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timelines/timeline1.xml" ContentType="application/vnd.ms-excel.timeline+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drawings/drawing5.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drawings/drawing6.xml" ContentType="application/vnd.openxmlformats-officedocument.drawing+xml"/>
  <Override PartName="/xl/drawings/drawing7.xml" ContentType="application/vnd.openxmlformats-officedocument.drawing+xml"/>
  <Override PartName="/xl/tables/table5.xml" ContentType="application/vnd.openxmlformats-officedocument.spreadsheetml.table+xml"/>
  <Override PartName="/xl/drawings/drawing8.xml" ContentType="application/vnd.openxmlformats-officedocument.drawing+xml"/>
  <Override PartName="/xl/drawings/drawing9.xml" ContentType="application/vnd.openxmlformats-officedocument.drawing+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drawings/drawing10.xml" ContentType="application/vnd.openxmlformats-officedocument.drawing+xml"/>
  <Override PartName="/xl/drawings/drawing11.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drawings/drawing12.xml" ContentType="application/vnd.openxmlformats-officedocument.drawing+xml"/>
  <Override PartName="/xl/charts/chartEx2.xml" ContentType="application/vnd.ms-office.chartex+xml"/>
  <Override PartName="/xl/charts/style3.xml" ContentType="application/vnd.ms-office.chartstyle+xml"/>
  <Override PartName="/xl/charts/colors3.xml" ContentType="application/vnd.ms-office.chartcolorstyle+xml"/>
  <Override PartName="/xl/drawings/drawing13.xml" ContentType="application/vnd.openxmlformats-officedocument.drawing+xml"/>
  <Override PartName="/xl/charts/chartEx3.xml" ContentType="application/vnd.ms-office.chartex+xml"/>
  <Override PartName="/xl/charts/style4.xml" ContentType="application/vnd.ms-office.chartstyle+xml"/>
  <Override PartName="/xl/charts/colors4.xml" ContentType="application/vnd.ms-office.chartcolorstyle+xml"/>
  <Override PartName="/xl/drawings/drawing14.xml" ContentType="application/vnd.openxmlformats-officedocument.drawing+xml"/>
  <Override PartName="/xl/charts/chartEx4.xml" ContentType="application/vnd.ms-office.chartex+xml"/>
  <Override PartName="/xl/charts/style5.xml" ContentType="application/vnd.ms-office.chartstyle+xml"/>
  <Override PartName="/xl/charts/colors5.xml" ContentType="application/vnd.ms-office.chartcolorstyle+xml"/>
  <Override PartName="/xl/drawings/drawing15.xml" ContentType="application/vnd.openxmlformats-officedocument.drawing+xml"/>
  <Override PartName="/xl/charts/chartEx5.xml" ContentType="application/vnd.ms-office.chartex+xml"/>
  <Override PartName="/xl/charts/style6.xml" ContentType="application/vnd.ms-office.chartstyle+xml"/>
  <Override PartName="/xl/charts/colors6.xml" ContentType="application/vnd.ms-office.chartcolorstyle+xml"/>
  <Override PartName="/xl/drawings/drawing16.xml" ContentType="application/vnd.openxmlformats-officedocument.drawing+xml"/>
  <Override PartName="/xl/charts/chartEx6.xml" ContentType="application/vnd.ms-office.chartex+xml"/>
  <Override PartName="/xl/charts/style7.xml" ContentType="application/vnd.ms-office.chartstyle+xml"/>
  <Override PartName="/xl/charts/colors7.xml" ContentType="application/vnd.ms-office.chartcolorstyle+xml"/>
  <Override PartName="/xl/drawings/drawing17.xml" ContentType="application/vnd.openxmlformats-officedocument.drawing+xml"/>
  <Override PartName="/xl/charts/chartEx7.xml" ContentType="application/vnd.ms-office.chartex+xml"/>
  <Override PartName="/xl/charts/style8.xml" ContentType="application/vnd.ms-office.chartstyle+xml"/>
  <Override PartName="/xl/charts/colors8.xml" ContentType="application/vnd.ms-office.chartcolorstyle+xml"/>
  <Override PartName="/xl/drawings/drawing18.xml" ContentType="application/vnd.openxmlformats-officedocument.drawing+xml"/>
  <Override PartName="/xl/charts/chart3.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9.xml" ContentType="application/vnd.openxmlformats-officedocument.drawing+xml"/>
  <Override PartName="/xl/charts/chart4.xml" ContentType="application/vnd.openxmlformats-officedocument.drawingml.chart+xml"/>
  <Override PartName="/xl/charts/style10.xml" ContentType="application/vnd.ms-office.chartstyle+xml"/>
  <Override PartName="/xl/charts/colors10.xml" ContentType="application/vnd.ms-office.chartcolorstyle+xml"/>
  <Override PartName="/xl/charts/chartEx8.xml" ContentType="application/vnd.ms-office.chartex+xml"/>
  <Override PartName="/xl/charts/style11.xml" ContentType="application/vnd.ms-office.chartstyle+xml"/>
  <Override PartName="/xl/charts/colors11.xml" ContentType="application/vnd.ms-office.chartcolorstyle+xml"/>
  <Override PartName="/xl/charts/chartEx9.xml" ContentType="application/vnd.ms-office.chartex+xml"/>
  <Override PartName="/xl/charts/style12.xml" ContentType="application/vnd.ms-office.chartstyle+xml"/>
  <Override PartName="/xl/charts/colors12.xml" ContentType="application/vnd.ms-office.chartcolorstyle+xml"/>
  <Override PartName="/xl/drawings/drawing20.xml" ContentType="application/vnd.openxmlformats-officedocument.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tables/table17.xml" ContentType="application/vnd.openxmlformats-officedocument.spreadsheetml.table+xml"/>
  <Override PartName="/xl/queryTables/queryTable2.xml" ContentType="application/vnd.openxmlformats-officedocument.spreadsheetml.queryTable+xml"/>
  <Override PartName="/xl/tables/table18.xml" ContentType="application/vnd.openxmlformats-officedocument.spreadsheetml.table+xml"/>
  <Override PartName="/xl/queryTables/queryTable3.xml" ContentType="application/vnd.openxmlformats-officedocument.spreadsheetml.queryTable+xml"/>
  <Override PartName="/xl/tables/table19.xml" ContentType="application/vnd.openxmlformats-officedocument.spreadsheetml.table+xml"/>
  <Override PartName="/xl/queryTables/queryTable4.xml" ContentType="application/vnd.openxmlformats-officedocument.spreadsheetml.query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queryTables/queryTable5.xml" ContentType="application/vnd.openxmlformats-officedocument.spreadsheetml.queryTable+xml"/>
  <Override PartName="/xl/tables/table23.xml" ContentType="application/vnd.openxmlformats-officedocument.spreadsheetml.table+xml"/>
  <Override PartName="/xl/queryTables/queryTable6.xml" ContentType="application/vnd.openxmlformats-officedocument.spreadsheetml.queryTable+xml"/>
  <Override PartName="/xl/tables/table24.xml" ContentType="application/vnd.openxmlformats-officedocument.spreadsheetml.table+xml"/>
  <Override PartName="/xl/queryTables/queryTable7.xml" ContentType="application/vnd.openxmlformats-officedocument.spreadsheetml.queryTable+xml"/>
  <Override PartName="/xl/tables/table25.xml" ContentType="application/vnd.openxmlformats-officedocument.spreadsheetml.table+xml"/>
  <Override PartName="/xl/tables/table26.xml" ContentType="application/vnd.openxmlformats-officedocument.spreadsheetml.table+xml"/>
  <Override PartName="/xl/drawings/drawing21.xml" ContentType="application/vnd.openxmlformats-officedocument.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6"/>
  <workbookPr codeName="ThisWorkbook" defaultThemeVersion="166925"/>
  <mc:AlternateContent xmlns:mc="http://schemas.openxmlformats.org/markup-compatibility/2006">
    <mc:Choice Requires="x15">
      <x15ac:absPath xmlns:x15ac="http://schemas.microsoft.com/office/spreadsheetml/2010/11/ac" url="C:\db\Nik Denilson\Cursos\EXCEL\Nivel Avanzado\"/>
    </mc:Choice>
  </mc:AlternateContent>
  <xr:revisionPtr revIDLastSave="0" documentId="13_ncr:1_{C3150968-6A39-4A69-BE0D-F565CF1A3DBC}" xr6:coauthVersionLast="47" xr6:coauthVersionMax="47" xr10:uidLastSave="{00000000-0000-0000-0000-000000000000}"/>
  <bookViews>
    <workbookView xWindow="-108" yWindow="-108" windowWidth="23256" windowHeight="12456" tabRatio="674" firstSheet="9" activeTab="14" xr2:uid="{C34D9F33-F017-4EC9-923D-179F957F0367}"/>
  </bookViews>
  <sheets>
    <sheet name="Formularios" sheetId="37" r:id="rId1"/>
    <sheet name="Formularios (2)" sheetId="38" r:id="rId2"/>
    <sheet name="Buscar" sheetId="4" r:id="rId3"/>
    <sheet name="Funciones" sheetId="6" r:id="rId4"/>
    <sheet name="Subtotal" sheetId="14" r:id="rId5"/>
    <sheet name="Complementos" sheetId="13" r:id="rId6"/>
    <sheet name="Detalle1" sheetId="19" r:id="rId7"/>
    <sheet name="TD1 EJ" sheetId="17" r:id="rId8"/>
    <sheet name="TD1" sheetId="15" r:id="rId9"/>
    <sheet name="TD2" sheetId="21" r:id="rId10"/>
    <sheet name="TD ejerc resultados" sheetId="23" r:id="rId11"/>
    <sheet name="TD Ejercicio" sheetId="22" r:id="rId12"/>
    <sheet name="Power BI en Excel" sheetId="8" r:id="rId13"/>
    <sheet name="Facturas 2024" sheetId="25" r:id="rId14"/>
    <sheet name="Power Query" sheetId="24" r:id="rId15"/>
    <sheet name="Power Pivot" sheetId="26" r:id="rId16"/>
    <sheet name="AI en Excel" sheetId="10" r:id="rId17"/>
    <sheet name="AI en Excel (2)" sheetId="11" r:id="rId18"/>
    <sheet name="AI en Excel (3)" sheetId="12" r:id="rId19"/>
    <sheet name="AI en Excel (4)" sheetId="42" r:id="rId20"/>
    <sheet name="Copilor for finance" sheetId="48" r:id="rId21"/>
    <sheet name="Reconciliation Report" sheetId="49" r:id="rId22"/>
    <sheet name="Open Data ejemplo" sheetId="39" r:id="rId23"/>
    <sheet name="Power Platform" sheetId="9" r:id="rId24"/>
    <sheet name="Mapa" sheetId="27" r:id="rId25"/>
    <sheet name="Cajas y bigotes" sheetId="28" r:id="rId26"/>
    <sheet name="Histograma" sheetId="29" r:id="rId27"/>
    <sheet name="Rectangulos" sheetId="30" r:id="rId28"/>
    <sheet name="Pareto" sheetId="31" r:id="rId29"/>
    <sheet name="Cascada" sheetId="32" r:id="rId30"/>
    <sheet name="Embudo" sheetId="33" r:id="rId31"/>
    <sheet name="XY" sheetId="35" r:id="rId32"/>
    <sheet name="Recomendados" sheetId="36" r:id="rId33"/>
    <sheet name="Consolidar 1" sheetId="50" r:id="rId34"/>
    <sheet name="Consolidar 2" sheetId="51" r:id="rId35"/>
    <sheet name="Consolidar 3" sheetId="52" r:id="rId36"/>
    <sheet name="Consolidar 4" sheetId="53" r:id="rId37"/>
    <sheet name="Consolidar 4 (2)" sheetId="54" r:id="rId38"/>
    <sheet name="Anexar mayo" sheetId="57" r:id="rId39"/>
    <sheet name="Anexar1" sheetId="59" r:id="rId40"/>
    <sheet name="Anexar junio" sheetId="58" r:id="rId41"/>
    <sheet name="Anexar" sheetId="56" r:id="rId42"/>
    <sheet name="Combinar1" sheetId="60" r:id="rId43"/>
    <sheet name="CombinarConjunto" sheetId="62" r:id="rId44"/>
    <sheet name="Combinar2" sheetId="61" r:id="rId45"/>
    <sheet name="Combinar" sheetId="55" r:id="rId46"/>
    <sheet name="BD" sheetId="63" r:id="rId47"/>
    <sheet name="Hoja4" sheetId="5" state="hidden" r:id="rId48"/>
    <sheet name="Hoja2" sheetId="2" state="hidden" r:id="rId49"/>
    <sheet name="Hoja3" sheetId="3" state="hidden" r:id="rId50"/>
  </sheets>
  <externalReferences>
    <externalReference r:id="rId51"/>
  </externalReferences>
  <definedNames>
    <definedName name="_xlnm._FilterDatabase" localSheetId="30" hidden="1">Embudo!$A$1:$H$27</definedName>
    <definedName name="_xlnm._FilterDatabase" localSheetId="27" hidden="1">Rectangulos!$A$1:$E$27</definedName>
    <definedName name="_xlnm._FilterDatabase" localSheetId="4" hidden="1">Subtotal!$B$1:$G$11</definedName>
    <definedName name="_xlchart.v1.10" hidden="1">'Cajas y bigotes'!$E$1</definedName>
    <definedName name="_xlchart.v1.11" hidden="1">'Cajas y bigotes'!$E$2:$E$17</definedName>
    <definedName name="_xlchart.v1.12" hidden="1">Histograma!$A$2:$A$19</definedName>
    <definedName name="_xlchart.v1.13" hidden="1">Histograma!$B$1</definedName>
    <definedName name="_xlchart.v1.14" hidden="1">Histograma!$B$2:$B$19</definedName>
    <definedName name="_xlchart.v1.15" hidden="1">Rectangulos!$B$2:$D$27</definedName>
    <definedName name="_xlchart.v1.16" hidden="1">Rectangulos!$E$1</definedName>
    <definedName name="_xlchart.v1.17" hidden="1">Rectangulos!$E$2:$E$27</definedName>
    <definedName name="_xlchart.v1.18" hidden="1">Pareto!$A$2:$A$19</definedName>
    <definedName name="_xlchart.v1.19" hidden="1">Pareto!$B$1</definedName>
    <definedName name="_xlchart.v1.20" hidden="1">Pareto!$B$2:$B$19</definedName>
    <definedName name="_xlchart.v1.21" hidden="1">Cascada!$A$2:$A$10</definedName>
    <definedName name="_xlchart.v1.22" hidden="1">Cascada!$B$1</definedName>
    <definedName name="_xlchart.v1.23" hidden="1">Cascada!$B$2:$B$10</definedName>
    <definedName name="_xlchart.v1.4" hidden="1">'Cajas y bigotes'!$B$1</definedName>
    <definedName name="_xlchart.v1.5" hidden="1">'Cajas y bigotes'!$B$2:$B$17</definedName>
    <definedName name="_xlchart.v1.6" hidden="1">'Cajas y bigotes'!$C$1</definedName>
    <definedName name="_xlchart.v1.7" hidden="1">'Cajas y bigotes'!$C$2:$C$17</definedName>
    <definedName name="_xlchart.v1.8" hidden="1">'Cajas y bigotes'!$D$1</definedName>
    <definedName name="_xlchart.v1.9" hidden="1">'Cajas y bigotes'!$D$2:$D$17</definedName>
    <definedName name="_xlchart.v2.24" hidden="1">Embudo!$G$2:$G$32</definedName>
    <definedName name="_xlchart.v2.25" hidden="1">Embudo!$H$1</definedName>
    <definedName name="_xlchart.v2.26" hidden="1">Embudo!$H$2:$H$32</definedName>
    <definedName name="_xlchart.v2.31" hidden="1">Recomendados!$F$2:$F$11</definedName>
    <definedName name="_xlchart.v2.32" hidden="1">Recomendados!$G$1</definedName>
    <definedName name="_xlchart.v2.33" hidden="1">Recomendados!$G$2:$G$11</definedName>
    <definedName name="_xlchart.v5.0" hidden="1">Mapa!$A$1</definedName>
    <definedName name="_xlchart.v5.1" hidden="1">Mapa!$A$2:$A$8</definedName>
    <definedName name="_xlchart.v5.2" hidden="1">Mapa!$B$1</definedName>
    <definedName name="_xlchart.v5.27" hidden="1">Recomendados!$K$1</definedName>
    <definedName name="_xlchart.v5.28" hidden="1">Recomendados!$K$2:$K$6</definedName>
    <definedName name="_xlchart.v5.29" hidden="1">Recomendados!$L$1</definedName>
    <definedName name="_xlchart.v5.3" hidden="1">Mapa!$B$2:$B$8</definedName>
    <definedName name="_xlchart.v5.30" hidden="1">Recomendados!$L$2:$L$6</definedName>
    <definedName name="_xlcn.WorksheetConnection_TemasExcelAvanzadoCámaradeComercioExteriorPeru.xlsxTabla321" hidden="1">Tabla32[]</definedName>
    <definedName name="aaaaaaaaaaaaaaa" localSheetId="15">_xlfn.LAMBDA(_xlpm.m,_xlpm.m*2%)</definedName>
    <definedName name="aaaaaaaaaaaaaaa" localSheetId="23">_xlfn.LAMBDA(_xlpm.m,_xlpm.m*2%)</definedName>
    <definedName name="aaaaaaaaaaaaaaa">_xlfn.LAMBDA(_xlpm.m,_xlpm.m*2%)</definedName>
    <definedName name="ai" localSheetId="15">_xlfn.LAMBDA(_xlpm.m,_xlpm.m*2%)</definedName>
    <definedName name="ai">_xlfn.LAMBDA(_xlpm.m,_xlpm.m*2%)</definedName>
    <definedName name="AÑOS">[1]Escenarios!$D$5</definedName>
    <definedName name="CANTIADADA">[1]SOLVER!$C$10</definedName>
    <definedName name="CANTIDA">'[1]SOLVER 2'!$C$10</definedName>
    <definedName name="CANTIDADB">[1]SOLVER!$D$10</definedName>
    <definedName name="CANTIDB">'[1]SOLVER 2'!$D$10</definedName>
    <definedName name="CAPITAL_PRESTADO">[1]Escenarios!$D$4</definedName>
    <definedName name="DatosExternos_1" localSheetId="40" hidden="1">'Anexar junio'!$A$1:$C$15</definedName>
    <definedName name="DatosExternos_1" localSheetId="38" hidden="1">'Anexar mayo'!$A$1:$C$15</definedName>
    <definedName name="DatosExternos_1" localSheetId="42" hidden="1">'Combinar1'!$A$1:$C$6</definedName>
    <definedName name="DatosExternos_1" localSheetId="44" hidden="1">'Combinar2'!$A$1:$C$6</definedName>
    <definedName name="DatosExternos_1" localSheetId="13" hidden="1">'Facturas 2024'!$A$1:$L$196</definedName>
    <definedName name="DatosExternos_2" localSheetId="39" hidden="1">Anexar1!$A$1:$C$29</definedName>
    <definedName name="DatosExternos_2" localSheetId="43" hidden="1">'CombinarConjunto'!$A$1:$E$6</definedName>
    <definedName name="incremento2porcien" localSheetId="17">_xlfn.LAMBDA(_xlpm.m,_xlpm.m*2%)</definedName>
    <definedName name="incremento2porcien" localSheetId="18">_xlfn.LAMBDA(_xlpm.m,_xlpm.m*2%)</definedName>
    <definedName name="incremento2porcien" localSheetId="19">_xlfn.LAMBDA(_xlpm.m,_xlpm.m*2%)</definedName>
    <definedName name="incremento2porcien" localSheetId="15">_xlfn.LAMBDA(_xlpm.m,_xlpm.m*2%)</definedName>
    <definedName name="incremento2porcien" localSheetId="23">_xlfn.LAMBDA(_xlpm.m,_xlpm.m*2%)</definedName>
    <definedName name="incremento2porcien">_xlfn.LAMBDA(_xlpm.m,_xlpm.m*2%)</definedName>
    <definedName name="MENSUALD">[1]Escenarios!$G$5</definedName>
    <definedName name="MENSUALIDADES">#REF!</definedName>
    <definedName name="NativeTimeline_Fecha">#N/A</definedName>
    <definedName name="SegmentaciónDeDatos_Almacén">#N/A</definedName>
    <definedName name="SegmentaciónDeDatos_Estado">#N/A</definedName>
    <definedName name="TIPO_MENSUAL">[1]Escenarios!$G$6</definedName>
  </definedNames>
  <calcPr calcId="191029"/>
  <pivotCaches>
    <pivotCache cacheId="0" r:id="rId52"/>
    <pivotCache cacheId="1" r:id="rId53"/>
  </pivotCaches>
  <extLst>
    <ext xmlns:x14="http://schemas.microsoft.com/office/spreadsheetml/2009/9/main" uri="{BBE1A952-AA13-448e-AADC-164F8A28A991}">
      <x14:slicerCaches>
        <x14:slicerCache r:id="rId54"/>
        <x14:slicerCache r:id="rId55"/>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56"/>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a32" name="Tabla32" connection="WorksheetConnection_Temas Excel Avanzado Cámara de Comercio Exterior Peru.xlsx!Tabla3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2" i="6" l="1" a="1"/>
  <c r="D2" i="6" s="1"/>
  <c r="F110" i="63"/>
  <c r="H111" i="63" s="1"/>
  <c r="H100" i="63"/>
  <c r="H97" i="63"/>
  <c r="H92" i="63"/>
  <c r="H83" i="63"/>
  <c r="H76" i="63"/>
  <c r="H65" i="63"/>
  <c r="H58" i="63"/>
  <c r="H48" i="63"/>
  <c r="I15" i="63"/>
  <c r="I11" i="63"/>
  <c r="I9" i="63"/>
  <c r="G32" i="49"/>
  <c r="C32" i="49"/>
  <c r="I29" i="49"/>
  <c r="I30" i="49" s="1"/>
  <c r="A27" i="49" a="1"/>
  <c r="A27" i="49" s="1"/>
  <c r="G30" i="49"/>
  <c r="C30" i="49"/>
  <c r="I24" i="49"/>
  <c r="I25" i="49" s="1"/>
  <c r="A22" i="49" a="1"/>
  <c r="A22" i="49" s="1"/>
  <c r="G25" i="49"/>
  <c r="C25" i="49"/>
  <c r="I16" i="49"/>
  <c r="I17" i="49"/>
  <c r="I18" i="49"/>
  <c r="I19" i="49"/>
  <c r="A14" i="49" a="1"/>
  <c r="A14" i="49" s="1"/>
  <c r="G20" i="49"/>
  <c r="C20" i="49"/>
  <c r="G34" i="11" a="1"/>
  <c r="G34" i="11" s="1"/>
  <c r="G33" i="11" a="1"/>
  <c r="G33" i="11" s="1"/>
  <c r="G32" i="11" a="1"/>
  <c r="G32" i="11" s="1"/>
  <c r="F34" i="11" a="1"/>
  <c r="F34" i="11" s="1"/>
  <c r="E34" i="11" a="1"/>
  <c r="E34" i="11" s="1"/>
  <c r="D34" i="11" a="1"/>
  <c r="D34" i="11" s="1"/>
  <c r="F33" i="11" a="1"/>
  <c r="F33" i="11" s="1"/>
  <c r="E33" i="11" a="1"/>
  <c r="E33" i="11" s="1"/>
  <c r="D33" i="11" a="1"/>
  <c r="D33" i="11" s="1"/>
  <c r="F32" i="11" a="1"/>
  <c r="F32" i="11" s="1"/>
  <c r="E32" i="11" a="1"/>
  <c r="E32" i="11" s="1"/>
  <c r="D32" i="11" a="1"/>
  <c r="D32" i="11" s="1"/>
  <c r="F24" i="11" a="1"/>
  <c r="F24" i="11" s="1"/>
  <c r="E24" i="11" a="1"/>
  <c r="E24" i="11" s="1"/>
  <c r="D24" i="11" a="1"/>
  <c r="D24" i="11" s="1"/>
  <c r="F23" i="11" a="1"/>
  <c r="F23" i="11" s="1"/>
  <c r="E23" i="11" a="1"/>
  <c r="E23" i="11" s="1"/>
  <c r="D23" i="11" a="1"/>
  <c r="D23" i="11" s="1"/>
  <c r="A104" i="6"/>
  <c r="E91" i="6" a="1"/>
  <c r="F76" i="6"/>
  <c r="F75" i="6"/>
  <c r="F74" i="6"/>
  <c r="H64" i="6" s="1" a="1"/>
  <c r="F73" i="6"/>
  <c r="F72" i="6"/>
  <c r="F71" i="6"/>
  <c r="F70" i="6"/>
  <c r="F69" i="6"/>
  <c r="F68" i="6"/>
  <c r="F67" i="6"/>
  <c r="F66" i="6"/>
  <c r="F65" i="6"/>
  <c r="A40" i="6"/>
  <c r="F38" i="6"/>
  <c r="F39" i="6"/>
  <c r="F40" i="6"/>
  <c r="F41" i="6"/>
  <c r="F42" i="6"/>
  <c r="F43" i="6"/>
  <c r="F37" i="6"/>
  <c r="D30" i="6" a="1"/>
  <c r="B24" i="6" a="1"/>
  <c r="F59" i="6"/>
  <c r="F58" i="6"/>
  <c r="F57" i="6"/>
  <c r="F56" i="6"/>
  <c r="F55" i="6"/>
  <c r="F54" i="6"/>
  <c r="F53" i="6"/>
  <c r="F52" i="6"/>
  <c r="F51" i="6"/>
  <c r="F50" i="6"/>
  <c r="F49" i="6"/>
  <c r="F48" i="6"/>
  <c r="H47" i="6" s="1" a="1"/>
  <c r="F16" i="13"/>
  <c r="F15" i="13"/>
  <c r="F14" i="13"/>
  <c r="F13" i="13"/>
  <c r="F12" i="13"/>
  <c r="F11" i="13"/>
  <c r="F10" i="13"/>
  <c r="F9" i="13"/>
  <c r="F8" i="13"/>
  <c r="F7" i="13"/>
  <c r="F6" i="13"/>
  <c r="F5" i="13"/>
  <c r="I35" i="4"/>
  <c r="J23" i="4"/>
  <c r="J5" i="4"/>
  <c r="G5" i="4"/>
  <c r="G6" i="4"/>
  <c r="G7" i="4"/>
  <c r="G8" i="4"/>
  <c r="G9" i="4"/>
  <c r="G10" i="4"/>
  <c r="G11" i="4"/>
  <c r="G12" i="4"/>
  <c r="G13" i="4"/>
  <c r="G14" i="4"/>
  <c r="G15" i="4"/>
  <c r="G4" i="4"/>
  <c r="I32" i="49" l="1"/>
  <c r="I20" i="49"/>
  <c r="E91" i="6"/>
  <c r="H64" i="6"/>
  <c r="D30" i="6"/>
  <c r="H47" i="6"/>
  <c r="B24"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C73D9CD-A909-4BDB-9AAB-400D98A1C8EB}" keepAlive="1" name="Consulta - Anexar junio" description="Conexión a la consulta 'Anexar junio' en el libro." type="5" refreshedVersion="8" background="1" saveData="1">
    <dbPr connection="Provider=Microsoft.Mashup.OleDb.1;Data Source=$Workbook$;Location=&quot;Anexar junio&quot;;Extended Properties=&quot;&quot;" command="SELECT * FROM [Anexar junio]"/>
  </connection>
  <connection id="2" xr16:uid="{6B6A0FFD-700A-4F2C-A3F6-47F9A935922C}" keepAlive="1" name="Consulta - Anexar mayo" description="Conexión a la consulta 'Anexar mayo' en el libro." type="5" refreshedVersion="8" background="1" saveData="1">
    <dbPr connection="Provider=Microsoft.Mashup.OleDb.1;Data Source=$Workbook$;Location=&quot;Anexar mayo&quot;;Extended Properties=&quot;&quot;" command="SELECT * FROM [Anexar mayo]"/>
  </connection>
  <connection id="3" xr16:uid="{A8316F35-2306-4548-9FBB-DB4334020647}" keepAlive="1" name="Consulta - Anexar1" description="Conexión a la consulta 'Anexar1' en el libro." type="5" refreshedVersion="8" background="1" saveData="1">
    <dbPr connection="Provider=Microsoft.Mashup.OleDb.1;Data Source=$Workbook$;Location=Anexar1;Extended Properties=&quot;&quot;" command="SELECT * FROM [Anexar1]"/>
  </connection>
  <connection id="4" xr16:uid="{1E664A4A-4D07-4E10-B041-AF75E13D30C6}" keepAlive="1" name="Consulta - Combinar1" description="Conexión a la consulta 'Combinar1' en el libro." type="5" refreshedVersion="8" background="1" saveData="1">
    <dbPr connection="Provider=Microsoft.Mashup.OleDb.1;Data Source=$Workbook$;Location=Combinar1;Extended Properties=&quot;&quot;" command="SELECT * FROM [Combinar1]"/>
  </connection>
  <connection id="5" xr16:uid="{CD1DDF84-06FF-4C75-9DCE-216B0A406464}" keepAlive="1" name="Consulta - Combinar2" description="Conexión a la consulta 'Combinar2' en el libro." type="5" refreshedVersion="8" background="1" saveData="1">
    <dbPr connection="Provider=Microsoft.Mashup.OleDb.1;Data Source=$Workbook$;Location=Combinar2;Extended Properties=&quot;&quot;" command="SELECT * FROM [Combinar2]"/>
  </connection>
  <connection id="6" xr16:uid="{F9DAA227-1164-49A6-961B-0BD023ECD9EF}" keepAlive="1" name="Consulta - CombinarConjunto" description="Conexión a la consulta 'CombinarConjunto' en el libro." type="5" refreshedVersion="8" background="1" saveData="1">
    <dbPr connection="Provider=Microsoft.Mashup.OleDb.1;Data Source=$Workbook$;Location=CombinarConjunto;Extended Properties=&quot;&quot;" command="SELECT * FROM [CombinarConjunto]"/>
  </connection>
  <connection id="7" xr16:uid="{235B6652-1CC8-4A54-AB25-A390ECDAB064}" keepAlive="1" name="Consulta - Facturas 2024" description="Conexión a la consulta 'Facturas 2024' en el libro." type="5" refreshedVersion="8" background="1" saveData="1">
    <dbPr connection="Provider=Microsoft.Mashup.OleDb.1;Data Source=$Workbook$;Location=&quot;Facturas 2024&quot;;Extended Properties=&quot;&quot;" command="SELECT * FROM [Facturas 2024]"/>
  </connection>
  <connection id="8" xr16:uid="{B0BFACC5-C703-4631-9F02-85A3CDB86F51}" keepAlive="1" name="ThisWorkbookDataModel" description="Modelo de datos"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9" xr16:uid="{83AD4992-8A51-4639-8AB9-6F6C8B427C55}" name="WorksheetConnection_Temas Excel Avanzado Cámara de Comercio Exterior Peru.xlsx!Tabla32" type="102" refreshedVersion="8" minRefreshableVersion="5">
    <extLst>
      <ext xmlns:x15="http://schemas.microsoft.com/office/spreadsheetml/2010/11/main" uri="{DE250136-89BD-433C-8126-D09CA5730AF9}">
        <x15:connection id="Tabla32">
          <x15:rangePr sourceName="_xlcn.WorksheetConnection_TemasExcelAvanzadoCámaradeComercioExteriorPeru.xlsxTabla32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7">
    <bk>
      <extLst>
        <ext uri="{3e2802c4-a4d2-4d8b-9148-e3be6c30e623}">
          <xlrd:rvb i="2"/>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futureMetadata>
  <cellMetadata count="1">
    <bk>
      <rc t="1" v="0"/>
    </bk>
  </cellMetadata>
  <valueMetadata count="17">
    <bk>
      <rc t="2" v="0"/>
    </bk>
    <bk>
      <rc t="2" v="1"/>
    </bk>
    <bk>
      <rc t="2" v="2"/>
    </bk>
    <bk>
      <rc t="2" v="3"/>
    </bk>
    <bk>
      <rc t="2" v="4"/>
    </bk>
    <bk>
      <rc t="2" v="5"/>
    </bk>
    <bk>
      <rc t="2" v="6"/>
    </bk>
    <bk>
      <rc t="2" v="7"/>
    </bk>
    <bk>
      <rc t="2" v="8"/>
    </bk>
    <bk>
      <rc t="2" v="9"/>
    </bk>
    <bk>
      <rc t="2" v="10"/>
    </bk>
    <bk>
      <rc t="2" v="11"/>
    </bk>
    <bk>
      <rc t="2" v="12"/>
    </bk>
    <bk>
      <rc t="2" v="13"/>
    </bk>
    <bk>
      <rc t="2" v="14"/>
    </bk>
    <bk>
      <rc t="2" v="15"/>
    </bk>
    <bk>
      <rc t="2" v="16"/>
    </bk>
  </valueMetadata>
</metadata>
</file>

<file path=xl/sharedStrings.xml><?xml version="1.0" encoding="utf-8"?>
<sst xmlns="http://schemas.openxmlformats.org/spreadsheetml/2006/main" count="6508" uniqueCount="786">
  <si>
    <t>Fecha</t>
  </si>
  <si>
    <t>Nombre</t>
  </si>
  <si>
    <t>Dato</t>
  </si>
  <si>
    <t>BUSCARV</t>
  </si>
  <si>
    <t xml:space="preserve">Producto </t>
  </si>
  <si>
    <t>Precio</t>
  </si>
  <si>
    <t>Cantidad</t>
  </si>
  <si>
    <t>Total</t>
  </si>
  <si>
    <t>Nº Factura</t>
  </si>
  <si>
    <t>VA001</t>
  </si>
  <si>
    <t>VA002</t>
  </si>
  <si>
    <t>VA003</t>
  </si>
  <si>
    <t>VA004</t>
  </si>
  <si>
    <t>VA005</t>
  </si>
  <si>
    <t>VA006</t>
  </si>
  <si>
    <t>VA007</t>
  </si>
  <si>
    <t>VA008</t>
  </si>
  <si>
    <t>VA009</t>
  </si>
  <si>
    <t>VA010</t>
  </si>
  <si>
    <t xml:space="preserve"> Teléfono móvil</t>
  </si>
  <si>
    <t xml:space="preserve"> Auriculares inalámbricos</t>
  </si>
  <si>
    <t xml:space="preserve"> Tablet</t>
  </si>
  <si>
    <t xml:space="preserve"> Smartwatch</t>
  </si>
  <si>
    <t xml:space="preserve"> Cámara digital</t>
  </si>
  <si>
    <t xml:space="preserve"> Portátil</t>
  </si>
  <si>
    <t xml:space="preserve"> Altavoz Bluetooth</t>
  </si>
  <si>
    <t xml:space="preserve"> Consola de videojuegos</t>
  </si>
  <si>
    <t>VA011</t>
  </si>
  <si>
    <t>VA012</t>
  </si>
  <si>
    <t>¡Mis disculpas por la confusión! Aquí tienes algunos ejemplos de nombres de productos que puedes utilizar en tu tabla de Excel:</t>
  </si>
  <si>
    <t>1. **Productos alimenticios**:</t>
  </si>
  <si>
    <t xml:space="preserve">   - Leche desnatada</t>
  </si>
  <si>
    <t xml:space="preserve">   - Pan integral</t>
  </si>
  <si>
    <t xml:space="preserve">   - Yogur natural</t>
  </si>
  <si>
    <t xml:space="preserve">   - Aceite de oliva virgen extra</t>
  </si>
  <si>
    <t xml:space="preserve">   - Arroz basmati</t>
  </si>
  <si>
    <t xml:space="preserve">   - Atún en conserva</t>
  </si>
  <si>
    <t xml:space="preserve">   - Harina de trigo</t>
  </si>
  <si>
    <t xml:space="preserve">   - Azúcar moreno</t>
  </si>
  <si>
    <t>2. **Productos electrónicos**:</t>
  </si>
  <si>
    <t xml:space="preserve">   - Teléfono móvil</t>
  </si>
  <si>
    <t xml:space="preserve">   - Auriculares inalámbricos</t>
  </si>
  <si>
    <t xml:space="preserve">   - Tablet</t>
  </si>
  <si>
    <t xml:space="preserve">   - Smartwatch</t>
  </si>
  <si>
    <t xml:space="preserve">   - Cámara digital</t>
  </si>
  <si>
    <t xml:space="preserve">   - Portátil</t>
  </si>
  <si>
    <t xml:space="preserve">   - Altavoz Bluetooth</t>
  </si>
  <si>
    <t xml:space="preserve">   - Consola de videojuegos</t>
  </si>
  <si>
    <t>3. **Productos de cuidado personal**:</t>
  </si>
  <si>
    <t xml:space="preserve">   - Champú anticaspa</t>
  </si>
  <si>
    <t xml:space="preserve">   - Crema hidratante</t>
  </si>
  <si>
    <t xml:space="preserve">   - Cepillo de dientes</t>
  </si>
  <si>
    <t xml:space="preserve">   - Desodorante</t>
  </si>
  <si>
    <t xml:space="preserve">   - Maquinilla de afeitar</t>
  </si>
  <si>
    <t xml:space="preserve">   - Pasta de dientes</t>
  </si>
  <si>
    <t xml:space="preserve">   - Toallitas desmaquillantes</t>
  </si>
  <si>
    <t xml:space="preserve">   - Perfume</t>
  </si>
  <si>
    <t>Escribir nº factura:</t>
  </si>
  <si>
    <t>Año 1</t>
  </si>
  <si>
    <t>Año 2</t>
  </si>
  <si>
    <t>Año 3</t>
  </si>
  <si>
    <t>Año 4</t>
  </si>
  <si>
    <t>Año 5</t>
  </si>
  <si>
    <t xml:space="preserve">Juan </t>
  </si>
  <si>
    <t>Pepa</t>
  </si>
  <si>
    <t>Mar</t>
  </si>
  <si>
    <t>Rosa</t>
  </si>
  <si>
    <t>Luis</t>
  </si>
  <si>
    <t>Yoel</t>
  </si>
  <si>
    <t>Escribir nombre:</t>
  </si>
  <si>
    <t>BUSCARH</t>
  </si>
  <si>
    <t>BUSCARX</t>
  </si>
  <si>
    <t>ID EMPLEADO</t>
  </si>
  <si>
    <t>NOMBRE y APELLIDOS</t>
  </si>
  <si>
    <t>DNI</t>
  </si>
  <si>
    <t>EDAD</t>
  </si>
  <si>
    <t>Ana Cuesta</t>
  </si>
  <si>
    <t>Pedro Lara</t>
  </si>
  <si>
    <t>Marta Sanz</t>
  </si>
  <si>
    <t>Carlos Vega</t>
  </si>
  <si>
    <t>Luisa Rueda</t>
  </si>
  <si>
    <t>Rosa Santos</t>
  </si>
  <si>
    <t>Escribir ID:</t>
  </si>
  <si>
    <t>Marcos Sil</t>
  </si>
  <si>
    <t xml:space="preserve">Juan Marcos </t>
  </si>
  <si>
    <t>UNICOS</t>
  </si>
  <si>
    <t>FILTRAR</t>
  </si>
  <si>
    <t>Factura</t>
  </si>
  <si>
    <t>Departamento</t>
  </si>
  <si>
    <t>Edad</t>
  </si>
  <si>
    <t>Escribir:</t>
  </si>
  <si>
    <t>TEXTOANTES</t>
  </si>
  <si>
    <t>SUMAR.SI.CONJUNTO</t>
  </si>
  <si>
    <t>Producto</t>
  </si>
  <si>
    <t xml:space="preserve">Cantidad </t>
  </si>
  <si>
    <t>AI en Excel</t>
  </si>
  <si>
    <t>Tipos de datos</t>
  </si>
  <si>
    <t>Traducir</t>
  </si>
  <si>
    <t>Búsqueda inteligente</t>
  </si>
  <si>
    <t>Gráficos y tablas recomendaciones</t>
  </si>
  <si>
    <t>Copilot en Edge vs. Copilot Microsoft 365</t>
  </si>
  <si>
    <t>Copilot for finance</t>
  </si>
  <si>
    <t>Chat GPT</t>
  </si>
  <si>
    <t>Complementos Excel</t>
  </si>
  <si>
    <t>Media</t>
  </si>
  <si>
    <t>Error típico</t>
  </si>
  <si>
    <t>Mediana</t>
  </si>
  <si>
    <t>Moda</t>
  </si>
  <si>
    <t>Desviación estándar</t>
  </si>
  <si>
    <t>Varianza de la muestra</t>
  </si>
  <si>
    <t>Curtosis</t>
  </si>
  <si>
    <t>Coeficiente de asimetría</t>
  </si>
  <si>
    <t>Rango</t>
  </si>
  <si>
    <t>Mínimo</t>
  </si>
  <si>
    <t>Máximo</t>
  </si>
  <si>
    <t>Suma</t>
  </si>
  <si>
    <t>Cuenta</t>
  </si>
  <si>
    <t>Clase</t>
  </si>
  <si>
    <t>y mayor...</t>
  </si>
  <si>
    <t>Frecuencia</t>
  </si>
  <si>
    <t>Complementos  de terceros</t>
  </si>
  <si>
    <t>ELEGIRCOLS</t>
  </si>
  <si>
    <t>ID</t>
  </si>
  <si>
    <t>Marta*Sanz</t>
  </si>
  <si>
    <t>Carlos*Vega</t>
  </si>
  <si>
    <t>Luisa*Rueda</t>
  </si>
  <si>
    <t>Rosa*Santos</t>
  </si>
  <si>
    <t>Sucursal</t>
  </si>
  <si>
    <t>Centro</t>
  </si>
  <si>
    <t>Sur</t>
  </si>
  <si>
    <t>Norte</t>
  </si>
  <si>
    <t>Ref. Producto</t>
  </si>
  <si>
    <t>EXPANDIR</t>
  </si>
  <si>
    <t>TOMAR</t>
  </si>
  <si>
    <t>Localidad</t>
  </si>
  <si>
    <t>Temperatura</t>
  </si>
  <si>
    <t>PRONOSTICO.LINEAL</t>
  </si>
  <si>
    <t>BENEFICIO</t>
  </si>
  <si>
    <t>VENTAS</t>
  </si>
  <si>
    <t>Escribir Cifra Ventas:</t>
  </si>
  <si>
    <t>Categoría</t>
  </si>
  <si>
    <t>Ventas</t>
  </si>
  <si>
    <t>Beneficio</t>
  </si>
  <si>
    <t>Descripción</t>
  </si>
  <si>
    <t>Producto A</t>
  </si>
  <si>
    <t>Electrónica</t>
  </si>
  <si>
    <t>Producto popular</t>
  </si>
  <si>
    <t>Producto B</t>
  </si>
  <si>
    <t>Ropa</t>
  </si>
  <si>
    <t>Liquidación</t>
  </si>
  <si>
    <t>Producto D</t>
  </si>
  <si>
    <t>Alimentación</t>
  </si>
  <si>
    <t>Orgánico</t>
  </si>
  <si>
    <t>Producto E</t>
  </si>
  <si>
    <t>Temporada de invierno</t>
  </si>
  <si>
    <t>Producto F</t>
  </si>
  <si>
    <t>Oferta especial</t>
  </si>
  <si>
    <t>Producto G</t>
  </si>
  <si>
    <t>Sin gluten</t>
  </si>
  <si>
    <t>Producto H</t>
  </si>
  <si>
    <t>Talla única</t>
  </si>
  <si>
    <t>Coste</t>
  </si>
  <si>
    <t>id</t>
  </si>
  <si>
    <t>Cierre</t>
  </si>
  <si>
    <t>AÑO</t>
  </si>
  <si>
    <t>TRIMESTRE</t>
  </si>
  <si>
    <t>MES</t>
  </si>
  <si>
    <t>PROVINCIA</t>
  </si>
  <si>
    <t>VENTAS PREV.</t>
  </si>
  <si>
    <t>VENTAS REALES</t>
  </si>
  <si>
    <t>Enero</t>
  </si>
  <si>
    <t>Z1</t>
  </si>
  <si>
    <t> 10</t>
  </si>
  <si>
    <t>GENESIS</t>
  </si>
  <si>
    <t>AZUCENA</t>
  </si>
  <si>
    <t> 12</t>
  </si>
  <si>
    <t>LIZ</t>
  </si>
  <si>
    <t> 14</t>
  </si>
  <si>
    <t>DER</t>
  </si>
  <si>
    <t> 15</t>
  </si>
  <si>
    <t>REGAL</t>
  </si>
  <si>
    <t>HUMBER</t>
  </si>
  <si>
    <t> 11</t>
  </si>
  <si>
    <t>DESTER</t>
  </si>
  <si>
    <t>Z2</t>
  </si>
  <si>
    <t> 20</t>
  </si>
  <si>
    <t> 22</t>
  </si>
  <si>
    <t> 24</t>
  </si>
  <si>
    <t>TERRY</t>
  </si>
  <si>
    <t> 25</t>
  </si>
  <si>
    <t> 26</t>
  </si>
  <si>
    <t> 23</t>
  </si>
  <si>
    <t>Z3</t>
  </si>
  <si>
    <t> 33</t>
  </si>
  <si>
    <t>SAMMY</t>
  </si>
  <si>
    <t> 34</t>
  </si>
  <si>
    <t> 35</t>
  </si>
  <si>
    <t> 36</t>
  </si>
  <si>
    <t>Z4</t>
  </si>
  <si>
    <t> 40</t>
  </si>
  <si>
    <t> 43</t>
  </si>
  <si>
    <t>CLONY</t>
  </si>
  <si>
    <t> 44</t>
  </si>
  <si>
    <t> 45</t>
  </si>
  <si>
    <t>FIPLAY</t>
  </si>
  <si>
    <t> 46</t>
  </si>
  <si>
    <t>FERGUR</t>
  </si>
  <si>
    <t>DEXTER</t>
  </si>
  <si>
    <t>Febrero</t>
  </si>
  <si>
    <t>SUCURSAL</t>
  </si>
  <si>
    <t>Unidades  REALES</t>
  </si>
  <si>
    <t>CLIENTE</t>
  </si>
  <si>
    <t xml:space="preserve"> </t>
  </si>
  <si>
    <t>FECHA</t>
  </si>
  <si>
    <t>Suma de VENTAS REALES</t>
  </si>
  <si>
    <t>(Todas)</t>
  </si>
  <si>
    <t>RESPONSABLE</t>
  </si>
  <si>
    <t>Juan</t>
  </si>
  <si>
    <t>Ana</t>
  </si>
  <si>
    <t>Marzo</t>
  </si>
  <si>
    <t>Z5</t>
  </si>
  <si>
    <t> 37</t>
  </si>
  <si>
    <t>Z6</t>
  </si>
  <si>
    <t> 38</t>
  </si>
  <si>
    <t>Z7</t>
  </si>
  <si>
    <t> 39</t>
  </si>
  <si>
    <t>Z8</t>
  </si>
  <si>
    <t>Z9</t>
  </si>
  <si>
    <t> 41</t>
  </si>
  <si>
    <t>Detalles para Suma de Unidades  REALES - MES: Enero</t>
  </si>
  <si>
    <t>Zona</t>
  </si>
  <si>
    <t>Vendedor</t>
  </si>
  <si>
    <t>Mes</t>
  </si>
  <si>
    <t>Tipo Equipo</t>
  </si>
  <si>
    <t>Venta</t>
  </si>
  <si>
    <t>Accesorios</t>
  </si>
  <si>
    <t>Noviembre</t>
  </si>
  <si>
    <t>Octubre</t>
  </si>
  <si>
    <t>Abril</t>
  </si>
  <si>
    <t>Mayo</t>
  </si>
  <si>
    <t>Junio</t>
  </si>
  <si>
    <t>Top A</t>
  </si>
  <si>
    <t>Top B</t>
  </si>
  <si>
    <t>A. Jaramillo</t>
  </si>
  <si>
    <t>A. Palacios</t>
  </si>
  <si>
    <t>C. García</t>
  </si>
  <si>
    <t>F. Escalante</t>
  </si>
  <si>
    <t>I. Contreras</t>
  </si>
  <si>
    <t>J. Carlos Gómez</t>
  </si>
  <si>
    <t>J. Luis Pérez</t>
  </si>
  <si>
    <t>P. Medina</t>
  </si>
  <si>
    <t>V. Fuentes</t>
  </si>
  <si>
    <t>Suma de VENTAS PREV.</t>
  </si>
  <si>
    <t>T.</t>
  </si>
  <si>
    <t>Núm.</t>
  </si>
  <si>
    <t>Cliente</t>
  </si>
  <si>
    <t>Almacén</t>
  </si>
  <si>
    <t>Estado</t>
  </si>
  <si>
    <t>For. Pag.</t>
  </si>
  <si>
    <t>Base</t>
  </si>
  <si>
    <t>Rec</t>
  </si>
  <si>
    <t>CUOTA IVA</t>
  </si>
  <si>
    <t>3</t>
  </si>
  <si>
    <t>00274-PROIN</t>
  </si>
  <si>
    <t>GEN</t>
  </si>
  <si>
    <t>Pendiente</t>
  </si>
  <si>
    <t>00255-PECOG</t>
  </si>
  <si>
    <t>00229-GLENC</t>
  </si>
  <si>
    <t>00191-HARIN</t>
  </si>
  <si>
    <t>00120-LOREN</t>
  </si>
  <si>
    <t>00275-C&amp;D F</t>
  </si>
  <si>
    <t>00080-UVESA</t>
  </si>
  <si>
    <t>00431-FITOS</t>
  </si>
  <si>
    <t>00143-PARAL</t>
  </si>
  <si>
    <t>00016-SAT C</t>
  </si>
  <si>
    <t>00243-CASTE</t>
  </si>
  <si>
    <t>00012-GRANJ</t>
  </si>
  <si>
    <t xml:space="preserve">00331-AN S </t>
  </si>
  <si>
    <t>00023-GERIA</t>
  </si>
  <si>
    <t>00122-DAVIL</t>
  </si>
  <si>
    <t>00095-PROGR</t>
  </si>
  <si>
    <t>00298-CEREA</t>
  </si>
  <si>
    <t>00251-SANCH</t>
  </si>
  <si>
    <t>00079-ABONO</t>
  </si>
  <si>
    <t>00010-CEREA</t>
  </si>
  <si>
    <t xml:space="preserve">00059-JUAN </t>
  </si>
  <si>
    <t>00101-CIA G</t>
  </si>
  <si>
    <t xml:space="preserve">00027-CAÑO </t>
  </si>
  <si>
    <t>00429-PASTO</t>
  </si>
  <si>
    <t>00268-ADALI</t>
  </si>
  <si>
    <t>00028-GONZA</t>
  </si>
  <si>
    <t>00036-MONTR</t>
  </si>
  <si>
    <t>00368-OLMED</t>
  </si>
  <si>
    <t>00430-INVER</t>
  </si>
  <si>
    <t>00117-GONZA</t>
  </si>
  <si>
    <t>00086-FORRA</t>
  </si>
  <si>
    <t>00025-MATEO</t>
  </si>
  <si>
    <t>00132-CRESP</t>
  </si>
  <si>
    <t>00304-ZURRO</t>
  </si>
  <si>
    <t>00047-RODRI</t>
  </si>
  <si>
    <t>00245-BLANC</t>
  </si>
  <si>
    <t>00135-BLANC</t>
  </si>
  <si>
    <t>00024-LLORE</t>
  </si>
  <si>
    <t>00140-HIDAL</t>
  </si>
  <si>
    <t>00389-GARCI</t>
  </si>
  <si>
    <t>00003-LEONE</t>
  </si>
  <si>
    <t xml:space="preserve">00384-DIEZ </t>
  </si>
  <si>
    <t>00195-MARTI</t>
  </si>
  <si>
    <t>00048-CARRO</t>
  </si>
  <si>
    <t>00026-BLANC</t>
  </si>
  <si>
    <t>00343-GONZA</t>
  </si>
  <si>
    <t>00300-ALONS</t>
  </si>
  <si>
    <t>00038-GONZA</t>
  </si>
  <si>
    <t>00361-SARDO</t>
  </si>
  <si>
    <t>00049-ALONS</t>
  </si>
  <si>
    <t>00377-ALONS</t>
  </si>
  <si>
    <t xml:space="preserve">00339-CAÑO </t>
  </si>
  <si>
    <t>00412-HMNOS</t>
  </si>
  <si>
    <t>00045-OLMED</t>
  </si>
  <si>
    <t>00391-CENTE</t>
  </si>
  <si>
    <t>00116-MORAI</t>
  </si>
  <si>
    <t>00277-MARTI</t>
  </si>
  <si>
    <t>00076-LOPEZ</t>
  </si>
  <si>
    <t>00364-HERRE</t>
  </si>
  <si>
    <t>00264-HERRE</t>
  </si>
  <si>
    <t>00394-ALONS</t>
  </si>
  <si>
    <t>00432-MARTI</t>
  </si>
  <si>
    <t>00409-GONZA</t>
  </si>
  <si>
    <t>00433-BARAJ</t>
  </si>
  <si>
    <t>00034-MARCI</t>
  </si>
  <si>
    <t>00405-HERVA</t>
  </si>
  <si>
    <t>00392-GOMEZ</t>
  </si>
  <si>
    <t>00250-SARDO</t>
  </si>
  <si>
    <t>00362-GONZA</t>
  </si>
  <si>
    <t>00156-MAESO</t>
  </si>
  <si>
    <t>00337-COLOM</t>
  </si>
  <si>
    <t>00399-VALDU</t>
  </si>
  <si>
    <t>00159-VIVER</t>
  </si>
  <si>
    <t>00037-GONZA</t>
  </si>
  <si>
    <t>00336-PEREZ</t>
  </si>
  <si>
    <t>00231-CASAD</t>
  </si>
  <si>
    <t>00232-CASAD</t>
  </si>
  <si>
    <t>00171-HARIN</t>
  </si>
  <si>
    <t>00001-CEREA</t>
  </si>
  <si>
    <t>00236-VILLA</t>
  </si>
  <si>
    <t>00208-VILLA</t>
  </si>
  <si>
    <t>00434-GARES</t>
  </si>
  <si>
    <t>00088-NANTA</t>
  </si>
  <si>
    <t xml:space="preserve">00390-RICO </t>
  </si>
  <si>
    <t>00039-OLMED</t>
  </si>
  <si>
    <t>00435-TRANS</t>
  </si>
  <si>
    <t>00043-BLANC</t>
  </si>
  <si>
    <t>00044-MAESO</t>
  </si>
  <si>
    <t>00108-SAT V</t>
  </si>
  <si>
    <t>00035-CARRO</t>
  </si>
  <si>
    <t>00145-CARRO</t>
  </si>
  <si>
    <t>00020-SARDO</t>
  </si>
  <si>
    <t>00383-BLANC</t>
  </si>
  <si>
    <t>00436-ALONS</t>
  </si>
  <si>
    <t>PART</t>
  </si>
  <si>
    <t>1.-</t>
  </si>
  <si>
    <t>5.-</t>
  </si>
  <si>
    <t>2.-</t>
  </si>
  <si>
    <t>4.-</t>
  </si>
  <si>
    <t>Total Base por clientes y almacenes</t>
  </si>
  <si>
    <t>Total Base en el tiempo</t>
  </si>
  <si>
    <t>Crear segmentadores de Almacen  y Estado</t>
  </si>
  <si>
    <t>OK</t>
  </si>
  <si>
    <t>Crear escala de tiempo</t>
  </si>
  <si>
    <t>TAREAS:</t>
  </si>
  <si>
    <t>3.-</t>
  </si>
  <si>
    <t>6.-</t>
  </si>
  <si>
    <t>Añadir a la TD anterior filtro de Cliente</t>
  </si>
  <si>
    <t>Explorar TD recomendadas</t>
  </si>
  <si>
    <t>Crearemos varias tablas dinámicas</t>
  </si>
  <si>
    <t>Campo calculado Total: Base + IVA</t>
  </si>
  <si>
    <t>Graficos R</t>
  </si>
  <si>
    <t>7.-</t>
  </si>
  <si>
    <t>Etiquetas de fila</t>
  </si>
  <si>
    <t>Total general</t>
  </si>
  <si>
    <t>abr</t>
  </si>
  <si>
    <t>may</t>
  </si>
  <si>
    <t>Suma de TOTAL</t>
  </si>
  <si>
    <t>Analizando ventas 2024</t>
  </si>
  <si>
    <t>Power BI en Excel</t>
  </si>
  <si>
    <t>Cliente.Referencia</t>
  </si>
  <si>
    <t>PARTICULAR</t>
  </si>
  <si>
    <t>GENERAL</t>
  </si>
  <si>
    <t>sanch</t>
  </si>
  <si>
    <t xml:space="preserve">caño </t>
  </si>
  <si>
    <t>c&amp;d f</t>
  </si>
  <si>
    <t>davil</t>
  </si>
  <si>
    <t>pasto</t>
  </si>
  <si>
    <t>adali</t>
  </si>
  <si>
    <t>gonza</t>
  </si>
  <si>
    <t>montr</t>
  </si>
  <si>
    <t>olmed</t>
  </si>
  <si>
    <t>progr</t>
  </si>
  <si>
    <t>inver</t>
  </si>
  <si>
    <t>geria</t>
  </si>
  <si>
    <t>forra</t>
  </si>
  <si>
    <t>harin</t>
  </si>
  <si>
    <t>uvesa</t>
  </si>
  <si>
    <t>mateo</t>
  </si>
  <si>
    <t>cresp</t>
  </si>
  <si>
    <t>zurro</t>
  </si>
  <si>
    <t>pecog</t>
  </si>
  <si>
    <t>rodri</t>
  </si>
  <si>
    <t>blanc</t>
  </si>
  <si>
    <t>llore</t>
  </si>
  <si>
    <t>hidal</t>
  </si>
  <si>
    <t>garci</t>
  </si>
  <si>
    <t>leone</t>
  </si>
  <si>
    <t xml:space="preserve">diez </t>
  </si>
  <si>
    <t xml:space="preserve">an s </t>
  </si>
  <si>
    <t>marti</t>
  </si>
  <si>
    <t>carro</t>
  </si>
  <si>
    <t>alons</t>
  </si>
  <si>
    <t>sardo</t>
  </si>
  <si>
    <t>hmnos</t>
  </si>
  <si>
    <t>granj</t>
  </si>
  <si>
    <t>cia g</t>
  </si>
  <si>
    <t>cente</t>
  </si>
  <si>
    <t>morai</t>
  </si>
  <si>
    <t>lopez</t>
  </si>
  <si>
    <t>herre</t>
  </si>
  <si>
    <t xml:space="preserve">juan </t>
  </si>
  <si>
    <t>baraj</t>
  </si>
  <si>
    <t>caste</t>
  </si>
  <si>
    <t>marci</t>
  </si>
  <si>
    <t>herva</t>
  </si>
  <si>
    <t>cerea</t>
  </si>
  <si>
    <t>loren</t>
  </si>
  <si>
    <t>abono</t>
  </si>
  <si>
    <t>gomez</t>
  </si>
  <si>
    <t>maeso</t>
  </si>
  <si>
    <t>fitos</t>
  </si>
  <si>
    <t>colom</t>
  </si>
  <si>
    <t>valdu</t>
  </si>
  <si>
    <t>viver</t>
  </si>
  <si>
    <t>perez</t>
  </si>
  <si>
    <t>casad</t>
  </si>
  <si>
    <t>paral</t>
  </si>
  <si>
    <t>villa</t>
  </si>
  <si>
    <t>gares</t>
  </si>
  <si>
    <t>nanta</t>
  </si>
  <si>
    <t xml:space="preserve">rico </t>
  </si>
  <si>
    <t>sat c</t>
  </si>
  <si>
    <t>trans</t>
  </si>
  <si>
    <t>sat v</t>
  </si>
  <si>
    <t>Índice</t>
  </si>
  <si>
    <t>Cliente Abreviatura</t>
  </si>
  <si>
    <t>Porcentaje IVA</t>
  </si>
  <si>
    <t>Comprobar</t>
  </si>
  <si>
    <t>san</t>
  </si>
  <si>
    <t>cañ</t>
  </si>
  <si>
    <t>c&amp;d</t>
  </si>
  <si>
    <t>dav</t>
  </si>
  <si>
    <t>pas</t>
  </si>
  <si>
    <t>ada</t>
  </si>
  <si>
    <t>gon</t>
  </si>
  <si>
    <t>mon</t>
  </si>
  <si>
    <t>olm</t>
  </si>
  <si>
    <t>pro</t>
  </si>
  <si>
    <t>inv</t>
  </si>
  <si>
    <t>ger</t>
  </si>
  <si>
    <t>for</t>
  </si>
  <si>
    <t>har</t>
  </si>
  <si>
    <t>uve</t>
  </si>
  <si>
    <t>mat</t>
  </si>
  <si>
    <t>cre</t>
  </si>
  <si>
    <t>zur</t>
  </si>
  <si>
    <t>pec</t>
  </si>
  <si>
    <t>rod</t>
  </si>
  <si>
    <t>bla</t>
  </si>
  <si>
    <t>llo</t>
  </si>
  <si>
    <t>hid</t>
  </si>
  <si>
    <t>gar</t>
  </si>
  <si>
    <t>leo</t>
  </si>
  <si>
    <t>die</t>
  </si>
  <si>
    <t xml:space="preserve">an </t>
  </si>
  <si>
    <t>mar</t>
  </si>
  <si>
    <t>car</t>
  </si>
  <si>
    <t>alo</t>
  </si>
  <si>
    <t>sar</t>
  </si>
  <si>
    <t>hmn</t>
  </si>
  <si>
    <t>gra</t>
  </si>
  <si>
    <t>cia</t>
  </si>
  <si>
    <t>cen</t>
  </si>
  <si>
    <t>mor</t>
  </si>
  <si>
    <t>lop</t>
  </si>
  <si>
    <t>her</t>
  </si>
  <si>
    <t>jua</t>
  </si>
  <si>
    <t>bar</t>
  </si>
  <si>
    <t>cas</t>
  </si>
  <si>
    <t>cer</t>
  </si>
  <si>
    <t>lor</t>
  </si>
  <si>
    <t>abo</t>
  </si>
  <si>
    <t>gom</t>
  </si>
  <si>
    <t>mae</t>
  </si>
  <si>
    <t>fit</t>
  </si>
  <si>
    <t>col</t>
  </si>
  <si>
    <t>val</t>
  </si>
  <si>
    <t>viv</t>
  </si>
  <si>
    <t>per</t>
  </si>
  <si>
    <t>par</t>
  </si>
  <si>
    <t>vil</t>
  </si>
  <si>
    <t>nan</t>
  </si>
  <si>
    <t>ric</t>
  </si>
  <si>
    <t>sat</t>
  </si>
  <si>
    <t>tra</t>
  </si>
  <si>
    <t>Empleados</t>
  </si>
  <si>
    <t>Moneda</t>
  </si>
  <si>
    <t>Capital</t>
  </si>
  <si>
    <t>Habitantes</t>
  </si>
  <si>
    <t>PIB</t>
  </si>
  <si>
    <t>IPC</t>
  </si>
  <si>
    <t>País</t>
  </si>
  <si>
    <t>España</t>
  </si>
  <si>
    <t>Francia</t>
  </si>
  <si>
    <t>Colombia</t>
  </si>
  <si>
    <t>Chile</t>
  </si>
  <si>
    <t>Argentina</t>
  </si>
  <si>
    <t>Estados Unidos</t>
  </si>
  <si>
    <t>Zona de ventas</t>
  </si>
  <si>
    <t>Ventas pdto A</t>
  </si>
  <si>
    <t>Ventas pdto B</t>
  </si>
  <si>
    <t>Ventas pdto C</t>
  </si>
  <si>
    <t>Ventas pdto D</t>
  </si>
  <si>
    <t>ZONA 1</t>
  </si>
  <si>
    <t>ZONA 2</t>
  </si>
  <si>
    <t>ZONA 3</t>
  </si>
  <si>
    <t>ZONA 4</t>
  </si>
  <si>
    <t>ZONA 5</t>
  </si>
  <si>
    <t>ZONA 6</t>
  </si>
  <si>
    <t>ZONA 7</t>
  </si>
  <si>
    <t>ZONA 8</t>
  </si>
  <si>
    <t>ZONA 9</t>
  </si>
  <si>
    <t>ZONA 10</t>
  </si>
  <si>
    <t>ZONA 11</t>
  </si>
  <si>
    <t>ZONA 12</t>
  </si>
  <si>
    <t>ZONA 13</t>
  </si>
  <si>
    <t>ZONA 14</t>
  </si>
  <si>
    <t>ZONA 15</t>
  </si>
  <si>
    <t>ZONA 16</t>
  </si>
  <si>
    <t>Tipo de error</t>
  </si>
  <si>
    <t>Sucesos</t>
  </si>
  <si>
    <t>Error 1</t>
  </si>
  <si>
    <t>Error 2</t>
  </si>
  <si>
    <t>Error 3</t>
  </si>
  <si>
    <t>Error 4</t>
  </si>
  <si>
    <t>Error 5</t>
  </si>
  <si>
    <t>Error 6</t>
  </si>
  <si>
    <t>Error 7</t>
  </si>
  <si>
    <t>Error 8</t>
  </si>
  <si>
    <t>Error 9</t>
  </si>
  <si>
    <t>Error 10</t>
  </si>
  <si>
    <t>Error 11</t>
  </si>
  <si>
    <t>Error 12</t>
  </si>
  <si>
    <t>Error 13</t>
  </si>
  <si>
    <t>Error 14</t>
  </si>
  <si>
    <t>Error 15</t>
  </si>
  <si>
    <t>Error 16</t>
  </si>
  <si>
    <t>Error 17</t>
  </si>
  <si>
    <t>Error 18</t>
  </si>
  <si>
    <t>Tipo Venta</t>
  </si>
  <si>
    <t>Unidades</t>
  </si>
  <si>
    <t>Mayor</t>
  </si>
  <si>
    <t>Dinosaurios</t>
  </si>
  <si>
    <t>Naturaleza</t>
  </si>
  <si>
    <t>Deporte</t>
  </si>
  <si>
    <t>Arte</t>
  </si>
  <si>
    <t>Niños</t>
  </si>
  <si>
    <t>Detal</t>
  </si>
  <si>
    <t>Sucursal 1</t>
  </si>
  <si>
    <t>Sucursal 2</t>
  </si>
  <si>
    <t>Sucursal 3</t>
  </si>
  <si>
    <t>Sucursal 4</t>
  </si>
  <si>
    <t>Sucursal 5</t>
  </si>
  <si>
    <t>Sucursal 6</t>
  </si>
  <si>
    <t>Sucursal 7</t>
  </si>
  <si>
    <t>Sucursal 8</t>
  </si>
  <si>
    <t>Sucursal 9</t>
  </si>
  <si>
    <t>Sucursal 10</t>
  </si>
  <si>
    <t>Sucursal 11</t>
  </si>
  <si>
    <t>Sucursal 12</t>
  </si>
  <si>
    <t>Sucursal 13</t>
  </si>
  <si>
    <t>Sucursal 14</t>
  </si>
  <si>
    <t>Sucursal 15</t>
  </si>
  <si>
    <t>Sucursal 16</t>
  </si>
  <si>
    <t>Sucursal 17</t>
  </si>
  <si>
    <t>Sucursal 18</t>
  </si>
  <si>
    <t>Juan García</t>
  </si>
  <si>
    <t>Sergio López</t>
  </si>
  <si>
    <t>Rosa Gil</t>
  </si>
  <si>
    <t>Martha Martin</t>
  </si>
  <si>
    <t>Carmen Iglesias</t>
  </si>
  <si>
    <t>María Morales</t>
  </si>
  <si>
    <t>Pedro Alamo</t>
  </si>
  <si>
    <t>Ana Roser</t>
  </si>
  <si>
    <t>Soledad Duan</t>
  </si>
  <si>
    <t>Importe neto</t>
  </si>
  <si>
    <t>León</t>
  </si>
  <si>
    <t>Rosa Martin</t>
  </si>
  <si>
    <t>002 Deporte</t>
  </si>
  <si>
    <t>Burgos</t>
  </si>
  <si>
    <t>001 Arte</t>
  </si>
  <si>
    <t>Valladolid</t>
  </si>
  <si>
    <t>004 Naturaleza</t>
  </si>
  <si>
    <t>Pedro Sanz</t>
  </si>
  <si>
    <t>005 Niños</t>
  </si>
  <si>
    <t>003 Dinosaurios</t>
  </si>
  <si>
    <t>Marta Gomez</t>
  </si>
  <si>
    <t>Ávila</t>
  </si>
  <si>
    <t>Utilice el gráfico de cascada para ver rápidamente los valores positivos y negativos que afectan a un valor subtotal o total. Gráficos de cascada se suelen usar ...</t>
  </si>
  <si>
    <t>Perú</t>
  </si>
  <si>
    <t xml:space="preserve">   </t>
  </si>
  <si>
    <t xml:space="preserve">  </t>
  </si>
  <si>
    <t>Compara entre categorías y muestra la distribución de los datos en cuartiles, resaltando el promedio y los valores atípicos.</t>
  </si>
  <si>
    <t>Ingresos (Y)</t>
  </si>
  <si>
    <t>Gastos (X)</t>
  </si>
  <si>
    <t>Más información en =&gt; Información general sobre formularios, controles de formulario y controles ActiveX en una hoja de cálculo - Soporte técnico de Microsoft</t>
  </si>
  <si>
    <t>Referencia</t>
  </si>
  <si>
    <t>Nombre producto</t>
  </si>
  <si>
    <t>a001</t>
  </si>
  <si>
    <t>P1</t>
  </si>
  <si>
    <t>ok</t>
  </si>
  <si>
    <t>a002</t>
  </si>
  <si>
    <t>P2</t>
  </si>
  <si>
    <t>a003</t>
  </si>
  <si>
    <t>P3</t>
  </si>
  <si>
    <t>Revisar</t>
  </si>
  <si>
    <t xml:space="preserve">a001 </t>
  </si>
  <si>
    <t>Calculadora</t>
  </si>
  <si>
    <t>Teclado</t>
  </si>
  <si>
    <t>PC</t>
  </si>
  <si>
    <t>Altavoces</t>
  </si>
  <si>
    <t>Memoria USB</t>
  </si>
  <si>
    <t>Disco duro externo</t>
  </si>
  <si>
    <t>Tablet</t>
  </si>
  <si>
    <t>Impresora</t>
  </si>
  <si>
    <t>Monitor</t>
  </si>
  <si>
    <t>Router</t>
  </si>
  <si>
    <t>Proyector</t>
  </si>
  <si>
    <t>Cámara web</t>
  </si>
  <si>
    <t>Micrófono</t>
  </si>
  <si>
    <t>Auriculares</t>
  </si>
  <si>
    <t>Coche</t>
  </si>
  <si>
    <t>The only limit to our realization of tomorrow will be our doubts of today</t>
  </si>
  <si>
    <t>Bil</t>
  </si>
  <si>
    <t>El único límite para nuestra realización del mañana serán nuestras dudas de hoy</t>
  </si>
  <si>
    <t xml:space="preserve"> open data </t>
  </si>
  <si>
    <t>World Bank Open Data | Data (bancomundial.org)</t>
  </si>
  <si>
    <t>Plataforma del Estado Peruano (www.gob.pe)</t>
  </si>
  <si>
    <t>Datos abiertos del Gobierno de España – Datos.gob.es</t>
  </si>
  <si>
    <t>Resultados nacionales. Año 2022</t>
  </si>
  <si>
    <t>Comercio al por menor</t>
  </si>
  <si>
    <t xml:space="preserve">Comercio al por menor, excepto de vehículos de motor y motocicletas (división 47) por desglose de la cifra de negocios según productos vendidos y actividad principal. </t>
  </si>
  <si>
    <t>Unidades: Miles de euros</t>
  </si>
  <si>
    <t>Comercio al por menor en establecimientos no especializados (471 CNAE2009)</t>
  </si>
  <si>
    <t>Comercio al por menor de productos alimenticios, bebidas y tabaco en establecimientos especializados (472 CNAE2009)</t>
  </si>
  <si>
    <t>Comercio al por menor de combustible para la automoción en establecimientos especializados (473 CNAE2009)</t>
  </si>
  <si>
    <t>Comercio al por menor de equipos para las tecnologías de la información y comunicación en establecimientos especializados (474 CNAE2009)</t>
  </si>
  <si>
    <t>Comercio al por menor de otros artículos de uso doméstico en establecimientos especializados (475 CNAE2009)</t>
  </si>
  <si>
    <t>Comercio al por menor de artículos culturales y recreativos en establecimientos especializados (476 CNAE2009)</t>
  </si>
  <si>
    <t>Comercio al por menor de otros artículos en establecimientos especializados	(477 CNAE2009)</t>
  </si>
  <si>
    <t>Comercio al por menor en puestos de venta y en mercadillos (478 CNAE2009)</t>
  </si>
  <si>
    <t>Otro comercio al por menor (479 CNAE2009)</t>
  </si>
  <si>
    <t>Comercio al por menor de productos alimenticios, bebidas y tabacos</t>
  </si>
  <si>
    <t>Comercio al por menor de productos no alimenticios</t>
  </si>
  <si>
    <t>** Productos médicos, farmacéuticos y cosméticos</t>
  </si>
  <si>
    <t>** Textil y calzado</t>
  </si>
  <si>
    <t>** Muebles y electrodomésticos</t>
  </si>
  <si>
    <t>** Otros productos no alimenticios</t>
  </si>
  <si>
    <t>Otras actividades comerciales</t>
  </si>
  <si>
    <t>Otras actividades y servicios</t>
  </si>
  <si>
    <t xml:space="preserve">Fuente: </t>
  </si>
  <si>
    <t>Instituto Nacional de Estadística</t>
  </si>
  <si>
    <t>https://www.microsoft.com/es-es/microsoft-copilot</t>
  </si>
  <si>
    <t>https://copilot.microsoft.com/</t>
  </si>
  <si>
    <t>Copilot Lab (cloud.microsoft)</t>
  </si>
  <si>
    <t>Hola de los datos que te doy en relacion a un excel añade una columna llamada Total que sea el resultado de multiplicar cantidad por precio</t>
  </si>
  <si>
    <t>Copilot en Edge</t>
  </si>
  <si>
    <t>N. FRA</t>
  </si>
  <si>
    <t>PRODUCTO</t>
  </si>
  <si>
    <t xml:space="preserve"> PRECIO </t>
  </si>
  <si>
    <t xml:space="preserve"> IVA </t>
  </si>
  <si>
    <t xml:space="preserve"> RETENCIONES </t>
  </si>
  <si>
    <t xml:space="preserve"> TOTAL </t>
  </si>
  <si>
    <t xml:space="preserve">JUAN </t>
  </si>
  <si>
    <t>alq 1</t>
  </si>
  <si>
    <t>alq 2</t>
  </si>
  <si>
    <t>Pedro</t>
  </si>
  <si>
    <t>alq 3</t>
  </si>
  <si>
    <t>JUAN</t>
  </si>
  <si>
    <t>Copilot Microsoft 365</t>
  </si>
  <si>
    <t>Microsoft Copilot para Microsoft 365 | Microsoft 365</t>
  </si>
  <si>
    <t>Reconciliation Report</t>
  </si>
  <si>
    <t>Difference</t>
  </si>
  <si>
    <t>Totals</t>
  </si>
  <si>
    <t>Grand Total</t>
  </si>
  <si>
    <t>Reconciliation report summary</t>
  </si>
  <si>
    <t>Contabilidad</t>
  </si>
  <si>
    <t>Importe</t>
  </si>
  <si>
    <t>Pago gas</t>
  </si>
  <si>
    <t>Pago proveedor</t>
  </si>
  <si>
    <t>Comisiones</t>
  </si>
  <si>
    <t>Extracto banco</t>
  </si>
  <si>
    <t>Descripciones</t>
  </si>
  <si>
    <t>Cobro cliente 2</t>
  </si>
  <si>
    <t>Cobro cliente 1</t>
  </si>
  <si>
    <t>Copilor for finance</t>
  </si>
  <si>
    <t>Table name: Contabilidad</t>
  </si>
  <si>
    <t>Table name: Banco</t>
  </si>
  <si>
    <t>- The reconciliation process resulted in identifying 1 set of transactions that perfectly matched between the 'Copilor for Finance (Contabilidad)' and 'Copilor for Finance (Banco)' tables. These transactions share the same 'Fecha' and 'Descripciones' mapping keys and have equal 'Importe' values, indicating that both the transaction details and amounts in the two systems are aligned for this set.
- No potential matches were found between the transactions in the 'Copilor for Finance (Contabilidad)' and 'Copilor for Finance (Banco)' tables. Potential matches occur when either multiple transactions from one table perfectly match multiple transactions from another, or when a transaction in one table partially matches a transaction in the other with equal amounts. The lack of potential matches may suggest a high consistency in transaction data entry or less complexity in the transaction patterns.
- Two sets of transactions were identified to have discrepancies in their 'Importe' values. For instance, a 'Pago gas' transaction on '2-Feb' showed a difference of '48,00', and a 'Comisiones' transaction on '5-Feb' showed a discrepancy of '-45,00'. These mismatches imply that some transactions were either recorded incorrectly or processed differently between the two systems.
- There was one transaction present only in the 'Copilor for Finance (Contabilidad)' table and did not have a match in the 'Copilor for Finance (Banco)' table. Specifically, the 'Cobro cliente 1' transaction on '3-Feb' with an 'Importe' of '200,00' appears in the 'Contabilidad' system but not in 'Banco'. This could present a case of a missing or unprocessed transaction in the 'Banco' system.
- Similarly, one transaction was found to be present only in the 'Copilor for Finance (Banco)' table with no corresponding match in the 'Copilor for Finance (Contabilidad)' table. The 'Cobro cliente 2' transaction on '3-Feb' with an 'Importe' of '200,00' needs to be reviewed as it might represent a transaction not yet posted or recorded in the 'Contabilidad' system.</t>
  </si>
  <si>
    <t>Recursos varios Open Data:</t>
  </si>
  <si>
    <t>CONSOLIDAR PREVIO</t>
  </si>
  <si>
    <t>SUMA</t>
  </si>
  <si>
    <t>PROMEDIO</t>
  </si>
  <si>
    <t>Gasto</t>
  </si>
  <si>
    <t>Compras</t>
  </si>
  <si>
    <t>Luz</t>
  </si>
  <si>
    <t>Agua</t>
  </si>
  <si>
    <t>Salarios</t>
  </si>
  <si>
    <t>Alquiler</t>
  </si>
  <si>
    <t>Tributos</t>
  </si>
  <si>
    <t>ANEXAR</t>
  </si>
  <si>
    <t>Transportes</t>
  </si>
  <si>
    <t>Combinar</t>
  </si>
  <si>
    <t>Juana</t>
  </si>
  <si>
    <t>Pablo</t>
  </si>
  <si>
    <t>Puesto</t>
  </si>
  <si>
    <t>Id</t>
  </si>
  <si>
    <t>Salario</t>
  </si>
  <si>
    <t>Cocina</t>
  </si>
  <si>
    <t>Admin</t>
  </si>
  <si>
    <t>Bar</t>
  </si>
  <si>
    <t>c1</t>
  </si>
  <si>
    <t>a1</t>
  </si>
  <si>
    <t>b1</t>
  </si>
  <si>
    <t>BDCONTAR</t>
  </si>
  <si>
    <t>Artículo</t>
  </si>
  <si>
    <t>Fecha de Entrada</t>
  </si>
  <si>
    <t>Camisetas</t>
  </si>
  <si>
    <t>&gt;10</t>
  </si>
  <si>
    <t>Pantalones</t>
  </si>
  <si>
    <t>Chaquetas</t>
  </si>
  <si>
    <t>Sudaderas</t>
  </si>
  <si>
    <t>Faldas</t>
  </si>
  <si>
    <t>Vestidos</t>
  </si>
  <si>
    <t>Sombreros</t>
  </si>
  <si>
    <t>Guantes</t>
  </si>
  <si>
    <t>Contar cuantos de los artículos del ejemplo</t>
  </si>
  <si>
    <t>tienen un Precio mayor a 10</t>
  </si>
  <si>
    <t>tienen una Cantidad mayor a 15</t>
  </si>
  <si>
    <t>&gt;=15</t>
  </si>
  <si>
    <t>&gt;15</t>
  </si>
  <si>
    <t>¿y mayor o igual a 15?</t>
  </si>
  <si>
    <t>BDCONTARA</t>
  </si>
  <si>
    <t>Similar a BDCONTAR. Ahora BDCONTARA Cuenta las celdas que no están en blanco de un campo (columna) de registros de una lista o base de datos que cumplen las condiciones especificadas.</t>
  </si>
  <si>
    <t>Celdas no vacias</t>
  </si>
  <si>
    <t>Nº</t>
  </si>
  <si>
    <t>Junior</t>
  </si>
  <si>
    <t>Senior</t>
  </si>
  <si>
    <t>Silver</t>
  </si>
  <si>
    <t>Infantil</t>
  </si>
  <si>
    <t>Mercado</t>
  </si>
  <si>
    <t>Tienda</t>
  </si>
  <si>
    <t>&gt;4000</t>
  </si>
  <si>
    <t>Si hubiera una celda vacía en la columna “Tienda”, la función BDCONTARA no la contaría</t>
  </si>
  <si>
    <t>BDMAX</t>
  </si>
  <si>
    <t xml:space="preserve">BDMAX se usa para encontrar el valor máximo en un campo específico de una base de datos que cumple con ciertos criterios. </t>
  </si>
  <si>
    <t>&lt;=25</t>
  </si>
  <si>
    <t>BDMIN</t>
  </si>
  <si>
    <t xml:space="preserve">BDMIN se usa para encontrar el valor MENOR en un campo específico de una base de datos que cumple con ciertos criterios. </t>
  </si>
  <si>
    <t>&gt;40</t>
  </si>
  <si>
    <t>BDSUMA</t>
  </si>
  <si>
    <t>BDPROMEDIO</t>
  </si>
  <si>
    <t>BDEXTRAER</t>
  </si>
  <si>
    <t>Suma los números de un campo (columna) de registros de una lista o base de datos que cumplen las condiciones especificadas.</t>
  </si>
  <si>
    <t>SILVER</t>
  </si>
  <si>
    <t>Promedio de los números de un campo (columna) de registros de una lista o base de datos que cumplen las condiciones especificadas.</t>
  </si>
  <si>
    <t>Extrae un único valor de una columna de una lista o una base de datos que cumple las condiciones especificadas.</t>
  </si>
  <si>
    <t>Observaciones</t>
  </si>
  <si>
    <r>
      <t>Si ningún registro coincide con los criterios, BDEXTRAER devuelve el error </t>
    </r>
    <r>
      <rPr>
        <sz val="10"/>
        <rFont val="Arial Unicode MS"/>
      </rPr>
      <t>#VALOR!</t>
    </r>
    <r>
      <rPr>
        <sz val="8"/>
        <rFont val="Segoe UI"/>
        <family val="2"/>
      </rPr>
      <t>.</t>
    </r>
  </si>
  <si>
    <r>
      <t>Si más de un registro cumple con los criterios, BDEXTRAER devuelve el error </t>
    </r>
    <r>
      <rPr>
        <sz val="10"/>
        <rFont val="Arial Unicode MS"/>
      </rPr>
      <t>#NUM!</t>
    </r>
    <r>
      <rPr>
        <sz val="8"/>
        <rFont val="Segoe UI"/>
        <family val="2"/>
      </rPr>
      <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</si>
</sst>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 #,##0.00_-;_-* &quot;-&quot;??_-;_-@_-"/>
    <numFmt numFmtId="164" formatCode="_([$€-2]\ * #,##0.00_);_([$€-2]\ * \(#,##0.00\);_([$€-2]\ * &quot;-&quot;??_);_(@_)"/>
    <numFmt numFmtId="165" formatCode="_-* #,##0_-;\-* #,##0_-;_-* &quot;-&quot;??_-;_-@_-"/>
    <numFmt numFmtId="166" formatCode="_([$$-409]* #,##0.00_);_([$$-409]* \(#,##0.00\);_([$$-409]* &quot;-&quot;??_);_(@_)"/>
    <numFmt numFmtId="167" formatCode="_-* #,##0.00\ _€_-;\-* #,##0.00\ _€_-;_-* &quot;-&quot;??\ _€_-;_-@_-"/>
    <numFmt numFmtId="168" formatCode="_-* #,##0\ _€_-;\-* #,##0\ _€_-;_-* &quot;-&quot;??\ _€_-;_-@_-"/>
    <numFmt numFmtId="169" formatCode="[$-C0A]d\-mmm\-yy;@"/>
    <numFmt numFmtId="170" formatCode="0.0"/>
  </numFmts>
  <fonts count="82">
    <font>
      <sz val="11"/>
      <color theme="1"/>
      <name val="Calibri"/>
      <family val="2"/>
      <scheme val="minor"/>
    </font>
    <font>
      <b/>
      <sz val="16"/>
      <color theme="1"/>
      <name val="Calibri"/>
      <family val="2"/>
      <scheme val="minor"/>
    </font>
    <font>
      <sz val="16"/>
      <color theme="1"/>
      <name val="Calibri"/>
      <family val="2"/>
      <scheme val="minor"/>
    </font>
    <font>
      <sz val="20"/>
      <color theme="1"/>
      <name val="Calibri"/>
      <family val="2"/>
      <scheme val="minor"/>
    </font>
    <font>
      <sz val="14"/>
      <color theme="1"/>
      <name val="Calibri"/>
      <family val="2"/>
      <scheme val="minor"/>
    </font>
    <font>
      <sz val="18"/>
      <color theme="1"/>
      <name val="Calibri"/>
      <family val="2"/>
      <scheme val="minor"/>
    </font>
    <font>
      <sz val="8"/>
      <name val="Calibri"/>
      <family val="2"/>
      <scheme val="minor"/>
    </font>
    <font>
      <b/>
      <sz val="14"/>
      <color theme="1"/>
      <name val="Calibri"/>
      <family val="2"/>
      <scheme val="minor"/>
    </font>
    <font>
      <sz val="12"/>
      <color rgb="FF222222"/>
      <name val="Arial"/>
      <family val="2"/>
    </font>
    <font>
      <sz val="11"/>
      <color theme="1"/>
      <name val="Segoe UI"/>
      <family val="2"/>
    </font>
    <font>
      <b/>
      <sz val="18"/>
      <color theme="0"/>
      <name val="Calibri"/>
      <family val="2"/>
      <scheme val="minor"/>
    </font>
    <font>
      <b/>
      <sz val="16"/>
      <color theme="5"/>
      <name val="Calibri"/>
      <family val="2"/>
      <scheme val="minor"/>
    </font>
    <font>
      <b/>
      <sz val="11"/>
      <color theme="5"/>
      <name val="Calibri"/>
      <family val="2"/>
      <scheme val="minor"/>
    </font>
    <font>
      <sz val="8"/>
      <color theme="1"/>
      <name val="Calibri"/>
      <family val="2"/>
      <scheme val="minor"/>
    </font>
    <font>
      <u/>
      <sz val="11"/>
      <color theme="10"/>
      <name val="Calibri"/>
      <family val="2"/>
      <scheme val="minor"/>
    </font>
    <font>
      <sz val="24"/>
      <color theme="7"/>
      <name val="Calibri"/>
      <family val="2"/>
      <scheme val="minor"/>
    </font>
    <font>
      <i/>
      <sz val="11"/>
      <color theme="1"/>
      <name val="Calibri"/>
      <family val="2"/>
      <scheme val="minor"/>
    </font>
    <font>
      <sz val="24"/>
      <color theme="4"/>
      <name val="Calibri"/>
      <family val="2"/>
      <scheme val="minor"/>
    </font>
    <font>
      <sz val="24"/>
      <color theme="9"/>
      <name val="Calibri"/>
      <family val="2"/>
      <scheme val="minor"/>
    </font>
    <font>
      <sz val="11"/>
      <color theme="1"/>
      <name val="Calibri"/>
      <family val="2"/>
      <scheme val="minor"/>
    </font>
    <font>
      <b/>
      <sz val="11"/>
      <color theme="1"/>
      <name val="Calibri"/>
      <family val="2"/>
      <scheme val="minor"/>
    </font>
    <font>
      <sz val="11"/>
      <name val="Calibri"/>
      <family val="2"/>
      <scheme val="minor"/>
    </font>
    <font>
      <sz val="12"/>
      <color rgb="FF111111"/>
      <name val="Segoe UI"/>
      <family val="2"/>
    </font>
    <font>
      <b/>
      <sz val="12"/>
      <color theme="8"/>
      <name val="Segoe UI"/>
      <family val="2"/>
    </font>
    <font>
      <sz val="14"/>
      <color theme="0"/>
      <name val="Calibri"/>
      <family val="2"/>
      <scheme val="minor"/>
    </font>
    <font>
      <sz val="11"/>
      <color rgb="FF7030A0"/>
      <name val="Calibri"/>
      <family val="2"/>
      <scheme val="minor"/>
    </font>
    <font>
      <b/>
      <sz val="14"/>
      <color rgb="FF7030A0"/>
      <name val="Calibri"/>
      <family val="2"/>
      <scheme val="minor"/>
    </font>
    <font>
      <b/>
      <sz val="16"/>
      <color theme="7"/>
      <name val="Calibri"/>
      <family val="2"/>
      <scheme val="minor"/>
    </font>
    <font>
      <sz val="20"/>
      <color theme="9"/>
      <name val="Calibri"/>
      <family val="2"/>
      <scheme val="minor"/>
    </font>
    <font>
      <sz val="11"/>
      <color rgb="FF006100"/>
      <name val="Calibri"/>
      <family val="2"/>
      <scheme val="minor"/>
    </font>
    <font>
      <sz val="11"/>
      <color rgb="FF9C5700"/>
      <name val="Calibri"/>
      <family val="2"/>
      <scheme val="minor"/>
    </font>
    <font>
      <sz val="11"/>
      <color theme="0"/>
      <name val="Calibri"/>
      <family val="2"/>
      <scheme val="minor"/>
    </font>
    <font>
      <sz val="20"/>
      <name val="Calibri"/>
      <family val="2"/>
      <scheme val="minor"/>
    </font>
    <font>
      <b/>
      <sz val="16"/>
      <color rgb="FF006100"/>
      <name val="Calibri"/>
      <family val="2"/>
      <scheme val="minor"/>
    </font>
    <font>
      <b/>
      <sz val="16"/>
      <name val="Calibri"/>
      <family val="2"/>
      <scheme val="minor"/>
    </font>
    <font>
      <sz val="16"/>
      <name val="Calibri"/>
      <family val="2"/>
      <scheme val="minor"/>
    </font>
    <font>
      <sz val="10"/>
      <color theme="1"/>
      <name val="Arial"/>
      <family val="2"/>
    </font>
    <font>
      <b/>
      <u val="singleAccounting"/>
      <sz val="12"/>
      <name val="Arial"/>
      <family val="2"/>
    </font>
    <font>
      <sz val="12"/>
      <name val="Arial"/>
      <family val="2"/>
    </font>
    <font>
      <sz val="12"/>
      <color theme="1"/>
      <name val="Arial"/>
      <family val="2"/>
    </font>
    <font>
      <sz val="12"/>
      <color theme="1"/>
      <name val="Calibri"/>
      <family val="2"/>
      <scheme val="minor"/>
    </font>
    <font>
      <sz val="26"/>
      <name val="Calibri"/>
      <family val="2"/>
      <scheme val="minor"/>
    </font>
    <font>
      <sz val="22"/>
      <color theme="1"/>
      <name val="Calibri"/>
      <family val="2"/>
      <scheme val="minor"/>
    </font>
    <font>
      <b/>
      <u/>
      <sz val="11"/>
      <color theme="1"/>
      <name val="Calibri"/>
      <family val="2"/>
      <scheme val="minor"/>
    </font>
    <font>
      <b/>
      <u val="singleAccounting"/>
      <sz val="16"/>
      <color theme="9"/>
      <name val="Arial"/>
      <family val="2"/>
    </font>
    <font>
      <b/>
      <u val="singleAccounting"/>
      <sz val="16"/>
      <name val="Arial"/>
      <family val="2"/>
    </font>
    <font>
      <sz val="16"/>
      <color theme="8" tint="-0.249977111117893"/>
      <name val="Arial"/>
      <family val="2"/>
    </font>
    <font>
      <sz val="16"/>
      <name val="Arial"/>
      <family val="2"/>
    </font>
    <font>
      <sz val="16"/>
      <color theme="1"/>
      <name val="Arial"/>
      <family val="2"/>
    </font>
    <font>
      <sz val="12"/>
      <name val="Calibri"/>
      <family val="2"/>
      <scheme val="minor"/>
    </font>
    <font>
      <sz val="10"/>
      <color rgb="FF222222"/>
      <name val="Arial"/>
      <family val="2"/>
    </font>
    <font>
      <b/>
      <sz val="16"/>
      <color rgb="FF111111"/>
      <name val="Segoe UI"/>
      <family val="2"/>
    </font>
    <font>
      <sz val="16"/>
      <color rgb="FF111111"/>
      <name val="Segoe UI"/>
      <family val="2"/>
    </font>
    <font>
      <sz val="26"/>
      <color theme="1"/>
      <name val="Calibri"/>
      <family val="2"/>
      <scheme val="minor"/>
    </font>
    <font>
      <sz val="26"/>
      <color rgb="FF7030A0"/>
      <name val="Calibri"/>
      <family val="2"/>
      <scheme val="minor"/>
    </font>
    <font>
      <sz val="12"/>
      <color theme="8"/>
      <name val="Calibri"/>
      <family val="2"/>
      <scheme val="minor"/>
    </font>
    <font>
      <sz val="26"/>
      <color theme="9"/>
      <name val="Calibri"/>
      <family val="2"/>
      <scheme val="minor"/>
    </font>
    <font>
      <sz val="14"/>
      <color theme="5"/>
      <name val="Calibri"/>
      <family val="2"/>
      <scheme val="minor"/>
    </font>
    <font>
      <b/>
      <sz val="20"/>
      <color theme="5"/>
      <name val="Calibri"/>
      <family val="2"/>
      <scheme val="minor"/>
    </font>
    <font>
      <b/>
      <sz val="20"/>
      <color theme="0"/>
      <name val="Calibri"/>
      <family val="2"/>
      <scheme val="minor"/>
    </font>
    <font>
      <sz val="20"/>
      <color theme="1"/>
      <name val="Segoe UI"/>
      <family val="2"/>
    </font>
    <font>
      <sz val="9"/>
      <color theme="1"/>
      <name val="Calibri"/>
      <family val="2"/>
      <scheme val="minor"/>
    </font>
    <font>
      <u/>
      <sz val="9"/>
      <color theme="10"/>
      <name val="Calibri"/>
      <family val="2"/>
      <scheme val="minor"/>
    </font>
    <font>
      <sz val="10"/>
      <name val="Arial"/>
      <family val="2"/>
    </font>
    <font>
      <b/>
      <sz val="12"/>
      <color indexed="8"/>
      <name val="Arial"/>
      <family val="2"/>
    </font>
    <font>
      <b/>
      <sz val="14"/>
      <color indexed="8"/>
      <name val="Arial"/>
      <family val="2"/>
    </font>
    <font>
      <sz val="14"/>
      <color indexed="8"/>
      <name val="Arial"/>
      <family val="2"/>
    </font>
    <font>
      <b/>
      <sz val="9"/>
      <color indexed="8"/>
      <name val="Arial"/>
      <family val="2"/>
    </font>
    <font>
      <b/>
      <sz val="8"/>
      <color indexed="8"/>
      <name val="Arial"/>
      <family val="2"/>
    </font>
    <font>
      <sz val="8"/>
      <name val="Arial"/>
      <family val="2"/>
    </font>
    <font>
      <b/>
      <sz val="28"/>
      <color rgb="FFFFFFFF"/>
      <name val="Calibri"/>
      <family val="2"/>
      <scheme val="minor"/>
    </font>
    <font>
      <b/>
      <sz val="12"/>
      <color theme="1"/>
      <name val="Calibri"/>
      <family val="2"/>
      <scheme val="minor"/>
    </font>
    <font>
      <sz val="22"/>
      <color rgb="FF0070C0"/>
      <name val="Calibri"/>
      <family val="2"/>
      <scheme val="minor"/>
    </font>
    <font>
      <sz val="8"/>
      <name val="Segoe UI"/>
      <family val="2"/>
    </font>
    <font>
      <b/>
      <sz val="14"/>
      <name val="Segoe UI"/>
      <family val="2"/>
    </font>
    <font>
      <sz val="14"/>
      <name val="Segoe UI"/>
      <family val="2"/>
    </font>
    <font>
      <b/>
      <u/>
      <sz val="14"/>
      <color theme="1"/>
      <name val="Calibri"/>
      <family val="2"/>
      <scheme val="minor"/>
    </font>
    <font>
      <sz val="10"/>
      <color rgb="FF111111"/>
      <name val="Segoe UI"/>
      <family val="2"/>
    </font>
    <font>
      <b/>
      <sz val="14"/>
      <color rgb="FFCCCCFF"/>
      <name val="Segoe UI"/>
      <family val="2"/>
    </font>
    <font>
      <b/>
      <u/>
      <sz val="14"/>
      <color rgb="FFCCCCFF"/>
      <name val="Segoe UI"/>
      <family val="2"/>
    </font>
    <font>
      <b/>
      <sz val="13.5"/>
      <name val="Segoe UI"/>
      <family val="2"/>
    </font>
    <font>
      <sz val="10"/>
      <name val="Arial Unicode MS"/>
    </font>
  </fonts>
  <fills count="29">
    <fill>
      <patternFill patternType="none"/>
    </fill>
    <fill>
      <patternFill patternType="gray125"/>
    </fill>
    <fill>
      <patternFill patternType="solid">
        <fgColor theme="7"/>
        <bgColor indexed="64"/>
      </patternFill>
    </fill>
    <fill>
      <patternFill patternType="solid">
        <fgColor theme="8" tint="0.79998168889431442"/>
        <bgColor indexed="64"/>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rgb="FFFFFFFF"/>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rgb="FF92D050"/>
        <bgColor indexed="64"/>
      </patternFill>
    </fill>
    <fill>
      <patternFill patternType="solid">
        <fgColor theme="5"/>
        <bgColor indexed="64"/>
      </patternFill>
    </fill>
    <fill>
      <patternFill patternType="solid">
        <fgColor theme="5" tint="0.59999389629810485"/>
        <bgColor indexed="64"/>
      </patternFill>
    </fill>
    <fill>
      <patternFill patternType="solid">
        <fgColor rgb="FFCCCCFF"/>
        <bgColor indexed="64"/>
      </patternFill>
    </fill>
    <fill>
      <patternFill patternType="solid">
        <fgColor rgb="FFAFFBD3"/>
        <bgColor indexed="64"/>
      </patternFill>
    </fill>
    <fill>
      <patternFill patternType="solid">
        <fgColor rgb="FF7030A0"/>
        <bgColor indexed="64"/>
      </patternFill>
    </fill>
    <fill>
      <patternFill patternType="solid">
        <fgColor rgb="FFC6EFCE"/>
      </patternFill>
    </fill>
    <fill>
      <patternFill patternType="solid">
        <fgColor rgb="FFFFEB9C"/>
      </patternFill>
    </fill>
    <fill>
      <patternFill patternType="solid">
        <fgColor theme="8"/>
      </patternFill>
    </fill>
    <fill>
      <patternFill patternType="solid">
        <fgColor theme="2"/>
        <bgColor indexed="64"/>
      </patternFill>
    </fill>
    <fill>
      <patternFill patternType="solid">
        <fgColor theme="0" tint="-0.249977111117893"/>
        <bgColor indexed="64"/>
      </patternFill>
    </fill>
    <fill>
      <patternFill patternType="solid">
        <fgColor indexed="9"/>
        <bgColor indexed="64"/>
      </patternFill>
    </fill>
    <fill>
      <patternFill patternType="solid">
        <fgColor theme="0" tint="-4.9989318521683403E-2"/>
        <bgColor indexed="64"/>
      </patternFill>
    </fill>
    <fill>
      <patternFill patternType="solid">
        <fgColor theme="0"/>
        <bgColor indexed="64"/>
      </patternFill>
    </fill>
    <fill>
      <patternFill patternType="solid">
        <fgColor rgb="FF107C41"/>
        <bgColor indexed="64"/>
      </patternFill>
    </fill>
    <fill>
      <patternFill patternType="solid">
        <fgColor rgb="FFFFFF00"/>
        <bgColor indexed="64"/>
      </patternFill>
    </fill>
    <fill>
      <patternFill patternType="solid">
        <fgColor theme="9"/>
        <bgColor indexed="64"/>
      </patternFill>
    </fill>
    <fill>
      <patternFill patternType="solid">
        <fgColor rgb="FFF8BAE5"/>
        <bgColor indexed="64"/>
      </patternFill>
    </fill>
    <fill>
      <patternFill patternType="solid">
        <fgColor theme="7" tint="0.59999389629810485"/>
        <bgColor indexed="64"/>
      </patternFill>
    </fill>
  </fills>
  <borders count="19">
    <border>
      <left/>
      <right/>
      <top/>
      <bottom/>
      <diagonal/>
    </border>
    <border>
      <left style="medium">
        <color rgb="FFE9E9E9"/>
      </left>
      <right style="medium">
        <color rgb="FFE9E9E9"/>
      </right>
      <top style="medium">
        <color rgb="FFE9E9E9"/>
      </top>
      <bottom style="medium">
        <color rgb="FFE9E9E9"/>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bottom style="medium">
        <color indexed="64"/>
      </bottom>
      <diagonal/>
    </border>
    <border>
      <left/>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9"/>
      </left>
      <right style="thin">
        <color indexed="9"/>
      </right>
      <top style="thin">
        <color indexed="9"/>
      </top>
      <bottom style="thin">
        <color indexed="9"/>
      </bottom>
      <diagonal/>
    </border>
    <border>
      <left/>
      <right/>
      <top style="thin">
        <color rgb="FF000000"/>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s>
  <cellStyleXfs count="10">
    <xf numFmtId="0" fontId="0" fillId="0" borderId="0"/>
    <xf numFmtId="0" fontId="14" fillId="0" borderId="0" applyNumberFormat="0" applyFill="0" applyBorder="0" applyAlignment="0" applyProtection="0"/>
    <xf numFmtId="43" fontId="19" fillId="0" borderId="0" applyFont="0" applyFill="0" applyBorder="0" applyAlignment="0" applyProtection="0"/>
    <xf numFmtId="0" fontId="29" fillId="16" borderId="0" applyNumberFormat="0" applyBorder="0" applyAlignment="0" applyProtection="0"/>
    <xf numFmtId="0" fontId="30" fillId="17" borderId="0" applyNumberFormat="0" applyBorder="0" applyAlignment="0" applyProtection="0"/>
    <xf numFmtId="0" fontId="31" fillId="18" borderId="0" applyNumberFormat="0" applyBorder="0" applyAlignment="0" applyProtection="0"/>
    <xf numFmtId="167" fontId="19" fillId="0" borderId="0" applyFont="0" applyFill="0" applyBorder="0" applyAlignment="0" applyProtection="0"/>
    <xf numFmtId="169" fontId="36" fillId="0" borderId="0"/>
    <xf numFmtId="0" fontId="19" fillId="0" borderId="0"/>
    <xf numFmtId="0" fontId="63" fillId="0" borderId="0"/>
  </cellStyleXfs>
  <cellXfs count="206">
    <xf numFmtId="0" fontId="0" fillId="0" borderId="0" xfId="0"/>
    <xf numFmtId="0" fontId="2" fillId="0" borderId="0" xfId="0" applyFont="1"/>
    <xf numFmtId="0" fontId="5" fillId="3" borderId="0" xfId="0" applyFont="1" applyFill="1"/>
    <xf numFmtId="0" fontId="4" fillId="4" borderId="0" xfId="0" applyFont="1" applyFill="1" applyAlignment="1">
      <alignment horizontal="center"/>
    </xf>
    <xf numFmtId="0" fontId="7" fillId="5" borderId="0" xfId="0" applyFont="1" applyFill="1"/>
    <xf numFmtId="0" fontId="4" fillId="0" borderId="0" xfId="0" applyFont="1"/>
    <xf numFmtId="0" fontId="4" fillId="6" borderId="0" xfId="0" applyFont="1" applyFill="1"/>
    <xf numFmtId="0" fontId="7" fillId="5" borderId="0" xfId="0" applyFont="1" applyFill="1" applyAlignment="1">
      <alignment horizontal="center"/>
    </xf>
    <xf numFmtId="0" fontId="8" fillId="7" borderId="1" xfId="0" applyFont="1" applyFill="1" applyBorder="1" applyAlignment="1">
      <alignment horizontal="left" vertical="center" wrapText="1" indent="1"/>
    </xf>
    <xf numFmtId="0" fontId="8" fillId="0" borderId="0" xfId="0" applyFont="1"/>
    <xf numFmtId="0" fontId="4" fillId="0" borderId="0" xfId="0" applyFont="1" applyAlignment="1">
      <alignment horizontal="center" vertical="center"/>
    </xf>
    <xf numFmtId="0" fontId="4" fillId="8" borderId="0" xfId="0" applyFont="1" applyFill="1"/>
    <xf numFmtId="0" fontId="0" fillId="9" borderId="0" xfId="0" applyFill="1"/>
    <xf numFmtId="0" fontId="0" fillId="2" borderId="0" xfId="0" applyFill="1"/>
    <xf numFmtId="0" fontId="0" fillId="2" borderId="0" xfId="0" applyFill="1" applyAlignment="1">
      <alignment horizontal="center" vertical="center"/>
    </xf>
    <xf numFmtId="0" fontId="0" fillId="10" borderId="0" xfId="0" applyFill="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10" fillId="11" borderId="0" xfId="0" applyFont="1" applyFill="1" applyAlignment="1">
      <alignment horizontal="center" vertical="center"/>
    </xf>
    <xf numFmtId="0" fontId="11" fillId="0" borderId="0" xfId="0" applyFont="1"/>
    <xf numFmtId="0" fontId="12" fillId="0" borderId="0" xfId="0" applyFont="1"/>
    <xf numFmtId="3" fontId="0" fillId="0" borderId="0" xfId="0" applyNumberFormat="1"/>
    <xf numFmtId="164" fontId="13" fillId="0" borderId="0" xfId="0" applyNumberFormat="1" applyFont="1"/>
    <xf numFmtId="164" fontId="0" fillId="0" borderId="0" xfId="0" applyNumberFormat="1"/>
    <xf numFmtId="0" fontId="9" fillId="0" borderId="0" xfId="0" applyFont="1" applyAlignment="1">
      <alignment horizontal="left" vertical="center" indent="1"/>
    </xf>
    <xf numFmtId="0" fontId="14" fillId="0" borderId="0" xfId="1"/>
    <xf numFmtId="0" fontId="15" fillId="0" borderId="0" xfId="0" applyFont="1"/>
    <xf numFmtId="0" fontId="0" fillId="0" borderId="11" xfId="0" applyBorder="1"/>
    <xf numFmtId="0" fontId="16" fillId="0" borderId="12" xfId="0" applyFont="1" applyBorder="1" applyAlignment="1">
      <alignment horizontal="center"/>
    </xf>
    <xf numFmtId="0" fontId="16" fillId="0" borderId="12" xfId="0" applyFont="1" applyBorder="1" applyAlignment="1">
      <alignment horizontal="centerContinuous"/>
    </xf>
    <xf numFmtId="0" fontId="17" fillId="0" borderId="0" xfId="0" applyFont="1"/>
    <xf numFmtId="0" fontId="18" fillId="0" borderId="0" xfId="0" applyFont="1"/>
    <xf numFmtId="0" fontId="20" fillId="2" borderId="0" xfId="0" applyFont="1" applyFill="1"/>
    <xf numFmtId="0" fontId="20" fillId="2" borderId="0" xfId="0" applyFont="1" applyFill="1" applyAlignment="1">
      <alignment horizontal="center" vertical="center"/>
    </xf>
    <xf numFmtId="43" fontId="0" fillId="0" borderId="0" xfId="2" applyFont="1"/>
    <xf numFmtId="165" fontId="0" fillId="0" borderId="0" xfId="2" applyNumberFormat="1" applyFont="1"/>
    <xf numFmtId="16" fontId="0" fillId="0" borderId="0" xfId="0" applyNumberFormat="1"/>
    <xf numFmtId="0" fontId="21" fillId="10" borderId="0" xfId="0" applyFont="1" applyFill="1"/>
    <xf numFmtId="0" fontId="12" fillId="12" borderId="0" xfId="0" applyFont="1" applyFill="1" applyAlignment="1">
      <alignment horizontal="center"/>
    </xf>
    <xf numFmtId="0" fontId="22" fillId="0" borderId="0" xfId="0" applyFont="1" applyAlignment="1">
      <alignment horizontal="left" vertical="center" wrapText="1"/>
    </xf>
    <xf numFmtId="0" fontId="23" fillId="13" borderId="0" xfId="0" applyFont="1" applyFill="1" applyAlignment="1">
      <alignment horizontal="center" vertical="center" wrapText="1"/>
    </xf>
    <xf numFmtId="43" fontId="23" fillId="13" borderId="0" xfId="2" applyFont="1" applyFill="1" applyAlignment="1">
      <alignment horizontal="center" vertical="center" wrapText="1"/>
    </xf>
    <xf numFmtId="43" fontId="22" fillId="0" borderId="0" xfId="2" applyFont="1" applyAlignment="1">
      <alignment horizontal="left" vertical="center" wrapText="1"/>
    </xf>
    <xf numFmtId="0" fontId="20" fillId="0" borderId="0" xfId="0" applyFont="1" applyAlignment="1">
      <alignment wrapText="1"/>
    </xf>
    <xf numFmtId="0" fontId="0" fillId="0" borderId="0" xfId="0" applyAlignment="1">
      <alignment horizontal="center"/>
    </xf>
    <xf numFmtId="0" fontId="0" fillId="0" borderId="0" xfId="0" applyAlignment="1">
      <alignment horizontal="left"/>
    </xf>
    <xf numFmtId="43" fontId="0" fillId="0" borderId="0" xfId="2" applyFont="1" applyAlignment="1">
      <alignment horizontal="center"/>
    </xf>
    <xf numFmtId="16" fontId="0" fillId="0" borderId="0" xfId="0" applyNumberFormat="1" applyAlignment="1">
      <alignment horizontal="center"/>
    </xf>
    <xf numFmtId="0" fontId="20" fillId="14" borderId="0" xfId="0" applyFont="1" applyFill="1" applyAlignment="1">
      <alignment horizontal="center" vertical="center" wrapText="1"/>
    </xf>
    <xf numFmtId="0" fontId="20" fillId="14" borderId="0" xfId="0" applyFont="1" applyFill="1" applyAlignment="1">
      <alignment horizontal="center" vertical="center"/>
    </xf>
    <xf numFmtId="43" fontId="20" fillId="14" borderId="0" xfId="2" applyFont="1" applyFill="1" applyAlignment="1">
      <alignment horizontal="center" vertical="center" wrapText="1"/>
    </xf>
    <xf numFmtId="0" fontId="0" fillId="0" borderId="0" xfId="0" pivotButton="1"/>
    <xf numFmtId="14" fontId="0" fillId="0" borderId="0" xfId="0" applyNumberFormat="1"/>
    <xf numFmtId="0" fontId="20" fillId="0" borderId="0" xfId="0" applyFont="1"/>
    <xf numFmtId="0" fontId="24" fillId="15" borderId="0" xfId="0" applyFont="1" applyFill="1"/>
    <xf numFmtId="165" fontId="24" fillId="15" borderId="0" xfId="2" applyNumberFormat="1" applyFont="1" applyFill="1"/>
    <xf numFmtId="49" fontId="20" fillId="0" borderId="0" xfId="0" applyNumberFormat="1" applyFont="1" applyAlignment="1">
      <alignment horizontal="left"/>
    </xf>
    <xf numFmtId="0" fontId="20" fillId="0" borderId="0" xfId="0" applyFont="1" applyAlignment="1">
      <alignment horizontal="right"/>
    </xf>
    <xf numFmtId="14" fontId="20" fillId="0" borderId="0" xfId="0" applyNumberFormat="1" applyFont="1" applyAlignment="1">
      <alignment horizontal="left"/>
    </xf>
    <xf numFmtId="0" fontId="20" fillId="0" borderId="0" xfId="0" applyFont="1" applyAlignment="1">
      <alignment horizontal="left"/>
    </xf>
    <xf numFmtId="43" fontId="20" fillId="0" borderId="0" xfId="2" applyFont="1" applyAlignment="1">
      <alignment horizontal="right"/>
    </xf>
    <xf numFmtId="49" fontId="0" fillId="0" borderId="0" xfId="0" applyNumberFormat="1" applyAlignment="1">
      <alignment horizontal="left"/>
    </xf>
    <xf numFmtId="0" fontId="0" fillId="0" borderId="0" xfId="0" applyAlignment="1">
      <alignment horizontal="right"/>
    </xf>
    <xf numFmtId="14" fontId="0" fillId="0" borderId="0" xfId="0" applyNumberFormat="1" applyAlignment="1">
      <alignment horizontal="left"/>
    </xf>
    <xf numFmtId="43" fontId="0" fillId="0" borderId="0" xfId="2" applyFont="1" applyAlignment="1">
      <alignment horizontal="right"/>
    </xf>
    <xf numFmtId="0" fontId="25" fillId="0" borderId="0" xfId="0" applyFont="1"/>
    <xf numFmtId="0" fontId="26" fillId="0" borderId="0" xfId="0" applyFont="1"/>
    <xf numFmtId="0" fontId="25" fillId="0" borderId="0" xfId="0" applyFont="1" applyAlignment="1">
      <alignment horizontal="right"/>
    </xf>
    <xf numFmtId="0" fontId="25" fillId="0" borderId="0" xfId="0" applyFont="1" applyAlignment="1">
      <alignment horizontal="left"/>
    </xf>
    <xf numFmtId="0" fontId="0" fillId="3" borderId="0" xfId="0" applyFill="1"/>
    <xf numFmtId="0" fontId="0" fillId="3" borderId="0" xfId="0" applyFill="1" applyAlignment="1">
      <alignment horizontal="left"/>
    </xf>
    <xf numFmtId="43" fontId="0" fillId="3" borderId="0" xfId="0" applyNumberFormat="1" applyFill="1"/>
    <xf numFmtId="0" fontId="27" fillId="3" borderId="0" xfId="0" applyFont="1" applyFill="1"/>
    <xf numFmtId="0" fontId="21" fillId="0" borderId="0" xfId="0" pivotButton="1" applyFont="1"/>
    <xf numFmtId="0" fontId="28" fillId="0" borderId="0" xfId="0" applyFont="1"/>
    <xf numFmtId="166" fontId="0" fillId="0" borderId="0" xfId="0" applyNumberFormat="1"/>
    <xf numFmtId="0" fontId="32" fillId="19" borderId="0" xfId="5" applyFont="1" applyFill="1" applyAlignment="1">
      <alignment horizontal="center" vertical="center"/>
    </xf>
    <xf numFmtId="167" fontId="32" fillId="19" borderId="0" xfId="5" applyNumberFormat="1" applyFont="1" applyFill="1" applyAlignment="1">
      <alignment horizontal="center" vertical="center"/>
    </xf>
    <xf numFmtId="0" fontId="3" fillId="0" borderId="0" xfId="0" applyFont="1"/>
    <xf numFmtId="167" fontId="3" fillId="0" borderId="0" xfId="6" applyFont="1"/>
    <xf numFmtId="0" fontId="33" fillId="20" borderId="0" xfId="3" applyFont="1" applyFill="1" applyAlignment="1">
      <alignment horizontal="center" vertical="center" wrapText="1"/>
    </xf>
    <xf numFmtId="0" fontId="33" fillId="20" borderId="0" xfId="3" applyFont="1" applyFill="1" applyAlignment="1">
      <alignment horizontal="center" vertical="center"/>
    </xf>
    <xf numFmtId="0" fontId="34" fillId="0" borderId="0" xfId="4" applyFont="1" applyFill="1" applyAlignment="1">
      <alignment horizontal="center" vertical="center"/>
    </xf>
    <xf numFmtId="168" fontId="34" fillId="0" borderId="0" xfId="6" applyNumberFormat="1" applyFont="1" applyFill="1" applyAlignment="1">
      <alignment horizontal="center" vertical="center"/>
    </xf>
    <xf numFmtId="0" fontId="35" fillId="0" borderId="0" xfId="0" applyFont="1" applyAlignment="1">
      <alignment horizontal="center" vertical="center"/>
    </xf>
    <xf numFmtId="168" fontId="35" fillId="0" borderId="0" xfId="6" applyNumberFormat="1" applyFont="1" applyAlignment="1">
      <alignment horizontal="center" vertical="center"/>
    </xf>
    <xf numFmtId="168" fontId="0" fillId="0" borderId="0" xfId="6" applyNumberFormat="1" applyFont="1" applyAlignment="1">
      <alignment wrapText="1"/>
    </xf>
    <xf numFmtId="168" fontId="35" fillId="0" borderId="0" xfId="6" applyNumberFormat="1" applyFont="1" applyAlignment="1">
      <alignment horizontal="center" vertical="center" wrapText="1"/>
    </xf>
    <xf numFmtId="169" fontId="37" fillId="0" borderId="0" xfId="7" applyFont="1" applyAlignment="1">
      <alignment horizontal="center" vertical="center"/>
    </xf>
    <xf numFmtId="168" fontId="37" fillId="0" borderId="0" xfId="6" applyNumberFormat="1" applyFont="1" applyFill="1" applyAlignment="1">
      <alignment horizontal="center" vertical="center"/>
    </xf>
    <xf numFmtId="169" fontId="36" fillId="0" borderId="0" xfId="7"/>
    <xf numFmtId="169" fontId="38" fillId="0" borderId="0" xfId="7" applyFont="1" applyAlignment="1">
      <alignment vertical="center"/>
    </xf>
    <xf numFmtId="168" fontId="38" fillId="0" borderId="0" xfId="6" applyNumberFormat="1" applyFont="1" applyFill="1" applyAlignment="1">
      <alignment vertical="center"/>
    </xf>
    <xf numFmtId="169" fontId="39" fillId="0" borderId="0" xfId="7" applyFont="1" applyAlignment="1">
      <alignment vertical="center"/>
    </xf>
    <xf numFmtId="168" fontId="40" fillId="0" borderId="0" xfId="6" applyNumberFormat="1" applyFont="1" applyBorder="1" applyAlignment="1">
      <alignment vertical="center"/>
    </xf>
    <xf numFmtId="0" fontId="41" fillId="0" borderId="0" xfId="4" applyFont="1" applyFill="1" applyAlignment="1">
      <alignment horizontal="center" vertical="center"/>
    </xf>
    <xf numFmtId="168" fontId="41" fillId="0" borderId="0" xfId="6" applyNumberFormat="1" applyFont="1" applyFill="1" applyAlignment="1">
      <alignment horizontal="center" vertical="center"/>
    </xf>
    <xf numFmtId="0" fontId="42" fillId="0" borderId="0" xfId="0" applyFont="1" applyAlignment="1">
      <alignment horizontal="center" vertical="center"/>
    </xf>
    <xf numFmtId="168" fontId="42" fillId="0" borderId="0" xfId="6" applyNumberFormat="1" applyFont="1" applyAlignment="1">
      <alignment horizontal="center" vertical="center"/>
    </xf>
    <xf numFmtId="168" fontId="42" fillId="0" borderId="0" xfId="6" applyNumberFormat="1" applyFont="1" applyAlignment="1">
      <alignment horizontal="center" vertical="center" wrapText="1"/>
    </xf>
    <xf numFmtId="0" fontId="43" fillId="0" borderId="0" xfId="8" applyFont="1" applyAlignment="1">
      <alignment horizontal="center"/>
    </xf>
    <xf numFmtId="0" fontId="19" fillId="0" borderId="0" xfId="8"/>
    <xf numFmtId="0" fontId="0" fillId="0" borderId="0" xfId="8" applyFont="1"/>
    <xf numFmtId="3" fontId="19" fillId="0" borderId="0" xfId="8" applyNumberFormat="1"/>
    <xf numFmtId="169" fontId="44" fillId="19" borderId="0" xfId="7" applyFont="1" applyFill="1" applyAlignment="1">
      <alignment horizontal="center"/>
    </xf>
    <xf numFmtId="168" fontId="44" fillId="19" borderId="0" xfId="6" applyNumberFormat="1" applyFont="1" applyFill="1" applyAlignment="1">
      <alignment horizontal="center"/>
    </xf>
    <xf numFmtId="169" fontId="45" fillId="0" borderId="0" xfId="7" applyFont="1" applyAlignment="1">
      <alignment horizontal="center"/>
    </xf>
    <xf numFmtId="167" fontId="45" fillId="0" borderId="0" xfId="6" applyFont="1" applyFill="1" applyAlignment="1">
      <alignment horizontal="center"/>
    </xf>
    <xf numFmtId="169" fontId="46" fillId="19" borderId="0" xfId="7" applyFont="1" applyFill="1"/>
    <xf numFmtId="168" fontId="46" fillId="19" borderId="0" xfId="6" applyNumberFormat="1" applyFont="1" applyFill="1"/>
    <xf numFmtId="169" fontId="47" fillId="0" borderId="0" xfId="7" applyFont="1"/>
    <xf numFmtId="167" fontId="47" fillId="0" borderId="0" xfId="6" applyFont="1" applyFill="1"/>
    <xf numFmtId="169" fontId="48" fillId="0" borderId="0" xfId="7" applyFont="1"/>
    <xf numFmtId="168" fontId="2" fillId="0" borderId="0" xfId="6" applyNumberFormat="1" applyFont="1" applyBorder="1"/>
    <xf numFmtId="169" fontId="39" fillId="0" borderId="0" xfId="7" applyFont="1"/>
    <xf numFmtId="168" fontId="40" fillId="0" borderId="0" xfId="6" applyNumberFormat="1" applyFont="1" applyBorder="1"/>
    <xf numFmtId="169" fontId="38" fillId="0" borderId="0" xfId="7" applyFont="1"/>
    <xf numFmtId="167" fontId="49" fillId="0" borderId="0" xfId="6" applyFont="1" applyBorder="1"/>
    <xf numFmtId="0" fontId="50" fillId="0" borderId="0" xfId="0" applyFont="1"/>
    <xf numFmtId="0" fontId="51" fillId="0" borderId="0" xfId="0" applyFont="1" applyAlignment="1">
      <alignment horizontal="left" vertical="center" wrapText="1"/>
    </xf>
    <xf numFmtId="165" fontId="52" fillId="0" borderId="0" xfId="2" applyNumberFormat="1" applyFont="1" applyAlignment="1">
      <alignment horizontal="left" vertical="center" wrapText="1"/>
    </xf>
    <xf numFmtId="0" fontId="53" fillId="0" borderId="0" xfId="0" applyFont="1"/>
    <xf numFmtId="0" fontId="54" fillId="0" borderId="0" xfId="0" applyFont="1"/>
    <xf numFmtId="14" fontId="55" fillId="0" borderId="0" xfId="0" applyNumberFormat="1" applyFont="1"/>
    <xf numFmtId="0" fontId="55" fillId="0" borderId="0" xfId="0" applyFont="1"/>
    <xf numFmtId="14" fontId="57" fillId="0" borderId="0" xfId="0" applyNumberFormat="1" applyFont="1"/>
    <xf numFmtId="0" fontId="57" fillId="0" borderId="0" xfId="0" applyFont="1"/>
    <xf numFmtId="0" fontId="56" fillId="0" borderId="13" xfId="0" applyFont="1" applyBorder="1"/>
    <xf numFmtId="14" fontId="57" fillId="0" borderId="13" xfId="0" applyNumberFormat="1" applyFont="1" applyBorder="1"/>
    <xf numFmtId="0" fontId="57" fillId="0" borderId="13" xfId="0" applyFont="1" applyBorder="1"/>
    <xf numFmtId="0" fontId="55" fillId="0" borderId="13" xfId="0" applyFont="1" applyBorder="1"/>
    <xf numFmtId="14" fontId="55" fillId="0" borderId="13" xfId="0" applyNumberFormat="1" applyFont="1" applyBorder="1"/>
    <xf numFmtId="0" fontId="58" fillId="0" borderId="0" xfId="0" applyFont="1"/>
    <xf numFmtId="0" fontId="3" fillId="0" borderId="0" xfId="0" applyFont="1" applyAlignment="1">
      <alignment wrapText="1"/>
    </xf>
    <xf numFmtId="0" fontId="59" fillId="11" borderId="0" xfId="0" applyFont="1" applyFill="1" applyAlignment="1">
      <alignment horizontal="center" vertical="center"/>
    </xf>
    <xf numFmtId="0" fontId="60" fillId="0" borderId="0" xfId="0" applyFont="1" applyAlignment="1">
      <alignment horizontal="left" vertical="center" indent="1"/>
    </xf>
    <xf numFmtId="0" fontId="61" fillId="0" borderId="0" xfId="0" applyFont="1"/>
    <xf numFmtId="0" fontId="62" fillId="0" borderId="0" xfId="1" applyFont="1"/>
    <xf numFmtId="0" fontId="38" fillId="22" borderId="14" xfId="9" applyFont="1" applyFill="1" applyBorder="1"/>
    <xf numFmtId="0" fontId="64" fillId="22" borderId="14" xfId="9" applyFont="1" applyFill="1" applyBorder="1" applyAlignment="1">
      <alignment horizontal="left"/>
    </xf>
    <xf numFmtId="0" fontId="65" fillId="22" borderId="14" xfId="9" applyFont="1" applyFill="1" applyBorder="1" applyAlignment="1">
      <alignment horizontal="left"/>
    </xf>
    <xf numFmtId="0" fontId="68" fillId="21" borderId="14" xfId="9" applyFont="1" applyFill="1" applyBorder="1"/>
    <xf numFmtId="0" fontId="13" fillId="0" borderId="0" xfId="0" applyFont="1"/>
    <xf numFmtId="0" fontId="69" fillId="0" borderId="0" xfId="9" applyFont="1"/>
    <xf numFmtId="3" fontId="66" fillId="23" borderId="14" xfId="9" applyNumberFormat="1" applyFont="1" applyFill="1" applyBorder="1" applyAlignment="1">
      <alignment horizontal="right"/>
    </xf>
    <xf numFmtId="0" fontId="67" fillId="22" borderId="14" xfId="9" applyFont="1" applyFill="1" applyBorder="1" applyAlignment="1">
      <alignment horizontal="left" wrapText="1"/>
    </xf>
    <xf numFmtId="0" fontId="0" fillId="6" borderId="0" xfId="0" applyFill="1"/>
    <xf numFmtId="0" fontId="0" fillId="4" borderId="0" xfId="0" applyFill="1"/>
    <xf numFmtId="2" fontId="0" fillId="0" borderId="0" xfId="0" applyNumberFormat="1"/>
    <xf numFmtId="2" fontId="71" fillId="0" borderId="15" xfId="0" applyNumberFormat="1" applyFont="1" applyBorder="1"/>
    <xf numFmtId="0" fontId="7" fillId="0" borderId="0" xfId="0" applyFont="1"/>
    <xf numFmtId="0" fontId="42" fillId="0" borderId="0" xfId="0" applyFont="1"/>
    <xf numFmtId="16" fontId="42" fillId="0" borderId="0" xfId="0" applyNumberFormat="1" applyFont="1"/>
    <xf numFmtId="0" fontId="42" fillId="9" borderId="0" xfId="0" applyFont="1" applyFill="1"/>
    <xf numFmtId="0" fontId="42" fillId="11" borderId="0" xfId="0" applyFont="1" applyFill="1"/>
    <xf numFmtId="0" fontId="40" fillId="0" borderId="0" xfId="0" applyFont="1"/>
    <xf numFmtId="0" fontId="5" fillId="0" borderId="0" xfId="0" applyFont="1"/>
    <xf numFmtId="0" fontId="3" fillId="25" borderId="0" xfId="0" applyFont="1" applyFill="1"/>
    <xf numFmtId="0" fontId="3" fillId="26" borderId="0" xfId="0" applyFont="1" applyFill="1"/>
    <xf numFmtId="0" fontId="3" fillId="27" borderId="0" xfId="0" applyFont="1" applyFill="1"/>
    <xf numFmtId="0" fontId="5" fillId="0" borderId="0" xfId="0" applyFont="1" applyAlignment="1">
      <alignment wrapText="1"/>
    </xf>
    <xf numFmtId="0" fontId="72" fillId="0" borderId="0" xfId="0" applyFont="1" applyAlignment="1">
      <alignment horizontal="center" wrapText="1"/>
    </xf>
    <xf numFmtId="0" fontId="20" fillId="3" borderId="0" xfId="0" applyFont="1" applyFill="1"/>
    <xf numFmtId="170" fontId="0" fillId="3" borderId="0" xfId="0" applyNumberFormat="1" applyFill="1"/>
    <xf numFmtId="0" fontId="7" fillId="3" borderId="0" xfId="0" applyFont="1" applyFill="1" applyAlignment="1">
      <alignment horizontal="center"/>
    </xf>
    <xf numFmtId="22" fontId="0" fillId="0" borderId="0" xfId="0" applyNumberFormat="1"/>
    <xf numFmtId="0" fontId="0" fillId="28" borderId="0" xfId="0" applyFill="1"/>
    <xf numFmtId="0" fontId="7" fillId="28" borderId="0" xfId="0" applyFont="1" applyFill="1"/>
    <xf numFmtId="0" fontId="5" fillId="13" borderId="0" xfId="0" applyFont="1" applyFill="1"/>
    <xf numFmtId="0" fontId="74" fillId="0" borderId="0" xfId="0" applyFont="1" applyAlignment="1">
      <alignment horizontal="left" vertical="center" wrapText="1"/>
    </xf>
    <xf numFmtId="14" fontId="75" fillId="0" borderId="0" xfId="0" applyNumberFormat="1" applyFont="1" applyAlignment="1">
      <alignment horizontal="left" vertical="center" wrapText="1"/>
    </xf>
    <xf numFmtId="0" fontId="4" fillId="13" borderId="0" xfId="0" applyFont="1" applyFill="1"/>
    <xf numFmtId="0" fontId="76" fillId="0" borderId="0" xfId="0" applyFont="1"/>
    <xf numFmtId="0" fontId="77" fillId="0" borderId="0" xfId="0" applyFont="1" applyAlignment="1">
      <alignment vertical="center" wrapText="1"/>
    </xf>
    <xf numFmtId="0" fontId="77" fillId="0" borderId="0" xfId="0" applyFont="1" applyAlignment="1">
      <alignment horizontal="left" vertical="center" wrapText="1" indent="1"/>
    </xf>
    <xf numFmtId="0" fontId="75" fillId="0" borderId="13" xfId="0" applyFont="1" applyBorder="1" applyAlignment="1">
      <alignment horizontal="left" vertical="center" wrapText="1"/>
    </xf>
    <xf numFmtId="43" fontId="75" fillId="0" borderId="13" xfId="2" applyFont="1" applyBorder="1" applyAlignment="1">
      <alignment horizontal="left" vertical="center" wrapText="1"/>
    </xf>
    <xf numFmtId="14" fontId="75" fillId="0" borderId="13" xfId="0" applyNumberFormat="1" applyFont="1" applyBorder="1" applyAlignment="1">
      <alignment horizontal="left" vertical="center" wrapText="1"/>
    </xf>
    <xf numFmtId="0" fontId="75" fillId="0" borderId="4" xfId="0" applyFont="1" applyBorder="1" applyAlignment="1">
      <alignment horizontal="left" vertical="center" wrapText="1"/>
    </xf>
    <xf numFmtId="43" fontId="75" fillId="0" borderId="4" xfId="2" applyFont="1" applyBorder="1" applyAlignment="1">
      <alignment horizontal="left" vertical="center" wrapText="1"/>
    </xf>
    <xf numFmtId="14" fontId="75" fillId="0" borderId="4" xfId="0" applyNumberFormat="1" applyFont="1" applyBorder="1" applyAlignment="1">
      <alignment horizontal="left" vertical="center" wrapText="1"/>
    </xf>
    <xf numFmtId="0" fontId="78" fillId="0" borderId="16" xfId="0" applyFont="1" applyBorder="1" applyAlignment="1">
      <alignment horizontal="left" vertical="center" wrapText="1"/>
    </xf>
    <xf numFmtId="0" fontId="78" fillId="0" borderId="17" xfId="0" applyFont="1" applyBorder="1" applyAlignment="1">
      <alignment horizontal="left" vertical="center" wrapText="1"/>
    </xf>
    <xf numFmtId="0" fontId="78" fillId="0" borderId="18" xfId="0" applyFont="1" applyBorder="1" applyAlignment="1">
      <alignment horizontal="left" vertical="center" wrapText="1"/>
    </xf>
    <xf numFmtId="0" fontId="79" fillId="0" borderId="0" xfId="0" applyFont="1" applyAlignment="1">
      <alignment horizontal="left" vertical="center" wrapText="1"/>
    </xf>
    <xf numFmtId="0" fontId="78" fillId="0" borderId="0" xfId="0" applyFont="1" applyAlignment="1">
      <alignment horizontal="left" vertical="center" wrapText="1"/>
    </xf>
    <xf numFmtId="0" fontId="0" fillId="13" borderId="0" xfId="0" applyFill="1"/>
    <xf numFmtId="165" fontId="75" fillId="0" borderId="4" xfId="2" applyNumberFormat="1" applyFont="1" applyBorder="1" applyAlignment="1">
      <alignment horizontal="left" vertical="center" wrapText="1"/>
    </xf>
    <xf numFmtId="165" fontId="75" fillId="0" borderId="13" xfId="2" applyNumberFormat="1" applyFont="1" applyBorder="1" applyAlignment="1">
      <alignment horizontal="left" vertical="center" wrapText="1"/>
    </xf>
    <xf numFmtId="43" fontId="0" fillId="13" borderId="0" xfId="2" applyFont="1" applyFill="1"/>
    <xf numFmtId="0" fontId="80" fillId="0" borderId="0" xfId="0" applyFont="1" applyAlignment="1">
      <alignment horizontal="left" vertical="center" wrapText="1"/>
    </xf>
    <xf numFmtId="0" fontId="73" fillId="0" borderId="0" xfId="0" applyFont="1" applyAlignment="1">
      <alignment horizontal="left" vertical="center" wrapText="1" indent="1"/>
    </xf>
    <xf numFmtId="0" fontId="4" fillId="0" borderId="0" xfId="0" applyFont="1"/>
    <xf numFmtId="49" fontId="0" fillId="0" borderId="0" xfId="0" applyNumberFormat="1" applyAlignment="1">
      <alignment horizontal="left" vertical="top" wrapText="1"/>
    </xf>
    <xf numFmtId="0" fontId="0" fillId="0" borderId="0" xfId="0"/>
    <xf numFmtId="0" fontId="70" fillId="24" borderId="0" xfId="0" applyFont="1" applyFill="1" applyAlignment="1">
      <alignment horizontal="center" vertical="center"/>
    </xf>
    <xf numFmtId="0" fontId="1" fillId="0" borderId="0" xfId="0" applyFont="1"/>
    <xf numFmtId="0" fontId="65" fillId="22" borderId="14" xfId="9" applyFont="1" applyFill="1" applyBorder="1"/>
    <xf numFmtId="0" fontId="65" fillId="21" borderId="14" xfId="9" applyFont="1" applyFill="1" applyBorder="1"/>
  </cellXfs>
  <cellStyles count="10">
    <cellStyle name="Bueno" xfId="3" builtinId="26"/>
    <cellStyle name="Énfasis5" xfId="5" builtinId="45"/>
    <cellStyle name="Hipervínculo" xfId="1" builtinId="8"/>
    <cellStyle name="Millares" xfId="2" builtinId="3"/>
    <cellStyle name="Millares 2" xfId="6" xr:uid="{7C29A13E-41BE-4D68-8B54-167B5F769AB7}"/>
    <cellStyle name="Neutral" xfId="4" builtinId="28"/>
    <cellStyle name="Normal" xfId="0" builtinId="0"/>
    <cellStyle name="Normal 2" xfId="8" xr:uid="{A6524EFA-4020-4905-825A-07DDB0F71317}"/>
    <cellStyle name="Normal 3" xfId="9" xr:uid="{9551C823-11EB-4238-AD24-650D275758D5}"/>
    <cellStyle name="Normal 4" xfId="7" xr:uid="{2E952912-A9BF-47A0-A6AC-3EAC99126A73}"/>
  </cellStyles>
  <dxfs count="110">
    <dxf>
      <fill>
        <patternFill patternType="solid">
          <fgColor indexed="64"/>
          <bgColor theme="7" tint="0.59999389629810485"/>
        </patternFill>
      </fill>
    </dxf>
    <dxf>
      <fill>
        <patternFill patternType="solid">
          <fgColor indexed="64"/>
          <bgColor theme="7" tint="0.59999389629810485"/>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71" formatCode="dd\-mmm"/>
    </dxf>
    <dxf>
      <font>
        <b/>
        <i val="0"/>
        <strike val="0"/>
        <condense val="0"/>
        <extend val="0"/>
        <outline val="0"/>
        <shadow val="0"/>
        <u val="none"/>
        <vertAlign val="baseline"/>
        <sz val="11"/>
        <color theme="1"/>
        <name val="Calibri"/>
        <family val="2"/>
        <scheme val="minor"/>
      </font>
      <fill>
        <patternFill patternType="solid">
          <fgColor indexed="64"/>
          <bgColor theme="8" tint="0.79998168889431442"/>
        </patternFill>
      </fill>
    </dxf>
    <dxf>
      <numFmt numFmtId="171" formatCode="dd\-mmm"/>
    </dxf>
    <dxf>
      <font>
        <b/>
        <i val="0"/>
        <strike val="0"/>
        <condense val="0"/>
        <extend val="0"/>
        <outline val="0"/>
        <shadow val="0"/>
        <u val="none"/>
        <vertAlign val="baseline"/>
        <sz val="11"/>
        <color theme="1"/>
        <name val="Calibri"/>
        <family val="2"/>
        <scheme val="minor"/>
      </font>
      <fill>
        <patternFill patternType="solid">
          <fgColor indexed="64"/>
          <bgColor theme="8" tint="0.79998168889431442"/>
        </patternFill>
      </fill>
    </dxf>
    <dxf>
      <numFmt numFmtId="0" formatCode="General"/>
    </dxf>
    <dxf>
      <numFmt numFmtId="172" formatCode="dd/mm/yyyy\ h:mm"/>
    </dxf>
    <dxf>
      <numFmt numFmtId="0" formatCode="General"/>
    </dxf>
    <dxf>
      <numFmt numFmtId="173" formatCode="dd/mm/yyyy"/>
    </dxf>
    <dxf>
      <numFmt numFmtId="0" formatCode="General"/>
    </dxf>
    <dxf>
      <numFmt numFmtId="172" formatCode="dd/mm/yyyy\ h:mm"/>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0" formatCode="General"/>
    </dxf>
    <dxf>
      <numFmt numFmtId="2" formatCode="0.00"/>
    </dxf>
    <dxf>
      <numFmt numFmtId="21" formatCode="d\-mmm"/>
    </dxf>
    <dxf>
      <numFmt numFmtId="2" formatCode="0.00"/>
    </dxf>
    <dxf>
      <numFmt numFmtId="2" formatCode="0.00"/>
    </dxf>
    <dxf>
      <numFmt numFmtId="2" formatCode="0.00"/>
    </dxf>
    <dxf>
      <numFmt numFmtId="2" formatCode="0.00"/>
    </dxf>
    <dxf>
      <numFmt numFmtId="0" formatCode="General"/>
    </dxf>
    <dxf>
      <numFmt numFmtId="2" formatCode="0.00"/>
    </dxf>
    <dxf>
      <numFmt numFmtId="21" formatCode="d\-mmm"/>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0" formatCode="General"/>
    </dxf>
    <dxf>
      <numFmt numFmtId="2" formatCode="0.00"/>
    </dxf>
    <dxf>
      <numFmt numFmtId="21" formatCode="d\-mmm"/>
    </dxf>
    <dxf>
      <numFmt numFmtId="2" formatCode="0.00"/>
    </dxf>
    <dxf>
      <numFmt numFmtId="2" formatCode="0.00"/>
    </dxf>
    <dxf>
      <numFmt numFmtId="2" formatCode="0.00"/>
    </dxf>
    <dxf>
      <numFmt numFmtId="2" formatCode="0.00"/>
    </dxf>
    <dxf>
      <numFmt numFmtId="0" formatCode="General"/>
    </dxf>
    <dxf>
      <numFmt numFmtId="2" formatCode="0.00"/>
    </dxf>
    <dxf>
      <numFmt numFmtId="21" formatCode="d\-mmm"/>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font>
        <b val="0"/>
        <i val="0"/>
        <strike val="0"/>
        <condense val="0"/>
        <extend val="0"/>
        <outline val="0"/>
        <shadow val="0"/>
        <u val="none"/>
        <vertAlign val="baseline"/>
        <sz val="22"/>
        <color theme="1"/>
        <name val="Calibri"/>
        <family val="2"/>
        <scheme val="minor"/>
      </font>
    </dxf>
    <dxf>
      <font>
        <b val="0"/>
        <i val="0"/>
        <strike val="0"/>
        <condense val="0"/>
        <extend val="0"/>
        <outline val="0"/>
        <shadow val="0"/>
        <u val="none"/>
        <vertAlign val="baseline"/>
        <sz val="22"/>
        <color theme="1"/>
        <name val="Calibri"/>
        <family val="2"/>
        <scheme val="minor"/>
      </font>
    </dxf>
    <dxf>
      <font>
        <b val="0"/>
        <i val="0"/>
        <strike val="0"/>
        <condense val="0"/>
        <extend val="0"/>
        <outline val="0"/>
        <shadow val="0"/>
        <u val="none"/>
        <vertAlign val="baseline"/>
        <sz val="22"/>
        <color theme="1"/>
        <name val="Calibri"/>
        <family val="2"/>
        <scheme val="minor"/>
      </font>
      <numFmt numFmtId="171" formatCode="dd\-mmm"/>
    </dxf>
    <dxf>
      <font>
        <b val="0"/>
        <i val="0"/>
        <strike val="0"/>
        <condense val="0"/>
        <extend val="0"/>
        <outline val="0"/>
        <shadow val="0"/>
        <u val="none"/>
        <vertAlign val="baseline"/>
        <sz val="22"/>
        <color theme="1"/>
        <name val="Calibri"/>
        <family val="2"/>
        <scheme val="minor"/>
      </font>
      <fill>
        <patternFill patternType="solid">
          <fgColor indexed="64"/>
          <bgColor theme="5" tint="0.79998168889431442"/>
        </patternFill>
      </fill>
    </dxf>
    <dxf>
      <font>
        <b val="0"/>
        <i val="0"/>
        <strike val="0"/>
        <condense val="0"/>
        <extend val="0"/>
        <outline val="0"/>
        <shadow val="0"/>
        <u val="none"/>
        <vertAlign val="baseline"/>
        <sz val="22"/>
        <color theme="1"/>
        <name val="Calibri"/>
        <family val="2"/>
        <scheme val="minor"/>
      </font>
    </dxf>
    <dxf>
      <font>
        <b val="0"/>
        <i val="0"/>
        <strike val="0"/>
        <condense val="0"/>
        <extend val="0"/>
        <outline val="0"/>
        <shadow val="0"/>
        <u val="none"/>
        <vertAlign val="baseline"/>
        <sz val="22"/>
        <color theme="1"/>
        <name val="Calibri"/>
        <family val="2"/>
        <scheme val="minor"/>
      </font>
    </dxf>
    <dxf>
      <font>
        <b val="0"/>
        <i val="0"/>
        <strike val="0"/>
        <condense val="0"/>
        <extend val="0"/>
        <outline val="0"/>
        <shadow val="0"/>
        <u val="none"/>
        <vertAlign val="baseline"/>
        <sz val="22"/>
        <color theme="1"/>
        <name val="Calibri"/>
        <family val="2"/>
        <scheme val="minor"/>
      </font>
      <numFmt numFmtId="171" formatCode="dd\-mmm"/>
    </dxf>
    <dxf>
      <font>
        <b val="0"/>
        <i val="0"/>
        <strike val="0"/>
        <condense val="0"/>
        <extend val="0"/>
        <outline val="0"/>
        <shadow val="0"/>
        <u val="none"/>
        <vertAlign val="baseline"/>
        <sz val="22"/>
        <color theme="1"/>
        <name val="Calibri"/>
        <family val="2"/>
        <scheme val="minor"/>
      </font>
      <fill>
        <patternFill patternType="solid">
          <fgColor indexed="64"/>
          <bgColor theme="5" tint="0.79998168889431442"/>
        </patternFill>
      </fill>
    </dxf>
    <dxf>
      <font>
        <b val="0"/>
        <i val="0"/>
        <strike val="0"/>
        <condense val="0"/>
        <extend val="0"/>
        <outline val="0"/>
        <shadow val="0"/>
        <u val="none"/>
        <vertAlign val="baseline"/>
        <sz val="11"/>
        <color theme="1"/>
        <name val="Calibri"/>
        <family val="2"/>
        <scheme val="minor"/>
      </font>
      <alignment horizontal="right" vertical="bottom" textRotation="0" wrapText="0" indent="0" justifyLastLine="0" shrinkToFit="0" readingOrder="0"/>
    </dxf>
    <dxf>
      <alignment horizontal="righ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righ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numFmt numFmtId="173" formatCode="dd/mm/yyyy"/>
      <alignment horizontal="left" vertical="bottom" textRotation="0" wrapText="0" indent="0" justifyLastLine="0" shrinkToFit="0" readingOrder="0"/>
    </dxf>
    <dxf>
      <alignment horizontal="right" vertical="bottom" textRotation="0" wrapText="0" indent="0" justifyLastLine="0" shrinkToFit="0" readingOrder="0"/>
    </dxf>
    <dxf>
      <numFmt numFmtId="30" formatCode="@"/>
      <alignment horizontal="left"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righ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right" vertical="bottom" textRotation="0" wrapText="0" indent="0" justifyLastLine="0" shrinkToFit="0" readingOrder="0"/>
    </dxf>
    <dxf>
      <alignment horizontal="righ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righ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numFmt numFmtId="173" formatCode="dd/mm/yyyy"/>
      <alignment horizontal="left" vertical="bottom" textRotation="0" wrapText="0" indent="0" justifyLastLine="0" shrinkToFit="0" readingOrder="0"/>
    </dxf>
    <dxf>
      <alignment horizontal="right" vertical="bottom" textRotation="0" wrapText="0" indent="0" justifyLastLine="0" shrinkToFit="0" readingOrder="0"/>
    </dxf>
    <dxf>
      <numFmt numFmtId="30" formatCode="@"/>
      <alignment horizontal="left"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right"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173" formatCode="dd/mm/yyyy"/>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ont>
        <color auto="1"/>
      </font>
    </dxf>
    <dxf>
      <numFmt numFmtId="173" formatCode="dd/mm/yyyy"/>
    </dxf>
  </dxfs>
  <tableStyles count="0" defaultTableStyle="TableStyleMedium2" defaultPivotStyle="PivotStyleLight16"/>
  <colors>
    <mruColors>
      <color rgb="FFCCCCFF"/>
      <color rgb="FFF8BAE5"/>
      <color rgb="FFAFFBD3"/>
      <color rgb="FFF4FEF9"/>
      <color rgb="FFFF3B3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microsoft.com/office/2017/06/relationships/rdRichValueStructure" Target="richData/rdrichvaluestructure.xml"/><Relationship Id="rId68" Type="http://schemas.microsoft.com/office/2017/06/relationships/rdRichValueTypes" Target="richData/rdRichValueTypes.xml"/><Relationship Id="rId84" Type="http://schemas.openxmlformats.org/officeDocument/2006/relationships/customXml" Target="../customXml/item14.xml"/><Relationship Id="rId89" Type="http://schemas.openxmlformats.org/officeDocument/2006/relationships/customXml" Target="../customXml/item19.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pivotCacheDefinition" Target="pivotCache/pivotCacheDefinition2.xml"/><Relationship Id="rId58" Type="http://schemas.openxmlformats.org/officeDocument/2006/relationships/connections" Target="connections.xml"/><Relationship Id="rId74" Type="http://schemas.openxmlformats.org/officeDocument/2006/relationships/customXml" Target="../customXml/item4.xml"/><Relationship Id="rId79" Type="http://schemas.openxmlformats.org/officeDocument/2006/relationships/customXml" Target="../customXml/item9.xml"/><Relationship Id="rId5" Type="http://schemas.openxmlformats.org/officeDocument/2006/relationships/worksheet" Target="worksheets/sheet5.xml"/><Relationship Id="rId90" Type="http://schemas.openxmlformats.org/officeDocument/2006/relationships/customXml" Target="../customXml/item20.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microsoft.com/office/2011/relationships/timelineCache" Target="timelineCaches/timelineCache1.xml"/><Relationship Id="rId64" Type="http://schemas.microsoft.com/office/2017/06/relationships/rdArray" Target="richData/rdarray.xml"/><Relationship Id="rId69" Type="http://schemas.openxmlformats.org/officeDocument/2006/relationships/powerPivotData" Target="model/item.data"/><Relationship Id="rId77" Type="http://schemas.openxmlformats.org/officeDocument/2006/relationships/customXml" Target="../customXml/item7.xml"/><Relationship Id="rId8" Type="http://schemas.openxmlformats.org/officeDocument/2006/relationships/worksheet" Target="worksheets/sheet8.xml"/><Relationship Id="rId51" Type="http://schemas.openxmlformats.org/officeDocument/2006/relationships/externalLink" Target="externalLinks/externalLink1.xml"/><Relationship Id="rId72" Type="http://schemas.openxmlformats.org/officeDocument/2006/relationships/customXml" Target="../customXml/item2.xml"/><Relationship Id="rId80" Type="http://schemas.openxmlformats.org/officeDocument/2006/relationships/customXml" Target="../customXml/item10.xml"/><Relationship Id="rId85" Type="http://schemas.openxmlformats.org/officeDocument/2006/relationships/customXml" Target="../customXml/item15.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tyles" Target="styles.xml"/><Relationship Id="rId67" Type="http://schemas.microsoft.com/office/2017/06/relationships/rdSupportingPropertyBag" Target="richData/rdsupportingpropertybag.xml"/><Relationship Id="rId20" Type="http://schemas.openxmlformats.org/officeDocument/2006/relationships/worksheet" Target="worksheets/sheet20.xml"/><Relationship Id="rId41" Type="http://schemas.openxmlformats.org/officeDocument/2006/relationships/worksheet" Target="worksheets/sheet41.xml"/><Relationship Id="rId54" Type="http://schemas.microsoft.com/office/2007/relationships/slicerCache" Target="slicerCaches/slicerCache1.xml"/><Relationship Id="rId62" Type="http://schemas.microsoft.com/office/2017/06/relationships/rdRichValue" Target="richData/rdrichvalue.xml"/><Relationship Id="rId70" Type="http://schemas.openxmlformats.org/officeDocument/2006/relationships/calcChain" Target="calcChain.xml"/><Relationship Id="rId75" Type="http://schemas.openxmlformats.org/officeDocument/2006/relationships/customXml" Target="../customXml/item5.xml"/><Relationship Id="rId83" Type="http://schemas.openxmlformats.org/officeDocument/2006/relationships/customXml" Target="../customXml/item13.xml"/><Relationship Id="rId88" Type="http://schemas.openxmlformats.org/officeDocument/2006/relationships/customXml" Target="../customXml/item18.xml"/><Relationship Id="rId91" Type="http://schemas.openxmlformats.org/officeDocument/2006/relationships/customXml" Target="../customXml/item2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theme" Target="theme/theme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pivotCacheDefinition" Target="pivotCache/pivotCacheDefinition1.xml"/><Relationship Id="rId60" Type="http://schemas.openxmlformats.org/officeDocument/2006/relationships/sharedStrings" Target="sharedStrings.xml"/><Relationship Id="rId65" Type="http://schemas.microsoft.com/office/2017/06/relationships/richStyles" Target="richData/richStyles.xml"/><Relationship Id="rId73" Type="http://schemas.openxmlformats.org/officeDocument/2006/relationships/customXml" Target="../customXml/item3.xml"/><Relationship Id="rId78" Type="http://schemas.openxmlformats.org/officeDocument/2006/relationships/customXml" Target="../customXml/item8.xml"/><Relationship Id="rId81" Type="http://schemas.openxmlformats.org/officeDocument/2006/relationships/customXml" Target="../customXml/item11.xml"/><Relationship Id="rId86" Type="http://schemas.openxmlformats.org/officeDocument/2006/relationships/customXml" Target="../customXml/item16.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microsoft.com/office/2007/relationships/slicerCache" Target="slicerCaches/slicerCache2.xml"/><Relationship Id="rId76" Type="http://schemas.openxmlformats.org/officeDocument/2006/relationships/customXml" Target="../customXml/item6.xml"/><Relationship Id="rId7" Type="http://schemas.openxmlformats.org/officeDocument/2006/relationships/worksheet" Target="worksheets/sheet7.xml"/><Relationship Id="rId71" Type="http://schemas.openxmlformats.org/officeDocument/2006/relationships/customXml" Target="../customXml/item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microsoft.com/office/2017/06/relationships/rdSupportingPropertyBagStructure" Target="richData/rdsupportingpropertybagstructure.xml"/><Relationship Id="rId87" Type="http://schemas.openxmlformats.org/officeDocument/2006/relationships/customXml" Target="../customXml/item17.xml"/><Relationship Id="rId61" Type="http://schemas.openxmlformats.org/officeDocument/2006/relationships/sheetMetadata" Target="metadata.xml"/><Relationship Id="rId82" Type="http://schemas.openxmlformats.org/officeDocument/2006/relationships/customXml" Target="../customXml/item12.xml"/><Relationship Id="rId19" Type="http://schemas.openxmlformats.org/officeDocument/2006/relationships/worksheet" Target="worksheets/sheet19.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8.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9.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s-ES"/>
              <a:t>Histograma</a:t>
            </a:r>
          </a:p>
        </c:rich>
      </c:tx>
      <c:overlay val="0"/>
    </c:title>
    <c:autoTitleDeleted val="0"/>
    <c:plotArea>
      <c:layout/>
      <c:barChart>
        <c:barDir val="col"/>
        <c:grouping val="clustered"/>
        <c:varyColors val="0"/>
        <c:ser>
          <c:idx val="0"/>
          <c:order val="0"/>
          <c:tx>
            <c:v>Frecuencia</c:v>
          </c:tx>
          <c:invertIfNegative val="0"/>
          <c:cat>
            <c:strRef>
              <c:f>Complementos!$K$4:$K$7</c:f>
              <c:strCache>
                <c:ptCount val="4"/>
                <c:pt idx="0">
                  <c:v>40</c:v>
                </c:pt>
                <c:pt idx="1">
                  <c:v>2026.666667</c:v>
                </c:pt>
                <c:pt idx="2">
                  <c:v>4013.333333</c:v>
                </c:pt>
                <c:pt idx="3">
                  <c:v>y mayor...</c:v>
                </c:pt>
              </c:strCache>
            </c:strRef>
          </c:cat>
          <c:val>
            <c:numRef>
              <c:f>Complementos!$L$4:$L$7</c:f>
              <c:numCache>
                <c:formatCode>General</c:formatCode>
                <c:ptCount val="4"/>
                <c:pt idx="0">
                  <c:v>1</c:v>
                </c:pt>
                <c:pt idx="1">
                  <c:v>6</c:v>
                </c:pt>
                <c:pt idx="2">
                  <c:v>4</c:v>
                </c:pt>
                <c:pt idx="3">
                  <c:v>1</c:v>
                </c:pt>
              </c:numCache>
            </c:numRef>
          </c:val>
          <c:extLst>
            <c:ext xmlns:c16="http://schemas.microsoft.com/office/drawing/2014/chart" uri="{C3380CC4-5D6E-409C-BE32-E72D297353CC}">
              <c16:uniqueId val="{00000001-8536-4F05-9A13-FC48D1BF6C4F}"/>
            </c:ext>
          </c:extLst>
        </c:ser>
        <c:dLbls>
          <c:showLegendKey val="0"/>
          <c:showVal val="0"/>
          <c:showCatName val="0"/>
          <c:showSerName val="0"/>
          <c:showPercent val="0"/>
          <c:showBubbleSize val="0"/>
        </c:dLbls>
        <c:gapWidth val="150"/>
        <c:axId val="697988360"/>
        <c:axId val="697990160"/>
      </c:barChart>
      <c:catAx>
        <c:axId val="697988360"/>
        <c:scaling>
          <c:orientation val="minMax"/>
        </c:scaling>
        <c:delete val="0"/>
        <c:axPos val="b"/>
        <c:title>
          <c:tx>
            <c:rich>
              <a:bodyPr/>
              <a:lstStyle/>
              <a:p>
                <a:pPr>
                  <a:defRPr/>
                </a:pPr>
                <a:r>
                  <a:rPr lang="es-ES"/>
                  <a:t>Clase</a:t>
                </a:r>
              </a:p>
            </c:rich>
          </c:tx>
          <c:overlay val="0"/>
        </c:title>
        <c:numFmt formatCode="General" sourceLinked="1"/>
        <c:majorTickMark val="out"/>
        <c:minorTickMark val="none"/>
        <c:tickLblPos val="nextTo"/>
        <c:crossAx val="697990160"/>
        <c:crosses val="autoZero"/>
        <c:auto val="1"/>
        <c:lblAlgn val="ctr"/>
        <c:lblOffset val="100"/>
        <c:noMultiLvlLbl val="0"/>
      </c:catAx>
      <c:valAx>
        <c:axId val="697990160"/>
        <c:scaling>
          <c:orientation val="minMax"/>
        </c:scaling>
        <c:delete val="0"/>
        <c:axPos val="l"/>
        <c:title>
          <c:tx>
            <c:rich>
              <a:bodyPr/>
              <a:lstStyle/>
              <a:p>
                <a:pPr>
                  <a:defRPr/>
                </a:pPr>
                <a:r>
                  <a:rPr lang="es-ES"/>
                  <a:t>Frecuencia</a:t>
                </a:r>
              </a:p>
            </c:rich>
          </c:tx>
          <c:overlay val="0"/>
        </c:title>
        <c:numFmt formatCode="General" sourceLinked="1"/>
        <c:majorTickMark val="out"/>
        <c:minorTickMark val="none"/>
        <c:tickLblPos val="nextTo"/>
        <c:crossAx val="697988360"/>
        <c:crosses val="autoZero"/>
        <c:crossBetween val="between"/>
      </c:valAx>
    </c:plotArea>
    <c:legend>
      <c:legendPos val="r"/>
      <c:overlay val="0"/>
    </c:legend>
    <c:plotVisOnly val="1"/>
    <c:dispBlanksAs val="gap"/>
    <c:showDLblsOverMax val="0"/>
    <c:extLst>
      <c:ext xmlns:c16r3="http://schemas.microsoft.com/office/drawing/2017/03/chart" uri="{56B9EC1D-385E-4148-901F-78D8002777C0}">
        <c16r3:dataDisplayOptions16>
          <c16r3:dispNaAsBlank val="1"/>
        </c16r3:dataDisplayOptions16>
      </c:ext>
    </c:extLst>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6"/>
    </mc:Choice>
    <mc:Fallback>
      <c:style val="6"/>
    </mc:Fallback>
  </mc:AlternateContent>
  <c:pivotSource>
    <c:name>[Excel Avanzado Archivos.xlsx]TD ejerc resultados!Bases clientes y almacenes</c:name>
    <c:fmtId val="0"/>
  </c:pivotSource>
  <c:chart>
    <c:autoTitleDeleted val="1"/>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'TD ejerc resultados'!$E$4</c:f>
              <c:strCache>
                <c:ptCount val="1"/>
                <c:pt idx="0">
                  <c:v>Total</c:v>
                </c:pt>
              </c:strCache>
            </c:strRef>
          </c:tx>
          <c:spPr>
            <a:solidFill>
              <a:schemeClr val="accent4"/>
            </a:solidFill>
            <a:ln>
              <a:noFill/>
            </a:ln>
            <a:effectLst/>
          </c:spPr>
          <c:invertIfNegative val="0"/>
          <c:cat>
            <c:strRef>
              <c:f>'TD ejerc resultados'!$D$5:$D$7</c:f>
              <c:strCache>
                <c:ptCount val="2"/>
                <c:pt idx="0">
                  <c:v>abr</c:v>
                </c:pt>
                <c:pt idx="1">
                  <c:v>may</c:v>
                </c:pt>
              </c:strCache>
            </c:strRef>
          </c:cat>
          <c:val>
            <c:numRef>
              <c:f>'TD ejerc resultados'!$E$5:$E$7</c:f>
              <c:numCache>
                <c:formatCode>_(* #,##0.00_);_(* \(#,##0.00\);_(* "-"??_);_(@_)</c:formatCode>
                <c:ptCount val="2"/>
                <c:pt idx="0">
                  <c:v>636892.30000000005</c:v>
                </c:pt>
                <c:pt idx="1">
                  <c:v>276844.7</c:v>
                </c:pt>
              </c:numCache>
            </c:numRef>
          </c:val>
          <c:extLst>
            <c:ext xmlns:c16="http://schemas.microsoft.com/office/drawing/2014/chart" uri="{C3380CC4-5D6E-409C-BE32-E72D297353CC}">
              <c16:uniqueId val="{00000000-69B6-41AF-82B6-31A24A0E2330}"/>
            </c:ext>
          </c:extLst>
        </c:ser>
        <c:dLbls>
          <c:showLegendKey val="0"/>
          <c:showVal val="0"/>
          <c:showCatName val="0"/>
          <c:showSerName val="0"/>
          <c:showPercent val="0"/>
          <c:showBubbleSize val="0"/>
        </c:dLbls>
        <c:gapWidth val="182"/>
        <c:axId val="663239920"/>
        <c:axId val="663240280"/>
      </c:barChart>
      <c:catAx>
        <c:axId val="6632399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crossAx val="663240280"/>
        <c:crosses val="autoZero"/>
        <c:auto val="1"/>
        <c:lblAlgn val="ctr"/>
        <c:lblOffset val="100"/>
        <c:noMultiLvlLbl val="0"/>
      </c:catAx>
      <c:valAx>
        <c:axId val="663240280"/>
        <c:scaling>
          <c:orientation val="minMax"/>
        </c:scaling>
        <c:delete val="1"/>
        <c:axPos val="b"/>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crossAx val="66323992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s-P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Gráfico Dispersión</a:t>
            </a:r>
          </a:p>
        </c:rich>
      </c:tx>
      <c:layout>
        <c:manualLayout>
          <c:xMode val="edge"/>
          <c:yMode val="edge"/>
          <c:x val="0.37079635949943118"/>
          <c:y val="1.957905041605482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s-PE"/>
        </a:p>
      </c:txPr>
    </c:title>
    <c:autoTitleDeleted val="0"/>
    <c:plotArea>
      <c:layout/>
      <c:bubbleChart>
        <c:varyColors val="0"/>
        <c:ser>
          <c:idx val="0"/>
          <c:order val="0"/>
          <c:tx>
            <c:strRef>
              <c:f>XY!$B$1</c:f>
              <c:strCache>
                <c:ptCount val="1"/>
                <c:pt idx="0">
                  <c:v>Ingresos (Y)</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xVal>
            <c:numRef>
              <c:f>XY!$A$2:$A$7</c:f>
              <c:numCache>
                <c:formatCode>_-* #,##0_-;\-* #,##0_-;_-* "-"??_-;_-@_-</c:formatCode>
                <c:ptCount val="6"/>
                <c:pt idx="0">
                  <c:v>5000</c:v>
                </c:pt>
                <c:pt idx="1">
                  <c:v>7000</c:v>
                </c:pt>
                <c:pt idx="2">
                  <c:v>6000</c:v>
                </c:pt>
                <c:pt idx="3">
                  <c:v>8000</c:v>
                </c:pt>
                <c:pt idx="4">
                  <c:v>9000</c:v>
                </c:pt>
                <c:pt idx="5">
                  <c:v>10000</c:v>
                </c:pt>
              </c:numCache>
            </c:numRef>
          </c:xVal>
          <c:yVal>
            <c:numRef>
              <c:f>XY!$B$2:$B$7</c:f>
              <c:numCache>
                <c:formatCode>_-* #,##0_-;\-* #,##0_-;_-* "-"??_-;_-@_-</c:formatCode>
                <c:ptCount val="6"/>
                <c:pt idx="0">
                  <c:v>10000</c:v>
                </c:pt>
                <c:pt idx="1">
                  <c:v>12000</c:v>
                </c:pt>
                <c:pt idx="2">
                  <c:v>11000</c:v>
                </c:pt>
                <c:pt idx="3">
                  <c:v>14000</c:v>
                </c:pt>
                <c:pt idx="4">
                  <c:v>15000</c:v>
                </c:pt>
                <c:pt idx="5">
                  <c:v>16000</c:v>
                </c:pt>
              </c:numCache>
            </c:numRef>
          </c:yVal>
          <c:bubbleSize>
            <c:numLit>
              <c:formatCode>General</c:formatCode>
              <c:ptCount val="6"/>
              <c:pt idx="0">
                <c:v>1</c:v>
              </c:pt>
              <c:pt idx="1">
                <c:v>1</c:v>
              </c:pt>
              <c:pt idx="2">
                <c:v>1</c:v>
              </c:pt>
              <c:pt idx="3">
                <c:v>1</c:v>
              </c:pt>
              <c:pt idx="4">
                <c:v>1</c:v>
              </c:pt>
              <c:pt idx="5">
                <c:v>1</c:v>
              </c:pt>
            </c:numLit>
          </c:bubbleSize>
          <c:bubble3D val="1"/>
          <c:extLst>
            <c:ext xmlns:c16="http://schemas.microsoft.com/office/drawing/2014/chart" uri="{C3380CC4-5D6E-409C-BE32-E72D297353CC}">
              <c16:uniqueId val="{00000000-8B93-45F2-BCCE-2F0F8E9EAED3}"/>
            </c:ext>
          </c:extLst>
        </c:ser>
        <c:dLbls>
          <c:showLegendKey val="0"/>
          <c:showVal val="0"/>
          <c:showCatName val="0"/>
          <c:showSerName val="0"/>
          <c:showPercent val="0"/>
          <c:showBubbleSize val="0"/>
        </c:dLbls>
        <c:bubbleScale val="100"/>
        <c:showNegBubbles val="0"/>
        <c:axId val="2051298735"/>
        <c:axId val="2051287215"/>
      </c:bubbleChart>
      <c:valAx>
        <c:axId val="2051298735"/>
        <c:scaling>
          <c:orientation val="minMax"/>
        </c:scaling>
        <c:delete val="0"/>
        <c:axPos val="b"/>
        <c:majorGridlines>
          <c:spPr>
            <a:ln w="9525" cap="flat" cmpd="sng" algn="ctr">
              <a:solidFill>
                <a:schemeClr val="lt1">
                  <a:lumMod val="95000"/>
                  <a:alpha val="10000"/>
                </a:schemeClr>
              </a:solidFill>
              <a:round/>
            </a:ln>
            <a:effectLst/>
          </c:spPr>
        </c:majorGridlines>
        <c:numFmt formatCode="_-* #,##0_-;\-* #,##0_-;_-* &quot;-&quot;??_-;_-@_-"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s-PE"/>
          </a:p>
        </c:txPr>
        <c:crossAx val="2051287215"/>
        <c:crosses val="autoZero"/>
        <c:crossBetween val="midCat"/>
      </c:valAx>
      <c:valAx>
        <c:axId val="2051287215"/>
        <c:scaling>
          <c:orientation val="minMax"/>
        </c:scaling>
        <c:delete val="0"/>
        <c:axPos val="l"/>
        <c:majorGridlines>
          <c:spPr>
            <a:ln w="9525" cap="flat" cmpd="sng" algn="ctr">
              <a:solidFill>
                <a:schemeClr val="lt1">
                  <a:lumMod val="95000"/>
                  <a:alpha val="10000"/>
                </a:schemeClr>
              </a:solidFill>
              <a:round/>
            </a:ln>
            <a:effectLst/>
          </c:spPr>
        </c:majorGridlines>
        <c:numFmt formatCode="_-* #,##0_-;\-* #,##0_-;_-* &quot;-&quot;??_-;_-@_-"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s-PE"/>
          </a:p>
        </c:txPr>
        <c:crossAx val="2051298735"/>
        <c:crosses val="autoZero"/>
        <c:crossBetween val="midCat"/>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s-PE"/>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Recomendados!$A$1</c:f>
              <c:strCache>
                <c:ptCount val="1"/>
                <c:pt idx="0">
                  <c:v>Gastos (X)</c:v>
                </c:pt>
              </c:strCache>
            </c:strRef>
          </c:tx>
          <c:spPr>
            <a:solidFill>
              <a:schemeClr val="accent1"/>
            </a:solidFill>
            <a:ln>
              <a:noFill/>
            </a:ln>
            <a:effectLst/>
          </c:spPr>
          <c:invertIfNegative val="0"/>
          <c:val>
            <c:numRef>
              <c:f>Recomendados!$A$2:$A$7</c:f>
              <c:numCache>
                <c:formatCode>_-* #,##0_-;\-* #,##0_-;_-* "-"??_-;_-@_-</c:formatCode>
                <c:ptCount val="6"/>
                <c:pt idx="0">
                  <c:v>5000</c:v>
                </c:pt>
                <c:pt idx="1">
                  <c:v>7000</c:v>
                </c:pt>
                <c:pt idx="2">
                  <c:v>6000</c:v>
                </c:pt>
                <c:pt idx="3">
                  <c:v>8000</c:v>
                </c:pt>
                <c:pt idx="4">
                  <c:v>9000</c:v>
                </c:pt>
                <c:pt idx="5">
                  <c:v>10000</c:v>
                </c:pt>
              </c:numCache>
            </c:numRef>
          </c:val>
          <c:extLst>
            <c:ext xmlns:c16="http://schemas.microsoft.com/office/drawing/2014/chart" uri="{C3380CC4-5D6E-409C-BE32-E72D297353CC}">
              <c16:uniqueId val="{00000000-FA09-41C7-B627-5CF551CADB6E}"/>
            </c:ext>
          </c:extLst>
        </c:ser>
        <c:ser>
          <c:idx val="1"/>
          <c:order val="1"/>
          <c:tx>
            <c:strRef>
              <c:f>Recomendados!$B$1</c:f>
              <c:strCache>
                <c:ptCount val="1"/>
                <c:pt idx="0">
                  <c:v>Ingresos (Y)</c:v>
                </c:pt>
              </c:strCache>
            </c:strRef>
          </c:tx>
          <c:spPr>
            <a:solidFill>
              <a:schemeClr val="accent2"/>
            </a:solidFill>
            <a:ln>
              <a:noFill/>
            </a:ln>
            <a:effectLst/>
          </c:spPr>
          <c:invertIfNegative val="0"/>
          <c:val>
            <c:numRef>
              <c:f>Recomendados!$B$2:$B$7</c:f>
              <c:numCache>
                <c:formatCode>_-* #,##0_-;\-* #,##0_-;_-* "-"??_-;_-@_-</c:formatCode>
                <c:ptCount val="6"/>
                <c:pt idx="0">
                  <c:v>10000</c:v>
                </c:pt>
                <c:pt idx="1">
                  <c:v>12000</c:v>
                </c:pt>
                <c:pt idx="2">
                  <c:v>11000</c:v>
                </c:pt>
                <c:pt idx="3">
                  <c:v>14000</c:v>
                </c:pt>
                <c:pt idx="4">
                  <c:v>15000</c:v>
                </c:pt>
                <c:pt idx="5">
                  <c:v>16000</c:v>
                </c:pt>
              </c:numCache>
            </c:numRef>
          </c:val>
          <c:extLst>
            <c:ext xmlns:c16="http://schemas.microsoft.com/office/drawing/2014/chart" uri="{C3380CC4-5D6E-409C-BE32-E72D297353CC}">
              <c16:uniqueId val="{00000001-FA09-41C7-B627-5CF551CADB6E}"/>
            </c:ext>
          </c:extLst>
        </c:ser>
        <c:dLbls>
          <c:showLegendKey val="0"/>
          <c:showVal val="0"/>
          <c:showCatName val="0"/>
          <c:showSerName val="0"/>
          <c:showPercent val="0"/>
          <c:showBubbleSize val="0"/>
        </c:dLbls>
        <c:gapWidth val="219"/>
        <c:overlap val="-27"/>
        <c:axId val="2001904959"/>
        <c:axId val="2001901599"/>
      </c:barChart>
      <c:catAx>
        <c:axId val="2001904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crossAx val="2001901599"/>
        <c:crosses val="autoZero"/>
        <c:auto val="1"/>
        <c:lblAlgn val="ctr"/>
        <c:lblOffset val="100"/>
        <c:noMultiLvlLbl val="0"/>
      </c:catAx>
      <c:valAx>
        <c:axId val="2001901599"/>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crossAx val="20019049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PE"/>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Ventas por países</cx:v>
        </cx:txData>
      </cx:tx>
      <cx:txPr>
        <a:bodyPr spcFirstLastPara="1" vertOverflow="ellipsis" horzOverflow="overflow" wrap="square" lIns="0" tIns="0" rIns="0" bIns="0" anchor="ctr" anchorCtr="1"/>
        <a:lstStyle/>
        <a:p>
          <a:pPr algn="ctr" rtl="0">
            <a:defRPr/>
          </a:pPr>
          <a:r>
            <a:rPr lang="es-ES" sz="1400" b="0" i="0" u="none" strike="noStrike" baseline="0">
              <a:solidFill>
                <a:sysClr val="windowText" lastClr="000000">
                  <a:lumMod val="65000"/>
                  <a:lumOff val="35000"/>
                </a:sysClr>
              </a:solidFill>
              <a:latin typeface="Calibri" panose="020F0502020204030204"/>
            </a:rPr>
            <a:t>Ventas por países</a:t>
          </a:r>
        </a:p>
      </cx:txPr>
    </cx:title>
    <cx:plotArea>
      <cx:plotAreaRegion>
        <cx:series layoutId="regionMap" uniqueId="{6344E72C-622E-4A80-BCF5-4D565BCE7004}">
          <cx:tx>
            <cx:txData>
              <cx:f>_xlchart.v5.2</cx:f>
              <cx:v> Ventas </cx:v>
            </cx:txData>
          </cx:tx>
          <cx:dataId val="0"/>
          <cx:layoutPr>
            <cx:geography cultureLanguage="es-ES" cultureRegion="ES" attribution="Con tecnología de Bing">
              <cx:geoCache provider="{E9337A44-BEBE-4D9F-B70C-5C5E7DAFC167}">
                <cx:binary>zHrZkt02lu2vOPx8KWMeKsoV0SDPlHlyllJSvjBykAhOAElw/qv7el/7x+7OlGVL2S7bHV0R1YrQ
yeAAEtzAXlhrbfz9cf7bY/XpvvthrisX/vY4//yj7fvmbz/9FB7tp/o+vKnzx84H/7l/8+jrn/zn
z/njp5+euvspd9lPBGH206O97/pP84//+Ds8Lfvkj/7xvs+9uxo+dcv1pzBUffiDa7976YdHP7j+
uXkGT/r5x2137x7z+x9/+OT6vF/eLs2nn3/87p4ff/jp9ZP+y1t/qKBj/fAEbZl4IwhWDDOKhGBI
kB9/qLzLfrlM3jCONWMYEwn/8NcXn9/X0Pgv9OalL/dPT92nEH745e83Db/r+jfn8+DjL18e++du
bq9fvuun7yP7j7+/OgFf+urMN8F/HZY/u/Q69pvQ3P/n//1Xxh69oUoKzSkm/LuwR/QN55JqpIki
QjFKxPeR/wt9+f3I/9rwVeR/Pf868pubf3/kLz91//n/vgbgfz7nI/FGCa2FVgx9+ce+j77kbxDj
ihPB9cs/uP4l4b7M+z/tz+/H/pdmryL/y9nXcb/c/PvjHvvK1w//SrihbzQSjGkkNceUM61eRZ6+
QZIjIpngiiBIjO8j/1d69PvB/63lq/j/duH1EMQX/wuGwObVp68x+BdMfcrfEEoQEkgSrRVi8tUA
4DewHADoEE01e0amry//MvXjP+vPP4n+l2avQ//l7H+J+/HfH/f/6LLnjHf/QriPIPZYYcwAWDTi
RNJXsCMAdjRVXMBNnFBGITm+hZ2/1Kffj/83TV+NwTdXXo/Df/yvWHT7+ycffnjncvjzNR7/80Sg
+g3TXGPGuCZEcQwL7De8J9LqjVaQIEQgACnEhP767i95sAl/tV+/PyCv278aldeXXw/Nu3/JqvzP
udKvlDG57+83L1zzG7r0x1dfPhj476umf0RZv8zyw9PPP2KI868E9vkJ32WA8X2Y7n9Lyq8tPt2H
/ucfiX5DpUL6ma9yoihA1/Tp+QLWb7SWmCNGIP0Il5BYzne9/fnHCMs3UgLSwWBrQaE9dCD44eUa
EbBccSUUp7AkvSTk14+79NWSefdrJH45/sEN9aXPXR9+/pE+d6D5ct9zRxUGTie1gvNMUoQFg1c1
j/fXoCDgdvx/7DxxP411YwauVB6LSNPemqyIunfpUi6EGpaVPdeGIjbYS1JnPIrdmtOQ6LlcqqSe
+NScq6pKl0Mo1pAmi5WpPM3LaGiOlKSTMIvlXfo2qzvMTgsetdU+DJ3tjk7LKjN1Vgz9+6yXcUpm
dZ+zNB9NLavx0mcEv0N+Np3oZhQ3SzfeDk4rf9arfApxPraTitt2QOWeD9J1cVtM0XBK2hHbhK/9
3G2XOUu7bbEK/XmuxIxNVrrKJWuRKxKHaVr7DffCzWboCIvMIhf73uuMr4ey7dPFEJeK2sjJzU96
UvYpqkv5YaT92pluWeYxtn6V3YduxCk6TwMRckOUtemmqJFad3UT6iWOVDfPW9xiUccDGRdvUMFG
nvQLy3NDSDGuGz8WtIulXevKLBFbb1zX9NGe10WjNkUL42tWzHBvJkznW2rTkb0nrRxPIil4lExp
6tetqJrhsxR2eh9ljeRmzudKJr5WqdrPmSTrp0j6nt07W/r22NSN6O5beCg+4STrik/UuorNcS+W
KPdGtl1K7vO8l/URZFrdjMatahbXJSJ0PBC56tn0c42XcAhr2oXtitpIXbZRmIuPTnaFv1M5H7jJ
pJvy7UyxFrum1umwZ+mU0YuKNyzKTeNLMd1GQ88fZJqO2OQlDaUZiGplLFhU3hYrGfcCtXVmehTS
xviisyEuIhcNSSuorE0vOkbPxl4Uetvykm6Lqq/eFmPlK1OEidw2Y5M/ld0wPzqS+2q/+Ea5DReC
2gu/ot7GuKhVa8asIBeE1AuJKbIFMX7FaoqR4Gg2k6ilNVOdisfG4VEee+xGuqFTOdaG6Nrh82hy
GUmiuuLTtvRu+pi2JUyCGldpv1mbqGw+Eb0iYhQbo+LdWKxs6OJMhw7Fxdyo1VCP+JAMfCTldg44
rLsJ2aw5ISt15DbDgk5x4VFRnw7C97fU8+44WbGQxmQhW+xJNo2tuEoJHpv9OPGiPhMZsva0RXYq
relDO+nUTPO45IeiG5D6NOk8kgdWw6cHVvUyoRDy4qDauuwTHpHhNotC6gz2UXGv3Mhvu6bs+Oe0
XHt+S4a1Jk8oh6HataWL8mNR+aXf9Tidh73TVdOdrm2D1l2jyMLiirm+b+NodMW8a7UY5A4NKaGb
CAIbnbdaL8sNypUa4kx0pb7JuXXNvi9oWgfjyjH0iZV6lRtUVUt3yFM25nedbch0sPVMprhsS8yT
Zgr0jg6jDoZXc9omdunW7KC5Y+h9Lvu0mI1ukF8vnYbonQY2V93JOuQ1eduqVbPYU9I1J1nrQnXG
2jSVSTU1mTzMbiryu6XTrFxNmYKuCPE6174+TrTV02nXSiv3VpVTMAjgUh7aNVpK0w5jRxIEANYm
Qg3ZbuBWFdjUVihiTZpOi9rTsBKRkHJwbFvrUExGEBWFTVTIipyoATtq8jFrF0NVxprNPCxdc1Pa
UWvDm3Q+KyM/rNd61lNtusLVuZFVI5bHKGNk3g7VuqYJaer63jWiLc6qounXJI/INGwKmCg0XtOU
Q0pFE0thfLL5QeU1kvvcpbPGpuy83o1znmYf1m7po/aE1aih1dOgRZlDiOwKE/PghtJXH/0ME2Le
FbmbUX/d16GtndFt32fZ2RQRKz6GsetCtBvWiuHGLC7F1antp2pFGyZX5uo55hNf8NvRqjTPTAqZ
t95mQyTtUXKClu2seL1eYmqLD1XX4y6uV2bnpC/aqTKwGki/KfnYzoZNFclNluXjsgHMyZzJC4Ku
A87k+zb3Q27owlAZI9+SMgYczpjBtRjoWZGXXCXzgsePaaR1F/PQt9VNz4i9aZueXTMvSBeXYym4
GQETBlOHaiwB8PnikwJNtIqXlo3TLpN0Lowlg7JJVk853ysI/bpVtvfaGoud4DvdLRRtKM5Qtl+1
iMadylO+HFe2KpX453ROvhUt39GDRw+LZZ7ZX+y/Xw//sd9cb14Mq99OPXuHvx29z8u8+fSU37++
65m5/Xrbb67XM2H61QJ7xb++OJBf+ct/5+JfZG6g2ekfkbeL0Hd+/OF0cPfB5t1XPv3C4b60/ULj
MHiSXCOlhXj2CkCD/srjGH9DtUaUAGmXQMhAQP3C4xh7w7EE/ibhuiREAJ//hcYx+kbAQ0B6UXAc
GND9Xy3a74YJKOvvsDj+bFF8w+KkflbGAoQaQ0pKghF071sW13olSISL7h0fi2vaHZDmH3ri1M5m
EhtcVI+CFw+RnoG1KWIsy22ylNLGK3KdaSbmd8heVYqwmBX6JthUGBYtu5wO7sSl/QleRr8nfI4n
ptZN5Zgy67Tc9K1bt1kx3vNK38FrUDJqE614iF3kWlOuLUr0iE4z2x5JqA+M0cqIdr1ldCabtJu7
OMLtYdAoHrp+2EcVhbUVL491nS27JfTvcFeOiQ7BJ7iX2yq4JlakKxPILpot2dGJ4SrK6niNgFpV
rtTQ57sy7aokC+xqUUUTT7i8f/7fCHc6ubIwBQ2jaVrA3JCvcQ2+3MZm5/UI99aisck88CYukE1U
9d5hGna1ROUWhfo4ptlipg540LRGKzyIQ3Db67zwb51+grzN49Xb0zW0bYKa98B2tqjU92591Jm7
a4MfzaC608gKfzLCUxq5Vnupqge80Cu1fsxCsZtHu9U2PanX/CGXHTXK1Uedoltm29FEod4qv35s
1/UhX/I4lO3NoKtjhBQscV2ONoOtEzGvyIyRv5Mr0cBsq7PR99DplD11vuQGkKcxoilrExS7onUo
TGjZakTdb1JVfiYqPRlmu8ao75IaqKoJzgP1bX2S8/KBUeZinvYmWH+TyfFsbkJrZN63RpH8ombR
qYPKRTyE4iGtswTn0z287CGvcWGGBu+rJtvLTl7LUYzxUMq9C1fYl3RDWMN2qK/iDkjLppVTGuMp
Hw8dzUCI4K3NR7yv1xXHjtM1llXxubLotik2VnWXYhlJjJi/HNl461f/kJGCJcO6vCfY1UmtYfa1
o7eGi5ptrcp3IxDYoWxhron5smnvUA8nQuXuZqLuSmLP6j4zHNWPUVfHuPtQQGXk5XoY+UaF7DAt
3Y1bstN07ZsNcdDa9uQpG6+X2yEagECO0SPOsU/43F2PFYYJ1Z+hflVGB7VfG/s04Oi0XEzBp9s6
Y5VRVrwdwHqIBKpM6Kq7iDS9cWF1hk9FtF1IOJ+iCG0CypKl511c9NMTF9W6dRG7Bfm0JnqhIm7a
gx/mfjN20RJnTp3LQPdllQ4G50EYoFVPCKYda2th6jGP20yvcdZcDmtUx2PmjyJabsl83XSjjruy
+Jyy6KRcYEbyiN9E4kLr0iaAmAY4wIca+ctSY29q8rEibgApYgUMkN1PhD3MS8oT4aewH7Od72Bk
8Em7UnxMK1Lsm1s8jz5ZOR0NmuUFsIKrfIicmWk405pHZpVZSNpmDDFp9GI6AiOZUZ8bzbKw4wE6
QRyVG7mgQ8RZBd8Z95lsTzou59MwNXdFWRc74aZlj1p6OmM9bFjoLOiIkOTr8KGZ+I7kg0pWTfcZ
zw++XLYNFsrYTG+9DMmsMliuy4YlzezuQgoD7xtuJHpHC3cTIEBFGz44VF/mbDlfebZxbtwoUU9J
mlbHwdsiLkj9QNf6uoxm09Tpe03GJ8Yqm+SMRgZWkUMVFDItmZFx0DnXrtsyIIOsAuCs8gfpstPa
RicW+F4tpo+RpSDEV4OX/h2QmqvelU/E87dY4qvUZ08ruvK+ymJe+3Jbqvay7IpN00hlaEnMEuph
u3QT8H5y41EdEk94FQ902Ac/VUnk1mVbrWbIC3d01RIZ2aVVXHcSJBVoqBO0TYFqxuVa7yM8GNLx
fT9HWUIzd9MtAKhRvVEFOciQb4HAXS2s/JjRdUPH4QKP8DzWoY3K3WfeCBhlWJLgK8cdI/VofAB1
zaPigeboyKg7UAl5ktYRoF4xl4mup7Nori9UmMwqGpREmfN7KfqLdh2v87YSceXxjswgaPWQfhhq
6GnqS7hxLXa2KQAQuyTL4azuJ5+o1hWx7HRtioXdiJX3W6GrZ5pYX85tcVxBs5mZP89/1SkTFSMY
JTUwyMqmZznr8bGoE3AhyjirOoAfCGQ7TvXuIyCCN7lzV7qE4DU8ZJtaAuTmRXXs/GJ8ORawSike
p0H0SX3EWfkQ0uyp0Bk2BDnAARouIkgqZ9sP6ewuSwC9KZtuVy4OlF1lgMcNSsMuDcXdrPPWtJU6
tL3k8EFNCwjmzwd6naJPC0/zuIIJGqdR/jlVbKdTfpC2OWI5JK5Z3wM1PWwamhUXazQZCbyBlt14
yFLDWDuYvHPXFYDRriSwtNjrQVUhIRl0/nkFImiNYhStt5WdTSUXnUDh5QyBxWPILHcwbMh4BUMA
OuKWdfnOcrIaFOzTmE9n4zhdgoSLS1yzpBewQI4wAjGokwLQf9mkQOcMiDBlSF3jmHbGRpugbR1P
Re92uOI8SZuPTvS3sDJYA9LtQ6myB1T6u/KtQmOVyBRdQaQyEFd9scF1vu8aCHgpRGIprFQUmrES
+EHJPAE60MHw9ijpavnRIyJilS/cpKW+9bmKTKE8SpqFg/5p0vd95OZknOt6p1CHzcz6U5r3fNMO
73i1tHGpdJVwB90vAcyhBh6Skvo5YR2gVdWNdVJJnmAc0QPK3zZeDGbMW2qqfd/KIxVdSBZSNc9Y
bE1EIN8ycHyyuBgzGM71hLd4SrJFPiIMs6vk3G10NB0jtSAjWIlhKRWfORvO/vuy4ezrVoTXquBb
UfDn4uLsZvv29RP+F+oKgqFE9c8t4V8L1795yC8tvmgJ9oY+724Anv2l2vVs43/xhCOs3mCJnr19
TpnG4Az/JiYoeMIScSnY8x/07Bf/IiaIfAMVASSU5AIj+lw3+Cqp/oKY0KBKvtESXEglFVWaQK2H
Kgav+15LWMltNIsoA6fLLLlvD32zZjcLuGtnebNctJgZYoFt70jU5JCDbQ3Qs4DxlGp+M+OZ32Qq
jYuShZjna7ObWuve9hxgsUdoPrwcDkCz47lp9nkJlkA7VOUhshEFUu7hMMdlXEiidkyBVcIZnjZg
bLCLNoCkbmd7E7r1RiyyPOtAOtdilabPZn9ez7g5UD21Sa4dPwoBEqSw2UVbjcvdIucxESs4C6we
R8C1IT8FaZZtllTr46xCfaq6BngDkregxod9p6q6A2K0RLGtIsDhKp/3tRtH++WYt/RYtIPdLtTb
m07k7X4d1fu51lfgO/Kbl59MgzxxA9tglspNWg9oky52eOcjBE6DQPO7vsOXaUsdcPY6ShgjEzdL
WpaGO/AMS5SRY1asPLGON3eMrUnjNH9UQaxmHNYiFmNZJqOIksgLtJqKVPpszd3Dmvty/8s5n4kv
Of9lL8vvSE7xrCh/qxvALNHPMxGUqNIc/jCQ2d8qTlAwWC0Y6KoOUm9Dg8RxqUTYRnyazMgs2vdr
A0aLRCFWU9BnmpbDDV0wmNsww6CsgMFMYWNzLKmyWylznADwvRuHvL8aosVerPwDGNvhui1giczS
fDrU3cHXBb5Coa+BMEXV52aqPutmPcvmEJ3yQUxm7qo+btYpOjQg8zaNldWGpVW4WEN9nYF1Dj7U
WG2mrFouoAQX553yNy8/fhiAJlVNeEsaOiTLPKvduiIe02paNn3P0HGmHT6Wa1EfJo4/5VUePkbe
NsZ5qF/MeXGFy5obV6DqVmC/QMECsd03SPI7gWffF2xeAq8wlICeTQeCIfbfB57SZeAybSsDZSMZ
d6JpSvCQfL2XdIPq6a5A5Xo39xasZOfFMW3S+tq6cN+xsjvvQHnExdTAHIZJe7uoqUxNLrOzwOVl
VhbzdVHg0rA63Basa3dTqrurSWXyRKbzx7FQ9eXLTzr4aJPj7EHBgpQaMWrybhyz7TKBhY3CMAO7
WJnRQ92BtLb4OLFpPT57e2Uht3ax/jyjqP7iX/3TSYnpMzZ9OysVJjAVoVAtyHNlDaHvg9MUfK20
bUvj2pHtoAvpaevH9BT7ao3zJqjYITmdej50tWG+d/flyB4zb+9GzrsrW6dgipd9A7WqVSe0H+YL
SP1513VoOJ37UZ6snbD7picbhXt2NYm+NL5rs6Ntaf02DRxv1kH5TWAfX85IyNNTsCa9eTlc8qK7
iHyKHnQ5JFNZNNvAmumYzxifKJ7jHV14uBx6ViQThnqKEkLviqk/DNa6xzCJa9bIc8Dc9ZR0DtIF
gb9DCr2Auz6te51CKaKLTqqyBJUbheFkYK55yBkLxo5zdssdByqK1gtAqPTIRv1WNAJGMCrS4zC2
BbgbOAU+nC1RcRJcuSTTMOQnyLXuBgn8YAdpH1Ya7fJl3kHFaPmAmXMbGrDY00UlVZDLkFg0kQ1Y
/C62Q4+qGC0V0KFQdKZvizKuphRexCJ1/gVjc+/DrpW4vdDu/GV+TVw58EqbYWvJFC5eEngKQzid
wYQZLJovl7EGv70a2PblcKyj+bLk7RVVz2yu9ef0+Qcl3q/ujLpGQwRZs29z3V/UISxJZJW/hR1B
xrNlviwGSONChGhTgK91F1oRL1W0vNVQ4RyLGSJKQET3ANTvC8Vk0lY63TkVQeiGAoECXfwar2Fa
P1bVfAHlGfYZFHSMAaXMHwMARq8RAExDqCbABgGY7bAJQIHj+C30hmq1DVSUchOktbtoydDeUqiA
Wtvs8SjIO5VualHyfQll55g7RN8BgAUgtfHMZJ2aBregNAZ2U9N82uqKQ21mmNMjldN7LjIetlnd
4FPyHMGhF58YTMzzoQ4npMbhXeRQfzKnioJczQ5FSJcNLj2NaTbVWx/sGBc0/+DzyR6GggxJj5b6
jEyqPmuZr8/yIQU3YQVxqRdtD8G6LKmcqjdQCaC3ddpr8NjTZEYl6IGK9nEG5aGrNajb/Bk2gCqQ
o2on82W2riO4HXz0efIyUSqOrcE9IYfCFSBLG/xOLiNGMQerjPJOX+Srb+Kyaqctfj58Oac8mJtR
m28kqQGY2gLMLS7WzdBrSIeZPcBejE00eZ+ZGfNNCaIvTtsZL6etABfQKTudLEWNt7wX7G1Hu3OA
mq1jg7zLdPbZpUVzBZooBaEHlc0hXz5MEbMn3kK9R4r1UqxVed1oXlyrCT1l2ZKfvhxlzZD/yfKB
2TMEfg+RTMLazJCGLQawgL6id2s241q2GIooRVmCl9pWSQFvu51n4BypXLInOkPFGBI9M1L2G8Fy
KLSnpL0iAl/MBBfvhuWiz4i/aFCxd6t1PmZrR8E/EnRX+gabfq3TbfDIn6UgVWagMhBSGq12IytE
TvuiiNsVKQUvGNW2yHNgmnQGcyTwy5HL4V3jvQlD07yvsOZnPexRMHQrSOHeNkz4awll/Bc87e3c
X9K1ISjudBRn+QRFa0TZydBSeyNwDuV/153gqR97I/KiPrqPsrf27OVHuc6e8R5YEgAyIovfrD0C
TeuG5v0yObKtJSAQk1nzvuzFWwEuwZllyN6MC1hSUS6sgdpqatpeuXPoV5NwGskNaPLp7OVnyrgE
CgS+5sthhucSlHXrN5wtw8miqyoBM0qfhcwVpqOqPNFzA+4kGrsrDUaQ6bvRHltuwSpY60fZT1O8
uFGeR/nij+OU3tPWXsH2B38+gkN/Vkf3M+PLnqNS7aOapBddLWRcqdaeNqzDsce42qllIaYURbjo
5iFcSHeTDxMCV5X63QRsG7js2AC49DX4Pkt3AmSdXVOMnjdUkHeEyuy8E+VWl90HqE3VD4j6D2qe
q1NwufAGLegjmLTj+TiVweQLRih2kx72qn5xCyGZ60qZQHi7g4rvCgbNNW7H6hy8+O6cYRLt/xgw
yaviCIGdCQorKNsAMUAMo1d4aaGeALZTWpgoXbcV4XtZppejX68tpGPT9su+qTQCYyndylkdMPPF
vs8uKbWg9O2tXUlSiHazYHcqp4G+TSt3rjO1+YIiOIoMDm1uZqRGk2e6iBvgnEMWTQfRu+0ff4x+
5tW/pa8ksEsV9qECu4GCDxdaPH/sN/t1VjvzxRUg76Fcv+5KFdh71mRdTFs2X5IGFttMZOEqp2Ac
6n7YsQkMhBfRhMDeljZMJzhdqi1JIWeyWkONFKt1NLNj+WFNSWxTvLwf5dyCrQX7Mqh46oecg03a
3n25U4x9dBh51MQ9HrYVht01dG0J7IOATSxQYm8+LjNkzgBEJAdC3uc5PlKwoxJUiAUn0lfhtON4
x5EujiGP8gMUrCND8rCarLf528Uzuennkh3VfFMtz06bA5856vmNy/B0hocKFrG2+mxn2KEEWzH8
EM+thXUD8vnEL+tJUxEPuzB2Izhv8eSbMcFZEoguz5YAThnozX7jJk42lrXgE6dPtkzDbd5M4z7S
/LC2IzyxaOh7LfIqHql2J1Pt4hfoLt5lPJ32s0ItpPsAtd8KPUZFrU/HkOZnOi8v6bPe6EibmaLL
+P7lsKEi/MnEVt8r9ec6H6WwMRZ2ZsL+FiVe9nZ9Mxe4hT0dqeifvNZAiFbYkwKFnefYNNR1iQd4
MQ3KossCJJZJFTmTcyOvWYUpWEYj8Ifn9I+W01CPq9FOzrBPZ4ANNjON0jgXUXlGbSTjaeh3sMMm
bAsHRLT1QwqOXDf+f0LOrLlR2Nv2n4gqBgHilcHzlKTT6eSF6u50EEggMUggPv1Zdk7d/7nn4d4X
l+3uOA6DtPdav7U37UAsvOrR3Kzut0pAtgIDF+yxE3rbpdTBQXJCvi+JqS26cByexo4MT0Mnqq2x
EPt9StS7G6TA1Fjqz+5c4AZbD8BoGuAyYVhMsT8WbhyNeeP7/QbL6GkNbIdWP4BYuYxbsbTjU7Mm
WNHWnuaqHAKdReoaJVwcZr/vUYPNy72+HfNZPJXWZrIMYFkIp72RWdtT7bc/5qSVB8dIgUUZz6o5
InmktXxeKbac7uRHIz24XrUpo2o9TuUKHVD1J+F9sTHUaAqan2VzDaqk/F2L4cf/+54P7gze/7zn
cZ6pi5YmJjjnwPD+V1cjHBmLUIrPxf85B7H5LvLQfKsce6rZ1YINV7iFv6Tm7Gfss91wFzzAJnXF
1Ny+L4m51mgkJoPOw65jSiIcBxP07z0E8V0rhmYz21i9J4l3S+InyJ3it+jM3zWi/MUBxXBQSxgU
bVBloMjcP1U1LxkPUDSis1OZ6aCpB9X58UDvG6yu/z/NHfHv1v3/OA5ofYE7ejEhsef7gCr9/6U5
oJseay7MV913ZuP5rNzWM+wv44rpuUt+awji4IQ2duq6V99mw/1aGyHA5hIybKGcZb3wkKxevtbt
3zEq7cHqttvr0FuyR0/KXPfazbLKuG1HXNHlhKbRyyVc57ydwvno02naOzGEVWHCKEucaM1jFqAJ
qasJPusSn0NItq+ehxISN8Sbdjw/Be3Bcx4tNOe1cH/7PIKvN3fvwjgOyqQSy16P1dKl/isoUlWY
JuRbM9AeS120pKaH21IthP8AjoL+kvxdht7e7s3mtUJFfG99zNT+5JSOh2ldk2uPdQFXu5pzHy7N
QfSQ7LsKp71VAz9R90DlVBXjHPPbOtAAdxmci+/eQJdTcJj0e1yG/MnwYD2XS1gOhazKT3P/bAgb
yZXV819Xx/N+HOF4drWZjm0/1zuXtLqYkrjZd/E85WZ0FXQpz+xYY5otwa6WPX6ewk0umdL7x9dV
DT+ObFh2zkTpzg1atddq4heX+7KonPqqQE5dWFP5u8SiQ6+tTvZVvcDRahTR6RDHzqFNrHN4PFP3
l/95LxinMu0G2uSr4/hpP8I6BfdnL5Gy9jIF1F7cKQqPCygCMkL5w/5wQ723+a7U11psG9RGWz13
7jOpzsHUurApVxvcHpKnrfWULbqfdo/toHXm5dyGyU00k7dFEYvrjXjVsHuoEY+HqenC3JbkIOYn
FyxtGtacvFG0+Vs5Wgf86I/GaaOTkiXZQgj9NdfvBLyWHdq/k7fQ9PtrBok+9RT7meNG8uQSm2wY
H+oiLBOWdUkfba3XjE9+HZVQYv2kqFruF5FT0+xxJrGt0ev3X0OTlu2FN3a3aYiXAoQGzPv7xj3e
H4Bk7pJeOzteruXx8QClxdt8fw2yCpn3jUMOzWLhSGPzfJ7JvovkxgFnVaW1o9AMOd4fUJD7gPnj
lS3kzBu4ySWJ3B2/N22dI2CsxCT57y2Mkt7LIKlZkGW6yf0EdTZQSu8W9mdhGTiGMTZgT4/l3Dev
UT8zHKn7plDylN2LZdJtlWxJ6g4xgAzedVjXvC6fzJ03DQFtAXRovVPSJe7J+wzdvj5VgW6zYYz0
4fuoQLgtzF0BW2UfbyD8NGhT+PscCvrTMTDEHEP/dq2il+9XpPF2dF5LMC0SUi72inMndZxB23z1
506yfLTJWlSmmdBqDnXuhqv7Ms9znEFSeLxI7m8b16uBj2rvVI8p7RPvhwdHV3sodqQ/shu6O/VO
dQSZr5NPtBZfdDFNau6vQk45MEE+777/Uiqqn2DGsbUnKr7Fg32BquYe0JABDxX6M2mww7eKdLsE
sMmTUGA41tzhTrAL2r67ybEhxWp4mztDAjhllSZ7/E/HgaNfo1mFkwadwJRREQmSWfSM/2j3xSAj
VDDR2AXUyvxhZ0jVY+SVIM9x20ZiCU6zp95wdgQcSF3mbqTkH6wsYWf+CCbDPO7vRUyUrHCVoXQ5
U/wJFrcvYEJAWLnrHFqUn1HrTbm6Szgx6Y++Q5JL3XvyaIUbFm0Szm96mi/lzG5R7cnzw5/g1fxl
m6pOZ9+YoxQ8KYy3xlcA+bSosHNpvwJT2bHl7KoZ7ezjmplMUp9GbBtZvAxsPw9RCgavu8XzcMFR
W49YJ386TdW8OFW0d+TiHYbRlXkJvSbAAhS9yFL8QpfNi4FZ52whH50fzx4PrqJtXoXRrkmGtIF4
kBnozr/0Otm0rptkF97vnFWtkPo696imaoDMN32593t8CKlz+F7AwR6PO7LYHZnb9qbv5kvdVGE6
8CuA5nprta03hNTqLTES1VHgjgC7SO71dDg9HvyopNvEfevcXJPoYsdqhlwcls0BFcMW68eeQCW/
zvCbr1EUY38DfrzRkQZ2qso67XnIwVDDkJl1p1OoOSjCxyp6aQf1GraTQS0BPTCeYIk+vn01uQxN
NLBgkMjyou4PIpj7fbysTx1FA0kl8gaPdn1CpRcYIq+PixD49iqxKnvV+Idr/Vb1vjqQxAkzUJXz
BESE1RkQkTQRzvQczO6R8iHAwoiVMeVSth+N6M4RkeRLg3RKor9t7EAm82uUkpAyN2qAYcEJdJCA
Ls6mn1XwquBKZTMFstbUw20KPCyvVNlfEBJ/xJAR0JpAu2Iz7CLuAWsBnf0DlV18GPthvIYBt3vH
q94X9SRdT18eK+JihJOGZTRsuxKKrpDL8tQQgb2NWual4eqIkw3sdlqn4OfC6t+eWvtfLjFHFYMY
DZylOXAVe0cOjyKlC2/yau3ty8zcC0fFZ9KgscOn6x9cJl2oqq2/HeEQX9oVOq8t5jhgbyGVzbEt
2YK8Akxqx4zmRIUq83gGEwMhtdshC9G/L9rAlJrpX1mr9vf/9aSqqgVn1h+2oHa6MrVT7g+lAdAm
20w+1nj4BMvJ86sNhw6RR0ANt03A9GlYmiCfgG7/nuXvzmuP1SyjX8kCUsb4Y/DsN/iftZibfTAY
knexEZCvfIaabglweQ/9e5jgtzi2Tt2gdPZ93QSvnhhUukR2b53B3/oubZ4fD/e3Gkv7vaOgtQzA
GEkV/aJa3pTsUxbU5oeGT/hjoNE1SMrkUpbczwYRq0PnNsd4cqYXItbpurRBk671UB9i1iMkwNR6
sz3MOcTdn/2O/MY9lUSHapXjXvqdt0PJmqDcIe6OaDBjHJXEZixnPzNtSXI2xzGaSEOOcwgbwsem
8Vjr2FDJnPFq+1iVvfvSPO3XUZ8b1nZvjst1tlp/fUp8W2+B+hHK+Z4BWX2tp/FInHL4XequRDPr
+qe1XOdTic5qqeS4Q7005MsarLfadT5Ww1qgg2X0OfQmQ2ei0mBe2jMPu+gsJyQMHsIc9Zp3Q3Aj
hHPgbZbG9u/N4h5rqsJj1HIFT0r9QzoleKt1G269ufQKP+rJ2xhAO3OTThxH9HcyGmjhwiF6dujo
PasJvgd0sFtQV2ZbawsY084oknvUGPVdeltn7Z2Zw6Etq0vMm/AnlXAhex03aTCU03PUjTwj3Oe/
SxLsFYzIeYzH38vSb4KKMNja/rAhERSPSXifBm9LbdgTLIkuLdeBH0xnWcrvbWVd9uUWzrIpZgmS
I3GbFE/cmtkzKRXd4EX4eNc4aDWxlcTab4tmWaOi1THJvK6BA6qG8NTHdD7hwmdY2SFzLLCRz8s4
yAOXY7BdJA5hT5f3/2wJLjD6QwcG77E3OCaKTrHi0XZacAVxPZkrtoQ+H40P47jpgY0licnWTtld
S5J1290lgSXp4wJXVRVAZmawZeewSzn66p1NqD6jocEfP67NU4ydIBeLlq96wlbRV4M+wkH0ofCQ
8MDW6PColR8PduJxGtth2iyhKcQEa0tDNcQmkLgQwDtywXABtfnWimQ1qU01j6cVu8Dn/cmim/EX
8kovAwl+lqyJ9g9zJ2gg19eDO+ax6BCSMQ2HoBQcuDc1n+s4fXGmph8R9rSUsBG0ZLtEZ4oEw1b8
n2f3EzuvlB0f7//nf3jLkQyUgiH19DMjyx2rW9QFdZ7KZ1cWEgtllcKlKLgH5DUIXL177Eu+bxBU
aHDQ4i5guVTwXVJtlUS5YMAKzX1WjfV4Cpk8fNcIPUyfD9QYKXd6+3eEFvhdSYZrEuYN+Gy/abGZ
Nkv35a20ZWCOUCHEIwJLzWrgNjnmB+IMWzcS/o00BEEs3zk5aA8uHW1oMXeUZ1jv53pipzGcuLuf
wEkBo2h/MYXYA8E1d5idYR9HvTyv9z6xJtHJjB4/CZvA4F5w5mBGACyjVcMKd9YpE2A4Fguyoajb
KsgdRIu8HItbZslSHZq5DM7l6AbnfpXk/HjJcPMUvUS0xU/8baIIag6WVD/qMvnbsTreR/hFm3pg
H9JD44ok272w4fVWuEP7Bg/30Fe99wfIWAzdpwQdzOqrSehYjEzEhS4782JFs15Df9g9bKja+4Ht
o30GcLf5Lgjvr2IuN3Rk8VaqKcxCraebXqr6NLT2lHhc3x5vPR6E9AvL1B7iiDoOSec8zZKWT2bY
SbPIJ16aelfSkCGvEYwXvoR3fBNGeTdM3y8fKkLblnLrRDw6TpXwgKEH1XNVtR9mmT5whkBbTfXw
UgbJtENpNGVrLDWQ9Ulnja5Fyngtn10XHgkde2ezJDzJKMGvn2KBfir2fqhYe6j13bxdjD4ZCJBp
tMzwRyFYPbMG1pNFfZkheafeY8EB5IxrtEGWDvmZ2DkK05Ubd6n79zYI9qXjRy8GobQyDbmsbo4U
omjiCjieu5oBVZYHxNsP/5YixqXO4+m16yB2VM5XgwjWL9OvW43wAbhrtuxp2QFrdKuj9jSu3XFi
PE2MYgWr2+4XceSFuH7eIRGRk87G2aM8DkQdoPfw5s2joGZ9VEFlBNLalabfrqCcD9Z3/tmqEls3
NN3GetC0qR5yG8/NtTETPQxL2SJ56Nt8DNZlUy3LmAXNjEZuZMl06OdebHXQ6w2iq/Vd/va4Y64Q
ZbHaRZBuHA5I77mLzG94SE+gfTXURVSgSVxmrhJdRr0X6siXsfJeUcCpdEJ9nIZfcbXk3E9+tlS8
tE3zSjj9E5YI+0WjyNe1P/XJKrK6RRtPxmckhcIRoSFEbY8NoyqnLsf2PDyPrAnSCB6sUUXj8MtU
r6D6jcsKogum+sM4uVs7NJCNZprXwRDBjKEfCIVi9aGvrgyf6eA6GfJZyIcNP6Sp/SPMjFMZiz4d
IGJmcY+UokoGiDt2zF1ECdEbN1uwC07a4cgcE8OLycjyXUTYMbr1S9QTyYNyYdngWVD6kZ+3o09S
XifxeZ3Rpk5BnCKUDIa9MvVZ9ODY2/bsDhTLgv2InTk4gThywV7eLfk2XdUl8VlSdHTM0cz729KD
5KR4QNJ58Z9gK17qCIFihqhwDmOtayE1deA4nWCZr4kCiJ1UUZPTqO52cuovURP2aUQp2fm9Fbta
qyil0fqspcLVUUZvTDD08t447REvdV5Gwj/qlXGIeUiH0RpLS8c3ZexUB02daudC+m9L95pUyrsa
x/09hu28T1S00dxU+9LO2AZko8+0cra8r7Z8lOyUYMc49ZDRlh542YwbUHUgMVuQrEgjTAX5C4EW
LuYI6jbCdjbZ8RJEP8aBdkft+4WM3e51iUaAIclT0o7J5yivYgVKrW107VrcRH1g11O0RBnx9XZx
GrIXHcSRoZqyxtMUhvryJBrgqc20INLouelIcoeu/jP1GLQTA9ZIq2VPAHdmqPLaPKDzwSR9V5Qy
CVMuEKatDX0StZDIk/BuZ9twAzzvWXLoj8Bemrwf9mHMhtx3AHz3i/+WtG34g9M13JABMe0+ITIb
mLgDsZSe6yxM6nswElGWVQVekSyiRQLFYztoUqgzgu7JscsXGoivplnqYk0GBXrfNoi9zvAjsAZ5
s94kTq+OrKqOfUNSVZdFUAV9GnjEQ0ZQoc2w8hJ34cEor2hEiWZVlVvUu/WT4CBUkm7vuho5FugK
GYO+AX4Hbkc/zWSLnA5KmLsNbb2Ta3A++latB+rhiKzaS0vpi52I593gh3hLLwDLAcxmtrFyb8ph
69L4K6igCNaN12xjWIuFv7Bfik5f/mu5yhvyNvKZ2iYTYbvtEVlJO4JkZQMBLw5+6nmoCoXATYal
/AByvIiitStGuIwApYPdiDi8mKdjMjm5cHubBSXKeKwL0Ik772WpnbxM6vEFaeUPyZjYg7XroCZ1
3tswVLtk5Ae/kv5ZG3V1K/dWr+GnmKON07cXa6c5C7gj0q5rn01d6412+u6wVkOVtc7IcohpkIZj
yFNBaw5xPF+qSYDGAw6OURRb+BHzIanYdm006hxq/mKLGtNl9q/hMr7QufaOXaMKwuJp18Uf9eSi
PVyllz3X0sIsYc5Hi7yHiDlqbTb0qT+6kCFsFB+MO/+CSi9yQbt3x437I3IUSJ2KDUR/3A6kJ6ga
JceHH5CEvchh/ZWI6bXk9df9GORJzN+sb796N2CbnsV8a8V0BbT05SN1cHb9tUkVVKuzqfynEL0F
BA4E2uvCE11yUViUT5x3OQRMsce4q30g+wHnnvjbNZixoU+0eiY3O8JNqGvFtmpCYCKx4RV/SIPo
keug7tSgN8pRZdFqw2xZrxQO42Fh48ug1LphyU/m+ZdhRSOAxHi2ePGPMGg+yzBAvLtBiBnDDtJh
9IZcKIEc79xt0fXHKRW4NJGXQE0o3Sxi/htDgGlAYDiPu+RYBXdWoGm/Vk1oNkiozVM/oOHz17nQ
XMOQ6I2fjhYRLjEL5yBntQOPoQs+2y/vvq7oqS5s3N1E4FwaW8KsW+bmSOvChWVyqLFmwVbq87Vf
1WbuXVr4pfoIBjKiFW2fRTNCpC19UOwC7edMZSplb39ZRDYYCaCq0aHeI36t0Rarm5iQrlo7Alwh
umrX0Qcv3PtDjH1Sez1qXxD2E8zr1EEeCTr8iD0v4Bu1IvrdBJG61Z25oMb9064mQ2VG0jG58nst
VTvCy/rRVEc3nJfNWhoFJ7rLsa3LdHUFdOwBcyuYJCdb87vmEeeDNxtgib1zNfGPeVWiCIT/io97
w1CIYe+hzEHvt3iFcmFL1iqClo+KOfMn5IgtUo55HXd/sKT87i3wSESQcmrhODpYULKJmn8r6f/N
MS528JUZIgYxruFp64++/OjX5FSiI/PjhF+vYuCoLbnYCH6P9VXT0ypgIbSA/qCofID4lmlVk3/V
0kWYgOS1uYrCW0Xlktnaf4+wiUG4GX38KO1Sp6VvjUyCba9eeyXDn66a/gUQvTZD2W8DMuirVAiT
45j961dINLL85c5essdN8hp5vTyotUa3EvVIWA0dzUr4Vjxqy0Mv202gFcEycY/CdSHPCdL3Wbhy
D4QBHFHca7EHCDnww0/aQ/gO/H9R6P3V/gKFAVpNwW392ij/UEkszSMvEXAazTuTyOy0FW8zfx7O
Fv1d3y/XpA2mTV8Km1vNP7A0fdIYzYqO+PMol6FYU6tAW3RVvGwGqwOEC/X6OlbTdlHR09zFaHRa
B1JqNMm0NFW9aTOGfL2c5qFAWIUeQgq4AXsGpEmt6r1TydRJJBJD7F+jIISQeKdJMBU1In9rSd8N
gzSg7gE1LMsCRRx4grUv87KL2H4dHHffYes3kxHbwfhXj8/Jntb+hg5MbyEbVEiDTxFqYDtv8K3K
G4nHLXGiERClzhMWobIrXf46BzdVN/rQqbDbwVeHOdaUGwfx/6zyTGajgHyQqF0AmQR/m5irTHH3
Urebcm57eEINsD94hamH/GSq2/4jQuGZrd7c5HGNP1mF7ozo0uhs1LKQDffcLdFyX7MYTLCGok0w
3mJqu6uFCZXFRjlpT7UuYE9DEAqS072DCGXP0rGkzn7V/3g8REDFZFcYHZ6YxdmNDBilSXenxpUn
TLbcA25DdtdU5yYq/wQN1ElRTe2TW4sDu2eplG9xH7UY7jFCd4Etos6YPEBw783v6zqJQnqIP1YE
M1PivvodNzGWkhVBLm8UJ+OBQgwRnxOqZYUYYkh0ap0OqiE9JPfkfZGlubJoOSVDnyVYD+GEhVu6
tv0hWsowHWW7TxDR3dsYYGopb2VlxMa4EmTg0l9IjLBYKQLc2onNhJYbkFqftBn7W72ojeKWQgsY
MG7AaRDuDy3LJLaO0qF//crlhQaHnAmUPCC2gZQ40xOwU4iVbSSzZkSMuRwSHz8XLqkfIv8wxIlG
HBsqwzTbX/daqR0ZQnTzhB6S9LeOVvIYJ3ZKVx9RSxcAe4RzuUV0s0h8qG6K2hx1KkHgLk4Hg1ES
Ff/DonXYwBaAHMvLvK2Diws2MXOWEPBiZ1zcXM17sMY85RPuWLSI8PkT6AOIJJaOOxwIkl6LbZuD
z6AlUV+wLBwcji/hNtu15XD9orfBDb5EA+98IDfMXEGKrmwurHYAkUGXUArTJIw3QlJCZJjhlSvW
vTeoNwcFUhqUCOruI8/5YiD2UCoYrIUYo5P74fjp2X6EMlHWB3cgBUZU2hM8YqgyS+kfl8Asp9l3
dOpgY4w6F00SArnzEejlbiVc7qXTvg3Ill4WhFL2fDWvtUmCW4DBFZuwpOg/Oni5j/ck3X7z0CxE
seC4U3isk2gBwOxl1m/iM/x71CorQ8+KV8plPMeH8ryWIYTvlet3VxK6RWpDbSXtceFq4j63ERkP
Ud8hJHN/GfvLegvgWwGSva1I3b8hwtIVEC8gTbnArysam4IjCIw4h4RJ3tVwkzH3BGNy9AHkbZxj
FA8EOAcrDWmAEwg5t8f1QQAxlyIherdsjFr4ae1KvVeeQNsFSPOkwsbDS7rRDelyL8QInXkSKl1X
GRSMJRGmAaiq+P6oBCM6Cr7UQ2HXxbzFFjGbBuaxxwgYBWQBCO/aNHECP6MICZy9yiCRgIlDaV3+
Ayrc3djdIENo5QPDdOIUSV5bwNALNw9MDBq2g0YnmM/BCDyoItU7hgQ98zYxx36OJDoOILHQLJ+i
YQhOiMrzZ7pOWKPimfAzMY29iUG/q2UIX5KV9c9++e+OWkRTDGYAyeynytlFTeRtsI8D7ptV/46Z
TftQxnpbsYeLo1cAYsG4W6xf3VBIFzMav7Mq1+psneQI+jU1Cn3a44FpeqyAhzwopsqPqoMbxFOG
QTffJORMWOYKn7yWky7UQss7k5HWYOv233poB5QKWfmqkEzoNaWOEce+ApYOMOvor8gEUR6SF+fO
Xsx1uVMD1VOaVBiY4/VID88YGiPIPMETFZW78Qz6nQoX4AXQisZZoxjQYFC/hcmATJQNwc3ZEKOL
SpQm5cZPeu9QeWifU8zm6o/M4IEsWuRjz/xoC/QjzhnmrSQbj3d16gFCgK4C21vyptu1YMcv3bSU
F9tjOk2P9ioTdyLA2r48OpH+DGpn3mA9zGs0kacW5gVqqGXbhhZLNAuXaaenqc4huCf549MeDw7U
zP8Gt3qMSILPB0s+wZwtXBzNcbF50/rhmUy+3sioDYpKUZEz6g0vTY04y/enT0mX9uHobSQvvZeq
LNH5u5gdk6OuWDDqICmPj++auGVdfGtHggjY/Y8jPG60xTgBJASO0h1Rdd/BvhWyYhS7y6GLgX2g
8semJEpwUl1/VWODbj3u7qoyH3PYInXBwl1t7fzSd95BIYV2LRPPpA2vyGay3TKmo2k55qXNf5MG
5rR1I9yP1ZjgFEDSDUVtDjB5/lYaMbTwTqIv7V3t7W20ebBzuqx25dSF51GUYDofB1XUqswYOvoj
EljIsOOax7S2uphggmcIn3nHgBMPayGeKfCSG53oCsGQmJ05+fv4LQS98hkDjRwzSZ5LMzx/L4FI
6wG0dzrEi3wvbaTXHB27uqeWc5QcFZK4i67keRwgNH8/a6rgoMG+Po7246J4HHIJqCH7hj9djn6s
h8DW8fv1BqwRAiJds6ir6eZxV01huGJfBcN/HVj79X0NIZhSbiLaTKkqwycfqP8OAQd9hIUFmdoP
3uhMJmCLmpzbkfzz3XDZQsavd7ppY7hu3Dmj5kawN4A4tIJs3EKMtb+6oTvRwBEvZqRRrhoZAUyI
i1G4MLlAtGwflwEUOVjvhwYtiBZjdBUTxLwJlks1I8fMJjfaeapfNl3TbrHydL+7mI7oBxERBzHS
plZYvgGSJg/UcXbf4itKytM0w0h5LKMyqvjh+x/osPzjDmu3YVtN+SNCaO/ZnUSS24hNI4TZb8yq
doDZEtx9CA5XstUnDCoIUpAw7s5rO4STcOmlSdxGqLxwoT7YTOPXbI8yCnZy3ekkGzHIb5pGtXVI
TV/BRDyDXWj/qlUW34uVKftfs0fQRgXIbY4PCOJ7YxhJXx28PlkyQ3xyHKT2U0y2xJw+4GOfTfnC
xnLaYebKuMGsGrl3JTrkybAKxdJdObZ38XoJlc0RQGVPct9Hrj471g6npK/tN2P2YJSUWUhuhj43
MygubzLg+FXsltnMscTCKvxXBYvz9n1D06UrWNN8zpW0H27UwRAr0WJ8WzCJX5kMrA1IGBMECNCb
k4uT2AjuvPkPpCti3acTq00Yu+LZTyowJ3hVzSipGxOCh4Ej9lpWw4ZFiUSVvS6QwJdzGDnRRnQd
PQIkzDF5xH+do/j62PHAlmweP6ZazDlzFwh6HYZCzjkCXG7GHR+DPZa5zskS+B8JRgeuNEDo8E7y
zgEKs7jH0EXEtkH+UAfhe+Gye2WssCmslW1zo7HiPwjrhWj31Ltqu3rMe118hB25Mn+rUD4jHLnz
/bX7L+bOZLtxJNuyv1LrzZELrQEYvMEjCLaiRPWST7DkHfrG0MO+vjbkWRXhUS8jq2Y1UYTL5aRI
AmbX7jlnX3QqOxiMPt+Vvc8Tr35c5Zcax0OuCaOb8n1k19Pms1ZaujX0mItlH5vTV7tDgNBxNhlF
5hyH1m5fJjfZp/ndr3febLMrqxDdWCiAxiNtxsvnxp7EYjqYw/Lxa2UynOXIBldBk8Ga2RcDG4KN
JmpHVhB5DaiwdLxXyzB943i7s+xhfv609sxh7zWnHpXrWwv0hk2S5g6fwLgcy6X0j9Oahp3q6KcR
F/2L42rNe1mi/jrtgvVvpFr3fNAh2YTChTnECEnk0bzGzHHjg2dkaRmXk2FxkJ2llj6l1rTvOeSG
hneqUI9vhr5Sm6hoHz89cTgsjJtFX++jkRW1t6tkP6lLxjaTaURZe6s9AWPiiDxzxJJtkRPhmB7z
OJY7Y72s0hlPT+b6R6O0vGBILP/U21O9j3KsKTJWWhgjkp9KQnB3+aSpoC5JLnhS1/edfqQzXn/9
lH+GKRq3TqyFMzTDm8Y0o9sy7/jiZc3BG3P3sbWyr53Wyse8aKrd3Fo78kzOI8TOjzwV1o1ljI/k
mhFu18hJviRFgC2v3ZVa/yb7YjoANGhQk97KqZ/DhGvnUK1/LJLpcaFjcvn8PYAnvOWLyM+VJ94/
lWfb8JqLNS6I3nX6Uc/+/WS6yYM+VHOYZ9HHp7wqqK+3Y+NR/a/hhamdXBw4NAdS6Ur0zqjdojGg
E8SGczviAcA9A3iQW8/FouDUTnf36WA3UBFpQZkkXpavnKAtjGFDf7RgJMZ1O1+8UY04+nR/tY9P
fE7DV+Lt6qA5Kj220vLI5NgFX2KWJgBPdfi54adeMe/sbCK3LpMOx0YDDcO//bVIJlhup+KJTgLd
r3XXrSvVIauzrnlTmeymZqxvo6/81sZpIRN39+lAzDIb2xEKzT6j03TxsxL3nB3NISC7+E7U9jeD
jsUrvQ772E6eRrvcOw2asLC8LC+gtx4MNWRwmOLnJhLFS1mBBAEfVWx0wy2ArfoHPauaf9Y3ttm3
V315jQAVvjnoO5+5SJOEzWZaQLKM9tq4muwdXT+cfzoJCtctqYAniEScz28/BbvPL+n6PvLwpzZK
oy1p2qsgFXKy+4i1Pl2eE1WqDx1TzGbQdHuz4DwgYdJUD2KYnjqlN+9GQ8JnpbYQcSMNvzr65iFH
0IZG5SVp+gi2CN0x6eM9PUR1zjxBcNx1m2s7vX8eFzAkD9fKtPWrF6tyU1KLgAPQ9G/TZ6gR3z5H
UTiUG7M33Yt0KQ3FYLrBMgzjaXYHMjnzXdVydrUihHBKXtBP5WpSBGC26TzjLnLLwF2in3FsYTPQ
PPM6RAUWASIRbd2jZOCFifQSfpqbvHRElQ4ch+nhkvG3VnnJRU/vWm3ACDn+QBvXdEmeNSYGP0aO
HmryaMVucXXiB2H4NFLRYiJvuhpiUI9zsXM0iEdWD4PH1dy7rmB9xdWym2iwhWVX03ugXZKlZGU7
YtQbD+lxIpp50lG28V0W6bYQMgUE63/gUJ43sy/OJVmrg0ji10hd9GzxOTsdF38y6T/llyrVIWHN
b9QaOmwg/8IVZgEn7HuqS/zsGN1YEUV9gMAoT35yLdJMD2YwCZyJ5o8+FtE2sc0fwHx/Egvx9zop
4niOtxqWtzVIpG3o9H8VStuPo+sesm7kPJB47wNF6XFO8zMUWRSThZ4rS/qhskbS4i4dxL6Jg74Z
IN7CZt0idG3TKH2URXKiJr5bXPM0YgjUVTrTgPvoytQ+YWEGAOOBwNELjMF0ijek8W8KyjBceD/s
SHq41ZUIpN+MoQx5bT88w4ShYhjX3l9u3Ykzu2PDWZxSPw0gxLS2vHSPtmnORz6rd+kYMHDGNjt6
zXQcRkd7aLQ4EF36WjqZduMANvOrPr6b0k1qjipAgzm60fBRzrTGR2Fg+5dTe2xxvtOa9tYlmq5F
o37AC1oC3SwJwsz5oSuKdtuSMCZlnFFstMbRVG0QxcbjcmAxH4Oq6KKjZnXf2jGLD1lbpKQ56RuM
Rn5bT1OJh4WTXIOXarJ0cjrNsJHEBXazq9khxh50FplyP4sgdrgLlsncDqPu7MnDUBz5+nkc5g/Y
fUEqs2Q923dBxNW90b3lnM6uHcZF7gRZQ5uO9ZPuIDmijPedDBz9wshqrqNqCz4aQgn6etEq3qJE
1oGZyZsl8R9FZcugGrSQsw4mokR96UV5mSfAgQbeIFMTe1Kdh9mV10Xf03dadFJNPcJgXGCK9FEd
bjlbJIeylISW7OeJIEJQdjxX7bXYhi0kAK8Xl7dm5ALK8uELTpMo6IgFbPzW2eqa8I5VlJymwPBk
dHCaFMXLLu85Zod2BZNozKslTHxayFOxy9csoy7woKvUIYjcfKTR6i5AFu277nsRixuEhQj3d05r
uZfTKS3Kq9/74ZzFbzltsgC7+k/syQC6EPrieECc1lgL2NCohrKv0pFvZzWK94y/gUxH4NXNfIhy
6XIeunubKFQnFhoC1Q7q4H4ZBXbeCJ1nGp5HqMtbHeuEoVjvfAmQtiUOsRls58dE5UQwpXiAJBHv
J9eUwVQOr71jPw+Z5C5bt4u8xPMaC3nA8hkUkjPa4MWUnTjyzUTHf+yIDy+TW1ozqCPGtAGKKINk
isV+rD+mVu1nz6Z7GceIBnlhE4lewqxV+SEyli2ffzPqWzq37WbxinYfx1pgV8a+b0EVLLXzQym1
M2t0YBYdlbRo6mpZOFGkVljjJkDSLp58+nmh3eQvAxdSKFe3nVNYW67oF7thecrr0uUHgaVmtrvX
huwW3m8Tak4079wEV3urO9vPP+GLvpMSRdysO8xNuY3gaNIjd4YDJcaxWroPXUebq0hsIzCSMdnU
i/WkuicRIzhV0iMzj7nYBesVLEocZ7Dqu6UJ1PsU95cI08HZEP3Fn9qHetSrE5WuSq/Izo9NElFP
yeSGMgaSlYq+6gMdRAOaLOiMEXhsPGymnoZi69k3VsVJ2bPLOZyE+ZIsDijDecIc5tHLH0Z2yzut
y78gJXOxl2BvWm3e+WVBzFOydHYJ+JtleExV226wsVxJAP9o2pjorp9eub7z0G3qtyTp7iwkwRP+
ArYnTnPv0+wHMi1/cu0APWjpD2akWGqHE09tZSfu12sNFHen5B1pzjFMOYRtUDEVqlB/1hrIco05
2AGBAb5p38AHJJURGeLoDdqNTZh5IznfBN4cK4Bi7F51pIUIdO+8LChYEcpL7VePS6TXO1AfcNp9
NwRNPW9otmtnUb3gmXRD2NQgx7J4J6SmtlXWu2GVnEcepxtwVGp5aI35w9ykWmCZtGc6s9o1kU5/
2Qa05UaKhPVtNjSwMHGqYsOA9y4t59CUGgCwZBRBxrq5kUmzHoJ7GuVt8YxzIKMEih8K9iX2SF1t
QeXxa1ZBLbspkAYINJcmuDtjaPDpu2HaGmDS4BvpNCCUmO0QHu/duPiYR/3DmlpjG9k3joy1rY4H
+Oj62ol11OIpQ83TaYQaiAZah/80BZC0aRucCqYRn7NxeUfJ2xgY+PZAlH9KL901sxzPrTehav6E
Dkk2Cf4kP+phC/eSIJrzE6fMLshT9d1t4vyuq1u20rbYGEsqz72fkmSLbmszfmrKGf54KW5189Dr
zs9uSqZwsafQr1WJd8t87Eb3ZjWgHUrOlpmF76OKPXrII7dDn9rkgoQXejXnHSufA9fD59FAddbs
qxrHNZ6IShoBQmCxJlsQkaUmTGJxmQyrjwoiqd543c7Er7kxrkle9URt9F3VtcfKnqtjN424b8xy
r0UhCMOdZWY/chCkBJzwOrP237q8RRXBbDX7uGIGKSECtFPQ9tmR8l+jeDLrbf+Ayf4p0qfXviSl
p3MHb238BZt+4idgLiUqeZKaDoLI7TCKmI/oM8a266gH8Y1txDTcaGZNwnwp3wimfS/bpA9czFyD
BlWe1hGWfk4nQRdleCSgGtQtwhzerNJCgzFcb18O0alvcnenpYpynkqA33Iey1OPj6Ifkm6LCsnN
SEBzE7cq3Zqm8VE75UtbYSJfMGW1mb/3nNk9lgPOYB+Gql4nywZXc2cxmqGtIVXJi5idA58zho8m
usG8q6hhjSt4DXSndNxOXaW+R4SlsG0+58Jike5u6swZ4QWtYW6cQBshDWTJ1XBdvXQR/rAsf41b
+86LSmdL9/sgLOdZA5EQkE77MvrNttOSd/CG90QlNfiHTTAMyXYsIDVJA7hrxeSCg+cSQfS09FBA
5kxUjIea8inJ9A8W9vZGTc8wkHHrz9ODqDn/cdUsG5ETzJuQCmF0l9YDbZN80e6NOUL+je5dVohq
KTf1XJWAtMFZdvNzJ7r4Spj6buhAVTpAkLo4KCzTC8DN48NBpd8tMepVV38fzJspMxTdVP46lcO0
rcZigXahXQileaxIzo5FKT3rsbrpTIARuh5DChk+InrsresJ/pWGLazO7/zlvYBhVpig6CdTT4MS
G9/eTeUXVjtUTG0qTm2uf0FxGLY1rIYslnRFllTtEAvCeeyee7s4es7Y3xQDK1rVtPYWf6Dg3aQz
45XivhghmaEpt7n7Lmmp7mOl0J0cTHJ44FmUkj5sfdivqSnCpu4uEfyAjdCmD7NMzjSaYQk1nrca
N0MEnemYWZJUs7aAfR3vJx01FMOzZOoC8ZloXYpA/cpQNttBl9dmJas7uVFhTx7djROrwJileQEo
zlAQw9UJgNi3TVVONy0KLZuSSrJ8O7uQhT0+76qAPANcBaRoJ07lOGQhjr55a3RuHVhN/WE7Ucfb
hvIXN9bDrCffoshmsYl0RalolLSAjo2NBU45KZ8psdfNpAGUBu/yxTckeEuXslWXzp4li/yrTdLP
LrWDB8hok9oNqvxqZlbabcWR5rBI3Jrm61KqO3JJ08bu/JQjmbVsizI1wzSFIlH4BwZx3KRKvraQ
T0IGauyG2KamXns8KG5XqEhn2xh87CrWnTc32U6MC6ZR9+fsj/CSedMCNYk0SIhYgaszdqNy8Rjp
0sfClGqhwXp18O872WBO5F/WmcUNApujmHOEChC2JoMadxKJMk64/QGRHPxZJGdt/TJRJwHyIJJ1
TL+nqkdm5AG3nS7O2Dvs3eIvrNklvndsLtj3smkvcBrgMfFR/fwttSWl5yLhRLDyyYEIIt6IXcrw
BgAD3mZRW7sYn4tsOXJeSzcaEm8HdGozq9Oke+3RNweWRHaHkgUnqaZvpdWqgw4moK8gcCuUbRKZ
Nx6JO8FZAFS/uRmNudharhZG0o4JGTK6ZfbDaeZObTqy2gY2XcucoR+nT5CX4G7ZkM7FoegINFb9
xtOT4+y4Z4bbZJhL1LTTUOthpWzSKbqLmecyt/EXxYl5aMASJfxAWq/JE4nTKHpjIwBS1YAIS7Tm
ZNR2MIsIykHfUAmDUG/IIYRcz3taVgXEXE8c2peBM45XaTqCTxRBNBoxm2IjDhlmwGpEhwW5dhAk
Nqav2YA4b6pFbKwmCs3V9R5VVs+zPbrgtIJlTrJw1q4aZ0xmvsT6SfQeMcSujbEJ9OogDOpZ98Pg
eLYhHC7Ow3DyLDB5VSbeWt+g9SiJSeMqQIVhoIHfACkkks7JIQ6zipUwTotjKbBgkmj/wiiOZ7d0
197e1O5Ga3yLmv7NTQXSo0dDxQJ7vtE+RlMMOLmQwdxALtiMswWDO6A1tg56kzt74Vq0dWjJkYX3
2ewQ6L2fJoXDpi7s8pzkY3mey6Q6t81jsh7Oe0Lh0ozV1bDm4mbStYO5DPp5wHT660szm2cMQtgg
StMMovIj6ghacno8VwJOIiCTKByTyjvkSlwJX3yNLeEFRdzetVPibEq9EGHCXJa8nfdjS7/O8B58
W11otyZHp4/zrYGceui9hVkPY7lcqGnCKhihrBzGMfe3S0Yora6g5LlJtKvTstxAXJ6CYh7ZXAjn
rec/ExtfR6ez++bnaPyStt6mY1wNPvtv41pLt1rzFvmNdk7dmtQohGFWKSswnQpWYRFvR0mvEwUz
MLpuoD21RGFvaiEdTnUZPdz0FqdSpwZRgi4d+NYjgOL7LquAW3nupoRm4ML62qllfh4zEphjry9b
24GQ1rRFYPRi2Jlt8sOq0jKkJTbd4jK4R5Yq6KL69Edd64LQstAIUDxFNTwBHw6LuOruAJp/zcfC
3Xt1R/Evx2+onbPnVTuwcEznMKAgxAYsIpAKx5gI0QaajDwm6XdDS7bQXPR9WdZuKKpDzs4Q1h0+
GEvL80uSbdNFN+hGFffpiGFLtyXO9Pap66V354ODijnVtn47hkQsHwwEcAwBuxKZNl96eoPcZ7QE
MHn35nx2ophrk7uC+H2KSyDFomjYnJebp3xuUVELYLo92qDvzmCuxBzfFbgeKeFa0rB58WMwVbev
s0yBthl3ordv/CZ9XCttsOPG01LuoI/ea9kt0rekUJUPAEaes+7akGy8NgOfKVdJqBlV/gaz+odn
u1TXJckJH/RYlYDoYfKgDOuItYWt20APZ7CVvTCpaenUzikLPgNySMg8CmN5ZYVp4sS7ZAHZmzz2
6UXXyh8MEtvmWLvIPXgOfb32WcWFvt6lbMGZKAKKwR3Vdn+MOu+NfDQ7ClbOjYh2gzG1p0zf95nW
Ecs0BpxB1YelQD0Ziz9cGrPedwLDfewCpIjUcM85JZUALjqm3mwqg/IvcqqfqiBOzfCsG3Os30BQ
YBiNNVx9/LCiGeoP9sGRrXbx6CJfpth4aTi87qLFUUFv18e2jL5oluImzelfVvTNo8cR1tZpshC1
gYg5y3KYk0QEQrJm+sNDFEVq3zpQBhm1IHfsCsSKfqQiVK1BKlrj9wKwYYaDjUVrJPg+JXMdDkdY
Lo24pk3x4lqOPOR+9aUYEnQiX9MPLld56A7xjojPmclD5Z7W/FfmQhyieqq2tUJmjdDjFtBJ2Pew
HdV5YmP3yL+rNsa4ORGlNQfuCVTQ9gHdPg441x7UXC3PZT0TitPnnyLVjEvu2eNOi7wYqaa2qXk4
xs3Z5G+dXBkHg/EQMyId5QldVR16QbGkZG/NVr8rTlE9uvdwG6NNgYMnG+hCDvMPrTFOycQJS4fw
yJn9PZ2Hb8w5qpF6ByIrUQlYfdC8veWI995vCEQ8T+BaT3NPCLz072a51iOdjSXhJRsYLtQbhxkh
zmAPcxXs+sr6KCCK9Ao8UofQ5VnWvpwJviHlXMEbX5BBNwKb7uDDGWwUHYKlxEnYpzSBmPDlVF/n
6tHozOiKX3Bt+mLgaCprm6a6c15JQYjWyV1jemcmJ/3kmpRPSd3DGYJ6tmUA2AVJtfYnZjw5H63D
+K82aCc1h1ZlFYcpK8KC32Yjl6E6SHh2uzzHudRJ+od6y7mSt/aFA5xB9rndyHUGkN1hZstt6hcU
5Wtvku8xLeskqkodh9nfCIccntdATRh5IHcPVO1JzcUD67AkXSOSnW/F+hnJ8eeMydN0sQe0yN6a
yXqbANvdTJ0mQtCHnKCr+Gaw8e9CM2RTV+N+xEEvqWc/vTel0+N3i5MT079uOADvTUGuZ+g0FGbb
CZo0nrZAd/t9svByUg3zkE0dA6MsLM057CLTfca/H2F83CbRLTeuHvq0FTargfMWAzwO4mvCiKKj
2QhrtxR1tpOtOmZz55E92dBu+tp1ZD89tCyaAuYBIjH7S+lyUYzmTtrk9NpuMziLF3QO8QWn6IqD
HmfLwRVLt0EDWmjZ8HEyyu8Vm+WeI4wGow4vKmOwKM+BJSIjJVvdpxnIRMG9rtFn1JbmPq38C7z8
mPL1WYdDBzTsUWYQ/9VOI/oWWOUMu4eJbaTEydUDnJkSugqj4ErEcEuIZnhtWmx3lim/pMgfBDJd
++gI+Si1J0AJb5odvcBqIL3hsBbW+WMhpcGyCvGw9EnwolITzlcgByt5b0faR2VpHXQX79a0YDhW
mSq2lcz7gDQaCXPpsfdLa9816ccYWQfN7XAuF9ekikJDJrdeX+GqjdQX99hM3l1TtBMJJ25mj+mF
mHbtPXOfukAzvSygR7uXFFOB248fQ4yNi+GLxGCsug4mK3mO8+XLhDGYa5Tv9BzHOs372f9oS873
s+W/oYG+E10uLer/Sokv+HpDz6cN0bLjHqr8Vot5V2CwbfRUfhc+9BWnbp5IuL6gCNG+oG3LRTkH
XjQxK2CxObt5fHINNonPXKdLI6rKfJthZfU/o56f35dMgznA7n3R57w/283SnbF3whydxMno3e4c
t1F5+oUK0tiPyzrJQ+ba96QqFtS4zy8tyoRPJO1Q4xrbEEcQZ+kMGugsxtNJO7vH4sYpAbd3iXuH
JmuJ2dttYbkmvnNayBBonCAfHSdj25jzW8uxHDaPSQ9HQSpvmuil1hOlRpzY+bEfpRfQvjafP/9o
Iw7RI8m1xzhzNoOpEXfotPJi1DoDQko737mOGbN2c0m1eLWPqJLcgjjCS6uxv9QKJnRqGuMFHTje
ZxGROmV2D6pnTRdVQzvJi4CVE9WmC+Pim4zsbBWcdlU7LPdzl37FMJdeh6xvA78q3Zs50lHvvUDr
2+XkwVq4+yUf2012G1FPnRkaN2+zFUc7mP1tZ1W73PUNEswkRdb1S34K1r3DM+ZNio+nBVb7Kcgz
COQFXBIWbZXcWQmGPNalJvwFiowl/h9n15nFzScYvbaZaGKlGVp8ylwBqZi9YFn5T/p85dNnnVo3
nQlYKvE4VjjjQQdAuBWlsnfeQgtJlN/MCGlAj5H8/OoiB885rm8SV3l7/IQWJScGK+abZc1+Vwzh
Yx8kCr/+n1arG3fuaPyW6Ttp0+mE/ITZN1d3kRctXyKMXVsx/XRE6dw4uEmPyTCXRznH7sV1bVKK
HV0rU+JNVV7G2lQb3XD8RUKhttW3wkIYMhI/vZNreGrMOOUqLaoflpGbo8V89lHo1IZ25i1XFZ/G
VW2nce6M2XAxPA3Fb7WNMnGPhl6DifXXY2ucLOkr3qSG+WUYF3H19VGcoqQ36PLyAv6eAGf+Tvr7
RT5zbAfqLAlawxV/gbbKmmmZpuX/MHyblXIRJ1xcSLiVc54yWxxHVbxnQLQaM7GeMjw8oYOVCupH
THnyy4nzaccpCaoTG5xvMg8pjXFA2VHKOrnnjt9AXcSORR666ieG1lTuNh2c8vhvXsj/gY3n/OWb
FkPsDaG7HqMKfsNXemJkk64VHjkpoAW0+t4s5UPSa2HD6IOQdpY8rlZ7vY6fPDnEK5rrJ8jLlIYE
JBYKQw6c6xwUh1I5Gin4wQewvQnzTku185zE/4637K540D/oe7z3woUcqnu6b+M3cPW/UOcmoshx
IlOmLxUjAwHs0i73OSMM9wz3i3Y58Z33tjeP3qJZJMHz+FgpI7/UE7jlX2TaidbNvhbNjE2yiE6x
S6S+cozHzs1OpW0vb1j9cEB65tlfXdSfXxrGkIkollsmt0YntsDxFsc/HVLDQ4Jz6Q9k0sRnq5TY
em7+mOjKDH1b5KQHcKPYGTqM7sP/6cHWd+uXz/8TvfXFgkABEMemAQXK60Jbegi6vp73SwRxqqKA
/mQjoq6SaPBce88sXLwMtuu9VQPDLDUtuZOu1r6ua1DSNfVjD3w/YqbM7SgyAkF64dO16OzbPJnm
wzxT0zYNBjFctNyJ5gsdbu2MaSd7GIXZX2vKodyy2n93zzi/w+Bdk4cAC2ZYiDkGuWL3L9cab23K
Fch1MrUlnUqDE0Q2mopZdeCoovhLVelqV2bFK7Mz5Q3GG3vnmrgMAeU0BzrUNT5vUMe6RScu5ezx
Ias9ceWL5XXtu5NAsy0KGzpD0rw1CdmDpUyX6+cXj+77yU4U4cXozShrTFj8j95Be+9F/Lb+Qf2v
78IW77Ckvk5Vm9PLIAqIc00GnwDjdOUZC1t7ohiqb4lzlFREikYZn8tOxfEeAqdHyQQMpqKFTYeF
wGGSDXSJQavUH0vJoR7fWXuJhb+x1+2yH9O3YXZyxPbm2ySr4c61tAcOR/lNNUdvowKXWMCDvNip
NuyLnuMhhr1u82lFTUu/Pne59d0yFUEQgTGWDjZrXlYfsDrarzKySBMLXCJt24L5igbneUxswtEZ
SCjcfQdTvDKg4Pun5aix+gbmLLNMp7Qld0ZHF18HgrwNiLIJPudqjL1l7831O/bSm4diHfHBQevX
Dzn4bU/xsBpxsuraM2XzkxEDWo9mEWyDgzFzYJ+n6Mfcl/gqcAO2LfEEnKfd2Vq/QKnpzrgenEnP
z1zi5uGX+dmMandfVmJ5TkW5jbJx98voGLf59PDpoVOzc+fP1m2U5tVlbOPoAkWRuSUFh4Jfj5Ez
yUwvsxYo2GuDvvhKj+JCi5YRbsxFCUkdJF9JBzR+x828SLpQcXXXlsOTyX3xXCYJ1uXBOzQ2BlHf
qkbIRNgxFy66UyPEcDTtif2MGEatq2JfDUkcaK37VNVLfW9ZRb+rOQ8dytp8LJdau3d6lwaP7C9r
LQACJfdPmqWzQ85Wf1u7tIGVGvoQXIO9dRb4FSShim3fDi56G6O+DDMBIC3cGA4BKSXN0fRLU0n9
RRE/ODijy5BJBr7+IlNE+rcBAAE58rw/lFIdTMtZLpFaott4gpFgO7G1rzpbnWyduV/xWH/rwZwi
Bi8vGNK9247854EWw76KFwwf0rdeC4BOoewk9aMgc7Asd8AQX5clakmhk2+zRi0jtu2399Jqf1Ym
b4dW2dDYABAAnNzR0/8aq+wWXkgPPEXv98xqdXfREE+Hzsn6w7jo9Fpkd4xFPl8m9BO9N4oHixQ0
EUb3obVd5iutkZbMKZd/Il9sT2dh8KZLFekPcZb6/0S+fM5R00T9VEdk8vOpCOPJVy8dKyjja8h+
GwDWcRFExUyukpD2oz7a/f3nfruORPpjNOivge9/Hr3629Cl/7vRTP/d5KXfHua/Gwz7/+FoJoOK
419PZvqvNl5nMlUfv0165Z/8Gs2kOetcVkPXPaE7HLH1P+a8aq71D8d12Uvw5gnT83W2k6pu++Q/
/4NRW/9wQXG7sJht4bt/nvSqOc4/dIcOk8vf6p7jW97/y3Sm3wtBnsh28eAxlen3uqk3maYx1JM6
WjSYPcCL2qGy9U2jPfzp7bj+Kmv+RzWwJqQMjP/P//i92Pnj8f9S5GAFGkHheglKMnAZnAaYXsju
VfG/mV7xrx5/nWnxJ1T1sIx923hOguI/mF+NCoaskdTAR/7+1/99y//j1+cT/fPDO5nH/GZHgDPq
rRczBwvoxWZLxD4h1q9phFuA9e///rnM3ycp/PFkf8Exd6yD7UBbhOwAsTIvVJpKccbPngNRnbnM
8TtONRcOYtIgfZRlw5QOKhUSz30+Ctq1uut4C8pJbbXaPu4dxiXy5mf0PMbMz3Z2g/lvbzU9cw0r
Vu4n4mqMpRxGYZ3+/iX8Tsb/36/AWYHTf/o0QO6ZqTL5NKgywgZG9pxBuTVjgqe07b/7apxDPp7X
v3824/fBJX883V+Y9X3jeplL4x5WlbFZhHZVjs+SPWx0lsTN5JavdQo4uc0PxF92i21dZhes2N8/
+zoX6Y8y/o8nXy+ZP73WDpTpxLyIBFN0N8t33+W/OS0XmAxvKQAtYCB//0T/4hZ1/lJu5qRU9ZVA
j2evri2C1HUkcBH4UqwTQhD1BbPt/X/zZP/qVa3f/9Or8rW8XOZiACZQIvXoozMQoCDEhUdk3P39
6/lXT/GXJUeYiz9OnqGO+UwozUvkaTTzmAFptv/y988g/tWt5Pxl2XENHl+VS3PMMggqV+KoeWMf
okjUuHWdvhHVQwfrUAcck2mNDZoWZQIKe2/19A5FrXDXWm0dVc7GbljYDwv9RcJ0tdS8Ig20eC49
41ggxjGGKR6ZL4oJqdfJrYUx4uX8PpNMzyG+lMoxpyDJHdpPgddOyKc2smhah7RjW2GHbZcmUX6Q
jVaQNAennLv5dmJ9Aa6WdVr3HWtTldOS1qe4AW6VEZOoGCXSQLqean+h/l7agbbFtcziQhMEhXyu
kx25zXggrt8xbCFPSAIYndobWiaAVGtzNXHUKmk/rhK9iL5ZeCEmmEFOjxxgTgsGuK2pDxKauyy7
nAkkyvOUcakb4Sd3nBXgduqCOb0esWyXUSoy198LY2mWTTNAbW7dpXDx70xWe+N01laNpXyu0R/x
XTUQNz1MDNB62nw/R/UgdgyKmaYQIAyu3HgRCX7ZUnbRA6kyx3/gu1gnCq0izO/NGE5UUsfwZXTJ
EXAQbftdaMxWBlqiRovkj27GH2oWMDuY16WjF1b5/+TsTJIj184svZW0nEOGe9GbpXLgfcfG2ZMT
GINkoO+7C4yydlELqpXUSuoDpTK9xxIjKjWhHhmUOx3A7f7/nO80TUxOrE00Zz/REdmUVTZWK9yM
HYlsnSNGyh8UJC+RvbrgHGiFIQ9u/SgaN3GS+9OOnEEUe4HJEeCs15PtQxRucxIpwL2bhHUxUkBq
InvuvPVkaxHwThKRZ+Po5FZxt0QeGUz7sLGcLNlaKq5LhL9+gqtx1F3aHImyWRRbD8gsfcyoyS98
rTWQN5aInfAY1HRT3XPUZC4760BMxlXlBVHDOlAok+QjtHKYSacuKSw24QJb5LSsdKhBMBoTwykv
qB2K8IwB303gmUaKkrIVm+266LTEh0KpwvbGy+o6PYeD3hOunWPpxgAT9VaOUsxl3rmINc165Um2
sa+NZW3szaCzixeX2Cjrdhz1JD1rXhoTWeVRsrLOcZomxnXrTBLPbTvWGka5OX6mSsqmWjfTWMuL
MnaGdAcbE++FG2veD5+jB+r3wAfpIJrK8/dROyaPTmDEHXJTjBKwncBeX9g20B26r4EUYba2RIkd
FL2nKtf6gIFlkaWlB3o9FxP1OjQ5ULWObaIGXcwaHgKXzIEqHydNGWYwaMBMxPnLhGYs3WTVCBE/
mgLdXrWDQ4V4DN3qER+D8q8ygR7+1czc0oGGFjSBCaqYYL3y5yhpMd2klUXEM9aMnlDGDpKUjXR7
yK1XWOQi3+lehMMmnJwJGX1o+IfGQBzyWk12RRfdAtjzRGPc1G5L6ducPuIS3n7RuD0YOC2hfpP7
NvOHxuaw2WluOCYrDY+Bvukm/JS0Vhn56w7xGl6Ewu6ylSwlaiZ8LZZcUvsBpu0brSEp5XulWgSk
uAZXbROVwUfkTN0hY0tBK5vKOup/2cOSXfaekxaHvM56+1Gpumi8Q9nTtChrMmmQSWQnf2JmKZFq
yApMgQcsGpVLCraHwCWcSKFHdkQ66PlFUbtTnFxnaOuGYFOkYZjsbJhQ1VojMsdDhK9lbU+9DcF9
ZjnTghU7j91d40RzsEcDxmDCA5R7gBEWWd4iT1p4ClUM5/wxaEpiVaTlEkxteMqpeciMoMrPqvI1
eGdpTa4eZJYRwQKyVY9+0W1f5Kb9aPiOnJ4a8hmiOzeKHEQgbqBzQMOTY9L/MGtV9AMVH0ePuCwT
/XvuG9kLeFO6Utt4vqhALrZtnRHLLU0vVCdiBhyBL81OMdeAnuiYFtB12m6kUNeovqoWxeRxP7Zu
CbXhJfMz1a0qcyz913EsBmOTemkE31YAgsy3VKxN5wxVMCKwmCRMGEp64VRvbeWE0SZ1bS2+H8Iq
6C+LSUJQ0qizYtIgDce7zDhkA1OobEu7So0EouYyt2M33hYGkX7LlGoC+82aJ2LdO1ESkxxaTugq
y8Ds12WigmDvEmNtYanoVLcrU8Nx6V7S2VjrpZ+H+AxlU+7MRM/EzinATCw5+SNwQ1LplysP31a/
0QujcBkqLcz9o1tCc7thntTMF78aTBA2UuX+NjAMNS49rxjq10rzWS0sHDjyVFtdFhU7kFWRTbnd
aVo3XDnDZNHHBgJiHRMtGH8IHYfSXmpK2Vd61cK8dywnd06NQUjgxo1qgdisTAUlU/pX8sHJM8NG
PmgnqG5xJKQbzDhU3YVPLeJWaKoKNpgLiQJaBDh3B8RudUp9IrErVWBEjuoaJXrUDmcDGYW1Vq1e
JMc+csb6ZxIlJIH4uVaCt89Ht71RAd2L6yZIejRvqW0EILA7ZCzuxG7ep6lNpSQIi22p1SadSn/o
ouJqcprUPhDAOLVn5bWWa3K0t4zYixa8DkisDSQcNfwQSWprR62rRXZRuI3+kkRwCDZ2g2M0ABHQ
GoNGbrlXuO+AEAqoIpru+SC0nFA2F9AKhJ8t29j2yMqpUxROi6RJG9BcIYrJU4wMUhJESBP4ICuP
kg8rZFCy2yBy7E74pYHwvQC9GgQkautWdGwq1MCoWwMiaW9h+UQN8hAKzAorR5CCl9vZ0OQH54y2
2m2DTdB7uaIFKU2jTW9YdVAREmBB40vfKtUBibq22GvQ6cQCCaSEiUzvkLfYdbUrAs0YabxLO26w
pkdGgZceJrYWxs/sqHQ/3QocX/I+JH7P7RD71Kl4SpKgy+/tiO7iLhwLVe2UzdRAQlpdIvKKO+SP
9dptiTTsToGAzvYWRFadDWuoWuy7k3Sq2WK1boq9ZRMUBdlESydvvCSDN1RJ75hnYwyzCZ4DSCAv
8GlUr0yzLiroHwSXth3uhcTy7PzetH3HNlY9bFl6DzY7g6RY4okYp7sY0XL1brE9wdWdYK/VX2Oj
j9D15RTUB7gWxI9EtIQ7B1hSX4rGzzBJhhKGSm6ntSSAuB0mQgZLjzQrfDpGMpEuj33bdtAgGHRV
0pVZhf5kLNHfWym8HqZL+Zqb7kjDWaWQkdkIQqPiIosykxzic3fKckhBmacFP1QiJIGFfRO5wduU
9JVAgUTgTTQulAvKn85gH3bzRiGJjGxVtVaIj2xsclE8UfLKCUCiSFuoezs0iU5eDF0zYDnp3Cpq
0Zlza5DJqnLwuGAlAnDjPk06lkLw+6GN19bKZjW001LhexujdAD9ZoeFRwIKCD9ovQSro9c/0m/Q
UkUdDc0GDR7Dp9e4qCGRt4/GaLXuvVsVMUuiqC2JO6LvCgccnmm6K0SZxaoYVW+KlRxxTJx5Krwi
XZIaHfTPpt02CgmxoAjE3wFdBVKWYDOKqh0drAjvyslorYeSPBzthx64cfyG/87LyInTpNFhXLfK
zH8tWuFY9TLw2xLIWJSS2YYC3YH/Z62a2irRQY+oM9Afx64My2AB/hnfbkDH2GtXqs4njdgxxThk
jwVcNbrqaLAL9i2WID65JYomyha1X6YW0SfSbqpXTZ9K7F5+2djqORt5iK7pKYu4WNRZ0IgnY9Ic
7R7lIX20RWsVrb/3NC+uvFVqqbkq3zVSz5xZQCPafe82aPmwROlN/9IXSTX+4KpF071N9gJFiwaF
a8ijZzaJh5kSR3NzrKbUl8+EYoQ4tPuEtAqEuRii8FnbOGjo0TEdslemVvXYcKAwUkh9tuZGW69O
Z/teBckdQcM0Lgc7M7p9hCdfbFk1entmvdtMpkvT52RzB3G4xX1hwc90cdFR0+XYpgVl8tKRXjMX
EQByCgjE2G+dx2ysvfZMjJceWyuGoj6LaHhp9eawzYcIlvnjCSS/Zz7XsdR4QoehKe6iBkMHgFWz
0Oq3ZPiMUqmKQQfDSfNC1RiWMDJwSnARiHyQlxbnt7kdtQ4hZihqL5oqyNJ3t9VBbs+WHSedJVEI
a09Z7gRtu5smtJBiPbq9QQONrR+E72pKVI8oo58Mdckw0az3Dg2SUy+rmN0yN72qgxEvVecPBNVO
g+kjI8If1lwwSWrqnajCGoUCNUq9uMbskCClYadQ6gjuLZJoiTHCZEpaYaxHZDjECsdgli6NcHJr
86UbW1OAhPRZRla/OcR/U1+Ziz5/qERMOvCFnvbjvq+eAvM4YfhD/d3goP71639TObS+lPZ8mz/Y
TqdprzeMGTY3C3OmQf/6xb8rhH0p5WWDB4XM1PV9iUprYSbiYBrmtbTHyyLS9n6iSFkWv6lRzhXp
f1aJMr9U3fSmgxJiyWmvzTZtdCOHdgyegVxt9JBpLClzbEjtPo8Z51MTrQMcl7/+mN+UpswvBTi0
K7Wmd9wjS8Q7EkJ2pUvIRRTES+hh1W+u5Tc3yvxSaBtjwLQ94up9EaToK9vHonB+Ix/47qW/lNbS
MZ2SsbEmqHbhqaCzFfbJb/7q7y7Nl0JalEfkV2lUuQbzyKBbMD1xiDsbpXXx62v/3d8+//wP42Mg
RnqmPyG/Y940sngf291vXvqbp9f8Uj0rw5QlHzcFTYErJbCb9OeqPKe2vkCY00/N6tef4NsHV/75
IyB4z/JRr6a93Y2bwZmDsucF7qnvxuOYIDIvEkTYh0l7j2v/N6Plm+qj+WXYN5MWxxmpSvumfVUp
qfb5Kh1+8zh9d8+/jnqPFB1aO7y2v87Hdz99VtUpc55/fbm+efXPNMc/3HC/iWOPSA4GG8TQFIVB
rm9SejVd8bu8+28eKTpKf36koPlBWeDvNyO5CMI3s//X+gLGlyFMpSBEE0GXyQNaHNgHIDmWesCb
tZvkE6yDf23MGV+Gs7QA2gE6mfZZYLN7uxwDDvnmElr+r+/AN+PC+DKm5ZTgJ8vb+XmVDxJBMdRM
oBTeKR4vtZaQcrjB/9o7fRncLeherKHc65iaV+ORdYfhCd2FjlGnOojpd72F+Qb8kyaG8WWku2lb
cLDrEHAOob9YDTYuoQnizEIlzosx0FP69ecR3/S2vkbKmkggEImTVlhn+XXNKXehx806j60te7DL
ZDa7tiBV3Iv+N6Plm3E+N1z/OD2OGOJAubnVLk5ILQrBZa/GAquqSJEP//pDffcWX4Z7pNGAwiU2
7Keh0A9Ty5ZxUKggwzJW63/pLaT3509BU3YY2iIe6HAlx6kipUZQBuSUfvnr1xffDPnPjOs/TCoJ
KjC76FDw1ujzqWIPMawd5VnqMa47eStrpJ67WBCM540DJlyYymJwdlIZzS1M1ObKD3zJWceqf9cG
/eaqyi9zxcjBwACgF65tqbmnPDSxj8CDPwJAoab764/93Xt8mShooNZlSllnj0d+zaEfhlywotD4
L961+W3/cFGxEk6UPsNhr0T2MHTYgtviyna6h1//9d/dsy+TQ5VyAO91k4gevUDfmLfumjph/5tr
880y8zUMFxfJzLfQ+r1BLQQnXLZJfPx30WS/DS6MtF9/hu/eRX65RK6D0rTACWwGCNUdSFqE/YzO
ykWbTbzi4G9+/T7fXasv0wAB36bpS6vfo9p663rqRnqTab+5z9/Mnp/dxz/cZxAsNkdPrdubCNlG
HHStUSLU2vWw4IFa/eZSfS4v/2SSFl8mATOoHLtBg7yvwrGvr7uG+kG+CrHTwmQOaZ2xU3Iiy4I3
EsGsOhLFkBj5InONGcLTCUSowK4mopUwMHtCxJtYuUOV7OKgp7d47OgHxjbuicIoAcz7AfCLcMyz
6ZT5JO1uSd1QV/g15vTQXofIJdEdEdEn9j4O18Ckhint5GcxYTB5onpLFvzCdbMiiFZqqAQetmVZ
4p33ly01KQPlvq6X+ql2kE5ETB9Fc53bbhv7v7tg3yw24ss+Rrpuw2nWDPZZghWpjQ18T3P9gxpk
vTK1tF2kFtT9bKBwhbY2kvu6xZFCUmtfzcEvOp5YXV1TinvI5kEQNuEl2rYVNcg1RtIXpJAgEUF5
h0zGrMnvSS1fgnBgP0BTIvTzFWCZ/jdbATGvxf/s9n+dEAu3xIZAMmhaY6uZaMdRP6m21sz/ah11
atKsWOMwoZvimrsixrxTNScVayRq42v/9Tj65lH/qq/OUlgfrt6E+ySp7CXC9KOmW8huLTJpvAIH
2rT99Rt9+3G/TJ5mb012FPNxkSqDSImaS8RSjwXkFjVq9HrsmnhCi7YrPCzlrynCEoZrbKlo/WZU
f7cmfv78D8N6pLkSWzVWb46e9yXZJhSH3rtEHlP90pDDtTFHQ4dXwZWZQaAvJRW/1NlVqf36m0vw
3fP7ZVdmtH5GLIDFJYg7mIHBTqvCTeRru2qim9qVMeZLcHbUJj3t9vM9/1vCvn+myPuTZO8RskL5
8R69/sefhHr/+edvkQ/+/W1Xr+3rn75Zo5Vrx3P3UY83UNzS9j//42/Kw/k3/3//8d9mxV073o3l
x1///a3ocvwsNx/U5PM/ifAkU/4vhHvpv/3v//qf+/p//Y/q//l//U27Z7p/QZnn6Y6BCcbSDY/X
Gz6a9q//brh/YbY0DPR3trCkYbLo/F25Zzh/oQPGGmwIw5HwK7iFTQFn/a//Lr2/8Ou27RqQa6mm
eeZ/R7dnOJ+nmn/MC3zvYeBwXYToBAUJ4+vQTDMq7QbwoVVBGFxr+tAjGrXRJse6oNdhaYs6HUhp
ytpx75uauqgb5zwo4C4URpO7sgidRSNcMibD4qr3fW2jk6awDyxpXUvQL2lq0ZMlJHU96ARKO4mf
76m0O9vR1DEr52JmtUXkZvcEaGB4NhNiFDmF3TOn2idT4TeMLeBD4FdZRWioL7OuM28RVV+lGZZQ
xMtPrURz0c8cO2GHl8F0FRkCorgPAtlz5xRUHNBl4cZHCT514dGSunSifkujx9sb+JYXuZeKM0KT
aIlSnJjWztQ2Qsn4Hozbq+Z48XufdReT0K3HtPaPBYN1q7vINny9DW7oEwU3hinMddcSXpbQ/75o
ivFekN13cHK7XlM9NV77Zk+ImfWiTQ1Fg5TWURBDvEis9Gx16S2IPUkwFy4Ot8eVLd0+OxNZnJ7t
+h12rkQp05kHaReoiWjUrwIP4Ad2lecCtcUWMfbSgOlwCHmsMHnNYZgZCouyye0TEKQdSyQkCW0O
xILKv85rh2o07o9LFunysmKNAwQGijWorsOJSCg/sYNln7Pa20F3E2CC3TGRtod/fIlD2R6QMrSH
rM6rbRS6B3/kT9/ZeBEPue0RRNYkKciFim+Jbj+kOJZ6lOj7JHb7s2aSYqjTt8O9MIgDsPB35H/D
eTLhIlX0qfcyqtT582e+L39qYdVCw9WNS82N194o1FkVFb1BTc3Mvnhl8TI3VQYuO/XYRtGV9bak
RkDzdNhRBW5XXwZ6dEsoc84kUmO5nuMqod+cJA8c6GpEJV6G+7GF3nsyBtzgA4lIXGUA859fZJLU
q9yegRsxTSISHdu7yrX9G129uUo0d4o68GQ7461IrU04GPKMnre+d33t0huBdIcmAXNewbF/cHrA
lgZ+J2xrPtmBjnvBguEcxoRY+qwcjii3/v7FbwLGyzif49NhS9hRdNE7IXUiuoSXFs3gvHyszVae
ZOOksEPgXMQ0HY9jlN0yjUBSjiKxyjinrZSvRnYCXLKplLAMUivfELh5AHmWLPLOwIMKGhJ9gQ0/
ZwhpShGTsQ3EqK9EVq8JtciuAnm0PVo3rezSXVCB0azn8JYACoqEoar142Jsympb0cbaEmINfzuy
e3SGj5ZHk8ELTV6IcEhDNsSNKO9YmAWk+7g8qcIxj7qjxce+1jSgad4qJkHh5Getcawh0W3MYUhu
g2o80ER7w9fj3xCG12zcLtaBp+C00GCSL8kjYW+beufAH4GiBdKkfI2pl7YaiIpmYaZ+tOQ0Ak4p
FLd0lDLXJGSNxuSxjbL4GNnum52+9XqsToPdwsPPEG94CgZnhVXVoWW0xJCdXaTRVUhWyrVIw304
StiZRY7hWekbKYx3vTbdRcZmWxl1djvC6NwGBR4y21ubEZEJedfTAE4nCAjl53/WyiVbq0P+CR7a
JIfsH/8UEWZ++Pw+8Mphl9TlHO7x9x99/hzpVn34/NnfXmzsLPBLZKjs7agsDp9fhFtg7pzA8Bke
KXm1VAWKV6LyPv+LTQpqX9IWH4R0PELJ9PLwmabXOyUwX286Y5opCU1Pq4MVdNWhEJSTwhGYAVil
//v95z9LG5bcwpl/+Pkvn1+0rLHWuubhMuqffT8w1//4t89f7aZng+78kmTwcdvjMLqtZNgd0gh+
DYTN4C70O+8Wslda6vu+w0qheoUjr2HNsIxWHLi0wZ1RZOWWfTW8qvnbyWKjg8ZQEKCR3bidcm4j
FJJ3fZlfBMIMrz6/m+hKrka5JXydu1RyGgID7a+sEiBLIdyFUQ7iRxOUh5QDwXG0EKMlI3gWvJg3
AeJLaMXI8ADrg5wr630L0EfT7WlrdJN7qdfllRNHd2aHPb+3Kn1d9eUyKkgoCcbmQefourOj7qNB
drWK8mRcumG7teDn3cZ+e7AUBnEXaWVTmySDOu60Ejix75Vztm3DBxGzL5OO9EWnhMcXhyugavdT
b95lsXY/tNW6a7yUSDPtuq6nKzYCC0B26xzGUOcbCS1A5A79LtGSJx+fDy9DZuFsiM8lOkuH7bmr
X46l4peC9MNoqxshxHbQABdGlVygvk2Xaf9AoKa+EEX1gwEOow3CirDBIJmX7eTedV64VrB8F6bt
HLECnYm+O5B6umxSQqrYrt5ESgGPutGK+lJ2rFJE6IF0y56Qrz+pWFxILJbkp3R6c0mmGWvyk02X
eJlnACna+ix65xyQ9lmGYFAaMshI9dCcfFO5zhFx0xOCnDnOp/+w5w1LMa7svjDwLWrvBhZVUrCy
a103jzjc2vaObtjaMettF1svYjbkyjr6IFj3Q2GNaSSMiuyWEIZVmZpreii4jIkxRPCU9touyGFw
IxBOIcn4xY8m0u7mlzE8HPMyvWdPri9abOFxhKG+FvRJq7i88sySNGTCu/qYlr3d3RgFDLB+B5Fv
18bV3qrFHai+bepWh8kbmAnUWh1jM91NJvdFotFxtPTRrNxz32tLvQXoXUU7pQ83UD/OBDnksXr1
yXJZhEV/nZl3EzZcaBzjnT0Zb0FV3unTjB6p196gnYhWfUhz8wG56uWQ2T9TAOVNcdO4iF51KLKO
/Rm/Tjpi0KFPLuz3Vq5DXa37objlaCkX8OVhz4GXRk5xFUVE0sQxNujW/QHx5XkyxhuH32qbfDOV
4107RFeo9i6GJrkKnDVM7aNrTdeTIa6h8ezKQPsxRM21TS5XNCyQz+HAdg6OXkNlq6IPRJQ3znx4
tkx+yZ52bZqhDJnzNMSODuOxsKlLRgghoE51C+lByygHiGcsA6mCqovk66kd53kFqAhMHxrFqGVs
UEK9h7iAK6jn8jHS1aPWx4tGzcoUKNiUadILy/CuRmst+mrXUZ6YBrXsjOG+GRlaPrjhwsw/5tA3
yFI/e6E9IXEEQUoxYKEQlgBljvvMAW2TPUeF84iU3cS9N3MhAp+VyUBADZQ/0yBkNss8r+5RCexI
R33x4XksQ6TkS1Qs14h5HrLBflBgxoyEwAObgpLrOmTqmVeyJAGo8FwLRU+0LLXyXFdtvARijag9
OrT0V5bKoX3toSBDItO6iHEQwxIc2oC5J5Ne6MCkNLVAETPcotW76lLoAKDuCodPF0fPY3DwNete
avk92A61KPXoJtE9niTyu0xNonzjo0ZoBxcM+WfOvgLFJaKEmL3rRJR9omlLsgdXJLndT4l8krF8
7h1vK8CsFb2KUc3Xr31c/Rgsnnh9Gtcm3lhSx0l+1bVkOTjJC3RIZ9OQZ+gZ2Y1oRxiL5FLEAKWU
hewvb4CwxSkcXzu/HPgyM6/e3CIhEbw4okzgmmPyzmzvJgtnDZKF2HXsMKVahDhVwZNlIiVhB0uM
LIDdBY+dQIF1J+qQqlTTLailEuEcJWircrG0gvB+LIxbu2XqTDUyT90IO24KyQUs/0lvikcOB0xr
UUfdLBg3Rda8IVXygG9jRQwBV0giBTsOZvN24EQU27rHD0AsBxEKj0ELc1NJaEXw1VfTKC388Yp1
xBwR3hrzxv099vwLpVwdxAxxYaXb2wvfDEE40GZPzI8o1GjYyOpxgkmLt2oNhcAP8me99p70iCsw
Fh4kn5KHDRJxGnXXKETIDQRms/Aa8SFdf2uCbplfiwjj+xJ4EtWM8F7zWCBALqPIKRZpLl7h17jL
UMorxOm7PMdq2WL0BVr4MZVgmnP3cooAjYw5fpQ2uRnh7WecEWrQwN7Y3agRCXI8r0RGsQbRAzi4
uzNbm3g4dT/RQGF3BkLcFTuEaj+zksgMs6suo1B9lFrCJqz37wA5Lz1Tfw3SpkK8HD3G0T7q46fO
BUM0yY8+ljet1q3cKCfJ3s4eR2GhKAtWWWjdqG7ES1XhTQ7ZxdUEQE1uQDJVdQlp6K0G2m7roN6e
wsDcuUoHmcNe063TK4QipyFTJJR027qNnpqQZdysnx27xtUE4SGUBAwXFmlWMnAR+DKysQuI9GGK
YGFhDJmcD12IF9evYAZFT3rXIhVisCDuugvhw5qtc+mQJOyE+j3Kq1s3nlZana6QKj4mc+xMFd6Y
Wvs+bdrBvAE4uS/7OdhpAsTu0chYkh2LmquHW+eskI4RMtQ2JDvkJzKPZpHgzumqG6QuiLVG9R4O
1GMNVaygUhF4q5PY8cb4AI+cpR9gtOEfxM0bivYZpuPY565rcGzkPzQ9hDaco7dG3PDBQKQ72DiM
wXG0L60J1ak1vKQ+9oNqipZtZf2syvZaHw147d6K4JFbQXZoreCURlb5I0jOOWdkThOMNk6+96Uh
N4A7X13+pHSUb2qqzkH7yhteDlF6MQz2BdJ0yoLBm++UdxjLERufEcxH9ERHtHAtK4s2a5hsouDj
UHuEF3nLUbBb2FlMkGacPHGe6g3zp+/JB4PMFkTRx2mYQbtcapAupyRugWqHu5G4Q9mFd3pRXJRR
csL2sa50dy8r68KZH2fMV0102QXGpTc0mzppdqyNAERUAVRIA7osgF+HyJb7/hqz96RQEM8viAJa
LIzaujfFizlXcZ34Ogaja2tqJzmljsD+gIVlHStAqECkj0rf9gMpwm1xICkJWFFfOQuV5+ms8CN+
6q4lG83NmutMf/KE+plJ90eh1xfI7k4FSw06VveSkB+OvdnWYP4IpuiDyg9hCcSSo/TSsfiUp9wu
L3S73JE8NDOViToIPS+GtKs9j2axsRLtJCfzyunFR05I18K24VKHmbNtdZOI9qA6xlm8c6bwsVXZ
dVpqJKmM47lI06WWeuXan9BM1vVdLuqr3KMY3zs2mz9Dv4H+/VQ3uPa6DF4ykYdznnhyV6UuR81R
fGCBn/WOOpJGe7ylzTrj+WS4qJFUkwVp/VBtel80glfUz72RWUTgxs+sL9CLxvXQ9u3KE8a2g8W4
K4tgTUhNtW8111xHPSv8dJO33X1fm3d+8XkOBNB0gB8ODXeERRDJKHhsxhpXeRhcDEk8rOsJsvhU
Ze8aNkrHXJVjSCxslWzYVZMJwLq3TQM8ZX1fsI3SYsKjxuxCFj60TKt7BFXxZIZEMkaYn/T+JA2k
fFm6IbrsZZI2fm4DKhlMu2xnutmFbsZP1CbrpxpSy8pRL7FMjY1VE1yICpkGXfODWPpd4M3czJE+
RRgeR53MLE2brqgCLK1WXEK4zSHR2aQTs/fGMAD5ajTlysPmcSfy7Lod3PgiG3JSrazuoapk+eD1
+clO7fsuycRLVALzQF9GvHUNKRDZpI0NQcN6uBrzGfwb9+ZyqikuCILPFhRALzMDbpFOoBJWgETf
hB1xp0EOrkcQMQh9IiQ+PG2PULTC1yJ5o96IWcdAi22nnFpRqz+UgAfdygoXfVjXkNmEt3S1l9iK
cwqY8QZ5MC6NlBhjZLlg5DR3FwP4We6biiBc365zYhaLO5bixJcb/BnJQvkXIkpTkA41WddzXygg
q4TpJVtPfQcrt1cbumcjuVvGGf9qmxRiWw71Pbjt9Si1rarONsnWiwo80MKYP6rFfn/wwZr1ZhYt
BUhDAI7JTq+rqxQi1rp1ihdR2tki6mBz50W6iRScCVS8RDxXGiSdPnnVfJIYzXeBg5/J0aj3DSzA
MgZI09jFWmqQixpzjrv1ByAdXMwoMzngAIRHk1yuCs5NA87hjWyMuxpuxQmelb7LAqdlVrIOlvUg
NTKjOs9aR8TE1GRS7wSsRaJE4+sxLgRFYjZFQzyWB5Mo6ZFz5SoAk6VbXbNvntKU4uzUIVeFikTp
jL2iLy7JeEg4m6mTryU3SJeJJ8CqACyI4QBWc9O0VAg6juJwPALFPj65bpryp6oGXCC2a22SrLmE
iV6udOG9UUSi0BQ370lcgZTlREDYq75iML9UIVzoweWgGZgue7chvdAsW18NZEEsLcP/yWFxnEsw
QFhza9nRHNraIvooRfbT9LhwXXbw6kFfja+ycNONFmOcA3b9SHifC8LPXzeKvnMkanmoaqpUPfr5
hRchFZnTEwf8OydXgAqs+3BVURon8kuRjkqgpdWFPWdKlGqheW3SDThR1WDiKr1864fdtkygnZLX
eBr9lifNG54Gd0qIFIEmzTYGYtd7YJZQ86fypw0iwtSxPk0gSihdqpuWCGqURZcG6+6F7PwPUJ9E
qtUJInVrD2m7OXtG/54L71l3i2hpejVTTlOcxwR/kFNW15mfQ8rrrjH1EE1s0lDqHPHslpyLHyeJ
vw+ebrKa4pYIt3ppmRHxcVV7bUV9sGlxxC1FZjqLQvqvpmTP0kaToFKT4Apop2HZOPXRCYgEUMU2
G/PksZDjkdQzUjEmZbHf8tYhDK1NEHADg+qtInkcxig8LEMjlBR/4cYmCQZH3LRS3VBjWL8N2DJc
VNMWvcdNnI4fhP2VunBWEzmMSyGbG5fsZbq2EIRQmMM01ShUW172KnJnPicA37FsZgeE/3OpZdh7
gZWv0TrbkJbyMxpr6t0no2kviEQNj55eH5whfLYptK6RcUdMXoVGZ1WvyGkzfnZl+TBhwme7RmwJ
6ET+7N7ONuzZH3Q0z7m/SUeVXfK/7pwFQAAIKp1cvtZNd5vjllrpA5tqL+OMMHhpuZlEj1x9klcQ
Cx5B6LIIT0QX9N5VlxywJ/BZhyUyeY6AgaRIpXU3tVOfYVhHEwoYIVm0tER9GCW5JN6wKwi6DbKn
alRPjcX0iv0CqTQ87T689kr3hgy6h8Y4gHR2Yh9viShII/DjVaI6gkuq9ikbSDj5P8ydx3bjSJum
rwj/QcBjS9A7USIpt8GRlCV473H184Dq7sxS1WRO72aRTBEE4QhEfOY1poa0el9TvtJI0k2lzFZm
jm8Ujfyl3csK2VuE40Jz7esyXQn4CrTT63ujEQLnkc7YVIG8H0OF0WRuEiozJBNeyfCDMYZwbCyX
ctn6rNIH8spD2o4rY2g2qa0dmCXWsa4tkVWauzHRtIm6Y7tTdbGxwvbch+adwOPQQ9JH0eqragxA
xaxVUzIQ1K79CQ6WYqgev1TyoYyXeB68Sqn7SaPkAw5JPI1/+N/UBy3qTlF3KDP1YXTFyk68YwAy
Yfo7MQccUtQ1IhsHt7JWSHTf2W6Xz+w6eSA+6mNs9RLj0BfF2jbFrpD0yaZw1xB/NdBTSzK+SH+X
YjriY2wecdRZok2/DiL14CO8YNBLUOhDGD5KLkwZRWGtG1W9I7DfT4dm6giYcn46ZFktzo8io3+S
6/fUNvHlkmFldQwhMMKagMEBYRdt1sTJq1RRoFLvqWPQyKhQ7dWe5MCgkCqyV3zBd0NTnQqtRW1q
WEKAuxJYE1EsfKk7QNs6U337GC17pfT3BXW9ysPv0JqkI7kKo1RcrCE7qZayotu+wU7FNvOXVE8o
0xSQMlP6UfCVgQ0iM6lViEuFRPEWoXaKXQW2NsDB4xV1dGZY49QZ0Sumwfed1Z5CjTG2NZ8oDS1B
5iDr5x4Nwqtx+IFcz4OGHtKsCec0zO6m3cHY2cfZcAJTt2R0OhrZA/p+Dy09+VnACbmyT4IaaSh0
sB24mRIhktTLHwhPj7MxsRBmbdr3Jn/TsuAlyVB+bAdBOytXN003ZfJ2ZGxUWOGOor2YVYDecJ0s
sGLyndqQlqaJ03z5mmCQ6EbKfGJva3291FI3PZR4l8Oc6Z1wkHBzFS1W7KMOzZTnJtPtTeJyLaBj
ObZgItO1o6eSPaFLfsDCOm7DpTyZ/IjwEAzzlow84bLFHh5qSf7ZahtZE49eVa+ZSi7dI63Cjaxi
1ckNBcdmg6jaSaI1VcjNpsy0BZ6svdcfMk1MLUvQc+0khnQ0y+B1RO3Y6LpVr4VrdMLDtN+ViX9n
leNHn0on2TKP8pjtCuskJ+pRD7oXMrhFqzBq+vmhjbjT/eQVh8yjb2KboPvpXAOtrfuohWowT3Af
L+4gdZ5oeO9MwjUVfkORohusXSIkEmaF1p2bRmw8HMcZhdojliAo8IVbc0QGGokzUI0HtM5OaCYc
kxyAg+LjYRWnKy/11HnkSXvPCM8JNNdRgYuY3ivYWZDotXe+Cm+ceRYqwkNpSRDpc5vaxMTTCkGr
Ib+4NDR9l6DcBVMLZ/Hwox3MO1f37kc9OneWuug97T7prItsIHOHkPqlV/07oHXQYjPS6OLgyvmD
n4oDoqofvlocBSk2w/+HPZTIP5svER5bsRD7mGPyueFy9LjSJjxVOWm43b5PercNk1RmxBhr9NuB
tltVxA8ExKo23qUcbMlsbPmwgweG3eYQKyEaY/6aB/JiWe4xKpeS6e28nj590Wx1pX51g3Eb+Kjf
l808RNTU91/KmKYsRWkerfkgm49hJ++m4zAYWlFIWMgFHkoJuurdUlPEVsTpp2nwiKn2vpZebJHC
DS723fjMwHvEUfRamuI+E8M57ClTp8VfboiCpWGLS5uOjy3EYXiFjqiDndJ1F/QHz4bBrV8E4tK7
7bObtDNdeWnQSJvZboAwZx1Cy5I+ONHaTGK6BtKushHxRKjDz5M9plCDNa60Nj9rZqet/Dj7aKx+
HYMw7frqfVqvMbpdL7J76pBHW9tC/FNoIejYKg35OglpFTdbfC7OyOA9Wp35BNnuVFnZBVnOvUml
j6qo5dULX2ibyKjW01WM8LJQcp2QtnJKiYywxAcNMm8bX0QkLacjlBt1S4HzjsT6iVBpbto4S+TG
mrS4cuoq1udeTcaT1Hdhj+hX0q86X9koKqEIhnKNedF0A7+MYOlr45uPpSKTZ35upejUZ4SVg7yx
df+glOa9Ioyz7Sv5rBbJ3di682peDiiwhVH43orupBXK3iilcFZ2E8ewngVZT0ewlOyFJcUQiXN7
EUe27WRZuzR95dNziV0yWfuUm9A/eJZer+PiqW/tbJaXwbGLsY0T6amSzdrRymAbh0a4FdjLY7sh
SNDFyk0E2RIO4jVEc6fBXNZJBdU0KZWWkraq2qDYgB7x5ki4v06+trPiBjsIwhNM/qkiZpUzvU7K
NQYs95KSR1cpSyynTiDhly1/jSQSmxSTxSWdwoMbnmKlGRZZnBRwZ3A+tbvHqiCM70kGViIlL7Mp
/Q4B3BDXMh2/QC2jFovexOCsYJZwFCVDua6jYFXnFeNDhgUpTXinyuznbmTkNitrUSf+U9V7DzUF
atjB6GpYTLi511O0z54qAsJ5ZFJXQJ9jkRTIfHcdLzApmeCMYBsYMSa2fvaRi0sUGPpCrXIke/Pm
bIHPR11exnsNPQO1y/CTaVbqZIsnjVyQBJqp05b4k7QkgrXhU7uKUhztEwwrTQ/zpwyLyzDCVas1
CHtC1wT8hvmDR7Ng3nr7aqDQ2MulvHTNDj8QVaMSiEvG2m3yTZDGwz4qRgcFCjrQHfRPevD7ICEb
Jurnguy90RSOUNfZiHO4SmW61Pt9MwGgYzm5hHYXr+IPOJ4Mq1LwnHl4jHncuas+x4cMtr29gnm/
hpc67pToh6npH+FkneARia8igKZLmqqQ6pAhmRnEREmIo5Iv0DbImfaydJmVRbsQaPdPGt4zRKen
gt8rdGp0vpM+XKB+8AbQ4eQroEBU+yUppdYJx+rJ1knKbWA/JNnQhdrUmCM2sDVBimtGuxN191C6
xCd5h/4KZs5nkjUq4okVrDvcbBylCh+rpE3ndYMsDMItI5ZkmDPl9dGT5J1RYho8BINYhHiXITHc
7hsUFRMMjGAPMO3lKqQFt+1I3z19JrlBOSM/gGyi2smig9HgBY0Tobhw16TmQqCvQfJuEKBIuMRz
d4oFVO3nKQrBHL146GT3r7Qc8XYeFTpIpryoKvugAh+HVpvZ29FH91D3Kt/pUuyXChqpRvOIaGE2
J+U7gn5ZERx8qnmzdY1c3cYDigeuXTkcT7H0YuMuy0plldBQyYkr5F796KmF0kxoByygFjXomnns
uSFCqu4lQZYe6QiLmkK9l4L+R5AIOL8WZTZcz1AtlUksomJPjdfeF1n/GBa4OQ6UsA+D1KmbKK6f
Wh39gJSMpDQo+IPDvXPxBNm3eoj8d1qsUaqCGmuQagQQUF02cFelwJdFuco05GYxZdnr5T7yS2mD
CO0Jom6xdU3YAFr4NOoj/nWSOsevIFv0mHf0Fsrfck/3SdU7x9VM8CqMC0jvRDJ1iiRb19gFk9i3
Z8sdz5JAjx4bGzzwbDFsg7z8tPxxjrMcTe7eXVe0bPKulT+wFI1QjrpPLc1lCsee0tBxXA+kp1zB
6oi76q8y0R69geDTc22sHE3/rpUxlVH9YQnP/k2iN077+7nzMbovBtTXJGxzQpG3+BrhBZtpx8GS
NtB25UuXEXy54sWzqgc9F5SpcAebS/larsiA7LB8c4O/Git6yFzzM29CWkqa3M0xW3ZCtMGO1lgd
O5xi1AQ1CNcgj5cqWmGhsBFbTieJAnwGZgERkqW2YCjCFkNKU6z00DygV/bgkhOuzDbfuvnQ0lSk
51jgHoMWGNVvt7kLLH2vFOjv++gVLRuD9qqNEvDd1GDqdd/YNq33wwTZhLn7h1D04GSZ4WuP1GrD
L7TA4ECbx720ommOlAhaVIj70psNNj2ZmtNU+Rl45Ui/O0zwkh5Dp2ww8it1AG7AMHZ9Iz61qj/E
CORuB4LCSC6bY5/4M0+XzU1kCYMUlHg9D7KXtApzB9GTa+n0xItKISUHfcDfTEmObTRuJSbsVKq2
QaBVj0hz4A6UOlVTDM9JHmzMMLbx76Iclvb2ttKCtzxB0ytNjDed7NyOok0J4sClGkcsDGpCVb0V
xqYSO3KPiPnQSutcsRweZV1/8HqgBgm8J4qRyFOpfoP+Uk28oqLjXviTkGCWbrxSpsxpdZ+JyhXD
IekUxU9MANGq4FurTC4SAmzzSB6f7SUUr1pQJfwPmCz0dshXwMuR6llBuRmtAGyobbr2G09TF26Q
f2BLH+yFYrwliqqSI+KOMGJPlI54I6a+svI407mVGtmpZGa6/cEdRN9Vzq1VZYp2FhggJ1M8drxA
GhydYNfpAyvAS844mn3NfVJi9VHWZs5sSARn9Fi+4QZCAQIvJxvZkolLupapKCZp562zxnsvUZ1a
WGqwJYz7MfKLiHYdy5V2rwNIolFCnE301Qpq4EgXD3MPxWFQCjhvU5idJ9J1wKZvZU3uV3QE4TX4
3bZREuEkLbcFkiu0zskj5giBXDXrriuTR6CwBE0Z5e/cjCezxYiAeMTJurKvdS5HFDiKfZ1g8EY9
7mxhigOCdjJkGoIdoilXaUTvPQrENUO0LLcwh4mejXHUl5lNR9BsFXNn2+4+U3zMXzz3nioKFiWA
8NzgqvfNX5qGYyOYUCAiUnk3Wq7junV6cZWPqMnxQOiLHZwEgdcpVsCM/3r+zNy9QfzXXEI6aBxs
R+hFNShfy8CZWrRGOBllYWBQjvoCMtCqKuPMAbVOWOjrxmqyenLl/mxnKRAvkrTCzfb60J0FCrFO
r7Ml6B3KLHOVBdVYYAVwSBD+TbKdb9f3lAbEzpRoNKe5W68yMKHrtqqeM92o13RtNYplHndVih91
J6ESkDPxkX+7hYzVtJGSD9CkHLR9a4O4wLZ1QRaI+Bz5aNoGBwpI5S6I+wddqbBYTSqgjXZEw8l+
lBV2pWDk5/BD4RlaNc8YSEOqiLJ6HlQG4ArYAO3gUnmzB/T86YDkJKuFXB77yiwWJuVtStggHO28
oPAltXsdI6O41HOi1WInsIHDNkafqZIv7WoR/JBsY6/j8ogYhLTpdNLIrBr2Wuh9yC7lLtlosqUd
IvTtgxnB4ueYmHa0GKKIQikQVw0dfWYHwtee9FcvfO/oAxalK3cFM2Ug66c+iO4jq3QGryw6UT3+
LKtoBSEFfYOqfU9k+qhxwVNlZvjPGeYqsLodzqNnD+/Cxq7MtURwHaWYPIX5YM8bLz2NNuH4kJoq
J5wvyyZ8kaTBm4cupl9+j/a6RJk9NLENadEcpzaD4+hSsX1svHH3kBnhw77AgVubrP4IHuEtmotQ
phiAyE6vUBT0xMlTpWqZKNQlMyV87SprLdoQwEbfSBAS7ZUBxAEfv/BdB1s2R2YGsT2737jPAeMV
hi0Uj7uqXYa64SLCEfRrIvaTJGvzOhn9eVLa8lK30QWMfUzkS4vRV+bsaz1YB2grbl2hLEiPENtJ
/XZZJB0Jj4ZVRXaMgeFhN3cc0qUEIs7Jm6HEUpw7u6slYIV4VWNQR198L+v0NeuMC9AbPQmk2q1Q
DfsoreCs6RD+6xY83+B+dlkEMiyy1LnRB0+6Wh0CY6wdfA0WfRetIyWa+/gPqTp61z5lHrq/gijK
fh38HdrjygeaB7RNOyUl7OwKRonMgKuC1Htb4g9ZUUR5q9Cjtw3dCRAYeXNLxrl4W/H/U5xXkdOr
cXEZPLyx7DGUT4HckMPVU+xKuF0LHyBWQgBcSYA42zEc9l4NBixFv+PFDPt25vrokXq2sDetyJ9q
P9J2UVCrS6zQuxygHKFAVZSPgzm0r7FqdDP0VKRzZnVOFksMjGHTUMpHTLQKHsbQtq4ioX+bD9I2
RpVxjxtwv7PQAYCmJ8a3QhjUL4bxudco0jSyuhtrbLIRo8ygINGkpAffHnFmuiponWwgZjPn5KOH
5EtO46TkIcwRa5tsNMdF2TYouhipru4Lj1S2SQ4WSGWtrPZmjPrgXA3j5EByRAEiQdQyU3QDsaho
WJU2faPUSse3sXN/jNi3PiDEFDAHRS7NZIT57QI7PSAMM9Xr5DvmAWnZIa23DkcwAFVIba4LU402
z3+/2GilzNuElnOjZMEh9JKL1Cb5WuqG4HBbBCBTm3XtgB05vhM8YlB0qKHbI3jocK8FekDvNVzJ
QwHkeLJBxz8tDNzmSRJUF7Gvw7dOdM1TE1P/t0PZPlo4hj/ROKmV+q/Uw9i1y7r+mGWInZMz1U+S
TBKj6R2tdKrneWHAnaykeodykYrDV6ZgnzO9N6YXNO9Y2ExKLQjb91vkxTAcLjqM5JIme4r7AhVD
t1h1xLYbjDnw9mnJyrE9WjVR1G2sWiD4QG1tRre9MROZSRms1O72knW2Onc7XTitSNJ7z167ZUFl
ItOvCXZZAGtgPlRjgabUi+an/l7pCNzBJRzMrLEPbp8hutJ5B0uJI9zebG+bExVL8DvohSPqNp2a
7A8Fmi+YPZO4fL2T06jc3ZZDTi++/pIyPdrKsk8hWiTbTteT7e0vwPMh2HgZwqItA8ycXmx0+LZI
I61qVwcvirnQQ3ASXZ18ZhUhta1k6tWkHKTrQeVguEjrvTSw1cgoIZbIFi4KPWTKJN7P9WuRKek1
teizdBumq4JMIbEupbodKXpezRLdrip8AB2oXfsUk1MhJjx98opaknoNaLu1xASoMZrPre9f8oQg
iZmRLH+SGrKQuEzD1gemFOiEC5A8iiw/4+zZQagB3OIqck0NzhjPrrmxhK/WxJTKY0CevAUZAB7F
aC6qyjgYqFiOma6xUMYiuqC9iIIdUYmjp2546b04uM8xtYs1oq1wesn6+gxlKTjeFoka07QKvz7C
fWOVdJV+IfKZ96YyLPI6tfnRBuOC23MPbr0zZ/b0Nq475Yhg0fn2IS3wZYapzUlLX0C2mZcSGe2L
zUEqmD7cUz23LqFLxzQrO3ffdWSrYejfuwXlKD/Q642hh+4FY/l6YfTasFRj1b74SSqtALYX2Mab
q0bT/fsm5dyFjr5gqObSJdQrLL1983p7Z6lK+ZBg2ySx3wycyf0ggbDusx8KWjznljSU+M4/AkhT
7m4fqZ0275X2nAjyKlNqgiuV/ZLZFtp1I8wAoJZicSFsEqfp04KyLx4GKlUNApCibqJrz6SOGK1v
8tv40bW07WRXFuBTb29rLmMq1we9zxm35Pja+8pw6o12e3tnYP93bqgnp6VnnyukyWQjuabFhx5x
X7QB6d/Qj+V1kBDPhRB+j/BjhTO7fjTDUADaTFaNnNRXRRQvSpPkx9s7DBCiqaVv7ntTr644xVOU
BmmxNERyLXSd7l5K+lWrTb29vcXER3ZQaagR/aqaa9miNVJIdknQALwWf5nuWvcM/llKufb2tu8H
3DhdKVjFht5d+2bUF6WpneReEw4ao8PVSNpsGdaZt+zDerhaaEAUqTtRS5ay1EoHr+wjfn9eKks/
63427Gopju654CwXgIHaIqlB8LDstpoEZd0Ro9etfi7LW7+YV0pnLH5uTm58VMnxep7/3B7A2nLV
Ukhyfi7L4jLbULSlBvs/+yjyqt4pvX/9uYiqr37IRUwK9d8H7PogLCXv69i+jnc6j3xMnBH/1Luf
i2SJEBjgNPphmXdo9bZY9OHa6PLuaOVedHd7QaYvQEGzoAkIFu7rxbPsO+hqeBS5/7VIJe49lfHp
9nmuN8a+r9A/bToR3w1BBD+vGcnju94CA6HzVjWL+G6kmTGDyVKvbiuaBkQvoHTFIpa89L7O9EVh
NURZ07vbS0rRB+tWZU+686RJ6OFVulKc0gRfktDIs3cy63skRPOrOoBgqwo5XlEdxeMYWdeNlVd3
hdJqH0lgfmSl112i2B9XCZDmdTowylmUPKbYaTzk1BLnWqMBN53e3l5oZY4g2jz5622WA7iuJCR8
fy77tp6cRy9eUiXrXzYyff+2pduymBIzN3Sw+7YNiZDhEJoIcNfB8du3f77VcCVH3Ysf8H+O6ueH
t2VRGPkraI6Un3+ex7RyiC0qAUmHBGLP3PvLaSoFVrtzK1FjTD/NHNzYtObt619fgvTzBpRIGBl+
aIlePckD8kxlXV4r5LRPk5LkbXFFFLTxcuhUt7c6U8qcFAoG8fSlHFdB+vPqXVBn+WOh3alDUj/l
6OEdpCYFvzmtNAhZrIzaHRe3T6UY/3OwFd5On1auK8xiYAui4Jpl51znGZ6+lGEZs4sEx3/7klZo
6KcaAA9vX4JmSNoM3udQSGP9pNC9KPWkucZS0ZzCWnwde1kjzOHmlBNuXzJH+BlNo3qb25dKQ3qh
HmjcmdFkJJo+3PYbZZl1sDO6U7fvyNjLruIQ3/Tb2yDVawf32uDr2ClvbluqcQ9+n8Zn7JHWty0X
ouh3QLcmhfY14H9UA+vgw2DN+xjl5nMdYQunVim+waWanOusDB5U9yHLoYbdVjAUtZ6bfmssb8ty
KVfuTMkGSzZ9e/pOiBue40tVub6tQX+4OwSpe59M27gtkqwclb7ID7a3ZUExtrsYrBxYIzZye6mU
/AeUZHd3e+faIypzIyCf29uvLSXW0bSks1b01r7u6XzR8mrmfuzbbzG8pbzEGM/wVRWeoq+vcetq
rjW67oPR2m9jUEQOUFTzmPRcVNPoqbxM37RtaeOnkngsEsWn/W9UK9lzzae6TZa3FSoBySEJRmmP
Ii7ZbxzoU7PdeusAlOOWXFw0q+0gs+GJGClN8yry6+3zsaMqovhptksi22Kgo8h1+wAAHTUbhK8e
uF/gFFoY5tw+0Os7rxvBVFu9v9QaWd6U9ECY9dPH2+delqgz3zClO3X0zD0K2j7lTE4iEOOi7aPw
uTSyHIQ6nVgFbuOjayrb2woEFS1gkBLFB9BgR8PCW/J2XSjjHb3IF1crK8XajmxjmVSe9NzYqGor
wfCsA56sIrBvkjqEhypq+2Nr8niDkVLf0UMn2x6HF6JfGgNhVm2tAIgHvd/JFpY1utK9r/R6vHqZ
bK5M1ffWbp5W0w9zLqYVfBvOjlEY0v1QiXSb+yOUbCUGid7gZwtq5538gx5eVKrHSCrdvdSrDNK3
vbfrcEjMt6RDt1PYCogYk2sD1tv92rlBYXMIfOUJEry6lIs83cTBUJ8Vufjrtmk/Dd6HrrHOvdXa
6wEQ9kpCZfpJxu3ptkIJ+gWpDVGfqqJtdhKi2Yu+sfK3ILrcVvCkIZhz3rTT/ZIeetOPX5dmgIAE
B9d8YchQF5Xt9lsvKPt7k0QGUB3nJTOrgomwrrKBu5OKp+Z6ULLoStj8te3ERO/E9rv0wRQd/rdW
FC4BVfkvkkeyNW0iY6dOGGbuMTGEuhdBXs1111LejWzOlYnec0Po88EzJRIqX7+TLdg3t2+OVbSG
ggeavOgw3RxkdFikMT7rlMi/Ds+281fXsgmvFXjaUOOjVQi345F/u9smcINSoKxJ8skLucmpI2Uw
pFrpVfg/bivkkzR+IdvdQQ0xkqpyKvu3H052pZkWDfGrnBjwZTJP28paXNyrEiiZrxMb0ruW2wDW
RqgvmHXVXaKnyNve/oSeD+TLx65hl92WgiH2t5gPOL+s9Mufty9ZZqLtbn9RYxMe8AtQK2ph2PNf
NhdO27ytdNv61ye391+bo7IWTWnkcqgMxcPrmwP719W/Pg8EcKvCr4evU7it+bX3245+OcSvPU3O
5OvQlr+2eVvn+3F8ff22JcFTQx0zDD+r2E2XP4/j9lema/mX0N3/Skbj/80f649iG/9moPU32Y3/
P3Q2NJSd/u8yG5MH/V+/CmxMq/+XN5Zh/IdYQ6chomsIbSiTvtGXwAaQZPs/CIhjIGKpJrYd6k+F
DUmY/9Fsi4lOtZDLVfRJD/G/JDbA/v5HV1hkKqrQNF0Vyv9GY+PvmjcG1XRLljk2/LFs1VC/i+QV
iikbFbSaTdeNcDfWkbUPlDWCGB7o91+uyulLteNXm6xv+nj/3NekY/WL9oyO35Sl94W/1UNb7P2m
oqBIaWmCDqLhm+GFq9quCppI/UC+4jmzJzTo749h2sVPPZF/HsI3AZ7apDaGa3m/Mbw2edeVFN3m
DIT78If9/PtlNRFXgTKsITjw91MtB1K5Qk37DdDBvWQnq9bSdxJEUw2j8RSi9u9P6+9KY1+nZSim
bQuhaIizIOPy65UdSZgCDxz5BvftRTHEM6kx5pEEDzR8/P2ebgJBv15BBWSeKQyTuxLFGFNR/r4r
xeyoKfqxtdXGV8n20K5+shRjrmQU5U1oJ95n3LzReAb5ALhUhbGKBXI7mn+4wN9+SI5BsRQeKZRh
VEUx9W8/JA4jkqkFNibpCRxV+b3ULr8/UWW6Zr+c6D/2MF3zX+5WtKbp+JlWvTJn0syevcLsmmWO
O29nHx8AdObAZmf+7EpE68TO7/fNI/zPfas82boto8bOCf5932icaJmPaPdK7wx3EZjmKcCpeW4N
Wgg4RLkSx51Ib+7iodoLD3Rq6GorqbHT3e8PZLqK36+Bqlroltg2bDnj23EghG3Ecc1VVtR2qwqo
C1bqvyt19fz7/dxk3r7vSMdgVYFGhOiI8U1usqezGXRlWa/sNMZSe1Dm2DS8a5FazBtzWCs1AXmq
jnv6D4tsoFlXikUeGou8o/nvy8DSOn8fEHpUBWI0rjA3ZSv+cOt/vxiaoSsWZA0TFxMbjYlvx1iW
cNJGLRjXeVvLuoN14Wg6Zd4Fz0U4FJ+/vyL/dn//ekG+PdG5UrZV6HJBeuUzwI+kyP4kizrNL//4
cX/dxbcft6ybGhV3dvE4HON54TxUTuUEC+zQZ/06cWaz/XSDp06wnP4PZ6oDy3XxLDv6LOdPf/bp
LX9/0tMj9f0uYMhkSkJgQcXd9O+3ve1miSu6pEaXCY0R1CvNiPZfjcHHH37Kmyjv7/Y0HckvD/cQ
x2WDEke9qhbtHGuKPaJHc2nhLcJlvwZtOHfnOHHxvEvOHnyY8wRDyAlnyTKYxw4CJ8toCQXGMTcg
BObG4veX4fuNNo1thjINsdPtxnP394NTEN5tEs57paLZMxwtL5gMWma/34nyfS+KIhQb9L1hMYIa
/xjI+0Dr0fztkzX5qNPOwSrPfKef/ZU4mfMRz/YvT28/Prfh7DN0rsH89zs3vv/S7FyVdRmJMIFj
qPV9gMsg8VEpEMm6cbx16uAYN0/3spOsNKdaU0eZyw745oW0eIe6MwNEuQSYMYtWr3RcF9TS5sb8
BYayg2j+vFsW895xZ1dqfrNknjr4pjnhAhiBAx54sTBmf13EDAePWeC8kdjOQYg45h/OSP0+XXw/
o28zPsqShjkMSrK2Z8+h89gs2Oer4iiO7Eizd2/21Dvx7GjMjNlbMzuOTr0AcsTccfb+cCTfH+vv
BzJ9/sutnRjYdMngRdZ9eV+Gl9F4+v1vJ8Sffrxvj2lTFoYq8F1A+yPakXntdUNBBcNdkelqTgLM
BHyndDanFk2Sn/y4/SiNCrOoMAWkmCtOEeGAERpAC0vdCUX/F1ZRUDWalWuRouYpkheoWcxTxQBV
BinK1Wm8SdpSbeRrIcRGURIAQkN78UWFD3ZHObDEE6o2HvM6PqZ6QIU7uyuy5EIlf+q54Bid+hcr
trduV/DAUsuewZ9pZp2sDPOkd8NlHKLiMoiNDqOrCcQytPGd1vx9BWLYxBMLbQ4Ys5hmIMgWuatp
7BA59TTJrl6J/1MQ/QEyNi2g/9SEcG1T18KH6Qqj+rHJ4p3f2kvJ0B99mepFHOCAE6pVQ/gyaqsi
A1QrEh0Ef/+GGOnJlCO4zC26SEAntdI6uJa6zCNkUNzhRF98jzhpCv5ceg288odVAVGRJ2ubWOCG
wbCuwaIo3zPLOojcepHlkJqztVGN8Rjm6go61K4BZoknzqM74Aydi/fEg9zponBRqu7J0tNLFUdb
WhizUItWjCMrM6mXv7+Rbt4Nvw7C3+/Ub4OwZHT0DGTuI3hZq3ZZzjvHnLVzc2bOmoW1eseyhKcH
HPKmZzwYFthYzaoVBFzG4ph/7eKazz6eLBZ0S3Wrr8yVdKgXugMyl6GA3rKj/+HhEt8Ce+3rmDXV
ppIi28L6fswZRa2oNYFuLaO37FE6+yexI2faN8toA8d/W2ykTejIfwjElH9/5kyaeULWCHe/PdVB
oeUFTO9kPY3VGFTNZOd9nJ1gK82K2YUWPKcLymZ2BRv4/GNrzf6U0fz7EZgWaua2Zprm91gQiRD4
dAln7sWIFxViDrZ6B1L4UegNTKMGz0cbL/ouRgDKa+Q9lOFPzMMu2LMd1bQANUE7UQGyFiRryw+B
DJtogozK2quoz/UJ9I0Obav2TkjIk4jU/cOs+n1c1HRTpxw//cOvEKDn38dFW1ZqG4Ctuanp/k1E
UVSSENr7Qyb2b3sxZUUYwsQPybzdP7+MvgaGZEMmKmkjvFF+a6NE1jDOo1H1hxTh+304nY1lkh1o
WFsLip9/P5ukiED0WEq3BuLZecAwvOGjcOPg1EXY1S9SuQRFnGb8KH94aNnu92dWQCfFuntKDMxv
8sOSWiZCg1SPvnI8d2GDqun593uwp0P/xy4obgjSAC7i91Mz7N4i/OmSNW3D5RSFhcRicIKdD1Kv
cfGhOPZMzMM5oG2egm5hLtN5MKucwkGNarbPZ3AMZk9HZWaTownnqZ29/B/Szqs3bmzZwr+IAHN4
JTtRkhVsjdMLYY9t5pz56+9HzT1nutlEE/YxMIAAj1XcqXbtqlVr0WdiJ/vQ+QlKkf833KsOAZ+N
8tLhW2fjQZq9i44S/87azREeLS870zEdxf5I96RNx5n9JdxpO8JefMt+dkuFmzkQAHKHGzvoLxxv
7wQEKrfnYvWqpen1P3OhLULBpDD10ReYC/AH9vfQfnrfvR3zx2+9/au1f90290a5f2Pql7pBMPC0
hU4fxql3vqO+hP8VePyW9kB4SF8v8RS8MczSPA0ImBKj4XFMXA+q6s6Wx3mjsr71NYsHSl01muRr
DP5+Dk7J+jpzGEflmm9QHOdHb3/4S9hw8KtxHJBhjewGwvSw4l4erAA4oJ5KbXpSbJiz9v4Jmo29
dFCJ5OK94Ki7yTHtTzHbcnDGg8kkoGzogOZ2oAyx/YO123Jc0hw6Xs/Dv5+0uHNqRQxQbeOTPhr2
u8+CzR44fsvsvzZWf+lS5qtNxnWpChlBS3xL3525rr7wDbkeMAN4G1nOe69JnVb7Oy+/8FjacCNX
2ZU3YySreAPIhvpPjHlmTChFr6zVirWlf87+njufgV/z0+tg/91wLE+/HumBYVfd3uFvQjLLueTh
81+7i1sgm/y00g3sgmC2v47OOx4d3Kb03LDBcvuJMwZLhf1q4G2cTxGLHDoTz4xP0l1lf/Mc1OXx
C3f0wW582cpzjLv93w9bONZGUeh3F/kw9LRC8bPWPMT56fbg101Apwy7LZbMRQxBZDuUkloQb9Gu
P8b3TUlL6PCyYWTtISRzeP5jZXGAdKWoQZVyQ8CD9uY+4JOZX5cOLLf204T7pT3fsZjXYv9pPj2z
H653GQc73r18BPnNWiCX7Hx4lpyX3uYxBZUdHuax29NUwDHb3IyzF73eFP9+8uKAZaFOc5XIJwuE
df1+OhQuhHz7+d7JHSAn+3o3Hnh+7AXejpvHexkyvB0FeU4V8w7mVl9Yr0eJXoJQI7Q7tvvikN6R
gTlZzrAvHsedsQv22fH2Ei0T8aqs0hVrkmwjQU2OUVseAi4VI6AdDCaWju6/+qRO5q40emgGKCBB
VuurHchJxBplfSPTd7UHNXIOlklcL8qqSFPepXtN84AIrRZMt6ef5tUvK7gHy5JMHq2N3f72OOeJ
u1hWWrJFCMoNhTyxSiLl0hacx33Qo9p5N1QaOCN0OCA9C6NjHQRA+r1a3Ij9rkJkRcEgeSvKPXPC
VFysZBJDblCgjH7K980Bapu9YBusp3Sfv+vu4XB2nh8KJ9nP+SPZrvbaPt0Vx/4+2PiO2VWcj/vt
MwyFEhGB2nX22M8TOQvoFT55hKmfSjU24IEB8zPatZ7A4qEF/iejisAb1HoVJBuufTnrizSpvohM
GzWgN90MxVNZlJrlVEoFC1siFR46wCaEMJFRfri9zss9pZIiJ13P22je0rK5sAg1ZOO1ijaekFah
ibq0wp8a6OeD5pvC021Ty6ldmLLmvz+7tnzEaY0IpiKwT37ZohRpwoZueCPkNmkSRa8kMEzf7gXf
/9Vpfd9u7Oh5x56vLFE/dUGRuJhjq1LpuTSvZxBgpZYSuaN2X5l3GgiM0TsE8QegVhuB0NUyvpky
eO1xguiamYOSs5FS9y80dLxDd5J/eWDydPFXKf6outPtCb0yI6NYYs7lRzKec1Xz0kwqmGOVhHnn
Dipwxth8Hv0R+FsF+bYgBxuv6KWnVedaKk9AE09raepScSqoa1MJhjC4a7p63JWtlsLKgr7Z7SFd
bcdLK8oiZoeUwhIkwdOPRZuHpxQ8TEEzXxD8iCJf/F1bb6VbxdB5KFFHXir+JQPCDQKEkq6vd/TD
aCDQSL6RMv/NIb2ZQexB0WXefm8R6tlmAMEZp5A6sO8UM9yLZtQg3wHnkFyCebpt6nqLz8Xof00t
gpQK+m/f67LkLlE6AGR9X0hOXFdUGuOO5owi9uGDK/Uvt61e7QyNUZFsn/FBkk5u53IbwiovCkUg
x3eFkQZOZrXJvkGAZGNssyNaHF+ZGYRsSaLqT6h9acWvoq4RfEVwRRDzBDyyHygIS+Sx8eyXdF9Y
ELKGuyrsenjMxzby3xXQPk2/GWnODtpChJfWUXL/+vIraNzSi77MrJPSNy7vvUdiwp0QyhsO5Gqw
sxngCWCLAFZh9HKwngDtYeZZsSvEUS4eQnppjcesF+RdUIhqtleN3qphgYja3DZCsSle1aY24w2P
eXUY3/IkpOtEfCdMpAv/Ukw0NiSCFbgGxAFtHXwVQ4Neovp3azZzPoa9o4niHNRcZZfouhNFayyi
OyEtvGdF9MWX1tDCXYgb3Vi/q/fgwpa6eBdPckEcT2rtNNZp6cxNrojm+AOsFhTrUvWHGMkfuyBt
92pqSVBVRkr0AmcAz6sUYWqIZMTvv3t6GLxKEcmyFLAsxmKS0U9qffQgPEim9LsYzLvYChuDvj6g
KMAAmeE/eJkIIi93E/jdAAr3PrxTTGEYbDmFdPngR1aYHn97LIakapR3yXGSXl8YgrdsqBrR8N1K
1ek2Jvmfhw+3TazsSWgjOBOkkTWsLE4GLw21hQvTc8V2Ehp6GQtCCTNNO3WnWVtKT1cXLMeQUjTw
ItCNhrGcOL8dBh/yOMv1k456k6TT21cZ1m4olf4ug9tgY6GuBoc9U+JWx4uKnAPlcqESb7Kyrg5i
15uMfaZN+0honmCp2limK4jEW5hJ8RAo1JyTXt58RoOUp2jkyV2pKMNXCNH7XT2MhgspRLNvac24
U/VGg2auGxy4j9IZ8h97TipESKuIVnC4vaZX+3Me9gygMlXyGVdPKhghogJc6ngy0t5twsxtIXm4
bWJ1Zs9MLGLPSOv9hlg3cQu6vew+BXdJvUenDzg09rdNzZv84qJajGb27Wf3fYg0BZSSaEePUnWY
MreuSPLlP7v+KYN59rat9WFZhqGqKDyRA7m0VQ6pUNU0TrnVkDcfaGuAeL8ZadYFhLrhp7ZMLRxn
VOQeaOZKRm42OPRKuE+99lnPq43ZWzWj6jrYWxW5P21xBDQ1g3m0RtXA9GvzoY7jAc0QmXbdTg++
3J681YXijcc7F29CdHs5eX6njH0atq2bZB36BV9hh7cz6Thz7Df8eNvYmisBq0ycTpgkkrG4NAbr
Gy3DUR+4VQydFX2J5oDoxiEVwo0JXAsdTMo/84XNM3bpIM2+jScpJXQoIrgr/cC1MrgUx+x9ajSB
3SqJjKiF/LdghBtHbHWElLdIFpgyMehiOts+0xN4VgTY7ahAOIYUZZZTizlSKgWSIrKjTKRJP92e
1qs3JYftPFCaP+rssHVTLnl1E9bupIcAw1+jtNpJ9OtHNA7i5Jw43PBVK/tTYWY1gwomtaNlTDSG
0AX7chO5igerL2w6utvlFuFBlI0bK7kwBY2UrM3JJgluCxNc4uIo+PQaozGiGCfFbJxQap97WrEF
6tK/NYX/b8YwNcID9uUS/xjW8RR2WprcdZ1lPs0wuUczTKR9WDTQDunWFxV1cZcs+lZYstgw/xg2
5rFRqgLNu3CU4Pb1ZFRR42xa7wO0/Q9yZtIp6u0UXWw2btbFFfNmC+QvaEq4ukQ0+y73CXQf0ZhI
sQSfuvBXUeV/j95vRstXJuZPONuKVjamdazX1klV9RRumzQHkq8r6DPCNnZ7yd4KKWd3zD+2VF4g
JkEzwJDFWasFT1YDTwaxP2QQ6cTxqJ8UL0uAAhhe2EC4DQkN7NhoXSP6ofo56jzR9D7QvFEChlgC
RpwETbvXSgNRJppa+mzHLwm3EiELF/vPdxqcFJGzQrix8HpiRnqn8+TODaZnzagh5b4Pks+q0R7l
rtvdnpSVJeaQmCJhjahb5jJYM+POq3ypjO6stitp0kmlV8X3zd/LucwjurCyCCTIXKqhX7e5SzHc
zz+V2bcmhFId/PXt0awcfsOknoSTAdEnLzOB8POqyhhHgQtN1riD9eBZG8aTmmrDhqGFB/1nQP8a
WgLmYBsN4HBvQhf+ry9ycldBh2GKgGta7zh69LBv3Lqry3Rmb7ElKoNOsdJC465IBFSJyCJFW/Ht
ugkiytlxXueu89FMomBUYxd+BAgd8odW3JJgXTUxL83sNJWrWzauYFcsM2OCIDY5xHq3l8N0wy+v
uEfSshogbdwjOcSFy/Ja2P2kQUruBFG2/SiUX7Kyqg+Q/40vdelv7OtlXeOffUDLBBcbPkVaXt95
1JSoofmEkmP0WQlheM/r1AGw0NppAVFQaEHjQ/spLcNyK3y+vdtX/ARj/df44ho3cyaaK5d0f6XL
j5TaTEdNE9PhUqV0BCfnx8CQNwLa1SVktMr8xLvG/ediAESbTnK3HKfuY9XD+9c0kbUxstVzzPX2
li2itLdYRfSt0mrQaFJVROFgls0hkkgYtf772xO4ZWYe7NnlMyCBZyBAQ3iZekd9NA9FDUnplOxu
m1ndk4BqTRUcEOm4xeH1M4nezWysKBRE6AnF+0w+MY12sfkmXN2Ps7guQRDJEXVpSiuAv3ZK7Z1k
r34uPBDqY3sfys0Hnc5ZPdQoghkvQ619yYTq+fYoVyaTBOOMQdLnlMnyeawYeZ5ohHcuxaAKPiI6
aQwpg9sAztiNZ8EiWp9PHe5d57FPQlFmUi/XLdbktpxoyHBFuVBhmJUrMsNQ2fVfuNmbH3rRqV95
dntfS/qbf8Awk7YbS7py9C6+YHH0xLHrYigQJ7f3eydqXgv4G6Lsp6yikrWV61qd2LPRzt9ytkvr
UgPq2xSy2wZoHoxF9hxmEEVI0sasrmxTxmTh+iWCPWt5eep+rY6oMJmngs5Pjvd3VQ5gojMt10i3
mno2bF3dn2beihMMhW7ss3L5N98Cku3fS5HyB4MiK0SikCGxaxZbpRWjUAjRij0ZdBEHpf5aquYd
xQDQWTBh3D4Ba6ePRJRiUtcHtngVYHZCAG/1JJknXTarn/qQqaci9Ptdq8FQ60sqLytNUJGzp8fb
SwLhKMPFvxGZ/JNgXoS5Jq8f6ls65NHasjjp+7DP+eLguV46FdqBVuLWIE41O+iMR7zqIwWo5mMe
zZISU2nm4IItMTecSc3k/oAOEASp4lhDLiAbUFRwsKBuQni2QmYM/grU15oW7hdZMl9H5KcgmYu8
8b3GkkLGMk50wzRdBY24mmfRi2Z07btUFYWvXY/m44FGdZmI1ghGdAtDA1Y6M66zmasfZllFg/98
JzaV/6xA4IPIktcP39Wkqj6kct5ZaGsW44j0EuQvbgvx1/SA3qn/TvQjhNN6T0Q8G742/0CsSTUM
XknzUzom5nOrDNAT9kJiQEcdChoMsxGURkKARonTacVIF+LY0NrbDuIXXeiKV9njrbOzigRlrjoN
zW8s+CDg29opOOYQ5b3IalZC7gKxd2CrvTGiqdnreraPKji9DhM0Ou8LQEc/pchKD9E4mAgyWIJc
71GChEsRKqoa4CDsPIMjQK/S7+KxVN5rtFJ/1wMt+zpNWYLwGnp7fGIbQTyrlanpAaVRqnwfh6PP
AOpMQANSsWIR6rRCepjImHytTQMgvja207syKpEiacZ4fBXbZPoL8COqhTKE0B+0Ahlot0tllUd/
W+uviFhWpzYukmdTKGG/hJ5ckylcyNHPIewF1TYgXq3h1NURaOizVvoQg/pJHc/38g+jWEKfx0Tp
1msftrCP1MAdwLBJwvh9DHNF3zjYa16Rzc0uQ/2IQvziHVwhaxlLQu67cg3AUtVQSLVcIar+NzPL
0qoEe7qFuGFMyAqFEmQ7EKFCPnOCeHXcuFPWfCJ3J0sAFo6juwh6YPeAc6LWfVcMXRHRx0SCRNNp
1eqP7IAXgakPVNryVd9lYVqHSmqeQqqr4U+FFAWcmbYMI+dtf6hyMV05IsA1/zE0//3ZxVUF6Eqz
RrLrK9reH7oDp3AjAN8ysXDvsaebPM4tAT59Gb4vjUaO1vh1exhrdz2r8t9hzOt2PoxsqgoTLj/X
E18t5SEY0DJCngt2O2ix/mRtTNKQuirSjbW8g0GxoG2uF8VJEaMDtPjHIBKefTN78OV2o5C/Oiwe
3pqoiGSTlvFaPMawPA9i4qpzM79WtMjD5Xtq0lAL5ne5gR7j7XlcO7EkcYHpESVS+16c2LpPUz1W
KEKVk2aQ5y8hY4C3za6tSt/AI60dJbClANzo7ZvRbpdLFiT4XBrNUndsIXsGM9y34JHeCdm320Na
tSNTgNUp4JlXNRiLbtF6ShA7N4aDN+V2IDW7BDRJ7G91e62tlnxmybwcEUTiMu7fMhG5h/pTQdB3
uEO+uXlNk778MeCvpYMMy9wfHOFzs4s1q0ZPEVKSAndSL6rPlqcH77Ja2qovr+0MlfNFVY0kFP2u
l4MrB6FGAdY0TvQxPHaIyRey+sOa2o34bG0Oz80s5pDnOaCSsY7cJleQ5aKtavpeaZ9nyZugc2/v
jK0hLSYOIXlR6QqU3Yx2Kr8XBfRz9Mi9t0Ip3nAZay4QYNHcY0LoTkXrcvLGNBagH4QmTfVgn5cR
752+3x7L2i4/tyBfWgjnyhK50ehuAi28Q6Oo3ce91ezLKi32g1yKGzmc1XWCXpkAjjzOVbVaCiUp
HuCscSdrAoPfqZYdZOmDbxY/xlJ6GGRItW6PcHUOaQI26HXi/bqEp+bW2Is1lIuzgjtU9fl9okWf
bptYHdSZicXmMyJeoYUUBG6b6vChQ63lPRP72UrY2HG1FbasLRmZe5VkG0W6a5INI6jbTDHpwFPL
8XnivbCHqdS6a2gB3I+Nkfx1e3Rr250GahrFdBNc2PIyEcHUKI1I2s2CWnMXBw0SCtUA8ZfSD8fb
ptYmct7pIE0VmuOWlRdvmpMp+RTfCSOMtLlS+Puk9tGKaEBsRW35tSqGv2+bnNdmGcicm1wcgEow
BBkkj+p6cO/ACQB8aq/pn9v6SxaGpNs2JnNt8SBhIS0P8lJSlyMcodQUoQMNXQF+qcl7mgpzr3vf
euvr7WFt2VkMS+jKoC+ixjsJuA+7Q+1DzRCptOT0Ycy8D39ibC7OUXm0zGXxZZqD215u8PEaKpTT
96aiERuxRx+64duWlkCNt/SQDjiIiJ8s5dXt39a9AkjW8k6toMFUFka58SOoCD94wUziaEMVCLtz
j4DmI6WOIXQsZuKliahbPkgTz7+HVkikYGMCro8ITVUzzBBUjKKo4sIBSI3a6mk5BnejqiAFLXgS
2EbDOg11MGxcdNfu7NLU4vLRQSxVMNKKbiyrd8Ok7mpT/u0I68LEWyrkLCj2zGnsBvROXDmnaU6F
1jp0pclCDiTauN+uz/ulpcX9Rl3ZQIzVmtwpRSYz65w2edThtBnyn3q5tXfWTrrOs0gBr0ty0ZwX
8XxY6EcplRUGjIUY9muZl1nwPMgyoKmZwrTdNaFQGwe1UbJf3CTaFqjv+kgy2LlLAXwF2235BkxR
eug1o0rAa0bONPwtINJg9qFNXWnjlKxO65mleQ+djVRJalnMpQ6tKbF60OXgGUIpJ6n6Y+j7x9zf
cDVb1hbzqqVZOgIm9txMiHu6OCFuFAJkRSN4PxHvyYP7vm38n7cdweqJOxviPNlnQ0y47CQotkO3
Rziwr36m8ANBu3rbyOpZOzMyj/zMiBjmfixHpeL6kjdARhTo76tCUjesXA8FeJsFPHB+hxKkLE40
NLQUrwrI5kRDCO+7wqyeYHrTj1DhRRvO43oLXphanuyug9kAmH/iRl63H1L10I/BjzYU71Bsf709
dxujkhZHWy1DoQ2sZHR12K499NB7XXCkwXr/+2ZMSKSAHwNBZgIvl6j1Nd/rYQo/5XUFg6P0pRdT
9FbiDZe4NhpCyLkPmzYYWgwWZupBocxIzJVOgnU/JZQdx1HTHTlW043Du7ZG56bkS1MwYAy1pMTo
IXqK94hK8ActnI6d7L8gGLX19Lze4bzZ8UVgjS3gZctxoVtU9zUcXK5YlPvQhI0osP4g4ictwO+n
IYPegnlqzw4R9yIM5SVutyCLO53yoVJ+TcmoiwehqHXjNGZpkd+D+/al77f3xhooxDQpdoCIsuhq
X8YlCObRPyWa8M6bZHOrAax4+l4Thhc/9HYCdJBolzqq39gNOdRaLd4JprGDaORLJYrIaG11Bq5s
ormDTFfZsBZHXrmcCTkN+glVisjFrxyUDDIOY0AUZww/3x73yqLSOCZarCnNFYSZl3aMItADJBgj
t1XGdq+XWXYnTMVW+mBln15YWezTZKg838q1kGp8OByyxs/fi4HRPMpoAp+aoX65PaiVW0YEDY7a
Juks7er29sdEG2oTEZg2jGHxuhdRxdSV+ChJn6fWvW3reqEUiSuaNr/52aMsqyxTGqRjB1TpJMWF
g6bggZK1kyP6dNvMypDw9uSxZNJYgFUX10sXl94g52PkGp4p3kexYt1JpTQ8WEOMxN00jB8RQv+9
ljPiZ4Z2ZnMRqUbm1Jczzagrxh9iyKqUJ4HWov5rJ50qBPluD3BtHinQATkh3KLRbOGcPU8LEInm
sWMitFZbJf7fsEMgubfNXAd2F1Hksg6oe4mJGDtPuEF5H9QBgrpfVWQstZnKH56tZAvxuLZu59H+
IvYQy4gSnQGQeQiaXyjefkLs6mvaqqinVR/aaNzY+auzePa4WGwTT6kneHXU8E4ttfp9U3XNsTBk
FRUmJIxuz+S157gMURe7oy3rQlCmLHY7r3YrKGmT2txwylsmFnuiNaVorMceMLgvPCp66sLOvDGK
1Qn7b9hGb/Cl/0ujrEC/J+GN2Js7lFn2LX0J3D0b227LzMLN6sVkZJ5UiJAcC5rjF1Fho6Ej7xsl
34BfrG7wswHJlwPSdUGS0ZHV3UYSBzeJlGxnFIgVBQ2yCKhlVAfRM7p3YymOG55wdaufWV5cWR3t
ZFZZKWDTVDS5nkFROwol1tB/Hjx1f3vzbc3nvHPOAoW4kqduFJPQVQblvvNSt1F0V/S3SJfWzVCC
mcM4mAsWyyYJihf1WTi5taGfwt58kaTmrzaJj38ymn/NLNas8Jm1suGy93ntVXXoxP5jq3sbW30+
LZfZq/nAGjO9iEYP/jL8lXMDClU1MF2xbfoQtQ55+gkXISymU5fo6GWl4cmHkHoEmyTQvUVfrClv
BHjrJ/q/37B8VMQZ+qxxUpUutS3VbsIIngsUe/5kOv81sli1aIyLQMma0g3U3pEF1IVGVGnz+H80
s1i1tLFmbpRJQMJsEu027V/1WRlc2LKzAie5WLhlFcvwwzqzOg2GK1Mu0WrUi4NktcU+Cl+NZKfW
GULKg/8UCgJavan+1+3ZXD/W/87m4qglY6TnXmJEbo98q0afk6r89MRPdfcjoNJ129bW9pjP49mx
TnJdK6PQHE8BtPeRBQWQN5z+wASbX5OggiA0XNyQipXLAEQ82dUi5If1rjS++GptbIROqwM5s7K4
HOUsE72sQMNLKmvxrwTpv4e4r/qNJ/qKr5eBvdGf+NZft2ynyKM2zaVBE066F58mXwgRHBxtQfZf
+8p6FIXmORfGL7fnb+kS5xCXtxmMbzSrgLpb3MlV7HWmFIvGyawqkPIeGjRPqPEebltZbro3KwTw
JG3hu7uC7/Yg9Hs1E33XNOTgNY0fI9V6rHpOm92lWvq+gpn4N1vNybUxMo2Il6wszXTLCJTm+aQx
jCpwBXWCwno4tINlg7rZ3x7a8i00m7Gos+sz45F01enTTV4Ps1ZdurnYfAm6Rt0PVvccjuqzLCJn
fdvY9WoBveEPSAIe7nC2Xx4obwiRJpUyzRUruA08/TGz8p9lqpZ/ZAfACvhnBcT9wuW2TYv+yhAZ
9LfBXWMFY4SQq2R8soQ08jb87nLXzzlRchDQm1MW4efFDkQunltOooMALFt2aAGWPGRh4+3rwFdf
/KDJHF+Eu1qYlHjDd6xaposeshUghFe4Pnij0qLRBQolY6/QWRf9jHvjEKjqrzzQPsZp+pG2A2Nj
uG+ddOf39tt4IeunHm4Rqy9z0VIRBJNZISWiS0Oe7AoVrXdbbWJdsvt6zHO7KmmOA2eOrJGtF0gy
28AoDdHuOk1wIqF1I32Ior2ntlroVJSVKluXpiw6IC8mpI9AMPvnTDI68YgSS4wAqzQ0yS71NahC
S0kwv3iWRoVGivpJdipL7aWNI3F92llFaAGo1ZCao055uUtlsS9UesVHHprNCTSMk6SkANN3gyoi
I1Icf/9MnFtbXGgFO7Kqxch3AwumvrBgvJVddcrGZpHemDEXC0fQSN3OJA0IOc/iqkGlqWkss0nu
MlRZf/aTpx28sgocn0b1l6mTjL08yqHrZ4XwLgtFyPORz+YI6X74Eus9z2DPSh21DdW9UlZ0GgVB
9GCMlf7B66rkIc9G/djLofRt0HThftQRXfERRoMcV40dn+Qj2CQveqeE0ow/VQonpOKFEGPpHdAx
QpUqGlqINHgZJkrvHQ0EOY8m4lX7nr10GoAC3fmyJfT2kGfhSddAoZVTGn0P/Cp30szMPwd+PzoD
6qI7a2yR5UJq3AmFqD5G5Vh8MCUBdm9R8I5dNtXHeNSAPuq9ch/Ignaogyw+kmCgWmt0evE86GH3
ICKK4hZ5KTNieiaQpIqc1AgrNxPl5gG5cv9RsgbNBu4lITAXwAkShL10GnJhpp5MfoF1R5MoabN3
nuzl901ShTuzQ1/XUNof8HyODvoL+mvdhpaNsL11FIfBO05+8iOlDngYZAW+v6aAalDzlbtxUiPH
Y0Cvg57UJ1QDdYece2fP15NNMUPZB/1o3puBjxBpqYv7RKGwWEYNrQpNGJwQskQ9m7bHXT7j+Or5
SjGUKXGavA0PQFdhh6qbdGdowc8sQDe7mKzmBAVptPOCkndHDeDs2CFX+hTqhv/k9bG575ph2FsC
Uf6uzgvhKTTK/FfjSV+sVLVyWxzG4REa+RyFesFoMztHO+cAZn/YjVoPljQfh/Fz6Fu1Oz8FU4Sx
jPAIiLU4aF2P0BLJ6y+i6Sf7ShXDB2sKUmlnDXL7PbcEuKRN1F4QHVaQ37Sy9GtTGTpSCyNnaTQF
xzO19oiwR42QbxbvajTJHbExzI0AYeVimwv/Etc0rXFXeG4t9lF7R4reTSbdSVX/WPjFfdCXv+8r
ZAICAixOsGgss3uBYJlFh1LvSZQFtN56NAK8mObAqhC2GjrXLhcaNehjUAGf0IJ36QSbHIXMIUVK
OemET74uPMRNcScBE1cUlL57zYxsSdviJVqZRpHJk3FO0GhcjU9qZ5YINUndFE3SOt+njXxEFPQP
ogMaF2CUVwxYkJbMFiXXihJq1dwdhXIaUkF0jvzdNFscVWuDIdwB7CISM7JslzOo1mWpNNReTq3l
v9SZ/zkbvF06hb+ZYZnvY+5/KJhNSHBJNF+aMQGZ99XQJneIf8H0POQWCsiDv8vHLnATI5R4uUwI
33eCuLHpr16Cb6bpHiJ+nIkOlxNpyaj89ZoQ3jVeE1S7CGHqp0YQaW800u45qgbfyYapl+whiIro
gPijlO6CMNoUQVmZaroQ6fqHzYf2m2UMphmxBvMY7RQDZEFOOFndyQit9LnLwPPfvq6v42ULckKq
TsCxaLFetjLFcthVREXmKekzx0vz+6nNIRI5kknYsLQ2KEQJNFaWLhF5+bRJ1KxWlMAzTuLU5/c5
LXevY5OUdizG3Z/Y0uZeWF5Q5MyWK9kNhaVOaPa6ltZ2O8sM04M+BtUHzQ/7jXrk8i3KpoGpBCb4
WbaGgsjiWMitlNThUJlu0AbeY6OJ0YdSGjVhY/bWzLAz6fnC0rX/wrU1fT5miFADlHc0Q6e1Ex65
jahqZY14zWhEifBH6pQJLw+fFKKMrs1Yci+vdqOOfIOouGqu7G5vutnZLkM3fBUMlaomSVcHrVeq
pujyMnRbNf8IX+ReGpX7XtN3mUppxxJR4Yt56LRbDdKz77iyyzrRSErK8YoNLFAqdYxRL3dp/UDx
O7LVoXPKPjpMxY+EBpPbo1yz9jY++ivnAuBiZ+SqlhlGpmR3Y6PYSvxUq8/S8ITQuN3mW0jEleuN
ZxlNqnM7kkyJ9XLh0qjDXeZy5UrJlxAl7tGzHov4UzS8oxxzNLUtRZe1FWTfK3Qxg5WA0ePSnthJ
Qzka8eSWXnrAodqxJJ7GCY0PhRDyUaiEV2SONyZ05QyANedA8waWZnjXpVHVSAW5ioTURfG82Emd
+EMV0W64vWprDhH1FAghecVcV6rbVrdqMYHkpUpl+d2oTwSrQZA/DoXQ7o0c8cnb9lZ2CesFKscw
eG6TH7kcVG/EQTeVlXWaGhFZkbS+qwLvZTD1kxCUn6hsbN1yc7JgcQhklg6uF5pI4VhanHFfSnTQ
Jx1cBND2fB99HbGLzke14zFTu2Dk8TqavS1EprivWlLVdjNU8VNSFsWHVPObb7eHv7KmuGio84AG
gOpYPr95EPMoGGEgRFo5+wvAW2LniShuAHtWrBDMokPFQ18E4LMYc+LVft+mceSWXbyHyc/Ru60T
uBY9IOhFsRrUIa/VZXykeV6sJn4e3/UZSf9WGsUXb5IiO9QV5IXl+L5tp9oRq9A8ZLC62dpgSp9v
T+aK+6ZjnJI8kFaoAJcYEr9AylvCyaGrFaHpNPkP4mh9DAdjo85grM0nhCUQ+ZOSIpxcHP9oquHg
tSi4RYUxKtzoaWjttR4ytx0T1NHMF+j7RFae9EQIPnf52I6On9VcXJn3LRJK1dXqOv2eqjIPqLZs
RvEQ0RiZ7NCpFa1dUGeBbMu+VzS7wSitvQy9LY2LbamqTlDTkfGIZD2w7iovDPgWw2As9lU6iRT/
NI8wbTBa72EYpfyLCbDke6Hl8mswCpl80HnWd86UD21oawqIVHtsDWOgXqiGP8Y8yT7CossDfIra
QrQNz7PEo5TllPmSUP8qRX4VO02pBl9qofc+iVXGAS0iYPuOGeVmuMsNg+HzFjfEXaBJ4SPFBY9f
IdbVD1mNLBN9sTZ+gKlxPKRFrN33cjqWf5eTPL2ac/lyh0L48ByBo332xKEc9sggN+LOl1B439HN
mjeOJUaW9m40rBxQuyJF7iRBh+y0JWU7p09a3ui399VbgnHhM2h0pUiHw4drbvl6CpCS7S2tUE61
KMHTH7e7gkd8pnzSq++yX9p9MOwzo0LhvdmLo3ZQtcmutR9BHx2n7hVgyDjzzdPs6E3vCUAcI9po
s7o+ffDGkaqHDk8mFrumKuyg44IK0Tplc+cYOdsnVa93ahHtBohGjaJzFW18rFKFHGq/vz09V8eO
gAIkK2CYWWqTr7h04YmXN0IDpw5l0vLFA9xZ5dUHsck3PPfVHY8ZnRgduRPy2ldtUE2sQEARk7VX
xRdZfGp0hRKfm9LfmhpHeYt8+eoenK1JvJZ5is0kkIt7Scp41Pp5rp5i0li0y+LHPDJo75Nuo5iz
OiyIRLgBae66YtiMTV/xYF7271q9UA0IiXOFnluoWs1mlyk+LKIxTcEKLiX+P9LOq0luY4nSvwgR
8OYVbTGOHNq5ekGQIi+8Bwrm1+8HaveqG41oBLkvepE02VXIysrKPHlOZ7v9wBDy/c+38gMgNeS6
hyyK6vMSpGWbQzgUQ0kGr0nSS5mW/bfKd4K/DB4RrRvpOg2RtMuUU9E76e/OxPB8oB9CRmNRKGCf
F6X9sVamybcz4cWSST1N+iFVWziPG/f8ZQLE1tzGwtbiSxZ5Y05OiN+0QQnGb3pqe+0wGfLGKVi7
ExhzRLkTWB2TegszvnCcqq/hFoRxIHGFgupVuQW5v1kKTskzlXkbatnz4+76pGWhVRei7WE4s0a3
cA51aR7DaoslccUhYHzh+YOYAutYXqOmliIUb4AGK/KuEwfRyfG0G60OkU7hhFGwh0ZYeTGSTBE7
ra+q7nzfIdeOHgNFpLjz4QOgfr1Km0GiKVBDOFG1dDpObWG7ttLSkatSq/4UleLzfXtru2rPj76Z
PIXO7WJXC8Zu1LJoM0/L88cuCp8TH27mrPL+wAychjOLD+RByzeDEcipjRw71b422jX2CA7tsxX8
ppARnHR0roDxESLncdvlx7MnU09iXaYtw3L3SR1qR/zf/vD7a0HOFLJnHsm8uxbHtk27uHO0CGbc
sLd3lGG/KmH8M7OqLbTFmi84BEd17taCTFy8eWIlMf3KAdLRDbk7wduGDN9Jsv2dscmydHOAueEx
NDucQTVx+X0Gme4RNX/Da+Mpz3ckfvmbE9tayfXeRl9HqfOPfa8mOQzrmtEzAq7PfUEy+y9hjSsf
HVPK4x2XcP4kDYyrb7yUVrYCL6UvbplIatzIPjg8k4Q19PGDLxfZ3taLbl+VInoKplI9+K0abhzD
X8D4i6wHT5q7rfL8WoLr4uZejxtNKS27tM+aM+0UkX5Pq+4UGsWr0o4vg17+mHrtqZ7ad40GjYcm
hd/vO9kyqfn1A+Bmpx4JcnP2tOtAYNSq7/iDQcm1MvXPVoTj79oBPCpfv4y+gVLpPrTQb70ytlxy
lhzpYYJycnf/ZyzCwz+/gpCOiq9t3b5QhyjJIcCFBbrU1QrmDXmAriSMNWSEGmg6/sAY54pEk4Ik
r/3rJauRpNrzFKwnFIU0XgMt5dNVzTbWtPD1f9b0r5ml/lZA30OIzpzOaSy61hVlp1S7FH6RLZrm
OVYvfYiqJ2Q/4EZpVC7WY2Ztk/WCkc1xCMOTNVHUFVObup2RiEMVZoE3UWu4v4eLg/JrcXNCg0FE
5G7oDXQNxHkMa6bX9fJRpPmu7nOXfMo1A2fjTK75xkwcS82QUhCX8vXn0qIhGqVBSh/afLQfwqHU
z6KSlD0C7OHGG37F1DxtSK+INwicwovDUIdGMyY5G6YyOeZCewHDCqroctpuvG6Xwwrz/l1ZWnyz
cZC0ro5V+QwYJiLxRaSz+8/Uc624bSDk8UQJtuQxlke9f5hiWRW01IXsHCc5QwXVllQRnElLtO+a
Vlff81Htv1d11W4N9K/4Fl0l7h8yV3SrlwVGo/aBjulS/KDX3XenTVRao6ZySINA2Vep1DDwMwwb
m7NycHQQPFRseIQA1VjkJhLK6XIQJLz8NRTppelkM8xx333XPjTPqXmMCCwU1961T9VRX5hR0IYP
hjS+FnWkn6MSItHenqKNCL+2gZeW1GtLbRvYBdBhKpeiBQAQy/PYqjpFCRPO0VMGkNjtlVBsqf8t
8stf/jUP4PDkWOMEyZyhVawkN86pRtM6RuD2sVU/DcrfsYI8Vb0FiVpb5aW5xSohbxMdWYN8TkXt
v3dYsrab+kxDZ5mn9H9sCXrbKlfKT/c/43xKFpEPMnzKtVT45zfkwlMsp3S0sW5aTzhpsLNUpwE/
0fu70Z5atyCPP9jxZD/WUa0jJaxvJU5rjnppfv4IF2BHvys5HaKVz/0Q6IrbmVGICkgWZP4GTHDF
XQm0jFPNKJu56XRtaDIgxE/kDMjjOFb7YDTSo5lFwNwdZ9rw13VTM381Exzz0+TaVF2HXQJ0y/JC
owvVQ8cG5nvVBIXu6v5obOFFV/x0LqiA1qOWeNtzSuu8S5yslLzQBI1S1HX0mEWifUTEx6Ss4hR/
qY0EZ68RRxvXyrplpsrpeEGvsPQdtUAFNdRS+EXzVH7O7Wl6r0yx8hZMYfBaKEb2M4NLK3eBKGTe
fbddNU3HhlPKJ4Ug6nqP1amCfa0Pfc+06nJXjUW/t6ogBnmsqCD8o/yhqcfm0Ak5SzZWveKygMTh
2pKpZZHvLU5M42uBVFowp0xh/27QCyYZ6o3u+kos4KRR5pibYHR7F8+JQNKBMTuKOCM+23z2HXS9
rcFHzIwhhrexcZJvYZT2G5FgzW3ngieNSwAPN7W5quuNmLpE6IGseQiaUgPslu1Tx9qqwa+tDgsU
v7k26GovNhBnnqZphC48jGrNoLtnhubOb3Ujc0OoxHpXqK30rml6xMHve82W5dmrLqIN2ExKsl2d
eVDnByP0WDnyqtFJcDKLLZ6MlcBKw+3fVS481EnNZNJqO/Jaa9hXmvlCwvw6asoX4vsxA5HvWnX3
sbe2UvPVNSKx9Ss5mic5F2tEey6azF7yTLtOj1EZTS+RLWkPZl6FR3OCtMYKWmsjuq7kspQF/2d0
yQynj5IiJ1OYen73rfefAk0+QXUXjfVGFXLVR505ykFMo948LgsAgploldITFUE8Gz2gvF/E8Jsk
tfPVP9dwZ+LWGeR9E12kSe/0ER6kzlYDiBajfTU0ObqojpwrGz65Fk4ubC3ZP216wEMn4uyh0qdm
76PLcDayeNiovK/FSzQueWrA9o7O7MIrisAO1ZghCQ8xRteO3klSuqu0E23nR9P+bopgI0iuOcSF
vV9v5ouTVgQhikgosHnZPEmsfzcnCPyq/07dRqK75hCUvamDMM4zY4OvvT0IGzPqZHjUOtWib9eQ
AkQwCpXxk1qKaat4umLNnisbSBTRQ4Dy+dpam5p5IHc26kTtcNIl+dw0cPsATrwfpqjl8IcWWdml
oeXDt24Uq2201DynPFK+5CIenhoVITsr04KvFf0lzxojtTw1VlfEx1aVQvU0IStWP8UVKu87Oams
+DmPqz7d16pwxp0uzUAw6Eul/jDyn34ZJEkPj1JSFU9tWXafR2P0aYwFPs/efCxM+z39kvFjxBxx
tRPlZHycmpCR1KCWR1Rb9OTR9Lkl99OkWeljmbfNcGxlo5H3Qh6SN7XtbJsXO7PObkut+V3SqMZP
yWptlQumG+KTLOTmi5b5NBO0SG7oLaZtEnrZWErjzoFEHraPTBsl2CqqCoioXzbjEYBwpx+obejD
PlGMnEajzFvgPJjx+DEW2tS5LNE4g99LeyhLe0kcklCGf7ksZWG4RSmb6akaG+utynyYN3olNdT3
tihFe+j7JO92WeZM5hfFT2uLP9BqwSEcBnQ7tS6Y1MOgNF2wEz2cx26ZIenFnFrQv0mUh/w9L7m6
dJ1E2OmusBMwocie1uaZPNCiMFNC7MY0T5a+djNif69mfdm7xqhpAWOXhfy5ztVRkC4VlXSw6Xcw
elEX0ruu17VuPzo5uGkpNqSfvqlQqVAUxhiDEjbaMirflMxWBnSscqlwWyhZ0GPPGsegERv4qasq
ofWxnmT/zSATpllTw+wjJ37x1ZjK6WNZS5ns5p0J6S3ctng44PCw2KOVlUevrR/5hmtkWnwq0LaZ
5gYhyWQUI43u6qUMgZBWCzG4Ydnmw17VI8CakzkqAaImmVnuswTCrYPWBGqEmITRvGYgm96kDN3M
p0Kb5YakKQ5iV2tG6LLtxpbaYxoJYblmElER0fo6Sp+MSDT9SYDgTw69Mg3DqbLDZngpFVUgDz+o
fXagr2uYx2B0BBSOVqFHu8goszejH5WKnpXacGZSKVAOSgoX8F6gGxUfSgNtFCh6Zbv1rJnsuRQ1
Mry55qeB28IqixJ37rfSzsanjR1hoP5WtKk+HsORBe+YapqqV6fpxuQ0Ad+3ThnBQXLh9QVdY8d2
+EWn3W4dplQGPH0/WKzc95StZlQRVxU34yImQRs1lFoc955vf53sc56h0m7Gu3H8YmUf7ptaK7Xy
ROTqtakpzI/V6/hHtzPO88QwPTO1xBk0twq7o+Z8CKbMOPdJn7ror/rPRUpFq0PMxIWQzDg0gb41
d7266IsfskjkIhPOBHSK0HBLR+UUJSOM41E/uJ02iUORJv6h4ON795e/cqfRmEP9hel88rplA9mB
ydlUCrP17L73P5Zjrjw5rZN9bOREOigEwfvmVhIDamjzuwppQ0o4i0eA0LQh6iTV8iQtNN8XVTk+
6/qobrjPypXG82GexQLld8uxEahZNjKqBXm7DPzjBdZpzdz1TVZbb8HgRBs1z7U18Woz6Q7SlKHx
c+1AYRHb3QgS2lOS7D+ZXn/VA3/j7fSr13J9d5qoTTJgRjOGr7VMdZzYarUGt/BEktrfaXja8t40
ujxxe6cCFwFlowX0xZastzLVcsVVGlrX+zZp5f/C0NugOU+cqvZKMpH8jQnzFgfF7Ork2ElNlu4m
pS4yVwEK8qN1VKqNRcE4xU603fCuhSAjdLXYTn9A8Nl+74xKf0+iaQ2HrNCU1IUwus3dVlAOLJLS
ftTQ1/kkTf5Q7fvBdrb61rdflxcymKp5WmuWaJ6/x0UapmR1ZYsC9Rxa9xQEwE9GxWsobanGrpqh
J2mhgwGyatmb7yTL6IYx0Twlmt6HsXKy5IyW/BaE/tZ7ZlAFn5X0i5xp2WhJayfvU5jjPWhl94Ph
P4fOFt3HykpoaajgTnWHcd+l80wd2J+S3MlrqmPRtEfUkRkg2lIXuA1fYBfh2aF+PY/RLeNoHrQD
5T1zpm2cjlpflnDC5NnOKQOgQoWpu1HWRaf74WRtZUzXz7gb2v43khRxkgm7Q1nzwW+m8qwA93vL
2rqHUQ01mPum1r4TxXlom8EB3KbJ0aS3eR9XlTf6Zn5U1ULZ93Ve/3an4eqcL58YQWxXdhvKM2Nj
OaBaqHSjtNPTLn1VisL6eX9Jt7sHpSzIKgptNFHwwOuDVPW2Fkk97FyRH+8g8TmFs5rulpLGmhW6
NLRPZnz3zVjsAIe8nKYWt7jhg+38YLST24Zvv70UxBFVwLkAWihRLO6VTM6HoIuy2DM7ht5q6QH1
No+i6FZd8va6ZMoFRvWZvgkgxhLNaZVm40Qa3CiDNroj3KCGXrhq94iUzuH+im4tXUe5xYrMoVKH
NlKtcx02fBztCfjbWx2Ib1Bc/vbmAdw0yYHmbhoVz4Wpbi4dpIlEe7BDN6ZWPkbO8DHMtd9ONUB1
UZSfK6syMJrFc10ZdOadQkf3VBRsPtq5VvVMPwXR302iwtWsi9r+TSb8X4VUQP40dEwmoW6yG82W
zCzJaelaMQiafpQLd1Kc1yoaGZdQN77YSoSgOgDv50zvDjR1sY0kUAjIdZZFl1V6V8vikyymv+47
xW3Fg1IJRxYVSwoexL3rEytRvJQkniAeARgUhJm8CLU+BbL90CEB3nXW99pihvi+0SXd6ryLV1Zn
V724cKdJUTs5aAD8CR8691CqnXBvVFhP1ZFhHbmt4+qTbDdZshupnsO7ncrFq5xkZntgKl57F+T+
+NuSx3McpomFRtWcDSzfCJJjJKNaatK5D0vPbKuDIjk/UMXcSL1WvuqVmUVWnk+hXktlB0tGp530
KtvlmbxxtdxGyHklkOYDm6bzuKzMmZUsJ4T38KFN0u4clPZHPbG0r5UaGRuVpfXF/M/Ssi6nFTOi
KB4dGPp57LjDpEmyG1i5EBtnYSUZuFzSr1rQhcvEQu6HTC4gsODNqow/swx+B7t0BSViJh/vO+jq
qmbFMuaG6BgtM48Etuaex6Tw0iJ/jwoNL3T1N+cpf50BAF40v0ikFPpt12fAl+qOaXqNDFdvzYPB
xXwYSanPmVP7G3t3G/nhsKRFOwuwAb5ZDs2zRK3NDQRA7T7FQJTaD61o0pOU58Gul5KtfHrV3j/k
FaTUgDeul9ZqsogK5FbOiGS6Y/OZauM+L97rUnm8/51uoxcL+9fQMrlJq3DymXLMvZYRq2D6a0RI
AZQ7/oGEo2ycAW5uhK5bN7y2uMhwkPxRJvjXgaNkTrNjRKI4xWmqu0oBn19iNtoxGewtsOHafgJn
BCc6t2Q5Udf7aattYEGCK51ndLOztxW9PIkh0v8q6/R9Lox+i/puzeDlvqrXBttxDAI8d/LQZTcO
9TDwHtRwVXuY3if9uEXTcXvcrjd1cc91QdfZVmmHD6pTTgEaCzFjDXZYFv+/X2/+IRdBJOyzxkyT
IfS0sNsbiIc5vStPCspKnmR+ue+b6rxJ1y9sVjXj+HlSKrfzhy3NwWlAC8irbYYYTJ8UPJ6YZNHl
ly7zdxBBPo6iZ26bqVi9ezWE/+ZI1VFvmhc71s712AL1Z6TDUfdy1T+GVXoAXO0mfnXShPbt/q9d
/QTzZUGHAKT8MuJFdRP78QhfSd0JDbUnNPLi2NpCWK35FeGAVAMpTzTPFqcnyGpIIiZnZLDhMYnV
nVRHkHq9RPXX+6u5vf9YCsnnjDqe0QWLADSGuu93tQyVYlq4NAgOlfkhDqL9n1jhr3MkgVgvh6SE
FoqmzFT7HGvxC4/KB02uP4ZFu9HNWwtycxr4/8wsnBZMaqPXcd15ipKGSN4lryOC3wEcDRogIoup
007a4kxYC3OXNucNvjgoleTnQ5/mAaNN/klxFC/R/E+GSJ95wbyTnHzjglr9XiqNKQoWFNmWwMK2
BItZaj3vhag4ajUgvzj8UOVbKiGr7kelkP48Skk3AD99HFUm7cPES+LuQ4kojjPWu66y9lqTHe/7
xuxhy8MP8IExGkoxt/heCKm0wCxkyWubNtynpfXW1IFauxGCU8coKMrPkaGNz2apJKccyp2NCuLq
hjLvwhAK76IblEKWcjtQmIE8bwrf5MkP3aqMP5Wlr2/ch1uGFsnslAXoNIsx8IaOG1gcTKs8Ifi3
u7+bq+54sZzFeUaCoUcYZ4DvJRYu1cn91DaulP0MLd2dys/3ja0vyWJ+heIoQwSLICUaShyVAw+r
iWDnvu5a+wDXdHeA5aY83De1vq5/TS3u2bibXztKo5/jwMyYMAsVaR8pLcrQCewfrTvAudy5OVfC
Vj9k9SigqAUm3KRwvgSgJlo45r0AxqI7KRT3k3gHZ9/oRm37F/K28Z94CfkL9Mdgoak7X4eTHoJ4
Q82NBKBl8LcT+oUbpDoTIVWwsaGr3w7kA/M0cwFiGfjtELov6I9zjymovREdKudHJrZoJtaM8F5m
xooBOZgtFt4Ytong9mFUMaqlz36a7YHyPqqRv3GG15zjwswSLTKaiRqKMRk8Pz/RcXGlsDlGJhz7
4R4FsY0T9usNsAxYl9YWXt+CjpOwYnkilqCcpSRRvESO039XYQCVXHsaTP9RrdPmtegKpBmNPC8K
KPGr6RxprW/uQ7k0merpww650sx0IJ0MrN45IE0TO281JE3+DvXORDwLTe/7z5UVqcaekSMejPRe
6JQaudP7Lr1TrX9i+MQJIBbLzTMcnY26m7QBfJdOM11+ksGcDnsjhLHpONZW+aKllfytr0P5PQmk
lLpKLSvRTpmylHE/xrxqL8xzM9/FaG5DOlHZ0U6yOwmsShXFdKgDiIjiWgqNk9/rTukVYSRVDHZm
LeK8ZZl9abKi/Gn3rfmZ8j5SYFKsBlvBYN2t/s3yF6E0H8Mwj/XBOjvQ9L93Ujs6FWPYItCZ/D72
korPDHEH687o/LJOW+DaQVtV0UPa65/7tlA/yGChc9f2LXb9foxbyywpb87tFWa51ZuuRyXZY9Ux
9IMU3N/UAaudHzGTf9/I6t5dGFkEUqlPDDmN42QOZ4ypN73dP8Kd2L40ABk28rE1W7Df00Omi2Pd
TJjVct2avl0ytzcGjEGLo1JZ/7Xk4dP9Ja0d/3kqnUHOuf63LAwjaab5ITUCKEuqd3bnP9v6uEtL
xUT2IoBxt/98396vx/K9CLDYw7KY2gjl2fTBiGrV7dohO05WHH7MUsf5pqeO9GJZGaIHTtrsbbUb
D1A3bok8rznL3FNiexl8vmm/TGE1mCAOYFCwpeGD4iThS9LbwVawW0nOZuL4WfHcARa7iHVjrJVl
akGinBhEVz9+jUvFYwZ/C/mrrGWBl4YWW6qgrSck6Lw9J1f1r61pnBJFrRMXVkHeVkzyxzQAIbx6
DJOo/2kpjEMhXqcOTyJvBvMQllNcoVWulU/IYEqPFPCTwR3zJDEfhlHOfRcavbjYmU79tuEM85N7
6QyXv3z+9xcPABl7wJEtx1PCaTwXfuy80yKrf0j8rDmLeWbNcDo046ck3fmM6bo+lAJPPSKGFG8B
M+cgATfuw1XfoAM/jwJZJp3r658kwiGlMt845y5F8mVsHuQm+nB/2WtPLeTMecuB3phpg65NpFWE
zJcO0WIqtx+dPD+I1P5PK5n7urd2Y/ItMOKN9txaHoaKJZVnEjGgvot9hjy717ja6KR2mpsMz1mb
HnrTQ+rZvb+0LUPz7l58UOj8/LFuw8wziI9q1R5JjVTz2ajN38ZQwmdD5gWNFBjKmyHP3qhKlFlK
6+wn6XPSwxenTaqrluGhb7VTUmh/Zb66lWCuro5xT7podBZgAb5e3ZTR2dBZoaehZZM1ybMylciY
fW788A/CsgOtG5eZyt25rG2OldTYhTYKqOsjtzJeC0h7ksh2K/kpr35/KIq91Hm/gf+GyXaJpekd
RlvyorXPrRWE/wUIFzznQW1TL4rFedKn9jEcFe34B54CcpMCN34Jb871XgKCzQeDKZuHQnGa06S0
3R6gpXIa/HZ4yoWU/X4LlFXO9ETQpPFiXnYrImRQjEFMsedM0m4KTkjG7m3thyKd7y9s7eK+sLPs
VVQSb/FezS0q4MrRaMvTmIwvga9vmFm7SAFFQ/iHciwp1nIDo8j3K6MiUMVN0mUw71ZvfZwHCLBn
1U5qSYVaI0QpPrNNtxnS4bnQfOvr/bWuRDKVfjIQLHIHoBqLSJZ0ldEykxA90AUqD01ntl8YMY9d
ct9iL5QxOkqR/9ajuL5x/FdOIoYp+tNUgCtrWRQrC9jMJyHHD4ZqRZ4gCdspQVpCLKy2h9A3+t39
ha7Zg7OHFjpICgsFpIW3tnLcZmptn21mNfc9mMp9nCr1YzGo0vuoM5oNvNmGvSXmOPEDoTSRPngi
6x6BMr5zGlCc7V7YxcZ9t+KuMDeymTxpKFgtPyHEqHZW6zEcg+N84UlWdg5MqzmQbP8mSQS9KN7m
jL7yyWbKyOUtpPDOGBFfLTy9zJ4yRQt2KD48Vlp4zKf8I2QlT3Jc/fyDD0f/nhg6s30u3wVa1bY1
w0f62ZbeF/oEH4C2t8v8NG1yiq5kYcwhMQeBPDA9xGVte+j6fnJ0EImGUL9FZvWePttT0RQehGBP
gVGfRilhgqfe+H4rCfxMoSXPZKns8DIMDCPoS4cRPY/RWh1C4jZ4GP0q9CABL/YkOda7LGjExjW/
anQex9AtrkO0166PQ1BlShbH+Qisr4GelwnmUH2JAuWRIMFDN43+4CtCYcJwO6StM8XHtT2prMqG
AeLCiwbtAFvC1zYqX6swf6qMYuOkr50H2DtVLgrGr2AyuDYFhDiHCsPgAT8h/LdTIfcIvEDrAAGl
TRp3r/f9cwWkgA48uQT1KtCBN9PBeqxlNYRu2Gg6cM/1f/VuPA6+/GkADan2yt+5byA1VHwWhv7R
8se/U22LJWl1ySZvZtoLMy/n4qFCrTrtk4g4anW9q1KSmMj/J2mL3HHtsmCQDtwDa+WoLMykfoni
m4x/GowZePAdVodyDBuX4rGxE0PTvGuh2nGZHhg2zsjqXQn5BhLQYF1hZ5534CItpWNq8MaR0wct
sxRKj5lzCrU+stypEd05nvgdrhLFBnwhsWkU+9p3NJRajCEdN07OIrADMZRBETP5P4+UMCaz2IRi
GFEApkb5IPmFvAsrmv6Fg6a8mhfHznayjQt68Zq5MadeL7wfokzoUzp5UWVbx64Q/qFNiq3y/CIc
/GMFsiQF8hi4tpZnRkuGcRI5HQ/BwGCTH5vsizS0e1l/mqStIaPVFf1ra1mvhM8uoR1nJt5oKZ9h
oT9BfO7dP5Or38giw4e+hSr8MrloccgCLKN0nrSYuUQliQB52Wfux2Sn1MGH37c2MycT2HiY3UzP
NrnkB51JkElgYEuk+mMtVJBzKQMbzQg3wu9bA+xKJNWZQCPuXDtEXpdJk/BIPPO8eOoT4fXgslOj
/VIZW0rMi7Dyyyu4cmFEB/pN7F5k+H2jKF00hp03TfWTajdPbTR+MSR1w8VXvhbXOsPk3ILMBy6j
16gNEHkrrcMIcOSfTLP+AYtnvx/rqDoG+rT1wl3xP2ygrzizlHPTLzawUuoxpSQweEhFeromHR1n
q3+9snFXJuZAehGthGQEY582wmv7aZ/18qeoD4+QHP+47wpbZhY3XeIkDa0FI6IoIL00tc6kev3i
RP7vpeqzG6AWBcMnxBQQ8ywfzeiV0choDAp+HdjTqcyip1KKf7ak6ge5NorD/VWtucMMCZXpOiFF
tCw6T2UCbWkbWmdNyUe3yfJwn5lj9UBtuHMFhF7H+/bmXbooYf2zPAZ+bKrOGg4x7/LFx3Imi+ZC
1wZeqv0sxUNW7vy0O0Tyi548h9GrAEV+3+DaAlHqsUDG/GJNXdwgU4hSSipHzhl0yYMR6H8N8pFB
/50PC8iGqTVf52VAHYy8kq754gSnKHxOgexDWWwrD1HPNJha/ef+atac8NLE/BMuti9KNYr1QR94
1ZDuajlxHehjgnGrRrrIPX59JR4e3L00CPDExUrCLDLGWf7BS+G4dPO8nAuxhxrsMMHrOVRyCs7l
xjWyapO3KaIdAAFuWIP5hEUs6Yp/FmjZwJQ07FOp+97l3Usth5+GrD/6CSRY9/dz7ZMBJySwc2/x
5JGv91NrLL0Gcd3QA7WftFD94ChbJF8rt712aWLhgCUjOsgQT9GDr6f7qTPfSwzqgBixk1PXyP0R
2FG7cajXvMQEJA8bAoxaN4esqTS/9afKOg/pkwxjqwXpMgCm+1u3akSh481zGLpzbRF2bcYKzAa2
wgcpLeRnx4FdMtSARpljvgW5XjvDsDHO5S/eGRQyrr+SzjyZDHKRjNt+LuppF9BH9qVvkfjyB0tC
JJv7EWpu6hfXdtJMLZU0gXQ4i5vU1W0GqSb5LQjT7/9/dhZbZxYw+zIXnD20cK09gQSQ3pm+Hv2t
q8kWbcTq1sFVAScijGPGEjdhRFoq1doYPpSR/lgbkflxkNqTnWWQ6452s4GiXvUJvB13ANFzEwHL
LNSLTBv0c1BMh1bJ3zmR8CRlq9m3dmo5tP8zs4iCEoRxrShKQkXqHAaafkqpbLyB1k4tkyYMFoID
RtJl4XLJ5NSxDwrDg00BGv9Ya6IDIdH82dk58+CM56tDlH78A7/41+iyjJV3fmNYMQhPhVf1sTLV
6VjWY7RzpM7e3ze1Fm0RQIOMAvwqs0GLqDQ2uVmrIsweeG2npz63pY/4yZe+yMwHxYT/TxbAeAaq
ocf7hle/3YVh9fqMlbkpDTAYyZ4hxW+93j6ayF/eN7HqhRcmFrdX1BpQCskdNI5xpD03taW6Ya+b
f41BFZ/um5rdYJnO4BzocjB3csuH3memSOXcSR5k6AtdOciq49yic8NO+TjkavxcJqLe1UovvUBZ
sNHzXvVRA+w4cDJSjuU3bBNHhFSBCq/Kf0TqeUjQjRkm+AfAHm71H1b39MLW4rM5UVJkzhjAQF3Y
z7Ftnip0Abkwd3+wn8x6QIwE2xy51LV3VPYU99Dcx54dNboKy07BLE9ERvyjzZwSLnXJSVHvssKq
2fV1UykPhpkXW+nP6mLneSLmSJDcXaY/gTEkBf+QzlbIsc9GQ32iTZDum67eEndZ/YYXphahbHIg
yZBskT34mlB3aKNA826UaFdqAXz3iu/v5a5qPtzf5dVLAd2fGUtH53Y5UzNYgP7bkdGDqGOst/jb
6otzm/Q7Ird739LqTnLvANmjkn2TSNLTsYxcMKI9DIq/s8c4fGbuWNu1bbwF/F0LLNR1EcsBz8Jb
ZhGx5RQ6L0ZXUbUY4Bi2prMehof7q1k77Raan/Q0SI55Ql57JwTYloBKwz5nloAaLOgh2ZHf+YP2
Drboc57br/Dt8HDbon9fVj1/5eMQtzBvxtw5DbnF2vTCTHsEOoGd+E/ChB4DeqR2yl5a1dllnfUI
gJV+J/gD30cH2toxu7VxH659yItfsEyU5VAJ6ikyfK9qa3RqCzX62Q62eC+F2pbyy5p3XppaxAAR
22PTlXHBqHTlydFZACiDrxO2qz+In5eGFjGNPDy1uinrvKSod7m2F8g3+ZUraZ/CrZrx2nV7aWpx
JUnwxcTCD2Fz7lJIJd7J1ZtZzfoQ5z4aD9bvss/+X4dhTNakhYB2wGIPp6gvrbblnWj3hnBQyqzj
8tSNDAJvHPC1+EWgpEoMBS3BcrEwsvLOcAQaToOkNK481oybVenHpFcG2DUp0UtSpW5culs2FzFT
VbNWSjqhe84oVzDimL4kvAgtj6cgi6bqkNSBLg6todTaxvWkrPomc+iU/BhC40FyHQFyRYMlSAkc
j8J5d8yqUYNfKIW7fYQbVQqmiinuMdlVIk4obDjDYcrsYWdKJaK2rTFC9FfGXFym+iJlpUCQsqs3
fuJqGLz4hYvNSXNHbhQBtXuWB80Pf3SMY6E04UY4WNKp/ONgF2YWoVBOZAQVuD4e0qYD9emn8l4V
zbcpr7/2cln+Xdm9empyy36P3pj9lIzaW1VMWxScq1Hp4lfMn+uiHDIM8LzEaS+8ppQScKP9aSyY
lOmMLd6/9e9OxxB0MejCm+cAd3DY9CJ6aAw5knal1Zf/SYpqfJnUPnmqOvr9f3Sw/mdx+RYosyKF
QCW1zoUmXBFkbqV/zTXbDYyf4RbAb3V1yPbO7DgQ4S27LDkoMbVsTOncJb7+0BUIH2qGVJ70rG4e
M8naKvWsHyOddBI5BxPQzuI+axshiQJwqBcmtd65VpCAOgYjjvq5AQMJmrF+OP7Ne2gwvYmpxfKD
ZVbj50yPHOUAIB9txIjr9pMc5HJFBsP/srdHFSUts57MrSfL6rX/769d3n2NVaKwCumjp1v9rNt6
pPAi7Uylfg277KlmHNX9P6R92XKdOLT2E6kKxHwL7NF24jlxbqg4STMJJEBIwNOfj/T5T9uY2lTy
3/RNd1sbWJLW8A0FSe4Yp2wjCFbje1ZmB8Z77uUsdlnrl0abdDw/OZKOkFMA5Q8efV+nwvpxObNZ
jQAARADhm5Utl3k3NOEa3PDYzknPRhE6Q1PtYVLUxGjXpc+ZyLbcldcWBLwBNwf6btBeWTzZAEEK
wvNanSbL6eNyVkmbPH96GZUih4xVwZfLD7h2LL5db/49b04KhtmAkpBIObe0Ta9K5sElGQXT/eVV
VhM1UHtQUs/4QfB73y/TOcKFpK3HzqkLYbPQUhncRNF5sXjQ7Au3Gz9PpguVUPiMRBwmpCfLgsir
BBopJAPt4ss/Zy183v6axV1g9SIADAKcCGTGBz+9CrQRavnPXywCs7dZFAZuBssrUTYQ5HDhKHIq
tUcPszJCBCPMETZRgX93eam1ix8SGzgy5uoeQK73bzdBkTFw9N9P/WTRve1lE0CTvo4xTCl2AJtA
QyWrg93lRX+nMMsa/82qSz5zaUKaQ9TAn2ojB6qhyvdGC5E4Uta/3NydQogewCvCgtaOPPAuv21K
bxdAvKEftnTjPziSz8MhtBlmP2PkduBIvH8B9tDWA1CcGe67xPxEiQlrkN7Ug9gRZ8js2KCZ1GFb
2uXPtsrRDwA3WE2nwm6r+yZo6l+QOmFuqGzIz4RO3xWvMN82mggjAPupTvXwKTMGfui0sZuICFBu
2zxAb7yHCKbaG3kVUSXClPbNM2EUyDVzauCc61iqojgq7OKzKwM3D800I1+qrMiuDGGZV5M12kE8
aZhSH4auQrYIbp/XgEXbd9+0o+FvnsF+rdi7KsmfBXxPXssRsJzI8HubxBYcuyHEx6SsdnWeYnjD
qoHrK2c0nf6T1/X8a1ICthRDt7ZLn7jR4tq4HARrxwcmk2Dqzya2mAS/f/GIrUKVAHefR7Dor3zM
YK7h8rXlHrp2KL5dZXFIQWxucHlPCbCQXh37Gr5iHb75Z+jVa2Dn2q3qfOViA7ITw2AP80Y08hd9
6ApaoywhCTtrQsU1VU0Z1b1jPplFnu25ZTnHEkD4sHIs+OoNQ7Vxu62+VKBLEdU2eC/Lk6NnpfVb
g/iUeUHS4WTKu0dWDFt6BGunxqxlPgMUkG58uNvKvKgYbJVPOStjXkEitG6h/QcpmjEJNxs6q98Q
NinAPkK5BQr87yOlDgi1kCxaJ1X3R7M3Q9tuoOlQXEEkYKN+XV0KLCywMuZ/LpPSTClZZyAcnKDy
pWFn39rciUbs+6OfjOZPCHD7G9tgUcb+lsd4K0wzv+o3t6hl1Pk4giFypKkJO3UTbrBe8Tw4zg4V
x+dpyD/jntsCQi1usQ+LLqIUpulUiwyCO2Ze6phawHUPXpaeQRjZsnZabIgPSy0+Hgm4aUoH0K6g
g6yw45YPnkHudYEdMpot+rsJFNPd15ZvIYMXW+HfhX3gTCwkVJi7Lup17Q62G4xleoJ+qh16Zc4O
aDtvEZCXVdu/y2C0hTwfbDIIaL3/fiwlI+OAVEEEE7vZLUQkdXMWdgeN9had6x6cCnmW0M+g0GIY
LG8LDvL7Qd5cpr9/AdpnCFkH+Fm6LDVaE56kzKYM4Lm2uaNI9uswMaFSG0LBNgMx0HAEOzojS4Jr
OHVCciKVRTq7vZEBRIWR3FI0Np+DngSRLfzqu+oLKHY3XtU1EdiMGr4BCU2KXQIUQ71LM/hDHBpY
YH6/fCEsDpV/nwMQUtwFgHAhG3n/JnOpcqkBfTxJEF6j3Af6UIxBFgFq1UUq5XZUMSv7s9r+w6KL
8BSmaK3U0OiKCf6jlfQnWuhTfPnBFofKv2vMvuaAys853SISk2IyuqYt0pOXtT8xrbkasCGiQX3j
Ffl5eam10wSWn/+3FH3/Drsy7Vu7od2JDn4GcVwKH2kY3uzVqO0KlpOGCdH3zoxkkG41ctbOFKSr
s+wFWmT2kvssUt4NdSaCY2flCgbxKjS1cKOR/iGq69/X+WahxZXemkxWbWBBDIewvRPku9YQj3bd
v1x+lVvPs9jYMOXJG64bdpo1/toqOw1lG42tu3FjrwbHm6dZRP2Ye0k+uFMKdIufPiRmznZ9gVO4
KHvr0TD+gqI+T4L++0yLgA/QweM1K+GPRoO9C73oYDCPZssOf/72fo8ncHbA5mgZDaNqrUESNZxc
F8iMfogwgnoAqHV/eZnV4/ft4bcI+LHmyZjVkNQJpP4ZlM6jL4L+JoMQMJqFEHkuR6+JcvDpIoem
WYyTDVbALtld/hmr2w61w5wSAeK7fFo0NjvVybo/OX3yElTqzjf1HUTvQwvzrRhyfd8K39vK9VYj
B+RRuHNAfQcAi/d7vQwgXAPgfX4Wrt1fT7N1e5blemflldyDdPP6F8/45nhe7AeDjwT88Wk6JZlb
e5Gycd0Npew/g/9m7hKvQEtSt+OZp/ZWurkiMQQw7Dzs+t9oWmx5YgTp4EjFzkOO9CwsfG7cDa3u
f7X+MIBmKvl47Vepy67hZ+ye6rKi3zoopDdhC3IHJHjBPeRhZ3mlE0qmKjdugHed9qr3m9sW8r4h
UUkY2PCOiArPGfH+8K8qaHuPcuvGWTtXZttYIAN/+6fP//5NwpeAsGOhundOhZQwbKSouMKmYU1Y
+RrNyMsfDXRR/LlldjBjRwwbfUhkQovPBnXRoIF6T3YuHRMeTtQexoiKSh0g/NmMoSca9exolC1h
SqAzEI2B1V8xjrrVS4n8XghUi9r38x3KmLQ+VJ1T3JfJgFmxX5RZVAsHksmQ/gxFYaRH6nbdDiL3
420jG/RptNG/gMoo7+Dv2Rwh5Q7rVyP1bw1Rcygwe7I8ezopr4AVq3e0rpyooGZ15Khon1BJ8c/c
IXAgwBAbTUk6gPTEgn6GBQBF/4XzxHxIxybARKQ1dlVrTRFsN19F7qW71i28G1tIZ68hp70fLAN/
0aR+2ENV6OjXXv6d2914TlUzAZEyTDufJrQJmaHJLVC11UkyUcVJjT5hbLAuePbcTj73ZSeMaBKJ
B/33PKmvNREPfgHCG/wW/ahCKn3iBXD95eCxHZeQB420h0MHjtstvA+qguFDAxriBpNRwKAc9yS1
tDhaoydeIA4WwGiHaR3CylleqxzMZFFM7kHK0g1TNcIeIXU0fwG42kd0ZxxQNB5Udiikmz3NfeHd
aFhyZzUYJKaU7rocxguDnxvPpB2C2KZ99Wi24EDYLhA3MzPnAKdGaAzKznnIIbkfDqSZDoEPXoCZ
1+YXu2uNPqJG/8WnkBGye+WdUp3oo0nEcOwcaUW2CZ0vU/TGT+JxfHYxlq+ptvUDUxyjA79OPyNk
7ZBkARzcxTTlceHbiAfE7Q7C2Mk9S3NAExhE9UWaOJEwKh1VgLtGg4FWUJIFuBFBJc9DvH0bwjse
VJqYZewa3y6uIZr95KSyDXWRqZDbaQnNjMlpYriHoaGSwQX+7AAbdq1Kne9K6pMnwwDaeIBZqgM/
F6AgYBnXt3vkS8GhbmA1kfEGYGSSXJOgy+7ddAh2Fqm/TFkFS/o2ex2avnspsDlOArOre1kKhs5N
hSwfNpg4YyCqHbnZ1BygdJOHZOzaqOBkLiWnn2nKCHpdRaJCR1viUAJPG8MOzP0K0fCchxl85sOM
df5e1e64s3HwnTwH/aN2dk9BN3Q2uINbsx8ghL3+hWj4WWBLD1e+5NNnFtSPYyP0jVsx+wsczusf
cqQpPVjIrmFADjkA0RX9TeX5+N9AyH2qpSvCzkztkJlGFSmjr4/+2JfwusHYGBgDeKn0kdub6CU0
QkW81kdtYkjTlTU90mzK7rgyk0OKbsFtQqXzLEeLH7jDkxjsYecGHgH3rnaRZBfagWjhQJ9RT01n
uCBU+36SZWgCj3WaSFWFHhlU3DWi3VG/5s9Jj6C1glE+21YNaIXKlBH7OYQAHC2sNoahs/YAWOuc
Msb2Bny3sDX09OyetbcNNIYAHDJS/LPwDP3iwQi3wG5gzVON3/mpGDi+Fg5iiE1kBaSWAEy7clnA
nAhRYIXoj6X4HpMbA/Tn3JrCATOKNCmerQ/2ZVX4JMIPTnWk4EJah11RDces59UxwxythyRbYb/g
tbeH2mycEb4RQGt03iAeNITYIyH85spXtL9JDDZc57ndJUgzvY7GHePV54Rmw1WZQUBu1lQPCfBl
t/jOyXFEkXGXTjx/rZKKfPbyztyNQ29/nzC5Q/FHvFB6LQkTn6eh6qAPYnFmn0riQnm+BvE/HKlt
xJ2byuvCouyG9nBRz1XaQSaiol9cX7Er1mgZFdo0f5JMw4yvTMmB244+AIhuPFeJhpcKSCIY0hrF
D1oixKcGDjCysPM+MohrxmBveycA09qDb8MJOcWHx1in7zIICo9dLAdMl1L8/ZKWxmNLCvndNZox
7hkwX4C4BDtIL+D/SC1a3aALXQexqtAVbQaSRSVNhwTqkJaFXjVpI25M7NolOep9o/G7XVE7znlE
ZR45pc9Cww/8R9vg3RneR8kBZiDFS59oEktf4rQc3OAAQf4yjSBTrK5NlqgvNVQ9rxtgb+9s+Aif
nKKYdhxu3qiGRXmViVyekJmaj4RnQQy7nGqMZA0h9LANeF+HbVJxRFQ28UdrknAtaRLnoMrWunds
5sR+MKkHxeyG78AJaL80oEI8yxpjqKGA3YDPFSQUDVaWcY3z4QW/zYH5YiKaY5L6/UspykQil3HN
z1PTQ+6sgZahDYGh1PxkOCZcVrhTu/sSvfVo6rvq4FR5LiMw/dRP0DTprgD0jACQK88By2Ge6cHE
49EpYQWUkqE5dqxKI0gzFWFTj+41aj59AGutPZQCaDVH+v4psYv2k8HgIJT6DEYmAa7vYwYbne9m
zWSEMi0NtUjkAdupg66RUe2gAICkSgQopGCbvW8rdIAqUaRhqV1vCpsAqGoJociYMMJ+Ehnk18RM
v8NSo9pVyOc/dTZaq7gexz3A2n1EnL7C0SUhUZDQSYVuo5qnxhrKTwnv1dkTKb2TPqOfggrQkN5v
0wcnLfHfQSnuzsydMoJLtI5TWdp3o7K+UlKra6cC9z9sU5HmkWF3PCpry8I2L2FkQMvqNOH2qbDJ
jHTvw3Vkn2QDeAlT10U4dTtIN7UJrnhpHh23a+6t3p4+OV2Pk6lR9Xi27NzMwhSpxlXbu9/wF6cD
mVJ1A4alsw+60XqG+ilsW8DwoTctd4tjLid6r/uyP7sak8Sh5TyE8ZF6EE6TnLVQxtHqx/YOTlD2
offEuG97BnEoZtc/skp4147Q06kyM/9EcWQ9cQTBXuLC+6xSsz4zq8OTtUhEPGJP0ZT3alczTBP2
oPBbB6edRORou45Ynfn7ysug1cLF6J3aAP4XNjgNsa5wNBMe/NPKhsZ10WVHBuuLa0eJCpr1fRuc
m1HRfVUY+jrLNI5bl6OhZOQQ4BknGgtp4wxFIxImwdiaD5IT9kKc6rsrVb1juSAP8PLp93AnfYEz
GnT+jMbUxyZTKEIATSjL/t6z072SxiTCImCFg5tYdGh7wcg3ggmWjSMlGFwrcg2Nf9JaTlB9RJN8
CvMmYGUIhMqoI8cZRAR0KN+JbiKHlDjqWlEvPdZSkl1B0uC2ddzXdEhTRC0rO7gG1i1uipznUWIW
BWRAPEyQYLyGfBUUbzAhagSrlGdT03TfwyCJRE7dBTuRBeTQyoLsAb6ujhRJeJTWjO2bBrTPEKY2
VeT0owFNwyxjX7LB/uGyDOJe6GpCya4KQn8cWcymNr93HVIf+qauj8GE6ScZDBWhJEh2uNBknAsb
esGZB1YQZgFQ+nJYjPMFcDA+FN8BcYc1uOWlNx1E+mLeNFZcWy0NrcF56scmi/GG+S0mRuW5QxkY
Yx7ZxJLr7ivUtPQedlj9NZD/Vlwp9ydonlVcjLk6w939ruopoOSyB9y7SgYRt7bIMNprCsjI1z3f
V1X1E1Mx8hpMrNw7tiyOrVnrU+vVjRfJFuZMEVQItrS61mswyFW6kA6Hbv+iKJoITSHww8pzTb0u
9BzBj16upn3XBOPjRgW2Un/5uF3+31KL/k5SEiAbjWSWhzHgRH2VFrd2/k21f0YT+N0UA/DcBtIA
d06w7EB0lZlORcHSUyLgjN6a16UDEE2jNuYjqy/uzTKLQjwF+sTPJYaL2P+fHb++moKAxW6+aUS0
1tyArPCsFQQ1RczA31fJuPmAGmU0OOXZWGWhsCf9qZLGHc38DAg8aW0UyusPBuAESKk2KMSLiKhd
d9SdgBudQPnZ0vE+H7wbZOf7v4gGJNXgzcH46IOKRzZOMKcyLDhVGs3dwHDUJDmL0gmMrIl/ubzW
6iP9t9YS7lQRhu4h+vanTJef83K49zkkPOCuugEhWOswQLIbHD1zJlp86EMRu2N5VZfnypu8l4Hb
1s+mT0VIg0pjbxnu3BFO9j5LtqDtq08IohIsRUBqxyTyfZAw3Na5SNz0JGV2LXVwFUz0rCv69fKL
XIvFYJ5QzxYfaO4tGm0NZBlZDSTVqemfQMBuCT3LYohhfvQXwwiMq0BtQ9kFkOn8vG9aQ2JCdil9
Do4gz/UdC7L0izVOWxpSa99rnhaB/w8JBGtJwA7YOOQFbzrIet6yCe2JJL9VsGMJUaMK+49lZNC5
w0aGvixixF0S81NRw20CKdEJhcIxI9VTVcAvHZiL59rdwpKvhYMHlwEH1CwQzpY87NLpMh+us7Cy
IcPJxp/nkxND6uAv9jCG6ODbguToY4j4/itZFPMcYzCnkww4rtvhUPv8yjLkgdAtHfe1GeY8upzP
deejdRJ6T0PT+WjWZ1arLczEvA7aqLqZtmyClyir3/fH29Cb98Cb0OvgQCUNtG5PkykOzmSip9rv
ev8f4V15FK3Khyr/ljQiHF0ZF/l4uLzD5tN12aR8u/ri9KX1WBPKG+fkQm213jdd58uj1YL3E8It
RY8xRCQICuDRy8WGsYc/797l2uBVoj0605nBTXv/5HokFOqFhXmCyI2GpqoA6AhofDhNDgAiN50T
aaBwvgxVL4eodS3xDTkh3aeFJ3mESKCfUmUYKMtKE/WPS0YKCnFfuE9dkcFHMu0xf0ZjoK5uC1LL
12xkvh05hI0PNE05qq08dyI0bVCNKRuwjciEUh7mJa5LboBf627sgcLhO+nHIrS9wfjuBjz5Z6pI
+SxIPz10MF0XB+3XSXo0EsOA7Gig2vMEP2Tr6MJ2MYunEq2R0NO5LSIbSO4yLitDsbAAHy7ZJcDL
P6OjAo3GKcgoHMw7SzqRb032l6RDY/ZICBpyMHNO9TEfCyDQFUSuTOSgqfk5z2gAB1RlQYKWFa3/
rUhZpePa9vL7IMuaYdfAJrINA1GTX0ZTlFMESqP6mtoNUzEfawWAtzTVp2G07Cz0pQFBHw+Ckq9t
buQHl7H+CqBZRGTNgrw9TnXhvwwaPwb9fMDIQupCd3efyM796SVIHkOA5xJ39+cBCsAZCJIGRLgg
g/8+SPKysToLPZ6Tbdw4nMV99pDW13yqD6P6dXmptVPM9+H4NRPgZgb1+6V0nve80+lwgtk702HQ
aYI612z2U5vKh8tr0fmGvBD8Sy2TMudJS3nPTiQ1gI8SGES4EVPKgB8RzC2zUArZkL0NNuMPmG0H
Ci0HCJCczcnH+NrONIv60si7a4f7rXUD2SLjYHGnekRPQX6BrFACCVfTG+r95Ayyu27KfBg2vs3H
F4Y+Mfwj0ZkxoVW7xDxxOAT7GJsCs5Mo/JyKpHHfW+gVu6Ukz5df2Me7E2sBJgItccy4P1xnRmXJ
ogVU7QyAtLgvTUtiX1XCOUxq7CLZBwTK975xtnilTn+xNG5sALgQGxDweR8XYgg0TSbNINN0XUwP
tWPu/NJDj+hQpE1YV+MGH2H1tYJmBm8lH17aSzWxPgu40ZQQLKihoQ4wi7JjAKGAW6jtLV+U1bf6
ZqnF7ioLSxodBAxOxPfTf6yh9x9JMNpPTa/hF11jItUdURW6T6bqg60B/PpzIhnHlQ7wzLLSQIut
VTaobmcbTYy9WVrOzmlTb4+GY7IBBPl4nSN6oKb8v0stYa80aAcnUzWSEz+JpB/c8rbauM4+3qTv
l1icHkaaUnRu8uTkjQ27rqbRiANe1vsRXPY9CFMpUDyZOl4OzZXsAWaiULeDEYMNEedlSmlzQhU6
LcHR8JMWeAw7PSpRjJFRoQRQqvFPwnVUNE1kiLpZAmrUGlMee8pO4PHQjXew8kVtA0wilN1Qx/9A
7cNPhCo7FNRPVUf4D13JNIihwjJ8xwjT+AvpUhDzMVhzwGSBJs8ifUjawqwyZyJHp4TR1o3holcV
GTzDVCLNlVfu0yxw/ukav944ilaeEtoNJgS8UCngeRc5U5EThSN3GE9mQvNy77KctXGZMb8LVWnU
W6y01eUA1oWOEgohqEW9P368QZbEGKFKh5YyNCFr9GP5cSTm7nIorS4Dcx5M+iHs90FMkKhsagfL
Qbu9cx5hTXDLZyqoVW8hINe2IuB6s9wkwgTN5vePk5NcBSP6JecOHMJryGSnmByqPld/XNKhSkCr
Ahl84EFldhEeqMAzszOs5GigY+fGdkKIH6MXRv/8aEGDEkxdRDcK8eXt0EB/FJI9A5xlbPUyjtUd
nbYIaquvDJ5boLNA+Bjv7P0rS7RRMoyzixO3R//WV4kNFHy1RetcCwCgTHCQQP4M/JzFC7NQf8Bw
HrPC2v5h9/dMNzsQwja6PfMfeZ/24Br9b5Fl2jMZbdUXSYOqdBzCpmy/abg6U+vWZu3ZgCT2IK6c
LTzZ6poA7LvgUXsoNRYnc2UMKaYHUE3KJDEeMHvwfwa2mK5bZEeYzBXj3i+nb4NP0zhJrC0v2bV7
wXuzOn3/8Rxe1TntDP/Y8+QrysqfTSHvK5dcN1N1tJN6y2djLVjerrcIFtlmMk3yEd61FooOCb76
MSC2/RenxdtV5l/xpmrtQdROfTGSoymqI5Ryrpym/N7nW+zYtfwElH6MCLGDP5ocVQ5DdT5ASBUA
oTycbNGHELY/aqAHhBr3qa7uk4lttBnWvhhaSFDkg6Ar7rHFRhBVPwHh5ffHnGPKoIz2RzPlZI8i
blfI5FD2/OHy0TuX+MtN8WbBpWw0bCVGqxpLuO9xcpcq+zhM0/dh8kBQ8TZu6LXoABjJBMoe8smQ
w3r/3drJMWszB6bSFLK4qTjwMkDWZX/zBt+sMj/wm+gYkzFJJIOdoMhAZtIQZUZTkjDMPnJP7Cy4
CxyMUjkbSver3w36DEgGwMWDoM77VZGTsyLrMnVyICBeOCfWo9z3vnrkl+X/uvzF1uISWQ5UEyhg
00BXvF+qmEw76TBuh4z+rVc9leRn4+ys9luf1+EoNyYMK99sbo9AkBLUFkBvFs+lgHRPHdTrsBzS
X3Kbnlrb+fPt/G6JxXaeJPAwSQF4FsZ3JwjnHbveffATZ6OyWX0SF5TC3+nhB+X+IuF5oAsCJCMH
PBpy3ZPc0oiaA3ixl4AFBZkdly7umeV1jBtUud1Ax1MDu6BbJdJfQmNerVvd3V2OAbqybSEoB496
jErsme7wPghya+rc3vJnPVdP/WOrrB9DBf5BFfptb95KYTZPuSGrb0WRlzcD9OC+p2VgvxaJGdyU
PZRoQ1dYGNpJNhVQiYMLCjhSEKN7lImcHpDbWKiqgWZ5yRV16wPGdeWvBn5eQK+5Ka9CgVyKxaJI
QB5uMkBnLj/g2qvEawSGEAaHeLzF8w1dq3OkJNOxD0pyZcuxvDfpYB5SN9uCuK4u5XgY1c3cLQg5
LV8l6TXMN7IzvEBwVFDZn2FjV53Mhsqfl59qTRAYasswLcYGBtFoObBLLZ2gTBOz9mVyD8huFGCx
rj9UdIyEf8UoDyu7ei7hi3Z55ZXzyYY6JSjps2HfB/kyeItMjGq0slCLPhssiSnRR57q2MRsuS42
To216ATcBHql2AmzOur7VwqPm8lRZUJONgZcR1OVvRvKgdbPELUOrMMgJN2Sa1j7im+XXJwiwIo1
Ims4Gmi9LP1rKVL7e+5x399BVkJujZJX0jq8TgxcMUjBfGNZF0kPqI6skDOdyfHDqWySfatr95G1
mu2En3v7pnKzo5HlxtEVfItIv/awcGhHvQQtdO/DMMflOkG5bZQn9Ar3qg0A16GnSd9fjpm1ExOG
NMCx21DShUTp+6/otWyo+YSYKevu1MnuGKRb2odbSyx6QC2F+9qgjOHEph7souYBFgpbob/2smBC
CJFvCyJ0H0rmoXRbIBBBe6ua2wadSbPzALPh8eWXtbYKarA5LwXK+wOHMM9rIxHQPjgmzfPgl7uc
fjLsLZmOtdcFmB3F8JPOlqnLL0KI3fcdNN8oIQc1yUOSFrvLz7G2BJSs/NlnYZYPXSSgsoTr7NTl
5mnkhCeh6Wl9U5TumP/NOgEEmr3ZyvCDQJlSg7KqwqnOHeIP6Gi3rb+yrC2/XX6clc8Cn1IHujrY
J2DrLQ53Erg9IHEdJOyIZX2qlZjktT+kyo2IWTbDRu65uhpibJY6RHdh+X0CKVQv/ACdcpM0szXQ
dJTgY+89k/3FeTdz/6CQYEAuCI2o95sz6CvmjdohJ7do1K5rB/+5GvU9wMTNRp9v9aGQ0wBbhyQQ
yJn3K6FkDYzc6PwjN9xDHwTfRDrEXe79uvylVm4ouNaimYFmN+77JQm3aloPmiPgy0GJ5tHtpmsT
iO4cyn+w8TnlBvt+ebmVOJ+PT/TSDNzDH9qF0L2vS5+q5MhVIa6SurdPBAjJw+VV1t4d+oQ2BZ4F
6k7LjBDm6YOTa7c4d+jR7dO04IeaWe5LBSDnxg2/cueCCgreFSYVJtoNi0iHgXrWuZjYoOdUAOi2
ywoYWPaHZNj4TmsvDpkE0lzIckDFZ3FkixFOfRjSElxuFaZxkz0clOJb3dytVRbHkBPAMZkXQXVq
LRfpn1OE1eBuwJrWsjE4RP7fo9gLJIlPSp1yBZayzOCW3AE1WkMCX9EqakXShsRv77gBPTrbhX4t
9KEvx8ZKDoFO1+ziDd1QjCDm2HlTqNolsH6GxUAxlEBRV03qhLlp7WotHg1Z32aKQpXDHW56sUUe
XovKtyvPofRm5RpOFWXBqhKiKXYLDFwLmYh2YDtjIsnGibj6kBALRONwFg1Y7uoBcHK3btrybJe5
4mFp9uUUqhp9jIg7SgtofQVmH0MHpn5KrJq/ks5INvoO698ZDQdcy7Mu0zLr7kY/gXxYB4Pe5jGD
oqdV2Ls8hzxOeyUa/9w2Q+RY6pYDr3f5E6++6DcLL150K2DszCjGBDZgAsAZ5s1p6gYY93rIgv//
llqkBkM2uvDCyuFrlvb5I6lK83PqAd2bT+0/l1eaf/SiykWnHvfO76YwzrX30YOeFVV9R/lJwXtY
u3QvQHFpy08D5JsurzT/pUsrLY6a2q8n2ossP7WFz06Jr3UUDJVx29vlq4Ju8r6GU+7Gbbf1dIuD
J8gEWJxcw+ErsHuKUPXLEaHqAf6cFaa8x/GXF/vLz2ltLPp7YP9mQ6bAkRqcWGp2RmzrmwmlBY/g
V5pln8caGi2fGrMSMDYRI8/PMi2Uuy+UBJnCHeYuxtgMmfsqACAHmNdzYdnsWTX4Io6r7uiQdZ+F
9vyvNtXKAQfcgqQ0Bx842bUcG+MlHTOSPOl6moYYqVj6VQrh5DEzRc53JnwNcMwjMXMokCJQQiLn
ydNOcqjYWDdHktE2iDjJML21ddv/4JoqE5qBlks3omF1M/13lCxxf0ZLTFiUlMV5DEqWxrRxUjDU
uFu/SoyMtiZfq59knuF4FGKn8A16H+UobX2fFdPsGG1xH4B3o3FAKkuoFY6QYK0iq1dsq39O51zq
Q8S/WZW+X9XyIAwCOWkCQJYPRFHaNe65zGv/l8xV8wMboAt56rGDArHuARpJ4EQO8GZC9kLPhj+4
6awxAweXFilvXHgl+Fh6ItcOm8ARUDXfAXElDhIBFGVCObeucozYrUi9EdF05f4OkNVDg4NiNOUs
BTJgtVuPZjuUZ06IpWMj9+S9iTjTURYwD7j0BGpDoSxTEXzjSao/QbBpeJVcphTsXZ+AH8mC7m4A
w7oJHWK4Vyq3NFSTmfZ/tN1YQgtpsh98RV7kmPvHHBqK+6lO4SSeA/zXxm5ZVn8OWAMHYJaiQUcK
0PZlNkc7jGV1B41hLSUDTh2WuoF0ZOywAdIVrYEbVAR1fPlwWH2Ts3eEMc8DPswse7MhIHIG+ckC
S2XwYVs85hvN65WdhR4N4MlouFmQ7V/EOvcB03FAwzlZSX5nNVPcwTG8NsqNo3VrmUVwgy4MRbcS
hXhWqbCoQaX1nlq3+av39d/DLMqV0YAjXmOL5uQGeleUFshc5p/fte/e1/zJ3hzXcG/mLdelBEim
83SYGKLCQL5suzqsTJjGb3SuV4jwszI5snuM/CFdvDyLTIUXN9WgnXpKuQJwRNe+8jC4GaKaKAad
Vhtm4Dcib+Vrj0awiGueDRiNpY0CIlAjf3Qpr6A23k5BTJkHBi9pVNB/KgeonELv6H84O6/duJFt
DT8RAeZwS7Jb3ZKsYNlyuCEcmXMxPv356H2wp00RTcy+mAEGM+PVVaxaVbXWHxQ8ty1OAAMDGUMk
HgtuGJ5ae66eoiTcQ1ZvrmiHtzjAOmAj6rJOLqYP3DjvFKmmeiUFn/N0ehkHsZN/NrK3wzOcP563
McIoqxU9CisdkUJ0zlrdyUfuuzDjrKj7MUnFo9n0e1CYjVuuw+tuKcqAy3jTW0CKrGytQEpvR0XJ
fSXRy1MxLa52M20+HxHh6aTFhfE66ZlFoiibnRvu1s7CmoIrNmYR+FGtFqQew7ZUe3w98m48j059
itWIfnL1ej0VbYWhDoDSmLE4oa1hDZoUt8gF1PIZ85yDNRWPVom9ZLanzrf18ZZHLNZa9Goo3fy9
PuAsdrVtluG5HOvfIhd3jph/DiChMfHauVNs3DDpRcI24f0FSGtd24BSrjh1U2snIX2V84dZe1RK
oLCOq+1qxG1OHqWapXGHEeG6Q5iOXSmKRRk0jbSFzD2kznd5mGdXUlrZu/6hNmfwItZqPaS1yNsM
/sU5UYrfLcu9xlPZTQLtrMTz/3B4/MFgggSjcb1OThTCAxMBc+3czAU+uALl2OSrArj0+pC2vtRl
mNXhMebhWCkLzD82p1Y/SprUQ1qPNalZ9E6b5mFUc4gT4E3l4/XIyytjdSf7D8j0/we4OlAUfOzT
1rIR/8wLFBJOVn2jq6PvtIGf9P44hjsfb2uhXI509fGKbihSZQQLU+vNsdPed1nrVZiIXR/V1hK5
jLL8iosk3FH6KuNM0KvEaqjFdLDJTUTDfmhBujOerXRPg1fHJg/c1ZsS7GQmpd6FZXSGSj27oA2e
s97eOSL3YqxWRyBHQWAOoBioAORekTbmuSkC68P1OdtCPLIU/hnKaimk3cxiN6XhXPfQzMcHsx+5
cENRyF/sSvVtOfQWdcdh+j1GwbFKTP/6D9j8aHTw8EvndMPi8O+PZhfc12ebvdVK95UJUyO+seqf
RlQfrsfZXPIgGWC60NHg7vl3nEJPw94IYWaUdLKfAdy0j70laycs2qsPVdsoHHR6jdUG/ebrkTcX
/0Xk1Qj1Qp2LloLbGUNf4xibpMagraObNuc0vR5qM6NchFrtgLYTsQk/KbkdxSKPbbWGFuA3UxfP
tgiK+gZ5VQoOeVXPO3XHZQxvEgqAOpmyGMpR64yZUMJI1ERxUH/hQo60rFRNLpw97JH+/QgNhBA5
qYFwvGmid1xTczRg4nPRnIPkh4hgjESHfHzVk3knSW59t8tQq+/WRTTPC4HTrVTrw80Mde6dZDl5
6oVxlj1fH9bW6ryMtfpwE8IwsdYivhijnITknRuGCBHhuqjR/4i/QorZmcfNwZlcvNkMTOT6liBl
hVl3TivO8F+nA0qL5ikspPBgTH22Ywa3tcPhGdCWoPsGInZ199FwDrVEA9xSmN+xYVfNCH+Sb2gz
7iTlrTl00AWSLUqzqKyu5jCZpmm0Qms+z5nueFOKuIBeJA+yI7xGk71KC76V7d4i2Vr4nAEgp016
pG9ILnath11adPEtaQSZiDKJMH0Hifs/HAaXYdS/sxfA0VitZ2WRpRj1GwM+wUGbh3+v6LVgAv8Z
zCpHLlfHVAnD4mzP46OMEBAUnlu93oMSv10QkFwX8PXi4AwWZlWPtKtwSjVenKckkTE8Cd7rY/K+
h6WmWpV/fV+9SYjL8YwBDKzXBYa9zvoVRbTQkSzpJKbBcu2hdD6lKDY8BqFSfWjQ8zpGPU2l60Hf
jG8VdL3gk1FPJjrlJzU/6EPq5qJMD2LMvipZ/a/p3kss6v/g83gUvmHamqjTKEbfWcg6pPAQctex
PgfF3irfnMZ/oqwRlagJW1M44+/dOl0fekmilr5UzMUDaieyL5Wt8tolSKpen8etqAA1sJ5QsAF4
U5vC3SA21RzobdSpByv/HPaOG/S3Rvq73GW0vEkezCO9dBAC2F4RdPW6bstaNIoaz+difjL12yH6
WeuBWwUPkXPfFP8aVUc0a3HE4YnNS22NtcGziQJhPiMqiVcUYlduh5AWljD/Nsn/HWZdBONALmAq
G+JEp848TmWp+roTl3RtcG69/q2MNwcKsobyco9DuMGhQrrKvmWqCJSm7fDWoq34iA28+T3i2PoE
5TKsbqaQ4oULLWGajyoukO0BCTBN8Ua4pTUuCHkFUVdK4sS1xITGUDQG1oNaWMnPAi0tQKCUQXsX
fBLS3FkALolFBz3NRd5p+pVNPcLrqTRUoaszr8ZBauf+VaGpgHOE0LqHTIyTSQU5N8NjYzdZ5xtS
arxTCs16Rf9Gj/zYiEbs1ZqpLLw4UeIPdezkD5SYJsOP09j64ZSNoR4iFY1O9lhSocJoWDhCFXMA
FQfVtJqvKLLCQqZqtmX+J7xPj0iFhCESI7bquGNfO4XX2xBn3bKYET4b2iZ7h2pvs3dL2vgYS5kB
5vjSOretVYaVUrlGZQwFYrBch5jbfKpLR6nfsz94c/hRZVoakHgOUGuArP73qdRRFegD06IJiaCi
ElvvmihIdxbWVgwqn5yvf1xW1jHg7eqJcCrgVAkMdWMMk2PP0ffx+vLdjEKaAa7BO+SN7mnWiwSa
aCXOYGothK5124smR/zbmxDzBVoR81OA8LayRsLXXEFGp9UtNIVigPB+ElR+gOZdpu8Eeqsm+3ek
dcKu4EZXBQSuszzJ070qBx0I2d7Uj0Lt59+oPianJMZKMBw5Aru5qb9geR0iggSjeQ9+9aaSuMoM
q8UoFyJouiDvIXUDFvFQCewK34gN7W5K4+ALp6WD3n4ehTHSUUUVuHWuIzF3/QNv7AguNlxCAf0a
pMXV1cawsy5WpkY9g4D0bKW9t5zqvmqa8/Uwb/vy9Nb+ML4QjqZTtM7s7TzLi8Rdd4b7bJjnHKrZ
qz6OY+/Vk6Ge5cJ2fkVp1nyn05Q+StA+PsXltCdavDZRIvRfP2Od+QO1TUe9i4YTnzb4jPDQwBO+
lpz0EQe2FuHZscV4pg6VT52stB/0ThKfun4YNS+DQvo6FHKToTfYWs9y1Vhg2RS71F10eWJ5B1f7
5sNgNQAKn00HagW48urDtF3SiSgu5nNndAckNvxmDMEp76Fb384IcWAb27Ap4Ya8sZUqwiCtFWGN
Z/AxrX4OZymJ/LblQnOWsdMa3bkC0XDo02q0wS8Ps43gYFWHpltl2AJ96pG9k/2wpkP5bjSCSL0p
k67kpEJfIvGVwentm+tr6U1OWn4xjpUIBsO0feMXVEOC06ciSc/6kH3AS+VQmeVOiK3Jvwyx/ISL
ihmqC44RwvI61dnvaHR4dSauY+y1+7aimDKOEsAI+Wvduah1owBTPwUnUxS6dK+3VoFEKfoSoZ9O
NkKq1+dtdf1e7Od0Y7G01ik1gI1drahKkwD5W7V9wvbGla0SOeTOU8JjqEw7u301sD+RABFjbaTa
/LV+2eq6hCiz5jRgHH5m6Oiqxnwsi51GyGoZvAmy3FwvvlHWDlor0Pq9BSqQa35qatjZCXsu9pC4
qyvwn0AocPNWwvqVVbc6zeXUnGuNa9XZyaJjaE03djUgR+j0xz50QkQIjHfaEO2xIraGdxl1NTzR
JlWIfCJarobiaZLznI3K6/UFsTkw4IPkRFMFlrsaWJp1zYzMnXa2hOIa1lckc7m8cdWcv+rpo2L9
y+rwfybyIt5qSHk1KZxxqDmNTfaShM1N5ljH60Nanan/HwLSA81THrbr40yOU63p5MqixJf4stXm
SMO3wgtTpfazsXwIGtF6cVhwK872NOL/FFIuin1/gtMWMUHqg4QA2fr3ipQLrDYiQMhLJ/KUNqHb
DbIri3f4K3pyd2/ZX1RkCPvqi4zRQJg8zE7l5cU3VbunQuMmVe2Xwy+wc64aTYeqCD0p+YHwpltw
f4/n99dnaisbXP7YVYpL50gF9BSG1JefEuux1D/F+Am1xU4qWNbQ2zmhlgGjXH3bAM6mbor6GUVb
xcwVr3CQoh3iSD7I4Vh7XYI+bJCPzk5VaCv/0OlzSK3Lm3X9IezSHCQUqBLkH3VPn0sst9BtTncO
ic0ZtLFiBPgiv208m3U2GE1g2icz+ZS1X9QQdUftvRTt3Fm3BwOJCF0QYBvrimQbjpHI5Nw4B2qV
/qzzFrXOMej70M9tuHT+9WWxkXaQ8uLJv1DOoPQsv+Yiq3awpmJGPJ1FPH/Fpyw6mDqn0vUgG7uU
vihcGnCFtJfXnKEQJdTJKJvsdlJicVBBZPtgIcQhEEXwy84QNNIy2O2qFk43vIbjnaLyxhgRsfhn
RldLXxubSpmnaD6rKJs6Y3/uxLCjirb30VbTaJaKLJDnxtAuq++NQrzjLX3Py2envbC5BMHr/5Ee
sM3112rUkGpkq1J/Mqo8P6qSjmOxZJefcd3OpkOr69QFrn+7rUMDCZ7/hlx+0sUCETkkD3xgklsx
TXN0qKqyfwaDM/UnYY7pXYisvH0IwdlCCofivJO19qKvjiy87pISCul0lpCSCq2nMIjuCotakf4K
tNEPhuF0fbjrh8t/kjrEKIyfKCZSr/97vCiJdhxXWojeHNKePxZrYs56o0ruoEi6Q/8i+sde7Anm
7IZdTXNehVJVaUV4LngI3AClUqnYzNUN0KD4LFd2f4Pqlu3XrYOTQCxHPiLme4ytjcleanGIPsLK
hO26bOOLTy13Wm3oVTucjbqiUlKeIaIg4fzTDFSA8vJNXO4V5jbWMxHxC7RlbiVvZGamkrq0XRe0
RKzv2hwgAPYg8+5GV+1w/bNuHEscRij84ULFq2fdl1PjoS0pi6W3sVzeRUZqoePLs9WfS249fWxP
36fG0HfOwq2k4MjUnhQMxt9Ch5ROIB6TgGvAms0VILdNGxXqvcLQXpRVdpNt+K2mGoXnJvyulKnn
UFbr+tfr87cdBHKrBmULFNJqHyZK1sJFalBiLOVfRVifI1v9Mufjl+thNj4TjOd/wiwr9GIFDk6c
TYNcBudskCGoKfmPUajfg8iwfZE4lqsCifOvh9w6HC5Drha96bSWWcRsPE3SvX5WH41h2nm5bE4e
b3uerjwqMG35e1S66IYwJY2eQQcpWNQY07senwekYofp2/XRbE7gP6GcFe0lDsZIHYvBOSNc1r9I
c9niDVd+rAsqsRFipLdaLPZcuDeHR1uJFxOgPyBQfw9P0rHpcUyqFW09e+hGnVs9OdZhspOZN4YG
LwGkLG8yKgJrhFqsUjQsQEuegTpObjUKrl6Wj/Hss1GMt8pkHa5P5VZugqROJrSpVFIv+XtYfTdD
uggH5Ux1CHwap86LkufJfRbZowuDaY+SuxNvjYFvZ9mocc1ZnjKf86nzIO2egbD1j3VaFR/+h7FR
mFtcrDnq1hfmpspT9kQZ3bZ18ksP29atgTieCwOws15He+jgrYNFvgi3SlFmVpS6M/SAXFHKF+b7
UTSHvv0d5crRUD7b1afro9vY0tCR8Msm21N6X5cj2sEMs9Lsk3NrR+/Langsatm/HmJzRAvEA34h
r871LaGxJqQI4RmeW6tuXWyzDxDqnmECuYVt3Epl9a1Hrd+7HnRzhSyMBWCakFDX6iCTjImSM+uL
IR/4OOWJRplXto7fyHvWf1szCGocXAlIf54Fqy2dYVYjnIw0Ykp5eQKtP51ioZU78MKt8XDKsqvZ
z+zp1fvZkgYDbSgMyKhJiLu+kFLsihfbnX4uaQ2lWbVzl91KIZcBV+uwxNXNMuuQDFW9puKjjetI
N7w4JS937KKuf6zNKYS0iSwVTUVuVH+nD+phnSOId6qH4B4vtWNa7F1qdkL8uVNenJZTlIyOOSAR
NoUVbhfN/ZyLnRlbPvTqOc8G+u8o/vRXLkI0s1xMsdPWZ8uqf8iB+FFURYq5R/N6fba29tNlHPXv
2VLLoJwnIwjPaikVd7DH7dTrmkh5H1VDXx9KSLX2AdKJeYc/Nn5S16Mv3+LtKDHe0yze3G/AA3Wa
t0poWCmWanVx3zkTNtnhZHhtWr5asVbf5moQ4vyCkeiMIO3OwbZ191+g7PSKqcxBplztNjuq9Mlk
9d9qYRXdYl4QD24sRu1pMlIedVqnHMqQTpUZYOuCYQ3+bAlWB9fnYPNLX/yIZbNefOm0DPNWlhPj
lJCjYy6sEUkmHHaibG55E6EeMFAyiqurLT/XIginvJJOtYizT10a1w84VnQvU28Pt4bKsXd9VJs7
/iLeasdbXWiq+P+l50mTOeNosDny+DvTNEwiMHlq/q1U5fJ85BmziDchKEvfYjXAUrLlXnAknZKh
+GD2zVkX9R26ujvzuDmuizCrcY2AGPsOOcpzm7Sxm6r4pwy1ONeWeajbFA9g7eP1idzcIhcBV2t0
rCU2xDjxFo2rj51ISteOlI8afn+uDr8WtfiHdLbvrCnYCbyZ5C4Cr9ZlQK8s0BsLPEUvV986s9R9
zAfUnaNoc/XTk1lusRpPxFW2jiUpSOqOCmKvmF5Z3wup8yFT7mTTzdX/T5T17dyQiwobNtk595VA
Z2mmDZje2maGMnuhGonljmbc1DtBNyfwIugK0TOpcUNViK6TXdcpfmtlEaDAW0X6TpydKXRWKVyb
Lb0o85YKxgS0pixC55DOunVAjehfNrH/s8l4x3P1Yq8hkvV3rlJbcmnvJMG5ls3xdq4j9aGJ6/wk
6VN1vr7uNzfaP6HWt3KnlVKNprFyxoA78oImtW/VTDUfuyFyfuZym5ynfLR3SsCb62RhHS1CMEio
rJIIjj9JM4yCC+yUfsu6+RRjPVkh+itMe6eiuLmvebeBfKcG/EYhq5fmObAFjzfZeshN+Rz1+Xel
rn6mZvggNPTCsUr82kTazgi1ZTW8OXLRQaTMtEiCrHuhclmnUycN8W1LmyZGsWW231Pplhy36UKt
9iK9RIU+TWnCK5aE0VHVhsPHQLGF+WrWjtG5LdLIP5SQ9+4x4jmTnxy5HAW5sJ24HYdxYB+LtDd+
5hYqMbjbGsJ0MSRkl5VVFzuuLjCiQZXfwKXJwW1QuHac9fc8hoRyAGIqHtpEzZ3n1MIpkKrKooef
NmUc7Rz/W/uTujusQx53PHBXmRXpx6FJNWypVVH4yD8d+rjdwRZs3a7+1PQQ5SETrw+lscr0zgqs
5pwsRmPNVzv8MTQG3nJHIf1MrOJ/OHRZvPCFNFoLyjqZqo2UNjB6zVNTSgdhfuu0TzUVRUPN/Kjb
Wb+bs6dQpgUcAK5lDSVqmqbSnXrCk0rqPjpddcZc8+Z6CtgJscYQBXgzqnXOCZQa1ai7cR0U+K1b
NX2m64E2M+jFnlhlUKS1c0NapL8QR/CmEdi2pUMPag/Xw2ytBvhO/916q+zS6RmXyT4Ib7sgbe8z
S50/GBHnHQZawzFI6UVOVp64aDjtwT2389o/kZeZvrhjtsWcTyMQmlOa1ca9PYeybxgpbiRKZx0V
7vz/y5eT8c9aek4UYZfkfhFPi/LB7MIoOauJMQL0mvJbnWbQzmfbms/LDbw6YGsdoCPILpSaEyxk
pOlst92L0bTCHbLkjkvwoVP1Zifo1lq5DLpaK/HcKlI5R8W5jKIPndZ7VPc+yNJwvL5WNtf+RXJa
rZVGSzo8vZCTGU39AyXYl0hqdz7S3khWiwIRDMRiMiuHybKYY7baPL3POwXAUQfvZG/e1gOCF0eR
knxB/YR+8bqy0SAj18UhlrmJhU1pHNGPpgR1fdLWy/xPjCUEfDJq2euzrUxHebBSHrNyb/uW5Ot5
e6jV5FAnH64HWtbv5SG6BFp6tmi5YerA+/Xv9S3sKTdotxe3PWWNk0TNyJvQfztCmEFgQm4paHdq
t7Mk1jeGP0FBiNPToAOpr9XJgEo1A8LC5tlGpuS2x6bzCfnR5qBEsnxjD+Y3o1Oze2DwwpP6qX65
PuStuaU0qSydfkBN67JKFypDEcZ1dqs3WvSaBM7wuQDh68ooLrlpH+7V3LbWC3cwfaFGI8W+voo1
OBpbehan5zDNb+zQeZDmfmdC1xuACcU6fuGXow6y1O7//orwrttxSsr8DNrTjzNfr3DusvcocRsD
AXumcVn+QwJZL/w5D6O8FcZ0Duqhee4HZ34Iu9nc6YNvrEiimIt5An8DkfH3WPDaa8bKyp1zosoo
FU2NWxlcnhBJb6vEh2DpX18O69z7Z+74m4o2r4yg7GruBH13zC5z6WRZ0r2Fa3obqGfecacu0vx5
Dv0stndCbqxAiubywpRnMt/IrZq03oOIysy5F5/HIPYwnUcq6WfR7/WEt9aFspR6sacBur5e6lWJ
a1aOLsmJrR/fKU6Cc2YqVzfzEAan69O49dmgSy7ak6h42+uKeaLM5hRkk3ymDz2fzREIRqqVk9uG
eNeFaal509DpOxO5Ob6LoMu3vTidyfCy1at1eCua9lduWdU3PcN+SAtyc+f+u/XJVEWBWIsGCv6E
q1WSDmk6WE0anoc2c7OOdyliwOYPe3y9Po0gZ/jNq4yMZuwfTdXFYHC9l8uxVcwiT7Rzldn9AR6I
5gMGxV0Yu5Xwc1LzjkPNfvKLaQ4rtxB5uPjovVh5WL5ogWU1B/ZKfxOU4BNckaQdmEOsOPMcF6ck
Cj6JvLszWpTdRiHGZ0fU4jWftcE1x870+il9AELTU7rjPwd1852OXP6jkLXqfgqEablZMQrfNrL+
FU7M7yrEScUlbwNqXAiyudZMR7yQPktFW34Kh2R+FIopvtaT9qMC+3SoB1t5KuseZzwl+DLX9nAz
DX34c27U6ojhwXg0Iqv1Bzs371D3qb5NsfxrFFlwG+pF+sh7oTkCoioOvNh7d2i05nOHe3fqahr2
3I0sfVANSbpTlQSTtKDV3R4VCq9HLt9vi7A4IR1ZeoPTYQQYK/cYHve+DKuydw29FBilZpjwiHZA
dsEpXaMMjYNj5vhBcIxUmDXjDF9J8oPuYGatzlOC/3UWSO5Y9/PtOFj3aTiL5xyvjASf99ZB0S6a
TgqqSl7uWDp/qmTd6PqU+Ij6tXdak+oPhtXf46Id3gTzZH6x1U75KEL4OHMqKx+hvEi/9JTWvFQF
3XEM6de0lWTxWzq18OVZfiy1tvFbfOawUTc/lfX4lBUSUtgqmmSOUtmeqeBcJOET8J4HMVTiDJNl
ulv+MCLH0AVh+uKIXr6vLQSn806iOO/oJi2USLsbWTSJO9pl7TsdJgMU6zS3CsWvKNYK35rw/7PG
yBsiC7pQO95X5RQ81wL3dGOYddjRjvmc6f2nsTfsg4EI3VHP6+gjjYYZgKqSHyJUwjwMrKPDLJnd
d8rTsRu146fC6Nv3XIFgqcltnbPV6vRnOAM9thMHmpxq12hkaO1NYMSyazBC7J5Dyc+tNPXiXkFw
SapO0TziS9cZ99o4B++FXM3GsQGLxDeU7EellUw3yrG31ovqp9ma2avoR1Y4+PT3AE9h7Af5j6nE
A41rP305p1YiLzZD5x7/XmNJaj+Lon0/YxjsGl3z0UntxqtJeH7faJ2HYzhaO7053I6ZWLLv2NEZ
VbIbCws8V8Hu3lWF+UmyDdnFfnvwNQWOtCeknLVF6+o27erkrknSl0EarZuqBkND/2JhQSIXqJRx
45emPn2GHkXJNrEcqrgKPZbBSAa/itXfY8eTmY3cn8AjJn6rF+i2yZ045dKiTmEzME6eryn1ba/J
neo0oVXkWsUMX6GKYy8Lxp/dbDQPxlgqd/PUv0tL0T/EIi3h9bQOhrWt5qVJVbgjZRHPqorvKTfa
e4Q45pe+0NTjsNRAhPFlyG3VM8b0Y5g0zcEaTfNAi6S9H0tZeFG71BSwfnDTEH2GvOfKHtSadUjL
9rOJEZjLoVPe1lIe4cUdoY5SGphsGs7RCaroRPr41jv6Z1rt4tib3efYqL+n5vCYmtbgdVlRHdSq
tTwNo+kDHuLfahNLNkgGj2rUKx5iTbjvdN0Ic1CHSBbaN3ZbFYd+CHvfiYKvPZwpdlqDlCH68n6j
pB3o0Hg85qqu8PgtY5d02t1FWfWYTQ0QkzoQp2ayGiCKZXuqZgX6Y1Y+91hKHssccf041991WvHL
aqihJiWilxE8PC1OWLxV9A7BildhqPYz0zqdk66WBeAfHe5ZoJDg9MB+zKEc3WgQ9B6abjBv4NXl
3jym+pfJGRps7oT9YFNA5V4hC9q7mW4d8R5oD8ZYl7cVXninYKrewcBIj1oflR9JgfUh6OPxESmp
4dgU5eDaoDCg4LHVsEKW301tOX8s8iq4y2ph/tDtSka5UqseU7XD/dwoQt/WRPMEBiF7HNPJfEat
sz7ZWfE1jKXpmNq9aRyxVE6+wZ8rv/bmaALqnVD/1HLxXmuXhB6mrQdHMML7GM8+HmDCxSYrdmNT
Se9JteJehuB4lK2Z6jfVgPoBJ0Hdj6ZW4fCyxhvoilivh5nzy5DAqcxZXB/QpcndMpYsmrTcQXL4
RDdaUVcewleFn8f5c2fG0QHAfvOTGm3zTQ2Cx6FDCGtS9S/BECaPfVZMiLqFVA1HodA+M4b3M66H
rj3HtidG3DXqUbI9Dd/QU6QE2ftF3B4Zvaj2LPTuH6taTKzqVLzGrfLUpfZ0BMWcH8axfZ6gU4Hc
lo1PsyM6r526z1qkJH6U5uI1yqzi2VEHyR04lG7nlj/DVR35uwjBQFixJd/K1eJNn6mUXGa9GHz0
58LfA3Jhowu8EUBBrql+GFbxrZrosqcJ5T1sKgXDGrXxGyE5B8qhsa/kYXyjp057p7eV+qEB73qY
GZpbtGNzjKIi/jWpc87dZ7L8oiM5WwhL/Rwaq+e5IQX1FytskldLjJwNYNoOSsxtfdZsvCKiMPBH
EHzuLMvSLWZ6xdHRpPZgcpIAU65H7HqU4JNutuq3JkGiqug6V8Vc0JtDe7zRB2FTXUK9p7OqGJUf
rEbLMk28rK6eYKB/G9O6+TA2wOY7m8KtW0aJ9ZSJ+gWfsPEVeI9cu5KlCL8O8hqI/aiVnhSxJzEr
d0srfmrk6WWmFebW1oTf/KgcOkN0j6GRUiCpNZ0MBfHtXtKLB5sxAJ5A+dOsBz5vOH+KNO3F0YM9
paatFxcdZa6Digo1Zo0RKXBT5R7nzKesKLKnINHCRy5FexaEW1d3nG6RaNGwoqLi8PctGgVGtPEd
3nVT/y0P7m3zvjZ+StqdMdxcv9xuDAfdCryfF70CsOnLD7m4rsvBqNs1spSkjfBj2tdUN/YEEbZC
wAU3NfR8bdBJq3s6bYK4qEx8XOpxSQOB/blVpZ2C8carA1wLFh34dvFQXSMZbfALmi4gpUjWr6xq
vIZ9m2Q71bk3LX2epBRmeM1TOwPgsmaB431sNMnQwqnjYTU8tGkQPdk8sCJvNpXa8rHPMp8wYLP6
uzwSOuKuaGkKt1cnJ9t5Zm1NKn1N3OltHpJvxNedMA/tKQm6EwKw7822OFRGvlPB2CgJWbwdaXmD
S6LDsFqDqoQZcin15XmMtCfmA4KJcgTa+7EatFNLehDCOOmSdri+IjceWxhk0EBSLAoobwon8JnC
PChavG41EXyuY3tAxrWbueehHZx07tSP3KHiXtIf7Zzjcecjb7wqqbphVIv6O2NedyEjMdoBTR3j
1AWVO8OjsgPJZ2NwQTB2vuHWogX3ZQGa+ONTu9oYU9mYU+YgHRMn02PQyn6vT3eLS/L1Cd1aKhQ0
qHbJiyfUem9Igd2luQRgOZmFV+OmNebaDhZ2M8Tib0IeWUSSVkulLXWzm7OpPBtycBPr83Hqw51i
xuZkgVmjJ4S77htwI2pJPBZGTnI4EX5nfkkSGt54KF2fq63FR/H1v1GWgV6kw0hWezvAzPp2pHjn
J7XzwWjk4dBMXMBHuUThtyibz7MczD+uB95I+EicLAkYvBAljdUM9h0KAWWvOadST486okVTKD07
tnG2ZhnBmvr99XBbq9zUAGA4KiQSa82gbum153Nnz2cnRX9CFMa9NXQ/UJ6O3VHZwypsTSpEAHqV
VGoUKrx/T6rulGWtdApwHWv+pkmSL5m95dZ1exco+h0qppWvBc3ep9xaMNCDALcj44BW7pLeLj4l
d3BRROi2n8esjD7otVPdInKUHHSr+359Mjn4lwroqkKEa5KDac3yLzFa+DvY1NSGIyZVPddllvEo
gHfl4ZfXPKWVXPLMwRQeTVHkHfNM41KciJcsg7YEzrRGk5DXi9Cm+baK8srl3qoeZx2vrrJLGz8O
kYC1leQlxCnYxdwl9HlDp4+9ky03a+Uu6hqM3ZNQ/16U48Mo5aEfGrODELoa/FYn9X3TWyjnmHNW
u0EZFKeoNxQX2+z41mjH9naw5dJ3sCLxAmXQvQ4RMgpbVfl+kJXAk6Ro+DkO7fCU6j21+KaEx1pE
sW+X8dPYZ9/JoQ7AaVn16gIfC6Utu++j1ogXE0WqyuxVvMnbiqclN994amHXdbX2jqdDd160c3k0
V/Ezz2Lrg1pId8iWzy5uZzcJ3m/vVHN+xwW7vonkWvJ4j8GZs6wC4cr4k1aKyJNaCgRKoh3CJEwp
svT2uecKzrNr6u/SKXWYayzAPdNufmAh85sbf+Q7dj/8npMBe2ON2kZDkdLvjbj0lFTmMmxUYNbS
RfGTq0x1tOL+pdXj/gYfgDO4h86FrdwdRKK8WLWsfUF1gQqGqYiTXkWJF4bZ/Isbs3JrDXX4kX9S
HvMk+EWTe/rqVCWvRqev/bHIeDJYWtu9a0LT8uQq1D6VlWb9TpNUgQbdfq7iyLqL2zy7zRK1fxat
bXlplwpKVoImNWd+9cUsxaOhwefJR2OkBDhHR0eY9THTlfRQN3gmZeAQvCAufliIQ2UWLndJnai+
XE2veehE7tyY38wRafnEAtGKmD4irhQlPlfDjMQ3CMYD027CK7beSa0d8wva+K5OondqjwnQoCXV
AQis9AjUA9a7cB4Qu9Z8KZ0dLy2kmxJ1Kh9SoPLYhcJ+hw/tU4M8ut92/0faee3IjWzb9osI0AXN
K8m05VRGpuqFkNRS0AW9//o7sjdwrpSVqMQ+50UQutEdSTLMirmmWUwjkFnXBZYYf47N/E051biz
REayBnXkVhZaso1j2R9Nffwpm1H/Wc7lsndAvl7H0SuPQ2s3arMkqXjMcd78Z9S8LzlH0SHvknpP
ClgTOKr8Ohu1fR9XldzleEDdYpNgmVw6032LfmJfJOOutwn9IorMJvNi+iY6c/mdZM4nV5/yX3nv
FtuGcm/vIRrrw84v9JvexN6m5B65NRrRPE2e3X5OyrYMJrfLgwFGWDCZYv4yOVoVFD0XozZZv3iq
+1rh+26HsG9u48mpg9Fx1NbViBrX3QxIVzyzQZS3pmbezYNqP5nNZDxj/DntPOTxAdekhP+m923A
iexlasGGhgIfAEtKySIcYa3P6fqPxOAhcJaTM3u8NiwOkDJlsbjFDCYxKbCuIpPL44okbj+o5ab1
BxhyZZvF3wtu/vtFges4xelh4nz51ZSKxv6od49FIq27piYED0w4+ZzUzbKpzBRjBT2ZUQZPNd50
Tcrf9FxEZTbfLFPFbPWyuL0l1OtzlsZjpOLii+akzdGZ5yk0fadgHo4ufvM2KgK/Cr2y9455vcyf
+2z9VDhOGWBEN0aN7b96Sz7eg5RhReRkv6cWhbXuF4eizH6Y1fxWoZsKnDLPvth6N22TvNI/tSLx
NqPTdOB5S85lG92M4ckDolz2asPuo8xai99G0qtPxDlouOrlww2AUrHzdZlaWxEb5i3kV/9mrciL
c+2u6QOZeNptljdYcWet7eyhHhHgblS/Fm2en0vVpBHoVf8NwrO59ST0krJUwy4j7mMJZnuEZFlX
Sr/vXDLBBq0zI0eTdBKsYX7qrXGE/AlGDmotTw6lhDpHufRQkZQKMToJPrfx0IzdzTz6xwK12I5G
exkZTlWEpVEWQa8D7AXASVqoyE45+oNwHvHZK360ZeM8yVWC7lk1TROxdnhEdU3dlCGNPvtXa6kB
E/9CdgQTOUa6xZuYR1NmGc7WgEpRlZ4d5CUbzzTNoDS60uLABpzAX78pGnDHXqotB4J776SFGXaN
D1KTq3FTSrP41C4xoQx+HG+mDixIzbq6IS6h3+erJGymSsWm0OkFjKOSxzKfutDyAQNdZ9Y5VTuA
bcWunLlmEgwys0BvkaHLWZefq8lWIYmJejB0Q/mrxCdokxIoxhfyx7CeKj207cLLA+FNVBxkERtR
D7U3TMvJfLYnAK5sHLzXojSKI9tIS2BF03/VEnvZ+2Zis6WYyO3BffQMoMmIq5vVKaabHl+HIsAP
3gVGLmr/QQnFozSGtFEiZEnoEf5+7+TS78KlrLMFG6BcZ056ABRj0uMbhrYrMuGwSTZbDODGsSyj
BXnj8+L05J8X4wqy7ky72i/WKHXyTA8S21/2y5hOW9vxkz3JMSD8i2vWL1Vnac8cLI7GgdbKiGhA
+45Qggkz+jKVeAQ5RRUQY1LdLXNWBqk7YYRRKfd27Fr/qwT52k61m25ju3C2aSW9z2Pczw9jPccb
0MkVdyfLPK5Y9u9tHdCrsTB+LdeEYIpG0/0kTGikRXYh3M+NtItPtZt4j11h0ZPJ3HirVQV5pv5o
RLyxfMtNco5SldWfmhQPXp2sk9uS33CXa2qMqkbX9om9clhX5upuhd99a4yO4CfXyR61xVu3nGW3
jT60BwzhxJufxhbItVvV4UCWJeVA8Xsa/Ox+GWv4NF6vyA9Lk3bTCzDeRbGkT/jc0U1q7dmd8pTS
JKM6K5mCQGXHfASFWajr/Dj5nZt69RarMnmG6Gmwz44YXGFhYkQD4v9vedpZd9WSyYiORk6XisbH
2kPqCUa1/LQqrX9pTU/bTCW2FpoJuFPGfUWmU73elF1cbJapNCKaWeDSKQlI8XiCUSmEYEJp90lq
tLva07XNuBRyS01S3C1mXuwVkupdp2VGuObCf8RPn7SYcanCpVBLoE1x9tbZVhW0PsxK5cZZ0Io4
3vVQBl5qrIK3y2rqmxLsd79UWbGdZqMKzKodd5muib2cW0hleimXwIWcFySFVX7StTkjpMRPkuCU
G7AGlcrN7eBk2P0R3/gGZO9+wkJ6ea1iUz0Bz31m9fyWcFaBfnO42GgkQmG0/c7vLDznai92H5e+
Iux09adwbtxsg2cnzh/GUrDXZLb7QyckJXBTz96XJhFGdbZCiiHw5aExaYRZbhEfutaoUFIL/86v
wWjX2apfjNju9tw7qmOK3ehxiR17l1B9P5e1axY7fTKqO8vWfvYY741BnMNqnNSY3s/8wwCJlh0B
wLJkCjdO3c1sT8Y+mexiZ6icPqZtD/POA+wO41qKsCph0lDd0JAtsB0zm2Q+sK6a45K4+W+rrTUn
TK2+e+pckd5nsRhb2BRTF2SGVb8NuZY8L1Os32RLG/80KVIPaZPLKZgt2LNmP8+BMcTV3bRYnLtp
1yebGIhpt2Z+YgXG3HGfyBxJe9Wm3+nXBSKJVdPbSBHLFOhx+mTMSnXYzWn9keSgH8OSubd9mXeH
0UshKI7d8jgsS72hPuCkyJp8s8zYytSYwd6VTjk9dLT29nWs21G7qvUApv7FTFwzrIWsHjrIlT8y
3+KYcztZbPv41EQBzTmsWT/Qwk3qBzeu+6fZWBRnaxaH7lT8rLEuPUhRTLuizfUsUqs7bulcqIPW
De391JuAxLIfvqHN0vB/6YsURc9qG7gq1s2tj8w9ghHvsqp0b2PnNQexsLh1GGL4bqeEbysrKSmJ
5EJLZ02/kNnECchUwDnXs54kUYlBn9h0QBZCzlM6L4RAjNNTahbxS0oD9g769pvLipS7ZirMg4Yv
SnsQAn5z2cZwLRsnvnHHWbvHDCP/ZA9V/cVum5hfWE9GtPYF79DtRpr+7ldfljS2x3l5zAe3+dKC
KUQzmFig+950g6J/CAvP6aO+9WBwjJzQBhwfzB+t8qA1nceMWTkXcjFuC6fzzSC1dLWblNa8akvS
hklSGbtKl+tNUnbNvcCD+VV3Mueo58saQSduOdFON88kMQOhYBpgqVbTLUnT5wlK8cabOPl74adb
02ZJarH9o8rmFlcrv76nLvxdTkpFTDQMHpN0xTAHvZcWtgOwYAWv7bD2sfYLJH0OrSoRt8uQU6q1
LdeDxadX7KdjmFfOP9PkY5Y7ZDSMV1yaDifLV/q/FIxTsuqbXBfLsa3r9GZyjM/JlGY7KxV3eUYA
bVoiZ9J9zPALo08emwrTYDJvszuvGe/8qlff4yXjDj32gqsw90M8wMZ6m9fU1pW0+7BY8RVKaMPc
i9Y1QTpLQo5SCv1bgBMN5wLRhvXYGvdkrMq9s+TmE4ryak9/hS+j9R73ddn9A0Gu/ZXoEB3teFhD
QtA+Gxq8L4/F9lVPxi9TPOXRWOkGC9bOmke/TbQFKTyilBWzlpfSQRnvJDPdqnWeuF1OydsAmHJf
1wW2odVCi7gtW3FnJ0Zzr/XDuoFa5Lx07fyqSi1+wkiUA3Us3U3vSTNcetM72Hj47yrTGKFfxlVO
xz5xd37b6k9SxHMkaTOFetbYYZyM2mZZRzukYGpuSubTpnIdf4ekmGod+TZ124oDAbYP9UFVo9wZ
HTtco/r8Db1Ds/VYIps14wIauJloPvM5hkOp1A+Fsm/FoXoRu2mlTqjyFE5HuQ7Q+K1qB68HvySf
7MaOtOuIvbjecrv6YQyC95E69YZjSeeINupvtr/ipmabBRR0rE5ffNdNT7laxs92hMEAhBTfx2s8
bmH8WbetWszDlK9mRGNLW8NEm7ygtplQM7Y0WzYd7APpsO6GpE8Odabi3ZwAb2DbNGGSjz5xCCuz
eJrquLlrhmWK7CTRb2s9V6+a7bspZ9Tk7tLZ7o7JONeb5NT70oppCdKyoiaF5xpK2Ko3Ijfa+3QR
9n4Q5hh2ibG8dUWSRKdDNYAMpgWooKp9zu0+xMex2jSKD2e1SIpUCtco88YuWnW3vBXObB0zdgVK
wbzdQyRogn7g/jygkdBiU77V0lQUhpNcvratW1sRGkT0ZEjbtvnM0Z9Vcr5LhmZ56WVb3zVsgbuh
cJJjY6JKNNAxPY+V8I9i0cWrzBf15lppe++4atr1PiWqnbS/DYd3mbQG3DzT+DYZkJOI39I2ZUqU
3ZxpFFZZXnzK+tZ6blzVHE3Ms36eekT3C/hglMb9tFWlk0Url8V72zod01Xu1Fu7wpt0SfRt5urd
dnabYg6Jsu0edAAXHOjkP6afUORiC6vf93ozBrUxuzdmV7SR6U9xWPT2d2se9KiixA2T3Eq2mbYY
ociq7pCBFwWLnr1kc6p/JU24uInnGVPA2n5I6a0yyys7bCxV7WqVjMBLdk09na50rYw0BEcfNzge
2ZHk0WjsCmOOFpOaehzj2g30pVVbuU7qTpJsEagEo0zdTdpPRaFXX1JzqCNTb+RTmQ71Jz8RRSRt
8Zxb80O1xuLWn3U39Bz2ECvz9+Xq/ZO04z9q9Iztwp0vqFVhUgBX7tGuuN/BnFRbn35M6EwUvjR/
nZ9pXHxTBptLYOlLsYSYHKQP1iLt7VBa1hPWd/e8iCFk+TiBXxrZjp6AtamE+m5yL0gwMnFJQO6M
9qe+qmI8QMbKtnWfjzxXmr8M/vrqFI3zTBaJ6IJ0rp0CiG2uHgsjy+5nHIe2A0FRv0DOH2tj+e50
6AoFLoW9lzeffJmkD/VYfbeHLjkMk2vcNh7+yaMoxZ1YNfeJ4fUNFST3I9MBO7C4kcbya6nNvyo1
u+QXec5zCiM+C6d6Lg69B0RXWe1NLjIznArHfdRybPAd1xiDRj/VlLrd3tIb1ILCwQyhIWQEGEGq
aJjRYvgdkZG1N8ewc8Avspp0MMibv9t8kTew4+M32tQYiiJi2k0jOzPF73xL0ka/Uc1QMmnR1Gqt
nTDxJu2mx3R0g/VNBTmlGXa+iOtQix1j71d5ghn78itusWBuzWTgJq3WjcJoYOPlnhXYtvjSaWYD
5SRXOHFa06HArD5KrNrblOMJCa6wH841LgYw6+UTyuqXUmf7TJfa/QRLixsbYt+ocFvvcbIcuChz
QfVLFPiR6dVtLa30Dk5vG180d7nV1uxWT+r8WLuFtTHbmmWQ14+kAFJuO91bt1K5FnH+Oe7j5H7o
oMpZzpiGGaGru2RCNjV1ehpyRRFbo7QJ+FnGfKO5p/vssMjvldPerXOpBXVm+hvfa/kpXk6IrE/+
w8jNlCtXkoe4TH9qHC2LINkBGU7Lg5e4dzpJLMACnRXVKn7CWdpANgChjV930Ae35ZT0RQTM5YWj
Ah2R3vo7K+SblsfcCuuh4dAmbJOMSxcWRNLdVZhrh0ZvA/I6mR62vi2DWEJWWzqTmShZMUai8LJL
EkhfFmUz0CwcHi1PmJ3WV6cu4dXFBP6usRPMXcwWV3LHrHzjG0LMYROzt3BeeOrecVKuLvRHQ1O5
5d4TbX5wm+oOnNIMq0T70c72s5XMczTCKb0tcCRloxnSjaEK7ybD3TqcSW8/VKeOLhaJ3s5PsmXH
PZZSJ0vLFzhbt1q3vEI2+SWHeT+M7ktVz1U0T+bPWok0LAs0xNZo/upra46K0X7SqGbCJeMITzsw
kFimc6hENz3OSOI/dZP4OiMBDkY/fxEcs1QJiLZjugoBIada4FRKw+JPIBrU7RvA+p6NCoDKLacB
lZ9f/QR6T18LLbW3PNkcGSaXxkHTPTazUscmsTp83HO50FPysWDCH1AXRGKci9+SwjTxZcTRPsvH
sHJP9JG7FR7r2n9uCgpH44q08X2HE29N8rMxqjl5W52TGERtkp2Dt+s+r0Sxy5M1i/Au1a4IwN8/
FaPQ0UddQtjMu06ZNbSxqIZGHb2y0r648xg/kFfZPSD3dY2gAzK+o/9EkeKDmphX+sTvW5BAMpij
wmmBDOKci+6qiuibWNfVwZ3v4+U1S1/i9HXMWXXpf2tAgQOiT0voRNjg6xnneQTrAINDzN1yMPT8
IeFGYOvNIzaPV1ghl7qcf3blzL+7co1aRiORiJCq1N/5EBegnLFoF6iOH8/G97PjFMlCv+oU5YDT
1RmLxqLf1VUwjI+JMNeNVbZJaImivzLnr41ymj1/dDRV1jR2j5z1CENzvNdlkh+N2Kv++5fm6TTY
Cdwg844G6t+jZAY4ijW62SHXaBPIm9zPNrWCTnPN4uzC42DaxsfHHgOk7FzHN+tcn+IES0ytqQtM
9nsKLsPTr3ya921glhTsJoEZnUcwy1lntqpqM2lbPz3qIpFf9W6x/2nMeYSvZzjzFb+B06v5uwv8
91hn883tk87iafWD5ny2ehpp4zYHEE7JXujwVsBtLaDJf6X7fOkBoV3wZJbO+j1ftjDliV5sfdLu
KAXdWkUtZNNFXHOMvLA76Jj5QAjyMRV9F2mKAqHK6hg9E7a7QJVuYweljte/4L4srsUqX3omdBYQ
30z8RcX5HDy1qSap6/Joe4UJtpmepGCJibVoc00qf3EoZE1wLk5z/pzP54/FACptufvFgebafql0
AcZ/TaB4HkR3ehKuycj+6Tvyl3MtTpdCWsQ5SDsMo67cHaCstfxAHOtjJZxk7QPQ+GQEtJBHc+uP
vZkFjcAxLy0XgGhXdaeKOMv1Mfh447rwVclFPulnPB3y3DlxZ50mu8k7Mz3AJ93CF9fGXwkOKnH2
ua6vLI4LL5qhOENOf54cxf/eV5RHVLRXa/SXu+nWbYnUaODB+oMKP36kS+Ow6etYOJ9sP84FVnEu
JB1jLLf9QQtzK4tSbQ2Mq+kgF4Yx6dWiGUMQh0zt9O//2Ix7qrPKErmGJq63D5PTzzfOmriBndnX
GHEXhsLLl8GQTvGdzmuPgVFsR0viPZBktNifBJ4Vun5lG3l/VkJQ1nmO04uDxXL2PLI1NeXlWnbU
RprWHc2ewBw8f9sWOvX6sGpXqo0LpQ6jnL6PZ1DsnL8/u6H3lsnKONQtLToFXca/iePfal4fuF0E
I33Bj+fFBfamyYhMvv+w1M5dinIvNUUMZ+Ogye7BzHoKewzJIEFEYlJU0QKyvGEfBnfdWtxNrqy0
C+/3rw3g7PC2yYFwCY2mQ+UuxCq8tWseWTmXz2G48qDvz1VUcSa6ODg8eN9YZwutz5ABxIbIjoOq
sbCj+ybExvJUKq480oXjzji5tXAcUIfb51VcjmIYSEmmx1IQF7833LJ40NycHAedRqN3U2cSzozv
2+Ua9KJN2mCoHDFdWe+XXuyfv8L8eyEaojQbpefeQY5N/VIMi3ggS057Lt1uepiXqx/yPH3mtJVT
vMK9wz3Zw93jrNhbuTeJOnHSo68Z+QOJrONeAHpt6kbLwyn18o2DUznhM9p0TxM3juLV5vJc9PWV
JXThQwOonHTGqNcgup2VNrEciH5PPHfvmig7HXnnluWVIS6cDz65MlQXuvDMd0rckvZER0FAcHpp
hXalR0T3RrQcNrr+5EzpFRrp+43O4lHw12LnRvt+PnOlB3LgSU0c0EFiijbnc/aIi77O+42na3eQ
97P3NBhdwFOol0D88Pe8wR2Yra0ZtD34iSUR50n5ENMZ+CSUO71ltozt0HIX7fsAy9gNfHPMmitv
9/3UpZyiWwXdGKYzZqt//4SyT1Wj2XFykNoYqsSBwdU8JLKUgSqH3cfb38WxPEJifI5g951uYWn7
kVDJXBxqlX4fNMEtQoz2DstvZxtD4rjyaO8nDo53VIt4dYIt49D896N5+TQPQi3LoRqG0B3v/eFX
135L4x0uzVe2offLgNV4iunigghj8JyV35jKdsggq45wnZaNXhTfODG9K5vqhec5XckhUJ/i35zz
Qbxm0mg6y+RAyiK2Xnmw4BYu+h8rkWjZuP/4W114IvNUjXnYleMsfH42rhj8OiOUO7SFGXiqtnXk
NZfJC7P/lGiHDSQKE7R6Z7MfjjM1sUeMjOHFB11zt2anI2J8xhV+i5jogBAn8jTzyl594cFIc+Bs
wgGLt3juu7DEpdfUokBlX+bQtwt6S/W1U+n8nEcCcvJ7dGyLuLOTW8HZqhIIzeTiV+pYJZIrbAPN
/n7VPDA9r6RdtJ+g0ZnwrKVoA9VO+o8lzeuHbJ7Zvj/+jmcv+d0vOTvzjazFZTNOWGopeGPuiLAY
6UCrYnoE2s6iGT9bImhK8yVdkcB+PPjZgv/P4ORanAw4+dLnm+lkw8hrK6zM/PJF1Tc9AkuE2sss
r4xz8SH/GOfsda9Ej7lrBpVyHHUzPyivN9bDLGz5Jk2vfOVYKY+63zo0tkvIiVAEVq2/sjrPDo7T
syKDoXY9AQkeDdO/dxvCxKdUSZBc21p2q5j2dNW+QiK88j0vDuOcnN9hznuYpfw9TKFKJPhO2xwm
i7jGIUa1m36WdX6NMH/h02EadipTbXa0d2BjPrsJ/NEVi3lwitVdg6L+mbS3hZlF//Uc8VwWCiU4
njbvID/XhtTpCoFfm1Y0MJYXe2e5yGWrIXYDA43iFWzpbBf9d05iNg/PVj99Luts10loNVR95dQH
B59JLrTTY01k5lT0vzHe+WbEy/PHz3dpbv453lltSOKKyMo0qw/zXG7W7kYffmrwlN3qyWlwYqDr
ia7j4yEvfDsmB1Uxaw612PlFXwnCL8umyo9lVrQ3shH5Hb39R7dw6Cx2EBg/Hu7CG/Wov9nDiehi
+p9NSXcuWOjQn/aefhTNca16SL7IS8evWff28VCXZj9jYCvIUXu6Kf49+7se9NNw6uGQVtBjBhr7
wWrlwPxS1668xItPxbz3AO0MLthn88SdPWf2odZyeaBZmaWh2zXHWcL8y7/F4z//i+dyBIpOXqP/
zthOMw3Vefi/7+tM7MxRhLavIWS2i68fj3NhMjIXsTnSuS+xqs4+lXKZ87GkaUmWd4gh4WeiI3d4
HezG9bVxPvMVwzQvfn086NmJ++/OiKqIsJ8T4P6ugG+bdHDsfER8SYe86J0n0+muuAOd3eT/HYL1
DMbqMjvwnPx7XpidtSDBEBYQrisUXhrVdIekYKl3VQmV5xsM3S7dKKuq7cg10vjKtLw0vOB4g32t
4393XlOkcYkfxenkGRAEK5VGLs7fTvbTbu70oQ7w1L2y5C6s8BPcCvqDpQ55MmeHTeE1rpxl6e/1
9CCSH978LXbSQB+vfLnTa/sDTP73tXqsaO4n/97mz15raxY0SGrs9Q3N2E7SD5T5XM7jlY93eRSP
05ObkPd+fnQrpAYiSQ/Lglwp0Onv/Wo8XcEfS8flmsH+pXUN8sdWxY31BMT8PVUUuqS+GQyam4Ic
74TQ4N+p5YW2M6NP+vHxzL80L/4c66z4wvXa6y2RygNdYFDrua8ey1hbjzbmgUQh463QSb+B/d38
l6Zc//lyfzzl2QQpPellqHL0gyO6Y1/VOww1rzQKL362/z+Ec5YI0vTruMYQMQ697zxXpVgOqTGg
jspj7cpsvzwSxQGV9KlQOPtkGTocMAC84o1OvFZJ/ouGyvdaxle+1qVFBcj5P8OcfS14IkUfK689
rGD9i78xVtT+3p0DJ+3jaXHxef4TlniqjM/LYtQaJKQqw97bWNckOJsUM1IpRyQYDFGMpYePh7v4
XH8Md9qf/4CJfaF0VzpEXWX6P2ooblNtl7dzoMGH+3igSxu998dAp+f+YyCPc4dABms4QJyCnppp
uLHje7P9eJRrj3P693+MYlqeXFK9iAlGHOaD6Wb45yBKiaQ7QAJ1u5//t+HOJl9fNLEVN0Z2VNA0
HqrefO3gyISF3jawz9H5fzzcxS0DOwT2W8zCme9/Px2nVaO1zpAfpWjyu0lqdAk1iDHFpHXPZitk
QGQfXDJa8lcKnouz8o+Rz6YJl/3GwTRlJRHNAftu9/hXhlZ+bf+9NszZJJnTeXXiDNpwXLo1xG5c
eQqrdsJumLsrpf6loTiNHUvgkkHn4qyEk86McUxLLF9ei5uJkPam7mAkXQt5uDaM+fcnM9qlGZvR
wPbWq92HFVVKCPcODSAMiujj2WH8C6ieH8ngWbRIeDJKjrP5MWqpMaXz4B26NFlO7PU4Rd43QPDz
HAiiCH+QVdDTgHTrVdPNLMpkCCygxI3o2jbSRuQ16aJFrlTzrSWGKcOnVPuEJJquGzKCRU4Sf9l0
FYcymfXA4zQOXEVs9DqZn/u88SKsu0So+bH8ki0Ib9dFWq+eyp7Kdsb5BmvBMTK6xtnUJkT+XNcw
FoDbhUoQ4v1oIEjJSxPHa8qpbZ6jFhh0BZPL1FXY9rIJCVORKf9XxAK5cvrAlyIJunFKN8KcymCY
xnKTN2qIxlQ48E+XNDD/VStBi4NCh/S0NfMmMs2y3ziyyiijKz3IK+oJC9I3pkDom/J6iIPWQDc3
Drhi9m4OGXseI2rvFNeuku8Ip37bSUfbD96k80bQxJLZW290NT4laTLs8qmX0YAf9SMI/byxOk9t
at2d71BmUIxNMolKugCfltUyIhQR7mdqLbEb9YFFjOMWQbzWdyp/d0tESR15cw4FrEO0dMhHgToQ
FW7o+dLczKb7ZW1n7eSLZuzngQT3dSjUgcy+9Iug7o2QNKa/oNq91UMrQpQL1cacU+t7RY/gZz3W
/oFzr9mZ0A7CFgVjgTjDKd4o/PrjaK8CQUTXvtaN3TSBVyVdmOlLg/jIdn9oVOtvdTyNKJjtNpos
qR2crrWP9BpKGGsaVlUOrX7i9YoTeVE9eoZOp5gm2P08xe0r0EyzIRWw2vEHhj5OVh7wTCy2tS7L
Z2vFsJlWYH+zANvJUGJAvFto0jIPfAultmdsqILhryYvvYv8agHYGyE9qvIl77t8nxvOt9mrfzZG
/4/oHA0v1cncabSAN03hJ3TXkgQPwcITkAWcZjODdT1JO32xisQ8ug7Lo2WjSHHhQ+mAo6J8G+K0
idCjfh36Nd2Uy/Ad19RXrVbZTvTSCr1c+ZuPF/aFPQTDSsy7TAMw5B3cghumV2D7UB5ynUWztJQF
ZqNB4nMneeWUvnB++pAAIK35FkfMOYJkudmaVY6hDkkudoafhrEfHzL6c3YXX3mqa0OdVVS25wyN
71b2Ph7S0EhejdENs3jf51dsOC++PQo3G6tRWinn/fZ5HlzsWNvykNj/mPVvfaw3crzW5LsyyL+Y
7x91x5jlKHcd5e37dd4S3HwjlXGHxdbTxzPhwhWdz/M/z3IejNQUcsJ2XjcPyu+3pa2+0tu/SZX1
C5b5oVmmwNDK71kqr1TzFz8Vrw5Y0QOIOKfwxMqAZFyWOO1YU9ik2HIV+o+0q1lO+pUWG4ANJ+LZ
IXaiR4BMnTAISuC/T0ynSMUp9SU7YodX/sDW3X0EW1rCeWoNZLKldmi1zsXBpXqtEbttmn6Kb2Ic
N++EBLHPU2sNcDTI4O+a1WZEwR14AxKQEY5FVLLKfvt2l0eN9K29HRdfrXLtd6tvIdV3zNoIdGV9
hTFkbSdT+wUrH9EWxAR24LEvgtZLjd3Yas+N2c6bgWAONPzVIgPZyMcyS5o7urLpizRzQmozfrXe
1HgJDtkYuAMUY9QGTlDocQXFNy43LomTmxmnhLDGuCzSe7SQY0P5mtXwAFXWvZaabRym3tc7NjdI
uCnZQhsvEWpTulAfyzUfQnjb8a7GFS3ETO9zBhM+sLBX3VZy+gX43YQcZfnB6p2CNNvYHogKRgpS
GdCQvUUrwsVHczQbfOWNGKs3PNP6iKtw8tOkg75NqjJ9cPCLOq62siDdrtk9l+IUvBLJA8oXK0ps
+cNkaw2aftnlkAii1FA4kFWZue1iuMNB3esnU4V+gaBe3DZZq2PjNkp0gWTcBmnRZntSTsptIqYu
EkvPAa5bCn+FJbv34eUEdWJWoY5v5s3UeFWQ6EOK5WXq1y+J3RWIhmtnk6me/9jKXwoTkV5lLCjL
LfVrWNAW4Qke7xs90wJsj7ENOAlfmGrFZ9E6ZRuissDaj7M0zPAD2Ek/3qRmTxpuVyCDKhwjHGYt
iThjZOiTUQAmPOVIvyYRumXqbWEnI5dF3P41XqY6YL4Ph2rJcTCuys+sqlfLRATWWFD6Zy/9biXx
d10rLNK9snibZob2pbMnN0zayt05sWvhYYLDQT8VzC+rxq+OW1qkkrV7NsoJE/Q0m0ZmihIbbGS9
JMgWg0x3LwvXRb36DvYmxf8j7bx25EayLfpFBOjNK9Myy6rkWnohZMmg9+7r76IGuFPFJJJQz0M3
GhhgokhGhjln77VzK/ndNVweR2v86mda/dw2HX75yUmOSESxpqeK8RTjlT5Pav5NKzuACAaoUCWR
4yP9DHiydRWcaJfgz9SUeC8su/9WGNEnGx31Q02mlZejKXNlSXw3ZUfaKYKTQJEjQsYj5daTyHZJ
azg/pdJp79SJPkTXihCcVJ/uQUYKUIQyv6LM+QHZ8i4YJ2Vn1jZ2oybO3LEwngXu/n0+CsXFo/lJ
67X+oQPX+lyycgC/ndpdYODdDJXmix/r0adapPLPQLe561Ep4hdk40rvI7ggxGqOLncJhPN5Xr03
uybia0qfnUE3sJElX2pS855qHBqn0k7MPUSJT6Zc+p5mxcoBYePPwNGTQ8zXfSgcQItRRLu9Hf0H
kXEgIDjGBsJohkdUHu0JqwGzWsMqFZUADLKEBI8ykb0cOtw+UELPwTxwMFtWlDxEV9eMpfQRkMNw
zKoqPKNdJ+sjinBfCc6CcJLb73nPcavUxhdDhX0IaNP6Hrbak2MnA34sCY8ofQtxyKeMNj1W12OD
zrwujF/5FCmXsfYFLcUs+wg0rT2LlkXS77Wvgd5NdwAoH+pKfsZ5MIE25p5CrBFzf+5UywjWTbia
HD7rIHxouqx2HUfcjZPv77gQfieCm5XTauMvVq9Id47fZ5AUuFu5odNjvzVwFSSDPXzBtY0sQ+jP
JM4wT6sycse0TV2/sD/5eTJdRBD7e1yhnBmbatiVoICxSWTdsyn19YOJFHA/Wl2yceK53rnJvFfA
7M8iL+1K9tdC/gCfQnW9y3zOyg3EmjDJBFboUPyPQy0u0Vye8sKuEhykvnlUoV73snkwra2ohOvd
+u0TzU/86iwiND2IikpuvTpOPqhBiRm+l1i11Be0SNFGYWB1MCSwJhu1ARdvUQEJoRAD8xi5CKXs
Rs2HVL5Tm54Lzq/bJ5/rcVCfgZs0ZskkIKvlOKBPSrPtkcr740XOp0dbz/cNeBTEUBsl5/n/ankA
4a4lq5wVIdItZWMJthIbPIF1loLsczGxq6WfUnBQ9hQdZSXfOFutjqZj2kCjhlFkKUTpEoWbSKTl
Htfod5KvPQRd+wS/hQlSPetqtqFyXR+Owz23iRXYpdBD3cjh21yarhvdOB3iu8JXmyegA0TQSUBI
lFHban+vfDzKe3MLC+sB/1rUWtQmDyacAerZ7zTDTWU9fT/1pDNgd7We63pIN77g6ngze5KaIjen
pWYadWRjmF0qeRh3u0sdafJnVa6kuyITxq5X7OTL7cm5Utuk7GIpc0OcxvHyfNxkvR0MZUOOGQ5s
vIRW1pU7ZzDa5Hh7oOvFambvcQnkLULVXGqUgUBMVpxzkrCTaDanhzmzEtshhUjj2+2h/vSllj+D
12MtVqvBLP3e8rXOk4FaIwJyFdOH+BO4Iwz02HxkQQEPUB6SIN5FHCzC4J9x2ILkrV14VBWFESU6
y7nqSRZRI8UqC6eHIzNwLQOKmTOGcGtAcPgxMCWD7AF482IGWtx+ASvFVgRnqOK5Euj2lT5FpDj8
RwXCoW2gSWmGwt/lwqeHR+FQeBYhCochGWfb67AFT1XnQt3Vu8cTgveEuBtkI2+X8EaVgm5UytRL
a6eUz3CSh7tsmlLkozA/JNOO95mYYY9iGg/JpLX3trDl6DAQ5kDNLPaz37I9hZ/1So7Fvi/KwoJj
4ufnHP6YYOevp0vPYXPcO0i5Qi8uZfD6rW7c6fj4go2y9fWspfeq426ZZyxqgMWNDsW5qFTJjrwW
7jkoKCJSPsRb+vDrmTKbaKxZ02AxW/680le7nmOUTpPnjuGZfsdRD9o/NzrfDmvA23YIT6YIcpmT
WZvb9aW1LGAitalP48b99XrpoUuET42/gvz2K+dYGVFHisQQe/yp39u4fleQFANgUT8Ivf10e4Yu
lb408hgMMSo9bYo2FH7fThPTqWVyPDrDYy/DOJ590uxqH2YfqYW5eXAmPW7EiQc+g/M0dCa/sd7d
/gtWnxZ9qKJSbEaQt5inqjUBC+umAJ/zUxwPIEg/THRp7a0W/vWuxYOi09SZPdQhlvqpILGQ5rT1
5Fk2LY/yUYVSL6qvqFD36fD79jOtzVa2Kcqb9NCvf3uVU8CckDHFJqGDbTb7Yte2F2f5+78fZp6t
ZCPOg1mLWn3q9KFqVPhoQ6M9GWX6gijcbaTicHuYtS9EZha/CtpGNkXUt1OkFW0GSWXQz3n8XupO
HQkDqfOC0fZ0e5y1n5+Fmh9tI+IpbemIku0RqplUdue2NC6+rbE2NeHvHh6u08cfdQUeP0m9D+ZE
EeT2yGvfi/MngyJ2mA17b5+w0IADWYiSuRQ3P8NBf8zH/sm2uF7cHud6P5jlFP8dR307juITkcIL
Di6aM2Nok05NqS0nzvcsa6v0YIu2pIVSalqAf772t7o7qx8SexbmXqQyV/FuxZClfph1aG7tj0bw
NbJIFaBTMnVblqvVgWbjK6spBstlE0kCnDgUZMh5TqXVZzWiCRQrvfNxLMr20iI7+usTKe8VWSQ+
Cwvh0XJ36PypjZSS2Nm2TQ+QfFxJ+hgl76BOVKbYOBheH9TejLUs05oTBOMA8ZsXihZCz3CW5b/k
c/9Zk5Erzpom6rywz99Ok6g2e0MTNsgWqnrw3CgcPVo5nnzjL/OIlyMZC42FLYuIJiK090zPlJ92
TLAaEkmRPDkZ97+/39f+WGGBFbO/Xi1X0xT3eT8QoS5Uwi325D5OB6sSe0ctp8yVLSkY/v5bMSL9
IPjPxrybvn2Ro6/UgzRZDnbvIX8KoMPtjETqNtbHlZ3lzSjzr+H1sQECaxc3iBHUZjx26n2m4L0a
WoVwGfvU2Nq324vIymL1Zrj5z3k1nCpqAB+E0njxSHaKIx+UAG6kkW881co8fzPMorcyxGnalXTZ
zig97+3ISl0RD1sJpEvP6DwB34yymOqitZqO0BE01boYKfeao+V7cZjZ6YVk4fhHrvmUazVgDu7I
/V19p3TVwxim7+NIMaaPrNt98C8eHGM0FgiO7jJlzLfvl/yaNJSHOAdIVz/4ifNRk7eCE9ferYqe
VeZwrtCoWAxR1lItAIWrntHbB7MCYgM08vYsWVmCKQRauDYpqshYAt8+RRNycFRkc8QyZnqjqh2k
RptDn47AfTZ+ZWsTEmEp+yYKSVR28//+akKm5WRHJrZerzJ0El4ISVOa97VUfL/9ROvD6LjL8XLg
ZVqcdiRdZH5gCMhYSvQYi9ZTgPfAotr4/PO7f3tvQlzPaoEQDJvo1WmnsSsjN4RjnVXo26AIk0ip
4Gza1keUOiBFQm2+y9llkMSU3qsx2CE3MbZESKsP++qvWJwUfC6UziRXvVfLg+jgpRbZQCmzEpF+
LJtUC7zbL3dtDXv91IuXO1qWD9ELeJBKSd0ZP2nGQ25w8ofeZebm7vZgq3Pz1cMtygJBPyjcqQCN
ZCpwMvLZsnOT6t+KXA73+ODt8+3htp5tMT/lorGA2RiSZ0MB3dvj+AKu2DlOOXl1FfXsI2GCWw5t
ZfUDUhGm4WnoszDt7Y8isJsCH2EUXOgUtpzm+OnBKC9I0/KTov8N35UWVNTLcfME9UkYXsdruE/x
JJWoQlKS/Dpnqn7VTZ4+SIZTtvueK8XGXF/7EFx5HRxS8y1wWXkVSjgFJi4d7l4f4/Lo0OKLjN41
8Avf/gRrbwPlrcodjzvElfxAicbaKlFWexCMYEYPDrpEN7WKuAH2mNnq6fZwq+srty+WJBYmhExv
X/7YAa4aS6Rmw9jCMYzeN3b7/vYQa080OxIUR8MScFW0ngLROUXgtB7ZaLErx3q8q6pfud5sSA/W
PhGPgOrwDzNnuY53oSD0vJZhs4NWyyWiFHz/R5yPB70cvv79I1kmsN55PLywi7cGzY9v0dWql0/m
yZjid1FIkJuUb3yctSfisD5DgJhztjO/2VfbRR+r4WBYmX4es8d4/Ibd4lg0xD2q2sYys3LbomBE
xWhm8ADZWOyyQyp3QTxkkEVr8z5Whg9qbe6wOD7BQ7Mi16DVvnG/W5sUnBtIyGCKs08tHq0UUD1U
GaW5gtj3ooC6PYMWpEm8pVhem+Bz8X0+R5ORtZwV+OnidvBj2YsGp1KOYdvU0n7Qumxj9q0/0H/H
WRwCu0kGXsfVwyvGIDnrJFOerUwz9yVNgI0Dy+ojIcFCTUnVncvc22khy2XcUcUVl7ABi6fYcbhr
fUPf+NmuzQlKahpdhPnEsiyZRBNpe7FV0P7W/ISIhDg7MUuDBH1HPO01MK2uUljFTkRpvbENrR0s
HOY7vk1aQld16KaybDWqrfjSKHQUpEGVvCk3wnOAZRCitT5qrihNld5GJx5sUBUbv7u1F0yZCLOR
TvEfntjbF5wwM4fcsRKMi86nxNH37ZT9i5MgLn0MRjRMWH21t0OkRhMOfuGPZwuQMccjmuXVue/V
wDxBBi+zf3FoeT3c/MSvVpKCjBg/NGOaoZF0HkWx71r1kIbOmbunV9fN399fLehK/BoAkNn/kc6+
Gq4adeCX2iS8Ki33SVi904L4Cbev2HXOuMFiWzmz0KnEsgiUAHTNsiyrB1kHh9gJLuPo+56jtT3F
SplmugZsSdPIC8tof/8lrmq+jTHqjF9xsBldUVgGNTJHIxC6RxNAgY0yxC+UObOXv95nsLArWGMc
S4UusViX88jpRzA/4lIWozgTkW4/RjFAJ9YEdePnvrLXYDKFKM3vTsf5tpiQVRLlhBfL2jkZnwvr
JUnN3YCojpr27UdSVn5cdAopkJJ6TrtleeKo1LQFXhjaKHZK8xF4KUrSmfMvSD21wt3QzWHMeW8X
j0onBUj7LIGSxcjNL5Y+SSBjy4rvOsVD7RI3iub69t+3sva8+fPUt78UQpayptbk2Otxi0/MHgFf
Z7ZrkHaLClQIWkDWxhRee/cK4Y6yMXuWiRVcjNkUuqKFaepVKskV5OcS1I4ncM/i+PcrK77M/460
2KXGRtSWGtitF4WFekKJ7DyVo/nJ0iOjI7/cgTovqWRvZxwZ4Uyblrzxele2Sf4AWDSKTgGZs/Tb
RwXglZZV0XcehuYD7OJ90ZovWDn+2m9Ag/jVMPMbf7UAUas1wtTuJc8aFYesIqu9NBLJAkpcRi+3
J8zafFY42KKins8XyxKkFEVx5KA3OKdVUDxPyG0OQG/Sw+1RVt8bzXVlbrbNjcq3D1QCdTHMNLFg
qbcezvPvSk61p8435sfqTHw1zOK9JXLa0KZLS69QgzMpGhWJio5Wnsj22t9+oLVlm8Lt/z/QYs53
cJRti5yocyYxS/CD6AXxOk3yvhjhWraGKn5ohSm28CBX75FWIYsbX2s2olwJkCQ/r0jbklqPIJsn
HIGXLivPgE43tverVWTui2IgtiHXcMhdCmhUKRkia4ANUA6dvMtjh5QagsXZ2WW3cghlKyB57qUM
mlZTAA2+/W6vvuI8Ok0oaBdsUvryOI88TpfIGwkv2RgGTxy0sVXIRfxgV2pzQNG8taZffct5cyLq
WWOXMkFtLL5lb8SFQ3pHeIkJfrwotf4h8wldzoLwh9bJlKEcfyuO9OpXx5D08gAcwgyFhrzYrpDT
ykXG8ZjS1tR6ZVtVp9w31Y2fwzU9ZB6GEto8ZRzuRYthYqmV8bfU4zm0X6wEtShXL1qvO6pLroU7
p4s1N9W/jom28fNYmUCc72UmEINe93rrauCOMnWRl0rde5Fh+ehbEvvgZXEnJDagqi6B6px9betb
rswdCpNwCWlyrzRkpbYr9TGRI89CWmilx7GQd4Z6Kp0vt+foyg8RrcW8cLII6FfcLLqkUlBVqYJM
QT9PgYUt1tyHuXW4PczqPHk1zGLDM8IsQ6KnBpeGhCUilhADSgdJ6bfuZGuvjW4XKgQU+0zK+Xu+
2nBKNQr71qSvptb3foz1oXf16RH2/Ma8WHttKPOQPfHLRtyxmJCNaUN4wMxML40btDuZcvFbh9Fv
k5OItWNjIbn6YVMO+COzmg+UKAEXoxmDWQRTVYvLQNABy1UY7X0rJKlsosAW9IZ8CLlBblxvrx7x
z6C2zY+ajgenxLevMmyh8Qk7o6dHCgGCf/9Lb2sHfdA3psbaOGgpEDoiPVhZo4ENYZwurHOh/Mjt
bBe36d5SN452f17RmyI5cirWKaheXFJYqxYTg+81yjDxG0h/w76N70TQYupAFZSX71tHvvNV5TFj
j7CL6G60xb0qTwcd3NLtn4FytZ68/TOuerEtV2e5aZ2zFAJtcFOhQCUO2oaoQ97QY1Vr+uQ6uVGy
36ud+tGJdf15iAbiDBwh+cW5KGXKsEme+w9Sr2fG3qpMrTkrRp02u1FUQXWqLcJiY8WuN97h1W+Y
zUXHcI6UcYZsLm8MHcprQ6Sq7tn4mD8X7G29mzcSIQi3X9L1bH87jvp24jX+VGiTavYcjodzGv/S
FKLDfSIAwpcZHX97sKsFY/FBFrN86Ed1Gglx9bQ+3qXqqQ6ys4TrMNlyMc0r3HICzssSh+35kLpk
wkxUUsxesUIvc4aDrKIPr6p7I5ZPfW06OzNMnsok2ZJv3H6VnAvevkpRJWVpS5joCmc6xdlwcOIe
o6maHJS8vpeirabM7SlCGfPteP5Im3AAGXCRHJQb+CBifJ9lWWrtxme7XjRezxHNWfycw7GytUyt
NC+I3pfC3Jlp6mqZ2Fiarn+tr0dhQX/7OENa6SrSQf9sgflX+y/YSSTpogcfDWRfRvENXcXGc629
QMonNn4cQHNwad6OKE9xpqs9OpTQzEgBlOI/oWz+8fakX3uu+WDKsZjDxRX3WBI1XRsfOouR6EVJ
8Eg427KmViPszBJDd+5N0UrHKUzN723jBPmHLrKa+m9LtawnBscbHSoTcrBl/TQgbAypSBl7NYF9
FO+nnqypbAuRvTZTXo+yWE0cy4+bwLdBjUOv1vfDKDkRHgRqxMTdjea/mZivh1ts1WlPa5lWcO0l
qnIf9tNdUZsnNTY3LjarT0WFiILE3MpZbs5TYmCptjIH03u8V/zJraPiafSbd7cnyuowrybK4vdM
rDo5jEUon6dsyI8iGLt3JucQL9UkbqS3x1qd+tSjwDxwEkXK8HbqC5NwUTmxo4taMA+zuLDu7bqv
P/1vo8z7wasDom7piVQTAXOWJ4iHhdmUGNfC8O8FevPkhkSNOk9BzLAsGWaDHgbBYNieHWsfbSm2
voVDgLtChcx7+4lWvxH7MpQnoERXun9yofNKkEdHR1odXT2EgpdkYXBweroCt4da205mru1MWuIf
c/FbUntLncoAEMKUt+M+rEvlCdNXRsSK0h+rySzOQRJs/YCvd2iAsK8GXfyipj7TA82i5SuRR7hr
UGM1I01pOtUEOkdiY8avzcL/sOCB780A37fzo5LVWrIsNpbInPa+DXWkyTY+2OoQYEuR2VoUBpZ3
B3rIhZ3HRoyLwbiMafikTd3Gh1p9Z9zULA7UDrXxxb4fjXLb6gT9nUv1w6j9w3+REOq7TvL99oRQ
V2cEhTCZ4zt102WLJu+MSojCks5dmmjtXZD0/ac2pyxCiB/mE9AKsvwOS2GJe7VKkM5x262mu44i
feJmkR+E50jBG3jojLL+YPgO2IhQMcv4VBPu9VBMU31OtLi4p13dP3I2DQc3NrLUueRJLFV3oaVl
D5Wm2cNz3tnVY9iWNbAOJa22zgKrrxRgD/ehGQBpLl4pKhOgZtOkeZIdpE/8idm+I0rtqZDIsAz1
Rvt1+9WuzhLUvVQzaXJcIZGUNGgieyxLoAQc/vNYhZQafP0XYzANNRABM9x58Uw9gdqTCBTV8yf7
jpvTBwJV9reHWDtq8Of//2tbrOp2VpOvnWD/y5TfQemc+8H/TPjdTiGRUcKYXMk4sIa/rjuz+r4e
dbHKB9A0BEIVyZPronQtrXWItI8t4i4jWfZuP+HWxFjskQ7Qgz4fM4uEtg/4QncafZI2PA3aFrXq
2vkwP5UzlzbQxylXTEQndPD+KfDFxsTBig63jbyugG7Nvk2j0bkMRh7fgw5O7tMkjE9aL0jvFMQ0
3TlFHE//Yo2ZWzTzXg2fY7mMtdbQ4NNHm51TONXsiRQ0DOMN+NV04w2v/RQofxAUgDzpWuyudn1E
uCYE8hqwQrdrqskgs8WmbHW4/Smvm2K84dcjLTY4cny6zNH65GJg1/4UTqH5KbPp1OzAz2eP2CJV
/71JaxOYTZb3ziGV5SQ/y7lafB1iDU2WJpxh8Ca/au5zoDPDxq9pMdcIuQMYCXpzfu3QfZdtG12u
QlzHeXjx8z4/pT58YtmgTaDlffdI3Gy80UBeXFpNzcEIRsWVipqNvtBa3I5F0XIXry3nPOg5Nrce
GuH7MXTS9C7BJa/NLqzSJ3AMnSMsGV3fiodYrB5X4y++h5BmF3QMujiUzH4gJxYPfamEYo9NOzim
apacREAwRZqluluPk/Xh9oRYnK3+M/5siQVGz2lgeSadoojk8ky1IBXKZHqnin8CahQ+BoRgbkzy
1Udlu0aGQEP7ylVU56AkmhAyogxBrXeaUxUS/u7MMeO4OmDe07Qf4wfUwxtlndVvTLPgD6lTvbL8
NYaoSN5NSej20+k+6tX8PkzK/JAIS6JnH2Q78FPdbiLtcOuYsjg9/Of16kSNcRLi9LCsaw5hUg9O
L3GLifTyB0X4LHMlWxQ7H57nLily+16LqWv9i4/6atR5uXl1Beh03yootAXwzp1PapV/JrqVwwhQ
mf9tnMXW55BCOURxM3qTU81hpeV3GeRrwHn59jhXi8L8I331PIvNLkkpD6tGpnnUK/ydHo1Hf8h7
NxHFndJu9QtXfxEYfpVZWILaeHFkaPTaiMGCdSTE2LuydQ45se62pG8sdOvD/IlKobNEh+ntN4om
SP4w6c0zuUH6oXFwUjmtk7olkYaH269vua3+ZxbSMWaDmcda1mTxhg+V5DQ2rRaQMrbqg+4qqK6r
I8CZxDL8XZW3xotm9ZJr+1N3ipDbQPei73T7L1n9OdC3Q4+nIzxdytIlUOapmWvxRdJLSBTs6TvC
qXWwHIRrGrUGodtBCXF7UMNZnT+vhl3MH5htDpXMSPJiOR7emaVi3dl9NZ6kLPusS5K+KwK92qWl
IU5hVqhurNUlJfToG5Kx8SmtK/GS6AhJrDGJdkIyGhihRi9gWRjtpXaKn4nT5i9jNyiPeE7GXQPx
66UxsooUUIAk/CDSHYw8R2d9J1u6k2uxUwNqGvxRCYfDpDpNkpbBHRljnJ2kzMIpQ6Gij/pRryva
Va3+G3ifQ9RsZO0N0ZtHPZN++SSVX+JIlfZKNo7nWG26Q0bj+XMpumjf+zK0886MgvtO7wAUtqp5
lMtM3xllVb9TpiI4oB/4kQHxYdS0DWF7NDbhBI3Y621WPiuOpL/vC13eC86/JCcMsOSQO8iOSxQ2
vd7S/jlanekSji32saJMO9NkYYX9/E/j4KZrE3kipbj9JFV+c5Ym1JFyXOYXW5TlKW6GUN8LMbMn
VWsMoBupvofttN+Nk2mTutrVwI5KcSKZeLwPiIFzRws1Dpfx4mOexeVBQc12IfGh83yjJC9QON0h
HoTtVmIofwSq8q2qdUHgfBTsukGyDyOayb3dJ2Lm9czRuKG8L/Is2wOXK3ZKp8cPORcJL+Qpvwxl
PJ2HGERrn8nYOItOat0kDT8ZWi1f5IQ/gNj7izVlzT4kjvRQhpnz0nYJ8fZJpY+nouze2cCsuGZX
JkSUpL+Ucl5+GaEsP4QFXeR86LJ7dEfBZ9PMBLG0Trzve9prZSXJbI5Tv7MDrXnXlnn+T5RzeNqB
bbRcQ1eHQz2SVj6iQfdyOlygXgscOkPYvCsds3geu0mjxVIqDwg6IBy25vSTG6dxMkNDfw6CsP4i
ERK8Q4rzIKeTdWmGcXRzi/tpEnaGGxn2jyQZ012iJY8VTPt/oqSAnl+n7ZOvw+iZcucpt9P6YYqK
741fZvVuHBva8o0+HUAhPjkWU8Cieedigv2kBL5x0Y3GuU/z9rtcCu3op2VtYSAte5ADU/0ozC64
r4LmH7nrtV3F/cBNTcq3SBuMO7KwvzciM/neNXm+Rjh+tPm3pw/OB3Lum2PbOuIbLNVsr/FaHwuz
7naAI3W3Qnh+hnYXfcNj0HvAsMhi9oW8i9VibquLPr0QNUYqcOL0O90Mmz1EtmbHpMYJhwXiNCW9
83VCvnivB5a6n4L8Oz2oD0Bbw2PHrs4NrM8bN53KdJ4SjZsxZR+GodIuIREuHC1YTyF4pQdF70jD
laRieGwCXXYtp36xE6Xj0w/NyZSb3FVSrEFBWca7GkYB9MXpc1FHtjtY6a+0wsjphp0pP42FHtzX
UZAWrj6E47NvjwbehApu5dB3Pya5/lQmTbxv+/F3beXSr7Ytqn0k5emeyKVwr2bsa3HRBFCuCAVR
UMkcGxE2bkj58pQpifHot/0AxKdP9oICH6uXIvm1SwuSBGXZ8v13aaDJ53YUUrurVd/OwEKm6S5r
Y9MlUU3+PFly6hZxKlzdGtV9rRvVQ1xM7XMwtT70CTO7A42vuEZbdnR9lewy+mr+FMV1SoKvErqG
GZYnjOrTsZhSjeiGXAU3GgjrTlRlme5ixMOAsYpfE2tV4wKzJZg60sQu5xC063Ky3kVL1P2u6iBS
6lES7noE1HvIHj35QGSVN8A8XwJlgBuWNuIU9RnEUt9pj7GKKEED5HJfFnJ9ril37cQkmc/I8Mcn
6GcJmL7W2OscQ97Rrew+tK2vXEqtC3eSqUvHJI5S9w+drdJpo+Q1DddSy7qXQokIibam+FjX9nDp
/Xbim03Bu3DoethpInwXtR181EhNLy1nuHMQq/m+micWCGnrNDRpf86MSL/vnTDbDTbtcrBoICKE
XnsaXQeYLwQyswZTO1dAqmHk1L00MOunqe6ab6VvVhezjs0d5Bv9PiW/5EUmLWY/Ql/dxV1J6L1q
QKDySYiy86nc+41K0nwTKZ9JKpafDQDTu5Yb1We0OoSNl6RY+qOo7ytjTM5yryt3fpn3P2g8R0dH
iisvLJLyvU1YyxN8YeZDmoWO26RieCxJettLitwfwIZ2zw2b6d6x6BtKWZLCedZHlk64xMoUkmc2
ll/juQxWT9h9NU06+YoKbaryWVfaOoPyatsvHeq2nVwUwSkbxXAOG4VP2cLZw0LLlmjYxV2RcKkP
igyz38BrHtO63zlG8DvH9n2w9TrYW6WS/6PFevCPZnW4pWs0FgHEzpeyCZSHTJPUQyXYTkIodfca
obLHzKgMTxOy+XGocsnrONQSsA4EL2HPPEiG9TvqFPMh85mgFG/sHZQ84zAN+XuHe+g+d8CLDWQV
7GsYey+aqVUnoyqVR7MBc11Mun9fcY1wm6RhHc4l1Svs1PQCzn2HwdQeu75OXzpNUubSsf3FiQOO
MobwDwlImV2ixM7BjkR7LnXWtbIPjYMyBt0BRB0K9zSR7tUhl+6MRGHESSoPxhj9RL7ZcZKoC9dO
q/LXOMXKnpR61iahEBLVRennpGgIU+HXgvNP9Q+67Zh7vQQimOiV/tsO2/qIjIVv6kjmL4Ai1anN
s/xQh/V4ULrROdmdlbmTpIQPaHLrHeL75LnMko9OwVcwEySVIfLuOyF69cDBETJcJknmrgcleADf
WLpOmZX7kTr6PbaBAJVdKx+mcfjJy8qPKY6FQzlM5csgl8Eurh3tc90WUuHGQmpeqrTp3DRUQnBz
fXcgBk4BE1uEp6Kuwr2jNGS3E7K8G6VJe8dgMGwFW32m9qPLyVn+2nCVPdhqmp0nPSr35PRg/SVo
HUWJHg2nfIiCQ1vIbBQthw3M/v5RUdv8ElsBjsysep/bDatSnCUu+zYIQmhGMVf9uHCtZJSB4oUf
C6XBS5Lo2ie6MfYJGPm3wE+/BkTZAxJO64MW0Yhru77i/mAQagmleR8H6UdJsB43xIw8h6nIXD0w
jbuYp9s3ppXuxQwxEZZW7cu4tMnxE+MPoVZfrSiUWUx19YOmtmzQlV8cy0CwoCZSdkbD9rPA838y
RZI9WiY/nJxmkBdAJXy0MVw/OVIYHtkgpEOLQW5v65EFATCx91pYkRYQyvadLln1l41zPjemV/qD
+ZZDkC7F6znnZBb9vr1R6a0SVGEEDzLwOaXT7xJcJTTx+/YoK1cYDGyz11WnTomG/e0ond6baWFV
UOj9ygOL5eKJdke7vS/lzwoR6bdHW725zJFPRBPiSV4Ktp2+Q3HRGM7ZklHRDA+t/lzbH9V+o1E9
FwQWr45wDPQ4sMMoUizhEGU5G/8LQCxaPxynfvqQJOn720+ydt8FnYANi4z3a+lmZ1o16VJJ4lGl
J8Sq30nhu9Gyj7dHWXtf2hyDNFu5oVctvk5gpA1bpZN64/RVA12tWXeNX6HfP/9P4yxv1IEWRgBT
p8TryJ5xHSeS9pREdc0F+9a+k2s125jcqw+Gmh2TBgKbK61aLWkmYZ965HV+vE9r9hWFW5O0b8Sn
f/FkJCVDXEFPBsnm7fzOG2fE91VFXmkV7hCmEFFMl4vVqTerjRLI6jMB1eA70Wq9kkhr2LgDJ6qR
W5micwuka+E0hMAhxTnIh41f0uoUx2aGtRYhBiqlt8/F0RVS5yRnwDq5Mkb2QxhsFdfX6oyaw/5G
HJxNy2n+Cbwqu02p2UVtn3RncmmbGNmTJKL9VPP3uE4ExZMFyRHFUdWyYCaXwrjbKPSsPCMdchAl
KLJXPLaDkQoqHUF0cSDl2kdVmar8PuYv2NLurv2Y9Tl8T0Emd003THoTXHQh4svU9DYXY6kM3qvo
Xyeg8lFhb3y69dHQRs8pmIh5tLfvVU+jNLallh1GqUZ3KDSONU76zdamrTyMtRk5j4KDWOdNLjs+
juQDgSaczRO29aHU8pc57IMoRU7IWw281aLc67Hmj/lqtkStVvhOUudeYVFbEPGIRi6RrcdIaqXD
VE3VA2KE+UpDVCXSEfOhlQLi2VtN21j8V18vLsSZQYTWZgnXyIwhHhUpJYxdmnaqHp6rXnvER/0v
Oi36f4exFsKvpi9zJfk/0s5ruW5jadtXhCrkcIoVwSCSkiiJOkHJCsiDHK/+fyD/n70IohZK3uXt
k80q95rBhJ7uN4RIivqt8RBOyW3WpC+V1ez7JDwbIn+SNluzayP7jZKWSQ7oYs1/v5hicNiNlFNw
8np6gwDdD4Oc3+Ol4V0/MldSAhpHyE1Aw4AnsDwyY6keOcYAPobC6t9nYa2exKTVB0UiCYba2pws
GOkbNfHVoPMy5YEMJWLpVWejnsOrMg/obKt4Mqjmg0YXqTDkOycdKnfIpy3u9uqKZU/8E1J9PZ2h
qVLbyqIK3+C7Si69oGp3afnQ9tWt7Wt7UaV48WQ7CVVCyiEbk7y2NS+DLw6BMTJLG1Sf7QVW0ezb
sflhZXGwL50Q3Geja4fr33TlKKXYBjwR/VZMJ5ZpXgidcxzCBHOGGqCRFHwmfd1oS62P6J8QSyQk
JY9qckb6YYna05VS7pr5qqV/jwOEeL4+nDnvWSZ4F8NxFm1Ou85NWwhL8YzoDjWfcah3eWsdaTrv
qvSTrKQ7SftDXeTfXQd4nCQiUKuhjy++WJT3JWJqY+zpxnhLt1/eBUqS7ps8NDbWxto+v4y0OEqz
wZcbheKEN5AlD90pnE1nAbBen8O1JTE7sP9uXs7dlNfLX8taKnOJD7WZnmXq9wdJ3RIhWh3IRYh5
yVwcWBZmL7VwrMoblV6qXK32qQfqbeCf0iHEDfz6gNYW4OWAFilRb6Meb/M+9WR5pBkbnZIoBFoX
93d9Ob1cj7V2XF3GmnOni5HlFq2NUR8CD0ESAz+LMdoXcR4e+6j377U0tc+BDK7getDVL4bUiwE/
i1fB8jUQN4oWjGM6eGnp7K0x++iw266H+J3pL3aWyekKjIm+APDExSRSEvdzKQQR4gN675WDZFf0
dT/p1ObGCJX/yFWigFLeZlfr7Y5+FXcxoZpZyqHtdymUNEXdj1ZJf6XpLTyQLH9jnaysylehnNff
blIbMDljIXm9WiO0TOF5X5qSeCiSztl68K6sE6g4M+pmFp184/tXUOjJ6qQLvJiKeYIlfUW2TmVT
Ez/LLe+6lfX/KtZiCtsU9UURKhIAPfMgVxS9/fCrpdJ9c9S/ri+T1SnUNS5PFWgdS/L1FLYVLXn8
GyzP9lvzizCTFFDJaFHsAq/77XqstWGpNponBq8daO+LczdQ41SLDSwFjfwJDo5rG3dDb+4j6lL/
W6DFsauYtRLIdWueRVrvs/HG6ZydNj20f2hJ+ruwczmgxcGb28PU4LJte3pJ2VqPsvRDnuOyHQlk
Ja8PaUlf+jsWRQqepbzi3tDGZTTTtKZODc9P/fFYlU37riq64gwgLXvMdUWhRaZWyhO2uooCSb9M
T3UVJ/LOMtPkqUwAvuzsSKiHNC2sZ9HmEuoBhtY9aSPSaA6uaEjl4ch+/Wev7RrAY//86sW9YUty
28s+jYIaDYGAPkwgf0xHgao2VrFbTfzV9XURbHHiqVmEHF9lOucyrm8pU944E5rv4bQH/r3xObZC
LXZoKtHSTBAHOKO96TrT52b4S+lSt+s23iZr25Ny+iyRQuGSwsfr7am1atf1waifpRTwtSbfyU57
cuxqAxe99pkuwyw+k4HJjlJISuUpFK3H1KN9kijQHbMbXi/760ti5e7jgQ4/W+Vmst+I1+t+q8Wi
5HIPRntv9u2tMm6JYi8F1X5vFoAypoaWu6oqy1PNjEj8ZLlvPGx7jhiw0LKfjmZyi06l6yfjEVe5
Q2hLj7HgYHAOeNPuy+ZGzr449n85i5D+Qu0QHNssL/L6CwZ2l3WhPdhnS5lNfZ+qVt8rxkdUTzeW
5Nq8IlMEF5wbCgrTYqmEehrWcanY5yIyPvsa1IC0+jNNib+nFW7vTK2AUbykDcU66CNJSiOvSQYU
uUxX6ptTndcbh8baoqcAwbvVAh79BhuNBIhlxWU3elo6HvomoyTV7KdE3ViIq2GoXc965uD0lw9V
bKt800lsJsw2b/PRuZOG6Bjn4+n6el87KhD1+yeM+noBYH2MUrOSBp4WV5+UtN83Y4aVZQT9EOOX
jUUwnzvLpA8IE+LUaEfT714sAmXMqUlhSeUFEwCCEu2oVse/ICr8X8PIO2eIT1anKhtR12aSkizc
grm8DVL49RCLUpMM6IctvdTpqQvLR3RaD/0ovlyfydUwKv0A6hk835aH4VQmCCobNdZisQyaHacm
YaPFtVVr2wqzOAwLvw2mlIVx7uPKzavWldGkoa7+XybtYjSLg2G0M7W27JKj3cS7KHg26fSJ6vk/
TBn9Jyx8Z6m0ZQltUNQEd7O49WSQl2BZ4a7v9c7sn5DU7Df209olglY4nAmYJCtscrzufJrp9tnp
jI9qgUJ/EezwKTvW0nSk1v4fTgleT7OTEnDsN0Xtvu6iejK0ycMA85R2yhE9xZ2dJhvbd+1YZeJm
CS/kdKi4vF7bOtlpNtY5Bk3watFyBdXj7FGk9P8Q1P/7cOU/P5ddDB6FS8kSC4djpC/D7MYcSmmf
+IgoJzpZUzEZVLQG5vH60lg7l1BQwAqAf+hxLNZfLyVCaRKn8sxghHiPQ9vOLm1QNG31c9CKDb6L
shVukTHp8jhGWZOBn+eSGk4J/fFvWRpnD0Vnou+pNnauvEsNp/tRyyNGrcZUPrawDW5jORf8HXhR
vvML/LP2ZU0GGw6R+G73obnlw7LUK/j9IfBfofVPEwEFksWTKHbiTguwWryBXkIFM01lXeynvMtL
V8kHsJM5QIS/RpHJ30MVJAtN1gkwkayHP0xN9D8AOtCkjoA6Whtv+pWTCY1Kyv+gcslulmmNFUgi
L3VKq02q4r89uZ02cNKHGytjbcmDDAcWThTSwuXKMLFkwpTVwlAxP5qGdOatsDGStXuKGxc2Pnxr
nBQWu6rThFEGWS+dKxLcx4YGgu72Wen7WDbVxf3Ytce+s00XNE/6h6ZGv78v+qgcU9qsyLo8E40g
lXoprIVHT3MvrPCQq+0HbdA2Do55lpZX8UWYZVvBsUPgd9qQYvid3aV+ctDK+hQj6jH16XtJtBsz
Oq/KN+Hgqmm0y2fdxvnvF3UsxXB4/6Rqdx6K3C2g1mZAzCRcm4FvYsUSubbT7oxe+XT9FFktM1FC
/b+4y4Yz8BXb9lXeDKafhS+jHYf3lW8Xu3SseeH7Q3yfDXrhFiaukTqQqAewjMpf13/Eyr6YTSr+
+Q2L/MMBEQr3R4m9AgrslFQH0YHb8X9ej7K2ZmEUA0PgPTuLZ72e4TzSEFWU2gGLxm/29BW/bMV8
QfrTnYJjgD3G/xZt3qQX3xO02OTQlgWfNunHNH1IjX6fdzV9toM+4w/jP2+2ccn9O7p5ji/iIT9f
tHmhTp45hO9QXj6rU77PzWljWGvXwGWY+e8XYSRyXhzE6s5TJPmeKv+TE5rfgqh/rg2MP65P4SLW
zBSdG6ZcqpBx33IsVSysRZhnHOQBVLEskPIjYN74xlfyas/zcEvHe7EFf8dDb553OrJOKN4slmHW
N+iAwdQ+4/FIRvfYx+9m9ys9/KnVqhtUL13dHK8PcbHy/w6JYCV3FdomvC9fT2fYmCLuEjRUjLZy
a3w6VUCeablxeS+Osr+jsOKpk5PiQ51+HQVZEWBiuhzcFJGM/O3MevZhldr4p0pKDV0g7RrnFOhm
vfV4WhsftDs47wwQldjF+HKh5QpmXqPXmjxlVPWz3sdnI662xD/WPp0GcIpMj39hgr0eYSSHIi2K
yPYytCN3AwadxyTPKjf0C84ulPp2VSz6fdvZ/VHJMRW8/hnXVuosco1qAW57b5LMNNeyse+oiRTS
vQyzIcx2bX8E/78RZ206CcFCAZoMSX0xTIQMDNtW8tQLSfTkIcYsBpUTOJXXh7M2m5dhFpvcIWVv
s8mMb4qY15kiDaWLTyyapZaGOW0+FNAQ0qF4gOSRHWTS6o2q2dp0whmcGdwktm8Up0arMbRYiU2M
hn+gohqkw66pv1v2p+vDXJtNvK64becGCxP6etGQk8cSLPzkxhdhdFcmovdKrdHPHYnV4XqoZYv7
9xYEPMN7hzrg2zr93JCQY6wYPTS8TSSTzeZX38sf6CKp+yxtLDfvAgNAOAAejOjsh8DqQTWmUbNR
AlrkhvwOzhkduTDA1PbMkH895sSX5bazlABeQtrK+25Ik/TUmGat766P+O3kvgq0dBuqugGZtUGm
ciybni8np7Yr3UL9fD3K6nBg9FJhNVCdWIKvyInUQJGBoFeVot4KO+9v0mrc6p6+XY/z4fxvlMXb
J2lybIntPPYc+6FoYUKZ+zT/ZW2+wNfiUO4E5wri1KLm9PrjmCbcIRSF7HOn5/B4LHDCEdZru1o0
hmsGcbS/Pntr8RB1IyNi+QNtXVx4yWA0IgwBgUrKz3r8OFY4ZjRnqMIb58ki8/q96DidZ6Yswsxv
jq3Sb8vKjyvd6/SftQr8GKx3SHNRxD/8Mtwpyn9YFZfx5nFfJCnhvJeiggqQEmdPqF3tkr78s4r7
myEtrlRR6XFPcqx4IQDa27xyjHSfdFFf7nw/mIHyjTnmOy0Qwjxf/2hrG+tycIvFGAypX6pDzzvE
zuK/4BwGP+lj/oqddCvXW74N/v8gZ/wRpFWE6xbrQ51q3ipO03q6Fun2bQFKp7oNhgIyEpyo/ntZ
dwPMn9RWoKHQe2yF21Zx+xCZjr/h+rb+W0iUqIyb+CwuH7U5liJqj37lGWexxPXNBOoMj3zRH0vb
6r+D26PCF3HaG3CKOvO7iuSogsKpr28s5vnLXjzU/p6UmdGuU+VRELB+vbiaJB7LRG0V3HpeDJ/W
4fM0vJcHCD/Wp+tfeu1wo3GE4yPuROTB80q4WMY+mA2wDSFMtFr/rjpDCzly3DgCVmNwMXECAGZ4
06DyJTF1dY5YqmqU4AELBLoexhLbwo1ZW121F59vsWpjuXGkPsJ/2I8+ByBQDHzM5C7ciPI2cQEe
exFlcYAGBXJhY4snBxqOhas5WI0UUWDvs3xy3AmJXdfoUF0QQpIPVq1tVZ5Xz7mLpbH4YCbsOygr
SIvJQVtAFYAz+KIraCLCJhHZnSaRqh20bqg/W2VXmsf/slz+XZiLU89ySAYtDC3OCE3eBlZ9tCTj
P+3Ci+WyiMHkxx30PvJ537cO5hhNByWepkNXxfHJMHzrs5Sjm2zABDqKQVK+IazibBy960sW+CXA
S1oly9dMzWPFt+XawaI0+6rY2Yc+1Temclnt/HuT4975fzEWy9U2OzU2tDLmXVbW7d5S+gLWW+Uk
03vJUXL5naVQKke7JQ0fLDjIu0jN9OZJ1qZef4RyI03vJxN7gKMWiuFT2qVo9oTGWPVHI+xG+en6
l59n/c2RdPFrF8u+RvEcdUrJPKvyizDuRKyAfRVu1fyxihnZIwX72bXcoiWxzJizsM/tTsXNYYqH
9HbwA/o4kwrtdCqGFFFA60Nt1sNGJrmSO7+OOi+Ii3MwMXsRZJVqnc0Ka8A0Gk5qHu0pSJ2rMT/h
BnqDY9oHB853WpAETtUGnnL17LoY9XJbg6fJqyZ3vKF0MM0SPmKj6tTkt2AV5I/XP+Xq7WJDJUC+
mtfcsrCaOr4GT8uHBWR/lp0PWRC4SvBClfwsOcPpeqzVjYQSIigzwPZvFJ/BiVsYcMcjRhFK93HM
2Vc7WC7FdLgeZ33+/omzfAoEWpQFUTMlN6lOEwaOMjsYsEudvnQ5boIby2V9Bv+NtkhaJpVgkGfw
h0X5QgeY2v6S43gfwxZ3zHzjLFobGixS7G9onQKWXuy8SotjB0VH6uCZdayq+kul6x/kaRPTPz9F
lzvc4O1IFxBeFtCI11sgwnywkRF7psDgk485wB4PcpJG7yrYVe9V/I0+JlHl3JR91T3YiVw+lEoR
fRqTLn4/OqPyfeT6/fnnn/XyN6mvf9NYAnjv8yq8QZV5usn6ajhJelijrdRs9dbWvikdLrI3nkYo
/83Tc3EC6HY5tLbWwx2a9BYivfNFEepTVsNFLO1vdeAP5+tjW7vJLwMujpyxz9BylqPJ6+Xc7cev
hfScxg+V0bqqFriJmW4kLlvx5nV2McDKkqKpAvvoGfJYnJKsLO4BXmoo50aWl41o6ErFKA6wRYb9
9ZGu3R2c5+TFQDZm1OLryCo2cGomN9bZ0fod8uiIadw7yoOUbb0mtgItrtQMDiXFHqTdFOdhoBfX
2C+W8F1F22osrwcCYYC5HWDq5SUVa2pT9aGFc0onB1DMEiVGACqCNOtGWIhah77Pu41zYCvmYr1Y
Y56bnVw4npp1g+aKtD8knez/qmagKSnAt+sfbfVKpHrzzxgX6yUfnDSfxso4Ixayj0TshrW9s9oP
hpYjufN9GIwHq68QhPfRnNlarKuH3kXweTIuFmsvtVGXQQTzdJEY51rr5dNo9Nq+06Mt/OFqKC5C
GYanAQZisTqlsO86pbRUb9DFe9WPb9u23geiOVyfz9XPB5wNHO1cPV6W4dETGWtZ2NCz8k/1+CKq
91PxaAU/r0dZGQyYq7nLhZ3f22I/bKwqRq0CuZ8yHR/8hJKmGsVIoIxb3frVSAbl8BmqS7FvcV2k
ahoPbYE5muHEt34eHFW9Stx4ijfeAysZBOC8mc+CebJKfef1SjDsDOdhGVM2o6/3ME72qlVuhFgb
Cug7imLkm1SE579fLDb66SO1hja6EQosr0Ns+Pg46Hac3E8D5+LGObw2oMtoi6XdKPJU4XyNifhI
kVvU3dm0h6c/XwZzbkejCQIBJKvXI2q7urWKbgy8Sa8ftDzB0im6b8thI2tduTNxlPs3zOJIog+P
LXntRF4xfDaT74YzQMWxaYbscNHbuC5Xpw3JX9ipCq5VyyH1wtERa6BXbhTo41fGB5FUx+uztvYk
QxaavQPkBVXBZXcuVKueBij+7ja2MhXCIwABXHCSyLEoCVw4N0Jkt5nhLz56JR2aEpHVDwiS2WP1
kZNFVU5TllbqDWINrewiBmEHtL/C+FbXJ/M/1DuA0tG/5J3Ev8sTJcYIvW0LlIpn8InR3DqDcJvJ
3liua/fAqzCL9Zp0Zufr1pTdRJA+XTUAN2DYIRAXkEM7vRd/GRl9mwZArzvyHLXcqgwAcrPM31//
PCvblNwURMYsrQlpdJEIt5UpqBE2qRfrNisgoeSPgkG2xZ5bWdSEARNsmPMxupzWClSpjCwQiH24
CO/Rjqlbdyo67VEX5Ti5FYKP73O1H7c+5/pEA4zjf4DxlGUGWhr95MjI7Zwr3JyDvYwJ3IsOx6N1
kX/RPg65jeqM2hvoPEkYI39Tm4GuWZg29l+1qIs/7+IgHDunSygqv20UpKhGKYnEr8naaDdq4XGI
t9C1qzNNV2C2uQNE9Qb3nDst1d3GPJu1BqT80VIfCuTcIhzDt4AZK7cv++/fUIvMUDIduo1NY3rk
oo+IVbdo2yBcpWOacxxMpdxfX6pr4WAB0Q83FRuc1OJyDNsYTV7QCki7fUGfc5fSlYuzc/qfvhJI
ShMOl0mHalmoaoOgBowm5Z6U2phgJLo4jHbYbQxn7UOZDtaac3MFe5nFzsvNUIdC3OleYL+zleoo
I2dVOI8VqMq43Mg7N2ItX/JtWCEji0jXjdDH4jBkUXMI2HK7rs+tXZcUg6s1CNJd/15rR8vFAI3F
9yonH2UvkapeO/r7Npb30AN2ll2frodRVO7dxRtbvYwz//0i00hkvVQDo0RtKI518Tg7mIRujosu
Qm9NKcPeSuX2Fwno+y4xS/2gREnTHKZE6j4jGVjUdzo3VPUfBj/77yFaTF6CrcnrHxXypyRXBuls
V+EjTAtPCrMvRll+uD74lffn7Cr4f2GWYDeBeFFgxrWD+6w+HHRaTN/aUPHv5MF8ztO0ujNRebqv
80L3rgdeyRwwp6OogZMwTY7lHhmCqAjjIU5vHC2iHYCVEA7r6FsZ9eF/C7Q4ZJqqFOh/F6MXOx1C
l8JrjfS/hMCXZWZYoHy8HEvu5BWgcFX1LGO66Xx/N6nhnwnjznVp0PN8qpnCCGho3qAXazToLTtK
agjJ5jAgGvdkxpQnzJ/Xp2qt10YUcBFzhR0w1CIKwNIQi44cYEQ6JKemb+pdPIHmtMs43gVJa3hR
IrEHO0neBxOOd9MYJRtZ8u+ccbkdL3/E4oPFPf4OFOHDmzI10s9t3kxfhN8piKmZIrnts6ZJzqIP
pge2zfgV0K/zFVfA8LlpI+dnpho/myBJt86irX2yOIvA7ep4h2cYbLXo+snV15Z9L0f9XrTdh7BU
X2Lx5xAxPvnF1lwcS2Ok5XohF8GN0sXVu3LwB7e0zeAcwgXYyLHXjnfuqhlOzoXyxkHZD9Aji4aq
9comve9H86yb3aOopx+GMJ9xd9hYzGsXMbU8BwwxVyTVzdeLWVECUgy9nJD/ryvd9R05eM70QLmN
pcB4LEiutjw3tyIu1lTY+FEhq4UMX3LYT4PtH+oErqwxaMpdPiob+2gtGryDGanMF+T5+np8SOiJ
oEna9FwjFfWtRCaXhnEZq3eFY0nUGlB13Fqfa8fpZcjFYsGpBO1xZN9uBkRuPxbygD+UUaPf8+fX
Etae84sPiD1uh8brodWAqdDga0svDt4LpXKzVtsb+VaUlfX4Kso8wRen3VCRVsSA871Ra3n2adGe
yl7sOkPyrEhwr/wprHbXz76tkIs1yc0X50UaSmdezuTvsvpVT+37jkJA0A1H298yaJgnanHKcZzC
+JuJV1Qsl2vELNs6kFDaldNoZ7f9XhnKU1E8Xx/VyrIALejodG4VzpLl29m2hSwsDO28Gr1xWK7l
Z7QlN1KI1RjweBTEm1QOg8XM8SqjEuSM9tkXVvlODarxiDrlVgdyK8piB0Ot9zHFG2oPIS/rVEFi
9KLK2PKuXY2CSAs4S4CWbxxk8mIKe0DwgxfH3V3rmLsg3/Lu3Aox//1ibU9dj+EOinbnqg2iA8Zd
dDRN7Q815+d8AQLMvwNZ7NNYHjW/G0Tg1fQsZzVMxlPZWy+qtUVMmsDFoYNkxm3z9VhaRasrrVAH
L/GNYyEZT3XoHEU7Hv58FV+EWeragP0NdS2dIs/pWwckRwdbv92Anq4OBWs/6AG8EJGVej2U2A66
oJTwBZFsBaFNY/oi5fbHdJg2qnNbcRbrWBp1DKAH0lHFl8WxC/ofTaSo57qrqo1ZW4tEdRam2Izy
YS28HpEIaBTodETPeea71ZjsY9t2jbb7DzcC9hvIYwLcfav0iHJm38pq3iFcaH6PihSl0Rr6YD1t
JA1rB/RvEToqwrLyRvAi7loupUnga1KXbh+ZOHN9HKZ0h8IhSixfrq+4tbIPHHQk7/6Otnzwqn5u
cT4jyikhxBnnT0J7cOwfdvqtqao9ZX7X6dSdkZ96ke2vh179bBeRFxeDYRb+WDl1eDPKhX3UA+gW
tiQgz0nSFnp9Ld/XZqsWlr1tkW0uFj2k3MY3Sb88USlOslOccop2qRrVxTG2BFmS3bcxznV19ctE
Sgi3XN3KSgwmGmSerg/7d+awvBCB1tG2AMz3ViYyKczO1AuwolJuqTD/lT7NTHfAsclxpcR0fmEt
JINvaXUp37eh1uYHVTTN97o2ooY0PO9GV2i+GHeYgKf5Hj3N7Dtvtjo5xFNJuayzRe+7g1Mg8SwF
o/KtqCoz38dxWf3oHKdwXL3SqvDZ9LnGqjjUZ/3dIKQbEIZIsRvCgjgfdLkcnDSj19FULodf8A+i
YxrkeBlEg96Sb2VCb7KHNvGd4mTIQWEirh6piC/XSHkAXvHRR4dJZn4ZRGd9AA2W06lpymlysSme
wo1jbSUVBTPKMkblU6Y8u8gL00SH+ORMjVeWqvVZw7wRiGox4Dzl1NVO6+ot7b+1642LQKMBOxMR
l8KvYW/HdgEUzOvCVHHj2jduQUz5z9dXy+om4cKZeU807t48h/NMT+RupCprizutKne1MbwL5S1B
g9XBXIRZHNbhYERhHUaaZxaQ85xaUV2zGQ7/21gW53SM38WIz0Z/lnjQOm4ytuqHSTPbj+Dtfl0P
tTEedaGYWA2BaWE3qHlaM97NlHKpUI7XQ6jznLzZx//O2fLxo2GBNHaZDF4KeLDu5pkqkbkrndYe
rXxUX8ZYDUBUYQDW7EKzUsTRDnWudSXPhsdKxSLLNfwYZ41y7ET8QdPTUuxsYeXhnl575XWkfkih
lkMzuB2Z9fSQ1oZ1Y2QqaLyhK4p2JxSrd0CXdw2FpVxKnlRrsH9ooaZLCIrQINs4sucvtBzy5SbT
Xt+0aTbqeMpRq8usyd8D1JZd1c6PKKOXuzgL76Uxewh7GfLOlivxWrFkvttxJIGOa1HGfB06QPBD
qxDdvrGiGvBGPJQPcpi95EPyXpYMtNfUbHc4h1Ejv2twmsY3I3P2osEV5vpnX72d4a8iEjWbEy+f
9HprVtlESfqmK+30kFu9iWmDKu8KO6hui9GwT4M9iPP1oGunAPcXqhKcBKDUF9dXRllPS/sqvcm7
oT30E0Qvfpq+Z5H7G42X1XP0ItTiJCiLSFWbti69TFif6tpELB6vJVx16h/KOGzxJlajcYTO7CBq
v0v2nKiyoVVncLbQ3+vpdx5dnqZ8kRv9dH0CV+Nc3A6LXAPv8aZSRR3cpDZ697oo3ueyGD/rSa0e
1LpON1K4RTgI3AjCwkXUFGq+8E4W+yT3RZqAkZs8h4msRfokYEa5khXdjkP7cn1oi2PoTaz5KLx4
Zo2azG0fGTg05bArIyv8UUzap0wORrcsrQ8GOhBg0QGWXA+7tEP8HdeCRgqrhg4aeM7Xcc1kEGMR
wBZv8km6h9GQ7y27Hd3JwOkp0FqQDEFiH9vJL7y29O2z3evJCTXih84cCg7ltNkj7jpupFeLrfL/
fxbvG6gLmHYtKQVGPzhBVwaah7rBwRE6jOv0qGTan+3Iv8PYtCgtFGTfarLTkaowfS0iLx2QSirz
RxvDqciX/7o+y2ujIV3l1eHMPYTlHZMOdTXZVT96TqPfW4UMS93aDVK+8VZbdoZ+D4dsdOYgw0Z8
k8zYQYnRR1mrONCpk44/nIYUPMayShDcQTaH6NMEaDFWEwZIbpE7In5H4U16iiy8WG7NeOzFMcZR
/sP14S8O298/i1oODBHYIfT4Fts2BRFcWmTAnikHnzNIfX9ZpSa73di350GRtH3YZeQr14Mucoe/
g0LLhjSpUF1YnkmYz4q+cYrSs50qf1AHWb2dUmWL6Lq4SucowJYcvBbm+uKbAow+YFEzZZMMjOCl
tTqsnL7VTuX62YuKlaJifbb0P+bPE5F6C26s5Ky0cF5v2KQUWVglaX5TdDoqr6EKYnmnRkkWulKK
7/SfTyOVMuwXeMXiW7mcxhINqWbwE83zY42CXz4M9yoGKxvH0MrHIorF19KA0LNQXg9KG4oaBxPM
rP0o22d6dh8Xwca8/d0Nukh7fn8raPM0D2VHnd9sr4Ng/SGCVGCYBTTiRgQS+DykiiruSlcJFfuE
V9QujcZ3curcT9r4GJbWUR/x1gktLdtX0/RQWOJToBf5zsEUpbDyu0axv1bVr9LPH53cD92y8e/Q
ajwgpfccTCWvMAdpcz9Pj82k7I1J2ody8A6lrHu7611hiJOWqd+M6odc63trEO9HId2Ek/HSxd27
HnN3Ux4PhqbsRaB+DDv/fhzDd3ZmfFfz6sPQdkdsE0/jGP+UBUpIwcGu7Zu8zg4++hTo32CZ073k
bXCn92NzRC4aPdY02LdwIGZ/JjXLX2otOnblcEzD6JNRVAenjk+F3r0YWf5Yqp1r59q+ooLRDD95
vWauptcfYS4Ybtj6L9iX0Q6R7e+D1D/TQLlRM/BUqWTfq6N5KjlNUEDe5cp4W0jVjSLDDCtsvI/S
ghtGj9AsKMRwbOPkScmVl15093GifDOM8gavljNWXLorOucpjsqHJksPbSTe2aVzGMVwrkx775fJ
c+SYGCBhX5b4cF37g9kW+0lyPqpj96X25V1W+wfMtFCxLj9SzLJOxljDteohHpHnYxqo7erWuW35
f1pbdpNQ+Wr0yQlW5gn3IzdWjJcmDGsXO8Cj0Oy70ixvLb3yqlD3ml7X3TjqPJxebLeVoGQ75Xjq
MEBIFfmXHaL4rIXmyQq6M02xD4MkbvLyZ46ZDsJle6dJHrVRvmEWbyDo/EXNY5bB1+/ISG5KPfMU
zKx2CC0YrmoGR19I3/wQu7h2sN6XTVVjVmh7udzdTKh11n36jBcdnls+Rkf6Dqb/U2JKj6PdP4oK
bFWd+D9EEuauFg+Ug+qvTkmLImrG3AVH9Cvren1XjSHPAQGFIxb7QDN+FIN+tPNib1RNvAtl6dBz
cQSVGNxckw4BWXMrCgzAcAAxxEE45d005vdZgzSmqL/bkfbZYg2Nvu0JkZInWHdJXn5o4lQ59VX8
zXGeg2LaF2Vg3eCg82PA7gr4PAZnU3PnC4f3gKM8KXrVuRhyfnDk4knMnsTC6a3j0A8Y2FXNebLa
741pU0IpKs21BrwQIf2E8k+r0TpXSSaMFWV4XoOv3xjjuCtp8bvyVN/6WJi5hYLnVJOgQFRGI5di
eq9r06HRSfIsfCQobJVSabjoi/6oTKU6qWNgnYoQslUZj7GLzd8J9unXtGxMt1KY0ixqq50/4bel
TDdm0v9wqGeqanWbGuPnNCsx13IGoBGOdqpLR5y1vhCzTZ/2LcJibiewUAuycB9OBU2rBixkUu6b
xvrod9U+41f0hYkVmOn8qNMUjTVh41QmFTjV4x3XKn9hzpPu+kCcczHeqTV3kTa8w5tx19bSc1n4
h4i+4k6zizuMTr0pk79FRvitEult4utcxYl8yKoUx5hcfQaM/8MqodVWznF2c+9FeAOr8QHT8Z+q
ORvWSSc7lr9XifaxyIKDgcMASeY578q9bHV4H4bNsU/D7CCM9hjz9nFDevMuQP4IbWNhHc26eB6b
8R67L1I8QP1B9bWR8Tsrw/dVaf9ycps5THea7h99Sflgif7WztHx6pX+Dm7zTqvbEyU2GdBifMI+
YnDDanyaJM4WK7aOueU/t5hIHoA4PbYoqnVasfeL7uMQ6+PO7LvPg2a9Mwv5B+vmVNf1uyC2bntZ
PbaaSV9I+grDYh9HykmSwkM9xbqXqvZ7wL0/y0qp8Skr92iM3gRCc3uYkjBAvqj+eKtkjedEU+Gm
ifKsqtGTGPp3qjaCcLX2URPeSeb/4+y8duNWtjD9RASYwy3ZWZJlWbYcbgiH7WLO+enn4z4zs1sU
0YQNHGAfQAZWV7HCqrX+YAk3zLjxKCScMkk7j850TFtxnNAU0qb8h2ZZnxw5kT1bF+8mPy/cWqoD
1xn1X5Ecf/fxqZnP0GOW5buuVY+i7CjqVVQ9nSF5aDlHWKlPvloX1Cryd1auX/CCMF12/J73y/2Q
FvXejgsEeOLS7abxLs/FY9rls1gqvCdN/q7F7F450y5+lV0qTbsYyS/H6N5bdvVPHYUfLDN+nIaE
66U41KWveUHSYcKGdEkUvyvNl1YxMarMHayl08YFBPohmf2fY0EmquiIWsewoDxcEN0YfsculY1n
M0EuBzb3czBhcCx6nHr10nHRhD/jO/PSaumxo6UGU17/hSrahBec8imV7dKtOtmVgmk/VPUvo1N+
1P3ENedHZyxFT7nc62etznbwxj7kmQ+7Sx6eZX1WmamaOwn6NDtNf2l8/64bnHsjMoRXx8YxC6Pf
3dQcskx8EJir8uA82A4WiVnT7ibDfx87/q6KCi+3ldMwJL/KcHoBa/LUKfpjp5We5QQviloehMHh
5GedQGKuQulMwZ6LZnTbv7MK594So4Gpm3GSpPoIVBgIS1e4oxQ+55OyxzbqSR2sHUnsbOV6lDXu
hHqiWiS1F7VSzlb7pcy0vd6SmgTOg+pM+7aXBlfCTdKVg/Bg9xxumBk9SHAvjD7nR9TxVxHHoYtR
X+zy+h13Fr6ROBJOPefh8C0crGdJNfx9VNbfZKn81MXD3kqSj2VoTzul6vDHQ9RdHlkxoF1flLQ+
KEb2M1fh2vux/FJANUNr5tGQ0ndFq7/z87FwnaJzu0KcUsr2+8rKMUodtT2XT+llJvemSd+vlBKv
TMQvJZ++mjnycKb0EQnB3M2i1PIqH2PIunzsYuuhDYO7WheeWRunpCS7KMzWI/NzlR4zQlEepDB5
iALzNIoAJ/vovjKrd1aiPfOC+hEH6me77p9VReRuWtf3Y4TCRBJ9KSQdg6TfBvaxeSrvy3b4mMWp
79Wm8lEOs2TviOknrwLymOADGn32wVSmvRUYPzX8A3eIj13SwHkxKv1LKpd47MYncJy7pu3KUw7P
2w2k6M5MxR2enJz3ueyCgD6ZXQpsNTAefB/7kswwHpKqui9z/aNe+fg21gVWwc140vCbO/aNgb0R
3G3ZrmDSkIYOuXXhDcpltGUptvJ6RbQbAsMsFmm8kZ8Zpo5HY0DXNDeizM0wqrzYsIhco2yt/e1H
21ooNIXheRrwqd7oE0l2D0VwDNpDFuX3lSV+K6V8D1DkcDvMyoNU5/sgYEtlh5bZ4g2Vt2XT1JAl
T8jJPmTC+aC01gPIP1xIC/UIwmHr7cHLYvHyMCzgNcgpUmd5Q2A1TSE7aKDbp8hHLeVoZ3jFlySX
/dPtcSn2/FBaRDLnggmkPyoabyoAftWnKdCr8CKwWSy9Tq8xUc6i9imIYvWXoxWFZ1Vdc7Hrtrob
0kzbyX0AAJDXzUPUsy9jgWXPlOf9blC64KdSF+pZqbuEn94yX3pr3cs+NuF4iXX7gV15tLJh3IdN
5dyTuWX3U0Z2WCZdEO8yDVtsd4jrPkXB2cl/OpBAP8e1Il36lHsRe+ky3MmplT2YWouSYFsZ93XW
F+dGCp1LlSZatoddiI1xq8WxJ1Q/uUP+YziUSS1/Tv1BfidnibGPigZYr9TH3yolrx8aG5Ugul0D
r43IeFQFohcD7dGzHVrdJSvSgv8Xm89239PJ9icHA+FWCh+LscYPlzMk+1xhRqy4k1O2sSv7HOPo
zWaPAzI+x2R0kuOk4pIwlPoAWqGxMSyNJjklG9Qb+x0E+3Ge9MzTjFDBcDhseq+doqjmOalxNjX+
ABMcAbVJSK24WFBJdlGHhoZbOb2MgJxmeU2v/pAFEGl+mP9ZdWRajLo0DocwV4twx78ej1Gdl08m
o1PcTETR6GKqEHs4lwZnTfKjvexP1c5Qa/lsAGG7N3q7fRdkcYuezTirWvj6u4ZL8pxC8DmKTMCR
6yZeM12Dgg/ZTXuqqU/XLi5u+W+NStnPxk+yQxGjWsOwK/swFFEju/gimclu0jAIGAW+s+OgccC3
ZraP+ym481McuxJ1Uneh5CteWbamOw1l9N6oQDF4uAKPXtAr1T9WGfB7W2l6NNCivZTmkN9NQKu+
SGGp3itVMO76aRyHS9L1zqdQ8bGj7aPwlIEIPqD7qn9NkG99UBVwoHnvS46Lvur3Vp3kewxj28++
YdG21EwM4l0513uPQsQUkx1pYXhEFAPD7jAp35URfsF53Rl7lGLybxjAhocgSpq9hXqAcJMhVQwX
vMq4J/9tPwy9mj0jQDbdZXIlIlfQDDu1XVG/U6Qs/m4nlvTB17ruqA5OcA9joz5UeSSOhlYphzou
9O+2NKS/N06ClYoKXRZVncVHgQYtix02LTqHxDu8VHbTS5+GQnKOmtpyc9tpbv+sRNV99NvEv4g8
Sd/h7MIjJI1UrOuCpE7vpB4Rq0OXJiNitBqbc3f7960c9AjtUTGjFAOzf9nJz1B3TsKy9U+aQHLJ
k8bGGA7DOBcHhJJFWySRt+HQgjBQwbFU/me9OfBFAwWnRbBqCtNfhTLyYndeCm36cntUK0V8zMFw
zZDnrpKytFtLLTWeeoNmQW42B7qxO7t8Dx5+p9blzjHGXRJvFJZXvjI1ZZlwwLg57Rd1M9oTcpwm
Ij5PNWDROuGRXQMW26jOrQ2LFgHlW7DiM+bodeEsClo9wBVaP09O4jbUEkDl7kyRoVr02PXz/t9i
E6yUVXEegUWACiSaQsvvNTaaBbjRl87gHNS9KeWZRy8xv+dB+sOkk+WNXRHvm8TvPLmVQ+/2Z3y7
WsAG4tFqzjwD2I/z3696MTjUGKJsav9kZtGPiPZ23gwooU7WRr1+ZV6pTs9uG3xC9Y04cYJ1e5S3
AZ44qVoeS23kcanUyg7l0gYJukbbFUianyE3cd7++RCps0ItwsoBrsTik46K0vfYyACCxJr4ROcj
d2VeNReHRsD+dqiVZAtmEZRYbAKA4i5PoikzdXAugtu3CT0xfunDL033yxw/cxv/+akyk5jwrZEN
fIaWtXHAF2UsyIxPY+inH5wyVtxBsutLkAuxEWptVKxLY+5pcMguK9amTa2pkPLgEnSs/rJtLc+J
CiplRvErIcXZV1C4N2KurcvrmPNpcLUupx7dxhov64smKvUMRrw5OXqQPVL3+3N737kcj8E1jQ0S
4WXZX5FtX+9K1UHh70OvYzmUUbC7AKPaGNJKi3Uu+9v/dmk4MBcHWCrrbSlMHvd53KOL1o+DXXt2
kMs/Kj8H2OgDCP6btQ/0ABNhWJL4CCxihjIGD5Pip5cK10zhIiJmPDfIxPEUVnUULm8v/9WPdhVt
8dFS1af+NBrTKYs+pUOyM1V87s3+z180DAhmnYKmPwi5xZhEFQIAm2Ln1PbNT2U0hDtU0V0C+cYO
la+xskUZWF3+6JZb6MnM/bVFL4VsMx4hmyGSEaClV77TmD06Rd4Y3Nugd29P4eoiwTuMVIah2cv7
p61kRZjdZJxbuQ4/SkpOhEJYGC6pfRp8o5Ja/iGqce4VcZDI2M8AagAxvDgfo7yxEUxsgrMhxEM2
pR8RF//dyMPn2yObP/7yuXYVZklnQ9nVBLaoqOei9x9FSYnhL3w855GQCVJ4hXS5TBHqUIn9PMR6
S1L9Zh/JWeZZSfjnBpRzFIAEcx+UBbhcD87gp6QQzkkdHhMKUaa1G7stBunqOgBTRlrOV+GMf33+
DXrZJQoy1CA8h1MbvAjY4lZDAt9tvKNX96wFzwFaGUKCS7JD19m5XAtZOZODXOqyPPpDsOdBs7Fp
18NQlNFIXkjTF4usCtqCVyHuvGOb7cIgPsiNvR+nZuOMXQ0DModUG+LtG3pvUupV6ej0ZKooGVwK
w0gMWhqqDjh//PFytsjmHfhrpkn9YTEgP1IGO4tK9WTptfhS+U1EPSHcAiCupE0g3uGJsATIm5Zn
j2QLOS0CQ5yV6lyCmYVlO0TPJiqaWcm5p/35HoW/z5ImWYLJv1wMkRakeRMmyTmnLoX8/ze17b//
8by9CqG+Xth+YCuppSNX5+el891IKX9TMPK3dOpXFgLFLpmKF5cE9h7zoX6VPxiSifrB/Oga5eaY
hPpBw6YpAN34x6OZYej6v0qdsMoWq0B3Sn/wIz06J/RLR99/qY0th6aVk+A6xBLunlEOSrOu4rqr
GvP94Of6uU1RS8/iQfcS0vc/E3eZrwOwYMrsNgSH7I2mh12LHvyOPzsVhwdpVB9SK/cGseWtsXId
EAZ9q/nWAd6xmDnKwj0KV1F07q3uFBghxcJo4+OsrgE0tWcNISqty4TLKrHRGIwGHFcZCtrQYQFp
vL4I/Ftvr4K3gYCpUMSdbYkhFS5BP7ZcYhjdluYJjubJ9NvfbJsP1Hy/3g7zNhEhjIryA/k+/1mO
p+HyRn/Wls9j2T5yA51SX7pThvjCv/9US+k/t8Otjgo0EU8nsuI38iE6FgWxhKgALD/TB8ExSaXY
S4lP596iZr0lxz5/8Nf5AbAYbJrATrFxeWy83rFg+kXU2UwigH/NhTbzDqwimiL5w5QM+7YJ72u5
OrWSunVUvF2JrwPPf786KrRBDLiCTNap0mrk1qpA7KY63yrLrEWZrX8QJITBBh/ndZSgkDoMzU3l
XCGANrqWXbTSzggkcpTbn209EOsQQCGFhWU6J+lNbRRNpp/mnnA0Ug9U/lB8kyMCOwoS4v8b4k0q
VwSYC0EEP/c+UImaDmqkpBR0tS3o8tuzj1oWkCwOCk4j5BZeT1o7tkRqYxhZhX8UNMSKvjrqCtDt
bMtaaAVQ+DrW/FuulkETT3LX+yomqtlQA1Aqk8e4Q1ZGK0ZM4UeTK9cyso9JVEFqEmq7ty0p25l+
0xxkspuNr7i8+LnukUOZ1Z/nA0w35r9f/RottyhWzCixzJClR8jJ6aGvFWWvNKp4H6S6CXA8y3Fb
N9WNTG0553Pk+UjmpCHteKOqY1RODlIHR0CL9roxHZLuJQ50V803Ds3lOl3GWWw7quKxrAT0rNNU
daNK24uk3JhEHmdM0/WhsgyyWEB1M04JLf7gEo9OeaeEWikgVkjjtzAYYwp8OKC9F1I9GrsC4rvh
Vlnb7qqiTz8kiVOf/UbLn4xcMxNvTBM591JHpkhVOONTORrGvT3J/fc6tEbNlaVMLtwIotD7JMUc
Iyc7vW/GsX7BpCCkn4ns5xPkC2ANpRTbH8ewbT6UcdqdJhMJkaRIE90tkXCRQZLE3T+9n+Qf7Ml2
Lr4UJQeEDDXZM4xw6vhXgfKS1qKs99TM4h8VT8Pfipxmd2qRaqoH8R1FsXSQmxPvcRsNJD2T7+bm
deyNsjV6mK9HkWuMDpXbKDLLndFZZbdPhIZ7mNkqhe2FoCSVXVoaQb+TQHqglGWng+P5VSwct4zb
CHvPKQ73aYdYCO0q0/gCabrTXWkYjC+5DZMLgGJY7vqxzenxB33/ImwM65CjKcr7EJ44PfsBkAMO
irH0bPJGAYlRV/KzTT2k9Ko4pkIeoOz+o0lb9SWsaV6mmZr941Sh/U9f1bruCQRWkc5qMoUtKmxp
RzJQpV6nwDnzFF8a301poT2KwB4fqsruMs9MwD24Jjin7FRVmZGewtjvbLysp1QBY2SbpWvGMYKR
KXIWvadqdiV5Q+yHtduCGraPdAzFoyKySTmOjs/MJJmiFa6sjgX+IU3/vStl/QnQTXDnmLH51IjE
/xjpU/PNRosK3AvNKM9O9QEO1oixO8qUivyPPc40U4Dx7S9nEP7XlsfHgy/Tz6EkkJ+tKlWUg15M
+XgXFkAQUf1hpdmJb16APOP8rU7ocgSpyUun5PAKDq2IR2MvzxTBnTTo+OfRRdL0vVQpUg44Mg8w
CKA38kwjLMs2dvfa+WVYiMcgD0sxdEk60cI20ScZuxqcCaXWLQ3qJ2Ve/EiD3PCMCG7TFKTBKUeA
4eft+2+ZJc1bHscdGok01Ym+eJ53ah3J+MShHxVq1n7ow8oDZdu8Q/8bYJiAGwrOd4siucyV/g3K
QY3TjwH4c/kaRNqtAicLpzuVMHuGyFBY/S4Fs/wXY/svzL+k0atbgbIEilNyhTFcYNYHkcvhdyym
40OmStYullPsgCJZ2eApboztXz7uVdC6IfNDXgXQWvFgNMJrpRcqzxu3jjq/+5YnNR2Q/zeD/17P
V1FCyeqaQin980Rr/bnyFVF79dganwbNb3rXHyT6z01vCBWRECFir6fLLnb4ooIGL4Vi/2Dqp4+9
rYrfui38hwgQ6WMbFqiW+WUnw3wqM2yqRWrkHWTroJBf/ErE+1yR9C3VoZUpI9Gb1TfhXePjMl9L
V4PxTbOZCrvBMlgenmiM2246qec0VLeEtVfut1eBFlmlEFEBR9ayz/YYg+9y0MQD31P4bDnExqyX
LI8ie3d7Ea4MTr3+UtrrwRlIfraT2g34h0kgmpQdxp5Yc26VPlb3sUGqiTyrMjd3X4cJGtlu0mqY
fVqLXS9/xw2tl+tdE6TH1NwSQl4NhoogDUNE79Czfh0sLKAIlvKsGT4Z046LMNrnkd68cI4VO0sT
eGhqpfPhLyaSvoOmQpRB6Hme6KtVwl3o20JCYNqvUpW3oyPvI6VU4cjxNLgdai3ZQgsC7wSeH5xQ
i/HJBcmcFIb5uVPBWU3Fse2n4+0Qq8viKsQiY+0RAYi4dzmbMLB63+YGVQNd6o+602612VZHAyNk
Ntpd6X0FTW+NZKl4pofdQc30p7A0N8Sjl/z7uRdKQZQqMrVE2sDL+gQe1frU1rOzYVFG0y4caKV4
asE17LVRH4DgHANd7DiRUY0FzBXfA3VJ830ZpclG73RtZmftJxz7sJ15sxNMfSiLtJtQ9G1z7X2Z
qdN7KSR7kCJH2ri2V0NxZlHV5O1B2+j1khxSRynhz9tnuA/13YjK1yVEK9Mr07H4cnu9rB1dQE3R
v8G3YtbNfB0qs7sy1Ic0Ptcg1/vmEIrhQxbNLpzSxspcyUW060jzcrraZ1Zl1EDCEgAYZvqU2fZJ
98MQsKqYsHaMdtCuv/Wadbo9vJU1+iroYnNrnQ2oTFjhRZab/LGxG//Fz/JiI8q8bxe35qsoi4sm
8LGcrunWn5LgU979oMbvAeHZVR3wIevj7RFtfbDlGWL5YGwCkIQAibwwsVzgScie1a4fOn+e51C0
1SFhGfDZeIW+/mKo/IMDAT8MNaQIvBiBPVf1/WIfFpm8y4rpe2ZLWypTK0v/Vcw5QblaJQkkBLO2
WvOE1MM7jDdOVTAdankLH7m6GKmtU48EnwNF63WYYSoKpe6RMUqrZnye2jAGW+wYwVeliboS9QvV
fGxbqY0928QtY3/7G66ul/+iL4vJbSMneu7nuNmp/uehdQI3klpPzaxnpZke+rzdgNOsrhl0CVVc
DWdQ0mKTt+g/jKU9IlTiOB+zLv46CfGJdXNvWP7GLl/9fqA7YO8hsERv5vXEFkmTDJaotXOKC1Im
g0seJIhrW7iL1e/3X5il4JEVT1WH8ER+nsJPIv1hgsbMh4+ddYext8erdmMnrB4jV+EWO6ECu5KU
YYaMkwRQRo411E3NvNiYu9VlQeFaI9miBrtk69tFGRa9MWZnDRqAwjs8Sj/1SX2cUCOJ6u+31+Dq
kHBm0TEQ4JZZMoRznHTiyKG0RbXjpEbOlyZyft0OsfaaoGnGM3DOrmZp8teLQdSkiIPkJJdW6XMI
jWFahO4YxcUvU43Tz9AekSsfbL341FFjBPapx1nnFXFo2w8gwFrdc4raHu4t6HtiH5Qj9eCEIicc
CH0UyLVZJey0GGTF4ArNR1sm5J0Lt6PIdAMkh7FFq15ddsD5Zn1kiuTaYnVHUBgSZaj7s8S7qDN/
BRRSFHvwrPa74jtur22IKqx+JBJhjO5IgYCHvZ7AajCSNExjBPGTvrnvB2woZei4G8fR6p5FmYLE
m0zuTZc77oWcSX5ln0JNumurrnPrNHtoQvXj7fUw/9rlNXn9Hpt/x9XZLhnwqoROp8SCN07RSC+f
Wik1djoiCztHHuT7HoOSvTUG3bnKlPh8O/zq9qLtDX0anZg3CNBgKnMrkKvgLLIk2w+Olh7GrNG+
oJs+vPdrfTpZSpJupAarc3sVdF5RV2PWu34QnRS25ygfjHuFbPVJqwu7Os348y0to9XleRVssVy0
jvwrr0bnHGJ47XUZsqGu2WrNxcFlELKNooCiT0mXE1PfKE+sXjH/hbYXwjk5entZGhXBObcOYZS4
A9ZjyrGptmT7tuIsT+IgaGEVw38LybpiN6/Sb20iFy+T07XPZSNtHGGrn+9qw89r6urz2ePk1HYI
6zVJG2Of4Ji8b4vUpJqQbxURtkItVkpbprUeA3en4v8PGv4uoGTXSLY8UteWyPUeXEQpQ0sZEf2A
WIH2vluMzid8IvadZr/XZJga0fiVQufGvbZ2imEuDo6G7IMm0mLfT602Rno9jOfBqFyt1I+Bkmwc
lGvL4jrE/Per76QLavSV0OszKjjvg7bxtNQ6K3ENazrf3z5G1kcDQxmDEpt+2GKTtUXYmGmSYN0c
qhAAoSNUXw0JQ8PbYdaWgwJQF6EUh9rVEg+ZU11W1XQYztxEDzRLflp6/95Oup+3w6wditdhFhNX
Q1PwY3j+Z/ra5Uk4Mt4g+ovhGxdVlXtPa9R6Y2CrK/BqYIstpWWW6Qtflc5hk4R00ozsXEUDutVt
OXlmIKbfgjzAE7qV/8UZpSgajCgbqPUb6GfRD01cx0F4oYHfHM3J7nZxpEqf8yrbG6Osf7o9tasL
5Src/PerNUka32s18AfapsrPJnXuRB5vJPbrc/nfiBY7S457SEZ6aZ8MVny5q4OPKPYdpuwzrL6d
vbHwV69vRHLptYDDZP5ej0cXaQd8LUWaDHWGcIAJiL+kH3yagHeJ6gmNfNdSNe/2JK6vz/+CLtZn
qUdiggnVnny/+aQPBT3QpLTQ6UqzxMfSRehVAVcLN7Pbcdc/3n9xF6u0hfRa0JLUzk7SHXIle0IX
aYOjN8/Xm3Toaj4XR3GWhGakJQ4+8Obo7Jjaal/Aa+eEVI3d7dEoq7GoXMGT4AR8I3PMO6DXkyGM
z91gSB+SPpO8ttNyjEkxP0IqvvCaGlM9Z6JlatTHDoc1T5pJVbE51PthgN9U6IHkKkmebpmmrUmJ
zvV5jYoo7VhYj68X1gj4se+j1j+HphqN+yiH6Qt9ryzayR2RnWze99WoffOVIfqA+HSnHrRiqqCu
zjjdAV60EygbE7b4/LM6sKXipwOpBjSIvaxEWyhN5VCLZQSE5IPuyw+DaXy6/U0WK/tNiMXn73ID
tQgqwni7XOT+wyiEq5t73/nRNsHGJlocE/8LBUVo1rmhH7eEMzeiw0dGq6UT2hG7ZrqLswDe77nM
PnF5HSp941RaHBT/C6dTVAQxAVthWeaOgrLG7znEkHwwwo8idaL7WBta1F0kJ3QHIcXvw7I2jsLJ
zU9BU9Abvz21a+MF0UbHgjua436xeQsrprg6iOCs9uoMKXCb9mOsPczaMaLIjonz5Xa8tU/JruJ0
k4HJOEvZNqkyJEuuNeOMLm96QGoelLASaXe+A9vcbgATJGlvfrsddLGl/51lHmvyjL3H6Gg5SNTR
G+h1nP2qeqQvje7rpTWqv9gHswUB+1Kd3eUX6bae6+CF1RjuR2YcCxWZX3PLUHRrtSz2Qa+m1ogi
o3/SkRL76oMk/alMhvZcxrmcesBHFUjxEsz62CAvQEAnGDcyktXNzolm20CicTtblCk0vlccTc5s
9Kkf2ir6VCrZX3wsqqj/P8T8E65ygQmRzwBBBOkUicJD+OqYRPbFqMSH22tivg2vrpT/7byrMPOa
uQqDgEJl1U4PStWX4ke/qDVPdKlNZ7rKfws13nKVX1v4dEIoT3CnaG+6/IFpj0oucZSkoYyDWqv9
tqwe0IV0V5j2c6s5GwfZv5/izQCxVUS2m/fEm6pVk6k6rvUVNktpnR0lx/BPQlPgbDu5ca56RDnG
RvllF+pXtgaqNJOEIkSWtvsUDdlj3lrm8faMr60dEJB42dE7wetxsUGyGBmoOmmdk2ykj3EzfjOi
5uPtEKun2VUI9fVHlbNUFW2mGGdsCt4lJsAfa0Q52BG0/3O/ViD8BvYOkE/wZx2v/50w8C//dVgC
i7xYTXqVg0cag/hSDEF97pCiND3wR+LUg53Zev6uTSQa+dhMIQlJgr6YSHl09DiKe/+kgnGotPgJ
Ida/+FYzsgF6Fb01nCVeT6SPFByITNrLUS7tUabCk3FLVm5tQ6C8DmWIR/bbdpre+uCwNHM8x+l+
qB6nXG93WhtrXp92eJU75en22li7BGYxWdVAWpZK7uLosrBV8tvMms6F2j5FtumWdYg0ljJuPJ2U
tVP6OtDiAGN1zw17EV7ooUFtLBw1c1Q3dJKMCy/SUVl0fMM5TIOM0pZuptl4aejVjx4iOY3upXT1
ZTcvVCBWQYhOnJ1IqY9piYOTVuaI9NxRg3TzxAYdro5NtzFPywT437V8/fsXa3kIpyksATOcgxRk
7h4T53b0Jm7peicZUy1dWtMfeq/M+ph0QW4wbGtiI0c1zMB2RDEL7KScVOpitx3GUHXj0tRebFVG
buH2F11dQTa+viSepOVLOIIvJ9rIjowvQHHErgTa6NZVYO3l0ii8ZAq+Fx09/dsx1/YeKloon3KI
wzyZf9P1tRH5XdaaSXKJnME49KYEZGaow6fbUVbX6lWUxUUf+8JKnFwPzkPfnFEoOem6YDbjjQlc
D4MVOrKfMP2X9RlfVOXEiSid6yjXj2MdN16fiPA5UYdwI3FYfbkA9vp/sZZIsC6cGjUPkAd24jHZ
y4h5HAJZTnZph0aI1SHWJ1F19ZIBaKuWi+mCEZr8ktp9s5Hxrl381z9keXraMEujAMpQP6XeiHAY
wn+JBCAIO7c//4owbObyCVo2tIZfrxXY80hKqaSdkzp+a+r+RQ2yz2mlfL0dZm1A0FGQOKXNQqlp
MaA86IOuDvH2AoqKklc7pbqzyw3YMKemsTKdZpJpGBvfc2XvUWwjn0blVDEI/Xpsud0ik4vlwVmt
Q69EVKqIH3QE3ujV7eJm43bdGuHiWs/hgOp+3wWXtO+mO70wo5PftdIpTuxoNw7WX0hZw53FXXem
lr0VjhVFg7C8bSdnLqkHO0qfCyrasLbu0hTZsj//erbFUwgxXN4Oy4xaBlfb56ggn2J5ALsbf0gt
435EWa6z5HIj1tp+h/KDXhgjo3ywOLywt80RNsYEE3+2Wnwvp85Mf3ANx/cq+qobZ9haLgaU1gB5
B4CLJ+brFdKqaRjj5zOdGxnroxYYhKG5ptZ7VVmgchog6/PP7alcu3hhq88vE4C8b4ojhuimMhAh
er8TyHTtSakHt87vhaq6ReKSeEaUjG6HXFuZDjUPe374zeTX14PMKqfGszjKzkUTfQAA7c7ajXlj
HSrkym6HWtlxeOr9F2r+KVc3TzkmcaF1To8Zhnrw1ackat8jZHQ3jcj5ydPGPbf69a6iLZZKMrRj
3flNchG62Z+axJw8I4mrwE1tNfTdyJhsxN7y8TSYw4/bA127Yunj4nFJrmZqy2PTSgehaFwS5yTT
H7K8fYyKbuNAWQmBZBqOVtS2ZQfQ9+u5TOjglvYUD+fAag+BlO+bcuspsrIy4KPi+8W5YFENWKSb
+ugbSNT34hxVH2uzR2dVuE710gl/4xJfAv/mfA3WC1ZT8Mfttwx8PRhETBPBP+sToktdoFloduOf
ldfZkxSD4K075EFtZMePsq9EdzV6lX++DRgp2HVOsPm9uZhPpNWsXOur7FwjfRUhBxMb+r5WJani
uTmZCfCDHp282+tkbYYpFHADUTfjibKY4T5NJEvTEW6rhmA3hqnuhVX2LlGzH2EZb6ArV2PNInFA
vNBvXy6YEucfp+wgfGqSPu0kBwxZG0f70nIugb8FNFw5puGdI1uCJp1JaW4xMKRn1NaRMnGxnaY5
IQEn34+jkx6UahQbh/R6KAATMBBm4tbikEY0Yah8Mv5z1WVngdte0aR7bAeOtz/VWhgUPVgb8M4B
R89/vzq7amP0JWTsYIVjXKB3jxZqM535+c+DIHCAdy4FRjb3YtoMyZfTqtDDi9ZYzUFBqgz9cFCn
owWo8W9CseBJEeZYi2krikpqM7kJz1kym0tJOwVIqCSGja29Nm28wv8F9pIZLFFOgaX7etGWwdnu
4k81CtaoHgt36rO/icNYOD4o0CD8tfg8+oh6rV1O51Zgvq19N+dEzvn4F3P2X5AlDg0OUBAyad15
Ques6OKdkuinVCk2ku61nYoUAC8NGsFvETqqHcFWNRAgMP13VmzsZLzIrEpyVXna//mAyDzpFFBe
o1KymLUJj88hsYbg0gunPcWZH+9gMyUnHhKSdzvU6qAoXM+ET92gePH6A6UYfHTpZOpnWepQxbGa
yZSOXZUasouzEZzHuoyCfGPTzof2ooDIdULhELkVLpll1TwB9RbTfHDOslbYzwZ2DbEXqWF4Cv2u
+YiIK9guudx6nq1EnT0GaQ9o0LjlZYPAj/UhtwUyUYU9PTpK8o81IZddwULU8W6CDrkxyrU9Zl5N
rf56ahtrMpsYYd8zMlFw+BS0brsq/h4Mib7xEdciUYdlP1OuQBFuHvnVIRhJQaM542CeBR9rD2w9
fC/LiFr32Sj/xV5DoM3CE4Ju4Ztj3awKJ01NUKxJ/lC1c8r9a4z/whOSh8t/QdTX41FTKa0HBzPb
bDLR2LZ/5F14VPGIvL3216ftvzCLtT+IPJc0vwQMX8p3TU4oB1C8XG104ubvvFztc044y+TQwFnq
19Tsu7id4e9ZMygnxajUg6VmW4iYldXN0YTkJqEUlt3i4iiBmcVyVIkz7M2mcocRezF8FuKUo6M3
qPXVjfgykc7LG8t8NUvk7TdLQmETjMvT66+FXQSKpWqYXOpEjg/laKHO3Tdf6Fk1p//D2Xksx60s
3fqJEAFvpmiLJkWJ1BZlJghpG5iC98DT3w86/z2niUY0gjs0UUiD7CpkZWVlrlxLopkOo6+GFETo
ozJTab+U0Qo3eDrWdhhiEBNuE3px8Ca8/QVyq0FJW5fphVp5o6KcYQtjl6eSeP/7wQGLLys6O20S
M9/a6eO48KkfxxTmxr0UQScKwf59n1x5aWKCgR5gAjK4poVP2vkQJHE2RhdHCg3rHDSBbD0yJxt/
KAup/sIksvJNDaUC+iNTAlk4QMy4cc+tFdT4nsDyZ500mC0X21lNjtzbPRo6YtIOUNE/IDr9bA/h
ZzryryZiEXVpKJCsNhpMGOU5RPR6w6dWnBlSBYg2QNvO7F+LjfbNqYxJzO2zzOj3PgmL0FVkmMoz
4aW1NANW5Y13xooLvbE435NXIbRJ7LCxu45PazQno0oPbR+8P9xQ14WLC3IcBfqSedFXJqiI9rk2
D40gtvcx1MdfrR/tRmt4vu9BK1FtrltrUFIgpnkzZyAiYTQJZ+wSp/E3UyvN57Dsg10kB91GP2L1
K11Zmvf0akGBqcWKWbaUKFLpuYnKExAaSC2HkR6DL7mFkmx45upHujK4cIvcMaHSg7nZa8yQAq4U
7qIRXvX7+7e6qnnShuIq1ctl6TrXs0mNuYLgbA8nXrjT50bOX2G//hOJuj/q3N848SsZ2JwkwBcP
2Yt2g5MYDSXTA6POvVEZ96XdoyTSP8MwfKjNLT6jldILpqib0QOHGm4ZqYcxjFM5tFRPKyvEW4xR
lMx9tbr+V2ap9Ud5MKPmkEdFPVy0XpbExkoXnklnj5IFtU+DOpoOm8cirY1I7AIEYuxzO43Hsqg/
FX7w3Bf6xm2w2ND/M0PBGu5fhXm6hZcgSBFVBSq6UFakhyiPHqI2+Dbk4tVv5C1Qz+qSaLpxoKEz
vgGdOPDxyJEPyKWMm8dU9vdarP+q6+l9oeP3khDiUvAS6rnUZN6eNAQe/LAz1BQKUAvGBKgZ7GBf
TxrO32d1oxzuH4G1Hbw2N/vR1cE2fARtOkdmBFhXdggv73tddTUlQit0i3Foedn8Z2m/s3IeH3Ta
FktzhrBFeJjJ37HTOjAEAFKnw2Rk0TczjYOLgNu+O0tDbdk8g0UG80SKUtZBtuPotSKrKv7N2q9+
z2LtQ56mBhLPzO5GRekG6fRnE0yoSwQ1tSZJfrm/02v+M5NGwzCjrLxJ7FJ0ZZZbkUdB+7EX9AIy
WseA0t5ZR/vPNl8ZWsTqoW6SMKOoSylGQ+Xxn04aD214irXP9xe0CNH/Z4d6tc3NDdht8TkLKRk0
AzHk8yDsnWiMcwkF/b8wAQUKHgq+7YaVR/LbSqprpmVjALehihZXs0U9ugiU/1nFLDVOCwr43LLD
YKILX6qwP14A7EGHH/jN0aYZ9NxNVnRmflx1+zjk3Zj5yfFfLI76Amk0gB4+2OLozVEGQA3YBTP8
MFLSTa1h49pe9TlI4KAToHtCf++tiaTU6nRUCppcxd/cSZRl/rDtrWG9NSMksMhf0BBCMH2xjqAZ
CkaNJ+esCf+fGPRoNtqfc1378v7tAkcCARdSraTli1S18IdZpZBST6kiYgOx2Cmp4g1/W4uG1zbU
t/sVCpFLA0/5mdCkPw8yQhuHEF7vfJfoDiIzmj2U78vhfvsfXwYqUgrwzs2TSg1GNGYCTKKwAD1S
/oQ+1yM0Of/c3721lfFihIQcESWDd83blU1JUJpmlEJnQrFxMNvjiMaZ4gVjc7hvaO08XRtabGEb
UJ3I7ED3BgGnk41cG3PSDsjiPEcXCF2nxtzikl8LRNcmFw8pvzFHTjajG9JAk66KEcza6vXMB+Xq
Yf/7K12bWMRUO8unrEIlweuCdNerSDQqHk8HeiRIiUv9IZuCQzRt3ZhbC1ucrCHTMrn2K+lsBxYt
5MlNondzn/6uzv3PL2a/ubr/0YbIbPrRkxczI5fX/V5ut0o8Wx6xuCe62ooopov4UgWK+DNvEbTU
srhxp0A3/jDM+q8QpYETBUT5eN8Vt7Zvcb9TQYH4shwbr4ugqR2z50gy6o0nxGpSc+0ZixAb1ROs
zsqYXmS0CD1z6pqdCcY/76UKTZlmNGXXaIq/FClWB0Q+nb50JyVud/6wSWl9S+b39mMu4TGG2aMF
54A7j53qsWEArDdMyL2GD0pQfm+ZDYxTCtl5Enu1M120sf+qZc7P+5u+/rVp4jlIVgBGXxzGuGoD
ElgzuiCD1bf7PCloc/Xoerm2SB23Cp3PmaLnbte1W9rzqzFOwyp8ztwTy+ldFD1LRllT3at9Dqr9
o82GS2SIvdV/u7/G2WNvogH9O3qGNq0VfbHGRJRIs/maf44Z9Wye0vbPVnnI0eU0unh339R8xO+Z
WgQeJpBlNWwj/QxW5gWgPwBt43utthtHZfWrAWicsT/cr8tcxJ7SobDNoPKk7GNYni0132k0eMfp
ky1B/25vcdmsLou5MO5zRGIoY74NO+mYlBmji9NDY/6yxldHR4Ww/nx/61a/0pWNxU3EEwNKuqjT
IRLPPleTdKx7VWXaffxoiIr+x9BtZA+r8ebK4MItIoXBgQ7hH0+a4qMPyEJXlY3vtLVvC3dwBhTz
uEwlMlP1J+P4j5EkfZgq2Xv/1qFjzp/fPbDl870xOxjFCmdiHOcSqWcJJbusfYmHYkddY8PD13Zt
7lNDWwB/+Q19vVMZftjE7QjRWrxDN+FljIaN87p2ewPFQoQFQlWNKuNbb6t8e8wDxUnh9zFdpS0v
lTRrbTZu1squaj8U9scJJeL7e7gWja6NLj4VFC+l1EcEQtkXL3WF1GXi72IjQfR32NjCNa+gyUY7
gAG6uSz+dn2FWTqK1RexZ9TOsZCTL2SBxyHqNhrWK18KGRuKEpQnGAu5CRINyX85SKNnSOVLItqj
NSXvPUIYAMktQ5BBQe6mbOUEmjqZtdp4ttGd6zx7KSrtfP+73GzWwsT83a4yHisabKk3G/zNGJOz
KnpnX9AGOCci3dKYWKK4KeC8Xc4i9RlQvouYnoAyWGSFcY5ruVfdzEyN9CUyqIW4XazJ/SnS7FB/
jeELMI9ZDDHqhwAwH/LksZ2gSuSIT9nQIrqqhkWZIL3ni0e/LRxnp/qBYu18M2pLN5SNcdjoZyk3
n5zuEohC6hYg3g36FG83K09EJHcSImMFCBo3YXx6R4bxp6/q/dG0GFBEJGTYB6jGn8MWtFqlQhEs
jynqwkgF7BB+655Uqwk3ftfKN5w9EDQIzV1QJ4vrQ4PiXhuSJkfwVXErVB3j7BPvp40TfHOBzF9v
1iOZh77mcv7bxcOL4kAkGzIpBZu+xQgIcudJZ9EJsfjrew/XbIzaog3oECzsMkaJoApkZ8JVlFQB
BhLXyV6TpS3mrJXvCRWeAvu8TMAlFr5dUpdFA7rwPQzjWWzVe0PvWv1UKk3y9/1DtrZ1KkMZdKqB
UNDjemsnl/WkSEo/86YiLHeh2akutTWofOQQeUXl5OfDj/sWV1d2ZXFxrKEUDtGvjC2v69v2Q2BG
wz5xJHUj0q5YIbPkROAWM4HLYl2x2qoMWLSxl5XxUywbf6SBH2zY+P0R3uR8HLprI4ulMGRpmoNc
654xahBN5oUijZeMF1R9yGsg3IestEOEdrO0Kx9GqPckt9Z6p9rB25xpOxWpezh5JpQm9ugETUdo
u7PpUMtd8RoMSmicI3kQ5rlG6/JTQ03nZTLDfvzZtsLpP6q5qdVu38PCtYNfgrlk/NaCUyosaBP2
URD8ypgJ+5BpzsDoO2oG3Z65SLl2S6uTv5hmFYb7d39apqHmfHtGKd70u0fTLMakztOLERnFN7sM
Skbv9WraoglbjSo0Q6k3Up2mc/fWaSHLyZRwsmOPjwMpsuE0Oz2saXHnztab+CYjmePqlalFbloH
0zQm5ENw4+hnoD7Qbw92uSvLofjYGnl1LhL/Vzt2/tcgML7e3871ZYJPYKQPcoElOGaKIC6rhGWd
u8ZBDH3wKtvxnE3+wVUz/7s6ltETQhBEOyDm9drO3Of1uA8t83G0teP91cyHYXlYEPNjOeDekWtb
RLRBpk3YjrBRpq10iqzHyPibp9lOUraO5UpI4/79n6E5NFzlDfQgmSiJRwidyw6Rds046I2803L1
BaVhkBdiI09Zgi3m5GHuFHLTQxN1O/nRF52vpCUITt+BK57mofjUxaAsh8FMIdwUwWMkUxMqZac4
VVmi7gxTzoqNO3D1K1KGNqGWAxy8xKwqos+QiWgSDylGKKQEsuI/1cnfsLL2EXl4kj5AYkdUWZy8
fkwpjwRK7DnQq8N+LkXcFKVnhU7lWjQBNsytLQq2f3TpYKDl1l1c7LpVBxEixMllVNG2l5VSfs5i
+3PhMDl+3ztXLYHqh/8Jz7nBeJS1GSNEwQyWLnro4auLjwBy3DsbafNtFQpfUYEqglT5LVMxO++V
c3Y6vP4VTG8X06dzvus0R/xoRWq/QKSnnYbWonciy134AoWgNu6dVB8fUhUqDxsNxS3Jv7VLEoQa
wBIQ6zQGFj+mZpwYXjktvvSdqXyFrbY4FJFZe/9ia6+szCWNqyWnclRVVdl3nuUn37sxP6coGTbB
Oyc+f5/C68UsfCWsQAEVwSB5jV5lsFNm9oHyj+6lg7r1+Fk9Bf9b0ZLTqxKTXcSTb51h2CDX/ssI
HVePf5ibyKNVr2SqG8eE+RmU5Nutg1lfryOJi04fy0OZWKgO+PAEbkXMVT9AYRVdJUaAb/hM6z5I
tFypNC8Zh/RzqCb5tOv6kofEv/CEKzvq2+UEVqBXbQnxj6/lyJ/x4nKndBrdMTf+xZNg1oj675IW
t03AvFchDxPElP1PxJ9dHm9KFvBGu2QIa9xf1qo7XNlaXDjBaFINoe10idI2+qKmpZy4VaSFSD/M
zQjXmvz+n/sm1xyDzjxiWPP8xQ0jZmNISWEH2uTZCHscJl2X9iDUFQQa0n5/39RaBnRtanF846HM
K6ciPdAiI9lDS+i1tXP2i/wHtGx7Zm5zKFPkkxNssVJtrXFxoM2iMKcmGgugTNmTpqanuh+OmmhO
99e3aoZakyVD5TEj29465dRHatnEiQO8OTAeamC7Z7vuzB0aHOnxvqk1R2EU/b+mFo5idZ3SaSKO
LmKagQxjapoPvi2iF2UaXjVGgDc+3VomdG1vXvpV5M0LOehVY4q9bnySe/Rk+oC52yc77dy82aqh
rO4j/Fc6z0kZIvDF54JOVW5HvfHPMC3quxiY+UkPE+FqbZ5tdMtnl1umktr/TC2HC9KuLlRRx46X
Ct0/tWh4uF1rmq4vCFxxHjifka9p95Es4o0vuL5I6JhISuz53fx2R2khicyAi9lTR/FsmvmhiqvP
qbElLrC6QGgBIYmdXx/Lsq5s9rmeM/zlyXYX7dFIKQkiqMDrTfJnEgCh6qtE2kfNtHUTrK7PgreE
wSeeBMsCJdMUfZFSyDqXo/OR59w3xEg+Mpvt3T8Iq+u7MjMflCvHdEQRqE2fM8QsCJcHqI5EfdCD
sfoqRyanPHMGzXIjOY+fq3yIf963Ph+zpfuA7kHVXANHcjM61KFJ0lqZVHiT0TwUvv29SpoN2sW1
fSSL5zalJEecXmRWUZcUcj/mKZ0F9TWsYUWWcq+txsP9laybIRXk2U0xdvm5EF3v1TiSEi/zf5Qo
A2midhP4su5b2fpai8UEQWfGE4L23pietOHvqf3H8guvlx8GdTykQ7lRYFuNklfOMf+cK+fQ4GkF
wQcCwsj6j77iPOoiTN0OMadeK57/zdJANSMZwvzrEpfoG0E6+Opgn1Oz/DY0FS1uJm4EnmkAu7Tt
7ruQ9Y1x1LWPxicDlj87IVimt+tDVr5P5CYDhiO1p97i0QRW/tA56ff7a1vfx//ZWRwyUx2gj5KG
DE1b/U+BSFNpqp6wyieJK2fDRVZvmqs1LVykjAPkkx0ruMhTRHk3cmL9qR0C280c0b6kkZTvkDHb
6kj9DrfLk3y9lQtXmWiRKmoHP8c0qN13RW8ar29p5KciUxp3yAPp0ygrdesqYdCqu9aa0OqhuRV/
QJ9Wfwgorliu1ZvxP4ZQutHVCqj1dkK2pFPsR8WfcYIw27faNEvDNWPLv5hBqf35/s8Ekx4dKF64
80zeW3fwrcxUMylgrqArzzjGkzDERyeK9q29lQ+seR4548yKQz2Qju5bU6oqtKQTeXSJE60+JcLx
T0JSpAPSU1t1s1VTtLwdc+ZUoH/61lQ0hKOWM/RxbiYfRZy6aE4iKfoDNEfmRpaz9HP6aND301Xj
OM1P60XiYXS2jqRyTayVPufjp8Sk6B+/+M5W1XHJsQWycVacNUG0UZOXYWN6uybKfWk8hRrSg3El
nA+0S5Ivc5s+3jUBNGJtUoYfrFKXkeTxm/y7MBKr2BWZ4z8ZWVl3LgltHru2lbTvjCi/fxgflqKr
ukK+oLZpPEuV0M8elK8FZFSpYx6Hut4IzDfFi9nOTPqI8wDyZO727QYYUjM4E+qC51ZEipvYpXL2
47Q9SnbbPFg6RScljoIvUo/AYDz0yqkQgQZtc6xtFYaWV/jvX0Kzi8IFHAk3pVHfQOSwKJT4kkQw
IqB8V+qfG7oXWw3bNd9iqmiee9GZ/ln2r2Q/TBR/qqGRakt1xwQ67GJQfjZJ9UNDa+9+JFiemd+L
mqeYQBgydLDMoB3hx2HEELPX8fmAV3/OOn8vF8FGT27+StdBczbDY4fYiLbNrZiUAk2MUGa2XzQV
/AdZV4t9N2rEnbS1XhhJs55G2u4/uBmlo59VW1i5ZTbx2zy1L5IjhyHkJVWCL4opK8ehpaKO/FIa
KPVBK4z8HNAbP49O7O9DqU6RwhuU1/v7u/Yxmeb/r+XZqa4SC+Rtx05vpNgbmwoWG/GH1FVHTRFP
oIr/xaecgaLU+WZF+aXf6E1rZ+VgZbA0SNQetL/MyD/lZX6+v6LVkARkgMbd3OiCVvTtkkozgTIh
KBtPVoogP0x10M59Vq35LltmKMMp2g3KzjH9UD/EgEXMA/luFx6K3nQ+g28AJGnkRtV54TQNX+//
uBV3nh1MJrniVa1YiyuAmQBQkFMUeFRxd7pen9Ikm8H779/qN2YWRSW1HxkUowvj5SLIPva5FD4j
Tgq9qZ5Hu/srWok6BpRLVG55+1HvX8Q/GEpqrTYdKMgSOTI8ERRjv5OCUbY30qmVraPgDcsZAGBK
+cvbc+x6USaBY58ZD+DKVHZT+GEYNjbOuo0Db4wsNk7oahg3JXieeJwY/ynOqIW8tKr5MGmUQEbo
ue7v3srBRxLNntXi8Yob9pyiTnP+vYi8mnrnD4Rf5Z0FidzFHqM/IP2tj6IMnIMGKNm7b3jts3EM
VIrcJgD75W4aeWIgmTK2HppX4UuH+IorNCt7uW9l7ZvRFmFdKiMCt3nchEw0ACZxSYNQ3yugSk9D
IpQPkzzaGxF8zRQdQWYWEWC+HUhF1EentK0EXtEVrqV9y41HRrc3fHBt17j5NMA9tCxuRiNJqgya
87hH1Vv7wVfOodxteODqOri/MTBLBiyjZNlNzLS2TClDCNef2sxsX5J4/EKmLG1Qiq+E/pm0AaJv
ZmAYT1nEIoRG+gwZDsiiqv4fPxKHLqkfQtl/tJpyY1Er+/bG1OJYKXVIsgfhqae1FuJVIfhJcSzg
hdzSjVtdE19BoVAEpebSrZPeSs3YcUIvdBoX0UteL980E3C92Lg3VwIFNQygFOoMFL6pRjVM/mq2
Gtpe3ibBSbeybM+Qgjq4U1w5v2yn7fbxgLr0/fO0Ei6QiGc4nxtEJxjOv+rqtlYiR0i8oVOa/NbB
6pB6Mgx/bzU0xYohc9F/6tyB8tiG2bVdRQ6MfosMOwpcOW/NopSYRDmML9CtiuKxhJ9qX0f2D27J
gPzPeCcZy/ymMK/Nzbtwtcp6jBojDvQJioD4nBYqqexA/TnbiL03+LDfdnj14SvwE968XerS95EH
0J1zim676dppHDX7vtZA4KhRVh8jNZBQXGvRi1ZiHZ5uYSbVk8yoZrzToBQMUDUditht6SXCGwkY
dAsqtpKWkvjSgCUQwOmznKecHBtVOdWnLKKlP3OwzXzgElyM+SkqaN/7/Qtsvx+p0bw/mL6xu/gC
kyTpcl9AIZPK9olr/WglzcnRt0iR1pdnk3mDnL2FP4CrqJJArWWvyIwp3DWjHURu1iN2fRobMqU9
A23VqTW1qYMYsGGYHh4xf8u7VyLudbK0RN5naoLIeKDAmiQq+3UyM/r3cRN9khJj3DhIG6asBSJx
UtJJaH4qeXYfWid5hKgscaz+MZjarQt+LVTMyfb/39s5JF8domiqcygQkvxC8amRdqo0Kp+tJHSe
y75CQcuUnH7wYtCOIdMM9ta821p41OZTNYeqWSr0rfUwDyHLQdbyYsojdcNgLPYFE3AnfyjUnXDy
L/GQb7HLrF0y5FL/oT1CEm9RNHJEMraWBa0puqvjlxjrsBZAo3o/BK/FwpkSGjg24Eq89u3KGqew
m9oX1tmWHrvgVc6tQxX6rl8O7/cVchnCD0hRrunlm1CJJ0krWsArpCO7XIp3cWPuG7FVNVjzk3kg
HN46iK94M71djy2hHZha9ngGnfuZiuhzoSh/p+H4zYqmpxwws9NtyXKtmaR2AMfRPIRyo62G+BaE
DFrYelEVTR9lePF+MKCauollhQ+2I5wfiZmFe83x5Y2Qv+YicIUA0yFJhI1t4ZZoAxt+IgnZq9qq
PChWYl2y2rE3rKyuj0YYDAbc0reOmCZtGReFflYz46KHr3V+KCT5OPqoEnwrra1WxEpQAXhEUwUG
RGqmyxIJg2ICaq9OXOperp8KXim7XoeYekxS44/7zr+yf4RKakwzy5x+Y0qkESmCw0guM5L63oeY
/WQBuH//28SCWI4+H48eRAYXRwyi5KQyYxshQ1O48hSe22La31/IWpHAgoSGxw/8TYz9LoNFVZS6
ncS+1yNtWp+HXPX/ClojSVzQReboTrYyNY8DEOHwHCiZpLmoY1JFjAe0ZpBrL/WvzKUZTBn5obr1
fF+JnuCtqEXTe6cIvuTvSdoBotoujC+IIijlSUvM+FmKedRMSmRPO6WMlfbgiDR8L66BjAjeWKpQ
1EzByy/r7kAeuloyrJTS3vAh8sMDUKzHtDLPetH/IXz1bCYlk97vhUHOZqFZg9aN24oq3CIGTUIv
SrvqLE+gmn1KGzE91+XM2Kn2+r5uqngjhq+cGMpD5Ji4AK68XObYtbWvaG3gtUbnNtm30hYIgH67
72IrFwU8U7IDTI+aLPv6NrBWHcqtcWVacDSH4ByZf+2eSmpLvH02boobsOW8f+i+sSawPTwZF848
BlEPOzQEYdmo5j9buXM6N3Vqwx0GY2ZPB5Ulq0H9MTJCiK8AaD1abbP5SlgLDlB909xF6I5C5uJX
0NQaOWeK4qWOfBBT85Dpyvf7e7pqgmoChEsA828oFYau76ysKwomme1TUMiXUVI2XsUrZw/qM8qw
M6cUTZpF8BFBEsX6xGdz5JmgOaFS+avibeV0P4vqn/vLWfFDutQa0FTIEiCbWFxH5YAWWdgiBZ5y
PZhpfhKG8sRz83jfzMquQYKHkCn6YSY30sLMNCplGjZyxlXe/2r79EvgWBsuuOLsb0zM/3+Vbcpj
p/DuBAPVccO+BlWjSSeCu6+7ooI68pDBsb+lRLu+LEZmZzT4DPF9a7OUUrWQy6r0KPAyGVeDHopQ
Iby/d2ufiP4Rb1Jrfvwu0yO1CnUpV9vWM43ylLTWB9koP8hq+fW+GXXN7fA6yuIEJWLSIgT21ljK
TedQCKTz2ntVuXeQzthp2lQ+OFG9T1ShvKJ3ZCYMTSRuHP6TTwW4vVpvzi3RlRkHWbK+iqHU5H3u
K0J9gkbSDx9ka4h4wwEKUl11TJOj4VuqtLdAn0q7ZqpL/ZhAHKJ+rfxUuFJqNolr9pnanu+vcGUj
ER0h02Q+AWKgJaqAwW4bUfjBga7q1Y/1faYWR6YYN07vqhX4NQhAM1pn2c0dB9GaFmMtZ0i/isOg
1+1p5Bte0MJ8LwEPQZfhKoo8EJQgALf0DIaAhw5yUOusVq9B+rdSfIOnAqmP+v0eyKOGSESeD0x6
CZuBzz2fqlJHZSMe3VL62+hfhN1uGFk5vxCOE/DAequ3jIGIlCKX1U7iomqt8mlw+mJXS9ZwiJvR
/zXEoj281xt41NhQx87Fx1uJwQ66PCUJRHohkxpPadmIx1KfkmOUxOLdjWDtP1014CxAF5ZTYwnv
EAvqsOwS5dbgNTFhPRj09OKXk3V6/6rI1riL6fETKxY3YKvXichVVBOm6cmELQT9arftt5qFt98K
uCQ5OEQypH83slZ1nQWInlYAoHXjY2QbXxq7viiBdsjtaOPQ3kal2RQxiZkhkMPLECvBVBAOkyG8
pjn18sHQf6ril6g/NP3Wy+z2zUStAE5YXk2UNUn93wZzIwRdAM6uQdbR8SyjvPB+H3dhMu39zNrH
Bdo6upEf73+vNaNcvmAXSCVuh1TaqYwCVJOji1H3f3XFRJw0+vRYmoF2zE1GQI2mzl0jzv++b3dl
W2GY4DBTReBlvyzrWcOQwT8FwVxktQfNOE2GtUv971kAH2q6xXCkrPgLbyhcn7yG0Li8WppSctJg
5u5Ky0lQMFaO6C2e8jg6J5L8oCbdXrf70fX18YekGB98I3odDfs4gszLkAscKsZmJeuv+1twG6h5
/PM+Bu0189Et33iJ0RmUamLNixLnRKnh2GoNWjRbL4tVM/CtUg9nDOiG3smYx+0CP4beawwH158m
1bVG47mMlI0oc5uMsJ6ZhYtq16z5sTj6SgjeW26d5GKhyrrvCzGdaez5r/d3beVT8tKHiJohzpX2
xmRT8o17yTwLW0ZOV2kLN+j1/pvIa+2s19bWHbdSIodV4/cM8VwcomDz9liOllPJ+jiNZ8ag7dgd
pmTsdn0lfU9GJnUSCYroqQvzI8Or2vMUBvK5SiVQuFxnHxnojHZtKKoP2pC+X/F6xjrz6JknQXjB
LX6YovV1mJe6eTbbaheohttMX9phqzR8e1DfWpkDyFVa25UtrYqgSy4ajNheXQy2S9r0XU3kSzCW
0WEag/cjt2bFZJt3EvNzUB0sAqElRSg+VarlMTPa566ax3q1y8LWn/Vb9OK5Dyr9132vWjkkOCwP
KlJ4IOnL9wFb0Iwy5dlzVwyXsg5edfpajrA3nHfVDI/hWaCJD7bsIhlNJtBOE+FFtVPzH6AZERpN
2vQJbrQf9xe0dkxoOcPCAGkY5arFy4DQbYyOFScXSbKUH1ZaBH9FSh3DdlV2QXhA1TjbCGdrFoln
GGTSl9rY4viz6FTSDOjGS+kTA3JOYJ2sMHC3KcfXDNkkakhIcmXdEHmO0DuCyLKFZ4xP7fST4f7d
ND6Dir+/gyvhjKwWXkR+ORDgJYhaR38mSIVinS0nZVx5/DyO0bf7JlZWQhSAOgVfAIC0/EhKm0xK
AtmMl0TFbpS7XaJW+9qu9rLy3mEknJroTwCDsZocY+ngrW+2SWY0zlkZjL2TJ7si7t0pCnexslX7
XVsVZc/f/Okz/nw+BFcRg4FTTU+EGnqRVuyQ+9ypY+GiWuSW07iRs99+IzACMvS4s0DBLX9swLiA
HemKf+6DgoZs1ug/Hcbwnt/7mWaBDwUz5A+QSSwWxMMJfnITSSl+DBLg+QwTKAtXqMPJL/uNvuPa
kmDjnFk5qQrcdAYmueLtGFuBp9f1nwEYn6S2N6YQ1kI6wXVm5aRTfqNKlKUitsIB1IOkqK7vfx6c
dtczsligdxv3G5t3G/JwPYtGAz1cOmHLW6qBAhZ1GUKeELHEm3QMdm0uZ49VXW0N69463uzlvG+Q
USOfWkYgmv61IiXB/J3M6mILeBCqIgyPdl6NuzGTNgIemT6e/BYyycUAWAq1GciubuYwJS3pk8Rv
wksT5cEhbZzoY2j08U7uY/9rW1nlr1DS4h2U0Z/p5JgHJnynByPscvhOrPFRN9piZwlT3yWGnEHa
5TRUfuP+IZXbPxU/ak+NAtkepB/yZ1T26pMBYNqzYDG+xBr00O5Qqtmp6MW466amPHagF9w+COtD
xic9+pFufch13zr03LbDwaI8+tinDkNDqt/6AHWR9EQdWt4jVx+5Nv3KfS4JzePBq/49UUk7Bn2m
MLOlBh5HwHjsITMsXLvTXtoRhFYy9skfOurhbpK1/T6M/F9BTu2lNkPl1PqVeYqFmB6NorAujaTr
H1R0eB/sshmOcqGlZzHJjhtZjEWOsJkwpmX7B1MU4XNVVPzHoL9GxCyoWmTDVfueAGL2oAa16Di1
0qtMX+Igp4CM3b6UgsaN7LG7NLo+7iAd0i4DlBQtfRM5Pap9QsNCHxOEAvtQ3alW7Z/IFf2noc3T
Yz9YKQRSifKzLWr5gJCy/yzQKDjylZiwrmrjC5+/+nvMoxSdwz41kV2xo4NRthCu8braZUNWX+BD
/tGoVXCCFPZ7XVrxoYpq88TEWrxFz73i6QqHyph5ZhxujkVEEpUyJCrTRN5YUbAq25NsvZrDp0xs
UfKtnF6gF2gPUeIhG1u2eku5HHQKjKkXBOYpq7KPTlyjKbZFX7fyQANaM2tC0Veep/oXC+rT+Z0t
hvEcdloIz7ksTSdRmMGnyCkzdSdLkbNvet5pphma3yG97J9HfzgkiDO401jW+2BUp095qPgfiiTs
fNdqx1I6378H1kIzBQdSbopetywHLQ25yZaa4NJWcA9YDGUc9Xi0Nu60tS2nsU4JioYJ+neLzI2p
j9ifJKX2Ysl3pSzZZaOHkvBGtXrNCjenQquCW+DmseZX8AXGgmytYEBSGUO3ykK3hSj3/patXDUw
oUPNT7TAhZYJrxSVbVSHkeZpcSgfhkjYT11edV+Qxu73CdxTLoNQW1XxeYcWYZnLmpcarU3oC5bl
rt73UR8manhg8R9LxWxcq/Oh6jb6b0GoPfhNfwlKOXWFVRzvL/e2msKtQ0Vq5hZid5e46zxo+mJU
nAHxSRhz/dRSD1ViHsYcvrqhI06nRafsEGfdGvVYNQxGSqHRNt9Ji+S7GmWNdxo08GENfnYkij6j
857+Ffi55jZwxO/yqWbIJKSYvuFJK6dihhpCR4WGN0nL4hnKtEdWDXKpeJFQX8wweqw2cc9r4Y58
SOWGpaJ9c7GrQpfga8JZpShzrax065ipC3Kx0rI2mDhWV2ND0MQDBg9aYk9ro/VTowko98nxsTWE
G5dblLNrR49WDbiZ2UNvvlVC1tXHpjF6eqy6tt1+kDREX9MtIYKVo0fBkKSB54t66xJmD6JvqlPH
i9r0oMfdDyj4n7S69UAlHYrJendDGRFGqj7z/MgsbrUIW2A6xFBMBjhTjlpM1j/BgmRk2saM98qw
EVVQROoo/FIAuml5NYbSl05l22dHqjM3NKfA1WTtKYkqeinSsTezv9sR3kEj/c6QnhtY5Vbx+XZj
+QU0VqDE+H+cXceS3DqW/SJG0BPc0qQt76UNQ6WSAHp4kPz6OTmLidcqxavo2XX0UyWTSQK499xj
0IOC3PKf/Y2inZraDRPYQWy/QSB+D/vkqPxpJxU5zXDv/2KBfd7OYOMJ+z5c6TIW+3OoLLbEhRv2
s+Oi1rfAa4My8MYnHtEQxwN9UcgFqjksNAqJg/rl3ze0z8vhYpUGsjfUj0hs+rShrQHiusHPO8Td
8JvNSVukDAPhf7/I580LFwEZCefqJSL4zzXHV89P7ZiOJ+AVMOSNh7jWAIiB8KULxLYiq2SY4IWS
YVf9f658GWARnOqA+f/zUQoKbA3OS/TksUYcl0aZymfoUr1F720S1jQcr9l/K6aHfB658SFyPS92
z5+g7yYhHogZcKRpQhXUW7Z4NYdP2TmCP+vx3+/vL48PvyhYFoDaEVP/50loiLAE07P80Mbtrp8Y
Sn/P8754fH9ZD/i+GCHBIQaZMX+e8R28RZJU4x3xE1Trcda8IScVcXO5fgmIrTzz1eTsb3eFXQY1
NyBt7G9/LEACPlSiRtscBpdUg9UPLPrKSuLziZNAPwiACdULQO0/X4wl6mBZt4A0MmieyILOo1Il
GFL5T9+p+RfYWF9Zt3xxxT+dOol0xqfrNJ62bBawq1iXSwghUwHamzSGRw11Af8K3P18FF1uE5Nb
0JpgJvnnyov6IQBz2gxHmQ1ginpVOOVFMKj631/Dv17mwt3OL+O6T5z9qZEKwl+/O3bhVYD8Cgqr
vEgP+3+/yt/eQ1A7/u8ql23mH7gT2KrJBApQdGhVt+/d1bj4ZdKNxw73BV39F5XtX+YC+O3+cbk/
9g6+QnOQtngLswFtYu2GJudl1Nn+etCRmIDhcf5jHRVib5rcRk+tGP20ynrlgaTBVrYVSwCL0qKT
6zCVGbIP0t2//yCffnZA57Bky5LLLhN+dgPiMBDTGV5iFtsq8PVhdQRIAf1i7vNp+8ZlLtLfEHyD
iwj6D7g+F6Nk0IfCdgWURXfF8EPYGj0/JBKgX6wbNJWzuedbs83lqLfs/1ERgPaF3gLVB7riP/cf
3+UeEtGX/thOUzdgsi3WxyUxUYVSne4W+PdebyyYr900wy9C+LYIdPiERCb5xWny6fdGs3HRrkJI
AdOIT9Ad3KscszJgJ+gnxvcmXZcHJGLHNeRa3hcr6jNZBsRQMAXhswwONgiLlz3yHy87LLNoYxcY
hwf5ivsukc3FvdtpyijSokMKkeVVnyr2PrBVHhzIDDCLjRj2fpf2c1ZOQwfXwXh28HUBVybdXA37
4m28sk4JhDrZ1b3jDG4k8Cnep9XW0wT9YSfWCBKb1doi05xpaKWiBY7IDhFP1YTNmhcB8uS8I0y1
tP5ixX3a9oH5o49Mge5d2E5/1iLYdzvsj8hr70EaQx+wtCCcQxezLl+sm88vNCZBOMkQZo5+6lOJ
mTvATj2CKU9jK7uXVXdePUfI8iLpjLz7CWFrXsr7EwvVV5Ovv9wi5v6XpYrKACjw5Q37x1Mdu4k0
4IwgIlvTDxv2v0Ei++LN+XTOAG/C8AfCBHCRPhM0wjbzgiXr7SHxxU6yoC+2bD0lnSujmH6VfvD5
l8QwGHIEDKGSv7AylzGyG75Fcwy2rCGlXrLoN+mD8DdXWXS2mUpeoPoO06ptV++rtL6/XRyTW3Q/
KJ5xuv3REyd9B37Y4ncIJuuzK9VmyVGqbJkLb6NbdJcb8Owr2Y20rReb/rcpXqi64QyQg8sLIOBz
LpXGXjkhnyw4Rhp09ykYaT2vkTtCHLeUfSC/kv192nwu85aLUwja8DT61JWsYtGaTDo8ZhMpOwKb
5k3uVvFVPNDfL0MwGLvYzH1y+rQYbKYz9ttDY+GRElraQju5QCIxs/CLN/V/8fr/wHFwSxi8XUI6
LsyYPx/gHE5+No5Re3R23UMEdvZZvxeD262k2c0zB6Sjzp1Zn3kPRlPf5PvIpyfWB1+MZD69SBe1
IQhAFxLVXzABMsw2D1axHtpulTu/1c3JiIwNxYJpxFM76e4Ek7i52vJ4+2Ir+rRacWlwj8CoQPH+
GSvwzDqgp84YxNGk0EikgfN9HWa3U/gVjPO3B4u3FcSNSxkP2e1/bj1bbJGarqETxSwAYy1TL8G6
gwHDf39DOZ4mPh8mZuiB/igWeAY70WC23tEmekSaDMlOOHLCax85usQmyfO/l0BgE10+8T/fIlwJ
vdYl1P6i3ryUjf/YUzdtUig3s/SYeUNXZL6iB0TfaV3EQQ4rBH9bRFfpfJ703gh2gxcxPHNjQl3M
W5+cOawaSl80awnnz7zUAfV3fWc/uog+tkO2F0nQFDzcussopatM2IPxoe1rJoaTtOph1tpVfGPw
mpSTfy/z+JpF/NDn7VsifW+3yZHj7OW/HcUrRIT8IYX62LxwgIlKhKyvEaMRzAApB79j9F2RKj/a
Mb50O2sE6IIsh3e3mwlCi5iFaqRg49qGpY1JqwH9Ca9sMbLcsaTlzwuypr9vgWz90jE4ipi+GcpI
CW9P2kzJyirL9w18S6sNCQalDJLsLsJM5KGxCptk/5qLNCg2g8+nYoD8JeGyyMmiypx30C22Hb7g
HMlwrsJsCb6jPk0P6+ZjVxrC+RWKxgALNZFJXGWrszDAGcNT44P6vTnrysB67Ljkob0dgHNWepN6
v+QLLxq1dd+Cdp5eMn9h1ejZyRRJoL4jTSW6WnLxy0KTsx86V9tWvyHVq9v7LHZ3iKq3P8AVbBgE
jcl4g9AiCri75wUQhfbd0C4qEp5Ffdn2qzptEbzMsn4c9lEfiLvZLCP+4QYV+sY6uwPpIAQFxsof
oVLLPpqbvtYRPJmweIeXJHSy6D132FZ3pmCh3VPDfzlvaSrSi9vAeYhN6kzS1V6HcVzomq42g7/B
esrFCpYuvdecFsUv6BxJebGBmnxQAesOeSa9Os8swaBswSxsHr+vjYu8orNxeuVjST0Om+VHhPe5
KgRd6Y3PgSvTMYYHvDFwpwly9Hig1Fy7WCdFPyQTZtiO7gAizW96JtNh1DR6aXoPJCoPGViUeegX
pm4+tsjT3IpR+vaWdj1mMXRWL8iHtQ/NZOkTqu37FQaIGPjB1h2W4ewBiKRfdGp59cUsfiexcc85
ov/KbFnHss0w4ElZN5eUh2A84DaeZ6JCQNUpghNATWjf8R6l+w1sYF1bBT4wVtWSDjWSRaNoH3RN
0JSMOjcWUWPzk28S85RwZkRJvTy9SWAZ8wGpjfcgOgOUDhbJrlpMb2XB1mT9cDyYQzTzPkRiIZ5g
kG5LFUB3m9bJkOvfmd+Ll3x2W18aOa/PIUaSBZwCwiKeeb8ft2h7JcPE9kvSrrdCNKqIlCe/u2G+
dzzHMwxcfs68ZrlTsKzpwP8X6Y9eWYe1IXh7NUJBBSOffv4tcLI86mZawPqFkknO0TeNafnVhtfr
ejKzK8eB2xJvqXqyW0OqNF+HSme6R3PjQR1k3a32PFsMeMw3We/Cq77V/cULOD37Kh2PDob40BAP
HOElcffzkloiMNHdwqd27ZfKadJdY3KvQDvJ+DeTSXMiWxiXK7TcOwy8Gui+qbwFb/J1Q70sy4iv
aVII1oILa0HC9jsjEFktQyxLp/2fS9Z0xRrmHpRF0bjDB/JjQrj+ZbMLmUtmy/Ct7frlJlv0AMtz
vrAy8hsTlQ7Y/5720NdVMyXtbarwSXJGHqBt1gnZZySo0RJh4hkvTuxGDB6ulddRH8AnJ982Sk1J
BhLvI5H2V2EwTraiWoZV4nfRvs3pWGkdOXmCx0heQKGIctdixorRN+I6psLLh8zWIzXzL2jOkZTS
gF+P7RSRTVvRK73UfEb20NohYLJQcoYYnsbrQzgHbIeg+KH434jBIk7itYM8zi3xYYuY2uNNwFKK
qH0a8iEOKtptflYpSpqzg6QCVkNAVFe1/MQ+3XzEvRczzLKRWVDMi2G/FyP0bcPYdMpbiMDhwsLR
YGJODTj4MrVv+kej8+Aj0Ivd8U5sD2yNw5fIy1lUsEwqqMqhun6fAx1fb1DPDgW3I+KIOXwMS2Iw
3AfxwD5kHLt2EJj4ekX+YinImod1Nm2t2htMuhAB4BbcF0DgvBqxWu6wDXW3UiI+tErHcfChH/PI
Cd7L3q1dDE8L2oE9EDM3ZqUjU3y1JciuCFiKw6PzMluQ1sSsRO2+HNKlxTBEGfljiV3Sls20uluM
JK9ZAyIRxBRvWa/HA+r04GNR21R7XuhuLCzEETwGE8obTIb8txYpaCeRZC3OwOC7QrD0fiLCx/Gb
qVJ0GDkmsst3TNKwXFt5DMn0AYmoKdiEz6GjRAgGWe67PrU4v4KkyHiz1h4i3A9cBwzeQXgoMR5N
0Y/xmcz+XkaNQFRO/xLGwfcp8j80cPkC6d1HTSgGVFuQ/uDU3tApS8vJE/DiHOLjoKZvU0R+y9Ub
9rLxm1OMWLPSY7SpsXzA0oUpXopaxQTvaNVsma+bvIFZAzYimAvJexfI0RWItEGugO8qbScJUzXL
zn1v2nI24VQPvu2PQ9bGJ7dm70x4byLuahSA8p4sC9nzdv22TWypjA6i/dgJXtMR+/MSN8FQp0Ps
zjqcEPvSwJwul4NBq822nybtdWFB/totNEc9xbNG1rTntYSV007wJKp6BkGOkJSinGBxKY2lNZpd
eAwjNaZuYUgHiUjMC4aHNaneL1PACtXSCdzn7Kuqz+Sd6/v7BbOUYoAFwjR42ZO3jCvspbOhblV7
jJItouWS0P3SkVPsFhBG1mn7ZdNkfoKBprtyLO1LBDt6Z6WtnYp1mY+xadoKIFXFwcsFpw8wJKy5
14pKcrBTtjxg71muEmMeJ4eJLZHL91HZcL8acHSgCtK1mUHZacGJr9RK4gI6WaSpSFrCgwT/fzyR
Ypj9m2gzCN1r1ZMj5tFayKaSZr5mydzuF/jblhTF0GPsZSBIp3IZqy7UbZUwNb91RD/gwF1hgTQE
u2xFUm4ww7kQWfbz1WVoAIK4ocXsQSLgdUZVAChfaTyfstjrDzI1sOLAUXJmlgVVlMkHtFXujqyr
98A0aHiNErTutsXsOj+d3vok+d61gEx1jCBZGFxGZd8A4mkHr702SPI6OXA49wNMTyfPu8shCywy
uZWw9xtfCcbb4NEPP3uIr5HsLNvCrPqHZk1S4JiSRdKCcK4lSfehBjxnm+Rb33p8Z21PyzUGjVok
fCzHacO2a9P8YDI7HkMB5c3kxQhkTSLkJcIeo+KtujKdvSE9n/coG9gu2cy5wXtXUVg6XyUDaGWb
55Yylb68gjp4RXZt/mNNlfkhFTrhwZPbzgMDEblxa4YbZ+mZmN47Iu4mPC2RL8qQway04AO/2qK+
vTJB3t54sNgp8mX08EJDC0wcuYuQPIFVh/Ohh/8NLdS6/AbyOT8LEF/BQomf3DCBm2UwP0q08Es/
7O6EmWF/Crc1IOQIkpD4dcDgQTHlsmzH22HFl0ls2ZCofVwjPVVjBKwunOaoyg1M8cM26gpmxU+P
+Pd0mt50RPaoJSFmSN3zhoW8943G03PRjo6BvAyWW4GqCPdA+Ti/BKx3Jfz84tctx/5oYBFc5hpZ
wpgd5eepz7DSF4OE0Sa6G6HnLtqEZqfGg/UMEJq7JTBsF07jhYiW667o4rVeAThUQ5v1h2Q0+e2G
/a72tALn1wHhuut5nOL++jsx818GbK4qShEhrEY57rzGJ6U/tw8xldlVglFRKewaw+qLh484ufAf
Pe7vsB/9yvCAyt6w5ZyuXnpFrVKvSNQEho6y7bYjfl84Qx/Hhh5ZFx4bcDDqJOx/NONEb2IZ3wvI
Lk96bMMnbho0zzOKgUb3IHfFKMI7ONsseu7PGMa9LiR/8Wb2OjQ83YGb+6uJgxH4PqwdrSeDWnqb
2eUqwKLs4wgvLvaglpr4wELI9EfcWZE7uOn6jF5xFFXnpTEPmQMfQoN0UseD3VDreEi5cEEFxYs7
e5T4JRh00+OQM3pC5xQ+2X6LK+yhtBjSTZ2zYREF3yCRRRll3+g8w/A4ozvIyq6ZcMHTytdz3MJQ
sPHjx9BYUfdtssqixVd+VGKajkSlpkqlPHeJuRmF+R2M8TP+0UM7gbaBLR1KSxHhKKbc/R5mBeMm
O2+HQc4PS+7vL4hB2RPt3Tjqb7UXxd/FqFjReIEoCM+6aopTU6ZbPpfawgBq9bb7QVIYcCqrymnj
zxgABZdao8P5ufgP8RBd6Q2vFFzFGZgcPi9jfxMVImCTwsCYBfZ5UDIArXjWLEQchB1vQV15i/vu
PM/LuevjtkqdQUaE3zo8QHCIHJvGGmDKr9zLhirbOBS3/b0Qndxp1ZEbF65Z4Q/8uHrQ/sqlo5AS
Jux75I0xvig0ajad1vvUYSsJW7jwMI8h8RrSyaEMVIhaKMkPSNoRN2yZMWfg0wYEY0jTfd67D9kE
2DvS/iVI2LeRLn2pTeIXJG1BQUyet8BzpWLr7SLnVzV04gdlnGEsZZC0F1K4lJLMO3iErCfSZD7a
AZLvvHHKbiOGgLJ8G+wZIcUKp/Wav8tgQNR947KSY4MqOKK5n1GcN1e27U/QajSPZmXp5UBsypZt
0w7ZSunZcvc91HouM9mSwhfTmSKssUATV7dg4xZdFv7UVg3wbQ0eAZnGdW8x0J0WjK008lk8idp4
l0hN72cvN4dpUnvfkhsZr7+pnW79AawMeM+/DjZxvzDcMkdwXaagGMUIJpsMcLSrvGy2FutHDHej
badDSv24ZobDq2ztmvns8kFVtsFDa6a8WmxHKm+Jdl5Pt0OWIZfQDuwn0Qure5m3VdDzAUcWZLsa
w7RSt67FFpajsWkCDXhwxosbpIibH7fHTmIzxhxpRWojmnkZp09uId/HCQUXOFU/E8seExFeg8Wy
d6xziBcV0yNngzvxhu+SXLR7aJzUg06NepJL8iPtgR0jDTJDKauf8GuBkcGbed8tpC2ScNr2oiXj
bpg8ND6+PxeNEaSC1ai3H5Ztu/Zbry/aGAwVeAafoITrC6vklXSg1F7+B0nMi5LRvUv97+2C5l3Z
b1GnH0KFxbp2eYxKnj80oMnUpskS5OLGiHOQ8QT/1i4a9zbaJmxJDMwvH6/jUA0etLkkWqgrTO/S
a7eszcvA4xFbG1MvbrYoOrwkvsnW4IyARg8VUQplAh2KeEgMsFXeo+UYx2cEga07RpqxyJCPtM/m
Bs2WBYKFru6VcnRhmYKODz39KZs38SZSsfekQsRFf6+46Z+zST/B8lXW/WJfO4HWzxFkYG3jdNgG
Nu61y+8T4GoVS7rXYMmD2ufkhKE8sE90d9Z8u/wyS7dkx4YsWclCHlQJT+4lIWC7LdnHhsVVwYEJ
/0iSq4tlYgFisKyA7MSluZCfQ7HIKgrQ4/uT2tA8IZVvWMJlp6mPZ7LC1zfpE3eFut0ckjXIjt68
JpXEGfGI6Q2p+hQ1FRhGqGLaUNxFHWTXdpse1RYGKEVkUk8QRWsIDHcgaTAcylCco8J/Shpwk7o5
10+K910Jw9ZnsQ66cPCMKkcfSu05gL8aCD6srRCVieohpN03NWR078GViMHneKe3/GOxyi8YWX5C
pZpeU0quEAC4Vi6fe0h9lkuJytpiCcl82KYJ/OxpPHq08fYbT3hNbHqr4alzGRTcLY0nCywWgvSY
3iuDzhsKRuGKmU/hXUQGiQI0HwsVzi3eZkzgYBqWlZ30Xi9xOzBXB7VwlDAsn1dgbAkgXo3NduFN
EZnVFF6Ynnuf4zPVfJVRlp9DT9HLeZxVNEDrZRCEWDYJBL0+0FlBL95c6BVW0MyLhmJ6g135IMJo
rjjCG4pYdVdIiEQLMqDligEp7WzXP2oaHjfsWaXz2AdQHFm3nCC58iJKruDl1lQADl6TSQ0FXEBu
McjFH9MGJu8a9Iq+n59bs32bjXmFVycrx7VjiL50y4PnJVDMcJsg3JOAMBsx/pA79ujjS9bYtrwd
SdzHIG3/0YkAmB/Q5SOcLIY65jhlOo70zMZ/dJ6H7+ZjCCSc/pV3uXcZxtIbE44fjihRCR/6ADKA
r7Mi5gKRMPtAulflt+9Dgs3OoVx+sMHYQxW8hLUJcAqIgd3khJ08bUgBSyJX+2RLfyVB+4ta8jiH
EucVzugFVHf6K445MES0a6cuHZ/ycQOhLF1SSEDsUFiGuaci0VwmLhh3kRjHIxbar1SKb7knB/gx
r+3eDe1wPw3iI2gQkR3Q7RZuuxof47bbyeBOZSw/PNHn4GEn0U1vmx9TLMyNHNNXeIZWDbS/wH4u
pH0m1lo6CDSigH0TLcTODdFVN3G90w7cq66Tv4ykR4pKudYxhRq5ccE5nOEsCRuIw+gyi6N7nNYr
GUb3poGoAI3hOkBQoOb2LgjmoJ7Hywx7tj+BKOsKIxVWebl98N3UX6FkDcq5Uzdw2nt3zrDDBYX2
Z2+sJEXsfRBTNCq+YWfZcA2jZPpsWzh45jqHNRMA6BuzNhZGEql4cbJLr7YgvFvBdb/1jIrOQPIf
QTAS9w1HUFeUS3aY+NjvgW7mJd8iUmBuweveweQWuMBDNBOGXOvhZ2hSstuiGZq9biauXFj/hL9Z
0BI3b2mPTi+ccOAEsb2fFAVCiVa20K4LK2L9Q25ZekyaoMUPiG7JYQPJ5jW+v7ghowaVE7pbdTNY
M9Qqpmgmt1hfmjmkZVJBcLhkqKgcZrJwxkMkESfREZbu8mC69CbiCSmbJXtDff4BBOtu7QZWKcmx
IbZRfAcA2lwMBoJCDZBl0XbefpE5Qdsot+EQt6G+slsMMgimRA9ZBw7MaGe627wuLuPUee956gT4
d9tWA2x6h2N9DiSlHb1CjHFSLhAG3qyTjSsahePNeKGAGous2jWDxz4cZcJqBNfbL2Kgw3VC2pzj
ArTZReDtfwfO/RtFLYqJgD02yyBOZgF3uh5Qczy2TRsdgMbfpQ25thxFkW2HX6ZD5AIGKdHJ5CK7
eF1yoJGNKzy1fF8vhaRrJ3N2EWvLcXEvYpiWtxA7czXwHEGkPH1Yl4hjB4wkzEhGVoZc2R2IDneD
D1NLHWtWAAcnV8GUylqIEMZEOCSRFOZ1fowdMECZBjewktBUACXWJ+geblaadIUe8hhEZePib4BK
B1JIiz9bEyEOjYTr0jBPfT0x7CCATW4yeEvNQtpD2CKcaNs2WYA4gpLBKbfPdPja6RBY/XQd8C08
BcDhURQPY5nnCmWAE7pgQh76DKjkosAUC9rHVvmHdfCBzWSjf6Qhnx78Nv6N0XhSefBr++4PWQIk
M7vGc+j2Y+Ax+E4IcbMJpXY6iDM8MjBSmGA9YDU/K5XP40pQ+5Z0ub8bCJxSdNtvcNcn8TEVF2px
ML+wlrB3f5KoQmZAJSpwfbX2SO2JkCMIGjAzPxEwkNcrmKTnaQZYozo+Vzaa8gcUgs1+g7PRN229
OzuppUDnNR4ilgwnFhDv2KHNfR0tzMZKngsg0GETH3wRo5uHW/sgZiRny4WU1ERREaEVLYE8xTjH
FxzSGOgWMkHNkRg4PDpfL2WcifG601FTCL7pn2HDvcr2C6yompXto9yOBTY5+9xk2INpB19VbLo/
MF1ba63bsELdReoo4O8ZY10RZebBufgW5dhcDGLku0lHyzvRxFQk6cx9kunXLNLfpiEVR5ZkEl+7
e2j9XGCIoRJVW8tE7c/C3+EshSHXOgM4RYNQBP4Ken0MZo3bwrGcJ/GhE59hBMXng2lpD38IaIkF
snCqJmVrQVz6jH7nl243U1/IknfwxQNMzTO5s1qchzC5AH4zoKXAMqgusFSHHU6Yn4FDOPLgiNgl
KEt2qxf+iBXSVujMMCdDxu0R4SuslDHkRkINqF7RthfWTfRAhxxAl+eyE0fvV2zYi7o8aWsKfLPS
Hc7oZGrPc8t/iRzmLaN1FY6lGwwLYQOau5NnCDyfZ8BHAW3ias6AhvjdBI2cac6cgG3ZcfJB/GF5
wt+1V4CSg4MG/60awLc6AC2mNZBLsxe9HfcUxs5YHQFHwEYwPZIJXVMP8/sd9abnqVXHcDG/Iw8e
RJ1CpGdEkTkDA5DxaFtY56awtwZRH7t827VHvsZom6MV/arssOHlWXTfS6XwzwAZYhZ9kj0JMI7Y
sFE1fl9u65ZWGAKsxRB0V3HcVBNslPYxADIcqV1eZ5ezb5iXp3YOgG/7mdwjksPiVvsBFZa7WfMe
CC/FN+i5n6Gjzr5jpAikROekhpWB2fWwkCjxfNvjBFLZfe+1a+1ahto/DCG9AhcNBV8OWLwjEsXB
1DbHkKWP2lNxAb1Uuh/xap2oIeOdW/yhclOanJMIMQAFDtwPr3FvJJauwGqSdTDx2w2r1zi2j/G1
KiXEE034h+kFlAWhP34HLu7vmgEzMpdR7zaMHOZpEtOtJr+xibrR/ZruIUoyFQbMM06HkIlzcqnf
gITMV5EKmtohZuKmoRhiL7N4kj6/V5mwBQIMZcF9ixfeO/mY5O0oiG6w1sLHAL2w1yYbwzNM8tsD
DONJJSQAHOXLD9WtcPFJ2CEIBlc4D+cPccn76MOG0l+zBqnz47fB2qhIl/4eJuD1FjCEMqzmye9S
uUti1H7wYyTlttm32KqPNZOudA1/Z/36tgTbdbrhpAOQFJ7gsXOfkEuqcEccxlANRrwY90Ez6dd5
ixM+Ff4rxtBrHTdolJi9h3vhL3hnbKXaclZs8fLBEJZdJEa7krBVoDFWFUGqaAUpANyg06SkkehK
cCYCjuhZVPGYqpGnUDmohHHKtS/hbAWoD5v71oNaYQoyb83R6I0UaZPSkq/+M+SxO0yu0p3Wyivj
fH3BX3pPfmgSQGjqpun9Z7xqXtVlALkiIqaDyMht1EIiOvYZFBatu8ygXDlEiYa71Gb3CD4Vu8xZ
r0Yi2B3fIEEN+zU4xhnstIQOMO9DBV+Eg3yHPbgrw7AhOzlmXg2GvKnjLaEV2/gH7FdtiUai29G2
00Dvwhz2/G16lGnqisRDL9gOCAUVAGGLscOcx4j2XursEVZy4I3Y8NCnDlYKG8ZoMjPglnbyQ8/Z
oU35O5qOaYf/jEtkOG9ztHOlQnJZMdH5NUHjf8qNAAiGSCkBs0uE+SHwjvTYIvLIwOd2moCoz6pO
G3c/xGi20EL9NNswY9SIGnvpT+Buv6Z+Y3d+CqgghvV/3UarQlkdhbVe46CEExjdQQR0NTnBYLAX
yKoJcQI0maGvM+f3TRKwMqfYuMNoUtU482knvI3vQsytQOQlLxwIzj0m8x3WNyAasgV3eSvvBbB/
TFTi+eioQKvQyOCQNKPGTa3XgVxiANbifRWJwcAXc5gkQPJG6AV9NU7II4KawNbgqAE3+R/SzmtH
bmRJw09EgN7clukutpHU8qMbQtKM6L3n0++XOrtnqrKIIlp7NxoBispkmsiI33ju8lynLRas7Ujx
QE8pmueBByhlzBEebLnB8cwuTnEZfK1UwVpWw+JY4R3yGJvez7py/hnL2b2LnKHbGUsQ7ceENuWg
558yWHB/t5Od0w1seEdadBI30EUCQniOLYKUg2WFEKL/bVkjqxh5YaNyirpAl7Sq/Vh6QEN2U1yM
H9zMUY+Jg633AR11UAKYvOi70u6XT15SeZ9FE/mvpSqKGIy/CVvi9g+TcaTy7xKItjPMk1MWPbOY
hb6FSCQsySPejRtEORkUJ4eQ8GJYtushoC3vNE81yTQWrHF9b0eLwRN+/NJN6hNv12iDarIxLl0S
DyeVGNSM3sOpSOdfCrrp+2jhFr49eTISThqZLBaVK2HeU6WH8xQWPNeTT0FQtDt0YzZghTK2T8T5
TS+BYA3HRJYr6LBXC4xUB88cUxZfyvklCbNknxrdV8QG/r49qLWZE7aTaE4j48hJd7kiKHBk3F5l
5M9D3vvGFJfUOIv5leg+MaTzKNK6m8Ox1+clhnEQhjQLlqcsT+7mPHnxSuv9nwwINqiquRCpZNbB
MqiBYySGgn24p7HFB9169jpHfy1FBgaQoNlbnG9weq98gE26FE09qbQvl8d2ah5DlUeVGZ1uj0Ze
cyIKlAEEFV18xYBlX34epwc7OqE54GcRODqtiv7JPVrkY9B9vR3IlheCHEmsyrOjIW3KwHHmbvJt
j4nbe7lqYmYZacb3dOTOOrY1u/pYKkFSfujDxUNEO+mc8l6dW9A/jkPfNcvycPgQVpFW8HLI7L+x
/ciGryTqyVPv2KMLJgOxnKYkTyB9tUsKd/exVukn0DpUSnRUBcZDmXQZWksF9TUrpo9qR8NXN67i
g2cEcBjsvJ5/2JXj1NzFiKIPLCVuQjrcxzjQh/IQqdWS7zVzQvm0AZg3Q4JMW43ncT1/b2kjNJga
R7VzpLTrZLsWQXAH6F/tvE+dsB6P6EkOvDgBUVRvDLvQftmh6T1qfW5/NJB7/Ae7c7U8GWDgRt9u
NOiBSt5wbQ2Lp76z6mTSdx460MmBrNPSTuh4UPRepqpNgf14DNDqvLr5ePvzyacuXw/gLBah/JNI
JciQ6JmDlmQRNUJS+zd5ltw7g32cKutLyiulCaufSp98vh1SHOTndxyWq0LlU2jRmKRD8h0HAE9P
ZgMIMs/k6UHV6nmn9AjNAtvNT4jY07pdjO5zklWk20qUbhxcMquL8FgKQmMWHvRgbqSDizYovaJe
dfzeJWkt0V0WgFJaLkpgLh81krO3jhVy794e9cqGtHECxhlFRHfkUc9BTl5k9rhgKe3wQCqkf1mE
knRgzJhXvzoWuHKiAaqHSi9vfoT+87R2u8BPlah8AM8Aerc22zf1MFobicH1sJhNULcwegX2VhaX
6GqEArxscfw4VIODYUb9u2X0pvus6LaIJmuhLOSfQHmjUXItpB4OvAKADAAgzQ52FJ4ml/fOXA5f
Xjt7kBeN39QHFSMnmXg+UQ8n0QoADqeR8j4IKC9DhlC+dJQ7Nz6ULud7YjGioKXhFyYoLTLVrCI5
Fur/il92DU2OpF/6T4iEpc4hUDFmTEZ2yi5qsrI85M24xBSFp/5LOs7Bi2eNI0loPdgDMNSsc3ct
QrngN5IR7NkQGiMtBS2btENVdt5X3PgoBARhy05TEt7GbpF+D/uAkt+rpw8yB5ptKN+iey9nIctg
ACibreShauvhiZa6dXD11jni56RtpIwrKwI2gwOXgrOEe0665PoMe7VZRXN+cUZnhzUUZRLeKHs2
R3y4ParrcxLVVhJbKGegV690a7REn5O5DpMHtAryb3FdNw9WU2loBeQD7/G2ScGUOOjHtstr2eys
EQTdoFdBOYC1IbOT9cxRqtBijbipmT8Fdh684QwZD8BI1QN7ndrxWI6n0APEe3vQckJJZD6iB++I
DMK64h/yNHfbsS8GYJLh31Q7HvqMJrYF4REg//3tWCvfElI52rvoX0HPkUepgBMqvWBK/GWkVznN
DxU+9InWbSSUW2GkbKU0crswrSb2y6rcA/S8H3BDjje9MLbCSJcMTajOHQKDynRgVgfPmWxsxcDB
wwip3Y0rXJNPERPzFWhEYtpwfkEqRvyasxSsLlSXrm8BS3K0qIPozTtXbVXQwVP6eWn7rKfWptsf
UNFrUDdyBxS73LnDzt0CEv4migxHlMuQCDS91PEOPIY1TtjBXVREN+jpocRlJl/KegzegZ7GATBH
XQSYFOXChGqdYmU7raHidVR7lTqWleHySV1Jy16sHMAyMDzge+DTkLIq9Ckd7+fEjH9YgKTNnb10
Lq27EEzADnqWQ9sW+VV4MYrqvSix2eMmoeLBcCy8UBv2kwIUfWcjXLbs7HwM+/u0TwXmxRpjlNDc
LD9kdQpvwu70GpQsuMm2jgbfmroqAReClyECkidV7Vv9ySsGIOMVryWOzcjVTwB5TbQ022SsEPNd
0paSNEnXc1hOWvg82K0LUCmqvxdJ379V0r6f9rgYA6yK2zClbj8nysNIdwlwuVXhlWRGcWzdByDD
YMUkk/m1/13n7qoOqH6Wjx8ju+vqwwKzXDsVmlM9zKaSD0cqet0bSLd0TZepCL4kE1jiXWGYMT6g
cT3PhxRqVX6ws6rodkE8q/pBHTrnb5WOLdJaQsrGdkmw7zRa9s+0tpzsrp6rItxHc+vlx65QluCQ
LHoBmpirXYCZBzCGLhAhMHcQLKfCoX5SACzDCC8pRN2qNiZIMlQfvmiZmPNKYUZ2uZ0BDXBmiib7
GuGeX+poLfdN0aj3NF3jHxxrWn3o3QXwbV9ROt9FSWoJuF3kfbp9hkjn1f/uA6SJEVznEWeJ2/Zs
H5RODWYdaUc/qI0GqBTYldClor1A/lis1+WR/xvME+JiQgZZftVTeB/oKaMhFABQNEZqpQlM0O6p
C+IH+NN/MDIYZ5amI4V8xSAOEvZOi22ePwBNaOZ2F5WgfIdvfaptnPnmZXb+e1hcckjWYnwAEF26
U9MugW6lRS4tkekFwZuPTdFvVLnE4Xf2APgdgsTgtwnXb1705WfqBXFDhwXlV2jjxrV9Ak1yMgrz
zZwgix3xzLs9edJhfBVPv4yHFMuYNnUWnNIe/ko4303gPnt1y8XMWInDOYwUC2JdzrX1iEa/K8x5
VQJ3QAx/l9hR+RbMOYXvkBVoVImKetAEVQzAcAHer68MY2/boEmdmOLxSaf2P/t9X2m/mE6VYtSA
aZh5wCqjGA9qmKow41VHifCgiZYP9MbSz3btdH+DhW2s+yIV5pV6pZv04t1gjPZaNWTVc5SXk3uo
Znf6nBS58tfUdIWvDgMCHVirq0gg2xgF0vbtk4PrgFh81ezbBsxMw7FcKMs28mlykgbPtCniIkOH
pLKmJ0reABTyJPSnJB42dsnKB4C5gW4MDXu+upy5w8vqsqxMFL/SA+WHSTtvr4K3T3e1Dgbi9rBW
9gmxPJ4i6Hpp7JTLReW0ce8ZXKJ08er2MeBpcuozWp23o6xsFejXyKmYgi6MpMplFL1q1Fnv9NR3
jHrftoBHgkexS6oOjom2UT9cmz60iQW9nKoeesiXwdCRNlpTwfIoDMT1PsRWT78HqYt/Kovu88bQ
pAn8vS6E8pZQwdWdK2mC3rMi05n72rfjmOZ3VLzJve7Dq6cP6W3IRLytKOvJSlfdlLEzHA3XUzvW
d3atPDZ9cp9Zzp0eZQ/u4G5U3VYuIKHuzLubygJwC2kGm7S2Bh3qka+3T639AfLMPqj/aow/Wuh0
CCgkokZwVemNSnNsUtVOeBIACavv60I5mUGw8bz6XZOQDmoeO1wEvAM0dq90FyTYVEDRQsDVUZuS
lII5zl8suuw2PAbqGbtRi6tfMes+PPD8aKt9U+Kxsa+L2uyPSET1QNR6T4fPOOMZsrMVGk7AXYbo
vVqYLkL7rZvoG6tYE7/q7Ff/Z2GxKbGp5xq7uiuXCtx2rdbeyXYGAL1dVO+h8B91NPTVpIFqaJbf
8mDZh+X3OczvyG03rtDVfUSFgpWAiY0jaz3RMyrbSq0XH8ugOyOAP4VQcd9HG6fd2tlgIJBF6oHm
F5r9l9sVgFWUBxqarZZW+EVe+E7cfi211AdMcAdw297YsGvDMoWTkoUBm0kB5jJeVzUDmkRd7Y/2
8mF2tI+1kiAWq1q/bm/alU3k4qlFEQFdbzoM0riCQgsLtBhw8gjad11gPPeIEptl8TxWwUYmIp1B
IjNAhptTHJkdMYlSKAesWFflcBZ6yBgaAvOmPWyEWBnNRQhRWDjLSdF0UsM6nu3TUD8P/RdAnLDa
n2uw5a+eNW4iYZAppOCoMF7GgdMRZVY1aT4mQI+qRsU6n74Xs7of9HFD7lsakthgJG9CS1b4ffKn
y1BKCCXGtXP6WWl6gMF8t2B+Oy9/a8NG6rASiBDigEOnkPqHFMj1gmEBAh76WfJtXqAWBeUp7h8H
6DO3J09a2mJEOlce5R1bc/WrySN6olhuMJ/moX4rMPheUPHKVZwtLV5pwf0nEO7mHKjI8pjy1C35
kpRt4Lh+o2HK1MAgeWxGO9m4hjaieFJXE7ZUBWm7S/0xyKFV9i9qWWws69UZo7NEzQZR0Cu53xlP
e7TA8Apx4ePtvHj6pabDOz1TNu6gtSVAjxEZZ0p8+lVXrpiz2CqbZfZ1pXyk6QgnPfpKoxjtinkj
WVgNxeen98dSQNzwclkvOakRnDHnVKbtjq4j2Nd218bmrut/3l5upqzzLtYbVkUWsvI2N6u8WRNl
AA/eebZfxQG0ASeMq09ZN42gvtTEzfdm7k4gs4sh+jUkXn9soL0FR3UGEgmszVT/cq3RHp81YC8G
VH2Y51AMUYS/7wcYFIemq3mLNkVuZDtacSYUhSDKKGO3pem8tSE5cyyEzth9g2inwGBVA3i1KfU3
ZNb1cRqfzAyRjgcj57vscXSPQ6Ezp+6yOftO7/ot7mmzEC5XzGfFHEMHMFmcf9Hz1PhOU1Jt963Z
LOXx9qytfh8yOVOYqmCaIH2fUDGaxtPS1E+zL0OOjLv3T4CBvVVvOJ2sLW2KntQJDIdcWC5gV6lm
IvFSxg9hiT5LluvmWwiUFOeb2r2/PaS1jUqmwmMb6V5QnOKnnF0OXD4LrwgrQpDI2ju6Cv8j3pg1
cUZK2RBYEgsvCxfFqqtuW6SribNoKArZ2uQ5h1GDWLYfMCY07pyJctu+0dKaF/iQf6CmAvNYj1Ln
/e1h/p4y6UcYJJH/l5LJB5K+1H0wsbqAQisQPfNxAU0UTiNEMF181n0TOXp0CshodkFEVW+XhOlc
7KxyyRM0GMZ0gvEfxsUBdv3YHW7/PLm2z268+HVSmqvwTCgjlwcB2hXREybFaPRjmYEITlGUT5WF
XIIGIJlN1CsbV6m4la8mBp1D+iWmRh9DWgBhHbpz0feAhGtK7bsyshaojWX6M/eaYtonS6W8S+kq
bmUlKwuPx4N4F9G0I02WhqyFDc7DcUFJBNO9fTeGn0vXVu5uz+vKRroIol+u7ipuPDDmJHLtcuqj
L6Hxc1r+4ObGvEsTflogN6g0XMaoey8NErjMfqzbgGdzis/uwQnKjSWyOhS+j2vxDhcCdJdh0gnw
gQKE91Ry7iFPjkbEvB/Dv14/YZw6vFdJ4ii/iRPw7DgwYwBp6ayQ+RrmiKhKn+7DNJ0PZhK+VjNc
rPnzUNKAzLRtrTQFaDaCxH9E8tmGTNar3TFz7OrLnwwLe2F0+3kUy14MKi+sFqZy/tDOdfMLdqT6
Bi2bDlRsZ218p5U7AvNaHF9FkdTCZOdyBst5oLmDhtEp0P4atW9q0x5z3To4cba/Paa1DWSLjITr
TLSKpfkDgJ01gZLop9xIX9A9iSABARy/HWT13DyPIj0e0jLKsYgDnRF1D+WYfFDn+0J7Qav43Rg1
d0n2ZUlyHFn7XW65n9H7OnjZj9s/YW3hA+9yQERZGHHJCWvcR5zqjeedzG5J/Rp+446MrPo0T3qw
8XBf+3aOo7JAkDvlKSOfSWVMW6XMIh8EBQJIPgt0505f8mpDWP5KaFesfQfrRuFsQCS5cj/FQ1OW
kZk99IVqvKjtoFBPd2LvGCf932qlgb8GaoBolhrf2doyHtwOyYCuq2b41e7yRikdW8gcvBZkKf8u
6bxsM7KRXsFzAfir+ugWnGK2t2w9QcTKlK8cgGfC5RQ3NwA4l1skD5rATRPPPUG0Rz5BMcrwU53W
VQ/su0BGJuk6BJQCtH6Pt5fS2pYR7pweD3uNF4O0ZcxogAqaTIUPAf3JoDbb9c2GdO/aEjoPIe0X
E5EghWZu/JC1sVvdha1hoLxShNk+VwLde9eEDcJDfzAszlLY+lymV88GmHuGE3c1cmije+qDEcR6
viGIvLIJHRr/Al9jW9d9rVCtIrSGwA5pQ4XeT/RQOv8Ao9p4aq2kQQirIoUrbDcov0j7rxzCVNdm
3UBnq90rPYR4msmpVxyDqTjm86+IVuztqVsblzAspq5tgXK5urxxUZqGAnLkEM5HNW53i6K+kG7d
/UEYzI1IdzThOiCt+ITHijk4lQdC0bIw/ImDJyG2fNBpdn18dSgBD+FlxwuFw0WM+OwGd1SlDJIo
q/0w+xB68xtEi46L8srKn6giXEQR2+AsCl1t7tk2WfwifNdm5bEY/gYSvJsSZx+jDPAHQ6JxQ1BQ
SqhVXgbDXnxCGQ81/hbG1tGYEAHTZsgPSmFoG6FWVqBL2fy/oaRxjRZaQTha5g8DYPM7+lb5TrWy
97l4jM9J3gLFL9tD4Y7Z6zcYVTNMqfCKEMhE6WiKnL6hEzaU/jyGh7qDXjF3925ubBwVK+v9Iox0
POkaVdqmG5dTmvWf1CVtjp5aQBUs4Mzc/mgrByGRuEyFI7A4Oi4/Wjh7kw4PP8WRT0H/CqUlDWa9
l5+gYG2EWjnWL0JJt5bReNhxT1WKEHHttwtGtUp6/P+NRtrAZV0Xnl3YIQYX6mGG4ewhc6EhnQuj
fSPUyu14MRox2rOtFatoqjW9GvlM305Xpp0Hp8wIkaAJlF1o5BsrfvU7GSoQAkwG6RlJC6/VegVR
OiD7eg3Vd4EuNmRPy1jAko3ubk/i6sgoArEeqD5CMrkcmZ30Gc4ZXnAywuSj1zv3IMce58Z4SzVq
1yX26Xa49ZGRHdMId8jopJEh9dPZRjzap2X80Fsfmm6AF3dvesHGnlpdfsa/caQ9RaMFKApr0K8w
6wny9mR6W6Ynq9v23xC2tMJ7bFzqYuZ0MOccrz81VHZd1KYHdA+2krOrUFQ4UdwWVvTCZkXOkXAd
BBsNK4UkInupVOh5bRv96spl4643riqQBMIhD6t0vg2tUemAQBKuXzQjXvwZXG+M7lOtx3u7De1P
AXwwEPRKQCtEbee0ffBas1TBkrrdgnCfVv9tJ1y2e3vSECF2J/h2O2uq+29QcpMPHWzUcpd2NlCl
3m0V9aDq6YikSByh5rOE0ZIc8kiBM1cYqWudYKmjFzHlSfdmmL1K3dVz370sZWUXh9peKljB4Zz9
ur04r4pijB47PKxeDB42tKAv94I7tFa3VG7+UOQLADEtyEO2gAIwrcBaEqONbo//THZoGOOx08tp
48y82hxSfOlAyyMzidy6tv1hatPHFjMylGQmHYHQND0uAZfc7fFeXay/45GbYrtIAiTn/ItSJKlD
7+HBLPruZGbUttDaMw4ZXqHAiOz8Gcb5fIjVzLi/HXltQTO/AvdBH4db5nKmY6wk6ibHNKxzlztE
tpAI4bTB0/12mOs3nVjP0AlIjzGxMOURBnNux3DSZr+rprtojA7ISh5HJLS8ONkjprwr5vpJxfKz
R6ojauz3rfKSdPV9lL27/UuuziPxQ3D+1lHuIpWWKxC9MdWVZ6aL71koCU/Rqav0jUtjdU75x8GL
43J1BRrPsCMbjVGbfETjdh7SDkia7tAY2Vg0qyOxIXfxZqNTJSNyrTZcJtddUHtzqie9sj9Um5n5
egiT8gk1fcgn0j5AuQWalDXCy9UL7f1Uh8hWVjVwp41VuLbfyOip2tKOB28oxTG7KVQgnmJWbbtH
vU5PgLxRw5tD30FwdePzrG2282Bi0GcpxDDWauM0VfKwmGZ2SMNq2FXI/h3nOEIVvCyqx7xCGhKy
j+d8ur34tkKLlXMWulRqUb2vSCeMr22r3UdV/l0DlT4W41uvst6D1z/djrg6s0yomFia6PLbygOE
gL+410Bmmt700Rzs+sK179IoRBt0GbaWvjguLooX7C5M6NngYJ3Z7FJ9b3CnOXZQ3PC1Tm/vcxVR
yX2X6iFMc7B0aaKZQs/4tR4VtJ65Lv49PqUvyn4fjKHKsIvMplNJyW3geRDV4eH2XK7fSv+Gkb5e
U3RwA93MFGRU1ELJcWHtfOySCgZ0eT843r0+GG9tV1k2VuzagXI+PvGRz5ZNbpi5XXZqjHrDhD6I
Cc+lMjJ1j3ria/1//zOVAh2pU9/WZGxMAOy4nZIi85XquS7SXZQh6It40O2ZXFuVgDBtGrnC9Eau
8M3A/7SUt9EpEk4X/Q9Ve6SjCsJjC3WxtuHOA+mXM4d8zhSMSeScUOX3wwAhzFbZlSZYdisOjyZF
rmhof9we3OrXwsLDhJ2EB668B6IGFYxqCFX0k/SjZtD0LSyhnab7/6848oNBUYxl1O0m8TPjRx78
ozrvY23LzndtLDBmgACaPH5A6F3O31jX5WhixuxXw7iL+l9L30Hh+fn6gbhMFZVlUmv8ni6D2Bg+
Y1HUqn7fpseybO7QSeoq7e52lLWlcBbFkd5XJM0uvhNN73vtfT1916v3HU/GaPjuFs9oJe5vR7uy
ihcbiSYR16YKXJuX/uWg8KX3+hwW5UPvwmSp0NA5Bgp8uGTUtHuSHeNgxFqPYpJV+a3R4qNFUfnD
7R+xdhojVUDCRbGLprx0raZRgHGoNXsny/zRmL+MQT2mSKmjEHgclY3uwNpKIUVg0FQ0EDsTf392
RumoSJS1s0BuR74UHTcfyRHftKs/CEMVEDMNkhIey9K7yK04XfsocHzDQ/AV9DWahanqIsCf6HQX
b8+ftjao82jS8WGg+NK4iRb7KZTUGo0dTChALJbGnR2WyEQXDTpDI1Dw49gp0/elNcfT6NTIGaW5
sUA+MTJaUFaTQtVo1X7+4ZbTqG8stZWvjDuaC5xaF89suVeMPX3SIa2HelL7ZCMz003vcx5+Zf8V
a+ONM2fl4EZOgEMb0C5miPJWHSmgtnFT2CfgqA/B5MdutssHYAvw627P/crUA/SiRUjLCQSlfPJU
kQHMJ1m804KQsGNOz6bTv8vQB78dZiXDPQ8jH6JmibRRHCTDaQic8KRZqnH0ymDLyW59MMwXBEH6
AzI0pl4ohgneuh/zDkftVkv2mVqnxwRewMaAtkJJuVCb5BlcK8QsujhbDl6x3EEjSfeqkn26PXOr
gSjH4s5HQR281OWGn/Olajs7UU9L7HlPVWLh8DLOvfolWJytCo8mTkspr+Rp/G8waSPG+DIk9mS6
PlDG5Hvp5YgITKld/GjqDul/RFq/0ieDxJdRF/xBwjTELx1U5Q8WzhOw3zxHfRnNVvkO68s7pVo0
nKqmw79zRj/yhIG89cFDXPL9q6cIhCw9PPaKSKekO8DLXEwsuiFG6bfGvCfFcuhDZ2XmxykZpo2d
ubKQAVqAkwFQLU5hKZaiJrHVKDbGbJ2LiOlwNyZbsMWVLw6ulKKMuKgpUIq/Pz/ilyp2tdZOH5Kp
zJ4yWOX3mj2O9zBDw40H4cqZdhFKynibkReNjS4zEo9h8ti4SvRcRrV2t+DtdZcq6l8eYnAbO2ct
QfBgpvEONemB/r7Rz4YX9aPRDJlp4Y0wHTr1fdA9aFq3U7Q3yMvf2al9vL06VsYIsgwnT4TJVjhj
RYPFdhgHARUI9egQKS90TG7uI/NFqbaY7CvLgw1kwVS2dUoTcuMLLTooT9iFPSh45r6z0dN+tLT5
8+0RrQYRZDvKi1wS8hossaOCTs7SbrrmISnGOwt88+0QKx+J2wc7AfHEBFAtJvXsIwE5T6AoWY2f
QxkwhOp2qt/3qnrPBjcSxPqXcGMTr1155xHFLzqLWCUuafbc1H6McDzyKeb7thjy/YJr6LHtlK0K
syaOMvmoO48nbeQy7uYGNjs018lG3bce4+RjDmvyG5Ug8yukEvd7hjgknNY8a38thVZjdaa0KUKP
nWradyPGChvVu40p+A2XPZsCG63fMY3DyMfVLlP2Rp0uSP8BDC/vp6ZFdBSItL7VVLoG1+ChRKIh
hE9oUVAEv5z4LtNxLmh7BLbL4rEzK7wb0mM6l2hD6s9ppD03mfOkFu4bO2p9tVvuksh6dLjK/2TF
/fszpKunTAd+Q9nMHEWBucOL7D7wgqOtIADsqPteUGzpSm7spPUZ/zeocTn2WRtgRWtj4lfoP7gD
krBqt4+Ll6r8dHt0q4GgpfOxLDC1shSJwqmXhEqfPgRIjuMzU7VIWxrJmH1qptr5OHYozO1uh1w7
JSgl/jekNKGmM1oR3LXRz5zuqFWzr7TlxmW4clMhcIFQAekWMDP54l24+0qnYc8W6ObnxrOTPwZ5
vnEUbQSRH5QLZa4QFIuLEC55BDrNcX/PgbcxW6sf6N+hONIuiAK7Qu0+j3xFMT+7KI97TvWStTAn
p/H76z+MCevBtulB8pqQTp6smL0gG5f+pKFM3OTmyZm3LNvXvv1ZiN9tr7OTBL/jajYiwz2NS+F9
dygI/jS1NPuDm/U8ijRnWQsiuUq70rfRW0HQ8jBlb1VToeq57Jbx9akKLbj/zpohLecJEBsWDXi5
IBGCwcc8GshBxe+bQKyF0a7bU+4UODne/lZry+I8qnRAuAh/prgBOacaN+Q7K27+QUULG6ZB1w+m
Wm69+9bW+nk48V3PvtsyOu2MbIR70r0eNX5MFhfDj+Ly9a/7i7kUP+MsjJXWjMlMghOpc/hzMkUa
EUaRfYC6jcnB7SlcSyXOxySm+CxY62rIXBSacUJv1EeLrDW8XRm+qSx3p4Qv06sh3VxnJj7c0A7B
DtNruww3tOj25lWX+WZd/J17NoZR9sfbI1rdXTxnHdr5EKbkBL20kEibMTv1sWm+y2z1BYeWT7dD
rK673yRkXrFCl+xyFBMiKaWpd+nDQGvos1EP2ftQiz/p3Mf72oy3OI1rOTJkHxBv/wknfaOanHZo
O3SLLaU2T3apRijEKyGG9xbUD7vvj+E0Lxstwq0xSjmmi1hrG42Ji4DVW9d5VJYfQfJtCX/dnsn1
j/Xv0KS8smuN2YqDafEBYdxbbnNAemPjGlyfPShMNuvNvdYZI2El6R8RPFC89hm7wBbLxprLqrDm
t3NeJv6cDN3GeSjWsZy/0vxRefFSdLwqBMaeEwXB2PZ0nHjSpM1Oj34tgBe8xti11i+l7ne4F2zs
5dWRngWV1skA0m9STJMG4oz/h4Ocb/c1iyEzz8FyiC3t6x98u7Nw0gopQ9jWpZZnvlFGh7IzHnKr
f387xOqJexZCWh5mZhYMqg59N8u6uwEk0hOuSvNzaVZbqNytUNLJVA1Yp/aakfpVag6PhdNob8ws
VfBscaYNALAcCqEEzXQtFDaBOLlX3OHBNrJubrXEbyGgW3l0iOPsYV6C4+smT4Sh1mYCUqcxflV8
R1d9tpEhDh8G7AeOuALrH3nDZfsy7/SNlSffIr9DiRq/UB4TyMjLAzEJEEjRwtLyLRePXre/byHC
9opBwz89xdk3EPqvzDtFRJr+zn9U6fivy4hV6bXQenTcw8IA4Whkmchy1C0CqXwI/o5CDo24hUq3
XG4Eop2xVMukJqDBHxalwWQrBLPxSe2cjUNqbUkAYBBvD1AMYA0uh9MvmOHZ0xL6nd08xVmMQ4Uz
fnRNVMdfvyh45fCi9OBHc/BeBqqLxm7zoI38qkA+HUu0N4EHU2gag43nsnwYiakDLyhWIFW/Kzyz
YbnojdpF8YA9RXZYkgTgUO1humYM9t7ysI/mf211AVa+Fze+Si1WLP0rpCLup048TVAVq14PdmGY
3lGJ+WRGyXMUxhsr8Kq5xQjhpNFXEtIxYNGlqfSceYrCTGvQtjgN82MG62Sgp5R+hpcBG+N+UTwM
tDfODvnCFEHBRVrA7kCGUTO7/H6l2kXx4gTKCUWrp7wEZdoNG3fXymYW4iAQhmzep1eaJ22io5Be
9OHD0vdMYGUWh9g0/tJ0JX1TYLdzmCab/Drh4f/qtYnMASwuKlo6EH+xSc5y0R4bURUaqHIKDXVv
FcbB1ueXoI43LpWr4pKYQy5m6n8iENXHyzi4AoVjjk6c32mKgwa9AnkNC4sTyNP2rqwmaMlGHf+M
mzF7MEaMgJWJjm8eWb+GiQrT7UGvLVl2vmgWCvC/fJD16MGHWPLCP+wFqvE4aM1+cd5AbXn9Z0UF
FcoEhHhoRfLDNgdw68bN4J1g0T6lg/05EwL0g6ff4ef7VAzGcWiqjS8qVuN5GsRMG78lpG0mm6NN
Wq3RqCq2HtOAizquhOdm/GeuPpnaP1F2xIh3B1nr9mSuxeNOhcQHc53iq/RlTUxaFW9GUNqyf2gO
WFFHP6IvTX30XaciHDXhimG+fkeifCmwPuwaskxpjMrU9DruxKDYlx5bg8r5PpUYyd0e2Mr9wLZg
UHxCaJfytkdrpLZDu6h8p5hoBg5vPUf/3Fr2BtN35XQhjGXBDOFyYJ1c7gyughorNBT0sXUBoJid
dFvZyBrFPyEvCRt3XYjEwCANGXId2BlLc9FCv9baU4PpKoqgO7Q98YnCkmKL3bsWDc4T+AOhkotG
6eWAMOxMVGxQRr8WZti2cmrUT6WHDGn1mLWvZQqJ1U7fSQAAVO5y+VmIe7aNoIWV+6XdHjkjHzU0
++lynW6vhbWPJLjg1LFhB4KwuBxTnlrl7LgGuYK7HLKwfR5qe4NqshoCCBtkf9iwV28mI3MGJ13w
nzPS7IOpKXelNRxuj+Kqss1sIcasqqxogxtbRm66Cnl9yC1y0ucBgNzcpEm2jzLVKQ6N2eCzRaUg
DvbYXrfCk2SGbx9BbzzOhlW+zdx7Jz5NZrr14lhZMKj9maxMwb686la6Qesui5DQbdpq7vYTPucf
UFgP5n2jDeNxNMv5Z27GyRYYbDUuFUcdEVvwuPLa6ZXeGwM+hY/qwb2TYRu3xDpmbungHgZ9GN5M
WR44G3fPymeG1E8izU4H+CwrO+hLYxRDllh+gwHnMSj04SGbiuX77S+9kk9ABAN3KSAx1+jL3si0
yEvSyuc6fmzMb0b901G/Bc3XBrCbcn872Mp1Cn6WHh+HPwDrK8qAWuCOZquhj/rrMa0/Vd6j4VZ7
LbFe/7oS9HekNQ22yRXgpJ3myFPTMfadMS1wZIY5gH0d516yMxM73jg11+ZQFH/IEcQVICPHpxh5
xcUutZPeJxNerA0k0bs0njww8oGXBTsUZ4S5dWR/XJp687W1slCA1vy7OsWsn2VmFv3GPG5yzZ/o
HX9RheJExNWwsRyvRNE4Enj8YI8HrwSlBHk9IpOgJF5B1w9FSIyn8BdQMCLeaR+DUT1gcPfY9elf
+FF679t+0A7RHKL4env9rFy0AkcLAZhPhdiWfGFkaThOSpE94INavOVId+4IEj2h2PAHCRkETAEi
4Ky55uT2OHjiDVy6J7N7YnC7FGbkEn1UhvwuGZ+q9MfrR8atjuoAQClIhNLIejxXlF5pXd+wMtp1
CXq776yiw+OsN6Ll8x8EE6qzoNk5SOV7Fw0gdTEHV5h71+8mMrU9ohEPcRa8PmHhRAGpIPQu4B5L
d6FhoTca4DR9QloseS49LcMYStU2DpWV3SekkHgUkbgg4y6leJ0LvI0mmuh+z4cieNuET2CHAb29
Ffqw3bfXzx0LgjPzN/VHTsLs/yHtunrsRNbtL0Iih1fYsZO7bbfb7hc040ARKkJRwK+/i7m653Sz
0UY9V56RRrI0tauo8IUVRhVTSwr/VLXtUSTlvQjtcxmUG2/8SqyMjhoIXL4z14eWTc+gBn3UG7Vz
Bu4fyqogi5ycXESpJPITTHBhjzkp5zYaaTSkhQOvyuuzXLmo3w3vvr9S4HUnPZ6XwUknL0X3LZqN
Rbs7tuXjcXmeUYCd1RrmXYIa2GLXM6eEFR/cGk8J7OQiw16hK360q35jv19ekADFoWcIfhkILxeQ
fwsy+xU0GgARDuIYidTQHArBtgLMyzWD5ilsOZI4Rm0DlNn3axabOGrypoHHNPHQUQtFm9kcFAOS
SLlrdLlFdV5bvMBBPhDPRwsJ6vvxPGlZEMdGVSrGvk+KuwROzO6W7tLaIBC0s0FdSMDAWoJZAx/q
ibDEjk60DW5QbAW2uoq+qNr78tENhx44hCERGwSAWS9JXpYL01FIiHgnBktyPGZppG4h752BY/fh
NyRAzX+2TwH8HU3+xbIFYqbxUAHEm2L1C24nAlu/3OtT2lndRptmbfUQ8MziTGClX3a7bEgL9V5d
3uQ69I5u2GvQCfoc3qOuUhvzurwGIaIHcj0IehB0vcgKHG8InMmCHA/w1FCfKtry1HBvyEDk9u5K
ICT3Exxoocw/8o0rcW3jI9pCyoNYFTCxOXp+E39AKW40vhjKG6rC30VkEyi56k6kMrDar2PrDxsz
/WfTvc9SIWKO/McGtQs35LJYUsgg4BAZguQVSkWPYoR/VCpRLT3RvLPKfV9VsGoGN/Ip8Cb10HZV
/mnMVescos4p6Y6iuiq+I8mYfrpubT3BFxQsOGq1Ufej5kHH4XVtxcXBcSlInaG2xldOBi0zD0n+
nvoKPcRkMuq29frkE1yfeyft/Sp+FDTBfzpt58EkcQxJkNpF0seZRmHqdx50RmfcYv2tbQ+SPeUW
6q+D6Jzghhlft6+9X/IzeonxdNa8ADEYtp7DfUW8AaqideR+UmDNdnsFa1uBHxAaeiiN65xZ1JhX
cNtdBZq58NA8i0TwgwYl7KagowJL8Bb0algjJ3aeI1nz4czNnIn8xZoSDgBWq/nnuu/V/vqRvkya
YLWDSBFpWjhjoxYHjTB4vFPHQN7ar71jF5j47Bo3fxgql5/qnFtfx3qKDtcHvcDDA9iHWgJQNXMk
gf7DfCTfbEbAZrs4YFUC4jG+372FtEftCYy/p4x5jFgnAi2Xz3qY4ArYACoK92QDgsMhdxzT3aK4
Oj2iLJZDIwDW4U43HpzRCjZj6cvnHSpg2MA4rkDCXnQgiW13vMlxd7sWHb39oAXn2VhUfIRfatHc
1V3JVJZDuxs+jgNexoOsqgkCiyauJogIOIGXJY5KXnjP4OfYq3L4qeQcDAgqpZ0ZDb0+mNInWu1p
b8O94voyrxx56LZCuRyGIcjmlgmxaAfoaMToDFsjbAKjz0nDsho3d5vr7OMjYXfioEPkEuDQxS4a
XSQTlUOa82wxrBRBqAolBf824huJ8Mp29aDMBuItcriZu/F+47QuvE1DOHifzDCR3eAnr35uiZMs
SJwC4mZleoKv2fXJrQQmqEnNZn4ITOANtNisCryNclAsP/du234XVY6mnBhLOJ1cH2dlbnB9AEFq
LvReZheWr2nhRIgm6xZWP51JbYVqCfxxvf6zwG1wfbT5Vy+vZ8hrAseL+j32x+I9qLuiiqCpEJ74
4KLfCBVUIBO7YmNjrIwCuRUPBT1YwYHFtPhenSob0gN7fSb6ZZAmKzAtz2yRU1dHmbGu6AKgK7cs
7UJUoE5quCKcuyo5TDHdu02yg8re8fqSrXQ9gH8IZ8YKdt9l589mJQxdarhZhyI8KohqKSgohI2N
61pnEtk0dMh1/uShKVB7j6W/8YSvTRMR0cw6n62iltPUQjXEbkkNG4nevem05EFWqVj9tukQV7vr
k127PCD5Ngvcgw5w8TAE1Uh1ECE5A7RDw3y4a9J84Lspbn+G4bARgq1sfRTNUUOD+hw0lZZtK97D
cLmx++LM4zwLmld//MqHB899GntvY0euRGBQDkQIi3bjXJ6cF/nN09M7hYbXpx+DTRX9HOFmKnRy
jiZ6B/FU+FAhCmRbOcDaUiJsnpkOs9zdsqBGgpGEdAzDM2nlzxwV7hvf7qs7CARNcHcbmo0vt7ZN
ce8j8wWYEJn2Mky3gSbVhMjk7DfJOXFhQO0PTtrF7Smo5N4vIfVbt79kaZ1Npe8sVidZwOuN3Hg5
afAWYSmGNAs1L7RZ3cX9YnqvtGxPM0gfF/dW44P4gH1UjFzu+j5+ur5Zl/sHgwFdgGLTTI/B87MY
rI4QjyVDbJ/hQPJSijbl4fAgTHmI489e++P6YMuwYDnYvMPe7CAdoGQ+CtS3/YAW8OurA12lTRtK
AJ6V71Yn3vC8B1xJD39KIO4hgEn7+Nf1H7GyvDOeApfdHL7BL+v9j5hYTBuonkQnmzx19HvjfA2n
A7G3DCjWF/a/wyzmimn6rQB15sadTblKUfVH6Ji7X6mT958po80uisutmvryiP7vAv930PkDvFng
QWP/RrSlMAWXbuaMPexXXQ2nVI+jh5CXFUL/vtvbrbfFTFo+9f+MjIsIDVBUYdFufT+yn8geaEo0
73TsHcdofGio2FDkWV7i/zsE4DD4aP/U8t8PAUXt3msBQIQh6A8LIm7J9Epc88HHfTnI4rPpitME
pm2IXEE0zXRVwIbHjczeDYnauE+35rP4WAjvJ3/iJDkT3nQEil3RL8sv3C51KeMbfeLVseZwBTEF
DDuXxe1JTfWYQ7H5jMcijZyfectT9EU27s/V7YcXHoVKRP4IZ99/ISOLvi6UaM+qhuw4F5Z3aKLa
h1eASo7UmPrAZmcZtCu26itLgz+E6jjMb4ae9+ebnR93bdEw0oMZZwlES13JHbSTStjcoZwoD0Q2
4R6d2vITcfoBp8LXvPpdGka+dA7xdl07+ccKCmqfRORwkmlaA7pIh0re6twWfJd7pt4Dk6F2waR7
vfMAnQtSH5CUmyAUfXi4fkmtfi8w8WeZROCklvCeGnY1eqJFAz3LPlMt+y6pPEs7+jdH6s0w7mLV
CtuEw+y77hG9g0Mf6nj1nrRbYk6rs4HaD1qLc0FvWQcNpqYygw7yU1QlD2UA2Y4m7mVqh94Gen11
A74ZaLELeEA5NLsG/zR1CQTi9rJwM+5/9qrHsbnbdGlbe87QQ0Ftae75gZT5fvXUVABe1iJ3Y7F1
R5T3OXT5HmagNx16f8RjP9reOSSw2bm+NzaGvWC90GAocXbBRwmdAyTijzzygRKSX3s/3yPMvWmn
6ZtD2+frw66t7ZvZLmkwNmGmqWugGFq3Lf6wwBFfHNhAWseuClprxxqbmMytGsvb2ZY7BRuQvrUH
BgEgHpfZPu5CZDNEj4DpOBhho0x3psVrSsaNhV3bpm+HmCOHN3cIDYeB4eBHYN2MD2VdP7K2eArl
FtxydSYJIHQoKYJFuUz5qaKQoaCw9WoNUELcGX4P2myEdVsfa3GwVQSmtexgOY+nLG3FH1f76eR+
KuCNKMV3slVcWF05yOQDE4sc5KKKMbmKEIfayYnaPcg2WZ7wXd1UGw/m+qT+O8rydDeykqqt6hsa
h52XVaS0JRLw3DJpkyf+NxhAQnVBj6CepaaVU7txKa+FdLMZwP/Ncl6FN/tjUmUheAQlJxKFh6To
XuO8fmHjL9/S484dyo2kdS1Qnc3JIQeNBsVFGVgXkD/lo2puSm6Ke+xFvnca7qdkrkIJmIxunLDV
6QFU6gMOM9NXFoFx3/VyymugmvsYkrKaTHoHm2p9K+sWlmBJ0h/KaLI3eqir3xSDAXUMyBeeovdr
CoH9ukXRODwRaqfBNBxDCPlP2mQNxP6i0UOzJDpev8hW1/XNkPNPevMZrdYbYFZAyzOp+ME4+Y7V
FljL8QtCp433dXVJ3wy1eCFcolpsUhTdkMjeQVjNsv+CuVLKlb1X3Y/r09oYK1yo6ziRpdA4QCVg
MC/KAgAZEhdD26QNwp2IbMkSrS7ijJWdI35EKIvv5tmNIoFQ8QkZ5HPjiyc+JCYNR3PrwNB5d31q
qy/emxtzcfAhs8RdewzGkyorAs3LljwGjZz2XmGFt6j3N3uR9yjUxlX7oLX6KJdhji2hzfifC3tx
7mVZ+rAVAgVKt0Ct939UU6bTuHW7rT8L6KuCygBJjyV1DNkiGY0a2bkPulumnMx35L/IAqAW+J8h
5o/6ZucPzEH0G6LmPkRVecxto17yyiW3tmehWHr9m61ukDdjLTZIznuPg0mYnJAvtidRwAJpmuri
6BvjzsJLWzrBq0/Qm/EWpxqE2ZB2QGSc44BmgEpkQ3NT97+vT2r1jAGbA5Al0CUXAvCBlmMFR6Dm
Bp1H9mAVusj6Eg5lsYE4l/Hic9egonF9zLWFBGgG9VngFfHvIrPWgJVIt0AvgqJ7YmiXdmiEt93X
wv3r+kBrG/DtQIuYYQqaYtJ57p5jDZMrI28dT5yuD7EmQorQbeaZoJII28xFhkhROQ9qC+h3S9UE
95JyqfptbBCtvtIIzlwZPEMkUnvadvIA5LvnQp4UAgtA07Hui5d08D0vck9AaZoGYLa1EGgo/82C
v/mNi9tGTizXijIYv1DpwB7Xc3fASiGRVMROrdpUh+uLsvqB4bSBZzcAym25JmXEWyOaPjlbBqDX
oc3pHuq/EFLotJsVNNkqxq+dFCA957YWAAIIqN/fAshexcgVVOvYiAypqUAG9P42gr5cn9bWMItl
tC3BwBexg1lc4A9qqSwl1Opu3NKZPl8faS2GACIA8Ao0592Lhkxe8Qonk0/nno00i8PmNvb1jjre
oxkA5QPBGAI5W37ja9ObeRNow86wwWU/jbnE8DguwzMzdf2ldV36qGx3/OaKzWt77WC+HWqxkhWr
sPNCYp9Fk2dOk9ygnrJRc96azfz3b14G1o8Bs33qnfzqDIJTOqgorfWwv/6h1nb6DFuFaFw4q/ws
dh4XsdLa5v3J6wzKLYGBOK8/QKoNesC7mk//QnIH/Tl06tDegkHm8mSFvCZtMnnTGZotR1qwE7H4
xt5bnRKcWkApAHL0goeF7mffKIhCnQCpOHbK2nvG42nV6U9xoTYu6LWxfAiSQ2YGWx0wmPcfaSiA
iZrE7AeNYuSunKoedSz4hQUE9tBs3OLPrA4H3iFk7TxAfJbNlwZRV+9AZfwcC0KOrV91GY4a4Be1
z7M+j7cAFWvbHAf4P+Mt3h+oGTl+3xAY0NvJPp/irKvaD3bL5kju7RCLDahdd2RWARpSO8KbmZXl
kzWxkxHsnMTNDki+jQ0PiCu+ydtm8XLE5dk1PCg4sKjnKodz6rE3efu7BsiuyPjQ2UkWqp6a1C/j
cHoC0VQdQph63KJZE8VfS4vR+sgBMaJZNdTTrRu1cJsEYABPp8f7QGdlpOTBG1X4yGIX2t28YbXc
wYxpeDCkg8wUz5EsDjwMv46eqx/9SkRPLrdDa9+5QBmnE5K95wrUkjw1geU8jbQoSarsobJ2TafZ
bTQ7dgOwm0xV6tQT/9q3g/UHGqHqRfpO5adgfic6FSBZ/GJ+xNwMQPDYpHCVhknDWPZVsceD6v0F
4yoR7Z12KP6KJ8Xvkyno0qIvoV8P4I8MUwl0oYRnuxnClCacPhKODC2FNrr1gmWePsMLkLRZEQk3
3AFzAPAXZ/7Q7q3IUzz1nY5amU9dCHtWrhrqTEOHb0ybXkPJOuI8+SK70IWgLmSbJBoh6P2ePREx
eofJTmpv17yObhIxdNATmhIIkpbA2ER7AA8TtR8a0+f3hGmsfaMUL/akiVv7BAgknIoDh7dfPSCs
HsNK/T2FwxNKnU2UUlUHr9YQOWWq4s6+GXIZ9RnPhdPcKKdlcD8H4kWl2i07foACMYhp0PgvkUqx
yv0B7oL3KIrA3LmFsH3oK8Wj3AHo5tmp2yVtjGCQk/rsGWV/SjDpPhMCaWwK9Fd8J4NOPKreoU5G
6xYK6Iokzp/IYcFR9vA/zSo6+b+uX/FrDwnoaOD5QbMWvI7Ffjfe0OCbQPdHQEQ8nbx6V5oBWp3D
138zDmAYeEYALFh28bxQUwZQ3nQrLZazKUUfmstXi/Suem5M2f25PtxaiAHwH2gBKMfMRknvr15n
msakjpPqDFsCnUZNW2QWC3BzxOBA9M4Xy45vWPIvRNnB5AI9Bk13QGGXk7Q6JDXwBVXnjrU7amtI
KLEdt4cdorrD9Qk6q7f9m7GW+RNEoYg1FuFpjEVVpk7TR1B0VUGpD8VnyE+rMsiDTKoq9UiRVVoU
zyT36vp2NJNn7SD44wCgEvVQYXJZof62iAmfr//GeZEv7tI3e2uRCUna9aOoEus0NMkebse7UeqN
gs3W9l28QWLq+TC0Btq544NWKJ1y0L/cMf3/TWTxDOEChc+bDCHvBPTVjgm0ZBM4z14fZO2DQhYU
ktEwlpiRx++3LPpYwZCUQPKPJRCYfomSSXlilnXLW28jCLrgzsyvHDogkBSDJzAAkYsJCcX6epgS
dmNZCSWZRLPgMfznK7XM+4nsGPZUCZlwBenBVq9WAmn4rDXKl6ikuD1waNfn7s/fablVZsoSqIgg
el7AJAMRNtorgMFx8L6ZfdtDZDyFSBQgBUEbG43AqYVJjShi91fOx9BkSY3GVGaz2n+BYjletB7p
GNm7U+KSLCz7IU/jltJPgFqSNBJgK3MoJfxWhrcSppJgt6QOawx8sQm61zBi7yA2WzOIVqRDWIE/
SLVXyt049tVty9GEBNCJVCaNNJooKYjYQBTrBuTbveU7jMEQQTtx2hofLtcAcDkpLD2hzBCoHjAp
OfYkcwWPH8OyI31KqrrwNjbp2lHA8oFEE6LscBHZhqahRPZCnqkP+WwrSH4JF3jhKdIbdee1jYpq
MyyeUd1AmXu5eaqoCHOWt2cQDyK3SlFgYZDbA+TcRUt2gr0Oc4rOPm9skZUdMnMtUcYBdhAoz/fH
g3dB6QcExXxj9ScgSe+iqduoba/dV2+HWD4a6GSFE1L5k9ZDjPymp8cex2fjnG+NsjjnOOKRa2Ad
fa614+6syoBBg+BhY7nWHsC3c5k/4psEkfQAU3ux5UIysHp1ivi34fbTNPKflV2eeuPcJmz4dv0L
rW1AkBsB95hdmC6AOl4jSz1VdXXOy36nG73v3ddxk2aytvvejrJ49wCz1HbUgLOZqztEdGmuX5tI
4OL/F2KFfoxrGKox0KoBDvH9CtZuHza81By4MraHON59Ybys9dyNFvj6fP47zGLTtX7fKd9BISlW
wV+A5h5lJ07UeDtwuo/XP9DqzgMc3Y6RHOLPYucFRnu9sRz/bGqBaHKIRf5aObHZeJNXZ/RmmPnv
32y9fPQkrKXVcA5rvPsmKuidABJoh+J/kPmqUhuFq/XxEOoB3D+3whZpthxMKG2G3mkU/9UPv7kc
s4R8aeI//2b1YJhtA0JwiTWsB1DOa0FzNDXGvd/0NyUgHteHcFZPLTyl4ggyQhhnETGxwagEIBbg
XkmQVztDjX7uu9z/7kWj/ulbE3K9Bl487TNqsEATjHZpvwx2y/HEhWXdZkqhZAmyR1y+drUaf+ii
KFHzBi8Pj6fblywFsBDA+Ou/e/kFZhUWIOJx8GfRNJhVv//itiooHB/hZjjgJ5QU9Lk8ZVWYkq3A
ZbmDFwMtoRSuFYq87ZoBjhTTUUzxY1QAiXV9Mt78a9/GIvMg8yGBtxiKUBc00a62YkK90j95+B7f
Td97d3U7hl8HWQw3TR9Yv3VckL2U5iWuyr86gPH3jmn/riYCBZxOvIyS3Q31mGTIm8t9A44PWl2M
pIUYv4RdEqSjpCqVPnt1audVxPXvECpi4KbeaDuebq3Ab18TGzJVYGQEnwOJswOXufrMVcNTe2zI
AUWlYEcL49zbwRgcoB13jMd6S2ZgeaH7aG05aBlCpgLKERdRYqekGrxgBHjWy6P7Mqm/a0e5WVUO
4+fra77s08xLDpki6FSgmnQZj5KyHRBbVfU57wdxqGQcoDvTyb1N/SqLdR6nvbC3sPQr3xl6PrDL
niHSEdit73dtUbp0EAaEoMaiD6zQJ1dM91YXASdc3VUdu+ndGiJoand9riuHBQaFCJ3QQA/Bulmc
8VkkYAIqO4KRKS7pPY9aB01fWka39tSMcVqWpJuy62OurC86vyAmYEMDNbyEgg+DpXJeeOM5iD6h
Gpi204038sxpv/nNVs/yctfAzRc6XrOuFpqwS4QAXBukiTgJYIGsx/xhtKrpRZcS5K8ahaAgDVvH
hI9t7NL6rrWG4oUhnO1uCyeR9g4ix32YaqFzMI+QCPG0M8IpjqZkPbktppI/qsSVfD/EururnKnw
dyE8Mu0sdjh1Xxh0E89OXI2fhRsNPyYPhxJmcpX3MnpO/q0a44lmAL5EPItNDci9xYMvA89DebSK
Ur3goA9oRYiJy7T3h+DTGDimvx/8Nq8Q6E/DPeRqLdTq2rGc+yPT97YcnS5T1Co/gztDvQz1Gs2y
trQI21tVXAw7Di8qJ2NJm/vfGOfilyoS2ZwaO0FtSkakngUXw6DfX//oK5cl+AUO9IaASZyj9cX+
1gPU60mEhk7CXPjYkK7424MKxBYEd30cYDkRHuPGWHJyOwuZh7Ac8GukeI5stoMm1kZ+uLKnYNGA
nYvXHciaZSzW2cjzO7doz3Xg6XtoEhZZaffO3pS4+a6v2tpQ0CUEoQASAZdCbTx0WjumXQS2KnqX
jhD8RNB+T9tgKjc+0OWpnEUJUfjEo4n4conJoGCW55NNbSgMhTlKw4N+4NM4PbPe7vd5EevbDrJb
WzHGjCt5/7xhVMwQSCUfme3yfDZgE9KSaHEKmX9qC1qjWEwPwgRfjBGoA1PYRXThX63tooQlN2LD
y70CioSPJg8yOFz1ywoZISyHIM7knAtuwe9A7IXdfrA1Nr9ac5KICBRYrAthuK5twIWdtQKsaEw7
H7KS9lc/aD58o2KUmbsfzOQTiBe+P1y0KdCNUElxI9yq/5sUQcTv+jzIAdOWU3+f2CIxZ4T15qMa
zHgqAV0NkegDmQsZgeXzIWsnKKDTeuNHZPhkOlvvPSi7oNg/Vs8Rqt0ZbVix9wKz1e9ZeS9BFoCF
1HydYPzFfWIjZ0AALCawE+pjH8tbVlT7IhhOYTHuGvLFsOAsjf/hzwnwKFRsEAyDBnKxY+jYiDGC
XME519UNax2Yu9Y7BLgbN8zlxpyHAVEKqHREBMsbBkghn4ycg8QzlbTaCabLOi2dEV701++XFc4S
Sidwh0OXE7YwYLm93zmuCJUoO5Afq0H+ECx4rkdXpmH3w4rNbrL5Mwm/T5qeR5t9zoPkwCCyff0n
rN07c8SOOvWssrQUYHUssLmTAFrGHI7gQE6kAfkKmMSeDZDK//bxsSCvOe9VfLyLokDpORVhzLbg
NN2aQ+4O+IAeKO3CTlTqu8xA1DsvNj7m5U6FmAICylkxZ0UaCBLOElKcY36qGsijZgHkiNAFnZps
TKh7FKEMM7/Hg8654b+pIlvf+PINwfgAz+MPCBwXGakIk7KQXIOy1JkjKZ0vrd/sC+p/vb62l3sW
w+AoQr8cmmgoG7/fSRVaj3nL4DjdlcNRuugzW+Xh+hCrMwEPE6EqHo0LoHBJpD82LCjOAYSk4vCl
7vJjTbY0MNY25PzYRhFutBlN934izqA409Jubho2kM+kVKfA7v9Uro2+GhVNdE8g1mjtrk9tbfVm
Zx90v6DAcRH+M11RSHuP5Vn7/q8iaf5u1Bambm31cK3AF2IWtrwIuxtSS2Q2Ahi33rFPJdfuObe9
330S9B/EHs+PHjq2aDjOD1+8pAWKwBcgMQzJ2TRWfYx1M32KIN35aegUTVJh+WrLZWNF0RZDzs94
AMbLDOR7/9H8CmWzHmJ8UFEYf1jafxCFk5FKPk6BPIUyP0ngUqQsd3ZHN96Etf0yA69m/20AoJeP
r4iRtdWQeDj7fbEvYDPYxn8g95f2szCWX3z8DEAkDtxumHz8gyV8P1HhT4no0E84MRafGqm+tkRk
VvxRTXF8QqTASH+hoINnffku2OgMO63vWydAlQ55MpxQ1rxJeLhxIa/sSeDTUddAEhp72PuL2cS0
D0gQRSfBC0gyuArEXIiEaOuDXYJ5Om/HCd+PU/bwmXPZ6J+IK3duVB6BM9xNbrcfoi0v+JWTPL+j
yGv/0ZpZtgYswEh9z7hIdCzgyTrdsIdkDLuPh65JhL0+R3wOTvRiv9fg/g1jAXaQY3XJDs0gmbVq
2mhBrOzsJApRffKQeqDpP//9m9ppMnSFCROU7UtwtGNJjjSKT3FVPLhU3/l02LgD1zZDBCPMaJaJ
BdBmMSeLDfmoB14BeSuTe7tMaL+re6NQutPG2pIZmT/5IvOYoWSg2uMqhFLC4r0iPi3hVwuuZpHk
GSf86JQk86VMG2/jgljbEdh9uJg8Z4aBL5ZRDK60PN1T2Ajmw9cqqsLTxMyWBPXqfGB9h0zAgyXz
spIjiCtYVYfleWD5MWGA6ABvTrxPBoqA19+qy5FQdYYeGf7MSPPl3uOlnOqSjvHZrlx6B8Kod3Br
m0D7GZappG344fp4l9sQ48G/OMa5AmZy+aUm1loUVnJgB+tnYZy0DH/o/rYJ6gM8dzei0ctgDWNB
MmDGrCHKWJ5ebqvBbSRER1AsLQ+l9Ke9dNtgBzF2K7W50Nlox819ruMugxnBFnNzdWnBJJ3faET+
S7i2TSapE6tpzmaMEX9kXecc2hoI+Nz5cMqIzjZiNXAqkf9eZDIGdVyRTMCkqCiH4skvlz+jhFz1
KhMf3/8YCocMHVoPU1q2RIjuIRjVR+U54d5Tq8qXEsC061tk2aoAxAx9vmjGu8x+v8vg02sagAwc
uz2HZdmO+wji9r+okvFr7kIixCJokDjxONFD7MtWbizl5flGvQQPBvAS8621PN9xX0g5UWWdhMtf
JZr9WVEkP65PcG0MHxXYWaobuecyI6wM5QHQBNGpjfMbaqwdjAM3jvXl9Yv//SyzAglRqIEsy7Le
ZCQ4cKa80aKePuVdAmhdPuV/c9dsdTPXtjkimNmlPoJU2fKu8uFzJGSJx8SraAoUUEIfQ69G97TY
OM4rc0KFB3ESmid4yZbogN6RIg65G59saX8HIjKb8BKTofzwy4WIDNELOrOz5/GykDS2sVf3yNXP
bv6YYEq8G4EulBuTWQly8QjDTgkRGR6uCwgvVLlg3zRAMY9C3apIrd4bn0CML/cRFUDtDc70B2VE
9gXHfoIMvyv3kmmzkc6u3cao+sDtHY+0i8DqfVAgYo+EwhHBuWLwR4sCkBpymNxUWQirR03pxtKu
nWyUWoDGmTU3wJR+P5zdtTQqRR+fekmm0zDFXdrAl/czTWq9a11WAa+K5pR0hNnoHaw9BSjwAh6D
FAY10UUeqAY0MQsbDgCqT9Km+12PYUajJwAxUuxV8bBF4VpbWGjBQf4ejYrZz/H9TMemYzTmcKKR
rNyZhH/jeN1o66R+nH+R3gaY2XUv4p8YbgNwN7Ah7IWlXUzPaepxYF6XnJlI9JD1UZDfByp2vrtj
ru1HGP1Z4L1X7fcujDo407WyAqg6tNkPRB9DlSqrCM+8H4JwVzMk/kfUHuxvgOWq57ZDaJoBrVr5
u1gJgPpkHBcBWo7oX6Z2Z1vxxi75x3jwfTQ3d87mwzGn7ei9v1+8WIiYoqCWn90WkCtIC6LiCdCY
TcjB50ktdkDmlmndNH2RDbXt6BTMKPeOh138HOqq+eXnwCGkrAmdLnWGoDwJjdcx1bAsyzPQAKzg
AMw1mtVWOwaoNLaqCFMO5JWz69xaPQoIzGWwYoqe7FG65TF2Baq9o/C6G1HpGsaF4cTCnZ073rS/
/jas3aZQXw8QG+GUgAr0fu6u37UDEiz4PwF/aaLUB8morQ79Fkd07UCgOQn8CdTYLinFgwWeSoBu
8RkpznirwyEBFw9yot29KAabgBE7cgZ32bh5sQNuglugybeEcea5LL8zRFzgAoJeEqqji7naPhkY
I0NzVljZNIqNe2slVpuaEa2l68u6OhReQ4gRQkP24pGKoOehqwhtShBZ7zrlPUBLc9fj0bo+zMrX
A5MN/8wSJBEAEe+/nrSA6g9nq9gk+gWCYMYVyB+fQz5tHJHV6aB1jioJCAAX14upA1zdA8qQRYAW
c2qKDilwO/auPnfC8fKN++UC1QmLBzTJEgfJXODOtIz387JKAEEKBvN01ID43gpDejPAWON+qN2n
HB3LLHBLdyc7n+0LOwQeUlf3indbAtgX045AtpxFLxEAxJfN5lqGxs9rFIYs3z1R2OWMMiPjh4UY
/xkFV8/cakaguUgmh1p2lANoeMPbEUbxFRy9aOj2J+Jgb9rKdp4+uGnm8QCQT6DHiPB9GUDR2Ovh
ruxP56SEltE05jcswI1LZsrhlG/EHf7yzGGwuUGGc4AI56JH0Fm8l4Mq9NmZap1O3INr94fxeshb
YTwOhVyEFLMK1OIYhJqgNjhY1tmCi8W90aVdpcTW8QODav6WhXHwzwK9u0cwHFKGAHEUlBgvTl2i
EyhOFRYaGyNK780AgatE26emhBy1X4T+Hsav1qGpyvPo8Ge3nL5NktcZqcE/ruHdmsZGZTzh5yCR
564Ijhhp1xmo9VGPPGqU2/f9AHPBmHkFAMA1O00OpI0VCDyNj8Su4IRlUVD81sa3n2VDvwcyCo6t
Et+EE/4Mxvg3bqRnTyuo4OoHyMqdBx8utG7ngytMyE2QmAMj+b4AtSB1GygyUQhzWBIKaNIUdibB
jCEepN8UjVmK+uUjrrLqDJkGeshrY0FK1YOtEcq02eB1Z2T0f1jp/uWr4q9m9JpjLNTXKg7VgZom
BCNEHa3RqX7mnvdc5YmzF7CK3yNZjbPJkxmr+5/TFIDPIiHQ2FX/Q9l3LEeuY9t+ESLozZQuvbxK
qpogVCoVSYAGIAAC5Ne/pTu693RHd7zpiTrKTBJm77WXKWUGV5l1ryF8f2B0fcgWqKSS6aufcC9z
Yb5UurQln6G2ybKxnIPxDMHOUPTaPiQjx3NLfmAJgLnUkypCrgCf50PXyiMN1QnipKzwxqyC/1WF
AO8DI92FhXG9pHDrzzmKkyyqs7GrOzE+9RCDdcP4w63RO13bK9JJnmUgPjz4ShV7TB6gLD8s7V5E
+XAwJH/cfO8PntXw7Zg5FS5uLyFzl2wiZxXON4IQYpcNv9UkywFhy9Tvbu3IXJFv+CC+2escmwo5
BX8lfUeAyGvHx8YLuvttyM56d9fI6UPfp+XUIp0MRm+F77Ovbgofoz0tFPEgQB/sbyi+HlFmD0W3
x092n3nRQnS7y+Vh5tk57JeXblmrKGc/5RI/+dovbbI8e8t+E0va6NEdaTD+2pxuIlh5F7DUavph
ahD/Cp9TettD9yvcvB8timqfeZ8r4Pk+EEfPaw9w1jzkfVTbKcO8L6s92x+R7VFSWCnqcXmJM/o3
hbtoKUd4ZoNf3rSzPmaD+kztfJjcXiY2lUXaZ4dc5dU2fq5ZdCVbdmsFUBTFJHI9fX5wufjtjQOE
j8HTGpJLD5fELluiKl89uPRsqyrR7N9vs3exWx8UijMJrdQ0VpEc3WEKk7YYo92H8a9ATh9crypL
W16AgKnKqYte4aCpKlyGfQ3TPsA3ECXCTDZfSzqJ5QKzNvwEjFymwMFNeD2kAO0nkZQJhpEDeeSZ
Mkd4kg6XdfMjxPEN+CdsgvPBHt2FJB2qmXQvY5Z+os/NoFYSrlDG3dzwto1krCDxDSozK9fQVqVw
aMtqjTFurrom7yKY6YXqTY0GXiUTKmYnC6rSl4jQP67NuiL05WsmVVAgRe55lMNhSBDdkOoSoceP
KpRDDV/2P53jP/dxL4cUqd8B/CXmvHRe8Mvq/cPnMC1L4mdJg6gY9uA8CBvcB5MMiqhF8RSxGE8N
sCSdYa22T0hUM3F4D91+Al1ZXLFcPaaBaFAdlwFnl9n/BWCihhn9RzrnAQ7MrLb+hvXiQ0omch3f
LTa7YRZy6vLopU1A/EdKT1hY2d22JL9HItFLpHq8n/UASr2pWt/8UqAizlY+f4sDUXBXXRROhfIf
sLXfaboiHDOrRwPIecGyitbrFH9BAy7PhJOP2Q+O4Pb+nEV8640uECJ74ev2N5qhahg79jddhpcR
yFMThfNQhpSKOlLzXvREHWUK9WEGpe3Eq426gq7259Kid5Apdh0z7AtdU9HmrO77+LB6y1BMOfuS
0BScO5JghQzXfNIlYrxPYAM9LHqHkem0l90+eWU4QP8TUu9hx2K+t1tOyhiCunod/PudzD+5oEsp
A9f461zNNCgNLNShrzx2sbkI5J5X3qbeLCxSiLff8mR9VGaBhDJ5yZZ0Ksd1+dHxpS8CO4cFLLWO
sTNDgfrkhBHZKxdpJbat7uMMYEQK3Zf63hNwlq1zPs4Vs+KDDV0Zix1ualJXQaKrhXiIm8uji3JJ
vUtemYmfbM6uAu2h42nlk+QLCZyItzEuL6Fc9wqPtheeSlJOcfDSOlxp23AXpZoUedDisEEZpOaP
MdjyIku289SBVAQ5RilS8aLypM5idQqEh77aNC717mMPArnOyec4WZ74nFSpgOnHynShPPnVWtwQ
ahmr3QlAG6KEhKwHKyp/CkfKijam90yya7KlR6ux6fV+oSz9QSjBzGeufNnfOopcXBuVcx+cfN97
p7n8M27uEEv1w4dambTzVETQqKUeemKozYuY6A9o2pZiDtojYe17uGVV/l2ofw8LNLwCaLa+JmRK
C4qTGLznyvfapEwZWQsx+bqKBPAC5DZH57kLakPBNNT2YhZ+tj1D8iadPgWugNlOe7WP6D93sKxP
nQXEM+vkbHHOTxCqbn304inezDPBViBd/xTqLHv3cvFfist/VzIDg4ZJNQzMUZD9o3KXbT6OcKbG
LBqnybaxt2FOcDmS/zIW+R/M8h81GGIf0hQCM7QHYOv93w7BU9QS2AbCPvpbz9V+LXt09VsImRyU
XshlhjCT788y9wEMnqZobHTrfv7nOvr7p/zLV/huhlBKY3T8z+ZrI+HikJILSXeU70UmXLkzegHO
X63Bdp95+4iTwPuiwvv9nz/4X4k3mFdjHgSf5xwDkn8pQH3BhUv1tp+QO3Frvf4r1pEs81bcNrre
5QpRBhBnK2Ee3ZacJ+oBOvhvzkj/gq3hO4BuHGLCF0MK+0+Ey59j23czbc9hKvkppt6GWiT5TLBy
aw/1KlyufVKBkxM0//nX/5uOIsEnApjNwdQHLvt/3zysfVCj0pihIwzxeiUqy8dpd7St//Pn/Jsf
iEgbkDmwzGAS9k9knloYAA8216fFTqXb4ipW6RGhqbUfymLsp3Ib/svI9N/sHTTYaHzBBYhh8fMP
uFIi4CO2xOIAcjAFpiHlTUcxFrN8/m9jh3/tsL8ZTAhKwPwcpBiMHv7vUwSMtecthMyneV4vwPVx
xvw0oOcjJbbgU3Tp/J/WjNUUQENv/v9/J9YLoDbYcv6bINoBSvJ1hYPjyYi9QNhtaXtkmpD2v4AW
oMB/t87/2KL/+5Oi77X0v4bQaP5y+FYE4clOkb4wSZFlDcrtLzGvy9u2u20/cD0Ev22+RGeK1uB+
jCF1KAKBzgVUgsmVCU+HUrdKvnR7snnF7I3yQay4N/ocQSkb4hruVpN3DfSVqMnBELNlthmod62C
b4VRY3+w3hCdaBfHxRzxvEm3IIK4FyTV99AlV9OL8XPsHCkVTC/Q+8f6VUFEiumhgtdrEa2cACzN
/Zs2MGGAMG1sQoxRy3BdcMnN9NufX3fsLZ2S3YKIuqCbQoGCSjB8XSSxTTomZK77QE7BIc/m6Bcc
NUihuzxDSamph4t9mxsMFZd37NrpefYizAwj9CN+E28pVB9MGmkKmGdzhZJmSWCjL9usb1bGt/DQ
7XrJa6F4liIdbPLHo3PO/AVqlDzumU823EXC3iFGtu+LVOJB4zH2SN2I/HibcCMzdSF66dZqJF53
2FpYysGPaVB3AW/1Xvgpb48wHwzfc6mzoCBojL9TXva8jMQe3XYuhwgVHKruaoPF9seaD8kAmKoL
NUwhWziWqu/JNkNW+3GPeZChjWUBq7UjdjxEro2ep5SOT8C7tyN6MYW8Tdw5XxSnS1tgW84a9jfc
XZRgUMsSuw2/cw8A5YYYRFbkzoUlMpfZpwbHFrr8LtbvyWT4LTSjfoVkQf3oTaDfMoO9jIt99BqS
RXA+y7t8vosk0kiKNcU7LDrRh0Dz0Ccy0+u6b13cEGWDpYBvFav22UPRv67pXLiUQMJsGCm2xQub
FtSRvpgW+YcGa/46plw8htA8vxmKVkylojtGLtn1CaPA9g+S68OpjoUOZAny9jKWSS6ntOlMHnyO
qerwZHkoLqrN9P3gYlsSmu1r0Q5kwxS7+/Jk1zciDVEOJZ2fHpDNY+fS5sl4XKMhelyEC3/ByREV
U2p2VYhU9W9zvEeiDo1tlzJE2mBWjnFORDG3A+y20nHpj9mi52fmL26rhEi6k0Xm0N2We+38NLBt
vwMwTlQVRWy7LSP0BgUHw7iRqYp/aOvHv6PZE3fhZPUCKxzdvUcUaT7Frvr0FQZjcBMwwbzTQ7xE
zEPHRwf4eIrEwGp/GYMHuHuOWbOH0JcVWol1aOCzi1IqUhaCJThl+eXgMdbk6aRO35HZ7gjlxHjI
4MP7ZTCU/ICk2/HCR1r5VrjVkKhCZw974xVf89TKKCl2JGaWc4ayCD6h5o/h+XzzE0IrLzXtM42d
8tBxIyXJW4LhZdA8OZCw688pFiSMSZLxLgiFeuxDDyF8fjK9TsIOTbR67M0CK0a4YT7dLPDaeoZb
aYVk46C0TpkzNqIpBjOiXMec+z1Re/oAx4EVBRNJcc6DZw313T5F2DoBWd/iYYOJcIJxRye68dDD
ZyQakWideFsyF5Ih6+vgtDDXZJyDruIkV89hMMKxc0emRihXO9bCKmjJPQDuKGojT7612D/5lcFC
7YvlfTJfqO/S9ymnyN+YhFN3m/LdLVE5K8X0LVYI4OJR2mHl9gpvPdpY0aL99thWBKEOq8D3+/u5
9X92qxi6Ygx4fuBBOzYYoeqx0ACuxBmmLMvZk/DYLRgkYpWLWv7kcumegRWmN5juZgyoQthdgXlE
ZR/JCAlTOXKtGPKiDnGq07GMZUJ/b6uQr8TMYS14NxcGGUYlk8GYFOg+7LOfrOkhXzVDCFY64SFJ
kRR4F9F93lLMf/yRUMC8KyA/i+1cxCDAP8jOb+uZh20zRp76EvkoWZEsxPQHX8qsFMp0jczG7M6T
qa7xqtxtNBlq3cl5VZIQgLe2lYddk+QjX81UrQtP7pB5sL3gN8ibntXbYO1bHLbusgiIQWDtAWuJ
EIi5KqJBq7XeOs87A5N5EFFkgapM8zdzHOnRRrZjDfYCOc9CAVDMSVto6ZKK9AAD4mhO6xamMmXb
r8+DFTGmW9i2PJnC8TXjnMjawS6vYnMiyjHI+trNk7qG49ojAQxTjSv37XCnVhUdNf7r1awJu2wh
4x9yj5Z6ivwe+sgZaF4+Yaa5g5KMiNRONFgic8kB5Jy5wiRZzVafVBq2EvOc1X8lDqpC2CxMtAY1
XZwoCtZqDMxeWJeNL/DqVU8LUPAL1/7y3nYs9m4kEpGtup27uVS0a/9K1YGS2cOGs5yN8N8WZ8eT
3yGxZsz4fNin/lN6BpYBWxc3KRbsXsTtlFVbuOXQwyX6lXe+iDCFnRINbAg5bkA0Au+E+7dTSA/b
8jsX+sPRQ85UiXl5++rBbCQplGXkIFTU1i4cxKGd/egBdl9OV2s4fayRujHh8PuIT6e3XMKbdzNB
9z6nfvdKybjDpSSD1rGKDAEebPxHfPJY+mmwg2GatRWuc1vlnucDP4Cjj5qRaJKQVB9cYFVU0Clk
TUiWpLFZIK+94sta8Nn3kZw2hx84mX9P8bSV0eBy7CaaPiyD7gH49UkFSwWF2yvV36DKRHVjMQd/
pJz61bSZve67Lv/KJhgXw+FrfoDBavh33wQpMUfyBZyCPFkukzX3OfjmeQlezHbc9+w0p6t/DlCQ
4jxClo9fczJ5ZyH1zMp1DubbPIfJYcVmxhEbCQ44IgAWkO5o9dNdvvg+52eRwbhFYhGhAuk3LCCY
b8BfAyFA9tIRI0qJ4/2v2Dzs6L5dXaX4xpqUGVVrcAgKCc3PNXcxRbxOipqxC6j6yZZox8G6i+O3
ygacgpW8ZAp17QgL28bkPbydzC4xDzYWUKAnCjqMSoB0EQQ/pzBazzBl8cqZATexJtX3Vo6mZikk
OAuY1tcMY5NHDKKyCklKbYR7JVhO0wTsnixb9wDFpfj28crKZBB72ZMgGWsrvyOPOEX8NOo1aAph
0cVNl8MRCRz1K3VgQAwWw8sjd0kuSlAlnUVV1omgwTh0+Lv0K9UlcJaxkVD2N3EmUBNghvVolsV3
GGUr9Smtsu+Ki/YNa8fWzsDQpPQCGr54CD8oLCruqHGoT26QUWVAshmPkawCITdfYH7wyzM2xbVI
0vyH7T0UOVYqBAqRxNUJ9f6wXcliptNQxjaLGogx29rD6kYmzeAbDwlHm622fkL6beZ+pf5ozxoT
BHigYJ/f8D5DfgJp58WAxHWDVzavUibskxn9CeGuPShhKIdFhvojzcNStN5wtyR8+j0m63D2HP/R
GdV/p8Kk+WsbBe09YzyYsdtHnyPdLnjUgIUUzmpEHAJNM9fQUFynctpiyHzT10wQADLebmrIJji0
9vmqzoD7dTnLafpqJ2lq6hb9pFgw4Q/ilpk6/n0OtwHsvGiCMwU4M475/pkLSCxdHG83PeDsRwll
Go8P08cm/eWHMwtUnYTLxw1Z1QUKHfjb9AI5iH4wfWgezw0OyP0Y9vYHhEh+4bFcllh1bbOY9AAo
OG+kML/BtBgq3q9f84gSW7eb/p5cfyzWyjJhzDy1Kfcr2JPCBi5PeEM332WlzAn77DLM7unc01cQ
2h0M4hLjiVLxGcIYkpoVHjN0uWEVLVfae+Kw+hEtTGylRinrm7wG/wGFkdbwGXexeO1FP14E2eNL
CPIS7Olcyms1xN3D5ktXYJ+nuIRj5Lo5zBkmX7BzzBR5iJVNcB3jr9XcV/u9mFpe4kQcMLrt+V0I
6zMo6aBbv+IaC6BHJ7S0NgpgL5i5tRogXDqOA0N2yACseVPkKxkir0mjnTUeCeELgEFJnpRL50/Y
ccDptZThLeTxclxSvd8l/bdtCBRYI0zYgN2ybYWDSOs9TyscYymO5wJWT+sTLsPLatKlxJp1P0LQ
hRBEBqaLMOYrm8mhR4Vw59EcVNKo3ct0tXDg1RvuQLU6XMJx39XZQseDHiYFGzKQ31Vg1moFjvli
hkCibnXxdKaRXY+MtvKjT+PtM0MFe0RKz45ENOxGI3r6jG9sDpNW2d0+8rhcgy7+C8cvyBJI/iaH
+HPmyVrZmMGpxO9MGWDkexuEVMcQfw5th89z1Dn5A4g2DqPD8cq8AUpFaZLgBrSqKydJkJ5lJtgF
qJD7D/4exJ8peOhAQFXwID1UgQisWI5TgjFJy9uHHiOGA6Px8qtP0/1hQN1YU+wfhW3rV1Cf2JJN
WXtu8UhuWsntk3+fFEnQhTBlG9MHQdb2B5BvYOmDoNAxJzm2O3VNzvjUCAFJ9thmONORv1qbAZoP
R3p2IiPCikLEB5aAqqfTSGJ3TjbZeoUBx/Dgg+KLRZIF10To+0ApZP7BSP5xaon9Q0QrGgSKrtUO
lzJqhuWsRvL9RcevzompXPPg5wZScjXCo7CeMW7BNcW6xijdF+N30GM00+ESZHi8Oc4rixDKJkWo
ZjX0vd8YR5GQGsM/qjPo3Z3dVBmM84DIEYMWGWo4/mCixJQwskR0aj4lF9Qj8Vma4XnrwJaAo3H6
DDeloECdPT1OiVhPsNq8pHsSlJrv+dHBlgLzppHX8JRBAS3IViFieQRmTpcaKqQHtwCR72ACeeI5
+OEZ31XtL2FQBruKaxmFuFsDEsMJoPMuXGDNj2O21apF8Mq4Wu9O7O16CUMNphEgjAr2FWnNekzI
pW7F2Y8HXY1yIacE8a4NiaFEt2Z+pIF0h2jasxpnHdrljbVwR9nB/mDBOyXw+drgxlvPLXmO6cZL
NsCYCsYEIBmuGH8sDtjDQOPHeEUhqHITgn/EFWYNu7hkHVJblt57sv6ETjvAI4gljgkq2ptnEP5J
6fSS2Z4c4D8SlRamjRWOOx/ejLPG8oJ7T5Is9HcIqKBaHMiNK+CCMpeKVYp8D0si4uHLK/bCggig
JUrxs8ex/QIJW6YtUa7akFKkMRTpP1mWLk+YkHxtMhFXhGOyV9+OyTXhrSqGoO3PrVt/DvGIAWC/
azZhEkkw/rUY5O5bz7DUh9dlWjBfFTw8b6DHX1nHugKjp+8u1o7v2Y6zDfppuHuFONIvZrXroQv9
X4DU+W2OMcXy226suBr1dUQq3Fgkq1ZNpHVy7fWCOiahfdVJjLkCpxG/stE/xN/8YtRRfGVkQFeP
agRAlX0DlItqLBURXO16rR4yS//snjfWacbI4zizJ5jOZwVmoORqe+RSYyyxXDC8i2AKkuGAT5Md
8ZAxigHBNTbcOAt6L9pdHmQ+oPXo1PyMg5neZV1rv5CfCmAGtmQwn7RgDEAxFoCS4fwr1ViHbACE
WK4L/BP3HT+EI8Tmki/wcwh3kgNSWVCZs0XzQ2s8VYUIw6gAxD+axBLwHXGAJvB1wwBnLvp9jsB7
HOMSnvNqLACe4GB2QBiuML08bfA1LZPQiSqjW+CKtbVDNcVwDJXS7ccYaMjBo+G1W7uxHGwSv3mw
4teNogEpcacM1+SboRNTcFQRlZsDjRXi5EWZd7Z2pyiAcWXAnvwngTPcn60L7l2Hmt906gtkpq8W
wMMJhRDszUKDuwo2ifBwifhrPrW2hl1icOg3pYH/MMRaT/xxpdv4d07D/Qo6t3+nNf1w6YDQtsyx
KlJ59O4jEKrZbKgrEwV/hlbdSN7OPygLw6JN2YfSeFhb1NpSxXCSs3uMfmdjQFHjGCo68tCHEWxG
Y4SCgWaBtCTWR6JctlDcAgw0ij5tn/uJnf207WHTsq1HFYKwEM4wFaA2KkQArHO3U38KO/zzaFEn
1QX2KINcob5Ylw81YJyuZW4vCNzs+wp6If+QszVsRABilZOpQVWrvfgOjcf43P7PuQXOxEewGsbA
jtE+ZJRE3GufBUXIl/zI1pQ0ZM5xUXNcX3Sk+wURgXiLPXF1t6HhwHzkdxa0Qd2Z6GmYV3saBw+T
1lj2G8ruYHqJnbW3uP3edW5AMzEBvPvGACqXjBSsGzpXQ4bDLN1nrDmmTMXapEUMHCTcs+YI0Emg
aModFefR7NtPwaa4VsTaeuoxBY7Yiqj6fHsP8H9VQLVgJiKGoFJsn3/7TKnrNyb5y9+n3xmGDGWq
mQ8PHPDeCgar2hoGaytAqmVpK07HBQWRnkGs+XZRmMXImqiL5R/oyVCQ+Pjlyz7YOyR6L420ydAo
TwCUtUN+6bqM1DtoNI2FGKEY4VDdzOv8t205DsqhHZNyiLWHnqCP4Yw7xIhkG4IyjEJzGbYUqpzM
YnoXKnaXpcx/XGUg7xK8lcPew5QvEHF28bvMv+dgO1chHLIa23EUIB6RNwZ2ha5wO+6PjAO6Bhdo
bFqlPlaAiNe2a4N72JcgXc35C4SJXR/fdgQu18Deh7tAL67CNG8Cb2Te7ontXWOiqTvv7dhWwQLu
lspBHUpXGBMkCnWnQ6ZlhVbU3vlCh3WoW4rh+BpUqfx2D7YG2TLRBiHnPME+Gxt8Xrdy73P/OEOk
eZwWAtViEmJuy+10kjnHWeyG7gLnjA1+u5KefOX+7E6FTTbALBpEITjZx2F3iXII7CmuZ/QM/X7H
1I5hOzUCaJhBiHOLZvxEW2+5s1RscckzEFsQiLEg0zMX1biCR2HGFP+8g/+n8WV4IL3lD/4aAJPx
5wwT+xUdjZuxTWxvtwf7PdVYZcZqG5hfmM75uL02XU9Z0sN1eVf3LJRgSzOjIU/TptkouDECaJaZ
QjQwcTc3wYaSCjo9XOKuFVcZTCh1ZZ/c+W76iCgg95DgTi+MNqDhTOhiZkTYFDDGeclhGUbQbtfr
DuQ4hQu00uYDDAh6RoEaPsU8yct1wL+aOfBMFCJY3AnqRUfgnxyL7/GWjvwy2dsUdoHm2YePDUxv
+rFcjXyFEgwNVWx1RQ1VkKLlps5AJnruGXgRzk/cbUIIX8VkaAGN4NyED7YqyDxN4OigcBvw+RjB
kL/Ch2UbbBdy0Pswsh8NemZ/NRo8psUe7TyrUsfdVoLzjuSoHioPEwyiEeGqLxv/Pg2wKuAIhKPO
V/MrHohXUhwfsErzX/W62mam8fQ9KmAVlGj7nfEH+xQHm0QqxaDA9RCQpo5saGS7RXWqpxdF9j9t
3C2XluJLgiGAOnbsvxO/bVDo1uxgzZAJNJp+w8VKpr7ugPTelj4cKxGy4dCulJckUfKgqcrOgcoc
Uk72sGAg8TZ08BpsepwdM2ZgHBT4IqGRf59R/6fW8g7Ae4gCGdmL6ZI+7wFqsrnDAaMgxqph8jFW
fUbb0+iQU5zwHS+VAMtiJn/dUgjNs0k30wIeQ7QBxFgwf2MT7ECAMu/3OpTPCaj0pdxNgLsc8we8
6f4AZqMs0z75MjsgWBikvmIitdYZrFPgn0y3SpJxBCrpI/+ZpT8DBMAiZkOA5wLHpHrtYZLYg8fz
e3BmBbIqx0soDEBgmVWDg8OCTsnjhHnizYNf3xP+n/7VAw5cpNOOkngTw3FyAD9WSR7nDd9g9/Mf
kaSvLHYfokXrus4ZqXQvwdQyKvzJWGjrlBAUDGSA0XHkxDvOFu9JB9kBN4NXOjAzm0zn4gdNQC0M
8v3eh4z2jodRCs/66EGRLaj8tvewcVC0r0n2OJG0rTQ0o5autF7hAwRqYJd9BmLgNQ/4n51nb2b/
JoVNK6rCLVgLoJgxCpauL8PZkQ+JkO6vMdC8xEgpe4BB29Umc1fbGFZQmSPwWw4S+eBxkKR0vHgv
KgyH0pMU5a8Ha9nEAxkjF2p66Xvil5sfvEYw63ww4EhCcq1wJhAw1rtszy5w0RAV1gnFnxvH0jLQ
U2WOiIEd3RlG/ZEUhWYQX6E//wxXx9BZqK4cZmWQjgzGxyY9/0Wgb3hSwQJfqnT+hdR373Ud+Ajj
dcXfAjjCl8gGejLfcrvIf291jKVM96+Oel8EOThVmLqw9mNvqTzh9SVYq/zsjRjlEBmnRW+MrTNY
34L3DqYFQ5CuMuIpmHZUIKPnCsaylxbFMZBV+gdChLBc8FrPowzlOV9IdHA0guOWyYCZju0tCvZn
tICf6G9/7hIjPSzmDFi74qfR6BkCkz3/7XkIeY+67McKemURsD3Fya+zG4MDeuGtY3cK9BogFcHF
iGJY1E8vC+9QkQ9wnuewdvYQ1waVCZoZROVttdlX+pN11quQmvg54TArw9Vg63Br47PPYWiyTD55
7vd4OqbaP4spGN9Qi0/NqiRmFYg1keuO+hHSuKvDoaIL1qL52zFNKLgk4Dm7UZwyUOV+wF76zeQt
r11Pc5zk4CZ926Xge/LgBZM1r1hCFxa8a68ZxTkBtuERQrsdVEhQlYbuDVSJ8C7cKTA167/4fY/u
OiT3uCsJqqI9OWGwx+7J2tPaH4GMIu5geQ1WHt5FywifTrbml1i74dYH6ChIvCeoztl8aD18gJxn
XXfYKsgAIOe4FwKotfMuCdfZedsmlPJrotuj8zGpMct62zouIPFG5jkUlHB9r4QHMSpSXIOTB6Hi
ceE8PMQkSY/a5uExGQ1ccQ26Fk5wmzI0Ua/QNXk3ZCBjOuDBpAO00LRGe0WhhG5XxMQugBfTqG+v
MeqiFx8i/joy4iDR5dVwmxmObGMiLpjw1efKOW12b5sOQzh7B/Ddt5orjOlV5A0H4hOolVyAiWT3
I43lL+ET8SwhZC2gRD5RP53Pg4cSBOtrqhGxibktsgJsy7Ois2hZ0/9H2nnsRo503faJCNCbaTK9
vEolVWlCqIzofTBonv5f7ElLVN5MfH170Ch0AR0ZwbDn7LN2TvYHSyJrNUxtukvylvVulr1fKsqN
SXyQLbf2VlhwPhoDtavEkjcFiAl/LKV5Z8TI3ygjjF7qgCi8IDhVEifmbjSo2xF9y7ZTVO75JA7N
sibxXhLDQK9BRU7g+JneOHtdOPZGcyiJdIzO3KoRkl2gxso6H3lXdU2Xf6+8xDy6lpY+1Y7rrGxF
6HOMFEGt1cK99sBdrO3cdNA8i5xUgxO/xuTSiQBJErO8Xv3Is/vf+tC/ExnlTWI74WPQWtx9Zj3l
gOuz3+dBJFZNEhgb0VQ2ng9m+d41FVFm4GKJZ4f7vNXtO7De9pYn/gCmXiW3HFGKoCbE3/BoNH+M
Ew9sV4+e28T9xv3wfVSm4bGu1Pk+hj65tpN83XRjsyNRk/uk45AaF1VIKMTM3wk7J7deYXT8LVed
IAvkShkVsuFRvwPQM3ChV5rNGIboEHJZbaXlvI8FgfLMRpNJhOsdRLjznsBxWutj8+Aq5EJtRw7b
wbYSX2ljgmFN3e+sKkb97WkBhWzBs8yVv46NKHsQdvtGOgpvqCih/MYkBC2M6GdK3mxdJ2Qq5hoh
P6p4k7deCh0msidkx6121IbIXsmpfDUsr/VB4tjrpkT7PaVSrGtPJtdZYyB7KZ17CuVBJlr1uFN0
PDb6oHDuetLgW61qgmvSeM+KcLkvK1O3FWpRf7cKkW7NseCWpXliFZt96IeTdteX5PmUlgeQXRXs
OYmpbwWzbiVKu/GbappuhyAnupWXHhJmtbxCjJpuSqtokLHhE78igHadEXdEgxpRsOGZ3SFxyIIL
S1Fvimx4sEKjWXFnC46SAjqyXmQvUHcceIVq2zhMb+BIYakBH0v+mMNpq9TKvkd9+BPDQGNja5pK
VtDONrpw2fg18xYB0LSXAk8WL7DI9nXUqvlBb4vfY+WY147MymsUPJjt5Erl3VnBZOzyJtB5Vanq
oTUtpOZWa+O46KAtyCLGQy/T5CbvmT+JnPgQQj9gT1w4a9ak3CYcvn5Ief3Pcpz0Bz0gweFmdb+V
1K9shpEMIXNj/PGPviBrSMBHYR5cyUwVzcYW6nhPFWSwqswBjYwOMZsHXioIy9pGZz9n3ThhTUxU
r8BZ5wFeFTbSuSmgrOe55FjX4x9qThRv1XRWsUbdU15TfjTcBoHm7r3IGPcq1bvfnCkei1U+SsQi
02TXK2RA9doyMmn7bsRxTxGz8oMEhvyTlkl5KA2ZUcqgpf0qtK14reeRrlBD2mZ+EEMZWDlejbX2
qCnxRmm9Ydd3yFjWdktUY1WY43hA1pm8pUgDb7ooIridaUly39Qy2ClkE9+RtmOfENu/lMz1tjwb
5G6I1fQoBvKXBLfLEnoV95JVXLrctCgF9C0FPEjUhuqxzAnlsmsNJNy9ehvbAcf+LNFb6YgdEU6a
JDvrEBCWpFxqLLPwoW1q767pmuKv5jTk+AI7f28tDiJiqf2utdxkO7oI3nGINYlneNbDFBrdsTbF
eFvEab4ejND4Xmul+JOb2nhVmUWKykI3/cGOoI7Hg3HbOaQI9FxD/IcqrN6VRdhusnqI/spMHw/S
QGhQO5Nyo48i3xvmxH2rrNstqc74W6ZEytGZtMEnqFCuXVG8DxFiGkIx8XYkefhNU+YglNKU38rS
cZLbHrelXWWqvOAHZqwpem6L4VgN9y5OIA8RSV7SfhqzuDSHTRA38RqqS7QOB7Q+Y+g0VP1nIyWy
vSrlrVqGSPZEMrJNJ5gs4YaAL04nQ/shCHL3BtfvnutNh5r6vEL0S/WlQ2kg8lukmmAjoDR9VhcC
Bm9xLmmiw1BhlV7tY6p9G4FX7QVN9dfafRryNP5xCDSqVHl/biiLCmW0dREdM5OTeVNxDyJKUHh/
urDS4zU5pJriAIs0i9IJBatAN3EqP3E08/f5Hp/Q3s4GoRpF39xe1SUqo7A6FC4JOLgMUnQ9dj/M
pL7Q2RODOlt6wK3mnKakbynvpRzSFbFu7hsBS5DbikKtlG5UG6U/nO/MPGoLcSjKbYoS0B3+gy39
PKrlUA6WKXV77xH8r8XvhLc/zjqyfPaGp/NNneoU0SDgW8Zs/LDULGeD1rdV6CgHJzR+5EpjHUN7
0p48Vabfwgj81/nmTvXMJDTuzYQWhnExhimqwIy1noCA/JYx7UU1rO3+VmT1xtC0CxWeJ3TSnglP
D+oHtAPLWKiWB0ORZsRpcGjD8XsdmQTujD2l3XvdCr8Jp3+VYXRB/X9CKE2pukqyySJ3ADrt85fT
4snIREZFIjqmtatREVREFCYpBOLPD+Sp72bapgHTx6YEeFkdz9e04fkNySGu2htReEclnig6xOpR
cx7PN3VyGD2Lklz4uV9htuSQc/LTIjykCdEZ3YL2jApzz4rfOKDK7bb9q5riPwykxd4CUVu37S9a
+q6Yosajvgh/R12B8awYb8INzavCJJZ9vn+n5iQV3bw+UXWB9FlME51UYeIUqnFAlcEdWYuc+MZs
DNj6qGDGeBMUIoRWSoGitTvf8olNCxIHc0WDO8I+Ov+yDyLwxLYTNxtaCcy/qF8DVI03IxqIC63M
c265m/xDQGZX1WHGzHP2Qyt6zcMiE91wKOJXI/1JrnyjB+4+ML11SUw2E86x0y8VqJ/smuVBdplD
9aa3GFTSygJlRkcVPilx1Q12Y59eIPucbMLB4gcKqPWVm9kPZlYjt+sODgG5daYBZawMJPHnv9Gp
FU09JjA1QJZYOS1WdMkzWa/bIp+TlfFDZXdyo5WRuSbaWl2wKfnalMb8M4FMUtphU7z8+UMBDXRt
t5hgJhTZGp+qbdnP0SzzQo9OHNq0MzNuKNTR8aJYdGnQRaa2Fmel3TlPzpgesd1Arl4eTFtsplnN
mcTEw+rrYeKdcH44v340TcV6CnTCSYcP6FwNBJpcPfQIJJI63oM42Jxv4tQwkjyn/gjiGEtrMYwl
6mqXEAk8VbvbjXF/XVTB9TRVF2pFvu7AGqI2x7bMucboS51XnodRlpSBsze0v0nwy5yLhhHvSZ5o
5/tzYsiIUGgGzgIQjYHqfp4WfWuDo8bR/UCSbkfp95rq08P5Jr5ugRqeBUzvuXSJut7FkJmkYs02
cuGJRt2L6Sq7VJpbspJE1dIflaVc+EKnhg7bH+YAPiYUaS2upy01hzIdR4LryT4VVHpk+NY1N3OC
5Hy/TkwFE60o+FI+FJeARUNhqpr44clgr5vEqoPyR2NYfmhpL+ebOdEf8mKGyS1qrvlzF81gealw
duT9IQlzvyPSVvC21Is1JTUX5sKJllyV8kU4flRtOEsyuQw1WQ0qc8HJw24zwlxaWSW3a8RRzTZV
lexCeycG0IUBBxeLcxHoyWLueWZFKAYL6YM2yE1pK2sYZ/7YmheOqBPzj4I9QHOA4PSvmIxkdhef
XIyjiXmRiKrN6Njh6EC9sfdqR3y2gADB//zN2B44PuArUUa3xHJO7tAD4jDTYzlF5JqzzorylS5D
BOmeXv5yO4TO/2EwCfkZMKtdTJCXs5GS6iLP0s47RJQv7kD06wAVsniT9PzpfO9O7fEgQGcwDjlP
cHTLFU05YIK6PT+GhYamxOhCBnPUHypVsX2rRNKfxobylBjuuM0nQm4uEbsL/T0xWWdPLyoh0dCS
cFksCz1z2HTsagRFIIj2xm64x/lAWaNlqfHnKaP//ZN6rsFtauYmcp2bZ9mHiw5CAPI1HstQG7QV
kfsu+aU6FPi0ly7fX2/EGuWt2Mvo2lysuFzvwlUUaNcq7A81eo7MZlWQ3R9GsRN9fN9azSZ0+guX
na8LUVdpjF2G9ciCXPQtZeLUlVdVe004awwlNlnqbhMSBufnzddP9rmZuecfhlBOMUq7kiuINlw5
LVUFCA4JU6rJw/l2TnUHoiBllhye1CkvulNrY6+HRFcPABJQoNpXA5h8BIwXeMKnumNhwzG/2jXd
XfLTENPE1Bxb3r6p2zunpyyB4omDkgQk5s3/+faGGQYnKPRHYJlfeJlR7thRykPm4DUjeIhEj8Qb
gr74MReD935++L5eCVjToGPnY8CmpH2xLY8p+wvrKT+2rSh+FqKvsLeZpKNfWMGn2uEqCuZ/5s9x
zVlMhypRdIco7j4N0dIYMbf5+tv5rsxf+vPrRIcerHP5IK6ic3p+biLRqdCKK+pIp9ANNi1TepNa
5h852vER4GN/ILw8fj/f5oluGRrpiJmCSAX18gIc2yPyQkfOzsU2xBKgtJ1jvpxv40S/uBjOGCu+
0VfuYTkmhjSdujxEDpLrvFqn495TIaVMUKerKrnQpRMz3QRES2uuRZBquSU5Y07AShGAMlCLPFOU
4/qqQ94Rvbh7X5YXLTZOdc8ymO7MDkQ9y/edmlGdolktz6I4IBLtUG36dwrc7NHVSfStucKMb8Wk
AGk6P6wn+0mgymBJM65LnKtSJfqk6gQjKPC37hNqLm5CROG7RNXjrUYZ3uZ8e/+8wRfzE4ICkYHZ
MJAhXhxi7WiQxFa75IDICH+G3GqHfGUNout9rYhwMEul2rsENlVt2089xSsmajFlhYp4KBA8iex2
IB0JuaVMi/QqSTT3pfJQX60oPZgsnzp/Rfl5/kefGCSceWY2AOHD+ZT6vKbSjt2U6szkGLjkDVee
k/YIJ7goPlSdob7l0p4ucPFO7OfWzNWft1mer0viBIpF10iUpjtQuY0gxJbjkxfjv9LLi66r1vzr
v36R+aSfIQ9fdgxK7CwtGtXpam2tXsvVnenXK9Q0K7lWfW/1i6oX/+7p6fF3tjJX9url+vp65a5+
3t7618axWN2+vX3/VvkPmX919Wytn/9XPwqIzJwA3JkdToOvSGPFCMO8jwN5UALvSnBt9WR5QxHX
/vwnXq6/uZkZiontCw+pLwhgFa+QTE5z9SCa8Ua8aFQBB+NcGuS72XhhEcx78McRpzEixASpQOPy
eF9uLmEdiKnreQX0U0rxcJ3FyLKzYKPz3qHS1BoPXZOHfhQy2URIne35vi4n19y8PgeRHNv1SGzM
f//hUlJNimIww+CEWQgf+mdKWVZt0W7Pt7JcNHMrBkeQZ7DW+bfxuRU9DALD7d3uoJftrQiv2tRB
RD9S0HWJE/3lcj43RYEdGRPNIMa5bEoNBrstSsXbp+gCSIMVkFnXPFPGZySz1OUK0SWvsVnGT5OA
nLAaeVLIlcyqRL3wZU8MLVdlDkFb5cdwpf3caS2lGKmOGpNobncMKbxypLslGLY7P7aXmllsSCIa
pUJ9Iuohgsa41d4AVbpNUvN/vCQzrp96o3/uTdmGqJ7yObhkZphvFN1fRWC4FFWIUv9Lh0DdzHc+
AgyLKRlLMr5ycjBmSSnCT9PynkslZYUFAInzLZ1YexwdhH2YlXMkdTF09lQndZVQE0X+3d0kzWDd
2pbUYDdPU/x7dBH5bxxq2bqVYTb1zQTI7MLFdnlb+me24i+FZQY7LvY3i1HlEloN6VQcqKv73czs
LdmqFxbf8kW1bGP+DR+WOIpw0sPGEB7TLp42TRiQqc0i4w1tSkeO3RB5Qv2GG/1OvNT5c36ETy18
ZwYGkbeBJ7P8llEcEKtOTOUQKbm+G4PQfDIn4a4LtVSpsgUzcb69E4vBcbBRcSCdElJZ7qaDTiUF
aIbgMNd77FTmzN6svBanrOxSuu1k1z40tVgQVNpR5DhEyr4fv8cOdfnRcMidaY0FyoUVfmqSAPhm
hyaVQiZjPq8+fEBt6NhjulLbq2EcIS5Dr2muEcIY5YX1cOLgY9z+bWjxQkX5kjt67/SHToTZA8Eb
bVeYQw+mzVAPuAN7yCgozD//yU6NI+k8YLEER2dflc+9i3qYaR28AXQihoByCjrKzNThEMOl34Hb
upR0ODGahPmYj848U6BpfW7PEJWkJrYKj5bT2ZNfidbo/GmiPvfCaJ7o2KeGFqNZoQuauE2XB2JA
oBupK4MDQk1GPF54iZ8680j5ErIkFgWV7CtCqslzlJjZwYAUmVKcSVVmfbQjqlCF8wrv9Zaytr3U
8utCBaN8/vudGs/ZUJGM4mz+tHw1oH2zqsSgFgFb5e0sg4y65FIHTyxrZofJhdRFkOstIzQSq2Hg
RomHWkX2jwUHA5V3DhoIVdqPZTQOfqLF5TG1hmRT93B1pcV/U4ei3rl9/TyBZj1Cf5oO5kDx0H/p
/7+/bfGZBWdT40luULmiUyr8OmDvfb6Fk713yOnj3c4wLA8JqxoCK0wAO/ZjcA1WEidiq6ZCRXn+
/2tn/tIf9pmyq8HoFDMpnUlCldO+0gvSp/b+fDOn1gWLj36QOcBkbbEAdSsLhtGrSBzMVfX5vpDj
yqlvM+Pb+Xa+PC/nKws1sxapJNMkkrhoKJyMsKduGJm20oSbxDKmap0JDfNWhBk+h9/E+7bJ3gYt
imCX6jpKMLO7GqggAIlf5uPRUtwKFJqi4Bree/qmQr3/hlOdcuGJd2oNEXzErwgPYpXX9+eRxwJB
VfupjfCFd/dIze4xJ1ufH43TTbDj8YIkRr5cpk5Ivh0oMJZSgVXthJI193ksLiUb5sm+eM18GvLF
YvAoRYx7R2IC51Sok4jPbIqG13yq7iYXztDYWAOsmPrSM+bUTY48ypwl4ihBH/J5AEdI3HBwC8r2
8ldr/JEa41p6v4b6mwAI0BVghS49Ek9uumTHdTIO86Nm+XJSrN4eRjUqDpr+p+9CMLFvrvPDdKy1
CSijzO+M9KWJLtnTzHN2OcC8a4jqOpjh8Db53NHQgzhA9tfZ19m3Xkcz/RvKbaaWFMlfClCe+pbk
pUjLOyhhvuR6WzmOFkqNDCHg70y5kSEAYG1vDkcj7beu9nh+fp7a5AxDt03ioe6cWvncMVfJcuw0
nOFAJeo6bVD3UK5O8fF/OK0IbTGCKPjQLy1uG70UAzwWrjNdHazC0L0RmnrhDnpqfyMxQyLRdFjU
y1eFk5tlkmHgtw+D+5x4ZDFBiHD9UV7Yrk9+nw/tLC6gluVVtZXhLuEO6XugxFfYq1wFTfkDBv0V
2ZIrrUj3/+Ejkcwm9oo8ik3880eqvbaE45anB4ACu1JNfArZsPm75NR8cq9i7FwCXsBllktLLSrK
6vTEOQSIRsbV6ArtTWA/ccmm4OSc+9DO/CU/HHh5n1A/g9oXUCQVBEFzFYzRytGGC6N2anP6sLsv
H0HgYnMh4M8xakLcJRWhgMJQ8peG/fEqjItqDVs98okBjpS06v1/mfL/Hi7qopfpmCkJNTju3vT6
AX1vBRUGIs7m/NQ4uR9+7OVibmTY3SHl8SD6l94dKO27tFGOWGdIy97UWbNFrgAf34XLx3V/d77x
k0vuQxfnpfLhQybTCOiXg29fatgmZABoKh3QVAH4zb6wT136mIsNGEVkPFfe4onLnHGC8DtSzG+z
s6BHrSdqqRcO4Ic6kRc2lZNT1f33+F58xIxKl9ZFTrbXHXeXJM0T9YX3Q2qmFx4t/4/P+G9Di89Y
q3HV91Ew7pmn320YtCCz7D00l0cKqY6xJX+bQvr4Kx5wpTYvtH6pl4vvKHuvE3GRJofBcO5SPX+g
EoxD4FKE6dT+wpn9j0CGU2CZwM/idDQVwS1lGuaaleLW7IoL4bJTM9I0dVtVCSt9FZOY1WiBfe/j
o6cpTbvxMEUfh7YFMDd8G3Vcsi5c7062h+KC5xHBAELJn1eAkMNI1XzIyHHl0qo1dP615lwZzoWn
2Ml2EHfY86UHq+b5C35YaZ7lzqVUeItYWr6WnXItdOM75Q9rHQrNhdkwf+3lXQfBAfpKoh5YySyX
mjuELVXFWCvo3S2VB99xbThKKp6syXlsvLhYuYDuzu8kp2bgbDtJfgFVzhdXaGFByELv4xwo/YKT
Twy5TX1bDSiwo2Drkpzu1GiSmEXtoEJP5+X+eTQzoy0HmQ3pMQbou4YBiFEIqGLi1QlQlAze4vne
nWoP/zZEHCR3EL4tbj+xUqN6r5T4YMPfyiLLLzBcKSH9ekBozzd1ap/klYGeYl5hX6K4ncBsqCMV
dxhRa+H41z9rY3ZVlC4GvW2yQl1h8FzGAON8s6e+3xwlmDOnDjquRQ+rIcK7omjEQRvjF6rhf1hl
cO0pyvv5Zk4N5GzwR54IOeQXCW5gsvM65B8PRsmGmA6/K698kqK5rnLxdL6pecNdroKPTc2b2YcV
h4rIjhs37Q64wUHLqfwJgFAYPVLn5+NosDnf2qWOLdY3loljQN0b1T8D9cQPQ3MFcNIf9EvOlCe/
04cBnH/Hh15RI5irITDmo6sn7S3OYLlPuV69s+suvXD/ObWNfBzAxYlWQH2LA1ich4hk8bSTcBZ0
ANd5ofjSLhqAcTX05naigmGdWlBXns8P6amuzhI/3qcWAdzly8ar0zzR3VzZj2C9tRwWUdzsZhDq
+WZOzZOPzSxGVGhBHAvBxaQUv4CJ5cF7Vf8Z7JfgkrrvUkOL8bSyLAaYrIUQHC2/hR3LXgLs2O9K
NFuXHvYn7yN4iZM6QOjB/XJxCMDoalqrnzRQKZgDFTA9em8dTg+dqlP3Ze7xwEA8CbBj/HF+PE99
tg8NL9N30Byxo1FyDIyS5qdt1Oo1GVkB18+J/sOZStjCmWWgvOitxZ6FjVmWTyGRnwB2sSxmFom7
liC/a3d7vk+nPt3HlhZ7SZyJsLb6IT84ZXowi6dQHsGWrFIPjaL1cL6t+f/1Zd8CFG16uktGdnlT
ABdW69JJ64PTQJ4Uwfg8glI/38Y8p8+1sZjzGHhmpecJCF3GnFutcm+jZsldW3rGu1T68KIL3IX2
FlO/aqrRrGcLbE3D3SWEEFHFEGGmC0v5VLfYKNC/k8Om2mmxCfM5kgxtJ5e5ZiDJg9cbJZtK1bb2
da7GEH/CXJYXQpCnpjvZciKl6NSJsC8mIeCHcLIa7K6yOlnrTnBVtRRFW5fewmQGTk1C9LNIZ2Zl
Guv689avl4mZxmGZHeHfVNdj6zkHl1rZrQS6soX7B6I6yMD/U4G5DktMZQB4WgfVc9/o+wu4smg1
eMkbRZGPCigzfzJzdS0yudVnbFxKASzG3bdJABgBJVVOijouiSiJ+MqKR8NPo8a61hLtmkKK99rI
MXiagodwCpIdTmKzuZYw/KzywGwCUnpN+gCQwvRuqul3Im+kSo3otckSinugHMFsh3UdCsvd8K0O
GWUEfsA325uR9F5Jqo6/nNY5klkmeJaN6Up0FAW7cT6uVGCgQBBK+G5cwpregxjRztBeTF78ymi4
BU7l7ZiOD8kIh6nVphdR6Pou1OyDLMtn6ai4PZSKdhhKmKqgfIEh2yHsZNcd4dBo4HYKTplK1fZu
ZD85QOHuYy6AqzTAiM9pjZew15JtNqXdplOs/ZB03zNndk3L62f8B8GpRhomciOUAFnHv3AtR1mt
kZMfRHbXKO7T1JSPQUptalRy4cpFvIN3Hq/qCPBFazp3nWaBg0igRZlEAFaD697KJDgGhfUSx5m7
FombXAk9d9l9BLjFsnvpRPsTtu3wRiUBTAt7rO6KEdtgKIzFsQYIq2B/sQqL2fjOStNtEkTurkrl
uOO63EEGH7M1VUD1AVqAs4rM3AR4boKPUkW9EbY2+nKMNoWEGam6fe/HVh74Yyyf4KtXt4rQbky1
D270IUoom+gfFK6SeaBCC1aK1xh/qVU5miBsmqj3QTOZs4zll6OC6zckRJBKdbHYw0jLJyBdbjxn
kn5qJBEsS7Naa4ArV3qqlXs5JQ/wLRQguTPNPaZQ3y6mGMiwgbVh2eH0JcEeQeBVN1I2xTotY4t3
T23/FRVMq6RKrG0yOGC+sriEkKZFeI2V+e80r4iym8Wd0WNeU7nNLm1KgKXifkqL17TKQcR5oMbJ
gOIH1/a/Bld5NXlMrXQ7esgDW9lrWfctbGUCRUK7t6nABnJs7MqpN28LjA78qhPyismS+qExOEeM
wDC3cPQar4Lopu2x3pw6cN1QpFgsAWQDS4mecxMOap5pMC/M4M3qcH6YnOQRb7DoWotmsL9MW7EV
WexQFMiO6kiQdpQlz9BUd/aTCO8cDU9DgFXbIm/31RhcFZrxrER6cldMdu8XrqfsUHKMEEhqYk7Q
h34BxPHuY6dW5zqYo6007yLKgl3cgbMKq2haY6WlrZwqzfed675DycaiBfW+X+QKoAPlOvAU6o7Q
lQKCqKdt5Lb5JmsxUwA28TtUOnNtUXawGkKsaFtHWZXl+AdFqrluitDamAV7CbiBeDtFxUMXu79K
LwfcmSrBPgiiP5U73ExBZpCsKGIAmHHpi0GDb4UIrNEVHjBNsTVGYbx3Wnqbeqb09R7lkv5PUQG0
C9mM5mpqZAaWhXp3JesqZJBq+6Cbo3HQjBZfOWxuSI/CFFMAym1mNwvgp784J921irdcIpKbCIT3
nVZ0xb0TqneuoR/bsMw3iZoOt+hWnkFfP2hm06CwFW5e4oyRhbsJV2Dfo/xhZbRVs0fgoW/AyMKB
NYUC6lt/D4IGA8m8qptrip38mhqsrawhiYRgzrdRjrluBdJvpTXmD83oEl8vS8wiwGGuGIJypXR9
z3yx/xpuetcObf49hmWyUkTwzm8BnR964zoSor8OhWKsNf4gA8PeWxk4UVhSgDhyaGseTEHMJJpo
g7CPy6omkBMFsdZv7anNfepmKMsLSKaAa0nXhG2SjW2FDxKR07qcxEteJD/ttDZBTxbqsA6GgHml
8oDGZucogYf4edVAnU14r+MYQm4ajr4weqIwACiuAGN6mG2w49RIWHdDQ9+7CHiVHIM73Iie4EuS
WnQx9yyGvmKryr63EAJ3kYtTUo2F3V3kNOM6NxDAgojqbqkz+SVpYJWrXAwKLCM4SMDH6OlNj1sA
vCgZ7/Si1HajOeq7qhuM+45n0Dzu+k2XEUKBFaDhHiBr5NnujZIUGHPUz6k2JX6outOdFUm5DQO1
2agAKzeF08NcJEizaljq29JsBSSKhlJsLXtAjm/6amMAQ6u0B9VMv435dN/Wzl+r0nCxZW8yok5b
x4YjfdHjD7HWy8x9DIoQIoaHnw8RtAhsa4WxUTrtoSAmwAjBTYBW/cFeohLPZZnC+Sq+RbZb7rxa
r8CwhA9IKh/byQqu4UYB7swBzVWTwRnkCTHd5R22u0aRTE8FztyjD5Xl0aRel9O2IdIiiU4TbvkZ
K/imZVknt7aiWDu3q26dBmKh2ju3crJVn7dVuI5TjAalBvSmqiz1vrRTNkYb8/Sp5J45xeZPQ9qv
ZezKDbqyapVKgSmKQhq0z+ofopA2hR884bENArUou4feZe325ojnUpE8loFyF+lpjXuCnd/BF1L9
2bLBNXAr1eVwsBQlvMbJCNRaSADAg/mjq1UES8OC3ukKPJCU4G+iY4GqKuFNahbGnw7yDH9nyIPT
utpN6rmYN6gqgJlQXiuDJjeyB7YYe0q9xvn4b5ZBqc1DdbyaRH/XhuLF8drXIMfrJlBk5Xtw9Dct
ZBG/blttpXZOfCCZB7awyf62TTZ7Fhbf7bKaHsY0Uyg6wXERvTkg8CBP7oJOnVZIb7NNrgIUI4Qy
7MIGYDFhOAtz0analh6ASnBu1+xmwQobn+uUABNeTGa6tWbqkKH103wsxtco5qpdruXRrgQt+8By
9nx8t8Q9oqxqncRj7KN44f5TBq+e0Ppjb8G9Gq3kLSjaXzZ0zJ3sS2Uzlnh7O+aYbzzUD35aYSNd
oQMA1OM1R6fsPL8doIQNsrQe4O4m26YBjBxU8S8Nf1Sf40ll3zPxtRrDDIIJzN+hIlgJcXNfZOVj
bTag/z3zhxL1HWYL1nFSqX9rTcyZc3wnCp6vvlOJm8I2gctVXuxbav2g6t3dVOfPbhsZviwGmDck
+TgXk/TeqUqIjX3ORPICcYO0cdpYrvpWVa1JVLZ/VMMg8zEf6LGNinrOfi98iJrEe6rk+BOSCtS+
sLozivJP25egmJLqoeHv7yvbiNdKM5VbN+r1bdoMCgjC+h7GiwV02PnbY2uDrW4PKyuID2pWxvtS
Z4hwlgmuA9WQmLRrFeqcZPxZ6PA2e93dt52+4xU9e8b2DfgYLKCmoscjplGqmyqUP4LYwF9AE8zM
Muj9ysK2Fz6ag9tPT0W9URt0tDUgBdsVVcDosXGr86AdYudazRYjZV1vcBFTr4LQ/qOa3a0X9D/5
zeFOqZiuLfYjfgeibEWRdL0ede0h6Ps/hp5993qgOmaoyuehyiSscPO9HTBksyGKwbTXyCHxFL8C
9k5fcr30w2YI/HDo9W/oe/uVNBFOl41m+57g8zYqQDFgt4VvDt7gR0l9laviqnayJ3hweLSCefOl
MjiHfEbZ6ErzYnvjDqBhvBri4d6oOffYsBtftsFGqPmN3SVomSKebVxGouZXCvQcQrDuvFSYGKxc
JAirYlCgUwSauQNeL4HxkINSsOHY1CVisMxwu03T6e21bk6g5eDbg3WfqeG185gUnbhGFIr+1YHx
X7njazNxhrhSvW7h82H2VB/zsHpwYoxbu/ouaoHttI0uAP+khR97ZXu0IvVlSBy5z4kvP4Rj3j/X
APR+p9AFrTCI34fc5YLvusmw9ox6Rq5RhmrjR7RtTQMVdthZ+SGqldtBBcBn1C3zqMKsNsg19cDz
r3riXQie3emTY6hTvj9oRrZylfpnm2jfG6/HoBEs93oUWBFjdT3ANSvk7JoU/RxsMTuq1vpmELGy
qvS0PRSuzDdTQ3nhJLiKC29S3roqaPEX0tJ64+pNdUvWtvvemAFuiUCfttitobyCtIuX0JQb905s
oJhNxHMwct7YieNw+WwGJE1FpM38cfDwMXB9QPEBzu9QMqeXFl9Uy9etXnsD+9y9ObJ55KUxbDqB
QwdVP74a6bco9QvfnfIjEK+DWuEkBIqdV/EQ96DBEpxwLEyvGgv34MgV15o61MCtpxl1AQx8qH+k
UJHWGM29tkRXV1bFRIzTVMfrpKJU1R7jey0x26MUgt9ccWGpXO4RYYTdR1yEIKodJtHYcXdNtQjT
tmxYC896DeA+sSta3xurgMuWwMxXtO5YoL6B2lu9a3ZzUHuBBTgQvBz24rOYxqdAluB9G/OmUdBA
1oN4K7z8VS/kjfN/pJ3HctxIs0afCBEFD2zbN70TJXKDkIV3VfBP/x9ocYcEO9gxc1djYkbVAMpl
5pfnw9/JMpN7CJv4YCMD2MZi0H+KLiAfW5p+/NzXPeLMUg64+HquRaQShdafqPD677iNAlCwZTdc
SY2d7qJzsAvbiLFiKwhl7f4YDB+Yd1Z6hvguLNmXxxgJebMFnQ8V34w4xFNSsriXWP1woRkEHKsB
IsoV1gbp1hyxSMYO1L0qoLHcGlPxG0MVJHiIEFnoOw3rHbCVgsyZwsWs7OJolZrZL2pjz9jt/ipi
9YtcFobz2M9ZeAVsiopkkWqV2kvCnnU42yJl3EDXLmcrn7N213kY3maelh9EpwjjGvc2VprDceQ9
ioL7PcvhBW6sxO+iSV/CKZoPj+Jex65uSxzRbilIzqxy5742k3ivdc29NAnPcI4dd6mh7b3OfdSM
9DJT6YwG0NQ2St1DiNRo3YbUWh1/Mu9RaYeArGsF0y3KdulQ/0jiDsJ3b5Rbs/Awz8v7W5m79Upv
65jIiH+lwCFCOe2a9RA7dGSBrs6dKVrTKT2udaW0Y1JCfdeHONwNXtKtNS25HyIXezN2Ea3V6B8N
cQVEkGfuisZ+dSfOYG4R8XOjz1cjdc9Rdlvo3ITnGs/GGZJuG3Y1qx8amajqozNy91JFd+g97651
ABDlpnM39tElLn9g1LHXg3tpguvyc++Yp+F1Z0mNLT/zt2E4hZeWLrqVNRn9NjCb13qEQ5U4tn1J
U5R+q7g+7auszzdKAPFEYqYOYVxfFWUbrKesdLk0KUyujfCXatndSiwX1k0sv5kizy8DI9joClqs
4pLrT/K+l4QnehuQWRjbcT9BB16ndZ3sU7S0a5wdolUgbLU1jPoIxzTbtrb+u8KtbjfF2pGWuBuc
szDR6bWnErTnysC/8aesyeZKAkpAc4a35sYU72D8Axf063CXDfJp0DGiMQS1o9Do2GWK8a4wEUo4
IvO2bhG/WFNHBiIdh22fa+aukfZtbmqvhZlWe0y59zEmSTS9PeL7+aQ6eSFzjOktq34ocZY9OMkQ
bO0GVgf/s9hKA56lZ4ft78CIb+vY/UabZcWlOjS/c9HC6VL6gMsKYL3m1LYHnDf7q4oo4mAmzW2d
ZMd+LPU72SiqDCZY9xSIkASrfVR+8dAYtA8NaXPfVqO663pd3+W96QKrhDFP3Ni6z45T41KRGs2h
Ut108HuyMBm60QcryTUm3PQFb60LjLbJNUkepAi0r3kdRbsqniZccvw7g05+qTnYZgZqlnL3F4lW
94cqjC/D3L+JsgHupJeShYwzRKITBmcOG8moN8YuqAK4lRk5DDxJrY2BdfI2DoYMxJkq7nD8IYLg
pIF2hsn95STcZtUN0y89NfRD0ocPVsX91Rg6Z5X4JJujwdyDtkGuQEYKc1YDAUNca6RKrezBN3FE
a7qsWY0VEbo7AjQhX+J97QT13UQE6Z4blLcGVd3dD8rNHy1sPC/MIaFlISJNhi7u0WgIdOzK+xk6
NSg5Hxxn4dfXGQDNTVSEsKJbricEm8YVLHNOQ82It40VOWtLlZjzGTbA4o5P1OLKwYGJnahUq94k
DelSVd/LYjiaIa5XCSzjaDSepq76lri9fqM8bq5lQVrVYcnhWhtWW9/kG+FUdFN4ZXY9Dpl+nWXJ
q5ErtZNBWx97NzPYlegLQt+kbWqalFasxDvZx38azb22upouXcO4Hg1uSgY9/scK0CiZhzba+gNC
YF+vjlYTCbI4pAcoIjyosbLWU9mZtPe2Be61Wb8fw+phCupnuwimrTOBxpaJeeCm+pDCYj4kohMY
qlTxwceWcS+8tLjRZtu8zCocMkn9tSB9t60qAzqrnuytDLZ6ETBLotG88/Uo3DodejrOnruWbl9M
5kCpuxSbrAQAMC25sMjJmfZDh8lXVqd7w5R/ROk8egl+yoGWwQ6BH72y+uiCy2rHnxtvLJsvG0XQ
zDPXeOhNSLMgdV4j3aDrJ0i7lzZPi30jXEDZcsaG6swz30gdwSlYHRsxGRwC4ksXq2ndY5OzAlUo
wcdimmZnCi+YNgWVUAmS1139wzW62zIgeA8KvBrKA8fRoxbjq4MLAPlKh4xFUcvdaDZPOJS4N3Zb
lxekQdUd2TRtG6d9tPaRFZIuHS7l4A17EHM0XbpJits3IVo85lfl7LsrjDTCjdfxL8vQnh+6xPNK
NMVOEJytzToxt1iXfLGVW+z/5p2V7j/5PTH+2NTpr6TUg11otP11aAx/HNr0DnUyHKecwEDLi2OW
gKDsFae4T8OntIrxj4vVytaJSaWAQ5Yb1eTZtkjwfNOi5EuTWN22TYdsG6FrvmNViWskHZe+xX+V
NNNdkKa/NHvE1JGch0yjbqfqgRYNU493jmnh4ur5NxSor7q8/tEifqocIyUylLeeJZ/x1eQiKE1M
C/082JphdEsf3lPndvomHIdotv3Y0a52j80Q1mPgpjeYWnwz7eJ322TDivRNx+5t1utK4tpZR5g6
RaM7rhRx4msX+80VQESbDInX1itjMk3CX4LCnYDSzO/DewbLD7VtjfyPVRntvlfN9aDDu49wENHI
5B7DwfGgyE+32FH94Ca/B7FY7zzTgrNsEuzTu8IGBi+fdOMa6UZ8mbkE2XRykw1upHmZwLXac6nm
UsHN9dALeOyWl4c3tpZ/a/1s2uVu/luv6mzr1fXXCaOQlUyzVySHMHvT8a6y+3syqC4pQLIhsrKu
8iwTa9zGOFRtMSWz62H05OQGUHVxPUz5Ny3WpotJAaivqbdAcZ1eqSxZWyxT9z39/rtSNEd+Z/gU
a2xDbhy5Wx9yJMVS+TWziRz0Iiku0csdRghFd/TADJe63XY3em1cYzaJ3Vrq6sjC8+Yg247VhIkm
LDAVX2mmug8tnJEtHS84rMranPgNl0Ru4tC1t1jJPhtJE25Cj929Hav7gdzZirBuOyj7Fa9hHycv
8wXI9bEqWTiV1t+VteRleM30020HRccyfa1rLQzCvdO2d0bj59Q/1K+4nBWYQMVnGzQderZJPQ1N
/Q+HLYRvAqXXbyxjM2ClxIc0kidI/TgVeSWZJSv1nJ3plc/NvEp9KmG+G/pHPZTljW6Fe8TdRD6x
eRcX+rOehl/iwv/mNWG0CmHXHtK4p0VOvXhBvM7zqLiyi7l5HpIdVo3aHY5m91MtSM9jCXBoTT3Y
FGn8R0TpQSTTczpbmkn8vKh+ya02o459L88OrmgzbqT6dR35j6VrBlgguiEupdNDTCtSP3p4gZbV
Xaswb5IGDgFJ8whpeqQ+xU11St0QxDIuy7qqLjyvBFiUS6y9TDe5wHQzwLKj+WUKuhaxgysv+sFF
eJa0t03gvMz+5SuQO98UnnxbNIU1hA3n3s3VlcJGhWoQ8ao7wAlweucqcbqfiXBII2ZJtOE8dXZh
IqoHw8UyQY+ql1xL8WLH7g4k/GPso+6U2IANjfxTl0gJcZXaV8QS68QM2jVGwBhhmyZ/LOasRvoY
cZUhZLwNpNoNbecDTwW8HMEd35LcvSYP+9zb+kMZ9pghjfF3MNik3LP00qCO4sT+znY8tQVltCV4
hyorh9+BNnPzC/E97iXOYQrv5/oc3OVktftN5XkhSrBC8NCT9COU/6F+cIrKvcYAK9mFXaIOQ4QV
578TDcw9xXDhwXjC1aVtznhff/Yhm4OITqILq4o13P+yCS+xtrn0KRTTfzhWu8/H05cCpOWAi4J3
XErS7l6cXYwRLUdDMEp3rSwxaVtIvqpfS1SOr0I1NdnRdOJ2GDcd93acasl4FHipakL6ySHgoHHx
vZQhWXhNNNaGGxTE6RwPZHbTQbdePv/hSwXH/LuBAoC1nEEudIK8f1F9ZtZ10ZfhscvUPh+x9IMu
eEZl80HfMw/Cn25RbQfCBDjm/SC+3ujkTf3oIp0NSYwsASol2oZ9WBmstS68LqTWvVbYrlyTl3Sw
9TW83//+Qd/OiMWDJppWKCT4GZJmXCSTuqgPlF26478fZSaxzagpSFDLNgC6NChChAEuJDiLrlJP
VMR00XRGeLzUcfz9aG9GWUhi9Eq4VUXBgiAYL9egRqwd1sK6MwLqVP/lgQiAQTvYH/W5vrTcCDaO
fxynLtkNg0pf89qtX//DKJBq0VoSZn/QyNYxKKDBG4sjbSA7MmPXje+eWaGnFujsN4lED+nvB7xU
DHoD+V8UX0xgcG/Mwgb2VPoahS6yru6vEU38leFnxCBTrRtn3uLJD/Zm8PnHvVFC9jH03KmtIXDM
NoTdT3vaSz08M8hyj/07K94MslhlYYD4I65pem5Aae2nrIsPwix/5nlgEhVY5X9YUIi+dAdWFr2G
yz6hqCepno34m/UNF81MXci6P6NXWqqI/j4R/CwBhsdA6rJ4IqAoXhCMtAT3kgR+GxnPsZBftXi4
Rz1x6IpzSNKTn+mf8ZZyQBCkmijrqTlSaVzlmEr0RDThORHnyVHebLmLo8LoO9eFGErPXdM9x4P7
Aqt5TxlHnDkDT40DdtqFn2VgybdUe7lVhBWX6LKjbZVrJ4zXdLKvs+bcMCdOEDC4FsJXhkDmPv+M
N3M7ihtNk3KKjpHKv2LkdOcH6uvn28OJmf1uiMV+5wA060VL56dTe+BbqzC8mvIsuB5IqT8ZJlY9
n4934s0Bx0LZ7nNW6bRhvn+keqI0Okl3hK8a3fi+doNEjVIucoDPx5nn71tpI/P73TiLbUHBv406
z5NgnhzkQ73/M3WNH25PIcsx+gsSSvsgxJ52NM5oKk8sLB0WkfABc5kzePX9A/IhhyoyMuvgT8Rp
lGasZyAXo4vl8pklfHJ2uHT42SYtCR9QWnrf2g3ec3QT1h52jzhpVef43Cd2djrMZ/737NhgLlmI
2BVrdaWp/hijo0wptjRUfIafEXk1J7qyq/TMSWIYpx/qnxEX3y01siwM9CG56OOoj/aqauaunyaK
sMCO2gvbitxoqyGlq7AY8eS0qfXAw9tXTfKpq6QS+4GK6E0eTSjBkrhWv8eqofxMGrHGEynj1xeR
KH9GY9tu+qBHg9MF7vSk4Yf7UrSzVFCiPSw20kyHaFfmhYd9SDw4WBIFZYgkBuZxtKqaIn8qxw5a
qIOfDlZHeqDuaizpMc6hYIYFKO5r9joK3G5WLdoUY1PXT9SmtnRGd2z5oiGXI/VGfwIpsmIENlxJ
keUrK697ymD+KGl0rNzyYZBm4a5LU5YvcWWPOIEVKi9WMtfKaG2VXjkDVLGSQy42RZd5UiOt0vWa
uqzWpvZNHRZ495og965xMba9daH7RktOu0qDjVKure6KPk/STV1VPQ7Uddjol7AfYg8bxSy6SJIc
W1rPHSlrUk6x7pIQhfUegxe81crScvItWUvzJ9oCFeBFn4XuqstN815FYxZu2qJ0v0o8EtGdUiN/
mv/tHiCLra8Lcltf8tBHkFEbxvCk2jx5jZIEzQbWdRkKbrJ7r7UdxgPvBqrkiodIg/mKKVyyTU5G
aww/6aWwNRcH514WvyZYvtfcmakuRbVz2Vmw5qLac57iuvBxwlO6dzPUWvslJptqr/LYnuL9UMwd
PSXG5hj+Ab4PL6ROq/PKofBE32eAbMTtNf170Wom5bGyceJt6o/6NxuvIVy/nM5L9wS2AWqW3Lw0
KLnX+EvTTrApw7q64Epb6eR3I/F7prY/O1LOpoF9STheGQGGv16e+PcEuRotHak9AlDoJbmczqAL
eV2pSSd+Uapa2VAZSM6nVpjtB5VQLy3zMPvmiQ5vR9ttSe/61YOlZyhDGfoKNY/8nWJxd+uYJpVE
y9M7jqw0HS8jKVxQf7LEM6TxzeTKzzznrvXV0G9cN7KSNZZmzSXGiWhBNAcwXzjaxQspi+EaH+Ka
YmZuqS8T27kLwVqXzTYYlCh2yqlwjdQzCRlJyNr5jjFVcSmMiZKNpWvKWkUJ/pU41qbmT3wGbLw9
KaE9txWyhnWDBnHayIA3uRpEPX6jTo7JeBAZUmxoZnCOmU/y/NDT3v+zli1eOHXfyj/KyAvsRqO0
KC7RBSMRKTrmNp0NifsrburyIc6Eke2RseRoLyGFpGtdC8IS7VWAnW7oVzpSX6cIYB/rhf5ryILp
S4ZtHtk5F5skvlTi/dGjNI+usOCJfoxktZ56BGmkMyuOgjWZDOOlygP2m8qtrTu3K538wUx83G+9
osKXTrZejwRUStLGgR967ubzY+/E8WpA0Ic0TESBQcWChKFSzarRjA9Hp/qpRE0qrt3rkb39fJQT
lwZG4dSZfVIAbiyuWY3Sww6sA920xd2oPRaOuZ1VTXn/Lzs7OMQZxzXoYTQN2kEXZ6mlmQGfHkyj
W93b7KzN2K5cJFTlmUvQiUOH+Nw2CZDofPvQtZioKgMH43nHQpV0ycQmMw3prHMOLn/q65AMojvY
5S8f3A06EfZD4XvTcdBEtlKCk80ND1odnekd0ecXs7j9sMfMiQGbnqEPWYE24jST/TQcPPcmq148
PO/tm/1PtzJWeBysUnJoVn5u0HlufRgUooDnIGLwARu/v/mUFibkqsuob4YBorPOnjp0hN01EhVj
J0fnMiNF+C3yDUjRUmOHkKHt//uZ+e7CsghrfPLXA1uVexhDiSrmdsiadd080h9x5n558mZEDgyO
LuxJYCKLh+2lzmp3zAMmjNclBZnZHJmeRsSjr6bXPJhpfubmfGKSEsr+M+Ii76aXo0eBDuMstyju
qNAc2ug/xRv0fcLTnJfbEj7cxAqko11Nx9CgNIVop/XPZfNOXY/ZOjA/wqZSfOCU9L1pZ0XkjUe8
j3LxWoePOGXXzkMS/f58jzr1gaACCtYBEe6HBlrfi2kZJmlz5LKibc1Ux93U+0JK88ZOtWw3jsjl
M6TNZ+bFiSUOktqhAdoBgf3hFWaB5uPPGzgHU3EHxESYJteeI/zzh9NPDMPD+S4gGwvZ9xLUZw7T
wK+oAIZzQaXFKdRwH8TYJi6vFP67xg1SwklcVGMdN2sDQb1YBaoLggNdFpmBirRo5b7GURsL8Bjz
XAyIDS5veUaV9cy+cOqnwqWb6Yzs5B+IogMoFy6ttXfoW7xRxxiRqEc1iMPSqM+cfqSzzuxBi3C2
rt1eqTrwD12qTf7BRCnhY4kcIvlzu2Fdi57bWYvAeDNmbvUz0NzsW9uW08azAaB5fx2Xizb6o00W
rn6xS9diPdGH4fnJBn/C6XcbFeamjmW1j6KYaqoZDki+4aK9OoOTFmSgW6QIAM0OThmkm0Cvc64g
jteuO3tovtht3Fxobhzsui4xdlMRjvfe5Ie3fu4Yvx2YgQevMVvKPHT9mEGZXgrZhb+xc5Ebz0Bg
1vRFeRXbQn8xyq48DI5rH7IwxYy8T1EbWlkU/zBHGV47SE42pcp6asAcFRT8SvVzrH20NI4eHvyy
qOCJEAUdG9jfGKsj7yE3WOhXphZ2m2Qq4nXWml9pffCufEU/lV3ipDh4sx7NNjR6EjXpU2uHvku3
hm1dTdEk917kBHKDOEzsUrorrnNl9vzj6O5bL3G4yWriQSbNoFCQpQRSouzEN0p3Bu1CcSFWUVOm
mzzRCm8tFS5sXekOV0GWIuXKLI1QSoIoSS2nukCQglSuiLlIIstMryLhEQIksnng8p9dVX1K2VSW
UO64Z9609M4QTzS9vE7pNkEaT4NWHegUQa1my7l8b8VWsSfl0m5DX4aPtCmMxyHsupWYRu1pcOgT
Kt00CijyIRemqSpb541b5Kts6Pjh8HXKq9GhEKnc+HsU0NKUB0OyNyPaFyouZVu3dqx1ijp4m5oR
Wd+A6pkWUHBuesw2+ylpwP8n5k1oBNFzHSQhzTpN80UFbfigZeL3RKWHO3cc5elOB3lsbmk3L91N
Q6Q0bqBepTG9YQNNQE61nTSERCYdGMpko0OXJvs7ESh5a4C6eDCFhlohbLz4qqXt8zp16ppsrfW3
jmN3I1j4oOi/OXmQfHNzXM2NTsu+B5HKjlHheH+s2BPiGlCUfzTq2nnGF5RcAKplLhcZClsU7lXi
YLDb9cUNvG/iYUSHUOadLt8EYSWig+OX2W0Jf0lb162dfbenVuyycSivSberaZ+4JAypvnFYrNhn
EXFH9mDdzPVW/0s5pOU1JQdceJFFUm08s72eODxmUxCK6eQ9mC6L011aITJ9P/aPg960al95fvgr
Rtb4Df9hLKwNeJCImFWpfZUGYc1emkSUhNhTGGM8h2osQ/WNzXMmxK807ykfdHn4UxmZAxmQjeOZ
2ZW9fP6jT+2z7uy6ADLFsml+fX8jEVadipaOnmOc9VG26e1JfS86mQLOFB2K3s9HO3nFfHsCLa4j
lp1jelzP1o/hAw1oW2GM61F+yamiDyQaWIvMyI1AXGR27Zl9/tTn+SfKAbD2/lGtYWoHvksL2eSK
HitoGNCh6ZUc+gcn2Vn0if6Hh3074PyD3iRihzYWbLyde3TmzptVSToIrZyTbpoQxSaxJq7hTiev
Ysuydr6eudisjPWeTWN4+PynnPrKb3/J4oJrqxrqCWqZoxHUGlUwRc6hClAow+y2zl0zTr1nmPn0
GtPD5ZvLOE+PrQiSSptcNGNN7SNsIoXcMx02WRUAn7Sq0EasCbhGGSSUPn/QU5VN1uA/g89H/Zt3
3g1lQdOwRu9qj3H3kIR4P0u291UZZdXeDLxyEzcl5hW0X1zRr4usNjCzM+XAk/cJh+KWx0twidre
/wgXWXqaTY55zCySV5tS4q+3TkUgijO3+xP3Yp72n4GWy8lQY4rNEZ7UsvLHbUnzzKXAuEu7E6LT
w4tgcgkXG6Qd/2HbmMNRlzogfiBLIqKB9YLILBDT1MSNy9EGcdlOJJoUPd5nbq2n5u6bofxFciJE
T2kiZpmOAc6Z45MZGFF0nQy5/aNJoMp/Pn/mhfAhGp3ZR4Ka5Lwhvv9y0ugFeqRCOziDhhCCThIv
uA3KGVNaIiBHptWSL29XokAhuksbxxArEqKDfaYecHIGzYsHxwWiiyXHIRIZmZIRwfQcjmxtX4oH
Qb/HmUzJqelDvE+RdzbwIsXw/mnDhEbg1pPJMdVpjwpWWl6vLf+iSX5nQbT9/M3q81xcvtq3gy12
QzNL+7oaNe+YtCGeDkPjb+M+j5EYmuaGlsoOR01EPrUnArJ5RXbIkvTaasutl7vxmQVqnso64JgD
vQ7nOQvE9/snz7gz52lu5hfVkH9XlP/o5e06+qMbG63PKqBVo71sEGlDBdBYVauuqcPw0g2j5Cbp
s/xHnmTGl4EbrKKXv6WDUBSula80E1joeuw136Z1ZFbWCl/lj51tqbuwTHu8vcfR/U6zndrIxmoP
9ajH0daQuXzSe5RR2zTU1U+dnO+9pEn0zAdfpuBmOO9bxsUi0Ekd2te61iiPI0IWBJx88BVwklUY
nFlHy0W7HGgxs3C6nyIuku6hLRjJiztr7TYNvvBao+0+n1jL42Y51HJe6SZbvq6DVomdFY1YO1nJ
J1dW14HKcQ8Yd0FYP///hlzMHlRESjhh1RwbuH1MGfFcBsOF4fZfE/LfRFhXyg/PrJ/ljrB4zGUp
PA2l3opRZhcONhNHrx/UlyGOwsPnT7bc//6OYpjI7FBrsbcvcrRQKQQ4EqCKY9yWX5NRJU9eb1to
Padg6+BUdKshrFqPXkbxxRTlv7ynLIdfnN4pCQlHjGZ0pIRyPRXWrlcCMa6///wpTy6DN085z943
lwSjoKurKzvngBhWu4lwSlo1qnduJf4C66gCgfL5eB+uvcvnWqy7wqYspCqQjsTPNHjXWztJqIug
tFP1Q6g1r0497GAWXhT5cMjLczynk6vxjdhv8bzoZiedWkl2TEfqJ7SQOX2yq5vrM085T463O/zf
p7RmWrpvkdtcCg/QzTqSdxscIn8/PNZTuE5CLiJsMeOvZvjyJY8pOl9706Y6J1c6+YBvRl6833yQ
jd+lDVf7IrnWafXWrGrH4vyXHt5/HxBdNhceHIqQV7yfN1hbOmEbWO2RMCaiw3xUVwPAjeMwgjj5
/GVaJ7e1N2MttrXcTauiCPPooijolFtrHfmfbUVSZhb3w1NeaXEUP/SV6O4GYTUPsUvz2co1M8pU
VIq0b1qmx3/CdqyfGrvDTQUHrWFaezrMHvjS9UtdC/kbdEp5LJpK3Oc9OkNYCxkg11gz6GBoIEpw
KBdBYJDToeT1ywDF4G5U31ndxmxoIKRJP0YemeRxcdFnlfpV99MEPMD9ope6/I2WRlMbziS93fWx
7dLVWDlBs9aCyq5pFh0suu+8gFbUurAG5NWTZjynadjsRhW5GZkMrbksBpH2ZxbkiZfrg2pGeUae
1/ggt+iMnpAstdMLVOSeTdQLFJgWh8y09tBV4svUqHMgOppefdWyioTd5x/35HTlWoe1IsApTNje
zyPqsMhhPXrmfE/RtZeNP8uY7rahMc7cc05udG8GWqyL2iq45nTJdIz9G53+himXG9P5ijv8mel6
eodzYFwiWxUO97z3jwREDUmxo/XHUsF322cE+a+W3tHuTp79vtFRmhx6PW/hcQS6Qc8n6ZNs5oYZ
DwWfKj5z/5hX4oetaL7YQe+di0uLCGzquZmX1OeOQ33srCsIG6vCMOkafYr64MyznzyZ34y1CMJa
v9bCwcDCOOgNewNzMFzb7qD+y9WN6gCo2TmsXM6ZwOizNPMreHXpSPAeK2hX8kuH3L/r/DM7+anl
gV87u7jvss0t49eUpGoyCQtDASSFj1Ab7U0bBwH9CJ4RfElEqSHIG9XGzLRzCqwTH47588/Qi5cZ
NqGWkTcQx9G6bK5yeZc4r0FxO8R/Pl+CJy46FOBwaqXUSYFsWbSKKW4Umgu4MRNOvGqLQuNAjBDU
jlP56GGKuBFhVK4cGTyL0VBPn49+Ysq8Hf1vePLmApIYI1gVtOeYPoq7JmpozqUd9PMxTn7Ef57Q
XCwBR7Rp76BnOzYNwCwlVi7R1byrZtg4BoG2S9IzQeuJbY29HGdaro4eWoLF8UjjT2cGutcdpUWb
nR4N+zozHjMvPXMMf0jycA77ROjkLHHx8z8IzPxxGJH2K0TdZt3m6yiPsicS1j3Ypyr2DNrlMklj
Y2CgpTLUBMXGSE2r2SEric9mnOb3+H6rQdBAcV4QQguL9ob3O9/YyQgx/4i10cBRvbKdISLqQ3uv
rzw595zZUyGHQ4dTzTdVTeoqLDJF63Di59WOTvIw2X/+4f8ChZe/iIAeorLLncheWrDoouyl0wfJ
hVDgBD24J7fkh1ABlbG+qdoQRBpInUMRNPUhim1+S2DVMFjUb2GAVDIAQJ+Zi6dmBtI1PheufBRX
F6eDP7m15nahd4gc8xZjK6p6+tc6z89MjNPDoPN3OYJmu473n8JFWzb6GhboUSmbnTkTSimV9feh
10Zn5vrpOUgsPcs1XRDgizNcod1qMteOj9PYd0ihOjfZxHHe7FPKDpshLIp15RQvAozNhgISqqG+
jQ6ff+n5ed5/aEFqyPFJeCLPYad+/7xKDlSZQkhDFhKXwbuuA6qkVJD98nGCZvH5YKf2E4NCgQNL
3+KcXzywKYSSYYx8p1GF9wMWo3VfdpX2J08jrduAUwBtOJrwwSvQEOf0+ieflPYhGgVw6jGW+ZrU
nc16hFEd6RBxN7QmQIGYjqYD9aas1Pcq/Q/hNtdDHGZQ3UCcXqbGYELkwMvm4zYewn0L3RBKlu2d
uYeemrA8EA9FJhVLxMW6CMjwjHpYopaUor6qTBtYMbDaaFOTen38/PuduAv6fDUkBgwG9HYxWRKt
szKawkEVZ2T6qmht6HSCJjsdBNx/GImh2JtnT/llAaDta7rdLE8cLKMcNnVPjacp+l3pzr3+Knr4
fLRTU8NkZ8HJ0cDPbvmlAoWIly7d/JikV07srDX7eki++12wq43xzD526twGh4x/HbciDjjz/YKD
VqLnRlKUxylz9Zd4sPyjhpx0/x+eCLLKnP51EL0sVtroij6fbGUdkyZXa4Ctap0AqbtN8tJaoav9
UTVZe/x8zJP7GXfx/xt0ESr0uUKzBD/02LVtd98ngLaMob8LDQ83CjwHbGS0XWXsEsp7EnDElOyr
QmRfP/8ZJ18wpzvRtTEf8IsFYeh1Ic2KgrHU6HNvOwCUge33Z+63p0axmCl02s2Cug8vOEkq+Cph
dqwtr99ZVak2WWrqZybLqQUH/NbE9nAuBy8XXB7049SqKbyofDu+KcFNwxrUW/cROUD8GhpOZZ4Z
8dR2AotipgGg7qGD/f30nDrbT1WId0MHrRS460aAYnDFeOb1nVpxb4ZZVmSGkGyg5tjuIRPeVre1
HS6BtyZQit4Gi2X6mfUfNhQSkgjA8Icw9OVZ28Kk6DF+So+dqADRmkPaPYRdTj4h1TgeEaU7eNl9
PhM/1CsYTHDezZNwbpb8e8t6c0dXU93nkAJgkE7mxouCnYi1GR206X17X+nVfepMOxeMhBDWplXw
B7Lix+e/4eMMmnWsYiZS+zZ/t9gIBtFjoht0Nb5Z2YOdynuDrmiAXvUNxewzqYKPc4fjZ56p6K0E
h9780d88ruFXeZcWTX4cLMCKaLML47q0z4TlJwexyZ2RHpxFaIsJKqixgNqosqNry/1kXY+dt3X6
n5+/tY8XFS7ksynSXOAxzOWHc4O8lVnddztbzV4RaG7WCQ0btVasxZRfa6F7cLT4zFXsxJO9G3Te
ct6+PpT4WGwQT9L5vR1yfZUXajOdq1t93Lh4NMwvaO6iWehDi18yeLUhG0mLX6uObaxfasVZ2cKJ
SYeqmbh4vthSflx8I7ehCwti63QsyzszfG2saeUUIAfkv96seBZYwjTEcZp+iMC7uq2MCtdg0Mfq
q09PTuwHXytzePp8Npx8ZSTakIOT6PvglFoHdQc6ypTHIo9M+MQAR5wk+x9p57EcN5K26ytCBLzZ
AuVQJCXKttQbhKRuwXsk3NWfB/oXQ6IQhWCfmZgVezorke4zrxlO90dRtr6aSQQKhtOxbs3WQzMC
/pU4ox8J3M08lE/y71UQGf8syKsnJILTR5yksmctto3PeqNrxTGfcsgiBVAIYiMzTh8xUS4A6LZQ
Yw9CsjtxIDhIlDff3uDVAesutn9Y/q1D6R48e2+hrut39YdqfrT7+qyWshcQRRs7d+jmR2EQ1SYt
Vvjv60OBv3eHenwk/N5AxMqoi/moNZb9RQqbDMWkoNhZhfUhXCp9yyUGE2npma+rfommoo1Zo1G0
6PwcHKMOD0qS/ZCTN3tm/akpwqEzSPqpLsqr4oo6pGmDOkNyxeN6/Nwk0eQjwzaf6QKrb7xZ/gzl
kDST5Jlwe5dJv7hZxjlF2rlAdkqnViTp81dcBk+otn+6v4PXt+YyDDALkxOpLCzi9VrJARZjahb5
DiKTYYr226NTo/8su3b4NVD24ABbSwV0BINLrDHop6xmFdR1aUHqEX5diVOixp8aafLULt7Z7Osd
+H+zAtS8oPLAc6wC9hTdGFGmde7PqDjN4F2bAqXy7DEf/r3/+TYHAqZMamCS96yf6ryPwtzATdM3
zF+SGR+a/KEvf+NFsLPF19fZMiFeaDw0OcSQaVa3sxM5U95PKaXZPjk0pXasimknEtgaAgAVyQDf
DVGD1U6wnS5UJhDJpNfmMbOab7Ot7jzRW1+LkgXiAuT08F5XxyeqU/RICRJ8FRVklFnRSXXtWE98
qUh0RIkTbadcs/zml5WS5bMZuIJC4zPY3uvPposRkcmkNPzO6g+B6VyaKSSQitxWNr47dnS4vxu2
DhP7balTUoO4uWMDZUpVU2jxtcX64TLk1e+sipHf6WMdN15ReChaDh5K0Xs+61vzNCFi4Ddm/0lU
X18Ws9Lj8WBkVIQq2KXD10hcFAlWjXIxgp0dv+y09SelubKQlcHH3PTQnGK0snacEx8sWHEO03F4
0K2k+D1mmeY2k1F9mKO2OkbIlX5FICfa8Wbc2kI4c1s059GQuDHKLcfYLjunBirQCo8VcA1EB7P+
I13TncXcuqpoFACQoqx4a5KLJqAk93WaAet9Z2OLiGe0W0zVTji0deps5LOp0DAlfV3GgPKEsv1E
wQkU0N9ymV8QCPsPB5t/s7yQ1VAVWvfnwf3IlaSVYH1HeIkSTtSHUNq1ZreXO3W9MYhQuQwhfy8I
ttd7sO2Mwc7t0vZLQ2qfqjZstUM1KJXm1xCVv4yRgFfVaWqXoLk1w+GvUff71Fd189EeHHT+Kk0V
9rWhNq5RqLKcU0KTdn7Uujp435ijjRawIokrdUYTsWqqKBK6YdbzIgOoh9CYa2HlXwLii0e50UXw
bXCUkYZSN/TJY2B3Tf9bTqS0RXCzI4VEbiv6LgWmGbhFOYXhJUUCM/bqBhzlNdbL9DGYkLPyAHIP
3x2pMb8QwtCFbxE7HQ6oLE5HSBIFAqfoVjtuZxfFD6gj3d96pvafFkWDa5KqEfqBsWRBpQ3lzkMa
9aOUhsm7Lp7MZz0V2tdcKNMzk8FtaK4FwVIH7zXqm7I95nEt/xWgNIZEY16aqgfzFCn3ui37pyTs
DdXrM6V5SmJNjOeu1Zr4pNfdZH+wZUS8XUQZ4vzBSIvcOJaFIQ8XXe+rX1Jrqu9EK6UWqnjLj7LL
EsHjYWqNx1hO6kcJMMHODtw4tLTbyF1IAbXlIXu9NaQ4m/UJY71LLKMROR10/ZOhP2T9Xhdx48gu
9DpqBksJ8ia3MDt0jJAzLP2eRp8batMzKnCnmqTz/j2/OY4t0/aGNQuWcDUf0ZdRnSFN4WeI2kHK
zw+ycJAR7PZaaxu3A601omiSZuiZ6wpIT5prYRNjc4T0VhxNPGW4IdCXtd8+IwIyZBt0ur/WTd07
LaxeFXoPFUqT4E5c7EHBN2HPcnZjH+BnuCjI/B9YaPXdtC4VaaaFwsdq6zDVmIo0vYlrK+zwFJL6
6f4qbb3GDsMBo+d/iAe93nVgmLN6ys3cL3uujvp5EvljgNirDuK0fqqsaefB2Jjd8vDbYA+ogt28
/nY64vAQYrPYqjOcqQIsLamheskAlx6VJuh35rf8/tWFS6eCT8k+RLJpnfbIRm0ag9RHfmbbhRfR
ThaZ8zhmKJyX4bkKo51TvLXrgSWzfgAEiahWMWg5l2qSQRT0pz68ZmX3UA4TLeW83qOLbCwcKjaU
2Q04e5ziVfQ+IqmYw33PrrFTkNSpWvY0iBh2GZxExHOaBbiqjAe9qMKdY3A7MoEFTWyibPhIqKW8
3jJFPelqyN3hy1bg9QLjDiRf9EB66mxQK5h5S3qxk6rcFBx1nTHpYdA5hxyMYtnrMatkirLIkgq/
Tap31Zye5UXVPbYRU4x+Ydp6NjTxYDmlW6BBb5vVE51d//5JuV1ZqK8agktE5hph+eqD5zOd9Uya
ZL/urdgbzG5CcFHE32xU1I/3h7q90RiKWBzwBd+Z6Pz1bHNb0CHCEfrS20F11iMU/+067Hfi/tuj
yCgQSFVmpBD2ryZEiqPEaaCxTeFHCreSq4zeWhMecpQ6Dq2R59/vT+v2LFKmJlCEqmwQ+K/LqACB
EKWfy9kfAuRQBnTdOyRMpkE5QN7/nKihtBM3bi0ZPQbcrlUgCDfNfi0WndpVSPn1qdMe7RlEjpYY
ygOck3pnyTbntrTaKLCQT62XLMI0GVcMpIPK8e92Kl206/G/+JWSRinJ9OZLban3U48AZkm5av0h
RSF1Zi01mq/3mcRFrVHPdTB2yKlg/02ClT/Qum12Zri1KV8OulwLL2otbUXE1CDV7xtxfa6QHUeX
86/7G2TrZiHMVxbuDKWWdXTcWaXokGuGigUjdoy/2vNTXxRHLUEAu2+gDrzVPnO5VnTYiCatX9wb
12caP4NhaOTRuYwWCLXSleUZ+eJu58tt7Q0dMCMaIjTvtHXVWHWKVqsiO7kWEuBQCLHV93lMFmWb
Do+ftlcPWIb+e/9T3rI4lqktkgOU+8ElrE/34KCp383V5Hd2UnxzcPopjhLKPPTPu7YKTlWRV8lB
D+OkO4xmF/1UkVSy0Raqa2TUs7TmkSyNj7U0dT/lXOuOs6okgyt3WI97qpODBk9xrxgBMENprc3a
eGfrA5aEWi++1IEQWBuBrmyg186oDAupAiOntmMoCDMsLAkiOWRJx0x3vt2f+s1GNRTWklSOR3+5
QI3XG1VRenlQgzhA66+OeJTKFoNLWBCm98ZxTFI4UhTEWzGUpVu6GmdMkYVu6vRqKM30cZYG86HR
p2AnYFp+7esAhnVcyo+0nggJ1yVpVEdGzIjC0Q+E6lmRA80e9X6yoPuTua1YMIwDK5HX1aItu4pb
5hT7KaGmOZpc0/yMFfX4UbbKaHLnhDwLH7hmCOmvY0p56CAlV6CpW2T8/79+xJrHocoRlj8Zwgbp
0H1t2vkDhmx+kmsfmxKkdpMezUz6FKni9/1ht84nxRLwLPQSueJWGwaDOgXVmDy+jpj/HRtCjQen
w79s1hpxmOWKjkNrKZf7g269vlSTqVIiYEcrc/lRL65TNFVIMkA2+/JE6hqlx1RO0eevsE7aWdqN
HUShgY4GzGswWeuCInrOmZMJKfLndvxRxKj39hF6Vv3ORr35ikCfyCcJCa0lLl2HaGiQcNsGxewb
2B83hXNtRP9QKQo2TpDoBmXnlG8OZ5O/6gYtWUSGXn+/HstEaR4KZEHyIPospxZNOKcZzHej3Zif
octVp0Sruz3gwsawtP8gsdOXA5m0zid6MfVmQIx/NRrMmai0zZ/qQpsW+So047A3RXqhGPdA8Teb
hYVbGkUUjSgqcte8nixxcYdne6z4oAk+Kq3qVqj3mbPkD9Wn+9vyZrMQ2y6Iq+X5peG9RvFgDyfH
6pibl7Ce0rMRpr/yiH5REDd7UMytkRxqhouyI3yYdeaJSFrXtFo/XAZLD86zZiDgVFvoNphlMe5s
ltsngTqoSYeIijpJ4BpjKTlxUkhFJV3ssbjwVnqtbO3UXDems3SECZp1RrpJNGtDBLI1tcEFawS3
LiPXdmavVZ/vL88NFIk2DVUOjhcYIDSF1s96lI9xJnQ8qNtEv1ix8PI8+wsJBYyOYz/u868hvkM4
03iJKu9Enbcz1AGsLTVlVCjYicvReHFjYe5nJXo1lv6As0rl5G4oF74w9oA6t2vFMEvwhzqrsTRZ
Xg8zClumXaSFfgdQugZ5lM57V9XWTLisaEGYy1TWcWY5GxGo0AHtHs352s461RXlvTQpb60F0MZR
iYr/9Dno5a1mosVtami9iSXlpL0fabVhF4hE49TstJL/RBqvYgSmQAeU0qqyGLSvBwrMCPB2wWq0
WQR1GKFoHCAtJ5ZBTLa9EvuDiUGlOy3Fb9cUzvBBT+JIvVhYDbCUI/LOJy3O+uLQ9VW3V9C6WVDi
JHC4pH38Qktf39RBVgQCa6HEpzJyKZUy9pR0jL37B2NjEApY8GXQ2QIyun5Odb3shBmokt+1wfCj
pweMBYMtTfnhjeNQ2kECjreOjjNSfaubOG4sJ8T6JvBNratOCJCWx64Kk89vH4WHesGHQhhkVV6f
gWRKodIZsuB4Aa4KKtl5qFAY3TnQ2s1HYzJg7UlKAPvRBlwFfagSaTjqVtPD18kbT5YbfNBiN/K0
Q+SVnuR9PJ/Pj0f3u3t8l71zJve7cvSQ5XF/Pwj3n/sTvpXfWn4KqjML8HChD67OCk6sSL12Ldqg
MRkILWld+6dEIKZ2uWnC4JQZBZIo9jRV6ILImdeIwW6ejAYboHNsUvk6Z9nYfgrqOMaaQs++i8kI
99Sw1o8/J3nhMwCcWsq/N0/WgIUQgOQ09JFOPI74VYSf/DlSDvok7WxnmwV+eaLXIy1/f3HXVkgt
xCT5+qXDV9dNRmzOzOCqNN2ZFtHHRHEei3Qvb9obc7UbagNILRm+fcmsevIcvcd7pJi9qjNwFMHd
vRqR9IzKnQOlqbdT5dACe0NVkYrweuXRiQxCJYUZm0zYZnrSgFHw2Ujk2T5Y1RC3ZzyWatUldymc
Q2KjLSvipj3LqTq/T1vSGbexqhzvM1l6RwYlcLytsSU9d11PNp/IXfnFbI3ym5xO5rsyMDpofgHx
6KHW+v5RdsLoX6WYFclTegk9ay1edleSWY/GZFO1RXlgaL0IlJTtDl1QKjhu5nq0k/msTyLrraoL
4JYLDNGJdQoSqNoEXByizDhX5WdtsYH0FrexvfL7xg5e+ksKYaSzATIsRTonAZW5i0OdGMRtiuep
9B01hWNnQYPCjdG/f7DXT+0yMYP0mCRnEatbBw1xGSH5FqH1THArlYd6bKnV6mWAAX0XIvdzf7R1
nLwebXVsjHosMaqJcZ0pQ3GZzVK56hE+OXneUYhw5OHr28d7uXeXZX1xTKe0l/i3UhMDiOQ2+s8B
C5Wq/zi12c5VfRP3rWe2OpxDmQyACoKJrl2Agh1OTFrv2rPxoY6qR1nDOlqy36dmf9Bzcyfm3FlC
fSUyUzq0VC1pCi5aZX2gmPa+g1hp0V+9/y33hlm9rEC+Kf0hKO3LCIL5coHhbV0qmMLOevoflg39
W2r43OcysLjXy5bogT0PkL39qPksS78F3AtdSV1J+XR/SupaSuXPqv1voD+r+mJ/jBx3e2yQzCym
UJK8oBex+jwoQV4+wW4WzTfkc+TSi1SrGXyhtXJwRDNefFG6uf5n8auIDqrVQVSz4OvlHk2OviXS
Z7ddtSE00DHHBha79L7A875tx+fCMuR25whvHqoXk1gtTKdb3BpmP/tpl37RZ/t9rg70P5K/pd0e
+AZVmuvixVjLY/Hig7UIxw8pRql+XOk/21g65Kb+qVRTD+nkCxJwB3zJnpwge9YXG8G836tAbd2P
L8dfhSGTCbO1Gvr42lT6kv7OSO3k0UDrug39vIzP8LzeWoReb5LVJSIwCRyraiG8FtlT2hefAoF9
LSfuvzwyhFkG5CW+MjLGrz/uPIeGEqKF5aM/6Ka4Esq7LfLN7/diiGUvvVi/QCQ45DX67DeYztvj
hyH4xzEe1PALwN2dJ3MjXFFfzmb5KS+Gqi2qc3aF/TYC8j8H3A8BfubaNR9riy5kEzxmoz4clSIb
L/dP9dZb/XLg1SMjzFbFrdFO/FKGwTq3zl/YGu48ZNuToxhJCxng9LpgkQgLTmiuWL6zWAK0deg8
Qq8aL45UQU5WAsdTZVzP6ZhoO5Hn5jXMi02QQPp6AwiojFKUEWXLC+6Mj3EU/F3Kth+3+vn+R9y8
VJaAD7r+khiuDlrsYPbp9EC6FDtwkT7wDOs7lElXCfYa5X/qm6tYGlTI/4ZanS8clFS5xnDhGplS
gKOg3tNoVKsIlu3MY2lrc/y3NshhDXRKVj9hWD+Uni5V9rOVNhKJEDhtEOEjmk2ulvZ5B0jCaZRz
VonqOk/mXLkiFUsHoEZGoaoANnigA8L8dP+TbcUASxGXGhPFhEWf6/WOl8sy52AHiZ/X1XM/Wqi5
VFc8s4/qVP6Afv1eYJCZKebnNFJ+3B97Y7leDb26l+0hbTJs0EdfUZrsW6On3egpca006HLG43Se
FEWYx/tjbpwzi3oTfXDqNHSzVq/0HMdlppdhSgdLu0aKfeqUt3oocb4W3OICCV1queu66iSNI27Z
MBNQIX2cFGxWRXIIynmn034DX1iueNAL6NJhDwU9bHXzDrrZFZZZGpdEVEdqFe+qIjqaGKZ2Vogk
OFb3IYGjWp7lPDqipewqODi8+WtCfkMhlOyV47vuimHZlClJCDeyw48BRdGKC+QY0f6zdia7dXW9
HGj9BBg4bc2tDSS0dL4Av3lo5eZd2qKzoFVPwtA/d1X76/7c9oZcPQXZkBtNO0qTj5CnOISGmV/i
JGyeql4rLpIUw8kUYYGg6ZD/dX/kZQ+u7xZ6/gCKIaFBC1pdY0B/ZbUrJONCOfu3XZX9JZu6GSH5
8BllDDyCHYGJTEte25pQXP7DE/hy9NXNZpRqYY9GLPuWmp4VubuOonmUHO2a2OZZT62frVF9vz/h
refh5ZCrnQy3rmqdfkx8gcySji+NMX6n67mzWZcFu/msNDtBKEK3c9avg4p1edeUNrzl0WxAhc+Y
mogrAsAfetF9r8e9gvDGVUPtaQHAqcry4K5uViPm0nYQIfAxYcHOKm2aM6KGyeX+t9sehauAIhLN
vXVVL6a0VEsGgV6lOgNut3SNhLmTRW0cBaAMJtn9Ijd0I4UzOMnQWC0ZcClqcai6FEG6rMYkuBby
IezTX0hNFl4ZUm95++RApdBuNyDX3tTURW3mqBsRudPVOVj4YYsyO9wfYusRArQKeJUdsejwvX7/
YiKG2E7w/nJqAL3jKag/tDjH1um3++Ns7HG6wYgBYCIEGmUNcNO7gQxLcxpfcgQ65FNWFs0hzPIS
V53JEeXOZt/YFq+GW12YWmbj8Uqj7GIL+1Ab1jWuxM6dvHGeXg2x+nLqpHSFAZPoGk2FZ85omKfG
KZpLNMqGY9cHO42PveGWTfoiNK+GLAmGgCxgmtRDOfi63bkRatKTelT2cuyNG5ipOQ5FfxjHtKdW
YwllHNMEzBBiEaGrSk1ymk18A62mhZUf19rJSKP5IRrYmhlf4ev9vbKVsXLMFgfV5Y2/AfdkUZtn
BnBzHw+07DQbhf01KWfh6ZGUekWPLD/CbQpoJsn43KL+fCz0eMCHfHT21HY2t+3/fskaPTGNdUKJ
MdP8XrHe61r35KSmm+DBc3/Ge8OsPniM+bYyNZNzKasEFH6dvzfSyp+HPaWMjZuMmA+gGlkewdm6
06IAsNSKYrAvU/GuRLpfavID+HvXma8ODBMsUnde062JEeDLBkhBnu11zhUPMBzypsx8ntVDVlIg
hsReB3uAnq0w3lJouixhGKzL9eOWdi2GcIYj+XI0yVc17eqjkuMSb/VF81zFIdqzaqdhphwXaFqA
X5ovvdXL/95fxq2Y9NXPWK6lF4cUlajBAOCLCXSnFMSDff1dh4NyDrpZ+1LlYnRRB1Z/KFFJgpZV
0YNWOhmOiLbulnYkdi7Bjbt9EcfjbkdbwOYgv/41zkCD3qwX+/gum13L6cSHEjv7Q+XwKk9iN3Ta
XIWXA65uXWmaeymX9fmSjV1/bjqUaQ8DthnRsbAwd/dSZSCskdoYTyBbz7TcdXACoTQ3SnuKixtX
mM12gx7JFYLIyOp2jlFSSsd5gpHhYNIRRNlffTJ9LWrTBTB4UrXwZxiK0HP6vcbxxkd/NfDqnqbe
igiZE0++Y1f5t0oUrWfoi+fFVEWfUh260f09t3HCFiCbQp+ZuO6G2Dp1vWqHRRtfcXfRzsBkRm+s
MWMFO/cfIjoO10KBA84GSHa1nwTqjnJbIDyYRpVfB/2zke8BWDbebaAQiwAG0Rax1rKsLw4QMmKp
EzR55Bv2GLk0JXENcsKd90XbuAaX4wDDDi4olZLVKDU4Bklp8U8sB2l+dhqgmp4RpEnqLoD4j3rU
Jh96UtevZdkYylNcx6n2oZObpv+I9ilnKbKV5HdQj5pAVXvqx0NvIct1mYbY/CY34/AuKHGzBmkR
hOoxhHs5ebrcS/hDdsH0I9XCSn7f571TfTKVqHiiOCLio4MN32978fOAEKZjjqSOkX6UqpbkJ5mF
onhJV0Tfcl2b8UBS5vBn2k7ZX+AHRRa6MNDj8nR/b23FHECiARqAkSII1V6vhiz4C0YhiA5VU1G5
ZhWW3wwzyf8BsvbB6KYFW2f/hxfj5ZirK7QriqBHzjL0VREnbheqlxbQvAzWdmegjYNK0QdxC5rj
xNdrgIdK0BkFhaDxbJpRf6niqr5ocBFiX2SmPhxEllh779TWYUUvgPoc4DNSvtXGi2cLRAlGSr5W
RCp8QBvTJrwyYIspe1r76+kB+AHKDjyaQA4E6hoKFjaGnYpwYnq57EoF7tkTO/1rIMyd76hujYTi
zTKUZSAbsApeGsCCdRTX/aUUwUeLno+e9oc0Kk5TxxEecreb+6ONym1bgzmPv9fOP1L5zyDHZ0j5
pyL5hd0gxk+JC2HxGBb4dFCv7Orui4ijh2n+K6TzJ0d7Zunrm2YBRBGYUKeCfwbVbfVAwKIzA6eT
rIvs9G41zjSt+h/3j89NHPtnjIWvjPInlOX1cuOhuABSa8eX8fxwowx7JWmQg8e57JcCtNmiiTbi
M1qM7RV7puYYKHHyV9Ng1nX/l6wP8p8fghI/+Cx4FDe8QUi4+mh1sOxGWHZ6rpyS+meUsxoDjNc9
ucz1Jv8zGPw36vlkEAAfX98aM6j4Oiz7wS+s5rGNaKthC4bN7OH+nLYWEMVJlK5kJDFuQktISQIb
hS65IqNcPimNIX8QSvP7/iDrl2KZC3IRTIY4CiGa1S4Bll3EMfxehCQ/gsJyS9CBFa2R5n0nJcfE
2bOG31ooSooL9Zs9yX9ef7tBqsu2iZrZF2nVIA0P8ezK2ePyi9PIHI/oTknfqiYczvfnuXGGF+wC
2fki0XKD/K2mOQSCW4/cFuIhT6f01DdWekmnovbKarRO94fb2iJLhwLRh+UGXqcFSItXutTPqu9E
0+OcyV4s5Evcxzuz2hxmEeNa2FG38Glaw1EcGVLsBy3KnNLgVel8jJKdzPwm6ieVQgzSBAm+JB83
oh8g/FuE47rIRysv9vRq9nogPXKS/Cqq/HOoEV1gr3asKnEBP/UYStYHzNt2durtCvIjCALRqqTK
ciOP0KeDhFqTlvh2EqTumLsG8uxOGB4x19upfGwPRXmWG+WPKO7rTQpjt0DHDgwmElTuYD1nNWTu
8Gs073VnbtePOfGmUAkwsIxZs0GkuIvNqhhqv2m7b4qUf8Fy/FscFV/u78bbmwSGmUbiRvLo0NNZ
HfIJCXYr6YbEb8sUl/C41w96oO9JZdhbnw0g81JWWfD86xxVnfDilpowvxJ5hq0XImsdn5Og178m
RZPzxjVyP/qkT7CS5X7CFiYyGhud+IYKiNvmYgi9IcyeYQqMTwgKgHEg5+28YtTT90ZYYNkYFdhA
93JJt0xJMeByjXaWJjftVGwlY6WQv+EtU30KwNX+BNOvZSdJyvv3emNBuQ5TVY5dyUzVQzqglZQP
Q5QcItFnmlclRgXxNZ0yxaVGOv4y7Fb+luVSZ7iDI0uNN0RzgplFLIzvUm+E/9SGZPPAqAFWa/A9
9H/ixECFqVVQ4UIwth6ld9hm5fZBwWIwdtWsaRMPnUlwI3nRzDZixroI3UzM2QdDkN/TmKUcD50s
Euh9aEMSnZIxiqcDyqlYsQ/pMLyX8IMaj7ZqS8GlaXBOcJs2tTJPnyYaQIYdGCkX6WTPpy6K1Zmi
ca4+TkM0WJ4uqqR9aJ0iv9ZDUmau0DvilRL3wpDfpY+d18vdEF5aaUwUXxkc6WfU4C53sDLdqLyq
ra1/jUoROGIKBCV2oqzbhwEtGWD2xI28DDfyv3WuDdjb5PalwIGzLyF35/MRZP/HLFZO+hB8uH8k
Nk4edAwiFir4eHSvj4SZRAZM4A5NDW0ujpnog4fCGJVDUEjtTmyycSyAfdIzhAaMuNW6SiHXkRNT
ZrQvVmuTUMTvlNo+qEV5MpP+5/1ZbQ0FDpaGBHDYWxg80Gwbn63RXFyuwkOd0ActSmkGEGNH3uzo
eyptG+Ppi/IZjDkaFPRcXl+UThNP8gTZzIdXGvh5pyjvKsDgJwXn68MgJcXH+/PbWDWqesTgaJmq
Fg3t1+NlYkQRmoPhh/nkZlJz0PFCNeU3M2d47+gXAD5cwq8bxb4Uu8wWZZfcn1p5eIhGvT9ZuJKg
vjucS2O3lH8bg9EMBObIAYBSClXn9axmRxvHaQzTa26UEXU8I0g+8k8r75JQRXXITicJKbtK+65q
if2hoZkG1y0QGY9upAPo66l6enKnq7PbIf2RucPUd3jgUh79VbW9VruKNciD20ga/KaSjqrRJ3Jx
6NWo/t7pOffVaKXT5GpDPj50ojE0yKX9nDxaWQV9E20LrnN8p/retaa4jd1qrpwfTapIjmsX2ZLI
mP2DCGcusQSgz7ewqipEIutC/gTcxnpEzK+4kg7M0hnKjtWfyBpIDfnhGDyErTVwhYaoowBabuY9
9d+N12+h69IWZN+QpqzCdToAMuQTc/LVoTsHRXpKkz11g60hoCPBFSKupZW1GsLO09lp7VH1Jd06
yGlx0IW9x9dYwwIJwvSXY6ivd0kdFmPWBMQKQ2dqZ1T5WAYj+pfNMvLUTvVjnSTIOTh59y7vdOVv
4uDU3rnKNi5pOK9LHM3FSc17Nc/OmGRhSIrjV9UYn6vMGgHI6uVxrgLzqpe9KN2KksROe3I51S8b
u39mrpGc4C3H7lif+ljHeCdhm16mctR8eZhMq+LJx7XnJLB1peBaZ3gg02bpMcaU0y55msd5sA/3
L5+NY4plOm0bVDZJINZcRdjX1BxytKqr5EvnnMs5Q8X2GTtqMIVu2+0AaDe2FFQtE1gjhULeqdWl
EMexgZ+eHfmVPD6SmXn5vGdlv3F7vxpimfCLWmQ0TnWdFGri40DuRiNmR+3vVPllE5W8/ctBfeDS
JsZF4HG51l8MhPcxwDQ76n38/44iwwZk1HBwBkH+t5627ykgtIcckPfbdysm8IwITZ9+0Jreg+eS
zVXe9X5CB8ganvO28lJrcsE61PkeX3/jaaLYYkGMsXVyhvUrP0RU49uisS6BSI+FFH+EFIGru9ZH
O7Pa2BjsCbI9kiAutXWU3TaQLftQNS7hID8ao/VOl7Tj/fXaOOZ8MPKFhV7DsdFW69VPeZtXauOH
mMqSnHutdjK1+Wy1X5t0D4+yNR/yBS63RU+S6OX1YDgghKFaOJkf6857sy3fV2N7uT+frbUh/uIp
R5x8KeS9HoLWLkSv2qBlIXI8sUMlPA6O0WCz5eQ7q7M1FCjZ5RVfxENu7yo5Nu08CC5O3Jueo0oH
6MgAc+X2y/05bSXlFPYBiRF58TCsq5IF/tIGtH7Tj7VxCI64slg6feKwOpeYBXthGEz6NcgdpT82
qT1ezFSeNE/KxxExhbTTbACIvbNHdb7lZPFM/UGCLorznIf13hENbtdWnF4dsw0v0lB8DWzrxzQa
4yVwauqkRSJDxCoqkjvtS4vM0mOTIR88omfgyggvebma/yvN6lsR08sr8vKHLfvwxSUkTYNMeFXa
F3n8IZM/Fs0Pafp2f1E2Vv/VGMvfX4wRZgr1x8BGELBonyZ1vFhyfawj7XB/mI2L+9Uwy99fDNOk
cTuNyCldZdhl79MsVWk0zrp2aaM8PTSKle/wlLcGxJALKjl2JVjzrN99DQQxom/WJW3lf6McS+3A
OBrAp/G2qXdymK1vSKmJS5SblLLW6rBSLzAzALK6bzrdHJ70mPLSVakG2J+Y3lvZzju7MRyJ0sKp
QMCCuuRqv4adGk6RakbXWeutxwIoUXKc+tLq3IkTtLM/Nu46aoKUXJe7TuPYvl44QIypIff24FsS
cu1Oesr6t5qnLducOgFVmGVadIZfDxHpQoukqI+uYWAY3zUtmt93qlPvvOgbX+3lKGvYiBZbYSM3
fUjnPW08q4ibh6CKjUdN3UXOb+09SGAUlohybjWvnVgd1CGcbDx5EvnBMUsL0VDrR68llCoqrE3v
n62tYHPR1liA7DaRw2o/BHVYR4qIsmtnZMFwQN/xpIVp7ja989DOlpS5OAhEX+xGaR9hp817Pjmb
X3ZRE120aJj38vcXZ9vQjFrVIgA4o1VFXyNFUo99liiPQKP+uj/Tzc34YqTVLWJjB01j1RS+lBfv
ijKn4r8nwbY3xOosW8oQCX0A+BljW6kGGAyN1n+YBQYyFPUJWMjwVvt9tAUCh1Jc+rj8PIWGfZQI
Ju9/qK0twVuOIhjvLfSv1ZZI0hZduwqZmxxrO2+yuuk8z8Vz14nphxZrP6xKlk+jZmiuMOc3C25z
ngkR6Gxhe0IFaTU/HQG0VpltfBByVXSH2snKxMuiYrbPzhwWV4DLafX2CdN1op6zSKSAUVhNWBny
NFO7XvEpLUSdCw599HM7mZGcsdARCoTuxTn+4jXkyNMY7yZ8G0feoCSC7j+ZD6Xa1fhhMHTRaLbO
xUjLj+ACf6Rh8BCZzofGlvaUIzbOG4oRC62PsvLiRPT6vFXc14t2CaatTu2giCYGlwI11UA6AOf7
+2jjNCwuEAhsQcMAUr++/SnIamPWThcDAcTzlDnfmtTZ0zNfjtQqWebiX8ybsPHjI64GoTBm5mgA
L35eRly60xjToWmh/Jy7ukaD0Mj5v3oICsOJvj+9jWPyauRVgWLMci3DBDK+9n2LbFhQqGdsQ/QH
rQe3UdaJjPZHp2luFGepF2rirTxeYgWANQgyLYoRMCZWJ6VuorDMe9SYo7B5kIyyhEuWHwxMGDKR
7cz15isvYyFH+Kczi2nE6iuTCXbFRPHxIltJhAJNK67IZ0ReJw+6F1addoTzaH66/4FvtuoyKEVJ
EmjUyohVXm/VAHRgYjuhdAlHTq6baGX+PQuVju5FRZi088TfLCekIZkkkwSQEW80xMQE/wWJjgk4
/f8j7buW5dTVbp+IKpIIt9B55mB7Tt+oHAGBEEhIIJ7+H3hXne3Z3dVd3ud2LdtqFL8wwr2rqjWx
KvMn97WIkzXldyHvd4B6XMnUTk4+BsWoSB0wpyioHZ1GkNzLmoyC7mDWEuagedVwx0vf1KjvxoQ8
XZ7Pk/OIwZajjzx60Xo8Po90rBdYJ+H7QFSdm+t2af4YAR3n/PJA575qmUYIZyKlTo5jCq+Bw9kM
7tXOSb+3Vm862uUcqirymmTR2YEAYwIUY2luHOeEEBwYoadH4TmEDnvoOc/MNWskJU82YOvL33Sa
fwYAQS1+HQhTUKE6LlC5Y9X0advU+wl2TsYTmy7tD1BbIZBTNTe4fR7HLngRbbCC/tStiaJ9QVv3
ysyeORLYhNGiZoua/SmQe5xkGc2sgBiPE97Y2OMZU9a9NwP7dvl7zxyHRRcfSq5wAoNfxHIj/BWX
Db3RXurW0Z5CG3DjJePwGoeSfeVj2O20DNlD6Dulj+YkZQKOGAoO4Zd/wblvXZIGKPYgvD+pyvA4
qakUU7PnBSgt3fzeS387Ot6/JkRYVxwLvLweYEMnAQcKZqjR1MaglQ9LZOs8IutaRU14xX75zA2K
YdDoW8AnoAkezaeDK4WklkQ7X9zERQGsGFrD6K3o+rktr2mfnls8PAiI4CAIjMj+6OaUwuo+KSGw
TM3UNZlhatg2TL75Y/QNYilvtCIbPc2fEXb0P/6HVcMBASgJkNKT7t+YzlHpJZB/YcX9zNu17quD
01/L+s7NJo49qoIoQEIAKPi4O4UlKm5G6ewTbBOoAfYiq1poEA6NqNa2QH3IFHF85Qo4N6tLs3Ex
pkSUdlwQT8MWGRkOzL6LUNTNq37yDjP4/SFA4OiXZehYzHdlwu0nJrpxzibT6ffLs3vmCkdwjC20
WHQAsHv03bA7MAxzb/ed5cGt7E3/YIqm2lweJTmOqXAksFUxrYBrQB71aPvM4EYBgWicHRyff1OD
yJvRO/jd70LD1jwI761DrsztucO+CL9GYC6Fi2PqxwVVHfBasImZ92iMq7XfwWOtcOHgKEFK3V/+
Ou/cJEbIeEHBWpLs4xSKxVXhK3BgDmA9Dj8GCNW/spGNDfD9RUw2dSAbbzdM+iVS1QYIFbNt3BjN
F0ZE8hyTTn7pVDjeQZY1uTILZ7Y1hPeWnsuCMDzZ1jJxtdejEbmfhh793ifglDculIUk/RkAbHx5
Hs5Ow5/RcLu6J4WnyK0rSD9yZD1ln80GQsmBe6WJd25VcUIXSfDFSuH4xIyNtih6NQDLt6naVSKh
97008T3gVM014YZzY/3Zs5g8D8nc0dHgbTWIKQRlr2ZpjuOxQt9uZ0Sxujxr54eBVg/2KW6f46u1
dCJqCSvmfZyAWdf1t0kx/3arazn4uWGwKoAy4wnEdXr0XCQs6rtek2QniGU5YGgwNoAZ2sYf6T/X
tnDa4QoB/WPkvpCrPx5qiCrltdbZ0cbbgAyLIdku9ZsrD+CZLwJeFaBElHqWxPP4hEuPNGM3N/By
U20eCIgXKrcMMjMG4fryGvnnztFfYx1LyjDAshK/dCgkh5L4jsGzJMjnWsEqqmeR+DRp4v+edVcZ
qDu1zZtXNMXnjvqxyZM29DZU6e6+Zn0xwB9A11C9Kmv09/vEDFEmedixjaoFHT/DTtP8avwKB6ir
vCbcNgSeLygnRMDRwTtMZWOnm/uRiKjOw6KG+c/lLz03qYDLAj6At2CRj/p4bfZtOUpKpnHveiM0
u7xkRnRma1mTjEAY7pqqx7l5xaOwUFjhIAlKx8fhkkbMiTt2dB9SGrYrxu1047jkMY4TBXzPJNqb
JJz/hwgNVQQkSovmMpS6j54jB8yNwKmB7PZoAx2zMjPGz9U1hNQpuHtBLeFRjSAnAguF4ydIiz4q
IuFDTxBuU2uoYxe3sde7uUqLBLYJGHuoe7JuCwKzQ3jzZnSOhzwciHNlUc/N8oLaRUSK9BeJzcdZ
nkUZwu4RHU83fBuK73Q6jNLmcG1J5u//vn3wsMJqBL1PMMmPjr7fFg5oMjAb6LVYK+plkQ5WcXWt
FXUmTcMNBjQKglGIAh5XKqRMkyoOanYoKxblUkqRm17mwMeZPGir+F+7DovqIIxMYC6G9PME401K
f3CV2wKl70tzL6Hi8O7aprsSJJ09eoBG4BgglDgpv5QoJbB6HssDdWDRRls7ZGHsdLeBkeH/MtTC
+YAjzALfOTp20Is2JQsaIOMLUB7DmRCo2IJvUhPrXYECn9t7AC3gySYAzqID8XHvKSKnqBMu2kNO
22zgEvXkQ8kz82rh7hu3ENtmmtsrUcLZMZHRovcObPdJ+RNijcIj2gUNLbA/GqafysFsyoA8Ti15
lF54ZXucsBrx1GHJIE0KMQM/PulKWeogUhkCsgMAF/aRxa5K+vXgV6vW6Q+2mXJbJG/gmz84jn8l
5jo9CTBnQ1seSRkKCSegbsBQg7ZIO7TLEeC52DK6qFZj8SwAmf/Xo42RFuMbXNbALh2fudkGHeQY
wRskKv3k0equiuM3/Okvl4c590GLMgykjpfk9jh4EKkIhYR7wr5w72I75l5YbiH9mE3imqvkaVIS
AWe9tEhREEBl4uhW7GxXt9AfavYlDLICB/7S9ZiV/FfbbbvQy9RwTV70TMUHI8LO9A+BEXKTRyNS
HqPKaG2JPCExP1pHuJ+0sK6fua1uf3GfySEDlg9idQCn/qzh5HDXCs/7MYxNl0F0yzxdnuvTgB3C
ODiTCKgJKhXHcw1plVqnxM57L5pzAFTfah8kq8tjnFtPLCRIB+jxAJ5y9CIgIhO9GEi3l6yCNZO/
haWwzhTxDkk8X9mi58ZaXDURr6PVAxHSj3eN40W8qGCIvp+Y22ym0v4WXe/fGwbFugbn/sqzenph
o3z9n8oZ8EQny+kDspu2OvX3oobhB8Q1qYxhg+Rf+apzq7Swl4DrRnp5gh2YdZESBS+d3Qy08Bak
dL5mHd6+y+u0XPkf2h64wzBjSwK78JmOIWbAgY0NgMioesYvlaczMb3qss4S75d0XtL+U2KvMf/P
nT+EmgkuzkWx+7go0HQwNSk61D8dQMrU/I3Lb/NUZ21SbyAlBBrclZ14brkgr4Zq6wL7QqXn4+5o
AIKMWgmfCyWiX6lT/3Kr+isAWj8uT+S55VpKOosuETljAQMWCoc9I0rIBQO3nWzGqH++PMS5fQ7K
JuKrBWR2UjnWJVnkKXm6V/AO1jAcBcssBR65768Jb5++pEtpaEH/YmNAqevoxvK00UVgCFylR+bc
1Daim8kwZIyNgQIf3BeCB0YCcS2+I2fWyoMh0VLgxKgnrwBp3H6EgijdB9XgmTtRtiC4uQ5p/VvT
wc0zkw1ux6wHl97dkYrPAPRCev3bNFH1Vutq+t7YKfweUQlaEPNwfTLfcJ6JEPS5lTOzBFV18BUS
eLyjO5t5vIl+oTWkHgDMpvwmgvfOYXTaluzaolNTpuOmmrLJn5t2JdAGnHEyrLmNiA63lYMX6xFV
b8jmtzbwn5hj+JR3sDRPMl8HXEEQMYAUvOv05JNX9Cze0qnmcpPG3PkUwTFIr0fO2QOfSFRtKkNZ
vKlnET4ntDR3sNBNID1rp9jPYgat5LUYpvgzdxlvM8A7dJy1vh4fYlcM9ZUk+8whRXABKXmAiaAv
dnx9T05Qay7xRMwVz62qV3Eg8noAjt1Uqwlqlna+ZpV5LpzCmGjG/en1Ai/w8aCqoanbMlXTPi5Z
DoJsXocwDLbNTif+hul57QVvpdNuEYdfA9qe23fI3VFeQmkBxj/L//+rSeGFsp7oIpDoOjpaAfU+
b8YYWuAlrEC2lw/x2aEgL412K47WCdObCSDEVYC69iz1HWUBuM5mg214Jf4+cx2h1bnAeNHbjXGg
jr9oclwZTWYn0dDdFlHDdr20196oMzcSUO24jYA6g1vfcWRjbRrNDRhTBzvbFGIaZbGjjiOyIC3E
Pm6b6spdfqbkiswPmeZCIP6Div74WX4X89QYKGnL2bUmj6oouAuhRnAjHWbfHUja3qgmUc46Liy7
79PIebbh4IcZ9QIAdZJkuu3aAdw4gbL0FbDf6coCogY0LmYCxcgTJlZpaiGmkhZ7V1c3UTo/eU6z
RWV0/28bCK1sUDIQuoGtDZT7ceEw1o7LJ2+EHY2pg3tTRDCfjCr9UpG4vRKCHH/R8VD+x9n2hkTC
uHNGRa8CG10n8MJBJTbaJu5wtVaxBGl/ByLHYx2d/rBp+5akwI9pQP0EfEiglpNpEg7vjU/6IXMM
Y+XaRTWtXkMvh3wCdaL+ynVPV0FRBi/NGCiIXcy8O4Dyk4y32JoO33LXp69wCwwQbU+kfdVuWHwe
lCd+kC6VBh0Xoe7BiSDfeDo6W1dO1TPnWvB1K61GIMTGYEdsJ6DQM2vzk4upD7IaLs1QCwKYAXy/
osWLFIz0lwhHFkCgYCLrnsf1L7B79IEKaHNkUwOwzCrGzwBnMJHpAVqYM79pKSDIGQ8nuCfMKfMf
GyHs5zipiu+AgEFt31GO/dSjPKcymIybL3qMm2/9bMxKQiQCavxBjN57k8zT13KkzphNRDr9Jqop
V7ntZhS5YsiJvnfO7O37sZi+D40Htf0y0NupSusfPi0nALqbBhVJShT/dXmzHgcSWNXlQo/RjQB5
/ESFj6sIKpFeVB0q8P5hZed16hB5qhy3E1hO8L4bougLBXP3Sm5+fP0t4wIxAD4f+tsEHJiPOzdi
VTz385DuvEg8pE0yQlBIj1eOx9lB4BmCvjbw2ieZZAVnP2RAcIYMmLPT8bQVSFwvz9/xO3x8Kpaf
8NfDFJuyMGNYlAdpBjdcNeC/og0btF2Qo3s33TYj2PRZEUds70wjwASXh/9Tpjk5lcDwIUlEeQo3
/MfxsQm7mfmBs69D5owbUVftmNVFCcxeWUFqHUiqBspJowruZdvWTT6Y5V4eUdD6nAyBcx8KV30P
QJsDl7moklXa0IGs0hBwK+j2+lLnM5soBVaumO+HoXEYzCcSe4gq6e1EGjuf5nG0r4lpm8cUThMD
mHQLatAZoJkFbzCcgUkuGiFJV08w75C0+9o1onxkADU0mZ/0XIJrN9DH2BticOZQ0cljISEbWrjs
dYaV6JC7vRFoSBYpcm47y4egTKN3H4B7kht4d1UwX/QdDojL4P0qjRc+F4bUYCkMUW1zPMKRXksZ
9BVkBKy8ncMEZOs2HMKHBuUoiCB7IBNDo6zH9YlJuoZvON2GEBJBvAz+3B9X7qM16jnFLd22cKka
xboBmcGj9ErmsfwTH7cBPMXRVEUlCGk2kvqP22CYq8BvISG1F2O1UdzZenCloiH/x6BlObNLcRds
FuAXIb3zcZiGU8DQCi1xoBBX5MFkXblyoJr7P0wZlIuwMOi9Icg9rk4mDedpZ0l96FMOZIr0/BcJ
A4D15dNzevnhc/4a5ej5DOFdwlOmnJ2f1Ii+7oOqXpH6buSwr7hWRb421tHzaVkxVB2AyXtbsA7P
oJsDPng/yvGHiv2vxrlGpTgdD7V+gi47kEnYGselZNw9WmrQgg7wBpiyEQz+dZukZs+RMN0RWI7c
uwKZzuUJPd2GHwY9bsfRgFjEu2W5FzPoIXx4CBzGM3+A2sTlgY7j2j8bEbrNS0MbMd1xRcmXzAsU
DaIdlaCcq/hT5TSH1iflm6o7/uPyYGfOL7bJfwc72iat8rHPExikUTnnsPc+qMReCU1PSpDHH3S0
PUIgPIs6CCz6e5NsPumGBhzePXRKo1XYMughNF1nXyhwp4BldoFEnlwTWWbDACwF2NdI9zgAJdfC
vjM/DNIo/1VcOyZEVDReRA5Dd18QinCt7kVMM2sZ5PCMUzQzhM8HMM5q42uxgY29iMHQ6tN01blt
fI9s0klXKFrLKxN2XBbDu4uftWBz0Mk+ZbeoyRY1OggQ2LWg6gZPNQfQya8ySTamepxikjn+le7F
6TZAUdqDMy46lGeUFYATj1EDA5sdTroyI3VtniwLhis3+blzC5ccABsQGKDyd/RYDNASXSQX4F5X
vir/ZwFfg7q/i5Dd++giXN7YJ9naMot/D7Ycs7+iFxT7HbjPMYJnoyXtLSWpHCD2WVMvD5yR0zWH
voP61RGv3gZMj0+68B1UmYQyfOcHw8y/8LJyBRyjyxnSX76cXy//xNODvvzCpRmGzB9ymMt0/fUL
BwiScDgOF4eBOd1aNK1YF2GgIKfSot7QQ9vu8njnbjAIngKMsVDBUbH+OJ5QcVyw0oWA7qjeo7B7
kwLCgIX5eXmYc3sJGJZF1GthxBxL4Cd29mD3jtpxVzfQYeFluKVOdM1W4nQvLe/bfy+u5Vf8NXmz
nNzSnWKY6TRI/oOnYPxsh37D7ArluysTdxoIYyy0fNGIAvcaiJmPY9U9nnKUxN39yE30XjvIRxPo
iT3hP9M1QK5xrg2It6Lw3c+X5/L0Kvg48vLL/vpKt2fV3C4oE1m395CYvYfCMHS+vfJ7y2WcqdDb
WpvcQPni9+WBz9yNH0c+Cof8GrY4wtZij4bDb8Kn7zRWD01kASKo8orVkKNItlp0O7er3+cUtR4+
X5n20/364SdEi7jCXx/fDq1mfuT4e+KxxyTuN81UPseRd+UYnu7Xj8McdXBQYHJC0ujiUDkA6EKB
o1YwrlRLIef/b04j/+MHVaFXRqOt6W6uxndfGYOeVLiahboL3S+4LnPXfikaWCEx/kR6Z9WP11K6
4yldIgoIcaEyt9BN0B//+AtGPlupYZS2b4mWdw7t2jVkrckDnXWzu/y114Y6un9Rj05RL4d+lQeP
wdCka3QZ8wiCJZeHOb4H/nwRyqfAI/u4c44BL87slgl1mmYf+Plc3hSQNCtScejDOU9EdQVmfXxj
L4Ph7kTMAHYFqm1HhwJqUAI5N+jI0O7YTXTYQbP4ea6irVcMV4KAc9P311Dx0eZnEUoqLUBae7cK
c+l8SjQYZMO17uXZUVBAwNTBkREupB/3g7Z/FK5ad4cA7LaMKIzJk/BNFv8aPP+ZODRPIlQoQQo9
Rj+hZkciOoCwNcD6c58mdjjUSQ1vKhqRT/++IUDb+X9DHR2yEAi4NGmrdKd8d28EzT2u3oZaP3Ss
2vh6uBI5nd0Sfw13FNzO8TSgGWXq/RiznPiPJRy3WvWDqyvp6dmVgmLTIuMC7bmTmnrfV4R1KD6z
sZqflVLsxnGKcDXIqFxdnsHj5+4/i/XfoY5OrmC0BFWlCBc4RC391TQ/w90YwjUowyLlEck1qLa/
TNLfKf5/RlwgEajWLU24j9uwMS56X1Hh7CcQDH75dhp+0RLyCetodnW/FrOd3gT0/x/nhpgX8LDr
cFXPvpg2VhahzJrQ4zx3J0VeG51CqqT3vMJbj5EAqKLyKX+Z2wR4u8I6NslYYbwt67r2d12KFMXb
Tl7rFRy/KUABLcEJusyAbkUnPKxBJ7ahUQ8Orex3itCbAci3y6t0siEwBMrwCNp9OEKf8JN6EBPt
iOrlvmheRIpmVVXm1nm/PMifZuuHlVlGWXhdKYT5QU8/Cn1GO7Ve2NjmMHlzDcDPINZTU7INFCdf
01a1S1xsoRoGn0rR22Jla3f+5GHRPgdT8A6hmH+3f8YPQsyMJhbgcSh8ftwqPPEZCJSLHjJtNMuE
j1BzNek+vvLl51YQACc0oOESiBb+0Yd3MaGALYh236l4a/sUwmz26fLknlwdmNuFqbdUnRag5NFr
Ap3lpO0KZ9irhG90sHPFb7eh28l5uTzOuZ0CDdVlFXH3nqrcUL8uIGM670ffhecVFmmA9j2O0OVh
zs0Y7qWF6AiwwwkiTUwKdfjJRruggghn1aLJmO4vDxGfGeMPywlRHlpdJ9p1RTEW0sC5B6KSbsvy
TgsF5Ydh9J9ET9T3QVN+P+IG6DNhEo9vurqE+OlkFpErN2qD3SDroN1STwRxPs5u+1bGf5RJAZmt
tzCdKB/G2Yy/ezuGPxHtIwdzxiQBiRI6aMXK7YLgPiGsf05qd7hjxqF3RSDbaR1HhJNVIiNkkDaQ
Y5oxYnS6a40o7TcoyLvFWoYCYoITKi3Figjjfo8cznoYd1gvzqGOz9GqQVFBQfy4K2CQRwx3Mlmi
h5LLOOruUSgvv1hg96E3WWje3KZjrO1KIwuA6u9AC2C6OHNX0JfziqyYZfFIoSH36tBBbRsPmn+Z
g0kIs9BpUIApQ0h05mHImmEdDVGv8riXqsgV7N8+zXDqex6cKJ4zJVAKyIQ2DgBhDmwEstDY5G1I
eHkXNzJEVl1E3OY0TTuWSaDH/lmfB1Qz0Npwl2JfgbRw9Dxo/PMp5wKXkB76V638Nve0jjcwb4Yw
95UtdvwULWNBdDVagCDAUR8dSoPWmEHEGu9j2t4SiHEDyMnjIRtV42RNVMWrGpCQL5cHPT2hGBRt
ZdTSQRU8gaQXWiWjo2O9Fzp6pm3509E6I7G8grdCgBpdPkHJn7zvr6QKMV7RkQnq+UXQmMeYj877
AH7SSvjRp8jtt5XXJRtqZ/+1DtDHdAeGnUy7veMz6uZTFYSbodcQtAvaOUORQh3caGjWeijeTKLh
/DOab9SVvxMrPo+sWg0IIpI6vg1poOD5qJ9CBgdlyxKQPvtmnTTdvdOGY0ZDD1YvkG3cKBtg9yb0
2xgHPxwyfVESODBRUbUCpmGF0uvnxFEqp5O5MbKLstlzv8wkbtbTFMB+aBjeUG/QOXQdvmkFeVpf
+M/wahtWblKkOH9xsKHoZ2KMdIZbW2tv+l7+tsVwy+B3cxiZhS4dS9ucVrDfrEJ3m1SwW+S+2KQl
QV9HFWiOwgk+IeauJGqbTNNa9u0DS9M90aZd+0UtM3g1fueV6F4B+3imFfBSHpSyXpPGRJnmffPd
H9sNqvRra91btAzrVZQ6qO0BO3Fft92wF1EvP5vOZS/O1JHvYweDJembccqwF9VDMXTj4ncn1I3L
qgoWnuFwU1SBmlYlhZ5AjtJqIfMBgA+bDcJx36skHB5GP1a/Cqm1m7VSmHZVIhqfc4DX0BpIoXoP
s1HpRiuNxtZL7WvntnW6sM9cyIY+RaXtV5Efzute+9HjEKTjDQT26ye35EBEqL7jaJYr/I7E6d+M
irpcMzHuEJGrLJqh3GsQwa2cMnG3IAGOLfqJKjoIQU1uCvSuE57Md76l4hN1jJvPcTeCKgEY0obS
GE6zbVsGtyFcx9awpzBfhTTVZz3phRoTQRW8h3flBi0oP9NVYPJYq3bnohp105BlzZRlqxlOUdlI
6+ihVbOfBQ1QV6lOkkPcEvFshOtt/JC19d4Mjlr3KI7Dqr1xfzZhrXdQq6pfQG9LMBwgUEPljuu2
KbocEmv9Q5OSaTV5Ftt1SCX8JaETnBvVOw+SWrNC9ERWTAXFasa7tAe0QO+BGx8fU1P2ex2Z3j4r
Cz9SmI8N8XPSBfV6VJI/UGiAwnXCa8cH5Tf9vp64+gTdhtlfEfTaqxxCoMK5M6i3BYdhjEW8gjFV
8t7bruVZ1ESMZS0olyvp+sVacOI9NCYUYlUnZVVn3B3mR1a4vngdPHAYM8HrcR0AQL+G0wVgJFGf
3vWhCDZtHUUZx1/KsWLYA+jN3ba8Zt1mqCbgeVHKVSJPY1r3eU1N9eYKWpB9zGrd5yHKsGXmJaaO
dug4pM1taCNdrKFmUB2E66hvbWTYS59UKIxwnuC5sYTLKa9d6DVi3SiolKWvZrqCYJrYezIBHC8h
TmhQJU/03dQi98xmOMPbx67g/UsAfdLxbpYyKm6N4xo8/HB8KG9jyE1XW5i9Ev8Wa9IGcG4EMDlm
mNlOtrxBQRF0Zm9wgoc+duUd7OU9ABUmL3qrPciqAtdb54kj0X4OF6xkjvVhWxkZqKERptfh4AJA
0ldtcougI9W3IUQof8B5nO9EjKJOJ3znO2Q3yGvKQ9Tz+OC9jngBiqyibv3Cg9Jkg5Ow27CPUpZX
dTdu4VkAsxNiqqd0mMZX2Yh03RBOX+DS1W1wA8Srsk/LA8ELnUO50b41eMRVRqykq5hO3k9ALXEd
RGTYB9rAlQfomiqD8kAyLwIKlZ+piKk9mcpfZVAnaZbSGED1Ec5ImZSVn+shHm59qL2VGXKf8B55
k5qzzvOdd1mBWu9SU644ooBDL4NwScrkth1HHyX1LnkZTenWuSCDm0dRmwJbKNTvxBmMhfQttKhA
iprm32j22fsE4IbXkvVhB8RjP93OyYzHxuG4hqGHa4nOEtUg/IOTUpM7Tqc3HtTf76aITr9DjgY+
d6TYDG5E76NZ1T0+zBvuYhl7L17hdncx5EhvUmjL7UqIct973HHfCOlBk3JhD6VWLen83TgW3q1k
Y/SF4N7chYluNqNOptwtFk3K1oVTslvT6hBPwXgTBo7zqY/qYQ+kbPPC4rp/sy1cqoG9uW0GH7eK
KTsbrZJAlV/HGWEaR0krhyJsfNcjONujAW7uet9tcu23cCHBW7DrHRCkk9gEmzER9B6hab/VErqc
mVNwsbUSnyBDPv5WXdV4q6JMxE3fBrDHGwivN10PR+OMtFaUWcnaaQRUtEkfgRVbLnkIaXxOYjau
iiJdEFYj8roMAUrzTkPCbuYBMmEbBe0bbORU2s0MNt1NT2YGAddYrJppKh5UXQV3Xt3Ywwy9wnVL
sKOInVIcE67XMTAUOZOpWvMype/xVLGnpOR2Nw4zisbuQDcNwPN52iMZ6cBExlANDZ9ccNO/4OeQ
rGMSsSdpVXHj91pvKO/c15kUw7eBjd7DhLbdF4Zb7WmmHGFF4ZlypzuXv+NR8h+m2jTPVqv5a9Br
uS4bKBekXsl3ytPuvp9FoYHFtdo8OCR0Xn3SwYK7K2j/2VOteQPohkx51KrmNrGFBMCDDfKRAX31
oKouuaU9tQ91ixghZDjPELX117NLvV1U+mRDS2m3VdPZL/h90F8vZtsf5nnggI50U/rC4dJLM6/g
kcqYF4M7g+VtNglc0XZV0JKtP8GMI69562+8Gu3JFlCsFcADQHzpyZ1faFVUfYaQveLAqtH0BrYV
9ItKpIOzEqQCAhdNKYHepe7PbhIDfgIvy19p5Q630HS1t/VsbD6w3gZZYEecauP34Vc1+fbOhNWw
s8j5swFQcjwwwH6VWYI3EE9wFFPIzqJYcB9C+WWPz8PF6RuL1eFizvpiLB/jRntl1nb9uIEbAGPr
OpXwmspAC3zhUYGAYyoDyAt4ysUvJY3kGwi5JL8clGywbwnbo2YpIZqDAGSPoqv/0/eIp2+cJg0/
a1CA1E1TB577SFuInO5AV5A0o5xA6RCA5DHrCQ+H55AlhvyIMPXTnZsowMwYH/iQD3Pbj3nS+cbc
cB/C9RkmhAA4Pc80yKgK+zgnPSZ8F88Rflocouv63E4RTha6iqHOE78Pkj3mKmGQSdIaJiiJaKss
wIWnVpWccKl2JY+r/WihZgT3syh+L73W99YRkYvHm9+QbyOb+09z5ZrfFVK5KCsGW32tRDX4D8qo
Uu11Impn60Sz9jN4qlXjGpTKxbgWBZvviGFKfoB4oKRrWAoSsonGvq3XbKbpa437pHm1yhBQ+qok
7VCa6Ysfow6m9J47ROHpS9mAM9P3d0FjAR6nRUiTVdH6dbSyZBD9avRKHe+5MFJT+CXEgmx1XwTV
Cl5kSE8yWG2kaoMfFEc3cdfK75FguLoItsidVYDOIB+0BlZSEbRVEsiFD4vYdDUH0TopTDvfewTS
5rlDZ6+5qcIZtCTIkSNP5RW3fT6F1LWZDwYYpr2n/bfONPGmm1u/u8GPD7xbXGqiBUmlmeWBRpZ9
r5xW07Xf6umzcaPyJ+7CIH0uy4oHecrT+qvt0OneuU2LxCFCOOCvK1nMn1NeYtgYEzhlteW93qhy
LkskKhPZVVREmB3hHtxYlTTvUVB/4HXIf+FWnnHjFmTNvGJeSR5wiM0H064oZHSPl9XL4i4u74dg
emCeA0GmQW24Wx142/1Wk3kPPFhAlDL6URGcDjBuHuLS/RY5AYIpXsa5I0LkNcSdVkDugK1b4h7j
fmPWVQj3SDNWbd4W+k1PEx7t7t63xXdSyiKvIB+2FYtXhcTnZJhhQPea5nYAJQvj+ekKQDH1IP0B
iZQc74H19GFUHN8iOZzXs6GrSnv3EUTs1mElglUIZjZcLoabdvS+xqVKc4bAAAVvfUiaCfLMXf0Q
RdRs1ZwcgEwkLyaZczbhD1rw3RZX1G+K8Zf/4+g6tiLHoegX6RznsHWqSIamYaND041sy5YVLAd9
/dya3Wx6oApbeu9GeNppkXVyK4KUp3Xs7KNEiSkygI9yQPjYrlNsh52ElGj+k8sYS4XPn5mav3Sv
XDHgTCzIRPg5UMNlSNgPGv/Wkvb0m07e1MAIE1dTr94AM784+PjrYKIn4fnfCM6BccH3XkVEX41Q
T4g8wGuZpkNFEuRw2TC/74i/YV7X9LjnfDqILYQSd1ExPr3BUQ2c9AAFISlWsf9d1f6g5gTmOUTn
liaIHxZvhpBBxAoujDZpZsHYCfL0n1xgFVhxVSSRgexFeu/ZLKdyncZPzaRskF1IG4pm1cHDmUzM
U2hC6GGDlBWjHOMihFzxOUeqxjGS6duAM7gk0cDvEpv8ZVqZhtPUHSnNLQZy/rEtvvwtBdblItlS
oD1eMrCncIafceSEoK4vHd9YjwGQpExc1YBLZ5rEGFWBVuxd9HF+ZnlLK513xCuWdlx/4TYHu4Zp
65BaP3l3/R5cFbQkhxyF7LzsdGAa6pbkXiEeY4EQkngXaPZYgzU6OIOG1FOB2E95YITbg8ms/WL+
JkrIHbaHdYlllbqQVlJkw52xGTaLbuI1RgryCKIfp3kr0tLFHp4AiPfmV4HkqBNz8PRCOBeezZb5
99ZCY7vJCBwWjwL9Z+JDiBXf4DZUnUaBrS+Meu0mY/ZCLjv965E+m6owguMsQXztt8FCVU+RE0em
NlXTboAs02ivGDgBdjAseTNzvj3RFRP+xgb6BKgkeUk2LR4o7V4H0T3PcnhWDq3l1FpxNMM8ffsd
ku1w7AqoN3G8+hma292kyYMSlPyM4bY0++b1kMyFgDX7eSnVlHfXNRA/OMF+B9KeAHg/WrG4g7Lu
B81RAAByPlRy7JDa489PVo5+Gbn9MTL2J5bkOnjzaVtnPCJYlOesxWMX9U97KiBY5fMvrdt3TKhX
eF3/uTlAwSRyCQKDEmEt2Y+nYXHBYJgVYxrfTZC84YfEr/uQpEV/E4N3kX2OfUi/0b7zSlYjqpDb
e5kIUbA8+MjGEdVZagrPiV67q7dlHSan8bH3gZIk3VqwfcVz7v8C0HpMpvXTp+YCUqGWXdrfTYZ8
jj5/FJ7FfSw6VsQWpg5CtiqJJr9kHbKSCMrAO7aiJrgLgspM40tKXRMLiodLLWmJqzMuYaJhRzmS
tV5TmAvRJUaezKpxaqITqsbaV+LnddXI8AUk1qpis+5ZkcyUWafeJdlxv7W6x+MajiXKBONiIsNl
wrpXd1DjlxuKN6rJGzXqfdu1cjyYcGajStal6m3J5wqxtOEvyHlRfIXtuehQdFyzEbr+WaXhlSbZ
oz/ZCJLj5QPTelCoyZdeQVV0G+hst19XoG3PdAt7bF16+ANgaHgBi9kC4cVUPuk2ejZxghNkZ7g4
WY9axb7H92CT/apzeOX8+Fc+o7toaQFeIpj5w2aAQVAEFFar1RK30fKIXGpAAHmfH/PWWwrB3XYe
khVVxFkkRcHxMVv8zzcC50XYV6j4TO9SaFJKH1jMWw7m5xeg//0hCIBBxSbeXnBHJXd0hRvuFvey
QiIunXqxSBCsM8Vvrng2NLfFou5y1VegBedqJNG/znYwFbgsLUcNHelkJ1w5wcLORjtZcetsIWja
1bA028Jv1/g8zg5scrooQNJZVquJw1WdmhwhSFB2+QP+gjre8PRhVpljzK4LJLEVYFN7MlH/Z43j
rlpAIiDWZEkPiw0ebTLdU0K/AuX+aMlNBTjA1bkO0BMcBvdRqAGCZ/A9yttr6Aj9Z8aV19CSz83i
AaDas/yfy6LT1KPhZsI7U6Jk8Glme1BIy3/HOvsXWvMT5JspYAysgVDoOt0MrcjSbk3GGII+XR9V
cReQYlTMQLSm/+1yCIqVSdY4GsHeiRGUsL2t0UoFq3+cgU+f5qe962XpIPuut3zZHyF1BhSQJkGR
o4e14jHs5RlimLx1RQ9yqJs07u/pLVHGOszMcgNalPUw3DHOv8iGRaMbYoz6HXCbEFUa6JpivKAp
747Qx8SYL7A3anQowyGAGdeZnV+HkH7rTkR1AMtrib6j33SY9oqrzOLswSsSOR002RqNB2SCRo+9
XP441XqVFZt3MDb1C4ra1yo37e8VWZInOPYeoSHrIRWMzoFnEPdthsobE1vtaYhmAJWeEQf+Tjb+
bhf3GwiOqxCAgIDIICp5nz7zLg4b3AP0kEe9u8TDGH2HHUW9RJe/Jsx2FRQz9hhm3WMeqn/LSCFU
kW1Yqsh+YvT/tHP0j0KQeYy88Ym0aVqBMz0lwKwqPx/Xopvs2Gi0eJct4xFg1TU/zCtJ7iA5/3TI
QKr6cHn1IoolZ4VPBlsgqtNaYKVKp9d5jIcTzYmHSW6QpUfXv4hDOAQMjXlTuqdFLqJrl6DlPaMP
bFJr0U/Z/ZilL1ChtvW0+hQHPv5O2KK8ppPBA6bf8Yibb27iYf/hg0vPI98C/HbjG34+rVZPBhdM
ymnBOX9XZPlNmXnZJ7FXMfCJW57JG52W+NY8YOrck12xaFhZo5T29drtf5i1D6ntXhlmxwIAE0dM
LCFFNsZ5MXtBVzOo6atcp3Hl98oWuJZRZUR5/OiA3xXrlOdNkMn3COtxHsGbMEbsEVsy2KdsIHXo
bd1ZUS9Bnjv2ht3c5iUUvx0yyG/LbQFSzTLAYVkX4L9cOh043oYybJO/0peiCXTrY4fYWDGBeGvY
Ktsimslnt7t7GCDnUmliKz7hIZy3VhR70E9l13ZQthlsVxat3ACl7DsaLkAFZBOp9TJE5yVDeTuI
QCiTKZnKzZA/a+CScs87HJTWvnpWkiqaIg7xifQBVqKvL4im+RACdFs21N1tMrBHdRvOFHU7ZjsR
luHKDynQ75PHhvgarGtcQyWbF6kvLyqU9iyowp2HGlH4CEWlww5vtVte8yHwy46631O7TkWLV6IS
K2qfdxb9TSaxVhFs4WU3bR94ip7WiX0amS9lO+EO76HMP640QP4Kd+dsNADGAaOYLGMP6Kf4s+9m
RLbNvh1y3/xTPXr/JlwwVUaQSKgmQAagelkzOvGdtfwf6Ek4WQTK4jPZ/cl348oBxMoVyRr9ZdMs
q3aFkGFUfa5AVBzVTcJWc4flaq9wNkXHMU90ObI2OiogCycaphgm5m1vxiXw7na87Q1we/YDAIv8
w70aN7eoq8cgUqsq5nT9hf3Sg7ESyjf4xEVSgwwfjhS8CVp6R3anA7l34IYWdpwHRu4s4FRbpFqq
O+3G9DKYcBLY1UZqa7whrYNPB0c68gIjbPAgeLskx64NxcWH3UKEB8yZH9WR9txStLsIT7Hwl8vg
/ASHZ9QdSMzlNwEB0xe4tfsfhG/oL+oMdnwZ5RcyQfg8MHCYTjDvF0zF7jIE6fK6TRH7mJVSNRhi
XS8Kn7AASkC+ZbvIO/QJYfLJjPgt4FG8dnaYAZ/5M6tS1tnHLmnVU4Ah7u/OY35cN7wtvO+Bamlf
46lK8uGCYDNA5aneaoSRAJUfF3dpoYu6Nc8ltb+M+CdDFx92uJ/v52QJ69StyzGQW3CnUzveoSJO
v+/Iyx7xfbUeIC+VXeCpQrEN5+LlxnN6hYo8RQqbO3PVt1DpKJjF73BO9RW5XstQxKpTz10bomtS
0RG6Z5GVvQXKVnAz5B/kBsKDf2H4M4OLTUIZHlO9kq8okmODWguoauiQN61KMJ5yFW+XlCL7nAe7
hjdyDfPC7Ctk28Kj0ymh/lyu87wcAWwiZgJX2Wl2JCpMD6pR3vyVbbj1DfahqGZDi5YV3aoXDQlP
DUE2hLbZNNmnbUnWJ49qxBsnOz3sbRtV4bz79wNJ1gcs2/wHyd039dHKbQqAa/oJkXqNv2nAD3Dm
ey9hOOePdNTyd9R28oz04aWx8T42yDAy3yviTA5+q9tfXW/H+24h29mb+vBkAx4cuIjCUxan8pfr
/uhEixINbOk/oNbszBbeH6YZ9CJqm2dRcrbtj+Fg9Stw0eVJ7DdNlG9wvIYbF59rgHVl2zG4c5i/
T+DQ2pd+23AbENofOuP460Akb+Cd7J61Cdsrwf/xHvYxHPRRROe/6eLaZlm0Kk2KvkI9blmThsac
po3ySyeC9QJnKrkMQzYDLQpJNhc5JBOPkk/mA/JXdQJKklTEpOLgKR4DEANc9rA4gAEB4IW5mPoh
PHJ0hNet8KcKX8HS0KzLH4UYye9kmkkd4NaoExBhFYawlBfezKP7OUB3PWEYqOYpWz+FnPzrTLV6
zweJ+jqq5v4ydtKWPTGI/vBhlXsdAmAn/cSXL5Nk7ry6ZPiN8r643GGnxhg+d3fbraLUhX5Xd5Km
h2QTtkZe/HQX5mj7bOEd0wXFrdIVN1gZ2hefv2GyMn8n5Yfv/jKbvpCenD/A4i3n3HDgx7g9v/Y0
0u9TGro7KXx5N3gm+ctBPZ66HUGTso9cBTs2sJ6eaooFrc13BEvcgMU2WsmdN+H33Vsp7yaZ4soY
NvGXUBNiMkGAIKAULvztlPfj1tY5COf2kud7xqt8jHsCVAIy41ds+6j67hnBtYoZjrlSwZuyH9YQ
FXmv0QI9yYEqHcTF2OKXui4WcrtqGhQPfxY2Dg4lrWj3OMVqnDCUoewDVsA9DAF398TF1WIsmAMv
AYdRRG3afnHkcyELDiFTt/7XYJVV7FOCwY/QNq0yHxNGwX0bY0Ju8T2fbRSGpkKhASKu5BzYvgrB
0/YHZw2ZDh6SwBN0dGb4gStQuF9Ya4Os5LsPkkVZNE1WYS7Q9p1DVIvoC7QKAN/keHghNdgyVtNt
8NayA7EEY9cQJa72QkR+1rM2ILwAK8w3SIbngA1atPCO4xzyC+xIgP6iHF/bofVwmR+wk2F5Byjf
3/vSZb9wcxlA4MGAFo101q7oGMJcywm2nwsLkVaN6MEbUqVmND9RuAhs3U07/p3TWf/sIzJTlcO8
L7xYU0n0Gaw4o7XEWuMfyUY7UmwzbXe4V/0hKceRjwuskWiQgW3J7P8cUfP4mGft9ua7UcHuggZT
rHRzcmxhKuiP4OyUxeKFTb3BvRljnwehwK4OAogE8YQQ0dZmirFrpeA/EZTYDbs9w92xjSfPrLdB
xFFWtsOu1Skfhl6+t9tiHfa9dvJZA3tudtYJAj8f4C4atib1Rhm/kr6NonLjvPOvJBgic+a+yeHG
vl27ZUQ0Gh1GMGd/Ft3OOA/pGICvD12UXJEqy+ZauDWAzgRJ6XiMUXD72+9CnBdgkYG5o8ALdYNA
etCprbTyLIohYP0pks6xFoAyZEzntENqSTkMDjoivgm63k0Zif06yzjvG+dPYjkFIJPxxfsholDi
zLE70Xfe352qXBaW+hyzpwXmWUnp2F6Nu+/Js+ctLjkt4IXN1dNoRv5OjbLRcQp0Pt7FDOkquFoZ
vclPMts+rmhUegT7gs+0qw2LitqCLqrSyYBsDftBDk2fBelb6oeDq1omvH/gUKg85Onm+TVzuY86
UZpFukKha5DVmQ2CudkAO/cnmBrUXnhg+MkBawt0XXRfMY3Ayd/KI8NZLi4twANVei0V38g2AVoC
mfYU3tHMN3OTtRpYs1vplF09y8BPmd6I8QqcP9mx2aLuptwjmW8N1JeOPgZdNmRHgL3+XDvIDdFp
haJ2/2Jxrn+Knd24Y4lOqoLc/LVVuiFW5tXPh808wTzqTfc5ZvWliEfP3pmlT3hNSOzmg+KSLAX3
UERWrh4AqGMcCQ2HNJKW3zDYQzGkJuRfHFXsRctll2s+QNVjSIs/NPCbKs1DcIicoiOozswIqWwf
Q174ROguacGBmalLom5qwXxuRXffgqAhB7AW+BPRHrd8kRHP9UfrISj1Gs5IhTtobVWAhuO13Wsd
3CI99wyWwQKEQigK4bMUkoIQuSCQUSDq4Y0rX76t27g/JwF63aobp/GexlC03G8IRV5fpUgzjRD+
gGGPhooxPfUp28SZ5uNm65hZLGNDH+msEVjzYDjYgfAXqcMGVNjB1/oMYn2G1mls0dqzbhlKu1Gs
hiVgarGoNiRF63ylmHUJ0NMc5ECSQ0UDuCzNCIIsc72CkPaGELFBN7x6tCNSLgPH1P4k1ygGc7fo
HkcgEwnUjgMeTtgzcc1+A25AtkV5M03ot711IBmLrAVvD7bZxDL75L3zxx+Qo+t4jcOO+ZeYLPpD
cwXMaxcTvqoh33DMgXlYUHNnduIas0yJA17fDqJxuYtmJGjhNSqzVfJf0u3ReM4DQYAHCjwfwP0X
pV6RXpdvx71rh/CEOq04OmL+ckuDVCxod8zswh0qIwQYZXLboWtjMJje2B6fPC4LpC912M6mfQCp
74vpjXFvBVgXmTYGJFdMiJpGehzOc4ZvRiaYngNk9AzQl0YbSQlSeZX8kjkAzBIMlS8Ad0gMSLnj
+WtoZkVq9LeHtw+YwwUDWQgigwP89dMjOgJYBEMsrJPHlbXJGa03qm3IQox8sVtyA/ZwaUF3IuKV
XMCqIF582D0fWELcwyUdFEE0bispWl/NKdSqcbeyBiGYQBzbpSNRE3bW9k3gD1T/njHM4pzC4y+R
FczHjtQSJa72yOGB13Wy0X0+pFPg/i+om/MCQwbjFTwB2pSqBb34l7ecRaUd0oS/+PDH+dgtABq+
rT6ykw7QEtn+3mYr0CtsK6shcZnnEbQrjdzxCx5FlomxRrLFhorydR63vxuRXXdUfci/gj4yhdsh
PMwCFiRnkkorT3aeefpm0eagILPdoq0OqePuyaXRou+RriVOPTJIAIAQtXwrlo0/aRfP8jfkXyAN
u3ibUfHQzb0cDnMox/SbZN6orqnWkbmLISgJ6yXeaXacGd9YlQcOyxL+McBfcHQTeUZDjIgfSBK0
81Xhp7QNl0rze0SqdPTZzxD3UEKKi9r4He3QtB46gxx/UPlBXyqegEsZTcTCg0HsyfA3IiHBR7SJ
ZJrfAmaC+QxGHJpLWN4ZfUDMBq7YLRgBWKfpsoMRG3LWPydsz+m/lsHl9YdTCqp+E4DOw8nhvEND
H0MhdeBRsPAZpN5F4Lko/hyUhQxhi4TA3mNZVoNScvt12DoUZKF6fFY4s9olbWDRzW690p68rGoR
wFoAa7Pa91M9lhv8SP5HvuRqrHnoku4pU3ELe8YCPKtcFnIzW+D88bH42WjX/0yM/0c1RHoGPQFe
1wIdNOimXmF4Bceb4yGqfOERccr5GHkXp/s5uXRm7Pxzi+MzrHszsE9o6XaNMB1K1GlPkWd/6UMK
ekLPVpoTWtW9sMFBJSADm9BZeZo8av4y3FBjbTNcWtB1k/nVC2weHiEFiBiaEFk8ftBFrPyIbzvf
C8Zc+MfIqB8rhKdtED/AKLs31h8y74x+pNvViVOQxzipHXD/eHU7u8dttKrjMJuFnEfk8233Tom+
v2ax5vplUHLNXjjI4xX1QgbMrFtHSLXCOfaeVIo06JIkwxIUSY/ajhI/a5/qoO2mHliH2v8GemYS
31YPvX4PX/q2IZAi6BIG/N+MwHAQP0cLCP8FEPsu9tcqGyF6rUNsQArkBvzNaPnbgqghG5okoC1j
QI6ynnDRQHxI4nNgUI/8tO8xCXAwEv4tbAQtrlBMpzVm1EUXeexpUkZAlvlRqH2jV4P6JEhSdLpj
Al1mQS4ijNvxku3U5ofVG9ZfdARWg417Aze79hAIVgzR07d2m1RiR52DhQY1xoh8rQKJAuyFzZxW
S0qD7Q5SmDCtRtPeBmTTy7kGbBCMlVytJeW2TylyrRlEV0Xa5pAoKj8Y+wuQdkS/6Djv0gdwkhid
WutLXs7QUaXFnvD43W1zcL+JgazVmkn7Jwj0EpXKMA4xGmpWMTcnVA6VMBu0iKAmZnjHbnGRNfJe
IlmBRFmAtyllZL2natw/Rd8i/RD8QbpV8Dqy4ODHem5LtilvgEY/H37A+64ML2Pn3uk4cXxe423q
jAdq9kBo2W0C0R4guqdfkFhcjvs8bzXqNCmtWAIUAoAkxKkQYiTz/he7lpl+oKANxB/01uyosIaa
ZdFPaQR1fAVLB+AHlIrq3b+TXRag+J7j23+G+gnxXBBRwRnN9nHsmr4VE1YCfHQN3AA6XQiekWMI
QWv8grfTLF8LxMGuwK+sIWdE/gHuN+GUOfX9MtkzhwgNkKSgvTpHPA9I06eobCp4HPQfKp1TrAt5
aiFEimP7DQkWVLyQDQ3iDjuwzrD7bTtON9AL4QEHCXqll14I2iwhCKWqC7Yuu6DCD2uBZ4WO3iYU
+LhTN4fbLxebefxEUo7XNtGAcJgjfK5BdMFVNMf1mLTpl+TMbK6A0zXHhr9Tb2RDwdchVAd8RwOk
9VsULfUkpllfrDE0ecrX6LYYpV4b3e2LTzAujAAGL/GcEtQWdD7wWczXLMorl7p5e1p8j7jKba3v
vjUgEYaRKSDyiWYtNCCu762yJRbCFBkhE6GIFhJDKFvwEGrs32Djhh6Isnb8SnbnfXoLdJ3JiMza
amhR5QfdCbApJAhBH9q0IsSgA4hWBEc684EcQjkTUDJ9Lx5AvygIxrwBgZhzRJbHJVq6GO+6Cv/6
aJi/XbABrlki5rk7bFus3SOGPRxhfh8hv0ziXTGFdSxEaVCAXLIn7DKzqID/otubYwz06taDgKoB
ANi6Y9au3fgZeK38zpVHbamhfcjPXp920UuMFHF+zQD1BndM+gw6Bs+FrfetISiAIxOdJQpwokzH
g1ylbX/0pHEDHpY1Y9CX9F479N9QBMZfGFTVCaHd4zEm1gd9FPlVi0op7HMBbl6Iu8YTwwx83Yfp
Zw5Nd1x00D6n+zYdlt2Kpo2wT0sSr+cdmQ9A3hQU5qr3zx23+5EGMT2NMpzv8cIia3FxaVJ2wzZt
JRwJGCVGYJgIyrRzIcNAnQ1Oiaes7/QFRCVK6kzQq0f0zjAQYSr9Ibk3liBiVpBywlait2gmm/z8
spC0vW7TFN9J349/YGb3wT14AFostGCHMLA4IckUrNUW5iOEJVx+cioBIiO1+Qs6TO/cRz4kFb7b
6VHO68hgkkhAYkEzypB9NcjTZDykDQb6fczW8ZzuI54EWCeiS+xBelSoOQogGhU+LkzUJf5D9wGt
eT9AktFyPaM50UuhZBUyvkOnTJKDRrLiw9l2rafcRlcfGPNlz6SscH8sd3CqyLaMMVwjURnjTgll
0VKhQ95IKH4jcERdxN9DVEVdU+vhGOyF3f+YYExe1EZIgzhyIEUJhLUVqM/16kAh1FB5k89ER9m9
kH1aC6RVVWCRgvthDhVCT5DWIVZBGm/V00VLMRyBouy1S9l8B7Ve1ESZc4WDvMUWdDdbDd/OUPW7
Z54yl+5LMfEW2qup52Xv7QCMoa6obcCgJ7yJNgVCxnBTIKILULqsKLjpZsUugbEtBncK1L8Mvb0K
OvoDJyvaRMEO1yjW4B8ZRvEj2ojbP5CykJoF2VJzgKoNByMKZTty2UOIO2pPCXKUKAM8tFCGXSx4
7GJM5uBr2XWMxQvwCqjA4AgPbHYchphC0gSkGsnvAxTu2NCY8FfQxPCjiXQ8olwWake534e7JIXx
GS2H0f3Bd/vOzfqaaw2vX97ofJpPeJxesOpVy5geJ8/VKBI5QwX5Tw7zczskR7gO3hFTfIlHcz/g
gFry7EsN8e+OtKTydHrozfppvfVMdVjiJD2mM+vwp79JwCT0UsmynuLWviP7aUazNHCufaKXgeIt
sdQDMx8AnHGRep82/QEG+9O2kYbdcew+R8zSxQT6q4Ec6UN7OaZxI67JYMNSq/URA8EXGizqeRHP
mIAB2d6a7HGKqCJol7cFVTkw5mW/zMbu8Nj5VZKJxrfyn1DkoDKDcRQSoWkNSij2XuF1udo+vk6Z
fGqn7Rz28hlGQOguurm5Jegj/waLlJzh8BmEX7YG6i7b0sdYS7zxpCsR0YAA2AS/N8BA0g/vIBdK
f7OXjgZHuA7Oi4YtwW2/Nzv+arHL5qu8gIs85yD6s609kLU7gquHEC3CZ+2hSEv68cu59Rpm8HLs
K6zM08SLbqfIDIwPM2zsXuw+MO6+0nj5wIx2bNex8UNm6ra353zq7gZA6g3zu1dj7Rv0ny+Tae/9
rj3wlcJbkIYAiRgqqwMiXs0sswpyOFUuw3qHdSOB/CL9mUG9U+fedsBVRbbAw9F6ybOOvQdtdlfO
kJsVKV27ciHcFCxev7pFfkQJFowpyWEbclD1I0Gf37lcfompfbaJOukYmXcyroIIuHuYWmRHbkCA
QcLfttbHfXKP8brj4CYHeE1QcoqoNWaxFIOWgrDsBOL0JzXqGUPBESxVlfRDE0uQqMOQXKPE+2hl
fkyTrYMkGWmc7XYgNnvHjA1RHkIAC6fGTxZvNUvcA6wNkM6M12Qk9xNkP2UMZgGgTZAWSWtHmCH5
U+wCUymo8gu/208cVudcZFBc618DCSF1o2cFS5RLprODvALP9PLoGTTVIFtyVelz7rqjiHccMYI/
Mnw4zE5f/eDQKtpDgJlfvMidezE3o3mVCuRhyK5gMqs+sFUY7PAVDPWKNi6pZxASySEe5veOdhDN
0T8IBIDl0T+owD9BmltqIo+r7kpq3EUi0Yca01Zilz+zhpMtw3nF57J34bVHiJ2ZIT93cj7syfoC
bWsDEKGAb6xc9/WoqA9BTVtiby9CsxYT7ok9Bboymmpb6QG/6SfcqPhKTX7yUbTbZd0JuiV07e6n
bE0OE0DWKl+nG7/vPS+81QcOGUeRBmI/zwizwh+7u8itPUKdA+VyMILVMRi1xCFS6LnrlgcBHVu7
Dg9kG2o0EiHd0d0vU5chW1aeJTpFScavk/8Q0L+JsA+KI9b6pkicuDkg/aNGsgREfmDkZwrRxtCX
dIzOSa/e5RBD5m+uCXWPAZx2gZCXNMgvHa6sOXhxy79E2WeVYM+BPOiw5N8eDK+RnY9bgFxtDuos
3TYEJ641FKFzMW/bXkrm3cSrDe72B0Cf93GG/rrRO5l4f0AV5cVidl9U9tginaqmewhThXczdxPR
KAKdDvXPHgWCR6aTDuc3X3d12slLLqapQUgVOuoAufXyZ9fuxQz2iQ/mqFp7Nbf5hqdP8NSD6qJw
GOoJqjV8YS8odr4HF1tj+DggT03cd6P/BVF3lefusEr5lbsLpFdAcpQ8eS4/br66oyMolwHs2KLF
dYxAmW4r0M//ODqT5UaRKIp+ERHMJFuBZmuwLVtlbwi7XIZkTmb4+j7qTS06qrttCTLfu6NVXvrm
L9v2XnT5O26e/7/KU4EaKWnNSx7rL23aB9nSfVSTvqnIds289EVGhNU5xEPMpjCR8CQm4YkOpZqj
/ap1ycfcayz7zDi4ErNzQ3JtCPO9QcCq0Ign3iqXyJDz1is2rscSK7EeFquWvvWVnkaMFe2CiylS
p652o73Xir9eop46k9JERI7xesKPeKm1+sv6XyVPQO/64S884PyWB+b6Yu/aZnvAg9UeOqN4JSWK
eIlChU1Sv6JYPIxRz1f6YESK8loD2qy8yT0RBx2tpDfcuUrFOs11LqHMvjez8zpRqBXWxDCEWTyq
bb6gbfenCUfZfEAk+NxMyBUTJ113EwS3BpVtArj6U73ResunjnDhzjeTM5HqN2Xl32na9GHryVOs
lo8BTTsYYZKExJ7+ZVT4YB5Zq6JvgslUd4DxOpClq75V7NQIs50z7HG8azikV05dQSs32MbzIv5M
ffGcpvMv95IZdI13LLL2mqfDF3PkrRuMXVFXO3vS/+I8l9xqbVg30dlBwYwQagdJvE0tQB7LG71T
0lGczNyU4RWvCnVeHNJOqjn/aV3v2rbVp6HUtbe8rWiz05yX26btwo60UtPVvnB2swkLlBsFWrk8
jx9WPSdwe2Pe4D8nP2vhB2g16+8IBvAsmsY4zlFE1ufSvA7tPLyQN6FRSosPmWSFBj37OMBMY45Y
aXkmQxN5wpl9fdjGvgIElVb3lWFjPUcVrvwGF1pIYKTLOFEfkfO+ZLWPWNIWaIPMEa0bGM8mL+2O
l2I4uF5/h+fD029z3BQiftHt9DVPqxvo8iMEUvwdGB1tiV/S91Ow1YTdC/Y9UFTNt3ZzZpuCr8Vd
CGXebpigHyaZEUkfjgo4gC0lBPBBCq9qxSkZ9IXswl41BjQxqimFoEZApgeFVMaOKTYOMCekgQEt
F8w0reMudY+CVLqQY3TDvDWudQTHzCNeCCP2kgp19TBOJM2Yr5Xq/xQtL2dTnxbo1PssZBpObasd
KiqZmP226MKtoEiJF/u/U672c52T2+swlE79ObOjU2VyGZHJWwVevNxtXhUA/sC30QZZqnjtPbn7
n4ntISWtpuC06VvcKCkzxQMyzykrij1tpw/Zm5tlf3O9Rr+h03AAUreyU/8yoEKiXSHnA0O8Y7Uz
jiXGccCQddZDzrYCX6TrLN8mEQArEPEYV8T46xX9sUiyryGv/unx6F2FTL4AHQXmxulP1/RYOWf7
M6qMbQK64Mj2zW09ipoY51I6ED5aVI4H3KUlxlJUnSisceFBQTLnTkYNH44WrrvbpCs8G+h1rkar
RYjsPPNeuGO2d1qTZ4Vatitn/PzaTB1Tu0MjD0pT04Y+ieWBYPihJJo+GrDqFGaNBnjQt3ZiZhJI
3cvezBTtDPjdskEyr+8lWeJ4sqeejCRFTwr9B2736pachK4C43yUw+iseaI+pkT5hYJPKugMKV7B
Nu1tNfJEWR2Ctrw1/ibD0r/aahr35B6ihO8i0sxbEvNvGX0UY9C3fXtLMh2NqnBV9NXjbSEvA2Fy
2C4uPBOqoIjF2W/RRQK8zXiDfxMbunhlaXNfbRfZRJcm8+MfPy1nJ5zrJt9IBGXcvBJz75A430uy
OOeOorQ1cnquAcV0EtE/o6E2tIy3UVXxjUoC/cmPc4/SieXhAGpVhX7Xbzw82/AUzgZmscddaeUX
KXXME+CkJHHSNhpyJGvbMTY95sNqbDZDnKW78SEdWfK0gxEscuKEeJTzAZSdoX/M8UJo47YzsgR7
mseO3sUDKMq8uLtlqeTG6vIHOJGQL5tkvFoyYRZxs/4R2m6MW3hIHCx2HOEBKd455VsEkH72A6zu
rBp2rk1D4kD5UObr30pLml2LEjFeoWbTNgspFLjhGAYMt5qP4GktYmd7vHqR7W5dHSI38oiUcr2y
u2Dvg+rWQip7rZPb+ik1VdP84qOSuvFxIS0eZbrubcbrNq2/8H91wey6OqynNzyjlDdOjC/ZI+G0
3baMIl8jHz93RDa9xKlstzBe1tpnfPrT8t4fetQb+wT5zEuWsN7ZrtZ2O2XI/FRDpZ2LykiCsu5b
0iNn+288IpgJqerKTlPbO/yhNf8cYIQTJEbxpvV2hM5DW8wXBIciLCxlX4RmGdtId7gzrbg3PseO
1bNBtxrKXJg/kYFuxHLcONBG29tgBHqPH3AnAkjjTbP46hoollWL0Wjlz/quo5hmgfFVgz0h7DHX
Ru2dTN1lD2dyT0fkhtgdFgYnO85z7lSVn/P0kcZiyJq5xhloW6EIkcx6bDJm2fLukSQ3RFODO5uB
T4psXxfMiTpFLCtirEhUiQuag9CzANMlN1Vn5IPkqHitEYDTl2TqDuX0bxmacESjtCJr6iUXfig8
yLUiap8ntxBhkvkDx/WAMX4CCcip81xFtE5j/OlPxYSYrSjzASK2vJZWfqDTY2+21A6C76A38rTn
Wa8v1VjcAQBLZPq0XoxKYfct4OJ1dcZ6f9YdNxhMd5fZ5C8QebspO60DbJubZzdyYYsrvEGOuXyp
evppZXKU4HOWxR5KiroTpDO4VmN7Wajc4qx7SoUdl2aA4P9ijs1nTltPSJ7OfdC05Ubc0bzCbYt2
uMn+yHj+O0TqXE1GShvBVO7x3KMox0/O4WzaK88exS+KwDcJ4IGXvBvCbCwXIODi1czFxBCW1Wc/
J10CleetsHtyvnT2/kHBGCPh4Hxs4ls2xv6qmbIYOmBMwEqXv7ixZJBYEK5AXzLMPaNce+USBw4Y
S5i52XkZ7A+IP2aOGZ5j6LBPjtMGlogcHpJ6nmpzlGt6lGfGDZDzbCGJj4SscZ8I9LheU9n0yuf8
OBqDWRLCt4WPh8tF5bjL7arYDsNwW6gSBxPDss0qHXEsdPTLWbMeSuG+2YY8+SVZL1jV6kNks3q6
NRB+Wec37Eva1baK55auXsJM+nyFQuLQj1G+tpblpxUo7RafLAbMk5scKoUS47XeUVeTCnDI5JYu
PBKq9v4luamCZZAfTc8kV+pwqtJIQyHq5SmquBAivdvhZD0O0Wis/Na+Z5rAotmO09Xy6t/IHYZ9
vzhPvj1hkLO6G1IbB/jRoSMoiWnp0VytDi0rAahSxilT6tmfCDxBQ/utHC8NAejZx/tpj5IiD7zU
3UTUdm7MWb2XKS5jrkcfcpbi6p6X+2Bay4ftqC8DIPWgLEzlrsyT7WJblzZBNpQRuKFP9z6z35NY
0xF6uNMpx8LMTRQBpAzL8pySenEudLyQ+A8Py5y+oUjELkBMFkggGQIwEdEhMuSZikU0Tp7sTszX
hHPwU/DT8X027ObeLpmze6t3YQKOFCfzjivw5o35ZujlOkkwbZpYFnFMbtEOH6hCfI8wq5G88kYa
A9G30SNUe57QZ4r6wVmqg3gUOrFzJujg5+0sph+qZCAlUguhdo493/hEaxBW7kB+1IgQXpvumhm/
TShNSNLk/fMtDgwUheY2n8Xb5C1n6fO+YwkoRf2tu/FHBEzP1DXjdSavNsBFP4ZK2jg23WTZFNiu
cJP0xK804s7/rNo1WvKZJD4XrHypWF+Bc/ob2sW9WRknArTOtdc+g1M+lW7zApa453X8FiYUtsMT
sEpE/2f05ZawDQHqVqIoG8+TU99KqQWeFt1hxHYZIxcgA5qAorpF5sI7FWXplXGf+AHPT0M7aSCO
HOcfEUNINY0KyGwY5LpO4zzE9D6AZkclhq+UlwsqHxlGukVlRw2r6NxnZTfx0dZTOyCSEUmaCf/n
M88veVIF1WOfpNkF3mQYffgqr3+ZSQ3D9G08J45hbCeDxuGevxaUQyo5XaurmwlcmFRDBLDB55iQ
WFI4rmrEcZQofFMqE+clBRBpjaOJNtQ1tB9zWKitcgTILxfEjHojMMlTqYcszAZvS37uE52ufYBA
GiqU2hYOBeujiudXwRkVaqzigY1gEYOX+92Y3s1O4YAcCmaa3mH2BzSA9qNe0E6Nj2kUP9yOm1wz
fuvO+EMVIIh+2TxXqRfQzXUt7AH5HIIyBAZvjhGfUmSAD8IRjdFzDDe/pWPZJBbBgNux3WbNbT5v
/cdtYg3F316vh/sY442eS8pF5w5dbaT7nDWoFqRe7kQc3e0EPWhULX5gLIsI3M5yn6qB8u3Rrfk+
bedrqsSlFepOxsUc6gSSBgB077lvUUJs/WumKOxZUxPNYxZ364dtLA6I8jkxJUGcyYngJWhVfpZA
URdIQpcHDZK+FHP7FD+M4s58EgU6V6iOGONJ1YABJdx4atrnynmF+jcg1kx93UJlrXuSUfgIq6sy
EAOlznQRmOLzwv/DURqtzNH9sZzsDcLQCmqpvRdqfuoXXJR9XFvr3E9eMROHs0azC0rvQxzRjjaS
/FFMB/oADn6pwf6wn/firS0sD8h+eKp5ZvmZdElVQYtYHJGjK9dLHq+xBvxRBYL2cvpjy+TOWJvu
aRpAfQNehUUE9FSvZnyFo6Ghl60LNg6vCFMPQLbp7IvRU8XUJFgAl8rCniP/Ks1hkHKmKQTkect8
Uh8yLulFr+fAa8d6vfzfP5pF9zIu/hRG+z7P3pEooReiWWgFsyfWfNQM0gT4JSxhDrSeGJW4pxCt
pgGGd6NZ2w49JqX/WSXWsfCtS0+4Eivta5eBTbB7IFWdERQMR7YNwBRG13PXqq8BBdGx9iUx8wr6
QSMJK7Q7AvxGfJgxulFbwCIpXod+tHhai1cW/g9tcE65R3G1YRE9goAptIA2LyyC+kWv8HMS4uJi
1eSI4P6OSWBwoDncQa0b/M5PaaJNV11jbB11WKZMG48YNjCQVX9SLAVHF+MuK1YL1Ki85BtmAfI2
1VFBOS625DIQS4IaN1rGl26hephXMX1lL0BpyDKxGUQzc4d5w5aY6qPpCVKdzebVY5zbIkaIV21V
gWkPYKwZNg8CtqIu6DWz2S4J8WPUpO0xO136CmU2dHMdVFREIs9tifUrtgCCw94w6iuKuTYknOJG
podFvET6lg7a9KR033rl5nYOdqrfqjp5i/DWoB15xXt7dFtFlmBSeY/7l8lGR48w2hx3KKjRQQOn
a1aEENZy7ywAxRZhZ3dwLcQpWP4y9nGtX5fz9LqgJQXK7nd1GwXEcDwzi37CK2ydPn6Junpt1vZn
h6InmfzNXHpXw2adn1WxHYf0kKfwnJn7rjCkU0rFlDUPV3tiEUNmtQVFoziGNaTNr53p3+1U/Wkn
7ytd4jXlVqtpIYSBrIrF9In/m56rql4PxbJHI4uEsO5IcYluInXevWQgnqYgOSShbAD7ov+AOO12
n3hiizqI0aoT0zpn+9tYVcEayCoWtdHVGNxTA3CjK9fd0GXSwKh4WyT5q8TBBTtYBP+MCrWQTnpV
MmhvBCwd5zJ7MRfnY86Kf8CeyLgmfS+mBxBd89Xp6ne0nPsEO7LiJv03Gh1YT1OuKfoLs9lHAAEr
ji8DB1cvd9LVN6bUb11GRIzeEQ9pL9mqwQ9k+227yqG9AUCPXE1cjVIcBqIvMIJjjTPHzlqJEYAh
If6MGTeEbl3L0b/kdn6GYjwjxYMjsGUApvkeqfKr7VGKuS2PAYmq7zUQ/sy1Oc4z3V7eqUziM6Ml
sSjCfwMS/4pGNL92lb36TvKKc/fhp3QerzJ1L53+E41aAVRgYXREzDUSZ4qxOWMpMCxCicjQK4jV
aKzpy+26jd2hoe6KudhNvU9MVJ38xgzaST2TrTPBwOSxEYqKyMUiP9b2hKd7xIVvDzSUzPn8d1Ie
yFOkNhNQ7wMFOiEbWljHSDmamK8DiSOE/Lfip5ty/w8ymvrQZGjAYbGGUEp8LnrdP7dDQwQgFsqV
7Isr+2hgzeAOflu9o4IA4xrLqwakVWtet+s6TOym5z3naf7HAtOdav9EFt5wmjvzXRbEQyic7LSR
nX0ymBw7DftueM2zRoVmCqZntt4O61rDppAuAH7ppy3G71hw4U9Vwb+kfw29wcjOvJoxpBdIiHBS
njuAZktH7Nh7LxwM25jZMllw15EdF9sqDxw4bfTU7roZzWOGGDdEvn4Q7Qc70AoRD2WZPca6bhXl
30Y0Ax9FwxO/IEr55piQJWhL/erCrdJjHCbGPWVVTR3C07347M8dwR0c/spdmcV3utTnvFx21Whv
vInWBVHt1MjU5YfJMm/TYT4uVbHHLom9wtxQFMdwqM1rKuA8lKqS872Uy6FM86tMSyIfekKoxMbF
0VXDp7gS/iMWPBuMW2r59Yx5WxYz9p/uND7WI3QC0cuyFAdnsu5irrf2sEN5FsSOFkLMVHD73nqo
+L0X3w+6QqO0Uz571QciDJBfggf43eb+J0kegWfA9iL58BK2L/im9z6OPk2gLpl6K2yHglDUpr7F
brXuFETslIRujllsaT6HIg1EOQXlhCbKM+/mRF7CVNfrqXP2xaQhhIPh7xjorf5HSsp4xzwUwxPK
qY3k5/Fhyh6tm69dx1PTEoxfi1Pa8UHY9r5JCJ8jU4ofsHBXeXPQlz6cHma93MHH7xsHhEcEuJ4a
ou5y85hoUP84tllQOMKRB/bHJp9WaMnCfiGCN/6NKC+tAPksIvMKrwrEfMfnS8mAxvhKpMOUYni1
jACtEXq7+qQV3UfmYZOMItiLCVp2CdjUN/Osjk5CtmRabRuARZF9Vb1z7m33SBStTCEv4YZRoAVV
vmDKebe6dmV1vMZggb1siUNIPogpe44dAh+XLiiybGNmOEbHIdAHmCLrF20EeumEr/vdTz5V9EEe
0jrPoxPtukfkG81qFO+SeCKJ12memxMxFCyZHUzJxqLnCvR0SeRKzUAXUcPIW4QjLCB4NDKPfWPT
o5tUGw8p7ki9EtQGzjyoWbnta7oYmm7rJMalHL2N7VxKQ62YXiv5qTd37Ag8yj/+nAYPQUJCcCX4
DKEMSAWy90RjPzAu2OQR2lhrizQzh7YirAYHd6K3OAJe4M2bHzxw+pvVH0X5pxmm+6L9+qTkKI7w
ZiTNOBPM1Qy9PqKBmDdQBd1I2WJ6l84v2U3F0O5qswgykKm0XrYO95J5HtxtA/c2Rj+jGYdt/i35
TcV3X/zznH2eZwRZNcGAvb+Kq3VmhP2wNfVNMu18AB5TC5dkfGaaHKz6OLvEFQ0/MB7Hh/m7llb4
oBk92F8LoV5nNizB6ZYqvMArrrGjI8SE5uOVxQ4ayG46GPa4tgeq7cafCGAFBShXWr7Vx9cxelYg
DQ1aoPhrkX9dkoUSZe9qHnh8IYjxf2PA7ZGwwi6pQ6WfyfPkY/MO5fRWO5+wn+Ekfpe450p0trbN
ilmx95X33j3wLNq+2LSMVkT17/IZ7zPayTRnIwNqmez+daQ0ubCNfdH+dtCXiup0lc2hh6FadChE
RbyV/sZSaEVG/ywen2iKVq3wrk3jr8yUslPjocoLPOOPTL4nNlC7vZXdi2EBOJu3SMJW5p8irTZy
PNSY6OfJXZOSy85ERDuyTJYIRcrlKtYINWLYAURnGD8qEpgm7ouGSUkIA4l0qa8nHTGlm3o/7aJv
56l56gnedD0OWmwqoufLS27O+Ob2x7ZLQA7qUB+agx97J2mA4Ags7f5bwsDWGOmRC7AP6qV+Alh8
V5539Ox+55fRXh9Jv1IxHqTiIdBQMYP4w8QydLyVk7o6vQWvyq0OUfc+FuzEaXHuMqIPCiLXiEaE
zHU/LCiMx2TNkstmP2ccfGJ6sSxUOmKY965RPfWx+uEs/qDviOe60bcGg9oD9HmphH6i8YywkdG7
p8SxoAA6ojN8GidSLJw24ibvjbeomY+kvoJwFvkPsGC+zWlBDFwnD2MCwFKr33WyIaSRg8PmaK/r
ceMbyzca5VsHcLCNm+mOdJohH5iO71E/kK+IooQszAyTWOW6R3fCQWV7SA8Rs39Ch3HpGdVbl3p3
SqEPPR4IWG9282F58gxxnD1n69IkKWOx5d7bde1X8RAPDbZ3LubhVqaoicrois4ZOXPDopmba+KU
1th7NrTIlquxl6ekjc5+w43OLPtWcx53tXlYhLubneLoEVWcaQu+LPk0WTnhbE2GsClbN6TWhDrC
1jSUk2jYZjXXOqK+NLCno9PkZR/kwIwMXXLIhoWSOhPZJS47E605cSDAm6D2fIOTnOA85AA8U1iS
uEiSeksLqatyfpfUkkGhabfeAB+s5gul4DvLlbeRRMpeNp84jp6MaAxzSwTGrB/cPDkuabJf7Dmk
sZH0NflT4GjyDQSfgpPLslZkIlFtruVvePrWVp2CchfHagElAphCInNrqu7LzRHk9Tago/rqG4Rd
RruxgRiHySlW+HVIxtA0Pl3GXDLUN/QkaQBpHCO+mx8R6O4rBX7Z4QYZ50Ak0QbT+nGsklCfCERK
/O8yHa9J3+4jcqex67hvAiIytpuA1eDod+Tg2BDF+XDmQg+rjl9Jt54IJTjn4P1oHXaZae3nqIi3
XkYUEHdoRgythW2x01PakeWVdNgzDarYQPqNRoGn4MUouugi8vKcOuN10p2Lam1vVVH4PlXkyTqg
p5FzQ2mGOlSFvaedHJUeZluuNSv9TX0CmpSunknVgCQsuZaRW1iZcSgxbSBS2+g5uL6avkhVYwjx
nxqpbTwsSFUtLnaEVsTz9HPdTCBOVA7gRH0sECQDEUBmIANV6hHp9ICjyVvMUfbh9wili8IQXHg/
t8uuaZwraNuum+s/GoZ5nIMpIh2dKzU6zm28N80pYKP9ror+MnkmWpWhW+c16UgS4TRcH3n8GHnr
Ddpw9DvJcgPPZg7ph3Ne4QkmfPM3yfMy8DNm8UjX77o0B8L+xE85ZBun45dAhfeGkTZfIYIGV8Az
vOrVwCSMP2abTuIz4tSRaNDKXvyIQmxMREmch3/MYpi3Rpv+CjNCq1oEtQc4OEEEIidUUFIEhiE7
eRZ2tM8tBtipvFWuXeyN8pHfaVtHkJ5dYed/S0y1FdFl2TK/uaxZpdGX+9lk/umbid2kO2W6Wawa
av5An+3XBXn+qtDyO0JnVE4VIm0NvAf+uGvfWqkhD8BvukJiwbikG9+9EedHy0bVZIInVDV8qYcJ
2zVG4zg0EARuo380Xfka6+OlWUBr/QWNYlVBs0ttKoCh44tLzJa58F+0sJljSGSB6+TRZNFnl6SX
neyV5lz1iM3FwOU7YZs03PI5noT1UkfyXYqI+R14PjAnzHyaSNROTzIU1/4Y5LxrvPnvrRL/YtLR
pS1P5qSdYnNZI+3fxQUCfEdfQrw7YYX1DEs0sYL+k+iBs2J32sgJSoD4PSqbtKBsav2S6OKLIFJu
ExdtMzqfJ3foB9C+9MXsnFfS4HDdRoAxHkd3Y2PuHuXf2YXUszJQVFhepmR9n5BLWwrNXhE689Jo
Trc21NJtEiQFk/MIe0ONucJMk1wHA2vLlGqHKcnUTnFJJd4jOUL6MI2lwfUc8YdVshLkafqFU3Kt
FxFaKaMLMw2RjVGQxIiK+gUTYREkiXM2rZ6oCVmgY8t24AhEvY1/s3TuYQTwJS/NerSHTQZnbkt3
xyqfrbKifScs8C0mVA9b0hNWxkNt6PdOH7CMDlvGpigYPJAkbXrBg20wwvMhWLpk9m2Lzdh47ybz
64LeSyJKBgATT5Xj7Blsg0wrIiw/TKATKlergceySJdEHmw9m/E8rzuB6M/sUXnRv3tqGBZXDl+K
GFkJbKwwsGf2sxjlb+UWR6ZPL6DeA8c/EuK1LkcjqPTyos8xCzOan7qgiLrkritypwXjqAQJ5Ups
lZJ9mPvpA0c377nXRtzt9hmklM3M5lyzFTQvPQHMoMR05XzwuNvtO6rFD88dPlnPr1kpLnLpsqPh
j02gOWTlF2ZqrZWoPsvc+Zc03rSzc2aXKq+K1TLmL81YFyBx1tnq9ZK8E4XFWZjO2kuTT9vrNHZW
dk0nb89Kd18NHeXo6HSf5eBlO/jqNiymSYUEDAHPLRstQcQS558oliqiT82T2/EWz5COmvS/J736
qXviZ7h6N0sxMd/oyG9mx16TGwIGYuhXUc56YBh+so067weggw3LvXgp2KZbHzOiEDiZ4SrypFvb
3FQQrtt6yZ/zKQ+YfMjLIUPPzAZsmHJ889qqPy1iGDemFhOvZZYCpQ0+pBAVKqINJCTfuNbHa1mU
8bFrMmx71Cisx8j4mY2835HGx4uk3K1lPIRDhqWYDxTfQ8yoOntDgDgk4pRMbrDhT2IRvziBWE8W
sRvxhs9TzNLpD1gdU/JFGgK6V21kn5PMjYKm95+70pbbZrQgfKdmJLxE7QlxN66QGsaZTM1/KDqs
zaB0a8//Nlu7ZbVv6/577FlqDS4m/uKz08TW2sEIA8Q74t8wR3zCp2JuGPC7TKaKKQ6ZB9gbOo8N
voOeVtlBKn1DRrgJUpND8KyKJZnfajoj7YM9Nj6aV7effVYNAxlNJ3zmUqueHLiwqIQ/QFeT7KVV
2/kWhY8dhw2ffPe0GMZg/iM8C7UYiRpk0nSNZFAHpLJJprDye+vIpoYyF+K7s8llInG7TwkZc2m/
SCxjaMhDHJsnAnkR4PE0HElT6HqAT8LEQEh6oEIn67ovPKVkNwMhEqsqzS4ceh3L5Ji62Bqwtpzw
bKRoCghm2Gp6MVywVGtrLr6WXQXiG3aqzA9qjoaL5wj3pJH7NGLKB/6pdH2LWWA5eAbn+ySbYR05
yMkQnDkrQzQtWAYK48FBxul6wClEwuFpm3tSRvAsGPrXNNQET3NAAvjzEdtENJL1gK+HoIQVjByR
jMPiEx9M0QAFmfHcNQ81vcje+jYlcLlufBFEmo9DujSjv7C63TarSf4YZKvvrWXO/3nUkgaGn34W
LbAHneDNxi+JV22JFNi4uI9uLNREyzp85gEhn8t4EiqJx6AaqubUWrPCsI3S/JQNvcZrl/gnH/1I
4MbpsCe8KwkiWx8/lC/qcOpkcaOexN4BHrZngrvESo1xF6YdfFPbF2SsaeNPw7d3d7qhgvorC307
Kk/fCBc9PcEp6TM9QwJL/Fibry7+pl1V1mprW6xtqWXcJQAyR7AiZ3WlSQUopsWGE2RDqd75S60R
OkhB5ZMxknsb1MQrNkhO0PaVnUQyPxiw+svcBvo4aLtHdF+oHOVuEtxsu6yPH3iRU8uPqI7zK3nv
9VbJ3ApaJ162PF7a3fP85Rx7liDckChxN/PYTWvjWuBi32NpHL6tdCHRs7br/qRNrX6RbTY+j22e
s2tk+hXb8BzDNjkP6zoVdNy9lnYvvcYKRR0t3W6x/peh+2JVz9GMaaLrRgxodM7jHEDGEKpZLq+W
P5QC1rdCQ9D3dmEHdsO8SfQfhHPf6Ws9JlBL8t2GbSr/mqLDmlslyIBidj4iKzEqFkwSnql/m150
bs1J/47y2l67sZPsS2l537Al8Vsa1w1a0nQioonAc0wppmvuY0/qa4PzW8HDZLO+QhbkLyGNegSp
J23x5FMqt298ng/16F0cdVX1wWTN7RcnXL9GVDs9tSR40ANNSOMjyhqdvouBLl4K5D98kuhd0aHe
EMJm98YUHIRd5j/UNGJLIi6k/BgTP0anE+HnpgX4kZnQhCa1ri9aYqLkqpJrR3mlJQtr3/X5Z5d0
KOcrvmGRtGi0JoI4fKTcRpq4p26Kz/CkHGEJK0w+maFVFAejtpcPLX4kujjLEuatLp9qMWFwbYox
dGL9GiOPZm3kH8t27zK3dSkXSBeRNVH02jPWPWCAvkTy7TrPbYdYEqastPGNYPEz12osX6qoeMt7
0qOEewNL/lv4GIZX0nKblRomeJ2OAMchfkX1jNPAe+xtsrv4fvWczzgdqrl9d4UkZpJ5FI8Wncv+
+AXMTXZs5z9VbvSmGb0dVpoLhFXnLJhIGt50u8Aag815XROQuVeU4OEVEWjUq77fTeRn1xZU3qyI
YDHyLWPIZ2R4vxC3EeHDIsGQoi6apw9UfVRMPsSkogoeyn6l22Z6sSASYFS+fU2+ZAS/Y7YK0S5D
3DPzGogbVn0W/UPc+kJq3Wdc43DQcBTRVEuNV4n2xyVzsG9IRyJvg9PSOWLzT9CZx+BvIt8Rd7LB
e7ztkSXZwryQjoXEY3krBLQm5DgDgax31RzlW4ek3pXKvVe1kO0Yg/1XCFpGfeDuwrIPC49M0B/9
nQZGqJn/cXReu60jWxD9IgJMzSZflbNly/mFsH1s5tQMTfLrZ2neLjDAXI8ksnfXrlo17eyRH8mo
rGlhFQT6DT+Ul74w2yW2XWuRsc86eBYIfFMy87RTgn+ucfNjOxBDqdwf0Ysttoly44SAHBV+Qrzv
5oqGB2sDBdn4ISpllleOL/0d4Ldbe6LNkUiH1HSRV11v5WUKAw7er0MYuzApS6E+yzBz/wK4fMvO
VOAxEvQrOM5EanFT2ZvGjq3d//eblvzjyxBVnIJm5W+iiPotiWbBSsFq97Vzz2Il+rMApmJSgfaQ
2o2HrSVx91kAd25nuBhNKVCgxl0F7mpgwHlWgOa3LSaYvWvnmJosmf3GQUVYmSUvGmVmbvumiLjO
pcMFBKS9D+ypXitPxZtwgHhDYG9Y9XeDpPZr7ysYivj+VckViyFr01PTfh3hneDyUG11NNjyPg4d
1+uYVyLARr95SkAv4kkfrCMZ5IbDvcUmydeKlrsaMzN/8fX8pyZjxBeTOd+hFwsSG6wdVnk6i5e5
jqSPtaI3j3FoO2+Qz/t3isLbSy+bMN95JhBRyyB/3kwGV0ErdI5AKfI3T2MYN0u82k7N6orbf7Ip
mmR4vhcUMPFC4Iai2QTrKgaQaYCAQ9HHj9ksI5bAYiOLCE1t9nqauwbbYaKprKtV+MPGyVqoT63A
kzxgfmVWJ8gQto17dUY7eOi5ub8GmQZbWGga14spt0/4xX2SWmBzOfbMDe9XDpB6cg6u5/t7kQ/J
r+Yt/Rzq3vsuQTyffFfIfc0C8ZTa9Xtjh1Oy0gEUMBnUTOpNhcEwA2vE/o+EFWnW5jjXcDXW9Yj0
Wk6NfchLR5KKYPfjJywK56oW8copu3vTgVKM+g1NYnRY8hERyc8xljPwW8y0a6cYfPBYEVuzrCss
LKbM9SfuF9+9xxoFXHY1g4dv5fSdghu9GhiPUFJSYa60dGDuO1zuYKrAu9dJneHU4fXMHoAx/JdS
nc+sctKlRsPYtOGQ7Ikg/HI2GL99oLu/NgHwhpGl3nYyU0cNv4z1ge1OmD+95D6QpOJDG7z4Q14t
pwg38I6mEi6S4v7+KGJ/PnlTNr7KEDqECup/QLRfETlZGoRt8dTVY7I2sRwddTAW1JSVbVJyRcmT
p7HOvGA5JNBjK5jLn00smp3nFP0HKyxZr/sI3DoleDb92LOqtjXQhWzTlEXfH3j+4DbDTMqgybPx
Z7XHCVdkQ7hjsCke08Ipr0OVc2nlGbOeWA3k73OBWZPdHqgXs3IgpLJmSSOKtIy237KIso6O4frL
WjXvwqaDU411fDMkrIiKf7hRki4of5qYMYeI27poP3orqB5oYsGxnYpiE7VY8fGYD/scKXkplUWx
EpMifpYxW1pubJ7zaR5fEC0Njvgk53aF38C1WKm5YWqcyeHUQLuAtgZxyc/nTpNjLvuTFVnRiY0o
OWC3fAuSPmSbbEXxRXhl+lDgzryZnRrOsV2HawphSq53LExx8xPSgvszO9iwcil/Nf/ibecV1Zbm
oOI3C2ObboAw2hGi128Q4kpGCOwKtfLFu3C9/EO60FAzhaOkifPHugq7DX6SaAEv4TfPpUGoShr7
NrCwTXYEB8vGnJE4zPpKX8S8DyKrPUuPRxtHSIPzOddu8i/qSXtBqwCPTt431xDOMsQfwUZvpCQ8
6KONJUmcTgMMu6bPoxuOG+Iz2dhOK8IbxR75/7vteI/A+9Mrzpx1n9AWK3WzUfPofMehrpcua4R3
xEuCdmWyYifS/JVt5651NT/Qc//Qsz1apmDqHkSRuzuZGkCkGcaXZkHysdbNmqTPSEarEnuwXA8t
UPtzYxSPAffkfJFYpA+ysjk6QCjWwLSY64B0L5sohl9JIg/1JyBOk0/4ONE5loM3G49OnZ1sJ7SP
3CnB5xZWiLHTNR7kACcu6AvggIBd2ZyT7MuoMiPH5nG7sbIv7JY/rZs/h57NKdJn3Nrz9FsFmvhh
sYsjEL92kJ99yXtszjz6nfL+ZARSPsSNrjdjNgeXAFjTIVfMMEla+EvXjU9OymbVKUIECgnllPA4
moABkRrC/QSFNkFKzoFRWTaLXXp3v4HiG6tcYLGCpIZ0QTR81NjAMcnxAynwuts4i2CJE9d4Tqv+
1TTFq7bjL5y9l6KG70welt3wHA+UB4bvvs/kWrKJ5dtzHqbZlaswcG9DMcU7yl0gfHmuvzcISVCg
4BzhGngrpk57aXD0LTtQy9Lq/2beSKACCNFKr822Tih8TJaW26zA9CBLy2I4NDYgDCJ15hfNIyWS
BD/tvv2MID1vIy9jdTuMKj3FRvCPW1zIf2U7/0ILHlgFdzcJeWFp9qrjBB7YX2eV+upw1AI5xmzt
9vErNLMa8iNU9brqi7UYuiskSoJljAsjEQmsltLa1CUXDUgczZZFze84Ff94M5e0ETYXyorelWd/
gve+QQn8Be1xAgb4kefdK0V5n0OHRSycKWwtjI7CJ/kGI5CJQM+vhhZXpyFM0jAfYus5Nibx+L7m
LIDdSfI4SF6ye6KzAF4agm5bzGUiQCiPx2nSNHzAtCTdVeJcMNEzGxv2ADD263S3OfbGl2mwfqrN
YWs2wTOlru4iCwADms3dFFATgat743NMwIhK8wpuDwMFTeVUV/Kf5nUBywJDYZgTA+p1UuHGD5p4
6znq6oIrwjvvxrvQ98aDsDzkAmkhm8NbfOiLoV93Q5++5JnvoXszcEeAiBeNg4GudzhO8sZBf4zZ
vyLfND9GHD0bbf4zlNXwo+NR7YQdUxSRwVqrxx85GJR1IZ1j8w4mBrho+JWQlmehrRX3MPcbYeDR
8Ly8Qu+XemcZ86OOi+AKh4sCXM9wn0NSCO+OanhQEm1f7tn3hZXJ8h62JHcGkA1Ct4+iHmpA0UpF
6dGM/d/7NXBlgi1fD/RenSa/LJ/qbkR+KwmwRdWEd6KkJo1iAVN51Ybfzr9Ry1sYgOKSFi+n3r0G
GSvw2B7rqwv3kVUMnelwUsBHjOeYHwGlf+wYZQ7Tx6cysDRytayN9D2T7YecLZf6PJjiGYhp9Jjk
lFvsdJkgxRKqitxMtVkRwUk6rmacK4vEyORVtGO/qWG9bCqQaIDZm/ypssbHVBGcs9mNkYbqNmXE
aluphtBbR+1h6hFr7z3fXBDpUJuYsCdieoAHwybWg3tST2+WbuxrZDUYbHmuFoNH0YiZIKmTLD3V
dLbRCduUW+xd5JWUPDhe/JXo/mnmHuQZpWLD44f4XEzNx99fqqk7By1EHEdMHyhiEAvsctcEVGWV
zRisS7rEHqDuFGyBJ2eJJOZvTCO2ViBvbi1lGxuSj9xFDfIKKHB0khElHmkgIAGtf0tzKi4kA7lT
yOxSc99n6DRRuaxcA3agO/3UzurSBUBpcl1wMpHD8Iz4aZScK0YeAQsPmc9yobpdwmWJn5f7QC10
suxsUCtcH1Oe3oT5l6Qcynn5Usue5ZCvzkZJIgEncwnAAHXNZfe7Tu8JTYD/lKW4zF40O++SKvMe
nUpQdmF58V74Ai6+33F8jOImbKbJ2uV481rjbAsNwqy3A34hkBtqnZKONXGPWhOpdPIbL23NvREM
Vb0YPZdrhJo5S6sfYPRYYDjZ1i5K/JrCe/QLZ8JAXN+XkuGcHMwGE5rLXLBU9wI+lUe7xJf8TLra
In90D/WJ+G2OfG/TNjGRWIOBYUt3pLnNxuY3In3IbhVGXY9t9MnB7bixG9WthzsHhDjCZ0Nv3aE3
4Il6Tb217AhUVgf1uephwVdYnoHGg1nAE38QGukS5+hJZukIFK+CXclZBX/qya+tLwwp/EtyHFaj
arECO257tMppR919w4RZvlIWqb5DJ4FCa+7gA28FxSzbKqoJHFD6qqscQkoY4VJ2BLSLhn3z7BHj
d9MxX6m8E0dd9n+FR6AUdtcmKwQx4fbb8gyConSXYRuV/rI3/Yp6QqFZUmXkGJoOf4HJVZxGE/xD
pkPIlfjPY+7G5ZFF7ktcGc06snzuRXkHt5aqhEnZV7fitIZMTZN8rmtkpslf8vQaa6jS8UrMo/Ht
3U8xkYcs2jOvWwaocli48vY7GTJeyjV1YjV3J1EaetkN+DHccfY3WUnwL5vGflUFPK4Q3i4Kz9ym
HyMbnhVdNTnmgi/fpHoq4tccY3t0QRQYozz6lPQcHGWaq9Iexq2iT5yxHJPmPJAzmC19xytiUWN1
y6XUIbdOKgWRjKpy62LofjzBzkP8L4LPthk+ojClIUlEH3LU740F9tBsuXyUto8UU1OgUguNV9C3
eemSHVlkaf8cF0PIeBF5r7Lm/G5mAm3pvdVzuG//bGyfgc3uOkuKd2oYiNsqECYuaU5MjlBaxlue
B96WzxBbmqjfwqFndioo76XudpVMDoEr0iVwfFK563XtPhmOYxyAR5fvbQUCznEfSC591yYGS0nC
vO5d48CdTGycwXqNMnlr21pci8ZK0d2N6tYEVUT7tPynXOPf2Cc2vitBrlNUW1Ic454ugK1pKmPd
umG1Nphw7jGiYJe6nkNez85XkKhYPzqpXNomNWIkgOMlGABgN7aBkuKhdA2N9TARTzqHNDwxwA5Q
ZwLPWOdt+trh/V/GacO5VE/ZRXcFOQMJdymNY77cIKUX3g1fzJD0szC83d3qsaJKJkPRTF8qARwp
AszMoi78LCYbQN+QvjutgSRUkkoDtXrTarzZIVGGPL5xDJYPMsrfOhv0dxwhCBXlwQXmijStP6pp
hl0AR4eGPTw9D479PnnFzihb/BP04TUZoBVqFEhamsDW5IxNYnY+rR5zZAYwerCpaaLXD5tPg9pN
JRYVmcZDwR84ocmKpGEcHbcTTkZE2FXuv4ayedQO0GdsvDEYh4S6IK51F5SVW6azyxAUm64SBxSr
g64seidqahvGLY8CIMl54wUQEYanBhBFXVPxYpFtGIh4GxiccE1x02SljUWEB3SwCPTl1fjiJr3J
y7aiMi44ThF/aC9w9xEjFqa9M7P44NSENPpqPkLruk7+/NwRHzbEtKNK47vhWr+gp+tKP/pV2O4u
RgNKMTTOllx2Xn52aYzuO5D00nqyeAEDnRYWD3NYPPfO02wNz2QP4YSYP2ZSfcWttW0jcz259N5C
UUjas3GHMVPzY800PMUmiXQ8dRnBJz/e4MhYwp1cjBG2dCI/Kq6vFWypyTy1GvON42Mkd/EyTwsT
hLozPrLSX+iaL7MbDqFjPoiS0SH2jsqiYaLjboRJoJRYPMmxW3e3II1HkFhWjno0/HJrAw4PQEJQ
iANYbiIjyb5u5Pft3yaBH9OD1zTYq1z9Fnx3vdsy3MvNMENrkta1L+yNE6E9udEStho+yvbADLkT
4lbyjwaspbm0uTSVJGpxNZcpv1qY8SszxsEJGDo2fofJ/aZx7U3xk15Q4LDHeYwNGJewyrNtILoD
Fq0vNk74cjRlAD7zz8haiXsuAWwCaivbBtIVVFc/xvAXxxQ/mcB5Gh2vEocFmSSTFxAejPAdB28h
LsY8Ha+e/e21BEOt+WxC6RurRwXvPzXygwqTfWCJB5l1p6yuH4apXqFrLaJcvEUzH2EwRk9TYd+a
kFe/ktPZnOZXKs2WGTHqFQlRtSDNT3JQUvrIgpcw9XeVjvuErYGoNkDMd+ChTy35aZtWnTZHotM/
mh83ePF/4wh//H9LdCNfCxWsO8rBFYptOzw4ZDJAkdJv4J0KeM7sqKjWsMnCxxuTht97iD9ATl8g
7Z/1fKvZOjQjH8qMLDxJ3DhoVGkJ0DReu9zto4oOD5yEYOg2MZE+v/xKh4R5MdjWLVtSzL2Jl8Jm
onke0U6BvxAZWP6Cs2MkAJlHz3QyA10HwRjxV3oc3tU3wTDu6/GuSKqztNr1mLJTGXm9c7HExaOX
k//pCWOjKAsB3Mj3TH8Reh9qyso13L2tLcLCRCIk2Sgb4QbfHS+DIS+/idO9e8Lk1X/HhBMC7adi
mww3LNofilSJoO9MincLL1RH6S/iyyUsSvzWf2X4ToejQ6X7Pf1v9fux7/ZlrY5JN3XrGnz6FGM4
B155cjUwgJQNdzUeYwuzk935T33ymmNonZ3hm1a7IygQlpl+5a3nGvNiabIMiXd1k9MiGWOoCrYm
tQkDRby9wNoA+Pgd9j+2aqzzrN8+Ws9e2gEkiWbckh7bOjp7pa/03Q+DV6qz/vrUa9caAMBs2Lzo
ufOF+cg5nl2HBMdC5Nublo4vtxn+8TKgEjfYUpdFNu9f6uGDohAThXTVsKkbTLVRTBuq+v/5PcyN
gklJsjov391GNt8kQr8C4azbiFhvoNqbEO2jaIv9BOinQjTuU/9OOP+nW8HeoMt3JXgcBFWKYHjX
UEFDDcWjFbuostmh8AmgZdGwMxThfMpzlX6qTZApzK3rkWVqW5Dp0/GevOuaihWAQN5KkcjKq2xr
1K3FcYvbFpdM3E3PSuaQbozzJN2/kV7diiKxIQFdNsxibZn+pqeOTkfTwZSEEPu2eix0g0eEeYMv
Uzg3EbwZ7LcAI6273jwr9TTxRBajS4qboKMSctl4EPsm5yz5/6tT4xUYL4Z0JVdUO1zIuJ4CvGSF
SM4zBxwLhWXXQl5wre2cu/sWBwSr/vaxkJBfvGbeC1V+J/14bjy/WVqpPhkuARy/+h4xdK1tg9xL
2Xw1WXbqepZN0qcNKQxK/IH9ntg7xTZsQBM7hgRrctmiHdtTb2PojcvKo86WvTmehH0mrLd2Ls+j
rt/qlBPVNB7jvD2b4/hthMUuITLo827s6E41q+ihwFQ15dnVyiYOnJJQhrOVs30Z/eK9F941jJur
XTV7n1KCJsluKQGSKsUanlpfdlLtkWxBX8f8jhjHLsHQH9mQffejrFflUNpLlckXKy0/0CFYi/We
u29SN185Vf7X9f5Rdt0qEMSgDQIdrQtPrk68bey1A6GMbFekATU66Vc2swM3KmwLPYlVVXqgouzh
brnfkPlEbssHdrCxnmlwBtaYat5R9nhS97V0GMQzT4t4cQpvH/MRyL59Ncv+1yAaZjqoKFHTPqfs
Zmmt3LHPXjWOieV7PjJdxYvcweIQC3kIBk70zjF3ofDEKhmGNRTMf/gJGbHINEec4LO4EylrVjO2
8WePpCaSyLqE07z3TV4IiF8pNtLQTZ+5MJvLgCh5TKQ+bFDtWE29DlW05231JUbK+Gwe44FQaWUU
XGZ0tSdBsUfW3ALmfusSKJkI72rpBaG39PFOtML59TNcXEV4G81i3RbzpqHQVjoetjWo2/NQsihI
/7m4aSlSDGGKxBSwwNp8bIaiI0Zp0LKHF5JODbnVuvaWkQfCE0IRZj0rW/IYwQjqDtpzv01MA0vX
4ddbW5yyUKmZuOztONGZPUTRD6VSG2jtvFowL9utopi6RL3LyxfQJM9uiwo1xScaArbYFbx1Oyb/
sKLg4BLy0xLu6U7uXc50kBL+txZ6Npn3RpoRUV/MvL2COuB/pDY2OXWYo5JXYdZvtAyAWtZq7ynn
RXMfW7RN++n0MOms6sMK5IeX1jtRzwf8qnwplC0tRtd6ruzmdXTqJYwaQBPyno/1AWyYMbqanRsh
RjD/qCbTX/Qde38nGwSVAIxrhVTexgMQcvIDMIWypbY6Mf+c0YH9R+6gYJWR55umLf/Ih710Nn0T
U/CWaIP0huLQbCv0HAdZj2qOLG2Po3ev0ZRPTueC4rynafxjJezVrLtPwuHnMSTW0BZ9edZxtSqp
eOsKfysMuWoajNyReykH/xWa3KdK+kctWTiZmfHLBY3yxrsX0Gu3roLBH0/Qr+QRjvEXd1RnOeI1
X/Z1/sauAthcOrMwA9oIP3855v13ASccIXMRjcYDEmX16AXOKr+7jHvUKIY3zdtTl+ZGedYyDwhm
+8axqzN+ENWKopl3byoOutWHMWOeTD4o0P1I3XApJrGzCZqHTra592hGPisIbAQ0tT666W/HSV+R
8THTcVkXIA+C8itgV5G6/mfbsoOZK/evqlwgmS7rpvmpnqA9QLh2CKoqfCMJdk01ucui8U8+tg8b
K84KSv6O6jfW3tF3aTG29N2p6FKKuDHs6GmtmSH8hGCWAV8m5cUDhoVNBkdCeNcoocsZRfRixdEh
SKZXvwK2H/NYRr9MiA/pFB1cmoq93P1pYTrZ1P/h6USBqmKysiBqs4ibbbhJrZgegTrZpb61L2P/
UIyV3lBJiGmWPaOfb3xKujvHvvacB76HdWZkPKsRvdZpX/zUtFg5dvSvkNafEtmqqw0Czn7fP1s0
8FJtf0d2F8+lb81LIafr2FUbJ89/3ZnysK6zDqkhHoLcGNZCzg+TBFAXt/27pPNm54PTXIBQOhk6
/grc9ian5g3l5neQkqRtNb0GkSmWMWEGr3eASngXuIlPRm7DlQIntigwri8Goo9oXO6mMsFTclyJ
g5m5AD8M38flZItNlkX+suhMblzDg5Vo3G3x/Yvk1lP04Q2R/cg+7OSaCXe56I2UKiKST6GchniT
+1yvpJ+/8+EBP20rTPZ1wJU2EOR6g59yTHY0fJz7TL12WJqascCU0YlPMED3Ekb+Mw3rh8pOe+Ub
xsmMxzeAXwnBV3Vxh4maauwikI0f00g8uKQkkW/XZW8dwyFewSc8qoLPDM2c1bWHpamf3+FkdVzK
BRM73II8i14mgSoN9zrapCGGq8hUACn9ox8RLvLTHbT9C+yWvRsisnktODw2MuOUrciWfwfF/Mf1
8beZ4nNbErlKqbrlVTycy3J4wXfQLTQP8GKQvtj12dRiOUXKweLkDhg//GHXOHieoL/Z1fDZ5fnB
CB1YjRlG6Lu/T4h9QH2cMZELZJGHAmjsKHe8KchFeAc+VeaBjjAYmjBLeXir2lebapWirL5A19Gr
cfUQ5FQbIix6JG1QlBamP45bVgJLlx7Cts/PLG9PGbn9LE9vzWD/ha1HVJ78R5htbTyQJGfgtGBZ
GFCO4mKbxhTkNd7ZMYe161kUsxC0qqv5SSTDY4aSDnlgkWn8dcmFBebGQF30GoJ8hId0yKcXSkgL
g7+1DAJQqHCLoTY3HF9fskgIYLWgTxn8itDb3ctbuoJQZlrf0F0eppiVuQ+KL6s3Efup2MbcBNkj
7IsV8BKurLEm9PGjJGTYvNpEvr+qeZ/RnbJk087EmJhftP/shvvdlreYnP096+X8AA3lPb7rOy13
dqSthUeJttTbthwXttvsEmvmDG13XRDChya/xm22tPvvUNpX1gtMI3wYOK3jrt/XMe4KIiuVz7au
D9czeZgkmr/TsME8RJcXdbqhyNasqC8VfyGdb+cCHiI78JUSvF6aeXjKM/vJqq1xod36p3NA3oO7
dBo2w/b8HrvYsZCCUpORHYDRvgpKnKECEdHwIUlMz1aKScGNIjbExJ2tMfuxm57qwxFGtb/qwTNG
Jrd6fHwBbEH8outixuMIQpJtLyAbI/5tPD4K3CA8nvpC1dKRxi2cmfgn8TIvprhcu3WyBGaxnrP2
wcbMymn3orTLwYktF2O7LY1bTycI/h4+SCKjhO0o36Ds+GXg860iYPpVfulCXDGZv0jrdB0YPVsD
pc+zJ2Bj9E9YUlY4YbcDqV76iLjNxrug9X97yx93rV9+IBg/2NDpUiv6SWRyX9TehZ05pVhd6PfE
Mt9dmb4CDswWtUN7G/LQyk/ra5nZpyyJn9uQISJlaXN2vemAjAyqQl9r39j3VXwsDQKaVDs14HL4
QNMPT9JaPvvTvvbzBO+MhdbYYdabxuDfUGlCLhbHXpwN7yaOL0/1+bEY8ldlMwWHEctHstoHAZDP
jPUbL1pAOZF7clw+GEr0uIH6xnOForv0PJdnkVrJ2DgJUa4KVZwtF09B2uxScY/jBApEObvvws7e
5tB8ixwMrImhZmB45DeqyT7rhgfUpg+cCY0kwsjeQoRJeg0c9domZBVp0L3ZSeeuNJkfZYSPLveU
oaGd2JV+sJ6x6p2nuvzoLJ5JzMEPtAO8EiPZxhrtDuPqKZ4NENRGsC/LOSSumB5xV4EQmoItvIkH
+tj+9Tx3/AGccxB/mAmy9jLU7UtXc1dLK60ppWq4chFh8SlFKhoUGWgKG8/gjzfRYEZnflF18DJX
zS0WPllwysQbzehjtlSM0JC06rxmGaLALCkD1wvag3hCBlSQHFzQSTRWs+5i3kOTdSVZto8K+YTX
KuNxVwPHBv1XTuff/D481qb5brNL1x6uEuatJfWTz45jst52mpHbTPBO+uj+2Fkvuo1/7c76ZoEq
EB9A7nsCNihZfoyTI9D8fCrXSRqVu8zHhqfH8C9LkP1ikPm8ZZDcw8A72rTzJbVzHWA+Zgh8sS9+
S9q7WT5dp1aylh5EfwqYbELMyLmKr5T6viQ0GSYJf4jbIeRQxvXke/5FJDiOQNZP2ArTs1UWF+0B
yyiKkJ5fuh3A5NqTUSzBqv/j+nyHcVOoRuLiKplWmrle6nH+lBwDZEIvlG6ex8TZm2n9Xpn0MwOP
eMa5Rnt29GhVNCG3Nrw/S7wZQt7cyFiPVgFdNaD4W4FfterHwLcv1f3ZaRKmZNzW+JkS1uWBEgli
dHg3b2/SSd5idvKraMpuc8O3GOfWgw4ZXoL80Z2op3Ca7YgALtg/rwhl4wH9P4yWe59WwPk+Zr6z
NjPoWCbC+Wh0LN1hiURqYilnRde0C54nv3svuokXfn0c++oYze5XA58OmvO8yH33y1M4EyzYdYXT
7+1w2LSut6NgYj0JcKvG9DD54tHhn4/EkYPEX5dV9oQL6M6EJG4x+euegUJaySHR46p10t/IRmzi
8gnrIoaiG1OcC0nAfvJH3W96F+KwL7CwGD9kJt583kxUKHr+RlX6iaI9nPwGp5tJUQ0KifdCWOHD
NcPPIHO/+6z857fqonilsSwldTe7QbTBa7qm2O65BAwFPtPjVDDlKfa40fuiPueqp4aHPGYuyufB
wN8IO72xwkdc8I95r+EnOw3WrY7012AcIwZLKhFW5tCBShlOtEevyCWdstBdy9o5iK66hbiGl82A
Dm/3JxlPt6BrKtYI6p092gQSd7p4usDrbKfb2i9JrCBNFjSQsPPONjgm0c/1YC7rBmnXHfZxX39b
Ee6LzHYfWodkShJCSpCqJECaGKuSzElJsFoX4w77CZdNMvdc639AmT6LiUqlAcwVqyR1S+mkWZA6
xZGuYC3PwfjGu/4jsxOBwkScUqnqEpcgBafiuQLFBQmK2L0B9HiQ7U9/j5LaXvFqZ7RyWObKGaBp
iBk6q/UK/PLNK0YSOuORxBXeXfplofwtC+kfHGkTP+bDMu9Dh21zQkmkUVfmlyaArV4zfjRdROi5
E2/u/e4RW/4/o5SXrst2dknhVu5Z+CzGR2Ukr2brPsdmefaAPmInUH/BlG27luy0b1JF5jU2uAFW
zcQOYujatHlojvNQbc3OcbeqABQS6JnBmyfWblZDPfZ3Yu04vSQy/3ZE8VC387icU3tcmWbPW9oZ
j4mXneLUXpLueRJIpcjxLazkKdxXg/UaFPX9ADxABjqXrv9VDUjnmOLpSEfZMaKzargq5cVrBVCN
9+ur0SY7W1cYncYXbJ4fc6d/ujl+VSEAKpo47QRaHD2e+5YhZ0HwUiANQBPupv4M5e09jhqwY+7n
4MWnuEku4G6ISLNpVn10ZPHyRffbqsQpbCUc5xBQ15aLxwC09zmLui2Qt4N2hi2MiPNsTntsXd8N
2iE9LTasOf0bcT1ilyLo7BWnNlS/PgNOdVetYnN+T5rxT6Fu3pnKAdNEkg6gGXhK5jBbgZ3fKKUf
+456BmaXnNrUGF+ouHYyveRuD36gPuAb2GgL2cyd0L24otqJeYnoJwpUjvejDTgOzcvYU4ySV+sw
1OvcrBbGLI+pVe00XeTGXOzDxn2uXd5ZLtJmq2h/M6hRzdVzNfK6DhrWmP028uF7Gkyxe4gM66IL
PiEEnGjYBq7tkHtjFKaKO+yQqYFras0jryjGXehB7iLT+osqk9Y7uTUyex0b3oHO9QNeiVVqlsfZ
a37QBbbwnfZ2ALEiKxOsuA5/SirZHGmNtm9gdVw2U6XPWkWoFRq2w8EYSi7cqsEgP5R1fVJxmi5h
6087HYBcGsYT4PZl5RY/GFlXZj2+UlE07QJvfKD3gMAiZoGGhFJRTQcufStP1lQ/3zmg5ak1SFMY
Xd4fh4EkZuyYNBeW/ZvHI8RNiUQM63h0BodXFdz2VXn3wc5welmeYIXpbLSEAY87fuWi1BDQnAvl
I7u86OMbPZsvEpv84NVk2x3zYqsQC5JHv1aEBhFM1lNKtIB2JeoEql3RTvEqdRqDecb3DsFI2WE6
BO+jVdYE3O7NEPOjoe33SpeveIEATAX6ige/w1aQ3OiOxCFnTMuxkSO2UIObOlYVk0qiFop1VPjA
guWadPkqxCiyIgiyM43oGpBp/o+j89pqHdmi6BdpjJJUCvXqHLExYMKLBhwa5SyVwtff6duPffrQ
YKSqHdaai1hBAl2QWtTBPo/BNhbzwfLNXTd0L3HqLQ2VUf1RDon8dYQiJPvkhyqYFZy7sWA9Bl1f
YZThM+7i/+cs8IiFobNIvempANUPH7eFFUoJpZNnL6E2GK2XwIUP1hIMa5NFSOTuMsZUmmIOYN+J
v4TkvspMtvUMQC7of4jJ2gwqPOkyPY+o4HhnjuSD/kJFSmmE2yfh22fGrh/4K89JTxLgXHeaQaUW
K54q2nLsDapqnvEkHIZmOBouLtqmGffu/5dKmjmP2wFBBShpGVlwwiD2UatgWHIKgszAmuJlzUdO
zlI1oPRhdvUOLPY9mGitCv5Z4kVAOdJP30PPZqpjdidR0buEn6PySKHodTWWS3QTG1MwoHCHZzIJ
926E22csTIQX/a9jErIWZaO3VF2P5SnS0ZaT42zygquqOBZZzHcCadbPuW/sosXxrduf2al/Hy+G
2cM/kEkK+c7IXqh52Qq25RNLA9a50uouJO9BTq+H7JDkgLUcMGtHVbvJJiHsglqaKOxBGIeGrNh9
opxXlBZwKSsbwdhYHicDflxY1iCThycmCFCbNJ7N8V0nmFv8Ad1uwumLKLRimu92+sW3UqD+AWrD
mwgNj4864zBnofHqm1zUOLoBSthwgjHgvGflQ+DSkJrDaJlvYTHFCEjHri9fa6uV23BCjpo0Iyye
AGsepOsFIjC4ErgwMd6mO2mzabA871CbEmEE5xJvPEKZll69Lr1mWRCrTLwS5A3ia28W8bUwG+ut
aMx07TMBp33A3x9Slkz8vVEG+KKzE2rcr8oIj3YQH6Sw7q1IV9onJpOAmtwKrpOll5EsFqkR7PzH
o9u4w4kjbC+z8s1PZLmsICeg6DoaOQAJFMyqEv+YPd8CZKdFKHdZQKYQKNdkoTz/d0Jeo7CDrZI5
+sTqBw3H/KlHcBfJhIVW6v4kjZpJcIR5u8GDxH/vEUvgkK9KNgCNhwjdL+0DEhktei9Zdc9V6jBl
CInTKo62E66J02M1bkp25QT6xdrs2Wf437pwjsC1T06coacxEeUC+r4Emi7W8M6Yfw6G2X2z4VgU
aLcW5HjjWiF8mOQ9PvmmeW01ToBynva4WG+IerZAAIdNnxnPuu4RynWs7CJ6nyqqapx/BZ1r9FlY
1u9IAsAisaL/RBP8N83OEYbaOs2aNxKeKT/alr5JDztRKqKgNLK6CpLMoP1vtEV3p2aMPc2rHHn0
IsLTn9vEDLXuAaEo2kHeErubjsEDYpF0ZCe47FmAdFi4fSE7yUF/9lUJKhPxEiaxbd2PREwQbA93
cRNlBhALCom1zL1HiKYBGCG5GhIdqDfX87KlEAUfV5wZCU2sHX0EGzUG2KmPn20n3gYIcrmGbm2b
XbIm4RGaX8d+RI9ZoLtyNZFE32TxIKbyLhWcyT5nRgymHmMwrZKV7f1CHw3E0QtALZ8q6v5yn2i5
jnVjo98pzDh9zLfEqU4uRuo+xNlUO9mX0bKbztwWYF6+GTWNgN+Op1YVnxYhxzF+FZAr1TZ1qPS9
CgZu7+s3hZAUkdfwwi/22co6Rtmxea6TrtsyOTsTJfwn6vEjF/FfEuYHKIrHMBwlQ1JnL8lUXTRR
fTNaiCRVDwMv4IbdWo37JWR6b4lcxO7un9rG+c9hRMFnKsAHC47SMN7JPLtHwkQfyiTEG7pjZNFb
Cx7B2S2OvGMvTujBYKLjaq1yp4bUW5DwVi58JJ0D57VvBz9uRdxpLBNj6bI3IhbiiJPovbLkH73u
iIyJ8RArxKUZeHvbg3yOO2KPcMP4L44GSX5GTe7SjDshCPRH51k/hgxeeAo/ppJXxdblB0HTS9in
6INt/7uoih0vwodZ4btxgSeQHvlIf0yIQCB7d+EOkVjDgQA02nS/rArmF6wvWxL+4nWYoNrhhM6W
oxG1O3dq3qu6p91DgDx1TNJUiqTWgmPLr6c6Mns50dtsR77K0uv5CZtC/xkKQ4IVUDhyoZ59Ext4
+JhgS8NetR3iSqy/XMw9WoLIroy1p6L3SRj/edhU0ZHDFBJNtk8Mk8nCmH96+Fk5+h5PvoG120Y7
Ow5m9oyAYoKQxOkcW4Z9dksq7qgZNnypea2pLlmH8QvzXGPhxNEDy+8i3GUltgyAYTK2ldaqoUPn
mDSSVTJaJZuc5tpYbCtH1zsQGJ+uzYw0BVn7WC2xSysX8JgnD4NfHBprbvZ1i9B5MlJ7a9Z6X4xB
c8Q4fEGTR1QGZyJKHP+vyIp/unukYFBoacU1FCZMO3KEcm49/bl2cBeBZmfYG93ZCKp9mxP2aRWA
7KItJqBn2stgP2QUJCDhp+cwpj3Gw2/Rezs2q4d62AVj2m5GX3yGI9PXmVzujAjUE7atfYufgvEJ
y0RrQoCnyGnhf5XyFoE/mxqmeyRWOUz2S4vXci424G2/WxReb4EXk4UjUYrEEqAiZqnBzS9G3KDK
LJnN6ZJMC2s8hmBWssz659p8zzYoHCDKbwze7l7HiwQxVi2IrnnuHQZ8qYmyu1Pn3B4umTXRNw7H
1naeDG3uZ9t59dmqM4IPI7LmOFWb2f9h8k7IFiFXS5bgNXV5u8k1/CKvn/4aN3kfKWkQrtnvtUhe
pX5E2YdIXXLoDUQTpwdh4EJsVXYnr5wN2FjM+Aticp+a2H+WSvGZOa+6GG9OGLySU/zBGOrYSTXv
m7yG5qW3eVFdq1GZe8ZyAhAfwsO2D3MMKkmwsebSWgFNsdau7j7cOXihSJVL4eN6R0QfbQFOnH2X
NA+jTFEoxnTVFRuUJZYqxCUzQ0O/8j/bwHvrxvjdj6iGhr67mYQ/41fuzmUIdAoVDfCACShq0k6w
TZH52vTuJPZCBwzQCPHBbm23/Qy95isek7/Mnv41pn0ukYLoQB/dLKtPZhP/2lG6dQJcA6ZvvEgd
0WdNr0Y69StDqDdtEIcA3JgbET8wogj7FHVqb7jVoTQLBl2edy/IKwxjYIB+ygPAvrGo4o/W51Wq
7erLr7tnDdw8QKDeZOayNyK2X4NGom+w97NbPhDzHyiYTdYYKWhdv9phKEcRxWG/r8iu40ZGC9bY
EwrmQjFCAcqkunOQaIYdJWRTdtusaMQe2+xPNyp3MaUlPv6eXXU5eQwtGGFQKdD+z62LZEaDWB7U
faYRLBT8R2BnoIviBx8iN0Gim/0vCwAQ8WnzlmfxtyuNXYPHBLWqd4KYQ+aTOKBC4jMbTOQerX8O
R2ubA2Xt+FWgkgHGGzrzPgIBWzct10t/tWb3mj2oHHk8f43dfBgizr/Ku0ZU4X40NSv2aD9jUP5M
urlgIX9V6bjsB+PUDNWt7dx7mkWbKp+uBmdAUQUfWZc/1S0MmlausH4r6KPgnSAUZo9Jeep6t05N
B6/3yB7zEPPCbTIR3AUTtWUz1DszGi+dO36krfyMGRnrAuRPmVjfbm6dxzxf2YQ6hml9jxEFhKF1
HXBkMcZ5Zul5wSRPNyyOlPfPvHXnFOVpqOaTn/a3wRuvTe/8xqgdVFIeE0E/qojiS0X7LKUD9TK4
DgYSCp5ZZqeZwMgAE8wZv7GgQFvI8aqE00fcZjvmfsTFdlhPoabriCybEcfHmPnbgbH6aWjyjyTN
/plWco7CnoSaHCMrQB9EItcAlRZWb0bWJYR2zKRPqQlynE6gW5aOufG9cp8F8TOyXrXBC4epcI4v
UaMop8Vfl7vb3s3PSTIfHNva+wBd1jKAJ4RvMFoLd0rWII3OUNdW44CRaYo8VCiQdZZ+jGcaAnx/
Cn3uDcRC8sUl//yaV2N5yos03j8CFYQoXyxHqIsvi0Me99uZHdAWaAoCJZjoi6Fsfou2/x4MJAVk
lb6UZQk2LGkVij5jXDl+7a/NsntGlQe2WXg3NfXNPqzdCy8JHjb/52EcIYOd/JnpKvrwnnlkVhTy
IzWTM7bUC8p33NbNO6iUNSl019bVd0uyi7Dml3Asq8eQ7YE8A31ixhYP9Siws2I3cKV35K7394XN
7WLx7w5WYJz9Aoi14CbBfEqPWUzrCkWPQUrgrq6rfB0ALF44qXfSYfcCMgemgvlpPFqLuii/Bibb
DHaWZAAf6tEFy/TAo2AbwdMG9aeFbed6wfuc+gmTO+T2vrwHkULnS6nwGBxxBR0xIL3MHXgq3dOW
2LRwIgY8nk/APa1bHjj9OnyAMlil7GXLO1YSBvdEm5Nvo6S9UAWFuyRUFPnYpyPXvqdsz2hQgCg0
zLR7whw3unb+k/lw53b6F4XiXGcQvao8Y9I+l182a7HF6LRPiKo6LOKw1MKQd2eAXlO7rrv2anML
ozVj6gjlJJK3MDYdZkHxt2KYaJbVuIXA361nswe1YJT0eEaNxJZn1clLecO1jjYwCdTWEUh8YtQx
M6ayB8daLewZV3NPQCRCF33qZuuHmdzaL8Wv4o8PYmRv7yTlhaX5rYqHPdCE90Em+9bvfgeZvqVJ
dwpqb69R1M66/04m5EZ+WYAxRgm6DEl8X1dkNmL+3Rt2u9Mc0RiC0LzncXBE9Xk3jfqj79kEgUqJ
sRjgwpAoPRYMip4r3W1rbeOI9MdwRQRfDvknvpohj7KsbcTLiMPBauztAclfVrs31/I6rlYG4ypk
329U5T+DaL9SIDRu2A0gSwCnPA5I27TwUXsQgbOtC29F1MFpbDGUpSY6fDwbHNcukyz7iev5xR3w
sTBOYzjbi380/ggugPWvlKsRfnGTGXjtl6lb/8UtPSukJo+7CxkxFjsHuTDDm0eDHpvl2fYS2JBD
IgFX6J+wLi4+XLchy24EDgKXnGwQBg2I39qSezW1K5gKSyMZ9sxzXqZY/FrS3vdcJfDdvyD77Oze
uKT5sCGv8swgdm9iMfU8KNGTLn+GwMeJ4FjwrEEEhTMIsbZpz9KMzvGU3aJH3oPjGqeHwj0Er+TP
BOpY89HmNaKl3Q14P8SoLjJm+1cmZxv5VI0abwyntVtykFhR9IUybu/4+ZOnm4EYLH2vc/lCfg6S
IxYKzMD4qG49bXMzp6egaB9C7P6hnyrfGFWB2czqK1XtNTYCMDdY3yZCaizorwStAKxNrP3MrE+6
4jmle9KB8lYxwQJB6D8TBVjugty9h9nED0BWRh5A4s9X+fyaMKRHFYChhzI81XsDORWgeHwnyBzW
wxBSfEq8R4lAHlY4pJNLUrBNhofUCS5i9RhtUk5PHffdehQE/ATpk1d39zYo3hMAzIUQT22isOpV
ZxELcF/2dUhLIGaMgdx0+Mm89J352iXJ1fM4AmxjdjTiN4Ubyf/2rL26JdBMTOdYzlyUj55VqQOg
zbXFDh+ex7hObfsQlxWu3WLc0fCzM6ycbxyzN5Du6G0rOu4E4K4uPy2bZzDp+YUXjAc9p0bIxiUz
oCsirrVlZ18MdzPq3up63thT8mHNcidEsaHd2mmcO5VTkTvmjitpSu5l6K0JUNRQ0UU0oGunzDtP
YKh1NooF2XBU0ZpgUMdg1zGF0Wutq1coEYtk5EQr2XuDZ6cchco7EomDeuwUd2yazK4n7Z3CasnS
/sMZKyQEKL0DnvIIULQKMPMNUzSA+cT5NHYEOkUkh8Fbr7aOQxoBqCJHCS7+YptZEO8DrtVJ9uvE
m//rs/S1lhBYqRzehnhaY5b9j10UCmTBLjKzf6DjtAgfon+Gn/01OTF+4TiymJICUaib0GN3D80R
jjurYfjSegHFa/81J+qZ5BDyDARModir96QIvHq2INTUeqwkESlY1wkWXQASBhrvdPTC8l/rzpzM
tTFsahZTtuG8j3M8w930tm5Tk8tAO/jEkuHiRlhzQGMaewJ9oGTBa8JbySBzNCkPwq65uV0A0jYE
4DuZNQbe7hO52rXqkGV66FwWQSl+vAatVeDI/ypDkVufBb9jXql13LIlNomf2wZMs5HwV/xa3LcK
2B49nb/vk/lzmhE86mrXDu3GBBfcOA0T8+oYy+w9rbIbuqe7ACbIlHllj1m3S7WAoM+5Kkiwd0FV
pHHsrBId7VzD+/UHQA+mr7ftQ4My9ul7g1aGxxOlbqow7KQmDXEjVgixrgo/BTmhK26Jg1tpnP/j
MUVr0BXjSkUDsxEAJIDXmHkcrPlR49SnaUKABaR2m7rRMevcD6buzPt5lldGY/6XCP0ftMlgadoQ
32bPOqDNYkfgqv/mR2RFr50nt6JUynwA7KEc04WOe7KSGEBumB0jVpAiW4dz+BOY2T/r4XNwQuc7
wf2Cst+eV56J10mO3jmxjJ1OvU8WrhxSPgXktGtRHGt2zXgx+rMBlmmdDiwri/pxt36UDAJOVl+/
RVnyOUpciXV29dKWYUkLUT9hSH+gVt46Yfrq4OArh+ozzx0Uou3LpPOjzcJhKvq3sI8eM4ejiqNd
opKNmuSGW3odivIctFfKGSpPkmyggi5ND2+Ok82Q4WLrZUzkoYHXa7tEIuCDxRyniJIiPQhOy4JP
iFcaD0jaEwfredtglGf+ACNWsDdA/noZgwA90emR75xv2O0mC+mCfxKD90Is0tY1gnuixHc9I/cd
WJQNDoNbP2f4o03aZx28oRx4Y/FzbQZjMVb6nbaWwJ10bpZWZsVr9Thteu/ds9prN5KCnMcF/qJm
b/dugQPGOISP0Vln4GmQrGxtt7J2jOf7tSzRxJsZhRRJzFz7BkjDORp3Y+yis20JNVVKrIARfTm5
pu+sw1uR8AGW/oSWK9um0N8RV6O3b65lpN/M2bpp4VyJzugXQTGTVDGj0gObthSY/HEmwGYW9jeA
PeLRJgSJdtRZZ8hwf2VgMfsb0/zMAPVeB0CpIccy8GVkTDuMdMdN5mvQ1RRmSbyzdfGlZoCB0RTB
ggrTYSm80aJWItIN9OS5nWFf6cjaxTGQ2SH6z5jaL7CRiJucvWt7kOXhQ3AafUW9+PFlvqoybnry
yCGdc24wW8CZDsC84zAsshw50Mg6u8Er1QUsdOfAj9Zjmvp/sEhRj89m5JD+jdp/CM116BTgnDqc
UBh5dbyo2lqhVp2MY4tsLsbCLdkgtq1J0QhZMX4O8yr9Q8TCVh87y/zuMmRANJPPX1mcBzRXTk61
SklKnsgg/rmRDM89NKBFCwilwpJoNDtzYvKDJzTFXJPJdWYQbFjosjtlrgBu1D7CSrvs4jajtRGI
TxiNtM7NTwd+mQ/yMvFk5t6znY9WotvGqZrutUiMbwPg8Bb6IEOpkIFO5Wj74iSE29OPueswHn4h
gpkfODv/I1Uci5kIyYSOouQ2SXz0mMTnMz0/MypHG7CyuDYbh/yryU/RLuasV7Ec4xaiMbAXTmCl
10Y0KRdNyQOY9saOuA1u58B2a6YTbr8eVKeuc8msNjWan6GPxFOKSXQ+StOBa87TvmT80py7lhnG
0icyq1nWo6fQ22UxFqSkkgecfSQ6kGhtHSVSw5VnUNrzcCpoCr5p7Sbt/TkIs7VT3+gM8b0Ysme1
GjzZQApxp/X5hhEs4aSho/1PVMlXRLtilYKuWlqOu3xE5VJVw+3M8GUbSv3EBZTFZkJugByw4GOq
9aKqERxJkz/wLNvGm/AQodo8MUrl337rHCBy4OhIdLBRlEfg2Zaz7E9FYMLxld6n7ScfcZ8cqih4
TQ3xBWttjYxmlfXmN4scqrLBf3Iz9Q+t1dVFpoU4Lz6RSfo0e+7NT/D2TsEWUNWJC1qsvJppmDDj
tymvr0UbvtUWoT+4Vk0YOnMLl4EyPzbC+0Qy8rKMzWhtSOdoZIJoeJGx6fMuMkN0Z3B0BSat/oDh
VufwHcXQXKC4XlIaPMgyIkX6L711IvKf1CLlF8THOQscVkPETG7Kqtqi9UHpjQYvt5+FwwlaZ6DR
9FjopUGmyBkbaYGHkQhwVbIvcOrAPsN+2/HN2LsUYj9g6n1nqxhJr6IA6uHhxMsiowHOEJMxW6By
Ef4bYx3myWRCAfABzdSsDSciGIQIlKMq7el5skxzE1jlJcnkgQH/lxGNxqkzWRNYiSSPOK3M59Bz
SMEMRvXe99UNwjiq9/nB4W74kXjkmbJQRUHIIdyxFSRSNOXHKItz5jgTrqASwmx/90bzauJtsFRt
PuXFdCXn8TIQmpMnxpFbHAu7zdYj8b6C2ftiG79qG3S2sqjWKiDQzfBo2pP20DfWl52JL8iO6Ly8
jkRGVEhjEzHdr6h6W0GCZhah37Wm97l+bMSK+SwHUqwcBoorOk1qSmtjjWgpmwLHdzsC2uPvPnlG
/vNImIjjIt+o1n52i/wjMBh0Zin5E272mEnZ0bWdUWsVnN0UDFgWBvMqW/1LdiImdJs5IRm1gd6y
fmHhSaZn2AYcqZ65QNyyDzL9KlAvP7yWmasQvadoYQ3zNJavVT2BQkJf3dF8uoAy2/rQzhInaXwC
hrsV8fxX6ekYz/1ONvWefcm+kNGNfNO/pidykZi9TLarLCd1FeviVP2rknyNRgTzSECLGG5zFLUE
wkHqnevkXCl/PZKo1lExZBq7ZggxICf6qCLvmR5mPTzcaC00+Z44FmoLdogyPqVIkg6itn67hsof
0R2xLKlZzhSopLTMrZczP+/peeSqDWtjm3YeHeCgXwyNBDQKzxFb7EWZcuDOUcSDmKa4YxMIIu30
injxVJJ1SSY3bQOeoaXhNCTFPiCkXveVm6VDwj3+HwdwPFJlAgIS8D9tnGxnZyATsmhwLmcDAMXq
scFJFUDMPsP68bAJU3/4KzMkuiGimt7WdprRgKgPxF1skdoNY7ctvRN2T+ddP9CtgdAs6wdnW4B1
RlEzvZiDuKPj3XUzrnrXJffHwajTrSMICv0UkYrqYB3GAFU+MBuKN04TBNThDrWOYJufGdF/eS4p
F/5AT8Aso3SYIuL/Qg0JUAaXfTxycAolIKFBIzXG9NVEEMAoQp3tgTw0Zvj8GJeuUD+y9S9U3N/M
Uqx156Yo+UvnV7UgViCmfDolgBlk9xHJnqRHFiZ6ybq9DHwcBSt2EemtY/XfZs3lnRlXE/DJOlbh
P1vjeYoYBAh5y+qMJXuHor3HWouXqeK+bSlhvPkQPTClk//c9CDHhYcBpMYxk1dbxLYbhGNqzRC4
udtx+MVqhyhCPXu7nJVopvIr0UjlpkzMdWeF6y6GFAnc5CNpeSVRZP8SKIA7uJ/qtfRoW8eu+saB
sQmrDmarydJO+emmKqcvr0pv0Ms3gQ8UhALEbChecUm9NKWnOVPbFfubo+FNuJ00ptTZfYrNdkuQ
/BG3+VM16ZuZwx/FlTjG3LEFOGCdn4fWOBDL8F2B5yHk7C0k8tFsyB1hYJb43YUlNKCWkPCckmq9
dV1EuQ2AvCx0kVqJ9xamzRTId6xD+VKOct8Z+SXKXbAbj3Qhjx9mFbfj18TwDs5KYK6zXLbseTA/
u+CyKQ9h2mYwNI4MH8FEOMA3MvwGCzS0731CIc84fxtM3lfmRDdjZMTbzHcKxODQRJhBAziaIKCS
Yu1UxEPbpvcewzrbhAYZBHPvnAvjkd/D55LnZrUXMWZgB/4R6awxpoRq+lJAHZZMTNdcbqCmVUwE
UnKFZIO7ZPRvftBfzDx59RG38KhAYqj6UxLG3xAG43NbSiK2uynF9m/eRsroPlY4q0MGEcn/RcSP
zSgfSvCkTefbMR8cq4HHWFrGi1HkJPJkZPoB7lvFBm+3kPF3IsaA+AQEkahfPvOU40eYo94Hc/Yb
Yi7loK7ybdfw/gR5EiGCx6XUIY9krcybMKvqgDD8ThnebuqhWZmsvLzC3bVSvzw8U0Nrn7isKT3J
kvSJRZt7LiUEgyi12/IRD6qx7gJ4YX3Zk3hmopUJQP48OSVxranro6P1MYQMloOXQnX5su46qgXP
IQN3JM2Cpehduim8xCYqVqTX9czAfcE5mKhlPjBf47NrFm6rcF4Vxc8Uw/AI5fSVZdUZFWpHFAoJ
E5l5TbPxsXcNHUaYSOva33CmXXK8W695yIM65VtpHB6LpFoGbrCfLX6pjoo+YpZvUFvmTSaRgUY8
U6QLQQrEqEVePC0gPBfJfuZaiPCGrPJ16uWrGj3gQ6XxOlAlNhGCDQ0og0UR9Gek6MthLk4aUtvS
K+Jpo0JJiJPg3rDYvA0TE1DaHDgGI0xLthhmM31Vtn3JeubljiD5DpUoORMjsxAVTBKOBdz9CeBC
HiqYiAA0hGzWZv/YPlczVvHhO8/Md+JQduAJjzFwlTji6yoYegqNwUywlktdnZs+nkiJIg0JS+D7
/1WesNHbw+ezhkJu2KVrNMkkDDlhVW8JMv5SSAeWYgI10BEqubSioEKbFGwCh6wsE+oOBiJrL7iO
Ge9+KBvJ+2MjrHZmENsYIJW7ggnQvRm4kG99JF8k4kJJC4jscgw2LaxrlKCo1PpxOvqOITcBH/mm
dPp7S2IXuk9k/0lvpOupUMO6pyiFfb0h9/iHrxuwpLPigz89Ug5m8aZsD9DoQ3FiRBOdCPk/M8kZ
S5+YWkRlSHgk6y5YUTxFppYoZqaZDxWWtJT9XyRQ1qb81CgQaJ5y3EWgVDHQ9YyypyuerY2o0ze3
d579GlCCZT/PNaopzKAMmx2qRz2cO1WPO5H4v1HHSr2Iph9euFuCClQw1roleWH949nUayNBix+P
3Uc8Zy8GEpIyDi92G5xEO3MC28YmRg27G4o8Pnc5QqqoRa42PWAmQYCfku0HWV1s9ZYAD0lrq5iM
q+E0Cz9imzLPm95PP1q3ucVVodc97nF2ofVXyke0sPENsXlJX1qzeMut8OL36W6I5B+qvLd8Vvew
Md9Ep3ehRbs9RtpbtbH8mB8OSDCV15TRJjtiuTaEjtZpKnhHR3Vv5HBKOEU3PnZDHgO2kfEgWevA
ADF65tc6A/tJps+mwXvbs0nTEBmGZsrBc6Xr0ux4q1qwNrPxPWTNT6wEGSk285a26fae5+5DJ7iM
qdxZcMVsg8vVt3+Ewv4A2sXxAJ3pNJ+W00wW1JyuC9u+wwe4I6uz+HWB3anhAFeduIRZeeyxpxXS
QHSbP8c6+vAHCH389a0Kiy8RBvue4XowCqRLBOfoWrAQYKyj2t9BxRctgUeHhvPRVyOwEy44b7jL
lPo8aIJjVBS4zyK9YRVQo5WYKJCi/s3qMRvwEn/Val53koVGSwE7++0bs7Eze+VTV2XeWgDeRddL
0WJ4u9aEdwpg817QNm8zJvQYOLCBzTu3InnMIborjTSdH6a6xjtLFEm9g0LlsTRg4smV8P/1djr+
2GFVPCGkt1cxIn6EYlt08GDh2NXssb/tZrqzRdfbby1UwSbz4FkQPOm03SNLskaBltvdBnBO86Js
BtBNZG6jTr7buAUJ6MNu6AL6oXwNLmFHDEKKRolON15KO/wsVNAcwM04m57XAqLxB+EqyAW8dJuk
+LqM8pX96K4nwB5tch3uUZweSCEA9hDd4vThBwG3sRiYLyFfObL3+MRCvEOTsnXdDm8R/Da6pXuU
y/1ALNyKUN0cypU/bYI4+42DGToLqxAfmv1GQ/7d9sH0yh4GNXiYbXIBPiEuWXDyTmZYt2sq+LVr
iPQhKHkDDc2yu22sjarj+2DGp2Aq0Z/E6t6PPcFFaTVtklKvi9b4UVhQFyU9mZrtd2do8AlW72bd
XwwM/GpiodS5+drmFg5GUNytgRkrNA8dds96Rm7mhjDSyT+inckUeQZcmeEZAwVhflb+YcTtxnKi
b3T0B5IV1mnP76qvzmE6snsYw2M3JT+9nRPE528KXovCKDZ5EHEfib9B+V+2GupF43h3islwjf7C
WWiM/s+pYXNt1JxTTt6+VDh6IfIxuKJe0s1PPk8HlZAiJtPHFOVAKva2r7vPNvHWJnQ6n2fTRHpY
5gxEJ+cTjwFplf5wnAl4EQjQzZHGPS9xvBcQ4aNNgSmhcxs8t4VFr6HnZREXR79UZ9wR41KXEVlf
TrBw/fZkliNeM3lGX473gyj4BaXhiWDOqz34V0C8AsNaiNsCrs66mym/ylR+AFRlIA29oW3y/0a3
+WwhXkNp65+RQ84YQ+RTYlevOqmOfZ9twk4crNJ4qSErJ744VbX/lyv+hl9aeMHiH+iRTGxyDgsR
vPY5vbtPhjB8odm3D1GAowH3locbCdpB/RKzQmOIxIrWl0Ru1e49MkmmcRQea6CaD8GudY28/jdN
bG/pSb0jP+XVUjnYYG9iWgRaOfYfYXVibj5zVbbLrNdy1Ymo20a9+SKYFa/kFD27feczyzUPCgNT
XnGYDnHJFpNxGvCYFudp/d5XMDNrg5VCkGTPqNW2FfPwZWCJnVn735L540IP8rM10bvE2BjNh6/E
sCHYWNdsZo7a4aFEBoVIzD4kHLlrzI9sqcyCaBWTjWFqOW+NiwkkQLJghgY9d4k0J3Yw1dUAyofB
PGsDGEOmVAOPtHsrO8dZZ0Gd/BouafL8V0gzg12v3R+H3d+2Lkmy7PB87eKwarbKsN5dN/wbhjR5
5AxfSi/BPz+rV76G5sp+cBoi822Mecbz8Aj1MSSOubYRylbERXYQuTofTbtyVbEUtZhW/+PovJZj
RbYg+kVE4Ate21t5/0JIIx28K6oo4Ovv6vs4McepG1N7Z+bKMBcwPNPx3mQV2TS5tY0OL8sErMKN
gMYCTACzJSj2UW65DW6WFlFUu1xbx2mybhWB9pU3GKT3Wc0HHlIH5Him1yq74woiPSpFu3LZxsID
b9+ysmILPpuraBO9lfOtt5WHGtUA0a9f92+jH7BDKWNEhFZ/pyGrjy7p7i1Pz49tCnRyIpF5GtHq
3ytT5f+VIOlwBgWvUY1Lee54ScvRucum4dCDzVp79iQ2aLycrqvksxrojZr07RWXpuGjxZZnFfY5
AHFVk2xa5vOYxcdA47Dg6zh5VvcH8xmiFtS/NZ/bZ4LBJSjbOxosv4Y8a/e1B/4SJ6jNVJZdBlEi
FmYcTh1As/QhDs52aeq38NYF59cEYPALObnHu9zyPrs5AkcxiN9A45QHAB89ePXESzrELCrS4J3X
iNiZBQv41IlrFuHnbkz6ndk5PFobkvxowl8xADwHCOnz/qAxJ87d7rBEnN9yGaAnhJa5VmXG2qkr
MIstx2EJWJt38Kpq5joVmEMdsMHLiq/F0r+WXVyrSn/YeccDOL8so7ojF3bREfbbKlDPGPoh2Jvw
bsrLQxxBwr6RZjQAWlHBxCM3uNK8ktduLe81YfYOHxEH+LbbOre2Zlu3HOJGecmC5FTSNq7oY2OQ
p9DGzV4Hq9p7lnfvd+YcKaiMY9nlWwfT65oZYRM3DkwxjzblrlVUFDXNMV6wzsV5vSpE8Cgw9PM+
itx15ARn/PbJsy/MJ5UWJSDUGsHaZp+MvXvVMuFaGeeQCvAkwZt8E2h3b7n1i0tuZyMzBZ4EBhGU
ceSRqaYHdXH1F75Z5+RgdYdX6LwtenwOFWudulE9hzc8juNAVKaU/Slx0qepMdnK69T0tmTqwzJq
hjpBPiXqSWPmXmzvLZ5lVcsfmVXQA7orFmYoYajAI2wJLxS2y1pD5F9NbGPDzst/FD1d6jET/ICj
uDh2glW74NaKpRdxpXGqCGsRPs7NKNA2wW+d5lhgW+QsldGjRGQXdDKkF1Et10WjrNKgC4U99RJB
zJvnaCfghdXJ7fjacw3BO9K7tKUZJV2oFUFq3OBeOnYDuBGA4x+OkAEBYu+1DGLa/7L6xzbqJ7Oi
M2L+u+/6bz7hxnU3NpAObH6tF4ZXQT6JxYY8xq3eLS3mJHbZLmmVhHrGpKKdxyskaxzvLyRYT3vI
dD8M3N2xXiZYZykU0NE61snEsW3OxWpqWeBPfrrLLagcjUXsnW8U05w5LVn3acO9XGr5T9jJTzrc
DFbxY9vWKN2td+jC7oVVNjnsiKIaQEvFqoncV6wX50k1n2xa4GFgC8uEe3XVdDZ5fAKEfGFLV68b
Ut4Qgnmyuep29bRfZVVz6ZNOWKVD9cNRftfQQrZOOMaOVsSyv7OJKKaA4mwD5npoZXudYlSbVFKI
wstxvdwW925bRqgU4Taswx+uK4qQvTr45GsZr8WSZH86WNRpnkDuVT3euyEhmRVU0YJpdgTmDVL0
g3sJ/iqvTFZQcC4QwvG98Cd5ErV7aZJvxojjeOsCz7rqsUZqqyv53vhLwEqDOFUvimczx9xGmCur
xX815bymc+TNxUW+TQr3iVvjLemri0mqqxg5Vy7KeyEL9a486ktyVvZZQ/0Q+UMir3n/54EAA7L9
0Lak7XUwoGwtKQsLMgm0pJPCHqy7vo2Ia497fwDGZmOb0eQgt3M0fE26O0l0J449YbcJ4yU8wWfD
KknEhU0MPiiCRAUnmNBhkWvEyjepdZcv0tkWIWhYNi8h1vWSjd7omWPt04xOKbu6iyOv2fUC4EoS
CMYzjSzn6pw9Oot/rDF0h2D9/p0yVjdE9h/HIHnvUAHo1TiXLeHVDM4F7+I9qRmEGxLXMCibm06T
3BgHzozj2HPUU6/KZN3e+Juqpeia3Fqx6RTHnL4p9oaaQN7oWXoHV5s++UqWx0myMstj6VwsQoeb
tmq+RdZ9uxBggjk/2DUmBWHNpx6u7JxpNE84TGoCyhzJ4L4PBQ69sP/h0c6iLLlZ6GL4cm1RHp1p
+J27+bhQX76NMwKJVrPcaaQqSiKB4Mxt8Scn8qS19ZCXaNB4z18MdD/uA8ulepYSj7TBn2WWfuvZ
6Yfr02KZeuGfRJO5CFnX5yTs6dIM8q/ahYWTyu8sj3AZCyxCdptzN5fyYbqRiI1zWQp1jwj0YdkV
0uTtdFi5CN+g3/eZY30GGL2SGjIrDNeG9BZOI8+609Qn8dAYGDanhHWCtxwyTTg1XJjLoU+9g4iz
8Fi2V9PRK2MF5T+h3LcG8xGvxbTfe/Qtt278Fkt8NbmJmUuKe3uOMQeD03BuQ/EofYwEkFGaYTv1
yzXIupO3wK4MHAAHNg9v8MG4WQXG9uSLnhn2S+n8FYn+G2PguTYV2Foqhvs0/MzL5iU2iumM7k+K
Uc/jRJwya+8S4sHrtG4mIN23baHUb9ZIyxLi0RBYF88QoWn0Y+pH6Tm0taGJRVcXWnruA2E/wUIg
Bl6yzOoXAMxjYT1wrMOhdfuhUy6JLer/3uOYsI/QuabC/qWMseUxiOMjDUQFHzo4yjRlXzTjx4e4
scLodxoTn0nE+yHeaSPZ9lgM8ddOhbyXRHJIlDym2j4pfJYc5+9rK3iZohBkaWHFHPn156yrb/ge
IB7ckymrT0YMsxYY+DZYcZAOyUJ2eEP7imOpWH7aBEO/ccxxGWz4K+i6YWaz0RSIJukhSKaD00Ss
h+z3IkNZhbp61k2UXZCIDaQhQEZ1Ej8Ncf//at+zX8VHxrd2XcPNIgN3mWzKI+ZlT4Js74qZfawu
/k3DQKzc0LrhWi1me0MRH8eCFE4DWRsIa9S7tNRUiD5eS9fL3/w0Kvfk/Ow96Qc2Q7c0+OCNcl+1
eGITtq5p1u0ip+VeJku7WVQfnxe6q651r/5NifXJDfCaaI03iLD1woHivgnAAYpBvWNmBiajmPDH
0vuPfQZHG81wwkP0Lkr1yfgLJc1i53J6Wydm/g7G8h9WgY1OWxree7MKZivf4qdzD0yVNzO0vdP5
fLMikrKhqoV5D/GsY2hYt5HVYHwNeFB6Csv3SGqmczCXhjXSUg7/U1ZPsYbY5C6PcDk6Wn5h89oh
ay7LLcOjTaVzxuy2zd3oxVpC7KAqBaEnPLxD+bzisz2loTxkICrSRPwmWftVQzgnPUOBSC80kaDk
wzVYhwNOkD1LvA2rof3INNCX/qa/5RNuOliVt5d2IcijyYxFDlasiQpIRObhbClq+nIJFqlePuLQ
3iuLJ66+tTA1DhRR982LnA0FuED+65hbGTMvLEyqKqK8LFZ2FjxCLn8Do/UrGsqAeW1wN+p/Fb0b
OyA37N/J/ioZohuNmzoBTzKGwTWKkX41LLWFjmQcfdNWZSB7hNH2xm3zjynyrWPr+c4KCORLjq02
184/S4yfbtX9V+ag+pNl/pKRdej99Jf7KtwXmox2Okx/AtbFth675inw6lNaRGvTAdEcqpY3L41e
S8MvtGdoXktDmflCpeZS9OPapW4KLwPFhJR70/7leOMuoIsLowfR6265hTKIJTbYbTbTNFNdAgWO
bsuucnZzVQGy95m6ahcAkQbMiVVJvs6pcVeUorLewtrrFwUmu+ChzdU5oqPnlEfADuoBV4xnRVST
9U8RLOp10OagjQ3oMN/3t5wl2NjO5s00fPl1PRD7nskXLYCwF9cv9o4Lun7wjPfdaVAaZnieOmsv
Jyr9UPtxQgY22p0b3iFl3iecllPZbu0YG2wT4xb3MiJyHquU7p1AyP+jaL9JQKgCVNiqYaI+yKy6
qpJUkOTUzBcnhb3vJFa/xhfLpYDDipVN+QChca7E88Lmw/+cSkRIfMGLjN6R7+/NFOVsXK3xyue5
hYbz5Pb5uxzdmwyZfjm5fRwd4HVOwI6ZBPqa+jWziibEJnkrn2uL7q4Mx7tBM4wIG3ZgNKMa+tHA
mS93rwUHks2UUcIqgmTvc7yr0g4hO3L7HQfVvyzna5exnWz+n07UMqfAnoxeUPU/lZM/T235N+K8
XMfDBGug+KmiAr9NlWl6osbfudAMpWHyNjf4gMhQP1Y5rZfWGH7Rf/sZxNG0yaA+7jAznesAPpXh
pvRY/W9dD4mnIIRSIzaOYXQ0KfoRVS2nHu/GFM3I6lQrQnPHeafK01DWP9kiMCVR9GBJcxqL5b98
8b44zomtjzd1DTWUi536oH1X9D++cMQup0hiHSj9UWsmrsAHbYXgvrdb/Mwu5+lxwptqW6XZRsRP
IaO7FHNMb7Nm3K2qxn9u1YT2HH9Q5ne1Aw5Tnh2+lH33qRuSSlHJfsh4ptiMblU+DS1cq3AambYK
pOVMPMoCt4igU21llT32nSXElKSReAN17/UUh9RAD/ErXmUaHhOV7OEizsdK4TBqoU9yQHvqJ/MS
1Yp4MG1F9C08sDs62wRFuqK7aJ65SREfbUDAaR7iY0jVS0p+RmkAdjL2H4Zuho3UwtZ07Amgz/TW
zYR6tCs22qarJFiqu9EtzCoU3mM8e6wWO1hUyAzz1q6CFw//px/AxFIagpqf6p+x5/Zv8wd4GXjH
6aUneP1Zdv+cRh7nWj2Wc3wMS+e+B7PCSsCorYhCfmJ7MzakBBbv5LEjD8b4s7SoD81YXGnpXzPK
8Np5ekZeZjMHUMkPipp4lbhfLKQN2n/fFoZEZF4+406cYV5dabUqbs+4ZVPa2Se3j39sDCNj6+o3
XnKUe03QcRhteLI2EZaFhXbbNtynhbu3w35f9grm6FwBYenmta3DJxlO0Q5R4c3BKbYxkQEXWkxb
TQ+f1WE9gF991nn92tv+NfKxl/LEAtmLE6qavKPd3kZVNrEdp/Owvim6IcUvBYRITyRXKq7JetBo
5WAz6IP6rUthoJGP3ND8uaYv0Wx8g0W5td5pdLySQ4TcTUaNJtmA7oJB4tNvzJl+omBdLOEhrvtr
rL1fDOfF3lq8XcVVtpnDWGC/jWf21DRnWca/sIN5CaqBfsDOe867otxSXh4DgmfobdyU80VIw8Bq
mWQLQ7Bzki/Nk+lC5OvSVTfSj2vqF95RrBp4sK8Ln6xK0o3tQ+pywTglkGhkH0HwVC97bsPmt4sE
aG6v86+pnkDGUhr8n/Kd7j/GVPfc6KD4VF7E9efWDe9+UjDVqRxHcZ3GFrBMATVpm03ZAAdj9hrk
ciGvKTGnBw4N1UcvArz6PKxqXNCuWPtpr/e+xuXRgX6hcuum2jG8wDeKaCTsIp7C1po1nb3mqUkg
QtpPbRTxqHHxNEZvfUb+hNsRK6T5UMonKmFw7cfdtwLCImcwm1HW3c8UELHD4aouItgTkK5vZxtX
sadVZJaxdz/Cgz9EzvQvoX2ucJrnQU9Y+Jji+ABdaXhsY5IitCJQoVzCgsi81tUqxplvu0NWEdyX
BOnytceSdcUv24XAQGNh32OOASBrqyeJuMY5ccHQSO849XYKvxcN1bLp61OXY6YECeQ+MehnFDw5
vr6LnVrvHd/W554L8xDBJNh6jO8EJQDlszRkXs5UbziO4gPauouLv8EvGDtyeK33MWGHcNDlsO4E
9gGCOiI/aeyX4RYcrWVWi2+XXwk85H2d++ajIu+1H7QLwpEwx9tS3Lz0fRSL5zoHveLIEK08KK1z
q4qBA04fyP+WpfzM5nj88gML+NKMSn2Mehuv9mhoSd8OzYyzKwjFLoVw9NL2UFRwBgDrTlzxZZWk
LYzos4NXsIBn4RWea7uuPqMlHC5Upta8SAg0AboYwstoseXclNRR/Mvo7yTqcvO80wx5O+wlxOtT
zSiFOrKn/V1DTy3Z7Vmp7p5bGiMhxjQG8SAXfrxnd+je8QD+mhdpbCiXs+Q7JWX0JIeRw03e+uWV
jSe6SR5o89BLi2cG+QMosGMv8r0Ysltm0+7vSreZc0rDA1bvacnGaHJfC4p82KbOZXcKgb5sNTFk
XLP0FsUu6zreXvEj+9hsryhEhFOARfLIf3OZTy3IUMC4NEtNZIV4t7CWzewWTxp6IqS2nKd5amZ2
ddLN5EFUdhhvNAPsg+jt9LHGqbzHNl7caQKymzKI+r01l/HdtKT+rold553BEAbutMTE2so227tQ
dD9TU2ZvLfrAs2cwe9pxM3C7EQeEuSejo6sX/dGmZX8QSrqooLo/2BDz9pwcmRvJYt7iJqhJEEPK
eK08XtjNgDFpGgsOMqzdYbcGoLU7oBWlPbgMS4CQGyi3CJUpp9cp0xtHgsxSrRyJauFGTbQa/ovK
zH7JxiVeB17qb+nMa+8bmil27Jryq3RE8+iB72ER1sU4zevsb0x78SrBM595dcJZbotzRffxJsOy
8liH4/AkLFV85V02HE3tmEeyqdGDPSqWTjDYnxYTg97tSatYqd3RtEWerfTq5rVJJTtG5QLPyYbh
UEOafIyDJN44FCMQ9ugp+2bLcPR4HW5MgPRlZmHdkXoe/us6v+MUS7grdzzmP1iUR6gH7dnPZ/6A
ZcqvoxuCj4lkvb0h4XcGqN6fHLhct1k+EjGwbz1rbRwsfxyig4MzZDSlDUkLha6N9/WA+TzJY+cF
gwWo09L19F6Gg/otrRCeYTCVu4bv5ZiyqDuXUcYuVYUGvrJVpC9i5m9b1UXif9X2GEEu9uZ/3uyB
CpVY/I623+IEw0sS4xxW3puA4EuFVcBk696Ib9yT6mnUxH58YlnjWObMR+hy66m2oie/95f7wi+d
E6Dw5X4wxB7FlJidWw4Vr2K2JcAYnfJNjfby1tI1g9VkSM7UxlJvS6rnbi6aiBhAlxPrMiB6rZsy
CiMBHaGpw/2kGPvjwGkewqIM9p4jYcNRs0u436cAYjSjsyrK2wQds90CVbSw8VvqfTcE0BIIw4Jl
XXD914sNQifn2LIE2geY3AWbDOzf0ZACW/t9GR9qquGupJLZsAYjWCgnTnrkoay5p7o62NKqHD84
tagfeb8F77fdAk1Xg9tDKwnt4wTg78KrgxEydSdcUdLw4KGoyUZUJ7+fNyOT80yD3SYmkLfu2XI/
Spmr9aQCaqd6P9iRdAI+5NnU2wH22UjiEBB5SB4f7DT2D7LQ9jHEm4Kio6sXyNDhSzJgD4y6dHzM
cR1tCNS9+Ek9Uiw8/uuyCjNc0RJF1giJ6y7MvAO93u3WIazJ0N81WzuF7IJ2UYLUdZOzw4GZHPUo
f3XWoSX5o3t04e/syjCMuB4BK9KgZb25XKdkgPJmH9Q2SU7oCsWhxxn1qque7acbkD8aSWthSY8I
xeTUUb6nXdaeTM3/Qvia78CwVIekAcGcc5udiV1nL3Rtmq/Zn+Z+v8RRcz+JUP1HNFPAaUvTiyli
bz0GFileTAzvnIbqve+bf8vACDWFabKpXWim65YmtGNoUP3APwo2bd1M8IeBTN2erJ6r9KqRnniG
+4dyApIMn5+9wN1hPEZS8HdxF1dUZQfRAdzAKleBWM12En9HKUvWomWWUETA6nVBlG6d+GyShWlb
WC8LBTiQG3lmyNFspdYTZY149h5djjobLqHyV0h/+unSVOI0vnG+TLmMv76PVQCvwXhUhICJ5mb1
zuDB+DcEbrPWpWhPVolDlSw0YNJOUd0ce5xSx6lRR6pEKGSB/Vq8ua1vgfKepHVjjy/foeMhB5YD
WJC4Gvuj0iCnojS6WSb8eaMixTpE6cF+pk5K7VwXtxYPt0jvwhoP5FTM4Y5sZXgudSEuuo7+0qL6
Kb3Qvus048vgyuweL3nAKh1BXCf2a9Sx0ofsEm1qcjLbSAEq73zR7WJd6lOpy/xJxtE9PX83yNgQ
H73CaOpFmupET4PDpsZtrmkTmMdkgEFmkES2UhjzhN0CbsGyjKshgZIIZp1Z1gqKdzcZ7J86rtOn
bELrC3s41Ty3aOHwffmZdiFrvagR5bHzHSdZFWhqO5NM7M0ZPyEM1QnigUZ9fyo12grp3WSVh0G3
VUmPuc/pUI517Mg1+v1wQKCwHianQ6oba7jP9shqpouB+ZJ1my+kXCJI1JjNuDrS8I80do3dgRKY
qscOM9SB+ucFmu15tvR0Dls7wScBll0AFxpt0dM/aY3TH+hsMnWWrQn5jrXc8TPruxyIwhq4fgFm
soVHuI350snnm5YK2d6HXowZzw6r+cEqohZwYlbAGnNYcO7oB9PPk2xoi0nA5VhMXS+48eQ2pUL3
q1ERo0SbNI9RbtSlozFp36E7LZswSBGjAppf8iDBYNHk4bkj8nroak4tVkFwgT6rYKsZi0n71Plj
lfF9etWM5FO2MAPtpTsa04mjY89Qy/kt5UsYufYmlRGFRuPSPI4j4aaIfdJjZIBAGeY96jvqlPVB
wgMQOAU7q5CG6ENsL9YaFR8r0yQcXLVjIYBx287yPWL5WllU4Hy0Hg2tOHL4gHxOHrSFl8Gnmow8
2A4t1HurCuLPSc3Brluk+C2qRe1s7XwWnfjPFDx8nBC26kraarhwNKTohRfLfZYbgl1RRhlBRhec
A8ftELCoPWdleMuu03RamDg5B/Po3Ad2Nf3EkCLfuoHlcWwZQTa0/1QphMFg1g/kc4cz9it1H3Ot
Yftq662op3If+Vm668f5hrlKo4SdoxUdIUz1b01Pr40c5/zJ5CMuMScIc0rdpuJc0NHCp+A36h7H
P5WDNB+1a9fpXTpMCI+hmJE7STHx58IAT05Fdofmnj4plt9oQQS4CZollFBV/fOARooN2mKlNoEu
8zdeWkxPJgrCS6SlfhgV8ue2thcsHJZDIx1LSD6j0jg2FKPav9Mmp4/W+BbONm+ezqPIvbVNFpwa
MWn9F9OZCYIhR3kGe+C5e23N1h215py2a6+jriw10as/SViXoUcvM26xM4cD775ze2ezcFZZOzXY
1omDx7YdSvx5hOOsbQzSneLtJdt3Wt6QuhW/ZfK8Y4xz68B6DBNe4yVEd2XiT3jWE5N9hYx+eP5u
cUMoRJ9L6lULO66lPRtw7Fx+DiVBvC/7uzSurefZWzi2dS7XF4mP9m42pKfqvjO/zqQQnYmbHWed
oDm2KXL1PKV/9ZQ71UEGKSOtTgFnrFqHOT7sw/mKKwWTrZfe3gCJ9VV2ScZSJY3GtWR1/IF3L/0F
pTkHqyTzDL30S0jL2lgQlpE95ml7iCZvr/FMe2wVa/0JLrX+Y4In9ScLc7OXq2TBq0ff8HOM8v+9
JL58nCy93CljcxGl0Ie3VZZi3SsW6+TYIjqkmiZ1xyjnolRMWSZuwv4jnymFNgQQSXEI/5XYh/3R
0Dp0H0ns8blDHgS0dsJsAVyJPW4Nf9VueblbyO/0eXPKUvU1tvV/YT/HT3EacIy1qahSQW4+2GrD
7iItZt3NDX67OV64r1UXU/kdCENXorIwXww57Ix2cmEmc2ZOvcja2Rl+k5JHJBnToks/l1vSI+eo
vp5Eau/AzU2c6O3XjIPZRpWT3Aa1pIxVMN/ACp82yk2+e2D1xxZn/1PsuPq6lGX2D3DujRkpW0qT
05EuhqG4Dafp2NYfrmOVJ40J7uoM9rgJkX6OnY5hWifx8p8F7QeEAfTI3jfFg4my4lXAu117uSvx
XN5CDCbCjFKw/UYFWabdlNSI0LylngtJC2TrzyGNdOznOfOg7HjaOyzCqQQGmAFn1cjZJkIbYgVs
uRe2RPE1Mh7+Z/AzT/ipzQ5J07yppQwO1tx7W98a6xsZJP/Bi+XvozbgFDyJ+pske/GZlcHwqr1q
OnK/sjfGbY6INPZfXVKy4/LhN2q/z9zbUQgOk9dSH12U/cmqGnWnA3rR+tiK/mx03W1RwTI2sq7u
c2Yam2HeX64yQfZF6RNforE+XZWFGx7KrFyWEZdS6xaAktsmOxLtm34wufTncMrtwwwKYWV6bW0i
pkrcGG3E9A8zvqvyf1N6A2uVUXpcIhC7fejxFcUjKZGCQzE2eftUV116yjMmZ2yjYAcl+S50OOex
1eC8PV1MK/D9CHwsDS+VK4CspLPYyArnEvsCYilWMKBi1fqvg6YsiGxjZE9CKgRKZOtNg41lUwxJ
tCZmcGsNallZt3SGw5X3T8FS9vvG8S6Nm0BMD1XAgxgdD+wr953gQDF3Bk0/4bkUFMGVFd20mtlE
szwl3GZxv65kZw+vbEtThMnIf0FoqnYubdEHTi7etvKa+I1hnvSlGyHFjr9NU0Q4edrllSHqb0HG
Yz3Ba3xmyD7n9vxqmC82cBmWbe84GeI4PUFeRpaKViOzn5ZEfbfcELXCAFpi0cTrVFBZqkYCtRG1
t48FHIXdZFcRewwA2prgkonCmFMLOpaEIbOBVnDnRx6IQWdU58Ry/9VZ+KAEMkaEdXGlevLT7YTr
ghqY6BSG8cFIxz4C9KgxCjFYRR7Y2rFXr7MNx9oRWPHZ3XUnVc20z5H0J8tFqGFNaBvKk1e0f2xP
0+ei6uovNA7rXqcEK6Yy5YiDxIep7SgUjqeO6QPlvmYH40p3DU4KnnDtvlEqgVmgbP6B7U32fRHQ
MYRIceB1+GiARq47DxN7PvtAAT23+iiLNn/j3BdeUhfGQzGM+DYscFJLQfSI/jzDYthKL1jkOKj6
jb+OG+8ukUuMvYDDr8uhYtcH9jv/6q96Ue9prHnPMoAflHbN3r0JQFNYW9Rhq3Tf+YX3mGUlNK2o
jnfBlEUnRBzam7Tq9qkNzQZ9yNsu5LPurFI5K/4SRaWEx65UYIHoQMBsxhjMo6ihbVJG9ZIRXWM/
lfDd4p8IHzP2DPtoDAyADzYAi7IDUCd9DRSpJF4ztVixrTw5VTESAXymnGfI3GK6oVjnt6FlcIvT
5IWtYUiqxhJEGmebvz0Mvcs4xu6xmkCirBIj+PBJ7EJ9Tov/lpJqO3BdbOeKAAYBEXXx7XdM//1M
F1swOs3e4oyyxnjoQftz5IPsdL5FtRu3y2yPB17FE80YFFhNhkjyoqyZAt/szQtlepix+p4bi8pG
ORB+9VIDVMFEw84rIZ7lcThiLhwwJ3g8NdB44zORRRSNHlddpILzGAxPSwEPKtc+poi4mjjKk31Y
DcoP1xUeivuA4QPNKJHdPr61nskZ7DRVOj/ydoSVTsaRS5n6ceAcyTA+x+mZjoPsonsaf4K2bo9a
1eX3lE8J8yB2IrCBvfekxAROYbTrEypD/WwWhIoSqOVW+EX0YvPEwTNGIC9wffljEcM5Ml3nx7Eg
dlP60/QBSbOliMHRr2PP0gg4NqgBM5pTndFNwSuTcb7lpfcqKLg5J66j7o3PAK1BIsLXsp0HOI7M
kAuFAUrZcjto5bI5zk5uNV8LKeoN/qfxlA+2vpdceMQCPWqNiiS8wocE5R2CcWjIom3cPvnXWG73
Bhi1u3AZuAx1AJKapZzoRWLLGbOfoKym93c2EdR7rvYRYndXHwXqWGQDG+8YrTfCVDZnr6I/BZXN
8TjMAzK8CaeaPeQgPHi9TZ6mYDq3Yw2m2BmTRyeYCxwkpiD5TUG7VZbzQyS7i93FkBZt8a/1cZuX
Mr+6Rent8nDMjyDvLdrz7HzXuV17HpRCk/R4Et/Qp/4OIMGAEq6sQyAn9yyt/rUT2bgZ2MWv+HJp
vgrmV0292xErD/9MtzkP7RCRxlfJXROPBBgIN2PGEvyvlXKUu4GqGO90Wy0n2x6nTSioiQULSNon
JCYhseI9NxWO1YaoIovUMOT5SURZNppPUxIvPLBBqNedzD7B0v6oqoioaqu/c0cQQGJpRA0Eps6a
H2AHQru4+MzyrJ6ImHgNskKa0HcBiep7CfVAl0ufUHiMQMhuq6A7rcrvaQQscX34oOkbuoaVypxd
PvfxrgmdXz+KCj5NmVH5MbMWiefvMbPc+zAo/sgPJ6gFiOAV/4ZNWNbfFiqqEGmEW9djzzg4bzVO
77ukrSnqRgI8Y9nlXZRHP3GC9lDZbvcS5Baja1AWd1hhkB+W7GfGhPpkaE0D2oUrBjbYbX1GC6sU
3fBeygkUVUmOJdX5f+GQoPpXM/4pvNCa6aQRn3w4PkOq+i/1gZNXwED2CWT9ZzC37JlmnFfatuRz
mkskvwS1tylLaGC3nnOL9MgB5at48Jvb39MuL7YjL5j1SGuzU9+OgoI8BaRuO+G6WHfc7qW0PmLi
M3uLX4a/DWqqHAzJlaWv9qOGXRn5fX8SuM5Xo5u9u7fvn9nK39fF1G2w/GF9E5wTYuyWObDctQBV
vVHzVD8geCbbNKPceSyrZRd7LpyoMQsJC4qUWywVtPu0qi+3lWEeyNmJHGRJ4q9IquIy9d41XNwW
c+aYPYpxjHYZnAfUpwRP52T0nnDHW+YKtWVV+9EFgrom38+vlge/vXWcglY4aSMFSDz3XnSf8oHs
ZxcqcFb0t8NjJQ8xO9rzDC0GxKJ86bziObRGRMC6+h9H57XcOJIF0S9CBLx5pSclUpQo13pByMJV
wRRQcF8/B/O2sbExPdskgXtvZp68tzkF7zgCkEaEobKuKorSkRCZTgL/jmwftvs0Nh+s2Ti2Caiq
ciaSZaTv+bzAR0PI2EGkK6Kt9KLGlv1LyyZGFXep26hmJE1Cpeca3t02UsMT2ya4R0uHKEYtJtp+
ECs+2AJPlxD3Tu785FOMcFVX7VbltbcWM3aBzgYSGQQQaGi5CFg4cKfEOtdngmPN0Wzm4B8DOkx1
cySFMenuLWrm9BdpjUaBIAx2MhqPhlVAna5JsdkmIuuovIBsdTwc3IZf/ZjRRRPpscIPP/Jlo7X8
Loi4srlel+84sChAFyCgT44sODR1nDEdc7HKYkaBOCbYdpwZG62HX3NNCYOxa4eAOCxudAARQ7Hl
GkTLSy28S8At4whoLGC2RR/A3v1EHxUsQQ4NXFaAaYxD8wnex3/Xrfa2UvvUC5ZUeBURPgZ36ujd
mHLvYipN9gvW/DwlOXdLYK9D5f4oiz0hhYy4ifvS/8IRAjPfFeMdKR98u11rn6fJfxtaYGK+Vftv
PIWHDT5ktQlos8dsFd84mZLBacmzr8qxkejm6KGmZXg8FIU+l5XBubwIoNx4Q8oBmaPNCVcttwWV
osezAboHAX/i3gcEy6K9uG9talsdUDf35HQJ9saqeee7AnFxzOLuRMYh6lcVyOwVgLn+bMAz2oZ6
mH783nZeS5svYpQEo9z7AQ0awILMS2MQwIuLyLjlBlmb2nCbn0ZH04Y0oL/mk/LuqbxB+Z4p8P0O
qdQ4TknNCOEIblCSGBdFZ4hOjRW7B2+W+mJLEuDthM7IE9++NU2XHO1cyDfbFQ6+lhDrRCebhzxX
8OmTPKBwPo5Dfjo2CSyWv4kDlzkhB3a0TJoQSFejF/YPfiaLW5Xr+HNMPLZj0KXdqiYZyikiHm8U
e2V3ZiiWV3TerMkoy3M4F9gU/WpxPxk6ugSdHfxwZXI+wB92WzxheHQTUkv2hFcoi/MaRbSbdp7J
w1+YqfMnrLhEmIHXpDiAsmHSycE8LTMS7RQZTNZ7UwzOmX55jkmEqY9DqZrx5FhGrI8RxbCklzKI
5i0ZNFeiU0QOiKcgieW54oe4KUQrr1FbN9tAl9+p6vnxGVieHTdHmA+L6GXksLBpCn+X1zBXan4h
O9dPw6MhWE6ytspfY1FQEmA0k9usu0Q1b5hAFuFkltvK4duW67Y7EV1seVgS7gcY0vFSQqPehpkT
QgwPaH5HM+fl5tGTXA4tiZKUp+5T2zlMLA3Zbst3nSflRXrfUTpxSfHp8+UYyQZ2vBVXnP81LQxR
v6lAXm67Rr4WeeH/SxR7aom5nS0Cl4FdWZ+lDnMiEFX/0Da8T+dywpGfxo8jVhRCEtgkafLh3khZ
tiLBhfe3i7y17DtvrdoEGX7Q1sHhTbHy+4b3bd0H7/PoRVx9hpHgW/CdaoidOOwmXYJIy3viLV41
gtLrFb/GPTyvwX0uugkXXgzJO8+b19rSI8eicL6nRqn5F0HwxBrFBW/yrb/UsxBh3F7v45oRkwPb
yGE7sS5lURGrG8rwUkVzymWPHmuYCgcwFW8ibB5FD7ktSYr5VgQwrvhbSpjswyD/c7uoeCes6KKa
mIQ8+QW29QFZs9zQ7WQeoi4r1wPXXo4L+dsgE/vSFNwlvM6VJznLmusoBdTu1vRYo+GWIcvjebKr
+0BGJRud2bnAK6psy6Ul2kbSyqmyKcUx8Gf/MrU9HLWq9D8KTg+4jdp7I84uJZNgM4oHtg6yU5aF
+dgqTSoLCPDsE1Ct93JuzE3VjvwFw/gVK8+mAKZgvDnXuTGeJmP6DtWcvsalP+2z1BrxkOHG48pP
KcrgjkeGAbptyfFsuKDjEmozplg4H7uut7/BiSTHMCafxZkJFLVJURYrxZ/O8Oc648grMU5+OWuI
LbVktE4Qg9mUFr73qSEnlvXWjUn/NwrbeAPKy1ihztCpC2oeQWP4Nu0WPG0R/2hZuy8AR7Fvjcm8
ll155abVXV2zh0Q0C1JoiK68E7TZsKRHvgMut/XTiAZaU+DIs2Zh8hJvCDPBpeHfUrRG8Cxbo3ic
WEdQeUgrfc4gwchKVp7fbete8dGWvNiIhnoE5jaEDu03r2bxZJYT1NA4A0edR5uz0TJXyu6dCoCa
E5WvPHGiHkPWr/zZFc1EjjVceDjzgKXchkQzZ9BkK4sg/LEbPb16lvgM7Oo7EnAJpjL2+GLKGvsn
AcnS6L/sgRF3iUvCrrYc+JZw4UobPgcw+oFEWBPuHUnQLcmo9o407tRWqXvcjNa7k6EZhFXovzX2
4P9mUsMZTvHJ7zFxjPh9w5HRusjlGU8gmUgGcR/uzuJDCQtFFjRog2BPrsp4Z6ubLq4yyQxpHgO9
hioYmpZ18jjePpqmLwnSDoBGiJae9TLGz8McvLh2aG0HSyUbUdN34VPmiQ3dkI8UzROjhNz8D+Rf
tqH+JjylePQ3CS3yTPS0vDmTiD9Gtio+wZY1oabqk7uMzh+UyJx74Q417yhXvRpO3h5VbjpbaSXT
rx1nxhf8OusyV4rorusaW7OWRHaBiu8qzl/12mJsxWYTlHIbOW1xTrANvXlD0l6MSlQPSZFhkas1
tR4NnWPxerJDc9xZga2fMT6B3OXWa+5MmJXcWuKgffIM5m/+AcyjYzDyMrSzuzBr3M0Yhu17PuTu
q1mY5i3Exf5Q06WyDfyMC0UfuuaaJhNmYZ5zM8Lz4PwC0ZG70OdAWQ0WeeJKgFnWwfgKuzPloyiq
VWSyoKzofwo3yq3QANMYowN2qpwZtMQwNzBZ9X67ICQs8DSm/Vz4NQ+ZocFLGw/fSREAArTJbsQE
R3pvrrYeVB18WoG7bwxA0y4IOyqUkhRLwWARAEYU47jR7APo2BfOO1w9LZPEPGB/K3JPTswnPMsZ
m0xYSpSjnB3MsXjG1+rQDNGr544na0Gb8e6gLbYcWaJm8xGGC9cix2HTBWhTNc2/oW9enNHlJjcz
ZhdVzy/csyLCJxjCIyMBomyn6FUC6tJIsyX3p4r8j1H/s3xmpm6mUS2d3JZX+BCvShPfdD7pBzPM
7d+CkhdA59nTZCBgOrP+ooSJOIBTv+McrU4VaZWCwx7OPHlFV8ZljzK5MrLqRbVyXEKU1rqdsh9E
inPTRONKa8VcBCwFo1Onl5CWKA5FPL20Ur05mG2Y4qyYX4A1PuOJ+I1SKKFTFD30IUVdYcjUiiMr
23mdT8y3wROZAk9c1eW8ByZzLMqUPnF03PWYjM467jQnbOF9e23YP5Y4+Ve+2/HAE3ja/H5wNvXQ
uNirq4i2XCCtKUEaeMygvLrSuYaz6N7A0ERix6yf77NZ5u5qMI2GWuvU+7U7YoiO6sSu7jwXFB+G
5RRoyKP2O4oswqb7iKvwa3biakk6UhaUZSTDCLozjvqM9+ofcap5HUkYEIXEtgS3GPdr04cLFmCp
y63mrUpmmlupWiIPlLM1Lex0HAGEeEEPurusRAWqUbo3Qeewk9ogJBU3i5VJbcymCWzyeQ0LpyhC
/4AhDapVDyqRPi9zrVMBZwAnLfwwQHijDWcsk39zX1KmRmq7s4zgRDKaYULli2tJPsp2pvqDBoU9
t4o3ORpX2kn/8QjCRNpJ8vee/80oMm865N77PgLVrXP2wrBpYe3yluKIXuJVqx8xWdWbsJ1OMkLR
Szrk+9D5sPPkieG0WUeVeOXYRRBPVRewzXTdNNZTpdIr/jMc9fVEiCd6E9qEAYaENXrcGdAW91gE
vJWf4HQ1entbxcLaI668jiGfwqzZAJOSCWoUuEqNVnz4bmZvmJUK0Mi94higPlWXv4vI2PcWtfdV
gwHNiLtz7EW4rSJCcRNLi5k7z0MI/s4OGeTq2bFW5BSugx7kIV7wjohb8JEgPrQgwFnieFvP7FGG
o366DGQBwy5t76X+gWLenUATUo8TLQehcV/oUREFZcd1oBCdNE3Il1xgAar5JsSCCAk+pRPVKL8Z
GQDEEflnMeXtNNdZiHgTTYdADY6KL9hVSlQ1y2g/h6qYD6VZG2ub5MUdlRAumFNs/VaOHqSqMIEs
gBy8Sj2z/CfyINswA3L+ckkXiMB7kHMNS7oZUfSKKNjPuvvCYXnkQxP3CBpo8inNMJYMc6on8bBl
xcCB3QEl67k1+ThUs8Qwv0prPBLV8U+GNIfDhP67m92gOcAAdw/ESQSbfQQSm8fZszEt1RwT/e94
9cPsxSVw+GeGbM/dYMudCMzq2CqWqjSH/Jy0Pd43lHiYM1zQXM0j3I3dhJxQeq904R2FB4zEINdC
v8TSYj3GPjcX5+zWiA1F2r7O3XiZZooAOhvxz/Yrrn+psSFB7eysPOS707XcPy1HvKSDOd5VIV4g
5QBYnrwOpaR6CFMURGMe/B1BoHabOhO/Sfg268Swx72PJAgJl3yW23nv4VhX+zEuB9gZww2X1QsG
5OYgw7Y9ykYRwZ07ZCbX/44FBXhtXCQUNOIPYIemWcRJ63PLsWDr+tQWCJKcPDrgvHRFWj11ZCzu
WYGCXZ506lfkAg6CW0wb25bxOrWmbl97xbvJTMY8TKG8GM9BEDz2bSagibQBWgznnrwUj+hzvIHA
WOsWUQ7EBM/UMO72WV0hCuaPQWBdq8EDIsQ7i2Bxi5dSU5vSQpoDnaJO2I4hBbkLuYV3HT7qt2Dk
DDdb0txkTnspyvkhzCt3lzfzeJs9BM/E7RZqGT3o2gRt0vSK6mXul5th9qI159zhUAN3WoMAvjpF
7VJtJH/5wPgPPVlxmda/zhReaAXD6oJZfWX6PDSQc18oqriosb3OLoSjJNQPqeOLvQVGATv6Sze1
OJO7HHOGG53nQfQwh5NhWxo5W2osnvl7YlcQuBDHpSkgCNyOUVAvTVxVie/O6z/tBcCaIg5RFOzG
p2AqvtsI7YkbeXhgAS6v/UCxW2139T0uEx5D89gSFmj6Y9aF0bq04Tz2QR+tswXKMzn0NAWUxsLt
p5Q2MLLFjKETSjPj/BP3QItZv4oe2WrIThlWuozDwZ0BjvVuKjj/mROoPYbBrrlquOaBkhibsapy
0iwwszL005vJbp4CMSz6Un2LCSZ5hQdw5S5gJj1Xzl9hcKbc2sDQeS04KC6B9n7pCnpNoRzvMJQ8
jyp/7ur4QGH6ROpUHFs2FncfCwnqxWjdnzDOy3UpU0pBu+yhkf0X1ZEX4rGQOXGS4T6S5NVaIqcu
INHZ5ywti+KABQ1xKjSW5sAckmxgEZqfkz9+1ZhxmoTepZGXjMKQFjgYYmV7yUquUwSgsAiYkjN0
vlfgCia3/iHYsQ+GEq62g4IiDOqRltraPOCG1bA525jP5z79Kg31Qa0U0/RAWUBj97S/kEwXQ/tF
zTWzXY3fRza4yY2Iyu0iSJA30kVF5kO5i0C4UbhUXOLIJQRJuAnUJEaRIcFPAkc+KNc+7znhk8VH
Es+yf9guSFy3hD1xxfD7csf7qOA31kedsUnGyCSGaGTHpi/PxVA9zHTUIkaIdeVACha4NVvZD0ca
X0yHY7tnM8hRUIGV8WUkQxP4ieDffT6btf89jzRh+u1wb9WU2mR0L47TcMk4Ht8zMoo72qrA6yiX
Zp5QQ/7r7E8DIsZqGFVwq2LOgFk5gJkJUxN/BAcSPKlfWH1w9yVNvpp09RRjLEdQI9KDbMpkGkAj
0ZnH70MrsodOkUEAmO60aY8HcxyStVv69nbBmXBgKvGOAPvA+8N6Ns/PvhTvdDAzQlnGn4zbByjk
CjbGQktNVElDuKj2kZz4m0WLx+DYWypct3aM/DpFr9x35ckap3voMLgV6cppi1SRv4uxpxQcSCtj
U4/dI7EHuWE8JzCVLzvDwDQMzJGABu93crJP+Gq/Z9OioovI3on1ht9URJWmGmnXmgrGUwjQzOzZ
q+v1fwF2VtBywl671fDLQZR3oY8VorAW0KZ2HzOPA4tvkumo9NJ72/GOqAAa7JAIp/WQgYc2WrQ3
zMl/ZpJy2pn+BiccD/idnO3ivlq5amCbEBg24jYVhxEw2xYMTQUzxK52c40Py1XlWXXFtAtU8piC
4uVZwZM648vAMgL235r6d8dr6ENGnN+Oc/vDo4b4ouMSokYV39RazIe8ZvqERODCSFyZNv0X2N9g
3PTVWgvzqa9d9pjwO2gBvjlZAwGWaBLfbFmSpZSSZukKE+zwJ4WBBk9AzxYmO1PwITvY3G0Vkt6Y
Xrh64unr3xlE79q43ZHt/fI44vgd7sw+Zb1pZy4zfSs/xjrmtsy7hX9PNO8MM0urSgJQGv0lTUlf
Q/LYYF+img0a56E2sNDKBZ5Lkcg3RtwLr+PHpqfnNvO7+5EQbOTMaidm/yNBPV3j8Ba73hpesZR/
xEvRiT33NrdnAA6RxWDgu0GyG+oERK8+dwyzJ1QsIB/lSKWM82PbyJFCL0jZwbuEFTurHu1Xexx3
TNBMHTxxZKp2jIIsTLFVrdGFOCfxEZr93AK5q/4lzvDSUObT5+ZH0jvvfsXZWk18akSDvpTdvzcg
aMwc7UGxTK3LePhsJ+9Z1B5UqvCjbvLP2Gg38SxPPa4AC5NvXbqHRnQvbV59FXRprXwdlDgsfYUv
lGY2uzPvK4Zb4BAxZlJaC4oatC9z/J9L70uQF2efP5kltnmdHV5KNXkiUDqYoqmxYaifOAh4B2HH
nDezHmu/VJSIRUtIBX/N2Jf5qYG8oPG1rf3JgovnNTH1Lc7n5IDjjAJxK9OQ1ky3ZzE1p2thkisa
RXaHtvYyShGteC5jyBr6V4rEsjVAx284rNS15sSgfTmdYPwuNm9rZMYUAUdhGlh6/JeSQPB6jhOH
Yh/2CWl53U53/R8OE/yU/YhxCF+EOXe3irzmee66vUjmS+10L8JAK6JP9MIe+tvSIofwwx3VasAn
j7pt1laqQ6jw85vlO1fKJg+VsGDvSw/XQF3Me15Wv75aMiJN/ko/AHu4CexVtLDH23oHxvjQdrk6
+g1m6zRK4IzgsgiApLPR0zljyFtti2MJ+xF8Xfxa9eDKqSN+tohKMIHwtYdVUv3R7f7UeB6jl1vn
y+Fek1XEmswTMeoeg1we66VCPSa1VcZUD7gw/RfnpULhqT+yipbNHGYDh+V9kcaKWpdxE5e0AgWC
glNVYHhIxeIGHC9FQsdo3HvfvUp2M4LBJrUate3y+uwKzf/GiZ4rKf9aMUHwr0Cn9eZDAkIB1z8d
sVZs3+wRRlfGvX0aaRFKKT3Bq3bjUItwBnhjpUHfAAPkhD80NxsMcO8F6lC65avoLP91gjS/Jhr8
ViTms90XJmyJvjykE45gmAfz1I5nO6VJb6QTcNWl7MKD51awsqgUxxmGs4vQPUVwqxQ4KBA3t9hJ
V54NXXyLbIZEiQVf9d47T/NdxmqxIta5dLIygFWABZvIvod1fnIEoUBp4tqvgF80YU8KomY2oHxU
H8pc3VH/O/0zdbMrlUdfq4bMCcbEo4btaJp1dUp7895zvBc/Is1D65nHI9JpaCubZ9o3J9d6nF3/
lqMUse7wnpiMdOv2xZ2R+fcQHT6mkaiOVyd/BbQiowlvCa3WnOMkpB84VjKHNQ7s8o4ybQYJ+Wsk
VrHTQ+sdhg7mssHRp4rNW1JTOuRPFA6ruAi2nsuQ6GflC01s1873/ftG2M1WqvAF3y8iYlQemK1j
mJgzSS8TGxZEGsrt+JYvH/MAyhUMBFzlUmsXF1B+QVkjOut0m9gznxDt2rfYHeB89XhHeQ57DhyO
EttyrsavLLMvKSU+1A/E1avbEr906VdL/59MppcELZyhtSk3shrLnXIpsll827W+sMifzT5+MuuW
WgzXudge0xCKmNixR1+iEqRW2xTX1DGrvUrpLGOhehjk/Kp9dF5NaGEjpHir4+wXJQJXOZl9Wvv0
aa71cE4EJ4Esc0zovcUFyAg23IlAdwbTGKn1oS7Ayfq53HtZTHzCqC8pbSq4LRfW+pzdWVGA66+F
AqQxS6+wOjxZ/YxR048pU82BTySl+4sB7w6PxcUz83du5OzpPfCuCo9hMXx46F6rvjY+haCWsnOq
B4Bg/zytL6MfvS1YvjTAQWDOzt7MAFzlfblNTf/DQ6ffmEPEbSuhXtXnf6fiTygte+DpvLZd975y
9LetrAd/0N86sXiSCvlJRfLSFEVRLIKMumKPOShhAHAN9YpSV6SeIvij5Emtdd19Erxj9KYlBIln
+sCKtstH0nq5GZ+rgYdSIPVnnQ/Pvaw3dCLote8QFK59dWmJZm2AbeAPTUvg58mLTNNrNFW0/mCH
hzpKed9AJKoIf+qcj6EpWkzd9bORigfCDcGppOSD8yEhfLu0r5Y99GeF8JMzz51KHNNY7/qGigH5
XDdarrUt60vsD6dsxISikP0ZTb1TOkSgUDkw0+uSViugjffKzBn5+Yvnk6BY0uyf6PZ8IJBTs9S0
D5OszqXIJU5OrmdVfMTcBxeyzf+5I9c4v/OPha7R7uHTj0YFiF0+uWK276MqfUbRfe7C4QkND1hQ
5zCBGx5TvNHaLavN6NxJvDQMiRAH4Yx+4Q7zN7Zh06lXT2egxRoXhvUA4AdihNP8a1MqkmL1gl39
vSJMu+oyda4EyvKggHT6Jg3E3fxYpky69ZhiixPxoyr9d3TWt3IKzNMocSyACYOLqhdY5kytTOA8
W6BqN4bNdURJa7xHrH4l1HCl64bVHDrixkABFUN00F5DWQEsoFUPk2pM4h+z6x5AOIvFHwMWgiqf
t9oF5NEhl6yDjmS2F6Bp8V8RPPdIsYgA30wQ6g6QAFlF5pT4oBQpd0NO86ZybZDXFhgHPVi3vI/8
1zG2iW/T/hulAC+JBX3LOKAWnCjuaoymaE+cByG4rA/WWDxilMGo6LGpJL3nMU8A7kyrKloLY7rp
Jnq2qwailpu92R1AJtwDV88noBzXX4E37kCTG1tIAITKEhRHGzfH5Bb0J4ur2ST/sgQlYXD5lSqe
G+tZUn0mePNWrslxgHkYE/qC3u2Kr7my7nHCh9vcws+exThDszhu952VUjxcO1j1ovhlmltNUoEq
Hp1z1WE9Bziu9Y9OiC7YO9mgk1t58JnkDUFAy4NDFeO+Kkf3vNwz9hysT4OQy7d3Po4m9T8zvLgI
1TZqgZ93s3I33oRgzfZ9bgXi/ASHhh/7bcwSGxHT+gy9HpUi9K5wURaYA3+tlmF5r16e3iEOcJ/P
w5imdxhUhZV915GZvLCgZ6tmgO/OijRtllkJGnn+gsFwPgi3x8CP/n2ZPIs2sybiITgOHzZpLaQv
YgtqjHaFahlw3eRLzzSkVMJw9vwaAIoIQUmUuVF59cK5+hhTYrCnz2pcA2IPd5ZvH9ocAhopAJ7Q
fmVFe690fvChv9WzHxA8y+CcWKDYsZWiCohgRObibHkZ7Pkf93dn2xD1opwP0I0GssLXd+wPRNJo
kEQo/1TV9Jpyytl3IBb2Olw8ZtBybOV6B9Nzz9pkzMMuOqE1kj2f3HjlmTgejND11l6NMOoV6fBD
w862Dbkn6NgogBKHLwmnIeajul8VreNuibbxOF3uWpPWIETmZGR4Q5tN54WagXpMMyKzLxWUb/Tb
UEBdelQqTBPvx6C4ZIvL1AUdy34s6h3nQWbSbrEXJgzpdqWeac0ptu3gmvdhEl+pqRV8oUlm83+u
ekhdWurbMKz3XeleTd11zwa+cxYydRx62D9RM3yPyo/ZNWZ9iyPvUHWFw0CB+SYM04NC8H8MSqyU
mQgq3GtmxhEqIV2QzaZNa3hM7UxAtUOMirmdTBMYVzn4z7pFWDNTSfnHGA4fs09LI24YJDFq3cjS
z+5aBdRgdHEsT2VmPPPkd1ZmYLnbyRM315P9EVHF3VOSS6mgxZc3AC2+b9CbqABV3YYiFu57lv5n
Y0zfTAZ/kbpfiBv8QY3+qMUAyHKATaYawsx+SGZGsb9I6mPRgznBm9hKzYKPLo96Z+9j3D6QYMEE
TJY4tKY/OQXuravM7ClPU28zDcZT8n/Halm9DVY8bKTgCdwYRkIcvQppe9Z0ZHRdfUj8Vj6Ful22
IkAwgb51Vv5Y9vLgZm6wsbGnQn2b+TvVVrRhPhE7C4/tvretHycGsdKPzg9qoL9oE/NeCA+ChPPF
iIvXMGrEo6ggOwufYYM3jbEfCrdau3g17+D5AccvPQciOYVDcz0ZKEilWOf4bG8gF9B26nYRDbEU
RKNx6TmIbarQvWC5bJgDp+dQRf3Wgve0qlp5Ik6PK6ZiHKkr/0aYbQG6D/jjjDdY6tNhEMwGgc87
LMo4sdfKphKj7F6CsdxHcRGugsh/Aq70QuSkueOe+KmJ2ceq3FUmqA9JeW2f8SzrXBheEKSw2i5B
IvcpCA3WDFbWdZEH+6YB0lJ1J/oNvnFfns2YZviSPxdvCvtNWca3Afx+4rP+mIn8KBAXkC8y8HmK
BgHiucfQbX9UT/adcOxNG01KKRBBlEiRuJC4cXZkdyjmqnMuhQW9IpXS3R1WoM+E5uaV78Cn7gc4
bpmsrLU0ObgUTbC3nKX5F+gLlEsH65WF6IlFv2sOs277tV972H6D4gx3LdlNnXPtoaGssf6B8KNy
b+3Wi9GJZqLfVnHyqXsKOZ1iPCER4tq2y+JFDZqIPbsyf0101BkoC40kzQVPYB26SbRE5JF9m7bY
zAUcv7BJFT/pgO+8UTzbNEQw/HJ26B3lw3/DoQPU09jKprqWeBnvPI0GG2OY4KUmr5DEM76x9D1y
p9BgzkdooZRbfciMJ3pXVO9ZIMLNWHD2mgPPO0mj8tmzaqc9dEsHWkD2d0URGPSBMDn3rf/HsUWB
+qmJs8fBgRNjsEKxAguulF7XmflW516zM6p0wirTooGl1kpRjrnDeUKSqbfEDk/2Bf5Nvwli9Q6g
mE/MGF6yhf/DGWM+KoTeI/nzbMtkxkWNTW0bBXggVT62D4HJnR56x0WhCZ8z1YDgtKAHyqE4tpn9
Rj0MpWEh9K4ilG/Z0Kld4o1LiVL0Y5rWV9sDd0xkx4t28eDijRhJb0SgxLo63FdLjKrgesqfnQAI
WP7iNW/XLHDeWzhvzwaE7hXOLdZ9j0UZW1V5zBLnMsf5cNGN0Wx6Xy1IO6e98sWwPmpPNQ86yrCQ
BASPV1ZpEz1V0wSfLj0GI5i8zO03aShulmHsE09is+ECtSkWMKs0rd/IG3qoITTQS/VetCN8w5DT
ZdiPqNEe4lVd3Cw/zo/povG2ouE77+pdmuXipFxzD4Ni2tLQd0nbtjr4kRWd+GL8hX3HWNuAkvYS
iR02eBnG4MMZvHafGcVR+sarWabOVaia0WlgDuDDvOFPfWpcmz+Hhvc+kYDRAxP1eBThI7djk7MV
aLCq+BfA/GT+apyTDepcFkQNsV7dGQPvnGigAJa+b1RMHS1tU1DE3DLajVXG51f0ID8iB/P+AlMM
ZhpXu+gh4k63KzpuwUEe3TmpcW0T2gC9hDaDcCSIbDuuscnr6hHQYre3q/Kdvpxgaw7W2a+LLy18
AusSR05qhY/JsjOOgftdgwSE3gxqLV1MThCT+X+2rPBYixCW6PNkcj4FZXlyImxomO3ag8hqeWdq
cESIb/jFDJNfDqSfe1y4VIFxaGl0A91C83ov2+k3ZpzcYte4wyn6qfOSF0Bj3wVhlR18HZ8srf6V
7JjnIU7InLdju+vd4Sc1gBRkbYgnPKLI3DGn5mgUoHK4tXwhaT7Z0jlhIXurUkWMAU9QmGlIeUpg
xKbPY3wxOhJEohu+i4HaEHBfMy5a+MrGzGdcyRAzIee3TTbN+YMDtBhnbfo4M1JQeoKFH8QY+PnE
YOL3ZXpNEuo12qGvSdkr+TCRrbuJyNJXp/LBUBmph0xPkHblyAkDcRQn09r2ParTHeVZ6wl7+a7M
YgOpzhujJ6+f86cmdG8B5bQkmQpjnRXjYu2Ej0HkgSCShXxu1gVbcvY8C1DgOSnFIxemft+bDpu9
NfisknHTPNoxZfbcsrwdcEqO8mYs92Xe/zOXKna/mx5qOIbMNtrhX5LOwwp4yEsYhfHOcJxhb9Ll
hCTvVzdhJfN9THhk+fW6V7U4QoOwvtIT821WZrrlaZRuQdC9cxEwHmJH0ADDF27LsP9rjsi9LHmv
mOfJ+s3UvQSm6M9TRR7egSV3R8oyOHV0C54IAt4XHpo4SV4SBYr+Tsu/iynsYT57aYzsLiITwfu+
/ywHDnBVxDbC8TO46yykBxqr7KnxQAVCk+UBzuW6/k4jynUc03tAt2fRjfoXs7foYknYzYSXkfGx
A7K+qv6jDwiTVwvgp009G2HcdbrTiJtum6U9nXVIdlt3wVyh6S//7DK8mSUoYlqh7H3VMXXFHhk5
tCZ2K8FplYMJgn6dLNb5hjA77jO4sSjKqoaznvS/fr4MMxxMjFKiQfdENrnaiQfCv9zLmZrWsfCt
s1OyAUovTT+tVFHybGDPQUrKfkUa1uCM/Fc+0mtkV+e8q+gESue72UQhAXpTvjvDuCshcO8CazJY
8Ix3MbX7Zmk8TbCe+wMPZmjnm7ihE8hiFauBLy8FGGJjCYfeew6YfleY28TvPgmmDtsii9JD2Rkk
IM3gqJ3xtf2Ps/PqkRtL2vRfGcz1EksemkMu9tuLSlPJLCOppJJUuiHUMvTe89fvw77pKiaRhLpn
gAFGDUXy2DgRr6GsXY32fV07+Q10XxhJ0fCBu5fnr2m/j0uktULALXepWrwLkI5BjcPRj1bfd/eS
h6pUSUAopKZ3kEWLA8KXkuQZfVBrkCPJmXy2dSe6b3Mal6NAm0Bo0wuAh+nAUTI+oerf7vDVAcUW
Z5Aj0gzab2uk9wZ746g7lrLXLMv8bFslOCAH5++hQd1uwJ4G1JNdl3sxNS3eRwkd3g4149gRzVmP
4199GL9nzz7w2C5PdoPkhwFziIess1fQzUGJsLvTU34jOxcrMDBrtyVgHWSTIAODTUFlWRc0ry1k
4NDxEl/TuQkJuwWdkbo29li6TgevE7zGDERMsV3Hf5oO74dCWDHYUwRmJlFC6zWUdw1MoEOowYsD
c6S+Lzi2afRW+PKVGqQOCwvdDtMx8BK87e04Ld612dRSu0DGJ0XwfYdaxVkDc3qDAAeg94geVw7a
CTHECQJ8V+8q0fbnvteeuxFQed2h72SZLQcpLK5JttYuzegyW17we1Kdj05KWWq2QfFb/YOTRvZt
bIDArQQ1lNQCyTSCcdl3nQKyIUcmm4TG3jc9fUUTQY5HeqXzcz7IHKiUlfeUat23UIF/kpoU7hPd
KxAQgrsZsEkPE2IxXYd6Mk+Mz0ZgPuiUaw+qipuP3bLTwExRlvVNbp6uysSRSw4zU4nvMx0N+EvY
BPW0fKPqWzmBYShKcBFR1GeHvEFdqWjsH9EIJz7yGu1unNWwFbjyMFSqczNDjXCjU+HFTOThxQiZ
b8phxHH2308YQN+l1XjSJ+83ni00cCRIUSUFHtH3rX32NesXrpnVUy3nm6btvF0xJi9WUtl3yIh0
+6KpkXzuxnsZZ7z5EUK7A2iAPBKHyr5GkoB+nlruW8RjDFKYlPqWhl2VY3MQxCZvHKPUdDII0Xz2
UaCHDQaG04kckCxQfHacQM4dlUTJQysavpS8AKKdDYw82Y1ObHwqLEt85dQqTlHoVehDFeKkoTp6
aNMWq8MpaQ/UaJSXqKu85wT03ndSwop0oEh/eKWY7lKvJ/90pMdpEEpQabqMDuCUI7qd/aSilqCW
CiX4kQptoYjpgeKZ/qEAFs8OUuWz2Q7dB1qleXhLjTz/Cp2xdr73GhjRtk2jXeEAqjbDAhZqTMpf
AvgsjSetGsJHtLnz9Bbhnv4WT8XsW9EhQnhTt6n3sWhz8c0OmvBbP1A4HkuDzrtZasadAwOVFG+M
zcc+rfEHqceMYsCogq52OEAi2bzIoKw55louFbJquPSBEcN6yBVTPxXUjo4oG7YuUgR45yQd1IW4
j6aXBhvDA6cO+xuSKpb1eoWvaG46jyVyI+8F/tzHXveDn05b19S3lETufAGvBZ7KSO3Y+TkoAyAW
SlUPhT2V95xv3m1mIg8G6wmtFKtMHpEjbc9wJq0bLeQ8rauKPDOrvlqKkd3FfiNmuy2AJ7PVG6/H
n1aGALdq6uOxapE+6sHb7TFQZ92V4d0wpAFWtqiAn2SYgpksHHloavYqDmP5c573D2oi/WfTiH9G
TuXcQCSEbDwTwVUbsCRKgiPYEBTiQr+t4WMA88TQr4VqkzV7w8yVh9ocqEp46fhNnWhlkfbQWS4K
DBwaI+pPmNoJqBT8g6KBgb15Xg27Yuqw2s2CeRNY6hlyH5Y3VWI8OijF7L3IiF0E0r2PjmcFHyOM
IWBmeYl/RnnHeUdeXCINnprHlHwG/aeE5ytdHNS4EojBv7JsBASkVvG7WuphvRdtVmAkYUcwXaFZ
1p9EgxcDRX5hvxtHvXzIPWgAdJzI0To7DFD9GpXvmqxTXpkUoKlm9J/qIE0pJ4EBgGdX2uGLjocT
jxkYBcg8QXdDal4noyHFpVyEKqkb5rH2WGd5gIp/ZN1XXevtFcrKpHg5HCGaPj0iPk336Cu6+a5t
Vf82wKT4gb+W3mnraUc/ISNvJq0BlCDqRx30r4q/URST2tB6GqgB7rypLWkhasgIhC13Vm7m/VOZ
T9hoNbF8rwYyeTAR0UGnqEBPsk7DHM6qDB/0SG8+0oP6KxqwrLNM4bhlm1ExMTtFu0E5zeYKbvOT
byZQrjAX2RsaKiuNbPInpdfNH7Ulyp1vw+t1ZtEsYbW0tCG1/65sB+LlEIU/6HNZu16T1dnI1B+j
jHGLplw8+7whl4Re4MAJaVFWFAqtGmwL4dE7df+sFaw/Wmfl82DX8eO8LT6gj4qyGsWWj9RKAWlb
ve4aoZO8qDmdhJumbHsE/bBFOJimxw0aWTUqstOYqt94C3HW96I29yD/+4+RgQ+XVrUPhd+2d1GJ
MWYSGtm3Bl3boxPmCM4HI3VUm79pF9tk4EjBUOEwmy8qnq8UfnVFdWXafY+RjubGSFFsxMkAJ60A
2NLBCmn67BxROz2qBb15X/l+B23Q4BWJ2Jimf+nV+tyI/KQg/Yf5mPB5EcfImg5G7jbUGs0TbKzi
GaaK9tBHPtUSevuA1fbo1pUHGECCmtEgHmrFwq4xQ31x6IOPXdI5J9OJnT2qfdPNf//zv//f//0x
/B//F5oxyejn2X+yloZsmDX1//zX+O9/oCrM/6/783/+a1mGpVuqNHXD0GzLlLrOn//4/hRmPv+y
9r/Y6dKEGOGfsWBEACZSNWjgUK5froeRK2EESg62rhmqapiLMBAN+bNoUE4xiVkMM2iwaToE6l1T
Zehrhl32Kciy5ng9qnMZFYaxoWEFYPJ9ziIqVBBhlbAnT1L80jCQUb8axUMwa4/9LNnlNm+66wFX
PpNUQfIesYTQGM63o5nEHU0Da8jcpgazD/TphnzUFZ40buxwuMVb5PZ6QPPiC+fhZEDnmMJQ5z9/
NX0NzRsn9hN8YPPgPtHLL1bnHCnHHK6HuVwlhgq7hroU3Q2kwBZhZNy31LiK+Dz2Rnqy1EK9L6QS
uNejaJfDR/NDCIHgFPIBpq29/ZqRJTrA4W+QcjXIcj73dXxUaGebgv4AosU+xF6pYL+KssNwV4Lu
RutuZ0Napds2dt2hFMkfzyija0D9RX/FcmwxL7HXA9xGKPflHiU8bicN7Qz/ETA1tcGeW3Njk6xN
JvtRtQVer7xrFrFGBSUeZ0ylm8XiMKax/zFrK4C1OQzl6yO9FskUGntD1zXdEYv5VDiXzQ4a3jkb
qST3vv/bLqv6O32rrfNFm5f82wOGVambQreFQL7emef81QBS55FBrGjJeajAckHQyzGM1sO9KpB5
QOIJrxgK5ru6avtvlDbu8zHbiyI5aJjR0c8sN758bSXjn8NMaqwzeznGSRGjlOU3jTt16p1mqfeR
Wby7PriaWPtkqau67pCks3refnLOcJjGOIZnBQYjRKLIgl5ROdWj7OvmySz14tSXIxhh4DigWWKd
9+MshFtyKfPNlnG+/oPWvtkipCNB7aosrre/JyjQh0U0EhZsqdcvUO1wl8KGPEr21+NYl9+tccwK
WzeJQrS3cVAptKQs7NBFevAYpGAKUaIM0i9p/HA90MryBQdrqKhMS3CSy+WLnrTSJIDLThQAqxfA
Q3bwpUWg+7HWRDN8/ONghsmt5ZiOcCT3yNuvMosw8GuRdqcirKebEHW/sjdh5xl/PnqsSA1PJ1OX
Jk2Et3EgniEdOaStm3gPsnkxi5cBqZLA/3T9c1YmSQiAhIJvgui83I9Obw8hcpytm8O0xdNz51Pl
UjoftMv765HEynEuWG1CWo6lORfrAfUMLxjiKSG/94d6H+QBvCYTOiE2NTIEcGgneg9aO+1LN4Zp
TPukDSeMBxrNxd+aGhRYgq7bZ3DowgfTyYDUe+msmgfXLaAYAP/lazGkw6OI5h4YPiEQZfC6+6Ha
UKujMbdtMncOFRWwyUdrqOL3oqQS++czh+gSptCcphzeyzSj63OaEj4UhRTXot9FFNkTorfzkwJA
TArJo0LgcyOmfbnXSC84ZISlmRZ7++1qgYUooNUNybmBYErtM7MQmZZteCPV6oeuzb6DkaGc9Djz
fl2fVuMysuAcIW+Uqqpby1Suk6IDyqXwFsvRf+8TFMZGP9Y2zumVLS50Yc+5huXweYuzJEMhH1wq
pqZaEJycobj3vL8mXRyuf8taFO51/sNBQj90uedQELaiTFfcwva8h6Hpta8Ua6mHFda/SKEQAnXY
cdwJQjcXoaDedUqGqaXr5UCZ2/Y0eMXp+tfMc764anXVQDHZ1FTNuEgGAZL7Nf5uCjzsPIGDVFmH
VG8NTJshV/CmTu46uCsHsmJBP5+9eD38ypLUVXqoQvCBmr5cklMJIXMWU4e6C79DA12OBAvUm9Zx
1HtKpQ5cJLPgPRg1u+uRV5YkK3LeBqa0QaTM0/wqx+jVysObvUBsh9zR8tABC+rb6yHWPo41z8Es
NF4Sy5UiShsZkaDvXD0FsA1qE0vfAN2ZHNPjEpsw6jkbw7myNnUo25YNbNNiUBc73EDxoM26qnSd
WBxzlBEhen4olfHlzz9MqLgi8B/p6MsHoBUhbxyIKYbjXDwmnVcfDN0edyHaQIempJ3ojHXzYUCl
ZmPSLr/P0nRh6RrcZx1A3WLSJM9SGQeWdOlYDB/6WCu/tIJCEAzf3Bw3XoKrwQzWJAuExGH5TjKC
0ppkZclTUWV3ug7duuzqfRE4X6+P5locksr5tpNcB+pi0kY6aAmYAgdmi7jVs+pdKqhZ1OGv62FW
sur5gTknWSxKkrpFnAJ2fE9pfnI7pCPopGlB9p5KW/2J1dTRdk27zC3SyNfu7aRtgdz35W/KU/GX
VLdtGu2ZAZoDkiOi1td/2WV6Mf8wh8cLv4pn3GJWc6kiBIGMt9uMwbEzi+dZxSDsLSrS5h9ngZYw
JM0kkFc2zINFqKigVoz8hTzlYeU/wWorbluJZm+od1q4sRkvtz+x+CQ+iuV/sf1Bozc0o3ysrbTP
afmzRriCuuu+9qF70FcmN9nYHZdHmiVMe54MHba9vbxlo2TmH4vAd2MFcjaYD5pN6l/X52plsc6Z
re0gx6LLi/emMJPQEZOc3CmZXHtCu86p3MzfuhdWwpiIJfAq0MluGb3F6cxh7HdIiJz82noAMU+L
FVM2vd4YsfUwtlQldFxTWz4K6poxm0u8p4m2ktLANDV+tNXWy3llfZucxfM14PDU+XtjvrpqkArv
YX+FIGghA2bVQSJPbBpU1JWtJbcWCZUc2FmqBQRQXyQMVmqiuliiHZaCzkVgsNJBCOj3AaysFm/z
jQW+st5M9qY0LMouguPr7SRpODxVLQmnm9q2/i4G6f9EMX90r6+4+W95m6FQY5xvGZsjWKrLrK7G
lUBDess/T6ryvSKT2auVXR780PY+ou31zeD83Ai5NozkWxbLXOVttcxK0hHEXJI5oQuIWrPAUVn3
KEjcxLayMYIr6480EkQnd7VFq3Yxgs6Ilp83ZvqJp/UR6PO5rI1DFGl//JinijLXapHtoS61zCMB
/2RxHzMz9gROINb2Nnz067N0edhhxWDONRJKXwZv9rdroXV8/CSQ8HZRRiXBT+6kUoN+BEQRwyVD
3MnYV3768XrQy+FjN9lzqq9SPWAAF0ErnBNsdLTdvgmeBFkrTCa3pV27EeZyCb6NI97GoeYcSdXP
wGjpWRyefG5rHYswgaSf1rOQdpJ+6hlcbnk0vXLS9hKJlI9Dh5obIgz07jGo1PJPaRxaCZRLpEtv
UirBEJW0piqOsWnGws3r3LO/5CAz9Gfbs/Rv8PnhKg+KSqsMimSBuqwfO21Dz4Hx2BkIeD6DwIsG
ME0x8EUzix+nPvfeNzAjjIOigjVxkSmjqBIZ/NvI64Fi2gHiir8gFugptxBhGjQVCvAve+ykCki3
hYmmiqbpsYkKUSaL75Mw6/RYK3X10wioyCOgJczADWEp1btOH+iZTZPWHZHFbnxo/JNin3rbruQu
cAbIqTc8+zz+x9AKHUvPyGngzmzMz8UJYUvBy8/kGGcPLUvAVmObFXrENEITaJJIn+p7T43wMhmn
/vjHoRhbKvUkEdQnlhdG4wClaayidyurSfexBVqhTNP8Q40S/0aqcnG6crRq1JD5JNjHF7UdU4cb
D34vOZtaZ/xQU5x6sSdrhuJPR484vMHYtpR3KLkurtoR1akejWw8QMfuoWu+KJl9h0HORpSLI3WO
ooOOJrviOFcXWxVFHFB9khxPDDMvyDF/iqn8MM7aAkbx7Q8naY4lWRByLr3RyHm7XfNAa3mji3hW
8CtdoMTo0ZGy7I0uDW7/PBTn3SxTrxoI9C0GL49GAOMIMp9rNes+5nArds4YBE+yKYeNU2htBLkJ
qb+RSFBXnA/DV1kEdg8qesvkKmqBo14CPhfRhJsA/SR2xNZDcjWYJCGSLHSqVIvjPPJB7tRjOZ6y
VH5Im/EHQgxfG1s8YfLyp5cTs2XPlSEKmfSLls8ss8tIJSc7cE1YFSCo6g8WcgrXp2ltL3E3saEY
v7lc+nbsQCundu+BGMQzpn/AtgFzzGoyN9KGi+uITWQazPG8HIyLPkFeQE2Ah9oBdCgOxThBnQT6
AdLo+sdo6vK8g/pNI4bKELU8IDuLRVfiCDBYAupUmvfmuC+qofxu920d3zgFPXRgF5UCfzDzJEzh
Sjbf0LGv81sU/1Ehuf5bVtYJ1Twd8i1ZOh++2GpBBoNJrRvpjjYl1i5xjF2B+Sm+Wsk7QBXD/fVw
F1kG1UNesCQz8+nLaf92HkOMAFItadHX9DOeyupX9I6erLF6DCPFDbzoVi+LrRr7xazOMefiJWFN
m/7B25g+aKDJ6DTkcsT72jJ2irmPm25jc69+mG5YZNMqudCysDFWfd60ReW4QC59/4SZn/yFF7s3
00xhZlItnbwXyuDeC/gwFAKvD+v6J/4TfZ7lV0dLJIHhVniouGPgx0+aPcYuQ6LM7Puth93l4v17
OP+JtThZTEsVWLqMpPORY70TaIXtIK9UHzwN9bmoczpYxx5YWM5T52D7+q88GbYaeherdvEb5tl4
9b1GWox55OA2oUUe4jBp+LXIQfirtutE/tbNd3H2/B2Ms4e7TzdIJN8GC2PNUJQmHDBOQoDQaH9P
E9id6xO4GoPGFu9lyfN/eVxrIsBFCLMAnB2U97hMH8m1TtdDrK7QVyEWYyarJDBReDZO+Ecdw8j8
JgPzUXPqB7xtjhbQf+jc8cauWP8szjoHgrF1kd9rXAtDiX6SW8l8r6gl6Jny6/XPWl365AozFEKz
8fR5OzuiS7whRWXFhbv+6IzTU9ZMNrhfY+N9dPGEmFcBlWAKGo5pXdwNwlezssFQmEK3qF9Qqx12
vGyGPf6z5Xk0swjsoR/8m30tHSE1nYaIWJ7OednlOF6oxqkG60634nNZDifZeM/Xx3D92/4JI96O
YeqPfkCxWT/VwztAvSj73+XFt87AOxcS9fVYq/NlW9oMQpBcAYvjY0RNumiMIDpXvCtuZWYUpwwo
0LmOLWPjOl9dfa9CLVZ8LstQFkbpuwHkP7+wH1S/OFz/mvUQM/pHAOzVlxPkZyVKiABZXVuBMe8n
yI9WG2tgbXIEvR3cb3XaO8tahtnosYHIIw9z9aWSiCVB0Crkp77MDmP3+frnrJ2rlLf+ri7Ly4qn
nXWJcLwB7VOoJorgCdk8pe37Hg7e9UBrq0BoEqE8ioSS3tHbFQdgEbCmyCJXs6svmTXtOGFvg7Lc
SDfWpudVGGdOxF7dE1UFeT8y9NiNDLSwlORc9s3GK291yDh+eLILB8DU/KWvQoSis2TtG77rabU8
lgipoZFqzCwFhIOnXyE50L8Zu1cR51/0KiKS+LbdVfR5Sf9HRDEQWo1a/D/qNPaO/2KaKLIDngF6
QVX6bagCOwKatQBiB9wpRPjDRNq38aKNTaStXU3iVZh5Gl99USlrNOFaiO5WXu1rVCuFSg0KRXUx
xHDe8WV08KVR7jBnuktmzRNhHkr/aUbLNgmF8uBFoHAei+d/8fXUygUa6+TqS9iQCEtEMlFlOHkd
AmH+XJNvwPXsPbxrNk7F1VX0Tyi5WKjooE+ZzJvMRQ00342VfT+L/Fdx/mIGyu31z1rdFDzW+K55
o18gdlCEtjK1m7mm6d3AW7TNs40ZXQ9hGnJ+F1LeW1zKaS1w8/J1zY0cHUgG8qA4217/itU1Q6PE
pGhJOWdZI2gMr+0zLbBP6fyaHi3EbmBboEViNt5TF0gMl4HsXo85n0pvKtnkAOJVzMU9OcZxp7em
hcw8pTmUw+DrRAJKpTeKFmInoHBMbM8irPR9XMZb+351jdjkh8C6+ORl66uI4bzgCIw3eB/9FSjD
Lyhn2JnrqYXmka3+i8tz7un/jRvSEbhf7MlOcQLc0IJz1tfq9xhyJcylrLTijaWyer05sCjJ3egN
L19nSt0UkODV0EVREg8vZDfHG4Eyd2M9al23MYFbweYhfnXQpLxvkZ+PSzdo4RQn56xNnlM1fOyz
5qBM+sZBvbYLKCtpLM/56bA8Pbs0L2J7GlLXGkcYPXV2gkG7USrbijH/+asvmtXUQnwRw3OhpDgd
TUNk7OMKUvu/OKBef4v5Nk4flJDWLceA1e59cDzvR1X2Z01Htr2TGzeqNp8Oy20Gz44qGcRrOpSL
pdeVZh0pRe1hUpqNHwL8im6gPtRITRjag8CL9A4JUuNDjisUcu4JGopIvOxNCQ/8+n5fHVz6Vg7Z
F2nE8lUGBBDxgFIV8D+0Y55HmLpNG3i5tWOMAqcDQIjWL8D1t+M6TblXqKANz4gWHZvUDF0rz5XD
OPCMzSyoddIMhruWcv7Gt61tBdIVi3vNItNbtpRyjBdUyFjUoErl7I/qEUEBVFfD9Ca3nEM0iS/X
x3Lt9AIbQcmLBhadssWktlUyTshYpm7tBPlZWrwB0F6xrHMfdYpxctBC6TfW7Lwml+vodcjF3lCt
zKoNrlbX4h71ulkRrj8Ds96Ci2/FWeyNJlJofdLCce36HgN0VDDgkUTZ6foArk7YqwFcnF3BkDYF
lL7JdRA0jjABtR76Cs0x+y8R/pv7mwfaXBjkv8bycrVxWbNbWbZuXXoPsJY/2Iry/frnrC381yEW
d2mIwrPjVM3oplNdQLBByi9DUeWIfo12H2Tdt9bC1aTyRn9j4a9t6teBFwuxsdAoUPI2OPuKpn9m
WOOZE1vDVr/+gVtxFqsv1EXpo/tH7gzZZt+MhnpE6cU4Xo9yiTsnJzFIsjh76Z7Zy1TLCKZOIlbT
uUqAc2+nj9Uv3iASvzukf50bRKG627gU0twhRxKoh87GxOw9eu/YEge41Rs301Tnm6yOefou994/
P2sxvVmuGgB9M8gGXQxF26481KW0PpfWDZrAlAdbUgr8AoaofrbtEJ2IMdSRVq/BZqLvb7d2SkO0
bzeqOCuTAv/QoG8L9hMrrnmTvbouMflJuk7HkoabJT/Np+8uxpX90/VJWTkQiAKYjbsfUsuyqRSV
FTxHjnBX0asbNAHRRvwd47RxPcpaNgr2kcSJxikY0MWxM9mhWsBtg8XFswyxl0B/NCPFPwxIQXwY
ChEfIqT3j7AMUuRmuqzdX4+/eqJbcAsgVRhwABYbCQF72s917LvJgCTTWO/65LsRciIh9XY90urR
x0OT2jq4L2tZgcW4L69QjFVOGK7fmNCMx+B5QGyqRuixqzeYHCuTx6MC+3cAWNIGiPx2ifSTNoV6
Y2Mc13f6SZc9wu1QcI3nxqCitDGHq7nOq2jLh5+D+lWFHUx4RksGIzxSgZOnRDCRxexHHqE0inZ0
e2r18NnTsr/ojbdoUSZbbfGVfQGAGMFp2rtQEZY9vNILHIwTTB5s1QRagbdGirXkYBl/XZ/J1cF9
FWdxiY209pIwxd/U8b3id9f18mvX2eVXVLG2MDOrjQrMiYy5jezoF0i3JA6RnuEd6qaK/zUoX6ZJ
YsyGvRXqG63yXDvYeaFL5yhb9QyxdrfReIWr8jfPcplbYZZmjXaPcXCecdYdsEhuncMYivSvRivw
8Uy1DPcWLzA780nX4zw+gZS1i7vKivVPBjShr06VG98chQV6BMA7zKryClIqCnL12u2QGoW/Swt/
+FBUskZpd3ACUrbRaU+RRwvoTOFVWGhRZGaNncJgvCAeqQ8HtEbjh7aSnTxcn9aV5fP6wPt7Kl4d
q9hMi75VC4jSKbqyA/KkSR1/vh5j5RDg0P4br0YP5gIDFdb4vE5mmKAgpJUHFRDHbYi2Lqq9Ctqx
4Et+G2rh314PuvJhPEoNSGMzwFcuO7WeBekb07nRRcvhqZr9lKwtkPnaMWrNvLT5/iYzXlxJ2lCh
zECbxA1s/07TsoM/WD8ksG9EaTbKoWs3xutQ87p9NU2RX9RK1RYR50y5H7T+tlabF5R871MjeTfZ
gOTwp99H/uBeH8W1Xf867uJI1ZPQxI2yKxE1bpqdU9XvnAB1ptZCfeF6pI3BFIs6WiqLLHH6ODwD
7AXMZA/1MzrsPzw49qcCGNifLw8OFsnTEGjeXIp6O6BKUIC9isb0PARB2+ERFaFr3qHt++X6Z60O
4Ks4i2MzLmpDovyEcazdn9BTOsimusW3dONzVkfvVZjFUvS4FPNgZqwjfIZ2hxHTd7gxLa0rPrHF
o+DWQ555q7+x8m2vt5i+mDIsfrww9iD8KuOUREeJ3328txIP3Z8MEfqNZ8fKhn4zY4st0MD0EWrF
KdJIu0KuM/pU25vV3NUgAL5mYCPw2WVPUhYwuHo18E5jkPsoF48EvB272Wvj+rqYJ2SZZZP4swSp
ngNSX0xYQz1Sb7tE4nX1bPovunfsvR/YYwThFohibWlI8gNyFQOSw8VBCPGylzkNG4EBjl9/nrkG
vv7e7D5c/6K1OBy1NFNmKgGI1Lc7qkTfdTADwznpPTbT5YhhtDio+nBup3gDt7R2GtoSVAhdNbAv
y5eTXxixpfWx6nLtfNLT6JT07TOyWo+qMx0mDxRl0u+UtD5d/8KVxQG7nNySN5eKot9c/Xp1CIed
YbRh3iHWjynFTRdhtR4Uz9djrIwi9/H8HqRxYavLEj9q/4lh+DBfpB49Igv91E31fWp3+HQmG5+z
sn3fhJo/99XnJLxI0ZwvcJk32gQBdgs2M85Vuzzq4o1nwNrICbrwc7WK0vRyW3X6FNe2HtL4Enit
TYjN3w9xZh6vj918Aiz2FEgCWEOzisQlawheV4g1qOUjmdK1H6eowZVFhmq7z9XGiZBUSXmEeMX0
M5WJv7Gf1+aNTECH3ELOQaXs7WBmTu51YRMnbpicEW51ZfG+lp8LX2yUWFdH8lWc+Xe8mjRqHn0w
ZnhAUZ1GODv8oQfxRmFzNQQdIDpM9gxNXSxzJ5uMQCLH7EZ25rtRPXZ3RUOCu3Hh//3KvJguKsWA
LSRVxSXwKiqC3ihjsKJQK6tjHRfBXrRjdGsoUGSdykb/XMG8FCP76hiUDrrVyEe5ArXFm3yYrJ1T
B1t1/7WXB68Oi5yRBhs1gEW+gw4cai8Ustw8lPZNPcbpcZIz0CGR0wl7DsTdqsQ7BbJSdrGlaDsr
tZKNZ+zK1fA3jB+mMKebWF4N+khLuFOH4FzhlY4RY5Tnv2rhTMYhs2hszvKu8R1C9lQnru+f1cAz
WMVhD6mQjt+uLQ1LUQNDe+Vk4XTc7LBnxaI7nAxnwgdpqBBOdAqYLP1U+N3G1l0JDcCPexeILRSG
5bvL9nCDYllbbjd008euK7qzb9btZ4+i162wMNG0urje/+H3Ur7XAJMDvlZ16KiLMkirF7LptLZ0
zQHV9RZHcCSNYq06UB3ZmeHWU+uyYjDHg6aBOMHM21lyJtQh9AI7CtNz3OMWIcbOuuUV3B28orYO
Q9P1v1u9MulUJ+XtUGXo5iZl+ihUa/zT1wQ/ZNYugOk/N5OXKYFAW3OWY7NPVomjVxbjc6J06IDD
i8tO2TimhyzAQpouaXij9I326/q4X1w8c3j+AbaE2PVF7qModZraUxu7BS4Apn2i37wPAURcj3Jx
Is9RADg7FhhqjQ7N29XM9ygNQMbK1eVtJZ8ypThKwzti//MvltGMIZqLafAXl70mNG496GQt2rj4
NCfBNzT1brCTxeDvWxppG1+1NnY6chBgnRF3vyC0GWED097JVBd/hvtxhGwvanTdtup2a2E4BiS4
WB5IpI5vBy/t6Bl6ATITKFQeGkc/FCqCJ3IjZbzY9UwRe89B2mIWs1qetn2sAGDI5hKao8e3SKFl
VCBS3BJkULR7OmfTYUzs8PbPFwaAjfnRByCQJ+Dbbys902jV3MtcgPa/QjH8iMK+vTHE8B2he2sj
87nISfhEHkl0CSUA5guKB2UfJ+xRiHTTLuzxL9OxpdAFll4UfW6mERtdZxAG/qfxVnXisr8wh6Z/
BQgISjrT+PY7B4QuYV8Wtpv7BlrDObfXB2zPuvFm6FRU4xEmHfujZtT2N/hjlkY9ptV+GP7URofB
sQe56wNOyI0Bucgu5l81AyNJBFlfy0umUH20gyLsE3iz4mOXTU6r3ng+GILrs7y2gsHoE4weKaTM
xWXWTthw9hK0ojq0iFmCzH1Emut3VvT9RmdiNRK5MmXnNRZFJ5wqLnqUYPzQTSmG+nRzpnzcOGXW
xk2CXtVo/LJTlnvFcnwcHrM8clMh4PNFp17KP30QMBsOYA7wg4B+tSXqARVXI3VwznPRsz0UdXAO
Mc/M62zj9bYyXjQe4ELOdGnYuYuZ0YOEHzBxMKNkRyP0sTC7E96PGwflyvFPlFm9g04AiITFCaZw
XpfpECCUEJ3jBhR/tavi34zv4Y/XGUNFE0/yD+/fRRKBAppUKaDqblonjwjhHya7e0g9b2P6V45K
FOq4Ldk8a/ILTtqqWtMqGGT3zr01Ahk8RcIoKpTStSE8xUGbVns7mKytjvLKCUbR1uaYBgdD5nIx
kLE0KziYboPDCCpyvzF6JilOP2q5QNtTOUKS2FiI81/55mUApALlQYwGyA7IBxcrBMFWUsSgSc6o
u4t3lo2ppWVOeIAHQXZUgkG7hVNr7KWfx0eRyj8F5szRqY3RaZyZ40ucs2+BBDCKxHKnIHFugzoz
8R1Oty7ytWGdn4pkQJhbkPq+PZ1xsRglJjpIXCTfpqQ6hRjvekjXW+1nJ0VHLy42VtBqQHtmI5Nj
Q/taDKpH4UY6YR254843MU0nlP2exv0hTz8hW3x9V6ztPpPzlEIJBMcLAJU9mLmowxmGYLWHakAI
mCsQlP1N126slbWNQS4NFX7WRAD38HYcCzGh4pw6kRuGIb4lZuafTTGG73IebweoqN45in3z9/XP
WwtK7mxzUJIdXRSgnNzJE98owvOALOJPrAOb382YsBmNwMFHz5C0N80qQwD5ety1YbVJZmHqqCRO
y0Vjj4ZVOJGIzvoUfUP9xn8YJqN8LHD0OmEk9MeVAB0B0Jk0MW8GEpjFkvHpgdWJFrVuF44oNmNw
3fYbWAu5cq+BgqA1TB0PKvlyWSZVndRDU6iuKDJruA37rgSMacqfmR8H3/I8ST7nluY/4GMRvQvG
ASOCQI7BTjEGda8F+C3g3IvHskF9PUiC8KOV9CqNO8/fk4T0jzp8rp+KE2EuGmrGM+Ze4ibygvHn
GANMgwlFMypIBSraU/cTSeeCfy8sbqNOYvinZZ2FzZHMH/U6Hx898n8eosOXXqD3ukdOd9yZepYd
YZEUmKUW2me85Z33QlfETRg52Q9NjZxTM+EUmpGP7kWn4pesxFC5wz7ekU70NwUgCmy5jV49tXkb
P6ej2d9AbLY/4hlmfIIabj21md7vJ9GjWj3i2FN1EZbBbVx8AgEBkm5Mpjvp1T+h4ikYbMT9ueha
rHCxXcpcPWiDgz3oxllCZYfLo2PJO2xm1Su3ukl9njUJ5QGS9vznrwpTST2/7i2Zu1ZS3wiw3Zz4
O/n/OTuv5ciRJF2/yljfYxZarG3PBYCU1CyWvIFVVbOgVUDj6c8H9uzZYiaMudy+KGsykxkJIMLD
w/0X4sLCW5ktjLIQKhSbIskpciEs49S0RhirOQ7ceLThjHdJfvG8BgSUlVjCv4vQ0dmpRCZ4ZUOY
REd1KOe9VufDLquLYBtGmvw9EA3mXq0R4v+dxAdVrjWfXseFoLZ6mdaieqnIJO+nRxQnQUK9Qgbs
YLexJwW5XzTNhYW3EkrgcWKDxr7+cv56/bwAiiHpZ4/VAc+bAwpAPiU+v2keFPNCsWFlYiyEUTCh
fKYCHvn1QNOcS0UmRHwsiy7aois0YGKehJ8SI7+ksrdy20wKGjCBbWp4FGNfD6X1RmiGaZ0dJgxd
E0u6jfv4QnF05bZBAV5kkdEoIUM52W6QOiWWpJO9h0z/WI/VdrLUjS1hTjAau7eD/ctTPkmDUGLl
pI8cKzWj08KCNYFORx8rOAB1kXFUxegK03DM3DHsqKjILaEDT+hqQLNqgRCjpq94QTDIi1Vk4spl
HntFYaBa0Q7YnxghdpXyKC4kwOeYCXYJgKEkMSbg9jN5zxml2F4Xlr0nA6VnRkU0vnaCChfveJIH
bZehyfm9SUWrXWWEacM1MPKV93JrpRUmFOMHKDEYdeJG0TxlYRY+THEj0AculQd7CuBUzBlCqwVC
fIkL6Vg2fcMQhnRV50lGIxCUmo31UtTNR21sbcxZsbr9OHWS/ij1jT5u334qK9OZ9YhWLC0Gmy3x
dAIkou9nSbX2fdzPkJ6R/8xiNdzKmbg0ndfmGiX4hUMIMfmMP2Z2uaoViO3scwFnoZqwwngchnug
Me9PK1DhW3JtYFPnonJ9bjVGRbFkrzVLtuSJFlAflplZ8fj2zVu5ogWaBb0JkSwYGSebRMNTmSqR
wioVe8v6NffPs4Y3Znqpt7DykEi8yGgXEDrSOydnlrqa5TrCZg1nZYFtiLZPO/nzdBHHt5JSc7/Y
6xBmXxQ2TuKNiRJqM+I7dBBY9XXFsudfSfNHWAVugXeufiH2rIQ3m8wPeUHjRR/pJJLWQhnJBgbc
tAz9ykqdXamFF4L1+hAEUWIcxLFTCB30JXU246g4IqBTHQKg3+hZZdGFDsfKKBopAuITHBDO8V2R
afcYLczFIZcn6Yc8ZBhWILoSXliqK7ONYci2UQmh0H26HSh6mqZVinauFicexzpXT2Z3rj5p0qWV
ujLf2A4UWlmc0M/LpRnMN0uRbEIgEsp5h6EvTXarvsTAXTl2kJgo6IKgJnVeTIxhjAxOGNr7dJY+
JnLUuDN+Q3iaNiPuxdiqY1zw9oJdubCFnE2mxcGfitBJtMOBxNDHiTNVFYMPRe+x2CVovu+svo4v
FOxWFhMxAdkTzoywiU4LKUavSViqIPU96XHxlMBm9oIGNphLKhzthTLoplfpke0NUpheyLdWCg5o
3tEKorSOItjpTEEhDAv4rDH2Vq8d+/Rbne0qVb4eawGbqXQpkyZN4L371lJXp+lFLWzpep2s5sGE
FhB3FbQKJUM2964ebtv20vNbmTGortgmOnvAKa3T4k1WKbTV6APtY+leHfdxlm7l+baPfmWYJ759
PSurDTjzS30S9iB9g9fJV0lsbxSrbg+1WX6aerly9Ti4isfWG0zzy9tjrUxLxuJgqoI2gaB1Enjz
ag7LLqEAimHet94eH/A6+9wo7funhU37iGcD1flcSzyY+ipWdUB1iwVhFlgHSqSujlF9jg4KFnzf
NDFhp3khM1+5OLpJL1ODuYFg9OsbCaA2wVpkDPZwujflJO+aLr2TreHCPVwJwmxdBHn2E+7jKX2v
0sUc1LBD9vQJ7oUTXsuR8vXtx/Qyh08yWEBHBESQH8v8OwkfdiYZcm+n86EuM8we08apf8Sa0z/l
9Nlhf8U5OEKpam3s5vKp1rZ5k7T9FgcOXLeVEO7yg9oXdX2Y43FoXZlLmbyCRDHe1uOk38hYz/yF
slH8fU7q7FdrN+F9NJaOhEOgZW9as0k0L6io224iWaHAFtbjAyYKo+KOyLKh/jDV16WkBDh/hLWl
uSOmMruitYvbJGgc+OCY7EY7I0zVHMfgWcOsbMryKxscNieAzthPiYlX79u3bSUaURyneEYkRKD8
dAIMahc7RmokYC/s63COt+GUPoWOuCvqZjMpUeLWcXQVNvMlNdizmUeqpJPJc06HFIDs/OuZ10HO
a9CqyA91g4uX/hFfaHcU3995dQzCUcFB+hryLynn60Hq0FTNGQ82TOmNW076vjDoNAX1F6yuSj8O
o59ZMd0U1SX5m7P49JLgojlNZsj0OY23VmlUSopKMxq8jqsViZcV+DDjXIL2/LuvkPCHWB1H98Vn
/GQB50bTW1DxwqMZCdPwMqzXQB+R2ZVuHOT5A5HfTjG+tZtuO+LoUR1qGo+XkEI29/HV2gPXwJeA
y8Lh+xzd4GiZlCL9bh+CWonjY9+LefA0HNr2YWk1RM1Gk9CoLkfhzlJwKXSuTCWksNkOuN2LycTJ
biDHoAHLAXHz3JZ2M/KkVmdsS8W+kOKtDsPpiC2MSgYFxNeTKc8nnJCdztp3dnaVIQoZqdWjkl5i
8K0Mg3Ae5tkvg6BG9XoYrK6gWVTI+9bYGNqbucUM0bXHflC2kyjxJn97Aq0Ot/QeUEElCpyWfwol
H1VZGuRDMoWoiYnGQmYTVYGSiuPuvUMtnE6oI0Rn9pzTI0wxJdg6RuAJ5Ki7S1uUcXuNxri+eXuY
s8nI9KbJsQAxaMmdCW0j0tyEatrkBzn9FRqfJc5LuOi6stioVu5XWC6+Pd7ZYueaiGKkbfpSrDkN
oWDUu1IJ1eYgin7yAzH8wIXyaHb1jcBL/O2xzp4WyTGCDFwh0mjL83o9OWI28yLHyO/Y1Ua8C4N5
+lrYQLTCwbw0D5ePer2mFefFlsABSYkU+8lQhmQ19OS1RTU/3I3ztnaEi8GZqzSZVxkXjpurg1GA
WiDyi8bcyWBhGShBHCJfMyrPmNwUXbdFRckN6k1uXTLGOktGuIfQtZfWBuDaM/CwCW3QEnWSHs0q
GTZdZFmAn7JL+hlns3AZZSlwcIRixp/WbrLUyMI4aiYmu/ZEG3pj9fJj4gy3cwGubqjwBgiMCzN/
bXYszQ3AhMt+cJqBN5nUBwHqhMeoxzy9TuPRFXKQCZevekn05Sxx4PoW1xuQthx7ybpez8Qi1eUQ
rg2yJ5yJR7qWQ+Pj+Du5xSDshzoMousq0sNNaWTST6HFeXhh2Z3fYMqvNOPAXSwo39PAJdSgr0WO
0lWZxs6tY0N2ViO9/5x2WeRjPq/tcM+N9jo57nubtqSwi7jGMvgSOJfH8Fv7oTWz3IwSNgK5iN0Z
U9SM3e3tdX6+HpZy0nI6XNDfZ1zGKLG7eZG7OeCf+nO2VVx08/vaavHDU/ywK99biuGKkMuEVgSo
+LwJ3iSB5IR5jKWlke7UpP4gy9W7IxdDLIcAWgDIJJwG/y60urToFH2fmbkfy0erQqM6+fT2bTtf
ABwu0HhHkMTBJe50AaTW1OBVQa8kT8b7WR3vsBX2zOkSmv084rM9s2dyr5aW5SneA4Buo3Rpqe/V
NvDl+GEAIRzNs9vFF4pXqwNBZiOOkMKeNZznpq87zHqiQ1jLH/S52kf4g8JV2OnzpWbDeVTkmpjL
RCsOBGc7C0bieq31U31Qo/lzkYY/tHEKLxzbz9tdzGT+M6llqwCmTusuA8euGQbdfDVUsTvpiY/+
j5+IezmLXEv/2nWfVOsqMT6/PStWLg0LGIdBKWjJZ+1CKzKNJFFp2xtK4EYExQVb/fYQKxOPQ4wN
IB/eC2XTk/0ro1+HRZtYTjNgHZq7AIUM3HUvRIW1C1lUeql5LCvotEfugMcs0WVUD1qi1FcAUmHy
ONrsv/9aKHfQsV6cOs5iTw+mI8cMdj7guEUVTL7u49SLqvDClr8yt0EZsd+zW1GZPS33zW2gzb1U
q4deDODt9eYbh3Uv6eyvs929t8wBfJXcllMmYHNke08eD6jJsVD7ND/AkbPo8kh5FPp9gqka7enR
+evtG7jymBalbQq0yPeqZwYdVTiVgdVLBuVsrf462ng0Jk11SWpy5f6h6ADkjIm3ovbfRtFQtRUL
NgxjX8/FlWVNXjA6mFu8WziWAjpNKE6Z8gJwPC23oTAcdrE1OwfDytrSG+phuhdgHTajXuWXtr5z
6DqjoSK3TEEC39n2GsB7KkSl6AclzYxj4UTNxokGc8MKszdagB5EwTe6aaKh8DQLj9iI/MDNWIMX
FvXKJkwxHxWaBaJlABp+vc+P0xBlY0tnp4rED7kqP1ZyABO8zB6Nvkxcu8wf3z1xdBLSF90Jigan
2xe+kFqX9aN2iM1yY8zVdd1bF4ZYyZo4pVDvIdqzTZ6WXVSniziHgyYq88rBN4rqgWfbUfHUDabq
V1L7pczb5KZpzeBC1rQSItldAHyid0EL6/Q8EUz54OipCA+jrn8UwK2dpvJBWl1IZdYukLCF/BmI
A5CEJ3kpMjQAylUcKhKNGm3bau0+l3J7hxSi6drynEF7tDWvTeNLymurIy8JFE1Uh1rnSVoYxqPc
TWZpHPTMYWI+RhqieUru15nuGsbkZQB13p4vayGAkZaeoLLI556Eta42W4qV8OgboHVNoZkbTjzC
l3JHbGiiXKiwrjxAdERQcKcVvVIqHKcqBItCNVqugi912j46Aa30SSUJfvuyVgeCSQGAkOT3jKxl
5kIPExnPtqA1OVPILn5HG7so37/PGZRyFk8W8gLa7K+Xt6HNxdS2OR2u9i80FWXDdOk/XbiWlb0A
15xF15h0xyYnfT3IKM2dI0dZegzMUU/wCDUUQkiVfXn/LaNfyzluQQefqViYqdPbOpyQA/VozaO+
HLmp1MqbFPDu/u2hzqEiFE3Z21BZABaIPOTJCsMHvM86G/lXzNJcEQWe2QU3nTTcx1LiqwbSLkXn
1fpnLNh97FFJKCdflMqm6rtNkCs3Rln4eXOJYLX6tUyyV44XCGSf4SQLu8C2mDM3pH5lerATcyoP
jsgDy3WKKTDuMy036ke17ofYTdBR69057LVtbJXPNuw3NAVbrcrdIcq7+wL/yq+9ORo3NdK99Y1d
QBX5+fZ9XAkXi4yKzCwHoACa+/XM0DGtKJxuGheoqn1dD3Lvz44W+qFmQdSAt+ThK11c941yYa6s
bGuUS9HGIEbRRDutYzbARnPLaNCibTO311K3m0Ak2rsk+TLrxvvnPwdLngkF0wVQcDJZYpruBfHE
2Ad0cvNq3M7pparHOfmECbmU2YkWL7j4kzGwPQhLUUTyIWhiL5F2sug2plO7alfdjJr4brYmUEql
u7FE8MWc9NvQaC/sOmv3FAg58n/2gkw6XeZamQfjFAQj3l8G4EnzbsznjyOaGXKqHbugyS7cVmUl
rkCzobhEYU45h4OUcjga1lhAHo0m9TCIKNwncwj4lOJH2E7UOZ1e3eij8i3tAdsZcxjdYS2E6a2M
RQpGw7U3I1308PacXoncOKFTtKCno5+zokfsDaIEzbZDiRWZlj1kUuBlXfX+vAwLjqUZS7Dj2Z/E
1GwyAHQI5DsmyZTdCoMBP5+lyu/qLN0Echj63SjlF3aLlb321aDL678VfQZjzoXg3LzXM23TDc2P
lBCWqOk3qAkXhlq5iwy1rJgXMZnTbT1VYtnKtFKH5BfoHWAfiMss0BxnIKsd9QvhYG20hUtE1ZV9
6qx83RrDXCpVbUM0jrwqUveOYvqpo23fnhorE3ZpT3HwB7NLEehkt1UkLKtNe7D3gSa2fRPfoCR9
oVqydiUcJcn5YB6ACz6NqDKOl05EgkJ3bifPKEM7cLqrRU3u7WtZmwucwRfkLt/5rJFh9xHbrBPP
h7Z8mqGI20ELdzlyCUMXRlqJK5SokVQlZ2efOD3xoxQzc1gdkyNCccoBWmjvojLf7OQs/4hEFiWn
QrvUEVobk1M5iddSJT8zBarENLY1Hn37tLynKW6N+a7WGtcIceuQLgXvlWfGVo2r4DLXz3ng9Emd
UJECc28m819EqeY4V0G6wyq+//Duh+YghAcZmn+IHMs3+W0BZ0muO30QZceZQs2tKI3Odcb8UY+B
g2qZ/fT2aOflceqDJH3sB6TMZ+hDBdlZBe66fECQzpdxcMKpI981KQZqvacOiivm969jNgSGoroK
Puz04NNDIp+4ycYBMvKAR17XFDcQF6KnLo66d4MeWV3UIwEVAeY4J6VIogoJReN8gBNz5wz9JkuV
/WR2F4LGylRcJCvRXqF6Azhmef23Z9YEo9GbwZAcDT1R7ktpNt0hFpWvxF1Eo0FCqFIf3y0Iy7Vh
OIAmI14k7GYnkUoLEnSMddiPjv7YVVtZkbZyr1y4spVw+GqQ5fXfrmweu2iU6UJhRfO9SQq/HC7d
u7WVtWQj8ESWVP303k0iGpIizfKDYrRXlgh/KXLvFmr0/tIawLKlnstUAGxxknzVjppNVt6pB2MM
66uy0B1XDyvnKTfKS7rca/eMEiuFqGXOnYlVDAUe4m0txoM9ZX5JVRy4zoUgsXbTuArKd/yHKfTJ
1aSzEUaVjFyAI5X4LU47o8p/CVFfOhaujrPIfmAVxKo97SA4g11kYPKcfdh2Ls1jwCFHjqP+20Fo
bRQI71RbFjQBIfb1JKvzoCtjEsh9XVr7wBD3TiR54f+lHwZCHdzHQhnmTHFy04TVV7BfO2pKlmh3
iFM2+8ZKxh9vX8xKXZB29NJgp1nFxns6DCQ4LZvLwdljnumGKIlin/UjtPttkLmoO3xMpOzGyOXn
ZpK8PNZ+vT38+eSDTgIRg+AKveSsNjdmqZPLao4gMCjNxjf7whpvCw2/0HcvKAaCOEl9bjGmPe2R
lD14n1KrgZmI0kOy8UGgluHY2QXg0PncWIahIgdEigbu6Sl+DovKGYdQO5SV6sd5u22ar1U4XzgX
nWdKjMK5D6Y3ambUql/PwLA05awpcapPsaXz7FS4gT56jlWWFGyN728/orVLIk1aiMs0wM9Yp8g5
1CPOqRgvCFh8bhoo3LlsapTExRK9e3+fRGM6UuM3yTXBP51sTkjdNSPH5/BQjFoJyW5K9kGmjrtK
K5wLD2vtNtLopia+EKjoCr++jdacIC9ZqumhdZqtVh5mIbw0aGih7d6+hWsDGdTElgYdRZ6zFLoN
2fOVND0UzUHNHzVTcs3kW6QXF8ZZvvBrcAmoRTqNnAhk6sGn9y4Z6yFOdANV4mbsjgriLzutlCkt
zvKmEMXPaA4k7+1LWzkyMzkIhbA0kOM4c9ZscN6o5gG95XDO72wxehGpWLgwIEc0SWej20hh9qVh
h5yHeG+b7VGqnE0RFttMVy+si7XrXyT5loRs6RouU/m37V+qYw64jQgOIpDynVIO6XW9EHltpZY8
kcn1VuSt9PD2HVhbH7SsmavccsLYSWLT5WFvJ5OGiQZ0ybQfNrY5bq3x0rWtzSF2gcUKh7rW2d42
IyelS3qF4g+u3eL7oH+uReUWWXfhga5ejr4AMDiknDcQ01qrRgAF8dGxaca7TTGh1RhmU/AQN6My
XziJrfSuQZqghwCwjAorT+31I2vGcbTrxNAOPQ03G6Rv035WQe17XQgP9yruNbnu3TbRZ+M6i8sw
8IPGaJpN7mT2JTz/2ma0YCkAOi8eoadJV2l2E5lK7+wRpz8quN/KpXphu10ZAsA7NAWgejgbnUaC
zM4zVeRpetRrq6SkXI7OJ2ks1U9vz8nVYVD+YZpwKj87lVW1YeRtnsVHpR2l7axN5RM4QXnz9igr
U5ItG8bHsuCWrfX1s4Nk6xRdoyZI5T3J+c+q/iyVV3l/qWG4OgwNQ84PPJyzyrhcJ5I9MfsPUp/2
z1pCiPNDDu0oitUBonZ2mo7B35f2Hz/H/wyfy/u/g2bzr//i55/w7gSg5Pbkx399jtO4ev4r/v5f
y5/9/7e9/qN/7TePm9M3vHo/H/vvYf3v7fdXP2yKNm6nh+5ZTI/PTZe1L5/NF1ze+b998R/PL5/y
NFXPf/7xs+yKdvm0kHbuH/9+6fDXn38YLKz/+P3j//3a7fecP/PKrMx/xGQGf3/Yf//F8/em/fMP
yTT/SSXdVmEaLBhQdrE//jE8v7xkK/+0lpYyQZdyyvLaH/8oStFGf/6haP8EKLpk4qxwSjo6tfqm
7JaXJP2fKrgOijx0ZpeeKV3g//5yrx7O/zysfxRdfl/GRdv8+ccJgZVj2NI+o1INGJ0vcXZccqAO
DLkEOZm+3bwFHL2RRaN/xs0+2EljVe7iqYq/Fuhj24nRfpeUBiB3o5qwGOXubkqk7i4GULHrm+k+
bWvzg9rkz9OU6Atnd3C7pg0PmpzZN9FVF8b6TThY1o0gds2u1ol6q0pVAMgici6sMOV1NF4uzOFq
oOTCXUEIyl7Wxm87GkcDPbDxq946g3wEICU/9JH2PMGh36X2MG4soYiHfNwPSeyXQXrdWHX9k2T3
EaBxcVXIo7wBU63uf5sc/77/v9/vk97AcuxVFqUOEJjo0Z6bhDvTUCVAZsOt3U+KR4IYfWi05mfN
yf9KjDSHrNAZjlJtND64gyHx6NDJX9FF9GtxUeF6qahyG35LfOD3LEkI7DY2Ypo+L6//dpvqwY6m
RkM9ZKJEvjEEioOa9RQ0Wk12bOubRMj7okyLa1VFm0JrpswbprI+mMP0WAMLUP0aIN1tEsfztTDA
d0bpUF4Vo+0VoRmRRPBinxjp7QCdEhWH4ajOcXAzIUvqKpGmb4XRBDfyJBR/ArDnFZ3u3Ly8hZJE
uDdm62fblRqFxaG9j8K5Pbz8wcvbNKP9+yNBnwU3f7/t5QUUI23fDgvZe/kktCN61wpwTBnJRm7m
orUml+PTtZMn1iHs7Gbi+J5oN8XcSsd4rrZ/v6UPE3GMeygKy4t//23ZqJsumFCiDKta7F5+qcdh
ixDFqGx/+6U01WgqGmAmlj8eWvrwsaVdG4kmz9QukxRmi0Ej/uVnp89mHwQi23jZOTf28s+Uja6V
9s31y08vv1eS9N8vtii8+LoVfA/D8DvUc+MmVdKh2dU6+oWZWkP85XfFhKKZP6fytFM7PXStrjZu
Xl55+acL21td7afDy+/LyGrRRUuV7cuLJ+8VkgXwKvoR2ODx/KZKa3+emphGauW1EU+6CxTZb4Pe
9NLMnGZXDgz7hj4nK98J5xuQbnXd1t3u5fd5rIxeUzeS//KOtINHlAs13ZrWGHg5rAI/Gn+JWu68
spwM7njyPRlmw2sVo3LpHhSfVFHPtJG6wJ37IfSluq5hy9ezh3mNcxs221KtM1Ke6hlFJWNTEWg2
42A4Pu4CgTcAvfNFlSAHUjTjjh3a9AdunmdTeXXqctixW6juIJmRT0Z8rTpjuSt0TOmLabwWSTZu
G4cKe12F4SaPpXKTte28V+Dcuv1QynD7MwGfXLnlqCZ7ZlWl15grADKUisGPOjnw9DZ8YHNFldGe
viiS2OnZcA2bESEdR573dRgeiw9aYn1JjHHpnkstshv4tJZ9uJ0V+K/NZGNc3yjPFFgr14rbr0Lq
Ur/uqy9WAttXkb5mfqrkW0fujnbX3iOAtx3qUNrQmXcDIYWHySi3rPUPeauHXp1gWVYH4li1UeF1
re2GQMI9M4rbq6iI/CG0P5QNx5MpDH6m0fDB1ILroZaJUQ0m2ogt3OrB5NXGLO3MWlXwkOkTT84L
nC8/Jrg9ZbJOoWS8GRO5gZVuo+8695nbSJsqjfP9mHVXVoFoixN3bssTckv7Og3Lj2H0PNfjB1Xj
05eVs8mlcgui58aZwl+yUYeu0Iyf4SLvAJgyasPcqx1sFEO865TW3BTdzun70Rus7EupDNeSZQZ+
rhubovhK1PgWTvrPORAIMGaS5qppfPNyf9k4PlUj2oBqKXaNJd+PVr+x9ehRs4KHGRIMNt5eb9X3
ptZfxUmO83x9o9ki9hWzvAtm/CrmsjbcLlQTvx4dhz22urOCTvizHOAQV0U7a6jdTiYrVzPjWbTd
LpIQuNCqTkIFuO38TKoONCqee8fJDr3JhFO4bemohq6sJ8XG0eMbqaWjOdSSvANV2GJrHu7bklOV
VeV3qSaejFp9aPsiQ18yHDz0f29La1PT0UN3VW+otZj7aUDttB/GcaflNDAje9PMA/JxU7hLAW/5
0lB9xSs+2AurbTxdv03bVv6gNPF9rZaxR5KDIEeVIVD2OE1Gdux6ZKBDW92GbRnvGlPeqGYHkVrn
MWEsvyVv/xZl1LE1Kbum3LiPYqvbNY6V7qLI8hPF8cbamr9FcdO76lx+BlaKmIbsCyvIN3GGlk9o
RM42apXBzQq72pjVdLQgOPjqLJR7TFSE65hHofcxYU/On1JHviPsl1+pmAmq6cem5XvoSripyQr3
li09CJv6pzwMO6XIm+PLP5ZwBop5g5n5JtKGntlI3RVKKzz4l/+NSpWfc73amqnxYyhsXnj5XRAr
ZbENqV7sa0PejsXcHP/nn9Cxfv/x5QXVIA7VUwUkdKLRmn0y4/BOFME3Sc3uUlWbvMpkmaPK3LLo
bc+YJ+HDlYVW1+/1iTRMn2/muv2iJDVhJq92CrucKldHypc9u7TyEEiK6c1KgcVSPG3rVlN8/aY1
kdnJElm4o/EYDKPuhtacuoqxiYYcbdpyYYLmEMHjKvIQYRBuH3aDT+/KS2OJmFtYBABMXpT2atpF
1ZT4jt43brnPXWEMHoY2H60GEY8kGPeREaSbzkjutF75GqvI2knCvumn8i4ttKeAHcAv7TDYSkF3
nfbxZkxjsek0LCjl6d5u69FV9M9VYv4SuriVleSDkQW/nMwbTVO4VmZtTULONq2Yxf1Yo4yiFb7a
cE1p0n1OzO6hSBrA5AOchULKvXGwJD/pK5TRY3PTSs42lwzk5rPgnk2TUXtxJZudK4buKrbzfGNJ
9mGSMCIDhOOJSNtAIbun9STcvEXQpbcUD5Wu3EP0p3OTVv0gBx9GOdfxzrE8uRRfOHiiWSAM9ZgI
9a+q2ZjWcJ/03NU6EsjbqMax8l8eGLipGIipdIioTZpJ2bkBhtZuDi0XEgm6xS6+Hca2j4tb06yu
NXZQKf6eOO3V2CaFBzRbdYXSIV8diJ/13JuEKzdq2q3o5YeEGWAW104mTV4rMTqKuxvNURIfr7Fq
W9qzK4WV4qla97VL2/5eSlo+3r6n9SDYCCZ9w2HiBmONq8AZvTErvjr9jYJTz65LigOFggdMsUIX
9PlVjR6WIanVtp7zawRrvsRa/yEv0mOWjXfGYO9SoppcV249FPvUMQ9lBwQ0rXXXju0OwbN+o2TJ
o2NNz2U/Vq5dzHdi0B+Uqb1vwykmOahvMqF7fcN+aCflh77RruRe9dN+BvhYtF+SysrdxvGHgEQQ
8zbEyORNU9u/8sZU9hKyZGadbTEBYBuVJtur2knzW6zHjHDI/ASXZkcKjIMzm5tgaKEfS/NPtR3b
TSE5t7acuXatZn6cKNRDw5+0WVmsEnK6dgkGmIrsnTXG7VGYYhdUnHSo82HOJeOuSo0NBmoyY+fa
Ca+JWIlR/WMGzLifKjNx57G/D5IMQrLGlh3l03VqtomPxT1dDawHi4oHEU6+HIpfkhtqCXltNz83
c6X5+CxkLhOo2hmjuJMmI3TnIGYUBL1ASSJC26PZbM79l2waPqpS+LmvxNGGI+XGIu7d2FAf1ai9
BY0MwrnSP0VZb3ttnftBK+h7Jswy+tpAXbLrOJmvNalUPXQBE1ftJc3P0PVupafBCB8ndAS8ZGh+
aaLa6yO3q4ju0Ux47imEeIlePEajcZ10EMNaO7izs/ue3oonTQHbstV5VR2NGFlXiWemPpwdLya8
enOoRB50XmqURr3pJ6e6supdNM1XpU64UotJuZalmO1DN65nsK/TGESuKhwk2kzmA6TG1Jv0z1D9
ss2MDhOGrIgqRAJd7sHoOclQMsvr6BqjwXxvFG3q6hYubn3/cZjQ1ZYJwgrMvSOm1KjyKwam1+pV
GzYTyxXNKeHouAZtuqr+MofqJpcT3HTH+Es5tIY79EPktwpbBN0Hs7QQNXSxxMg2XVgQavM22o9J
fog77pgTtx+z3PmppNZTWVyDH5EwBtDv7DSujxFSylIqW7uuZfXKzl/Z5NyHif2s2BYqFIa01ciF
rqzQeNDU9FcezCgxJ81V5cCnD+SYtalnfsWdswPnts5o/0Vj2+DwEVquIreclpJpE7cFuX31Mega
b3LgUrfzSGjvdM9KM06KYY5rQaZsGoPnoaPS4sN8uxG99VTXeelqqDF7zJ5+Hx+cOKo2VodjlBYZ
bh6VgWtKZeqPpvNZCqoHmCR/TWVfHGU1wc1ttrTimCepNW/IIMqjnQzpDMKT/60zznQuQNri+PKu
v//g5W+1HpH1zctvm5d3OeanLOlvA3Z/RYo8IDQHo7DuggDcfIGuAtVEzxSqWxujjua3cxspmLhP
+jf4vC0cneXUITXPnaK5waLIlRb5N6UxFAKVdV0HtukWbULBwNL8sRs4xctIlGmzswXY4nUWVnGd
ZrmIhPwsHOlalEXqJcrYEGAzL5co1pJAqXZ7rfWOb5Y2qbdE9K8UyUtCfSJFxHRFSXIvNeLKjZGJ
dNVfEj2KQvlIFcnPsq6G1+8lJWo4TWfdgp2Kt0PvVJ6IXVtSKlcuZ/bpCRcmRzK3IwKPVoE2SjVo
vhnhRu/Ms/f/WDqz3biRZgk/EQHuyy23XqXWZsnWDTGSLbKK+1okn/58/ePcDDDwaKxmsyozIyIj
dGoeyEOZ4EmJqVNHHqfeYz/W96/1vieV32yHZTfeFgY3e97SDAeLLdAec2vizAxUXl977DvvXSEw
tItOS9vB9EKrXaOtsq6TmXM57PO3vnVz6KIwIAzqstEcRMFkp3ePeTABj6titcISc4DQ6xY7krV3
42MT2myu7Xn27TIsVNAmNd9QjyIJd85xQofhDExzlW7E+qp49c0Fx9V9kUlm6a+60bTpPdz0DG6e
h53eK14PIlT9VksBXzBiKNFBQ4EwzQ0sZ+tmHhsQyWfX7Y+LsVoHm0XSqMj2qMqs586rXnl7jU0m
kzn1oYG2IZ5mjlPVTCfVyC7pvPwyE6YwleP73DdNhEbqjXe0OID/3LqejtBmp5kedWC1pL7aY2an
cxXc+kIOoV72/0xVidAYtP68ivn//zE1zctS535UVOqtGs1DNyx1bFTF91IOl8BatHR23wavsbAA
zUdyDJYzTJ1+sC3RRk1WQzHJrD6P4/L73oR1vk1TWbupjoYx7mbjjz22ideKPiVm6HdgjR+ZNPdw
smVJban6c35/isiWvcgo6iBUbTuf7m9Jh9Yywmp8pw2i7RKzZYSV2tawMdRGDy2fzXVXB7womP34
/5AOlq7KcqNhb38U2V0xTdxdHB36y6JFFW1VmBnbuXN0fKUYDaIqn81zzUB9XvR3TdO7+yTw1fIa
AFLuYZnTujX65+I6WVKZ8x9gSgHU4hdpHZwWXz0FVn/13Okoq+ehB+pcKhykMsd4sIzVS1S2H1bf
jfEJpkSM+/fYlOVh7X0jLHkm2+Mg19dZnct+ncKmGAZ+3vw1zFlq2hmGYQhQw9LN3kkBC0Ky4U3u
jXLDfchLJlFnb9XTPGxcvJ4ZsTWEoeGCkG1WyLGq7T/NMQ7E+arIn90x6rLhANfy01cuQ7goQvyh
ZOTJiv598Z6XhTvTS83me1bd/ICa4n335acRHMfK0i/opIKI0IJfC2ElOCPeWL+24szVPqfA7JNJ
n35yt6zD3t+RI/rdq6w5DrNO5V+1r1Z175Yz3FYX/BaN5KecLBHVAbYosxF807ycnR5jY9d470it
iz1qg5x1k48sjdhlMz/3+zWhgLDMFuiP+vBabismZ14rI9BPI9QfHdVw22D1ErWzfVqr+wKMxL8V
UGcNW2VfpfLBa4c8yWsPbUO+nWvSU/EzWyMm5fyIM+6ksAjNqurarj+2nOujJTIjdkp2QFrPYBD0
+yC2kB2HWrBjOdKvYEmYkexOYISCvMBhfu1WPZyB4sPSWk49sVoPAx+E1yzuhEqxld2iwlvbE2G2
rLPtfpRPZh+x2FJHBXY88aKJt97U8F4uRxlmnko4Hd55kJ/zJFJ9dm1ahJa7sJdfclBO6kwu99PY
1zRrGYp/4cuD6SAey7T2xBBiXEiZeVztegk7TbfDNcN81c71qyVeMF8FONdS1SzmodReB7IEkn79
Dz+O7FDPCMxzmROpm/ljNJrAETuFqJGZCgmYGc8Wh6HV66QmcvddX+XJlnUbNx7JaMGE76G5piy/
9GlHkmtUFv3V2QC5GNdjjFTiWXcfCoP3b3b034sI83L+Mhuaj3ox5EEDTgDPZ8gJ1vWc+c52kD1C
UGOOCmKNYAww9NDL3Dxozktg4b/lO10TDu7EmLgfG2F4ce3iQdDdeymLDikZNiNL79icreWR5251
ZDuFkUrvKOuBYaowtVgt2zGYinjrvCIlpOcvPRl1snHegiyAfJCGGYPT9PrUR5WFEl3mZHCS9HNe
9+qWWe7votVb6iNY0+hlNLV6KIq9ToLOa8KsbHn3jKoCDh7Po7MPXP3Sj4MZ9WngED7veauMjLa7
7oNTJ7uGyxinZzgU9hx7JVnQ2rRf1dfKcOVU3XmE38Qhr3PT2f7PyoMFe+V02nKi3u2JR7pMxiMY
13+jOciE6HkZQs18DeyNn3X7xKgzh3q126G07Msq81MJOnRY9OarGfbryvLqs+/uY1iTYcZXzpaS
+a3fgcCm5AbRvVVHL0uUyZYhRPbnClDT5aULtD2a+/6vqYcBzoenQbTvZmUzWep3RWowxXpdgAzP
+oczy/+2UXtAvK+FfW3/6rZNhQv7Z2kuMFWXpT+kbu8dlqFqYgjW6uDN9Ws9oHLFNO9vqznu0QQm
9pWGCVU2hM6W/zKH5Tp53V3/IC7Zon0bwy9RWMyoBlgpIaPXfdm+JnN79zxlRv9rfpSvn+G5HzvR
fSNZUvQw/ovvyyDyu9kOTXM62atv3pxFpbv91unL+CRNP+677E2u3ZB4tTr2Rb5EABxgnBnwJG8s
R0jf5Dm3PW6OkXJSSBVKMaJsGeaY8X6JebH0UE1qjb2iDwFr1rAs4QTG/m9jVDHSjRjrqPWhL+mr
m7xYSVPaLNDibudud26ZjZe35R6pjLxF2HXQWBhHS9IaWcvyh21BCw5oeG+MRZ7noFhvXZbXoTPe
F+nM5UXT+2/DGfZQRc3Sgog7m3mtCcLx8uaxBkBIC3cBhQNEGZjQ8M+5ueN+9bceDqD5O3b1fLCK
/oQ3Hm0sjrN21/aXqrrx0m7X1tdpzMYyMrfdPWgFwSEmc4REaJaiMg85duNJd50XzUy2fSsvulcQ
58RYqXHakgz0JhyoA8nsOYQCWWsQAs9O3o7Lt09xN4JHF7teVjzbP1OnyPktW6wVwTSJLiwP9znB
sLXyxW63w7DBhOGEkhi193ttjDbS/XxKgt5sknZt1mPJNcqhu9lBNsZ1B6Htqq8CPIwzbnLDumAL
/fTlbsaYDFMZ+TYjN1rljNmKinIHq1tH/NNJ9nrWtSBcRNbcvC5uaic4litXgO6M74p9vUQMjLBC
H7+BrSnnlv6BFEEkPXMA4ChTUk5+1yDo8bNyKg6E+ezL3L3O6x8T+WbI1nR2cruWwodgY9O5dBrv
E4uQCpxfLoelmi75Zv2VasvJlahuVE891OwaQsgN+JSDepcmEtCgrqfYt6Bls64P686gNejyMhJD
fejo0aLGnM8Bm25gViuwSyx71znUC6sarsD8fNOnMpaqfjDz+urCFIX4ImGwSy9ma0OEK15wwCT9
LNvzIoI/lZifaNq9pDAXBuidxkNsgFyFSntjW67rnLXh4I35HTyxAATRj5p/ygzWRM7mv3wmDZpr
0x1zJzby/jtwmpvsNNC5vtnTcc7ToOidCGazCLV9J6l1f+xphxieiepRxk6UgD7VsB9JkfcuXegY
pHu3MCXiCr2V9hC6fmaHcxmcpqLtj2XG6FCpp/89Oqex34PM+XZKrtJCf5mG1Qk1d6Ln65iXSMNC
tI2aO+6p2d5u/ykquYZr6Y6h4TPBrLPM2dNywkDm1AZ/H2IGhyIsDEieUYsyH/gsGOwpNqW/hqLM
35BNN6HchHtr1/6AJrMMu2oEWjCbc9PgKtEW4tJW4CINRQRGHVLH7VH8F/LoenwDsqEpKnnO48hy
FG5wVVpvC+VpM15WgiRAZbVoqsuTZ2R+XA8trSZ8FpmFA+W0pV+Zac4MHZ5VPhqNvaQjIX02LmdJ
uWe/PE5GBIb/OrVlFlYDv3Vd6tFItnc4w2cqTcvj3WWHJB/QX3YDuVB1E9WZaUamjmy7AFvu6VAx
EXjyWiwylqTrSxn5VpWFg5BX9W1VedpmI4W4gqJTHQCvoMa0WRGPPX+Z0v1QuBayWX85NffXtGSJ
v6SNdLXlLNz+ZpvtxTHxn18gAEVj40+Eiwro87tLf7/azaee+Td0OSra+1vbgxl6Rs3TYi4H+Dc6
28Drf7+I3uwSp6k/irJJbKsFDD1m9fi3qaoXOSyXwatinLRjxxZ92LS2AeFafOr68KFrB9mCme4S
pNBotb+ZOwhiJoJ/Zd8NMZP3qH8J+Y7wsU57v/i2TOuHqnZpyA+tLfmj4bRkK7RQ85tsJl5xX2MH
ghvXYEF1c3MdazzzvvX9si12E++AXlw0CW5gmMzO4Xa/89HujImqVZ5CTCIGO5ewmPcYdq5ECPrY
3fo//aSfO+NjM+b6sizWUz/73WHKNO2g1d5ZH3nWmu4/6Nn0AiqGmT64Mxl/NIXm7l+slSYrm4qn
HNVHvE3GcQn2Opy6cQ9XlKtsbVgs94zN8rT6Ux3nefdeOUN7aXPnSRj9T1767pfASLD09UgYAdxU
052Yu26a7I6GQ1iB3rsRWOe7FxC+RcTvIVu85aSs6Ruhl/HhSrsKVdldeqP967CHf1kq+KKNXxjO
6B53uWJTuDnHnHyftNTMBzEBf9hG91HvpX3FXnZKtXUzn/eycyJnq/85A+wohNgSw0a8SJX/dcbE
nmkY7ZYflQXXc7/3P2QMbADx1dwelS/LyOqXPYpzFkMVJfAv6x//+fri/m5+53n1uATYubr2/s8U
1nhqyvnS/GHMBiVSTNY0lK8680XiBYOKRr+7zmzQHjwrmv2GOSTo8ILVuresAB9EgReiNQDZ3Nw9
XqZkLEw9NTLaXoRcqdGI8uZZJMb4k5+2QrVhoLjkAYvMkH5DdZ06OkTs4YGthY1LRmcGs6q0xo2c
ufxuudMiX1KKN/E9IqqmMbPfMIjvoqoHvMqzn9GScenm/WNeNlncq/IJNv5JKEedJBui2Sb0gzuC
KJGeZodY7z3tCh7LAdp9GBrjsc1H8Vg3ZpRuc7m+kKTrhLtFrV5LPW061w2HDL0qeSRJXVchqr7r
FGRVinWISC3A5LahLE6MN6EwtQHtg3vOrNWlMtvvlI9L76tfu15C4mlZKtDUkKuRUR/8z6wVv/T7
UFUCEfDn036yLO3SQj5wd9sq2oz1CzEkA3ZQLBe7F9xjFLyqbtOu9OdD7izRbLVmOuiBiCsOAGt5
j0DkuvfdyQbE3rZ+pFtCd7kFIUj1bqcb06O2iyV2y3dwxwDJkuMcDXO9dsBJ/Ty9bW4G/iKb7Ib/
7zPsk3usk17Zw3ko+ofGBTK47zerzH2AOHIjsJ1kgv69bJOLn36RSHeo43KzPfDu6dJ4zmvlf1ab
cOgL9yZaADUG6LfHaWBVdqsg+j1fJuNgXBQdL4kwfrS19n4dA41qVxHtMuQvk42v6wpuL7Tirz2o
52IkX0CisUeOTk/i58tr2+bGVbj+d5YtEGCKutS4zOv5EwdNxFau96GHFzUQOYxcgfiSVBXitAfk
OhvE7SXT1U/WR+ukbs6ELoUYhpGjHurjfNJWocdd0by49f7qbcGlM6CRuxkcSj2MrXVXgHBQvWqL
tInpvPNskJx9/i3VO1Pds2K8YaPnWErBsxvmFE0VuTb9Hwn2lmYZSL9jzzAp5XvVz1Zclso6aX7w
1K3dH7Npgmg3rQ5eQTzYPcih2McnpflYBu7gOkFufvnmWVdlcBQc1LjYFdomY/hEfwBj469nejAC
UfuNRF5/ibSWUAZHMEr6biqxlA71O3/uzBU8nxU8eKYADRkdDqLwzlJ1Og/CalJUCluMSLaLcK55
VbWZk31lmle/amGM8/m3pzWfMBFhRRPw0LVFjN9uftWqgG7P2BJMaF4x1fi32IuEBzfMCLGVxmTO
rDLMF7dgZSfIvTkOap0OS4whatknT3rQp/p03cz8Yx6XLKUP+bDrnr+nbF6QMU307ufMMPpwtPtD
j0tm5O38C7kS4bibPfqejeUVpuVpnK9mx9tpZFjIr5UXO41S10YuCmRaBZHjbSdn6CwEVdm/bt5T
dgO2WElGALMfn5UMxLExGjAyiKIU78oX6uJH1fpdXHIQ6Kqaj9Hq/qH6CQ682x+ZVTIK4RrDeDae
sRtxQ0LCgos7ZFXUlB4Kn+7D9XP9jIfyFHd+8Fa3F659L550WZ27uu3j0WIdne30eMuxymZ9mZmO
v6N1hqQpWwuVtuVEvYnUfzebtwbuLtQGnJQJFXmYiUytcR8KncoRR2sXBzKKJpAv4UWeveRhQ/bJ
In6hFvGigUsUtEretMWIiArhAI3wKKhngbqHBWpLM8n1xV1d84yTOVXoIaN+FNwixL3Rhj1B4UpA
9+5lGZnFPYajckYY0jXbsdEF4pTMjoZAiNgV2anxKQ9FW36aNcuUHfd273c/nTfryUNrBmNUS+yf
m117rrYiCVxgFbNUVHWxesQqL4epqJiwgIkRQzNgKCsCkM9vgTD+aLRb5B73u8eTzPZ0CYRMfEnG
Q+UrMw72TBIn0JhnQ304vfeXLNHTNjSvsvIBJfTpPVvbIbL36q02MySf2Rh5yO1jp4O/lHIhKHav
IyRasgJyXarMQbVRvdhnkD+C33Newkw4TzvOSrDw/dnhY0RLcBiL2YlM1I1pO9efFvzsKPtr52nP
2HgM1NHydTBrmJW2zw9LZka1Os3aACg37Fos/OGprOH9dGNMMdXg9LS7FalRfA1W8Kdcpo/G54dc
ktRDbFqlbz3Yc/EwQnIEffnpuJqTup31ADbZPVoB7bPmw6X1U+Rkxcfg1Qet08oIJ4tj05173AwO
pq3yI1P/i4sILcTf6xHvnADnHTvGXnofqtRB34ZOZFtiR9KnonSMi00bwtIGmwgSG1fJ1A+44EEt
j73yGJra6VAszrfIyRCyOSRHNw+OGb1ANG1YbVnTdsSnm85b7TJshQXl6/YyXgxB549hVCu0ORRz
pIvxRlxNYU/oZfpEFasf2hXEj+31xcFFlx7Maj4KVXw3mvlTdmy2opXk61tvtVMHkZEDZRv0ClBJ
2n8dk248lUc8z6pkmeWOuQoHDJl7ogWuSlwI+6jUKiOchm+zWi8ZWd+faKYSfSGWjwY5trZGpOYI
tKM54sE33/NuvPl45YUrzBRzHx395+52YFh9vGK/EeKuJMO1R1RhSpzPUWzujFA4qinwVyNnxhFC
sujljWZ0761hOR4mb1pOvk76WHt/0IW20U2CUmy4y0YYABYxtIzAn3f6JGv07xLYz42Y8Igsb7Wx
s1PaYsoy8ip3xdWY3SLdKkVyWsOp6Pcn8pDYUdhV9uxCrVWLsm/r2WCe2KSj4rkDag0sIJOy1cOd
7Bkun1Hn4Us9nNr5DzpuVFN59ogX3nCmYH5Abqmr6fVp1QFTWoAZUb3Ao84r84OwtMhqvbdpmcSl
8tZbHtReOmQKPzR1aMBbfgXGedIqbo0mGO++bA+BYy3gderNZTsgtO/vN1tRKipt6xyU1Y+t7Bfp
7kShu+63J4zPaszA4TLt26/U36WRrDMiR9oyRkF9f8rHAoVs9mMak4iJhlOnWvNi3d2fCrtkCFw7
5tHMSku7lEmL40LoD/yXnj4tUfFfZ2wX2107WvyNH9esOcqD5tD69xJm0AAq6b7rCo1FVimo4m59
0/ZwrEmQ2/mjAxrD0AMT2Yv1qTfyBn5Svu56Jw9IZ/TqPh4vRA7b2vwodcl9nq1/Z8spUJ3MIslX
73WwhhpC0Ujd2X5wjeVl5rxPOLUEywRHMb8Obo72QbwZmekkQnHOHJpExxhNOJUBqQ0EY+RSvJON
F6hTs7oP6eeub5xkMnAMbgRqT2SJB5vspxAxCo+g8et0whQ0aLyJGU+YUUMvdRwW7bOhmBXWSr8j
JuPcs+9GZPPN2NvDqDQbdZqOLnqeo3EaQH+GnT7S/nR0nnW9+E1USOd1HMdoVtV61LkaxGSD73Xy
UVvfy7UoEjRkiTswVWej++N6lUgz/d7lT+RWEC2qaXzwLINA3J9Jk3zm5nmxOyf00A/YE3dHZ3ke
YMNvJEoVw7s00mqZfq2ZSmRePeQrtpPwhue296tT7ta/9mJ+cxAstawQhLbC/xotBBb0Awtu/WNd
InTJewMpmbWJLzGAzOEC+a5tuh+3Az2VLv2D3dbeSW8qxbXlP625OVzvjvYAulTa3JhjmpQ8rjpr
SHwDbBu/Y+xQOlU/thlwxViZkWMO+fvo4AnVSStFwfXpdNKMLdiHX8WoXREG8MxtY3yxuZlpuGG2
9Sb718Kwp6IQSdkg4bA9BGGIkuy4GMWWDNaeiE+8V51b4Dvf1oLocS4Twh+yJNvzAwVe+0CGkeDH
UV/zu5Bf9MKJ0J+9D6w9HHytfdM9XpzKW/hLd/1bCJ/uTzlXx2jb2Jjtt3U1sMabgY4GaPoT3y5K
yxHU26wn55zRCQzKYm970+tnVS4NvnnWw6xUcFyDPGW7gn5rQphDvNGjmeWPAauH/+n++u2osqAb
3R+ncQGLVX98RFhJyxl6IJ7Cjrrg2atA+NetfGwDAKkFKD/E7xsnndW/wjnFbcD3OQ87h3m3y3Qy
90sF0f6IAPpmdtaX0R5huGViOc/BROs/GjmV097Gm4QA4Ld8kKKmLaZLPzDGNwgbMVpTQ9jVQr+M
FtO0u9E/gx4Ia32oyaSNMiP4cV4gnW3WI1DvNd72UerlHDcKxq2tzAQbtY+7ntwaxCMc28w1skRI
1YAhLe3dLxb2DtSQzgrSq0T7uNTN67DtrF6yikrPT1zMOlyJ00BX035qlYIB25+WEfmE8IIiImgO
ktz50jID3qKorVCb67euQp/muTWShAnVhj35fAyjew+GgtS66Qdz9LF6B3F9QWzf8lhdJlLw0cxs
fxY/L8MB1VrWdbdKBBdjzk+VVD0Ek7xYfg/iPFDmzMmL+6z7zLbuOOz5FJaT/Cnd+cwM3kS+Vo9R
jvYcdf3qRjboXFZpVBxw/XFf31iDf602fkuzNWFfJt4rLzPPLPoIiME58dSmIilh8ovGOZJjMB12
EzV4pq/fc6FdVDmjNqtzVOgE763mQC6bAf662TN9M1KPZuuTrdDfwa+8NLeQoPNcinKqj9qjU6Dw
ynbzUaDkeHYyK2lU/eIr7DrqqfsUg8++4v1aaBpX0BGUIq1d5+Sbcx5W0v8jGx1Cc+jSfC5VnKTb
1PR0M/dhU766KNnCcfBLfDhQL7prRnNgaMnoNYKeaAyLYFigZwLr7ARYZOOWPLklAur8l1HpD8oT
ZNKTZ8DFNl0z83NCwhM6Oyi7AXqkOWPFd2X8rr3sScwHv2csMVzvnRJnxCyFpB3rp/To1JGxDR69
2luPq2ZwVRRUEdyso6zwntd7MmBl/SoldEIPaxhVVfGB3IuZvCLQCogqkF0XDuxWxyJy1hJKqmyL
b21SdoJ/+BohAjdi6T1X6h96egT9U1nBIzkL98pWRsMcIKNqXl026FW/tydEF7g5DFQHt1zfxCgY
BPUiwbAIcA82dZbypc4EZA0dkTZVe2I1I9NYICNz8Ihbz8Dnph4bvZ0kgKu35XwmBLMmDjwOQbP1
XPOrZtlxshRaTB0BWC0/bYi3UMqeRkPGBe4suCiflyqYEiD+3/2CXmTfvhdjM8DisQ1yg/2EfzrI
vChQ5U0O00IV10jUnI15vcmR0nd+Stb508xZDX1vTXpsQw+z7n8rM/+je7+cWtmPa8Od2SGDYkeF
2ru67ZNVZ1qSd/4hwJg9InXqX2nwuhZ3Oa0tbM6LgV55WhWgLp2Z3c1pYbLnBN+v4Je2KqwtlNdW
MYKflZIyK7gJA+ezoBtJ9BItvt9x0vd+RvHZp6MwGCKL/Y1IWyNyYFxZwWOVWjeupMLHBHmTXvcL
MdXEtgXTWAeFh/j6Yhf+qdCrKN/n/jCFe2mGtYMsFJjnhqwgTxpveetF9yaE+9bn/2nF9oeY1j5W
k06XZ7IBpaUSH0GkiteGUYrPWn6Y48aL888pvF9Zoe0Ht/ZH9E9MnQ8AWo+r5T1sxfZtGsQbWNp2
BoRZwhWxG3JT47nwtd9e3T2ZiziYup2YtXrRZud3q1Wv4+rdfDRmcP7Lp9EUBnIP+vJB8mGls/zu
KwSF3fi17fnDnOdste2/etTkEl3NpcpcE8OMwY+rwnzpvYyv0sPqfZniyoKuFiQOrwg4p/5k98Vf
X9k+NOL81ySGN/3w8bpCFxcVeDPBllCRVWtctNxdkqHV7YioF/Uw6c1ZC/z3wTXa191VZy+o3dhy
1vUkDTZQTEezEr/451rosSy9/tnh5M/TPKGHLIEyXauaTgA0Pcdnn28yvwaot94myfIMX0c4Z/vM
uyCtI648rHLmYEosChgsY9vdAPEw92i5C/GYN8UUM4+yzFSdfKMjuNP3mkRV3VWavR1VLl9yp00H
MWePgCIjQuVgirw8+5BmluR+cUOpfc295clmMo9kgQH7rB/3PTjYuf1CMe3pS+q7Cn1FXdaAzTWX
XKBkXkX1lmnDM5z/YS4dP94M68ljF6DAYiBQ5gpgJj62Yvzw2xApAjs6ZsPtubCWchf47qw2DKt3
NTGqRfyWX/GdPOVaLqNe1K/FUP6t5j1RGusjuWO86QXK8VkAvebZ8zCZvyBlP7ZF00KT5ZlozkAQ
ux0jHlWKaOLdymqTfnNGTrVYUctIjxJz0y/lec1ydawrfUk23f5nAKM5HIke2SiakJZlsZ423Pzm
NmHJC8O4sKXRseQbd3pwyJrtVrTFl1fVf9AegxOMAEwNUJsygWPszS6Szlj5XxH4aVhFcKqD7NeS
70WibXdyz80SadXjER2YhaEK2Met9LflsO8/AIjiUJQMJN3cBsmwQNTk6qvEivpojApKoLp5YikT
oxcnkL2fXn3phY2Gtt9+yak9G+76r+mHIS3W+z0ajOc64+GbXW7Ha2OxwNYxT2ApU+/wfqyR32Xm
1XtdHdx2TkEDj1IXKhbW9MHzeLS75Z4m9WHh/hH3rvG2evK2efpxuYsEbSPVVFacszV3kD2PidAC
hpz+t4KjR8efh6O1ekwvwQGPzl8m1xALH5GgW+/y4s+EgxY54O9U+pNBfBPS7uC7nNhwsGCNRSNf
jQl+qKCMzPC1tVgg5AJGUov9h9qrHm0NhczOYY+La9DvmA5PoMmZ7r+3uDN5HUq72d6NlP2uKBAa
2w9rczAwSyxmKnkQNC8Ycp+2oJgSraxocYGAUabbc7oLi/y5xv67+uV59NuXFhFC7YgzvU6R2Pv+
2/BnhYr7spTyo+509YQuLZzrab8wMaeTzmhYKwWsnx1k5r8MtfwNMA6ijmTDybWrpSv4Wu29kdDH
bKTcLec4WjpT0mryR8Wko4KZPzdbBWmegalxU/WosdcHnaWovVZsRugeI49XsuPi2XzZC6JRIEt0
qmj2VZFUs/bENYHAINPifADpzce8ido72VeWuMHm3avq+rQYUR4H037QxpHZs1y/dgA8RL3cQwRq
3Yyg/cqL7Zg3sLWFLl2aMKjWaiB5Tvlr/zwO+W+2rp6RdNdHYSztGeVP5VFwS/WsCh/4tLDfyU8X
7Pey9UcjCdGkxv9j67yWI1W2LfpFRCQeXqso76SS1DIvREvqxiYu8V9/B9rnxL5x474ooKRWlwrI
XGbOsWpICyGbn29eGqtcU5UerzaTOJeEDLea6e6LVjSnqIRuK4V71I32KHNtkRoVpF5UvRi59sEn
cLdQRU5i+jt2L4lVB1/1KG51O41rXRr72Y3OmCLb9ZT67k5LmDU4zIRcKCXKtTZqZ6Y6m3TJtSLI
0rYK+q6dgzIPs1tqmuapSrt9ZzXxuUAf15mRe5VG41w7dEg0TSJ3TeD16hB+HhoW2muuxe6FK5fO
uXczSpftw6K4j2H5IzuFTZjcKpsxLnV7rTEOLoIyby90ps3j3jCISa2TQ1f60o64Pa3SXU8ujEeE
xat09N7oueIxHfZGQ0tDNbe0qLfRkH6ONZdwlJnOPRi+0zdm6zPaPWq+ywIAj0R6BhK7ybD9lF8q
8aZ1T58si1qBtzh9MRV3s2t0v8x0QE/XHLP8XUOwRQDcfVROS8yyyC98qI+tOR399nvscgobsv8e
pfuMk2VcWSHa+db2dl7en6vqlDteHFBlH46M/ls3IkfqHuI0Jy3cpJ7x3FGU8uq62mj1hA+PB8Mx
05dURgvdpDpOlvmbLuZ7PvPW8Otk/hA/OQlyduPUhy4VYCU3ZS4eyj6rjmOa/G0s704cvG/Tnntp
tvq18weHinEyac0MkVUGI+5FR/QsQTkFimyq25UTOwe8sAdTogbBn7oe4iXtMeiWCMf5Gyn/EgmC
3GK+e6N6qGv9oQ95WKI15cBgmBtsFJ6NjGt8GkLxRmH8QNSiFiULViFqZ3gAtBJTZtEyHsgfTwpz
QWWVn65e/fEYg0l1gsbYUkJ2aTvqJdN09Q5BPsNLI54uuexyKPYbgR28vmmD/cfJix1Bb7Ouze6B
JmjC3uZtfN2Tp2KIL6nMWfca9SqtWp1i1axbPEtcq/Q251ZziB2RrYlY9wbiqsTwnwvpACNpkxk1
L7IP5d+zxv1t+CvmHfAWeoJAYFP2dhyphA4tcUlfsbWHkX1oUSjJSRZnsK1XF5EogCG1NUb93TaZ
rQZA5kJL8FLn9tlKxXQ03fIlBrVksGUpM/zNaFgUIaY/IT9urmOj6r1ZhtMq7Yhywz79NEzojua3
Z82CWnLC1i9rHoRIR4xDiFZ2cAMGNzra1XjKoC5v2Wwosdrl+MKzG4z+Aa1P8qgUIwIzN2r3vv8Z
F2m3K6P5eTBYMbOqohVees5FH72Llia/Oy2U9zYrLp0xi1XJ3xuOTn8gmMJc5HSvnSnf8qLQ11EY
bpmWcAHV9hcdDXzwlGJchg6aruo6xc669UZ2XzlXganZ7qWdK23tlmJCaJ3s8JObxymOXoWJoqGL
A6nhjHIbgGtGpa6Q0cz1GLLZD/ZbR17npTBrk9A0LzECxTi3hi3suHVd9Eu+UcynEWFyOEWvUa34
Y2trh5wvyOhdH6xekm/6c0XCTa4R2VhxO9R5vv7X6NA0AUzYIQltNujJjiJPk3PfIozPe3Vz3cJY
nMTbwTPUGTzzqUvtYq0b4tdgqSvOoPLkGNFBNPNxUgp2Q4JktNoxiYugTu8oODNomIVu7FG/dX35
jJ5KBNJjNF0VkeybojPXiGX8VZk/GDNbTCkxQ4yJuRdx3AUGpdLNRJWHsKCKtyLaFt1o7fKHGTTa
Tss+XBvwbRrXajcW9ouWd4v0uQa84VtvKsrwBhbW6xiYaDnoqqV46XDCGYaBm5BbpM/CdWs4w8nM
3g0NN15lzzXhMS0UBhHkB8uwAgNLwT5s/sBC6chZna3mdo9a27yAanrCnaeYHuNRSC6orYkQgbOV
nOcK3ZHQw5nFC5u4WwwvlelfmxzVRrRg6AZigk2OSwM3ss/7iDs/4BnE+xrveiOWiFOcP/RVdp4/
VPspITX2t6GZ9/gjTtJ30iODa85O+xnP3V4uKsQ88bZIirg4agZ7hT8WUdeH2eR6EBNE4yl1kWTp
I4FfSnzaqGd0ZNbKibxfVux3m6y1f7tVYh7lMg3JH4pdMUtC6U6nmtSONzDOycoPf+PeOhmdLwMj
M7NN02EjrWebslT+zPi8buXixqWMgsaNsdprP+8u1ADiLa8GPlqOXTOrV9RGf9HiAcevfMpBGWJS
Dd9S0szfZouri1gfuU+MIQmzDI1wfAI7W6eYprH0DtRQd1j6jGCe2yctmjaiwusuJhPxp4Km0QDI
nihLByV8pMAXDolvNDzp03iMm+I37lG18XL7gV72Xbp1sghM043OchDN6FM1isZFqLrNHNLDbOlW
LTyEAlUTNaIxk/pqcLtNUYvhvRt+q/DadJN9UxN7WJ4qqsjRmASF3rIb23q2tZg3vF1Uv775EaFn
w4Q6vehz8uJo2hz4NT/HlAPst+PdjPLbKGhg2llYXJFbrafIvMwgltbCjt50lvLNPCGXEPMAfMY6
q4hVv+gf8zTeG0k7PLc6NmFXa9exFt1MGQnCNpxara6sjQUoo23DXaX79RbpGhARBOt4NQGtQE4/
D/pzzJuZDOanDlHTBlHMx2r1gud1qhEBsdz3VSsI/a2ETRRztgTkx1JH98dg6iv3E8vzPNObMuYH
v0lfM2N4oPOWbqXUN97o8FhCPNh0o8SCJngHOh7AJSo8m3XhPMa5EW7xMVVbNKQOHjAv30Y+K70L
0Zva8fReOlFx9LzIX/fFgIqLh7ln4B7rwiOp7kDjj9Upnp80nT2gj4W869JjX1KbzkLK1xbOvfOn
7sjfAUCtd9x15Mnk2Oq52rYzwgN9JqzrvOGXa1DzHGng9QjRDi0sj9c5yg+FlGtCv/QBRaS19WYu
8KS+IuTjL4nrqcfJUVfDLpxL2hTXIidXSsq/6aB/5kWpHzwreULaqB504tMkvUr92YcVUI+zdvSU
Exi2rp+dLCpugE6Mc6tcNoPap6hS6tvejYeVShx/BzLaWo9YJnA7YjMfPW4QhzHPpY5TjEDuVnTD
t2bb6HW1PnkE0r+KC8DqUecM+xjCw20eS/6zvntgF0PzQlSVJuU5l95wKo1kvlWMl1iPcmnd+/NT
IU4jBgQRYSOkhVNvmdaqoaYejAc4F3I1oatj6G1BFUc3s28MrSIAX3o3TGPEKGeLpVl1LXUVbVo7
QrlQPfTQv7atWZ7d1qJYLqtToSXyJXLUdAQCgDrADlG5Rsu1FVpGl7bMX/oytje9itpzOvXeSbop
lRvVnLUks64zudv15yhXVKqdBOm8M+vaLneRFHlFE1/sTk9WtWZ5W5eZUpe+VuteDfZaKU9dJnzt
R9JefScRhjz46P7o4M/hW8N/4tfnOM+mN8mV2uGa9jY/p81MsoaJTb/piZ89LT/mYA5YtaEw7rmX
OHQra6vfD8aT5tp1QFrr3+as828/R+2k3SN078efl7wFBBmNZodzl9yrBOP08c+RrLzr6Ln+gpvQ
9n3aP1chXomfL2IEvhzAHd/y16Wnn9fSDDSFkyZioxWFfaDjjai616vHadReIw+F5kyCsZ1tZ7hQ
4RovNHASGNM1Xa4I5ZVNjkT88ZDp3ZvKeRt2oy2+Gtmcw9kxn/t52is6oe9uWqS7tmHPCqHBnDJl
ip1RtBvdj8yXSJP93eLME1G/l6ZVwGbKn1I9sV4Yy4GXRX3puQS9ySgHZm832pGcTRxLq9TXZYaA
okN6GgdVVM77VOvXdewgd7Pz0SZYd4utjVoi28QmpbZMQAuVWARpZ/g2QQp7XWSzYehOSJEVCdRV
z+oSpSVPiLD7G/c9N+Ng6xt98NSd2SftvZ/yCxDCkj27FIe8sKIHrZxoLnbV9IE91sGRamP6JHLY
0axselQR00hBQPbPk2Yxwx71xclZTsO0ijdN7FnblgbKM0M0mw1SnhcQXNX65yfSvoHkYmuXn7Of
n0p6oiDDaO6ToBXieo3D1LFIMZK8vtSQYbLNbLco03L2VdbgGLVNTtco9HhWjTbLVq3ptn+G8DeG
JP1rFhPyInSGd0c0zq5WY3tIDde8IVey1xWw5D2Vm3wT5e6XSzfz93Lg//fAM0ztpbaaOwOltmCP
Tbhtk3ec/VwQrnHKpG4bEay66po37lpPLy8MWxk3gCrNZ1qJpFGFDL8SK8Y4UE2BXWbV2UGlG/hR
6J+w6FRPLoxCz2/MwxTXclNNnRNoDuu001T5uw1zJqnfrd4SwIQKPuxFaEHj85JZfsTNz1EeGtoS
ECYItM2ByTz151TZzk5FU4vxZ7CyyxwSZmSIShqa/rXY02k/6HNoo/fQbfyMIUNLOl9rD+Dn1Hm0
4yHIitY527Itr7ouscEMtfwy1Um1rn8hYiuzjdEWdpCB8L/VnnADgEaE2stpL7T5uDSUWlMbdrGb
VFurqqa3qY6+/B6ElJtQmrW89qNNMvmVeeK9WzRPY+wX5Y2EPWGgrQZUoEIllTe/GjAUd9Ujpa4K
m5ivafubNbTWai4BMQicUmBm7NRHzeRwZ5UNtVRU9YyqdeP+iShQnuwxlMysjce7ZT7RkBbnkovM
LE8Rf/Y+a1xope+z4c9bGbXTuitxK3u6XQFP6kxGgPR8cuPQxTtEEum0GE/dYAzr6p2Wh023KhZb
4kdxHaxObDOSiX+O8FKbOy9jrbEFlz+xSvVeV8YB4Yzz3VrVnXA40qvsqQvN+Nyis10PlHo+7KF9
6WyQFEViadc4SqK1cEPxC+GKhtOMI02L//Paz3e9VgeTrnwrKOr4w0si51sr2r2qOvudUJtGjNnt
Ol8vWZbzNt9UjWGAvLXSN+HBuaiN6cMr6PyiIT459RQ9xTVw04FBDd+R9WtiCMGx9HSLP81763s7
+VwOMMT0N4PaabEYsjq9z8BjNJu4oaI8jDUk/bJ4MHLqlahfz5nFr7XT0r5R7ACvRDi5tvjuzhZ9
80gyEq64ZtquoUK1RdNBdW2U6jG1gMH9fGMSvXVubbLUZbFyY+3eJJpx/jlD7tNfTC2+Li9LazyU
NkbSXKuhEaYGkUGSWPvZcqrrZGnpfYI7dc5apTu7tOi2P0tjTW/t+r8XybcmjfOL0xP6VoZR3awa
GVIxqvFi4GEn1KIWIIe83UU67oiT1hRUfAjBYmf8Hp0Y30WYGU995WORc1iGUqP7i8ACaWvRZWDw
DPMVWNtRC4EiqsxhEMuETNwt45saYroyfvwUjXqzdZ0BzpehtUiivIYYNwJmNwwo200lo/3Pa3TO
56AWnvESq+w/P1LSKDr3Ek5KNUzNYxaFzVl5A5V2bNpGxh6GKShFZMxm+F5ORXtfgI5rK68zgnFb
3c2QwEH1U40guaVxJiwZdGWPrDCr36vEQsqSdD4381LJ/u1Jg8fBYuiAWyMgnVvl73Q0cvcwyZEc
08T/TPyvMXaWvT8/WgqEY2DVertDSXP03PwrHXvn28Zg0qSL+6PSOnKAzkECrMK9sEOW6Vrlj/8e
lRh9/+9r/37336OF+UHIZqy7PBQfHUIGT4XJNxsPhY2+7e/OOE77WBSENUxbOTLwGZxen95/9ner
8fC7UznYz8taLE2wKG423JPMfgHKxicWNdOb6XRpMLfuePRrMoYyJTUj624ezby0T7HonwDjNY+z
nqpHctKJVDRlpRcAQZOcnKqj23RrsVdvEKKazFPzKZ1aGN5i3zKOHi1IKzGMz9kw/jnQ/3uwfKtv
2ne9UmdSy/Re0fq89HpEk5xCI33+iARa2va698Ly3My2fQpB2kKq6ndKLr8mpC+XD8U3+d5Ohb35
klet87ic9bVT0YOYbYVVuVC7cGDEPRqzCBgRRj283dPq59RiScTzYqJPLkrwhRvC8WL9E1FEA+tP
a+jO8edRHdJ8uvkVWjMn4tc2k+UczSEbXlv7knbJ9EZ+gng1oZzqBZi408uwRGddKrOTPnvEQgZ6
jw67XyxRj1jiXMd6up9z5z6y+p7DRBWbxAPSFcuC6oiBeMRNtSfGoiw1FqBnJEsby+2ck9IvJRgg
2mp7yIrmC+OXwuVkaJoBwOJoH5jNFF8K14ous5cNp0GwO5JJ13QlX9RI5i3H97J+KRN/KQyjvft/
jyz62ToykyuSnHxXCSwXLl2Hd1f0h9G2e2oGvn6oZ8owVV2do2pqV+1yZWo7+t+nORLipQuEQFCo
dkOw7/xOHpFhxJ9W5BWbFvDZMafFVSfjHLT+5F4oiLsniIxB09FzKgr6dLp6waAaBaIcmPdr7Pq+
MPZOUn1Q5kI0M+h79GGI6Jl3xQ4X7wYf0fYcU1Lt6374hXSYVbD34DiQgFsN3Qu8ETw4mC7HPnqx
ER9a5vDdTs4FXfetzeQudFoWhCmAB7AvClI+qe+Z2rPt7OhjyhzcrmrX1OpT0zy5ThOkSkXBmD7n
4vnabyyG3d7ScIul3MCbdMbHSUhCGSY8GrEA8pfOJbW5JFBGci8Fhjg7+VvSzBfF4B5n3NoZ1JCd
5SWUdfWAkLbaajUaL4aTwqNpN6LBMDJXxN8+ajOZYTnWUwdiUtAvUrCZ9oGDNxaDEcZmhxoo2lCX
rjWkUeIWpEfY4naqHK9AVd61pdPvel6yz4FPrJwQb97Qy/fWXv5voJkrzQVw0Vg6CL0IXRdRW7nR
0RpqpZ+c3FE/NpkPMVVDao13e1tF3rPRgdgQBmVTgwoAqJ7mty31bqeD5EMvHNLkGcKLG/VvQ/6e
1ogi46lAG0NO0yeqXTcJpQkvVG+AVZxtufyJUrfgZmrARXx0GGZRbLNe580lBiSsmO6dkVBXZ6DJ
rySDdRZCwSD0zyHVpyBO6F2XtSgDrd3WZtiuciZwrDvN+azmAftp1ekbEvf1IIt8qyXzJ4/AvvQ+
GT6GbCJR5Qk32WPeLP+XadK8tTN8OL8IasXWICjW59+DGIdD2csr1JgKiqIZ79XgPJZNqe1LHdvO
DJsV0T0NjUx3Hqu+/8hiXwvqiTqSljTczhmgILv/sMgXtKiLsRNjXDPBJOVChIzNM/NtM9DEaZ3k
u/D6MnAZnQeeeVgnNT9pGN0+dv1xNy7qfAoQU09FNOyGQMSKUqRpD6u2oMeBTyvWj7KKbBSa/Emp
53+Vc/tmzo9Rg9uQnTHeVdOLUqa/oaMLCLht3pRVPLdMaUGQgrxscqodus+Njmt7L2rJbLaovpfS
UrsuxFcoWg8Rw5+Zp3FtKJUdnEKSdhfT1TUXB585PKQCM4mduzBg1JZEdeD2NdMTd81FOD1KpqLc
NAk5oh2KFvBOc80L50TCjdfL1I3j9NIMvns3k56b21HNoSUOcaPBfaw8YEFVlu6T0EtujePNexnh
eS66nMhEYm+Rcd3te+9RG8HN4V65JD0itwkJi5Th326JVtym2TXCRAQYFdlHk9VjEA4DIh0ZXaK4
w/zACi0nIp4nNyv/SKrBDx7SDb/J0rNrXxPfNLdFXOubArnig+O5LNRM2IrGjuJ30f3GMpHuXMaM
FIjmD30LpkkD4wARVK5ds3/yR5ZATfeng0vbqykdEHhz2jDflsTYIVlj/h6ML3qMGjPDjpAJxeMY
arss4aYcsKeoTmc0aGM+po5hPqK+wz7FPSKbAhRwkTx2lnQvmBy2FAheVZ5OLKv5oUMy8ZhJ91RQ
OkKmjq4ULqBHzwS5iozqkuEbtoXtzxfE5VP7JARzLUfSoA8gdY9o5gDHIBXplnYyPrNHj+mXHzq4
Q/Tw34BQ2vvPF4n+2zG08fZzNjBZeuWAJDj8xNdJL8zjrLrPsINpF2UCrm9DLEpkbV8ZuciiI2yW
8zaNX8w5/esA9/mOLbEpi9T5sGXy3pbaCfqc+cLyDJhZW8xxy6Yp3OFo2aUEheDHZ9q05aWDhB00
9JBf2DXWSZTKL9F3ayedGt63d7Ztmb7mjfrqMP08SwsBZJ6aVxhZ6iaTML9Rt09j8QG2Tn7lsXpP
yVSe/5OFienXUNg9Eru0sPa5ppZMLcY/5oZFtrINtzukzGNYh3nU735SCJFO04bSkbX+KfbkXQof
sUefqDlEfU6fvsxEmYuT47fQenOfIs0IhDmoNZx4+/RTUcEVWDQrJfhNWJ402q76Ch1+gUK8bZFX
hOKrjPAXtfMoX4fWg7LlAdi32LG3iaqqMxq4TWWC84BW0ZwnUavzz9HPF6fg/cc4p0DbOAfT6sYX
nlEYTsxA3zhS009pNtLRGkIqMVFLg9GeWPjdueEc7erKTwpzWyGDXavZtZ4snUIyniMM/eF8HdAl
bwuJQZ3k3GOOEWun8luwW0tlCTY2zfHXETbCrdUb6yEu0DDleC5WHuvp/ueUVpn1QFw5brTZgiP0
ExEmzRENjTME+mA8W0q0+8Z2auwGM3ybqrywQZAF/Rym4VReDEf/HVpWgzdKkkWQHq3iKNbP6fKF
UespH9BiugGtcKDCMJ1+viT+iEj03/Ofo9Cgoo2JDfZBVF/srA6vP188Q/znyK76iyYm/fjzuvJ8
9sifdz2axt21zBYgoN9Sf8PkxVY+0ppcvqCgkADZlwiWMgjUhih7G0fHf1pYngfHcbMt0M/0Y8EV
UlvESdXY6kFK+5ceVelLCtUJWs/Y7AcZJ8+u3n4ZIyUj2gZGUKAzIgKwxB7buPHyczpKUOo8Xk8T
expWB9EQPzv2EzK7+pCOcbomfcj2tcKiGuu2fHDjuWTMOe7exMiKB2h9w1o2k3/sa3Nn1OX4VrYS
PaZp9wxK8bQHK2UOuT5UijI1Jv9wQhDHaI7PSitAWkZNdbcpzO2wibsHvDHAfp2TNtB6/Dkqysnc
T1PknNCqmHuNYvS6Z7rcPl/qT9lUxJefI/7xgnBc14OJUMk0SqwOM1065LP1KTNbKD9IO2v0Dy6S
p6UK6SVhdmhm85mxyytl2OmJnmeFMknGzhHPx04aeR4owpHXRrO+aVHofxr3jVHNDRrHQrtqSnN/
adlA8aakfWBQJf/5XP89/UmI7Uyy40Qzl6zr9vAh9HfPPDtKzm8T5a8DY3WTjavNAota8yujEnlv
0GuvSqep95Pv/WHGk4l8Lzd3zJs1Nw4Q69eIsDgRadAhydr+WzzVS7lDMOZfbYcoqU71+hSN4V/P
YcZ0nI36A2ycPz+JsgUfIlDOQDPNtHSEqoLpJLNP38QvxrOXuCSOia9t/B54HuIQM6q9pbQun1OJ
QLLS7JHinSmfXVBxgZXg+Rgi7WYOdPKMaJJfNVku/Wb7Xda+gkloQQAoscRnpA94hbh4aeX7wNcr
+U9BcVkf+wEmDO5Ttvv9ZFTNniKE3OPnSZ70JS78SZvdIdn6cxm+e8lkBZ7PQ9zMj+FozWs/k/Xb
lCW/R6mbf9wav3HcsWu5lr9wj5qX0YuOzRCimsNCusGv0z8nDC0+ZeyDK2M51TSNCxBKghxtoqvY
vpdUec/EuPSGSzf8mBdj+1I31PWuXVddkt7+/QmQUuHHyE+YOjMX/nngdSPu15BAXn0wl7ecEtov
4CJu3/W/5sEyHjwmCJGwYFtwezQOOQWuYjhMORaUZMlHpWdzgWxopf8sTzML0ju4ST0wwADRfl80
5E6qboR66kY13Ca2WlJbNZFvo+RlbZ865Jlymr1NKicECxUU7nkoKZi52hjvWNKjoK2K8KyPPRed
iO8p1cZorYCBfEyFfQ5ti9s+mlB7wtti9ch8SLzL3Y9l2XhxtR4N7sQc9uV77AvIfNM2PGbRwgyo
S+PkOFmBokg+U8EtwA818gs47hqsDGZLGNirhWpwb31c7oVp3GacmIHRhHC/AGlgIgXMpZrYRgg9
9LvQGDHUl51NexHl64hJaDO63YcBH2s/xLgelIj+2p2i6sev8KfJ2gMssZuIjkRhJyunKwnbVX0M
tcVvl/dfY28+TVPl7nNc9H1+zdxMe7T7Ce6pkBgG5D1uUctlA4Uya+4PGMWtgz6Bg3G4D1a99RSL
rN/OJWuYQ6V3Uy+uhlEpvG4KNFRdI22dmFgxaNBVQsrBdlYFmJpBBRsJ87vJGuLcfaUprXD7o2RH
z1+s3OfR1/BUK3lOmyHdgLnMLcaDlZR2sfzhdOW52FhaGe2EEHhoAE+u5BQeIva49TC75KJYUYY4
SVaNpNYVDckO+X2Ny0v/ZXhGg5cp3lqzIS4RwW4+C29DYf1DWQsel09hJbwFTEY7iFmV3poIfd4b
7mMz489FybkfM6hLc9ZffQDC10FngCB33MHqLBu8oMvN5upvYsCkj8pJBqZAXOxXJKyDZjAZXIqL
0Aya/U41b0nXKmSSc0D3axPq7j1iP/tGXJR7G6xLZYTKxr6XjuHs8FR1m5opS4EHDCdOUbgyQgRU
j2vCe47wUy+jFwCs0ZGq0w2UcLDrtTaSsjS3rC8R33uFeTDhzOMOgvgwWeScDT61AIUZRZ4KAVEb
6yfdDJ8BpF2Q6bcH2f2SNUKnBuBXkp8pFpZnXRSXsbQnKJn1sQnNbhPL6NtBV0W9Q2R7/PCfml2f
wgRhHLBhMLHjn94kaRCu2IYjPdCcRlVe6V+RGW2ZanAb5knsCkj+DHAqgqb1oLbH1l5mqEv0/tEn
T8Q/hf3JWrywttB3JcyCrZ8+RDV3d8qPI4O/+PRtFmzAr9GMKYFqAj+yXoUbbYnFqL4qdAyXaez2
NoiYJMaiUnnMqAiLD6srXQoVYg8NaiOsscZYPpnUOsudYczuhkFkeGwupo/qQNOwyEStt4hceTXU
wnZXj+EeqtLzUE9Ur+2uCIg4q1UJ4IlUMjwCsVix8BQ72QFcgjymqOTELBX6n6JIXseobhGUAR6I
7X2SgMkCKNGv3fgoJw3Km+HUjCVE1+nV0aevy3UuRX5WTolWvM2vQ+/UK9AaBOFd/YiQbZGXT/YO
J1zPozSn2853zX1cpjtbVsbWy2nqD7NHPAIsftstnLDxRdXMhWhM8KOjaKdtbK1cPsfNOAMbKmYB
Jx2hc46LWwC+zOmvrir0PG72MsY6+idjEKD2BSV7ETOnZuFqR/ZwrZMSBziTOlxDO+hi/ljGLjiV
4/HhkocwKScMxCRQ0PXCuRBdPdl6MuzdRqUXV68R9oOZNKyeckpPvlEyigVjSQxRoS3Ay4qv1gps
rmaRAi9uqIW09HVD8+C67gM2gfCSI5W+IJp9Q/1U7gSKhMFhqwFFjjdhSA9YKf/kTXjxxglKlOVd
htJ9g2b30XrxyQsnAAh54FX2V+eiRUGPdHZmCAC4XMYdQWEECs7XjDeiqGlnouLhOXmKzPA+APbc
Vw34OyNiVkHp3sEbfrQxbm+/Kl+bwtu5NrRtL0Ox4lRM9bD/ZrMEwyXdXY2qlSJS+TgUk4NgDIxY
pbYFXp59ESvzbAweXKZf9NFNRrD0f1APZGjrPYTNs9rEYfJcWv4nSAKgucmmo3SzakXmbWgiUGyy
YHsmPK6CLc1w81czS/5EqGZjy+cvT1ihS1RQtWc5gd7r8Au9N0ngmdQM3uPetFv5yTYK1Ql6Qm90
5TYrfMQxRGcrearK8bkxw2wraueNpsQ27vE66jzcSZmqwCbWoa8YWat8jh6GpA5IYW8UKY91515C
3cNuWgAuSQouhHfKrC2hyEuOtH/b2B2zSH6IZF1Gb786VbkL96zpna0VrkvD+eN5+MY7UVMpF+ZT
V38NKaTtQZFzIJc8FI3X3JklglfATFNiKSO9Rp8Sj/O+VM4dTvxqFmW2JtRhU+JyGxa1OgMtyFp5
4qxQ8uS0ESGFQ8jiH4HOKdc8y64LYKqbLZgqTBnoAR6vB9Tu5Zy76x4l32qCf3dKm4Y+XRRvZ7/r
SJX7B8SxdLYNejidLw4GFtEAgvO1GRfYrteMMAkr5AQ9kJYWbha1koT/o8wyBEjnKCWC5IPuA83X
v4HemNR/kDjqXx2jtnAQNTDnYwVo1EWEutggRQtORDAshQ5sjMFjjVRUUegAFq4Gd1hHUrya8Yj2
e8GjNfqhz/RjunhmcrPYcavz/FXY5ZmMEu+KxHySVYj43se9oCMnpn4L3Ar+S0vLdmC8w47JYajN
K0nqZn4nfvxst3VDU7MNRnID6WL7QECJ3bEADdsQFM2NdZRG9jmq/2HsTLbjRrYs+yuxNC5EojUY
auXLgTu8pZN0ds5mgkWRFPq+NXx9bcR7lRWhF0tZAw0kUt4CZtfuPWcfL7gJ+uBgemlL0kT91BEi
dKuy/s7J9ENs0EedNboBvcGCG7VutWaiu5tt8GFD3MAA69WmEO6D3UB0C0ICCHrV0cwGEmmaXnhm
71/2mAKIOehHjisDnfgWKadT+IFJV9qonY0YbXfPsB3nxkBvtrbqZ82o5ntD1cBFAZ6uptnmdxN1
TqI02SWpGd1EjsxWzLhB2rTdV4I/F1HiXD7V2Us2auJEg8LOD3UCIXWasTM3TYNRzFZHvZfgC1Wj
+zR7WjiTXLhOrzCId+Q1JNGpNDmDY8LQ2OfWeUvJhNMkM62YHiySsTRtD0ZvX0nqwM1gquuuxjpd
emjksfwTq0nGldY62CVEsl02PXruCIjxJfjGPH2OFu2owAmI7DLlulQK73P6krTg4QppvIaD/l1G
r1yamMAFDCGzXiIG5JzvCjwxpuecrVA8zcCNkTb20b7RDQSakbiy6vQRWx6VyGzRI286oNloc8ZU
UJd7H9EM/FM1yK3S4oa17Q2VJGIv7zOEmxjkBT1fGuMr23GDVcWhEBukBpvJhSdXDpu5My52RbE1
txLaHcuKwWDGkhD444RWEAb/NTh4M6cPrk+dOKM0eGoxuEVDAjMqhrM9JOl9PGLnZaBYMJYhc5Wh
iGoL30EXniEl0rTHpDRyVD/obWSnPSm0cWsZjdmGFKvY7FahdLuVKahDJ2fN/B9z5tSVq6AvtiNg
JzrJqMMmEvL4Hqu1R9KVb7jaiF+zJdrYaMybKJoubshwxGnAqCCLx7MSogYzXFzEIr0bWy096p7K
N1gk51UWTq/QVHWmnIlf1rSdEYnp276OHy27/R5k+nLIbm/1NnzP1I3TIHGah/fOBfBmMNIhX9VY
U0xB2ikQTpO4ZNDjQ5bsrOCzgVB3tccK3/PYCQRx4XXQIH/sZwuTNdUe1pLuQw74eepGEtBmjGu3
eUzz7C4LyhcOEJw9sI+IXFw7KuIMjANKM/EA1vCOGnazNHS4GfnifC8dHjREIqkqBVe3F+8GcFYs
cg6ox0Q8NJP2mLYu3+uIgbmdzNwfDXzDSILSBq2Vq2ssO7YUq94E6kvWiqEhTMbgCJEyX18SOYPU
KsP80C6rvpVu48LVQEVgXhlRIzG0XBHngrVhMA7uYWrqhyjIq8fE0W8nLjfpZdeEza2B3XGApiZJ
GPtm+b5TLVaymppTO+FH2E2ucV2k1kcd5dhWYprBhRk8mfZtFgwF9uQy9Btde7C86Sh1k0XZtq4n
J3nC17RH8nAYNe8xYRq+aorsjXgS3NsDjjaDpkJkbTWU8Cv34EJbJvunW1SMw02ZCmTSpX3lGnKd
0LbH19yQt4TevAoPcOg88Hz1AZbqDY68FiBE9tAjslx7UlzVtskVhiKP8qTbhmV9mOxXwafq5Qvl
JMreAhSHKyMGDuXJic+4Q2MYt8BEzQbC+IyyvxcablkQR1CIvOGrVf0HAU9/XGOdqBh/PjnGLckg
/JIJbanrLKIyKEJzjS+OvXFF1xtkqa420tAeLfrD/lQiXohxeYlRXQkggzKImdEw+7DG5YqN90YH
2D/rTW7qkxkBnhyGWh3COdjbsvpwqJsG21ss9Nj3O7d+gOuMANS7Y0+cdiN2PDm6H9IwHqwAo3aq
tw+9TCJEBeoOA8/Jsaz3KCx3Qc25VWjtG8LljS6bT1uNIHacttqV9g8TJ5EZ986hyNTF0uUrqzD6
Qs8nfGjdMjoN6/ps1kn/neNxhEkEugrqyiglyCGgD8sJcN9ArgxTTrSyPw8aM3vIggVv0z6bMe5g
o1O3jc6cJu7UuYw8n4qRy90uvhQAq01QE5gT6GhiEp0ddKaTyGFvSrM31Y2XlsPPilGds6bLzmWB
HE3vUcj0jCXVs50y6tQb79lR7juQih+uC9iDx2um7KA18SesELEaUCuTIveMyZVcOP1W6M60Bodo
ZHhUC7IaXVD4eAYf68R7D4hW32TNc4qu3icX4D2JQVOSTXGwQ/MD9SwgCe/kqS5fk/w3IwNh6Mcp
ZBqrl44+Ex0K+SiHi+0O5DwN7aljTKAFNMc8jQF4YlFJWFWJR0Ag1mg8UFoDZ1RsD4wkIUf08Z5N
2eBgzvDG04lBK/FuDe2DI/A3os0tF0nSdg5x8LEw+FAkqTw95MKusUMgU9y4rfscV8fRNu7KSbfw
KLRXVNRn8HBY6kMJyEeQjejBe5QUujKkMiSAjuG0jY+npWYp3z2pHcTEnMuAcrZzYnyDDhy5bS/C
bRSqz5YGxmxzM5UsQajnTgVe1qrCZR56D5mu3eXtdO7dzthYITEYfYuyxWmtr7BLTk04nFN4iJqT
XiV58GXXR+IOa3rYxWcfUaUDpyppVHDC+2xDEiTLEQ5NGxzHZGx8LKY+yHKM6LqTQuanvU0FvPPc
CeWFll3n2OqWPVX0xV7gYp9n6oQBakNgxleLcTcd2RWVxogXO+ZbEbYXZRe3kXCu0yb7nmItiBZ1
FzPKkEVMn1pMlouxdkTuC3IBgwhVQuMF5GeN7AN2ROQLZg1EwWotTSNbW/aniiebM3PrrdpulbdM
YQWpLKXG9k5hcC2y+rW505TN5JadFZ1pvYMMe1+ZtHeUWdT0Zm4YMJMB1LXjBvDyw+iC1MmjH2SP
5tgIYdyYxkpOVHQhLoF5ZgCKugUja16jaAQeklwAYWIJZ5Kx6sPkVQdt3udIaonXglCZ3Fb03VaD
VXzvnkZz40ZUHHNPwoAepHt7nNhHAu7xqqE520QPhFdOK8Q3l8xrTjLtn/TcK9GmuO+Olb5AAuH4
FhsfWQXQyizFuZhY4AfiCkX8ghgccWWCKUUZwwM3/l1WtE8NkSYYbDmVLMl5qseMIAayB0S2mMw1
hGXV66RpEGWTEuwR+TkmRTWiIdhhCZknOJfe+57hbNCfRVviBwJuTZW8LWBU0VdFRS9Iuy2hJkow
Wzt9qi+JGy8peJjXMasfmiIHjlJ0WyWNO3ugFJzG4kAjFXCNXcjVLA/wrd5A22tzzshJa0mryNLv
lTT9snMD30kZ/zvmaabc5LAEOsQtQDkV+LGiGmm/TFjIpjjfZOFz3w0nvCgPwlpUBoHztnQKJa3t
FdpjFKheN6zsLfrepPjQDe0+GDQYNeHowXDxU+J7gPCPGPWRDrRDdfSy7C2HCoJBFrOzYopYAMk+
auVpbDoD/b46q7p40SG9blp93iwaW+JpfPptV6FwPvKs9nsruJMt21TbTwO9L3gYM6zJQRHphNoW
LV/1o0aAMw7wPmLPiLZCS+FUVC9ObqHSsDiC50STdm65b7XkkJry2WYG5NCxTfr0Nu36S6LC+9TQ
r2cMLstmOTTNS4+6k5Cw81SzsrpJvovoYpF7fjbw3Fx5rlZDubrWU8417Fvb0BbDeiJZo5l/0H2g
BxxMDFNhAtQdqbZ57/Qb3JZP+SIXrI2GmX1RPhWNfdfp3FyKTZfVOd/GuGGZph6CGZVyad+2nUjo
nePGl7BXFGcWGJ/PyqNqqBtC2UItGjb00Y+I4k2cIeq9N77TE6q5m4EqxWawm+PsheSCnA6pvC7J
w2gRIp2qPnmrKP1EJq5dcus25phQHGsWOPBmZFVPhmMoQJiXgS9kZx2NtNjDVWjXCaZ08gzhJsFi
KoQG9il+Qbf1MlZiJ5V+aEz3IxHBIRnqOz6PE7q527xy53UMcg2D67MZF4sungoqwf8UKM9XWnei
LUSWQq+uYtvxIKRYhPTJr1ERfVEJeBzd1TSwrVPyPfW5+VHZaC2qABV/aKOyZbIYao+6xY3ScIOW
Bj8lquyRzrNUno3uxpFUQCH8eh1iQIgCF+8B6z0oHtUMDwHMGtjv1xaFkhf3+o0muOwRvWE6YBoO
Dqrwi4bnj+L5IY0GZO/OkWvhE7079gN8pbAgaAuy/xWGGlnJ78cUjXM8MVRXgQd/twF4Ni796Vlc
0DcxmTJ71ke0KYOhndG+0PIL3JvlfUwT4bLAG/scSkQ1s8ti8rGA12DFIuUvBZaG7xQh/HJfhLTh
IvctDOIfmkrsjcUOVGQVOK0h77j0yK6qqAjGMsbdxeJkc1rRBJBch/QB0pXCuKBsxYWNK+O0dgl3
gj4SwpdO68csJWadGuojnrvrvmTgzblqBRkdaixegTlUsOapLgLbo2vClcFYHA1vuo+aH3Y0DqxB
C1TJm5tNKSc+OB9jLthmCyOR8qhEoOaAwMAi3cn8djY6ggJsLGoG/gyM47VFeECDNm/KbylyFz8w
kUvW3chqSEPJO7Y2qGBPp+yqiv6DOmUmcM4iOBwtSbOrEudFq9SVzNttGRL/ozMtpTWeEJqe2SEs
4jxmVOU157k61dXwQTzHtl7kHrKoh51HvmQyp/sKmzCEOAQv7CtOpL/Qljg5Vf3g2c4Bhh6dTKKk
UFgvFt+NqAxAFmMNNzC0X+tYEXWln73E4jszOI4Cl+m74ilIA241mrYrUR49Ed3Wpvbe1XjEoXaZ
tfuUfWY1rPHcQlcDlHyPEan0ZVbguKzHZ1lcBtm/KNNwd3Iy7/rIybeYYFJsi09aAu5AWndtQmQt
0kay9LCXj8ZzuASyZnZ/pZcVLH00yFY2hQyR6vu8k0Sxxfd2+VJ45XvcOfE20bITicBgrRDArq2+
4ORPm5sGjfzAL7g2E61eNZr+RXACH6zSLxPauwB65LrQ2id6/m9jEt0TjkOeXHkOFbGpZPWSVMZ+
pceEtubG2x/vOdcfy2G45piO42iivaTduDPdZ7EwfyyRfc5cy0ePHG4UVc5dhn1cBTRUci936Ot3
b14ZFRs4GTmhc2cUzhecP/g7kea3w3BVA+3HGlzs8dkDkvDqe+H1axw8xHKxPZoteBpKo4gEA9BP
8UvR4CIeuebYBnseM3UEx/Aah2kznBoveoaZ8FJ00Lni2v2hYDIxMPUc47olgWzQUqLlpXka4OzS
9kL6WOxzLf2uzwy/rXxvarT/UidFHIcXeYUZ96nuo1vGk0S3sSAYX1VevjV58xnqIN1cjo45rU/I
D9fI25tV34qvsUDCUjZUPnMHeF6oW5R7BGBnKK5Rmuk5QK5pHO7p0mCrgXWo0n4LxOI+hUaX4nyn
wL/DmzluHXBIJo4QA5WFfdYT/DAwC4s9rWU8RDqDQJVdVHYnhPZimhMtHNu4Bu0y0bdmGs+Mgq7J
DZkpa+Jkez/MonuvlicO5WApA+OaqOQHW+pbAgZ8CAzafpGQpthG/KSjxxbK9IxxWlIbzsuIZDsG
09qV06pGC+Dr5vDS8u8y6L7Ti7oa8SEcAld7yqV+WG7c3HkqDXTaJGVxnKPOEQQEe9zrK2Lh0aEP
2mUgx3glXUZXblveEfP+CRNgU9rwsOwSrDgHniUTusrKWzQvH07RHwsdjk1T0XxOk3ArwtSXgwZ5
eEQaOIQXqDiPbhZ+VgaAwXBeCu+SYt8bHlQ9czRJ7osJsSU6pFWoTwe2OXdV8uF6rEPGYL5gfjoV
+cktSOTQs2gtco/bRsodKjdzp3Cqtg7FVKmuF37eyrE4X3pWfBdU0CcoLYO6eAjoblKmBlvgKddZ
6OxMSF+t7M4Qqy5GFn/q2Axnc/4oiElaW077xHzsotnGhRnV1eCQd99xNPDw+FJ9+C5VHkWxfDDt
4nOy8EhLhjfTEuaRxP2DRkGobPfSZCxJ5tiA2x3sdDczNKYvth+Qne1IKNG3IWESdPrW2jgPb1Bo
V3il/aI17I2HJpfYRHVunep7Jy/wrl4dVGXAlGjQaVl7jFgMyeO+G9TO09NFscimZCFcQPJNiMnc
HuIhwGgaHw3aHn4kwPUTp7CpOv5ZOS9ZWd6Suco/iru8ip4ixQl7FO1hCSD2UJ4KEu49Mtvx/qWD
tdFoE7D5s1lMM/2wPCfNANq88Fmnb1NX2+gGIQYypG1J7vXVBDKoKj9IqWoS54LGbGt1UQN6PLpy
uv4hwMMo0+mmTcAl9t58Kirt1t5ZkpC+PFMavSJyWtsBlWJWv0utuxAdpN/CM7hKK9e5cYOBlk9u
XbJPxoa85/qGpYhwcsO8tGF9m8ygSN0zpi4kum55qIcIFDjBUPhkgFRpo08IKyo+ggFFlR+ssjsI
hKKBOlse8SqhwzddDBCQHMa1smd8A9u9WuKnZzWlPhAKGvQg3UdqXa6YeEaNg6VsSMqn2BsF9upy
r/XwiytWcR2bD7ZdRHJDmz0bAPTSCdDRlLKfZo4iGQuv81BPW3AXi/pieOg4aew6Q2X7lAWVLQJ6
duLdmRS82zQnnKh/rqk1m5lJcN6LrZVq2lrl3TWqTcKime6wbT/kLpwa10GGNfeHJdUZFMi+mKiq
0ljcuwZ9u1I8ipQ1rWZNwyKypPFlL2G8hDVKvLxUwT7qW+TS5olDzclyq+awzAc0CIl+adHlw2NB
AZBx1KiyYD0nZFgNITkTlUm3KmfOgxtzUNz6kIwhF07Xk5a8MPt290OZPrRVafiDbDjFbwIxR0i5
33D20KCbEBL1BLcA0ycTM2t3GqwY3a6OYb5DEoe0Xf/RDNf1XLzVY15tk7EEnGMZRIalHKBMCUhj
rCecOOM1XBSYn3j5GZSS+cBIpjH47RznxDCm15Y7tzc2H0vTIPH3BhJxKpqPvVVt82rJVtG/+hCG
Bl6Jl31j1dx4gjvbjW6SIfwckflc93p7HD7CDthramxw6JLE4swf4RR2O1rzLyEtuyjMX4cMx5Zb
osdsa/OKyMB6Czr6Qc9zE5hD8ZWNXr3oRWO/4UikGgJ0Efn35ZK/XH24ZsSplFdET29fjswEgRHB
B2JwyuE8TupPvXGyQ9w+Gz3FawQoyafyPw4msDJKHC8IYTRoRxBVT6pO2l3qvAqNIolWJmIIswOe
rH0pD/MH1XayphHsOJFfzPOtBwWVYzdMxqF76OIC/z0h8Rs2EL8HrsY859Mj32VFQYh+FpeiKp2j
LBZFrnlx0EhxQdHtasuPvu1BtAiq8SVlW1bWCeok5H5nfkD6fyFW/su0rN2YuRfU8hf2veU7cwiu
RWrBiMbDCjlSYAwh3N/iANstugkqVkwYG0ZiULND+mlK+a4/QS56G4mWQq7HzCBIUcdmhJHiUFp5
KI1W6Z3Tzwxu3fwHyrJ+hS2QlT74LIPa8IOUUKIo/Exi+sVQG4jyy8BvLUlVY9ewRWf50Yp+mOmA
4FGDpWkzPwsr01jnMJtLFI6NVdVrvShxyKHUly7iHBT0SSe9fWjRHu0LZIzAEUdoldn3PrSwTEfc
XLmdPFhN+5lqxt5F8wzLumeAKu6sFDUcyA9jckrG7geG29yO3D6rrE2e0Dypnk6rR9AXG3Ryg2iX
6VTOQcRIAwttR+8HrfecT+3D1DVshjZNXy/p7gsLWzL9ndZPqw4Rllc/0u+6MfOa90KmRTh+LS2B
YgFwJpw3Jc5fJ6YyyUkuWmcthMea1LWxIDuG9v96dOZHzgT26gf9zvsZw8WqmyaaWQJJu2g2aQvg
RwGTKGcTAQz55Uk3ntFFA0GnGOkCcIN1+KNOvStGh1ct7xK2QXZOw/qO9uRSp8whh/Qmmx+jK6D8
MPNm526Qdb6fS3LovG3TlahEFJ29BLMYNxMQDue6CEwYYnhFun5LxpqGWaL5ipPnUOG7gTjko3C4
EK+Ovx7RgpwfZkyRiLkeRc0iSqIheK4FJP6i2uQC8xAqUKLoopTNwRqoBRkhxjTn4k8CVLaNRn9H
gm0AuYiSpfNtQOeI0YuYbpRBwbmusChRjKGqK9qa9M/8riAxM5aM8IwK5v6cT/rGg1xvFu0LN9E+
jQ1FDUpOm6Vf+gXn1hY/xEh/vBbzjT1fm8NMO6ImBCNKlq469qyjUXzXCwwbMdP+bhq+Fjn6Gl/6
hrzVgMW6JGp0RkzYu7RlNW16oT2ZrVoof77WVUweIXxTYAoA9i2RiyFNn3GgJqbnzfG/At+pEXNi
i8rZaCZZP4r+MD1iApRy8BLR/NkY3h+j/lUE1tyihWbWzPpqgwfyNI7sxi70em9dWNUxau+rVs8Z
TIi7iqSViMgpUjaZ2bMzEynetZiL0IvwqmA45c+TpIXduy+EcKOqSqsNJQ16sqw+T6jFeEsuszir
3Q6TdTtVuNeApdzJjg41oOBXPU61fTY4jzLO3+A1ATabz5UzQOaLUayY08cIIzlCMLnuPUbXFelK
TEmGQ1w5IOgIa4H/Dc1JNxVDPkaCUrz/8Q9BVQBTBnk+cJJzQ3hE0JzZK/XoLl06H7Nx8iK84CB9
GPO3ZAcXwtnnACgg0FG48aZS7zVQTgOLZu0VfLfjbB8tCLnBPN8JOLAbeA5Pltia2UCUauDUDC08
xu0F3S15iLvpjV6HYlqavZmTuprorQ+x9cIF5tG0csAuhEucBt558HlPMhfEXnvJPRHgYIVqeY0w
deL0ixgrZJrQimTPRONF9NraTukNOxkU2my8Zd30e2O+IwBoZdo5emTwWJQHSU2+q+X5rrqb8KPn
JsKvijZuWwd3tU6fDjTA60TtU0eASUxrupmn2gKrWaR48dH7GgKtv81YrhiT6gL6RqxpAWtXhgfX
Byj4VW263qvwxDFPaBswTIHspc3ji8w431rxW9R13ZIAk+x0YnreejDJcVecxWTgYqqtip1DmzYW
FciFpW8b9PNBi2T5JAkcPEYBs9tqiso3w8welUXmsGY71ZXCT3EKUzhVuknNzqz2xcsrTsf5YO5A
cZrXc8Xp1yxgHnDudrC2Zs1NEVXtgb4VBdcUvDsUOG8jyXQ+AlzrShvy+pG5EmZakb1lXnXUXbde
D+weh0wMBFU8wkvVj8IYO7+JUfZ6Q4B74sew+K7zHtwstthTi05n3RLH11a4xmO8vGlfHa3YcXxb
ddGtObNNpxlzXmm6903h5tdVU8MGjHONGSFCH07o5S07xUYqyjRUV4hLlg+SzhiP3BT9SRWl/rB8
iCT4hefScggW7vQG3gjOfrOPnxqnXnxvuAxUSfZpjNqWaQohqrTNxYjMMh5xxzM88IzgKZ8bOh3e
4xiK6Jh11nfP4vyGbOUexxinrRmxK5QYFwtmD+pahzkzdm9DwKZaoG8g1xgwrYh+ODH8JZQMpPth
dssNzMjeY1i7u7Ri8p8UB63I69MypxzlCFxbpm8GnqoNpN1gBS0QW6UALd8mizkg3cEf/wR+0W06
+pJmvZ0DPdq6NR9Q2cY+sjlq4yHeQHNdzpa0ZizvOpG57bs5undJUy6Kgovm6q8QNIATFdmwAXXo
yEPFZM6PHVIr4rn8bs1o1hFS0LZZDD2W8xmLDoyqZZ5zzXqtdYsrYrwWJGLvrbgvV4mCScpIZFLi
kfBP4zxSYI7FqbLD+G7QhCAmcxsRX74qXaSLiEdMMk1pfjNJVvsCprYoUepqE+k/xTGryqfGAKmc
HTm4ynWlWfNWJQbmxrSLtiNCYOmATvYglurKJJ/ebtbw85h5j2mNuyMHZkBEUn6LF8naIZJoyBuc
ryLLMbZBzAjSw5hANFG1RRNe0OilLx87MzT2SKO7kNUby9L3HNOGmAjjeJiA4jiIpTWX6KJXY8Ie
O3otAuThR9cXAzcLB1xyRhAH0pSOwOruhWyo+TWmLVqSvWhkox9DAOjdPIQYWMJ1kavMd1p0xS5h
lxsj+SxhUB2MIHmqXS9ef/vtP/7rP//jY/rf4Vd5Ju0oLIv2v/6Tv3+UlYLIhM78r3/9r+cYYc7X
Z/z+x3/771/756P891/5X/96VP+9e//LXzYFLj1113816v6r7bPujyfg+Zff/P/94W9ffzzKo6q+
/vHto+yLbnm0MC6Lb//60eHzH99Mx/zjDf7z/S2P/68f3rzn/L+n3x9+/+1CdF1c/IbU9J3E4n/7
31/vbfePb5qwf3eE7ViubkuL9pNtf/tt/Prnj5zfdQm/ARWvsEyKfefbb0XZdNE/vhnyd9uwCMax
bclF7Fjet9/asv/jR+7vwrVNndG87eI5FOa3//s5/OV7+H/fy29Fn5+J7Onaf3zj2at/flvL20RX
4UhBNLXj2EKieHBcfv7xfh8zCuZV/C+aM+YYonlZFD1bM1Y7BcbhTx/Nv57yz0+xPMSvnkL+9SmE
6RhkY/MUU2Rfy5KSMPTBVmwGGm2ICa5+/WzLo/37s4EUIv9ZoNcz/vpsHQQ8YLUYlxsl1kWB6yU/
kW7lMzEIy+RRK/vDr5/Q+LtnNAhCsgXtCRvg11+f0XNKwuJmxTmaBjGDCz27KmEAMggkIkPt6oVW
aA1XpSJ6JwJpkqsbIrL28Pr2y4etBpCGIHyZXj78+pX97QtzSRKTugO9ybP++sKMxDaycp4CvwT3
UpHyHI3hhg3jKly+60Y+hdl08+unNLhN/u3jN/70nMv19qfrycZVJXR9DPi8kfk5Yt1k7wwnVgVY
g2LeVd3i2e3XRZ8gqqOvMnmnX7+Cv7ug//wCuKf+/AKYEgmnQdi/nPLWiR4hj073v34KY/ngfr7G
hCdNbh1XWuLnayxx1VBKGho0ysrzrBdvhbT3Gs+VJjf0JA4itxdYGhgohnQd8wpjPbvF7n94Fcs7
+flVuLpjOCjPhG79fOs2ttObacpuJgaCImefiRpoldxXLa2xwjtVdXSgWaXC+MjBlAug93t1qXMJ
/aa7/fWLsZbb6t9ejC2YDrsQXV13uS7+9L3TApEhx7zAt8argohALMV7WsLEhmAmXwIR6AxVeNwM
XT4VFdRssHM6u72p7KNHeBINE38OpxtpxkcZZdTNAQMo1DsO3yL3LFGKJ1RwVylzETXMW+y1QwUw
Kok3A5qBX78b4+8uIm5laTqUENzZPy0iNZNfYUd0ETublhTYi67FPKGFJOH165yJXsUILaV8mIOe
8Bbn2uTuUt5rxHn01y9lWTx+/lwl7WHhmFQRQuh//VzzwOUGHuknuzU6crWNR3raTX6uUNFaCUYl
M95G/8P1bf/dTSyxwFmuaRtsQz9tClYoIdx3CTex/piIHPU/9/IYHwFvYqYf8SpZmzR6MWoENCSq
JIN9rMNwq6faaVnRkpKsR6WdTOWdembFMQnry80/zwSfx7M/ueGdYPQceLfljHmRCtUSD5ZSO11N
O8mgRCuzvVfVtxWiQTGT38llbdYOAm1qlhkArf6oSE/79Uf9N8ulq5NcYDgGYyRp/fSutcqG15bV
nm8mOKiwsHJGBclPt1btCAs+at3br5/Qkn93C5O6okscZnBJfl5I5kjKVOtczxfokAzAUZV3nJGp
SouD6XCV5d1hmBH8BAQECx/W2Roq64bxJyY9ZNJTfxggTSkjP3Xpew8z08uTY4JURSvj1wmRGPjy
TeWgaplua+6kSSNNSw2LYnyJSIDSPGyDZNy4DXZud9hmDX6jUZDpAf2rQeLalGjztI2b9mt4j+uG
sTnWk/1kDpuJkMiwDXcFkJnlAlm+YT1O1m1CQ46scX4GGg0vM+a8Vk+OLuKuqXb2TUcWQbktJaZ5
b7yxIu2G1hgniPp2CMcbXU578Ro+NhEnSpB9wtUPesfYJdIQ8gqGnNYRQDUAfvNaWIw8oH6lYX7y
XBwD3H4lVuPMUjs8tJvlpQnaXP0YwudhAWEc0RcEqJjHBO4Gm0QnstdadVcM33eJ2R5GS9u27bSr
4yVVODnOkwl6rKBB261GddYtc7988h2EgtLKfLp/uJzi49SQWeIo3yTTsO64VHgoVsGVRzTVkF47
hnnNaWZHatJOIn1iQEtaU4bTK3xUTfnOjrmZWmwEGoKfqpluzJE3ZstLbsQMXrtbtw3vg5uwtB8X
Q1FOpyWfI+QsODkTnIxFdg6R+LmEMnh2SJ5dtOnD7hZf+wG050ZMWOPdM5MIAN7zrsRblFUDN5G1
DzTP98wnx7L3QshLsmzJDq9beRtBwcYBrE82zg48ewrbFLjgZlmgS/Ej4ttddr3lG6+zW2pXIuw2
dv2mnOAxi5p9hXcOe9dyGRBUEh2n0N5bSDG1JT2ZRj+FyZ6xO8QTJ2bJ0B/1mHuflZ8BZb4ca6/Q
lBDipm2bQjstT0cg3C6EfeHxaG4UbHRm6zbq9Ew+pKG2yd2CFMhw5zpqN3OuZA5BcEW0GUI+KXaf
NIhJvLHXNbCPGG6PmzHi7Q6TNh8iBANND7m3J1pZ9xcNTgXQpjC9EyHU+4rI9cGFXMkmoMX6LgUJ
ydAGP97O5B3VCbHwzIiIab3PCK1CabfXtZCZpuP3P/J23I5aehfh7kwInjKo/LB7JnKAJLQrtIfl
X5xhmd1xT5FVbXnBVko+Fkc8tRlOPogLSAFcjP8ZHkAaY9TOCeRrE8fs8pKqnjgPd9zkRntol5h7
tt+Ci3OamZ52XKDDvIdVLRxean40QkZG/C+rZN5ONLLOdzHzJdLqA7oBS7TyNmxEa2c0mBfz/hnr
htMG8iNPhJiBT1RyjZW28mm5+SGOwWKkuAsHQNnsz0t0DH8qUDo23rqCWRJp2Nilgs2oJ+Dg+22J
pEDTeHH86Vv2fx4v4o3FQvkJtULmkDAydIfRHsmvSfcwYWEpaVu4WTs7nLZD5JIL7YUbw+TaQpCi
u8cm/MHx65gqoH8tT4VdfLmYYRYdHRajMc/PjU4oIrovXgnRv75rhg+CHEo7oxKxuf7NR2mQ/GMk
R8cgrZdvdylaUiLvjSZ+JcGNeQEvEr+THVwFLApDnu9HJG5dqnYmj6xpzrpxXn+9SfzdFuEJU9Kk
E5br/VzlzU0tMtmZnm/J5taV3ToscDDS9/j101hLIfFzoeFJy3YNTk7SED/VzQlq36pGCYXw1qFt
GO2wrJNCh+4kK8/L2laa7PaM+2PQH4OpfKMJNmVAADxXRdn5klo34Pab2xkXTbAZ8BTDFny2hvQt
NB47A5911dwGLCyye3an7BToCCaoWX/9Roy/q5iwQvwf5s5kyW0sy7ZfhDRcNBfApAZswZ5Outxd
msDcJRf6vsesvuf9Rn3YW2BGWkYowyKsZmUWxiAoSt4QwD33nL3XdijNbfaA+i+7nkaPAmiytrPy
w+ir11/MMljXcP3E4DxTuICETZhRG26k6fuB/ysxbubsq5Dtx6RrJwODaBYZri0a8mSivynndPVP
aiuqDMdh2efDNK1fvj3Q40PahFQZBbGIMXcBlMtYYP1NGK8tHH5RYpx6ouKsUlnPb5m3jYSKblqN
4M6CnM0+dluu3zpOluneKM39qPfEHnRUZZprMhanrXqkNbWK6P3oQcMkjNVQ9QDhDRumKltMyuuS
tEOUZSTpLFFcrVN65qwx2wrPEBiOYwc5fPrwSYsvUuUOrGodlfVltkR1tnMMY9pvgblvwBqHIKDi
OtzXCNaIXnhK6RRanelqyO4QV5N00x7aNuX0CG78wtWkPBL3kDvtKi7XNkJGpi601oJ1U+huw83A
zkGc2e2aTND1vEOc72CGw8VPydHyWla3h/kjLYhF6zL/pOj1AkEfdIMLDNR1R9EzMg7As4xlZNxK
1Betw32HDJwZgqQUqGQc5gaJ4c6LPBc6JoO5SCBb7OgbCgp8dh5NtPeZyHR27OpslEEN3ZQPejeX
knWh4xeI2AlmaoeQgyopxMInuvVcMIgSDaOKYhLVdZe4hN2hzFFuduxvTeFvIVjsEf2sG0vbG1pz
kJ5L/Othvr5GTJQkPmLAuCUkgzGOiRXGe/EqmbuduXOsG66Zzj7q0LoStAJ1skom9I4R0vTWR1NP
WgWb7oKeg4oKP6yfRytyaVgsRy7beWnEdr6ci4age1fiu0zIRaQoK6kPrdxf141znPOhkirY9zoe
Hj4JBtkXgjZvDglJPtmTBeUR/wDqYlBJh3knrzt3kwxjhkinvv6mm4lrUtqnlr91UmqnONjittwH
3UfUIxmw6eZzK8EbYuA/bUglpJ+NaowRpFXvU/ldZt/4L5p7k+TWzkLBpkropI/bFs4NmbprxdrV
LCJGcxDluA1HOsiq+E6KLRWLfqoVsiN8UgbZfxBfd7FAv83fpsPNxoi560ecRnx+sw3Uwas1QKAx
5XA200stn/U2B2BBTVt/k4JQ7D69zp0q22OlN/utKPR9n3a7YgyYN5mLeXeIoPFpGgkKzdn4sqmF
Q/SEonkx99PMBmVrdMrAcMENcxWSNn3+qbZEgxIqJFcbY/yVQscYNmBcULwN5/m8lcNIdt7EgAxq
DtfcfMdNnXo3WvFx5PZqqKlbkmXuGChzrHHVeFw+9jysmrYhwO6oT1aV0q5lSgeMCA61BlWLikeb
ZZohHxD1ICTF9dA/j8F5Upvr39yC53vYH9YSTEWSZqduIRZ3qND/uGl1hBq1/H4oLX3lPpdpqTFg
ym4PE5XPfKrNN9gw9qF68x0b47b2TJr7zu2vvw/5J98GXVVJW1PH8q3Ou/zf9SRgQ6mQ9AZnVSec
3RR3HrYPjzMUNdDf3Nf/tGPgOJb26MYI+dhS/+5raWbSg1KXKNB7qkAY4UxJlkaGiI+4tCZNEQe3
ax3znmXXjGjK9xCJVGkZbmYo67/+sf+0Yvjdt/LLCjN0+DZri2/FZHJolX60CPLiPSJj6q+/jq7N
O+JfPmfLlpauqaDqSIv85XMWmUNogMLgxgA4rkzOuAhGQmTDOrgxXk1owLZa+T73aWojflJMTAzs
pQN9BDn4o2d30ZrNpSyD25jbzzFqPdrkuGWfB0ABXUAQQULDYOg/5DzEctpdIAGMC4InBpJ3Ir5c
2n7R8+jb2HVIdKRyJM1g34/1zjQrmBON29gkJM7ltsXukBH3tg1NV4xU/Wh6bK3f9hJ6Mj1I9L0M
0u1xa43Ttu8J/YL+6XpeewCnuM8t/ZTH7DvZb9ZWeKMQvdXcktKqPztyIseA/m3eD6uAIZVWq98c
wOd9fFcCIJyJzwQnwASb4lwgtPoVb2vA7HM6o+8/9w2LUph2h0Iehzg+w2y8axM77Iz1bEqPRgVe
o0+ea3OTIdxU4vzaVHP0LCWW2YjvUgfQH3GPUOJNnaIB4DKHDDxq3m3AdDuX6UPxTUWvk/XKmsUW
/7WyJ6R83sImbD8Y5t+bLv+mpQGrVLCX0eRKFrFRTVzDaD6UKvhEX6MvUAy7wXhvFGdPuNWu46ap
0PipfeWGces91fgZegKWO+8Omg0TQ4mcvcRmG/uvCF/w1LBbjN0oqAOU6d4PjzwC7sj7/qUv2CKF
0d6zsytZHjCHqGrmPaOW5VekawBkmo+5HYRB7lY26oZ1V48pjRr7iD/5HvNt0Al9El6zmVdxxoP7
2W5A4gIsLtKNEVLMd55aV4gVNtxBsM3hTBvpbOgydu1QWw2ov/AuNwXOvgghYeXf5lXTKqwvokfP
1rRLkWTHwBmWTSyIVlVWjy/lRK6fku2WGfuERpZFcpRZJu68fgIFW8Um+E7E27JOYuTW1B0UPqPy
NG90peW8QJMizZcfv06OVv9DDRCURuBoI2oEZbqlvQ2UJyFas0MDpbwgX0F52BvyGWDWMYN54ds/
vT7HGNFvHQ98VMG5BUxqb0FpGMMvjU7kcxJhfhxX8z6oMp8T27hH6hFD7gWzxllPUGTPDQInRWGy
mnsHEUvyXNWbVXUp1ObDYHca9O0XQ2KryhA6hNR6AYggRPPvYawC0CwAtyZPTWO9IF8hKjF0a82+
Gab/tW+iddh7X0dNgzDdWM/STq8G6baZ7DedfZ6bCPMGsOck9mr7x2CxMZx7BJQwGmwvhXjsggAO
mbTLNjfp5fRru2BJyWmCFdQC0trmQt877TcZOuv5Vjvml0ppPsIiejJib68jtwlpSc7vYg61n7du
NLeOZL0Rnymrk/99Ls3Csnq3RXWpWhhnxkC5JvZBetXtiL0fOX2atiWWtcOAiYQny94nrdpEqW4u
VJOK3Qj28508mvq/uZv/yT3WVi32ZY4u2DL8Ol3C/jimY01yBOlebAZIoKEknBtfgHGPc8/gr2/q
4j/2gVJjkMXyoEPUY8LxyzRLDWHy603mMCPn+tXi9Vxk4/ZbI0yhmFQ283Urc3dUtL9bQ/9zvTbo
ctu2YPtG813+0nUfbV6TBoE+hY2iDKB+wm6eLaY7b9XjSd3SCluGIv6mq++BGR2h6RxDyHth3fJb
8eGBBH/z29D+o5IxWdWEQTybJLGOLu0fS4guKQlPaNDqTBCjC9U4zfuJvDJcj/wkvj7bRIZZqMYt
6rB5W5ZOwAO5FY7VZf5lzR0vx6t2itptKsc5+vkln2McW7obQfs3o0/xJys/bWQqHkuyi9cec6vf
FSHSH0mNQ1FG/gA7HSrjgCoSl946/UJxgu6eJFkTAQo7dxSaKww0rj3FT3M/Bzbn4q/PpP84cedf
nS7Y45qGanLy/vFXp0QWmuBBdVZYc4aay0/FLTTrO7gUk+y3Kez/SmBwCr9XeZ3/bH4VGPxelfBf
7vq2/ss3nO6b51/fMH8f/8ckCgwpfveB/IdE4fg//+8jHP/nv3+vS3j8lX/qEjTzH4IPx1C54Lje
mXH9S5bg/AMnBMMIIZjF/SZY+E2VoOv/YIysClVAbjYRq3AF/0uV4PzDVG30PIaFZMHSVfN/o0rQ
5aM4/3dtafG94aeGzGbx1dhN8O/9oXgHHBhHaGKRLsLGytmmCzBw6n0qtCbRkO3K+DPOmwatomj2
ITojrbCcS+/TAjU71/bY0fuOmd5Jnknvnd3tmoG8aqI7MUK0TvwaUVuiWDPPw5DfEZwNT2ZYnlO9
d1ZqNeibxE8QaYsBOrB5GeMxuYhQoosHvXLsTfsD8rF+d/L4aNRdtenV4pNdLLmG+LuXsIdeBrPL
EMSn0/7N62Jst1pyDlRMVLMcahzIxpvsUjybXSVOlUTJVnkM27QIjy95U9tOp7tGpeHCji1XIg3s
qxKJoyGzjFSS9p1dl9jXNXVqESBJD6YpYUVA9uNgAyVHZdww8Kdlyx5xZfahvW7bqXuaHA86oGLB
Vayo0TSZaxvF8bontSn7J2bN2OqmQd1iMLPQNI5ipVSahb1Wy98mgQbb1OX0zTcIF8+0FIm/IA+8
EyAWwUAC3vEJuKwkLae0I+PeTzcUgP5L5nTqKsC2w4ani7DK9nMRRGBfV0l5JZxSW5qVDdKyM89E
G9RLI6rUjyZV18RBfBsjaKkGulMSfZi4FFZyyFgDd0OTvSOv+oGlIbtyy53b2to6HIT3nUBMcibk
jCcYFbFni1BeEoNiyTRmJ7F6bKRib4BhsPsazFVYxui/nEhZ9/irV54ebccyLW4Qp7J9Y0+gKhO/
X4EW71elsAZXxPp7lmjc/Q3l05x5rP0sn6XOvDVGfokIQ14T+gVVrvPKpz7F6ZPkgwLLq/qE0TaS
yYop0khtm55xix8MWMzaGAlejExFwszJjlEvu3f4T2Xuf7PRjB/VMcfD2WipG9msHvDeXtWkKtZq
QFx3nkv9VqtqBEiBkurSmNr4ym6mzabgQnbGvRVcBbAZ2D1ZzclpQVENhhYy3/ZZbitFX0So7I4k
38qjkY+hG3Xe1e5pSeGvQQ2dYkloKVI3xHBLuIr2NgDmsjJa+qy422y3Hv3noQn6XVCoVL9ADohT
E67QUlo1iibcthuzV0WT6woP4jd88n4BPfDhjschTxyhigGNVK+g78uvtZaCwx2S9hoFlrhC9vlU
MuKFJ4aUi8HEHtb7zj0f3jGc0wOBEU/j59ypxL16qq+tKqYOKK5uTWjUxCAY3tZpFXqZ6q0l3eBm
18G3zqbU7wnqOVty7M4iaCNOFHEG4f1D6nV4mwoQ9GRpWOcBKzOmq650VSstrwhFt5DF3ruZKc8A
nWTp+JPtk3LocufZ0IdqG+ZlDVVWfQICzUAWEfNzllXphgJyWIe1cSDG3mLK29SHxwOD+PqQgbbF
m0lTyg+H5tLaL4EZj1dvMoerYvCsikdg9qgJNyo2Kr/LosPjAapGdFApiJf1gK6m6rzwkErq5741
dWwrWn15QM3DoOr2v6WBaRAWNjKh5VckbHc3Wu7TUEO3/HiNFCEkrM5wpNAM7pmH6IKIOIi982Fl
InzIUxr6VWQJl5lydgVvQm0R8qtQA+M5LzWiP3FYLJnlKa5dFsaZYByHTWX2hS0wsahDTsSoMHHD
6XX63D4OPaPTT/i/GXQ7EAxa+0c76Hm56OhmbyynEhOt1v6gF1pyspsasOf8TMwPj2e10sz+oGM+
hRY3W2ukwxYRYdQc8rxztY79m6N2BI/C24lImU3Dd7jdP/I2rfAky2irSN07BKBZD/U43aPCoOft
Q8kKmfQcdVEAOhrJOxz0ShzLZkp2nQGC6xGK45d4KmT0ktNNeI7nlJ9wUOVHTV++0tsvlq9XLl3/
+FgQ/7jTrfJsqKIhCa41bz6g7yXUJP1ISkBOaG2ZLKU0O6QRXXcmjzbdYZB/eRyhUWhd7DLwA+aT
Q2ns0TXMslmo877AQtu+IaKjuidTBXKh46+KSa3u8KqnQ6VbJFi36oJMo+5cj2lwbecHfXReCYpL
9smQ2SetIWAnzrGMqHm4YuffbdTBNp4eD32HEzNpoNSGTuaRv6562zSwlCvpDnyqrVO6rRj8p8dr
ZojkaBiacS10v4GMNab7XrVG6GA4/Jzevz2OVBPYKBj0YmsAfFsVSssiNTGjT21Hl0wTztS01ZNl
FhKvMP+kBgR103hw1G0vBo4Dhv2ttMGvQOO/OZyozKT6Ocsgku5YGD+bsvrtCoghtVB4x882SZ9H
Y8ih5xFaAgvFjlBNSy+jc5J467jUIYB67WjBTw+83djmtzGNyt++oDGxEa2hPxG51sFfsxPBrkDV
Vx4SeMaTsXX1B5rNUqviZyfk0zVIbngNM4gF8WCM79gOBUGLDv3T6+MhT3LvGuRXtVO8y+MVrTih
c8qOul/Zx3Lo2m1TFO/9YNLCSXuvO5ZSBjU658ihWNCtcygazZ0C43ubNhZxMDpOBLsXH3pnY1Pj
lCR3WSgvvoz5PIyw3z4OW5rlNOzgoz4OE208OKO59hF6Ha2Um+wY0Xe3U2bvj8OcM3lvtYy5oaGI
igbfMZSGcjNYLJdmIgkJzs3nsCUFOsG//kJ/2AW2Kp8eRxWwVhMfwzPRRN2XyNw8Xk3SSDko4XhT
Z7a275sfYU7gLyFvylONkWgf1iTAIrGNvyaoy9toMD7IXwMbQHvjIrCuHrm9t6vHXy2PKvugj47g
41XUkbKqmIuoKnzAm4qyaZohuWa4Z1ZBrAzPaueRo2kRz4wD6m2i1vqU9rAaypArJYSHEYbR4Fpd
3e/6pL8ZiK6fG9yxu7xqsVyXsPlEsvdV7A753MXyqwbwkDf1x5DQD6AqA+yGanwTdtHsRBKT94Gw
4K0WOvZ82zdO5LQ0XwpyjIopXhtNPu3DckCwyi6YlsP89PGQ5nF2rIRC5eBPCCgnLWQPXhlL1IHT
+p/HkyipVQF+oE9Q+0sep5Fc9In/Sbwa4pU8LxmQpP7b1NtPoLXHpxQ8723KyK+sTeW16vA4p05s
rIJB9WF6gBHXrEE7TPRQX6zg55wppqiOciXxa7hrNehlh8zgTVQ3w10fqD2mMYYmOSXl0h+ST6st
uNvFU7FMMbRvSZLkHAXxVnpOCwCHhyosumvZAbLxBz1yH6/pqWlsIyWYlopqfCflerqYXguBiWhA
LY31V6l54ZGYA5AB82ErEpChOmaCRBv016mYvquy+9O/ZJlQlyL7zYoK76tkJo1tXvluFMCtWif5
qY7GOgiNJsAXRB5UgMlzQQEA+CpaENVMwtyYBAtB16fMAu/TGvQjzTIdw3lnnSqb1d+Lm5cmcOxt
YylEqpWd+ZK3w14YbfoRF3iBw9qUZ/ILcS40eHYef+B08Zo7fvVa+CcTz8s+GEt+VEBnXyJHdMfI
oFX9OMzruDrT7Ht7HDm9Xl0JGzo+jkKi4W5xU67SuCdpnZkOgykxNbio5kfpBTwWANA4c+JDq3n1
0YrFbw//fM/vjiE17glz5uLmfUrSfIlGk+h0kWH9HzG1xWqBkGfEtuenmnkxvEpeHs+SNP6RYp7d
VXS8L8X8IEYTA/PkkCUPopB7NBnBjpa4VV/6L+rY+nvTBzovLJ9wzSBze0jyX3Bj8XrtAZMCQ/wt
rhnDhhE/UwnXnpl6uJuqJMM8UZbvA258RMY4hKtNg5CeloyVv4Ak3z3+mJ1gsoo1WumiEOIpizBY
VPPfq+ir4RjLgqtlNNNJgEItFe/lEa5nJjA8m8IpDlz241v8RavC7k6wAdiNIXcHwF9uDC/0PhSw
k8gKBeTmKydDpPlrrXgUenQsp56pPtcxuwMpENaHqCTqNuAyFBFSqd4OrvDxe+wa0Acfh1GfhdfH
M7XLbyS32fvH0eOhqlRlB4Tr279fmmPdJPlE+0qALbc6Yb5IbPe7KsgBqBW5+RIKIdcg5Uh8mv9U
ZYGGCRNYezbLV83rSOLFz70zEwNDm16BKK51ksTTQAj0Anlwy4KhvpQpZHSAPAtVaQgBzFi2Fi3W
T9dQunoRWS1B7So2ZMlqUCui2qNwgGVWOQn4P1j77j+PFaEUmxDYLcR/2uEwEbjjjAW7IBGfxjCt
L/xA2fXxIGKRrWNlrFd1VnmHJPN2Sm/jcmmLITp1scVYNRHLqnGSw+Olf7/+eKaw0eyJbTk7uO00
VSG+wchLaxEpqb4bpfEtJBT5Iuczt7Nof+UlobM939JGZT05ONjKDo9n5ANOB7zoiOKGEPDpH//g
8ZbHgylmo2dkQX8ebBIrwriq3SKYXgBA9ieo1APZVTyT87PHIagLzMGV+Oc7Hu+vSibISagPd7/W
QVIqoXAhNnO7neN52UtlNP89rMfD2O/T1ooBdZTDXQ3RmCP/XqiaX7iFlSevak7QIKIHUK5dlL52
aEFkSGmqEAL1FBr++fEuva6TQznOhQ3j8ay2X2MGDDBsQu1Zwy1MmIUVP1l0y+GvEp0n2BiRSU11
bwGTXoOCyd4GBwdapdTesTJF89oHMIJ5uTEneRh0vJePQ9l64BtDT+4sw8reyjAkXLCLVwUl63ZK
O+O5br7VUZe+hOoU3+rJ3j6ORBxoF1n4z4+jzpbNqRoRMg4+bqxgDLUN2yD2WEkHpXeYvA1oJfYJ
oKTWmu9Nr81oFStMwPY5aolMLeN8mUmKLQgFXnTB5IVpOxuvJvufq8xuXdvqCH6N5ANd/VQkkh6b
nq9M9qMnjXXvPEoFUktGaV8yC1D6SEdzT0Sp7pWWTu4F0SVaz4k8PxBjWV90HYNZ7JEm/zgMigkr
bZeDlCPb2nCtpPNQxfiEbk0RCUmKecMgaoCHn+pdEVfylvl9d55IN30cFSE8iA6IOLvqOD71mhGf
Cr17R3ODgtVqY2Kn//V60CbTus4mFMMQBLtwRFxKfFSujt1nqwT33raLdx0fKYVKOT0bKrMiDWpG
FajWlgG+/4ak6LUac/Wa9ZyEpVBdFFQKuFDNAhsCi7NIEv+t7huIx3nk7QH5CjZ+4USze7ROeV31
G2ETUiqN3Do9ojYff/B49ngNasq+Lwp0iZb8LIOBbK8yFjeYMBG5Fs3oaqMaHZGJPj1+rsdPCKS4
cUnvuz9++n+//niGG5ZPPg3QQKlicAdMaUvhABLLWK+ipa0Hdy3z2n2cDqgCh/E2NkV4TiV+vM4c
bo+HIreSNTb1ibSDUtsarQ9HbvRTdZFhc15DyVAY5qnB+fGQaBWp2SCfNkyDytPjQdEDc1UFA7Jp
EVWnxDGxMpTGsBYOnpLFjJkRPjdWxiAXS+TOpc1bUoQTxMHT4x0E7Cbkz2TG2mDPcjJPcTAWp7hw
mlOTZ+3Jnkps1o+nmg/QVh/8/eOdhdC4l5fkLVt0F6y4sA+lRD36eHgcqmi0KkqC7L2fgBT/8pbH
+2DBdSxJrASG6IML4UPhnsSA2+NoSHFzLh5PW0DE1WSMrHy8jRZCj4paK0CJk6fcWEGzRxk+vQay
OFitBrZV68VN5oLGSzi9eh53MThgyDPnQy0i6rhlOr8yYuet0Vtim4bB24SdYqweh/iYupMd+m8E
i6fP8fzQ9ET0tW1002oSyFNLuSgqPsoU/vtOxVdJUtIQuQOk76XdFXPnFWFER42B+KCi3dCNH9z/
pmPTfzcdvuIQ1HKHBJsIHM+LXrpEK0H+BohdvSp+GZG5bdQ2Vtd9reCjDCtlo2nQtZsc8OgEFKVK
92PtqYw1Y+rEwXmzrDcbXPWiQD27TjP5ld9XubEw6VAVEf0Fn3JYMqLEJG/H3SIhCMjummHFnlWC
M6C3C1fBXlUSpz/ZmfkVGUG5EEOk7aK69+BQ9mytJaI37orNqOgrMqPGhekU1ROMEaTUSd8jLMO5
Dqv7FLlNXBsnmFgAN1S51SPtJTVAWqWMul1NZzZaZii5HWhS4aCgjCCoArW5KZatMb6phvdTVqq3
NAuQnOqKVvQcXWgLF8pJfdADxkhZDu5d0ifQOiy1GUXdAvAr2QrBHMiQzNBzcsjXfHzbxmMnH8vk
SxgVyQ4uMKrSyDs6jf610Mz0TZj5HB7rTKfe+cgmPfhiFp9lWKdvQ1iTVRPjbrdIQAHfCmSmIfZh
ozaGAKKWWoTbp8Mhpe8XxQgQqH9hLxKVAoOrzyN5CMityVrrTCH6szYmVqGWyeYUsIWte52/1L5K
YXxBTh7uEnqg8PkbUFo/QlvzzoGDC7urmerRQE2ufMDp1W98dTOVpGcyYFtZJP4VdVVeQhLQbpFj
aMtBai89mdLrpqrQWSvd2QFusm9oRS4SbV9l3UhXdqzWzDO54pozjlyQJT61S8o/WpblsciNu1lo
05ZENX0RJla81hq4kWVW3JUaEpRphNfKxMXglBa3J4AGwEAiIkCBbDWxB+x8ogs7yOMES2Im2dhb
tRzehR+ZT6bBDB5U0VPIJZmkzms5I+L7GFKdXRrXSHE++rB/UWOc7uyhxn2M2w5l2+DRM4h/FiWi
3oQMDLXWgMxFGPU9oIMLWIFnBtvR2u7nzOBJXklnZWbjfTKND3dqrK68hrwFxSI2gWSCkGwOVlBL
9TdpzT9NxobodAamBAOlOpnjhqofwOJDlSvzFt/IV8OSP1K9KPZ5ErleGM/EcOiMxLStUk/rN149
wcaHJNBzOoVSTc+ItaA2h+l2UqFZJVXzghkeHUNUbjQJ60TWFrEWVBs7lodF0Dj6Rck/MaPbrmXk
L3QRFz1+IWAfjBWGbCZLOtbXtGnUK9l/5orgt2El8zI5s1fRi6VeBGKb6hEzFnAZk7jURhJfOnUf
SkApDZBR/KrhIaL+WCh9kGwYcuEu6/SUCiYD7twgVG/TeqUl0jv4tk8jb8Spwq2gi6NLk/kdTRq8
dk4R5l8Qzn8A4R4B2EwHxgw+EyGvWoYRmYrO1BynAK47cLOvPnkJUCX9aiky5I0tsP0hkPFCnzGB
NbyxSu+JMLape2j6nui+4CyEfZT55aKVYXAFKrQhh+sQ5vWq15wUIQzpCw7oNkCJ5Y6mAjMfv0fN
xW/MKdHoqKayyajCSsfEFUZbYmlDHBEeRJw+Kj+ALMYw0+vpmdztL3TD43NsGNMzUcUqzgpjpQEm
Icq4H85qpF2N1Flwl8lJvnuiebrV65a8vDqESAgXSs8YoBlxtqM63JO/XJ5ss1SvZmqaF0Rf+chY
jMg7XD+IZBW1UXZWlJ+iof6qTOZM7UqdzUATO7Qt+ID5KhOFsiWUiXNIKnsKzVsz7NQicpnn55uq
mqimjGkjBvmT7OTuoqqUVJYBU9ZmDIeZKlpokosN9g3AJbHt/E2tkiYN1tynbBLxcgKGRUQyNiBR
Eo1hTvqG+RjET6M7BK3sbuCuWQxT4lvtVAVqX5M5NmjGHZT5cJkcA/Zk7Ni73EnhhUBM9Vqh0fj1
nwxAoIEv1zQN8VbRt2BIiM+OkMGkGP2vja8spUZPgnrxHfoHRapejvdUK5dOL0DA5oNFmOOiM/Xu
Sfcwh0SUF4QWvDqhCrhC+gBKun4nQ6s7RQxB0bNX3qUtAclA9JJTqd8H4xlQork3M6zRTeeL19wg
kj52Qbd2xIDALcffIlziXL/0wA622iQFuRHluJRZoaIzd+B92dOmVTTvK2URmNvyxwhzjR8mfNKq
Sjn0oKqRyVSuKtunfEIv6CUp9JLRX02A9SmDSW3QbXHgt3pRDXXY2m3grGyFBG6WFO/kNc4myqpv
yTSvGG3t7I0CCk9RlwSUg57J5KW3potmghXAYnxMIfAvy1Ro21Ztp1U5SBIVTRVNVUWosSPzdUzC
evohWHcXTcedOSqpNxvz60RDI60kc0u/8LbzmuMn6jqJC1wlfgppPhMWkOpCgQyIyCriFmtADFh4
vfbZ9x3fHXqZpV/5sPqAlzleXRHQ07kZaS+7MBIfHmhH5H79l26E1h2OPzvZFBsgfhamDt1VO0Me
NdGB3fBTGBzJLlAbZw0JHR0Zw/AT00MkWsMAXdvQybfJRPZsMNmoauWFoQqOtvKCZnFc5qZ/DBUR
/4wGFjcLoW9cOhLZbTBspMJtHOssAT7ZWzUYiAFb/aNKvJsTfNYTwQ9xMdzrQu5LTbevBC2Xa7LN
VWJ5LO0FlRHx7sNnHwMq7JVIex47VFt1j8BFyL7a+pEfzlSqZqVMee+G86HXzjy7Uq5LlnVOhIw0
jzC9jha84rGOtW3eW90z+iZ+JyWiN3EoA0cHcARvT59B5EEQv1RQQhfh+OIwPD/U0PNfTHpnjN8i
9eSllbnNS5/iA5DMWQJ4Sexh49MmY0TbinMR+zp3WAAfsOZ1dfl4sU/y+bJ2wNPN74G0Ic5moe/U
TiX9irulYphPWY32LWiYEcMTOdJgtc/sisoj6PG11w8kHCSKeQr9YWQ5p03n292wfzzzLJ6FDOLX
g4GDrq+HzM0tsuj0XNslKRL4JLzbY9ruS4s4MDTQ3lJrI4hPZJuOFQNea4JCE9cmK435Ek0pWVqk
/5q4DYx6SZLmIcmRYfmaSzKXvS06kujVLDyUdpFsND9PFxTc1iW3m5+VHU9kOZhM+DQIzyWAQCat
FAV+6B/LvFMOqk+g2CCm76NGTJv9ZrTlVYvtbKurHqzPEam6Cr6A4kGDVzA/mLXSHiIdt0M+FLWL
H3TpRYq8jHDBiX7qfejaI4DKfebDc85nG6peD/ggPGs82ZVB5l8cX6gS6P3rSn95dMkfzxoap5xk
U7bx4LlKWesXo0iCOyGV5xLSIXiGCTCm5TWXXP9Q4tS5xCM+5imeR+8a9hCUw0c/uYRzKyGndcXg
RSdLaUCL22pPvFKvQmFGW9eyR7h+Mr/TkX01jA7viyP3VTt6aAXUka5MYeCohc5fQSXdO76nAed1
lJU9UMJQrsFmMzFIx7r16dfKOvb76AzOZ9CmTwLGBmattbXUFAipVYI1nCTsbdOJb3VtEtA+FBDf
0C8k7dFM/cg1VWMFWMBjQk3GqUYikkzL8p4m8cEa8ydm8mBP30DUrLKhRB9d6BEkJAZjIclAAR0z
tMVPbeWkh0j458jUr5MSY23Qgp3tExmADhSCsPcRxWa7tRVwnWXk1WuSfFTEZ3LOXvoehWl6KhEl
Q2+sENcqzXe9V2u0+uUp9q17Pvdt4NUuLQxci9afbGSievr/2TuPHcmxLct+ERtXUE5Na1fmHmJC
hKTWml/fixZV9TKzUPXQ8wYShnQZ5iYuj9h77XOb9hvIZ+p5ihwqf8M7Bqr+ABy2BD0X5SbXs9iN
o8GnzM+Z6IJD5Bgveu4QMoTxp0a2Vx1p0EfltK7codzKpLhWWfemM+HcMD1/TFFjrPJQulvLTsFz
6/RcOslrX3Oy+B4z62IacJU5cjeyjOZIjbJb1huHyIKsWQaYAYOwrJ+T0d4R9UDEg0iR1uo74vQM
2S0JTZ0zHtmKbkJjyrmiOIcgL1m9OeP7BN7+EkdOsiaaycMoDEw2q9rzYFn0M8qMd9ng/BrV4D/J
MUMP0G96C86ymVTzEzjulQl0t/M5hMwiiDeNit6nRGTPLDaf0fDY2BMoTghcDUNYdUwunYw1A8yL
aWXM+oClAnSw4gJV+M64E/YRpNEnz+jeRDrFmyBk2TcGSmyKpHMO1jh9YIvpXzlEftLAXXj96vMS
w7ZyZITMx4q/e6k6W4UpX73ulTsADMIr+1XTm/RVRXml9dXMqTWBU/N0DqkmrujPdnYWFq+pM8Or
dQ1r207pWbj7wrem91n54zbV1i+HeNhVQ2AzQv7gpWBqvo4yWz7r2PwhCQWGj5fVGxmnGhQml1Ym
3wdYVozt64jljbtzsoH/iQaHTshx3hylPkYYfkwlzR+NbxpHryULw0fIkJTFCbSceF1WZHvXkxfZ
VR5jpOZTIg1JdB0nqDu1+b61g5Mqeo9S2fhEbMxLZEGubjpxHlsJ/gbN9yGelkmQ7pydIGPyVIdo
phKb2pCQD5iAEX19oalvcZDcpiBPb5zNBuszlBZxSFwmQeGLu7wYjhUmVAobd+d6zXi3CG/wurr7
0VXtdQx/CTUaT3bhvkf9zTDZM1ZmPmCDDQuMvjK+OK6197u+3qSoBN/HIv9CqlBLpT66DA8SFkCq
/jw5LGMYY9YXCZtwydOiS3DjT7IlMzYLw4uih1vZNTkBofC2YZn3iF4HFPAyiG5MSD2ULnazbf2i
+EwRdc7SOLxnjvpatTlU/AU35pbOTRnDdPKJ09uRm6DvU+yi5Mqn5sOr1LWNppVJmKAg4PNVMdDc
wn1+x87krAdX/pqbcnhJGwucnhmIH0rPwHWkvtvA81QPkThQyOLyiaNQT/KN54mJSZikP/u5B11Q
ykvjUG6Ei5eCXD5CuYKxAu0f6KN0zCcITuICqAE3gGh/jXH0NnvkPQ+zX+6jnjF2xOF9nDKf0fPo
w4I2ys+RCdEyZNdRVO6XqsOgz5PgwYtbCx1esLyfytHxtn0UfPTOtLV1qs9NBPnPGCtGY9hJWlV3
G89pNvVAh8TRI5LB2tPPFXiea1r/1JDFKV9u2vBekUVl5eWtzkW28fLojbGrE2K8d9qjP+WErRrk
wDU2oSqoxTKcdR3Y4D//y2wzoohNVi7pMatKBu3rwLJHENjJtKa2MZgN4mfcT/F11iDMzNDbVeDC
cYLstDNMdxTH9V5YiMwMgrtJCp4OoaSi9CefeBQyVkDQDPvChFdGxjEam/+8aZ2gxl/sLJC+mMA6
e8/BXWwtIwiOMqowew95/7IM8L7YeT8+lzLt9k0NwHzOgI/61cASI23fgmow1kVdUJcVrK/nyRk/
2sLZjmVXfZUWWVeNnXuHIqo+yi7GW2IYt4KmxmJddzRpjmpJUeTmCx4AwjdtfXqRs9MzrLGZSjLZ
vNBeMM5U8zF2fPZWva3ep3WWEEfOmgrEpuuqFzexKJWomQDG2INNOGDnFUezoKFw7H58cQ1NPuSA
LcFzWMn6Mwe85cW7dtA/vUkcnNpyXrx4Mi8hT3nK0Ovo12RaTTD/udaUySaO8+FAq8kDUI3Jq8s6
7ZWTBgwkG6B955swEkeXENc89p7CmsRNE23wusvgVcohs58fN0XW3xGDonSwvGfTmF4bUn9Azo2v
NpKGo5fZl8ZiDRcl18yJDr2ozoiXKG7oNddNiBpVDGRuMzIEPZaB4kRKUrXEeKJ5OKOFN00m5hQd
wxXc41ol1bvVGcMLvlhkejRUWP/4y5OxenKr5A0hJn9ujG7jwJQfmQKrhIgB6EbmhjjFkAn9XNQ3
s0QFtjyfoca4HAuxZ+ya7ntPmO+ZZCvWlOE3I4byWmOhCqdcnSMpFFJA62tRLJIvU5NrFZYMtXB4
ewbGGed7HCvMa9Kb9xPJmd3AUoaw23HrFs5vnXi33scUizXC3JSlW29cWi34pPM2bKszBO+R/CzJ
pZvs9zXT8ZitbPwdCLqzl4aPBXKW32a/cC+FnIy3mSEBVIdcbyPtCoqxYFxbuW9cAmcE4ajcet3/
Ckm+zMrxc2In+pxSc4Jwab5GSBOAinHQJrS5psnDXzPOJFt6w7t3QiZmfyi30od8zJiMlTLBSTTF
+6BpmxWxQV8V4Mi1seBfsqx6cZo2/9RW+kcDltYUBIoEE8xER5ev9TVGrL8vVE5HWKLkGzpNCPtX
mQr+zbT1mfUKomg1pUg4850miT8bIW196E3zV0Qs5TmI5aVUKiGf1eQC627GpiBWVfX0I0HnbSOF
rKKdyNMRNOroZrg+CILOMK7ipxu7zlnnZtJdRcdpalbVd/babDwb4wfI//FGm7aS44sf0L8w0P/C
Drw7qGw4eyoJWd66O3uGGDXror4ZJYdK3oiFtdjkvPErZjYckXXT743cvlvLIjiucSfUxnsKknVn
67K65ZGobtJIq11x7hldrUQdEK05jPbnUHcsAEh2uiWa/Y9j9YRm+UhuQpVPT5wFLKwt6+gZJNKP
Tnsb7ay9sXRqb0ZWXxuawVMQkWufBF2/zmG10VUemFhS5YeFwKfLWVB109XJpo3XxWK9AB035kJI
lqPxJdLgeyO31LfINjyFpBEuhbYCe9d1HyOXz2acccV0EnbwAGQ+xw7F1mwkabietLqknGE3W2Y1
/AFB+hcSezoNX+Dnwojfq1ogIZu/9pxwfz6qB+6MKN8qUZrrIjUiGKFrZ1DheU6cbfJpUtF0U/Zs
3ubKN/GdovkcO1oEkZAzkPLGx1+Jsjqz4jfaKSbcQ8171BpKADvOS2vYlHMZBHPmhswE7JY03NZp
nqLF+Cm0+UniyCTubywvOYeNSiEZ6B7RIevOXcaSFr1fSEJ21X0Jwua3yMp+H2oFPbRuuyPyO87l
WnZbFDnD1tTH3GBxXpoJeUIhxlABwDbGYjQnzTtJtu0B9Wf7QWQD5Dqr+myRlHiqJ+5Z1bDyZTbW
nrqSRLKuqfIXQ6X61JDqZ2ZQHNKeGNCYquTcVSnZj0Cff1GUmk0m96D25zWMz3QdtdFXqMzVm+ZE
dMJ6n+VWf+odZ7xSW+Vb2nL3vcR5vpqtuPyNrxS9Ib+EVTzp4NWmjezfTl3VH11L1rwghS1pA2Kd
JOHvKYFu2yJTLy05VgRHxB2rIAIlpPFtsrrsayqJcQuRi5GQJF84+r6FmhIyyJPpVlUjIR5e3F2L
GN9gLUxIIDQAVhPPtwL1wKZVhvnJ8MdDS5kK9ZK4K79zzrYLJ3suxSYx1gkZUVueWkhIbvjTmJiE
6bo+Dl4QrOa6L88h14lFADI06w3ZI/FdRyonrI4DGCVxs+ItmJ8NZ4zvo+WNhG0a/FWlYtjrMdKb
kWBD95Xlae7d16RKn2cOJ5NO6SkG2nmM/RZx8UhMTKTNl9Lp5N0c4HYXw5RvLbP96tNkRL433rDa
H4KyM7fZFFMddLp96/IzOcHy6FtslCz9lTR70ZXTm9XG8iUUcqOidLwjhJlgKjBDLRN3lZPnppju
aKhpt9aMnDdJRb2B2Rfv6QSjU8RjwfLd1ucuoxwkWho5peE/l/D6X4IAKZNyJ6TaDvGw8PUrghwq
MTxz2phsGVf9BE64HPJtrKPsbDTKeKM44VWL/G1tBWhyZtIfsyoFf8Q0dzv2OVmXFOSTIAhhjpke
pnH6GhRFe0fJYIdF/4ZKBZJIOXydcizIqc1GzIySi2Mv0TLdLVnYhqwcLqVIv4yR8zIsD56OTOfe
ujrBWuC6G6wvzt1zjOGkTGdLIuXnSTanpQR/sgyBrhtt3tBY98kzzLvVhZcxFR6Cm3Tn1Oa0872h
XhfjTNR1E1b7NCl2JdLSN9yq3p73wOAr6jdYyyGvubfMrLNzg6qKWJjpSwW/ZRNK+iMGwNM7sjzh
kh/GAFQcHt/O2LZa5cuLLXNpNVMuJyePcM/drBKJY/0z+0HEG8ImSLuFwFbb+kaK17sz4GNmFOKW
MXAOwy+utj+hj6ZnhfYXnCcq8nvbsMbL/JAxiwFJ2S6z8mzWFHjFzHyZs5fWiY38kIFdqE0wJkV8
dNBfg+8RBj1WrxjV5Qcrc/UxCpqrlVqXWU30KIVzTxQ9XIFWdDJ38CoY05vAwGOvnO9TF+e3uYzR
BvIRUkh225r5t4/LMBL3x83MCIc2ZbhNCLkbT7IwJBcHFLq/V8QVboVTIUPuqpBhn5kcITTOG4Xt
PPem4aryQZ2nNNlzCF0TK5y2VUd971AIvbXGT2TuzassapYFjo6PUw8s3v2Y68m7eWOZ3pk4LOCp
7ndauJql0reGmf0dRgToxGp0duFyt6PEtA8j3RQQG/KknMI6qOU++f1HQI+2m4V5qtnh5Y4i3ZDi
bhBRuvHasX2box9qyHk0nKrdDVbZvDSuErfIaK4mHG8UFmyR2moXjoisqyi708uRThfxIFa+TO9u
sMjfEyIdAEuhjgRCEnLViAI7uEpCHngnh9YxEyRF9eEIHgYHxaH1cnWd0v5nYFfRiyWio4Wv69kw
yJOWJET36TggPp5viBuze++QTJXOIAWG7sb17QvXDucaRv1Jg8x4tod5eq/bp7Lmj0SP+zS0eXdP
KqoA9M70O+7c3fNRxhzCGLZMT0FyCfq7ldI882xupEnPZQCqsWM5vxI5hhVaG5B/GP/gwOqf/Zxw
qaFobmSUkrekx7tEabEOi/J3mBO1pdG6NFVWPzHbPQEtY/s+JZzauE+U02SHMu34VJo9o0zonmyH
9bzgGrIqEtfELcIX68Zcda3F/MZ9ZKdP1l1q3aK7we7gYiW926Y7HaYQ1YWNpx30a8TVWFbElpnI
aWeLn/CD+TUd8u+FUbMqnREwcokx7tbY2Bj9kTMG0y5WrnE3YMq/hThIkNjcHzcI+7dGXsqXwGq6
TYymZu+Y1ERR4V79qgzeUy6eLKh4WoJiJMEra+d3xV6QHOKipcSfgSDxqVk31FUjayvZzp9NNRDy
Zkc2Z1Z6NFuW4CjCs3fTDvuNGDhNiYwgQnv5XJJbzFaK6Fdoh29tGDIchRa3K12HK3vfRVzN3RvC
f/EcRkyBm0AQXUbAJfftcQftfOG1dggDlr/QtIlgJ+clrBJO64y05lj13bbuZLQn1SVaJzPWCUrJ
4H0sMeW58zjCuINmIgKCZoUMQNESpXkAezZsrI5WqG6G4CA6l3ThHDBN6Iq7SU3GLJ4WsJ5GiLRh
4BxoAavzJMprsMgCM945bTky/YgK7yXWFRtxWOdeaSrIQ9p+qpR6UuNl6pLpXuTMXgqtSblEG1tR
aW5yXrv7yNdbp6+j17ifm/cm7C7aGGtelUH7jh/uPSXl4eYEbfseloitQ09k18e3dhlgdKKezDO6
lfbdRji2jk2nhS/KL0qsAHZfWiATWX42WP5S37WM/eMXV55fbRnPebvHVxmoF7uFQMPAlZ8laYLY
8yoDXbf85jh3mgN7/RyDAF9NyVo7ZmnJUnb5aiRb99SMqbt6fOjiQbwYNvlcj2+uuExcHVf9+HOn
pFM+2bL687d6Zec/p746/rlLGV3nCIfr8RHOy+HOgsZIYzGSWoWko2zujy+1vIV95qqvj49CBjsh
2WHPj38g8+M3c3TSp8dHutI//S4Ufx4vrBGwdbuFCrXcb3NJJFQZPNbHQ4B5F4FEmQ/Hx4/6MmMm
zpzx8HgI4MrH20zb2f7xVbRDpNMVONQeXx1iB58/OV2ECPGbK3+ODqKMus3jN6u2ZJphFmqNhuQD
eUn7NHg6ONQV+F9OxgG3QCkXuUJCVmTTf4ysy9a5O1lH9J85kwOjPqEVSFmC18RhN3NHsAR9Uko4
B9NvtWuRf3/UI2W+Hc3z6fHhSIe9Qk/jgt5D7xmKkR0BTx+uT+ifwmj6d8lVdNVVPkPi5UMN0mIt
rDg/lUteFJrD12IgGtMZzwQaxKc/R5n0UC7AJDqMy/samj6agPiexw0LrLK/F2WWPpUGOkZfC4eR
f26+D2kM/mrm1VUHufGKL3Qza+YeGckPO9MMipcxtQ+EMIZb2dbnoaAzDhkebMKZQEc21Ok2JNp8
L2rUtEOqxMlltAV0zIj3SWXLd4S+DYulcD8zaWdS633Sy1UhJPSYKGBOSkod4rKpqz8sm1FbENTG
/vEh32+uueQu86n4JWcU9hSnvJ9dJqfejDT8z4th4M0jEYvtw+UNUNQR1xaRXlqDIUYlR3MrexLR
bB5OxLq0NfXIRs3Uzpmg919i5IKJ5nkt+jA7qVCod8nwAFoDYdYzHKSbaJeon2T4lZPwxBiCZ8mS
GUOSEmhYMJD2gn47XM+tWZ1JDBo/GMl8M9wKD62XNPuBID0nasQxy4kSHiq+v6++ulmNitCZ4xXz
E+9MBCjTWxOfHQNp1IwgZZm+WO9Vq1Yl/I5jNBisengBr8iM8W/dWSryuDJindg33nNLm9ukNzlq
iYLcMYknHJpLcNKShTc7h8ztEGVWjBO5qH14mbBu02z9cIlI3U/BaK3GdDoRhR1do4Z/nwyXadWW
ZkUOiNcevZRXfEtY8ntk06dOKW1NbV0ROF2TSQdfIjJGRycmsabmh5MIuX5IBPixnJVaTyaivY5i
qQyqYOssbygqxxFevo9oOmXN2gyHZnRQfUpod4GF2iyHQwfZN/7t5mS7jS39aDeSGpkZnPmJoaMP
8PVsQH0ucWEf//Z6XvZzb6NpMLwOgzcZj9kEEsfGWVdYJMXUAbKM2r9MYr6TKnic0GoQO3QiyKp8
5w3l3Ro1PTUjc1HZrkzSz14dJLLHGBUF4jFke1HYnuPEJVu+M801lW6/H5P+oFnMvcPDcV+kFxEB
4pC6YfdvaVRH19SGuOkOw0F6U/RsFNAhZxvEa4akKvSs3zhNkg/QBMURE4jPosRMPly7irdhIkGP
tsamMtL0wy5FvZsSHCJ6eY/UE+mSXQGoKaEsXQyjRMGOKEJcJpTHMGyzDzbR3UrVn2Ze0WAN/YPT
GuFLZrWHcmHQTeQnXzNLDPt6jvRqdMefWG6dSLhrQ7rf/JqE0Me/TJd7rUgeeH78w4AENlmMlSRE
j7qHXpR9FO3Kj2f0Vj7qydyxgHPlg3MYbJ+ngn23e6trWX4UhBxiDosuMS+zuO+rj6oxpxt63e+2
KbfC8z6F2FuvbcaYwYqXwfW8Es4MTGmE/poMYhHPxBu1fKo11bxrO67rDULF06xFu+5gq2zrFvii
m6PtiJYDHOGbvYXPYu8CFvsfRuS1SJ6S+UAgZ/GhvfqLO+CFaBjfEhbzms3Z8K7H8cfcSPtaR5CH
6ngybgnLSL+BJOW7PQmqBpQ5XiFsDGykuB9ATtmRt/5Tv1waMjQZ17gCSBC1Rvfh41PkqkJ7gaAT
5FRt9XeiQc1nNFT7yWqaP4yS/08N+fE/BZu4cD4Ibvkfck129bf8x6+/IkOW7/9DDAHwYXpMYAgz
8ZCgI039T2KIsbBEqHnwpQoLIBy1/n8FmViSjBOGtvAVpQXG3oGH+h/IEFP+Hw0jxnZNW0vYOrb9
/4IM+Sf85g93RGhEauBmTOCvfweGJBUzXLLFxIop4nTo9ciWnvaMRDwVXoaoDS+pVetd0Tn9GzaN
cci/6njADea2DFeceZ5u41QOuMdhOfzlQXz+Qy35awKK4o/8CyjPUcLVlnBsHgAhAeZZC/noL2Ce
vItGa56YwdfBgivHwIq+IfVfOmtHkVKee6hyOwvgRQZ041Xq9us4RZ8sGV7z8YHcZNiEyefCIlpe
G9rBW670DTH6gVmw+DQLZui6KP9dlIbkyf77/fZcYZN55dhaCIde8+/3Gwm612ZMThCumTxSjWiT
21QuzkBvstlOzdlrk4lvvtL5gb6FvEPLmU52LsxVy9Bip1n/s7+2hrvFjAD8QW2fBpbUtPcwaBF3
3tEp3ANvghQS+z9xrHaQ4LDyshAQr2q56ZL0GWXzAlBs0htP5lGJiiynJP3ohdVfYB8MF9dt1Dpo
yeO0WirMEePsYTBTsS+Kmv2gG11c6VJ6AB3fVCqJngsSDDq/AqbXyeaNB8AE4w2TzaBvdJq4LCgr
/PCcLvqmCCPc2tEzyl1CEM4dsALA2+hWAEA31YHeztsxlHDWFVY2nl3LGtbVGGFpz9pzz2Z2iSYs
4AowywN8u03Jrt4zhPIWxCwNv2AUyu9QKI+UsY8L3VxnuwgJiwFXH6YmKX9SVSerNKqTXm4eH2K1
+YjhM+/+9ak0zEPEp+EHBHCgqW1CpH0r42T7+JbHzz9+1MGPcUhHgxgA8CBcecKnKs+2oVLdZa7L
8CkvBlZkFUWiO+Ws1LtyoZypH9XQuM8pd7eKYv1eB4P7FvNROcsE+21NvHnfThD5uQGEPsBxCFiu
2jQ7dTuxtdUTSu5WIuqKmFEiudyyCbjUScTu4gHzedzY0n73Ms9kL4dbKY38AtVS5Rw8Fj8PFxhm
6G6NN744PT40k+hpEhUFnBhPc5a9MpqoSND9iJzauM2MDm+zVtfeq6tN1KnPspH1cQo1aYCyxNvL
LmM9NpONgBQLd+0KA0GO9i+Pm7xKO7ING3vF0AiYoSiAAInW3s4Uey81kqj3aLDIaowJxMxzta6K
WW0CMqKRVcM58RSgeE07hzEaFPvoENEIXdGOajTLc1hcAKNbFLMwjmfzWWHxgYL21KrCfG6mG44I
Y2d1LcjFUUzngVXGGvXMSNFi6RMTG6DyZT1dnlmWjZchDkllnlBzEsdWt7upqlmczU5kXljyIezh
RdGMIj3ZGO7uhWf5m2w+j0aQ33IsyHvl1b+wgFprMCfoJluCWatBnkbtFSutJuPVxga5SxtjXnsB
UjAff+8mp19g7cz7pF3eHThHApv8mcwuPqF6SlbBnL/qOishBJTpuiRnHhstVvKogj1iJQorjbb1
LrEqVpxiDD5SR3x2Jatks8flHs7T8Ax9J9oUOY7zkGZ7w6HSHNG5Vft2hhbEyoR+El0JhTHHURM+
T+gP1youXbAepDNMbvCzqbEylMF0mWcTiRqcd6Wqq9/bxbF14/qoPMYBgEPSA77m5hb5TYPZIwzB
3RFk8Pgcq2lrHyjva103Lssg2yH3Ye1WFc+roc+O4d3AgSTc2zK8NML54VvJePUo0gJpXnwTJqmV
5l/qXFtnx2c842Lp3dHwZNva7IzThGLdJ6PvoksTmafImy0TrXw/Zsuq2JC/WnecPoe8XHdekZn7
hJRUyEHIOayRvarWBWygHmW264W/Y5UoaldR0kSxGhg4btbNZJQ4+UT5HOs5OOgkPTup1zzpqLY2
NhlUsFl4ixgtvV6G8sFu4l3fuOJGYF+xcbHznrRjXPHtDVcNR2VjuoyIvCK+MyE/JW4cf+mQ5u2x
hTo7d2Y1oeaO+DvH1zfld99RznlYfrwZF+4nUQ/jl8g4ueTqEVvRWN3HwEI+NWLv4GWIzSPR/sY2
kL2wbmETS/bWqtW6u7lyMOnmdXQhlJsLveq/FH2XfIUSw/jfoeI2SXxnl/ypydHfDAMzhajb1Wxc
n8b8YqVpf2sRIhzg5Bb7QXf9k2t7Jz+UVzJIgyd/kXxNOVv+vGBEDg2KNOKJxODAdl9tcpzW8Jlw
gakajl/RLQ/ocGXaTYYRJBycI8r+WZqdB8KJKSZMigGhDjd4g8Fl9Aq4hmi4gjqVPKDGzO6zgpri
MEwm8whVmvYNhR1I7Rw1mscIS+fG0LH4bvSHOvLzczrKii0q/UIAvOUgh5kJMBpKk0fhE2SQeIdz
DU0w3s3N/17G/PcSyzK1ktpSyrEFxeA/kH4iM8qW4EYSWbMSukXX5TC/2ucqnMRLQWNaRJOqUByw
5s1poi+E7RrI0SnnvcntiDVt3U3bWQksDi3/zZ1bys+/1CpUfJZpuQy/qVKX//4J1i8qMDK+SDrG
lfO4MhvAuHA5ICbkrrWdvgwtfs1Ye6jY6F43QWmYb4lhbXLrvS/74tbV38p0NHcAyCRO5pNv2fqd
jrvYOLKqjrpi7cuhEBzHspZ4Y0h+Z9ZBZuUkmn2Kvp4tmH3SI5tcg9wVLk/u1u6zQqxkSTj84o98
3Hhe4O0iTXfD8tf6Nw/CA6r4L2re8iB4EvSjUJbJOAYfw98LNl10tt/CGlr9+adFII7Yl8dhLj6F
TrGY3SIW7CYbmUC/u7E8SzrToxjS+fj4a7KGfoy3aP0CfS/cWaF8/d9fQ9bfS2HuIXxRqn1pslIS
nmMvJedfSuGosxn91EZBipdlMN2JOm8fBMU1KIloLlRt7krH3VTCbXlow+KWpTLd9hYXmRSw/I6x
i1xVEABv8Uz0yNzoFsRQN53ZXVtvYZR991BygDN4NuuoPj7cxpaRPnPYoT3V4T4YMgSmCKhwouHA
HaCZrD0r3dDWwqxSeXBh0Z3cyqXCgXhxmpFk4zBt1TEwZ9SPIGkDncrvhDcz3M77pzYiyEBotNbI
0DelZ8WvXuKFBzNg+V/GatMsTlbdERT/bx7K//aKt3kMeSRZpiiPpusf1bk5mkU22Fz3wrD+2Yu0
fcW20W6B5bCGnORpKi3G7jJ/xsDKrj8pgqcyQRpR+cNTZzeHNGmha2VenO/92ntl611fM9v7ys/a
+26a6mvihN+LOW+ucmz0du6reh0MsKThVhjXgtXXv56OQfMQeXGaU9+O4dvIlHhn193FNA3sF8S4
h5H1HCAhmslnt0YCyF3/nve6+jI7k153DWwzos6S3QDhkQCcKtph3BLaaF4du37p+zF/qjN4jjNj
bnuMylvY5D+9dESuM0pkuV3wb9ofi7y3v50p9G02bHNF5+ZIGPLC/gfgPHMj4qQtDHFyiElbBYZF
FIEHMlK9VIkmZksy2swmC0uJyxBfhR7U5puf4L8I2ktUmIL5kK0vUymZX3rs53qiha0ftWNGVz/M
1BpfvLOahnkbR2wJ00axWZMG4dil/F4HKkQ8NJkbO1S/w+WNjOr5y0jAL3PQ7jxLiTfISliVsxR3
BLCMvPTqi10pgj/mCX8EK3C+61LoWmExYYTMtcUBJLKGYPXqxu57jzZAJcbXSswEHRUKkVYds58U
+6Ck3SBqLbPDrWUBb86t7NaVyDomCAEx7tOwfnVEco1Ct2QryXC4QT0LSnA2m9cwG15oFNP1NFcX
dF5ENbEX0on7PY1jnrL0LQGFjoqEam4VGilTWU9iJg/ke5PUb458m8s0X9ue42OhlwAukQxZioAR
uIgFUsWs3Xczxy4d8fiUhb/7ITIZcqYrJ5NsxEzrDHPm2SXy9+iJyFuXfa6PwzKk6gt2d4gDkZWk
wKrjoslf8vxKEx+/WsnT6Brt/EzQBhgUiY16lfU27oCcO8EpABHTiJx1bbv+vLImtZXBUDwr5OCl
a3wbMnrBpp6ecEWpp7jM/+PGUqLm8cMcU6oCnlQ2f6bgPDlVF25GU5kncw7YcAdmgAaTPLbOC8sn
xqnxXlfSukjCkg95lT9bFn5ddtLR3upKAI2uNtbSSZtPMpx/h+xPfg5L1knKLMFWtwbYx9Pjxmt9
cw+7DtKDH6y17P0LWY0BOsLctLf8ggyxoc+CJVyO3CJEnj8m5i8z+USQPTI7lZVH+CLBz9JPv8Re
V3yNoHiuDFSuH2D0Rjyc1vDm9v5G5ZF96UCJ3MQiD8xldm9qg5av9NTF8U8yRUASiv4LpTJpF4t+
NmN4kc4U0CS3P+P/6O4RTCRlVyY0EoAxQTvvqkhXe1iizbvheB/NNDh75Bb1lozL8Hnmeu95rfVS
W+381LceVddYYN3JzXULEYjalh4YHuTR67GPZC45emnEunyGBrHrplK90Z+CPeE19G76wbfRUcVX
v8K5M8n4WWurWQdGzwok79hrtfXvx0dN7JZ4PJYvVKh4aaFOswgN2IiA5k9/bug9q0e7M40WZK3l
PV5FZXRKnfylKyIsT1n+FKiuulSm6LFxh94nz7+lY+JtRblk/XnzqbC89qltCLEu/GLAGp4zWWlU
zwt7DEr2zahocJm6lz83ZFquQ43VhmqzcGg3O5gR/3XTKIDafYHGyqt4cvrGp6dJhs9+I+z/y9F5
dceJrFH0F7EWqQivQOduhZas4BeWZUvkgiLDr5/NvNw7nhmPJTVUfeGcfY7kk2OKk6l51kYVX2l5
rT1JOePFNY1rkab6c67zDZpIpk5mOcQn17ffMuNZy/pv8HAtblnSTybg14AynYugfUXOiE1CGeYf
EsHqmSCYTHlxYPar6PY2L8ChtXRAYY2NGCFnQrb9SqYDAa72Mj8NuEBQ83bPnpUZ13wUN0Rc7XOv
bHTyWHezQk8ZDyxYosSqonaoTZYH+U9XmeZW4GAvVuK9znBzLSxepQ3EoFl1A7wDLHVSFSnQdH3o
DlULTHg0iv5seONy1OHIS60DkyDW6d7lsxehxSJrbMAz4jefej99G233lZmAXlKLagWYJdWjSXut
PB48vCbmc9Jty8e2vxeZow5OSzKW2d0LsgMI27nTKN6lZatd5tc9vnG9f2oXaAlmbMbH3Jf+GWIJ
JunE27l2bpwNukEkCdXfmkv4OudsmjEA7fT6rC+Qp8gWQOY0ZtmHYOkJOJ92yHbxy7uYaT/+B2nB
ouzlqxh7fYcsljyI7ZdFVVC6r557Z+nyPQ58etW6HljYJScvtV/0sVku///PQO7rwcDV/mb1RDDK
CuM1Ntc+bIe2ixLXVwfbX2Q0zhaFxWTjuciz1D/YXvyHEWl9W7WeSs/JkANroE2cSepHPuUE/6E9
3k1MZ+fWxnDPYHG8k/5E5JVfvo/CGe61Ngx3F2BLlNl4FLSRLPfRTtWJDHoGKAV7PqAWJUe/ZTMo
GefDknJd+xsbNdNs0gq07S////X/f+VJFBeegV2yHpKnciKv/f9vLSZZ69ra762loPtBt9t5YCU6
PlJ4UuZVNFtMJ4yBfUXxggTBIIIe3dETb4d/YA9FmjND2X1jMe+ZuYz2FZ43XMjLdG2XAseqg0v0
/9oTBQfQYITnvMe70VzNG5VOC4eielOxdJ/hGeEDKD2x3XT//v8+9aQ5DTkJCi4XCeiLVsed7rbP
61ig4FbpwTB7SboXYyn0PszCJakzG4bIn86mIdQ+KwnaU64nryNqs6pZx7Omqvpq6pIDdpkwjqpU
vsYKu7ORMaxO+jTeJ27ih1qaEPngWOolmaPFtIy7JqQXLbuKsx3QapvxaqevK5MtrrTxnuOgPsDw
RDmRe8/NjJQ11yd5ShWqXbVaw2HyiX9t9Oa595JL5wzDFefWbs2T5rMai7Mg4tYcfy2y8c72DES5
90S1B2TITUx02IO7uiJomIJhmF1efNqFG29jfU/kd98Yznthr5IMCYiPrdk0EdPk7oUQmgw3Y/JP
F1PL2JZ/vWqJtEycrfropq/BWLMr1B/1khXGb1DIIziSrH3BO7EHiiki2pt6P3j1s05JilUg//ZW
HWur/Zjn6/yoegc8AC0yt0qzVN3fNTf/WVOdvlqC0LWUVWiiBnHugA63TESwyDXezUX7yCCUq4sG
pExStU8m9zPLCT5tTASQvRyfJEuZCwJbI1iZCkFru9tcpGdKlOkBHCOz3rG46n5DbiNqrbSBxDEX
VmhmL7kd5qn9255JDpvwB7Bdp0Rs1j5DGfBoTYMf1i6t1kzsQ15V2U33KU3L9jalefFr6cdbN9bP
yId5WaZu5bCw9nPMTKhWxRvWT0E2mc6fT6QTIi7zxcmtN4un/sLPblzLvTNjOMhJh1T2kp0bpMb5
3h3xeMfLcrPyvt556AOCeR2/fP47CVmSfuVh9mQiT3BLtZsH0J1qDFE9TE2s3RZH21K/5hD/zHh1
WpeMEaC0DGWXR3TIdmSvWiR1+K/2YO8Ht5c42ougIHdmP3fibPlaytGAAHhI7hlzl73paxSxEve3
NLVLY3kzu4NHvYTT2XTJc+lWUygU6kmDHsYaXuZkrHm2frRct/ZjeY719Apwv4O5C8MWr2Xkr4pb
oBg13MwLCTxQYJiNaThFbdh+ie+eTeJkEXzypQzp9KzWbj83VnPpi2bfm7D/nGyr2fSDn0JYSyf5
SCvCbdiac9ReVKaTqQNkinY+kiYh8tkcvzhS84/aauyTBku8QyiKkL4biqr8Jvz2wXbq7GGmMGvn
Qe5NG4yHTzpRg1oh6zHezOW/1W+2EBj9ioH2NU1EfVS1N0bzyBkGXfSYLVuOLiCfisfSXXjaPYSS
LLWnV2PoMG35ny53SwDck723a3tEZdTQ9lNcCD6T9iKljCla0CntbyK/cFyIOOc+/KSz5pScEF5m
XbVfy+UbqAyMrgn7vG68CSJOAahn7SXVmtuge8+40bQIYhG7jLy6JYV/Q03xy4UJC+BHxAeU+o+5
4YrNZ/LDFt9jwzEu/LlUa4vxKS1EvtzwH9migbOqBdbqZj1bnhazGAEaKe31rJx+2nrT8bqU01NX
/J2cFoppWREJ8KXpuXegrptfKqn/1n8NPPdHf5rLMF1lKP3O2jNQ5IlV65VRMyFDsfKiwe1gwYGR
GBjbXr2lIVc0X788BJOdo+LdBv6InIxcxRnvFbhNkrRKWiiyT8pGoOVJ1YzvyLobwAusImXYWVpb
/S4FxyX6oo0jIpsWdkQp9QcUGLfOaF6FP6o9TkiQA4M6M0QOhpHH2UJmRW+0EMkBKTKWyyVJ+vnq
ctTrDuREdPNwdJbvPCsOgMZmdJF2HOpNxSXi4/JCkhYoiskcBsOJKd+vrLKflrlZ9+OArkDW/ndO
0tSwKLHXu4povVcXt0SIRPt3UutNQPyXE8U5x2lC6MvAir9bDO/cLCvbpNE96iueENNJnCihxSzX
5jXBDFXFIPMaq/OuPuY7etwcK6zIO0r9c1UBS67QSEst9l/8MYPLzWZAwysfLg5+RK/6mlZpB12C
RtlJGdvNSxHofjGctp4o11QdQKbmw895SbAzsNvW9vA6i2BdeYR9jqPAMuIGGiwJyUmM/C9bkVaq
OBDNfGxHzv900OuD62t/JNbdULpr4LPiYC9mJYxcJgbAg/zJmC1EjS7qS088gFvgENPKldvAupBV
Fz/LxnmmqNJNrf7j2R66MuxB0B3X2n3OO8JZrVkkkXBbecAcqCKm0NGa2/LWwS0Lqg4Ur5xopoAL
HlYFEs3qDfQ/6m/tT1yNNFQ8k7CoWSaGMm4R3c5Enm4z5xte8Im9xLtVowLxKjjnZVzOSOvnv0q3
IaGP6kRcACqiprKjznsQOVQ4ePT/dAOk+QL8Qa6U2I6V2JFXV8yF+MpDASST8juaocuEPCFd2Pv8
WNN4IwjWV7ToHBGyyCMvrwg3Zx4RO2kbFVhtwJHyX3LcKZiluhl5rMOOKVg3FrhuJz4zkCzAY3Sh
AuYVgY0472z14pOhAATd9XdnzKwptZLcyUQ7leaGIxBgA8DMwlwnVV6uiJ9FXNxlDeRveC8csDyb
kpplhniGNc5UhzounE0pIihg9Lcio1VWBmcjcZHFlLB+SztMytsgwpyNJpQ6PwOCFxh8Gxnbugq3
TM1ZKlMiGEo320kMz7iX56OBJvOQVrTotM9R6y1sC1iS7OBCfcA+Ssex+epjzCDQb/bOaKjQStG7
NlTo87xWJ83qTp4/fY5aVCTiG56qCqEO1jlhc7BdoEXXYey8uGtKCzPlc2iMxglSCOxpRF8se83T
IN5JtcBIX6N9LrzukOvUrwMw5kllJMctRFM7uY383EjvGE2ek5y8M68wiqjCAhGYMgd9FXOWTWzu
hvyWIPoHSBTjppgYsQvFVeTp9S7J5zXsEQ9joeHudshLLDp6FvBm3GO23vFgs/cwyJrQWV+F2J3T
I4vSk8EUEO45E0jWDZmnQFeMSdAIROyT4e7bDmmVV1rNQUdLHU0pseSYMgx9am5tdzANo9tPeFl3
c+VHNAXdhdGQc2Ms3I4cpGR81XtRMA229ebce2m2c435ffG54BvJz25o08DagHYZaPwFv3Tk6StX
iglPzc6nSLeGfoekD579YOJOp6ydDN4KFId7A00g52ndcMGNY1RuT+UGgyVOe/xtkgBom+VvmXX9
vpYaX4GAFlUqEOF2HVUjOwfPeekXw96TdAmNxAvbNU5DE51qKrYDjaG5jZJ4srwxbKu+C/N3R6Rf
uuYOEX7+12pxX/pBvaVyiCGQQpqgSYrEwicsVnIckppAbjPhaohv9rZkhJx89HrEabYcuTGFrIkn
0b9MRl+Rag0iNZ2trCOFJEjsghDBeE9x6gR4/bVb0dM7AAQHmVl6FopMQHFTv4Yi80jwyBZcX/zg
lErotWYy8kx0gp0LGqGfZQtWX1293PylpbEblA1ujGJy5a3SrXAZJJZggkO4gFztPKaccZ5t8A4t
wwV9G0HnSWnyDbrwYSzu1AqtgYebJeQ51feFzu/REAf7eQ9MnfdKrMZuMiA8dBWtLpgT6lkndPn9
xy6jli+I/5vMfDzXxFtjcMtgHFf1A1oYSkhBOkJm8aevtbbuxLzuKj15oNJnHGhztE9uzNQQ00XF
wYfzAz+/ODYWA5ymwWfnpAgLst7ZeOOR3eBq8qYnHVTkKWGmyyRGPHfL/Jh6xTkTGG8bzVQ76s0F
BUlppm7QFDb2JLSttiM40hDPehkuFmFvzFU2U3tjc2Qyxt/Rzr76mEuYp3GX8CgphWZY2G2kAJCG
9HvdWSMABX9e3nD8JM5Zlk5NFAS6+6715MVoVnkRboyfIuEAbKeN7G+3x2lAA2LnhADFLq3YxuXI
a8xhhd76xCjNmGbz8mz36lPx+dxmazhhLDrFJLocMi01b0Ql4FCt8nPbNVFiqM9+bpez0WtF0DgV
Lz0JxAE5PrSRy5vV2gI/vmGFgvYyHjiAuzHRnmgvgdOJOt3baEuD0d25GuZcUxaIbnAmAtoaAnZJ
T7PzVKwIeIeu/0kcIGK9kz4IM0GtMn1pon2gOYh0dNC19+B7XH7pWP8B04Yfw7MeKDSCGXOB39/S
wf7oVPPHBc0aALqaYoGPdkdizd954W9ZZXX0nOUEtfo0bEZBp34dlPhLNXYv6D252MfS+Y67Y8pm
4BPMzq1DlOwl41snYj0QiXtVQF+oFPgm1SxfWfFAauncwJlIx5v1Fc187H5CBoPAbGz48/x7qPL7
osyrkYcgXh+aWOzGpWSs7OMoMsZgbJhNOn+byf7qRmz5aGwARcc181p5X/66M+9TVc7vRkV8KyUD
VjfaFrGczAXeNl38EplOFeXUZQF4liUofONfas/ME0mzIk+JQ42CslK7ZCJOY9JSlEUOX2S+pNHU
cQn1yomWZTDC0W2wjPsHVei/4Msx39e3FyN7tJ/GWjYENQI0HMuYLJ+8fO3d/lGrnvO4obKd8A73
PgESuTdCR1D6S1lIpCMao+QZ/EWB16f1spXSj7Zi0For0O3OjpK4/1uo/s3NwP8yZNouP5tzZXxB
etrehKmBrBgceBYk53iw6sMY5jXAudIMAeycpw69RT0aP34Gmo6By6a6jdypg2LaHTu4say/yAft
bHdg+p1wdIzJrvcdAQjB/qLWmfdt+sU6aWdNnv3o/u3ENmlx0IaljOUjcp12NesXuG7UpdqWJ+rl
DwNV7Cmf2MHJTTA++zGnPUr7oPTn+CGr6u9+jU/O3N00fUbRLt565ud8PQ1pLdaEeKmIPY5qIJAp
ad9zVScPMblhO50D7LlRMfLqp0WvhxvGfHFQ/N5+Mfd8txUpo0akZ+o3ofSEG3vdo96hn57t8nvS
GSfoxR/cv9wA7vzR0J8iw3KYYrCn38WdjQyPAXnkZziT+wwEOtKfMHFoymsEdbvFXC4wPrX32Cr2
rgW8EQ5CdhbO9G5P48V3lybQ6jRD7scIWFn9HZt5s9cILw1zMWSYP1J5xevBXY5evUa8TmCc23/1
XfbLme3iruM5YKBQoJ+eJlR3b9LL9Uc9XQA2jS2XZMfPBE4dKTLLnO1dxKycEsNbqmhf43F5ZJqd
Hdb0j90yTx02Qv6CF8hiC4Ezgp4oRprEwpiHzOzUFSlTVIlq55GRmfXTF4zK0GIEEpQJQDzZpi+x
yYvTNdB8+Xl7L65b/uuIu19VuX7kZXxxCryjeFC9+vy/nVHv3ets5h/zYjEObl/6UoDdhcgIxUR7
stEmBtCau8he4ntnDuOlreUd74iFpsaTYYHHnreUCPhqOqfzfECtT/vfWYwIwGHstaZeKNQnOsFi
IK0cupMSPFiWa1chP/qz71RM/YzpYXT1s0OSUV3D9C5WrCGOx+GZ+EwWPIqlsY/6FtkWJ1a+V4xU
vAHVBSvjSHH82nHzZ9szAuOykiY7mraIgyXp9qutvSt3jgMABluZaEbIj3+I0aiP1aL9MqX7UA5j
cmHpPgVS0iLI0npstZs1QLIb9H0yeoFqZj3qWpekWHLdiEdu2PkFjkvrQRL9azzEHwT+bBVz/JMw
lplM7vkRuk6rcbIIKlXdeK5G8VHbmJFpKOCb9G2kDaKhAMip1BmfgQDYLwZ+au8Zp7m5yw0OIT5c
0qsZPlPHfjoutT9fsR+OQFEqdSc0GjaviD/sjrmlczMytEkOEWTIfJhirXLLxpqiaUFCuBjoyHoI
/Hr/t8TXX3gNcoKuO3SMjggoMjHGZOi3yhyOPnrYLM7pLEaqk3kqLuO4qbC6OzVpGM9aHyhdxJj5
YvBbWIu2/skqnBRa9UgVZ7HpmyZzJ3PYsgy7qsBvkT+YFqwbM8fwUNlDvav9jSbU24LtHZroobCm
x6TBHm/lKx/XUrNAYyYjOXTnNS+uVpeDLFYk9S0uSqwRo8TcqIhlL0p+1oXx3NRhHdikF4WJO5b7
UlfRgpMhdZ/d2DeONSMJxhIDEqappsjM8Vz7U3xpDfMFAURyrjQ2lXaZYHRm3i2Eg2YAXrJPgCt+
ptQMM3zWWWmNJMoQqgFUNhx1KOZ8m2Wkc8zfDAZ7GlaSqIDfDpGihiYku0Myx/cV9HFgqWqfN9gw
AXFzo4ElB+uOWzZi5md0KUSS1rt3mvvbMfsfjgbIU11ahiMjrcCvjI+SuXIoelns8vxiuOyVZyOw
MpNRkv66uMYh1RgFOItd7L1y+CzXEUWaih8nwszzxb8yCAW6CNknqrmu7CLI4phQoC/Ek0BIRf3j
jDgyB02Pd2pOngeOxA4CFCShEs11v7Uujn7CeKsd2YjCX2Rh7BQZ5yaIfW09Ejz4kxCFgZycEVy8
8Z2xIRE5gWsoJbwIS99M58rLr6qR/MS1Geg62KXET5MZI+FjX+bWjNGkgySgTNYFuMz0O9flbpjY
9gHY7c/lWkB3KisyiqQ6z2Tg1CsBBkTZxIc8Jip9wbDrJhQpJHSvqfmH9CZeNHKGYkIDkYGyaqkj
Z0TlKflKlv4vQv6RuYQvGPsOGEfXSBhUea65mDfTKq8pJDrxu2Qz/YbX5kl14G8mA3ZFzuASafdM
Jq41ol4BeV6QTm34LgcNhNGHpDa22vhTWJo8YZ7uC9IfmXEhW29fqfhtLmpn5NNwQCSCFTuBfbZY
MCH9xPz3kMAzIOS7O1jr1aWX3CUV8W51+gP0cQckgJGBpeFb7O0XidvNJVro//+fSbCnbEijtm3f
NVXSidlNj1ybxd1Ywc1HKn/wZfki0vy5KCqXkontKFuW3eThrjT8HpLBBd4i4yyPpVido7XIWaWT
/Ru1qErpg2og/OCwz131TgUlL8M0niuYt5CpGTqsXr5fJ+1Uq/WPICoOETpFO4BsyABJZVcfRcce
uDAf6OjV6N9KmkfDSf6mTccdqM272EF+gKK6i4bWyPZssaFYph5KqMbmiQT+NNvftNzRhpUmJlkn
z0s5H3liOOgGUXn0wwqIOSFD1OaHrmfx3ges6vrOSwq3G8RAU+82HZ/fyw4zMzc5GLqwwzHdxzF5
bT4Y+cUjsIQOVUZN2X43pWKURvJ8lrBVhEPd8a9/4Oit4Ttq2L4xmu6aGhFEThqsx7731L42RdoQ
H+ufihIwewlTA6+74DD5Q2TgkzfbExHPE81WSy9fOLxtjDB3vuBNKfCj7wY5OweRqhu6MO06eR+q
U8nVLMBZptg8Qsz9j3CNxdUHU95J9+y23Z/Ef0mBlAa4Y7xz2Tr6TegVJAWeS1iBE/qMdHyw/eQ5
bZlwdPqgf+Rm9aYJ81g2TX3AmFGHzZNN3RVOsLLx9tX/ChkRkfTeaUhSyOSwbE+cTeJs9IK4bDia
STp8JSKhkIsRwGUpf0U+4r9qgS5BXGniOA2N+Xjh/rmWEuaZXnBWZ9BBxWL/tKmXntJyJfsJHpHy
yXkQ4OykEMdZ1eUuGSCW6HEO5axa9+6M88Enu6cZpvZky5lVJgoASzxKnKd/loIRGTicIiwqkTzP
/iHzOO5ZEAN6Jm3pnLZJvLPmeTf07sV0ffJujABwBsIIu3vHY4Isr+5Dbe0fEMHtGygIe4w2VuQl
SmcmLZ2QaBjgHh5Nr24T01d4unw2kOiADpZOAIWyZ+Kk7VuNtqMoAeeAtLv1Lke5pSVrBJk06JCZ
B4PUspME4MeK8dIv7skStFeNmc5Rndc7Z9V+yjx7Mpb0MPFg73XVHfOVPVs9Kd6NtdwxPtvC2Qxo
PqZQJ/b14TqtwNF9D0VcnezxCTfF/JvjygsJnXiWAEbhc8A2KmthRYXyTIw/wNDLni+13w8CqL/A
XUMwhAgtnXGvE3O159S0XU94wzIX17wyoRIXMo66X0vugGEpv7bckcAZxM1ikhchc0ItxYw4HLep
rFagTOYHO7tef0rF8kuv90vLaq7AyJFrHvBpj0QZJIdlrn1BrUrDJnXYxNLSpQphN7G+HfOo81xk
KCJKsndEPD+nWv/E3tg8mCr/k63eo8/YiRENGnTdZPdMskhtD7duKLLI0kGKjCWTU0f/muf8aamh
xU50fAiLaQd1Cx5/voA80YfbalOHJn77oGv6Rc+Hs5varK98syL2L35AKXW30uRQg5MKHGf9GPig
6xTwKbkcWy/b7rD4whbTLPcmnTGLEG1srFBaVaxWbz3kTVWqqK6ZSZlT+0tbzyR4vXFMdIHXmrue
FeJZdhnxOj0QoRmYLgeiF07tzbb9LU9zfOpwFyi53HqjQe9uXSFrNDsWfq/riDXdVu0Fdbl/guj2
T9k5ejiDQrdiVo69CCIiApEOZRhhFOZCpwpSIsgzLw3rdkaSF6OvSazxJIHfU6kC2Uod/4C0Enmx
Zt+FuJYuovIF+hyKlOFYw/fQC4wYBbKtI/1vGKM1C9LZ6naTg7RHX+ArsSVRAblzT0IvcSn4fyjO
1mByGp8tSYXYiKIrSBT3AOGizb6yXdZ6GpgaHWiNXLBd2+Z36WSwcFv0ha3/OalNe7ZNTlF+E35G
9zQgypPoYLiMJBvpauCecrWn1jEOzowMMl196kbuMSQEZ4sxEuNGoJF2+54kPg8tuRhB5XqnBYdw
KNDBZGIpkQLFAHWmSCZs2ZaE+qzy+xStpThCZPZKpIqV0v7WqTsHtdkc5lxcGO4QVkZQDKwb8oWn
qX40GHvGGYm1Qy0aomLJqc287I0PXzL90tOdOdr3SZDVLImKYUpOFCPSB9qPKI45eXOSKCBQlemB
5WgcsQwP81n5rM8zXlK7ulTTTQzIAZz1u8qMG+fxgncZkC1OhqJz34nPwgwCeTQdNlStkQMXJLk2
nSoqwPTFs5Mm8hr516vEU9bYdjQC9QxIiiFT1npQWv489muzh17O2tFmCllqa3FgxFPp2k/cYUhi
ImtAjq5Yl5YahXTPRNgY4apX4drF4sHTK2jmxHq3FTcHWUxVoOUxNlzZUSCihyI+jhfeNa+5mPII
4u2eDu7VqLw/EBG+WcEAi9ZwaiV9GaHiPtNHQY6bLDfUE/lPtc6rO8P5IwQejp/qDmn6x8c3wQuk
s8kvvZ5jKBmOuWPtPIOx3Fo1BHYxKRTq0JYV2h4LOrZVzP3ue7DwS8jOPvSOwbbCI2Nu8PIiMJki
svthGOHrLVeND0Jre11tpfjYGKk5QDuRn3OHjtCSXL5mO+t+OcnUQm7n9FYbunCKgaQZqK224tT2
vlprvqZbu+qjoN65w3qs9fZSrOVPpix33039fu2BxpMT0yCZRuLyTw71gX3mJ4UZEiW8caMtJRUk
iR6Oep7z/CvZZgVcRyXmFZ0U8laxefEfzIy+FdnPBlRYqx0hdCQ8r817wZgRn5/ci5bxeJIMu8Hy
l1D2NhoFEyuQPb7HGEZ26LVr3HUTd5Avj6VVX+aMsrRigdS7OlbtRPVBRXJf4Uz3Wnexu/XtEtSD
+lzwpgbNos2B5fdXDe8EEcs3fHEUPqPzpliSsyL7KNIfs5+T44TlkkH2F0SPOixczBWWG//lRYQv
vCV/QkXQggalC36q4kc1Lka72jmQQwo0XouQ3V60UgdxKoY7VwYHHQywvLONyGmsv4sLqGkjCiEN
cqgsZ9QeJ23cds/D+qvq042fM6WBSNOPxbYbvGY9VRlmedRHvZl+D6l2gc5FDHvp/kg3EC0PwtAP
CIw3mElq0s7PXA6AlaQPZ5ghsi7/2vK5favsb8RMv9oJAPDEjGOWAqGxl/xhpUc4NTrafPgNYYRS
dSbz0Ibjg/gdxMI4FWw08hjMjQW21XLQ1BYXRlC7JPZ4aVrxx08pNXFVH/PFIUpYy254+tmOSaJV
pp7cpN6df4oxRRUXFx9emTjHvbvyBYu59WmUvKD21Zdn659dm2gHksAoLxrINzOStdpxvgqWR3tQ
D+9kcEDKZMqlVShgCWGuqZCMPwNh40A070brtifRoLpiDEQikZGSpNDuDZRPkcb7SawVOv1lfhtG
1mhYS7rdHYnzhzQI0cX4S+AVcFpWyIxdFxBezOKzhyzX7iZmWMELTbTZEL//vw/vtOXF6Off5VC5
gZFDRNGH9pvt/xs/tTLq0d+EDgU0/yzPA6HXMbaGygjD+a2x/Ec/Nx5St3D30md8Jxtxqi0DfiVL
NXzQenlYHRpaVrxNxLF71hKWXNStJsVMzToAkCcx6+nJLPI3WfBEgCUjBsOzodlSmRwI/0Gb2Kcg
TZwPH/oqRA0kkqP+Ktv638gFDnLFe25N2vTBn962ozZYbmDxtmWE4FZktwPs7d20GxgwXv+k50Hn
1XezZ742VPJTqzfw7zj8W1uarhWa5UFx1NyIobysq6sFk2bPUWMNXKyrGcRQKwOgfLmX/DhJ+8W0
8D4NOsG5m5WytQABaxUQMHXTLZDUqoxJexYAgGIn37kzsqSi17lGavtLGK9T7XBzu90zG60hrIbp
nnkHYTukm8J+iOnJkWLT3hVwg+NJ/sJg+WR2Ij140JHbNrtMA4prWQD2cvQygs9OUud7JeWLVxsu
U2cQl6hrt0xEmJoLGhlrZ7t8B6riWCXFSibJJrYkTrfo+iOJXBe8uQTpWObRbNSErIyesvOVH/gm
idy1eNIXpDWsn89wPZGEOWfdmZM9gGum7AYzX0upX11rfaEC42gleT5YWlCPeLnOucMuAgTbsMty
mNjLyOhUM+dgBkYLWERdR9Ry/ZgNJ82fthURK5jWeCbYBFtileYHnT7EyLPhkFD+E2Hh3FMJVGyN
6SFqx32SaO9tG7iM7et0Fb76xQCemenKaz06X6pX9BNziyxPGa84Bagy8jxqi/yOJeue8RRRv7dM
EddXjPS7sSFS1pyZnuBSuk3skIkLpL5Ya0YNqkg+FBll+2leH7KGvHl4o80KX9PpDitbt0vrmWcg
BCW0DSY8Q8Ll6ngg2vs8IlOyCnLQcpuBKgu7YW0AhJTtpZbIYwdtJLEXUTaicY4/7dyRgs1KBnwf
n4vuzoh5Z2WEdSLJeuD+r12Ur1g6H1dPo4jhHhzpoJYUQT/XdmdbA7murINMGkpfDl+GtTqHySvw
50MJUSNVKFd7CSzovCR6aNveb5UMML80yc6wqEWoucgBcoOsI+ZMZ0foNzuJGFizuwebEOF3/nIs
5C3N1li1Zv/UGzRdHutJoNrwRKuOrVXfXF1r/jTdeToO+NzGpF9OUqgPFVcPTukT1DvAw0/3FHvu
Ytwaexz2npZjJMyNXQ7UCCwe8CKoVb+bTdmPxjccUuBrjuiaPfkUYeoNwPOXHcACoEASnJEkOCfn
B43V4MlpnRET7NhFlvzX4e7BvlT9Et760k0KAaDHH7zqbdjQxCFodE/jMh3poF9723xZ15Zs0IJC
p+779x4u5py1jxmI3QNXApEwxlsqxnfcuKztdOjKidaclMN+aRyTyE3dN9esfiA1fDIjhz5f9A9l
PT16cR5yUlR7LEQQz3kgA23mQ1Ao34VhQKdgS6BPFLKqPcft8C5cMd5QRfhQm5h7eO5IfHUNPw6Q
gunbsDFXYFZpl91HtMP882XnlTp1Kh5RjxIiWOwhIviYKQrVASXZ/E4lhWGMi6xJuE1HHfF2jnHu
IMm20Trjh8UbxxSwyKCz32fyBDXHIgakmO4YwEHfYYa9VpZ/nPwH+FwOTS3uO/0rLeWzU9gJc2am
jKMqwN21C1GtbbvDJK5Br9beHdxNe9utv3wQDEg6gO146qRqy776DFOItGD1v/7H1XktyalE2/aL
iCAhSeC1vHetdnoh1FIL7z1ffwalOGffuC9EV6v3blOQuXKtOceUwWJgM6aFBEnMLkFrWfLcQ3Zd
NKT0EMSrlspVVBqKG6igirUjUFU1R9XW4gHrchnSJ1WCThbWwAYpEeXqVOxm4CpcHKZPaEyWyGB+
m80cUMstreTcZTzSWiTlaP4PeqSnK7ukUM5rX22TedfGVUhMQUtyXeHAVtZ6JBAmIQjDBPIpVN2N
6U248OjdLR3X3biaYSw6AevNa38PeFg3mVZ8mWnHJv9X2STY6TUe7AqcKebZUFtHdtDS16d0mstn
EPEDdweTjDYKD06BzRp6EH1f+Rsbi3ZO6+EMHYpK3QegRiiAD3K/aWLEickt6PHRNxZVoE4g43DB
nJLc4ym8j1kkwVlEL512GdzhARuLzGotPAbxmK7GzNtyZrD3RR5+9Ihb9gOk5rQiJzqeuE2rgKjF
tWUfdWJnt6OstUU+S3o08z02gmxLubktsmaNwfA0MlNOSFONC+uSIGxcQxh+7RSJyJ1HT8Z6s3CF
bZOE9doN/aXj9+TgRsMVZgu6af5SHQrNxudxVNOq8hBWgrTYhT7JWRKb4kKSeL5wQoBIgcUsOMLK
Ftg/yRvZyTgdaQQh9xqd6Tz0Zrdsh+HLLraecrqjn4DTopk+3/sPGfrhnU4Qz5+zz4ZTqNptYkfQ
9F0aNm30NkxQ2px+QfqLs/Rb52SCOYGZl++7DpkNQ8t1EHTtyUnrrRbBoLdxsiE0Jfi0DvlAJP4L
5EQO9+NK9wIgkghFpgAg1Ji/hhMAAleplZMFMMwQAYo2INsedACG7WvhiWwrSQmVjX5E35PBKonm
NIN4HdbkIOQT7dihAKYlsx1fwyEygsCf2yZ9mlldXA4zOUKw2UeOcy6p1mdZjDwU81ig6Np7HKCY
ZZg6T0uBQbEGLDoNo4RJvOiIFwdxBQGagzAXbev9zND/LKWmPjG9uIjGB/evbaUmpCtAU5G9KntC
PhLo44twGs9aG95SXdLdqUJ9wWN4HVoAbmYaLTunAcFg+y9kHqm9WVDf5OavOHRoNwhd2whJlMLY
hnsAb2odEU02NPlqW+EbWPcZ2S+O2ZYLjTMG0E4ilQ5aE96SyQVXYUfzvJI3zFH8obGDiUte/NJ7
608CKxWd/URKvEyO/ExoKy2DkEc6+BzyMaTMiTYDYY1G0R1RnmwzN/td4lbfD5W59iUhcHQwf+Oc
eDRUeJuarXWpU2BbWvursAG7zbP1yq6RNQ9i3bka2uGBAlnQI1mMKakPNT79eZZZjtVXRbjYynDR
lpgA5zgkJOuGQNalGL8cg0NXiDdqUaJKYJowflpFBUU/qYAr49HwWqKZ2Jl3sFHZonB25DTB17Xl
VstoYs4Y5ZRnFhSXY0qliSUfCXCgrXLRcAJz6cAiJjS3WS8goLj+wq0LpIPwBDdaPm2mmp2haErs
SnXSMTZT8TK3+WYmJZWB3tTQ8198N+lH1CUTKT3+sNPdGocOzLdFwHdbCDM8421JCjSNRmz80WAY
L2vyHVh0uNemrW7CIyPOBgNKuEJD0QOhDl7bSv0N4vKGAAPgISJ5ravgr0EPYFUgnYnwjuFY9pwh
wgojklwHNWMNFcQzFb8567XxWXTcPDpfNkXtCSD4iTS76ppo0JEECBaA7dWHgByxroCE0FK20U1B
zPbo5DnDDwDF/hI5f7CAjPgwGDdsPWmjvIjlD9x535Epg73EN8VZ2NiOBs11mqm4D/veuUakRri0
/3c4Hj41pGPIiRwjusS0QZbOKEpiZIL44gtGtkMc3ITmW3KnZVhbqtk1OklHLVxFVyWGqnjNFFtN
7Ltbq8t5X904u/cdXpGm0786Dpo0j4IDahMA9a2HgBc0Tu85ZKGP8T2XzdkbxvJYeE1dsMGMP1pZ
akz36Y8wqj2wxZY7YjLwlKATghV3TODNHdxMY4LkG1OGQ68hcKoaUgtIZvSdxjYIZncin2hy451p
IS/Imu7BqadCFkBiKa758GcZz8nIvRyuCnP6JW7Mn5KxeJaQQEc2oxNXv9EF+vvRGk4wmrUbM4yv
Qg1YauZXndUtR8twj3lc6Oc6dP1NR2fbY7CyazC0l0OPaNIqkGZVtHHIok/XdEBQKMbRuO4mLTs0
eV4bKDn9ZIckHkqUTYdGxGV+MefL86NO6P4B4uD5v89Xmky3GPGTXUReb1C/lAqLD7xRtg+ELwIR
zkMOKIli4iuJ0ELL3xD7Qj+5BgXgensQTcG2dKkeUKFjUQUJsYL81N4QFDpYX/k6nEdMXOLoV+1a
xpqSX6w1mqQL7DYOLsXQg/9DzQ3pcA8hYcXznH6h+metQwAXz5EZYzqhlycWe5nVtvWDoJCfVRjO
9Y8xvZkJAwNdxOFFZsX0lrG69eCFH6RsqVfD2T6lfIw3w7sJluP5n+Qguk796MJQN6rxAdNgaxRW
drAtVIgCas7r//OSbe+ilfZb1RrdPa32pi+yhzVfEHTkwIGQ3iCUMMdWXjzdyY/m2G87f0CmJtxj
S1zpBQK0felMEygGIeMZKsyjl7mSQG39RxpPJkkeqXPogwwt/mQnZ7eRy7AU1lFMEJt44vnDDqy7
YWLbx/8uQxc7xy5yEHXZ4QQSm5XCdGRDSFchH1ncqouwocOWqbHM0orISpUlrwXu9tgbzMdAyvEr
QJULQZvm1XWS4KKM7q0ceeMVuP9d1WjDw4LEcs+893ichkc9WgnJE0O9GY3IPmtGjqUXM0dNNkJh
pR7pw7DVBE+vI5P0IKHk7eMpthZ26SSbiWiotbIcWPezlMlGN7JuqE52cGPLzyJiI3Sq9B2D2SHv
3Dk6S0OPHIQCiOkYQJcmTyrDZkr2IgRo36uZXYX1PTGd30+GBgK92eb7GsY5RlUgBTZGYlr/IykW
q9iwsl0ZiGjXNlI/PS8NN9G/j54vBSOARRgWgG6adqf1rosUCiWym3av7hj4Z2eOKreQPqxaWVvI
93Q4l4oobqNR/ZtRkvIG5KfcK9msg7Zoj6lplef/LrbHTZ2V8++b7YVjCjQi/3vxZ3lq7+rnCt3w
Pnta5FHG1hyNoBkoaQYEDjBTkrPFMumb5oRmad0iLbnEYTv/usVR+YwcF3qOkchyUYwjjUqCk0pr
SKiGv5NmaR000pSc9fPDLswIMKTtV8NA41nP45FFkA3CAsdSF/V9TJDfZQVA8H7mtGjK+wKGWGwJ
eBJHAJ3iGGkfRgE5Ye12vffKxq4teJabOwc2dCzRzDxEUlWcrPE4elm20jWas/pAnktuZfHVNumd
kUorBLvNc5JQhs0hxa280ZPihLC+/YbBSjKNVPdcnz5yYyyWtHT0h8P6hjzdWafDRHyvdbHxD73x
y7VYMob+ZNHLTSP5LuJWx7OaYJfQWnTHhEETu+X+GvogPFrYxhkujIwKPWPTZeG477AQUDYEHGNS
4NO4WPagfpDbDUJeiyJzyP2hEk+x9ZEYkKK/m/8Oz4uvI8Fpy2FTS53yYzYLd4Y6o6g39nL2gPse
PdpwDmkXYqqXCX6VTdx8/lssEtwD0xCzwUfJGxMY+gQzBaZEUQCjsOiWz3den+p20UXQUyUULvDM
blwemV1V9c6oxFuMM4nhl5neGDTKdcYjSUWkSgjwJh5xgrUjLQrWzhAMRx3fDYGCdFxrxrNITdwj
Wl/vCAEQaXaUDaQ/klLTxu0DAXmAyMzyHyjm9sPgs4G7U3rOA1jarmaHR3jSY9/a4cKvtoW6qEpU
938XgOjXkIzvBGwBEoDy1tMDuUXVBI7NDd1tPU2fqiDMqbG8bGvMsX5had/SGvxVr7ekiHlTcQLN
mrOSDfuoMJM33qjg4BtasMETkO6SUhx609TfVjJtrKMfEgDn5F50GnJAfHKUn3HR0yBUxHjBgfgB
y7B7LewqIgyAurKR5rsIiQeJ2VIl2TgEppT5i7AYGzFZCGdcrA3Jzey7FM1Lkn6Yg6lWdV0ke6Ja
3kJzAgExGi+V6MNLwk3kw3v5mhJ5i2jX7n3BdMeJ+/id7NBgrZGETi45+RzTlBzNyUk4iBLD2kLY
QWnOS6d0yt3UNzs5mMsc2Mq+J8EZs/68aud4ZNqMICcSSVexbVu3vCRxduxrwkvzstq2KMEvCSLP
CyYSfpZW/wPCalpjQ0DowhFhxcg8PVUB8bSWXRuLJ44pThz/RlsPRymNru005yZU4aCWDgmIgGfS
+FRqqbutQptSKR2OEgDXmseRoVbUjIS4vGFe7M+ZbmnLpEcmmsYauW2C7mrw1ug5NDdU0D9MreVQ
Xdy70THWNIyoTVRgYeoZ+3g3tLVYPm97Yi1ahmvNL0trrBcZ/elbil+LxjQJIyV0H7xyBkJI1okA
m1wacdDNo3M5Ix3woRrHf4tPDH6hnXFFNA5/0HSllej1NWqcIL9Kgeo8N4km9fPxp0LyYZhusq7m
o8TQwomaKO0O3JqJx5e0gnlMvw+ITLhlWvNHJMiyCt8UpyokRAuRlvVilPE5wHmNMAtsg8S6apcW
bg93iA9gA7LbBPhzraGwQemP0cASzV+7MNFi8VueR7K7zy3EiF2Vmo/OwHZUVxl+obzzjkFPeotK
njZkGnkdMBPl6NBhcosyPnMx0apw3YdY/3M0JgssZMbq+caCRn6YOqy+Egrq0VOjucU8mVKl2eaa
BdvDQORyBA5a7RSYBO+wONAG1evxNEgqsEh5SCbq4ndtsMn7HAKeK1TLWrihAv5rENS3CiIHXMlk
4zVoHG8vgozYlmxGc/c9BoixxogdhJ8+hIuX3KeBTfFn723OJ0u9MwXMBy5aCv8ONeDMteoQJV2d
mqAkydKnuWaCU1xYK5Ek+mEgk/FJVRsCwBWCluBz8R+B3i+tmufASZBa+G4rSN3jMhgj5283zWjC
uJTJsQiZ01eatQ1k/4GGA3NYFbCGuBZ0pKBBy+wY4hAwSlyPaphO/XwZGqc+kCWPzgQ6wz/+bDS3
9GIzIt0JN5BGTeQzGbqy0deLQVfVoYjSjwRG2Rl3SXbI0PosalPpPKQBkQN22bHJoqCwcPttk7om
fjWfy+jevwH7cbe5L+S/s08NAe41A34xmxrfgBtY5w5s4p0ElorogvVzyRmC+gDDs1xnIrmShdkQ
H9PTGCTu+KL3EXpilqJt0zjOVkP3qi/m7jHtMEYxXhqvCDMfd61fnEr0AA8k4Nqy4Ku2vokOvcoy
cu1KtUgCio+6i5qTO6ies1jykrLwrDA09W8UNOUmqaaA7pSCpdONJ8wu2rbwaovAjMh+dCRp0Gae
z/RWyGGTsAKljHBrJGrVeN1OVl3wyDzqhxp3cR7Zy6kMq1NdyWBjzvSLfz/5EPaQi3kvke/eJsug
xiSBFQgWOcObZzmnIQ8uI0xuWVUMK31+ZARGjl0yvzTBWW5HLSyXSE28Ix8Qzz7Eq6rMIrAXqJqF
VbdUfDnsstpDu9nQFCSLAJmGP21Vgegb53N8YuwZ7f0ye88ljcohcMxDlKroxP9xJnYSTafbibey
k2bADJTCkLeCHW7BhKM/GBxnRDlfeJN/jiB4uSo5df1nP7X21crpX+h0Kn2MetfnM2cbhVhFdmOf
vV5mBFMYr1VkHHpt0N97BFWQ1+ULJtrqKulUG0qB+aIqXfCjDTeVpMmqLPNZxYtXJEWBLIhpTKcR
hpObTDtHL3lSeWBpCEbD6flRHZwG9TV7gSblh1dcX+omKEtvKkbVV2bHIfEEMp///TTyOMBMYNeS
IeUYP1jrKK7SQ5sQWdgD01+NurbVQ/KvVMNgjJOCCUjUNW+iLjcjh7MzXbRtXUbFKZqZeVgQvKNd
tTtpV5Q8sC1WWVfF4PX8+Ezg257ljESMUf3Q8845YvpRy5A+9ufY2Sv2unXqZooUVMPYtg1mgUoV
ZJqOIWEDVlsejanqbk6Up3siokCvdWQaPS+lMM++nn7ryXSXqc3Mm+LSFQOZK5N37MYaDpWF0sYd
i2OommMeWdmxilr3binAvvNm0E9gS//dq20uP2CbXQ2N20E0cfyjtGzeDN9wVmiB5RaMebw3Xcta
DQCg0DWP0ImqdukUvXU02gSyzsBTPeF9OuaFYGTu1hR/0POQSxrZI8on7ZPuJzMLS/lbIn+ipZdi
piqraHZSVf7leVEm4emNL8dDNWcOZ4xV86KC7hL14MtDc0CsYUTanSePWiL2Hq5AoidatL65PZUM
DPFMR6WYVhpxpmutC+OHKX8kAONQeCv2Q2hBDVPSrZE7NFOKMqaEjqU4toKRD/jVkN5/T45akHub
YNTUxmbRXgTzPY0HFnADCIy1ouwgcbg+TOGQnIb5otrkk0WB+N82jI+FnZcbt5gwd6PD+DFSNbQW
KaRqIEy8ADKyw3ZzV7Xwjq3BCZCgFHGo8Z4uwvk7mbMIr7TLnxmguaNltsELCRJIJA0op11HHhKr
JhESBVONULfxsdNq2tgggJC+msmtV/LS+Ym1tgJ33FRendxcoS5PEFTcDe0m7PTxGLaItnJS7LZN
zExAJTWMtSp7K1tCtPcWUWnoKrp8mTbJjOweSPciN2WpcXZaFG3TbQo6p1luEPWeWt0d2xPJQqBh
kA4ZZy+07rR46hdzopcRRsk3pW//GeNN6smlAIjnsrNCU9LEyNnLSMqD6N2/0WhWpyYoiZdxmVsx
35325JDhIKlEsBKjU94kPOGtjj/zUKkA2MXogwSutSWxG+k18yxnpUUGwK7KcRbPH72loU2bMglW
z5cYbFjRsoA+LxRhjpWceSwCZxatwtbEz3TGc0y73XBXeW/JYyzsHP+0iRRWkcQsPBNu6szxZdkF
/VACW+xSbLbRoNW3roEoZvo4PYrGfTMlZUXDaW8lJgd1wqyoX5pGpU6Ua+pkmV64J4biRZX5Lvbc
8DZlwv9h9gEbUB1pW0FC0iIXU3XUgznJLbCYxztq1epG+IGKFDAFAs3LOGi/IlVr69SyCHS1g+1z
QdXATsZC9TQgSCvx9aOyJyLMA3VG6j73U+ffkkzRd4s9ZaUJhCFTa9Y/nnSlMiGicpAXSEnyhBYM
zoQt/bM0Qmb7LtNiVKlNOd4kobzX2Pn0LI3qpeqXtqGpXRK2FyFSOlYN3wMDIUMXTi+0VEyTlKNj
Ad4edKTeYrIgUrJjCjp3tTi1LOiYaBfRNi9u4cUsmNZHrcjwsQJcx/wfOwble8613urfQcvIquVE
owD3i+tvKyeZNZtuSmwKc0sKK4dNjXWaZjK4RnP6OU5gNZ4YqNZwb4Wp+8fUs0joSCjV/VrtDT/5
JoFu5VsROmkQsvXaSuKOgS2RmnPKIBhrHQAHR9/K6AAzyGlXu6hyEMbnq56jy+HJbSPc47OcMeMt
bux1XTrNCeLoW4AB8hLNF0W42yCr7FDCEzH9fmvaiXXlAehBDM2NTHx86aGsFS3HUv2pDbK8h7gP
XsavFjvHJsn4Sk1vp6NQ7dru2GMKOJxjI7S30qRHBvPJZw4q3rwm9W9AksL3GQJeHsvKSDYGooNN
GoHOelqRszELzi3rWpL9sqF7NAJt5bIWoXP972Vayu4gQTP9I5/FeuduC8a4OHkSbxuoZdY2xasg
uJ7xizauWyAtvKHEf0u9cbaGy+Zbx8iS87mg6OLSB0UQ4XoNi1fi2w5aEKEKS15mxeoFg394e17i
kYJAxYV5xJOsvSIOWqT6TWvs4AtgKyNYv/42YryJHQmHO5GT5CKJau19+kcwrqAIYPsjewxvJgHB
5TrXOo/3paDhPo1td/C+yz7vDlXZNB9MqHlWnQ+7xnhaJF764jrFieQ+zuFVNm282JUov8tqZ+ld
RVTdarDFfE4Z9c9cN3m/3PDhpAz57br7ERPyk00aMLsSSYATWPWhnbOditIazxy7/I0vwcN5qvUO
iMIx49hQDU2t+qjIQt576KuuIYfjZZK40NMGOR3j0PtLpwrNuOtCWmPRZDFGfya6wEE71GYXbThY
vV6CZQG0rGkJsyGqYcjt0jhJDaZHKtSvzC6nB5mwRBdJeRUo+wVU3H+vEgyypkjyjQ6d4ANoPS1U
+zOzSM30h6TfmENtf7b0hmBPWq/007CpyncweB2hYLb5kkZQDTXG50coBmBgmXm2YfJJDlC5rzDx
AMq312Smji8aPiii8vgojBgUPj/qafnhz+3XskGmHFmhcX9eZFihGLRRMc2fagcnucxz2Uo5DCnL
5kixmD5Afeu3kB27jWqApuzgVMvVCHCg09GJzZfJBTBAL7pZUlPce5XqGxkz/4djlyPRwZLvoBk4
ITGyF5EE0aD6wN2nwSRw0nAiaHqT+a82g86Hk5gQdEqDcmho9xxOo6Ocq4my59jjVvEPBfHoEwbJ
Oz5jjWIAREUokoboK6rvnvn8LgE7vbFKFOwmlBSsEPZ3icXm1lFKF/4fWo/h/XlhbCt3wfwD2Znp
3vS/g43lM9T87m6ZeBIDOvZ3VMucLueqLB7gq+RiWER+lP6O0cLSY69j4i2UvuJc+7vPVfGj01qy
72b4dOK50MMUodmxebNQntlJ1yJqzsmFdb8JoMtOpu0X7yvZUkwhWHUequGPWBD9uMznh4S43jvH
K/+r66jHKjhQ6BPqrW0V6WsZMblHcSCQUYeICsFV6FOzHgYN00JtO4I+o4QAM1ncpz74gmZE/pF0
4AY7lINryKvWaSjQn8d2+RHjbluawXeFmvlYUSFYdXXPSIXBQkQd3BH4CQ2ZA4DWuhLxVqHYKPWT
pju/sC0j27VRndJ789bdoEfHcnAj1PQ2QuOeVbor0iM1x5GR0AZGrLsP5m6ZIKFi99w46hCJCymF
0zrR8kOX9OOH1LNmWacu4w6Ki1iD1FxPcwyahU7vGVw6YCw/YMEy+P7f+hyG3Q9uRRYMwpMSEbwh
Ug0W9/oZSpno6AHGMRc/bMxJ66ipxeb5sjMyGGqVeAHDBQ/RYZpuBYPzVRbdNTTJ+ejrotrWmoMM
m/zlH4FD9mstrEsdW+kC/5m8pCPupgxNzS6fkOyt2nxI1vGon5kF4wyZ+6IE29b3GSTDuZHPaZZf
3wdDJQfYRIDJQpsv8Zs5NYC3M9Xak+EOI2BBeqFp0li/9Gj8oj4tH4SQBe5UX1nuih0AzxQpcVFf
a5sFRpvCYpsa9MZpROFYniHjsuZABgwZFyJ5v3E/OW+RZp7bSaW/a6hZvjQ2IIH0B3W7eCCmQOav
o7yWLhMFG8bAvcpnGWTpxr9E3m67kqJRN5k+OFU8nTppYzqa/6wpwYcEASZbEwkdctjW2BRm+YUt
BGdg7u9ZepxDwJh35U9296LTt6kw8b4zxEXAIrDI+3VkHFH6pusJN+5tKL4dRmBLOCH9O0UAbGrb
LgkHG3iDybRrNy2h2GcAR+GZNGkmpf+9NtvopaJpsXt+6r/PPz/Kg4aZigZWyU29fgPMxsLdpBNY
/38XmxSSi628P5HmN7vn5wPVDQwJxLduNLG2G2lCHwfUy8dR1WRytlI8YJB2r+2vykAhiIMAp2ZF
MA1/aaZ1jk4cn2RA72Ugk9zGDT868EgrPyAkWcy8/Kqpd5i+dvpAaQERxXp4nndmcxg/Ogah1BkC
+FjuvuQRUh7D/JOb+Cp8vZWvRsQGH5IKo8hroOvOeRVJvtzPMX85c1seN1RztUvL8NmUKHW4HyOe
mEdpas099rbiDT51+7sYRUe0Cd0EofKEYFeN20HBhezo1T0vvT7A2UBgyx/8lbbA3s1b92zPF63T
yWcfauMv96UEu2/k+urfv+CQ3ta9jhH8/74a3NcELmCiDOnq4jbY0x8aHsb++ep5KUFG79gOC3aa
nOjIpkXLVanhqESVr6SJ67LD+Yt8oDIPtM3vdezJ6/NTz0uSB4KHH9zO//cPtte8ClVeqwL0tkO+
7lmbTB/iSvLuTGV76PROrvnrki0YGn/7aCw/cS/R/Z98tS+tNP0cV8k8v8ylEnu7Km4Uq3SGbUM+
arPj9D0J+YZihjtM04vX0M4eU+Vs8rYYf/bKrddYtRlsw+vbw6bbjDh6X6Y+Z4/2RsJq5uo6yo6o
pJdEGZmHJinROzaJtkjGyhM4RVnS6VX9kU7ACczImp0/IpOAI/cXjtVsvKty6DZm9a7r+l7zgWfV
In+ByFIvzYJXIEcZegNqYoROKg263Ure4shflrr5d1DvtP45mhrkyycNLkDqS6TJMjIRzHfRwTSQ
Tmt6RRQspxBGWi46wmReU9Go2rQRquCTY4WOJd+iHSxbG1WAiRKERCB4aBhBp2qjRV8mk+CdGTqA
7piMI1pZBTYkVRXhPncpNx00cwy3MXQUwBRBs+RH3axvXk92UFIHxTIf0VY3PCB5783EQCTBlkYs
fekOC4bI5hK1JPkm7WxPo0uH7L25kzLEMHz+DzOQn7Qo4rWrOb+zufspW0T5jPiXrajgdnAwXJc1
NVsQcEbu/T8D/W+LOnOJP5gpDZDiqsvKC44rmMa09zz3OppaBBCTrFldxftQgixhAFocEsvcOjBV
lk5VgighTin3umuKeS2PZLkoi6nBmEokeVwQJDxZHK1b5GiuqAFiYnhREQUUO9kv36Nt49OPRQox
Wz/l+Okhf1tkuijOY4FU2ZdNt2uwIyc9tlAakIehlul9alguQua5haQVNlvgXRntOy891W12Kv26
XzbU6YvJNKFghOyR9N9WY/tdeSSOUFMD2M39W6uZ7kknYKRwWoAqHaf8sMCpTTVDx1IfFmGLjTew
kZ23+T4SpKQNBJ9Ip9Y2ORmXCxUOJQs+pi4LGv2yScufug5AIulKQC9G4a09WfAVtDY1cQntuFgG
PhpWhUp6UKb8qend0nPraFlPEfBgUe9TlBy7PMSh2Zm3gNntqxMofBdjS68N6bppI1q0Gu+GVpjm
90wUnTxtll6xo3EI2uhx7+7LzrjSg0m2DCMXGkj+vZeH4b4rtVXFmWblkDOA0Qv82pQAARk95zMg
layRZJP3k7R3YbEKgm8P3/jDg3DZt0W4n1pYAdLhV26wBx6yBo+CH4kF6UV2ilfGarBPAaFddZkd
n3qIjJXf0C7FdFSOLbgX3x4AtzJ+HhdVPlSoJ+IHdAMmV2n3B4zdTyAcIwhFs9kU5XAdCkxyGEST
mWMpUGatRnv4dGQAGTG2nVnlfHCs+BXBnlxDPGMt6ihce+ubQ9TaMKw/Ck3EylUk4WbDRk6x2Jhd
3cxD0nilOAQvjLaQWMnSjW523sErEU0mAOOY9IFbBEHIqG+iiDPJMdcYHWck0uJQpdWYf5PHIjd2
b7RXEx2pLaElTkXzjePceitYKHPX3E6T9x6lmEWrkUGlhRHzMITGp2Zjo8uVdfNDkWKaw4CtBfI7
tG3+0oH206VRusmGdmcH3b2AKkxZnGziCp/FQdhufHU5IRWTexIc+3+aQbONmsheC9ZeUFHcb7L8
rp3u24uZQpIZQgacTyZGMZZb0AK/Ajv7GqxkBoHMYCSo68sANdc5nx8FRzfF2oIni+ilq/bAgN8n
tuWOkIl1a/8o6B9czQgCv2+AWoBivzGCXJ7C0EM4XQ0AVEisYQNgqTIKyDYmvK8SnbYacUToXUKw
Wk5mRC9JMuiWtSq+iIa5hKYqiBp06BlHAI7oagCKrOI/NROThWKOSBd3zjOrbCTY1r7RtfbQ9upK
yPSpEMjgmRHdHANOuXSncN8YKpzl3bNfmZIDKChKg+7cErG5iCOk33qXPkjQwfPuFT+7Eh0G0ebF
xpu6ckW633qqMnmAfojoOTpmoMdnNc9lsLOb2zbhulD+MS7FX43Wzzrri13cJxpBZ453UDx6NHWm
aYWBv6ezU1F25D3C7xY1MuD1vxrwR9Bf7rFsnBBNuv7OnfRehnAL0c5tHAUHRdaCWDenz8Cz8her
RbXKDVR8MkeRplnwRNr0D8w1WIXhMit9zNTCALf7VhcAZZO0fYlLzT0QHltWOK3xiRRLVKWokCwm
GG4McnDo7WtSQqQZ/R4NHOvOxrxpNXsHPSb/UbloJQ0G8tR7xt6stWSPyRAXf1Cd9CRzLwQ+hWty
5dFePFqfBAjI6ufJ4FkT1RidtUH7OyTNtcB9ti104iPGXvwtsuydzgu6KC/+W7Tda1ZNH9VkXMwA
LzsWHbIC5YaKcCadmnBvXA7ZMSTjqvwcGtA0rd5/lHOgnKjxpvV8HmMtXNuEinESPDtBPh7u7pQz
iG/0bJfaPB92s2PCvrb7UBx5tF4A+nDKSGoOWSOGAghxiOe3JPL2hwhJmBNlag9++qTs/qJQ/x/Q
KcAF98JD6g7BavRxmjRamR3akLy0NONeinGjDiPnDK9MyfVVG4wMfyZfvzVdcRV+bpydOj6UZEWr
MBPvziwPQaaTIJcOf7puyA8VaquIf3vpPT+jacWyjmbOoIW7yLUw2gymp1+M8XUUI+LS4GTZOuLE
nDXYMLEoGRK9CPx0TX/gw8O7jht6N4TZlwvHJ9Jae201hLzrBt1mI2+2jkHlUWq9vvRGH31ZY61b
3M1nWXB+z8BBqcpALoJkpMvTb1qE3aVr0LZKMhRoYC3d2Y6PyHIFn/U+KeIvJnLUO0xg3nCamq+s
IEQiVXJTp/q2SPyfnl78yawBNRNYBFrvcCFEdCEANf4f6s5jyW4kS9OvUlbrRg7gkG421Yur497Q
ggxyAwsJDTi0eLTZzovN55GZ1SSbxZzazZhVZSYZ4gIOx/EjfnFgoLDKjL1h9DR4jSjfCvgXeyYt
N4MhPqFSlwbVs0jV12QaXtTkgqyBkrOjWTsCZp4vxgaJWD9X7zDy3lO7vIENBROBmcAhmMgIh04y
3peJOlpTo47kTIyQL2r4LyslUfixG/wFACK6u4BZxb2axGcLdWGo3GWzobuchwhvl1kVQnlebgHX
wqDOykOWIEwaD8FNmgOKlpVEkgkxiq0IRkBgLggy1+nXnZrOioHurG/hDxOSCN42DrMDy0TPctpk
KbRyRlc3iYUcQk/7dO260alrWudsNIa91/prrwmW86bIQFc10rtyFd3b5SoGJPs6jMYNBPDtiB3N
Q0fkarQApfDu2dbtZQ3MfslR+fWGYDe+Y6/YbYWDqEMHiqQCKdwNUp0pAVnFmeLztK34Rx3tfeix
C3ytC0lyteqyAX8L5e0at0Cg0TCfgkhZV6oIzSvku7vAiA4SDcmjVWY70FSkPvPyKV5QGG2c7CuU
H+POsdruLALssppC73PH2G6ThdYtDQQPMJqbH0CauIe5DZBTwBLH5y05MKhF3VihTBLa03hVwGot
is4+Ui7/RzwyGHIyLaHSlTtkLcezGi5qGuHqM5t0wdCYSyC1GzRE3BGgOjYxRaQuofrZ916FkbCP
GtZkb0D3CBs472TheRinhzLxz6ild1UuGa4wyjxEGS4K1XLrZSGFvEPPcd792p/M0q7GVT5HVXn2
+o+/0x8KbOGhpCQtX7go3/3gegzwykd+D4J2s+A0E/QI58SZ428DHHWYfoEr8TkRAQ1G5bZlqUE3
O+Z52Qd3Ynafo3YdiMRmaAbyJEumy4+r+x+/O1tf/34d7YfT9Uul5iYh4/7hj/952N5u/6f+iX9+
x/ff/5+fkyxRb6/J0y+/6+Jud//jN3z3W/ncP65r89Q9ffcHAOtJN9+Qo8+3b22fd996c//ffvFv
bx+/5X5Wb//4+8u/tP7GP+5fW3/fPWVPTTe85dV39t/8zO/23473m28znJeBRXS2fEv+/W/jW9v9
4++O+ZtpgqgPnMB3nSAQ/ExJpy3mS/ZvbgAMluGnC57G146RjM0/vmT9ZuLYaOIYLnngMnD+Hfdv
3+bjv91stmsJDMgFziKeY0ohfjDDQ+4HQyhE+7ZNWyzuwRdZ9NIPI9pJovQUdF2Lgln4SOhEaUpg
lDFMm9qFr9zbAcr5an5r6MeNIGmC8QRd17kfwpiqfuqmfSbBztDEN9dzqOYDPRywN2HSRpuQbsEV
tBi8A1XQoQTSRyiKo067eLbAPbSOj66N0vhM03WX+1Nzllg1XFl0J3i/q/Z2qUX5OosWHS5crLdS
eHIXAh1ftZ0fQfYExjapfNzYgfeGyB72VRAZTiMzh3PEydDzJI8jW5jRZK0nC/5SFH4B3R3d1rP5
lLYxKtojOtFLg+B7xs+/ku80G4WzMJphZJBdA4gyE4O5ta0qpYMaVre9gaJvitLyzuxMeUBj2t05
CqCa1dv4/EJhvSzKONt3tVFuK5CWOw9aFJSxKiK2JhHMSpltHaTytqqfux1WyPZWjXDo7SZFUsIs
fXfXYHS6AuNQ7wK0bG5UhcKWS39yI6s4Ol8mP70abS9cId+kBXWYRUF6pT9lDsa6kaN1N4cU1YKr
JBNl5AbNInuMUafcIIpsbBwaHZskCxHiC6ZhL1UtNrOjtS9RKKGDjJQ6FEoOiwI40EbAOgTTg+3s
yObfAobJgb7q/lXpMZsYPFo5nmVfC4QHL9S0hDd4b9ImlmUznuLQRvJg6tCFM2jO3zoylDb8oj7d
BrHlHQzHQeWaUdEznHF5iE33FYNnOOwUy8AuZucJwl18Id2oeexrtEfo2OhWD8JNYhcQ2a79Yv7q
OQMUzDYq1UOQS0TPkjSZd3h/4W+m0vRr3TvLtYRxeD0w/8IYL4dhR8dVc5iGMT+UuerPUkGim0wR
xZeXB9lVX2JaVacJgA7U2W9Ts5khOjCXXgWwXw+ZbMZnJ1rStwpTz6ummMJ7Ep3xroPDjopoLR7N
SpgnfcrTUwDdfPC8qL6kTxI+0T8BdgW+8SiDJt1izFw9qC6o35fGBuCjNAgOMdP8lMfSOvYS0bLZ
Vd6ZBynrLLfz+J4JmolQoGt9Goc5QzbeDI2zpoz8mzHH13xljoZ/2+XWcLGEjnmZTbpSyV33mFSR
fSWKvjslYdBfDaPb7Ny0pXzKeI9eQ8Rl0bV15y+InREbEDxpL4SkWw6btN9TDNRgbhBcek9CIzhU
fsVsE/xysW4QLOGoDOW99FDOoqU7o8tSJg95S7Nwy3Q1fYEEh7THUtC8XGWlSi6Z8jlf3Gqu6V9B
XIUYksKXsFwfsXR7FqDBg2ypnwrPRt/Dnaf7wW2mM6uySt7MKbau7cmpL2XY0g4DUYZClRMkTAhq
yIYblxuCGzzmTGBxOJObOVUCNDr4QSDV3nimjeiuC6gKuGy5jnbYKosK0YYovWrLSKKqgO48XltY
oZv82tfSng0gdyJG97Pgue46tCNoT4Z4ka1h7UUgPwvVo9jpxeisQWnD4gQ8M7P7uvCYFDgg0CrP
XlZQe4wbxrziLDEC69kxSKbaCimr0sblqLYdZzdMLY4Gc+tN14OfLciTwo3GPsVFdFziY2zt2SXT
EeNzkodiGgPYZ71bgT8HzLqp7azY+2ZigCglMW37MT4rq66/qeBGHwdq0wtXdkzAJ0MDmjrVjl9E
KigHBjYR2KFhLFBcsZAUo1cjjogJ11cMKOGNEn5QF8lshpwoDBGhw6h9R6JBoGqfiOpooYKvtgPn
5AbNXHgBxoQ3/CqwQxu953YKweZYnbkBxjbrTNspV8vg5XvLYNKCB0N9Ebd9jedg4XuwrvtpuBfp
4m1d0krNdEOHya3D7FDKOXwzR9qOtrKqLdYGOMq6JXX9NrP9DyZh9ADYwlobovYZ73pRty3GJN5Z
pbLOYVYbTLJrcUaXDdSYCzYFrv1MBDcXWQPQYsRIZWi/SmUuZ1B6FGJDXfkietSaZUz/IoCu8ljK
HAfwol1eTd9IPs9IjrxkRf+I8QnJ/hjZ7ymTFJYtEjnbSix3LsrGX7hj0j/XCs1bgZAFHagabLKP
bXfUCeOr2UvxHIW4jDpR0eMVojIwnsOYqkMFKPcdlDRtx7jHAG9G4R6dMmOOrpo8M/fSbI0vTPkQ
bMoTBTiFmgrEn5T9edhX9UMMp1rX/cBq6jF5AYs1Y9fUtQ8k1j4I+Uzs7FFW1/Fse6/0DbP9yJTp
UBsTNu1xFIFXNkRr3+IkrOjzwthCurPZI4IsgaN2NaXpHCHn5fUdogn0cTf1vEiIpUPgfcoD2V+C
F5dvCPVnexBUy3VcleaOGMB7MczO3K9Fom85CTs6rkGIlRFa+O4eNhgZShAFb2PUuTc+a3kzk/S8
e6oQFyjsm28+kDmauIss9hRtiKgUEqL97ED9MHDLgMM6U5j7jTOdgLRiApfG/XgYQYq/L3ZLN3gG
HPk5mHtmwgBRtugg+fu4auTNLMF0Ew3bmX63h3EvHgxILkwjpmXG4jRXcej0YHAWV3G1RNEzUZsF
bD7agwjWTqGCkI5H0xFRbSi3wTBqnm7vlM91P2b2rmYSOEDUr6zwgE2cjdQe9EATsnjnQcOOAib3
Q937Fo0kEG6fplZNr36U9U9pYS8X84ReJw39AW+eQAZhRxTDkajKBPq2RVxdlHMePON3NQD9j3Xv
YogXznAAOWg2YaiIuR1I3zN8IGZjPXhAXE+G48kzBx1+8Vq2vbUPoyJy2QBDmx5r5n9n+BNlNLNd
wlTnSferoma5mwaFxS/DTgYOCC4uUOQe+lrpriAUUP8AIKvBeMSanKscARGa3G1hhRetUS5YTdkl
IT8Di3m2TBC9jIIWmgHnfMuh5sHjKgMPXXFrINqX7UA7RhY78ADeBdiD6iSYh0F16vzwCvADyk+W
mAy0tWJsUuDKXVRJZ7/3CPKCglhyEFoIAB7CEFDLoJLkoRE2WvjCQo+vU6idr53Ebb21zIR9C76w
v6JLCuS4deh7r8ehZFyZJjaCFbRw662FWM8jyL/8Whi412Le46eo6ORUuVPac1spivK7QkWAx5DH
i4F2qfI2QAHr0YXOv4aT6r4s7dC9Qm1pJAKgi3HKZG08OIjen2fQ8oqVGRV5gOhefyzizl1TRKRI
UiKifHT92d3FE+dIIFoGuz0gwpUC8XpXI9e0yZkc4Zbm19hA1mDb5oQ0dLG8pN3kgJZx2UiojfMw
UZwAIR1wuM707m2r3vGfzh1cmm5T5bV7FqFMCMep9p7mFOoZWyfYq66b/HUNfZKWfQQrIJxl+1iE
XXeoiI9IFyXT1q+54+NCqXKP6U/+OWtLbyd7AyAsBtiSoW5Hj8dQo+/jXDkDxy0DmrA7hVy8JHmP
ASckzQDRWQULCOZW3Hjo99zFgTGePDrEM3HJgVrkO42rxRyaET2ZhIHSznXg4O2TVEECT6Ic2fY6
cBlMGZbbmFssN2qUE8uU6XQnLgX97f1sxQB4bZFc8bty0PExMDwOeKx+NAq9rur+c9ghjVXDYDfg
OxapVhdHsH/lMldCXg+k+12lhubcR2OFMyaNb7rOhmLSmDNqrtacskz4Et/7CXjcigOEMV3lgmo1
bUI79IfwxndNQDApCTuHaJx8VWZaHEnZkAFL0PsR9ticwBwD5TGj9E4rD8SQJzznHgtBnRWMCiX5
uJ1fOqRWaP6M1nSoLATa487pz80Kdw0k2uan2XaCi9DLm8MQ1YQBRE4QnoQmZpwv5N5MTEZF8F+Q
VLsjL7YfEte1II8iKTmtAA5pjmvRJVdlmojbuJXdsu2qUXBsRZFx7vA+78PCNy4ZlYIhSk0ubI2J
a4pRZF6X6wHQ7Q6lRvvASVHGqDLEL2YDHWWTDaWJM2AsrH6HXDXlXNPPMAp7PNhnUvZ6AWEzIKWA
owsoU9TjVktgGUgTdMnXDMOZdWGENDvjOqYS7HNGmGPob+LFN88Is/GDQgbqFsvKOT85flLR23fV
a9Ky6uGCJRkztpcsAqS2avNJfPn3+ywXyUtTtdV792OX5LvWy8+6Mf8PtlGk9as2yr55K59en77t
oegf+L2HYnjWb7ZPv8OTpi9dzijnzyaK/lJgCtoqluUJy5T2f3VRLPGba9MoofUCqxwhO/efXRTL
+k3SdbGlkBYVZ0CP7c8G0nctsOit+uPPfyv74rpKyq79x98truybJorr0l2wHRgNwuOfXM0PHbsA
dS58AKFgmkgW9voM8w86IVLIp1qxcwjpgBTIG3nyHkfizTcL9bNPt3/y6S7yNiT+lkfdYvL1l6fb
BOQr1/ofVmWWCJcAy/bQsNQfOyr6+AZiJzbQZCxzHNTJqnwisWi2ORLtI5TlxHr+9WWwzv9tDTzP
ZKFhFlrS+eEq5tJyEQeckEujHZMAwSgMkpgcRyc3PZbcfFVa619/pK2bU9U/O6W/r7uPELVHY4Sb
122yb+9cKc4oDPXSTT66hxZvtISDuQ3brWcgU2qa6yE2VqFqt2X0EjLcQEOvRgdKJoxJ+n7TwFIq
ygSx9qNwCW/GtT08ubhtTRBNMhYqWIjhOSY1d7YXH0p0nIuy3eklxEB69euboav3k7uhp+fYjt7r
rq2f8zfPMSidrpokgnOMei71ig2w9y0EQroXr6VDwNONGGsLRj6522wzq912ON+GjFIt77mBHcpg
eVcJwrrk5sAIzOa4F/iYSZf7SRn0A3hvuWmrKi8Ej8aBDe/X0z5EwEJACfPQTeZz9Y3q/7cmKH1+
5WKEq1CaeD4iyCnaXV030Fqu2wkkMZmq0zyPGcoETIf0d4MORdYJKPN4myt07yCIhv78Kchfoh6w
lt4ekdEBJ0cQg2vSq+lnEA5msO59s7VdzFYYpOlHqL+uL4jqAUVFc93Z1y6YVdqph5IH0XKLGaKx
nK+o3PWbwS+f9LUu/bRvuEZjuG4btjp5baxBlLwW9O6wBZXQn2EhzbwKPGmoTjBUYdtlx7JHALDF
kqt7Nn1uXCELzPVBc0frMj1ieL7T77L+br3OeiFStvrQdBv4MUy12eU99TVrCUUI8ONWoupY983K
0twA1m/y0ZDhV3szJw2Sk3xr7sCvyaYDMswUqFswt9SSfPfc7IpC72V+Of8tbZi28trWvF/BHkFL
FEvChu0pOkCbxrTXNzjW3a5m9qovUe8Mffl9KA5RMO4jGOSrKh4+9oVed7NAybviYlnjpsOIRo17
SHCrZnrWizalzDeYcYiYDlnebXrXPSzch1ly+9znx6I55mZRlxbKjb9+H4QOGD++3AD3bJPhqE9o
1QHnm9eh90wvB3bM68DWM2ML10iax7zMLUZJEe3RhmU1QF3NLDsL0/IuOOBI9IMRZkfylR0d51kH
uxYLLirbvwg/1s/Cj5QAvIVvWv99UDNnQVhKg/BjSqT7op4HYq1nHgAmmwCBrhER2DQwXT62Cs9J
4en9F4v0k6jrEMg8ynhkMm3/h5ihZkRcQXT/fgk6QujY1mJqWNw24TP84V1vX+vHOyfP+m3881ig
slbzyi+Gj4cY8H6546HK3Y3MPult5CccWrigdhsdUhuIp7++cIez98en63i+6SHA5PiC1fv+6c7K
g5HrV1z4nF940Y3HpdT+DHOWkOUhhh9igIRnWN+hCNziicWKEjksdqJLokew08EBWit9pJAErN98
bFzQTHoFovhgG+PeN2xG37zHHAWicg/6PUaHahXZHlJ1xMExWdv2F60AkAF8npR9aLJ2q0MnpPw1
PLkJ6bxovC4JYr9eAOtnT+7bBfjh7AJHNriW5NSm/fQRYfX2bggH+mjRTzITKD8SBHPoPhMBPc66
zah3FKhb/eCIwEHN2QTR/i8u7Sf72mFHs3FsJlaOQ7b17ZtHFcZEK8JMVq+4DueKo7sNF6wbuDQ+
OiGapma91ZcR2ZyevnP49TX85CzkEhxAKyJwXWrx7y8hikfH6NHs3ui9oD9Wv+w65vcS3AVuLq3h
oAGznH79sa73k6ijMziJY5nwmH7rfftN1Elg1uUqgF8C8fAoCbKxY60R8mW1U/SaZxuRzTk/ojmC
zKB5qhk/62SnImhD0fzYlDr4uBxH9Tzt/Sw9smdtlR/HwroutNipsdePWqcscz1slMM+LdwDZ1ux
PEOH2ivJJtZJC0ewzOa95OTTy9A0nEJsCqr1jT5S9KacHOQYZUsR+xxN03kh7x3eeQSVNxmB2xHZ
hT7hdDBnDLiqeYYtbB/pZEecJrZtSu+LRBGCyYr+K1yWbYkjht5WdSau6fOeLNIH011Oer3NIDvq
i0MF9ahvQYdWX457sivFvSbpvLc4UfQ7Owv7oLNfqDU7HAJODrqWihQ05bhuiN8DdZkPd54f9RXz
P/uu4dX1527jj+Pe4ODSb73OW4SRX+QlCHWCmDJu+xpnLt1x5NtVa54yQS7AQujb1hG/qFEYrcxr
nerA49wOm3TfO9EucL5ENH8rtF71bu3nca3LzGedF3vcQ2y4B4e3DQUDrPOQxaQ6xkoXJOpGJ5If
2RXr/3FSahq+sNboXGwK5V/q+9RpiH5Tcg5sfY9wOYDM/X7V9L5dv950Kapj+ujy112ebs3wVEY4
9zB01XlVa5Cu8bqxIH8+LZ3m6MzIAcSng53iWM9hmulUR6Vc/ZV+AHpn6ItNSAf1L9JXohMjcCAb
net5/JYKLvSM2VrValO/O/0BLXHOmYkuxoCXEmc9z3MZ2cAcEmY173W6pdCki8dL52uNoq9+ajrt
TPGwCHB4cDS/WqcnXI0++yiy1zpK69Wa7PE+8Qhb7M4evRBw31u9Ivr6dHIykXOEU7dLyfcSRSXN
ZsBddyC/0FtAvxZJBYCTf+dotelbGcYJryjnUrI3E5xInAxomeS4NeZT7877quEZouYP5OOo878K
S9EB5U+34GEgXrK8LLV7yLF2bcW4p3+2j8eUgRergGR0TdsACf0L5pcXS+Je2v2iU8fzoSw0PQGk
3gJPm13Hv/VNGmrY6ZvT214fsjrz1G+CfsbIOt12XK3ewDoREChnD4J5KRvTGfauxc2lKYwRziWi
iM539Y3PFsJm8bO+H15mnQHrLayXRb+xPrGFraFfYte7wWgU4agZTx02fzjsddqjcODT2aRO2hK/
x28iWFePOpnVZU7HTeuInU2SlqD3yIT/XucDqoPOWoAhG19ECzF+oMQhAuhssuceLLPZ6V/KvHk/
T+mFriT1fw82rrPmGYt7mEoiFjkl3q3aXJz5n7+P3K3vzydJnEg5vSr3Q5P16GAc04YMRp91Tah/
79wQGoYUdZoedOXXlD2sPzJwxCGh0GicZtdRzgVo+YJU4yt5QkaSdjsdA3VIQur1qNNsJ95KG8Zz
QPghM9V5tL5+naHC1NyiN/vxbTLzHjugQHGoUKONQI3ynFginfjW7rbtaAZj6Jex4Wz0WUcia8Ge
98iP9D3qekBHAF0L6I+KFrnS10iaOZH26bxBf1m/pPqT9fGo02xdfOhcPVP6VXHXjbqc8f2tMIrS
JYHgS4iq6mS1WtxL/YH6t+j10VUEyThn1aEOgnNYBfr36gNB72tdjH7kluNyisHae3VxoReECRXD
Ev+yttKLVForo3moOGV0KJ/ZcZZbb5PY1AJZKz5TB9bMAuUSPsfgBgxa0Dqd0sUDhx59AmgJGwo6
rcnEX+jl1buS80rHEF0XMLjHCBElJxyzbOD93XTSz0eH5ZBV0os7iAZ+3Hwde90tag2Fl+/0ukMb
3/eNfdDb0ox5N6k49cIa85VYqFUjUFvVeYCSa+IfdDPBXtKjTte63CFVu6smmNhxcuyInnrTfFRA
PDT9/PXDa/39n2dHnlEUERD0w5lIo3ROqMvVPsuOU5ghEEDRy1Lo79GLrC8FUPJ+fWHy1HUVrc96
q6fsGSiBmKjyV42kmmNb+riinfX0KHUA0VWAjnT6E3S5lBJu4ZQB1mZNupd6xjasGyGgjByZfyTW
f+Cgrn8vkH4AZP3wx7/GZ+3fqsun4q39ZV/x/xN4lhWQOf9rfNb1W/O//9e3bcWP7/+zrxj85vlU
lzS4LVuQZZLt/Q7OYrD+mw00ywUT5fv0ZHy+9Ac6ywC4ZQkZcJIBanGlTdOdFPkPgJZhBb/RDPQp
bGws94AR+P9Ob9HRdcB/lcH0FQOHyAUSkK6544qPMvmbhDTAGNwYehvQFRCbDTbEhMJIfTY6L93X
Zf0Z7ihWUQb8RMbVPu5sCAVlCjyXgjBUByYeKw6Sp/05kxEQMu2LEQULfsj9rWnYR3/prnv/RTTF
82RGuyzq70rRvw94ByfgcEKV0DUQj4uNAWM85B1gJd4TW5M7UnrlBRjnqpSfYLhgYO97p058KkBE
b4c+3MIm3FnyEfVFKGGgEVd/UUKJH5fGC2z4B0LSeXVMFL5+KH5LaUWTYTA9wj1mwUIGgxYkRd3h
NNjtWRowmkhj5ZxcsoUFYWyAJaCuureo9D3kC5d5i0kq4gUj6gKkes7onlt5/8Jx6R/H+hi18Gc6
gUcBKjXhMdWidaLZSwMExTc78o9X9rv+8fcFFwjPgH0S0Njmf9TDH0XJN88YtdwEZy2Fuw1aVxtL
edelEsWmSeabwCuj9VCgL2SDbTq29yiBFnvSwYgYZP1V1SXkj5dCU5xeAm+C8NhvVqBb3d9cCiPL
asmTYthmsjgWtx542c/RaG+9LL4HKerDKsfuRVads1KhKfZLqqlY+FBvJ09eetgz7FCc2hVhZJ9P
Y4nVMUdCv0liUDBRIz9D03T3gXXfO7l9O+zGEW2jZqjFtnOo6Sb3wi+bZ3D1xaEF6bKBqN58SsWq
q2VzXs7mVbrUctc3gUIvOMgwa5YbpwahFfKUkTLnUSeFOsNDB9hgVKIMvxoTO3uCsrlFufzTsJjH
EinXx4tSdMkTnQm0LTXpsIvU/dQvILuZ5yCBbj1gu/RSK7B4RtCmwIEa2qwZQkdx2B+CLJbnkXYl
bQafvtnZUkf2DjAVtRYTxrM+aJCA9qpsVwTiIYIPDleBdobU9npDuGxyL0UEfV6WPTor1QqQ0BNc
t/yide86yxzvSzADRn4q8v5pwpuYk39uQbdjTVQvX5g6lgfb1aapaXWiIraxE5wea+jM+8hDAwAc
AQo1gwcKbroKJ1giwexLFDRVzVhzYMZsZvdukmH6SK8ZmfS2OrE5H6Wo15ixlCd8jJ+aAjB8ZY4+
NE7IU119G9F73Jd0sc6BTbbnRpdDih+ZPINqv1DSq3FJx+OtNDOYUlOzm/zsrHLqAS5BEWzm3J63
OK2dgjk6q43IempGH/EIPOjOMVMYtkHvzGvUak52vcBTo1iFwoYCaakywJP73kyjezPHgboy0z3Z
CIzcQX0yEmDsC0rv68j1YM013asxGt3W7+8IcMwPAR6s02bIwN6n2FVhFAtoC+STfuFnhCpRq8yV
cxU7ldzFLgHTN+G5tG4ZXy/MdM9M51L17bLhPNjDgpJXxtLezaN3HxThZV237ecEYWkj0HY4+EHt
ewYdYEewj3YEDnW2Kc/Gl24muyrtFOAlwIdgxDikHbzbtkD1sVLkcjiFvSNgvzKhDZ3nhhZPZi1Q
yMuKcifKCeOOwnrn7fkap9zwcA4XNdwBr2v0lB6W/KYWE52EGW5I2iAfBfh9bZa0SfULg0dFtLNg
DmzKEIZakV9HvXYqqbCenao2v/JQnzP6YljBdao3o5U8dv4IkD9Y9gv4wC1WSeoYgxFDosu5SDBp
OVeJ/RR40XypXqtOmhu7x/DJdo3XIcaJB4VxzXUFRi8elezQfIyYk2IZuzVb26WVgwxY2dqPgZXf
t64HhRVKxwoDrmdppKepBdiPIxn72hq3rgdAF5UPaEB9em+X6aOdtrD08vim8fhb6XBDhelQLCbB
GyjS+wUVl3U2LeU1UgCnYaBj6DbzfcZsiY1lrxssym8EYgLr2Ur3bTqunWESV1Y3Y3uRUQ/q5ujg
QVmW/ns6PmZQFs+LFPbIiLwliXe/i+ZEM7P8B3sC69P5vAZ4YiKShHIWxCpUKqLy1IVIoKWJIXbT
tDQPSNXwqs5tAdHnvjOLG2exL8w6FKtAiZWHhTjKUPPj5OEFGQJ22iY2ylNAn0SGJkvcFk/4qm7z
DKJ1v/SfBWLROUY3D9grZscuCz/XNhI8IDhUYz2F2UR3U7bxOmzecuEyzjfcZ9OcWcaWtyDr78IB
ZchgBk835TnNm95e+4azrEmH1D62o+UmZX+zFYvHIB2Low3saiVD6zxRo9xiqFzvVDGYqNLOBxRA
DhZGZuelOX4GBdhulGfgW+289mI0P3l4yFyXE0IgsQKVkrUN9aiHQsRs+8dep8ggGVapiCifjADl
5Qmj8sAeN3F3wqzdOOb0kg8q63AF8PXuZ5ofq8p6CiTYVgNv3TzMD+Hkia2pONbTVkvLZI8GVK8y
uJmLQb4g6ZCte2O2QUoaDrOflkZAEFI6k58rbxPM1VUUBwF65bC1hbwqpxdXmc8BEHiFxstNjlRx
YMjLaLZPi3sjaxfeDbIjIwLC+zBvPi34Iq3Cdv5aDXh+LTkvAhDPdYuIEByUMT72Q7RHgQAFdU8c
vQrMmwuZU+H5u85R9t4LZd/ZQNA0xGNdi3b6jILrtAWWhK31JYpVqOlXxZNR4x8au3C12VswZnuf
0yEIXlr6ptxXbK8FRgpQYi6HoBxRcXfy6wxc5VlmzND50XHC6CQGvMQEjOST30lR4gzzpvUULkex
md1m8AHOscu8tRxDC+Pxjz6/jO0u3FImlhss3f7467GbEd90ERD++EGA5g3qCFwgvgirxg/U9cf3
LhjXngft9GluzU3t+J+6qc0v5SwBV3n0lTLIfCTazRnjbG9TAfXeIr9mHxgsCwRrsnq3zEyZojk4
NiHwSSnBSCLakJKa3Lhj8uC3ocBWvoX8M/lYoltXdQS2co6Hbq/S5XEyk4ewCb3dFGPAMgMq2+AN
FQriQTalX2qK2jwcUhrwzVfAlvfgl60NZjzIUhXjrRcVtODxTzGc5lb01XzonFcVNp+DGnNtaZfk
F9Fd2mJ/11gdonHNccGqeCU9ykDM6Dgp0Y4HTZKfJuBLRuJCRA8AmZeZuS0W3z/mVXe32MMV8HoE
5tz0bQD5tLFaPBfnt55O4FqmDRfjmc+cpUwSg3d4SxUs5k/sppTGB8Qzv/brfZoDbiGGvkO3XiMx
iZyZA5HPNtN8E/JXOAQdIi8hmjW5fYyar0NfJdQB07Mc2uI69pv3CBUfZBfb176v91YbjWsUQZ1E
C1c3WIzazdjfiDHAYz2CFdcYJnJR5lVTJpjKwa3bl9p/QhSgl7JcnWcC4e0hyB+iBkdcsH/vbutG
O/+5URF+mjjMaQvPuwIqBvf1MgxwAsLccC7qLHtOPNTC5Jy/LR7CWAZqCyuFuRyEwQp8tZt5mylV
yBObzbWdeDTs2oJu63DpVcbtGCu8qoZxk055xdmVv/bRUl6KUX32sy69mBApyUcP28m8ekV/W13a
MKJWaGciapRgFZ7jb4Ueno2eMjlulizQF/0rr1ESTynrLu4sgWp6d4MCaHfqG4W3IKZFWwP5SiNL
g+Ngb+YK/9NFXRVx0exz0w5ooxTFesiwMRdhv0kbDycQ1NNgfEr/YgQ8vW+8/LlNmS3k7vXgIeWd
lDTP+PVYyo4xLP/IJ2FysW8PevMpriBEeChOguxdhYzIjyNONq3A10F05psRwhdvG2Njeaq8rKLx
2DStfRF4tAwNVX5eBLZCYL+h6TpArWR4hyDIhhRn7zpliC29AAEtKn9VRZWzDs3IW9tixFLJK9Qa
PxCc1311k5bQVFXh1AfUJMO1J2v04Z0ECmFa7x0PEPY4e2e+C6nQzPPbBgOcDDzlOpjQVKV1dZVN
UJL9TAY7PB/dnReFj3nUi2PmCXFETR4uCK7wxhwjoG4km8AosCRFtxS89y3Y3D1WIhC+i/oaMOEh
RAR9NZIWbhffLo940r0AWkFwshquSDuvAr9LboHENeDOossYDYdEdZCJ7Aw/GKN8i2lEa4sXeJsT
TXUMv5+tpDtx6Z9UOSIosFgYVublbQZ83XLG8kBP56GaAqRabZ+OsTUn2GxCxs0RCUP5Er3G8BPt
BjyvUBdZm5lxUpZrb+BIGHB3Cpqv4YQjc11amjXL9kk781BH/4eo81iOXEei6Bcxgh7gtryRSqZK
dsNQtyR60BMkv34OeyZiNh1qvX4yVSCQyLz3XAkLzq2B3wSmWrtg22y8qEMn5j3usHX/QgIN3cXK
bp8Ehf3oOArFZH8XcLqxC6tPOQXAkLFfkD4CL2JGGN5W+1K4VDgV4UDtKGzUHsl7FQfiGaT2YVL5
kx7mdZQwr846XtW41X/ThdjpTlz2nGPDPRXBg9+tQ0WGRg+/fu4yZkcO2vHuM4+21WixRgQ4op5o
Rp1epLAp3BmFOLm7Swq+jrDjDccJqg1UCal4MNsRRg7gjHR0ftrB+GQ6BdQ2v7RDPCIhpFgDxFoz
XgFqh7/RBowEHaI6GTxgu3o0qWcL1MNtckz5WtBKo9dxaUtQx9zjD/+CbfKQMeJVmDxgKJQ/VnvN
w9voZZygdrLFfrKdETiadaFXnbC+Am7cbNQ19JV5WoFxK5bqYd871WsCE9yriELgR0vMgk1vJmqO
HsEr4tII2Ldzr8qj9Ow3Wkxbz1veM0I7tm4C6j0iDnmyziQsUYYRVNQb4M3niAwGCey+GD4SGyXk
zEaP1AYQliGeYu1dgxYUXxs9WLW4OnQzfTu/AfF8CL3gQtLiJo3rY5/bz55BPKltfeQZUd8aemQj
szcI9cd2dK4EE6CQNKs1oXQUOul0nFXE5dSdV8JQN3pa4D2RyKOuvhn4ntEx8NslPpZ16+YkxOlC
I3ko3fwWttGT7Zg7AId4iBNu+uTbT7l/icLqAOjtK/Tqa2IQlmW29UPU8A9Gv3sq+DXQdcdrZ3nA
uuwIBOgcI90ms+qvndD+aIetafyYmReQmpM+jWHirjMnaTH0OZtwNlfWWD0XKGIt2CMoO8a2fzRk
kCL5tFdF0t3Byz2mcI24l3ZqU1NKrkiAmZf0nJOTktvSif6rd5ErQ7ytVAlAPON3MBQS79HrD2aF
YHkkliUUd3WN2CYlrk9zX49i5ouZwz4I4NUBGbmtc0QIVGcbhLCAPazyM/QxZFcthaL2D1YHEN+S
ZrK2JfIo0iGyrHxIE3TsWm+zVi9AcBTlefrksejMwKcdsQD4iKANBFWrO++8zppwnQngB9kyDx2T
rbS8ZF0lMFqIRuYesySYt9UarwQZHzyIuWEwP6h2bZf8LfrwjtRTsWoTDM+8s6Z0w13V+ztAT1zr
DQjLeq/7hsLRrdYIbvZmMcjNQF4X6cCn2CER1GUeDR5z2mQ+ozwb5TtKcYbyWbRv+vGvnuv3kMpN
dJhDAzoXKxv2D3Tko6oVhjZdI4MPk63jrm0saRS2wbcx6COwE/r9fTNvdKWgkctpH9MP5fWACTgQ
ipKV/nscA80vhP3SdvUBHtWvOdRvQ8acMCrEK0Tj3zkd30p7WEZiyS4eDPKp4qd4JA4nN/8gzJ42
I2aIderTI6jLYV/M8q0svKfagmxgCvNTVeKrrlRA+ctYsYZ67SmfGCvMx7ZXkQ46j/toyi7CGj/x
5vyE3SJNce2XcTBPoYTrQGYcxK6/qMcJBZ+7idFJNm0dROyNW8Ls/dZcLhjczM3aKZmlOH4Gm2cC
pDdf3QIBQeR9YNsigSw4ZPi8nmvdoz9hVNiVH2lncAAb/bRRUX6KYnsFAjraNUDTVvTk1AYax+R9
QBElEQ6EkEMmwdCCuR2BSK+8MMeiFhXHBnKQaxu43jDbg5HIpvXMgjIHCjhp/Sbg4u/rhORBJP/X
OsrES4ilpI5975qyzl6s9s3v5w5loUFCuCzbF5fvzak5PRcZTg7TFbAxGutxjqulnqviU+4EH0VT
BoyhsviFN89f8RW807+/WoiX0JQxWvr311ZMBaPd8oidFDVhIQEFMQLfOW1vw88SHBiO/iqdaG1P
wIlsG7I1/cY1gv7gmRvbnVMGPGd94sL+EMUHyXEEpwTZW1hZ1Tmd7IC3rCs+Roh8hiAgb5rsisYG
7I2Q1J8X8B3nJrbpKYCwE27YXsDobIo+Lz9I3gj39WQU+EYd9VFl/mNRxD75JWKfWk131mrSQAP4
rqJCAusgM0RgYcxvgfUnmiv1oVpOaaOrSBZl5rjVntQfMk2uduebz7ORqYtbwxtC5Nrf3KIFux/0
ayw73V0CIPOmZ+dQjIQZxAvgTNgmfBPcO9boXQ3ZU3ZM7nuYwFxwBnnVPqDiJJkOZNjAGSIuIcHF
dq1briUeaIithWZsRZs/urNtygC/pnmjymy5L6pD13DD6ynYP7TZvmB5C57Y3CmCbfknyTiN/v3T
sE0nnHnyEtjJfIqNeHzpyIGqnbL9TFuSfnF7PMZKkUDST9tsDgjIETrFFkQwauDbrxapxmc1EOKs
pzD5kJW72NwMbnoiTQ55w7W9FnBAqcM9br3njF4n+2sOrW/GDCVaDzZP9VfDP11PDhw0XGSvfTIR
lVGKL0xvKTcv+wZqPV5WyP2cJgPZ7tlJVG16BwVR7hIiU4KGJk1MLGw242EHjjRu82E+JUN0lUPP
dDerf61wgjAuGP+meC1iUVxtiSpBKWg/TfQLs7dC8YcGJxKkA4GYGNWTm5LD3C+sBkIWQWAUyrlL
KSVoERKLGkqCS6YSROkoY3dLK+ZG97e5H82hvy6JY9SR5ZkIjcuk9B+DadO2fS8Jjt6Ibia4IiBr
oepP3kjRHEXNMyYK3NLERljB8DmkRKQJHIbkN+E08oTaWVM+ITohDxUh8TGIjZ+oRwVt9XQXC/oj
ytmSudutM3gFCwCPjCaHS6dLqMrU9y16uUAdRC3fxrhO9i4x3Flumi9AN47DVNxcB2dKM+OnxYAP
oE4QPR3ntEwdEMXcoMVz2/ivUVJeDAebJolixbawq4c+wkZE4zPc51PySR38kbazvg3FgAnZ/Iwb
LY99svD6IU+uAjZQa/F3p0V8IvYD/1hwzZeqKarcPSF2yY7Okd7VuYl7F0scNWj4ECnuW2pklBBF
wJNs0EzQwAHutUQx+6kdHKCX2flKMI0/zXTivEYURw8E6Amvjs3JR/e8otRMNCdMlnsW2VtAflZ2
kEfHtqIhSqOcy4r3LoJk2qBq5KCOsnvcaumefKUo50t2cHLSIN25QX8zxG/vnlXiB4d/36bMuvlE
pgThtAo7GKV4jnbeKk+dB1aVWYQb77XVPdgLSzjF21ou6Y9zFQY5uEOwOsQ609fJPAaABL3P7YQG
pGFeFDT0OSMS3Ax6TczfnJOx/NEptlmnt5kEMNKC5FmeWnDOp3L5nv/9q8H8IPdzd4PBTx5gvGyM
ro73vp4eRDfcdbooVlGTjujrFWwli8flIKnW0YDsGrOsLpSJPSOip0Kl34X+KlgDRGra2bZv2kuZ
WvvWTLqDaZqg974zxRVD5vAGwxAGeqFc9uao/zPks7cZOu81LPR1mKtkNVsdoyRHqJXp0UcIzAIz
Vt9+qOuQl0zhmfWuJ62Z1nsVAnMDpGrJXtpVYtH5k/PqYCrmB1v17fQWpQv0PwKtVYz9Q9J+25b/
4tGWjCoaNmxtbjOiRCjcF3I7fwpyyFbGPH11AVS81KqfepnAUVAt+b8YsawRQAMWLRrZSlQrvKE5
ecZuvg37hi12pGzVhr4L5oBojY9p7uZVEaZvXQhwj3ye38Eu7gfawysfpjzcH/QeSOuzqIR5bHAv
Dofh4A3kelRDTaw0YudFoXLLFaoMNcn7rLeH7Ug4G5MZZ93GUXrA0Yfka7SsHZjNacXKUFsdtzx6
U7Fvo/Q2m2CiZkLGjUniDolIRikkM4DaGX/6YYjOnEbo1WCue0nxBPviCy7lzTbV2Z1t++zx+qW9
kz44aDsCOqCdGe7aEacsMzIkfksAZRlV3jrHn7hzumFpfwHPXCCkFtY+VDkEY/YTMTyXMoENMTJn
nC3CHgbCDNfNUh27rU/ZnBnOWoJ7o9tJmGSoWeEBkSFMHY8ylYdMVqALCwu7Zzc5zz7nHJMA7uq9
u2uQhey8wv9RAymaRrFPyqbZtcOKuX4NjK55wcJr72CMBsI52ROSe3c4h5PE9w5lXlNiVUZe3+Yk
fjLxea3amPFnRrO7Ezgf2z5GFzLjn6iB2QlcxU6+jOltjCdOds3M+sNL/ecgi3x0V/mTy6je+3TD
+yE2ok1T0v+YJsTI+IfeWPtBUbxbtRluaNfla9Bo08WRF4/8hNIgzlFDOMpTt997jf7NIzNAZ6JR
IUH3jAjYPdW0lTIwbtticNbk8xHaE8QKX31VHOLe+CSRvgUPSm/IqxTivrHObw0a79SQ9vUjJahx
YxPtBnQpwpA875QqUSAqUsEGi+hIOgp+CXjPqfEgFkn6EnLzXbeKWQuxAfQ97YFys9C/c9De+UnF
pgeBl9QFEzXayF7273Md/JZT1s7jsbEf4BZSkP77VLN8/t9HeB7pfOnwMZO0bv593igHdfr/XznU
mKjSg1mF5DycqkKE0FmXD//9w9oyajroriYTTwX/+y///VDlw9mXSbLPSkAeqzgNixP4reL07yO2
6y+3TckrisB72vN9bBjqMM3kWg+qK+67XNOU7th/aPTsfBd+SkXxQMCrtSOYXtOmzM6WGwPHDjWJ
zY3xx9fQZhwC5lZllz8NfjGsTd+DFVPu8ip8BKg67ZqI4oTG5E9V9Pu670DEmMjNok56OEYdfpRY
kB8opqtMHqVHSKnh9BxJPsJQk7KRYwyopcWjMjhe/+DXeXLsa+udrCN9Z4fmT0UBuIo6UtWMwPqx
w9khFN4Hl2W0x4qakgX46GjR3mmwrr0LTWCsh3GH93IdzLVxLFKYd7mDeJbHdS+z8aXF7eprma9q
4vRo5NkJ89cEq4nz46s+XIORCTZ2AVcyMarkxc7A9Yb1V4D2lqteuCFre01Mqz5zoj/afVxzLs0b
MZukueTNOYgdRtF1eMctWlJ6YBdl2dI78Xoy2+AO76jamOpRO66UF7bruMW/EnrxNxzTZldNJMe5
wXnqxr8IgpYSEPadYtmiiHlOGjGyXwzupqnessw6dZXDVx1C5KOSWEA0NreghdJuJTgpspCbVDPi
VEbXlSU6XpfkDfRyJHE6plG0LNvKHv+3dvl//SOZiO6y/P+71JdF/P8VPgeR3vkmLYtlSdtty/r/
t7D//WFAHsW+boMe9SEVHFpreiqkebBSs9qS0Xigz6EYItchPjAXXlmbbJac8U0LKQlyK9ckJOT1
feQ4x7if4Zjn6mJ24VdrmMZJ9JxKQ4iI1HDNeVeF6cESbF5+qXkqaOxcZAZ/d6JBgaISZK40pm+L
wJ77UboMh4b6t62/CxXMZK2mxBgAuQYm6q4JXXMcNlUs2dxrE4A7snJePVyJGKJsCfvA+lu3ytwS
JfF3jMmTthEJINcID3piLZL1d98zaFo3Rfvc9S58pRwrll2gszUa/Qr7Hd1qzss9abck8w7uAy0J
OgVGCTK5nh8NYQk0ezM4k6R79obHPv1Ds4/sEqN3GW0dXG25DDKG/t5t+mPOZoyHqpKr6DMOVL1O
q0BszB4mcZHptdXqaiMuk2hivCT5eBqRYhdUPTxRVy1H4xQyENsN/QBRNo9fhTPDDNQoc9xmWJQx
jGtxDr0YaqEKxiFTby15OqK0hFot151R+JvIsooDt6d/gg8GX83WIyN2V8f6Dlx5+FpExwIvTEPw
UjAK1OwU2MwBE1LzBtNCZkE/EgjGFHNJpifIFS1QPzmnx4pj+pW9WYKNYdorRs7EId8IAtkByQoQ
HjWh7oMaHhjKwvstkUnM82jgsir/4JsWTG8Sm6ENObMReYIwFzixOS6LWPjH8WhLxnByGnlZIVeQ
I340ZpoSELRHLAYeLe3KWTMmHraQzlmfbgGHK7MPIglLXHfqjl31u9Mhk90ofU8Mc9zN/if3Pig1
1UZqj6REOyT+piXHqKUX1HolQfUshJ1TxS/YPZcmgfbQchK7QJ6fOlRu5nC5RaBZvIMwu0G10oRo
6jujr/xTUCrqshCRMBC+kpxVdvDSSQ6DWpLpuxIpObDZKZm+w7y3fkT8gehb4zKSzTFV8e/M3SCx
gOqWYfZaSaHOE3fP0Kq7fRKG2WZwg3ITjwX5lg2z69mdP5hl5I+qhG1ayeJkxk618arujN5aA2mi
JB7CH08ScjBYz25l38Z4YnpFp6bzrWCt8Yx0ivdXevQded5uQtCLzcmFQpcKLzV/tiXiIdRv+aaY
OCDaGrYLmyfJeeYmB66+L3ofC5OyCtLPbFq41Gw4G0ISnlirOMpWdjVfORS5KKVjtB3yAKxp/qAN
kl/oqxytIqedMiXMiILgVaKIcDTPZCPmp7ZBDl+qjVYNQVVBXWxY2btIdBlhKZJhVm5vBaKZxRif
cdG1trK4pq6V79okZMUgPE5rgrIG2/mhMDgb3KtWuo4vBjNc3JYzkoIuDpjk380cajam3Q0xPNau
DUA9+bY+eBOKvcgezRU2fO9AGjIRld34PFtscC2Bf5Pr3sdAd2jdAwqqWhtAfCh/S/M9JfrgiRp4
O9oAjHKXyswKeB5yAoXWRtfjPSP0NZuTDWsvRULFI4KbFHay65AhkOFcSRIjo/lkApXwBvT6wRyt
ZTJ+BG4uWALkMQkA1uuxGyE6zGBCvEoDI66aM2nZdw2C0lWVVShRkCZ1dv3HRbZYm19LTMiUVS8B
HHlQBWBGSzopcVHT1o6lAII7XScvOlYNzUkv8ZsDG6GzS6HVbFu0T12W1OvRj8FUsZdIr90kIgg3
0zQs+TG8pbjn4/VEVrQZzhbkEawoUwAM2wiZ7fng88ewe5caKhvje7Xp5mrFMD85+NL7zqwt87N7
KcK/aSPUNjeRisrgpy1rc2vaSLPC5uy16L9pdeFM9upz5tFojpHgTU0QbIchI0TBYUZXcRnqRuRi
iclFNqe5ubADa0YTvInc591EH+Yse0b4SkvG8ums0K6Ymw8XRY7dB3+iggtRkpt7xkQWkrecfOnl
LgGh5KzxK07GcB19VFC8gzWDFPs9EumiXQXoF4TVnrymDc9Jvq5dT/BE2cY68X3BOLwnb17QSdf+
V5ONNuxU5POkvO9zdkeHc52W2l3h5O1xCGKyHUntm9MC10BVT/T0g63fOP0uyHlBm3lkH+eI7xjm
WVyXV3EZcELSITKoGcNKYQRi3t0ixGPokQ7HTrq/9lKPkGxSuJzzg3WRhaatwzh57y7/nnV4mkJz
g+bBWkV6+LTc5HGwjY3wk5eOp20lh7bdZLD3t66PygywjL2yGM2urdpN19HUw7fJzHDtuda1AgO4
YgHuHKIh5w51V+OQuTA0SpJgkd+KcTjj7M2Zabsarh7k5eTXqQg9ZNjbrtBDxWu7BvMhYUhvNDJW
Bn/plgPl5tSBAR0pWjMXoBqoOaj8MX6emg5wfzhu51Gx4ZbmISGQbVfLAhGeZ70C83gbG5752Ewl
cZ3WXUdwFKal4h1UmnWHIO2ht/BN8YWWpKvwBUAjEpViUyVzdEfrnUxiyD+YRfSt95lUa+IK58Vj
xrieqXRU8FFTHLw+eRurEumgNO5pZp1n8Np9kmYbM5oAp3PjxZpKyHvbRMtQEb1zV+ACmZstxiH9
1A3FwYrQhszwv/rgn+znrp4ysUk9DhAD+qxTvIxVvRFW/sdz6QoZdUlfK3rrYQ+sXNGnVNoue5Of
f1PMEBOckWltp6PaNBLziS2N19YaBCQigMUFvOqNM71lwjjjUSWogYOuSm5NmulVKQtiitOb7ilp
FZvEy+DKHO9TSi6qIRfQe30f8r3A3uxa5XKs8sBlY9Vjwhse48B9KawIqpQREntZ7PLe6wCAgc+k
yOTiUKqrI7r30r+1Q/inyPr+0DjGJsKfpekJdbSrTnG7sWvaL0STMByZ3fx1bMzh7NjhccLAZofa
5r45jeQcoSDKZ0a2ZYZc12sPttPpo2oT9G6EUDJZmnZ9yWiOnsu36WJl0/D/S23bO8L6JA3KmI5K
CQvJg6M/y+rs5DYhm353qcCOb2qa4WAPfcI97cdiwCyTQLMSvSJKayshsqKeyCTXkWpvN166Q2TK
ozZIa5WxGaL0ykE9Whp/DmVMaIgrN1gMjcFTVcjoUo9MIk3GUiSqhmoMTygHl5MQZUSbSTQNRDDT
qI4MerC1ABvQERYX8t4BVVqpm2+X6VYEVcwfxoNB25l+eEQWtNuACpmfQvw0sWM8Db1A5ahpwbnY
brJxo2S1t5oRkWPiEiUskOrGRPJB9NuIcVG/OqdME4Np6d7a5HO8kzCmVlZpbzP28NXcWUD2I/s4
G+V1HCEvmgz/OwWku79GvXjlKxKvUtN6GOnA1PDU6D4VxXEkmJiEtPnWFMY1kcuQYVeGudoDDGAI
ujRjNJ1sxI9bcJD2uq0wUdVdgxE+fzK0XEeG++6K8DSmwW8QZZ9wtFeZj6jCHz/hnQKw5qCiCXzr
+ug7y8DVOYhmzAi0exwUuElNGiD5Eth+Vzmo+JdMKtkxgUQSs2uy9EJxWO7QPNDwh9acj/d2Wh/G
6TznuCZMn5sN5emhGiBGp+6v2SxvUu4Nh1qB+arQsOzieklct1m14ZFxV4XwCVW5g3QnqH+BpnJ0
6PqPFY9//DrYZ+bUn4QZf4zI83jS/TVpniMOZYMZMpKSLV/u4Iv8pvzJIprQPDNjHPagFyXlIgMd
HM0ddQ55we0KKhL7d7MxQn2N22ZLelTvhl/diBCSi5q99dv4NiS9cQ7KSOL1RYXm9hD17faLRvSa
mdOvP4XWsZX0eW5M9XYc7n9lqDey6W/c5HCdEsyqnPFkc9vcqbj7ROvKL5gkdF+rptix529DM/5m
pnUB4whYYqATWh0iJ/zqQayupgEKpt/WHF+wHPfQdCu/eeO+X69ICsDpRBm6dv1TPkl06zUTi/TQ
iObg2MGOb1Wu/ADdwxB2p9qzFuddRRuuPmQV1KpOmkdV1YLHGlFHOKFtyuzrslCMBL+YzD3S2+ir
2fTwRguL8PCiI1KMFPN9EjVe/QJVaIjvtMfwpmuUsVl+MytmGw0hDjgVyKdKF80yPdWWDqwT84mx
whIjbYaUBSOO+t90JP2MGQGv206nVLoghCnCOsHPg+DsJ5zvnG78KE0mZ07FVUuaeAJWvgju9VJ4
UFNyHP8WFg29TjL2QaF3h8YdzzRXg9nJTwjejp07VwzDwH401fMUdCDO4+PyHxOI7KRVJmNJQ5Qc
STMWv85kPGWgqTY0sbHtmvUMi2QZIvdrt26nfTNyMLp2uQIC+R4M5bEOmHiSEbNRRk1zbPgxgwTp
Ulw/TmTG6sl9TKP4T9/nQP0QX5kqn3aRnQ7rzrXuO8V0U9TRc+a+exEt03C8Fnn4V9W9XCUxHWg9
RS8KdVQwZu8KcCGfzfYF0J2JnLr1NA8/czW/F90Yb+s2gvs2mygdaV1GNXNnuNdbaZ8nRrB7eyg+
5dieREwGaRtWxwIXFAIn+HnWjMKhEq/SGZY8Qf8nGcMLWQx/li0LNuwJNeGe+AauMvF8dTDE1ABY
m6WbNPXGT9qN6KjNp46RFtZm+xDmPsWDChYjz0ULX9LLzl58rSniy2/Zmuna1TSSioV2OpEnoMgb
6McHHriLPTxzC+DNbSyXtrr7N5LVY2NhTyRs9dITdOVaVF6kPSKdiM2/zlIIS5sapWFjnP6mo+uA
yu6vHVh9L2lIRwOhTc+NwI8qYHQfLJkWXK11+WbNc3awe3kbgFs2WcCFdiktIdiocLzEXNzTmEsr
EwU8wYZbs5WnzzrROyts9+hfOgLCmslTG6zBaAUihHIq/IwJhKGPg16yWqQXld7ZPgaIqelfQ4uN
oi+YREMYEu63ggOKP5zTvhpyl6xyXJ5p8zcwp/cszlgjfnhd1onbMznndrPRcPmQeeCMjSUycDDH
mnFjXLY8NX0y7AS5DinZIRuZ6WLLL55xR1HGXjikNRnudnlAZj+FCOpaT1NS8FDS9l31Cesp/J4H
oIjEmqBP5tsxCV65crlhX7gb3CWxu3dqb4+mwFubcr6GjSzIgzQ2PRqxRC6ezrs4n9gzfaIfoMhu
sm7MGSNKJGfsyXRoNRWYwijtXNM+OBtgC1IjvimUhu1YHhEl0OHm55ZxsI9N456RJnRAq3yBgp2Q
H54vKXAMXtCK8uzTFyzK79jujkUOV4AzPfHFVYw1WG/xwK6ypUW58vyRfGMLSLSRd0cr4SEbmE57
CXwIJ0YG23D9zxEye1yfnYHsVUbS+NhPsWehKoeB7ih1tCr3TszFGe3hJZloQBOAFvOjzdsgo55K
VbtfNk/LLt7+vYiN2ZDoVc53c+Vu01CfK03VC+53JzKC36eQZAXI0/X8qoTzFKb6qhXiomzcSYOI
iqSwuIYS8os05lMF5Scv/qGzfQamhEGEpYdKOAr/2nlGagTgM5mf8L72O+FZ9xE7nU/y7D4Wh9b1
1rOaPtHRL/O0x0J0dwj71rpEhFRuk0hecJf9NcR9kTsXJJ0h9unqkOfNqZoXstdk0pQmQqWg3lve
EZtssqjpOFaXoUui4ZWiHgMJ3O2iMt/4rX4NJvXNY3cURrzF5PUaFNNPGrJirZr44dy7V7P/4dQR
S27IX+Hbo4yuw8tMV8EZjY/JdxZRiflQygAgJ86aLHPueqd4hmTx6ni81bXnHgkZBZMP3HEtw+Cx
kwrHmLJOLtyFoA9e+/J3Spmbch2kL8KZwsWF52RE0sYsXJnDnb0cVn5S4lWiWxjY1ZWR8B8FIyIR
/CYzTRmvDrZzbr3g2os3lLTPoGOytY8OHzlGdtD0CEhBYZOeZ/FFRqSNoPHTyvqFCKvfhYT7wFjr
M0GqEtT+HVfBN2LA3tP6B7q0T04cSuCUUTWM3otbVgdnPWFkSWfqxyx4mDr83R04+XgScOFHbBtu
UpdwrISirhWYxJGHCHGUieaXsJGhdm/lPP2YY71fNNc8o3R7eSwyF51hGXpPPQ6aojWifaftq09F
l2h4AW15zCN/UwfOTQXjxoRcatbYoEyqW2Y1c/WLhuQForu3tl1J7tE4MsLtjJ/BNZ5q1QG9JciX
4JqNW5Vfno2QY+JEs+JPqPnutiZTqficLChkZXbfTRUJizo7TqZgaVXy3vR3lUHd1bbTOfUsXBLg
eUn1NjZqDl4bxcs6QhCagCMlMm/XyfsYWRzNeXzM8JcGlv0Yd9F3IaLjhAw3cIIQnW/6MGn6OiUw
TAw2mzZUXLN9kzol/uOm3pEIG1qGZoaCjLCWXtNzCidj08noRAD1JxNiuMAWVbz53qUMIN0pe6Xb
gXA2Y1uwBzxiXbCAenzopMNFpTTWQk1BbzNyNk8UDi3oM97UaWhXQtQvTT00x4GdgynEsdfq0wWx
udIZswFP2K+GHCFjmkxw+8zCwNH7LwPDqiAyWaUTakXL7O8aSoScJE3agerNjzE0mka60yp9SITx
Ikk7K8oaMkD3K+CAri0F6N/07ofKfSz8pRkR8VOpXDKoyG9okh6VH1MChqhck13q9B9kGZDRU16w
4D8ojtwca28VkBec+bfOsV7njPQ/QO9eB33Yb/hIIq+iSHUuKZ6sILGhY0hvLUYmawkNHpyD5c5H
t1nW9HtzK9HbUcA/wTmVZWeTDDWnv8QJot2GxmRNjwOcA19VCQIwuV8FdtNtuSk+R4LXh57mp9mR
GTd7/Tu3nUPsJ0QL9FxE5hrLHHJwbtijr44dw4nM+iyY5MBA6a6W15FMB1934C48CBtroP+KOuNo
d029jWf9WU5leSb5p6za94j7MIfSNhrsZyclywhHKBI6l1H49OKo4qMv3avTm4S2Ja/UAyVDw/61
YLGs4vha5clDRxZvmZh3MPhQGzVb03XulNu+ewNJAM3IfLb+BuP8vlQwTdKhmYOlCjJyeFu8HOHy
Grsol1AQuh+W8l5JuP6snAD6anWuvNnYRmNx7NOOLGT9lkwFb7a0+MoVUBwv+pLePYMlNhUsPsKC
t1Ml7xIe+a6mE5RUtKm4/+0NVzzQ7eMaHtRMfq1rJMuNZXD99JryrK0/qKtx790XiDWLeHrAuIi6
fzDa/dCZe0QxPLDxJkDhA+89vzqlfrCGEFUIHU7habqiUYoMXRydUZ91U3wWxbazjfuG+aBIGbrm
n00fIVu1nr1s0HvilVbhnB84Avxt0nffZjm/+r3/KP3uscibTzl0j6Lk6u0LIOuEvpEFMh3CDF8+
0KYUGUZUv6g8ws5iGURULPWbCeyMPuGeQTG2adoNuVQ8uxZeekQ4jCDqP/QeT45nvtJ+LYAJ825A
18bygRdr/RkA7Ni42fRRCsPfhWX6gBOUBk/gvtHLIJaDcxJhjLmtROGuMvoDikZJnV8z6hYCHVDz
ZPRg+FZGSkfGG6lIMWU9UrNyXFrvIH+mjS88ektEnLe12ikPcRqmM0IX7gH+vngkutFDSl5IUIDk
05AXmtDbLFgenjHvDDsPUGNjPSpplUkje2Qs8N3S3kFptSBQgusIq3CPlI9LSt5fzKdxqio8hw2m
WvR9dRa9JDJ89lvDPps0JlcG+eu8SpeY5mMFYsUNDCxj1GJQHYLTwEldZa+9Jz5dLCurGloD2RH/
IenMlhNHtij6RYqQUvMrMxgMGIOxXxRlu0pSap5Sw9ffpb6P3V3RZYOUeYa9186OKrLJVy4qJh38
WQZ6ZBSn1AmxM+7ryXgnCu2aRsEhijHOhlWXQjHA4VlUG5wXxX6+cSR5gJGTP0xzEjtLpxyNoeKH
hV8urIff4sAOevM9QxKJM7f+quhg5dhWe79V5JOKD1dvz45pv5Lb5zKHxjEolWkvUHqAfKc+tUTC
Xr1YyQnKZ9d+AYdBnunwUkZtxv3rkZrrtsMfjx1rmPjl0mqro2Nk/7h6oTMZp5o1+skshwtT2NdE
cRZhM/yqJ/TTJrE4/jAu1cRcTXdGerZsJeIa6e7wZHeMb24aH70B38dHAlY1SNArdZlAZ/sI3ndM
BZBrLWbWmIdpSj+MZbXLTe2TN5pjGWV8WYtjzChV5sonMw47ejEcHC3eNLV9m0bjniURMTIEgpF8
hP6hwdEpJU+lE8ebzPHvKGxOUPff+gRxq7Wcm2jlaR+qZVFpz/cR8nYmlCLZSCdk1WyZL32Sb7AB
nKlTubs+/M4cdrGW7XNGULwIoHaScxOZD852GrEuWaBhenG7eN9o4LVVczS1mEVuErJbdx+VAPKl
j+NxmNDT8PSOxNv7HbsW9GfVojT7c0uGWJ7HFbj+YeWlGOXJgbTckATYEoteXfa/Y65+I2wyNtvo
hdc42qFwJlbzKJs9JVyA2xguI/Jbe/z3BZLlumTknvtIrVJCIxbxKD55S4koqlqchekBFBwWwyn+
62f490OzBlOe2Czu8p+64VucsNuWnaZetJbtoSZMTK99dXeq/kEuRrv0fVwYA3lDiwaLAQV6fTd8
lGSxwWYlDgCWZuJPWoUXE0gAicTaySOQYpfpBDXpmF5TwsbKP41THTWvPqPqOieFTyCLg4IMTjpL
B53tDhPHR+CWL46R3sXADR0wRij6eFsjAwlHYx0Zyd21plMdUzVkSovXmYH2JMN2yC09Tmm71lE4
sRM6F5xdKNXph2V/L5PuRdPGi0AYjNn3uy3znVa6Yp2m5kcia1IY0XC4031ipkdDxyLHRYLnVF4P
R8l7DRz1VFO3s3X7dSzlr2+LcOkiiF76drAjH49suSnbl+3V9YodGoOt7paITElIiobgo8hr7GTa
lv37wswI9POa9iOdDY8texm0DtMZCX60AASxTwhgYwoR/4P++tXA2CLMPF6S1toTNK9RW5sIEqAo
UeY4t06Eq8aPTmFMH6RPhLO77ithmGcjVRsnwA/sCd7btDyUmAHIGcEQ1GjoXXG6zC5ijdqSIE30
vOylA908TTlcdSDt2qKn91WeYsoV72iBjk7Lm1Up7F2hWvHI+UuTs2zj0Bh6Ybo3OwzdA8ZqjD52
4F66xP+UlHIEPbSky0XXMZ2IEUFSM+jdcgj0hbKaEqKWc9GT4lNMsMzYxzKqcYpm5xak+2CJmKcZ
xneae9qqcOc5Ie3qxtOjNyvV860xkCGtGE6nOD52qJM25dQd0l9etLdM5wmp0c4uCfi+M3/R90L+
emibGH3afMfZmPJrhNClCB6MyvAFLwdlbZI+EZv4C9erFd2DNHaGbmyMlAQYFln9outyFNvq3+Aj
RBYo3VDOfUaR5h5zey/VoHZ9nOYrjNOWqSMCrtZ1xD0mbXa5uCuYYbvMDuwpJQjWHl60mCcsNm10
Xmp6SccCK2cf4Lc461gm6j5jttJz56aFQRAqao6lMYongTke8cqwR8R8u7XRZpIGHEaN7K/R4XCl
tjck2v6SjKc+P4TjwS3Kbl3g5oFVN+40J8kxdHNvl24doKVieKSR3qg5iNetMMYYlnOC/UStMC4o
Cd8ReUUroJEA5Ao+G1vs/L4/1TwxuWZ+aqZ+kU47J2XZv3HIDi+tiRR3nYadafrtWEib0sp1V1jF
yczwc85EGn9/i6r4MxXYbfpqpXS6RRxcTFUC9ySABnoWHaJQERZPEi+KPlopr1eLHGHiJmB7sxmW
QwdvshXxbxQmW1pLXhLCwpel6W1MnQmVGJDTA5j8GjxkD3gRV2GRVcdU5vu0rN8jRCmK9KjMcNe9
BfdskkviG+IlKa9/dZvcLjY/64kiH21N9cW+65gazPQ8m3u5nlgOVPg7CRMY3gKTBQTJkd9D6ESH
wX/PpzomOy4Az0CMD43By4iyjZkZLZte+/TUVF/zzFpBzQGwBDNZJHewYyTJV/wTxnu4DbmMLmNd
XqpO12+633cAMmoYil0qvwCVIt1hfX/C5bwuTbMgv9JSCy3Ttc92wlRuyjQ/1W7svXlV9E6RwGmb
WdG5ntDTWJYoUUwqcU/0c2KKlReRDxzEiTpmotjWo8/mhuc+khE0N9FhazDa1WS7+qF/QFHvPkm7
KPdJFpJ71zFDNYvsy8y7k+uP1TtWD+sl7JGj+r1DpBVtKSFX7aLOh2ZPRE/9GnXcQFk9eJ/0ReGy
7ixxUqzjtkgucCk59lPXov6r9yWOwkLLj5MbVy+OUHJhe/l7aqniCzUJ4NDW0A6TXZR3mM77dqo2
shPFg2ylEdsFP+JIHMt1/hQzpEQeEp0v1/Xklh0KFv75k0z0L0vAugEKL/eZno3LuPcOlVMGn1kq
XobW6d9RG2svmc6Mxx368hGCu7PjFqhhX06vI5lFK+YS5so0h9fKZ7WKPgJxpfZZ6ySMtlVwHUtm
fH5G/zwOe2+8wlPwcYOTeoEMjwG9xrqrQ9omhHG19HiV9WcCm4yFnXTYWjvUI1b87BpH7oYp7Jm8
LCrb7xfT4JzyWdXdutFbMw7VgQEfA0Xi+OKiWaqY1UiN0G0J0evp13SEPqqIWn6pMBtZPw9f1FL7
GkmB5PWQ2Csx09LoTdHWisz76JuKW9a4yiRb2BRVhyCfXhnNEyBTMyzwP4HybCo8otQ27AMB6OEd
4vdkHxDxxC8GcmVTAzWpHl3TjhvQC+Ex9n1x8QXpWTjFwfYg+/SdP0o6N4ozh5OMf4ErPsVUYc9e
M0XyKkoK5aOjQVOBCCaH6T78DLHh8TGoeFlM02VqKEFHNi4oBXDJE2ukgmdjq+rgecHF6DLUdLpx
9qx+ZmuiUjFMcDFpdckrhGapBtGAd2AxL0nbGNKT/gF50p7gYNsRk3+BQwRcNlUEK06GkamBZS5x
rr7jZHDU3yQOed5Jn1Z1O0htHWt8K6JGX2ebPHhx8s9mJNQgCyIyoP+N8ccXdiwWiCwzgMcMbp0S
xCWYWk6JBAq/53ANA20ZRM+Awc8ITG7tRd2ECMM7QMpe7FfkSzGfrEcKFKZYCzWNigA41tTsd2im
hm4NdnJEKsSQMqYCNXK5E/m3kw/qgDRzAPSv2Cso+hyrPJG49crej225+bdzAuyt+cPQ6BrT2Bg3
TmfuzLx5Bg3VRjboa1HqCPQ8HUX+YKGXviIYs1ais8W2otlEVok5DqlLSl4TyUaYCBPs42670QUs
hz7gDbGrTRvGv8xcgTIqBFN2Ue8TieXDSVFGDo18MCx5BtV4wWvBops3uO3fTZthnTncNHJvpjmD
27MeAyrGVTjka8d4uFrxd5oIpzTbbsPvVgQCt4awT6Ie8JsmLwgNJVu5wlq4/kYv2u8az9GuNNwr
OnFzbxzzxnhXCYc6aqAH8rs0rK45vIdLoqo9FxZ6CSb8VfgPDv6PF/NJCtVgsu0vKTbdkDp6DQmB
hhlKV8IgTaAeiqBJMPKYjRd6+MZPVSHrHOzp3WwRgbl9TgRhFeyzptkRWJlyFyGxa2J8GHSgJGtB
QqDS4e3/mzPoNhnPsg16zf0K6mrLZduVRC6bFsJ52b4hXuQbaOsAdWZz0xoffg4qgPY/KlKC5UCS
wNjW0WsQVfZq6rRhQdWYNfKeKA+nDoy0fV3uxWAXr8zWCELOlhw2V43shaUXNZ+pZuysuvnNLXmz
kXvPol2GDqX8hrxzVNMuMH97Vw8XeUdu6cxGCkLLXTAx42onjg6L9rIpOP9AkUQlzLRZaelo0HTM
RLmY4P/1KeO4ttY3UYdDK0DBbY2UT8QEY+Gr/Z8O80c4pAY4effX9O1lQTDiQmd5TehPvJJXj/th
YfJOe6kL0DhIaMFSjXWYDLdSBF/TXRn2n8asXkpEEDNSNYXCu46HCNVgvo9UGAD368nvbHvCIlpU
s1VlL5HUEK0uygf8/EfWCcz74V/GXQ9HH25MUnHATcbRUDhz0BhztFfdojExojPnTBmmL5paZxn5
D541U7QAawtrrRKiHWuy/LdlvmLbEuJpNawb4to3XXsD70DdaDJCkWI4O1jjbPOEnpQERH/e1hYe
SwgkJLaG9BYp0TKpP+PMq7eeDN4D3z8MffAcPfPaC+PdnvpD3AwDryoPoGw+jNrG7SurX3aytI9N
Xi7KdT8WTGBYHe1qQb+kEQVZlD+q4PFS43qqo2Uz4ML0yL3MeuILcZr9RebHiWBNNzmi7E1IIzUh
xsxQbkxs4HAInSL9NntGpJ6CjJ1+LNU56N+BFDruH/erk5yhXWGf0Nn/eNFr5rCf5PvpFzwP1ZOs
qHhVjhxOerXLNB+LpM+YQQ2U0qpA0cfi1Z2a175PTnkDitwoMB5VaO+mDkcuKyxGz8FK709DNTtq
PdhUQ4IBAWa9jtKOP133SDfqKf9q1An//j/NGj5DbQNs48B/OkR+tRV2DUkL4PtS9oSqx2inx/DL
d+gd5RpIH38HDCnwGMnNMkp3Z4zRkzvsRLGzkzLvseCiIK3peIT5pw8BG+kSd5dXohzxc/SxEpJW
aSISlAGyS8bOizoa6z08tiO7xSMO7jVojxW+RFIYY0QCVZw+EUMYK35gl4tz76Gq0vi59MB8KxhT
LhEq7RjW/mU4T0jMyDuXxLvEvJGGOI+7JV7WrD1Zicb2CBd/MyGgHwt/lRcfSZeTaZX3Gytyr2bL
4g+GBuOHOt0N7PG2vd3e8v+MSgkehMZeZTa1z5jE7iodWD7avn+HlvLRlHV9wP/KzYk0PFQ058pi
LESBuO5lcU+i4U1O2TvblaXZZ1u67JYV/zMfKa5awWXqBTX6cfMvRDW8cAVsCANK2qSBxa21HkEC
bnQynT3wDyrbejo74SbqV3oAE5lndgn3Rt8j095TjKBkuSQTLYoni3PF+5hAUWJj+No5g1oOf0ZX
f0Dtxa0A0e8Vpu+LrdzpjGHsEUz5H92tvxPBAR8Ypbbn6tdW/aau/XOQjceWOxE71/DKp7tz2u4W
GxGw+gjrHT2zaYlHA6lYT3/8ekPe2gtR5EhzDT4V6WoMtMtzQYT2Ks3yYNVP2NuH2qWdbfhgmoax
fbMfgvTLRawc9M0uTFg0Oc0+HocU0Ut0n2LnSkkze0hhCj19WQaQNgco2ACXhsAwV50RH6QCpjo1
+5rxi+XhW51KGlyUHi2ijG0G3iy2e/qF5lAZXrhyQjSYFavNznu0dvlNL3aBXm2tZ8vLWgdVXDKN
lUWqvkApMVDuKFKcaeOmudzaxrjL+3hdK5TbJPFpKyyk+YJy5lEDzlZ+jb8cnYlkpcdNmyzJXfw1
Cu+Wk7tBUnSxGqmhlqiqCFVFVN1MLyG6zrK1Hkj97gS9hMu8ET8GMlmRxr8NJUDrtRfTk2cE2dvC
ySiSEXiyWj7iH7oVWBA7UpJtM7w6JhIrXXDVx8V4gsT3OhGrkidSbIPR3ToGJag/gg3EOrp2PWKl
5VFX4kkC6yZX1gVpn7so0n6vBKZidKYrbGtvo+i/K6u9FQwo+oZ5hp/y5psA40Jym6GWUa/wdDQI
nUZquUYL1po2UasTt7s0RHOIA+cHgs85SdGpe8Q1zsyH0poJ6+V6mip0JsXVd7FHAexnsk6ZokzG
s0FILeLa8gz39whSDKuI4fHC23fdry9ZO+3F6N/DXCvwbJcvSV1/Ux4vkrJ91jKjqsSWNqCnjxR5
BBN3E3HxS7ZmF9WPHiM7/G9RFuPvD7Td1ONlFsBZLT7SwDghlRJLe3KOodSufQzUuw/SZRS6r2aY
ciZkRcxJtOmRfJiCvYLraM8pvbpj+qhiNEZVMTBrdHKcSZSCvXWx9YPQ//nY+tih8oLh3nOpiPXe
pSZP3yoNGneDFspJwiXU1zfW3wBPIvrJXEUpdjSQ/2flQjpCUwAVIGxJF54gAY1UYkHjnaC7FcsM
xUdhgGVTxa9vpF++Yfw1Fh2SGy4PeU5RQfdYxxYeI+ylqbk9uvxiZyDFzrXkO2SaiKYBLC0OCJQ6
vZa0+9ZHIoJaAdIALMKto6x/bug3oGXrZ+VHH4PRHou0uzUWj25dmNly+OdMzC1rkhbZZuEqJYQ2
oHQvMBk0Mv5NyujVRaYFh/0tqtEbFDLfOSnVP5vmFyXdI1HoHWsa5ikaygD+l5FyMwQc9VdmAs93
AkihURoy+kUTpzysArbfHBA7/saK7bsWoo7STO3Vw4MtXO3TEu1JQO8pMKEGxviF4PA9o07DC2Bt
Chzty94/m6Meb3qypUn1/cJPes9cnnNYM/AIxENEbs//0/xrSsyTU1VRO3g/eIymhdVRZTRRjEWd
HNNFoqVH2drxpvBZshfPyIzf8tZ7Lb2Kcd8QbgetWxoFLmowsi9Fww/cJtOHhsp625Eeoevpp0N9
E84kneruaXmyZmFDZzaI6yQMwuS97uk590hrP3QB1kyhqli1UbgTfBlbm1jIxfBHRPa9yOhC+J1r
of0hV/vsFgcA+/weKAKXnVHeBzmeVOqg6JTmWkT6pY5psVhl4gUssEf0dDrWWgi2h9YQflv1hIQO
MhB7uhv+mCNZ3U9nao+dCxirwreQoNMKwODiGVPb2uYHYG22qUv1g1llfm3jjNs0s0B8JWbzo7yF
Adin5E1f+pxCYTW+VNJ+Sq3eWhVXRTrJcU1mqtf/2AG3YMKcnkmFdlAwWQhuM68WigR7rFgGFWcj
nHf4QEjYXXf6GnsjQ2kyRFe2VZx7xWvXo513wJIuHM+x1mEqKMIzBDz6rXYIFuiBtBI4TgaF7/zr
qAsoMnedy4IBC9PS8yo+7JiJ4KicQy3maA7mAIpBmJzakxYkP5ExVLjNmnfcs7AF6YjXG7swjrLm
SorifB8O/bhI7FXodk9SAmPGdUz3UdPHPVvSYERt67HroA9mtdM1pFOgSyrM9J89+l9IgLF7s1am
E6Gwjap+TZyvNDiU3fbqd+jAVFb46y5Qm3HIP4tQe8e8wpnF/KI3tAsajEMlZt0LdvBlMDmPuaRq
ahyJyM3JYh0tjD8JmxdNvBXG2M/uKQ4ac5FrhLSmIR+PMLNfadmHNFI/eJFu/9EnGpHAvJy3I73H
1+gWHEox0mQcPwjFThqREPyd7c0fGCtkzBtZBKNa6plJ2w3S+gCMRQM7dyOqU+qX71bK8VfluP8b
Qgjm38PR6/28C29bsfdzRjR0yj91lN1HRTtph80L+u6TFRUH27b/BjwZFVaxheP0LwCEUFdp7ZGl
+rybK2Z5DPuvLD0Hvf2BsWmblu60NMzyLOsJCXJ1jZ1gr0L7x5PT3tKs7ZDFT7+KEflrLJhDCKrs
lxKejDnCHdsTABCvNQ9YxCNnbvGkOng1EjBLMwOKQGIVPVcb12Njnfx52B6EXwnWz2OPB8RtnFNd
BiwsqH7jWARc8+yLdMStyvju3PGPRRDUqh2rGSWj1nX9f4Iwc1pX+whcSyx049GVs3MS7v2qtNgX
UxcKtZdT1x/HPttMBm6GTmfdW9TWlSbgProqWwo294iX4ntHRgSiQx3C1hSvx5DnoMMDv0hS8c/3
t9yyzDgaSMweAWFZ+Tpk2OcjAQWB1fkFIM3FrPOtX0AJ1TRxCbLy4lrtMyxRZOo05IZ+ShAbpcgv
tCE+8+MwuB9e9NL5aDW5n8cB8CRz0BOIXh1kx7FeP8c8wx7nRZuwbRpqNtp1B5GTqpCJqXFae4hJ
OFCWDBYVeHR+FWUGVwZhfAk26exoIzLobR68S31aG5qTrqcqf7oop4e6NZYQg4ooJREk0H8Gi+4p
B9o9r8K/9ABnEmReIBq+gnKpvUJ/rUJ6Z222CxiG9hbI/Eeuwl1TD2ACk3nXEvPY+9gD6t77AuJF
PZiMNywrR2wt4xAjwuRGWsRV/pnmpCx6+fDoI8g+usUDWlDlOEn827OFWaUuidJ29t3C81yFOnqL
QSyLRDK6B90vPbLEm3FhxChAFITuyTOuIZpFYAP0Es2wDywdRr1LQhgH0sMLGrg0xKzEpEGn5D2v
ioIZrl2jMmMfMhqxXEdhexFle3M070/Cmt3vqX7NCe7ZrN63ZUHItEZ6ZDmWn+TPf7pIGseaF3Rs
gmiZMUJejDYfWNMZn1ne3D0rvzp9ewMtO+tkWB3gr3/23roYOLvMwrlk6G9WU2z8+ILBsGMmTztm
hhGybMNZyq6rwgnrPmINVVcErNQiAXoZ0yVbKf4Jb5I7s3IlE5yQI1SsuzvwqW/YtvO+TJ69yl0F
jWFtvMoGfBx+Rvp8Vtt2DhTj4TDBZ99arbOGW8X0oO+b3cUfIIjEgEEXeWuOqwzXQsbwxiqp3POb
0zb9uulTQZ37Oom82nGUosHQNJgaMDyDWUsxWfjnrm5afaYoKEvNLLEOduMmb7JV2y6YbrHfqogH
qMtfBhcAOycYNRMTrAot6KJOcVM0fvAiGsZ6bLwxLM77KUoUHTsxfTQzTVMgBXO3npPcmfN8xw49
r5Wfi7B5+DL6GhO0YnrJpaA5OiTHiERzniKQGbuqgb8ps93Ysh5lNw/B8BSwBkDDJLdajB4BQ1yy
7yu8Dw7WokH2NZWvdqiLWZ5I99T69W9o+VdRmAsVGT9dkP+ysqggcx6SLPgbOqjFohGJSXuxzOhI
VfM3S1gvuEGZYSnP8Wq16lKO/tXqbyn/ZSW78JD41rHEjqpbaKdbFlhxOP5Sy20cG2GWgwkafXY+
bt0Bu2rgafux+COGJvlW1qkLEUH7JHjS/XX8WkjkIifkgca0zMCuXgaGc6laRmMDoNrBYgVQHrzG
/dAZCLxCI92ScPY29mHFzLHBWjNTMWNr02ZNgYiU+89VMx9M3iIDfH/ILetoJtNgbByBQvkh3ZiJ
Y3uia5aLwDGXyCtD6htoNwEgYyw+rPw6JaFCNEfbVXx96uGiZi/zBI5UXz5lRFGmesQBkC2DscXZ
7B+bWTfVC+vHDyLuIk7Wth7/yJybNqk/SMrw16X0/0RedFdMLuou+hYpqwbP2RDTNixr7ZzpOYWe
WX5IxlU1tokFjHWeu3TfJDxICnGYpf75mvXHIHzCTjKSwKDYYXo26L3KFr66w4gyibCZeBb9tWOO
jzGZ62OKoIkQBx0ghs1olNgvgvIsE/qilf9t0CRSn7CGaceLFiLKsyv93Gmut7BohvIMJS87Nz42
v7lECaMETNB1A/nPd2GGRAx8RcO1HhPPXMyGfNl9R1V1aRV+BXzwWuavKNXuoG8+kXw8MnaP+8zS
YWxSTXtTuUXTx1k0db+RhrJOa740WqxlHBZbxzT/8C4d7XC8KlCI8yb5ZgUU8nRLN1ILfnq72Aal
GrY8kdc6s9adW91GbL0gIP1mgft7aXvlD86BXa+qcW9Gob7swOE6YlHCMl2BMLR64sNEydfpQ3ac
DZYOise4jVYpebGL2rOdVdP572hs1m7DBkWnUgoKbkuvIJKvNYFSN7VA3J+xhwkvxb2bv4luFve4
6qsdux/XV3817OsSWroGFagutmaN7Fc20EyofT1eFN6mqAKbCXIAy2SUQg1j7jznZhoZ66Vqj6N/
47eYIogqsDH82C9ZgkxQaOlNg2FI4Zq9apBTpdD89ypk2wwku6tYbfjAtskOR6JuvYD8o8001Wsq
W8IEM054D96C4OdQkblBB7ziPipKcHpNzhI1xO8Z5uGd2de+ahAS2vJuW+ap6aClWP5waHTt5plF
iJdf5YAxzwR53aOYITglX7wrEvNndI1TDqppiILjoIpT2ZKG5iSQtnjJ5GnQSolm1aINT0+4KbaJ
rZ9j6pL3sa5uLAqVAfpL1MvWjxEjEwsHGJI9NYcQlOBk0xprpwALmXg4tC8cDBnhz/25jDr6IXxG
GfxUMNOMfEgE83SGejYgjbQZcC1jHxO97hAn5OLgGbT3loUgohACXdALMpn1Y5hujMNC27wFibol
FuzWNLSLdZOwlGz8F5hyOHEzjZibHFN6S9nIjhRvLfzigbwBkKhKu01IwZZxnHqwAMTGSuofg707
zx1DAQEBHWBEcERFvfXF8Ih1vsEyZTkrsKbYuAu0tCsR6WPtLVBVzQ+snMzlf88YVtE/qTNCeXsF
b/7H05ozHWq8tqzmW1Xx+zhp+qasTPlSMOHH7a3fsnD4xKGFKt4fs/UAueXgJlfheuxEw1EQG0CV
49R1uvFCqyVjbXhYDI9f7Zhzljadmd3IDRMmEbUCgqE8iJrZkc092OUoD1FmlmXsbXlOTXZ7ezz/
LUuElgwBSC+EWU4lCzw98e9+bzCS7VS2biyfU3ZtYD9XKs9XjZh7pSH7MsaYGbP/Wkfxm848DN+t
ZnBrFhtqbQxyMfUJxI4lA1rHLaDyEZc2BUpsR1BKNTNhHO7LNJjx3/VnizF4ABMruI0qZRxMJi6k
jOcXWbE1NCx/n3XjMzc5lKss33pMBUJ+GKXKn7IEVQpYBGU7sX0lsxl3M1/qESO1kUM0zINPe2D0
ls/lumZP3q4w6DtZBY0q+EwpxyEGfuc2H0gobX3RtMmrobnRVkk8L1G2NQuCnm2qCScp7lPbKVaJ
+o9As5qXJiYqEhIXIHyEUtGeApYOV6iTbJDZmLOdKi9SZhCo0ecDlRIKpHoUvOplsB0CPlfnT6Co
OYlr5PiXALiSuv+e+RrWpGvLpq9unXT+qWx66ygMuzbfps471pljMubt1mKbawTJtI4aanNzXjG3
0HgPiQzuTjOyeOmCd6fIqfss/Q1Dfbrs/JyMFwTzVr5vdIh2woNt0nhyfNUR8QbYcxaTtFIWgKQa
khj20ZuxjjJV/aYGwCiYHHM5170laFuxIGwDFlr7MjiU3eCRAdKe8Me8OpIXWo3WKWtCphAOcRX6
6DwBOy+rkRZnah5aHmdHS/9xc3tdBha84s64dWFytoFozWonczV0atfSRJa6Xq+8wvhUDImYyHyR
mxLxm7bdYUhBQ03Fe1wwKrOSX2Cfbhboa481h176V4M5SqDXyzCPTIBR1s+ABLybZT8KiwC2u8+B
ecRcB0wM4MBw6ReL7eBGAGcFejasB0igZrJVA1J5xvxraMtnrRqAIKCUMXGzDg54YJtw+lgsWxMO
xIT3Zz064RGIwrFNvH+SDyh0WUs4DF+42fvl3F2CmDlSH14sKwX+Y9ibJO09XIJ35DUR4/bJJ86I
lY4OgG1hF/5HI0Alzy2Lm03rSnf/tkPBYd9pc/zS37qGzlAY7skFph0l/a63llrIqrZ0NHQnyOnt
JOSWYyFRx9Uxn6jDjRFMEFcfKeLPwhffujefViXFQ9Q8pjL6GmrtRQ5An6wE4XAUsXe2ko2tZRgl
WaFHzix7i1dquHJAQQ3wsCQCSmDsR4cfeDN9v4fhr1OeFyHVUxrPyqJZqYeBXZjuD7MSejGREOPA
AqFtLqVPIaH6KjvYIZug9mUoeSmHwT8hFEfz4cuvTjkfRpwfBh2x+yD/2YlYNRXvT6tzyTR1udUq
npNW90+ARbn9xEm3ScnovPzc2T5InhnEc01JAlrZhenugwZXNCG3O01qz9E2OQQ17OwG26a8friG
5R7cWIfvCAOKpS3LdLcksIKlKiwtdU4rvJVl/kRmZDFzsmgRGvMtwhQl/e422f2xa8tbwtIyLx10
e+mO6vhWonoMxuxadx7W/pIRqLs03f4VbPuZqxdCnl8/g1n05Y8oMjhKKbCpfMPkIfXwy07Bw+hs
f7G0rkfLGFkY9tMmMr4Huydktsx/9IEkNPdFOe3VcjXuWOKyZliHPHqY0dZpOZAplE1fYhAo5Awv
A9824kpH50HGnxhexyxdDTbYLl7314qr8EWYSLWSgUW1VYeIXxLPvbSym7B+cJHWTeZvhJMDU/rN
SpfKNOubC+IUhrpjkO2ddh1FaXzxe2u82APq9FR67drp2FILDOcipqypIk9eKrbcUAix0vuG4x57
me6Jt5wu0KKni0FZegCA9kTU/2WjRmujw39/E0tAUmHAcvB+uTuMwcQU3NNoJjLI+oZBwlqMdbpu
0/Q9jCW7VH8kzFT6az7vBZZgAg1Vvw9169TbBo8mKHdVQKBRIJEmuIWsQg2E9dlfAnbth13b14kY
Wk+Tz1IW/sVLRIaNbqiPNHvNKU86LO/1j5724VfLK2v+k5INmYf+5SVVZI+m4TUfx+GGRdvZAMTM
wX7hP04aekPqhxGkUCl/2ugEslq8OYREYQ733EWSIC7PksBbJ1DARe8Y+56Mqm1s2+V7ggWGcZGn
fhEWrtkhB/C0DlXvmasy2TMd6FdBRh/GmFtDtfQ/os5juXGkjbJPhIiEB7ai96Qoym0QpVI1vE3Y
fPo54D8T0wuGqOqulkgQ+Zl7zxXVKZLs5A1l5N9Ba6yq+bInlID0XM8fFvb8gyY4CBas99CXdt5e
lG6xQdV96gwD3seYd1da6wzqAWI7PR6vyLfoPJAkWVY8ko0QzUx94DW5ZuDYjMd8O39Al8lU/mKi
QLAW287OcFxo4CHrLGA6nJZZ/eOnrJdqjKh5lzrnY9eViIH04Vdotr1CMYwLzCfZF0Txzcpy8Yus
5WrIaPrw6SZ5XSL8V2lLBlzZxQdLED7SgBFpSY+6ak3JEV4f9Dpufn2n+2OCoH2M2Zyr5/pvueji
NVKk/pJU4VqJCN5th/Y0bR3/ZjOGxAls1X5CZE9Znv0iIdmMMKHXtDKSLeWG2iqspafSrs96hYOu
5N8fek/9BM0udCASIRNUy6YPmjkAPkMoNnjY54VYqdD+444M9zS9P9GqzyMh2Cva1hWdfvMlsieb
G1ohWdZLcDCBo5CEVdTQDUbqlzpJ9JvZk9JZ8HndPJ8CFWSm7uvkdJizJ8eBIIogE4pskdc7RAUz
nDAUrOmgchFbdHo+i0qb5a8P+joJPhhDlyvDSaYlw0Vp5TdPV+zdCMmrzZQxB403IzBvmLC3e/50
s8OaPtq0oUP5RLrkTXXhfrBgd6aIoW+iSwEtesB2bsRtcvZb2DF41d69ri/5W7Tg0vKOFHjoUmmr
Ze4PYGWJZ8IMr5noWMELIXVpGqO/AQsdbvgU5JlfcI2tknnRqE9sNBOcuY0kxAOY+Mkfw71xQevF
uA3rhUKneQMrI1HMa7vnM50DGuJgfLQnF8CztM8KGHJH0OCSpjpY4R+Lb4Vv2WeXwIgKiffRHsaF
mjl1bt3fWjtrkT3C2gCsFiJuXBpFL7ahX/IGBj7tVWUc7XhKbqDOek0xQigYovts+eI8fx2hXRAW
0KkFUuU3osnkWfghaWs4oZBLEPNWZ9dmjJio6KxLypw5bSUP5sCty5Ky/52y9fx+mNUkzunAgAyF
zKMjFYoGKkmPMFMJJdX6Y8ebPGCsNSwj+OpL3OxTfTKqvjlNEY4rAEALl7tnZc0DZqVNJxJBgcKM
lPvMzDKF1MbSHbGUROvtbcx/zq/yUu4sqsSPYoxX7JOrACJKzOxvaYHsfvF856+h7nEKcmzc+Khw
DrnDxknG2E0FkKfc5McE5w7PxkVa7Jc+wE1mHXWBeFKP7Ve9ApoUOO5GD1GUxVPsHTG7oqszOBtd
1i0+5GH0QM0IoNnbJmFMDHT3HQTFd9Dl5wZy0kvOxb/MXZbNmkoB3mHPQgGmEgDc42xKMOxNYeCK
JphOP2kuOibIiqBZhDctE9nthh68vluD0+XoPo99wiDVRfeRizhYhNjSig6969QFmzSwgTrhM8TJ
jynepwvXwJ+jT2u2FgNvLzpoqLFeBqe7InUE98otVlh3vD8scm0sFdoUouXRMuQ2Hb6NQfsTNvGP
jS7uhTstYFL+CyzTwyoJpz+pmZ2YUaEHLENza+QxLqt2XHb8zJLgjgVsjEXtgS8Ymixcy/JoQcZa
TgZ/c10YqyjhxlYVNMaMhYGzEAbVOOzr/Y6bfDrsRM4yJWFEWEJJJDZFLWSd8+ehLU/Ph5qoPzeK
Zgl5swKeik+b3ngq0EbZsgVM26grXnmWbh6rGcivJ6wUe90YZjS1qS+6CB6Kp+wj4RkoqylKGXaS
A1INP8hR44UVDtOyn/7UJOueSELFk+e2u7E030MDMhTAaJa/6HMwNFltH88Y8p/SznQclP+5wMIl
khzH08KTQSCDVue7cnYycRchLwdZ1MuYc6bKaCVFzr5QQsCfFEAuSqNbCLxxPbbYJeLWsSH3sZNw
iClEBkiBqMHaWBVIzHGRpB5iH/8e50iQq1D3txazPboEsr6LzRR136DOSahRJV3/UJmPIH1EPm2h
adpq28UMleYcq9rlP6ED27FDpeFvqe1A8i/yRLi7hJI3Hr0dSx3eIt2jlRiMU4yvbD6yFg5Jr0fT
ufe06NsmSsH3d78lGbELllYfQeJ/V7yudsV0rQJd5zJeeJmERYwyHSvJrGsCoPiNWgqqxMHBPj9U
A+9RM2iwz1nqLLpugBo8XwaVu0b3O1uFyRhi/XWpOeP59OBf8KDyteSCikLRF0fOBjMWJvtEW4qy
ocjFZrwRGQIZIjZ0GkmWdVlpoXAIfzXhLJ2+hGDsCVZCyKoXIMnB4GcULZkkJsz14OIMTfEHdyM4
SeVBzJvQQ5YGRQiTNRcUY3YFqs+ywOL9jaqcwJRZMQSCoWNgiDFeG5apMOWmEsGn63LypBEhjUX/
CGghQl+hzQGms2gr+x+EkGLlQqRwir64zehG0Ilrv2QHW6prGPHxCx+mjMu9K8uN1TY/sWC6kneQ
dUe8SpNPr6dDf3biP76srh7IRrRX0lhHZjScNSPZ5Dg88qkfyD/CiWk34qgjWuFYyC+lzg1nmgbj
pTUDhCqQFGpHYXrHJuKVfbjuTHYvg8a9oKToXfpSjAtndnSEIy6NZNQdGEsmJCbuQ0jXKKw3TY8+
LLAp6eHoL/yKY9jrBzRqhvrVMrWndyuXJb82czmkxmOOvm5kSaSne7ysFTeUCI0HjgJw3Ssbo06e
qqMxjISV5UxqOxbC5RtDkCuMCTLzHLgr0mXIaidcyXrAMhExxJyzsDMah4u2cvD6EPe5SCeyvo22
+sTEONeVKBdMfkM1PFTfWus8Fu+CeBhI4EhAXRLtAF9H28x0V45DVKDy32SZgDDSu6sODs2LXH+X
Kh+d8yD+5sIGU5Wzjm9zNMY9Dj8wA1jPkSlt8HvR1ZF8PCA4Fr52FYnBOWhHF1//Q/xftga1+25S
PiUGIoTCwy0J20m6tloxLqc+YpeLJ7kmRirAuD54F4Iv4yVOzU0W2S/cMtcz3J+b6l+96+YJU0nV
nsiz2cQ3v7HqkzY/yM44EcCLCDYrz9Bi1FJj97TAcN/tDWY9sa/bZOIRRNCFH/CUjD1bMmMRliEq
L53oQk47b5U71x70w2I0bahsGXkIvkt+lCWa70mrUesGJxJqVllj3uCH4VuIGRK+JYNKCRtuL5zq
zG2U9tlU1lfbgxxiulvv0gxcyuAtYUEjPSjyHVwBtmlFYs0ZtFvos7rZ/7QlDrfSR8qXoAvpk3Bm
Thg7mywl22yWxF/PSdESsxTCHcKLoIs44hfjNDxzFfWzgvJhayzNAz958JJJ+gzYc9+lTL9zzV6K
yCBDpKL4InIYDz0YCRNzXEdXG7bDkjnrf4Te/AxGe5cJSb309+wXOIDIbdlZQBq6gLPTyYAvWDrs
n0y7ggDitUI8EYWYELRpLJdQTLlLOcdE73V2rCFbQDOlbTF+DTH8YueY9AEVmc6kPXJZldmEW1TV
xuSywzY+1uxSo3Rramzb0xGNtN06eEecejOonAkl1Vuqyn+sn4FD61gzGsLYF36gqZdJa75K+D1V
PKgPRfJFbOuk6Kl5m+INLB6XUMmsld/ie6OKwh0KW59gRRbnAR0cuzO/vzraiGnQwAUxxP0CODi2
9DDZl4H2QWKzNqLnoxzUB8JdMQNjs+j+2WG0HEALHUlpxGQCeolGGJl1y8/NVlDisWPtRtRf869t
/1TmzvltRZ28+BKzh28TRS26GugrdVgURw8K8Z+2H+5OLgxqY273VNEvKk62vS13BF83fzTeXZRz
B4FDbV4Y3oDuYnDPaPghFe/a1nwTaL0wgSYUlRUEoglcmV3XVHB4OLlcps+8DF871p7qJhqmEtG4
NLMEfdBNhzlSBMY7m+4EhCZuiPhB/fId6MWhZHH2jB2wd/OqJ7KCLafw1RDjvrO4hyo3CbaNyoD7
5lw35ZuZBzuMW6sEozu+bPctzlzjJdaQ3Sek8aUcSik3jBdlQDwho2s1VzuArt69Er+rToaso/Xk
BKCKz5nj8Y6zAiFZAVvxQcUKGkW8CzvxXpX9sFIOjpBZnSA1JmZenP+aGe9sr/Bb2ypH763+EyIR
66lt79pIXYm6DYkJw/KyQxtwDPPib8pAeFmBcaradD/kfObIoFuajfuvtvOt5+bvogxPXZTeWvQ1
uDHXTU30sSmvaPAg5VDeHBWxcsQOZUgr94OkFlVD9LDcBP+f9pfhB4ri7K5rlCZDK8SLgREE9No2
zxO8uWEsD04HrEnXJcpC/KtOeAtH9VOyi3UnTqHMLf5rhWe9sBoy3Uh79Wm1oSdoB9Tx71KHA89S
e+WL8mK1TrfIgaWqbcZJhYoTOqLDVmfy+k2qgFe7/aaoRxI5u3HTjsTvEHi9qHCTjeD/6dpfyh7H
bL/ACfsZol8i1/un9hzQcyNmJPPFd6v3yeT1Tku2/FGQvP+d6IwvkjLbw0cBkygzSK9gSq6jDuAt
EmzExdeEYbS18/ios24y603KUi9IwlcCJBkU1NOxCeZP8QiIPUsoe7HWzND50YqBWpvhKk2AwHNi
cJijIdXK8cNJsKwPBRaLEFcUon5WYtyiBeYXMHZAgVbMkpJdzP8VSZt/9DL9szc5A1rodQ6LeEI9
qxcxz6CZZrECUyROat4/RcEBUeQYRT3af5tfrWAxUQkofGyzRiD2MXUAfJh4qWUXMuMBirnyP6jw
G//SuPqPA8F7YTSRvrBQ03Maevh/NoGFxSpPIITmrl4eIfT82lN0qfGcaZ37ETb5wLQ8xOlWBgiq
WjrwsV1qY7MHcTNDEBkP9El/G3LDXIWvlYZMLB9o7g2vIWXexCM6QiZlh+e89DI6eEZ/L3JMueix
4EHWZc7IvD06UwSZMTe3KlH/Ie9igd0DX+90/6JNNDIw2OPoNDGTkmX10xWgbwriPfx++BPXGKlD
m1LGi6uI5YXBZKHgXhAW8dmYWM76Pig0ke6zrsaWMKur0dqGPl+wz+YHzZuFLXVaP3QqSpAx0yiL
Apv0o5ylfi28pS39tyCwUURHr63LbG6cuWt9TQkRcBnAtQzPkDo/Gy15NQ2QTqnxDR4uZxPuFHx+
qf6a4F1EiPWNpr0lAXrNIOwZHFV8osN5Y6OOCIzNnZX/pd1HZ87REOVq45QlLLLEeoecwPI6KcFw
tKXLkCQ5a9UFBhpUW1u5y6qgP08oI7x6EAs7u7he1y6Jt/9mBnSbK0Ju9ABFgUVELoC/sdblVmst
xIWGYDI19oh1xu2QjCzsxKoUMD3JM1oFdfErW0laNdA7xBIW105HpJ8T/NBqPYLa1F5ipV1zNn3T
bIrQGdOOVQ5ciBM2FBiNaGVgWJKSwl8SF/GSED8ERpl4Z14Sntqa+81kWO4Gc2u+srmVn5C/7gpW
/7csn8I9kU8s/qOGClR00z5ElrQfUHiOWmgw6E6j17gYxBUS5PNJ5ORHxdL7zqArNbtv+IzdBkAn
1we3m5Cp4SFsmncie5xTIPelMVUr+EM4ZMwyukeg+diYVv4KlcFHgcXjbNSuRmAx+82waLybbbDK
pPtZ9qY1nHrdtQ+ZWXH160NyzPmhcTlZVGzgAkitwggXaN9kcwZ7HVnoa+0DwPHQ0uc4QNZcXMaj
8j5ZXGD3pOf+yODAgj2GYv582ssKwZaheazzq12TMrzuAQMtjIkR6ZTCxm9rFJdUI4veNIYzM68N
js3k1THHDruYnqxFtwmjknksXwyxhiFJdM3Nj/GPa4wHOy+wDgEQj5xM2JUDrexI3MEEc5pJlEzj
7tCFaFILvakPWjHhkptCqvsmO1MS6EgDShTPGnOCPuqQ8zLf1oZqWqomqE6NguszAD5cOIYNFVWD
iS+bTi7cdGnZGg1TZSFRluwO8jTv2cBEJnP+7m9AUAIW8cK+O2mw9zGwMJZu+oqBYRIgD56i79IX
7XFK0osT9NpJS0tcqlLeQlTirJ3H6quFqYASa4RbiqLJoSBeRPWwAZI6bkWLxtuL3QahZPVTyjK6
kDaYnGqvBR6tdPFIomCpaeyiwkmxBtetZAfajwRpX9anyZJ3WnTE+iQB/ukF+c5pEZesaKaZ1kMZ
3Ckpd9IUYudLi/tbY4abXg4BArXAXXosoJa9CLiGOMcvEtjRi2hxhCeghNZ0OtDik3YX0ckxjwRa
B9EQ74Th/noEw/9r3E8PVeVG7zxWSmkrdaJxld5vvagwWL3KlUbM1CGphEdajU/jDPCAi7Hxrhoe
3VXhYJstPALQPAPwVceF8wfM+3qklP2XhsaVGB6GAwIFg6ILOpEJhWoPXcw7TGSPe/TE6KjpVyFD
8ws9hTygaqA3qOLpG0fcVWP89laTj7BoVYrFjxTZhYLo9Kn0Cdll0cqd1Svyy6o5ih090xHUnH6g
MHo+aYxaX0npucjx8aW8dFV3akOvvT4/LQ5t1vOZkaMKD6OgWRQ0lTutgn4+tLr2notWoOIuv4mx
+68phkMvNftN2JP9NmIK11TxxqRO24eYSF5G38JzZUUkEQxyJxrjHg5W8tcdrHs0sOAIQ7c/zd/2
9PGk+7YAWK1Nu75Dum0BgqCyjd31kEy08VM3vGexVPuOUJezUxnbJreD2/PB0L7iDjXpkHfW25zb
jbDRqW6osknExEk6oSD7GtreW1DzI24w7PyQKYPlzVyomaSLzT8/O6qrQJXKbB31fVozmDf7LzBl
4b80k1z4ysrXIoQPiB2C/IkqBWCmRjCTLNBaSJ6QyuLp08kRT/dTY13YCFo7Bnu41KNfs2X/NP85
cRH+pgsjknISZ+X2Jbf0xLYRhcefqfTq+/Nbulb+ZzRIqhtSXVYNK7y3YHTlGrkenI1CD99UnVqn
yj1GtXlPXd35bBFIr626NzdNRG4vO5e9GFPnrlX2eA6MmL9r/j67VcIXZL/EwUhKX1ymD88eDUIZ
ZoygdIHA1PCrmhr3/fNPGwM0jmS5AWOgQcIVON6n6Oins7bwjg3d38Mo1fL5fUJEPhgKAWbjAN80
VmFAPstuehvpP1GOjqNL8v7mIGl6aexRLSeGiDBwk+o7S4hfrQb9J3EKZzGqyDkZqqaEAI6C1KgN
sMw7+S4grRDRLO88q7Nq1VsD1PragjngReYmq8forkvxnUGJWjU62mMztusvnKuY7MYem2FRX6aa
F38Qfn3/D8pjsuhZV3/lISKhBjLMUS+BksQy3D6/j9mKUl9lDNOG6XuQ+l1vm+4eCPJTtZzpcYKU
tXEhKSGSNo5Q/XSOwAJv1/SMu6BCTjE1B1phPWK0RKIa+k98mPU228Mbkhe/l/3Bdt09H93JZs7a
ILcoVLqOJ7M5uinpMgUumIDP5kuP+m/jcz8+d6BAFtiH9W3NnxAHlIE+cSz34OfQ7LuoG9fgcp2N
xgh/MmfkAy/NQ2c9EvdN/2H1iXkk7GrhtUgDMxYf73WomRu2JXLlN7p+4mBJOUsrubHCZDyFo3YZ
Ar95Q7T3FmoeMWN0EbU+98JEIL/kWpOfVKtj+YZfvKZGhIPHwY9FnqekdhNjI9NrZ5fWo4oopchV
a/6U2JY8t7a+aJKPjhmhLzT7D3fGIviZBx8tascPJdy17TX2n4JcuUWXRQ9O5Grb2IZ+ti1UbM+r
ywmCJU78+Cti2YLKID3pQ+8ezLZmzFbp0Y90qhPqfe1h5RVs9Z4oS8lQdCgB3qUWQ4KgVeLHSOzl
VCn5H7N29KQkPYRNb+5xybSbcJwwHjVq+Mj1bp2A4jdGL7jUNSHSiea/Mjw2TuX8zHNJ7wui3EZ3
USE5yhxnF9HsP0/dAPHgpAl1UIATl7hn6wceAZcGNqy+zLT4m4dq+tspfSbv0GfSriP76V+Zppd/
UonKvpJe+uEo3j4j7OR9GEmzam9jWAxHNT88vxKt3x8rp49nwmO2koWM3lss6lXJzHoQ0EvAcKMl
B2H+KXEEWLbLSwx+j9wZrTm2VmTQ9luLqA2+n9c+t1j2rV3gn3U2xJe2Ao/Yek3wZoX1wctRLjWA
lY9T19AYBsK7iI4YIrO2rno/7WO7mABx9gYerJFiFZf8WmOhywYxtjE1BMZ3m8lr5sf0BWCdwUf3
H6z1WWc2+g2XTbzR4xrCEf1F0vOuF8yFwDOiVrJqQgv03jHQ5TUe45JIo7ePUog7vkkgQwnDza2w
C7vu2/OYs9qqYNdNpgzkXm/VMy1hvuV5qAf0vQ2q+jYiQUSRY9ub0sKuMkY5hsOecLDajHd0RtPa
VTidwQbTHahx+mxH4a1VGmorMZVbmRvGw7LwtwMnFocUQ56V9XnzkttutY+EN159C2IF8BRtQ3Ic
dQ03l2loLiZ/EbTqulq1RWwwgiQNivXWOyyJegNr9TWOAONS+k+fMFIhlOmutWeIM32q4VT7UD/H
zNKB6BFid9SroF13cTkkZMGHhOOUcC1Ge2pYBeQk0WeGeSCVqZvLpfNzP2LzcTn2PY1dkrTc2LKp
0VchiTfbQM5TODS1ryQ2/cjcZOUjcw/79ANmLxRGvhiYBTy/0ABcfEWmfKCXfe19Zzy3ed+/WT0D
EUPEgqS37parnrWFW/5EmJlfYt+fPnufEJg8vRueJIz4+RP4gbeLYzY3pm5+DgiQcMxky8rsiytr
0PgQCv3f1Fk7xJfW3fO613Bs0rU2xNUuTrTs8PxK6zFDxqylkRGEp8mGdgb5OdpGRStOce7/p6kw
2nY1+8eMi7Al+Tp8iboLHw6x75xKbHTP+JAmdlBbld0lgwwNZqThZIlDMH4a+Zx8jiDUdEmyVYpT
xGemoeEaQ2D3gq1pJoVhPGJxVu87STgMnOlq87xD9sWPno0BCFv5l409l+GUOvLQOMZHgX+oNJ3f
HuPDWLQgs4AGIF8tT8+HXPPgLfgg6XSERreq0jbK74tzMAwu2QVGcvUwP+otcnuihNYdWVwNwqQg
2P7vagT8MGw9USFrb5xxZbfsmzsSqmvyu++6X8yzojFe25CtsS8q9+pMr2XylrHwvCMw7O+9Yjlm
hancxmP3iJTbvQo/uxHjPb1ZpQp2WcE5nFZ+ch5pUF76VqwDryje4Hk4F0+mWNfN8F1UDZZCuwfl
zIUMg4MMDxHGu7YL5NKaWXGcTQ5+GrPZPy8kgIE9M4WW99mBX+G1+qYIpnCplZTEWqkJiLa9S97L
YA5bZH17IjXte5PqyLzHFM+0+VA2vhdaTXSerZGtn09dANSlA3qRNPvnezf4FgOZMNS2RaqR4gOA
r0jlebBaWMZDg5SiayzO0cg6Pr9C5V8vx3CIP1STJBdbswHcjCnIfyL4OqP1ty7CCCYYL60Oec1x
maHN3VjTNf9KDRs2RD2YGCiCzg3bOYinkKrYEPdjO2x0owIZxE7vXGoMjUa8oXgupX3PykUl9Glb
BqpeBiMxU4VMb8yRwwVv0LqIqz+4cklkxQzphFX0argkJLRTEf61O+es9/g8VOxeUsSpVyAMXx2u
30+ks2ol2DybyFS5q/ZeeACsys8Y2Bu2/+49s9glBs3wx1aNfq0s/UHJg//cR/3/vLKtzHTWVNvO
al5TfjhTBeXKhM3hJRkTN9uJ95GBZ75Mx24bpbr+JnD3r4n4ZVnKbBUYEdQAV/n+eiARCtqa0e0R
Z+I1sq3Dsw4io7o8M3/GAq6xYNLAm9p1jDQiq/zfMSeya77xPB/I6z0MmOY2lT9CnZ0ycKayq18D
pjmLEm/GFSLaneaE3fzoh1dpFeUhatNuhb0HWHpyDsj+Ocdm4i+sHrsVTpzgoLyr8Lz0MGY1CkST
3tNAtE6P6qf3zu2+woL7Nex1sFm1vzB6ti0hfG8AYesmjKp9PW8QytxGUxaKcuNJj1eGc//QBeqt
xxW5jobB3GldyaRZ6PY+dE4tTvfXgl/uec5U+fRBFoix0WYVsDZW4juMopVeOM1vhBGTZUBTvfrR
bzDC7WrLrnoUzgycbEJi6zNy/vRZCB4RyH3vYqo1Gm9zzyc3PbSjkyxiDtGhcktcXm2N1J5P6qrT
2X6PgMIOE9PXg4Fn9/B8CkQa7dsk31SkzGMp7gN+tlPS4aWoKwFO5fm8/i3qAbEjTJpFF2MteMlr
R+xiUXyQXVFuwwKVwHPU0glEaHaH5tqkgHo4ZI4vRs2ytlNiRHsxTzHGePgaXMPbaZMSx6hFTywD
4BW1wVg7mraulQuGHFWyli4SZDPvd/EsCm64Ix1TB/Lt6OYCJa7uLCNSh0djwdgD2Hqv+ziN7V/M
ID17Nu/TQ2TCoBpNi3yXcQiXPka0lXPnefX8+mijufxAx78rSgmWjI/yUuHykVSWVkwEx3ygllau
r9uyLedhWbrW+2JajuPQbUqTm7cbxO9FVFDySHGsZeocS4NCbQhd8TUiAAOe8dbGfXpXOb/FqKEd
Chm8si60D81cbcc69ginCL11b1isiuV4C4yWegAh+lvIdb+O6Za+PPs7aY3mD4OsYdWxgF5rWnTR
tHE6aiXcvMIKxv99hXViOg74rosaPtbz35jMKdnSLf3ffzfmF/SqwT5EKA4h4tHSPB9QCsiLyDy0
zgEIUehe+5aJ5ocJp2UFCd1e+CW8NJO0ga8m2sqpLVdBaIvDMPBD6UHmrWcD5WNOzavbdOWP0t2E
lSnetRyzwSDIQX8+9ciiKpLg3KlSnnU/NB+1HL+fz/CwoQbVxXgkq73K+um7bDtj3bHc2YLlyL48
j2W8Q8YP58gBoyJZGVkOEpP/11cd2cuswkTCnPhu2IEHeziGCNPIDIFEilA17fuNnfbpMawtn7KO
YVBRdO8uEpAX7gLMsuanSnfOCa3d9fnMwxgZcypjBDK/RUiupYwEuK7AXPl1aL4ORn1sQKp8iqGI
dph8XXBQwaPClPuw7FOsBd6PV0Fj6uxEIUWpg2sbU5jGnv8xpNGFHWF9IQ0g3Jk2u8zE9XbP87ug
wjlHRohRIU83/ysSa9d0GblANy0CN9+Ta5PvC5Ht3MIsl/XY2PciAKESpNHDrcp22cyvoIrEbsTg
4wuzOglTk69mHJWsLwuxLGxG0nJUw63yxm0rHQv5Gw6457vSIYjZTrW7M7hlQCmdmptWtX8iEcTn
BpS8g2L6B4sbDFBDuWcMxCwMQzJ90bVOi+f1mhnWhdQeF4OHbe262nw1ipEfpZHFpz862ET4hzCV
Onx3SSfW5u/b2EfQlip308Kgz6bx0ik3vD4fyLk314Nn5Ys2Ne+8fOL4fLF4XaiEVBbuqfejewBX
f4ajfwFXJ38aF4Ie95/Mr63vjgVZXTIBzMfSgdzTa9u4NZIVuzVKcis8D16gY5Uc3X3Y6AwQu6S7
6f7w5TIhZf0aeQedSLADsP0vFyEEBhgmuqr1LgoI1XJI0ORNU6m/6TGp3jKh1NISDkopEzIKsn/P
ItQQhJCFZXMJ6dmxQqHIjSCjBKkOoQg/yjnrh/KEbpTt6UxguOm5vZ6Knd1m0ZemhLNz3dIEW2uG
X8lAW5Vp6tvSLZoJ6Zbvsf81JpX50dkdPUWRAluMh38T8T/vMOmMUp8JI764IKPUHgZpP4pMnZPA
/pKA8vQY5Gr9FrtGST1W5vnWcaA/E8LCRBQvn60VsCW1ONnzOf0J4CFdhzolktP2nU0Tsh2RIHAP
IbfSj7qMdnmmtNc0lPqZIAnubEarbLmm2Q9PoYiKa/6BBG9vehLKh6czCzkwQg63FSEAr47K6Ed4
ma22/uc4VbyHSWI8qB3vFMnNxbBb8yFq/2CrZBmAnN5lmGXOzwfsle4a4hRkYLcDKOf05zDq+nvO
7nQdyKxiSRAw0unkX63fVbXd/BY6fv5YRgyv8drv8nT8bFKUsFGuv+SBET2mGNONW4zmBbecYkmT
PuoegDGmzOiUmFPIm0bDUo7TbRTxBDaXOK7//yOVYLxxjVTH//99uy78TTOAaDJ6nVCuuO3xQ/+/
/8oa6o/YZe1rEyv9/NXdktOkHq3/fUSzQqL7KqffrI+dtcYZtx0t2X6N9vnZocqaO7wfuytLTQRI
zg2QX44oINOji3/ljMa35jL4W/pNCAi4QpCdQK5o4xCs4VTr16YFZuEMsv6RQEgS6ZGNpNsTiFvG
NISq6Od8HtNFzKHI6NmPtdui+eeSQHRsnPpnK1uwM2JV6dxyJ3X+dm387Ui8zwLhw4ZJHrCmwLxK
T2aHDFz1siAK+lN4DD5tLYYwhaayZ2E/avqXDznej0OCDeeLwyCGHTvWeExt+1qJ1DhCxw1uMhrS
7TR68JhsT0FA/X5eZlaWl4fenpWbRn7NdFlcn993CiRhyOrI2bFrAN6u7N8GmpydLeiV0GGNW/jD
/iaG0eLZmfNXi9CUNIZ0biFI7x0+5notp9/nmd+GOOZCm1o8nnYkQoA6xFUypBWs5zz8VnT558z0
qAIoqDcTYzkmSzyI+QHd8tUCgD9vr3dBHX0NXWpA/4vTV3SrI+4kG76qaYbb53UMH7k5ykb8xBkN
JTcf7YjqSu2SrAQ+S7Qv5Q8mGNRlOZKGS2EyEkkU7Ura+wxG22J4WVrAvc5KS8CuzVEm/gzB9rPO
/2mhryUVqyCiGL7TjuQrvdanTYR9+zwN5nTGyUUBh/p98PAt2/b4k1nlq21w4Ag+lOSX4kIfLdZ3
FTT452rI/z+MnUdz5Ep2hf/Ki14LI3ijmDeL8o5kFYt+gyDZJLxPmMxfrw/USC9G2mjDaJLV3WWA
zJv3nvMdajvDDN0nyxkj1F+voPHde5XLg+76/gXbOvRHgS4UquTq50gDu0QucycgSDdIDtAnoxNx
2c06ESI4//ypREFz0h33ZSzg5dqFGGEuz3bRIfJOsszah1zYB6PQhtc4B6EWTcSxaaHN+LjMggf4
a+R66d60/vl2nMD9FtXcZmUetegaPSGPku0o0wz9JhiM7JwGvKFDm5fvYcUmk0cYV1VhJtt4iGEj
STN70xvtRAv+9tcf//6Pv//75/Qf0Vd1rnIZVWX3j7/z/WeFsDuJYvG/vv3Hbn2//vkb//OIf338
P26um4f//YD5f/ifx/Mv/vN/XL2L93/5Zl2KRMhL/9XK+y+4fOLn3+a5zY/8//7yD2as/CsPsv76
89dn1ZcQCO6/IsK4fv3zV/vff/7yvZ/X/l8vff7n//m72/eCv7Z9//i/D/9678Sfvwz7b45uWnbg
O5ZjOAxKf/0xfs2/8f/mBm7gQU40Pcxvnm/8+qMkzyD+85f5N8s0XT0IdMM2fZMH/Pqjq/r5V5r1
t4BpjxH4vokFwaUr9Ou/X/a/fCR/fUR/lH1xrhKa+3/+smxH//UHFLz5s/t5Ybpnu0TYWLqPiRcU
hcsTrD/fGbpHPN74N4n8XoxNwRHNJYHFIcvSNZatiRN+2otpyI5KPJhTMJ66xEQ+HZNVloAVyWlj
LH0mvpytI2YzOiChmWOjSUadaqiufezt6yFdyZg8iJrESaberz1+3SNJcfGm4e6m11sPazKhsDu2
hrbTu89iLF68tIMjEQzeDcO6C03gQxX41kvuTThO48nZBGYI53q2k5YkBx4rkP47wxp/GwXwhjQN
yDtEZQSJbLqxcvq1JjKZZaVph7AfiQktgnUeTJugrj0G3ehg2mYkjkvCbAdEtGEGPd3RR3ps6Lwt
q2QqwQwW1orzY70ke9daWk2Dg5q07QVLyHetiSXHJ/S8MHZIt22XtJDdfRYPdzJAp2lR00w2UluO
ddV25FjP6JKBQHdFYIMkX2f/ykJLX1GULDWjkERXB9lzHdfkZiVnx5icnRnZLELPSYSBbBzMaS1g
dEiEj6tY80OemoBt6ae3fZoBwM2tm5pC5mL3+Rzkiqg27+hm1MCL2tJ6oDMEJlZ3pw3rHn/PBB1i
j/P7gcW3yMWy9/WXKcB/VZgECCaZ/+gjye+ttFkhmqmgRIvswXB4/SWtq1ONePZeFA9dxFQWLVo+
oiYOGgaAbZ/mN46M3jMZf1J86ke7Dm+DSHlE6SFzjRs7X419/hyjQzhZHqjswQm32CRNr55Wk425
BAM4Gr3ESzfugCzK6ORykpiUOtw+m8JH2hkGMAVHt5WfIG31D+bTkctVGDckg019T1y51mQHA22o
bdbPiR0xaHY9DJaGjk1m7bXQlZk8vEf0OxR8maeBu3VjRbG7AHnyxOVZPI4F7KM+6nGcIA3b0bgJ
ttKf0AEOZbLtA3w2vqHjeOXwrU9z/thorvWMAB0b/cfcjf6yaaGR4OzckahxKD0j3pK0IenT0aLz
0wjXmrkYncReOAXJTBNL9ikIy27Z2ObKMXADNhZQ1NBITtgnV0VvgJ/MVHRFbEjFkapr4BBBRAaa
bTDdJk7lrtWLc5Y5b0G9ZkGZWbaTv6UeQ5TvYQBLI/gO0tTXqV0f2/kY0s5tWS12xFI49JFyD7Bw
3EbVQz6Uwc6YTn6r2GUAmt1iqEBx7cYPfTGQY5TY7s5WRfKQtSToGOQMjWD3MF/G2zbVP7XW8M91
GepndT+MPeVv9ey6aCA7wEKR49LnJGdoU1FubBkhMOxz8BxwhiClOoHYQ8RMRhtcyd94K3+7UhO7
0Tp0s6HDdYkcyFULRc3xcMDopxa5xZ5y6aLyOWc+H4Fm+PWysxwsg86lCrDlaCCVSicqwOSQZ9qk
mNmHCFUYoZ8YU0z1pHQRrnXA57DnBzqrpPww41UHf1ThuhbipqsRzo4I2qdYBTcNNsSV8CDHdVTF
9NejAeJQytOLVLvRsvuxt5gLRNEu6W10HbHQ0UMpbz+iuA51mkGJNh9E6vBL46w1wgg+o3N91RFy
79KMKZnoSZQuuRvXsd+9WBV5SXlrnFy/BmKlfXlZiZlIQed1xbitzT7e1fF4wVNMB41DWwXfAoJP
/hTUrcJcVxO1ZWAKSaqHbIQWpJmbKgnsJ0IK8P3QaQDO0MlVBIDYJLHoKBRVhSFq5omOOkEzu7FZ
BS/IUN65Z3N8GJB2RunirAvS7kYEpGZH1ZFqOd7IJESDORnEmbnGqgL827jhF+FpEOVKwppas92S
lvAsfUB6RTN7Uk2sMRpbRUcxJGOiKKuCySI+s3UFvf4iPXaTLjkWAMJH4kScLOv4RzFDJsWz7jvp
W46QdvJIQDKMjCvcEh7SFXSexik0axdHUYTyrcvxl5cBHskqIeleorot9/jBCBTpQaum1ckv2/yA
PWk4RJHYpR3GyUJ0t7ZOWLvGkosl2XEKIi/4EgNn9r0kWJteeeXNAcTmN117sCKFVzSc//jzfdIb
ZBELRVqX5hrbJBavQGDSxPlu2+FiyDretxGOsTECUGsmTFWMN6G3v3typM4olyHttOiXRYNWkpbf
wbVHwEoieegnNEl2UTrMDin01THVZkMNlA02AHSP7Jvo1CL/nd2WF8SKeXQ7WBBVkIKvwsaohW61
AwKIvMnXfusjVyTrhwdxmxRMQms/LUNadxA0qh2zt6/YbMRac8AOlOKqwsJ57aPkCjYFk4jjOifB
0Q94QvYNvD9cz2xWTRv8w5AhQEBuHq+FE38RmAK0NqskLTKNj8vUwRbS3VyoaOovTttaO9zYT5Hb
VyuSFvbEpStwB8jhQNMTYSHUET1HuWszaZ/QIu/DICQZL0NJXIWzWYytazJ403IrdA/gf5cZffpl
1xjffu/uUeD1p3zYI7fQ8PW2+p5J0GYsOdVaCpNK0boats7ym6lzd1N3wys6taNyLGPLoG5WCzSc
f49GGI4zC9llIbNPIIM4TwyQ8/z6ljEsfVwRGYvAN11EMcV4zcL6Mgy5cbUVw5Ca7LkGoS1AVpBw
AyS22uEmiweURHkOVNizqwPBItAkbGvr9rDmjMJoNgUguoU/YtEM01csy8XC1I1kx5S3WnQSajU3
TrIFHVVQlwHxNRuJHhgDA6kt08gYa2y3pi84PdfZDhlWeB401kC8XwQP18YdjNiJnr9zE+Rg22UA
GFvPJ37H0dy0IeIrvBwjkxEyrjzUF/WhJchoH0aeWvXjCGeij0jXrkhMLM3sBma/wbGvdpABDriY
XXEK9PGJAXYF7W+2CvhyHUsoOn4k3aMx9des8+59x2TvQy/OPiDHg0nUAis9DtyGTIM+dBdFDfeG
ptN26osdTM8ErbJvnCMMmGr0li1JPHCMaCFFNVwMQnfQsrfbqKEKCb222IyqY14Me9hNHzxzKLet
gC8qpTBP+vwlyO+zKaZNUJpMQHvcNMgCQqS20lUPnnTGTaVmHRXWwIXeiVsMiOxXmjMusiK/RXYe
XPx0pynrLcj0GZ9tXIhq+tKyMVn0etevUlrVsa9mECXbgkWkJRGmBFlX/g24b8T61bDRlCveYNmZ
a6YRq1CQIJ5mtnmD+DBetwMmSVTILmgwCbgL74+TgI/tahLgeccP5KeOr7bCoTvRElg1xKcDF+gO
od44m3Fd0iHbjJ6VXxoAAbDZ9RPpLOVjxzpr4yqw8tH+zKpvTjkJjBrcaK6k/9bIx7IdknMVNtNG
Txm1APmnlI/2YVIFGy0EtqiMctw7rKZ4wN21GormjAMoJWxv15ssuro3WI+GeTRB5a9sjZ0Gfllz
lUH/hO2meewwGFpKJDdGZjYHtOIyOCYV6Ekrq9qL3+qfhgLVVYBpKSbeuaFDSO8JErBSmraAUmAD
zQjL0VLPUxf+Tn78CYMNThQ2cmW2hHiOgD31DsYCBXiljVc9LKpDEksg53iBSPbJjknsbUNhTGvf
Z9xu5fnngHCbsAC0GuRaOr7Xn31NfrTkmRCPYy+ChljtOS8OcaV/h/PMX3lnS1E+TXV1J/3c3umN
sW0nfNegGB7LBl4L5/KVCagSrVkJVXv0dUgzzKG1QNxkqQbiICA9UeA/ZKjuMGqbFWBhWedHN7ab
J3M2xxqVYdM1H8SOIqRbu/5yEA63qjWw/6IjFqLrn1wtQG9uwRkwr8PEG0hIqbWeXQvTAHUF7Yfe
Eodo8CYgTJiMl5zQwlCEFkshM8TaTW5Vz19zffB2iXLuWNwz3EMoS6xAwjMk6Ykae49e9oO029dy
hue6TnHKm46TDTV5UHGGCrF0oEeT2iIdWaEpw+SuB7bGpjstdNqTxK5UQFlCkodHLT8AnqOiH+q9
hpq1cev71J+sT7zO52js/a2jNzN+XL/1IVQB5F0It4FsFdCwK9vmAs/htW3r/NUqawbP9NqWAQYO
lmWlL6cpeYza+IIjL+fMNFgrJtfg0gtrq1T7ZNaw6NsxBWmar4euz/bIO5s5vOkuKEN3N2mshX6j
sGPEQbHS+ulgGQ3AtRq/ae7g2YOFAjKUmVTcotso6c6U+nNrJPnWa32CnIk3nEvgyWcxcvPyNUQA
EKA9iIv4yWaiAgiezEkVQc8rfLnJJ9ReAO/AiDqkQOWjdwfC7tl0fXU7WPq0L8oIvBcmmArt9K5B
yLxK7nNLIQCMmndCZ4dV4mYP4wCqEYX5E6JDHT1A7d92mQVuItloaUnLvuE28eO4pyXW3xltIQ5a
P5DdaE/vg9KPLWBD8F2iwo0FAdKdupuUAKh9J+UNVCHw+Hh8FBgkSCn+emLccBjsU5wS6jR1yROF
ez8rq3qIOBzS05hhnMyYXvmhC42/Ux4ehpYIrDTqt33G7D2sX7UgHC6dxVC4mG51bpdR0Mi26qFb
eSqRrI6+wlTeGf4tMz1GHzLeT0MT3P78SMt0oufrHKsZ7TaGI3xRMEvpnIKM2ahCYZ+mAbewo9mj
Q5MeTblMYJZjOu7aId8Q3BaxxhQfviVMIjI189JGGPLhMTKwDfWlDbrvhmhiSLmeMWzHwOC+C0P9
KCVpgT2YH1zRFNb9ZEB/X4rSVQeS+WgCWmR/6aDencnaF/G1sArkWY18npzhQfeQjEHjjHaSSf9F
R32njzDkCxIVbaOUj0JOb5GYgmWmQE23eIt2Qdzc6hplcBwjkBxzSAqoOmipZmlKf9K/EMSzLJ2Q
pkRVPuD5ag4W7gcuDvDfDm9nMdzrjt0dCjY9GsHfdtYRtszkeJ2zLqAk4ZxLhLO9xaePfSSLNpnD
YCx1PLEwv9zW0HckqjwQwyYOP1+IbT7XY3GxkoszpPjPA0S7wUDhOTI3JSvjUpvrwMZuEgk/udMx
fq8BAAGDQrmJn9MWzGJjeugxTQ+jAi9oDsxtITuw6Cbq0eRC3sQxU+qMTM6FfXY6Wd1rNJLXfUEg
oVETy9YQguySPrdOB2NrSswFdsvIpE4s7NxmaK2Unb9DZ0Wc3gb3Q9R9GzVu3hAUJ+8fzxW4XbXS
OTrWeo0XIdUORu+BoAv0L7TH7z5uB9TXKj/VETZGI3jkTVAbg6zxBfh99+JMzlNXo8C0uQz45CJZ
Hxk71KvWzIBfESS2DyuQJ7IwdrI2B+ZC8qRbF6maYRWTaQ5Ml+71GO7mjAiziNyV03KnFbX+aAyQ
+1vo6CQidNj67aMKxy+ee0kuo4sNhe4bFEkMDogtaulOK3r3hO9Ep8A08mtr3Gvwg5YN6QBiCF5R
ksDRsjk/2W5xdBoFDgOjN40ZWBlOgmivHqI7Mz/6OI6WiY4GIR/8GyvkCNMG8Tvg+acaGy6tkiTC
9gMDprqlMNuaZayWk1kGa8BidzI27mb/XF8dIDDyznvU+cpivUkUQ60YRZOYrnYBv0mN+Wcpxg9l
8szn5C2ZvXh+IbaqffB8rVowM+WzaAFqqNYdVmTfnYLZahDVrb8fxoCdtkWNZLFF0K/Mdnzam46w
0VWaYZYtencL4JyotOcyGuDQJ7RBjImPzrWC/ujIZ7K18gSUczZ0x/lZtW4SwCohAasabismEWNr
QOwG7e5nfrrxWis4tNN0SNrx28rC7DsytyWxqsPo7ocQhRgoT7Rp+D/WjY4DEbzKIbZ8lLEt+/6c
61u4N3UNRIiIEIbXza1G4baEERA4GYwF7Stpsb50nQbX1Q3POCacC7N3rOOVdioJIhLym12V4OCc
w0PZzettRp3sqkcBRwE7BFQGm6yEgcMde9zayWJuXs+90RmXYEePl3qX0N51q5uinpJdWLhvdsDF
SV1cRYbx7FXeNtXvk8BT+56ZIOEMcYq/dtgMxYy79Ebjbmin9y6/6vIx8Zt1beSYMKwiOqKOWVlD
c6kK7ZE0tfYM9KNc5vDTsbBPx7RPtVOSOAeyxa8xRLS+NrWLZa9HkdYs22BySDCGSaBznOf4PbgD
sCK4dkucFFEKTbu05+Q/LFLLJhmOBPjgpHAJya7K/g6iz6q3sRYHVMXrHPFGm9h3gFLmvgQDNOLJ
yjj/raXc/9zjOHomDY2jFh49TXPhJ8DYk24yS3iRGUPIxF8YYCuolswDrgBhOmx7vKMgzafJhkoS
Ey9Nn/bbC9F06tNlcCD+OkO3Id1Vvyey6qh6eaYLkK9KS39GE65Dqa0fjbF7SVXzFXrl42xNR77Z
vRXZapKw/RmyfYNz3016uIaCgWV7cmknlSFen8bR1k5KMIEIxIHQ1FcaBoukgSdrDWRsBlG89A3j
NYyMY4MIMU/Ml8JmuFapLFvWbUthC0sqZTPEHiQXvl5cU+bFWuzdAWde2ymfturaNdmcR0VqG3lb
PuFBbDlCbSedBaIfSFBxmIYtcho7VckWFUhAheAVloyAx7Ue+O/FjMPJ6rfqqxB0a4Koe/HZsBkS
3AjsGUh3eKDqUVLqwasIsfkbRffiAtZbekF2iUjCLQ0UMr6kEVuP/nfX1UQMZ+SQ5cHt0PRfSmoc
TGdaB+fou0CZCIt1bS/kh6ODBuUsCMu6CF5o5BwKsPutPgx7T/LCnRi/TgRoSp9hRbgA70ZZgkrm
XLXQ9I94tF/7Akuq8F9NSMCwr9O3CdQlwhaWrJK/V0tQ8Oc2zVHLa5QPpFbeR33L/RU+6G3rbkAv
3rq6JrftEN9E+dTf+kH4xMVhsjKHl7DVX4tA4+YsnKPpDjAkwW5mVb4FTAkLkouEKSmEXGpZfKXY
v+1N4qodB/alBydtGav6XiT2Lh/VItamZd/pS+A0mPF77yZx+rOT4P2fZaSVWb4jgt+XVoYvMIm+
EVVgNA0waJPxCC7faBiLvCfYtrDMPnZ29cLg66b2+V3ITbQoDFqV3NhvZEMrJsccFGRFd9sABC0a
AkILqm7PS+7Cnh0Uv/ceHCpo6vodYtqF9jmY4F6tuq3ncWpnBL52ZyGa0sI3p57p0C1ZaaATYxDY
qhJUOjRT6+jRzqeviNkJ8ehs/zSR9qkQZxn7F6vlB4XFtCEc8UbbvDkGalfqTfPQdDjflW2/d2N1
EM29FSD/1LISVGr73nAJrCmWq5UWGIc+Kp+DyfmSMNUWopjOOlX22vHJx7DtlTPl33YKj8vM2luF
WMRtzvguiUhC1rUYZ4N9o8PNyyLYYNi8Dv2nORa7MUt3c0x7kaH6SnOkuDm0GzvdtGhoPVOcE+qJ
LHsrA/9QGCayGk6KXLdnS6fQy3JkRCF9i5wnRADV0NF8GLwIMwMBe5EaTmUin6pJndI8u2M7fYo9
KelOcfYv94Urr7pmXWwnhi5Iils3yW8j/zJkSKEyY3NyAzkrZbaZiWe9bjZVzUcWaWT2EE3I5yY3
HZP8RW20x7HnGgcVxYoDWDuy6cAlE/xZv2B+VV1qJW7nFCXs/2Q3AirdciqAQd+M17gv9jnxREwt
XupJkG3TlI++yf7WmPkBz0WKzSNpFo1FfAafrzHCHp9ZCqmZE9NAxEv2ktUWDReR75mZfkqJYyju
cy6k0F0lg0FkR2yjDqKRSsdIBnq46XEhrCTuq5Wmt3w0BqQztNu8Z3m5JKDko+zoTKTZPUZltCaM
T5cxnKHMotczQIYerfjenxEkPYFXctSvblDyG8gyOXVMmhAO565w7z25dbvlWT+6Nn0qs2mvvt7h
peuvEGnpTDGsj3RUVR2rYs3LdaP+A+sfWJfhI8jbEzaVa+WDAuoGT80uG5RLLhpavaFg88Ut66sy
FQbmHiO+vXbrCmOtd5Fxuhjz8rf3nAjtKUQ/zai/W6iMXRVD8aphlrAQ2pFL7hjb5YHCQ4e4VYDz
qfrfs6XdyIHlhrthkudCfKp6JMKYESxgyI+Ku9z1vEsICZgoiK+hNE5JT53YOnuvtvBgIzxDCNvt
3UCsy5Ka0WFYYdtyV0SCRCWUHiiSkXMDY9bJYDOnk+2xh88ZnaVO0ta85Nit/+nn5juR7/T84GkR
swWdtLnOwghjYGycJfGyjKo9fLCtASV5geiGW1WKF733PyMmhH5+HtwROsjA+WBEyAQfcuVz83WO
uPakKnpFedACUgx0GZxMHGRWD5jFbBn1tV5MbGPmr7pheLJ676soAZ0PBPa4O+oisse7OR7gxKFO
EwNMlJjdD8LsOsS5VVpswo686wLjCdHK1bLCB9PoDrMt1YziR2EWOz2oX7Dt7jgxV3B5/MP84DoJ
vsiHeLBmtF3qWQi58pPWhheUYTuEG3dojj7osFxDP0oIas2/6ojPmlk5QO0ZaFYqf5cUiNstZ2sl
QCq6YuvZOxHDfcrWJLKxjnMFMkzmaJgQ+qKB6JgcQjBjD7nTUECkpNy2ejIqAjpGE4Fd5FJRAgi4
Pd0IdmjKFYmND4mVnYkdYg9p+c9VTbdXz9M76bJJJtTGjc2ME2uL7X9qKDSX9HByoqPkU0OUuRcx
uU32jm09Ejj6PGBlreYedp49gj5r8edW+wJusycnMkP1iXld+VaAqeby5dwk8nbJyRfegbwqYUAL
qJadbsK7wW0Q+/aO/beGesWVKhpxZFx3tiqUj5V2KxhQ6F53TkbnE11ouZ5K48YYGlyr/cKElhL6
/jKaxk1ov7oOTxncOgC/0HxKyVPnNHfTuwECL4qTsU5WqD+aDV7RPcoBUBu1Vq2BYxI2w9ly7nG4
PuS9JmKlSie2DZE+wLU8lTkQVl/MQiGASO4LM8WXcuheKJ4hTVXhXpKdoMJ6GysNiw+ciqTjnW+A
rdM9xRxseqssYTFgMvYSvVkqrtaaqHccmVZ1xf0VYmY1id3S4/6jQgEplI/Y73Us3ZOwJAgotyh5
kxEdg+EOaKhxLtvH5LbSxFYnEiRvaR6AEnduSuMzNQgIcvol4v5jaVlHmZYbTqD7jMVQd/U7meCs
K8n6o7GzqER6IOrkmvZVQ0P/y1P3WV0drW7YOEOzlF5Abpl+KqPcWRDQdikLwPiepSCcGPHvGU+S
NhqQHnbJrgUkRBFQxNFjR9OyHuptXxsoQImoBHY6X7hMqqPHsBjP0E9xdIM6X/aiv5KbMiI7lutw
Lp6jkqCI1zHVn+wx+fCM5FvJ7lrNzH4j4cNCI73ysAlI5DzLyoEGmM8pdAV5vh35PiPTQu70KMwO
bUcd3o8nwyt30m7O45icyulrCPdZ75ynlOKkiB6zutkCF7n3mQPS2KQzP4T0lipKjVmw3hq3GJw/
iFb8lJH/Msb9TV2Ww2kCZZhVdne2abRundAkR0XZN4YrvszEOra6ezN4gN4ky7NHOBPtD+ZMJz6G
a15gjUvz8c3MKxSG3oo+BaRo95lZ3EOUHyelvdPaRQYxqjWK4HNPl7saanzcLDKWK7dyzN6aXL9v
Y/pekXoyCUFkjPMEN36nJLhDl0QilBhv0mKiI8aDGvDEV1X46gUmp+NwN6LKIaDThXDmfIoxyAlI
O2Kus7ZNi6ayKV6pEquVRwQlSALKFfxlhIOUvaKJtOlo0EZlgBwZGaWn+lVkoVCwhhdK9Wbv85KG
0Hm3G6tb2OMO9aG3gMt0R17ESdsmmFFqaVx6J7srfP/dyMN3X8W0ZwEkViyLaY0VLUgwS0QUuTSc
tzrFiDvblhrB0L8Huq1Dkw+4vwlP+Oqj8BtR7RIhOByZHAOLL5PHQQ9uAJfhvjph0CY3vCOgyRw8
+kJWPe1c23mOnA9aY08M1UBMqHFalf3vrBMb7FKP3pTc5STWbD3JVDAJ4TmDF1/S1t/FcJvtXi6H
oh7otUw7jUCTVdAPzjLx5qMRBkaGNJQy/gWAx94Y2LRkGUMYqK/dnBOuW+Mt4oc1KA/QB67RL7WJ
8YdjxtXBDd1NUUzJltb/7eA4FjpOsnTSnMgwOL8sdbhi87yHn5pTndcYeoQ2mluvZF1EaOosPatu
bhWLEuCXVWmD9So7sFaImoZtFcYfY4by3fw9mR3x525rgwD3D6EMiKcxaILW1ZYe2nsh1gVNaZsB
1jLsTHtRjylNtOJAn/6znmmPaevdtKNj7SSa2wl3gNEE33TOssVYIKwxAJRgNMNnWM8emkTzi6WB
v3xVGKcgC+6aHq0WnQAAm2UK5RYGpGuJbRDWH05II8dpkMuCfS2QCiwrOW9rteDsN8XLWTbHIJCo
DOWuHZneURcOi4LBIqtI6eUvruFsCXwWbqkvXVRKLRErZSvOseV+VemExERMi05HuGMRNjdRZ0/p
fJHnbLkwGstjKTkjmRrNjUatADafm8TcNEa2jYhnqEZchRoDaqciB84aq+1QUyiaMli8GvdtRI8J
w3yhTnY389HH5zyhSA/JfkGLvEn1aMONHqL3USUdBcZ0F2xr9wHDfbsQ7eI5UHRBXIMMHqs/T366
zzlDARenuaUzd4KBBWWXrDgoSqfIBY4BaYkx7VzUYBd+afzhHnTTq4KxxgmLhX/sSLaE1Ng+WZN1
Kg11ndOpplmQT1NrZVpAICnjqAv3hPMiWidSIGTjTKrm6nrDGca/uzJ7/dXEm1xiF6SuYGSXq7vE
El9hYT0FBE9Cu74xgzmXzXw24LXlpnA2wwTeTHLl9IQWARgwq8LegjC8070c45mx9YRnbwKpPZRQ
rPzCeUt8Ca0cPTRivRGwAY/SnrXBfLLmA35WZfd0jpdGZ23QkQSbn/UPvNoi9wEphuIsIjzwFCiS
85ZFHu6YrdowIy6iXfb2dOM4zbdNGUp53B1pFvEBKCCIES304SBpb0QkiKAmgLcTYQYE0gtEN3yv
tfnM4HQXrBFvA8LoPQ6MG5Qn3GK0b0lLo96xqISU73y1DSAB69OjPFr6lIpkT5W7PoTpUJjfljSH
ZTsQCsNskc15YB+DowwANn9qcqJeGrPyyAuoD7o5bpNaveagoBgeIGRBcaC3EHk1rb/62NrNYiHg
qfV5hZ2LvJfFGPmc2NHKEdkXD/T9rQak7/z3SgYfC4DZxzbEMhVlBN35ALPn4w0RNjvaievKFBQO
dfgZtw08K0WkEocu4Jz9jie4bVjUt23uH4PScY4BFoVVZAM8XuolgdciJq+OEV3fHX6+14wUmFL2
LUvO1GRZvVAR2wcUFBgSKjMe9yNnOSfxpmNemPqKStwjbU5CMtPGUwNKk05/pg5Q6dXBICoPMeSh
oBNM3Uai7M+Py0jH7Z28tAmVReEyowDJQCROR0HCph8j4Wg4M+g+S1JiA/9RCKPXyMretSjw1sIr
Asx+ddlDZiwQUbrWCxhauQSzAE/RdI6AU/LtyPHp5xX9fEmHjCTULP2CoqXvOgOuwfyS//pSSeuf
3yIRpDNcuRAzAWfRlnL0w8Dxdk8469KWIWv9/OXnT1bLqjQCQ9xp7a0z2PUhTOPmYHpDffjr25yd
Me7Sekf9m3BIxskWp9nSxLFdzkFmZM+qFdixZFPrPb4nQsQtSR8DuzrOQ5jWYE5LAiAKmockNKCr
mj7DmP6yQft76alLCAZ1yTRy9PxtTxqq2WrNIbUY6P98+etbW9fTHcByjm09HbcRZrfewZwFuGNz
Ix4aMVcOkajfRg4W65+fpTP+s/r5xc8f1e2kPNa8+fE/aNCfn/71beI53D6juMpKwgQujoLYly1O
0Za5EFfcf/3JdznQTW0bLvw8oINp/OYYhIxrwgV1GOYv9vwiYpnTxxc4Ohtq7YOPJrZDRWcVdriW
BWHddVVvZGx/OQVdosogW2cKqH3MqTq08xc3qSs8Qrf4YgiEYN4FDyCeEi4W/9B4Cf1gu8NRgKQp
cardpJKPMNc/lcuAo5qmlzm3ifum5GSOnraKgYl7ihOSYO1IEI+Bu4yfYNXdZzEIZmxxH6FqT23U
rjkUHYqug//ifRlD3x4M4QO/yEbM/d4m+grAAiyE2QX8xzTEInzPtWPj869dxhclP26mlJZ/sS04
Y52nzEBn3SKfs8lPk3b8odMgWQatI1bNWDKzcjN0k2hA/PQ4YO17YGQ6LGeLKd7QiOa639E1KscG
PFnYnZBKqJVrk38b+HGzEzQY8YDu/YGgJ+bv3R2DywXeWSAnjMmEod2Zvl2/VoG2aTnnrSY0K4vK
n+nCcsrO5khQkSM3GPb8vc9QDmYoigctjtY/NABcL4wsIA2Rv8BOAsBF27WKKXxX5LRTfD4CBINu
APAmr+QzMQ7FqXOotbwExqtt2csqtnUa1S8/Fm629h6B8X+ydx7LkSNZFv2V/gGUQTkc2IYOhqAm
M7mBkcxMaK3x9XMAZpEsdk91z2IWYzZmZVEBFWQyINzfu/fcplknUknPnvISun3Ybzpmk2u91uUJ
rzLma4eRq3HdlX5CghKweSbIw95+5bqY0DytGWP+HZQUPFOTMhlPXygO0hob6eD6sLwPAVq/IlaM
fZR62lHRzT0OUxJ41Lrb5ADRvUgiUxrV6kcykar9CmKj5obF2qvU76Ux0A/Im+8anA7mjT3p2jXl
TIYXPEPkNQwY82yEU13BlN0doRkwAUpxkeca4QOtyXqlEj9arIenIKf/XXjIRWRYPHFBbGGwPBg2
PKKoiQE+pONOTJQHhJjEcoml2fT6AYEQBGexB8Nt3xoQCqXbW9jBzXwnx7JYAQP298R/VxCAabhE
oFa9pAquDYNyJ6VRxFRl6J3L0dt6DsMfAIdH0RAUgAbyCsGqji1TafYyQnYHLtOuB4tqiBcQIxU7
xxRlGo1walJgnPxFruivcaXKK1KYtwoeo0M24aE8lFQUzD39uoHcrpgywjOIAbLEr3+waLy+GU3V
0txXlUwve10lUZVuHPPuCBKHIu5SJ8nWrRFPnCfuKv7gZ+cgaCDv+Kq/ccEWH6zYp7XP3zsNwyvo
0d/mc2IYcS+Q/NLsEn8EdofcOeyz5E5LogfPrQVC97haUReC46wEr1ofFN+DlKyZKCkuvSQ2Lqwc
2PIUV6MuQ92sIKEmysZKAPUrXc03qQdPSme+0LCD6WDCxKsaojUVPd5x40Cs3E0+3ekEazPnkE+O
Wh93AA3WEgU0wk0eCMaBCZgF8z+1MSJ4GlAj8BiknFOHoFmflSUWSZmlJ5ypZPShrhQwGa7RbTwo
dbOpPBOWapUEWwBi9qqhlXpME3dSMHo3Uez13EMC4ILYoyHcOu4mrsIENmtrIvbFkF5XAIVl3ww7
PDMa4Dp+WXfSZ7jNurNbbBXT1eXqPE4Kpmrwwu19jeRn72R29cO2YC1E0s5ObSZMCigqqOg04cmS
dQeU1MqpA6tlJ5aFUYKlMInE3giqc1bVAYC8UK5FQCE+dx37KCvpLCw9jo5V315hOz/IgDWeZo5L
yIMlsRr8yA5n564v9Goa8PQbGTBtr/yK+N+ooTpQ53tNlM5lWfcVogrmC1Qns8P8oiGdevuQkXr8
Oo5HF8tOuG91oFJaAmNTdbXiqLk5I0G7ucNk4u0Ht8b4LRl30uJ+6LIw29jKqcU6fBiSnrOhw05A
Qg06RGjJFwPovzX9v6WROvmN3gbPAze3nkiuqOnBojdQ/xvg0TMPM/e/9XkQwERQq2VkLnXTMfYe
/EEkMEAlc9s4Gt2gHnHgbHxZw2sQjIyHwnBORBG6+7SDbGdMF2M1Uh/kkXLR+zaTqiqON2XiWKsh
hQ2KMUOvLe5kcFu8SDHPIirXZVWDQ6+cDZ6m6oYm/UNVgBKXneWv7dZ7pd04HvmGgIrzuh2pAu+h
ZwTboARS1Gk986b5JuZ45slHMvAYXUtdHzY0NpqlUMJ4a6Yo8IKSOmQ//PSzelhbCXDMMdhVjepT
JTBeQx0HbkJW6UUQl0DYsYEczFrLVwSKc0fQ+p4/cMuko/dJRWQVWbHOlT2mD4afnNzAgQoUMEwX
RmbsxRSrWVVxuNKjIjs3PAyamN+Yf9jPumwvk9CAkelRZZz/8alo95rOI7XNxxvEd8HZUOtVnCE0
CWF+NV3+q0HXr8ORWpIfbe4NkBswMTSuayzKvSMBv7S1jxKD6ZA5JPmSOAZ7Hw1YPYYMM6gD97ON
hfldFcDzgOWcNQRmiw6A3WXbGa+OZrZ7p0icS71tqfEKtJ6TjAqf1yqIcYvb9WvlDO1iMOLi1q9g
QvVD/dNHQIgAT4eGU4B31fOGcYhPGXKGujSYD6yaFqJfZ/5VEVdomVzP2prtUJ36wQBQS0rzBPIx
qiHYGApYW3S3jHxM7wHwHc+hqLuKR+uOOHN9k3Yww+wic3bz39/qoY0Ik9lNH1gHZ+CCnx+9dpjE
m9bs5c6sUSs2jrhV62K8hK5iH3WPg5yanzZEwtoFxjQQQrx8bdRReOEaFa4bgwzIkOcYos+zHUfy
tZLKDwhMqoy+ea3tL/M6kXdtCf+sJ6/nskXOpLk61F7FKjaz+zlFM6xo9IE0TbP2nDfUYXvE/WCv
uqXqcoZwe2wPAxrORSOGvWV10TUKGoQyJBeuAGsOlHz9C3PkyqljCSUxdtqzynDtyA2cBInCfp6X
SqWUm8D20lOHARp2crAuNEDE2JbkVVipFU86f9h0lvecmqr+TJjiMyjYtzeekkgizBWVkcu4QdRe
f6NwUG86GNlkSst0nRakzystRJmPd0SBHzmt2y3whG6nyEw/ueqQbnw7MdZup8NwrtxyG4cKQzUp
+1MQxrSwCpLNMxk0O8swg02E7G7X93dE0g8XbkEDJjB8Y+sl5WNqZc+SaWpZC+3Oags8aNOEsqvI
nmwrXAwjPmrOn/xXuFaL2L0pkynvVhPtRd9li6CDyy5sOgAjja5mAhSNvY/enF6egjCzzAZz76ae
sqmw7XMPU/U1JZ2GkCquYa3GkACT0HchgHf9Gonyzy6iG6aEjYrQjnee2j5mgtrF2IP6E9zQjlCW
IKd3zioFY/z2DAm52rh862GJtInSuF1H20qCJ5DZJkVVdHZt/C5l1wcvip8fR5AfD5rZyHVBiydQ
e1jyE0PDkEc1r7vvvhO72yofuiW4oCebCf4DvYkbpeutJ4t5jQQTXkZd8UBNy16bSvEsIzxPQYto
uScpGY+8SF6VAGGaKRlqh8p9GVPyQfXcnnX8EZYVNReJADqNEMp66jrq617ykCX1KVOxAJphnh9t
3fbIlyQuOHFt7cYbIqjz47Bumlp7HRRgHVrPEA5V47dmGschYrimO/CEU8ZfeeWg3SJZ8leKh/Z6
YNB88KYNQe+gZlMVqnckEAPYUpnZov5YkLCZ7vgFb3FoMzLi+Ys5zL00K0phroKUZAhyybRGM0An
OykROEW4BYHxbGnrWNW1uxa5rdOIeDNfK5RYawZnwcYCqr6AbN7jfGOE0Sr2YxD11bWojO8IDP2n
dKlkYfsN6EeI7Qbz9pjF38relPjYTLkDzQP0Ww9OiIxBCujWD2Fw6pSx890neXjUq5exzLpL+lPq
Lh37dA+CWNmIhq4B1QzytEG23LYuukQrTBSekq63VTqeHgrZZDdRoRxHwDr0eNPuTtKvoiad2vs4
Vp9sphLbQkde3xPFt6rcCumSGxqUYbxiU/auv9P98hFdkkHoiYsOj2fYMg3wI/B0vfXs4BSYFXEq
8yOMp8fBEqdGHapfeZM9UxIkANSoh10jNIdSYmmdLAo9W7z0Z04x4osn3g0thOtIdj1fWkdkrBdZ
e63jmxNxp1z8L5jP+XaC/OeP4PmrA/2zAf3/ikVd18y/86jfPqf/OD2XjP4/+9rng3471fU/hEba
uWMaGNYtW7P+dKpr+h9EMyKBUlVp6Y7hYBH/7VQ3Zzu6o+FGN4ir4//vTnU22Q4fZevC0aVEAPM/
MapLfvonm7rkF7VhKVkoG4QJHMfBEv/Zpl6HItUJHALFk6WHGEX3IWQkLq2XUTgXnay0dcK8hJgu
RP1RewyHnwqTD7oXaAIsX90kVCWUVmw9/BZaGnNfqvMNNQjjsg2SXdYDfy9/Sm5jjZM/Fo7zWsi+
3KGZzsx0ZyRI+6QIQ4xDzqpPMwiqz51VvPoQlYh9vB0q21zoOkPYivJKHaFddy20Era26nqEJYVA
DEuKyjJBXLDSE8p7iqQwOe5yCvKLXpXkpAX0zJ1kp+XBISsoLFsDWmqaFG4pqbEn7VOgaDvnzvJ4
inn1L6ug8MaEdUtVc4Mj1+maA5FONAF0jLcGkSciv4ahuyI5d/X/V9e/AUBwPgK/+G8AEHf+z39s
n5OX4PnzxWVzzNu1pWjGH5yy0oYGZlgWlxjX6hsGghbHH7ZmmCgcGfA6Ejfb+9XFUQyehMUoW3Jh
wn14v7rYpFpcWKyjrqVN18Ofv91/gIEgI/Mvl9f0Wwn+swyN61g3hc1P+nx5+XZsG1gbroOQuDYZ
Rt+SMVlQCISzW7cXTn1wGsZhdWE+UNi98G1l2bdiEhPRLYpfe4I1degAmLOQrFARFT3BM1mS3ysD
SrFY6Z8LOtY2U/hWETiM/Pwp8ZmSZiZ5zMKmRDGW33rXOtAzxgtXODfkV2XbOPE3KXb53WyehfpI
cMn08rHot/RXhZshsp0KuPMub/vFitjlBdHXYwj1ecjupOFfllmgbOqNFpFGAS/F6RyaC+lU9Z0P
n18sHfemE+XxurC7cIckbAOTHjx7k41EXJV2uzCnJIv5xamIs/D78nvROy+I4eDzuT6kJq7oq1SA
xummUnFjYsEtrOC1oOHZMNBSlW9k9eHdmfOUgjIgS3akaA++Hw0i9LadDjs4Nl30gE5BTFcA3y9V
Gu0Cz80khZnezi+kdu/VFGht4wzjobJKKEKql67txunPdX4iq/1H29nZzprSa2m3QMRRNz4wMkvy
s4h++BbCYzgT24KnrBLgbhHp0qLR1YXMGsTzuWctYd6gMNLCs1U5OaUSOn6NG15jbNqpIht3lZHu
pFvR2PLQuk2/hAErb0X169k3Kg3g/rXg0YQClKAdU8F646uMS1VwPVlFxJ6MjQU8aEGZtbqxc4oP
DqAKpEhI+imb1dYYbmwr/lYYWr63rcG+zFRVoK6Rl8g1rwNzsLZR6/RIzsaenqa6BUiG9xjG0m00
ut9aXO87fPqCIXK+ko31GPmCMJRQ2xN7SFJfibI28roEAECLFcggZ93t83sn7vULEk+muD2K2aYp
10MY/wLqCRmf/AeLpFBaj09F3hFHjkVJOs1RxEn7oPB7uLK6NqLOOslxspmZICfbenBXeZHQcCyo
iuJIXGk2FQS/FGs6rXeOpuaHtmlxIBTmHbPW6qgY6Dg83QlfDN1/9YOcAGXaxGuTG8qFdPBYNvq9
I/sXShrepYFPB982olVffRmIAwzbKlk7/qs1atXSZzLP04ZkmKASCtYxNVldh8TRPQDjPeUaJRjH
iPZI0wm/SpVneEbJpilo0Y8Wf2Zjau0m/n2atOWi1MSNFar4CxqQW3UXr8hmRH2PgRsNM5i6FKF6
ohfZQmF8cE/6QLxFCUv/NJ9Ei16yLjVktGFm4S3OLTI0p0FkmQSrHmnz2i/99TiQNaSXdLMd5MuU
5ndpmEVHW9Ikj1FXiCSnNNrxmRrXwbIO9b2Wh5Q6C3vrp66yi9BeLhNH/1U68A0mggIjGf2sMjY3
g2BYt2Hlb5sWfyH5NpdpTUNUJBPJDm/5ghO3340uadjNlPIcP4aVuTaYbp+SnkxC6lAxWV3DDRZd
zj5NrlsfIIit2qSaMZ2hB0R0SKy+FOq1XabiEIAJnQq5O4R45YVXnbvQTzce5tfR9nYhFCsaZqG/
4tTFvCptOIfuynWDcGOkWn0cMzoXAgmnRtDUImx0e6Jq89eCb34kAkVREsKREo0oSZ/7iafHT4Oa
prQKCZoGYy42VWWiZ3Q6RBea80AcD2kTqeNv055g564lMznIknQly/JsI6ymmqcQvRLKM4xfBwit
ei6JSAfNeh219yqtr1OjDXdpkhcPVkutXYWPbKbuYWBmuh4Q2vWZfJ3QuahP6KJ3rU/Sc63sQjtQ
15pR3pcNgoaesQ7hLBs3QOit9XxFSUFGTc98p8hlD9HW7kGplFQLc+Vo+XQ0rIL58ZiV66JtjCsG
g/juzH2PInhpEBxzIs5aRWzlk9gKsheDn3WjI4YcqpZOsdnSODWUJUJ9FaNCrK2DvMS+3pD61s8q
48YraZH690bFiE9rML8QpOZhbg93iX3spKleiiIXm6hXrmqS1fyuwkOkw16uWvKUwf6dxwFSfqvk
15nVbEsnbxdWqaBQyJOfXX+wMpvoZJe/f94j/0tDdcAySgLsmHrGymr5OtzA968im+9XS3UyDzr9
J4+5dmvcUG8IrpBTbhGvlFujMVz0VCUIFs29wKLF5NRO7Z1uKO2a+Be5kImBVEPgy4kbbxflNi46
jzO5GTQFhIDLEDUePaqEVUlmCazg1DUM4sRJLGwN72iY40UrTfIXB+o0KqX+rVEQa0ITyt9CSp/c
Bt7G4i++kABjlpVynam9WMIFuPQYeFCQGrDNRs2dMwpvmZP5vRDEcfPoofsipLOjql/xq57CsTSW
NaP3panYu94iTY96EjCXXwjK25NMdQIXbR1bv5tuO6MIzmTrUsSyXzz4I7BJDpTfbhpd4PEyQSP1
GOG2foAb0aD0iYSJqDROKnpH/AUgk681DXpa3gJY08rxe1Gkw9arIvMkrfC2GsHDzlaE1oQCnkUO
nsZ0WHrkoeKYHjCumw+y0wnWTWn4gCW91xI87SD2CJLF9hB01Q21pZhSUDjSKykvYpWkUi9GLcjp
VqXyWeOOsJPaneDKK6XZPHggfy9jX73Ne/vRcEvz2k+QjFpy+CWsQt9YQUKWZG4RIO1CUfcktrWk
g84jkOGFPF+Z/zGeEafWTtT7Suodd8fUX+oJ2TFckwnsZJhVPU4m7tYxOCU1h9qghMNDNGRkWTN0
2GTVulFr0s/UOLjW06DZxrRHbL2CmQD19aQnEJv7Jts3jAeA+TLnMTpv1StxvmszP71oHB69CAAP
RTaQC9QV/trUgoJynBushykGrtbLZGcm9i4XDSVNg9jA4kVYfr5h8vksRCYvdMjXNTmnW5vaHdnU
zXbut3+039/a8YkY/Y3MlHsnc+GtNFpXXuQZIiabuhOJKqO4GBqbnqVSxlSSUoSOTpBfeIWVXYS1
7ext0nkZlWyHScI5K5DiYt/WtrbstJQ2PH0XOJPXZmngVZzGctbQkiFopySWGN29Am13lScUoMik
bal5Ti8BmZ/ovKtjKy13E01LlNIooaWpWJgZs0RacTdkZk3+4Ikhg2kjvainF20gVw9L2QKSIiO5
xjhBTkJnYlUNom5No+yKrAFZxWWNdnSibxxkmkG3rC8TzSNPZ3qJBKjCpnjxdEyqfpDcjQOy2xZ4
GGfQYu7RZLgx8HbRl9KARTTYfosWzAYXkQH8pjwHAD6Xlt4/eAlBI2lBtTEzxKGPTYj9hEyTDXzr
1G25DCIEDknCIM7CKJiE9g9KWceWhyiOMZfARqbP85KWY3vrupqSdPir42xZcqI/FKFJMG+IsTnK
HysSTxYokhFgY9pzfeK4gNLCbxNPmogc7onFi9SB8LpZ/4SFNV50yPBXpl8iku/abBXoJRhvz0RM
TO7lQN+vaHgwVYO+gvJjrRou+IWtWOci4c/UGPwSPfr7FSMc/AxxXS9qNTwxx+df0nHvZ1RFVy7h
0UKQ39YVylYU8QAnYdyPfUTIku5dVKkX4jDfVLgY12bGnbxoVZpgI0pEdyVahVDiqQOuGcov8oyq
yxhZowqTYReMeb1mPL1FimrhgLjSQ+/E7L1dDw4jmqror+SvOq1h8o/irkBJghY14x+gFflm7lkE
o3dONeRrbZLgmVBz0PlYZ2V0EQ2EUtotmv4hx8Cep/qN3bQ9JfYpjRulk6ZuQyBNSx/JwTIkAI8s
4pf5gGiiKNCwO6nYFBaYbTXu8Urwq82UJ91Jno2cIBZhyR2O6QfmRfpSKwntJcybsrfGibCOeD6s
wxHbih7+CmtuvhouEJGXXJ9QgPMWT1s6kgtnE7CAyEVdBAHknL5UnHU49cUzmlCO2VkrnlgmjKOE
EVVuK5voQnYZk58hXeop9RvTiu9KQzPXpURfRRMAz2ZhcCrR+Tdq4pY8JEmuVuX4M/pzEQzjcjQ0
blwg9cKogb+pV0f0hAUGdP5UQmcIhjXEMUJimiO+vPE4VBH3Xv9Ix4uq61BjtsHJu4VgSFS2sXBV
moN6dGZ0S1une53+UE3GZ03/dMaNu2EM7JWXpAUhkspSJGR+oTXBUkK/b9EnOGy482zj6eztLBPB
1SIqq2d4vAy5jWllNu+HTc3sXmrD2mro1nFtu/FyjKpq5erFadT0CKMjHY5C6deWTYwL52LdZT8s
34aJJSqxi6iEDyXx1WZXMp3jsimV6JnYr2hhIOxdlInyE9DCg1lwj8zxoi3QdW1q0zoPDXcReAlY
D4gb8lq6I25iP9cMWBAYqs3CHHuA4uGvlH/yvLM7WteDdVmwgjpySFdpTQtX7MhQpizuxwftFKqh
uQ4UHC5Jvqsrg7GZ8oI8CXff9OVxW0TuIuA5gyckIJnTqKXi7tV3UN5/MSHAZJU+6oQa7R20ktj0
g4uqfTDVag/DMVv/f7nr78tdOtXav6l33VP4//njH7f1c/2z+lzymo/7XfOyrD8INjcc6ZhwA2xJ
yemt5KVJCsqOKR1LUvHSHct5r3hJ7Q+CNahGGbqNEvKj3GX/4Rg6vQNH06VGX/p/VO7iDvCXcpcJ
nReOmGNpBuFuDiokytafy10xMaegsyPxE6biibxZ477nqbbKKRFsoZHo951Z6KtkLJ3tvFW1Fe1t
q84Y4m1rHPME+G+PnT9q3vlfHas5z4EH4slr8+Iwv9jYTfLFx7LTD8VBTi9f1lGtyf/cUamOVlr3
O8+k6vzxQjLJ50VGmcohi3YOipRHL4+To4F9aalMiwX6inXXQTfSrcJ81GX9I8LZcen1I1U6f53J
MmRijj5b5AWYN815bL1+Q2BvXbsLVZK1G7uoUIahcA/zOyt33ANOIORmH8uRi8y2bUNQTKq3NqUL
97I0Qg/m26gxqtBksZmlE/OybzWXSuaqL3lEZPkQmumR7lp2jKcXn5TCZazm5vLLhnlxfrGQbGCJ
iTB9zG/znUPZHxkfHxT3vQJ+sQ/XHmC8TW+QdhNWZbvxctc++9O7se/7RcndZ5Vr26wyqgdHLZjp
xVm0jRSSCHqeYOd2enGnpDxXFgP+Y/DUdd3NiNCEeOy88JytUddnzavHs5cr5q2WBUx0WqZL5RR9
4Ht5d/Ly6h7XpbtSfVW0N3BZKiQwy1nT0qhxjXMqandpAHxhXje/TNcKsJPQowFCwcwade/m7w6a
P4j0z51RZtm+Q8zDjCVohkNnR59f5nUYy/pPG+Z1KIfvf3/ntnEewnZnkl9/OUNDXVcR28qcqMET
PrSvpg5sVxE5pnf1FvuTcdA0YnVyrF47xi7BWfRoVlJ7zG70HqqdIAT4MSKRfNH1TnvI04KYUb1n
WNJV4cP8Ln5/VyFHfFv38U5S06Z+4ltrLab0iEZbbOF9wMaal7t06vvAOQCtR/YpMAsEelXn30qC
k3Zj2RY7r1ftG+B+jKSUJPzhkw9SF37yRLCItvJROp5EreOKMCITuhD4u6yhFZXkMBMW9GjFgpM+
2+SxzlB8UvepsszOw/RSyI6Km1POsbcZ9pzB17hu2KL4tQAZlb/Kpj8RFfKkhwnZD7lTKBfTInaw
Fk+KHJULo8meuDz5B70vlgSIX1cjw8oxAUeIXH9hRqZ2CNM48lZ1lNVrclAAVUwr37aHFTnieeLv
JEbxdeZDrwDMEMLNUl4V3OynSLrGOUF+YocyHh/amOK4WgRwyyHyMbvSBO4HTwDLZypPwNz0kuK+
pobxeY3X24usKEfiydmVFKnlBPLdkpgZgBvKCFQYyuQ16ED/h03/KKryLFPS26f7yPzCXc89iOk+
Mi8m883kY5kv8NIdCeyRJWaAutWSk486YcXjZvzmuSqOEVrrfjBCVxTBY2I7ACaEGx6zsUxOuKh+
79qmmOLNJHv89Cj83Vz5zNTWNOPL08VRHSZRwgKobfHAUqenzyektmQ+2fgMvX5GFhyfwJlc/fo0
7VSYul/Ukc7y/Pbr8tddPy3/09uvx1bDCD667s01SiT1vim8m0LgyEoQI9zDlnITMJAg4F3s6XzN
84tmjSb3MMIVUoIe5lWJnvnGYn5rT0cAO3HX834fh70f8bFe6JDJqNz9Rz+jSMsTWLH0llSoCBFe
1l0zcyuPruWHK2HV+bMXwSftCW4DeRHsTdtNNh7Otuf2QNJD9FwlWbWpg8zeWXFUPVD53E8hzB2O
m94b0yvIrOImwVPpDbL5Ngjh70bLMtearBtMtpTfye+G5CrIYC093PpaiacSj4b/1LoAphN6LMc2
tYfbJCqumFv4T5Xd+2sVNti+IGjycWzU5by+cUK5Gag8b90k8p+0GjJIL7+5Q6rsUNWb63m115r7
OsxBzOHYP9Qmkwu384InAzP6vzn7bPqFnzrlgMRptnPHMw3bYITDqfjXs28MDfKKVCv4EWqREQEg
VK5CNSJuBb/ishuY8Vi5a9w0o82jPBue1NgBieHV1XGsBuPG95THgQuWwJMMenuMVbk01AjjfPn7
3bwO291VROTP7sv6ed++gQOHkZBjPzaH4DBKo+Qv/i8+bl6n4ixB4XotMZxM5O7uSB1KHKPSDtdJ
NnrfaEdcylk344qrwjLVx3lX3Td/79qOJOO875pRkPyRKcZVmCfao+UO2VojqHVV+rVnorc2FdhB
V3bT7bkkSYE2Q28xvVNjM2Ky0fi/3/1169f9FAIMe/xjb8d+bEXrq13oZUMmZOqoxzk77OPFybV9
iCb/LVPsY/3HvjBi1eO8aInsWPeJuwuiAeP2xy5fDhNZeql3cQ9OnkPnjfO+Xw9DuXijRDroauqn
eHOGOx6e4RJ1SPmNKS46hNruXry8Po2RRycsxMIcBAreoCSAcSOc8kYLkpJqRAogow8v56CX9yWU
vMY9KWD3kJTDS21amrbNS3P+zfue/9Fx4/QT3j/l4+d5/IR56X3bx8+btn0svf88kcYSyzqC/hC0
JYYSqgs9ergVk0bvNK+b3328RPMGj+aSpVHk+NjwZWe/J/Py769kOUlaPpIZTOZOhmHCMyHlwcR0
LL9cyPCkFDRZhvIjCNXbGivANam/4amK3HY5X9EMCV6b1LCvGfoEp+J9vc366n19O9KCzwp9mIYQ
r70MnE/7z+shzr7ilg5A3Tl1PDZU2THTuu9n7du7aZ1KuiglGgvUHv50dsRb8rbjvM98ts3v5h0n
JcQC2SafOK98+3DInClZCPjtydE0b5Gb055qiUyZ88AIM1G3vkpCwbyopnZ8XYNSnZeyadhsuF6+
CHrCcQKsrnVMlMAgDnFRV5ed3pGkQsLDawHQJkSC85QwTF5/7GGJH66gVGBbe2lgX6s1i0HWx3Ju
/JvRgPircGn+FqfJrq4DDiCm4uu3mDdDRn3asH8oXqwJGNMasYHzxDDTtuDGlLt5IYp2nciVO5zn
2W0wPLeJPLhQVE500xkVvi/mrsovHHbu21aiksprArlWKs8bMRY6/ZrY20G70EkL5J0xrZvfzes+
tma5q6AM/XO/+R2pWzdaOgb0uLBtS1PvN3VRVpfEDPx+mTdkaAuYFP65bt4FAjqj02kDWdA9iOfp
OG1aOX/MvPe8oxPhZ/77K8X65ysFWTrzQ+Qwgv7tLB77NODyRBsoaG+NHwLONkQxKO/N+4tVBZyp
83JNl4qnn7c26qC6+FhVECsH0a811mMgzPNsxCEHexEafnUyCf8969PLvD4ITbJ1Bw3p8F83zFsn
c189ta/rhqzTfUbqaXxWM3JQAj35RtattheZqC6rviHFcHo3radtN+ze9o1CM7o0m+jQEhxxP+qZ
cwUp61B2uXFvRIN9NW0rVPvTtmpaMs3uLssoTme6UuyrLse+NL0Lu+H3u/j93cfWj3deJ8l7m5o8
f//daMY/XwC2tC3TEraKrc8xpwCaT1+OL303Dgf49VGdjvQdZY6YGubviRzBq1zp2/289LZKai40
xLQhecCwcYy+LU97z9vDKBhQ+5X7IbWVk5H4ot0OTvbpY+YN876BpZurOuvqhZuX4RLGjvJd6OlN
lpca/bajN5DCvEABeEVLv3jq3NxbUqBXb1V/pA6bKe5k0gv3epACn7B84xTx0FxrIGxvjSSFlVb5
3tP0iX5E34xPNF0vurENv9yaCrXhmlidVxytWOGI6guIWF6PiuwutBhE47wHIKzuHIchdNj5dJ1O
z95sVJxE0znbFYg5BI7XTfO+5WPHTG/ileG16ZIQ4urawT4XFz28ucLxb/E76rAQ4QLM6973qHu8
nDTZb4pp/kjzLN3oSAxW1bQ4ryN1ItkUDmM/Oc84vffllJna9bzjvE5x6JCMWlhdzxs+PgtKEreo
FKkTuJEavIy/Lmo7PTce/qH5ndST7JwLNBHa1Or/6/p5j3njdOS868dBYjqynI58/9h5j3n9vJse
0HmcPnZe9eXwv35s5WT/5pk9Sfz++szGtGLaQtiI6bjlG1+e2bUVqNBIU/c1GtIV0elId5qxYIau
Mk2HTJYc5sVCQD4TZTiuQMezz7z5y46h7Uu5fNt93qmfPmPe82P3+SPnxfkj7VxckrmOgB8HwTkw
DYg2tRs3Z6yi05qxIwktmlfLPHQ3XqcS5cRDXUfg9Od2qrbAM2QcbUctGM5vm39/ikYVaVHinFhn
3hqaKs0aHJblUQuzIlnNb+eXCubFIfHW84LameXx084fuw3TFl+1nYNCoxy4fr2YV729dZuAB5A0
3Cn9MDtVaTpscsbsC0nt7TSvm18ElQXUVtM+RCgec3Uo95ZPVNTbuo8dfSw8b58wryPM3nnTnb/p
Pv/V5N/8MvmXqnBUk+kX83/uUIb95XZHKG0onLxWXiIYyTW1C4OUULtYaVnTr+ZnxMezxEaydraf
5hVBmrPr/ExBaAGLahx/7z+vm48cg7E/t6/cSaZPneyib5/1189/+6FBiKaYrzTqk+o6mV5aeeOr
AIvexgzTwIEp+Mcaz06iqzw8mvRfer6Xa2B64tZRWm8F4tHcei6WqHS0cL0WerGYt/Z00m6nA1Aq
wrCYDqDiygFAJuOqSrfz2IYeOnBsgQhxXvSSolnpMXQIdSqm++6fW+fK+8fWubY+b1Wnnb8cS6xL
eg/7KtmPef+LHLuEbBTSOecXxWv/i7LzWm5bWdbwE6EKOdwyZ0mUFewblCNyznj6883Qy7S9d61d
5waFnhkESiQw0/2Hb3OJu6aMZGfn4vIR6/UP1CnzR2ge82r0QMNWaDzl3SY2ghXGhdlX8HLJcgIc
9FBNand0GnT2LYgWn6BzLWs/NN7nGXPvoCq2PsaPK14u4XNfGeGzloxrL2iVB9k0RmPBRLYMV4MV
847rEMr2AJhtQgXGuKUVSNVgG4fmMXv4o2F9iHno/t5Bgdk8V0iVyWH3dnmSrs373zrIFaIYoypM
NtB7no99XZHdSJjNxWXxqCr213Zyxnd8s/KNo1kTQKRyeve74sHu3AFxgPB/PAgdajh/PAjJiqmm
oA1oDmUbw/4rB9YNPt4M1Tx+GWsy/Sp6tJC3KXBaZ+ZpT4WVwVF1WvOH0YfecY7V/pm0bbNLnAyq
kgjlpi8/2PlcXWWgR3xvTMdBR0sMCDWALkFsPckITFD/3Ef+jyStwMEDvbqQWzVvea5pUtYFDgJH
mcO65apS1ws34CFBoP0aZ8gsFv7j68qzVhgOyElY5jFTBg+sruS8Cw7y76GHgPmqdcoNZS/rbKTF
s0zuy02ZZI+IL5QXGfn8C9ap4dhY4YhqQAxL5tf4Amcd0KHYHZnxaKzkHnLl7odqqk+AiKdPst2c
EhM4NmbTrVv+3W4MKtOhOKrBrqiB/79mcpaoijFlRPldWAWaDqRDx7QN1fZcEOzkN/+cyblwltup
sYsvzUT9OPf9et9m3QUqXoLSUR4CiSnw3JN7EJcRf6whShugig9ysAizwY8xdTOuqZo6Z6+AfFF6
XnhAbCo7OzHCS06ejc+8WTzQTFH22cnGY9KVDROs1F04faJ/Q8AU6znVuujkBM8k8XMyXHjHmCyP
V9WsglK10yl/FJpR6FFvO6xwka3BYuQ7eKZ2lQtkyCxePfeNDVDs5IrNva3HqFgFVIvUgKehSe8H
7bXo8Qzya4QYR5zG4xAJgtK09ha087fWBrGmw5qGuDtcUUs88ghMXkvnwXHm5MSt4GL7a+PO8HIX
cd8eiybVdrKj9pCu1nXwy7dlM4WnD/id+9v7Qluuze+hXFjLdfevsbJJjrAVvLWtvt03ZTAhgfjP
Zu7L6ZghQJhlrb5DOxoAwL33FjshX1Hbn/f4OpgPsKdXXZ5VZ/QgzAfZ1PLWOaot0keiiWfMz/a+
UOGjxCqM1V9tcgg1nE8a8i9b1Fvb+ktsqPl6gDQILdlm+VVOwcfMyI0lucvpiFdp/qbVGOmJ9sL3
iz2KpvGazFz40SgaclG25j0grmw/aWb7Yot2bFioVmJCjz6Ak1NEmkLEUHCn0aZjPw72M7bjEYrn
G5l4QthPBjJ/ZMIVFD0ySMWwoP9tWBBtqhj2+b8vjgyVkvZfPymejWCWHFdn5mDb4if32+JoNDDD
9vLZ+JKF/F5AlqIiIDYKtIVNNaWQMX61mWELk1onEX4bk0PsO/HLs36NkGP/CuV4C6ItFEI+klO1
z6EyT4e490iMig042KVpMhO5N9lRo0Jx1fMdqlHmbRgiZ+DH1MZdyjZjQPHFqpC+hNoyLsuxyfba
WHkfKltR1zaYko0My9mER9W6IcsOeuMppx5YICUiQ7B56MKrKByKziSciw+BdTtQtmR2v/Pj2HkM
vOgrYjM5im4knTsTnLAsgU1iAfJXmyrakj/H3dsUi8r1rdb213Gd4U5Ha0CiHMOSjwC/kleUX5W1
poe8UqbAP9szZoCplagf1TnYq1pnf/tzaOLw9jHFUKvqcVgZx2Hr1iFOU0UfXlyxQQO6OKmI+oPS
Di/oD2YqgDY6ZDy40DZ4r+6VWkeQV7Z5vRViYJ9Aiwgn5P7vx2HXhPWFCw6gCnFmxSjp0+x46mts
M01D9Q2QkAjrEkkTBwjQWoaNjgq54Q7+9jY4RTYBUGx9lGGgVO+OFXYPdlBrr8gVLF3D+t75HcVE
y7CeJ6uKztDW3uVbTDZRmzuyvo0QkPEcRGfMqzkV1DnlggxYrArgnFzSfaV2X5bJXr0ib/TXek0R
0KpRi9yDN/s8fdpuig9VhIDCiKNGrLuU3KfmaIhNkJUNBUP25iIpeNp5QK7+aZJ7cpgcIUO5UVun
OfrAw7ZU3SPsxzp3q/u4JhRFFL3bRTEtohmfq2QI/FdveggdRMFU3/LhQQtcvQgBxJkrx1azvQzR
RT6ihexf4zpGO8j+nGiTgxSjPx68sMheWsBPteBny3Y8CMaDbqr/td0JVf0QYVi9kOXQEQVpAFOE
siYqq6Gy4142vbd1c7srZ3WvNKoByT4sNrz8VIrehPeN9yv0VQtCVGVGW9kbkPuYbqPrSo/Pc7T3
y8o4x55QDhrNHGs8wz2PLMMXwTBUH0kczMsotP1jT2bypQT4KLVoTDgSWzS6200zq+VH2E/niDf7
s2uG3u1w3IH+4/CsU9DNpp2pkom8SnxCtgCRfwF1kBujwKswzhzjIENmAtpDM2v8HxiBMFy7tGZm
iW4XJA9O9xKNvuNiyck0IaTYuBojpYb5QQFLtkE6pYLhvHhd8cew3HpPBlY+QA8V78mcrjPJvWIJ
UUZZJbqBFZHQM1K9yhedlcA++L398O9vCE3Q//54Q+gs4YFI2apm4JnIqvLPN4STKXnV5335STAX
UINq7KPaR6hgGZHG9rZv+ygd9E6pLvXQNpeW7LoNkF23TW2V23iAG0Lxs9r2WY4WlViBlSJ0+W6u
5ZLLh5GzLZQmXcsFmd0XP3vjPiuePH6qEr9wBzp0TfeCqUa0v7ffoRDDP51yvMRE3IchofESz80V
y4EFbkzRSxKPawelxHddS/lNRZlCique3r0BPpVHjveSeMNtmDI7PUwcRccBjfoaswt141vY/N6r
EPeZ0F8Vjfvgv6ZTf4X3M/Oeim5VjPtJ9bFHSjl2H7yxvci6ZBYNTxrGfm9mbVU4Y6A84imJh9DD
FK4VJc7eGwNwdUOCv5MJ4jxog6vPu3ShlW31YFrMfQck4HhrC3kTJO4bdKDXMpTD4BgPp1LrUTv0
0aImQ5I93r/LwZS99OWoHm5fZsMuR8jLrHHlELlpxRc/tAvkYQqEA0UkN/ex8py3Hw1449v54mKK
4DZjbs0iNbmSidZWY2N569Kz4qvc6Fn0ac7M6Sgjf8Dx10/eZSCPCR0fAZ7WA70qjvlv5xlzvFr/
/Qf0F7OVwgtsKNWBP2uY/P4NQWv/fYZlUIkPNK9ETCICRt9X3SNI7OaatHpyKJsEUwFWqFfZVjqN
tkyqtNvKUHbMcK3+OgqNecFZaZVny+5RW4fC5CEYYXb3HbLhOFypgb5m/kAS1wGNfJQbH62MTWGp
n2c4fMccjzDMzx3EoFSxkUNkiAEWx8nd+8G/HSPPM071x3//c1kCZPnX88bApcrywGQZIov51yIP
39Qm88Oi/IRefAaOPA/PqekF57HB6yBhrbYCTpw3K9n437plR1taH6GblUe5Lm+9h84O+qsMkrpu
VrrvQrwTa3Zl7LQz2PHrLSeQJOr3qnCCU1+7FvKhVoR00Wgh2Ox1wcoABb8aavSosZ17i1gproso
BO80z96DZQ6aI9RZ31zsMw6yzRbZlXhSKF361VZGkAo7AU0ECjb0JS+MAn1MSE+e+eSG81reFF40
SKhi5r6WyQW/6MInKvt4hgXDsxxRmyn1rjyFBiM+ReXY7mEQeTEZakaKGzOiWtvUnPNTaY6rlsnl
xS4nkrBVS1oW7bdhHXSYx4duh1er7GoUFbduxOsnTNLhYAXhrpjyHvPkUbuG0MtW0K0RUEmmfjWK
vVi0Fb6rnxW5ynESzWNKEYE8SMNHhNaoMolNI8pxsp018qOMZkh4lP29owt0/HFW+o/ySdsUwbzp
SyXbavUQHDskG/dwKZ/adGzOEuHX6nmyDz2kMW3xBpQbNEOeksRpzjK6j5AIQXnUr3PIERG2RtCy
AELdXyPy3YBFQnhu/W9/NcvQ6XWscfpb3/0NI18nss/vvt3fLXIPnm7fuLV9Ee/20o0TXObJNrDM
BjsUW8NZ1ZBEDNwUHyYnhEypWvFrF8IRzNqq+Fxl7aMHDfuH3X7p88kGNKJhQQ3g8lvTap9y28s/
ImMSAEAPjQPWEih3KYZznvTYOcdOizCi1RT7XMMpO8mNeYUI2s+O3H22Q6bMvaqIfMUYIMDX68H2
nskc83QDlenMt+DJDULz66+dNIhvLdjG37tazXmAxp0cbTV1z0rYdCh11WRiO0upWbnR6GkAXldV
65fIYjkRdH8LbpSKcVzYtXD5GtOCw6kmP0XVeFjXT/H0kCouKhOzdbq/Lhz+Gjh/8ky4vSn65toi
C7B2NFCpeFykgu73rvlm96WLsGHvNWpjlukhYqvCNqlqSm5OBplVjCg6DZf3uk7OWdc5Fxs3YJ7D
jr5X3II5CrIKx5KF/rEWGxneN3WlQgZMw/29qbOTYWtMdTS/anXTbakPrMlVhhed4u3jSOH/0VWg
oWkIxW7hNkKhLty434SVjRGo6DbFwGgMEXlXA+q+6AO5kTCd7Q1vG6c12sFZDpg4abVNB/3lqTdN
c9lYvvOGteDXcbby72ViLBwP1CNO1tNOqerxS6IAPdGhIa8maggLFyL9c6GgNqDr9lPauNUzlvEo
o3VJspGdRtQ6D77iIXpIp2wKtFyBEF/CgxeHK2o6HC1EKmEsJS1GGUP6ksZGep6rMl+VSBM1m6pR
IXyj6HAMU2pRKgxVZrViVzbKTSK6b3sqMkEwhqhV3cfIkMctIpqYWx4SP4SMOZo1PnVR/D4KPTj0
qhCFE3sVjtdLNSmntewYkmLc+TX6qSz2nGWCJvOxc8fpXUf73Budt7LX/WMwliibkhGrMjOeX+dc
RWbS0uOr3ATKS+dX/qNCjv7aWvkI5ar+dO83atNdD+Wor2SbrjafXURdmFc5wwS/ZsIbZQjKz62F
irdn68UpGlTnomkoY/FNyb7+lxGoxGqboTTfDVaz14B0scGa7EVGsRX8Fok+JmZU6MXIAsGXeyT6
JlSyvmfkvI9p0cWPHRDD2+8Ncbt8O5I4vq1uJE47b/qjb4Jv9MvsMqFsK1TJlnU99x98pcGOU8uR
dCqUVxP5yFNlIC0wiFFxiadiXEHzlL1pjNtz2JSAsUsQF/LUOlqqjxpq3HKlJDc9zKMt2t0/7yAO
jGzbBkKSEt7iaZz1a5chX8B/JsL41qYyLoUf5Yby8gU3Y2vd+s2DJXE+dUNBMYxaah1iUn5rTCcL
LXudyrMfxLzCbIWlrJ7kj6XR5yCHleEhDvey5d58HxpqVvYoO9JMG8VQ1VG8bV9CJdlFBTpslBSw
MLHt9HsDFk8r/O9OhrsRrhnti5V6MBxgcZ/GUtMw7UO7fsmcWlndsE9pdPDsGT574AhhZ/e3dnM0
4jPWPF9gCxpXXj4IKBveB5mYKpBz9qKhvMoo9p13jE39WxpLJ2e87LuqOMjOPmi9FXXLdCvDyLDb
bRw5Oi4FnM2e6ung6Jgx4CPWbHqtiMkAe5TW/do6qSaFqNrR7MWAn+YXfntPPSarL6bBC6zUM2Oj
oqZ/nkRBkOTDtsGI5xtqGtmCR3D37M+Bsu3CadoB2uqv0Lux+BJD4oTkFKCZT0hv8R/pQ7B+etb/
r5KBBHcUv5UMdIcHK+wfcNAgU/9j9t3UahMOmTF8xFc922QBRriGeEFqYiP38DnkPRWp7bXGWmQv
26B/OeehsuigDoAPnGLEgirrnLEAds+Zjrxd0jssgYqAxaitoQb9x16vp/qtbfy19/8fN+j1prWC
eSvrlBaA4EVokliTy2IZBsi/I7rEGlqGiTnGv4Wy9z74fmxb9Gge/Dn4HgZNzYVSlL1VSM4ntygK
PFOTXSbQHXJDvt5A1sIwtiRgw+d09vIH2zGWJtrDX+oEP20wyu0TPA19VyYsIvFDSpjoGtDrxt7+
hmsLRm/1N7T7FBwARux6NJ4xNmTwhTum+XuANgDi2KO2lWE+Oh+Uwsmfcp1iHOi8i+EZ2XuUFs0u
VDqoBjKEbr2wB386D3E/vRr59zib83dMyPKjYeK2Lc8F0yBaFa7aHGTvZCpLL8xrAKPqyPyYO5An
U7MIwS5xB7fQ9D4UiH8/dV5eXZveumS4La0tK472HcC6FSLUFiWN0n+MYoGRTaAss9T6GLmF8Wzg
Jb63Iy3cNFZcf3KdL0rrhJho/XGg32lv/76a0m1R7f/9+0+KytYRlNctXdVNV4KjfsvvQ+HsKsWz
s1d75OX6CrnZ3DRhjLRXgI9p3/lHxYbpHvbVUxgE6E6LSLZTWcNx9h7DpiHzDgxsNwxmtsdji0VL
aBbZ0tE7zBkg/u6N3hqvFcboj8hOLIM6na6yKS9GfFiROFnJUHaYuvds1x2AQXGQAznn1ITzi4zk
ZvSFiq1PVgWyMsRcHd6SM2O1XHSodo8xUElmTXj8qm16sgAjvI0RqAQ3m9B6MYI9bu7IR/a91Qo4
1Azn3UGvV/yIbz95+VOO2mJrmjWCjqqO9EqQbWNvbh5Mil63TZmY+sLEdf23jlAMkUc44gg5GNu1
L5rh2/BnSvhxPfz3o+ol1bH9tYcMBz0yptCLxZfrOkhXeQC+xUBlVC/IPz/+tbCV4b0tmhYzKLaT
bCl4vp7va+BWDyqqbL65CN08PMAAUV6D2P9kkkl4kBE0/dQsXGRx/OxJdcIHyk7Kq96F41FV0bqp
rU55haQUbW1Src0AOvUKASe/svKPnxr+IWGiWs9KzKYKUS31yrg6yrasRBGkxazGj8v+qPhKd1RQ
CDl6qe6iyvorlnv3MegkMN0QG9Yxl5Aks95r4+62KglZjR9Cv3yRMAoJnJB7ZthVi7HwQJpPJauX
gFTyfZyF7MMCdfSZ951mPmgRaiF2zZTAEKHcqG1gPeQm8ihCUB5eMjolLWZS57rHOfTPYXHVToip
C3acOmNmnTR1+CA3+VgnF3d6lAHZQNLOZJZfi06f9/k8oNoke5xIFJ9MjbStONTjy3R02/jMEye+
IiG1QOs7fZRRaScZ9YtIPI3iq9xkKSWuGX4V78t/2swyZHJausss6cNzXk/fGr83XlAbcmUkZYxj
BcM10Scjam63CMK8/pIk/m99PaSoFalXTNhLnOCtMFYPcq8dxvm2J9vgYRoLLN8B6HdpdXDwHzgY
heZTbnM6hD9u+5oJTzGLhSo6Ne+9W03TfkR38KS7Pnw8ZfIv3ZDNa+HId0WjLVqZuIG95BZ2Wj5W
mx/HPvoes0D6auUaX+exhQGAoCnyVcyimxpT0iRAsWRKu1NWKe4XO2x++Hbrvude4S3MUsteClhi
uOhBRvr3B6rEz92fpxYikOTBwXgYBthxlfjPbN4wURioZyvZYVCqMmk1NITo5nBbOkXCMtt1rgMr
oIWc0g9d8tinZv16H+ErJo+uTh9xtPHLw6TjT0CNjrR+GM5f0q4ITpNRhM/oYlWHQfTKUG6Cdvgy
sU7H41QNn+/H5wMGJMtE076ow/HfP64ukm1/flxTNVxymK6JRhbljj8/LriFbOoCO9jd4MRGCYEH
cOW6SzEp0wNhbUheR2KtJcJatgsZk1yCsKmBToeg66dDoTotyhg6RHvQd+HaCJDN/S2+9xt+2jy4
9fLfPwn/JOPPzKIF/p1P4sFNVQ3g2u7ftW5VrXKEnMMG1Dsglm5EOSIbIuWgDlbwHuENrNVAulyn
BgBtkpKQ7QGC85gZRdpGifLw3VML3GZiy76Aop1esjpdymE5ln3HIEQBToYkWLtVEw/q3najeNmO
bXmY1eFLkSElkJUXzzLrYIHY0iNe4O7HLGswEgeWdjV9ilWZWlWnNu2dAyIcw7atzfmxwHhxpU+a
/ibO07c+BoLzz/PoCskCe6EEZQnbN7RZciEDfPGN+ewGmNPopkZb5ZrdxdGD7jwjojx03UWOks0y
nHAt3pm9+lm2yybZKTdTX1FUa7GuuV1BNqI62l1QKesXXZ4HW9n228Vcp91SNW2Ov7UhAZSdWrVa
WUPl/LwpeSkr79QtmoTZ7UZvbXKMYmF/jEpSv5KNf911PaAVF4P93uZNUKFy3Twa6ejkmxjRn+Xg
puAwElIKp7jUewzGMSdYVJ3SH2VcuAWykoEWrV0DTQdKpgXcEKzbB8+Ndo7dZs9OFzrn2fQfbDMk
Ek1dCny2aVVrH2Gx9KyibX9UzOzHfcRgqT8qjA3XEHVJ+4sjdTtz9i2c0YU8hydOhAPaY2d31lmO
MNMq2VXkC1gf0ynbYPziuauEj7crZd60yaYJOyQxwouqvR/PkNLqLVacTKNEq964CB57CMLdzlD4
1ZMBrP1+UkebmQNHZrmVZzXn0r9EaXBAj88qlq3Txkuv9KcdkDN5UBv45mlsszc5XDaNWINiN94b
1EC5ps8M/6BoFBNkKDdVAN0/tfWTPCpwAyxtSv4n8q5km6Hnh9xR0WgW50BjssZyEoKc/NtMo/9J
AG1OLlQ8njECDmNS2RcbYx6p0WqGhxeehVLQiN0QXhfZkxzSzI7Bmk3UhHW9WOuxif9ev5msJv0M
pzjdjLMJq1PRy1ccLHYaPL3PZu2jNdcW+tEY+vGq9P0XrfKTz0E+AMtHeODiBl7yoKMtspAduT3+
6CtHeYp8JAHnpk1X8gK9lR3B1b5PRT9dnFTYv7CKWsuLpP6HovSMj2M7pltcr7xtw9T0HULAEoKC
v9HxFtlQ4jCvSnsc4mqult0Yk/woMNnQQPk/KxN/snLIQTSMkVrBqqX8iLnok+zVUOdf2ZESYL7N
4FDxzFODRfLtVDXf4Qo0Pcbunfqsq7gJ+Cg0rWUIJ1Z9iCNrdxvbjqEQXJkLoM/GV3k2p3SULao4
1pLlqPasK6N5zcDSiCvdWsC7LbMK/zbZ5iptfqBGrS4MMcRIZx4TOJkd0DVcjphc/Lzn0sT5w+cd
Ku+jK/DQMcz85z0PNkpTXZrf7ll8HTYh2Zy1vEJq4Y8wO85ORvIq8r5NfRhu9/Vv9ywPGhvlP+45
SGoVliGShm2OZZKSWNuu9vZlAnVtrXQlXjNYC+CLInaZhWA12bWId2DstQOuTI+rFAVfmlRb3mKl
FXZ/lgvXYBZWNeLAQW1zNAfdt8QI8c+RbSrySOFJ7t5ayUyqC/BAPl58KGnxAjCS57ipyPrW1bhi
CpI+wxFJn6vszeX79CQHdI6OUp6LPqEMS1RIrxwsB8pDshTL6CEccvxzOLiBXUIldwmLf9oXfYo0
IZe5dYUtyntdlW0jvU+f1cBqHybN3t5H4KbZ8TG7YicPAPrhUaahlrCsyhLUEmeSh9bBiHyeOjZ7
2ZaP6nCazPjjXM0dKmhVutJUN96a7Wgd1CTPzsFYN9iWrPycVHNS1C8zTnWLNCyxQsGFMXeaH1M6
fx3UTH91i8FZxbWfXyBGu3sWSM5W09vgCWH5SdQ1sk8kiY65OIgM95Yngv45trAkQ0sru8orj1Nh
HeIYPCDCJNvStettos/OsY3D7wZCe+vQUtRdb7vWmUV9sDHLQFsruW+tpqTysMdw3RdkUSsTkcs0
GrTPbqBemN8yfR3Vx9Ad+SPHY7UJI734pnTB10rt7Xd7xHvdHCYfr8ZAoZCYqA+uMf+8dpDrJSZy
f1w36gL3ycfmZOmE4fDaReSsdc3/63pDFTlC3LbEhLLUNjY5uU3dUsf0Ux+Jvl5zVtbUa58V1u5+
rzcfPRQBN2E9jTs1KYpXz7QPFUL8n93a0xAxLrqzMfbaQx4l1uJ2pEBwh9X07HtaeUChsV/LA7J8
Cwva/WTqYbrR2qHZCzD2ByxBHmU/CH787bVquIRUfi6OQg3ndqAXPM2a6XzgZ9fuRzVMNpVe+5/8
enM70HCRlEQN6qCp3fw8hPX77Uay2VoolO4fkmnoz7pTactC3HqErH8Rdfnr7IbTDmsGLGjbrvtI
ZWAhBygG/lZKoWVC6KG6ei4EbHmpxkKnrGHW8BgEA772vZquZIdiYdDLU/Otcw30e8t62obIcL5h
mXz79GVVVKgLu+kpCOb4yVZ6pE7EH5rkFzUApn1XW3G7o6/Vxu2UdZzxg2vCjy1+vttxLusd0pPT
61zoe3lkkuFXBtEgA/6neA95EmPMzSvpxcryl2pCOi5yKzTkg6S98fokuc9qcR73Qzvb3Ql/WuBQ
73b1vXib1riEXkuxcVPmdpURUzYQL9cIvN+1dL+GkOhvL9Qyi+YtoCdjKQ+So/o0fJ6YTp5lZI+d
dxhdUe8oCn3LNFc7OGmPJGcZvqSmojwlQXnU/D54G52CP06S2YtIj4K3utbGbadSSZe9dkZiSjGn
nnw8vf1g/khLlF9lJM5IGip4ycUZ+xlxIjHIqrjunNUW5W+wicnadHv3BMjAPXVWz+y0r0Z9Nzgd
Hn101L6rVKvfupWx3PHQt2FyxCBcUecGR23p/+xOIWW5dh6/BdqnwQzind/1SIwXnpEAwsO2lLw5
BtPwERDACNItgrHGpbGK7DrXuDQZGXKtt8G5Asxw7LLVLdZzY1zoVdXuwS1ysiZ/Dmw1fkojL70O
lhUcrdD73tkpfXrnZjj34dJ4uxDAsK9dif+v7gF3jboI9H5hx29poNjrTPEoeIiwGnyLb0FS4r9D
OBr6LnI1ZlGFL8g01JKnPHkLQkqfRqn2YiKdvLmW625r1f/ZG6djAr/Xn/ayt1edz2YR1g/yUCVY
z4Y6vtbIRz0CoXyR18lyszrIm8rE+SPL/O83JXuzGkMocVOKgn2rkSQ4l0tet2B8yzKODPOB3JfP
SuZW2pFtbihY4K4kjcuRgeLDuhKDcIQQvO9fJ7oN8sU5IzHIyjJRiQ7WLOmXXebFz4GVkX8c8jV1
zO4qIxUT5MaMrCcZuZqxR9skuUUAw09GUAyPss8HY5JOhYvmLGcBQf8McaK4Rb5hvHWjo11kH461
X7TQii4OFpMvqg/zpklNlJjEga6KqQK/Df8ke7UsqBe5N7Wn20W6AslODa9a2ZvznqemKdKX4ljf
RoY10lPnAPJQfbEp/qIkcm7tOtnDQC8+zLYToyClaisZBqnant3af3dAvPMtrjC0nHz1KjvVlksV
RuMd8kYpPoxJj/9PPDaCy158GHwD/8mJJ9rtWFQ1Ezf9IIdSmE4W1B+ZuIuhYTf0GC6CJZC9XkNZ
CoZIWg/NJTVM5KaTTFshqtFcLCHYuujEbhy6mHbFkb+5NVYhlOdF1WiPcYaWCamHCeUvcQ61ChYZ
xQBY6nvq6fM2T/z8WfOGDMHF8ILHs1Is63RmwaYZzl72WlHTHv2JEp2fVcWzbKM2+ckCd3OSTZE3
+Du5EAK7wwkmrdk1etHw9OXso1baGz/EIV6G8ggdhaWkV7GoFpcPmetNVoq8hbhAOGEIRhrkNlyO
GEakpbuSTJIM3bDtz3HRX2dn/JT7fXuSzYgckgKax/4gw6CpTMwHUM+SodwMtf7BaNP0LK/kzWmz
A/PRojrNfciNaqEMma34oqSPgzmqa0Pt+jVPmmqTtwXS4uIWe6rG1+H77dM2gC1WE2DfjTwBki76
Q5LGWx3497McbuUzGpjqrP+8fTcwWQNZbzDtAkAAs71BL2UpYQwS0JAAAweK6B7uTXIvwTAK6tx4
ltGtaegV8sqIXIZV9xMu0SSRAYZ3wtQ8APtTjs46NQO84gWo9g4K8Rv3qka5/xN+mDVQ/sYRh2s5
zvC6YdM5+H96IVnHIQm0s2al7dlK8IpMxjT86u8lafrer5r9v/bL43k1Zyz+0mKT9cCtq6gwwS2Z
80LSPO6hFCa5h5LqUYjBrY1gs870++XeK49FdbdY1eBO9y6FgofG0H5UoTG9224YbpS6trdWyTSM
Wdt5wsbp2jILlaP82HmZBg18dDZ4G0D9HKNrL30XtU/oJVZPqZG+hsLDrowDd+OUkOI7Xp3vIX8s
amgL3DEKoNMUyStRJE8VDGexzTskSSTE1X8NiURxPBnDajVizL2ehgJGiOPljz6mqnusLLkz2Vbl
7nC2xxbsnVeH3b4ca3WtgxXd9raKc6fw0gxnU926OfKkrchny97EQRCsdJH8BQe/GdFRW5bKUPg4
WRfqOUy8tVa306MhNlMWTY9g679Mep0cZCTbXYRyb4fKNrlRbWWEOxU5IAcQ28fMKz9OoNk+WEnX
CPW1ZoOtT//BVDRnb8dBhEsEYWHGAExqExUAItlUQrTAiUh7kpFfhv3Cm5AHiZvg97MB5oiC2n6S
sE4lOXd6DlhXYEHJhtd7z8frSvbJNjtQ8iXKKSSEfuFDveTciopZH2eX+4H2NKoLGf51oJFbQKo4
aBBXiijQ3a4kD4iz3N8VOvrzl5yJQT6ATVDMwNkpSq6jnzjY/7HHDB+Sof86qy3ZIzJpZClM9Wqj
iTJUvXWSUTcq1jHUjM8ykhvH1KZlrOYGlgSDdu17N7j25FPFwfI0ftTiajdjHQ/3dc4o1ljPbWhZ
JyiT4dUON5aS5idRv9TlR4on3UZ12cbHRPz55CauUY83DOUsI/iB2WkctFcZ1aK4WBeusA8z1FMU
hMwBxAbO1s89K/K6bZtUH+WIVKt+tstwShEcNsv4jP4HmvFCjXKGWrbwUsW5DFXqPaiiIxMdhUn5
zVXB9oTFAB5p1H4eEcfej7nUd71vpQh8R+3V0GbzyUy2PsZr1yzv2qvDox3tFNIocoBsG0YUhRWz
/HlQg2bNk+NtcgeHs3FpI9N9strcvMjN4I3IhMxxsOlrlLxlW+jivb2YRI/Za+vRIKUmx8leZWjw
gfb5b1vJeM5Rng4s2z0ONqKAHqrX8DBEh4xFr+IHX10r6J/CEPJx7g36830vQPN6VYo2JaDXTLzf
e+/jxsI6AWD+EgryBslZyiH8+y+eFunXqvw/ys5ruVKkS9tXRATenALbS1teJdUJUa7xLvFc/Tyk
uj/VVPQ//8wJQRpyW8jMtV7jYWhAvUCeh7BZ1xzBB7bvCdukcm7s13FgwbPUHlvurf7z8qoZY4RK
nPwefXeXDUEUf2Ej4bJE4kxsdfJM1slW2W8aRfJnK5J9f19biwjr+CnRD8pqxLewFMAjJ2I+L8DL
ZNVnvTyr7T6+HVyzO3hWvj6bRXSrNO38czvJIRLJk6T9u8YRhut7WTwqTxG/xJANCcYE2n0RsYdI
5S8nTztvbcGPLhMBEn5sezvIBmPVgZP+c4XLJ73aZYn0C8Kz4ug6wC31eu4Pk9tqz/yUymEq4iqU
xaKz+huLsI0vi92cs01jpRCLVB8CA+vWacqyB9noKbXwW+68i9Ib2rMcWJAaPXhbMbEZ2KuItUdE
eJ/1FaEYC+J6k+jzVfL9pQyACrpzNH2U+lGxNI0vapbhGZTj+6qBcv2i2BXRWvgmxz5qjS+i6d4X
yyjuY+Kfz/9ykaItaljVun1bDaFChjpnrQQ1fuREMcNUnkxryIyFfTL+U/tS0avDUkYl8XHgcrJo
dBhAy8lXFvveawO8O9qHZSlMYMweVh0bG0JVhxpUlVWi7bOMXzTttjLN5U32ShpgJKLx5jfPXYig
b72MUZG95MX/1stQWi2s8P4mGpKPX0w0ZrYRmn74+2Vl8Y+XpVdXTPW+VSYtJH8IRO8/h8w41MRU
QP/+U11qzOM+7G/we1ZzIxsgDFbXbqgHHDrH4Q0vnYeEeeYl7Qv7WC4tviJkPt9GUPJY36bfMwdw
LGJs7k3mOPrdPJq4v2wN25WRyPIXtK/+vlKDFiCvlB1Qz/n7ylYvjY8ra81NvrcF4KC6P6ZYwX/b
EIhWhKq2aRN9aUb7xeow5KjHKb0VrZJfhDLre4hJ9RORFnJbzojsGHs7eVVeL+9DsqZfeoLxIQa2
8BhNUquaRfwucgD9Zh30QszI2+8prHFi9+lfeQTjQmm6tzX12jCz0GKsB2c8uaJ+Z9Ffhu1sEosC
WB/E/eJ+ZcF5TEFF/KVZTBqZ0N+rUts4lVYKnDHSj66b28fa0EgSpcQCLX2a383NCMZjbtWU6H1g
Qhg0y7tGrVY/j04aBc2SF0fNq+tntMi1I7PFGjRm0jxPy6TegUa4cMvWz7KHNbvHeF2Ke1llC7Tg
M9dNTrL/GqMv25ZYashWgvj9VZudB/lSsspNMCnr9eFBlvrE8Pw8VeOzHDtNBSbc9ebgvb0ZO0aS
Gq+Gr7LvXJfiivug6ruQ/4DN4uZA6Oo6FlX9FR/yCPeKrjoL121ftbXC4kervy4RKp/8i/lTNJX6
1qjfZXcFZ4XD7LKwl0VXwzgDi9jaGNoj0spgD7dBl7EIezMrv1Si1E+1noBD2QbFuO1cczMiyNCD
BsJSpRF1/pjXJlaqZsUCwhnHPKjHiKmwZa4mmvzY9HVxlyzjjqj8lAcwSoejO04KCdKt/L+8+GOo
7dX+dQAtHns/6+sTAQ9Cov2E1f3ovWRahRG11ligJaivQHuHTTwZH91ENf/WrXfxxfrsZrNYOiHn
Jm6X1GC94ZNE/Jnmved3jjbcDP1qfoGLRmSgS19V1UvubLtN/HV7iLI+GA9eViH2tBVtvBD8nEDB
jSxGxssY2/1rAmD5Opcx8qfbYKONvyQyKHmT4RREzv9Hh128qlcEJ1j+XzKU0b+aBoAqFHvVx8Z2
kK7OewX/WvjGgpjc3kgbBay+JoAW59lXaxyuurx+zV1/mFLxs6nAdc9OP73Mhkh3WNZXV6dZhpOC
FdYxi7r+rlyUIWzyJHolQfSrzMbkr1g9WrrB+2g1/QWbwPnN2e49pamN+yxrweeZ9nDukzW57cbK
2qXIej+r24OCNOb8XbG7vdISEzNjbzzmhhodFwWFmL7TjU1m3sWkjyCELGISbh8R2co+iooeGUfd
6/KP4hRzl5aVUoRqnZkvhTqTLTeqivmVYm9lM0W7/ujskK4+toCoPlptEfdHZLr5TrfOSe2wziuS
/qO1scmeIFs9fFxrRDOOgya4WDlyafX5cXBVKDzbe/a8Jj3GmrJ8tBabGkg8aupH61pk0YEUO+De
7YWEQyIkbQ3joxWlFOuA3qT1UUxS1TiovY1X9zYyc5t2WIfO/bi2mqf1oFuR99GqjfqMinVr+sXS
nTq36Y9Q2160fkatvB3L7lYe+Hn/PssMtFLX+ebPHrJbkiDzSSKvOMhi13RqgM9xEdZz5N2Vpg5X
BIeYYmyiOyZfSHAJyc19Gyc4r22Vsp88xHX23cFM+SRLstFWIkK/5bTP/nvXDJ+LHcB0ti/by3we
el191qtiOn+O3a2pcnETxBpRtAHqu10QZZUXtiJCW3wbWCt5+AB1ra+lFXeXzxeL6j69tEp9n/fq
7291wlsjhJCV7WTfzxdz9PwEyr65+awfcDnHt0x5la/8OXZa6W5AYEz7GMN5ihytIaadDx8HJTWH
m8RL0Jtv0Av6p7ooEqvHTZOy3qifpxapNDyUfKSklDJUgYXcfJzKrn1TKH7Sd95Hy/8wXF+kkNdj
UgvbSyzbOHY8sCuSZXNR3CCuPOTrcDlTzHyFUat5pzbmXy6LtpU77JuS+hZuYPwqoP3Leg2F9lMr
VJaxgK/etK5H0rNzh9ukGcyXkmiArM9Lbz6tCco1H4Pj4kCOJJ18YiAsaDVSAfLQ9Jl3I7aDLPY9
bEg1QtJL1k1tS5KaHD+6K8hqE5n6h0aVF7hJesZ6YRI2iY1tDXbkjDsCX8wrklsl+VayRUPkRfb+
pFt9DuVF2t+XyQs+rhWxdUbkai5YG3WHZdGVGyANhWuWyBRywIiwup22gzyTdSkJozB2VOR2/ntD
wpT822XYxx8WtanPf9TLQeSlpMmjvWC5/PGK//Zi8lpNeFAA1C0yR+i3AGq9VzcZG6mZ9qmq9iG1
VtjYW9mxuhNSpu2zz4RrS6B6ynTQOyfzLTiWT4ou4pPTlMVhSuLiNY3yBwMy8Y+1izL+Fv3vPbyk
///0iJS2D5e1R/3a08sbb+gJXvVxdaOrDvLkmXn6rMIOyoa88Z8un1cIPR+OWBXcutsgsv6js7Oo
TjiWrYozzNDfLw0zNDQEYo3ETjzSfQKvdSTi/Hax+vuPyqZCd0ZHzEDW1VtDJ5DBYI+thnKYjwYN
W2b4kO3uU2NvVhY1KIpoCD7rPsT5ZPlPBb8/Vf9+a5f9uw7t8D+G+3MgWf6f9f6kMKCU/+OuY2KX
l7hVOwfjHpVMQDxkXGYfzR8kkhYNrzG+SvXSZth2GNjKfbQMUacPYdwLZGT4lfeyuy1sg7DIYmRh
jqFWY0wdKGSVZ4meOifXywmXTCJ/0N032SZrWi/KEDHyquCzzrZSnFOrYgPPWOIxASvwWD/K7vIA
/4Vlu+o6H68h68xEzYLcSbqjXrvTUStVMDBlCaEtnYrbjtjHMRmWL21UaxP/XZejbJF9wHL2QaeN
BsZh9JYNDuzCfT0aGGSVhX6urXzsnqMyK3dWq0IGc+Mn/BDmd63M2aZZZU8euhX7uYBov1Tdcl7a
3MY33IjvkY4WiBya2mvO1tkHYbz8NDKEzDxriv0CIXFnNjwwS6bm50U6PCsRSbzREMV1ctTipBZ5
dlK2dZdatzV46GV+bjrU0VIbOoLm4rwqR0KHl+BK1P8E0swzoayu0VqGtYHFoWHp5HGdpWjIDv1T
lmfy0KUdBrudcTXbOL61/3MgtBbfQo9TbsrU1Q+q273Lxs/6P/quc5ts2LZ/HePz0iR3x3OPn7kc
+7Nenn3WrY2b3qTu02fNZ9fPOvlm8vVWV1w409ublb1gc6eH1q4ckg9Wd+smHpayTmzsZ7fsdoho
1uFaPnhODzC+7t1nzM7uG2fJ71QSqc/doK3+6vTFZZxK73mNhi4k7uLwHdBqdpO9N1j+wzKl6C2L
d4IKXQRypGwU2q2XJN9kowVB+DHidmHNfSNyqzmVSwyTMpfHKC0hTOYjWAZZlqclf6IziNb+Ys2z
91JGzlduygkHFErQNp7KSp3uPkqJSWDLne8/SvirlWutPsiSlxMhsQvzsTKcL6per7ty6tc7eUAo
AzOVyFCBKFBXtebfDQJEJeL/rrsDKDnYfiFbNJH4Mbqkx88R2jwDehbjA4sE8s1n/TA13q4yQF96
U1uF4A/NXY863H0P6OberB28eUxHx8ChAVqyHQyiIrdlSaIqYjfCqpS6wcAKV6xYnGwl2TdL4XQI
O82P9pCN98OAyawy36jpMoUlka3vWcje2f4uhn4I1byEo6I0znUZSavJhtbiyWR06vs4WQYJ5P6X
V0JRXrq+PpfRiKXRb6cZ8OwzaV08g7MYy2skv5sdG5TotIkn9dDk7m1LNM9oAdZkzCpE7WAmPJcs
cA6is/tQtpbObN2KqXwlGF30OBlu1LS0wzSG7OyUJqtvORO6fbFXHuoR7Xm/Gir13KFn/HHIq+n3
4ndltcug0pT4QlQovsizaK2T34qy4Y+6YruicfFB9uUl2trveLZYR0Eeak4SMh5LiWxuoorLGKfZ
g2YJDG/brv3ejfazN6vGcz7MJkqLZrQvmjH6gv8HYYFGfG/XcgCstfRXlLaM25lsZwBtubqb00Tt
DsgRLLsKlNe9PU3RSeuwPDA7PbrXtwO7pvY6GWYI74dVPhhYFunddJWNshtT9C/C19lZjiEP6NYD
Ao/3pKnApSXm+irWdh+bxvLVaJppN5BIP83OkB3SEUR4tAlhZUaWXus2iQNkOW0iERQ/G5KtWJo9
0CdjAXrxnysUlLZuFYCbTlshaVV1zpsRRxO7HuFcoFM3X6bhu71Voy9vn4YtOEiWALvFooqPmloq
N24/KTcNYnU3Hcjr3RSj3CUbZJ1stTS2uZCn6QMcFs9TNLwUWM93Xg9C3HXM9Lu6FI9d2yL1DrTr
2K1YbRRthSH8Zsi9dUB3LQ+HNjdv5JVRBVQnHpggFLV6LDWV/O4H1sbrLSj7uHzcZbal3xGRnPY4
Hpa/1clWkSXY1BLO2GMsOea7nJ3RuMwuf0yulQdLFPrVq59lAR6JgwMmoD+ML52fjliGfMe6u9iZ
vVuGn1e12/Wx0Yx+t0TOQTbItxKBffDJQKe+FEZETgyAZZe8Lk2f3434jPsk9Ak4i3U5OG3n7GQ3
NyJFgKsO8+7W+n++Chn49mUYOl8x9PEeT7TxHjbCeI8Y3ckjk4SV+j/1Q1qRKF5X3EO3brIhL1SU
t1EdkBfJej7vclz6aQtxOcYd2W4i7JNrf1Et9a0savOvzDsgzun8UuIOa17NbV6dTrHD0QNfZ8RJ
f+oqdzyCzDLurKb7+2q+0TfQw38Z8fCL4WIMq4ds8t3t1GnL5DaxhBukUZFjkEbdZ0M/znc4PKmb
fi5g4M69lQJ4Ut0OticOvfBjZUnWb1Wyl7cm0eEj8atXcAalXFWz6NGDUj4CEobysh0gkioYvOJo
IovARYkIRO1yaLHzfEao5KbT+uXOWsvxeSDrHrggAWH60ZhiVrdfEzTmZKvqFPOlrIwtaUGrKIfk
cQHHJRtlFUwLoLbmcidLVkSMIepuIrY3FdZ7U3mWFLsRQGmIQw2xiE2F5pNsh24tX5ksz1ufrkVK
BX5Y5auOO58Emo9ProuGsq7o7p4l74pWAgKWrje/LFtJVqm6/lq1dXEr+3f8ZQ/I1THrbD1cYEQP
Y2ISwGcwDzKF0EOQYnqQzDru04jGTeXM06cpHhbVZvVoprfkpdSQNzQ9rBZeV+jA89x8mMXYAK7U
kRbeKHqzMr4Bt36LYVbe52ebh82Dg7ZesSxkW4vSOZhE1/cuHop7sy4ACTQKIH1bCRLSk0fSsSfF
EemDF/Fwx6hn+uoS6DZ7dUGs0DTCmq3sVZ4pFnCjttG1vQ4FdZ8hsxoIA2mIgrQ+8SdmaUKxRM6Y
kic1qoOpi8zQrXWiuPmGJD8688PibSsiDznUmNf38Yuvz4aOe/CLnkYXN8uKM/c/xH+R/9ikOh8b
FQIogtLv3hh/S7IY89xU8/ClUYhtsR1mlkz5F60vVroUB3tDM7jdfMpEw2f17NBNr8DbLX8pm+S+
aQ1vnwz3OsoRaHRoz4OhffU03fVVEGGhOUREO+HPC4MEkboA/MGFLxgn7h6iBFUSrn2XYbg1qPce
huW+Sp7Q11eMbUDX9DtAz45ybhCwxBJ1xgxxYF5Wi+wyA1v0k7q/HQjH4+6T/sxhxAEYNPpdXGvt
HpXv0p9MAKaoJwZ6kwJ0St81e1i/9e2AX3B66lbrzmiEevHw8vCZnMadl4rKR1j9r2j4JqoyDdj7
/spmje+ie68wQsu86stYAibRm2FvICihg1bzJ9HUvq58ias8sBA98dlj34o6Mb/B17axdjb4ZipP
kJdxul8qy4TQMl9hA7RnIMfsTgQ+uybE7L2qKFOgr1UBwMr6qqf6CuCbNaWX1jiLjMs7Ko+7pmKC
XcqxO7UN9rY2yOo1Jm9n5d0eu18ksqLxmzJV1fMQ/dV6OYFE0b0oREdZJ6zXBhmpAAo3aq5zweSx
OqGq6VfwmHyStc2O2BosQCSnX0UWi6u2GFM4Fs/DOGovhnMeQVAGSpQ8Y24chTUik4h121vE0zzV
orpiOXuuoaI+rnl5ndCm32lQZPDs5ccg0TsecAkT5zQ+eW2/c/TGPEU15vK2OT0gNSNYfPbtIcVw
3B/H4R7oR2iKZQKFbJ612lV8FeVhkHbDk7PWJCyXeg3RdRLnJJtOAuLnDxW7FnwbgkwZVAjZcMxq
swL4Cq4rggS5kHN9iWsUTbJ+cM/laA08zu2r66zto2Pu4M/ah35AeqJKVSTV5iCpXPu4rvAYTCS3
kMWptDPbcjeYoOiDD0bRHsaaCRcWFId6zvDfObOKSPVdu7R4meQ2HGN52sJ7K/zf2lYdzqhf1fZ4
AK15qhsCXaAjuUqOosnmjwHiSmCbo/vlvE4HyB7YmAvspfseAasZ945z4qX63hrUO1Vv2jNA8pU7
LHXFXcH+OOwQdz0M+vKLScyGJrN6Dx1Wm4HCysBn9ovPtr7PlSoOosbZuUnh/nys5uE9c9nALQ4u
4JX+HbHcJ8wbfZ2c3ik20MNxsvFH0/HzQPy+b0y8ftUGaCkZeAS4AmCz3p0ocDrr3T3o1+S5Std2
VwwAkcXwq3RyQhhoI6Ge2TS7VUndu1FEp3J1t5y/n0RLetGMAQIs8r9Z07z3VYGOUdTx45UamIdo
vFXtZCSFT6Ja6+qnLh2/xsLs94WV2ofcJqHSTMM+GkUV8H7zS1nOBy/lCymb0vP10hpv25ovSyuS
53Iir6+3bF2i5JBn5X4loHyEQ3tTlrXYYyj6MqHjmGRReV5dkmtF7DVkNPN9X0c3ohFPC8amO1Ub
75tIe0t1h1BNJy4q+w3cIsZxB3PROis6ukKJlpsnbNanUPTtX4lW176JiKwq/tKxrEO/J5uDtitC
L4of+srQjll5FvFghaL1a6d7UovktTXVFL3uma2vW15Tx8a91Jjw9ojBpgqvPKF2UoS5m7/1wkNr
KneXwOluGvwiXXux/cSrdN8pG3dfk+65DkAWRdz11wp1j8taNvtoZg0F70b1PaUbXojpZ4h1W29G
HcPIIuR0l6jecSqCngj9uVaWX9gO69iRvltT+ZhbxnRCMgcQfkK6mMl5DhYLOF+NG1NAGBqOesXf
39mU/oqyvWRTzzMYavLejmzdH5R5CtHQeS2KZga7iovL4nohhHgcsHPIqcmUXeRhTKzsQnb0UpQC
3hF0QmC845Obd6eByBJ61Io/9OKvzLBerWn5IfSeHFhq3gDGvjSwEJEtR2jZxgvCiMSXDtF9tM6L
ZzcdrCsSdxHGQYU4NnFX3pcLODzEoh4SJFDMoSx2JYu6UIeYFSKeiIGlNoGlLXHw1Lpy1+qb+ljt
5kdRuvFNlpBl6yYjvaxeaZ0iVmrINOXaOZsMGJpptV7qLJ+O1ZwteEPZxgGr3+V2TMuYxSy0VuAx
7X6cJh1IdaftmgyBuLKP010sbtsBWo+Z2CRTl8F69BqWxFVrVMcUwR+EdQov6HOVvLkJJN5KEuvZ
NrwpmHBdfem646jY2HVXmfvSk7QPhGMNryJLFR994eSLsYxYlIOo/7K27Jy0dqzflJacqJf386mx
TAuGPwv8nsfl22zB9EnhtbxBK+4BJ4N9AKeKsvSASwMT2OD3ULXeZnsYkMNJ1Lc6tQZkdgBwxlYJ
vrlepzfi6WzY8nZ807wI2TdQUm+e1RFbXF3xFtc8IuaoaN+gkM2+NpriPlaMc7qwQkKSwCMg4USh
LGbJql8rBRbRnL6tfb5pmGGAFi8xLvfmzCRrmufUZk8cxeZ47ft0unZ81svsCjQ2KLHCMcPGK6Fa
Fo51y1qbiJJ3r6xCee5zvrLJDEabd9lEWR4M+Tz5jaLluyE2tijoAEgzEcB+445/yGxqgQ1kfK+q
SrfH3/GbOxakmDsk5lsVmwJ1XfZjFvdYczR20BIi9UeEC+9aa3L8JcmNXU4I2DfwWNLr3HtADm3a
r811zNvlOHRZdF35LAip3YBZfCnSKLknkIq2IpsIlhuKeqfFg+C2X+9tc2HCrgW6Vyr2GmOyLaoj
drLqmA0BZIZ+b7hWEA/YKsGIz+/saahP3qq5Zy1djXBq1q/1UO97Ua+HtptYUTTeK+DgcBBTBvGF
+z9aQfwurZvwUWywIe4EaQS0Nn4LUZ7GflQQaMXfeeGRDxkry6AMJRGUFZyM75GkuurbozsuCFzZ
5SA2uftQaYTFxJ1AfCAgEFRDZAWDVzq+WtYkIpkeelzmHqfGI6hulftuMBp/qglq1F7shnkd235H
ZnnXpY0dYnc6nlH5tW+zBCGkJl/BLXSEyzSTB2rFEhoB7eymMlpAusbNovTWbrTw74Lb0eLV5li8
sztlnNujtuTXROmiS8+t6jtx88N01iGwyDIeR9W4SdOMEPLiaDt8uutDHSdFYGYvna219/Ey6z4R
ta88vckwT8lyRsh5XEZs9bpYuUOEZ7jO9qz4Fen6WwSckAfHf3rwVO+c9vD5asI8eS/uiXYDbhgA
/tTCM4+V1UQHR9NQJEIiym+gv6tafoXeuOcvMV/7jmxjDirxHEduFZSle1uorAJjpfBHV0X9tot2
hr0svtYr596rX5LEdm6qXvklZn6o2dKMW7Npq1235D87A/yOwIAqzIf7ehDZTTFOs69kC8p03nTX
M++jCsG0otrluVTNaLfgSBwmI0zpIYrO1dSUCDIqv8zZnC442BiHuUmDdJitoEv4nwwNCqgoKkIB
NQiMLnN9cpdxgqRTtzeIjV5VwZbKACpioP6nKxmqtrALd0lpX8TszWfceIWvibE7QLLdpTNq2G6b
rMfSKjqglc1z39UPChLSgTuQdnS67l1LCj0whGZyhxXcfB7eC8MMSw69eTdur/YWEx1QwdtNG34J
6vyCjtiI7E2anOEoqWSv1q9dZ4CVY1kQclPgVLbwVF7nOQntwXsvosr0e2ck1tHvp7kQl7mzUTfv
5+sMyLDiAbsv3PjVwTBgN3t6E2RIQ69zbLMZHvmCUKDY2xgt7xKneK3LeQ5bQma7QoAoL1LQhLUS
X9dSb26qOV13XcQUVdoIHjqRV+yVbHSCvswQPo3SAzG44pyv1clWdfvCGh+bdqs/mqiUGpqmHBpu
JFhE9wUAjqnMkoeO/WxskWjGeok5H15J33bsWFVkkh2dnV1jxPOhbGwtzADYIMUTOFZ2h+W7xfKm
Q0IbhGRoOflD6iUX23LFrvd6VC/NEqUj6HjH1VE9GL8t7nGYr/v6mJd7VAV362DX+5TMsx8rfHPR
ou46xxU+dOViH3kWT5IoiXd91r9rm3RsO3TTk1YSFkJpGyqlnviq50VBb9jEnqJsDgtdPPFTuZuC
6zfCnwXmQE0YL0boFGBk0GnSQes7YjcVIgtnRIOA+czJa0p8Bp5roIANBNTei2BkSbFvLbS9W5Qg
QIfX/WNb3IBiJRHokfMXMwj6YjaR0mElbQ5asT1/viOzMF2SrHhQonYNRlWLbpPOeLdN8vDr2Jyz
IU9O+KWYvqkA56rJZjTOxWGXCfX0MhpqqK2Ew9tWU3nuRVDnkDsy8u7co+iNGGThA91vfahR6kFF
kvQ8tpb4OFgrKAj0q8YQDYGHyMvXPRzNOcCSvmQhq7BTn8sMIIDXnrRsGs7zlIxnefZ5iG1zOOP9
TMRm4M6ckcE6g28/LFXhHvhxEcgp1OZsE+/a9yue7HO+npOWiSEr2bR58JICOZrbkwwYivnQkmBE
huZC9ML1CfVfE80T57ytXoVbEkCpzEkc1xQHNCbqr7pbLGfERpbzZAzVbsS4z69trURO30KdRa/M
06gUI+GFw7ys1ZlZpGITNEc7a6hf7RRUQI8LM+MTauksnAzMOlDSGke+xY3O8sDylXVoml8twu77
SFHFeR3wGCwm6yB4HJ4Fgq1oLbAs9VtRP2PX+6Prq+Hju5Jn8mtKV0tjpRKtLsovQ3KI0DBlR8s+
Q565W3Fmx8HvHYqmmnnTHOw5ms52/AKpqeFBt9OG2mB3QVbWczJE3uJKCzq1zU99v5JwX0Ntyh80
xct21cwHI/lmaah/pRgTB10XRQEPqe0NtGiFdtdc4XGRZLTnS4RooRphSlG0x6lrN133yPUReJt6
eIkKizVgsLNxlu8AMQ/yws76QtquOTMxbPpy2ymmLg3b38jAxRgQJVIh0L+f68pjazWZxGs6VzsD
dNDPCRzzoHHgsbXf3bX4TtzF5ZuNZv65uuWyO6Zc6aOPE2+CfBy/VaPP9VlsB1mUBxMxD/7m/6/m
qMHz/bM3BqrdfpkSgovVQWumoB3tdzYnA9q7hW7vbMVEYKTKj7iUeyR16BA3/XlFas3Hz90XngCf
mTgtkDsOI4i//fIzibITGcBZU/ob7P7SU6GUqW/fDQ3iVUM6PlRRc5PzHDhXpVEERVN+W0qMjRRk
JH00d5Xzqt91pYe/1qq4OycXiLXaCemEOFsfUXZFTIoUNJ7g8YNDVixCLcQZX4TqGodxCxOollWe
59jzZyH0y6KtIRR+b3KeBsE97I0ueMmyfvYkDdIhhBhDpBynk1LbObcO0tjJkiJK4ygdqybijB7i
De1YnHGvUI+YqrGsgox14as5oQWjWP5K1tlXZkBarqH7uRebT9jOVk2Tn716/cmP7QRoHVknc0K3
0dWzPkxJkelT712nZDUOBJUbWGNBxhYitERX36klpMaRbVSQFDhMDEVc31kZGee6xp14qA4Q7Vfk
kQGhjXW6CZUlWqB2pI7X/A3Uv7hEFSLhEdoaYaes7U2OcIahIdXa8JjdO7NwT0Ufjw+ewk55tdb+
x5wnB2ftDyNgmSfHSeoDt0B1jIijv9ZVhGJCpnwbNj1k09VGEKNJcVVU9j2dN+6aIk2+xbjKE0kK
amc230ekou0odX6VCfE05gW9Uuy7ImL5UsVZ6wt1ObZmZ38nMu8SC+AZ5aj9cCRY8khqEI7L0EK0
IloS1nGXn3SFnKZTmutxiLz1sJI6CEFpGuGq9N2O5WNYN1N2UNst3oG2c1cRae2Twb4C9EfzOBkf
8Td6MLI6fY+UxoYJTjJBf8obtd7IK2gdG/b62E3qe99pb9XUt5dohDBJtp88TF1Cec48dICmKoxz
mL9JlpeQW/OFh9SuX8ri0pYNAshb9G4B6jsZoj16o1Be1CXbJZ5BSBXGXhgNxQ6J7fgFpOD3pHfX
W1NgvWyoGP8uI0rs7lCCbLTqdF+I2X0XxK+F54Kt76LlQuAzRvAeOaWRDPLRWIhQV2yoOm8yAid3
tDt2AMZJNGl36OCeIaXTw3onE/5LqEfT8rKfYuEPQ4jFePDqokExpTSPHuZ3D0YbEdpQkupH0fxC
ViAlR5o2/ips7wm0MR6dqQNhuF0rFtT5ekeI4eei96d1SfqnqevdhwFhi7QCz7yMTAtFKngcyfx3
wZs9y5x3Ti6t8D/LH82yp6yUZXmQ3T+v/qz71yFks71G8jmPWJlywqfJgf2RMqt8nNaTxiJ6K8sz
Od+MqUonWf7t9LP9s7usk4c/6uQ4sm7R+io01Gb22dsVaL9VVcOkup2qDksYwqn/1BqjyYJgay8U
ILs7fWuX5Y9LP47JQhpQsZR9nCftWR6abZqdTAyWfVk2u+WfspJ4rCLH7KZe9PjR0tT/Yuy8liRF
ljD9RJihxW3qzNKqe6ZvsBYzaK15+v1w5hzaaues7U0YEQRUFiKIcP8Fr4ObGXtARMGrtJUZYpxN
bA5naZNChZuuRoN/vzZldvIcMIxtB7WD511NHZjPdlDezDX5HRb8v7XFCiLqWq9etzZWnBhM2sZT
YabaMXLL4GyVAXYFSmU9qqWpPvrYovPpG9vvtat9yQAiv+mqMt5mP8yOdh7aL8U0s3wKph16dcWf
EYiLc2yUyYXECKxl2IkD2qma7vWHvk6Jpfj5g130zT2S/meXb+xdbY9MkeYkvcIcO6OTGN7ltdOc
EXf5yOvUWVyu1KPCsothJbAfhnaMmeGrD8nY3hBDye68gblnxeLmAopqRmMWFeRJydCPK+bvoWME
ey6090ZA/yFva/VP9NbyQzjY+VGdNUS2w44lZlfu7SIZMQWv8rNZF2R6VASZNB2iHFPvQ9L36kfl
DABG22RhUxBJSjMLPLwZGH/E5S+j6RpWygAau8D6Mg9mecjgzr2mESIF5Vj8IJaPmd7SVAd69+jh
WyM1KSAKB6cG6vdB+ktb2+kfntXX91Lro2ImwzQ+tO3kgVNrw0ORJcNrHvo5NNhoOCp4LL1KW1Qw
2QUc9Sg1r6uqu6jK/kKG5p8O82g5yGH0YFCWc0iR6X9HgxW+yGm8co6uqg8yYuvQd+Uyva/Tq7RV
vLf3reI/ejigFxN+SbB3n7U5U1+VOplOjhss4QmGbWlDev4ly8mgSpNV9DOy8cVPGdelKRrmaa+W
mn6Wajw1xSuC5P+cIU9Oig5QSTCvAnIFDvocl7FziRvGVyRb/gO6Xbs02L+Zmv91a//cjxA/bkKq
oZ/kfFvHXoveRrJxrGxwGUXBqXhAMtC8GuOin1PhISxtUvSFWjy0SxHECibO+jSfPu3YOmvJ7KDG
rT5vTbI1pX7xsLW5cfaX6tXMfurI27l1g7q4Tso4HKN/trY2W2kBEdTeTXooZJjWbnlQpRdFBwzT
6j6uKKXpL+ot7UdAIOjoM2c4SVUL8bVgTQLv2rEaTHb9BeSzxAqXztEQZpc4RCFeqkPYldcxAmeC
VBNrr9D+MLwUfBvG9GvVJKl+0RuQ++3Q2R9jXg8XjGyrg3TGGiS5tHU5HQITrnzf2s7Nr5mU2AnR
OVXRQkTSUvvd6XOWYF74RWpWpqFyRZ5AapHr2++4jqKS1GYv0lR0AbOJrJzvpQpiytwno/Vnhc7D
QR8xDLQi7PmULlKOlue57xpTo4uaM6mTaoHUC/prTHKks8Fw8QyD4U52+iA63r/qPNb9fpgM3quy
fFaXkyYt093W8/J76Vghbb73p87jxbLTnbQNfHmOIVYpJ4/1vReVPSQaPnGjfNjk2+Tqjk+4c1le
tT10kb1h6/PFSZsTTnEp2M8gOueohbwHw0tZ1tnJU6rklA6L7uVgvxEksEj+at2xAJX1oSQ90alU
/YqnGV/3Kc8+LG2cmOczynmOnTIXN5y7OYLujI5o+tEreFJ1nv8FO6P0A4gwzl2deZZaVQ71u2Nc
GR2joz1XZwdUEBr0ugd9K9EuY+6HH81IJCutSElBo9EvGlZFqDkPZA2s0tn3IF2OUWp2J8JYS2zM
ZTqfvU2dke9NPQsunn5AfNR9ttW+fpFCTy+GqTwZef2105UI05VqeuJHI8NRjMSrU9YuigEtMiZ5
vA/sEqqhjoYgqlnF9zbvn32/Ut/jAKVJEDe72vT8N8R5CbIzV1eViuszaaCLlkK2wmWOYRfmQ5AH
6dqkjX50U4z+NW7Sn6XtGpfGMKCKW+jDTUxx77Iq+4O5d/PTNcPHfsy0v2r0GxKvsVgsPTXTvGNC
npPDblvgEhb+sjrqU8GCv0bEfBe4mvVhxs01Asj7U8sQhlOeU8+yXnW7uKs1NT8VGnHaXInzIwCW
kqR39JVJH3ZsSLTvw9YLdz7MrmcTcw8CAXb0sw6/q8Fsn71GW9D5uYt5CDHCHO/ZEzZKBG1VkLFY
0mCEPOTvQxcv7MI0vEkVN+QHUi/aPcx7+9nvJvJQ3VDB1TDG56g2F35Z3JxABceXpkIjxFLyi9En
+T5O7fpC0K8+mgutnJW58crUnz8/k4MkQXEABHWMFRL9JLVSLBnbiOCNvTP1l0FpX4OZEchgqD0F
vl6gCZ+D+sI+50N3WjRrs/zFYrX20c+u9tI2+kn2IS7q3XUe4OrR/tUxOH+YoeO9Yea4Q2jd+ugt
Y3qbMWyRfSNCcMSa1b3UVPQWX6ueyP1yHL7S82uu50epYfFRvjZeckLN2vpoi0p5Ib5/ln2dZ6kv
Dp6+a600q5d2mK+mmqjIWuiXpErnx2wpWnXAq7rVCddQK7sGVXVXsdEy0u3HUdcc1rxTtiOig2aA
NGK+Zj/GFt+YacruMh0nInXQ2OtP7Xw0I6zA17rskoIEptkU/aNU1lNlVYM/R1MQRs2G8DL02I0x
GBdYyFh1CGEI5TCpFssfIAlgc/QCeyZrAZyI6tjq9J5ddb5iB/G+VmWPVpf9LbKSxyzt/zCLuLhm
RLwe+776p0AB0zmWiV3tP+0YVG980PkpW9/WcDQDbwGt2gEgR1pkOUvUEgwa9RjBACyUn4zEHU9h
D5lSS9XgiTcJkoDdz9N9BLxK2qSfO5XBk1TdynyGcUeUYTl+a5+rBvmi2lbQZQxqpnK+dggnP4Rx
SpHHbQ7AGIrlkJYkkZe2yGT0RAgoAM5ht++ZlX+UfhU+Ss3zJn+BVuYsdtk5tLFyVgY7ZiGdd++q
nesPdul8BTHSAnqhB65AgDxNDMGohDU5pqxO5nupai1QDsh4KS5n7C2nPL76gwdyeKki45k9zUO0
/mFpsq1pH9VpgEkaHaxsIMQ6oIki1WjAF9E2l0C0/C3bKm9wMWzcxuic6o71XEPBlZr8vjbQL6md
1c/y27MF5zVasYJZGf2rBVg06ThZSbUM1ZlHM1+8y5bfZmfIIMUIQS01OVvk989pSYiXxDKpNUvL
1b1SNfXNJllAIHmqGKtNzCBUm8xQYGvphzMyRsdB4HwHQHxXsxXCMHnG0nD+m7jFl4lI6J8lbg57
kvLhW46u2w5z8WLXs155BMGRXsrC9m+tMYeYtCrRhTxkfikQ8XzSs/hLijzbL0ztcZoNxy+OW/7K
s8LeFWYy3rQysp8QtmdgGvLo15VEfEMEn4WBFrjxYzrmMUicILgjRXqOx/ndnnNjhxwn8I0ytR/a
uSvmXVZpPN68qX2aPUmh4DDzRDQUiWz/u4PC475PYKC7Q0U+Lah6AFdAz+HQqWhsdrBYvHa8Ayw/
X+um+lE2qXK1tGx6t7qKx2581vxa/2LP4c98dnEDTh76qfRPoR3+VXVZ8hRhEnPUUkc5QdNXv5RW
rDFpbU+aq9sfoX0mJZZ+NeZ5OBlKFB9dJb0LFO8n03X1hjPTX2ZU/OjG0CS9UzkXDcQoWTb3GJcI
jY11nKLABPnBC43k20CSCJceFyhSRbLS4cVOqtE76CHppQogwGtRnInIx6T8sDNq8/gtbVEnJkug
fa3mwLtYHplPgO/psQqRxzQdwEoDWPim6f1765sL6/txyLVXA+MPiOgVDnw53i0FETELuUsCLyPx
XpW5ee0YT+P4TW+ZJL0Ure1epqxD/nAEoFzviTMqF00hrwanqTrBndeRB/GN20+gHupjSgTsgL6S
fcjtfGegVnnl84jEph38WWVu/TbrfLRp0p8cEveAu52QiCmFYo7h/ejFP6dciR7GAe3ceS7/nqHB
lK3ufQu6oNlbGOW8kLzVMF6xwltg5UTlo9I9BLlqfAH5+WOw4vJvExVMckF/RV1XQf4OCdYXJeIQ
Q9vtVETqcJAPhle10KLnCpSK1KSoLAzFIM4THFt6SOGXOkiX0VtMoYZXZFQ0YH/xBWzEMbYHJjya
qb5NpFaPnk6uW6oWQoqPWew9SK0HXfg2GJCxR7u/lyYD9sHZiezq0LiJ9ub1RgvKEwDRUpMm7GgR
fGvT5CYHLF+fq8GXmblLdFlMB1D7LLu3yQfSakbli9SKTAuOqevnJ6mOrGzIV7fYSNLV07XuLVJS
EAIOkvTSpk+edu293AbJSxcpmJSceDWyZzkgcJXpmFQYg64HOD4GWjrZh+VsylKMA4E/BdLAVXoQ
6h5ufoEK1HZKDP5uiK8m62/GpbXYR970NsWEOyZL098a30Fbrg5vaRbypSva+G+7tdGVZu706oT2
azr8Kr3ZeCemuZ8MHFP4Thjv5Vj+DBOEJmQfIVp1jzildwExar7bWgueq/eGo/TNDT24VXhL72Xv
oJLpUZvIOvvmM9/7EjBMPWU3L2QGARUtepUCcZTiWCV+cUz+26ZPUbYLKg/xbluPXqdgBOXle2h/
m+c0jIw3t+iMt2RWGPTBtFylGited9Vm4CHSRRts440P2ORk0do/b0gjj6i0Xuzl8CqoT8DdfQTR
4bZVSue8SpHEDaNdM4xXJ4id1xZt9McxVqCZ45kJCjKAHZ3NxHmWI4gIhi9oybGm8dt8D+q3OXKB
xiPA5n/OV3d/F5niH2H2A4zSJ+UVLp1+UrSmW6vS1pr1odb4nklNDZriPFcA7Naq7nPUnJ19gBtP
0oTNIem8Llb3hl4Fb9I2zf5Ny3kxpFa3Sn9prbqgB39Uit6enkrAIQ9rEyzI68D8f2c4efTsuLzm
LdpZ9qSbO3K7ZIqNIXiVwlPDs1oY86PURh9ntKh2z4WeRsl+bpYocI2/huwtIr7yqaUTOmuS+LS1
GV7yl6eqfPT6snnRIrhlfzndyRob9VUKniMUPHqy1Vubbw4fNd5J9yj6qK994Mf3tWb/sXVIWKeg
vNE0563NPRD2H9eTNv2AYAUyQntrtKd7PBKfWwxtH/kGZo+k0G89JIib1GycAzE+WXZ4afiqtWZ7
/a1NDrOa4kfd+sFBK6sMkE/uvEjh1kQJHQgBMNRpK1UFkC65mHo4JHBU3+rYL9/8pCS85sXRWdqy
KCdWGQMxD/Oi3E+Vr+549v2rdDYN91tQoFJsmMB/StVujynDLKaqUf1Wz+VrS6DwAb1XTBYTRG7N
cLHUgg6K18Nw53RmzwVgZwh86kAiFaSUZtdv6lTHT03sXmWnNGEurBG8b7yrNg3l42SOd3YdYkA2
D8ZHYw7lzRvrDlTQFGQPdVAe8/KoqEN5aBqnPmhYiAE8wtzNXFzP+sXCLO795D4z1aNlV18bwy/g
w/f3ftk/WH2AYntITgpewg+/i09WiOBBYrHSKZgBeKVWXcbI/jW7OQi2+qr2AcwJJQTTrfb6oWUO
sm+YfeTetybWs90MSniP5zlEUp+vuWT7wMfArjfBoKvKcAMx8aHVTnQO+CAQ4FaBpANS7nv9Tp3R
mms1xSC5ADvJVc7pqH9h3cVgA3rhUBrqY9al10lxlPuqK6HH9oN7zXoIcIbxETdDzPLPZZ0M2jPr
Q/dtziwN1XblRryjJZhoFLssn1o4Uzt1NDo0aYjWQydqDl7ZJ7t25hvJYvhB7V+0sPGeFxG+CRKD
PVUmvMfAuDcbPKoUjFF2RfQFTdd3MkKHqNXKU4ErzV2f4QZDIIDNrZgGFOBto7pDtOwrCIvx6qtt
fyqd0N+B1PAf+/wXpwlvyK0YO3Sfh72D595pKhTtPmOumlmj+mKknHmosvnOQnAWQzL9mCnzsUh0
OHk4tjXaUN/qzq+PqukOh8bB1zh16/mgtvrXYMQ/AMRUdwzwrq/UuXyxgH+8VLr5ocRRdclQa7xH
JhFcCd+UY9o47X1ZFERJ9AH+1uzvg2rq7wESXLoaQca2TvZ5XZ69bPSuuTFVh5R5A0srM8QsHm5E
3XcXq1oQgUGnHc3BTk4AhH8g1fSdUS67mGTJ91ytfg8crtujzkYEj+fGbhTgeknb3mmU6CQA10JL
ghV7Z/C1N2zYNuqPKtEneHVmfTcANLgqS8DDaF5kRq0t02qmKDxGHXkQbIcrtFiRjIiGVv3Qs++9
rTymKTxfxFH2afwCevnv2TWqG/k3lS9hUqO5pt6motJeTRgeJo896V67HhLwN061N/Iwuu/yKrgF
IzOMTOP9nUJ8edKuRG5vWJ7eEhdUph5oUjjRx4Q/wNFIiKHaVV2fQ3v64Zqqez+6SbsnFNiGhEJX
sEMDwa3ubeca9CGOEAFkGg1dTq2ol0jJV4gA+X6Io19NVt4II5sXvuV9AmIFeav6xAX9u06xiBkJ
w5N9wJSjraxnAiP6LgZddvDj5g0rTThmbmPwEhvFNawZB2PFxM61b/ZlR0ygzp/RNFXv+yjS7tul
cMzJIlUPtSPfhXrgH80OpF6o6axQFKdj7LWaY5Ak7h5Q1ikqgl8KmQeUGCIUhQhl/OytofzSImvO
R/vS5T6+Jy6cJj0gB6KO0FM9pscPQQOQZ35hRdLuyXtWpflYj2m2U4lBprEa8ucda4FQHybIxU+j
R4C91ruJrHDwirAKn8+2AqHkoxRdoix1P4K83IUl2CyCsQDGVTg8Zkvwek6Dk+0t6rNV/ytw/QyB
MgN4o6ungBjMHOChfw5nB719CPO7ToPK1P41QBqMgP0eGw84X207RJ2dHf7p6h6h6eKoFh0I5U7B
gEVTFeQj0YsJAp/EQum+TdX0OoZ2c0+oMdvP3YQoWtY+wV5+JdLc7Cz05K/ehEFrpPvWdXH5Vvze
uykYeN2sBaeDEfn3xvXuy4hh1mwUhrG0qi4zCkutFn4bAKKeq677hveBASfYDo5KmUwPA15F9w7B
42IhEAep/pY67h34h4lZ9uhzBYdvI6t2ohsB8KUYU1Cjw7axgESRxRWBijYwybqV1qVyq2JnJbiK
Al0vAMV5FqAbPgYnyMw3JycppRdobiEd+1ZanUuUp9AOSRyfy6k1z31deX+k3jtcpk5t/Z+zXR/g
vPMt9RaIjPIzMvp9jjffTR+Dca9XanNgpe5deoBnZwscKLgTUlKKz+Ktg3Dv4Pba+ap5YAb44OHd
/pwOaBQ51BCTSY6tGbznmWLfbUU1FM5atZn5X+0aihg2X4+Wz9zRGyxwjG4G0LPyvJMf+N4+9FBf
0xj69iyZd7oa8Cr6pnE31zFpU2Yfv9JcP+YYpd/UGfkmhKJecKb+y1ocoqDq3KNbLA8jqzM+xEux
iOeY+YhTvFm3L0PfTo9tvIzc1LwyaF/qiKluVafnMnDUcJ863EYwYVelZf3R9SkzDyv6kqQ6Oodm
8WwZo30a84j191Jg+DZ7HTy0VouPTfeSOk1yC1ke3FLfiQ5GAQEANnZ0Z9nmix4YsDe8kSeq3VsD
iCvie/FxUOqXWfcJrhGD4flH4EzLLoIBs5eMNFRhYImmtXhdgcD8b6F05It6tE0LD7sMI0RSyy9B
aoyZ1xJmwa/BQfZ8SQQos37U/ZtSYbgFR6I7Jh4c66AHjTUFw8SK0+dYQiP3CEpfeVCLu8acntVw
HqF2+PZhRJVmPy1VZAqmfW9ys8zUBWjmhCm8kg7pyVkDXeSZxR2IjMswwUgBrvTYmd2L0uL/lGOq
etC7Kp/3gpkLFwK/Bf7s6AxTDqdgdh/HVNOYCnbZk0dq7hY31ZcZuNEHXhugDYvv4RClH2qOF4zX
/nILn4dbogTOEiqoZ52VTsoD5Xiu9iDFxCcMgJWnHHzpjQY49mqllApgTx+kwFTn5k1OU8zae1QH
+TWLS4bssXMOtRUDDyGlAAiumPcFimmRU2A8r9h7nF7Nh0GD0lsDFMB/bTglDX8PyRH/ISbAeknm
8EuIFBzio6cJa7qD4+AhvCDnDgC0D4nG3UX/N1VQ36r/Zl3T3rVDdq7Hms8kqMDESfyzim04YUeo
gvXVCf8s8tL4ioQ8ipzjq54E1iUdlNeZIMBCb1XPlbkYD8Tf1M64xN4Ykq0/ePHsXcPIeoxJpe1T
HfnSVs0R/jNAjNt3rqlP91oav48qq9SwCpBRDKEMLyZNlY+uTdLw94ACfVkVIIKs7k42CW+wXKW9
Ckek09/d4GhvwHZdpLGViYWAyTitLbj6PO2bQ5Ha3jMsAOdJnd5nEHzPBmAEOw+wMo+TryUTA+Qr
I6CVJclUqc6pnjHnKzMAmopyTjo3ZP5kpMBfrEMedMa+Kov+AjuieO/MurmMsEX2UtUTpwFvXFu7
sFEafNMr/p+2sw96GfyabGU6F3E63yH88dzPgL1N106eAqRcnoJGq8kMI4Xp9E56tGq7OpfQwI0A
doaSIDGX8fMWpoY7IBXshCQZi2DnzGN2ZBX9ZBDnYBQ/ZNlTFwIW+57b75iWtddswcyUC64uBGFx
NZ2naMGN1sakXgFGhAuSVIpJj74oiuEf4/82Sbt0z5bXrr6VAdfVa6HT7bIipRSgZ6ODnNbqKjj4
p0k1mBiG73EDUsB/G5sgPQXQee3WgFs0jG8IlaNuiOfdqqshGCHBDWUmCwY3dlDyXrQ3ZEfnp5Ak
xx+T2wQ3cFnWfGSyyi+RTXmjrQou2UU2k5kIEiws/r2hLkD7uq2OglCpnKcFUshcFuBQD9w6aPB6
8HeJoi1xBFoDsFhHsip/Okp+SLDvfpl+mf0Ainm5cM1yRtna8Im2lqjzUaCK0jjO2ZRdpCe+tFwZ
ZBGDf45vl5NILy1Up53tZPj1LudM0JomAYvw2eLqdw4a9SwKI463h+Q+XMFw/uyW+zeakXPJFzPY
JQcsRSLXXzZjlsiktDC+k2qWVeewVHT8Z5bflIP7DPDOuMiflJ/hBU9hVA2Ik/TVESfbX3JcOgZw
zJfbuN5haRS8VO6TdbEW0ujWNpZ6d0ZqBU8mQB/rb5KnAdotGepxSsejqtffBQ8sxQCMuqvh1xFP
RXIkqwYbM6LKSRnj3eYoSe8V5xWqwbce5uLRa0LuqI2E6KlNmje593biPg3EfU5zbTCsW0OE3h5T
d9JbxS11WP61mMYDmvzPTQM7jB+w1QQHuV1yN2QLo2rSurIpT4EV6j555W7nFX1+w9fRA30mm0sB
EYFnQzlXGqso9AWTGSACMOeUFc18/G1TjnZwpACJ7Br5bd2c0x40lB1d5O+NTUOMujnEbfJ1HvWb
XLn1KkEt3RVWOh3kWstVSdqC9X+rIb6y3H+5J3KEbEnb+jhIXQojxTGk6UIgmog+Dt2r3Pj10ZRL
sz0Nsqcm8rmrwLAf5FLIj9T7muvTBoW+J4LOLNeqfrSLbQhyl+v1NXOnx/3VNE4ZswGeujetyluY
tuEpnyE6t/r0qi9Dh3y2s9h2znMwgwTGjg8fXi9HCbdBT8hK8uL/+sO//QbZxPYKsrse6mvP9e6h
JoNDaW/oBxkC5PveITd+sQFkja8pXN714q5wit/emt9AFZ+voEEar4hgTc7NyQhzbT7GbvhN6TL1
uF1hBsGb7rhQurfBRe2fM0wsT/Jber96Su1ZPaHR2M/7Jgvv20FXgHks49DyWsuRsvU/27yunBEO
CJODPAl9nJ6YwrB0WR4EfUTayYRjvT0+Swe7mulg6vsBCbaLPMFjZw2XKbdYllTH3BkwPnIXcOX/
/Lt2kV79EKywlxvAFRZAyvbszfGDqy8ARqOw60XehuFtGZblSZLq1lYQ/VlGJEufnaPvVAOYlfTZ
CRTGSOkvxfa2/vaIrpuyf6684eI15l6ehPUQbAXOype2IUEgYyEL9uaMQvd1e8O3Z1napBosT6Ha
96cGkN45dKKT7DPlYZce2/GfH0Gpy12TrfUYqa+bn/ZL9VPb+tiWlW3/M/RgK0eCPzWvAVy5XQo8
pkgBufU2COflw6F7EE0DnYXqpJ/woSBPz7xA7viAX/zRdp7yuX1xmBuwPrzXiVjMarFroU7kgFKG
uruzFqzqPJYv+eB2J9OcmUo0unpQg4LYTY/AzI4E70mYBVO+2EWa81Afgqh8cjAv3m68/FWprq/T
VpfG7TH5dAim2O2lx35QHkYp6mW4li09gb5kxnCe5OrLSQrwjBOYFR673odWv5e3BFY7rbL5W+vg
Gn/kFiJKsm6ZcA0+Qqr70xYuRcgF62IlvRIHhxoSL/iGMdE/oh64OzImR7nGUshtj5fpCUK5rJGn
9Ec+6TcvNrKTOo93iVkiUOZ1FxlkNEbtFs5uiXruISyC9QtgtL8g5WdXOaHcedlipG8XNowdDb/m
wXvGf85dMct+Yr/5eJ6dcnkitsFA1VTnynHb79PbUTv0E8T77SqWmcNImiyfmczNrINvQRcSUgm8
gD/AJRvMxD3kR6ULuTUoJwa6KKNmHVcdM5lsgdetzpPrXCeAOeRzz9Aj0SiO7D3m3+M6u1pXUZEW
FOTcdG0dhOFSP9ZGYpzk/PK7fDsar63+NBt5e1JN40Xu6nZrZSvvup+xgQf4WBQo/UMh/2eBtg0c
inz7pb5O7FieljjSsHwA43/UMjuHnd/mwwOC7OYFaFp1E9bOEHXVjWfh7zLMsvX+yp3YxpjtxvCB
/iuFnmlOXn2wIEgji+EYOJwUvAQuI/gBhcBjySWTOyOPdaASe7SAB/sFviH/Hcylwzaib3dyfaCX
8X67CNte2ZIu/+9TMVcbYS89bEO9/BiprnPxrS5ba+McYfvBhBZhBpnoKp19UfFYlC7yZ9cpl2zi
sMmrtm6S1/4HVr9+KOV3/jbLWI8tc3cPLOCehCD2GHzoZf5KcoTQtbwmc4EczD6YzG9orRBPDvvk
UjRhqB6l+7rpL1/QCDBIF6TrPE6eVJnRbcXWNs0ZKQcNpUgNmNgyCZN/ZytWlKTUf5vLrr++nEeY
OA9jga5bz3YDPP1kk6Wa9+j1FiShfrjyQ8z6pru6epVpmUzqZEuK9dTLtFCqJILQvA4ggGydpctW
la2t2G7j1rb9jU/HRvlHh1AHYxhjpgycSLiBLZK6vHlc8YRl/LJ//fFzqRW7SBnU36aRcgvXJ2/+
HkC0v8rjGumqA2h6uQdh1yG5IU/Kv2/K0etQBSinubhlevhMBQlgimxLuE+cECF4yN5tx7YGlB1S
bP2kOvg/B63Or+uvX57kleyxvTPrfGZ9mKXV0/OO/Ml/3zvZWnvJ5ue6HLSe9bden//A56MUjcRG
a79rM1KzMq5sswc59t/ati6yd51ny+ZWyP3YqrIlx/3Ps/62nJHe0vHTn/q3tk9n/fSXgmXAx2iu
7kIYfcsrjoczuYpqXteq8sJLQSgFciY0IhbvS5htK7a2OcMTFPodfarWYHPtJMOtnHzr+tse2fTN
AIQQKfj1iZaXRd6T7WXZXqr/2bYdJu+d9Pu3tv/fU/lzvpD7ixi033hwcWhjWrvMheXDtRXrSnar
/xar+Lfun9rW9cRy2vUvyHk+9Vn/wpB495oy/K12XriXoUHWoLK1faNlDNmqsrVNyLbOn9o+VaWf
3yMY0P/UaiQRksKGyMfLSe6d6a08wuumtEp9JpTNsjqrspPuFW/b8A6YCtr4VlfmhUYudRn5mQsF
RJSszHLX0JEfWO28l+GB6D+SrA3KwP/Q1dZBw1aJIcjoUpQzJEzE3w7/Ntxuj4Iji/6tz/YYbG2f
Hhepyt4xaFJCFi5Mr0GdzUPn6Om8l/VvAsCAcFEyvgftEJ3WN14uylasw+pWl8v1P6uyY3t1pRoQ
SPln+Jb6pzNI25wlYCe0hNdoG+zXifW6X+7PdmSDVwmLt+xqERgxlgjJbyvHrZscK4VMDLaqbH3q
J4Po1vbbPy57Ph0yeJVynI0HUIHPNVQKXAOkB5FyQwPJsXy4Shzx2jcZuvwsybKLXJky6fPsMqvO
rskc6yIv+3ZH13f/t2Dmb1OFratsye2Nip6I3tppDXLlDqInRhwhk6KjlT3MXkk6BjUXbXqUV3SN
U8oTMM563PwhL/I/Ua1aDY5YZ5M6aUgO5nl2TZAIhiUOaU2KuiFbudvqvhUo6J+F1q5cdIed2cKA
jAF5i3xYuhacTd2/E862RQIgUtGukasq96XOoDLpVfFexvBMhE+uLzd4bhHdadd45qfLLxf1t1u0
Ll3Xqy5rFtlcX/OI5OTsmdNRrrL82a2QH7BV5cJ+altXdbLnM5lz6ym7t39JD0N9b2Ott8PGEKu4
IPe/dEU8ng2EAI86jFmqUM8QIC2u+Eyy19LJnRkOMj3LXs8D5qknCd5NdfAWadlZW86hJnX2UAZ1
u5Nec5eNF2UuzYPaZ4D0hqHYNRGvuhRe5pp72wPgqYEpuk8T96RGoZUfkQzCcJmV/ZGoJKjhybk2
etA8wcki14xoLMTzzMG9KFbvU398XxDtrwGklFf4N/UB1bgRVQ6q0pYheJQlpCfqERWI2K7S19hz
UBY0u4cpRgvBAbZw0sntnz3Ln5/TqvkJ3/HSm1r5ZcxNXLVS/1teMiWv8YG/+YEKUjxr3ntvtr57
ROvJ7PoBCQetRR1nGHZBU9df6xlML0vy8kNXU3uPog7wqgjZLrVYbAFMQslzblXoN6kqUkYxSaam
BMeNEWP1OC57CCVhJjDgKBAm2rkp7PJxnpLqUbakyIrCQfcszxEWJghvFXFwKCvkh/xp+NMkeXZu
1UXKL1MrAzsSlDgOSwB45/qs3OIiRvVahfBp+BiJqigYHtqsABPktQPr4aZwbyA1SK95BNtbVL+m
foqeh6WA6BI9+2ryDVlN5SpNZYZJN7qLqHIVCJ8ZFtkaJ3huUMN+VsmEPqeKpu2ncQxYQbAjtj2g
VanNtcyxFMVDdjcNQ/eoJZ33NC9FnQHbs3m2YFfTY9sR6lm610oHV7SB7Iw5YTY3jjq6MP5fUxLN
j2sNNAfKvw7P3HZ8FVneEyoz0b4K2x26p8bR0SzzME1NjsYbYPrC0Myb7QB1BtaqHXRbT9odVvDI
YOAAXnpheV9BtbtvlmKr8nyek4IY6oC0kQ03rdRv+Wymxl4zDe0mRTEF/2ks+krZTx4sdy9MCTYj
avDe+wBGXXvs/0yG/A+DVDq4cOj+vFsmfGaQiaAVigqVmH7+i3Tn1zBP9D+nJgGtgCDOezBmwK7R
wXqaNXLJ1pRYd5Wb9ze9j9tLmsbFI7dAg/Lfqq/NqPBwZan5oBr9e41q0P9h7LyWY1W2bftFRODN
axXlVEYqeemF0NScwnuX8PW3kVp7a54V50TcFwKShCohCjLHGL31sxunt6Ndt0hfleY+GUgcOcAe
N3JT7iAV+gR+vdg0YjVg3LGalu6JlmHKl1DLtRxHBpsmR0F2yzPD/+tgq3h3stk8ylM1raldHC/a
Iw7DqTMHi7blhVP7P9+gC9OvKJrT7/M2xtzdtn23KVSwNusAi+UhzB8wKpwJ2pctc2XbPCK0aO/R
ng8XQscHuYXRbnePaR1iqFwAa1p6yDbHqP59UOo+qi48LlwDKdRG9kPEYllVUNCd4KcNp2YkrFxl
0E7kDgeSxQEMZko1G5dCN5VuB2xTW8tNeXnyTF1eVQ41Ycv1sYWg0KVeBnrJzhZf339OlhbBzi4b
NGfL9QM4TUVePnn403PPiNGEnCJX5aIOZxTuP9vybhMdCMm/GuVuuadH3OGPtxTOUIEXwrkmVv8B
P5SHkt68Nk0Y7Qd7DGG8R/V7VW3l/mSMmm2mQ22qZ8UhYK24uIUTDzy0YRye+mUxpnBPXCPY/bVj
GDLsZJ7DwE42SBiSYyVyPAyXhVyTbSaz7BJRAES1RItb/Ab/j47ykO/eP0f3AnPA/59DMnekvkLV
dv8+TdeXQG6v4lKpRAPX//p2srf8kKms9PaUdYuOgrSjaXUoYCFSnuNlUQCYOMvNKQggFsbBiHhd
TQiuL7srFXL56qeTXMNB78iLryePzMGJS1QlqmoPT4xJUW6cZ4tSfMhScu+/DpWb8oM7qKN7BxD4
96Hy0/46ItfNTV9RoPHvHcu3mqoEseN1Lu3XDHtSKpdmNzt2U50dXRFTcKJB3uxz8owq2YpNWkba
g1pF48nVm19FpKkPo12qD3rUXHoesBdy0yhdgA7y9hsM+F9O0+lHm9KSZzfnVCRzqnMGzeA5rpUX
9MjhrdxpVuE5KBP7Tu6jUniTIai7L5aeonlOR8181IK4fNLSg+zCOyd/UNsW+eUlarLpNIRadhbL
ArifPq7MtGHVbucVz2yq8ZZN2QehKYmcwP2jpiPupS6xS5RL2XPuNXC0NaNby01jaMe9gWuqX5kW
RPyVbfXDPaZXoIssoW9iBJXP7YAtgopeb7foK58pBat8Ow/MvcAy866yxSMlNP2bVX3Mbuu+WIrb
3eRVDDrJ1vu3dqaQQnWs4g6IDizdaPgKHbt7o2RL9+cEF3G7DR41is9g2HYj9Z6sJVG3mbGGRS/8
nyZkkf/s/FebbjlUxebzqRq9ZoNfWwVhzikfc8Wyb9qsn2BuD+WjjmL6Huv3ldypUMb2SAXGC0pe
9Syb7KAlv+CO1U5uCmgSB82b0rXcbBLXvJvJ0sktecZ+VM8qrDcdRfQxnGbqEkorMo4NrBhk0U0A
hc0uzgTdk96nFg+sJ2jZTR2Mzo3cM3SBtzG10eK+w+1kDnjyAIyJnwe1HtZofOIbuenEqk2ZQjwc
5aaNERE+kHpwkpuzMn24vPMvcmsa8jue18WdkVDfE4hwH8Wjcs3yTj3HATLiKMCuaizqOwp9NmAn
hmvldU9p0qlHihXGq653/FQSqPJ16p5kB9kOF3FbKU1+kU1yYUI5im0EDE2vY7ha4h6b2+FVdk+Q
o90V5rVty63buzWGhc0GjHl1tCenPMY9YrkFFlwdFZVF29cumFl18hMPFy3djtvbSHOwAp+sRwhh
2Ztq1d4Gbma1l5todCip18vnyhQgKY2BWoKlmzZMwQqmH1U1hcBdWe0oFK+zN6qo8x1yfGerk/t4
sy3jWLiK9WBGuXOuUosCi6VbN6l/JqolD7zatDPDOg03ItbcZTFrWbAmgtdSv/uftp8ucs1Suj/1
oGu7/+14vaMApreT20bM7UUoNeXSpQv6jqoukzfRn0INnkwx2s+tI+ADFXp5yiPDhmxcZ1TEjfPL
ULtX2VUY2amJDe+1aQvVd5vEOmeVhwFL00BLgQv7hBzpUwF+tUnKtUvZ0Emt+FG5IvnoNQrELMNt
bz2zD28U20l3cRapD1BVmpU8vTO/qpXXfvbkjSgjMhM4jJOxJ2ZbQd2trKtnwxzn5+4AttSKVZo3
JWRcGFWnimfqya4ifwj05KYBTv7Pju8+cnf104qOhOJnMP6+Oodq4sv9EXWPJ3m2xHFptGvkhLVj
Hr435W7d01Kx5acdf/cMNf1qmam1U+0R7fbPKSzHPNqUl984kaVsMq3UsaUanb1Fve8Br5v2pBmm
s7XTfLqb8HHxh05tn/g1qpT+uM47Y+crbB7lq/Ue3TFlSCpKa3t9sLvS/ESTCCzS5DnP3cePNk8d
RCrhvGnqurkketfsTaMeb2K3s3D3DSpsCXoHPhbFqjz4UGbqFVisYAjeklA8pbGp/FGotPz+oLzQ
QMWV1u8pGz8iRXFeNbvNoR1r80NkwwZniBLeIqF2d/kCFVeVIDsOWWLtCAdkty5SIGqcW4v4GQ8y
O5ijNx7A74gPld96iA8y1UmMsBmEp6Fr/skhI+v98BhizdF290NPzTKc4vbR65gT9kOt3VK30VOe
g8MSuivHJ7gWBHtdN/CgEs6CNFCz/DhrfX6Ua47TkAIEgXDuU7Au+Nfca87oPRaZ96pNiXI2B8/j
GoDvbaKsuZGbvQF5rnCS/qAnA2AqjXHZoa8odStb13sKEaSv6jFSz0NdBU9xM7/pVqhf5Na8VIA7
unUru3qac4w1K7iTW9EQ7rqsyu7NUg+egplcYmm1D5XhOE/BTgS585bwqtx1Qu12TjeG76W+a8bG
fq+oyMIyp272YziWr9jcrQcrdu+ZR54weSgvTaAAzw8Rb/RDpK2+25YdcUnGGWfdRckidsCOJn5E
gNeM2Pgj7Q4tYGqRE/ZPPx1aozH82u6t7Yil4KVfFtwYk9/ijezLTbmDhG15aWfctrCsPlLsxCeH
fU11A4ajK2J35cVYFjYo3qOrGOfCqed7ogCvfRVP71O8FHp06DngQIHcy/TXZB6nd9HE1los7fHS
/j/7uyCXfvoHbsB5KE9bt6EL8O0/5/9p/7/O/z/7y8/V6xHltmduzMJK1iMT9ms1Ts1Vd0x9Zy9t
4DKaq9xRMPn9bpNdAEW212pp+9exvDnBWSneLtF5J8qFtagtvbpVt9wZ+T9tKvbRXmFuf7rJnSLx
vFXToDcIq1sl7ywEk2i+hNaM4cbht+4PcGz8XGjlrVwIk/9XOTzrK62tN3qUqqewRojHQ0puQGhX
T92ykJu2oSC6/97Oa39gugbr8T97ZfvPpjxCtsG2OxYxBW0/Td9n+tnOeOjNwr2tuFwfA/YfEMm8
txQ9EzdVVRy8AC2pLpz7yR68DwMAHdFCb7y1XBfD0RTeSpmpMdlX1MQIjw9tpWwN3ZtfIDKMu56z
SuDpM7Ksg/yMKKecb6g764wTtncJeo1E13JuzCtuda7aE3UjFq4DhrHV207c6E0Es/u/Djvf5jpW
VCLOZfIld8jFAKt741JkhRJ9cA5mZlbAdbrgmjupcgUQ3fv63sNGLJ1nmC4G7Bgg5I65YgiCLiYR
zU6p82HH5A8svvFVm907iJHxJU5wgk/7briN20Hbq0mXHwKRmZco1PHEUKr5OYuyL4oO8y8OjrCD
v1FMEzoW1r9X/GR2hujDS1227bVcFobK8DAqwSUuHQx9kSK1lGxYXXXRMnTxIJPVzeiV/UX2l90w
eNpgGjlhgAacJl082SmZx0t2SK8hsI4NvpTZHdAhDCIsjNGMXhVbfNCaixX26a5GWnNOc0QVhjDn
k+NSWYw63j46+RgfSlDGR8+MrQNhj/LGm+bxJq+FOChqXB1zo8TYJxjiU9oGIJ5Gxz2l1YTXa0OQ
JO7TYJt0nYoDg9psXa8UCF2BLgOAGu7IT1SbLHH6awDtCW4wtYM8cagGqofhYe6x+sHcWTzGFnjk
3lwNfURQKizVp5Yc9DoSqvEsXBeWN9zTF7xnhlUdT+Ic4EMFgrrI/HqKYkhY8ON4NyH4CLL5V9q6
mwA/sley1y1cm3jR2s/xA7WkX7Gtzr+U1PhF4Bd5uRUSKA9dfZt3vJyD0dwNyxncBP8O6sAqLB4E
Eyp7AtJJicmvkrpEvTc/PGoNmALm4xE2qrhrUkdfaPwz0LXm7FlTDwqZXwAzo2qftxogGeB94pJA
a2FQLvaFqcSPgeI5F0dDTSsd3iNzQHJnBeN+yMbp1bSZO2la+OiW/FK0qSjBBqjiNaYAcBNW47CX
R+lJemiMUbspHG30iSWWNyiCEqaqS2Ww5WHIEXSr7yZzAogou8i1vxrtZY9s/Peen+4il3xCPuDn
PLKtrl10aCTw1jmOgRer6rBy7JT+ucfA8kYEag6+gkuSw9smbjmi9Fg2Idp5m6kr8blcNnVzQrRk
WuVBbgZZo61QJyYrTB4QydkOk4JloRcRfk+VOVVH4aU1DhasycVPH7km23Aap3erU6I0FlRj/X8c
NwOMqhCo/49zy82/PtrBR+DASGj1V9vPIfLzRVzNN3n22k5R9MgzN1iViWMd9ABtxVAYD6rnBDtj
jJT1XPBvdrwyubPrci+35EGm4T10fe6dLUvZgy6aL17fIinsiu5lEE69MkYn/OhC5RFBkffb1LRt
4fI4gAO+DrVCj+kAlLfPky+CGbfQQZJfddwkvHba7nWxu1+nVl+diXMfVSDuZ4QC9bnQ6mgLznRe
paZan392yL0MsP7pZ2LJU3bOWu2fKZHBuXk5gzxEdvzZHGzhrJyxIWf53w/516kVkaIX0oPnjBpV
gJnLh/ycQG5mo7on+ZXc+O6oOKdehBgQYR2K44syREhIdOfOhOR4l9nL01crqTAwI/e7DaUvlkqZ
u3cIFZwdFeOSRAX1/725tOHUPZ7jZSHbKMHUNviikQVZ9v7skP1kW92o+dYccQWQm51tFJsYLIzf
JxPh/br5FSNc8Eq1edPCCfnbUE3PTsWkvZna4KGYi8GnVGy46n0CDdMR+a1rAFVJgLidJ2sY9yVV
tRAcY2r2sa06WJkHE2R5io+OGl+KTK23OXPdOxXWLhEDoteZ1SgE1sv8iW8XrYl5uy+pDQHFmk3z
HU/R16DN7M/KCm5UApkhJBx0TWmTMpR+KqvOBt9HkIGERv8lJu8UFEX5abTJh2ISpeZpSQE9VUOW
NeCGZYJasEB65nM+PgXN2MI0ZwIh9wonqo5RjhRQ7i2w8DwFw9yu5N4ki3I8L2HKyb1TZ2eXRjHf
0+VMZDyK26ypH+S+xHSJOQFaYkwe31adqlwSnIRYD605vpVrcqHm4dusq/Xhp0mu4YYa+Qk+Pt9H
/exVndzZJSSiVrLNaSNwk26L7hQ46Pqn38/nqGN+bs3Svglmnb5zgisVSqQHkXoVKaKA5ImWaUfP
7bWjio4KzXqs7bIZVIzcIRfChRq0VpY+jaJM9fbnGC1QPqu5gmz339P81cVyEjRk8uQ/Zxuw6VgP
zlT53+eVu4Ms4SP+6jnbirLGDsv0DdtDCLacXhkbJIIoWP86UO74/kj5BaNcDbaeaT5/txnyG/x8
+OSl3IKB06uHNur8//Vv+un9z3m133kIt+H7OyxXQa799WWXL/f9neSe7w/tq/w2AeyKVHxnda56
LJduskNgNoR55KrcIxeTvPxy1XR70A3jL4+M0Fnpxy2jDezURHtu07heNxhYhDFSs7AtPqyynWDo
UdM4qAc7Cuad4/V/KMud/Aywohp/DnqKdaRp40fhwQfzxv4QZd3vJg+8LWOmowvCNK712NfsaUHZ
ep+2gkV20q+Uhgc5oFkTHL7rEWNscbdym/SZeeYeEd6T2Q7eauBnB9djemyCmuLi/kkLBSdD5gcR
O70MantyEvSXNVVPBHQ2GdGt0tQ/onI8KWQ9pxJLxAkEQ7Uk/EqFpEOK3nePjphpqpceY0W7Nl2q
3KkJU94KP6O7OjiajEWwl1uaRjEgk8rS83ebhonLai7H/PBzVEgkz88bkEv4pip3cgcatI9uRnFV
dwNSzvmhrR/azBzvRgZCndPAQi+Yko8zJSPAyxK+SPikVJis4JCD7UHdO5AdOrESSE1Nj3pDK7sM
msABbFlMWXBtRnT8eXl0wtGi6p9FSbR4jcZMbPUS1phsKyAw7GZc1giY/qetnxlIgDTVdzUueqVr
Bbf5sgBH4VVOfdfZ4JqyDi6OYAxzNy+LODOqvTs500pu8gQx7hJoFAiG2u+mn/bWNl9iqzNuZJOr
1DpcMjFjF9qWG9kmF4Ye6KSJYDbKLn/tgJhnTO33B8tmSy/J705lcZAfLNuCaFzZXmf43dSQsV6+
pNwZp2pxtGwAhEuTRVj94jiKP4ZRci2rTYkg+K7TtPhKzvxLxHVwGDXjDIg8OwnMqu7kwp1h/YO1
srY/bdk0FJi4QeZPVSVRkDQGBp7X/U1qpdYdwX7r+9g+tjdzGeB+FHXtuihcJm1BhsfQbFXu7nsb
h6R625SZuabOl/1RZenHZfCctO7t7DE6GOaaXFHdm3eelyq3VnwMlw0jTv5ZCKt564la3kxmtkwL
0fvg/kdhxk8/kUI5ymYevfJEjlraeFfEdxje9ZeqnPzvO2qu4pBa424FFbm9LZs8vJoEya56Uj5U
QSiOsptcMCTTV9gCVXu5KftqUNZ9q6ZyXB4l21BUZEgS0jNzOLH21NC7ywrDu4PLPd8YRv8eBg2U
kKVdd/IBJ6lkFSQuyn/ZDQLmgcx9dJY9GPndqbFmHOOZ+6+c4m6vhJ59h1jUucNBrN5okYuXgZid
O7lD64B7qhXJGbkpdwBMMS91xoAR5w0FcmzUkUo2jPUQ8/xNB+v00zcidoqZWevsMr1Otu5ExQQ4
y+haoYbwsWdJN4YDGW3tdHWwNTwDcjj8liuo5/hqdi3aUCMlfiCIh7pGhqnQ4mUiF4xdZtyycPPU
Z8Foowqxw1MwCwkWUl8AePiftWUTvt5L0eHlh7eGR/3dYq0SYA59I9ewa87JX990i0qoX0oY5Zpc
jLJQclkwqaVwUjaCru13nk7GWyQAX8rpMfouvFrqvFWG3c2rqs+EWTpmsYvw4WfBGBmpg9zOpeph
MPMXcxEe9YuSplm+At5EKI9sqT+yasBu0CAJCsDdvZELve7EjMFRs/A3/ruqZ95nnOowMNoC7KPc
PQwzClG5moCdAfmfJqQ5AOeTtIOy933F3AkLkhTOSOLapBDlVfzeDezluERldrBPsDtAYYZ8wdwo
k6Egsev/TL35O4AWkZX1TmD/5VvaQ4iv403ZD68Ol/UYYwe27TTzPZpMbyOWqtqU05TekSdOvpF/
78/VlmvyP0AOK9qYIddKwSXtqPa636Shue8waruxjbI62EwS0jppVora70bTfsr4qy1LoNBH1KHy
H+YW0BrG5C5A+lmx/KRBxLyI0oql4tpZ/llyLQfasKnBgvDeHbSbFrJFWNskuowKEl+aidNfFwaJ
MtfN9loQio62VpQ8IN5PwK2OrE8zj5SNYZ3KsRE3bWSP3wvDjMVNoC9XLp/ec02vb5D81jdeUQMd
l6uF6w3aRq5K61W5JhepE9RUO3nQMJba+XKxY6mMGoEOg47/9caqPKc4xDkggEUjuvyZciH/4J/N
Pjcgy2j4ZgaLhmleahTl5Sil5lSudjMBryJ3Jv/nPyPv059NueZpI/ZWCHh5eJdwAlkYS9nfz8Lq
zWjXm9YxXWrv5X0gF/GyOZLi2M5xe5JNVWBh7hC6jEakrcEgHQ1sZeD/O5Tlfaa1De6jRoEGbFGN
fa86vT4eUiBfiOS5pgsfojaxMZALuZnEUIi1WPlqGFKOR4whu9XcOgOuKEoijo5b+gY2XV0pplWY
Y60b4U/tq27NLEZXgx2xn99eJh61agHrMh7BN7bEcA4p/UTqfKPnA7rR9JyXdbSCUUaidK6ik00t
zDkM+jX59nY1Tvkl13hFFF5t+R6U1aNad2seGRUpdCKLVd0fwA0sU9tZvaK+1/fziIOQ7eJJ67x0
TVdsTZIwVLH3A14sbbiNO4wocQJXhpz8CGWCPi9cHhrJralr9nrSJmUTKB22MIO+hf0Pnm5+Mszs
UFQV8TssieLWfKvHGs/CKduCX4o3FkK/sutPUdioK16OKJOjsvRbBBlRfwL8Sj1JQkpXUUm9hglB
FbRUa6Bs8XasF4/ozqAKlxAFyen1XOkj/sZu61cgKlqXWOMgvlqHC+MOHlYpHD8P3imc0mQdY7AV
FIkK1xSL0lgjXD2ogG8N/M8nTDPr4SsJUGSrVFKtxWy5uwDWjVJ1+06PuAhw6GLT5kqbEVrxdjSp
ixmfPXcJXWIEyXis/e3w6l6eLZoGO8axD0W6M5QJIbBCvX8/KjtGFPOa/OM7g+do407o9yvFTmET
Uabjzow9TbQ5Lng0yjf5w8PCm/apexUgkPZkPNUTxbS4Z7g4MKgF/+gKlS6a+T4EGOyGrorXVm/C
nEL1FClfXYC3TCPOyx2kJ3Z3zqL5j8XOddHyoqyZZCtOcCn1/rPOoSPp/ETX2jhg1jSN5BsjB8cc
NTF9AqKnMm1xwLXRiaHg9jPCCYaJKHxO1WxtdwtSBNbySujdS8D7wofyusKXGX/QnBSOy2fZtRfD
hJiHNVU5E0Qv69zXyjYP2+A6QVyfa/dXleGqF6rhxzQo285lIjhqg78MAAfbiI7Uym0tL/qtwGFd
lQJvYk3Mr15NwIIApKb8cbBIhGtkxAdDI5LnJeoV4oK7NqbMD6LhcdLcLUa4lI9ElGIppkq2lRmS
kn6mtdZv51r0/hRl1VZxnyOlKFZWkgebJiuIzwzF1rKV8jRHnHDsiAzGmnYbiqQDTTkdevWDmX+0
9iZn2PTNQ5ti1drg10U8f2N71ZvWDeBZACS5BqbH3fBMRa4B7CiJ1rh45itGg9p6hr+68jBMXXWT
yFeJE+0tU1FXA8guOzGfAYnVJkWSYL4yxke16hcJ7isuxFBV6/eaEVrsm15Cb/gIwroB6lT+TubX
WU+Br2XRJ8W5ud/qT1goPg3US5J1gZY6Hj2QqUtuoxO96xNrE1PvEDKjCNgO9C/CNyBM7LdktC6l
IGmfeSdTp1uujWdDZfTPMz3ZDLgOd1V7CuYeA9li2mHPa+MuW0T76RfO2cSrH9Oif9d6DOXVbroz
E0b+/bzgeksCgVijk+gzeUIXQCZ7aoYBG4bcE+um7AGCJR8DF2nVVJgCK4ZyqASDrMjU6nW349qr
fuYQ8MdS4GhU2ya3giveht2G1E6yFrXzZIvcN4qeB4EChjbLXvG4z3zNI+HdNl28atv8hXpRRI4d
c2iRxvglUb1pNxgJLz6xVEaLTatkz8D8r6DT3FX7MtgQ6Oo4RXc/HtxY/10q6e881j/b2sAssIHM
rzKHIsK9K8Z+2ro5yYJYo5bdzagjiqbwVSMKKnJgf+NUPqhJfamXQFUxLYnYP0brYL0w8oUjSmXb
wVzBvWs2QrEXuXN1O0TJKi5toiVLoW4dikOp8VLIqRGygffBeuGpaYfrRDs0eXzrUIixqrLykqfl
V244h7q2P9qYiZcw7yI3y31TzfYUqhAPCjr8WsYAXb073nS4mYWgqv2aCvRNbyQQecYh9W0FN3pd
6aaVYhXCDwzl04VsFAUDheixsTExldI7x95NonnE5o00dG7uiALsrJlIZlQ8FULdmrh6b93Ipn6Y
mpXY4jZTyldPLZObYR1G7sIQux+MCNp49jzNXebDnwEXPn+Wwn7Ry+k62Gs9t+utHYrzDJoztSHP
tfhParZ9LsFYu2ULZ7DUyaiZ7SENAsq07d0YK74b43X/NsXVuxdmj3bVn4RNTaM6Pkddtm+pwUkF
90TStVuQbKBphlMEOJCCNsBoTWb5acUMXGl8o+H3CVXeyvZ1W44EcSeYcfChgQbgXRFa71Mn3vGm
zldOpjy1LiCbLtbf2jz9HMHpGbV4Q1/2h7Jd6mKN3TzEh97MHydk5OtMLe+rHnh5DIdpSKmo5no8
mJiI7UrSANT8GcSO2nlHAhKYWnsI+/6KpxEegi7x8bFz/rRmC5qCNywe21i9FybIXwDKK8UcsbxU
C7BN2UnvimsKmmelzaO1MT1vJ2zv8Ja3APqgDR1KYXXw9lOK5SfKIyJ8NHFjP2KKUV7QDVPC54BN
1/lFVgGRHaLCnfWp5t0pVcfXni/F1O8lpggD0mf27DXKkSffA8Vl1arvHS59eNFwpi8tfdcl416U
wbbdt2OxbbksPCSY+ZM7FCtyezHj/xEUsFNdYqJU+w4/NbXFWEx4p7SE9dkbKfmUYjvG/HpHN/iT
ZVgop9SnFaJ5sfvupHvdXe9ma/wcrlUXvls580YkZFg3jNmbg6YePmk5rEnN4PJgYv05c2+QEQAb
XzBsaLSREY3YuIZKgXG/M5lnHDxmy2V+wXq0YRwQq8Sq+Ln0L3ZHUHnOXLGCw3ObJaJd1Q5EQNWk
4MjIw8fSzv5UnWhWeZeNfu31OEYiOmwi9TCo3r1jMIicIsjZRTgcjZZRdtUH733H727u9a0NzNtp
h7NB9A5ySuqDuLOVjGxoHYASpXYK5O4LDEIKnUJCaAaxw2YwuMgOlxHLk5kHupb7ve54CP5ddzUk
Y+7nD20OI2pIFXWrGzAb2ia+xwC+C2Db84JjJHn1fqui708aIDJmY9beDbpHxZzAbnr9u9lBGp+U
mLqX/r1pvW04gBRtYzyKvdTzM0IEDQmOjMJ4v1AVfjwMwmozWdchEYFeVXMi1uk+nwf3gMnkixMD
7+EN3g/Vb61jbDyN/DxL+DpJfDKVEoe5EYZiwu1Sx/cajx8fdRJVTfj3zHF9CuPyC5PRaGVqPWkl
4yloXYxKil8a5Dp3blBJaDiCBbGLP2dx7sP6aDNYDLviMngkDfEXAXV1RkD0zFj72SVpsbbCxStC
F5+TxQwgdQdxcT1eNfbkp26/OAzyNrcxkEpaOKr1S6rX/DrGtd3M6q015ILBeJauTJcxmJ1RtxHG
XwPx7O5olQshyxLw3sT4ZJXjRtMtwcAK04zYge1g93fKKKpDrKR3RsiAHE/aQreKnUFkqq7nkQFt
NOwQaRutnfsEhJ7sKPwF3wp2akrNXqTV/AK4aZQvgn4fcZkeAtsQOAN3ZCsveQXGDMS9ucqott3P
Vtj4LURMb0zWyWydm96jNrX/Yyk3WC2fYoxZC4LQAB+pvUurDVLGu2Qwza1a1G9AFm76Yob4XC6I
5vfaxLhaeBpi/TJ6qkyHkRA1UC5BglWthow7yxjMJCXohbujaMnCGtIZ14mNuMeeUIVYH0kPAnIY
JzzbbX1rGtOjrtqnOuEXGHGFUxNTCbKSfywnGPysgzicbyLN3sW2eJ/FDZUzTxkVqSt8QepNrnGd
sBK/oMSgbGRmvm6jVeqmJQRvvSiQ+ZbatjX0kFe9PSra1sbwaOVZyoNZmtsBwO3ykCpXcFCRQk0U
UO8WuhzuHykPNsU4gg58GyLjl24r0zbQB2DJSEghGjI9zTLwdowILY+7v1TQDjAwwTYxQr/CGL+L
IxhJqfFl2F2xsgXhfgtqEs9NQogWeEFdvcauqkOVc/wUl9OV4nGXOJb+QcDlDx7K1XFIyVrrJO4n
rIpSXbsH2Jf7lMogoDQ0X01LazlgExMj9nWdxL6b7kwLLq0mxN7RBpdxQFKtQc210FO610SrwVF3
RyXmbisbc9Vm1VOSFciR7BvAmP5cMn4eOw9XX4IUKzuLdiOO41A754tNCXtl/p4077PK58SnkK3i
Nu2vTjG+Oe34CUl0P0/T2ta191LEFrTkEUQv4otANBZ8krFYkwdRK/NhSJ1r37rIMpL8PLg9CZRa
JZHtvSVWh6N9bjwG3X1vqqC6YYjiIIbjjuoEvoiKc2aZJ1Oz+emGHX5O5DEa1bmtmHUMZTH6Uaze
YTjypA+4Ynp9sQ2j6T4KrIFaQOdKQgUDlySA2Ty/ut69aysUiegLiy/vxLrrEgbYDDDB14V+opf+
BMUWm/PV0PTkG6KdUhXnInsCm+eR7Az23JPrpoqMjUg0ZmKDRlc9LjaKbhtr96YNAXYS9KN2AW9w
r6fmpHA2Y62+KllGqqXXd4GAuScCzPAyMGi106/DofuMakrvLePA+KItMgYYo7OyGFUy+xpv1fTA
SNqCOpzhUhV7a60cbD4GP4TMU9YBtblFbWhr101+T070GpGnnKY+XysDbMDE06eDM72UZpxtAn2X
mSSkC3SoaFDDjY0PTGn2r2kRLhFqZv5Bwn/Ns5s1LwRyJY1GpBW/OmWXICKd7PRJCN7eFq7e22pk
yDHYHWnClvRwhEm053gwlH9XAR4ZaVRdujDaGhiJbL1JHKtU/5UpCHajBPL7whuqu08qkp5IiJdb
hRqVVc0vfuMpDnNDj5/SOLaXYtp6UICniXA79Vy1H6QhdLYSWWCNEiEjq5W0aP+ygFhIHP8ug+yk
OgpQ86TCWej/0XVmy20ya9s+IqqAZtzVLEuyPMVyskPZscPc0Mxw9P8FyXqz1vvVv0MJaNAETfdz
T4EN9BTXhwiDjRWkJXdVFeZnL7Cdyr4ZjitJ3DJ+uIZ2cKeB+okPm0eUn0WB1Sl+3Z/4zbwzou53
yozuJyyHcfZN0zVpsLgQTNcqIsL1YeBpyq2I4FC+Q4mB+t39It/yPvCJWI7powyCzvPOffWN4TRW
mJHgM0eWvKiuXWW9S/4sLFEe49Q399ocuRyV4zmzdVzfY9nu4ph5ms7Yvyz7V+5RaCCQ6ufu0NlW
4bjnOFDwNsT4NjoSK/QtNUxtQwLW/hUhabDqVQB76NMfbsoTN2rbL27eMtqEmGpPMM6IrkY6ccpS
n2kqXVQgGPByb0KypdarKug133XH/KEMuFQ5nAkKtk8FP95K9uJRy1JKhpZ468AtjbDvNqT/zH4q
fniObOslnJyDkTFAt0JC+eidGAHgtMcc1jPxblWtgGiMkzAFqwc/Ch/LLzreAOSnR1k5RN1jZjFT
cyr0NElPLIqlv0UVQQ2jWZAH1b9gQJrt4HA9JG53BlZA6Kdl91YWNhsmged+dm4dxbPxHkrv3W3r
11rnwkztV7Ivnk1HbqyQnEIigHEBJ0h2vKsr7hZkXTDED7XQ39rG/tDcjroyTLdakF2X6BRjEp7/
7hQLFBPdUbX3qcIHnA4AGtxs3mx8D+bJq6eF5wmnQiy1z6npTBTu6p+lGnbK1V4zIolXbiT6dV8w
8NZt2AwBVwujmFYWPlJxS1/ZVnZXBM2HtJBQRO2EKSX0p6p9djPrJHKnXptay5hKQr/XMageEk3b
WHM+b+sbW6TgRNEnxc8ojw4YV9xVcbTTU/sz8irqVBUoIEmqRCnGe3Ms71OHQNFKZceyIzK11cst
rPD31Kihi5okdNvxNkkBnpMG/lsgMQ62t3yEUxtd3VhCEu7PUjPwd3KMaIXoMejFU9AgoQiCX5PU
XkyihAaniF609AeeidKezLUW6rCxevN+xHtsIxrjp9s2R9OPn4seZB0F4GcTzD92lP0Yje6WSnTV
pC3gflXwneP+fkz7S5FAzwvCd4YQ7wSrRiu36HZ2Of5oy1mXp/Mg13IfRuBU4D1uwrZjbD5XKoc9
KF60ESOlWT02CYA3qSZEP3ybRIq0luc8I06psJ9yr7dA0LXvU9ifdYWFtC8vJl245Xr7pii8dd5j
ciebbdzHb3FWWetfyi5/2iL7CMoSrqVZPOa4NTZuTufiVKQt2Q32eKdJ9tuA/HhYTmi1jfKEzujZ
1DrI6Sh/UVkcxh5bwohs0CTRKeq1suNqhHM+WWKjg6niwRWiBZH9Wl8305CQlBinuyl0Tygo3x1L
/cim6drh8wWs5ly4Q25Oilub1m58WcDB9MK9WSVrt28hHGukRSXTPeKlO1xrp72yxdbG3oDnj0Ee
Zbb2TO6ubtK7A5kOuOhDAx+8FpN1vlQp/KfBpXjjUk9ZCUZ0XMXyIrLX1ko3BKg+VFHzFnVA4PMl
OI1ETEEs0Xehw4WCfuJ+yoI9FfG3wG3uqdxeA4zymSWgQ8uUsSWF6JRZ+XMTmd/zwbGY6EUMa9FT
eT4uT1bDg1HGzwtVINQpylA8Lg/Mxp4J1X4rm+Qns98XVKDNEdt8MpWnYIPu5c0uz1UZfGd4AB8j
YogSUKg/awA5lUHYSjva6dbLzQMsI8p6ySgYMqiQfEjtXLilds9c8zbk1Han1t2Rly03he30zOkH
f5dPWNFMVpYeZHWRhQZAwAm2Xqr9ZN67GtFCWHHgHYZJQzeZY1lJSFY4eOFdF/dMGnFOANvX1mVi
E1s82vuxzo07LQPBUigRQCJcJmpepCPPMPbj6Ksj8rh4VY1kMA2GyJ+0scY03k3r/bL6exs29An3
ZZ0FGxcJB0b8pcmzqiFs3M0Lsgzm9KfhzbNizLgJsHDcYVwrfzwWLpJ0RE4/HOrIhgX/1BWtduD7
7CaDgWprBVT6MLFnavM6ZVW97xihVz3PsK6iABk3z+QLv7dNNiu7ePpMWn+0jM7fu8Evl8zO9ZgZ
7/DIeNbU0N0S3QrJOc6+ay2GqoVgaO/0xlcgPW4aRth5EHyIxGrXlIi8DbYBli8wcdYl38mhW/LU
XdzPQ7ZIO0UuHL7A/Rn55s+uhr490gkHbXDEiRmDdCpWjW/e/BTTb3tXjtpFzW8XzwiMcKBP9Tjf
+94r/nnYHkqSJSa57sbkPOnOU15ey8TqVknWP8sQ9DnzvGNVWpQ03WtqoiZ3vc9qsDHxD9XDaGeP
yQwd+FpO2XCoTpYe9uu6EtwRPinwqMruyMeQGxWqAQy/2TC47rmtxVF2FoE6NrO3gwgjC7MJmB26
gyOB4ZZ4oqbCxaExrLaJXV6rpHsb8jlocUi6fSDyX3081ZcGp42Q8rZuM1MWoc8DdhTgA0Js/Uh/
i0f34oe/zFqAyVbkoXlMOMvYk3SPyXPevwYixl3IY44WhSJcIbFeDQ1eDkMxrD0/Ye7s2v0KTHWf
xLpxS316a7xjmd1SYhly8qGM+GS1VF+czrpnjv3i6Pmtzr1sq1VWDNEifMNjBAm7Z+5RM+lriB50
gzPp0CV2iMohRap2PZc9t52JWN3kPzZntHXSCIa003RPkClHmScBFrbTPed9Qsmf95Qqgw5wBQsV
JO4g7n0zMIfTyF3yZOatU8cxUDR1L0aGIaAusHzpihJaFQUru/xME4X3i+wP2Uid2chs/2haxyZv
2tUYAkzVE8Un103fW4p8PG0KbSUhPdRZER3DpJsH0OZ3G4nLimpliN3JUD3oeQ6wYtofxQw9BT8U
FZa1kWqMXZtzTc0Smmx1FyINbBmMPAYOV6UsKHa2OrqT7r5DX7eGo1JufWnjkj4CezhzYk2rqPjF
U9uDl3HB4IyQ7qsIlwqGd6uhSttHRWb6pibeaDbkP1GXv4S2WmctdZsBRw2jp6zJWKo8Jp3C8YMn
QqSsYK3aWL80vb7LGVOuRhfldDyRWG7pV7+0xN7SW7XDIfI4qcRdOancRiaBLVPIwyEMrfrUU29P
PQjuSTq8OhKSqd58AzXj/5cT1B8qskFcJ3dZQVmdeSs+tYlD9Eq3w4sBFwkl43Pjgp+qiqJ9KQYN
USx+kJmfb6dG8DDu6zcserbSnsefBdK4qTvaKT1pFhev0pnEwTUL2MxWMd5Z9YwJVdBpiN+Aw+em
FePajDxxtBtbK+Ky0HoLAXZNIZAbjWmWY7/mWZWvXUMGayxXJFxOVK9lsiayTWIANd+S12zgLdKR
W1hklb22LGvOU1Bn20pujcNvGxiNc0jiFAITtz0yn9fK4Rsrm7dET0QlJnTo1oBkHK+72b4NsTjN
z1h9DqeweNQpoXBFyVXAv7KN0hq777piusd7G+W4I2ikA3VmlOWC9WwdryzWSdgdLCbuxAvnRKy2
ltwDFgs8YnZ+dykiwlvQyr7rjtU85Waw7ZLxJnpUl53bfasDtJ7QgKq9JIiGLrq5DvFEI+2XRUoQ
ZZ3woxROu3G99i4EQ6Vw6JsYo4QjZXOn/MS/mZ9oTB46vdUIn/ZQwHQesRsSYYIq4dOaVOhMwkZa
EjYlV7IdYLfGjYTqv7xYY0N3M0jziFFJMTGssLnmrNL4HEL7XTd/dcP0ifUM4RYYhdvqYaodHWec
gDp08I75FkdbprPTMxQUQIa419SITKh7aH1334MxO6T4JFG3rSPtu19Z3rY1KgLX4rS4gPy522zy
SMezwHSAvda6wUiHeQ7iXkaszGv3GPtYazwx0g2P7WMigvHOCXSwDaY+loSS44bFsNPwgoeH/Nxo
mb6rvAc8LhgY6uNrNxiHqdapCg/Vt6YDEXH6Zm2Gsl4PvW8wUMwmPn14ierme+YAkYlfZhc/eMz2
mQTzVOy6AaoR04F2AICOfI0x+6FCN34NySPRCsKsCXfa9LX2WRXddxGS65UFl7SFW2m1n71HQb9M
KMHDrnxpKAqQ9+bj+ysdih/iWxcwPUxwb9gi0HnXZvVa5I6nwSW6IE+SR80qcc+3Ry65qSxWBVSU
jdEx53NnT/y6lF+66D+aTmfE4vQHg75nP5tu90X2AXeD9ErcT8F7mRmbbvXEN0q4qqKE8oud7SMs
cCEbblItOeQ6gc5VIB5U7Sd3Rc21LdQm5EdejaUPPRAQ3FC+vY2avr8vva2APbvxBou0jfZ9HIsr
T9iEUbBYWSXyuaqQ8EDK3ZjMgt2GeQehbRDkp/IzQWTFVCF5NnU/WEeK0mtU2DGvKJxkYdFepYMy
V/tJrb3/oYUH0FcdayfrvquB2aZB/nTd2ZvFYmpU1RDrOv4VQ5/2oT/V13he2FTfcpi0d8smJ1NE
GVF5KFOHb1vPETTBcMihP8LJNelLCVb3NB8X/6obN6WiHw5K4yVp44TrQL/V2EtsDNN016E4eI5j
b6zJv4VxZKFyo6Zd1Hm/rQImMnmPDiJZVUOhjmqoXzq3nPZmIuJtV2X3A5QxsGPQOVFlas/NQ7Cx
16b4CA9gtSBxDOHoY1HpY1NBdXgrqrq970rvKZP8oHLKVnlpVPeN35RkeO88HvpeiSdLA7yB69i1
CkaK/JQZm2j46FsDF3EXWD5pjVfhwCws6x+lwskFRRdDoXzrV+41BxHblJNVrxm0bgOkgx0QK545
c9BG/5VU4yZwuob4wru0aocdxt8wF4N7fwovocNchWnZLjXLaN1rKfUYo78zyB9gkDN80eViHuV6
D4aoHlWbUoZxwtdsBP+0eC6FOEhX2vhrID84CYRxH9ui2zQyD3daRjKCMrxfrg1HM29eh6YLVhY2
yGt31NduPdI/i+nTGrxDJYjJTn65DhfolGc/1YC2Vncbxn4aIUZyDE+9KL9VKWSKhovLrF/QcZz8
CoZPGETbIK5w8WjNletbP2fFCQNx3Elq3xTrwHTPJszrDPxl24XO0Yfyc4dQ8Zsxx4yHpQbaXvAD
uNZnnSG2REdUUHzdDYGHqU2SkZcMTm26ZBThBXLnFOO1E6AHthV8jx5goNCrrIN+2rYm1P2uuoxt
mu2hZRzHLrgSF4L0hVpEagxQdVzOGY7jLZf2VzUNF8tqr4xSsS2OTmlAC65ODUJQvUutlqt7Hp2B
o1ydJLIYztY5lRNxUHZzNAZy0PPhWRsn49LCBTLhAe+K+JBXDHEbX3yZqWhX0qlvWtFM1LlSHgb8
bibKTAXpqfKiUwOWRs3t3bSa5mwQFptE3rjTmsbf1FOx9q2IqyV+zHBmWIf09UW1x1bpCGeSR3mq
m+j7yx+ZQ5xYMAgSp7Wv0G7fUyv9aKpo4uo3973if7FiwgvJW985U/0jFBQhk2SW0ycgaIKMJ7Pw
wrWFRRkVBhBbm5+5q7odxCd62LukSb7x/z+5H1VZ+ZuQegFlWor+ta+vtJ5plR1+DfXwVJvuV5k1
N2+sn0EhgrWZaPjkuwRn+ThKqYDpgGXM7B1wVI3UYMeCkk3kgbdq80kx5ddBnd1AnDBK+zCC3lsr
CU9sRrNkgzyfmVq2IXbn2A0O5g93oxj3LneQDIt9TscdONqbaONfmJtJKs9q2Bc6tDbk71H1Jd36
Rs4U1WhZXJW1MwKenPTpuCv7h9zqcD+WH2bqwU0ftq0XQ6nTrZJcBnSn5Rw/o40Q7ALj0zW/ADS9
bTT5lwFK2kYaWCNAvY6VDqfXj+4GezJWSRxdykIjtVLkZwe1WipVvm9GW99Cm7MZXfTrVjp7ox9C
3MZKRQSLejI5MQ5r3P6pdVcxKQ1RdJLuGCG89lVDD78fy+QrKtRsOtUchdT43qRyWg5VHIa3TMLm
DLSxfzWmyD9R2VgPNdnjnh0b28GVL1FZPYiWIAhsqvkY8abP4bp6VMvRe9sXJ2UqpIDL1/GoE1wl
0jOeeo/QvzH9G0oQqwEQYyDcCebUXjVaue3LazPpxknm3a6XWrhRKYOysj4U0mDcSk04ljH/3iC3
XjRd4pwOKIiU3Oplcxd6BLeHOrELMI4MX6u3fqYhV+7esqHaVl3NEKAJHzSDQX8vi88QQE8lhFH6
oRZvtNF8dxp1tfTmkPvZuG0MxrtZkzrUgwRioQxHlqB/aELxUVqnUNBrkhPoAof98uE4FJaNzL3z
v8hIeaf4ZSnvFQRlPxADh6blJJiURiHDiCE0rwhWrlGvX+O+he1hHMswy3cG5QEndx4G05+pPAxH
S0WQ4gjXtazMWz3ELzAsGY7iQ2U3HUIN6dzLSTwHInmy6FN2ntvu02ra+6VxF/AkRyy6bgsAMqIp
t0lCNZLEziSuVqYaxAYaJWteyGCnhBdT51TN0XLHRbQfO2PnNg2jEoqNPpkFq1LLztZQfQZJ95nW
YBXJtDLUU6balpsGyV9QvJmR8xkP9lfbFfj1mxuhZ+Ue83vwshFjBcWs3Yk+KMkC2JeyonimXUUx
vUS2+5q4w0E3xVFFDFW1xjxjv4Pcw4Kj0/JAtGuvXZ1/GZa2VXrJAwNriM63drbiCav3H5XENjD9
sIRFDlt6pKj76LhU4rKmuE2Bv6nGydpHjfHNJ4dVKf971M6M+Dg6az1ECoh2pEDkw9nOyT0tTArc
ufdNx8WtDYorhkcdzKvuWXXUYpoQMWzhOheEYwTaBeVTjpBh5U/jWbb+Jp5sUpRoAmJyFvikALN6
O9urnoSdv1c1WWWa7uK1DyFN7158i/Ky8JEV2N5z3xgM2OwNXS4INB4J0HCtbykBnchNsBezRfUu
9XajwVJVpIYOsXl1DJfMUHwDE2rubRkc5kceuMBtkqm9siKJNh2pT6DsRyXqe7savDVYI9NuQutW
mhIPWevUWwmnp/dgPg7NyWxBg0PglEr7iZMDUY/UVld9hYMkvFTT5a/twcuzzGBe6h4pwdM3xkbJ
c23at0b7muuUwHBFmhXpew1hd+07DEoYKPaoVWYYED+pGNsJPRwpDjD6DeofyjN2bWWdW9fFD6Uk
GTKlz8bQwi0oaLbNpS+t5mIUcXuhADEB6/XaAfpIv6q1cjjmtVU+JZaWPjGtnl8vG4oa/SM+RTw2
nQAvyCAKjXVl6/X+z24aakO3JdZQXZdN0AHAIWzr+9+TJH2Y0I97w9ae6vKJOox6gi72XOqYdyyb
BPGu98rXD78bzK0yAkx3fNpo8/dEFNJR6femdlzaQbYeHgdFfP181mWBtuQQIagEtuaTLdtqp27W
MOxsbFz+sy2LvbWBqc91aYF31wjbJaGgbaf91Rq6Pwvmdo+eJfu7f223GBtgpdMDaP2nvaEcXCys
Mzipef93c0a02n0Iw2g56bI9K0aipyL7gbnIrjRV8JCQ6fmiAohTRdk3d8uq4xfpnAE3beMhaV/8
KsxOpqKWKMO+5cnReI9kIKwz5DfNWrrDpdfpfJdDx8qv1yFkveOymmR+skfYYG1+nzgM+jNZhRTN
5retMlznUuN30+WtPL+8gbpYl+Wd+pjIxinwQgoSNO9blR+YTmvrZTVGeXrpffNbrjQ+h65fhTLq
5+U8BkdSyqjUeTmRLSH1KekHu2Vvk9jrEU4vqpqseFwWdqaqXVpxa2GVFUXr1inwuujzer3shtFc
PPKG8aEig5lefG6Tx1ME6wpQ6+950nocmA/IPUUKc9c0Ir5SYo92RT9kD0DwM3OgLB+xqHM3RRh3
TymWmpsaV4XnsVLOOkB988LYq1qHvZO9NlTfuO/s/hZN+Nm5me2+ycGWq0xrix9WVX4RKotcspI3
r0vyn0MpkQ0m4lNOENkzr/jVDIwocjAVEI5i3eklHcekPwQDI5pVdaZaBSU3x4XGchLoB0QTM9zp
aD0V+wgs5Asg4iSaSX1mlfvowvD/iPvkuyej6l1nTsDorfa/m2C3qzTJxl1chkSj+IZ6JEweX83M
pQuaA5eXbWFaIqmcNAY/nVKPyw4jNFw6iaDcLqvLjiqmOJSEmcZwh1P9bleGw9aBYrZZVpv5BIVr
ettu8HDU++c9yHouoE+Do9m9KqL1VLn6ThMGLsRzm+X8PpjgflB29/ujLjtkHbR7WYNpLU2W8w+a
Ds+/i8D7CwWfDUX6YepS4iKBQK+kBeWHVtkJkaBldOE207aNNiTPmBjE68qwmx95pt2bdtmHYMSP
kxdEv1Ruv0Pw9m+9Y3pEIDfIZns3o6riq5MmC3Fyzd7bMXntuP9zE1xcdG990L3ZBVYukb1FPcAf
NKXTo3RL5/vgmMU6DPvpyTfiYuc7OXY7ed3dwe739qQ2B1diTeuNUKn+CqMwwTApelB6+iQn07wX
ZY7RgnB6oAmwwDaN1D0XDkBRWKT3KVOnvcBr4ZKmVrZvFS4pmQTgytN+vKS2aPZCwiqQFuB/axn5
xWhHc4+zTXgxfNPZc6O45zRFCFDQ4XKX3UlIJ/sSaf9B2En0yGiEIZ3hOj/D7A5fCeezYR6+qptw
fFqaxvakUZX5T9Ohq//VVCBzftLJ+N53jU3v26bPsKeSM9ln+z7A2xS3ZcoZyzYKnvtOlX207YkL
3ZSVDuoX9I+5WZOsnATT1oyn/nFZEC/rrgV2Ertl1ZjbGR1K3FCU9r6kayO4O6GWjatPeDRjNfw+
LkooKntmUN0Bgn9OpPlhVEWlH67/Q1P62N6gU2I26B0KUlTgWPaIgdElPApchTeQdobtsq0vvOCR
0T0cfRw3wYRot2xze7HpR+yZlrU+CvJ7LMoOy9pyIvRp/iEhPQ86M+dYFrZlBwQ3cw/93QafswLK
dcxj+0878I+NibXdddlU+p7E0q06FBUR6kOWNRvd7GFXUEBpdlpi8d8RBxltUSOix9SmlFqWWV9d
HgsQAeaN1CbT9e/1WlUY8FHH/d1yWcU4n1LTvPh7imVHYYfN1QFSx3Pawwamr69GMOqHpXAvtYwP
wYX5/9kY2o5+0AxK/MuBS8NlsexAhwocPB88TSX08dR3juE8AVVRJe476j/XMFfQWnAN/EHVsAbk
sYsHs8Sowp7Q4xQtgKNw5Zc0C/8xDhHe+Ip6+rI9d/1n7D70Z38e7iqFLEaLWtrL4lSUuELZI2nT
wSjVdtneRsyI+ra8geK4mBMNxKsmQJe5TeSsEfXaqXa5mlbLy2YkuVQOHVbmtnZaNlVJyt5l/ffL
Zevf/Z2PcC3LtV//2r6s/mubbXrGMVfptveooZJ7NZ4ic/yz0PX6MW75rpMFXzyPXPvNSBAf6GVa
/gC0+7St0nnXXPnaGEZztBxh7T0jibZ+LnD9wAP+1SoM4DMUHtL06E9DA1+mKotvJF4SakyHCStD
29ZiPHm4bAVjIjawwun/5HA/KpV/jSWmnm1tvoV2rcMgLTxm7L12198OptFhK6oD3a/0XoSHIJdM
rRukXZ6Zv5e+8Z18cu0Jw+ziJE1sBmN3gpAwtDuVl9mt0wHRRi0zdhoSrh9OsOYE+ba9dVVY3hmq
ynY6ArFj0Yb5qzeOR4qR8t3oRYHqKQhOedQlT4EV/lrebjI9/kE1FFe3yLv7IARlGOYD5s8BgxJM
K4EbKJ3Q2mMn+ZFgSXpZFkIO7UVZLfRa28PiQGOWriBIXoQZW8NqaYOWc34JTRsNnHX6s/rPKZbm
eVne8jwrDn9PnQlowZbWNdtWIQ0YhumIb4t/v6zJFAGa22F7v6wmFSwW6KnH3qvvXQDB5lhTAYEd
psfrQmnVbezAVRNpqe/uBG4dD1n9XmT5DZpH/5OI5kvLePSr7hwkWTIkwb6YVoWHTGClMZGfy9F+
iL4lH2DIeKE1y+1zdOINOuXZXK5wFQ5zplGuYqKl98vq3x1ppuXkIMOz7Ch3X+NXrSNGXGBIffac
SPm7uoTi2w9OfYxEe7esLYuliT23W1bVrC6y+pB6WeM+xoOuHaWHritHpc4svcNEwUR8tYnn3Uub
Sgv0dZZRE61smzY8Vn8ypdfufh9iGtm6MkP7+rsx/9O9QbKEXdnuI4IhTvLPe/w+vg/yiiuL96ih
FJyGsul36wYe9lOY5vIpmKccsV7B1flnm1e3zSalBAZ1B0s4lCvmQ6V73lmZSXVGy3JjTmy/6Miq
8BtzHsraxVI2gU/uciGel502rvYbeCDlQS/hCTadKPfShe+aNSL8FgeFuy07zBHMZEBHhbyT8JwO
qduQOy9TBsvGL0Ltawe+FnzJjiGpqBr7JedcWwiy6XmwRbQpkwwBEUyBZ6qZ24FzPQhb2M9TFVA4
dU1mmIjsmJtj6i6sJlkte10B0jk2bnAGnsdgNI6z+7J2qnsXxhoQehV/KDe/q2Riv1aidNFUhNiB
THl8KzUKCHMD93+PBEutKap70Qd8kd9HOvRY63KszQewJSrurspe+gyFEgae8WMSBPhGGU0BRJK5
+350zFPCMwI6TN6CaCfFmf6t2Y+57t5b/D5bN03FY5ERfxfrmvsyzJZF+PGulLK8fd0G07jK5wyG
1h2NC1BnRuES1615k4TBfynnxe92TWUVZFtof45Y9jTjSEJybwVEECJuB+PewkhsnxzRRs+lg2dF
jNHbdlldFjSwXKd9YmQ/q4AwHvrbYNlGA8OiHEgFpD8GfmuRTNuFJ0dm1aWP+nyb5lnzasbJz+Wv
NsSv2O6jz4RrlWL6SNDFfIyHVdHJmo/JXGoKVWLVr5OY4YM++LLk72Oknxkr08v/HKMceClpJk9I
qvyT0Yz+CcgTfKs3ASRUIsNdyrOhIg2bXXLZ9e+XDILFRmvjXTaovCWkwELHR6ruqubb4/JMjvoY
YsKwsnWPpZw3/F00WUwAMKzXlwkh7bYdSFyv40GcC2mm29hOtBsi+WvPVfhpx92DVffihm5BAovX
/6dpkLfXZehqRcND6cd/mv7rrNakk7FeqJQy4rtZSfFND6ryJez+ayXu3o3OMX/vMfz/2vPvY0q/
7Pd1FUBCmVRHsnitDzxjUfwDiOrWdnmZGhgCxPOi9BMcJr2rjm/XqUrn+dryUuJBq5Gp+r9bl3Wc
4au7SVCy9kftTtrhCcmItc+Aiu9A5bW7ZTvCd4qny0YjHzx8kefWgH6+XC2tWsdo7cPSoF62Li+X
hfJssDK3TVYlzhl/2i97RiP80fpVdBrp5x9Cbo1DNlCYM3IlHwJpyIflFaPQ1wYw9e7v9iEIjYMn
AO6XQ/+3LWzTP20bvHtXeBy02A574WVZ2Bh9ch3l1tZVOd4lTYv2e3n5t009Anf8u82y29FtzFo6
gmViaIbhi4b5+0nKRqc+Pb80NRhfy6tlUYc8u6AnRau/2zrTG9Xl73rqTOkuyfExWw5G4ohT07/O
Q7kSkKauHborD4zsv87BwMldy3HQ4deUaLWw6+v8+AEjA/kQ6pF8UNnoohEPxMYfzfy/dxyaDgO/
v1tLIdwNSKvYLAcuC6yV5UN9qOaWy4a6hx/mMOTYo9PISZq5TcCNF8IQ1GpZRcpU7GuB09KyalpI
RjW0mudlNXbiDQ9I86X0TfMhza2XZXMf493aWGTIJaMcb7UB1MsUwj0uezVbv5KkOT0SlG0913L6
fWo/s9pTn7QlfkocBOIxbvEVYj46fywjw02wsDVx35OrdDMDkkn+76e15k/LMCzagSQNt7+fdjll
yqfNawyaFSr9/eKEnvO42DVFCC96Nkv/7Y4++6n/XVV1hBLNh0Kz7F12TENGz76sZ7r8nhmZPCxr
Y65OdJVIfDJj6yeMdZEFxvED3m7DpqaevR1qd4TKFOXrAKOC+4KhENFJgQ38UGGftbT+faArIrjT
yptzPeIHW6vjB/hmIVOL/jEl/+KMgfyp1Qbvppu8/egPqI58/0F16bd63ix9dDZVCpzetKl3GxqR
rCnEx+dlb+MkZGKM6WtowJ5uLCJ2hl7zbhWisZ2skmG3HGWaPeXINknufS3zX6fkvLylp3X6GadX
EMD5rYIkAcitpLZfVsd0/D6RO4uHVV2+1GGwXd7Sb8DGjInk67bLzFcL1Vgae5cmEyAeuo64mCCr
C0nZ7qVXNthLYjgBvFDreRwzC7uhf3YPGhyGv4dM0zTSiWKxb/NoFTaqk6h7DqO2eyZoidJhBjk0
CFnF8oYAmX58/9vCaINvfSKyy9Ke1JN6LzqElstqNZ9wRnHncy3H9FVur/EU8fe+sPdNO1bXQaK3
ZwAA1b7SuFt1TDJb4YSf0WMbdcUnGU45PMFwzhqwUNtOjYfQv0++2U794QtNfqaBCf3FUW/CtNW2
wZnwTDXSuZSTochA8t0fiaY2S1PlgfOZve49TRnZcKMe8ySxq/5pKv1utbyfg0gx6xz1HpRQFTU1
MBjTUvtUI6rcFv+PsDNbblvLtuyvZORzIWqjB27UrQexb0VSpBq/ICxbRt/3+PoaAJ2Wj09W3gcj
sBvQEkUCe6+15pi+Yb1QOHCYplaB8tZYAg2iYsj8UER0pt8hddp8ZrKP+tfvELKHuv8Oacyaavod
ClRDNz/J3ynfbZZOHmrLSITDmuKAeK4A9rhNzaYIk7niCeWmVeXP0cF21d+aIlTyNUmjeInamTyJ
KgXPAp/0uehFcaQYvt3kcliuwSbDEZX8aG7CzXvt++aFEmjth1XuykgaPqqc2wQQ8gBBOVcPtlMc
S+KZaQ1woVWTr22ceyt4WTH4u6jN9kTmsIwaz/5o1kCesRnWqhn7AGbnedujjsAG2qli4xjJ6sLp
JH9P2siaRcRdF1N/binUAiF0Tvaqni7SqsUywq25QrV9jF/szrq/QLtRTQ1XLXm01zNNsdc0akHH
Vh64VPGkRX8fbApPXhRFA5FgHJimTKN2o6Q7EghQ9AMSVJDAllHh6geN+ObBGA9T04taYzdgLjm1
pv5phhyTPyLpY0KmTgKk7+O1bYrHkafHSw/Xm9kEYEfpessA/T/5LgWTpUydxQRCN4fyZthW+EQ6
3bv3Z5E5q2Wl/AJtA7V58x3aOM8wyl/ObqY5axd00MryouQpbElyVJJovqutmAGArr8KqE1zMI7y
EXQqDmh15C+7XCqfCyHf3CJsQepglNUn9ose4KESyGa4r7O8xQNE7aH29+6JPQZi7MQ9Iytv96pS
GWd9PGgKdYt6eu4D3xiJYvWBEswd+j9qLQstLDbKwLLic35dlv5SVGzZpr7pssajCr/363g1NacB
4RcfYOv17ec0k0oqs0zjR8SbxjnKnfLRaqTZ5wTIMizNgv7b58uUqpmvqgFR33TRNFDXfjcPI89B
csELTX1ylXSYXfvxZmo2qWMsEz+jGkLgjWO7+ovFlm7X2hQBTM2y770FpBqxnppmmN4q0l0nxFTO
Ewr1ZVnV+kvWuwjY7IvcBdqB1AUIflf8oAxLrIIiY0sz9U0H30/KPZorZMvMFUOqLp2hyDZVk7xR
C4z03HaUuSys4NL2iX7SlPea2ALCGewqNmDMkLyOg2mRhheh+WIuyA4tpr77gJO9qb0i76YWKEX9
ZCfv0/Spx9dlsWHR+vvrBFEqqIqopEVhNg1C0qp8c9FQ3V+DzQXl2vnwhvjFmhU2memA1L883oB8
eK9Pny3Hubeme1UH5eJzrPlL69d1003u18zpOnJO7ZPSkqseb4C/Zt7/v3FsBO78m+vszqX60W03
btuHB5SN4UEPnUsd980aHEt4+Oyfzu59eUfCrKWygemf3UnBnf5hapdD8y1yKczHn+HgxHp6mM6m
Q5n3MFWUqMZA7F8Djiz87re2ZvrrVLjxNmjxoby/zOcrNKXUL+RgZPeNrz8dptdiUdA8/PMf//v/
/p9v3X+5H+kpjXo3Tf6BWvGUwtMq//ufhvzPf2T37s33//6nSXWjbdiapahCICLVZYPxb18vfuIy
W/5fiag8J+gy+5sIFN340jkdeoVx69XMi7wSN5267luPAI3zabNGXMzuHhUjRClO6cWbMy6ZvXEZ
HY8LamRmV5vQ3zac1tqJ0jQ8YCivnaZMByvOrVlSUO+bP0h+a7NQwSQgWrpBqB2LQVfvh3iQjxq3
1i25Yd5raEnakar8bCXJbv3wOW8aIOeGgWbqg0zOfIKierLOE6s96EncHaYz9dfZOANySsIyjrpT
j63JwVHkTeXX6TnzKaV1tP63lp2Ije7Z/fI/v/O6/ec7b2qqYWiWrauWqaiW9dd33td76vhc3/xe
YON6MJQ4Pba1iI64W4znqLdL8htjT77Qe5zJKNvoQIeMh5/dQWGDDcxL5yCR3JzHmtAB3nTl2fbN
AoQCfZ1j6JSTisZD1fevdlYX3/KoqHGf8Z5zyvUffbLhz0J5jsKqvqmIpi4htdxTr1VXwUF2kBhO
zUgmqdKpEvD88Rod7cHCjcoC8X6tP1NrEc0GM4l202iShr+9fpf99vqSKjZtXSC0dGRcTx2nAtZR
Ngeiz//5jbbVv73Rhiz4nJuaJSP50rS/vtG1lVgsWN3kg4hICy+G9296h93Y5k3VQVkg7IOWN73H
n8NtCha1TJLtfZ5X1iiF4YhuPW0o9oR10MOGfOBio68xzRw7G2usH55OHUcbT03l56xMNz6anHVX
7mb2BmaVumisavhaVQ99STx8wCBmKWKl3tSxZl11Rz5N4zG7HCLmSoaS0zGOBXjjWdlYw1enDK8d
MeYr94A/XjCi/OAibJVCw1kXwS0d9O7UmKa3r9vsMLWABPann/3NCZ9nCHxNljgPjQr5kTIXde5o
n1O4tNKS+6WKpBXzgfXJOg2o8vBAh4Cw97uLcPJr38kyBm8NsSSrGn8XV3o1zUVf6+JNQP9fUyxk
3JtG7x8TNKxPqoVJkJ/qMYapXP3vXnW8vFBhIfznjwbZ7b98NjRLVaE8KIahmJZqMCz++tkIDcdL
2rw0b8BCxcN0g2uzmqwExbbb6d7XSeix2RVF2+m2OI3GfvlzVMiAV6bRz2unUcgjG9Sl2fnfXf95
gadULovhQul3SQ7SLKnQKsWm5h4CmZLJ6cyocQmBHtjgBJx3MjmhwKZ+RPHLmeTX7S0jijwDJNve
tADaTt3PJUl51PBEfxksf9hiiSeQuNB0ILkuLJdC0alpuCZPqbzKD0Mlpy+6ns4oySK9rROldivP
WKtWibdqoxg3pHcXtS/ib32Fb5RV+eUTkDN9XbpoK9wqMG8UA198yajWru5paxR6W1GmyZsuwRvj
cSMfNBXcIho/fWGnRvNM1ODZLBXj+6+p8WhoNk1FFSPfp1po5NM2k+Z6pZgHjQTJMIeBhdwzrXeU
l7KhraFVHhQliA9q1VrvSjxcjEiP3tGIfZheZ7yR269xBHeGF4ev0ywzjOaGHhY5iK3UT1GAwCev
i+4sJFRFAN+0xyRh79WahXckNClWXa1Ve6PVzLUidfbWtgieq1IKKr9tBd5eGDz0BjhF20/9Vd1l
5hFZqMTyuB9OQHXcRZpikpIEaUQBkFVdSyIpM3Jv7XPl4pJC6bT86pvwXcqslci0Dq/8JsU3Pr4H
ckrmh95iSlCn3tblrrLOW36dhljzY5/2+TnJ8ncEIDKGBJpAaSnnWxJCY3SnZW9Ff9xVJkjFuF12
ZK3ePBejc5SpFBI9YloUsoLsgzW7keEM+R/tRNmE37QcNRWc3Y8+p2amNuqMXEjkwlEAzIIKlFCh
q8cL3ApcbC6N59Ye6g8pDJZ1jaDNSANl3WNTBFAhrC9x6qhLtRbNzgz6cO+GbkaZnJeBS0KFFqEd
edfzYSlnrLOh2IDYod6PkI9k3g9TE6UEJVWF7uGPxYBsysRQplMRB5xOk+6n9ng5xTrJLvR/e5lp
suVXAP6wpd4oEkakXcst2RlF5jUwUOqbrfgK9B+9oKQlH6r31g7e8C1xBkh/RSLOSj4ka/L91lqT
XOUkodkfoSH5e+kW7OS5JrGsH7Ui0lsWa+Gy5qO309WsPUhyYs5RJXXz1CnEApvimHRc9zQVZUzS
EjXKysepv6iHp8+uz/5ykJ+m1r2eI/LL+2v8f/umF5n+h66JXmOVXIzhW/rcFKp7rZu8PFYxIicp
8K5Tl6FX2zKU+0fI4N7Vsot4rsPlWk2DgW7FWy1AoDs1ETblT6mx0kwRlLOSCkRKb49qNFCuUEkV
anBY35AoXklIw3mTUaw3Vte/8jgNCM/a5WMOQftJqd3fptV9Q6mI/aKGZr/OiB8B+efpquQWj1y9
/3mYmnHY8/djHTfvDUM9OXIKPcnfCt1BSjF1IST7ogq7+tmHrSjqEwAaqAS5wLXLbPefnyeK8tdF
nWZpusVampWyzpdTZvf01+dJzipzSIMEbmTlqTk7drXPtu1grYxaV875uLocIMXZVvWzNY59tsax
aWYF9P3W/WXm36+bZpJMUG+//odf1/mhVKzaIhkegDBloGRqjKYMey/KRj90ltHj00XPdOijrF9J
7Pge/hgojajccNf3h2fLisWcij5qk3TngHoruPAFh/dROOupNR20EgkxN4piJuseO9SmsmqKnK2e
IjqgnYZp4cNR249m7ztbXw3Ok1n51DWdSfhxzWt3gJUyuqBPA7JOYhgVDwVDdrmg5EIBvy70J8LC
uNGGEr4AZqI/eaTSd7kEuruPlfdiaKOrL1sfA5qsWyGDi+mRK2xlJ9SPqD29uRK55SZLWxs2qrsx
1Uq/AB/InsIsWYWxkb4YSRvs9RrnhqlJdZ3CXQs8RNEl2Us/KP4M5z8jzeqjFCXE5ogwz1H/GnzN
Wz2FaofXTKkdo1KiWJaNFkoHuU1X/TB81RVkk31IBYKr+9atzpTLZAkYN8boMRkUTzgJG2tiuDxc
/z4jAvoIn1Am29tm8nLAsGHHkjY+BGANFmDI4meeZd+n3KOivNX42Z+o0zK1tWMCI1W0TKcGOtJP
bZTK26DwTfS4pf4q0Gt5nR5/kyVSz9MMfnqxrXvS4KZhgvbKqGT34lCfGVnWv7ZsFwhymfpOyXz/
tVdnvmS1O2dapjhe7e5x9tp3ws0hh1JyWUnliA8FOBf2rfLDlbVjK8zwvYAVBF3adl4sJGUz0Ubh
tW98eY7XtjhFvl0tE1tqDroX9+uuEsq2xzV153R6uk4til+o24qWQeH6Z/5i9bxRe+rY3Ngolxka
joOa98M8VVJ14wqpf4VROjOzzr5hX18cOoLPwHTp1xy4j6rXMW28cXU5+rBf00SYo1MZ72DEy3i1
CjzUNC0MoZCG9g8e7eGLxlsoY2f/5kZttIgMi5VzgB9oJIfOzI1q5R3sTOQK45svwCEPEPEfDddW
tmVV+PywSv6CBdkxNkLjWxxFH4nUFlczz7PFf75VUTHwx9JX021ZBUENrRgqgaz9cauqulA2YVH2
N6HHNunxZ0utufEmCDb0ZvTHi8L8LfaD7MGQqvqxAf5z7hT5ZeoPhxCJALivrIAMlXXhphzvWFPT
L/Xfm9OokVa73M/O9mBFe0f226VXdFSYswWfdYquvKnxQFFVhjjBtjaZbuY/SiP7iqrGepEsmcxU
K8cbRJQ/qqoUO0lgVp/VsGQ8M7mUmq08FWO/RwgCpanaf2ng2qF7aAWxQqo78IMIRwtntP0zyELl
YzAeoCJ3Bx+x2sbANbEifSWQDOlqsDKjZpSpUPp4wHelWDUZ9fRrs8XStHIa3FoSYhD4yLX7qe24
abt3O71eVg6olz8GpilGZnDJNLFCALaIrY64oXECg1Oei0QrzjUaYrZZxkkKmvLsIbPapxDx5plQ
xMEyKzRhQo5vqUA2Pqa1v1c4pPrU2PwwrfwSOJb0GpP0moVBIZ8GcyzXgJOy/bycapafl/PO3S83
dFf7UVCAPai9+wgkpF2bPl6DqKxJDcKxfS0KHxENBTYrCcPhV8803moHBxg/x33Pxrhl6u7txFpH
IQZ600VJT/RKUwpnD224evHTtaY68atN3d+uN7wCMT7NTuqfpCF7nELfSeEczUDPry4oiF0ro92c
+t3EfXTkMr+qsIYTGy0ZkpylVlUswVnJ78u+/f3w2Ydms11oaaE+TFM+B6ZmbeE6kIEynydtSaRb
iaOzTW38guWG4EE5om5x9sPDE1oCboLxNsYZYKfyBV2rQV0fvIKCYeE2CBgCOIl9HHQXMAfOLLOS
8gZUw3lgN1u/Cg/xfwzG46vilJfKy1JqyctlD1gXGQmhe90F+KfiXV2HLgBGOLM7YCjVt9r1n9Rm
SIIfEMlYro6x1a4MtxR2h2cxtlJswh3ub+dpLKY1jaljjPTXmDrmiP5+nR0W+DS3iYLtIKVHILKo
uk/Z1GtjYdIYMNymmYcF4FS1BASV6rAoq5wHPpH1E34mG5bx7g+TE89J/bewROlqYPl2jOxI3QqV
vFUcKOaTVZA+GPUGH6Bd+fYT75JB+QxKIl0smdQyuAh/27mOdXRz1pu5EvVvae7ufDuqDqUI1ZWp
x+xBcsn9QYloPDp5wpt/S8NKfjHrMJvnVj08qmbWrwdVyTaqQz1OKEWoWAPyHZFXyju1kP0D8oxo
IcChw02IqAHnZxr6mlpvzfvah6bMzrD3YG133GlyisbcolHPpheCRITR+W62X1gyI7zH2wX3OFAC
iLy7rN2ZeHC0iddREs5A/+tMk/vuodKp9xO9bpyatnorMrt7bSibXJqJFq80t+hfEXrMgS7YV6ye
QVBYqT8Tlea/1inUb5WPx3pq2kNBKaHbXmBIVhQzh0+4Cft8p9RoHVckIadZ+M4qD+y5vyV6Wx81
QqrLMIOhko0rNmOIwssARYYCEl8hf0HfdAB3NAet2D5OLaqUUXhAn7RS6vCjsNO3iWvaKy0ruTMI
5AhUH9RXagUwpy+a9kvlZueAT4eLxm5BlXvqPcD62/Vq477jfI5NlutrNzEc7wsDMPLcqJ8dEHUv
WSUP6zpOEE6PTduGHiOBudrdR/m12sQ1jv/54Wf87dlnqKqi8XexTNkWivlH1FtGWW/0Ri5dKdWA
S+jgn9PnQ/Mo2jjclm0xGsd46dXB/ojbWGx+z7CSciu+xJ9ze51gXY82INeZTnUG0kYveshS1fic
HgscNKeXjiRgCPe540vrgMQwC6uUGVBqM0IECf8viqJdBbHug0TLtqvT8EtVNtqMEszkREZNWafs
O9bgEak0sSg3ArPvfon7YOeyKJ8uglMZnkF9CyxXvHtGJNNj/4oa5mHKpHgYEV5DTPqm3Mk09qsF
xfXPsfG6yi7N/ynw9veNElXPqs6Ty1D5p4k/grKEbxzNyDrzqioSCNa6D7OXSIcy4Q3hqs0hxpJA
HzKQg5wWtVTuqvFwH0mwWJxNnW1UQrQYemvmxnoHmn84KETcd1mcGLvprPh19u+abavDzxoqbBEq
vk0brR5dHdLGekIiyKLTauqdLOXmHhEt7BFD1m5+DDxw3AV9xBmcMSzap4tiyecirMuXSJx/XoRZ
L19Lz1JvZpSx1I8eFdAG3+u2XVhKybckx6mRdFzy4cPeMhF8vII/pbZTFfqFMhJ9kYa+cajQBK6H
LBSbUITeQe/1dKkNVHvbnvbs4QC0iICh7AnR4eszBmGkeGivSQwpXOA6+wGpI6g0PiAp4BqzbVCw
A5ZcYJbx8yIxOP79Irat+a+Lejl1PswCBmNBpdD9IugPxX7cNt3/J0eR2qtwsNqGOhWtGg3ODzpM
z38eKverrFvyvlXDYDtkgc1ilyhj6bCWLbvOXU8xyJyU24Oe9/Y9BhmD+B/3m7cMXHwrQoEwX4Z8
2/woo6b/Qva4WxbEU9aWHphjd64G6cnVwleIR86RXEaxKUvlJak65zh1TYepacfRslLzYP9Hv1Yq
yqyO22KR9Jewpuh+iuDHmV3sp7PPw9QXuk22DpM9dyirYd8mnhKwsvDKHX0vj/WMptFgRWAlBt4p
ZNKm0b4W+r6wn9yiKzdKHKov4WAvPdc1ngS+mufCa58ipVMBXZb2WqYQi3I5RV1Idecv06xI1i3l
N/PpWytbfbK2eywQp+Y0GhvoBOR+pWfVD33cmmHRS0JBCgy6aEqBfMjRF12c9Lvam9K+xIDjMC1w
PXmJz3N+uK95FQv6OtY+SjMnOM1yBljsooW1u2N1d5uWZOwyXSg6nrfPAi9+0ofg936wp/su0eOn
cb6O0+2bpuyjXrUOcSWSW1jjLDX9RH6cbVj6W/NWbcTaGHT+ALGHoqKqqF8KvfQmVQBxx7l9Umeb
mPjwrA2V+qnvvGyVWWqw1MkKvjhhrFJZpwGz5y17SYJTJuR+zDVd7+v2Ic/U+aCCZWdtbG5jp5aw
vqnYXgZV/qpX4ckdY51NkG0NaBhvbYgoirpo/zHHnWmDDr9c+a6tXaIkgoKSScP3CoB2WP5IHKG/
JemFYDBEqV8n6Cv+6Pl9iKRoQvX/b3OSvDLfYOM9TykHiv/y5UDceDklFZLSztFegQSdRptiU+Vp
/24Be+3Zqzv8OWeUcVTHCJrgvqZmbhGB1X2r44KSOeCdcUphsC1THRixSNrwF6aqhcTrLa6a6zQD
xws2rH50qzJYMmTMfKi1dX6px+DbNMOEC5TpTX/IuKfNcT8pH4vx0AqjxZwolueW7KFFCo2ATtNQ
gZWZwS3u/KOqRPlpevjApWa/b2Sn6XM7jn22KLf/rfXrOiCTzf/w8LGF+ffnv2noKpkfWdZk2TaV
v4bpVF2icgwX8OtgY/om4/fpx507s22tmVPHaezivgSqMZ65tcMGSFMifx6UjvTQUsu5rBNH38L8
z+cysYldDjjmIfHENTRDgGXcqlbUYQdLw8FM9lPeFQxu+YjfAOS5jGyqGMqdwZ31mdzlc2KFCOHH
lnChkiXBNUTfc5KNxNly3wbUlZj6W0/hG6jS+JzZpXQMh6Yb5VFwWm0JkkrYnb2qKd9jr/6uA7B5
KwigQblv+pcAEgjE9OgU9m57TEEQUgZvpccCv+p1ILflpmB3CoxUIjmXN0+dIoZ95GNBMwBe7/NE
mQXg6ZeGTVYh41n33Qa6pvLerUM5wInAqd57mE+XWIsRe2kuqWvZLr7KfNsTJTNftF4DIaoZycrI
s/rsGdkhonTgLYqhOIx5JVG13qxvU+9kBvm5lbxg03W+sXMSXb8feHy62VcU56wzXR6haeo3P1qF
5y0ZGj+3Xz0K7BaVKoodgq3qkZQYj9La7xfofbCpDB3tseDuRMY5t5aA80k+WLaH/rkOzYvloJyW
6+Gr7FInn45WWY4JI5bFxTIV1gsctubdsvz0IW+LchEMdbBCTiHPuAO0L7ZBdXKhec03V+9XhZu3
3kOtXptEs3/ojXRmJ72uNOidvWnjmhAqs6qSIQjEnrVCIWPvUpgxa8OSsCFO8Umj3n+IwI0LKnjB
IEBKanzVWKZOzQ48qR6VzCKOlvT+ex22J0snSUTKiZiNac+gEOHHADhnS9Hk1m5078iEGHxq2njQ
u4eG4gxcQkcn0emQ5/BKpFC9NGNXKEkFzCyEEpPgop10Gm322lnZCTvE7NqkxVUu7OiRfLu4pZL8
nLqyeVSCrMTiuji1gZbsM5hjbOE+AlEne+G7F+iT/cY1Y/x1Cz/V9hKxZ3sxYGXz1hpEjfHwKZZT
U+qNRytje2goTXusDexjXTym3jQpGGHztbdT7PogV7W1kaxYxs/aFnvP5iz31O9h5rkrKnV+9k+D
IUFMwjXjlKlte+UXyQQr1jj9jcxI8phHwY3VSXns0Qdhft3KW0iFzbOwuFMbIopXBEm+89xtz7HV
qIeuM9d6pHlIX42CgJ7mnadBLAraMzbu5jYbwndyjMxoZb3f2H4IeW1q+wrWQghuIkBF0PUyIsvP
LGPqhWraPNbGpqEaKNBtud4k7pAtfTvrZ21VSimpODXZ3U8pdWSbxIoLm62xF4PGS2Qp0sxDLNp6
9jYp+1PeB/qjFVcrdp+Y1KjfcSVihRdU762mN6ehwn+OiupiWfhvQ8H3MGCn09eYnLfaE+rH9laG
nr3PnQFSHHi0eRdiolAH3NJ9qXbWovXjh4yv8wlni+yUjGemJp9ibvq7qWsabMCarVrkiLOpKRQt
Pkpy8U6VyS4dZVlFKJpNi7oJABpN03cHIm/h10BKjKtf9+0lhs0Uja0sxQXMdxuEuKKToLxySM3k
51kUqhhoecbXz67PaZ9zbTXLSW3wv/+60oSa3fvRDzT41rbLy2Bj1Y69I34Zr31Ndg+t75crr1DD
I6lEII6Zmj8OVmEi7BSU2bfuyebJvE7jNN4l1lBtPb7+69pPrb2a9kDoe/j0HSbPQMJ8cYGCBT1C
a8U1i87Qhqg6sIYYZX4QrButKDaBa1ePVEcCVbKj4k1xkoPA0vUDfuumlpPyS1DgJ2CYagzDiI0h
4iqxbrI6nGFvGy1koqgbGVfmdatL4yOD6mMLGNlXarcWiiiMDyuLn2TWELOSoOKpxVa0heX8Q1OL
o8e98M1t+AlbL0xPkLfrddFXR4uv0ipUrHaFrVd/EqZFbMHwlBehl++KEQc/EuMgENojzfeMk0Hu
+c30AAfljVxeBoTiyxyizd6CrQt2noJfVypPYEFqzPbIBOSQakF7RR8CkTbcHtYkBvyPZQPSajcM
qn5AfSPPPbuVXzW098RALBKVtswte1kK6rN9Tx/Q7Yp8S5jSvCRl+yG7ITdKsvbsiEvjHJfUwqo+
RBQrbvpjbI/bF11/D+TMvdoorNZYRNYrw2WJJPv9ue4T95vdalRoJnF/6WMqp6MIzXyRNPUL4QkS
JMzwx4WzlafxGZE2komuXAvTjTbmgK5aHpDK8bcMV72ojEdbo5Lab3MXzRX1VL3ig97JWjRRvu1c
dU0rTyZypTALqLAGQpOPMvKuig7+kCsrMsjVotBr6RnoXTo3Wj/f8HCRnutgLM6gcOg4jZY1UgJT
165CNAn1OfiCZhBX9QI7cVVr2k1dY4g3WHLyZkfmB1mX7pTbgXZKVe+7P95zdYwMskbCo1IhDovo
x9g0ftOvuiZMLq7S2sQr6/KbYQNlRBP9ga3GRy5885YLbQDREL5ZPUD7dDRNjsdDLyMmUgI+qPDJ
FByjZYgDQ2FmC2+0Up4m2mjjV1ag2Q+ffZkE5azQubGMrzJNi/TOOFn3176/WGTIK5eqhqYdXhCX
Yx2ZZgm1cQQACX2xfm7UaG8H9hczVO2Dr7K/9sqnQcWAThmU/VDaOy0unK1pWwgRs1CdDbhIUXpS
dWs7KhUYz1H/mI0Hf530cbJkc+yvM3YKc0oVlRcDcJZadN0P8nMD2kEWKuy2CynC3KOy00VL7Jvb
JSbXoMK5UWuSfu64j6xFLwXzKDfkmxG45toJAb7zkef7Kkev1MxE88EqWXAJbCgGh+qRWNXNZYD5
0LzF7xX5YY/1ZF7XzQMpuScdeed66vs8yKX1rymlpRBXg58ApLCE3VqWL1aJk2Viav5zU+A02sS6
egptjy0qtRBUn64CdRj2ndok1PdE7rpV8hbXCZBGhcoWkAjVU0ye6SFH6buZ+uCTGw/NALdBSNYJ
bKX5QS5qDn25clzr4qqskn1FfBWS1FNTlw5bTWIhCK9m9EgfQxO51LIQDF9R6URvrfAUCghsWJt5
ZxEA97bCVJpdPajGLOysYmHAvtY9n4Qk5uB7EC/Y8GKpyH5NSHAjB2henu1cerO9uIZ7sHXDBYsS
SARYwnoFJic9E09Lz6ylAVzJlTQfDFZNbuUWN0iLwQF3KBZ5UVXcwiy1jnaoXfn8oAPuZyBPk5NV
u+GjWRPs6ZNTE1jx/ZCzi5vnDQngfpw1DQQUbR6r7NvUMDxPLFKzDUfN7XAKXVxyVLnqVrWnDqd7
n9CNlRJZ1F6MU6YBdgvaoy7tp56shR8idGwLKqmmTMI2831dRz/PIjULF2lD3pWC23Ik9TDnfsqd
iM9VJJplxJPwUOgw0kEPgjaRbecwHfgY2Ju6Mh9hYQ0HvTB4AMTBGRYfIO6U2+Kk8ZaHDtQp78xG
H0XeU19lpVslRJ+SBpaCU1mJ5UJkkIXvMBgTYEjTHKWG5qgn0ff6TIVtdfb4qVe92Udria1lrrjD
yYJsRwjhsST/1uhC4zHtaDs7U0AIBhomUU148JrvvZqSaK2pv7YtAreZH5rb0ilZi41nSF1KnMTG
089DZR7J8vbLpvarBWFTUhSZaT20UvTmhF74RZcI8sOgqp6538uzKnDcJ2pR/AVANefREHwo/PAr
mysS8DWIPKXWebSMzekAl6klvGUTHXiYhpTONPB5nkttpJzU8uJrpRvMhBEJwkkmWckAoq7AkApj
MdwVkkEGoZMNxAO0UI8gs0nqeTrknsyywDPqJRjpn31FVVMY3Sn5posK7T6vlQGhdoSigC3YywyY
EIJzWdvCjRsebKdPr7JnlJe2hFXfxelVw5XVDoV0HhfqTl3KL2pk53sCBM69qWcxDNi+DZaxkgUo
iptOWmSpBzdZRBG52PQbaOB0FyToUfmu+eyYte6sI33AyycaVrrtWLuwkJ69AL1CC0Vdq4vyCoCv
uKZUI2WQr46ZKxVXW8WAsME5iTssTYs88EpuCM04lXMEC9ke0Os6xyQwvsvDELy4cVBsfAEdMrfd
EDsN0j1aW/rraTTUOlCdnpZRvcKogyU5ERcJRokmLjw/KGOhuzObZB95FLYabDR3pjRQMNjo6lpX
S2RfjjBuOnnOdUwBE1a5qXGLCSWsNZLsc+L6jAKKXGUpj3cpNHVCLF4Bdl0GoD5eq9iNu8rkrF7c
r60pOuNpT5xvnMwKr4Se7bjLaRSbZn+pIbq6NynT4oGFjnU5TU7aiPzm/6PtvJYbt7Zu/USoQg63
jBKp0JLarXbfoNoJOWc8/fkwKQtq2t7bu+o/N6uwZlgAJRLAmmGMEV4HMVYD0NxroDGPF99xhEKC
hPZRjI2+hcI9dP2LNrUboMChQYT6iWtWI9gLq56UkHyEZAZ3lgxrcgTD9sZyvP6xDybnANJXeecm
Z6pPos8QrfaaOnxWNKf/nNXjl5CWuvvCzMebqjcN2s3G4RE6iVv6xr2zYyiRfZG12negr8qHi6in
zv3BJNnsg78AlQ07ZrCwwxO9xMOjrJHXdKaxf46Obj5uM/jOeMWLHOAF4vQcBKP2nGnjrznBqe9l
Geobqjysx8y34ptodE9tO2efOiv5qVOT4NX2cjoTTCi0YlpDXusEgEhi7dNBtBQPAHRWpd5JtIVZ
v2RN0X8KItf40n1vqiy40UP6YsoBzF0akqH3UypgaGOSnGB3zNPJKwGBgOHB+fMQqLLpZNKXrW8/
GHw4NDMNwN+J8EFgPfvTEHyx+XgkZCnjHb3gi8G37clPi5PMFGswH2MwoWQWz3nxAMXMrzKr+dB3
hhNBjTGCMTPXVXd2R3J0smrczvQVUZmyiyFde5x89W0wlVtHGYLHVcwLf3lK/eAnMVrlNBNr+3Ai
U3ylKIJYBdE2m46rsZgQj2CvY7twPv15Or9nw2jVmvZTkjiHaGinn93Z9ndzS1HzpOXqvaoT7qJ2
eufG7JFDWMdBXw2LBxmqFJIpOQLFxeXnnfMMd+o3Gaxef2qLDKSNHopAMV4VYpwu2qFTgg/alNp+
UthDQ1SC2Otl1aYBQLUB1yXuQHsmwDLNOdiM0dtAA2l+SpdBjlbFarcqruz+hcm6/Gy3VLbJ+quf
TFeb9Uz/wuRqqdX3H6/yH8+2XsFqcrV8A57f2+X/45nWZVaTq2VWk//t7/GPy/znM4mb/D20fqoO
XRg9i2i9jHX6j6f4R5NVcfUn/9+XWj/G1VJ/d6VXJn93tivZ/+GV/uNS//lK3YCaIcM3im05LXQF
0fIzlOE/zD+oSEXhBY3Mm9dlDvtVcVnlMr84fHD72zOIUJb66PXPV7SedbVRyTvP8B3+eD3/N+dn
M8PWe4Ay/q9/p+u/w+WM/+5z/LfPfTnjX9Zq6YGwqgGCmPdPu/4drmTr9PpC/9FFFB/+ZesSokmX
k17JRPEvZP/C5H9fipr6DvABMJ7MeGoeujF09jUV8SDOM4VypXkYzbyhcocpNVpAuVWuv1PcpoAq
FOixTVN7vFEuajEcp4CaOIpX6Jpv65NetKO5E3UARQ6cj/fU/AKUJKJ+9tJz5fEWWOqlDr8gcCYm
SSWIRaotaQZKLwlOny0CrudhBKRnA6Ay+XBYGd4OrXFOIEVapDLozpvjKrp4LxY+sN7Ktm7S75AG
KbdA3kIonmXJkZwU8Sg1K56pyrwxq7x9MFw7f1aIvtxZXvtJdGJV8csFzbMed9piIWY6re6bkGDL
SUxAJuMVKefVlFXFIC0LarjMmGLB5SSi+JdnB5Dvk2PpPkHUvzmzNwV3ve7/EuQGEbilwxTW86UO
bOkulTmcSyFdd96belWY7ya2qWBSjJgAiHtxE18ZxM57X8WCR+xQmA7AhyUdLUYdkwWQQxmIEjox
rTOo1uFilLgu1MLtdPzgQ+Xpn+YfpDSXwms0GiqEVE2Ys9c07Qe4dIH0Wo7SJt30PdB7V3JeiKId
76d8h64cxja865PgsK4hFjKUbG83HSwgx1UmR2Hq9Ddd6f5+JZdFysY91+Vsn0QpIicdDpk6LSgW
g0XNJHlCaxmMGrgfu/YuclGKXI7WgfI6+yzTuY9yeomWVVySKX4dv/mKWwMP4C4yaog1smw8UAIA
Fls8697GhhH4E34EScDxUvjWUkJN2M4eD7FXtJ+GQG0/1VrpnJze/SyiVd7O82cwMFz2GpjKkFGO
fLDNAK69xVNkl3PISqtQzuM6wXQ5jyjgnPwKhEUDlNzUn+UonMInL9XdciOyt0Nf6c42tfbl5iK4
HPtx2dNYyBC2E9UO7c6rIGElh3tSW8NIgS6qsuakVJAeQymtqPUPxy2cLOpWzP227sdzq9H5Sj8v
cH6xUZ1VL6nOidJBfiiH62CUzXiwiOZfm4DsBXpVH3Rv3qIPYhfhB1ND8QdxbxfDygPp1O+ib0Tv
SoqMx/qxSV37HC5FEWA5q9+yQgEqv6LF4d0itDUN6ogBYqPbq6KfJKP4/CBCZw6LO/2Wsrsy20E8
91Yb1FigW9kBmaMltscv5Tkii3peo3+OVmQ3dtr2G5GVMwCFbCnS55Zs2MWOUosBJsO22VlN2TzB
mJsdoraOd6EV07dNpWBOOQgkE4Pv1U/lMNVAHiPTFlmn2dg0xGgvc1FfrTOq8SOQesFtbzfDXa9a
/Z03LLgRMo/90Di7OiwFEHjtLgqCT9QDjE73S2i0EYl7vd+qSlDu1hW6PH5b60oGf4xx9vWHK7Gt
RspR0aFSeH94fHiuXJ42dBPNW2II2ocnjDxY/sMT6fKQGfxI3QYUPUE/2zpbXyFjmoGoSnd5Af1G
nZBeYUjfjybK7eFlf5+Luh+Si8eVXKbsoPsjlf9fm6FzwfA02e9C9ARDsBkp9+uQ+83b1AzaTUeZ
yJ0oRX7xhSc83gZzPe9XN6Lq/q4vK21rSic6VBVgKFKdvtNNI4ooAtZAynWan42JtupTmzsw+8Y5
G9OoqW7jOa3gyU5d9XmwiB2oYNBtxaZeDBNpVZgWpMKOrNtZHx9E5IagZvMyOij+ttHUbOuB7LCZ
R2e+4TGnPdLMqj/KEcxOO32GuWCV6xa/gky3jiLyVIpqN9pYWkeIhwda/PBfB8J6fBKqvneR4i2Z
gUUdmVBYaO9nE1mznHIsYChezrZeQFgDkwI96OVsH+R5CrsYNAt0sOq3cxpVR+LUwA53GdymCkja
OuAbYZcNv7iAQG1r1ww/wZH0ZhsZznxlOzhfYeoGwi58sAONFEDXqCF17Q3hpDy4McBcHi7qyo6I
SFLp8CYraKwqxio9iMfFWdYBnZqgXhUCXbasVRfUUe5kRXsMb8Tk2mVZm9ba6CweogUvd5fqjjPa
wKoucMkNYPX86+zfbEjFSi2pvod2DFGQ1aSPVZ00p1EPYRihz+Wz2MZjf22r9rNFmobSB0UHh87R
eCRJz0Cj9wrNMAnTpaFAhVznopVuA9E6LoUOohXfoiMP+YY74LPO1iRPDnGQq9M8bBKBr6ifWqei
rYYSQJdFmxXlGYZ0Cpoa7RhT4gE6BdDUMcnURzlaFassXLRUcGhHWKngyVs8ZBha501B78ZvMxm+
eRhIoq4OcoqrleQU08JtKQoxXs+dLhdF9VVzX1HWZDgmWP0T5XiRPcY/0wfltZP6c8AfgGRhZO4p
wNd+riyNIqtyepmKgf48JUnJhAdgJOSqQ/JT9e+DdFaftYgv7OIuq+ZtXt+OxHv/3ao+NCTaqCiO
A5NhdmsNLjyufk9nNvVZsLoo/V2kR8ErYEu3QUW0v3Xj+XNRFdux1ZQv9M8VDzpodJAJYkXTIu/O
NmQCovVAEeOjsKRoZUm68oY70cL9/mHJHGY/OZPbFr+RUoBH14f909Sd7llVkva2c0P7kBGw/6LM
0YM8h1eLlMLP2zJyrEPYWECEmb0C4A5AL9VR3pNn+C7OJrTKV+/KNFXyBj6rqnG24jftm0w0UVN/
0Ewjj5/N5VWdhM8NsPmQb4C1ALHQIUjN5gQZjzI8vE9Jigb3Msy5c0tzdHlvKx61aqNb3DSaGz3L
4FHgUSbU4sksmiId9Or2bPRmA0HrlI3HrBt6brI4zPz+nx1gZbdtFGnHIqZHaDu16qlsO+deTCbd
Hx5sdz6uDjowmDfcQemqFwdamSFXs6roYnM575w8lkURXhYxtLp5DCcSn3IVDmX4N17lWxuxlYGq
6XRHbdNwMJflZ8UFbsRMghcl3amx2r8UXTO8QFusb6PBCm9ENlJxe0dV1G8g4g4vIqoK8xlgcvXe
WUQD1enwiNi8RS7Tkk0f3EFfRSfmJvi4Wy+jZadVffM0Zf7PUM0PZw8Gh/Pkj1Shy6EM3N4VpT2v
BtdWAJe/uYqNTP2iDSpoCdGofHP3ugVfsjiuNlkRT5DmvnuL2qqnt8UuS8i8zJzP6lAHxysTu1F5
ogbeT6FVmyev88yT2ysRtYOzyqEM61z0YilqJwX77mIpc3u1vKjElITEBFcsOCNiJGvI0XpKew4U
Y/u3ZxNL9qjhJgRx6AgF0/jo2EqyA0M8gQSHae+FyHqDI3eGJAkMisOVwh9SABfj9PZaXoynsMw0
GGFrSE9lkdF90adyeAj0oKU4KXMOHjvLJ4ik641fz8OtTGVIOhfAsj6+k1kF3P9TZ427PAnDx2KZ
eWYQPNGYubpUoHDcdyDp+hOghluva0EZ8LLvGu3f0RaMl5mfiA5aoLgvJx7NcDg0UUadUlWDhdMO
T7Wjhi80AlBX6b/IAF81LOal5Z/SReY2FKrOMyBHoiVbD5NooJ8q03tz0HtKGGAw4EeOiFa0bO/M
fXkQe2pv87u+cP5Y7WkNpLzLbp7EoOqraRv04XQj07ktO4rR7GgrU8VNjee8/JIl6dvZgK2FWjq1
nVsDOjeqbgqDoI27wIPpEZUjJTCGOwUy63uRRZBGjGzl/5ybtwaNcvci8BcnsZKpDEZkx9TRFFBt
L9pVsU4BDTUPoQVTRv3F0NzyfoTU7YmuYpJNwBBtLQofd+3QzAey8OGLD2Xgkxq58JeX2V+04mt2
3kZsU8MNXsSf5v5rf7EITf5fV2d4P78o1zUoCj6Ql28ePSuiPyD0qQ4BK9OHCBVCJVdp93RmBAAJ
WMOvdRsHJ/BQ0Yp1Z0eQ4YXG+EmG1qjN+9Jv9nrdTp9ymyaPLPbBKlw+YTL1P/uNVd9dZi5ptEaB
VyCRP8e7Vq4u+xttSkjsg2+3+EKiEL7koDNDBA0uUN3BblcnZX2iXDB+HimAfR5DiLKXhP8iKdTY
O9lj/oeoLkYLQUlaudF+9Qng8N1MffC2jijU9P/nOuu5x/9+PV0/Q+RsxdW+Si2gxxv92ANGd9v6
Bu9bad8bd1PFMrx6pcZdahvxaaQFOF8UIhpEe7ER84qmnL3WevSSLC5iKWvLVBlnlRKBAMCnNqmm
vQhFfTmjmI80Ie1pvoJ1xo0gkpT7aDlR57OBSH266eZ2r5pQem0JapinCD4jSre557cBj7w7mXty
fxc9sZzJ3ZdV2968vdf4Y3RLlE954AcSPLpd6gKD3YIp+C5TF4Ud1XTm1PpFnoO8Y14Os2L+2utW
eSv+4iUOGl+fHd8UYFEWf1EMfebe2fqkHOJspJ8DZFZqJaq7+R2o9WoqCpFNswVf50xr7X+3lYXT
KPju2Ge3re2XEszZrRyZFK1cjvJFVqaK9SJH/8LOdVxocMHIC910f4WNJVOdMl4ljyiYfcfMEnkd
9sEHHK2U0oIUkO8ERN57zQnKV3qNN6aZUeM8mgYFzPGLsYjBsU9gJSAkKlOrovUejCSFAua5eNU1
gvBEgZx70fJGf1kDBjHzU+yELwHNSq8MCT9bWA49j6AezCrqsSid58a369sPU6iAbntIyKjTaLyL
NgCs7Cm2TetOANqAnn+yJqM7C2abv6CyNZES7dUq0ncX0LYxtpM7qA0uDuIlg2ukF1eZif9oJfHe
oZRmV7oVZIJ1Nx0LLTKeShqt9h1829wZLRgcFpmvANVbFnZzMRHFxAKQXnj5qdSn37sAflxCw8aT
WucnNQ5VmK9aF2qU14lesad2UU1dq9xr9njTGo4XbbmFTqdE0f+4WJo0a1GdbhYQU3DO9WLSoKMg
hLKYkhr2s8jT1luIBOfmeFlqvRhRywXGTnq5kHW54lXzEuc2j2HFjJYdo5AeuZHS31DqT9/WSqMk
Qm2aqbuV/aKYU/ON5aRDzLFsMNclVsUqW9eel2VmfqfwM4xfCKG90lAJd3sxQYTYmeVNm9UpAPlg
llH4+OuPBmPkfvLrgLDMAqwxTip9MgZAXoJQqYa2sbOr7OPUXKZiLFoxXqeivfItbMrTW2qst4JD
myXUA8E0/ZX6Vs0/BVpb0rtAQ2dalwDWCjotsV3jXqybEe6V2hjORftHWljmKQTi6UwnKf+qSikB
2FGGAtjPReoaJJUICYl2WkzkSIa6oUnqormew+VsnOz+1xKWWPqiFztZTuYEkTpaoYEHnQK72ARJ
n9EGzWDMWqjcjBUB+5nnyLa3wP/8I03NDNqpvCT0GWXZuaEiagvxASjki1Pjpt4+6rqId6vcUcz7
qoTOGbBXOgAX7MxlCmrU9OiFfhdunYXsedFaal8/za2a3tOA98qus/jaZQuvbBH5r11HOZLWF9Or
X0XWBgTh/NV3UndTFIH3pQsbYP8tenY7g44m0gbeSXMWPtYFscGMY/8y1QTqoQR3TrQyXbVi/G99
0zSIts7Alrxduj+NjvIYo4b7JIo8595e0E5In1HFPpEzPA9BtRfZSMnlDNnAol5csr4APXtZwaSh
a+9per13a6W8AT7F3Se07f6sJ/GXhhaDJ7Wv9EcAwtONyGFFNncZ7FS33lLUS/szr2baV3+u2hN/
gGZHuVbyM91tzaYJPP+BWsD5uVTaJ5EHelbB+mlaBMY4SdS0h86knKi1k+w1+maE8fjbMMONXXBb
e+rLdr6JwKe8Uc0seGY7SA29nUPw+01vwT8RS+DNpic7Bhbm7c261DI6n/Ip3AFhkdIDlRI1qhfG
NhHSapDup8lJ76nGcx7zCkhvJbB4mr0fBTmhUpFF70er9nIUj8V9lwOOFQX2U8jb6y3fReNBBprY
zQcr9tWjnRrFws7xUSFTKPqeyjJzb8V2tQgNYme2Rc0pdFDPgPvlL1qdxntfpey/aGgci5Wy3Fq9
k/7ajvF2NqfxWwDH1X6uwbJfLZolRfIfLQQnKoX7L4vC6ZsZQG4+50BtHkG3yfgVKWr46C87kCb0
nJ0F+CfEk21IJFY2J86y0RC9Dz8z1YHW2cutqoOHA4VovdTlRwOjzqSUNU0hy57mg9uyNjng8dzU
922UZL/qPQFfo/LK54nCRAi7FP0wzqXyhQjWxcKg6WeTTQAP2TEtUTn5Yc1Qmmfwdr+TetbOcDS1
z+AoTg8BZM5GzmVv1WIqDoD1DjuxlQFa6O9A2IGGvbhXXTTTUwmkNJvST2wut/0MlxAFceaunZzx
a9sQhysMoiNz004/Qfi0kxbooY7ZDnehuZMuZ1eHBt61bfCIQUiGFbZXXiJ/mvaBqxQ2nTKNepIh
tFX1pFjLQK15xl2EQ2prTZ2Wgu6XjHsjmYJFI+ZLT/s/HUJ8DcgL7bD0vVbTCG0792vAvixyONB8
cstt2vz32W9zqMSC6SzDTN3teQZfPXUn50ZEhrEQg1+Z5LExntMpNDczKBy71Xe1k6MgaY7x+1JX
Zon7qHhaBp0MkCt6vGszawc3Zv7JKlM2mmYCA5kOJUOjR+w01ZTG+U6dby2z/mUoM++g9+q8FUDk
ZMyaJ5G1Xj9vV6Tkf5Spiy8dfrSmrjayVlo3MNYDWLuTxOOaprykLT+kOkN47Q/+MPwkWcuLmogw
acy/Hl/Sm6Zh0CQsS3ZFZx/6ovvJjXaAX24sfUzvh6nvw32i0OoJ0vL1NFm6jIGHz+4AIz7K7N20
Xe5jcjN7l8uKMhO5WLzbixwawObx3V5OKabeN7sCgKkEHJNdMkNR+va+6esZHqM/ZXK04Gfe64UH
jK3YWC64hPTrv/m17kBTkFgOSRXcj0Pi7CGI+mizrtgCvHYkG/Wb3Vf2qaqsh8vfQ6agXtEWzR9g
/URk2S5mInKFkfPd9TIVzZWMiO93P4CyR4MXZN+03NkEXaBsDBji8/4xoLSYGlYQpBcMgiaoMugm
wAkVK3Fygh70hUX7V6e2Se7fUiVapEGWbOa0u5XJdF+bQTFtktIegX5nHszk+fuJVKLIlEX20ZCu
6z13qwUtHo2oiQlrZBaJv1F7bQA8FP9uknm7VfLJ+CTD3PbOzhngzlllNe11pBDVYJPlMGdl0Ovu
BoCeH2UgWk2NRE3MOx99EBy1wnsM7cR4qMdvYvBB3PXaATjbbCuydQ1ictQ9NY5zWUMUdq5593rA
q+Zyqu79fFQBpYd5NgEI/1HBO8evpF576D+5DlFWHj+D0uz48nn6DQhKQMIssGqAGtZPhl7QZ+2Y
j00OyBp87PXTYiAiMZAhdj6KxHRxpFjZujj+uNa6/I9rTUX71Yti7eTq4caxreZZhlgrzGOg+R1c
QbwsbtsCUCR99szbTk3b577PvE99Fi4xqjndDsFgHn0V68ucwBW5+Fx7s3Zox/lUsJW5tl7PJx7q
sr7IJnP0Po2sL7Ou1F6jLHwVGsZx4HWvSozwVqbSuuPNDiR/oD1KD08We3B/aGeZiFHY6gG9jObn
CP6pS6MP1v4x6amaqi2awbadS7G01vDLEQ/xpQP57VTrUsupHIK492IGcVT45Nf0+S1rqHRe3Q2c
JvOWzBasoxCghBRZUKf/Kcx6aALS6SwiGUpQnY7OnOiAOWJ2IfuKsVOtbqL4xKlO1WjGTgWnfW/f
yFYikUecHMoAhqO/a+GD2cg2RWSyLZGjVbZ6XMlkAZOs30Z1i24f0gBKyRCwYB9Aw2gWdW5rNT1f
4MRod32DDiumem9ZOhCZfahnB4X+yUO9JEjnpMwOtBnAR79kU1ftFOi/jhoVNKT0oi19Ss7+qkxe
pqItSTletGs1vJTTk6UNL75XistSizaZ+SZ7Hg87jy6isrC+wBjcbX0tUUl4aNYXv9O/+aAuPYqy
a/UNIHn65yoDin7Sw6OIw8zV742BPtxRj+wvY6E2tzm0uTvRWkGj7AMvJo+2nMB3qrcTXJYcnasT
kEz8cILIbdwDUKZUvdLm0t5ZMFQzJewi08yioG/S9G2a9Cdlyt27zp+iXWNFsGjSyDHr4J92lmIe
Br2wAbUokp9GpX4SAwooHcAuAuNx9ZxpNPql0tgEe775NZ0hDW+tgK+VVXgbSPrAh4n42vVLscs6
iCwfifLGXn5c5V5UD4eKQkniXBHNNz+6ylSRYsrFlz7d4oPv9BxHfJmsLqjLTbeUQclgFx2BKjms
Y0qw2mVY1SKb5gD204FAkCiul7isA4fadiQKvTP02oYA6M9h6Prm1JeULr2LAqqR7owRoD34mS6H
tBz2c/PBpmij8Zi03i9CtQBWsn5fKxdahgvTgr3QX4i8yo5iJBI5EgoMmDH0e95tVnGgGSmYdiRZ
f1j0w3qr/IdFAziJ+ryJXGer0zm17ClkA2L5rn0cx+TbZYuyyOXoav9Bo/DX3p6pp10sqC/TD1E8
Ei1epquts6xWhdG3yw5ItJf9TF8NOwqc3HNsZBUhnbx+aVIa+FRlphklqxxwhCvn82TTmQ5gzR9J
W7o/adw/ieFp/t0c1/VZNyiETHrHeOFvPmxCpVV/U9pHyIP93xcfq9LffHxN8e9gvqvPc1LAMTNM
2ykr2BUT0f7Wcn/e9IC4PNZND5yHGrD7CrP5W+OA/QBe5LRNG7AcnWGC6jnJ40dKj8db252Uow47
05OreRU7H/qwDA+45eX0UzR8gqle/3rlpLW1AtqqWTy1NbgH7qQ7t+bgTVm6MXiBpD+odg6JlRtf
knp8SCc3/TUxEjopeXt7Bl+zpscUi1BRjS/10D9I/OzvLN7X+EcLmthgo6ELeOd2yU/gUsCzuZRB
dHuV7NYXa2pqGsDCz1JQUYSqfRrB2LqUOWSlQannmHUHYwS9qgNv91gaeQ/5lqnD1c4ycR5dFhV/
aOOXRSeqJWVRqaGgsdO5LNppsNjE9cIvvLymqM4Ao2SV38FtwA4EgpXLlB765klwYzVExE5AWFlE
Il9Edazmd7LE+zoiii1wj2NF488MfL9N0SONV4B8BHezrSePjeU22y4M81+7ZZ/eet63CbLWXcpG
62JhtWq/CSnS8ai0O9hNTAPVezwVOABgdkuYw+3GUTaTxE9XoQUO9qbXFLYu4k3SptroYD4sD+TA
3hXjTHhtyrJHqDw1+qzBe+sq6JH+TlHbCnuJxSMgonbxSHqPb/GiCOLSvNMNcIjvR0JVWdGozctb
fGcwnOwwkqC+G0sNBLB+Ur+3yWscxGAQ9aG6jbwJRjjqm+5oYF8N8j7a16lCPZ8Su8ep7Q6W2jpn
e/ItZ0e4JDnAHL5UGWnRRR0punOO+DzADyXJIaX17jbVaWKXT0aZ9d6g+v+1G0H6WOVg4+zNNAlf
/8beXuR65BVUNjZgkRXAe6RJza90iUnKXHWDekPa2LpZnglbr9RgOrezFm62ynhtyLzULUFIggMP
Yd2VG0HZnNwESCsFvEOZmjak6v/JqdJMivPy6Z4gVQH87TIo4FRSXgh/Rjv/KVsUcWjaO5Ne1W2l
QvwCunGpudVdDIvaU7gM+Wjtm7IA3X2ZyUDBvxk1vHQuEi/r1MeOXLHMwHAEj4PKvnvVD86rKB7r
7Dz06s8iksHuvOLWVfX24tlEdXib19bvkIVSAA1SPA/HMenPVlB0W4DQLXJMQ0m8fRGKRizl6GIu
czPIfs9TVaVeJhnv2DJp+2ruh43UWmoD3Te8l6ORudjIkQygpIFbkNytYuB7KeAsu+7NoW5K+mdn
9THRndo6Ka3ncE9WdP5yXe3vpypwd3FiTJ+bPiSOanlPukotVziWoIfamnIW5TyoKg2VRXUUreta
1U3mh/5WtC6Pmnt7cr7TWTx9tsCCfoEOoKjrutsWtfJYDWCLiWVh0Z1dTRBgyTp6zU+nsYZpL1q9
6WARpt8VNEyuiDqO+FOslydZViyohASwT6meZRblAFGy5azuZDViVh0g9tUEjJZd3EUmvKeW1rMN
m0P9J59mVhIeETBR0aDeDHyRbw1gdO/pyubWXAfl5wpwjI06VNEvBX80n4BPsAGidqcG8XjTBTkF
F0volO00ZH5RWIGKxzTTi9DYUM2Q3PNQAq+lNGm2UUxnF7extk397AfD0IEEwK+yg5pX0SZcaJOU
JQXnL5xKKTEgrx/bBxGJ0m4AsFE9c4DDDwtR2B1ATuIvsnURzeqo0c26B5GrjTJASeMle/r1tbu6
q/KbMvSf/Fkxgf4SSKsg0wGy0sBInf3414xnOeAqiyZsPA7hgkkOdp1T+LQIwW7GXA4vpkBXwszU
kZbyan/nea9h0U6PawhgUkzaAvxIuZHAgSiixhz3gCjXO26wxidRpHpDzrvQXgHISE9OUeTc+Dz9
aGad91C28BpkVgShgj/PW7V24td2cIuNM2f+98qtHoaBgPxmnL+VbPj4qxYtHSR99XtiZl+sIcm/
dQr/WvqXp5/YD2RwtKXNU9cXBARMCx7hcJxvpsDpTpXqDeeIBNn1mYvR/HhmazmzEpYP5VQQZylS
WLWB5lrP3HfJl7jM1G2cm/3jHOUHQMxA455N5WgWk/LdGPiee12ivwAH4u6B+Pfu6PnvT+TRtaMx
xOqnBECzrdNU5Ver6V6Xom38/wDaiEznnHxXNEV9DXon2en86D8Fqa8c6d+OT1ESN/djC9mv5c3F
Zyf0AYwOTe0XiDTeLkPjMhQ/CH7pDIKAV5cxzd5fLiMy3eKHy6h5sbk3eE/ediO/52qAvoIkRPYZ
KNjiyWi5rSwz01MZqOXLYVR+EBFvW83Oa4zuKFNxD2dqlWTaGuPFnb5up9kurjQG0GMOKLIzm9Gu
N0LrxS+07ImtFoUJrfUCn4D10gdLEAYSpLPI6iBYqn4XrCtAjl+oMMqebP/N3Q4b8omRRTTB7NS7
rjXfhmY5Sih/t5We6tJlZkf9TGwlNQicLhrAeWDtgeBSBaVyJ4QNpkZ0gRTIfAcaLBhK6q8ibmoV
qpjFSnhqxCqfp+murNQn3lv8bVSW4GFOg1nf9QuCigx628P0BpPUbQT84+2qgBoBa/XdehrrfdH6
N23BztkgfnYrybs0AfsKhAkXMFTqrEUL5rV3K5m+TJ+7LRQEG3rk/f2lcGAewnAD66V7hFW7Nnb0
+RQP2iKEU8E9qg5N8NMyyJFodVDcNu2irVpqZ7qhLW5zQMIe59D4rAtK7TKbbPWzQNiKbpmtusVS
fbf80W/8c5XSqA0aySgL8wcLrvEWDCV5Bby8DYpwjEp4QpaXRUmVy3CxNluDLl8y7OvgTZBhTiVv
v0No38SmYlCkEE3fKOzalamXvE5RXdLqh1ywaZPIA8miSi9yd1oQxlx/+rbIV3tNN3/n9W3gHkbs
ZVwQ22VoE51ukaGLCLchW7XBYpc57Uyxg+wW8zQLHwKNB1fbDnRaLGkez/OD3Whk+kmyO07xCQrt
5vXKanDiJbd4Stn9Pyn802C1JnHhRo65c/OQBGe17PGNZnyqJv6lktbodfZskl6DetF5Sk3VeAFl
Z6/wvIEzxerulJT9mjDV6KnG65we0kS08NhA+5JTmh42Z9G2MOtOwFY8B0Foyhoi7o2+uwsz1pAl
DeJg1CMl2SYLiwQGKxi7y6mqgN+hUKkyovClALgfsBZ3O4+gz24ro6928LQ6h8q037QJ22pxFdHf
+S8WonRosNtbcNLAWVg7bbl8FCi5l1+EU5jVHR+luWCWq1ZY34l2XjLjoiU7jvGSN1+14ivT0NE/
+v6dsfzWuKsld8M5j5xxm9ue8lkJpr8cTaP+Jhvej67slDhQNmNTj8cmT4xzOLqA7ixfWuognqdy
nF6svjXOZTdBort8OWvgvg12Lx/k8mX2/7QfYrBA574YbHVf2g4BIkBMznMT6udJb22YP2NjI7JV
8XdTYgmQrorfqjby2d61IRyrVwptWT/libtrXQOKL0ULH2XIivQz/asOFY9/iuQIXDdvC6Z8ui/m
ITMhUUNdxg2wKbYLBNqP1lFIsXtq/7KKjSmI1jNkTvF2BseidmtBjfO2OtTQe/FYjW0lewmG7FZR
QNmkeyneVNkYHyD9ZAvkuPptO6vVg7qkapUw885qR4nBkunlSds8N7CAQrNQxQDJYiGKrDFvNXrI
Lk60F3e7BnKzSZv9h2ICuFVJvfLntiQdaelZeM78vnyFj+wirydYiiAkMvdVUlc/l7yralpRPBu5
D1pRNlFpvMj7xZ0OqGB1r4qWj2J3XyC5KHZw7yUvg0q4RY5EBvV58jItMjn6v7FTCsILuQp0+TiG
2tYzZuD2lzuadZz7qf1q6uF0nlRqlkWapJm2HQfuKGVowF+x72ZAsD1IeBQA8g51E2vHeiG6mB3j
wdIK9TnJxuRT1Oi/iVis3MhVj7lpTmKles7RyKiHKRTzhXdNupktbgLk460XkRVhuBtpcnwyLPhJ
YgsoWIeq66NYiMP/Y+3Lmuvkla5/EVUg5lv2PHuI7Tg3VEbEPAgQ8Ou/pcYxfvLknFNv1XejQq2W
2HH2Bql79VrWiHBnqSaQTU3oHbC3znEAj0UxQHzpBqzd/AVw6eYQ9g3bcBX6cmG3W/ujvcSx6Ivy
/5tdTtnGHOow4APvrmkhvW3KeijTFzx/Ao2huYcupb/iUK9/krxB0bIbuYHmo5tMIYISSueInA0T
fD59Lq80mFbJ9JCChCzC1klCZ2udRyX7xDoZ30u3lfs+dTwdYTinPVZ4WWaBNKLwYJk7wxai/0ED
Wgm6q1POhvY4u0O2D3ozEKECeqoGC8tUDVcrLruXdu0MlnzRNdFCcGrIoGaCblR1imFS0zfUhSpp
BXEFlLJQNx+gYBbZ8hGZaf/e65wLmfHXBUNRBJB7lTZY0oMKWg4hmD2Nusb4BaLK7TbNcL5bXreI
jmRjECNCAi2AD69hetsuL99w2Kii3g8ONMZJgQWDE2Re5nc1TWQIPMcgQzpbYHfHGdKA6K/KsuXd
0D7EU7htOx7dyNTpXn3ivPlBY2RaJi22f05qh6k+GZ38Qf7/10kxJQDpLp3wECd1h5ufRIB6VEKa
9bexiU5agt3mYxG25aciDX8ZatdVu00ceNhMXkAnaM5d559dGl2cEbESl6UrU1ScGVlUr33tEFqq
sngwvekOvYjqjPu/9ky3KAKZOfUDICFsZeec3XvMGLdjFzdnEMH1RykgluO7nrghvmyuNQAmnqYa
QhpjWTffvJofhAG8bVACzg2SAgiF5uY3KO/wzw5z2SpFum1estcU7aNbvC0pJwCWOmm/LYmS8nOE
727cCvlZK1kPakZcjajBC6BzID8XAvekK6lsf/UrzQk0sT4IS1dDm/MtaYOFCKtcHBcUFzWIkzfU
baBZToOkFEaaYVXO3Mu7naTFHAQw8DJOE+wFL14B2eAAF1aI908AqY754uPQf/HRAfg59lNsbqPO
7NZ8csND7PvjZzcG47Isq2dhlMklA0N0MEDX4zO5xVB6PIAjGDqblhtUrPf3ScrCHUex4hqFydYm
lhX+r6ts6tZmmUH3g/pja3WgFbGszQBRIeiCOtPG1N0dsEw/QnuMDsRbD9BVe6Ord/tiIvtkG7O/
qWAiZLLV1QA73qrRgexkosH/af9jfXzHP3yef65Pn9MnRMf72pLZWx9VbVtDcyx8IX83PYhsR9bd
uiIF73stPaQuiuRbY7phugG2HfGfpgPJiJow+5hTAqGXxIUqTIKn9L+XWizvy83TE1D6OkOurUkN
wSptlLH6olr5hpdtyUbaCR2YT68y0wOzZ+DFxqvUtCLjgNSoPuPGpJdZgS287uKCZf4prs23F3BS
vbnNMDLl5rdldwFriPOU/nab2uFfq/3TjaaXYYT/NwfffnPCwRgKTLe2sq1zZtbufSxi6x5oT4n6
YXzRS/2ctWC2IE9hme3ecUwPXIkMhxLl30wxqA55A65b8hk12wkaATQdQ45l9lF3APuy/eEO+np2
z2Q4nSPR35E3LTv4eG6Zc3JIF8NxcIFasUIt32fQwXzWK6QkQjeMLtQF1d+uydv4UYMi3WM+mutR
1bimmckuXiXKgLrTZJh7kDHr82g2cABhhqLY0ygtySG4caGuWnLMwMlHSxag18m6qL3YUQhaFM1H
sIKvGMVNVCOaHDBxyMGdKZbSRdUETbw42lLXSLk8MR2aRX3Ni08R8kaPVjaHUsihqUH5vEwXotZX
vtttjNaESmGU+PdDjVI1Fo3590r2oJ1wWwCNux7sD//2kF57aga86v/wAHIKYXGV8vjLGi7O7+sh
NtMJdDB+zjZA4iCk4pgW2knR7veJtiUi/dk2j4NUHyT7dQMWWLvQjJ1dW8hKMLCaIg9Wn13qImUy
dwlhQ5gaLu3ZtGBq3icRWoe83k3UI9f3iQzlCGceoZQ6YeWty9IT5AfdR0CD3UeXsWeUcTUXkMS6
kCyvvQ3i28OGBltX8y8jQlatGiRTUWTX0s0YWGkxO43tZIOS+mZL0z1dGDiJNt/m2WoSpDR2gPfH
d2TSvR6bKhA/7+gTDL3XnTj0gAMapTUYcnCFzvp7MslKQwWRdNM9fQSoa9dHmzk6ACC/PxGYfaD6
pT2QpdVzqD5N38Ik7g8UgBMgyN1NdVfNATwZm+0VL9p7GqQvGbKxEH1P+D19wXjaouzjn9NFXlVr
7jDQNxepd4jxHgB21zu0fp1/sllSfMqxTzKHdLhFtYnvuM2slc242NMgENLT3gRRwoomvE/H8yoH
ievobjynTK6m+UigCYaX0BqQ3gnsO+C7T2sklRs5xN9Ag/vV6aDvA6IR/5BzqDG6WWZ8wUQap4lj
pXlrOwFoplhresIOtoLgG1o97pEWNxT0QtwjL2wHYdVkWw+sBRIySJ+7NDbBdpohg6Eyi62SclF2
IGvZB/s//ZEzvDC/4d0BpcsDIKwpkAoq8vdHDLBy42plxkhoLAMfgoUNRQJdCVbNIsYzvO9LcGnI
8B4qXuG9YyDLgu2xv+shY3sPjgDE/B2UfknPP5MHCxPjbui+TqNtJ6vM546iD/8ZutJJVrZiB27U
kuRLa9CSdt1As0/doe4Zgrcd1LvDHkVv6mSH55IDGb+oPVC3YfqagxX2KcbJA9uWf7vRq6K3oaDt
5+1f3Wq1GgGZ393UOWZejex0U62zxHJTWq3rwajcpxLACQiT7dopTU/QBctOuaFZuxEohBuXJWDs
peE9diFC1zWzy1cW89eYy+pnnUDvLnUHHpgDINANL392fv06arx4zesigTRO6j6ODD/mSuPZDQIV
b3epjeHjXRwrTjbIgzWgP/5Sm/obawyUpuUJmC3iiPlghjbkTCvzNxtNUhQcXmRAYsP3Nhlib48Q
iSmPNrIzEOaxrUeyReJzK63+QRp4Hfg2ZIebCVxYiz+krwBpFDp2qY3R3M/NS99OEC0trTt7HJyj
qVRuHWA3tkY6JkhjT+KGZPtgB38YZ/F4MprKM9lYx0F43o8y1c86WE6WC9cxZov/++IfPmXij89x
W3+hPTLtlmmjPPYQmxehfiC79L0bNz1gH7LptYsgO7CEdykMrOwWg9i55URbqjwY5XMVQakCUhHG
OkaeEZJzyXQ1Q6GvyMH2n9O2tla8QLF6I6JsJSY92k6xbV01IG7nxvAZP/vC2vR5iPAWDZCLhNzS
qsCPbEu2HvV/a92OIwjTdeLWS9CFtHY6bMtC4O9XlxoCkGI8YtM4fgZ7rguJSls7dqrL2Lb2B/el
AnnNyfag3seVdrSRT+6qE6Dwn1ytABNW9bMaTe2LuvDS6u3CAD9uKiAIYhvILhZGZjzXXtuueSes
mzSgLZA2cX5EwgCMDuHkbyoGVYTECItVVoF8J7KmBt9AXHUe0N4A8qCvG0j6JYNubP6zDzlSkyRg
O+HKe1mMrnj+tShaH8ct80xHzr7k0x3TpjPJkKUJG+/UGJ0waaxh+Laow+n72H+bBz4UsNwP1pcG
sgwBiI/4IzdDbzt6wNhI0BheWOLHm64WxnOpdV/zcgh/shg8eNjVfQfdsxkMapLGfk8C+Ha4oKAn
AbOmpj9PwzBPgqzqPKkpEdAC3EQL+/QU17a2yiaZrBBzSk9ROICknUbaMBnfLmloSnUEUOx8OpoD
EmiFKqssNRSCxwaE16EFFp/9EAwaWi6aB81KqlVZCf5lzOXNtVHrFfTyay+89idKpn5xz/ae3cwE
D7M3WLfU1VPoPgl+xF+2uqSjyTbC8txHloiXOIx2k8ofUSPL0Qe2hqNunPqZiXRxag9HgzJQH3ze
h7nHxyP1Wh2K8+3oTzuCBJUDdMr7BhG9GSGk4EOgZPm7TThgoCBRanImv+F9LqGOaD3y+4/rgdsr
unhpewb/BspTdFdbLxGW3tI/gSUdmBsVpCksgAJL2wFVmUJHq4YmhdB22iy2KfGvhvalxrH7GHt+
hVOyrg34G0bruTvI3LmNMk9QuRv7CBeAOClWDQ2AyS4MTLvguw/e2C2vmzHrL4uz7Spi77R6/OAG
Ifd4M9h5Ay7wFxDE+BdRVrYZtIgHHHwzfKkYC6+jwLllDfj91jFBPja7oOZqCpI41PB0GfM18EQQ
NVieTwPLKhBcb+jB1JLdGjvrWmRtvpbKmUbCDBm4QBcACCZidv7j4Uer58w0QLaIsnTFdugoesSI
FajLpEudiA+XITJKI7GA6gM2Q00hDbwPfrw3Sr4mRzs2UB5kVq55YJacbfMK5ljtG8i0WTzIqxxy
E4Zh3cXpVO/tuM0OhWmPtwlCkNCIS+rXAXKPrhZpPz1Z752SuV9aNx9WNCl3knovMwPMI3433kws
OU/KdedCTwSraPeIETnzpBC4tjs/GTcMCn1BrioEHFWpQE011CsErfyLaUkDuBp1tAfXBgf9FUoP
QMj45odTE5hLRFUDb46QT/A+WS9juYM+GuSNkc65ATM83PJU1hfmQKFesNyB+A54VPS4GY+lr99T
z1EmugJvSbbvHFWeoKbSIjRQaFG61SvA79ywKd5W8bOsXbMOkdTY8MJ4U1g4aA4pAyHhcivklvBp
gKDZ02rDmOzDJBFXAVKFjefJeEO/qFL9rPS4eNRlxc7Ua0K/vRR1B94/jFHj17rcOEBcbJLSf7Oh
cvU+LDVv/i2iqra4VJN5I3/6KYI8XmwiLuvNspAMxZ0J2eILrYPgMOg3RjdBkAmUKpXivzLS+JeQ
iXtn9xDvFiFY68kuHNtdGY3BTk1UDE8s4bt29IzXTBpQsi6acUduKVLomYGDfTP17Piflp2YVgWO
BA0XLZuHsjiaBAtstM7co2ow3OT21G6JhYy6CWLrH7pcdYmyTG/qcLOMhhJBCb34FeG18NRDU+go
UvwrqWtxRMtLx0MhghpNbMURySvgElVXT4A9FIqmn7pIGcSXtGrTuRuNUr9ElfZzXgkZj2sSFV+p
Fwnbvvat/uxO0/TUFqK9adARozFumPyuyfwrjQ1ALt41ownOANwRjBr1PTZY+xAEK0+xNmnAFI1b
Gst7Zjw4IAykeZ3dNY9jG69orJqi+JOT/6rwzdvJBFj3Liz6R5kXKWi5sv7kKHInwIbNfcKsClo6
4IuaXVBNU5u2fU+9pMgYMICxsaVubwzltUj9K/VoUoENeoAAQX+iLi3pet29myafRkV7kvVN+qCp
qG1RcWuHDUYPuRteHQbU7l/JBUkZfoUGxWGZ0OZC36EQAAgKtQg1XR6LeZEor/uDCehyAIYJH6ns
ygmS2geaubIsLWCazSGyJfy11U3hXZWV4R2qJbN9DHmjQCefmqHMrqi6K41SQ87jsfAj5252Shs8
XBp8B+Z1Ux9MSbqdRvtl0nKvQt3GSEBh66eFvUbBFTAkfqSzk40/zvteIJcx0NrU//D2H+Ix23Qu
guBVq++SLuv3DqqFHiNu/+DJlH8vdB+ZA7d8ykGX9jeHtHGf/LGsZge8ePt9NeLQpVbIcFh6cMEj
E8QONO0LI6oubqaZL0xspzCPX6p6qK9DHAGnrcxdIfkuBXB8i2SU+bJMeutit54gkjVN5Wl+Mw7M
x28k5iXK+yCP9KHpQgDeeD9C5RcDjXq30hVk3t0rDjyxOfhrsviMYZ+TluUuzAqo4dmWD1nXTGxs
wZInkWMrGLdR+6NErEpjlvVLII1VuWPyarcIamTAZ+Ok3eF4iO330agaFNup6SHEbubpk6c3T0h5
9Jskw26/UVgIR+EjRGPhdel2V+q5OtgUpjYVK2M0gO9Qo50n30ajCOXytV0CMaWmvs/3vaHY6j4Y
TGNQWCMWgEL4XtWoZCZoVfADeUTe3gNXFM4Cvcv0L538ROMhuN3WzPSnE03M1MSWilum4VOdxePR
VWUVdesVV1tdUTdyQvxOw/5sTNDaBgsH+BnrUp7JjTwmLSp3bQey2APAR93Ks/MaGc9Rm2sDwiwp
g9jQ5Z3Re9UV2BcNaFakTh1Zlfh+Vkqc9PcMM0r9exACgsM8s767whMnejl1TexfIYO2azne9KuG
Rf0WTHrNetnqqQmOzNoTmSRo+ra6ZwIkjfCoSJzhS5hVBxDvaD8N2zhDuHR6FWAWWLmo97+BN0vb
253e71FeCtSmmuTaqFtM9PowDby8TaFVBOlY8EumqlLTGPBoCUmgufdut4VdiHUu82NhgktxIZkB
LBS6Plrngl1VL440kOHrtSkzCzl+FkLJtdPHSw2GtJfuVyWN7iViQwSOXLCi+bVvvgjwf20TQw5b
cgJr69sc5tTWi/HdirK9rIv4vqtN/shyE8D4TAd9VZPEj5komzOeOK80OHFeXUBRfSkGJzubY5qt
oYwLgUXV9Tu8AQO6pCbUEjzC1Mg4pBhxIdyphHqcDRl7+xsgcdm9Nbr1NQN+NGh7X//Mm0FblzUr
DtRNkbGAOqZ8Sg11BAPONuBghvkcJvUAbIXuHVzuJSdUnTorbIeCLhXiecojftG10QeBLmAAEJJt
11rpRcdSdZWbUG56VPML4pXQRIsaJMOAwlqDyoYfqfvuZqjVABYDNxqBCqbmGyo7wLBVlV99BzF1
FTFP9EYCadV518EvyjMq4pz1uwdSEigBSKRcOcojbEEpTx7QJCq/RvXbGuShQXEOXETgSMYDSX9o
kUzbTDVqQIayNh5QSm88ZMLfNohS3sgjjxMTiAN/CBCdAs+umzhTgKfNeCBny0RhthgbYK4wlWY0
ak2EI5uNVcopX1WOth16+5VBU+uQgo4paBUzjD2F1Ym6EKkxn+xOvHWjYYy3MUqV10MtnH1VQDCM
zuoO/tV7Ucp4TQd5GqUundYXZ6uV4QlBnSSgrFZrtaAKTop+GzeeBpBy3h2FZXonHaitOTuWhqDk
GpBhpQlkp9RZMw7xbgQGaF5pmfDnmogUQZVwnXJse1gGoBvP+/TOT/FGGyb3vg4LmIAhOA3M+7KY
+sSBJIKVy1XUZl2ycnku1onWptu5X0WT4iyPzcPcN0K8fOuyuNISZe6kd+PQ4XyoJgNvN6+focQW
JHXDMYtPeSTTM3Y7b83kJQD7/NnnJejT8+ZEdprRhr4JGlWdqGbMq6vA5lMfQjDYRS2lGWosIJut
BvDfX64KgKI2Cw0IXSGMjjQqkHY8zh8ne7Q/DQIwmTG+daCc+0QWU5sOoI/o7oQy9aZeB0nVuSfy
KJCRWDcCSmiN1jjYUaFUUtTgkKKpHFKyRxRj+QF1URJrXP/HnVyz7u5iQFwaZOH9LrNRKT3V+alV
TTyY6Hcjz4EZmvITXdFwaXUDyInNAbyN73Micqdx8qymCnw+f17SuNb09QZSWvHOyqJ0Tbrhh1xV
h1X4nqxZo8tLBwD+xc6ydJ3pzDwNTvlThGl3NmT31kSJ1Z3J5njg17Ot7ESDk/LowNaAONq7C40M
qKADpTN41XLtfklTTb3LT/pYv4r3ynILaQYyUZqKGq0FRaXyoh650sSJt/PEOaP1e61l+X+uRfb3
Oy5rsd93pJVZUZgn1GLj8YmHUZ0yviMEr/fexXGHPSUtHivLKLYTH7s0ioQ4z1hzsWxNXgYmwgNe
bceWJUDskG2+9ABQOSSGcSQbNYVToZ5ZNSgzAEnpC29xggBvl3DHJw3wey/RXqq2Lr8Vpvfi4Yvw
DVTQ8wXwpPPFP4b0cHCfIZVxVMOFmvk/lvj/7gMJMFR5gb97Y3e2fa4HxwqI6CHnGd820Kmd2SFM
F8ouVaXb1xb/5GfmfYonZr78bVLosWZmh/j3pCGpzJfItOKzLFB82eXacEdNG7sZtDJXi2VCIO7O
idWGPOVK9FVXbJZFZeyMGGdURxrjh6lZt9LCugznJXsDXB36oIIS6g4qpndXh9zYpSGIYMlmIUMZ
NK1bgBq0qDY9mEgPoSuy51GbdkXNAGpVdt1M/cUuo/LN7oKx7VADX/dslzhDvtsX/3/ayxr1a5S9
mhNfKnsFyktoMo9zsqwGbe2585tPS/4s61m9621vWC35M4kUJqKwsbddkmKdFb1mkTWcyDTb+aoM
UVFGObdJC9MzN6tPy607PHB2dc3H1bJME/Yfl6aB0cjmpWkhHVTOd53DVpOBCkHhTAgMZoCkXLPK
cVZaI3LUAQzhdR7BE2o8oK7lKVc28mtYCAVFIEh2tMI8lxZ4X0WC3QcFTWrR9wbb03mlxbSsWcfp
Du8b90SDwIE9JHbWnXuU8a+H3MWOW21k5p0HXnzVaCE1q0weeKb3ZTaCqkt1abtiFxFybTJMT2Rz
PBAcABR+o8HZTa3rIBW+XWwF+7Usq43ex2Vpkq8hmJVIkeIchW0QLduD0ZoGqWnflw0FjgpjhV3V
0Gr2oWqxs6P9jBcBB0Fd2s9Q1/F6iUIkpCaWLo2ilg2/l/TsRTj19Kgg3oXD9NVvcSSKXL0/g1Ac
ezzqu8pIV9TEYQGJ2LTZ0dQQLOt4bagp1F9WCEsQ/Jt98/CHfV75w03GzI8D1yvkFiGO/jC40SOz
ev2LCyFWP7Tj73mX9KtmSLwrJIDbM2g8UE44lv5Xo76Qgw1V4lXpglO+HqrqUkBHZE0Dzs6ExtQ3
KDvXa6eW8cXnUX7lE7AHSG3F3x32qa+M6auJovQ1dGwLtW0Od0gRI/YgINyJd+74JdctEcSpGd0V
hWNdaQBHANRWqAENJXbzQKWBfzlkqKMY6qNr8BG0RQoCNQj5QDbZ2kDZjf34UCMyuDUjTd7CjLOb
0ej3Qm1qE6SSqCdbjW81MOZDERgFLZHrsiOiKgcqalkKXagLdWf7CPLzeZD8yU7NiNTS0Y6d/Z92
tSzYobVjabT7D/7v9TPppPETCnLmwT+mo3oX+WNdzh9vqbchN0Aii9NUZbtlWQZM/SXx5KrWxHBx
HCR0BmDyb32I1zUKzeIHkfqA/ZZQbBgav1gZllG9uKJBGZ9ssi+eBxSAlMV3PwV5UuF0vzqrWKdp
7kI/9AHJoASnlEysKt8MfyF1Bhh3ln4b4h+o0aufrK4bNxyPxnOtF+XJQHZ1O3kWNpUgHwii3Gu/
myxaaVOW/wIH93Nnj9aLrw0I7iPyfnU0XT9AFVXbuTiT3SeF169kqxtfRqs/SMfIfunudOxGv/4C
0CYEusB+6HYi4LKfHnVWJLvQqtNj7Yr0Znk8Wht+L78ASb8bqzT7qY/8c5cl43MvhxGnT6M4+0Zn
nfHLLjdu75YvbodwoHI12+kQux4/1U1sr6oo6UCBbYtT7BnTYyuMR/B02F+g0Qw1p9Bqz9APqx5A
0/aN7PjHICrT1/JSgLbuvhEcQOrYW2s+iutAgBldtbyIL7XBcdg3zf5bY2+cJC6+A1wDmSzlwIQz
7lBDyTcJS4s7FL8Ud2WIAi8EHCrE6+38zoD2mhdUOT7xlN3IhBouDZlp6Zs8GLRyH2ltspUK9IH/
au2eeVkcIGwsj6Z6780DIaoFprC8ox53wvKSM35ZJmUl3vojj0Hi+b5QgYTxGj+mZKsRRAQb6reF
ycflhghyr/lOZG+T4uOs0m48tXlQ2IrybSZ+m1vyoeZDvxqi6SSAde0M7wgJm8B2wOJRZuZ1xixM
kMZAcCDZEsYhKpi4oEDjmQbJ5HDjwsz+zV8A4Y40WWSftMazV5EFTL5VNp/L2DIeGIJm57/Y+7r4
aE9Y+9nOxJt/DQDQitgr8L357IcJexgiVFPNkawi7EUw87siCXJ2HXCDEiaBStVy8C+0TQvuidC6
wx+mfOohybRvUcK9bUfT+DzhwRt1Lv+GVxjoU0SqncfOnm5QqfZAlIGCZDUTOd3yaVAzRYnAUORU
80xysEMUgdFME4iKW5dAdNz9PZPuqbuAKNJMm3v6ZwHwETlgp4fai2iTR431AIR4ssV/hn+WaQy+
YYhX701hVsgLcBNq4Z0OPWoT9KomS79Dumg7Vu4UoSaRb8DRZXxPLFQWAjGbPNuTLtc+k+xWykjb
9VPfHp26Hc/Is0N83C3rhxqPeZTn9cUrthGfwhTg3oA/TF0DxrDKrZSqiPUqNL1Y/e2zTZ35r88W
VfqHzxZrGkR2Ve0XlW7xQeQrYfL2OBdnqS4A/e2Ryr4E0x5QRyIOlUxTGSCyCgo5Ctd5jVtvzBiM
AbPRQdp24w1cC5DGLnBqbd3tADGzFR9C/NXJKMoY7+jIPk9KxWtQTdHp7lZEEDt3q2FnDm5x1AAJ
uUinGy50RU2XlGAoCx1nvQzUdfgtFnoY5I07bM0kMg+eW/EHb1QlbSOofoE8OaPEs3ohj9EyGfKb
5hOqf+QKeuzRccCjxFzS+h9i/PMlOU1wohSAm8T2Vg4cx36w0Y0I7tquhxqUMNvUClYsTNEGRgtk
YA9Y0CfHBkTaSqfP5BbqoDm1qwoRuB5njThu22ur3PoItXxq+t/cBvzydwWgiJCxcrunJs93KOVG
Xg+/vC2z+bTLVVdm1SqBbshLWtT6MWUOZMe1SX/V7eHnmPjeHRLNww1s2qhYV/6m4Tsr0bnIXKll
867Ykf+YuG/Llogb76ccle2g1gbD7tYDZmyF7GJ8oKMtdSs9SQ7zwVeNomIj/tBFLDM+JLWOTHSN
6lKPgKtRbPeBYfT2xi98/WwT2hUvid7Zojzj7u2OUKc5RS3iNNnE2jOKTEAvkYOo+gyBzpBtowpF
5aU7yC2NU6O58dfEqdhuKFiHGhY0cRH1l1LUJUr5MxsMMp4zBGSMS/HmYzpdt6qEQPZXedNA50YD
+C+htJBWSN5Ca727dDIEmBD6UiCVg0SjTIHmR+oel9h5tVswvrWBh9DkEJCxUSN05QEpcyhr97bY
K4OB+mMe7cy1UQFoOGBnYOM1fhL0Q8NPiF/a1MJvji6591iZWQKFM8TNqUGOKpMI6f7ut+AXKsDr
T5YPM6k/pbEBzfIVrbXMgZAQQvGqYblrbqwhc7Ir6MHarQ4u8GtlhOZF754MBfeihsx0NXFprpxk
LDYxdiouziChd56ifEUuKdlGv2ig38OtzbJCE+tPOJ1w0PR5XRFoUCU7+qqhqyi12wJMCg6MOM/5
G7K2U2MBvqu8bNeC0rkY9+RDJssuf8+mJZc++VC3LHPbWi0jjuGWa8OBoGQjkTCSRfzWJIhGNqiX
Rz8bvBqEQ9HP2ZbRCLnbjVtu+1z7RRHID0HKNI6h8sNBnt4CzX7G2fFjNPOP4CZN9uzoSYu1Z6Cg
zQvTwA8oTT5CKX5MLvWYFeBe6rR7FKGxVd1yhhhPFgVgjCx+DFG6AUixAPYjhnCNHfKfXVJ/KyOn
/dyMyNtrDtcfsOHxwD0pdPw/lukBL60eLDgNqvnddOPg5Yrfg13gb5HI8TxfamanHY0Ge6oirVFJ
pEaocSSQWSNo8QacBtuYoWgPdBivAF7eQ6yzefSmyj+jWLBZkV3rQL5YNry+paE53fn2gP2LmsDB
FYCMUWmfLNQXf/JKyOlKvXiKyqkJBjDynakZpZafddUsNup2shMrO2PbcgIgXBbiIpyofPKBgn0Q
XrjSWcOBa1k3TpE92UNbPiHyCnhj1T2QY1RmV6CkvBv1mqT5MRT1OC8CvTrQqmYcv0O1ZqkOtHgQ
yQN1s8me1sACWTvqtl6F9CAC3FvqjnEocBprvLWpbgqu0PiA7Ia5olFk4rVjXYLegkY9p48vbYsd
Ko3qA2tuCBnc0yC2rnFQ2aO+zzXNnMC2nDYoyGiOLTYHCCXlaXjBdyu80JUmq8/gy5Z7ZpT2FLA6
7BGAH8EEb+Q4GOZQZlZX1ERQBTiGMZql+ze/ZRrNIBeatnT/70stt/xjqT8+wXKPP/xowBWyO/TG
Y8ghsqxBJaQM6HJpQPxhr0uzGgIIJWSnZcCNQUlfl/nvKdRfhj214tKlqz9vkLXISBouWA7/+zK8
fv9gdBf6JLNxuSsZnaa2ysCxjPupi3F2Ux9imULd2YUuaUpVJS9Q3qwPmhmXdy2kIW2kgs6FYuyk
phptoEC0sFqNzHyzSbpK0q0GUaPLqH4BwEZ3Ytt0KWol3ufSjDIBWm5w2WWxTzpqt6cMTyK66zIw
gl5HOjK9Fh7HzrzjvbNJq9hfzXd8XxhRKhRug8Nb0r2zrsApuTaS9bwUTebda+ZKfpuXyjqj2vBY
q2cXX/OvJkiIdmCY6I5Op3fH+crN+rerv9jIZfAsN8MPG/OoKd6vFpujlllWpYHFVoMldJVY+MWD
3s1/qHoX3FQcTOrUDe3Uf+gYJLRlym5cedSQV9vz1u5XNFhbnv9QIt6S11K/zJNkB6VAFPEg8gWI
aNGJ4uaZ5hU0KfWParKvmqNXP6zOvXIXFwUsXpiIsxtn4Gby9fDgNsMTAdIJhh4pLDoiAbN9MZEH
2fN6uqHKPNBHHAgyO7kDgZ51n8SJe8UDaUM9arQJbM6Z2f7oxyhFpq8FIq/ya7HynBAsBm4enZrM
Uuf52nlt36/SxHiz0VWfWc4r52MW6GXuvs6j0U43/Me069J727bTe/BeO2fRTicyQRwivW8BxL+F
eJZBNW+IVuTW9/ccZEx35EVN24h9apbyQr0hTtL7pihfSrcAk4ZamUyDAGeFo7HosNj60mxW/4+x
M1lyG8nW9KuUad2oC8eMtpu1IMEpyJgHKWIDC0khzPOMXb9bP1h/cCorJKUqb6el0egDIJIBOI6f
8w9OrCY7OUUOpF0G6aKAxCP75DnDCjvRoDUS7/1fDexO3yUjCtTv5wv0VDvYYgSvJRw+cFzMztGw
2lt5mPxK4CIqbE7LH84uKmR44/NHeP8KCTvKAfWvq/eu3K9vRtcOT++frLP9aCWQSYSTyg8m5zZW
7a8UxbJ/+FaV5gMj1ZCrklPkizujAdKIRpy/lTyp3buY7mVZt37/Z9U2d/ZKBW79/Zv2da9cqM7w
6f2HI0GK7n+XHt4/3Zib7nURPMtznf+G7lguWdfp+tycS+MChY1hIdMMB1vDJEEpsvE1btoHLc2S
hxjLxgtbVUHoLv342elK0V7NxOGAP51m2yJldHCy0njsELqTk1RLE+vWUuvLSDcVTzGLbNVhwHff
j+JpaKf8clhaVunOW7AiKCdXrrivrbG+cRC9ap1E3MuuXiDtFWRBdJR9Yx+U+ywq1PX5AFML7kex
9btOoMQJRI+4uo8P8uRo4iYXZEXESjblAS4Xi2KJ8VZ29TOpxHTs6508OWyT7BTr+ZsclB9XicSR
Em5wff7XW30AbRZZG3kyx06GK9Uor+R8+eLG8WuR2OIkWyPh4c63tR45Eb7QrIzBLUgVTw7KrgKL
zJVR++OFbCZzqe/tiGSdnCI/wgAzTp3vZYdi4/HiVrO6lx8AWQ/1IuhGtpLsqYbooxrp/e1s2N1N
OQ9f/cF1P2HtPm1wBJz2wUgz7BQP0S0wmrHrnso6w4EPBvUndAoNJHGz9lj2EdA17fbc3ePA11UV
eiHkaNbfd9xIqO3POL13bH5C6ePY5+XqB6CeHjeYiQv9TuFjl4H/UdavAzX/3DVd8VBSZNt3DRY/
ZGndh2WCLG0TA342mheFJOfn2AQAmQzGt0RPr9t00p67uJ3wA9XyW0uP+p1TaeOFX1kJeYpERTXQ
GB+SCWfcHIPOL8vheJQa3yIOtzOSwVyi/tbXUy6NVIWSsPDII0dB2UIkkM/ScHzCowItZ/rfpw0L
+zx1bcqIJNTO0yy493Ia7IjvZ5uWae9ni+IvvhQ6wPJ4QuYbeoeyyqavmR2CLnW1j9gOV4ASRbZv
xjZ5qnrjZJci/AyfJ12XwKOvOltTLwsxUVrTp+jzv48cUswo5JGFFQDb1nXVU+KYAlGQp0/yXR5Y
yfnd8Ju+380LVKGybpbpD3U2xdKnI8pg+x+qeucamzndK+ZsHWR57TxqUyXbmEoFzeTfNTo5WZ4l
rZq97B/jdJXPFHavyr4sdxbyAx+1rDzrWVmpIzaJ7tQHUEiY86bFWc+KWJr+uEVAW3OVp2W+Q54M
lhowBVMaiGvloG0W7Pw6tFx0sKsw+Q/tYR13Kz/q/KObYDsCVCYprrLZpOAiBk8OUCcsriI8BHUv
nkcPDJV/fJ/mT2a4nYLUXo8GbM4BoMaxy/r+IRy0fINK2bg9N2eE2Ayr5iNpdv/QDWJGwDU9yUH5
MtgIhkHqupUtebYxEd/PZojh+9kCXQm2fZe3ZLwcLVlJzSzsh06DI+or2WrUtNnHblavZVO+kORF
mDNorozKBbC5zGgQEFsbi5WI7PvNOc4zlgN+Psfv/hW9wvu17NGeDCejvFcScZTaDD7upPsErtVm
XG4KPPqiJRc9XFeYdt8bw3xUMX/dsDjax7AJwnXrzMapSQr9SUUu/Sxb1+XFBSqUpReAmvskp/lp
ZZyEGuwcregh1Vuf5R3TNBhXVOQsbltVbY9t0DueGiTR5y67LCrdfekTZFfndo4u1CzN75cD5Xid
FHjoaMCF9CixDknKeaxGs74GJHzCsB0+Uy0d1r3hhjeJIwRmrjMqo3oxY6KcfJ9r4sjSYceYe4Li
aY9CL9ofhuqN8p3OVnXIO4d0Ae/Oo8s7PXw12xEXdwea0PKCKGYX7BoAvTuzNSjKdqxELWEE+v72
vHNZZ24rm9L6opd2/mOE7eQ1FklX+bdMwz6+xVlu8eC6MV3VfEnR2sVMcXjR5lFdd0k84KUXDPvW
6pW9SqXzeoASvqYuNz9X43iSGtpujnpnVAwvapViBwn/Qhni7CGHeg91m3dBXWIbypL8oMTd9773
UfkuV9VmM+Q1ykAGCyUUjexCfmTfStOTVdWv50+8fBWrROxLzsjCbo9jQfzoZuWpKBT3IUbw6YIV
ZbkLh+ll6U9VnhZaGBoXlo1Uys/9M4WMVSGaas/yN14S8I+Xs2kN+EMbxS7RymhVqWM8reSIHUbz
qq3McFcME75mCj4IjrsktZbme5+dpNMebFt92y8vDcL6VC/ok0058N5XNHazrXytX0uUm8S7sQe+
tQ3LP0h823u/YsfzTgU7vEqlTOu7s5Wr17fU1ppN3rF6BIrQrvPEVDbR8i6wpu/vZN/vRgGWIp8D
VnIXc/VcOJQOts1sl491nX/VyTJ+japmSyJueBGZn3jgp6arznHI7Imi2eapba21fFZWvpOJkyMV
EWSiWLZNMnLEOcGF7JIv9pJFlu8oU+DlWs4Y0QJe3cZ2B1t5IdxJEJfsQwAA/xvduiSRU1y5y/Kb
d9qzhrPcPjZMluRSGZODoSo8JaoED/S+CQzMdET81eeucDTLfC3dMPaEaWZXbqI6x3Aums3Y5R1c
b/jiuHl+NZrs21T07YMTRu3O94vsEGQmTmnLyeSMWcdxPWrMV1L7sefbc+7ZqjPtkRCUGHX54uZ5
tfFtU9vI5gB57876PsHQzZ2VZcDFp/Z+zn2o/UmUHahpQDDE4eEWZ5DvfZV9qfjxIQ+tze88K3yd
R+0yOC+leDsPVQ/I4qDck13jVxiioPQk9z+hdLWn1qvxCLPrW4QU69uQZMy5TzblAOj2dq+vFRsB
hN7otUdo4P2FoZWLNrVD+rDGGuK9aSGgyO+qX8Z6AELasdx1siiMY9X6ZDV1cG+bbXrqp8RfS0Vv
68/+rtDTU6Ev9kxk4Ddo+aaYEpYrblvxGb2NDsy/lt7YnTWh9cIfIjWj/l51agSHlqV2Cr/P7UMU
jXWtC+9CgXh151PIYm84vxgqzjxjN33ELuZ7vwRioJF57pfz5zz2N4EywzFo22RvDFG4pchBXc+Z
WReplaNuAykkSdO9SLL2k5wRtpGxizHnWxFsZeuz9HyrqOPut20pPE+9DJaM6bh7zUIaLrQa3M/k
T9rVPzblKBn/4SB//yoa/jL6y7Hvk/vlVJWjdLs5mC+GiaIrVujVcSQDsM1rod/nQMKwOc7nr4V/
XY6D/6bP1TfddJzHLhXsLIPRP4ECr8/HdFmpbPIJppK839TJqHexEhbknpYYqFsCnmF5Sd1ZX6vq
6ztn+p1XXSImccgqzH0MmNeDlTUYFE/ddyb2+zw8GYjN++zRUBuV63So0abJ9G1qAi6Okqq8hASf
b4A9VU+1Lb5IaqNifWHZSr6+H6NGc+gpvvncWfwxJWsNhHG1fW+6zVhtsUcOt6kdBCdzgnpljh8l
+r0oeqzpQn+6cgxnOGkdG5mo8sVrk5wn6OO9OooV1YIKhAi3REGESVrYKE/ShiZbmubSlKN6D7dT
jrJX1B7l6O+OTayQykWWI6Cq5FeECcSVGNBq1egcq04l1Fz6h9pCMGBqn6vOKfRvXWI7d/jReijc
BtltGCwEhi46odRtGl9yOMQeshrGtVLi+jcpdvIYpEW9wUlqvoTylV5YZWLt5rLQb/S4NNe9aYXP
vZbfZWlhfIPYD77R7b6G1Z+H22EHfKNPNIT8eVagj+CSinGzk9n2PuiB8Une/rJfM3JrZ5f12X3I
nbTsBm73Mc8xRno3JMrKsN2ZXYgY7owh0fuAKA0MP5QbFGxQoipB7ZNcWVVmNBxls52K701JPeTp
8OPo9HNTjsYq9LD/eGwxg9Gp8sxD2vZkNnZ+cJcACzQijmxOlYWXsi1flil+MeeHOLGjkyD4lHoG
cTe8+WYR3ljDaNypc3IlxRD0fNB3wEbjrZw1ZfMbLL3ghtj2PEt2a5POrDFl1hK5/vtc6FecZ+VN
aW07p9E3ZCgBCI+1+jHS0YbjvvZv87BBj5vF/xKODDUovw9Jugz65QxUHHPERr9ri6ZdFyIfP8Wu
/tq7dvKmVS2HL3UoM63YKqnJV8vFaHUMTBVDtoB7OmjQRhkmyiS9iC59obymim+cA8o+EdmpiMNX
GabJDYIDy3Xl6H1yIYM11+AahAxfbqSal9T16kY/vVRqHhUWFvSyvx07qB1LvzE46/epsh+bzpQH
g1utEOydd5Bmso829uK5cMLPmQ8N2kaL7SpOw+HKgUAN1KANP8dYA5gq2huaHfm7n49MRDTf5Jn+
MSeyuUSCKb8k6s0v2YHEe3NUnhw9io56HG0DLavu0zTub6zEBtAy4Aw6knNZ176q7uWo0pvtKQic
l/OoOllfG8gfR4Ijdi2WoWB5SYZMzpUvCNdtzSFXrmUrqlzL+/CP//rXf38Z/3fwVtwAIw2K/B95
l90UUd42f3yw1A//KM/dh69/fDBcR3dM00DDwnRRH7Esh/Evr3cUwZkt/lfYojeGG5F2bzRFc99q
HgYE2dc49wO4aUFF6tY19rq7qCrApL9rkwkabtfZXymdUz7Pv/SKd97HBkOYHGGs7BIZYQ2m2e+B
mpnplTWH2c6RunLYpRqrcKqi3dllMInan9rwiK9CgDDvYUacmLFHNSbDIARlIvkSJP6PfXJylaWe
yjV+gT0x6Nnlxcyz8VJfXsa4rbcFix6KTH+OpnX3CTH9bG/2KhG7mVk1eCSnP0+Rx8rJ8gS4Kair
v//pDe2vP71lGRZXlmlSg7aMn3965PEKZWhs674domlPETgANSXmTWYo1XOdUDRZwolhhgddOUZ9
I2dYcJ6gaqvAxH4/q8595SILnR/OM6iLzIY+dpgVKxem2YTPaVRrXqwnw6WNJeaxKtHJmKhNPc2I
PvPzWl+XqehPg/Fepqo+TiNBOp3kbSbq6boLY/3CMDTWXCgN9v9wXbr6rz+OoZL15dcxgIZYpmX+
/OMMTlI5QOfz+3OQbpUmvPzCeKJCUdziKNvfQtV/lMth1OTKVi55srnMAq6V304lXsVa6L6SA+42
lpnlqKaxMIV5g1mDabaftK6+tJcYkYfiXR6rxUdTKbEMKgemToVxbOybUCnqG4D2Wwr25n2xqOlX
aNsid5D4R9mHZFiya0v0H+WoPKCOxq256PKTNcO1to4MeHt6tiY5FR9mO0e138+hPI4+mhn6kNTr
xodFGLb3eNeb97/MNcRNY2kHB+eOX0J76TCndaZ7sQxK+7m5D2AnDSQ9CH/VkzCit3pws4d2eSFT
WNZmjAAYjSyy+lUP9fAic8v8QetEvVXEXGzkqDx6GNLz0QXivdfnfKNRaupGM9rkB3H5vrWXVVm0
WzlQaWr4P1wRhvvTFWGqqiP438Qx24aGbOvL7fTDSsXKok1IyQT3Jo8o7OPU8WoQyCtLnmFUPQm3
0V5lEGYo/XgKTH+8UkKXEE2psYKMk0tpAXt2iZXmsWd7WPm2dhcH2XZxe4sAAeK9U8WYyyTVUR4k
B2TzP/adTxaoib9rGgeUzaQ76d4eZnFUDUcc5TtjTPRqlUcTaCsKRerecOLD+/Bf5pw7jLrb/Q9r
z8/L/vJjIgBlGarluBpCdK7184+ZhLUq0kz17+yxmSjFZu5KwF+40SLFBfSdiU2fuvlzoZobGevK
GXUdwtIbjAGFW4RnKSOWDtzjvtw31BmWdbZeVtcfXiAZXfYd5m1MkN14fJB0EiHptGDO13UikHfV
1OxWuEm0kskWOaBmyvcBqjMRWQJk3RWjy9dxWaJl47vprQXO5e9/Fdf+yyWmG7Zq2kJDclc19F9+
FSIqI8jb1LpTscu91BfDDKRNEiBsNrpVUhM1sOLYG8vbyJpT7wfp5QJDAymXLPvQz4MY6yAlL6WV
fXsCBzdardfUsYIWd9asJRSwMJHnwAo5OJoLYjAOdnZX2h/fZzUW6DRbxbpxWFJDpR8jihEpwV42
u6VvcGAohZP+lz45r1xSTefJyzzZNzUOobahPNeLvPfKDmbjnmUYXxEtiFHqsqqDHIkqPLb8Ghsu
OfrDbNdoGgxyDfcUdtpyCUwvXE7lNtaaeZ+bAFWWfrUYLdYIkoqoprDjR7DfAYxvOqu+ccd7bSGQ
lBCRKd2yU1pay9gw4aCUtqTlsAgLgxzR+UH4B8y9y6uujZCZn1v/6GT2pzTv2jvZVfDo8lJqGFvZ
lAMihUKlite/v0Y08y+3jovfhiswF3BNg134Mv7DOjS5Ko+7Sa/uwlAsWef8Y9zU0ed8AHToj5Z6
Q+UnAp4HABh9vfBziSIG9X3/uaSstMU3FZUM24oefj7SrXuVDcx0cjMlguOKFos1xDU5KeRqZdOJ
5k1YdvN9H9qoigT5Nloc8cpCKS6RiQVqujTZYbR7x15UbpZmViM+WjnmuJdNiEbfTymbWCFvIqBm
G0fnKpeMoMjXmk00W+0P1GvY4kRGdX0mDpGomg+pAdXtTL02M4QkcAITZ+o1bnPFta+bP1Cvy2Bs
Nt2Qded/Qv47E8QccN9aYj9rmt3dWpobXCc9/NcREs+z3mk4hatqdgKhYD+IoDr4YSmeURVpt6yp
/k5Oi2P0z0tqXUPrgHfq2UHIfstoX99PqwczGeDlcHnasisCUvHlqemMGdwo1o1T1YcPaK4b4HPI
1tV2c5gaKgLQCuw16hfRV8KnfJXNlf+Y9LPm+cqYXudgQ/dd0WsHeSazpQL4fqZBzYI7txwhJ+OT
1fvjWsM0juQ03GRneZH9Zt1Om8bUu7Ww5u99ckDOGzlKV1X9fA4n2mFi1Vw7ARmU3OiyFwTgL6Qz
ZBu3R3Oc3WdAjNY6tqcQ/gT2qXZbi/0YkbAXmq7zCZzsxYmai8bPHyEzJNcqy+HtxMYIzwsMrs2i
f6DOFWBnFxQPRTY32ASU/U42rSrtDk0PcFw2MWHWb5pG3cadXtySYRdeoab2nVYV6bVa2Tsxjfad
7Bojv/V8zZ+3+tKnGVWDc8d5uj+k+ZVW5geZrMU0CHXD1DrIhFEoK2RLXzvaYKN7FUI4wZKDdNuz
kovbqDZJ6hXNQffr6luvJa96PDtwXht/zTbduKmE3uyMtFHAA83INcDi3JZRV9z97jxpchizstqR
sOg3VY8lXh6Vd+XCRgEGiUvyQkTJlQLTxibNuaXoky8mxgFyrjWzSjlRRU1+nD45ReHNUzE9xgkE
DaeyBLUWduxEtwYEjYIH6SJuaKalB7FovBjqtqYCN/RDctnERbVuhOreok8a7nSnjHCcKaZTopGd
B5Jo31sahQKrCJ3PcKo2aRYY34LOPfYtFRl5OHAA99YIwmgHoGne/v1KqP/6tCRqMFRd5cFgCSFY
U35eCElDVa02Kj2G8YIU6+BTXpKUAeSmbtywE3ukwsiIyL4e76iw7R/m1qowvEEl37JLcRv3OfHA
UGVfCq5KwGXGx/cZYPgDCtV+tLcXiRWps9Ihssr+p3c3UlSlCxA/ku+wcMQYdx00TXaOI3TQx+vO
mJKrLmy1GzmgUgG5+fufQfwaly4/g6kSNyz/WZbcYf/wPLDHEZy3o3ZX3zHttrswSbnlVZyPEfEi
DaBrM3qZ7zd9GuieMerVr4uBPKJMAfnLuz8s0bOjUhav//4jG+KXOMcWjnAc/nIOi4fxl50nTFOB
0WAUX50D+tm3a5TQg+iFnHC6JOVR20l2leuruz+75TO+FkCp/todoNt47lb1LnrBauN9dhO3tmdG
VY5G00amOTPbjR41Ey2XIt1MYYNwMCUPL09EeKcE1fd3GCEY3tBB88gDYXjT8u59Xo5F3nk7/l8/
pUIamRr5UpRTHQVh+0vzX5f324f/Xo7494yf5/9rv7nb/O2E3Vtx9Zq9Nb9O+umk/LPfP5b32r7+
1NjkRDDTbfdWT3dvTZe2f+Zylpn/v4P/eJNngQn39seHLwVl++VsPL7yD9+HltyPsMn1/DtXtJz/
++DyBf74cPVW/t//k/7lgLfXpv3jg+P8U7iurpnc+qamI0vy4R/DmxxR/6nCTrMNQ7C70Ni2I3/Y
hn980NV/GjqqGq5l6ZZraQ73EXyrZUiz/skaQuHL1CyWEl1zPvz5tb+nsM5/qN+ntHTdWJID70kt
mw2DaehC8Oji8iZKW67/H27JxgCTmTlRva91uKGLFFI+2+Z6hJe5chw0JqOWuIIqYCx6KrnZdeGL
O7PuF/Xn4XMioPfkQ9bejignNaLVdhoIEPJCOqKyVncKYstdVXMEerU3tyxB34wkyECDHdLawOcr
evK1Vl/Fek812SgQcsuHfdTjzxuaYIf02fnShQDXRNKiMj1hcIsI9760KWtW/ae5qVDYDe0v9aRN
oMbFNU7kEAxVeIEDWmlo16uPLY49qzQ3Tzj+3YVJPG6HqLuO4/AtHMXHzKhNktPtJdRtXXyd84TE
uZVfkvxcz2mjH/H26tbR0BTbgdDOvc59h3p6ZK0NjYiqq5RxbdT5S99DFujqtYZdwJMoyk3RpJ+K
uPoolPGbPyXZBpuFG12xd2U4Bp7mwrYxFMTRtISSDRZxroLlj8sYeP+iWCFIle2ymZ22CNSdUauT
hz/9M6ale/6OgmXDCKghoczZuPjVYoCNFkSBMF2HFGiXY7ouIhAZ3TX4nsRTi8lfO4Z/Cb+xXpOU
vMF4SWwNGG4RgJloQF5i7sprdVqEYLPiGFIcfmgscK5jVHv1NImLODD8VYsskttAlKx14bmqWnjJ
HHhWO+EbiX1p1dsYcBbYSBbZ8s921l0zWyMQYthsI2o6YAar1Av7+TAl4PUEio5NsC5QbUaXdN2P
TrJKWvizmnkXWVa5Q/jfXGd6tFXtsL7kVBhetz1azZqG6MoS55Aa8LI5fYiaAmatoW5gUj2TSr1s
Ej1fxW66moJm3raiRmOtNJBOGus1+EZwu7PyYpIfiRFd9cwyyk9pEz3islutcbtVl/KPl9e2cmFX
1/MQVBfNkF6lsR1d1nV/W9qIQ4CjdcdRX/dajXdr09XXVTfe2lOqHpQJP2ViHH1VwjhGIsP+1AtQ
9nob3VioDaVqXB9RxDpFuJR5TTO67AzSeKXYKzfDf6nyITEbwbciymoCsrRHk0pXt356IFuhID+d
JZgsE/pPLZzL4S10xuaiU9yTgwNGUBr1g417ZqO546kq4seBjNnF6Oer3s9K/FTJ9RimdeHMDYEe
ZtrdHF7XVcLv042EVW6bc4ml817knwiKvmhEpVeuMMhFixxAPvS5blK9xBw/R1RddtmgiZVuvWIp
C02jT4KVqzqKV2XGuB3rHr9TZzzBHNmiLnajxGW6xRnmWxVDq/Gt3ptDFQWCpPVxf47irbFIXsWF
Sn001o5hFl4XdoVQpA5opOsHSAxV6261tjwQHoKJEAjFGf64dZUZRE0VLUTv5T4Szd52tkrUYDIT
+clKbVFXhLwTYmcEFQIUxrzFh6byJrdfGZGKQYaWaWuUGh4NMnykBm8U+JOHMvVjNMzsN3cBb7Sx
Xq77ntyGEmarCY3+ld5M2hZr7ENbc3OXCRL/ahpdl7awN6nv5/sGgVYh/GFlW58RsppWvdKTEBrK
J5ABqP7BdOtcVpxOyz2WsMtu0tQ3EYfHemg/4RETHeL2gJkFYlJ+Zh4qQZao5/6I+RsmeWyyDdZx
JVgIt4mWbdmW8PXI5eEwt2iTWSiCaz6E7+wT5Vvqt2N8b4ITAazewqQXxXFqpq2LZKCvKwncJuUm
bzUqWukTgI75dhiHjZj6h963jk7R+U9TZj9ijYuHcLyPRs30Ugfrr27caWEFJQoY3irJnOBaHesn
yxy9yYcwCBDoqC3cKXszlE7vuVUA3zm7dJMkWAMLM7Y4HuDZTcRqBKC0lC6PoMOZ5UGJ62uARrHX
ZEFMcvupwlmdL0e6XbQYog9Bpz4aIn7h6rP1ob6qcwtBhyBjv+OzKJPjffDVChxQlVEDh02c93Gw
QfKUxwYrpefa5VMZ2Z6Nc/tGmL2zzicj2LJgmeGQ7nSohatweewoxoAfYhijhZ7E12OSlGtzeO0m
eO1B0l3ZWRIQblOBcfzLiErGJVj+tRKZGepziOgOUTOTtglPyEJPpFuVHeWEh2mIH1PyinbrmB5o
tpaLEX9m/MdXLhCNlSidCFhfdLT92FyLEkdcq3NRN4ZR4wF5OfhzXSCv4oJurOEXxq2xz1sA13OS
PjU44FKDBn/bdzcYJSjAAVaQw92DYTtga1QcYUR4i8DgLs47HgbG3ahm10MPEXfMj24VdldaXKDz
vrOSILn03Qst7MxbFxFRIG8kf4M8D2F0wYXRguy+yHsclFM39lDOR9z1Jh6Ml3huLyI3efHDlpsv
U/ZWhRTdBCG6j1H4jQ49RoMb7qVk6/tltbZHJWHxNXbskuH3T4sEXjQ3+xqQhzZBTcXcGMZxo10b
McmkJOxiZN5mdR04IcvXxCWHdFuiX5FBWXPHTAfFKI71IjA9LQ+gIUTETnRio1pRu4b6a3oD/iMC
FgQs1GpcaULD7q43y1WoxldNrjebNsnClTDwQxgsKIdhs7N9rVx3IaAtt8JzkZ0Lgvb16Pnk8FZm
XSAB65aP1swSnavs3lTXty8xsEYpcEju9Lh6HIKo2gA+jnfltIAYSzbMoqsyAgRUciYLepypemyv
X1QWaNh0b0HY+/u0ThKvVU1zr1ahSxl3N7Emr3jMmtsJGdNV7bo8/DIl2admsDXj1N7N1sBe25zC
5fqEvqJ8LZvhkuwkINSkfopUHccC90ZP2UeYFzWJAAp9K1Udx0X9DQm4we5Pcc2FiejmpRqgxxOV
AD4qslsm1P7ZKb+IhUlTz7NzgjvjeEkaKes+AVqfcBfobfU2RbmL5sZL1Y/6RVuiZO6X/ioKdPdS
kG/LFnfgEaOjdTkR6Dh9shIQsLcByMWxF90GrZiEFCvdFU+3+qkTQ3MY4/E2DTKWWq3Pt6MfButx
nFeVqzke4DMvtF04uaGy1yqK1lpp5hsU2vKVYTjBZorYH1fPfqDZ22yOkxU4rC/F2HvA9J1jmWrK
mmcMsXDEP4rGiZqknzUtjjdTe0ASXEmh8mBK165h9mQrVxAK9bUzrBol2lG3UvcK6zJADgReWXjz
tn1iIdvjpMYuvdIJu0qBwWnLw2CK8LytsJG3coRKY+XRnmzhDdDBYHdB1aKGH0e4RzZhjeyAvzxj
NUhPWApuzUhN1o7vhmv2wNYhz/E8H0wY4paGdGIi1I2hNXeir6+j0apeRYRIcnjhtg2P8LSNvDgP
/SMrUb8OAkJKXEbrBC0QIY5DXw9bXK3e2sjk72MRlLeuyiWXJAAganEN4MU/9rhmH1AmhNtwQNql
3rr+HK1Atb61sZpxvxyVEG2HOusyFII1MmAacGDL4jq3Gv9z7iCv65lQbyeXfXVgJCBbs5WYdZRa
cCoMtQpjBbXcp5nznLa62HfoGOxM2/2ccyccqjoZPaHFlhdW8CRyQ3tSBzRF0nqKNmiC1iutCcTR
Xz4hqtenqS7D6xD+Acl1d2sUQj3N7hL25FHowZ2e13a0zlI9XNcLsjxJuA5RHeC2nfBUUArQPm1C
1h7CzJWDDMSmZxXaZZF+G2uqcVAWol+eAFTttqkwnY1L5gvegBufAhJrPFF9L7e5njRDGfCjVvdk
M9JdEOZfYM6v+6z51hflS2isY3y3Vpme4gnbZs8paM5pMdcTtd9u/GDaa0ZAjXXoM562wL8TQEPX
Kt8Qu6l+U6bPaNcs8kLqLfDWdJeLWQpHHUgHvkZGWmzjNn8JEgWiWRhfJOF+UvVhn86Buc1wlN7F
KtTFNDyqmpqvMMDY4nOUwPTS3gakgIvQmtd61/Qstc6XOBLJqjW68rJHs29dGdrJNl4Jn2DEFO0A
9dhPb6M+970pmlC8tbEMb2vsTK57xUQ8Kp+OkdL5667Hwtjiz7XLUj+57ky+HBnlb22Y3SIJimBE
prxEybifg/QOotE3EEMCMYrI9NyJUC0sb9s6vRnJmZJKtdb9RJBQYomSYShL9GjfmKX+ORjqBweS
lu274yEIeBYj1fuALsx8PZTxXZ+Gn5xZTz8iu/hkU+h7qMiMTiVSqL7FrpR1Na7Di1wlNHUd84L6
QbN2Z7Pa9pZnqZaNKeWwmTPj3hZTsx9izfLs1MSbGanUdeNk8b6z96TCghVGEdYO4dgEQay59Jwy
hUXQxIdQHQgux/rN1eNwHaNeBMcUJ2Rgyib5i43DTrIje2ogxs5VRgGnoq4gfLSe1Vy9QCmuDvTs
VKMO5PKojGwNjO+QBJ4B8fA4hBe92zSH/8fceW1HqmTr+onogTe3mPTyUqmkG0Y54SEIIDBPf75U
rdPVq7vPOGPf7RuVMkWmSglEzDl/p0CDtyCAeuh1H0LMaRQsHX2ls+6JMSjiDO/8Pd7eU+hPGFl4
dnAc3dNGPCbjQ4pm3y+vZAO53jojJXkR6MfBXneajzKPcQi0qYHiKlUpnDvZ3S9Lu7eQ3UcEUJOp
XuNsMAyVscu9n3ampQ8mXXNYTGt7Ms1OT3Ct5WczVfC0eOFoDg02Muu+7qeaQZmZhmu5vfo5W4xG
T0fbHJUD15Jp+NVrV+i4BBEHS01PSNOwEP0uRkwm/MHxIHmbHwvRfDttyk6VRWU2lT57VeCMIcbh
xblMx52Lv9ChaEszhD4M2z/AnqzeUgonpEWHfMnZLFq1RJrawg1mcqSnGjRx0b5XnlURbZP6Mem3
5F4JHJZX/wXrhKMQvGzqcHIa3JnaO9dtDMnsXf6lz7f+J4tszQjhvV7oFb35p6abeG5gE8ZS3rY3
hgR2J0PmWk0WZxhkCELXOt1vI1Uq+13J7qvf6qu1JZAS8RRwCNua3HDrHHl24OqFuPaeVzFbDy61
/9nPOUj3k8qex8SoKhpqcuEBwpv9dZdvZ+Fd/K6tLtCIz2Tc4Tiz6vUOQNq5yWz3nFlFfWDv/FaV
KW1J+T7OxLuQdhBNEiWjLt43123pLG0I9173JYCyNY67MkvJ/KyxTIZUFht6/dqLArOjPgj1TXvb
zoGTXdztBNPqRZXCj7xGvqUOZbU7f2ucfrxc/XioOf1yVw/MjijWKTWtLU6Hdyx4sx3T5y1KmSDu
YDgiCM6PyppFPIDTsL25QbedCFvqw8EIcOpaxRBCAHOSlqyA2FAbsVRaHdn40CW1hbd0A73Z9l5l
MatjW/T3eUqynVEcZeNkIYt0ES5jNlDxyqh3RXpnjoSde/1w8v2bAswTWSZmdqT9tEfowXQ1LOlb
NyGfLsvbDkwiXCuDNtqvy9s8WP3InsqLtzV51GhlpHvBdmOJ7NdglV8wl/Hjoga/q7BC9Kp8DHXI
o099qnNxZ2A8baFZe7xa3gubjPuVUYmgkzumU416uLjD88V87IPu+8B6k16ri+aq0jDqr/5S0/0u
Rh0L2OGRCZsiTtHfnMmGfOcu75ixb68WdLU4Nxc37F2sHLQKmz17oa43K3Ep09XYVVDxr1bNRzvY
sFyfFEnJ5D+0tj9h2oM7oxrch3Ei4IQKornah+FyUTloog3OiOuviejJsGjXH+uw1A95YDwEdXsZ
bPT5bYo7VZft27n6jgWqeWnTBSeN4OxCup1laiYQi7kdD46h1pM1Gb+2WSq0AKqjvGwwDUYhjP4g
i31303bFBnkWWz8y4MoYoezD6NSYP02lRNmuDilO2weYvQDrpfJf6smP51TbDsvq94lWl5zlcj61
duscpwZjbgezLIV3gUcCPHLn6TS77f0UpD5NfkWin0s8jNT3nhpuPdXcoQDlw0XwG/qCDN3BCtQp
GHC6GBbyFLjQukiOkNqM6hC0eXBRqnkfUVdFjFQfcp1J62xr7uHXqma1t8nmsmcEYFSUG1kseK7Y
2nJyrrJeISoRplb3jOafBK+tQcyR46Q9zGe4uPNtMU/c2jiTxNQ38B0O5urfab3To9Rfzpjp9w/u
eCechXufMAcNlGgalmPlMhicc5tlq3lAAWPSWbnfGj9HvqqDAi9XjbPyaGEbQk3PZC6ajrnuO2Z2
mJ3UdDcmDXt5rRwc1LNV2wX7wL5asNQV9lWIito8MyOvznHg8va+tuAQ0mKtYxqPM2EwibNMXzTV
2ZduIWNTeSLBq8GOxkE4CS5huB3Kl8ouGVOymbq1cVGEdoVisPrD8n3Em3LX69tE9MAkHvRqIN01
f4Pf6x1A8ULpGvNpRVMSMhIt7gLaQgg692pKr6qFDJi9DU77bK6bO58oJCJD8icHK1KtQTQ6uN1R
1fqrPSwlmOKdLyqTUeCxM91ub2f2hPIxO43cL3E/XME781uPBOy+3rzD2kstSg29PPWBt4T9aGnh
gK4gtBR6dgXnLh7pTU+sJPeZ8HpCWRtsaSR4Np6p4qwGGlj4XFitldFkSS0pMyjNiO7o1a6imiX3
9powgtiyuyJhShdLOCmR6o2nuhLLHaeVUN4650Zamhs5U8Rtq+89Nhv96ZQjbzDSs2O5X0EOnUPg
Bvfwa9jxnnCh8n/ApL3pyyvW76PMMueHTfnNoVkQhImroc08Z+9pD216VDk1NGLxIoU5k8PyDCVu
DjE2niIk7weme2k9Vt4AWLotl4rgC/i5+zx39J23FY+6pN7AtXUI6wG9RTU9p5OkhiIMFCShYZTN
kthIO8xEsBu7VIVi1VVkofNX4qTn/XoU3/nL570vhBV6MLDX1l+p8lSdFIgXGLWHXIGMrVvuJqOo
sdey7UPq502icXmFzbh9RRyzM4uVlMGKe8tTDOka8iYPuflNMhY7NBPABvPELzmr2QlnK3Hfwk7u
td7b6YyLsrW7D5oy4DoombdbaRDaRgaTq523RBCokswq26KOEAusyrbu6E/+EsKZ2FXZ2F1UrV2G
LjPoE5zy4EnoPWWPg+6WjgyxBpz4YazfjTpS1q4w76Z1ehaWK/ctGVkgHfSc7nBw1RybdnFsJ+ic
eVuH1rSY+xF/RhhPNWte8/2T2LdlV7QmdXowgWCftduyUxa7V2do2TmQ+W0jB4sut35ZTOxP7KkL
bZndO+1UIZCfvppNcWFXId+iohuyl+BXgV33fh7G4NIHH7LFkhP/DO5IWIWXZVLHDRXT5fOLA0fg
0LfGS7NktGJqc3ZOSsLZ3PUiGWwtP5qYZPotxliW/4b5rYPGbL1x+o4yz6uCMLhml+Rjfxqb4l54
+jv6qnddfiU50j3MgR0xYG4TKbIx7jQTmeFCArGt77YmsE/olxQj8UkLM82b4oxKWjLFuSsbMGjQ
KbHPzLOH3XtWp2Y8DtK7iCr4MAjl2NoVD2DL/7YgtwnBcX86Yph2SyCD40Tp5+r5eGvlVawKZsmF
a70rP7d3Nfoa+iJrhUXelLuxyeoEXB09bT/0p0CH2ZLqwbnbskOd6SOR697TIvMHEZSnYPKvxqid
/iS9FDfLVSW+7G9ZprpDq+W3SE5+mEp/xOWwuZtAyfTA+M55JSFygSHiFDbX9/jmWPCqvNTzqQa/
fY5uUXs2bFZ9f/AMg9u19eGClpiiEvHV7gx3/nAG6wtApH4QTLXsAo+4oFw8aqnvZc4cnvDqXxMD
UOBACTUM/vXVM9Z2Y9IJ0zi1h0e41oxC81Yiggtg2WtoUechu8csLMCfw8cwHjFSCFPYTXIoMkRz
4naAetucUaeSAN7GMMP6k1Vd5i4ryQmXI7US1ov5k17nNww5l4OAKGJUnTohBHzSNTqkFpQUv7g2
OMMIZeSRDjtNTT98bcVwwxCUELXT3ECMj9bN7PYTBooEeaLXWinrk1oBL2GKcVvsZb7ek6VwI7Ux
PSCRxP8ELZ5AANIdvdFQkT6b5WEVfrUzEI/q2h2X+BSunuPuIPlPEZ/LwRS92jdGmyfbuli7bdOf
his6BhLQjWTkTll2Y9Rugfsso58N6gJtKXSsEGiW4fA03pdW98VlE7g10TjB6copwow0iJ2RG9Qx
PjoGYoSvFOHW69qht5bbNrXssCmxV09b2tl1CmeZaXfVph61zcau3bygPAFkNBmg++uVH2e5iWgd
9Rh0zftkS1wdyiYmMHVjSuJv0Sa852qYbWAY44AtiETm4b9Co2MiOJIxbFTTd7tntuUTgbqrHIjZ
mdNakT+YP2u2sxCqIxSW9dpcZxA7hw1YIy/0pF/1xyUguRRnJLowBGy9cDZG5nvf0aHbzi4dZyAf
VVlqSTp5EmcCIKFu2qgyhqK4G93hS4PzsTbNTx5XeSzsjKmMfMKqbjzUy/SYKtwtuMf6df3Ind6M
3aB0wsqgCGboES76lN7ONRLMxXws+fjQU/U7gglVyPz43Kz9PWFy+57rZjE+hjg3RihYNEiD+Yhh
U5aMuXcQJMhvJVJ1B1fXaHNIQXK34cMkUyIcr15pxkDOYZ6Fq04N1TXyFsGzDphW1SHWvJcuILKv
yeVj1R70OYg0YnGsoMCW0d3OCqfkrVQftqb9hDj2rA8G4/ZaPGhl/9xdUXHX6UmJ1Zybpn6RAlc1
bPw++jm/6M2yHbyVma5e7YaFnZwAYN8dz2U1vWk0OCHj11epTGwu6rhsjvoGqFaZ9Zuf93UUNOrd
mL2z1WGEgU3KxWqHoxRXDKwzMGFZr3PUKerM/ocQ9Hxp45JT567IY8CkVvuCahIz/oK9wowDXOoi
mCAXZqe4Fvm3lN43XgFQbpFx3KT2YagyIi1xOBm8CpqY8aOHSB2jFzCxABgvo4IFFzRfrCl4GvNV
MWAoXmU7cpPyhjmelWvgnwYbcBE3S9R5C8Qw5CQ+cUSZ6p1EoD0cgUVh76m91dbvadv81LhayW0h
Dyc1mctazO1J4ca0nFMjAmRVnjZ8NzAGjLh4vNC2Ktw8MknK4bgdnIrhBCNMBhSuPOg4xDpV/To2
9SET1q/OslVsy+rsUadGWmc2AMEzNmLja9OuUCNy7ZHeGY7DCq22UGPUyIwaaJPk9Aw/V+MWoubE
dNG6r83JC43aT0MElfcE8OHyvV2yxXm0zLSNOy+/Y94JjzHd2UE5ocyOrcrHQRhjaJz6d1tmfql9
ks4s65mTQz3SrT8tLttE97JLPo93TVkftaDZlUB3yfYx+msei7TfU+fHkKpeJ9uDCGD3D/MoqRCN
yE11jd3AbDFD4wrHwuvZmn/q5cYH2DI3/DKO2as2MQhiQGWABG6wIdoq3pBXughJuoHopL5K6d8Z
1mR1eUMMbnEpKBb2XutNkS7NGqjbfdNz6wCDKifJdjNDQgco3dewTwmZ64b2m5gxREfiifeFr5CT
AamK1LG+NUH9Y7LS7gF37O3qvaivw19fGmeEL2DWc2Qv9jGt+u/+bL8ZaWPvRF0xrDeHmuUdRsRQ
nZRD9Yk1kHbsyOXYw/nD4Cmw+4tuUowDgl1UObqXET57hEo3wlVC32XDykqrWbRVK4392jRQnapr
WG71WjT9MUv9RxyH0yQY/TLxfJoXESxq5xtuk2ykFRMEK4GiyuArc9YGF3BxMsoq8WrcWXLd4B5f
x1dQ9gGyybpnzIFYptR6KAParulJQZjFuJykbyZXwQV8Q4B0y3/HhLzm5FeAUXnfx71nHOQ4zefU
exNKnk0sc+LcwUNkQmw7gGeX3oxKxx8O29SduXXRy7Bt6Z3nxMQuB7tqpP0fK4KVHePrFHD/dPRB
4GvcgRkbW6KJDEcLiSkv8PC51bfH1KGy0rz3gaz0cDNr99JrWrGr+kBEuZBfUk6jsa3bLaktd2XB
dKMjSJ11uUtGJDl20VZ7qzR3RlFiVtrC18nDyauKSBXux1oMN2k+/6rleI8nKBuL/2qL9sHyVRu7
RvXTnKZfrgzOlNzc7S4EJfJluuBSCANY2vwx1cuTxSIcpr3EVg+WkJ6nGa0l3e0kK4B0/dYSjI26
Vh5MGvC1Wu+yYiIv6ga6ZzhkupeYqX4isrAh07b+mbOch0jCycdOARY7QLCpIEZwha/GLjbes2bh
OTfum15i4qQ/uAgSI9MyrWgSZO7O7mvXjV99ghXRTow61J9SfCAjCWozrDOshBUeNWXjP2QGMTw6
nvzGss/86XH0cOAT4XlkSUetbN/YowFrHkOgofZwoshpIfpdS/Wk2KBG1zjaJUwn97t0YbauTko+
k6vv9RRpv8bQRqZf62k4OlKetcb/5eraz96Y3uwAtMw0A+xauEzZXpYNEXja6M+53X65Xk3tjMqw
XQqLUEz2/9V+XgpBE+/fGGsugfI11ui+9qO5yXBQmV6MySMOlCAwHfgvZCGg/YblwOfSXuc/4z6v
sv2oOaB/Q5ljnFvBOemXlabQqyPPsO8crWI9rS4plDIX3I5QwHovAj12qvZtcg5Ika2oAw0lwMXl
bwUCNmuJByp6/rYD0spdzBk7SWx6k2QNn09ZVM/Axt9GG5evvFX3IAUopvRd0IxTSAng9jlKF+CB
Ml/CvKh+uYtA3tLXYa9AMobHyavPWV4TbkEWXwr9DnbMBLDT/ahSXKEcCmt0NyJKN/271NRO0/Ag
1+6Mdp2iKSC+L8NPrb7ojvbI5/7obP3Z8DtigL1dbpuJP0x7VO9XdjX+/qIECvRPkxF5lUx3lTQ6
CFGEsQWqAFe74p1bzZ84GQJQ4+oSXF9yr6DqXLu9GmikVQ95bXbFDmZJ1DawIDRGlNEi3ecGmRV+
0SLsNLGFmSlXkE72tpRA6TvktfmOBC1Gp2yUOj2QV5tfiB7EowcTnR2ZNIC1UIUyQdldLX282c0Y
ofnBfdeBhjVfy4I8USsR0NRd5Qsasznpr0huPgeJ1Oz21zTZb2sB02oamjwJtvbFEqq+tZlPn4p8
2zWEMoDFbYizkBhyzKEu4TA8p7Iqz5kGktdMLJPWBuDGL8R6sqDtKvG29tsHfH1CLadqzMXgJ7ij
32paXx2u+0+/gpTht6QB0/nqoUfJc6h9dd+jj0EHM34tvB5csTHWg5yx9oAr3cdgEdgAWq+w41Zs
Z7r7DE3NUWDbRval6I+QOg9MgEfMi7GJkC6LsNyqxPLwEHX6crsN5iE9la7W7bZJ118Mc/3mV2LA
NaX6Kajakuy6RK4tJv2r9+QbNgPBxbjVGI2TzIH4s8/qYzN/aBgh7hubzqxJ3Sr01px0UU5AAzc6
crT+pSI7mmiBpPVMiHx0kxY8obCviYQRxs7PDLK6i1I/p4viBC0avnbzFvtXg1HZYkW+yO7Rntdh
nwr/i9YSX2S7J9OwCQ1texkHVOcq6+WTkNwW0ps+5Nw/NR59ic8fe67zgY84bWoWzPowwMOKyAjH
gTJv99rQ+4RkL6Go9GNv11uy6aKKc381DrDo1ho+lxXkbWiYLBK0/tlJeO5bTxDrVwKV5A6H4Wdf
asx+m027wFr/kS3Nc2mk3aMAxxJcjg/m+ug2WDs1Rp3eDZ1GX8UM/Yy7nBlx+zLRtwzrolf9/QJH
AIimuHG1Ab8puth50eMpR+6tetgYDHQelObC0ZA14kKBv6rdAyxYeQFxi3W4ads2qvzNC1PPkHey
6HY2KMmp1O/JRJNMDhszQVRbdRfb6zX44nCL8u6ZwiS7KdQC/MCOsmtzfHwolRnD+M+LBncrazmh
Et+YhXu4xEwSuvQuFzVO2UGM3G7DTAh5LnUqkJazE1aDI7d6deV2tkYc69a+ig3Dd9jv3ESrVAwH
oQqR7BJ9C34Y8Yk/1Z71BmWA/l1z4SysI2CDpyVB8JEa2ZcmF3ok/KvyfZFfTWtrw2zVb/yBqcOo
eSdO+qvcMJpMRYUpDgKfulDxpLbDJOKga1k+wUz36AVyxyIr3P0A0DlWo2LDY10ve/srMhLnWJj2
YZIGRLrquy63lJwKeKb94kDaatnxMnlOsWyK3CbN6G+2gHhoZzrhGBs1SFlQXmEMYSmYTqkcVQxd
zu6bk2Mur0WBy9DcXf+/pRnsjStPYzFH2HWswDvPUT/S1AHaHdg2RieLbL3x4tqlxWhsMgY9vIU2
UR2qoPAOZVcFEbnMWHcLoldE8GsJrHHv5uw3WJWsOwiAQbOETrqSU5MjtuLXNbf8HVsIaEsDC3MD
huK4QY1FiOnMJJUFGyuxo3ardB80Q4OukpEhN/k4jNnBfGua4wM3fRkVfv7sBszYeucCkw4gCJtA
gLsQOIY/yQ1Imi5M6hsX9sGmnsQEPo3Bxo9J/vBBROvZA/5XL/q0/Upb+6BLBgJKwzy+m8GVab1U
CaB95fA1wUCmuZgXssvD6tfUKndfCKqCkobeRLATZNVdX20EsTqJllMqm156sLLaCVmtbxbPPykT
AWT+LfBLAAfyb6ErzUxRyg0IlqoMHpNpz7CS3haCbE6loijdepUdVte5p3S1KSemSInhRRYpi7Zr
JsZU2vcmgq1YlkQxaLnrPzUle3tTL8wBevpwXRvUS9/ry4W01o6IUW44rWyflJyKpFp/jA2OYb2C
jCOXZTdkDgO8xqei19ZjIEusQn2BSGn4iUrn2fNsem1CmGIwksTw8jzutiWIuIASQnGBmOGDJdId
djWXHRH0tH7NmPQDXryycgF8OroKYRMPWKZTMuuBisAKy92yTipkG3BpDVgk041BY+49KBiY68z+
Kx1b7NSiosLreuDUOfFGbP10il9qgdDGuPTsTfMbhfph5Fd7DBv3jDK764WoRYFPXvCi1+pmgPfD
vuwL6MS9ovqWGWRHc7xjbMNk3XaCcHCAKZz1VK0IkAYg7hXD0+MMsz8ccHLq5+o4TafVGr8Cd3ix
bFaKsLyFB2kVxxVC01X3SCUWOGGBLQZrf//cNG5xGldXRINO9HRZdQfdK16YA+50eJEAzuK+o2ck
5+tW79w5GSX3jGZAahg9QJkrr4ME72LXwfjU0WGQ2NvYuJ0yXRrc8dKn6V1VlHWs/C9KQ3Fg4f8R
ZUF/MOa8vMD19wKmH3or+/1o1afUWcujUw17d/Awz2t+Mg1II6vCz7patT28hOlkpP5NWq8peU8o
tRFcjMGN1Uy3tsnwGfLUvZ1P92jzTXyt0tgzvQ1CWYWYrbOdyzSzZTe10SaOqi+lXWg3Ft6CIX0l
cHWuTjXMEgQIzYw3+OPa1EGYZSq/mWaCqpaVAnkVzfzaYIKF6MoiOjjQ+CYow8UTH0py6sg9eNnK
vozqAP29kyElVnZYLsSyiZwCslMp5KSnsgK/a1OP8eoAd/YKsXr+BWIBDg3r+iKgWw8lHSoWlJ6+
DAetMfBEGi/BMAKLpOR0Q1jSAv2hluKhXPSn4sqPHQPnq7FFU8EksKumd12wGk0w0jOJO5GYvZcJ
r+HNJkFF85FzWPNXRiLl2TBT7dFprCfZpwz0enzZ0cD2j5MbpwFbQ+BYwF6SDEvEpRCffU7KdMW0
c8TmAWQpI97q9K0U3WWwxqssZCoTJb8GcCogyuIsEeQqFgtkAR3q9t4T1EQ4ggfJSqZapEpg7Hz0
s8fFal8U83qIHeWdGdT3NW6Z13zescDgfRXLraqpEZWEY4rIWYWYntxsoPZRKkyPcgpljIBxg2+E
5kIob0ChIyZEj4ZpvtTz8sIeNOyZvaquqk4V7VlnU+Cpm2WAslU2cOigY6uDWt7HJtgikoeO7jTC
inCmn2lnQiDNMU8s0gQv8VtjInXR7FBEMMp9K4v3RdD6lClyM1E7aG+niylTB+Ai36eVWzBtzti8
GkVzxTI+M6vBB6Fwj75DtS9fQP0OSpncT8CNWvfdqKxEQmJL7Nnqom+Tf/DbdjzNDbvHnHqwF0Z8
d8eezOliLh8LVTMR83VuvtlPMFK4kITmnhyvTmNnMplzLZQLpmqOG5mHarTrU+06NHnezFTRhfdK
PJe/n/LeoXZh3psJ+nxZtWe9Ec75Ctrwa5l75/V8RxnMvTq2R1vzIGs07l4blXe4So6gTTPJm+mI
C3Ozws4dbjXTYWNef5KajvimXw7ggLB+kO9EgW3+sowv/aDGJJ+m8jZQT3BaBLTljpUVLz1Y3MvZ
yZOcdDZ+HQPAgqIrzDrn1RrSd09zf466yAnetqyYCI2dE8Bn92wRa7O+MfCXz3pFXpyPmqW1r8Bn
n9msYPIU1Kl1sfIvTIjwW30mxOhxdcb8pgmce0z+wzZocZWDXXNw5/teB1BvMUWL0WY9WdjQ0bNZ
X6Qa0t1mkg8qZbV3rJZzY+GSZjf1ncLSgZI9fUeyv4cXv1KB8j/acI6JVu3cl+t9luEMiSO0toO6
V+w7ItVhGRSkwG7l3RXNOgw+n1Kn5yqp9PkkkRpj/3UG0thXNtWCSLsn6Rc1XHkvLGwsBxnM+mX2
5mkapgCzfOlk2u9EOQEy6Umbe1dk0UQcqvHRNqp7Mw2RxlsBEd8EQgtJWnb7mduTD0BV+iPV+mtn
0AQWdGCGjsgUj1ZOFXSnNcWpGIemg20zDF6uRNDKu21JX03meXmDi0RnUDHWbLObTujw5GkC82lm
zFK43/Ia/YtX9H0UEM90zhjHsWeuBTKrjhSkqSNSALEJTE1yoovqKBZwXwmH5mWYlg/Zq3bf+27s
IKBxheMfevgETCpEzjWFuWfZLyz2/VgfaptBttVB4jH8W4bj1j3+NLEYLS8Usp12poCSKjwoYBU4
ij22OkOYst9nDJ4KX//WS0FKSPbDgup2yjCBwqQsxy+sN37BXfkYsrKLGmVVu16Z2d6ebYE/Rax/
B0vMHmVJc8KCm7fA9QGr7d6rDC0q4ZwsXlM8i75dT53Ducj6Jx+5y97F71F7Fm7TJUXZlrFGbksC
GdbqMy69uXib6ubWu86q+Bemk4DB02rn1aEy79mExTK4NKbbHbTKckdxJB8nKPJoXJDc7yndKF5n
+uwa87JOvfkB83iATp3Kzzh5kvAnDC449drM5dPqyQxco9fPRm3YBFDbQ1LLa+CgCyeusa6RAMv1
dIHex74lglhYGA20I74mKwD4qtzx3teL8zVstSnSJaFNhANZZ05IkUqPJeb5NPj+W2YE8tQu0GTc
r70QGh+/0e3yIdfDtTgWGJBFhMJbcd5eBFKAC5y32O8z42gSwA5vKOXC3KotRi5ehdm2Mrlf88fc
lDgfoj60nZHIG3zpDZ2Sf9NxQwq2xE3L6ZJnhnGo5/EZ0w1MCsrWCqFfvvlIKhMjc/XQsEr/7Fjj
c8osidS56oZl1GUwkDsHfyOEDIXeHIkrT49UUHD66tSMSHAAkpzIlXi3YXRzwKETXL36XjhF4mP1
iCl5gYLCe53cOvTQlSAxy4hfAz9rG+diaFWzhyfLOH9Gd+d0h2ULVtzrxNXipYbJWGbFzWx3KaQm
uibbdleSon9hGS5++yL9JRD+m/71n6rk/9AtFz8kPhUf47/Ljv8mZf7/ipf/m/z5f6Fw2dQxC/t/
C5cfu2EoVmxdfqugr1Lnz1f8Vi5rhhv8gw7PCHTbDFyY2v9XuWwE/3B8GJRBAJX2+vRfwmXf+Idv
+p7Pc5hO2ebVAOAv4bJt/MPwfaxqbY9Kybec4H8iXDaCv+vybddCnYgjnIUWmv8fNN6/65aBby2w
i5VdtFb42Rf7bcmeRtnjn9Tp3c3nd3++IK9j+v8vz4IkMGr9PEAZ3ONNQ57mf3v5n3fD1ci3m9/v
wZwpO4/aGH+GIOJpPFz+SkeUenA0OwtCui3/eu7zx5+P+8pfT7OcYKVR3IUVs9CjVmNmfH0DNFbo
fj6/rWfAUoQIdXpkVJ8Iq5LN71/1+4XbKg9pYZqHdtS68NMcKHUEVMh/Puyp2y9uQ+f5+dNNbX/9
1FCu+fL50z8H/7fXfv70z8H+9a0+fYdEi1xOQ6kVQRJDb7XZfYLNDfvppxEDkEV5k7KX/bFw+Hz+
8yEL9l+v+OPb8vkDf1nKG1GQEOLnpKdtLkYZ0r6TmOqF5UQChMqQCg4BA5X16mLvrualYS785JmZ
fUeCLgj59fnPw1BHBEQy8Cr/Pw8jbeNf3+3zsOu7ddd3C4B/d9U8plHRG5SKteHuZCXePh99ptUa
G5SoPw8/v/vz5fOQPw8/X48x1Nu/Pf95RFOTw7W467iIx8YiDn3Kupvl+sWlTNmlNuizvZgtcgqP
LaySCknn5xMDGDgYKIzmz598Pvf5ws/v8GAs9zMMtd8Hfz73+8U1sVM3q4IbgSddW2c3lWdnNzJX
2U3PJjqkXXH6fPTneXfacCX5fOzCCxq2xjp+HvLnuOafb/J5GFrWs0Mc4X8/bNy2w78sWH8t6f/q
ymlgw/E3CwObhclgXaHAtgxHJ9Xt33w5a2Xa3qIm7aNM7Rc/WJuYQUHwmvvlV1Ha9gcwZg/L/pc3
BqCbw9R+WWvPi3UKx1swsolYiHGCWNY6d5+vFnX2+9Xy+mpN/surMUB0HgYdwiO4maZRilnjt88w
FXe1v+qD7jxvzRzsQZ5rgKJUPv/tAGAn5xnpKjLRqybuqrGHrtSfNB/Q9/Oh71vNY25Zvx8Fc9s+
L67xVW+94ebzgLxaCJuyBn/3+dAci/94eTP89WaGMTdMP9o2sYGlK48sRVAvSuxuhvsnCO/KrOxq
Fsl3ubg+99+Ouz73+6f/h7Qza24bSaL1L0IE9uVVEkmJFLVY3tovCNs9g33f8evvh4QsyOyenjv3
RjjgqqysBCSKACrr5DmL32g62aeuVz7pudbf11RiNkVpGdRvNf5Dqev+A0D3b4M9hXdiYlnBqD7B
yIVoDa8li9/mrKj1GkVMUEcoYBeWeOPsfrOsKryTmHahl/ddHOYObPdTfjPbRnzVqOGwM7shPiHi
HCMP9OtA3XB8gjjg1SZdGRXb1v2/ndbYdoxYwa+zSai/O8ffnXI7hz9e5W7WPoiyQFRkIJA1Ntfn
QYPVwq6ir6HWp3f25FsO9Up+SWoyD65WNYKqqvq9lUN3prZN8qC3oO7g7jW+VMbk8W48d3vpxiG7
HE7jt2fp+tO1OeXll4tJsVO/TtLtyvzS7RDMQl+RZ2T8YFCZcyLvUV3VBaVI1zVZEivTF9AQZJsU
SoQ3OgBHEJuB/RJ1ZXpqdahC1IWnU1wylZoDoLXPMNH9mVpVdCOkRvGiyiotOZgauq6awt+56K3+
Pig2SCSC85sbRXbIgGzzt2nKMHUnX4U7eQmynSYf+8/c0fgt5+F4Bnc0nlWEV6/bqOl2YhMOwnhk
G/5K+rlKGZA9xtmu6vTim5Ehz1JDy/68qC8cZp/aRgtm+8fSnOCqilv9a591T2Fi+f8C47RP0c/7
nrhAj4E2v04qSDrfWY4bP7KZ9gMVknkX9TPrVdB/7pWycHP7gfahrjLlGKr05NDoYXELAuOXnxjZ
QfuAVqZy9Cc4v8WUV+Wrn3QpQwIXkCfGGm89h8Rql1gOKIf70dIOxsgutxyg2mWFrjTJgRR3TAp+
GfHVYqEysKmStFiL97kCCLh1jmobWI+rbbDDds+bZXn9ztjo1FXNSpoc3hnfgm0ntQ39J8oc445q
5i9UxExPyK2M66GjxtOpreC82TvKfkDbIiklbpnfT0/NAExime72JUyN4rxMDSaeZaFFyN6hMh5F
C5Yo4fCcAbP6qSrdN6eOw0+pOi+p6zED3QJnmMPmDFw1if0zY6dh0PLkG7T6zk0YwSDWj4Z1thqN
QtUSetxw4G65uNrJQMl72g1PRejnRzRk2309evPn5XTi0Q7jejpSJcUhBju6nq5Kq3en6y5OR6r7
5JdKREWI5bdoPyT/kh97/UEjH3qAJFYWgZrX35gzBqSqgSbwPNALsAwKSlCZmq/Ttl+j55s3qQ8D
jPwCedgl93GX5lWws5qnrkOa1zUMALxjEl+VwZDcqxTLNmtT+vlilBYvIiNZuNx/774aJVDh5k92
bmaT/Wj4bnqT2CkX5jXA17MGbjNqU/nQvGAGUMemGsymLuOUeM8PiR8BurTDZuc3lGLHyO3eZev0
xV31nA/qRE4iCH8ANhq+963/HYzC8H2koZhYlqEgD9eGmoPiojSGxPYQUw+f1M3nWG2rm1EtiyfV
Gjr+VseUKm9kkPTGjQ89UuxP6QiuluxQ8MV0ABtocZH/Cc7lRhlb9IRqx6HMh30uVc2g6gr9GiDp
VKF57+drzJqV8Gnys9eYiVG/xlSdJj9kKsBPGIp69cfcFg7MXYADnDlNPrSq/jiavg8S3oo/VOpQ
PvI+zCqfMTGNbjvetjGFyNKVAYVV2LUCT+l+s/3XQJ7LH0wGtnsMUUKvTXZpvTCbv80QPFyXnuKf
t4EIzqBvE4lmKkm09wPBMqAuAzJDhTYRisiMb6uVz09FAEjwohUHKGryZF/yhcFwObrNkFFYBMBR
p+jTrOIrlQ1fOvVXsiiBqUf/ANYHEiC4UKU3/9ZbxjbPt3kkHIyDC9BuN01fy4Xw1WrK5nlUleSJ
9cPKHLuYYQtJ/8bCrJVJdqGT7ZdZv8XxSdvrZuDt/Npub21FNT+lbvmgRmr4Y6qC6NrWsuwRZZT6
rLK+hpYjin6YOvnsZIq/6jppNSwdRaeO8WnS6wdxkJlO4KaPJjVWO/JtLLlycEeIkVMInPbdsmcy
OWfbLJwzr6fU5gCLqRfTZo8i79Vj4DJBVcflTibIAFzSLarKheqfDOY6iLGg/FPPtzxUgqduysIn
x7GqA7gF6tSWrthklOX5n9SV9XebyesT52QjTNGPY/gkXnKwnIoK+1IbdxJjCx6jkuqWACO22Nv5
LoLkjfIn62wINpfrkBjKcr4Z7D5LwWzXh6jwyeckHyMfkQ7EKaRcgg+1Dv6QD14+618fc2jF/eu4
k3yVvwlx+jVfOr9F/GuMiz+ev40jIX6L3Gn2uzNfxPjrnyQ/CzzL5S61EouUQOQ/ycHr/Z2hcHvf
THx/2BRB3paK019uUPUr0MOMyV78Arv1n8AlIjzCw+763dzQpTKjD39upjIvnIdap74V9VeF11Zi
vp2VKhVvvZDtrBJc3LazxqAoFPLtZI0nvfyWjPFfzhomybuzdiSmEP9rXq+t1amEo0J451odwKL1
St5+zjW6XoevP+Pav/j55LKidq6Oy5m2C3/7+bYf+fefUXqml/05W5528ro9exkONIxd/zLFwP4M
qAcOvhP2LwD+q3M+uR8VJJ/La2e2fgDEq+7ZqGZTKIeSml85rEAySqA0cKhiWWZugcKQuMNcr4Gk
5zc6OIdo/CZP2SFKqkOpGp/lmZxqTpHcXD64sylL7sOMfWmz1D7LNHERuxXA2AQzDTVg5qcqQkdu
yaC0Wqzeoc8Jlnnpko03roJG6c9vbpIyaZRahZvZ0G6mOrl1xkyvfgRWcQQWrZNAVyfn3l4OSeBc
WXpanFC8Mqqb1CucexJ7wF01x4RmkM/gRk0R6oZdoffYUaSibEaNMlMfytq7CcMiva+XHvpuYHgG
RIZvswZywVH65IoH/cqeQAm4ESuhRczhYTWmjqVCePAiscyhmO/jJKM0MfOvKAji7S1gS+dW+smY
Nc/gbernFDjJbeJQQCxdOdhdA4ZGZRvVRHsdckEDOpriulU+NCV8zp8bhRLqvrJBelihc8qA734B
33+tBUb8CcIW79EYmu9WCorPibPkVvG8ZgdflPnlYpJbAdNZJqks3h4XRms+nSyAt4x1fEmJKeip
LO6P8gEEZVTcBo2m7eRjUxZQnpuNr268qRwl07V8OuhLsdE2d0vurP1OxRasPwsDvTYULH2kr4eS
WXsdLavBu1sfut7UI6kO0A1S8UA/aJUNgpTCaDA2CF8U6Zci8Yuf2qhQqMwy9Glz1asseBFXd4ZY
rfVqEiOvj3KqEv1T6LLlE0+uRakqShpWQOGq47Mbo1ut8UlGG0jFr9AWNT5VflWeuqU7L91/nguc
d5ExDHrlZbDYyEhViK6yGuBtoekL45ZBXlUZ7HPbh/kucNru09yDCKZ+wvrTMP4tWSM4GV5CNFa+
yuw0d7vL2V1JZoVFevMSZlrxsbGAxfhuEMEG0+uftq4IWEl3RjYW/Kr7fpTKmvfdbVScZa5df2zG
Jr9Bfik/q5WPFFWej7vKqUP4K0FhjL39pxr19zkyW18rCqpuQhMcPqDlCPaGdgT+7kNwjqsSpl/g
CDFYsM/Ri+qD5wyWd+e+rw7Ciowc8W3URO33qYZYwxss9YNb1OoeEmf1VHSFAiRba/ajq7yfXuTl
oUgG8991ad9OndJ+1wznpU7RFPeTVG0e3FChzjHOAK+NMFLMsZLf62VCItOvB9bkfDUHm1dtgI7f
/84D9IqjsOfcDPAfu35AMimd/qgtYMIUVCOmAxvMk4bs7fXvHqMDLZaJrKPRH2GD/tKavVOz8Db9
E4tp/wS4TDlJF0iCSnqFP1bKZz3WI6Fno7kpx7UtbuwyJ7sCxNFN4Q9PrTk5j1auGp9KpQOpXbiP
8tK5jElPXk+boH3XW8ZgnXAeZeyv8yp2OXc6paxVC/1qyKte0IQ7+Ra4OkBtVx8pCly+BVt3G7WX
0a0rznHYuY+vWcs2mObrMoqNT7HbtDsjQ0hBulRIUWicVMGhXka37jYqzg3qIuvo/zRX6wIIeuQ7
qbA/eCuqdaJSB0sZpVvSl4NlhvvMcaA1580WdtnSq+9loLaAjlA09dkP7WmXkTq8FYXbqTPvBiTE
XwzHSaBUQOJc7E4coOyjprgtSf/Frc9zE4K6MXl0QXa/c2M3sr4d5Yn3m9sabZmOeOfrSWOQKk2Y
Fw/A/l3oJD02oJWKJWwS5/mtrfEwGhEmQw5nMXrVjRZY8ZOYukwZn9oSvitIXuZDwSsDHr2SwbMJ
5kaG7aigFCoI7QPCkpRXZrF+DJXEfHLnkZvjVGc/0WPcK3zVvv6dh/oDFXaKjAyl+WD6Znuup/qh
HOv2g5jIgUGv4UA2q+cWghFuanzgxRFo8n+YEFf2RzUEdhzY+bR3l5Q0/J3GcXCA9yDVln109dj8
EA1/hktHLOnQ/PCb2ueZi6me2CrWqL3aS1dmK23Gt9noso8Uk8nsNMrHcxsmoKxYt7CcYFXjII/R
5mZ3+85mLYucKC+C21LLfobLqkZMuqxgpP82bbUNGavj0kBbfLZ514U6zbpRCsV8qVxW3GQL7qpF
3UNMQab+HJWhv0dXyHq58C/DavWXQX1BI8DUfIwzK6Pkh1rMU7jsG8nBo6DNLfrmKL3VZVp2j6Sv
Lq3EWhAI2xRpFeZM8jtjHoTA/0UYiE3a3/ZKlr1S9HTI6jnsnTrs6V5sm0a1F6VqbhY3YQM5ow3x
cX4VJbqz7Epq5rWqHrlxh8d2oZCSw5hZr63N1pA3O3bL4cK2dWVU/Fa0cwnT1TTnNSwGZYRkkMHj
Fu0c/9gANreu16Y6PkJr6++jqoWAB0G4I3Q8MMZJU4xyCJbhRB9a1KmX5mq0YZ5kBwrwih/xdr7s
AIRxXVBBQ99QsgZSFmhyQKoqDpJW5KLG4vPMm9atOVa7sTcPc6aqdy5oHgqYNWTkiu9poxYHv52O
Yza4L/NcPzZQCEIi0fj31uDv2FY1AcNM887qMmCbUXcDa/Hnsu9cKFiByvLFQlDYd5V9UJdH+EDV
WwMGvVBLpkMIj8ceuribtBrmax5E095ZKGAAUuauf+iNMbkxUgqx09G7iT6HMBEsN7fH2avuPFXj
hyhrWLN0hULn6Ytr6MlN5hQ/07j82swF5MRU0sFV2z01kFVwE3kkg/d5XNQeauBGI9V3oOqp3Zqv
IaSFdBJOvwn+4pEaXRDlJlRPSTh+GCzveR7t4Wbu9Duqwce9UiYnxQ5VkKb5U61QaatU8YNZt8kV
e8vVrg5Ji/k50PaMV/IbDQD1YHXfA6VVrsEFoRNEdV1htOYuz9z6Znbvhsa4U8F9VlSjRd9t9kGu
8dnBeMJij9IeCrmDXTI0vAhTEnrlo0cyqPZH2EhhprBhabY8FiKBV5O+jL7DPAirSDFGe6sMbiNw
cGzb7xEprxYCj+4I4UYKmQcwhR18QNFVbdRI0JMBvQJADvfVvFcSirbKOqNurW2PZqX826/AFIV6
yvt5Ahg/LscblVTWQIm0VVgvkRWUV6oHbN9XjKc5UX7avZqczammQtj+bBnKjxA8Eu9vX2JS12zm
Gj8TIzoaXm5xF1uYvuLwRh2if6l++TVYqspb6uz2iOyiYp7az04GB5zW+/uuGs/hREWhGsKQkw2w
RSN++kS5twXZzzfT5x2G+oYPVcejByHgFx65CiRwMPoV4/OcB9EHv0NUSF0S2dwJzlrVOJ8Ltbmd
gvABWO51YZEmR8r1KqHK6RqlFeu2h0lAL+dhYZ78DPUl2SGlfHY7aAWKydAOcexA6wWmbtca5WdK
4yxAbGFwKGbqpBortPZa6D/D1I00rAsW3/BSBWYm4I7fTbi8qDRS7qbCjw9Vq972rYMQG4wTlM+a
J1VDE7S69dTYhuq0Lnk3jb+xeXZbe7PJgZq7poGpoZ563t9t+DRrKNyv2F/oAWT3sGMbvX6TmPVR
BQV/zA1o3WuXolqnMOND2MBmWkGui2I9vFkTZeMQNXQQmw8UNMbh3pshNlVBZl2FjxW70Ae1yJWb
ufIg2QrLO5HRtiBcMCF6OQyUwAyJoZwpT9TO0FqYuvqo+BDXdDoYvhFqnEOrknUDBeztKrunxDDu
nkeTTGhlF8d2TgqkTuCRA9viPUDo+qxp1b0VUo/bOfm5ovjnSJX+sfaD9oofZzrnLjSZvAv253ye
r1HhuXUC3yCHSJpHTVnTGYnzDcnG6qAX2ieKNVMqp+GutWfdhFeAb07fDdRlsdfTa+h26zdj/8mz
4cWDTLC8oUZ0um5B/JqVNd61M2WSZHWTO7aUv2o1bEhqHH9wMqDLwO7KyIrvCmppdgDgv/emVt/n
48i3fL6BZF67rfhzo4IzVSFdLO4ss/1QwbxJhVY1gciHGtzXnWTn+txRvZ6KMTWcTl4LptecqLXg
nHFz62bePY9Frjfi78MZT37qgA8OUOeVltLG8EJLX+nt4ehZ6a2d5/CYjNO/O1hpM0qpgw4NgNmj
ZlJNbWSArJq6yrEaHuIs6J+zyPlBabEH7LMv0O3Uk5MH3dUnt8wPVth4f6ReXzJdz2/FbeiurRLt
4MJvqA11TXsnUT2rOXqjZX10ILo6dXHqXcvsioX7FeXE4OAhan+MQwgiZEA3JmiP1TA4+0iAvOiJ
8aw2LrJEuW6BwLMggR/jIV2b0p+UsDlK62+H/87n0vEihJbdBgV8My18PxHMtDpceLk23sx90rOw
4dAYVkchdQZpIHWpO0uJXXBRizGsxhy4fV0h5rgY9d7i0ZxY9zzIuMnOg3rWujT5bFjlxymIp0e9
M+PPhgGO2SvnZ3XpNZD7VvzWXqyujj9fi01vLPNliLJrscHZSdmFy9oyoHIgzcB8RmEUwZU6Ucg3
TePZiZVkz032u6Hq7QHigDO8H9QBHSitBimwHHrPgJdo67dwbP3ZzogqQ9uioNPGAeYoZL41O9+1
Od8Vj8XtKegs8ySt1IjYFP0SjAFUhcuQGPzYiOrVVfrOmNCXWbrRPpGxj2+Lgm2zNnWBjixlm71v
8GZdxd0fMdDIw9jmhr43jNi+gq8E1YvJuCaZ4JwKJyaXnlIVKS0/63depaTcpcqWfXSlWQ9IUrSn
C5uHSsQJ2vO64ZcAZfTJ9LPkxOtvQg1woFAvvgBBkj47ycGPaekwMRSRBfG6NjpHORST/dqq3lqw
IULl0CO0Z6rddJSDX7JEh/MmnY4QDHVHFWyvA4iA9/ni1M4BSR6qYVwKXu/WgQKmy5NfcWO8kiZQ
BGDzLkzlB5vfGmx70X8R9dEBG/6megIBq+GBUIR1Bt0T03IvBDILo9eGsXTDY9JMH+eJff9mGuz7
7WCUtn0fO9l7W9NA9GGpHlUPf/V9Z3OjhbTnP8R85ydR/j9jOkbPDUSCytWmE1L16Fn+v14j+TLE
TvTgScksUM8O6sORqYYvBXwYT1BJ3mhmEL2IiTcMZITfPMDrf7MzasD9j/DpggznQywqgCVXwUBR
rbTCv7EtfgFv1PeU4lBJPCZUHrvI1p3koKHUdkdu+OadaZEIBehNXZIY301510ygB9wmasucNqA8
KlP6ABCRoozOCU7cej+oE0ugCSS25kTm/Qhk4z4vG97SxRgsI7odNAAa7Wi/+WxTpBXxAk9V/r/n
vhv/IdK7U8qEiyhyNrH93Snl5DKaVLz4DflsUyE3q6dEKV8PIQykR5t6W8UI3tvFrVaj5b1ucZa+
GWn0xXMLY+nBtzxUVSjtltEtdD4u3DNb3G3KGrexKvemdwrt3Zx3MS6nb5chLTio4GWDbv/CLt2L
SxTbu9DbFE93/pj7UNtvl7medwsTGTYcoDEVMYZe2/fbgRqTQwpv1N1mklbADt07t0m3td2QK+Ro
fp9/4Sdz/+eYF0G2rgKhNUQR/+s1bgEGCljXH2OzvV2jUYwf/xmXSfX6X+6xDgk329RUsNqmo1+k
Guqkmg2KbrPjpOg8BfXlJuAUQDz68kFaAGDLBzMF2TegMXBhj5fBsbGME2uR3eYvdpk5pmp2ipHC
kN5mF18YAjX0emJq4omjBXCMXkmzq+v0aNiwzy8Xs01tDWO+HjM4fORmOqa1f52rPnWby5NAbOiL
8hFsfYR+7XtEad7uwO+aF0Hejbxvjq7Buutfld6HL3GTaQfqPcq7FE2BJ+TZSy5gyXbPX51FeDsb
ucFsrrBvvrp2E0AsGNrh1VB0hN/uk6HL9zFvOU9NZB2NqtHupVfphfnEHRv1kyxyVw+DddRT09rt
ARK6EOReS5pM0VFrMTIKnZYgq20J5SvaaygZ2EJlow1re2sV827sCgqEbkdH70/tmPQnVMzUfN/p
7WtfRhpPpeBjcwrioDl1R1sdvfIKzgLwje/b6gzD4GtOvEKdZN/AP/boT7edbhkPA8AfYDL2LRA0
48GDCeVVgRhTmCXmg3jLwQp1mbeZxfIrnJjXAMbiGcxrzM3pl3kLAEE3BMhw+mym2FFKVLUz914v
Pm1AAVj7iydlYdua6lVoWCxd/3EDHNhuJD4CBBC0gFh+xWHRZ90BzkivfjmuyIVfod/1QvafzQXV
0L6edkUa/JonF4EEFsyzJJJ2Maq1J7PkHVha4dKV1jYwDE4Ndbh1zlybRf/bBLFfdLdIMrCF2wZk
mnR72y53SWWXV3Npm+l+mwKmp0UKw1W68mqbWWgt/dcxmI1C32e9/nbtkP/+6WmKt6+msNjbfU5F
oKhrJgtCVB/9lBQbZPG8hicg3Bac6XZIFSd7HabotrmSOdvwGkKiWUuIGBLPdz7vziNzxKdY4sAz
1wSUOnIFMtLxPVlnS1cGZosEaVro6s1gIv2kmkZaoH3QhCfpl0tLug2rSCj5BIaO/DJAIIjbs7Rz
eaPPTFY9Xsy2kTuipwcxLdxCDI928mt4ssrXYaPwOqL7r7NTWODnq9BpnXO8HLY4qsJXTBwljozq
KpfXuRWrgPvEmhXybOUUF1Rv2tV12VjQVkODdVNLrUuvdPV9rKSOtp+W0hgZN5bxRIpdZDwtlKPi
6PGd2U9ucWMMMQwlSl/v1r6fe+q9uxykJYfNB9DbUTFr6nqrojqEbuN+iDvLedLJbJLv9T6IyfKG
aFd2iA1JVwYWio9hbD/4tul+GDOz2QcL0dk2yWiTXa1VyqPMQbvFPRgscBCvsKb8ujeix06pjPN6
Tt9DbAhNdlgauYTaJDGVslFhQpRxHjQHXlLTupOe16v2WcsD+7x125m34Cksx50MhEphXDvKCKIF
GeZTBhneyS5q1krSryO3OKn1/dSRB5eOmN95yAwZSfk0YVVeZmzGLQr867yJ51peABD2n8Rvi7jN
2GybiylXtPWlVS5n2myTG1wHZf8MeYL2YKf98IlKsj+zOdHP0nM7eETqdDLupUu2bCTX0UNjJr5J
4ZKfnXxYhI3/shzUrMtdEapHLNuljsy1TcfSnQud8mF0Qw9aO+XYe7a6X5/zbVv9UQfBfHj/wN6e
9WETGwiq+F9mdlK8vbwVXEzsK9gj19cJGUa8q9lTPgFfaWJqp3gmdR7q8PzMTaifgsphRSMj0l9b
QCFejeu4DKXLTNP1M4SbCLTNWX08N9XhHe0hoM/Kjp1F1SOZq/tAXCLleXIzlZLW2d21VuU/y0CT
kFhaILJH6cpA4cPOo7buo8zqk1A9A5k+yZiYJDgylB7P/V+BJLgT2AhKLCeUgR51RlSxpuwYZX35
VBc/bRfJoHrZfpeDv+zGbza371SIWLl9XAxIV2Zszhc2bdm+j7zqE1TRj3BC9A/5VPuwpcBz9BD4
tntdDtxySFt2SNYtRl9VP6pUlt9FbG5AXqKq/YNbt8M5TF7emcTuBwt/RAwnioSW+TIwLLO8WH8N
LzYZXSO8nUMG2N8tDkFBiTUpQ+VcQVELLwT5+aXXLvljaW2HfCg+pkiL3G6mzY31tnuDkKkKG91f
578F3yZcBFmCF6r+GlwpEPr554WAY16sA5ZNR5tSUlU3oHF2rIvyLLRqoE+qK5JryUBV+7NiwQzZ
q1Z/zybdcN8sB28gx3q19mGKOw3jV+lcuP2dLQxRLRzNpkUUABnANfIar7eb4V5C5P3Un2rlq3Q2
8xbvwqYEv4JuLtJaB/rBbLwzWED2MpZF4Lo4UywIea0svlu7MjIEGfmZtQnZ4r53YTOV7uXwOqlI
8nvF7n7FkEXbxXptWOJMOkmVi4GLLgwyh3/+KLVFq/i9WrDqqKJjzB6wBoukcVlq1w+dXfiIJi5S
TWxsBp1+1IrzIpt1LLJUPya2rh/FvB2gN361TVNVGdcycuHdNbMFi9QyGwJQmuJUwgOKguMSeG1u
QRuZ8M5Lmuvc7SLU6Uz9RrBe0bsp4ry5XZ7h0nNzf3dxMt1JJridmizdFby6QmejztkJjmkWpm7o
IMGkOOdgcMaDlpoVgo3jMg4Ta6zcLkN5oY6H1dNTu2fbaT7mSzlluhwQPcubm8ig5GCKoJgow0lt
jjK+GaULHareHMHfsVe1eA5oFqEoolE4Y47ouKheUp2CGI0DaIgNuBfXtph1tXVg02Cbq/ZKHMQo
VP+X/T5AekiGWTDguY6v7RJRjp1Oznadb876vgnN8VqvMgjTYg1h0Jmk9u009Z/LtGn5hfSQ31nx
0R/SMofTF+gHKB2UVpfBbiphE1TbZG+nJmxcQWIBNK2mEiI8ApqLERCoraEwVNu3bdF+Fkc5TG1X
q6QGNYkvJpnAjYIoy5kUu/kvyvamR139xTcDWAX17ZTKq7xM6BcZ5amBggRRkBnhKNM+bLWIW/3f
Rdlg7OUKJMrGT7FL6aDUFELw27I58VbMeDFNfP5jeN9bJm8+Sd4pMLfYPzeTzJXwtZr+sOrQP5hA
ox6UiIVyO+r+XWp1z5XDq/ONvgykQQOlWrXAlcQ4RZ1PUc7wHAxV7B6SvGfFbnZssCzePYR5Bn+w
+Cxx5sj6FVoGtmByPjkMaQKYIUPZjnq7JP7QmVFIHnB51U39sji53F7urAHa/yDnFVVschCX1Xvr
S+syhLy+lmwpIlaQ28Fdwd7VNuUyBGAe37oW/LNmu/vR9KaPw+y2D46Ws/G6oMTYy852jdu7t4LG
/d1tCGu+6l0Oi+Ss3AEIQyyLZ9MDdU/9gg+j25tKeICpVb1S/LHZq2NU/UH+5aEPk+6lhzjwPFAr
DOU+9nCqVPg+BtCK7OZ/Zv/+htVY9ccI9ugg0+G6w81l53mZ7hcBZTp8Z67EXtoj1GC98gfkhwcd
fkEY1ij32oDg0hKb4MKlu9mGwFhnKSbCq2tBmPiZM0n6gUqCJO4gKl2SYWMEqQI7+fauy/0UjufF
KIesd6Bo9RvA1b9M0qqXTZALmw6zK/rn7KRuA7nk3pLBgX57pPylUf3JBj6uhKe12UV6eJK+HhTR
2pKuHHKoIo9OTFUTE+Tg6fHvAcTaL+NZGSDALv13p0k2K7Vp17qHrqWmxelOmeb3C1JZn7oGJbng
aRipNRWyZs+DgpvVX3GjuJnGHvavOdKtWSmuPl7Ly/2VGGV5+x8dZdQEf2j26C/6dn6t+hDYmnE3
fgb5/a9JK5oHRFnGzwrCm6kC/G8KzOizNlwDOhg/z7kzP4dByr4hPqbnaWcY6qD2XQYtWIuOjkZW
VkbryW4O4+x0O+nmnQEjY2i5B+mCbM8RZ0rco3SzxLk4uTfF3Xpy7t3iIydPeBTK2Vpnfj25pvf1
oU2thSMqQBea9VIGacHTa2Xr5KBtTG3CapSa19TUU/GTnjhLC1qr+toZACxSpEWp7Vs8GU2k/FZ8
JN42+S1elSUfS8VUDiDeHXRdSveU922iPc81r191Ffw7bka/v9uGS8UKKQqp08fM1ryDg/LX+EMm
vk3pIWJdWB3Z2n3dh/Lr8lrA+ALDl0Oksl9bzDHKjoD0xQSaKAapXwzjWUZDI6L25w29j4jPq6OM
omJ7s057sychrE11YA3nP9w8MJOr1//YZ5Vu/vr/r9EGgOci8pQcC/h+ivDeNcfwXlpz17cxOi30
k2Ju4ps8pZZFh//t2kAxnn2yZaiKRrU9A5zxT5CsZouY8DpRYhhjYaCk9DZxNSb2wwzX1K3fpMXZ
KfviLC05qJkR7ccWQv2LgQvnzI/v+qFGETuz3s/f3NSuihCfZ8t/i/53MZdIFNMSabmcbf7W/V+u
yX6LtJ2rG9zi2o1BxUgK0KSw9ITuSaiVcG5sWUFprQedFJ4JdOwti7iN5Vsa873XmpC8CNbECMks
qHxzVKKjUnXDs5uirKIHU/aTp9Md6Vr3S81e4v7Cg4ttIImeh0PRGMox7Trq0aG0BsypQuINSIFy
X8v3rGsZ6szez6/aKgh4w/vlL93LYXIjTKKyRzmuk8R/RhkDrt3WBGYdjikvb4yvxndNibVamzQ+
/fOa54JoyFEdy+KfbVKRZTmerl5sY5UuyYYomSBQr5F/aVJk15DXYlslMF9bjlaCeBSjDMuhWhy3
7jYFEkoY2qjA3BmsO3K4Rn/FEe+L7n+MdXnSbR58cb8oSpTEB3vnuuyGXlMtElHVhHgwHJAIdC2i
DBySBZYhrUlfUIy1zecOnx7WbUjG15HVSwxm+r2hgvkonWHOz3CMgni5hp0IZsqE3LoSuJTCshC4
r7tlW9yf4VyVvm0nr8aOCqP9YAUInL7ZxLtcpkhLDjIqc1XtCu7a4n7zvwi5dd2O5L9cBRi4+NrP
O5K7//wHoml/SXDYoJQ0B5SJDbJav3z1H6NGnaNFBdv3BiPQgfiQRFnv58sdW1pF0sDnXSAvNkF5
+Fp1td7Cq2XIWoa2+/i7m/tcQeIiM7fnwTos7hDwwfES9+iWLYVda3QvdPS9WycOgG5nD5On9WUG
tXagLKK4Resl/Kz7wVmqkjsfzkW48b0H24zhvIcPdq1KXmamRvC9ojQKCSA28oBS7tzSSe/GBvKO
bjGJXVqbzZbdu61/4dMuG4FLKIW84H8JdTH1P55ytIYdrDfooczZdDB5Lb+Xg5rZQQ2Kio040+jh
5xziA1ovr6PWzB4kiI5q2PUWVCQyBZkBF1kqZrxOLmqDKsl/iUkGC6QbO6AXS0li/czC90sF38Kp
lTrepYsoSH7y1623X91tVJwLqTxHQu6f/xb/mmuzLZvqUzjWSHLzCV0kslNP09MEscBTUQBlRVkx
OuRpDj0fZFlPcvDJ8D/ZZXMXa+FwPxg2L0fi1+V1dA3DD31khf3T0ECRUaIZb5M78Obm0UhL6Naz
mU1NaCF71X81DckQ8Vu1wlsncT4NQEa/QYDgQ/Zuxfeo00cvrmN+yit9+qYHzs+xSe8Vw4XY3R8D
VHXTGD2RxHeP7nKQVlxo7lEOq6M0/298EI3z1olbHAlL+eBywrfTSMQZle+baTm/dC/Ov8W6OL10
14Di41lRt/vnz1HXL8ETDrcSCv906BJtPkbz4qkTOtYYqHlgnPLG+bMwU4S3ooW/su9eUO6qoar2
EO/s4+6ljaLhWQeiKINy6OOBt0o1NW5r3uRf0I8CMAXL4jsXmN6fdXO0zjIBpj0+QjuskeZhQjNo
5genPWwRIcW2UAPRADkvl1ACBLjXw+mPOG8X2u24/SNRXP1+bnzttjChZh17LzkFQ5byFFGT0/8h
7DyW5Ea2LfsvPW6YQYtBT4DQEZmRkklyAiOLVdDaIb++Fzz4Klh8V0xgcAGkigTcz9ln7XtTnskD
9iEDdWxo2X+bF8cpMPX7RHk2rDe898lL7k15dr9NEU2EWakj+PkFfpso75UKc6fjaGes1aaz5qrw
wSm70NfCOi3BBVo21X825eh98n+5FmH6U9qNh0IPmwctFS4O25WOTRpN2bdgn44dWhP1F296kV3y
AEy+vc1A3I7O2nPho+PGke7dPl3Uk9uSvrH7DIvkv2fKCwWBDfbOP294u32iDMMebtpfjg55zFoP
vZaJvVbXoJIxLQHC+j8D8qxbR4Gy/hyFdhQDfV/naDgpEocEpdJHU/X428W/3VWO3ufJa+93vQ/8
9jXvA/cbyDt363ckJ98Hbmf//GnkDUzw3sCbsQhKtSS+Qe5SPIsu5CEa3SY8Krl18nBrd6ZoLpN6
ll2Q/7seezc0uV+INBAx/edZtSrVKOIsv8gzOdqJzw32Vo+wkcy3QS8b6hwi9yybpYUtLQWn3r5U
LfMtEUm+BziNkfE6Wakr72Sblsafk9EZVvlVGa0HOSgPcFEl2rlex01Hg4viRlc55Llglyx3GE6y
mQ9lRnTEUf5LGsf7XTLrkMExPZ5Llgd4w/TWVdAf316SMur+3//R/q+WFnGKYrm+/KymDSft6mXl
PpYALazG8p8YLWvRl1Pk5ftbXzGG7F0lYEuOUMO8/wW6JSFc99H1jrLLaqeH0Kzto5oZyGuMYgaZ
W2C8Skk2NUbp8AFmpS52KJDXP0/Rrf8VV3cIcUxAO9WdXUMgil7PnFIwRbbVVSmtd4MfOSEQ6jUF
+VsGMZYFvy2O5mGv/ZKVbLNpSXB85YqpqNsBgvNtSmKmsNncotaPI/4McY7YAl/dBVvE2sUL0xuW
bh+xHX2YmhCq8Nyd485Uuz12DuW+KpPcN7WRfY2IqKAKm6ze92y/MWq2XfPBiHlGs4ppzl5XbFN5
89DjZrfTZRxey2S1RsViFDtFamDWWH+bGs1Znt0Pss+Q4f9ujeRjmkYQX44ryZoauE/VQl1sITqw
9ULt819ebXLDVOVzVJUrX5YNlUOa3bIdlxNLNeQa5pcP0gDtQihZhGhhTrQ30IsprhIOMOM07z7U
ejKD0enFKcML6MOFB+gM4fy8OEX1JkbwV2t32lj9pcvwk5QX5Zqu7ajUGGF3Mqq5IWsYFsYI4Wga
EfWuaRhiVqA6z95EDEXOSmv1BMpWDW6zlEpsBYaGm8qq0CfMJXVcJXi2sMJrD+x9IJvT2ifPCofK
PIyufpmLJcevcwtneq/rLjrWqWcfqJb2YmDhdmBqlm95qvpgokS6pvrYXeXZ3/2yK0qc0fLblkqA
v+dWKAPpgzldJe5wvmE3ZuoSbxKkRRtOINvGYzQ3WocvAGKjta9o0+l4DxWY0yPmKuFYfwnDVL9k
6wOy1KiWGWfA6mvq6da1nsnmvc/1pvGUAp1AH80GwvFM3yaYtpWSntLGCBpf5GGnrgqf3xU/sjN0
AZNaRjHs6rssqMNJbpneWdMA0xDOo04doWxNffpLS4ym82gt4jYGZODnWAmo658zZYtUq/YuHnlj
btKWqtd9WlLoRG51Ixwbu2wNB5NHvaPkOPZ2vYwSAoGNT2Y5fY1WFt/KS32SZ9Wip5TLKckxlZFD
OY8Q79duIQT4E22hhMYEbQ6SbzeqAOwtges0Ng8fIutuTU0MFLQ3oRLD4QuM9a9fW6DQROoZu0FT
MMb6pS0cFtjrnPvE0U3NHZ/zn32stZ3HFIsKL3QOizadIyDzxSZddHHBGdLSd0MLnbfoeLPgnMaQ
rDn55dSIsSb1JpFs5UU2gbgtCGd0pmuNh7WC4iUtXp792z7RY82gJmHjq3g0s2xYL0ag6Z5ubYsy
3P/8FNH0f0JfeYq4FvBHR7M0FMbgoX/b6SwRVSeaXpiXHOfno8yrNjIFK7OvpOqK8z0ZK89+ydDK
trxGnv0yPE/JH90YpTvZRwYcRlbZYGuyxkoa6EmHpQMDsLakh5A8ux8aGT25He+9svRFTp9kjOU2
blOOg1e5/ZgR8X7FgloPvLAvDxHhs1dRTdNpCWf8rIRGWWxBjahRF8tRIGfbL07LYmw9jHiqYZfT
P3T4rmqULMS/DqTj+CCn3fvlpQv+mie7mh9grPOf0AAZfZRT5O1yrrp/hbwWywWGEOZ+x5o67f1i
ChwZWsctL7dTgvgnFfH/QfbNxVDmGyzBysvPUwB12wghG8nniMJFOSQPDZbXB0PgBk9x33jpV02I
PEuSt05jF3vvtqS2497upbQjrdtNoZki+G3gfqc4bu1N1GEjvDjlM3hI8yppM4WT/2yty3/HTm8t
Cc4QCKT+88dVN//3xxXcEFAPiN4GTg6/CydCrVqqFijlRa1zPOKo5e78WMU4US/GIUN+qMeX/mQN
TQlNp4T7rWJmkejJ0HzgaZhfmnKKD0OUPo2hxd6YOrm+rNW3xDOXK+h83M6WqQ+M8guKhPrVBqX9
hp/ftwhP7gc5M/Rqm/rnaT5MKPaRGSTKrqvVcCNH28qrzhX8C1+ODp5nPGWxt5eD8m7RgD916CYv
sgsIRObDZWovcr46wXYqVWHdLkh7Td9XttZt5Giu4mdKsTEW9mgPePZ6DzfNtFRd/90nldV3ofXf
/RXuQ1c59e/5uqBkMzFD5dJPtbF3qHL3zTU8IQ/jGpqwiuTnQKLE3tbOBvsknFjDThr43E0mLdvK
2r4JpSnu1TZuO0zbm/C6bfqn1jrJHJxJ1sPXbXzcxlKb00eZf5vIgN867xm7oSZVZJksS/G/1b50
pdk+m2li+4OjVhhqdO3zoqXdL31FOaDSlnNUvMJuc+REjCh+vU7ei+Jpm9IfUR3ixh132lKH24FY
0AZFzHSBGzw9RomnBmmUFn/k47tAZP/tX02IxmkH28A9WvGyINBf43n3qN0tikeNkrVLLeXTralE
YhXm/9sA3238FiycvRiDO3ieY5s+2CW0bd9YBQLtgkY/L0gU60JJ9r2UBchOAo0THIr0Qc67XXKf
bXci3Vc43uDo2bK/YHVuDPjRUffPqVKv6kl5Kg+x0pon3X6/9/wyWXYaGdLJ+7A9Z5eiHz5SrED8
3KqTR2vU5k+LOx10PM1fzJioqVptZG+ULO0z7i2XRkuWT8rkwlqqYnyy1kuiyuSFRBo0kKN1hcXG
EHXKVo7OM742FGjpBzlqGJPwYyveqU6tbhGFW5duPbSanqAdXU/LmWw9Ga00hM4D+ZqSWtXCm2vj
4PyyMSJcFGWnAXbOJVLLJXPpvHSVUxxWOZm+FMnRyRUqceSgN4HfgfHwdruLvFZ+4Sa20//24NN/
3zZSCuBqBs8+1XQ97X8pxnTTUPKQB/1hzPsPrQvrbdILsDOmGT0bThM9FD3K66mo8oewBOao5uJF
HoSDg/IvFxhm+DTCGLhdgHEboIqucMCBoytCtI+3MoU6NzWurL6Rh6zETbYqpvmm0FWlVkHOvA2v
F1e8/e5dNxGvbN9OCaLmvmE2vZ8J117/0AdwykUVJC2GXTHuoXv8xOJXSxP1dR0N5ahohufOG7d8
ODJQttXwzu/BfV5CrdmmU6NvZRGlTWn5ywo5W8sqJ6OKXxPHwYwb4+XbBFMJH3kypofJivKAbWT4
WSekRnVut2qG5/KDIL2P39v4qMZdeWJ9OpyVyfil7MTr8/Hs0XWHS8quddadR/l3lywMkQUpf9/r
9rj8d/dht/fLV/v7Inlr+SXvXTJGrq7f4vr9/HLbf3GPf9G1fsf3Upl/fsfyy8lbrxfOHiYOU9ro
mzjKikuc500QDtibVpOdX+RBacII1oeSFpdoMAxcx0P7uW4G/LDyBZiKnJQUWbLsXGXRz122k/e6
9RN8nx/kKQHYbF9G6Rd5q0nt7POg7Yfeir/qhc0WtmpexGCyptLcLJD9yoLXfFXGaJTrTDx5Rktd
/3pBl4KsqGxluNRhDe0vHp6g5iRfQ8VRNpOVxiclNuOPqUs2cj5+VtqurhS+5/XykY/5gmKoqmDH
FBqmKJpVX7p8pBqpSJsLIOJC+JXhxcdM1XHxoU+OynnyoK1X3C+794mw3OhhV5HU/J/bQTeIZlxx
u1mxHkVZFPsKZ5EL+HlWGWTEKFjP0pPGe+mIEMo4Nyo+gMAB0Poto7HrHG+4xvnI6zfp5+diXaBM
xnRM48wjFyHMtj/BIRenKmGF2WWKkfuK136qbLzlxjJS2sPQTt//81LN9HTD+aeWz7A03Uar7K61
ACpONb/tLaZ+6rpCdQkex+xt4U0EvPNhSEd4ZNaInU+1e+zjsuTVkwwBhhPP2EWrMGdMBa9YI94t
cR35hhupbPawaUpwVTPwpClGfWPbOewZ09J9wFWPiaG+ZnOxwI3xsC1D65964iteWt8ajCG3+mJq
Wycbdrqrt5tYhbIYWs02nnWWeCM1IIM+BE1sFLtad747topwbaiJfAuoYxjz4ClK/XWtDHUAEekl
L4YJvgL7BK2qLqHA0sUcswKeUb4FeR1dtaY6UWv1ZxnaJIB6xwyULAaOYXjTPjO0g4p3s79YUYp3
snF1Y1rUGvbUt2THpnT6B5IAzh4R/rtWpBPsCCSgAwDneBXOl+rwPPajuSVgFvvKah3h2WMeDDXR
ObtGfK+YMRnLxo59cAnikOIqbRTtcHKpqsYSo+ltG1ioFWJvgmnHmH53MfTCJNZAVkaovXKyBE/a
ES9iSn4yF+vTRBPJGVdiw2c5qe2mqsPpVu+WJ8vFR22wfiQDeQ5rcQt8TzdhHv7hTZh5aUJ7Uyf1
20LhzcYewgcVB107d8OLqViUm7n6MVHCwc/b7NwgzsGVTQ93hjlU7wKvvt2MJ6dPdTUcoslwXgbM
NG1rjjdeejF7kbOQThPMh6YfupuKXcqvv4MUxbZOGDvRTwha30ToFMc5Nt7SRqjvSYQ9cZNp5bHB
sOw9jDIl6Nv4hXvku6VzzJfZyLMH3BawTwSnFq2HWUFSEbV5jzcSgDahtfpz7TzLMTkLjlCxI5L8
3hq5tTGbpDpOfd6+VVb4nnph+j0cJ+xXywquZx0j6tHcaWPm/OIxEPOTfKm/DrEV7bShtY7AmOZX
tba+juh2v3diaLH+nJtnzfTEGbkjVQrrLQmHsfIqvrF1U7dx1TUnFuXWi97Vf8k7JyKjFKWOk5c6
8pyT2S7VVg7IqyMMurcrB/AUh3X8svQlpSXyO7XSv+Cq2i8YZ9enfDCIZLHH+zYDLdKn7nNiKVtC
uOlmoYj9avTDcAQCFe7VeqYkabYowlH57qwct9/Qsf60XJijlTl8ZFVnb1yt9B40Co5PfVoqu7RT
k1fTwesWQWb+o7E+nMk1/8Rg5a/K6sLXGKGIiel8YJNt/WL23YVkU/jnpA9HbWyHr6Vtr76f3fCk
NsZ4sBwjPDRJ6lwnkD1guy2VbVx/Meay+ppDP0xTCIJ+DdvmmppWuWVBEQZVpFUAlzxS2O5cYYeb
9tVVzpGHsvW8g5FPP2RLtcPlQS30TYOM9TSQizqEoFQeBUYt27mKvBceQALqVrO8jFbb+R6Z9NdF
qwT4/PHWkl1p0qSbuVSqfREqxSteFspjgW6bmKRdBWQ90gC8XniQkz2eEpeoXz5uo6NKlDkntXmS
o1Y06SfLWBqfQvHtQmrplWx9ThaZQK4HavSrWS6oGr3ho+7T8ahac7+V/VZhHcuhrN9DcwxPA3aH
WH8z3/OmVxIPxWu4uIQT7EbDv7t8zcoKxY0JDMxRVaB/Bgg3wED2H5a2kF9tlQ+9Mc1tkZgY0xvp
vLPTUDm76wHhh3L+rSkHUq+vcS+AAyWn3CenvJgusk8eiiIK3GItiEK8XJ6g0VrnRhutM/DNOOhx
t93UU3KN2SfVsx5jNdLGz4kKP0NNF6hlazMkqPisFHG4bV0j33Rxk0cB+dZpW1gGtYJ9to+zJUQR
X9vbrnGyZwBn6gax8vgqQj5qQ9lGn6wGb217TrXPcwxJTZ+r8ZuuT29CSccfkGSPBO3OyVhE2sEN
B+vdEfExr2vzHfPe4tQ7eYrZbjh/rZzkiFzVeHdD/gGUsDD2SjLVl3n0iq1u67ovm6vvzEWeiQIX
8lunbHvr7MS1klPl2Jv7vGqx12WKlguIT1ws2/d7IcN6YMU3HUJhU7ulK9c1V3WidD0K2pWhK5tL
pyN1Avf6PlfYFw5pCWQ6ctQvSocD4bxE2ZMBkf/JKabU7z2se28/8lJ32laoaz1wDCc4muzhgT6c
0pHFfJuH8S2yK+PVdnvnFOeFu0m6Jv1W2g5v9r8afufRZ5W3d1KBxXU60N3eXO7AhGUfCiHWCxqz
2deWJf2olkbfZ0sJPK4107cET4B6Ldwa0uGt0cLwIFv9WgYmz3jN8H8Z8rJJQ70KPNZ/r0UWKZtB
c3E+W5Rsj+sob3NwlcclCssjrKQmKPul8MlBgqlo41l5cFTKjaPRxa99bZLifY7HNH52pqYIiMCt
gks1OwhTVQKFvPFj2VEJHFokYsx4om5pLPrd2OnLp64E4YcwtgXbR3NgpY2uQHEvsjlX+aM1j8mz
bEG7jkfHfuexJl7KFmrblKqfBr350rD4pnDGVCk8wcKkAlTfndGa6O9KVn6QV7AfJVYXI/WPWWYB
Vp8H1co+9Lj4CvtDP/KLaQmt2MuD2WOzqQniKuqWlRXo8NlVXlOtgjzYI+C33Sp6K9qkhGuEy727
NuUUzA7MOM1eZcMFGUQEIQ6PcgLPWG/vVa3CPyZ365OkfPIyYy9vJme4i/EetbH6ICcQeam3njDL
nWy2Mw4rXini25eTVznC9UWneM+4dXbbZgnj/YRk56lX5o1RZtljpkzakzwstZUFhQOCwTPxzJZ9
ZUghBqkNAFaumi8bXiAbL3Gnn03kIvZDUbk2sgby3v1oxRGoq/57XRRsWZXWejBSHcUHm2XArUmd
oN8szrJPjio9KVHXjXa4fYzzFb+J5epo43LFAdo88wk63btkvx3ZVyeK2OZ8LrzGYWmItVLjeuoP
V9O/wqosv7TJGAXTOLVvaaKZG7vyoqf1LeMb1ENgothf2GuJS7Wedc1kCF+2U8gb+FysaMC/58gB
efhXfZ7OCroa9XDzr+bJ+8sBJVbFEcAcNqRrjX1o2dFZabBXT/po2SxrX1fBprLAQ1qumgbGArGP
d4x4WF1pH+TZUIPVlWd1k2g89SZ8ktY+L8Rnyh8jqJ7x5M1BV/bRtWzHa9Frw5s81C4SafSEQUiy
+iSDm3nTw1hbLHXzS1xUV5dpoxcE9mRM1FXdKYiTKDpmVv9uUkz1tePj5YvMUz4VajRC8UyH10io
7sZqMxgSUNV2+Aw0VLI+8Uw4VkbyQ5pqSaOsu4GWbMoDecpmr0TRj3vX3U/r3vcvphV9CfxNJMNO
c4fp6vWR2M0iKgPZnNN8usqzOMGGCDL7uLn3GesVphX1AQbHyQ4QWWb7oAqr01jwyZh0lNoQrShz
5wlwb0p6NlK3ya+TktKYdRQVxOTb0OtuTU+3TzqvQdipibM1J9tgZR0bX+r9rCj2l0nPsTehO2BJ
nB2Gvt8UywoNlISBtUJDnpEejPY25kC7hEVKkAld3YUtZR7kM5roItz2Uuiiebr1VawAiebo/aEd
58rzY0Mxj5gO/CHnpPaobTLhud1arXrorG7aUCgoPqdVFAWmSI1LSy3dh2c/4WAsqFdtkrOlmGbg
akr3ucePNcAiEjuFdRTrP7soxg/LM8eLjdDlNotdHD/JEHtH4spsEudiQmd1w41jiay9KeVVPlxl
w5yv2QC/MzTgbpeLqm+LWJ8+x4V+0KkwwOUoE76TqdWLbcXlkadMtp9sR3tHS/ouZ+hJ9BWAl/vm
ltW8T7XGgLoaRa8oAQq/j4vpjzbUwXkN+kdotOluytqRMs90fFJYoamrz2/W9/GhbArjk1pOiL1d
xToX42J8guzxUhde+yRbo3OZmsrZto49Pzh98WRa9fjsJI36NKJWMMD5Bxi25UcqLjxWgfYEcsBB
iFPYAQ8TM0BdsJ+s2trObij8ocgJ1MTZH1qbGQG2Vd22xLvSB2IBRXa0Ay+Psy2+Q0BCDeOpddpo
R/7NCErqx/0Uj+alMk9TBjO3V8IK7JdvqPGzPbTxNiSVHLQpsoHS1U8cHqf0LQ7TKZBf3yh8IXLK
pupdRmR2GxM69xeQSSRgMPSKbKytgY9imD51+O+FMDQnMGVuPgXjyJOuJ0e11BrY1Yg/dguwPqiH
CXonSTnBXaSDklVkCuTF8nMEttafO/GB58fApkV3ggTARaZRLJh/ZyEyA/dWUr9S88wfreWvaY7x
nR54+bGLfs4G90rJCUFMw3Q38DH2LWC+cRkwPfHq50Yzr7jOaUc3+ZOaMPyfigSjyKGK/NopXhwL
jA5GAIadPVd8k6x3PmL73CWtHszWPGxTc1/zVtw2ivpSjM65d41ndNR1kKKy9EX90c+K+VhWKDi0
aSdQLe7KwuuDJB0Rdw8/vH7goZ+zHPbw1M6tz0R3nM0gtD9x8/pWsvwE7LSyjZqS5Hnm+oVrtcFS
dWOQlMsJjxEQ00Wa829bj/6Csa/e2TtlqsW2KfuPASKpm7sY6Im0O01pVx/MpJ2ChTKXERHtuR1d
JUBxORGyC2whRNDhBMKHFLZ23trOvjbHazqoRQAP3tsXy9IdTA94utHa5i5TtVelmMGDjqgAUn4J
QYnzusM68dpNw0dHYeS+jzPNr6Il8TuWN7kt7H0OFK+bo/5gUH2Tq/Upxkkm7vr2iH1ZDnqVQ97b
BEB5XQZT1u3DXpiv04jPsZd6J3dC/teXfzqJk37UkfKK6ZfTFPazit1jQKnNuSZI1bQJT5zaI+1V
JD/WtGNriQv7C23fkdLb9ot5tq2GKBnal+MsMP5VTLv44hjFnt3/KQyz4i9ED0pB6a2ndi9Y+gKR
W8Kr0wzTi5V1FfyhN9fo1T/NAhAvDNz5YpkLxJypwiFcuAVehdPWiZZi21aYUDht8yluMvDS9ugd
SvS7KChTfZOoRXzO6tR9tceEb/HTFAr9E4KZjjg5wpjQ+oOvaXwR6zIsbXtW4IWVBKluhm+9Pm89
D3Iuedh4qxqj8SrgLGWlTcymLbe5npVPCQXVT0IQzHeTaNWn6rvFdQRqGSvfETRQ/XjSKUz2lBIP
P0TmY5Nsq1X8AJBWP8lDnP+Z2kt5krQis15I3hc9vuvGG5Kv5KCuwvPWYa0/owsoxvzqmgnJdZ5h
Xbbpk1wc51HMQelhy56O9hpkzL5BSQuMGdU61Z3ocexV/OGXIPL/aLWSQmzd+Jzmw4szJU+esjTb
ftStTZkpjY8eoThSlVb4cxTx75/UWN4lx8opQVI3S/wEKX/SKvdgFzzak5Npm95TMUELscPxSx4P
+oU4aIABQP+Q63kdLHXfbRo9S3aJsF7cHoEecCekC9pavapq5yQseJ8TEin7Co8c5Kt7u2peqa3Y
lF0aUTwCF0xZGaRZg9+HnlnW1qu9ap/ZfIwih8dVZ0V7sVYReBiwBCTLo80cKgLHvfVAZYFGZv2I
afZ0LnWnOWtfRfMd1X53NNb/k9E0kahkeD02ttvsC718xG9T29oIgRAnkP7LvPU/16Zus8kmBGiE
BNHIOsrjPPUw8hGO+GFhv6HdwEdmal5yWzGu6cRuArwj+2gkGTYqac22y6td1gT5p+wx4p8ZYHf/
2rRZQtK4+GIqKf87xqnc9lrzRJVOFiQJig8w8phgVtFZV53ksRQ1oG+i8gGPrm/6bHgnLQ+n5xPm
LYvftzoKGBEUpioCnf90P+28NCgV/S8riuJLtKTlYZiNd7NM3yWTxem9/MB6pwuqqc5IRc7KfmYr
8WYlyztyJf5ykgZjHMOq1N+1ofONNI/3o9s3h9yzjYdhNrGpVUG65svyNE/pe55bn/QC+27C9xA4
XGO+hkn2KY3bL05DBfTYNz6V6ZRYEIKaGxf/jAZimoNbBsZMQan3ji/ckDAdn0LCvh9G3mt/AJ5+
EEozfKxxGnxK4DWLLnkhOFhselEZb2UdFYGiftddZSZnqz8Z/OzPNtgslgLafLTWZt4HnlNh7Jl2
JmB/lWxphI59XuoKB/M0eTJPlElHmxD0BW8AjR8CAfqFQlBfh4ftZk6Ok8BEPl0lNOjGW31Ig6Qi
2io9zOWBJOiD7nr9qXe9ahsPoOH1Lv+rH7tzasf9OwQjvxxNcWoiY/CFaaI8rMsAmUrIE79NfT65
Y6A03ed81PON/DxZ86ZwsWczO1jBzjASnLPStxGw+roC3NdFqD1YOa9601FMfh+scPM4Fu8OSwk2
GDxP3fiHqVH3OTk1GaEWDHraEntuB2uDpmmfVaAT+MBRy6EsILKGOQwGcp2sTMvywcrQcyate221
YrgOKmUhRakb+wqumsCrz5pG97JUOOwG4/DGO9SDtEaZWTwkLBbWg1sa5rZpVQLma9Oblzd+5+Yx
Iqf/yMZE7Fkz+vyBG9/uVfNdb9b4Q/TDtkNYONXyjlyvujqIN0gb7dSl/wAhFV5nHr4PUHzQDyDt
+zDbieRXtGqCCzf9IKyQb8I6YofUzpC4XfW9tP40ovEdfOvwAgtJkJ+qfYpAFZ/NiP2FXJPru4tu
HDQz+fCQ51wVu+VuxlOpdvEnEx+zxwa2fkLp8iddWfIHLeoLoN0rmEO11SddJRmvN+F81oepf9WH
nvdJan61tGomuFEGcbuYb3axBBGh9INVFamPqm187jN8BNBJjDsMyUv+hu60j4QTvaVpWJ9qfir0
+eLdoBb+dejsxR+TNQlTNJiXVWO9c+zeeWQ/S9YnHggvm8Nnos7Pka4pz53u1btugJ0p2vLBUMfi
krSpubWXdb2IXHoX5rwzTWvcmTwkHnhxdGHy2DiU2Iqw1T8b+WCSW2neGz2dtrUYNYwHeWhQJvSp
qVmkUyuU7nIVE/TRFeYn4h1PBe8lHB9nvDUm1beUaD5K5zoIhN3Ga+KFpKrrbKO2eUvRpT2SVF+T
q7iqRSwmnjITR7aSpXXX6X8Vnd0d61XpvOgNsCwOUWqUmIW17q4VrvmolmzP07pX/LxYROBZLPEy
z/gsyhZUcbLrcmO4OCm25l1lxVeXpQhPdeojrBiXsVJL9ItOzgu8A+FN/SXWXVx1YoxDKjEIku65
eCzWM5Dh1sZyMc6o8+xrjlxmX0fhzI6frXxnaX+Vs8dqnaj/tgydELkZ9rge7+C9qLz3bIzya22H
fszGQsuMRz5dymO7OqWrq935yDrUF8nEYiJ5n7TJejWUqXixLAzOzZKlp1dNp7Qu2vOoVsVmzLzo
KyDP7+3qPg9caNPPqnPIqwovbRUlrJ0vH1QQnww3jcCrbYsCgza9J+AQz0lydbwIqn2jozq1caLA
m/BtzFnjgYGZj0vnkXfVWqpZB1adeWu6B3UcQXCM+Fi7ozWfkJDBTx1g17TqSzOTKogL3OCiXL9O
Xje+WkV1ClNec7UZm4He90cshZ29GZbb0JvOEFJGMtN6g61GZWyHNGP1sFynORW8hVPX78YuOaOy
T87yrHZJxC9qvxkcIONDPxywL3jOQeH7Y8+HOzKWjqcWgbHZnv9Yqnx5sRZnQ4HzvJm534MYsYnJ
yeUilXMudQaHvzc1XFPZ8vm5GDOkHZ52sD2nfigTfWemDvnvmM+x5SxPkWCdZbsl7PdCgabTW9U5
TvjLLBgjDIvbXfMwxIgEwlmLEe6OX+f0FHWA1Cpd8CpbFmPT2IvLkrvUDiaBaAAGKaUB2JZV0/Dl
xyjw/qXgfzM5arpRIo8MseN4fpK4j07vtjvEuPvEMPOjHhXPIkr0rZGUzS7Uctcfu8o8U3JbbuKU
oPkUDW+Ei58mwfrMYX0HwpWsAAsfnvftwZmH+IiQfau3JrI/ZaKqIsejNxkhvbH5tTECejNwaD6g
WFhf+hUGzG6FTw1KNuw8vmsGoWvXNLNNSQBRGwgvavFQbsrGe5hUd971pVA28SpB5XEaB3zwIS1b
YbsxLOdDsUj017O3nKDxUgWc9dlW0xexiWsyWOqsPBW1A2jfWXiXo1jfxVp+zT34pDHhWn0W06ZD
99W1E1BB4l66Gz5CXHhNwvQ1sUPng2qRB8dtoFLY+H652vc6c9yNJ8hiU16MMp036Y6KmzL9PsVE
JmyAioGXqcXDLByfOH8NKXVwdwnqJGTYlGEQZt7U6SwQuzJ/WS9i+ZoHFHAvg8lu6ytV97rfqSLd
me3Y+obwdksrTF+Nwt7H0G4zTmGM+ivONi68I/TKLMyb/0/TeTXHqXRr+BdRRQ63A5ODNIqWbyhb
3m4aaGITf/33jE+dG5d38pZG0L3WG3+yyKWntTeeFk3tjGFvowF1iZVVFuB7cF84QSgi+n8LQrGk
O7TQiPQ5Xp///X177MXW7Ystw3CH/y5kMZGzel5XvNZt1B17q9/OyyMmCfTkmeTz8JkzpNoomaeH
atjLtOpgICCU1zbleY6m8tlb0+kZIwCIvDKnL2U2U5LO5njqrdB+llP3GpB2KeQ0gWGgU6lmXQI9
WN1OZHqCuK6mfVuy/haGxUS6yv5Rh+JiiRl9qryJghir4dGiXctkbtJjH/bWXtVZHqvQvjneIGIT
i9bGxCNnZFody7q6F7YGO/Ki+xxV5R6tTsOQ/oC1hrzr35Z6BMEbxtg3Z/+V1rGFXp5a3b21mjbu
2tIJYU7oKEKvveTK/s/C9wz3v36t7MCkTUo3HsYhPRv9SuyszQ8tgORidGExZ6kp43oBz23qNcTC
UxlPjl/xRrri5lhDuq8fveW961R3P1++aeokzc7y+HQejUIu3FqR15hb5YJWNpyH3diB+EyRd4Hw
bK7dIzWxFuQIiS79CXpb7iuCJHshOSBxKJHnHLVW/cHmcoSSdY/1IK/FIssrteZoHdEGXzJ/Mrc0
qbfHzKvqWA0ZnVkBNx4tpe9250MQjzYgyaowhdnzeirbXB+HNYrJH3Q/cl8wyxbru58BgC3VzOLp
vg9zNJOQtEQbJ6VtwxjrbG/NXCpjdSf8jURuqb/qOVIvoaJa3bChhvzZ+Dl1+muEb/k1Bwvof+/G
nS/1DfQKtdcnqyYnv5cTvtSG7dYoxXop2ny85DVAyzBEFim2Ql8091ofZcZm4GE4lXUn6TpWzXay
wcMdjEl5aUAyIwO5zKlEAfz43dJxDUx5ve6dod1lqT6XwTgktgb6ZPIduXtI+0FdFJD6YeLxeWTK
WaP5FhlNe3CJx9VmIy9dyNcs/faaN0F+VJlD84qqd0OWQtL7I+6triNOi03ZascY0Ca7VMU8AtZE
XzqnM8McDAbFrRvln6Lsw094m52SH7NBpq/uaXTqxvnnNJg+kMCP3htaCL38Rzcb4hq5mUyAw+AJ
mb/P5RKAF82IrnXjxbxlMrZ7fqQ2EOjEy+I0cWb5seEH4gAIY0N6QhDYJjLt2sqLZO2oD+lbf9PO
KqOWZ1jOLXPjUNQeoVwGTLOgOSUelxWZeWDvkbRvRjJ7MRW1t6ges1vm5PJWD27CAjocq7UJdthZ
fjhGUVxH2y2uehbLTrRD9jgfjZN0AbGoUQyTyRpfu9Ger2UPbf+IsNJe7+wqJEwPk1Y02f4H7Tef
ouuvUya7Z8am6IAGlOhhz9w24MOffhA9ttswu+ZeLQ+A5FViEuL64GeJtvPLXbgSGR5E9cEZiKDf
NPR0HcgL/NV0TnjTQx/d6KK3znQl7kOvD2+L5x8m07SSoWMJA1IV1wCjJOB/7sUF0eUE/pbW/9m8
Gs/vE+F2RVyaxZNom+Do4EjcCIICNlU6Dnt4Be7BOXC2ftCtz9Mgm4eRhlFcV+E2F9V2wk+9qUuv
2pF74W5IU3kN7PIg5/BpouIz1l4abdDp0EQf8Scv63SWotqtK144W5NA1Vdyp2yDEJa6Kg8k5khO
7N+cwdZROak+9aN+sdZl2DlT6B7n5RmdfWxxLsaDwZPFdDwBf5vPPLUAHjmhVYOgmiWfw3ZnGvkf
cvnY6C2FKANcmR0oU5cRO9eNMfJnC9LLw/VbZwCjGSvHNl3X6wrafHDb4CC72nvKYVGSh9Rptm0g
vv7htlVWm8wLq1fo1TTiecZxQiCEygOkOpVb1AL5yLbdTU7ElCYW+mFrmzdfi5PVE3PG7nuuuwdA
9lrji7os9mH02/REdvF4Zko+l2EGLtu618CZ1CYrGHlpuzoK/9u3rOU11fugUQxn2v1Bu/kOcVhz
9GgfpCiquKQBz+goV5OLn6S7sC+fq7WAg7ErtYvQgEonerKq8a788RF/kRfXZV3k1pdOGC/pwzpW
nCLVuIfAB/cu26eeA96zvARrwLRHzA7WnLe7LsfhnVbtZVTZVpKrdR4q+POuP9LhaR49WoITWYZb
qQkQW/yMUYwD83mti6u9giOtIbIf2whPksQdbDCTsSnW8a0bi2ljjr3aWXPWgrNH/aWdyvdV/NGD
PR0ZCqvThGL0kaKJbs8mb2yxn0rf6U9czDXTmHFFchpumyFIWgmbZPTOn55DjPIkMFejrJt9Py/7
lfrsK088sQAdL7iD+W1jW2hJgnT+wVwRHWyQCFKjqAJm6D5W+m5WwzeNdwUSeYFkAWUa2dZBefU1
AmXTXkmK64unonSrmxP1e2c2/mpawPa0moTJrBOjQeSO+Dnm2QQJNbx7qslmyKy1Pjp14F7DA8GL
4gxWzRDctMbGoUhwfLQF0nC+aeyZCjUh0ZfZ5uafm6GK3BJv6XImVbDbeVQ3xsvcA4bba0aBeGaf
nGUlba2uS3T1JYCtzVnu58ei6KjjG4KXLhudI92rmjwmEnv+hfosY8hVtZCruZTGn5oBJumN7C0Y
ywdSjSKkLSWtTa3k0aC4zD1EMNxoLI31EAL2x+6iJLAS2km0pyi92zIJGmwWKGt9Lpw0Vz+Mh4c4
FBBBsgwKqOki3VRD9SeaO8bnYHrCnZa0Wua3FrS7V0AkRS925vyHP00fa93nx3TZpRH4gGcxr1Um
wzZMKrwDAe3zjF8vIlApnmpUptka8s4Gqb3rKu4gLQnABxAdDlnA9e8N6r+xSb+wWQcJwX8p451X
PKfVc59HyEkMtXcsKIzC5AmZYVSndNGv00NkpVdTbgeZeUlDcUYk04Vl42FcKNa/yINRW1g6vQ0D
e3ntUHdemm6Hd5m8OimjcJ921fputtGdLWHfyrY7Aogbp6goXnjTw92/3Cf+Pp/j8tJLpzl0Jj17
Rml3J5XqIg56m1mi4Lles3pbOfVbmTOx5auTbrrJPxl19ZePAkhliSUJqk6geUJg7+LWsBORzzYw
4cyzTTBlmFGtCQ2wMfODm1vVC0WYI+OKKDqdqCEl0s/t4wWj98Y2Zc/VkC2g11m5tV5tknhORbdp
63pCM05FV+7MyeB7Q7yWEbeFEt+dy8plZdHZkVH+8LTg+zW6rSoqlSxOaO+VFWzXOcwTT7JRrdGM
5CWDCjD9LmlMfgMXeyn8Jj2Uaa8POgU54RFnsxGxVd5UYzFsZ504hzLfdShyv8xopFbTVoR1LfOj
KaO+c9HZB9U63R7L8NNC4WVk+SghV4ay+pF1H+FVqLm3b9kkMbVyBEwCR28dSvSW7XqkL17sGYK/
U2jnjaLqd9PccnjFhHe0pGYMwWbUZyHVAGpJrOx7TDdNNX0UOnWgzRquU62qxBmStHU/2si6FBGP
Y/oiRPt7ZvFi7LVjfJFTvE6+vVmyFT9+S6BW7e8obQHr1ket7a1vTj/SlTJPtqpD3YptFXa/Spuo
FsH2a3pmsBkK8IaIICQfeA7dxD3kRTgC6hckzAKi2/YBFew+lafVbooNo82TUdLqa/nBfej0h1Og
nx50vwP6ee750qHUmIIAK1RmDZu7wyd2rNzxi/yMALf7u+fMJ51FLfuOn3hAcEgRO/Dk6LkYLIvY
ggFbtPFrLuCgKBfKQRi6K0a2fJvCh5td91ljpAlCbs4xX/aBaXxwzhHuaD4pd6FNVD0z4XpMocvh
0Wa+iYg7DcJjW4f90bCRtZntm5AmVZpNmIiGiHW/SF+7YnlpLIII2UqwFtGqM+XLVafIDdiQ01DM
YAsWe67PQS4t50Zc8K2b9C+/sv7Dr8VFtXVIkS3FnBARUXFVUYFtBUZGJwW5l/XqvT6em8njpMgJ
UfCEhcHU+Gv+Lsr8iJlxrwL0CYhntmowb14Z/CJB2GS5HT/Lrn6zW/GeYX2J5wfqovND2UDBYJ2a
aFLN4nTOUWev2T0MmcmaTFSbKsDxLpzy7FXkKZj8ppzMr9JK1Z4wBbjw1b5GAcgN0Hc8kamCin4n
jQI1v/TWRGMPiLthiuI+XD+FZEkfRPqduTzvXck0VaQQQUM4/BwKymYVgo4ESdoJuc54hfXh1QVN
MMzOPLcUDw0W99hSDCSSvCiX8m8y9riLqxFQIYcEb2kRTltHJ67+j3D4NOno0iKDrcpxhOFwk4P/
pGyn2cjqPnftz8JHylnCo6C1dcltSBH/+LJKopXONqf4GSjy/TxpvtcRXiLMWW9K4T3M14f7vFlD
gkkI6wszdmSrYVV3Z/JFxnJKISKBHa21m7dT6+8mXMCIcrzoaJu80R0ol7QrASYyXouo1FijUaEt
JUrMin9HymcYj2gTql4+TpgfnPwUmVMjmtoq0bnCBZoaibM4NAU3eb0FJH5L64IWZO8+r0MX+6Kh
A1OHdwSgJ8T3JW7NcTqrCrArdPkXiW5cZcCrAkVtwHZsQZxAGaYgKZV7GERQ8HNAjLWsuuIPolI5
jJYnxXR/KDk6i8J5GqOR3SEM/6tYa3uDroFsbJK6Hsz9Mu6i3Fo3zB9x1oT8CPhkTlo2NN4ay+vk
tyqxPU6GSfvfZgrv7kyncYaxbwrpJuDvbx3Gi7Ew6hcsJDGiyW9iwsNdVg3b2eS5cDlkuXbmJbEp
D1/Syt6g1nkuZ5QMAIP3nLSsABCbk1VD18j8MLj1B7EUPE2ab2Ao+13oj14MQeqxPhu7atD/pV43
4lv1noLKp2XYxBzLD+xPVg/WZtIvrsrXbQQWzqbPZwyyaDomMQFop8hCKU5FBLnj2qI4WPIsahTh
qJR/08YnYiNa1fXfL/ak9nbDsTGnqQmj410LceHo38s+jGXPO4cC52jU/sfidiRq+et68LuzWUFL
GkF+opbmGaIqOmLai5FGsYM/Cq98BtqBUXau1LD3B++zmr2fhcsOH1g/W9OtSKZQl9jvix/IkH+5
frdHFvtWT655iLqDG9DaMvtgCJdCw0rOHypAftR6lb/X3XhTRvvmN17HK1r9ilrkD0yDujaY3Vw+
KoLa3uS45/z4rxXRsodF/YQ3YrKcDmY07W0x7LXloMdZK3vLWKk89Kp2Hfy2ZCDjIEimkUrB2hm4
l+w1DqfCOtojCClKC3aB8oav7A8N6N92KvuvsFGfQ89DW9jlGdUbz01UXaOyfhZd3VyG5rUv5qbb
AQxs0LVWx76hys5zpg+ZMi7yhfDCatHiTzGp67Cs24qdfFs1tcGENR8t/sQeop8yYcF33H1ngzxE
PQMyrlP5FrWyA3jz80uFI4gQ+Ppv/0YbSsP36a2MdVBfalZJ90C0WiMddm7fh4kTdPYOJBu9VLZ+
S3T0UAeheBvFrtDG64wUeLc0ZJCkWb0xzeJ7NH+4udndbWuL/AWNkNXdMCh2fBjjbgJTwillRp9K
qrtf3puudD9Vbv7G6fA9I/Lbj2QAtf0aPvXKA4X3/BjVHh1H2sk4dqqvIox+OdnKj29M6W+EO25r
k9uC4r+73X6UHRj/6PXFS+kR0lNNAbkIZbPAy9TGtTPkfa5deVAe+pdKEHkpZ71u+0WGGwM49li0
Tb/FXTqnvn2I7HF8nbqQ7xmX1C7oJ2cvmvWWevhSWNLKuGgvke+V19bN/etMSzbt2EOUiDa/rKE3
g5Uv1q1fLAfhlvYhRCfUTnkSCm19uB2J2gsk3eZuznm+CxwTN8TvUvcHk/L6neeDCVTlS+S3ifKJ
GgHmYnUd4PpVtl7TxrnVU53RBc0+kLY28EuODYnJah0AgFFg4krT07DRX73tePs1LX6MuXrVk0vj
6QB7XpZMV5pUUD3h1x6m30hZ8RZaZhZLD0R7VdVfwxlojOM9Mrvtargfj35div8SJMohP2HOGNsW
yDWCDTkSfysChTcsHmHsSbg2UUcxq6d36NzhpAPUYYGLeobL64tHGamUeQ9anW8BIO2tp6tzaHkM
zk6R7Sh7r54Hxlt3nodD6iDuG0erO4ameubsSgr1s69RjKrxAbcK8rhLVzhcSO781AETz6vdJ2PT
/bBc57fEhc1XBlnbvzpFGlypaBr3Dz8R0fO/itL/VTWVOs+VVZ6rUAYUrM8/kG9H0DmzeMEyuTNZ
ZOxwMl67IL9ze6gt1aH+3mv79yIcoqfWC8RDZjieB/CZxDWc/Ggh6gAaKj/HuZhPtK4j9O1mzue8
M0n64I8IHYsvfqJHmO/MBdLwMjffRMswxIEUFGUPVPEWGXuPuRseqReOtT7LVt0gsL6Hts1v2XyY
cCHUev1op1k8CeVBuTRZg5yV/dfyv8BOgoPqpphrrrnjfxvPqOi+IXQeA6D6pNvPPWAvshPqh6sY
sor1J61eM2d6GgmZAaainLrNvVNYWvneMQx+OCZ5JZ71qezS3opHdYNu7U0Da8dVRFVWXu7IVwS6
RsTA8go12Gv9ocAFjmDy4uYr65CWnEP5VPS7hditF+bWYesZhc1VuqPFRz31ko5ZhBXGVs9zGGe2
Bu4O0mcEft2Pwl38PYftgxdfviwMM29LZZbHSugBsDTMEtVThJi1on2KxJD4rBNx5VFG3T7a4a0l
2FKcsyC+KGiCHBmk8WUf6dtm+gYqTuwYNZm1S0cGBqfAcxkIcxcFBkqwoUGt/DhFssCWcUe+votE
szGmX5HZ3r3KGo7NFKe5v81xnN8tPUkiXKS972aiugezjrkjdU60qLbEdfKiYl+v48FKh3TrMo4E
XXUepEtvivSdeFXePgUr35irbZzaiu8pAkUKaa9MmAycyHotF50hbna9i2cO3YZaDDqdtUHppZcj
/vpphKwDwNtZEgYY7KSOnLhgy0la3p2wXv6gNCZCNucQ8HuRWCuyHRs/D3sm9936ZxlW8xU3xAfk
4nEM7B+Wk3/OUfGTfxjE6rWfq+gghvFPKV9hqGgBwAmMWYEdjwSATTnKOskrAr6Fh1/YbfOtj6ws
sULDQPRGyE6IPAAANae9OK9jPa3+RmQUV2V6/y+9UbKIkzcuCTvKqIQvSpyFuHfCl8mnlJuMOEAU
biZ0TW8E7B5dYJmbhqBFZlvDSAUz50Xb/KXBAuWDU3+SXLxrqrV97nT3q/DTn5HJg2T76yvY6Vc5
Rcwlue9u+tTpEyppOrz3BTujqdCjDbPNbEhgwyqR52rNPusE07v5MPiMIVENTG6wE9GtCbMvy+Zy
bTPzP4ex+znPu9/p6m0ntzmt5GxhhH04cMxmX0fq1WJvOWUEp4BcZ0k5mv3RcmBmlDOBAi7XQVsN
BoCu437hqLOCpdkXH5m0o42VdflTiZfwqIPgR5UpfZ+amqRn/DmVZxkbP0hJLQGtWocImxNpLRvd
WaCZKIpSf27Q/SAXRqnXJXXT/erS4icF7F9LU+50JYJLm7nF0VmaR2C9g+QO6RQhYNiWH9Q8iZne
k5dZ7cYqF5MjOXISd01MJGeJ00bA2tMdvlwk7HTyC+FW4jXgRUZzbOzGelbod1/n1nqv9GzuRokm
krykjORMGtTCtf00xUwM5lqqpK/M3wZZrUyjRP8bhhgJF+wgzkrS9KwAVtwn2itgVq6HIO5TDFY0
z2VVCEIDAZpK9P+0IsaMeWhxgqngcRy2UijG0rGKe2iMg5vajDcEeGHNTTdyRY2AHJ7sftzGgsAk
cEl62Od8J0BorXE+jBWyWgrW30MqDvEzGhaBN706Cq9beAK5vbXw0RzAdudp+VxOjwwPrzvykQxI
BdCMqOhTRJ2xE049n1vHXXhBAnpXpmU5CctnfXLrPap6XipnFue0E9vaAmKH0BG7PHRwC/miPkXp
4wUO9KafiYB0VI0qfil4bs5WPQynLrfHTe3TAxiOUYx9FlrcmYiBWoCDy+DozRmhjuhClpAlQmja
TmT+zexwq6lT32GafJX28rs0+n2m4TAKWHBllsFeqfXFUZxyxcLiQ8HABN0Ku1QyXo3R66DRoTpe
utV5Qx9wfw3n9m9t5yc9QHg5XbtcVdWFR9nwYzDKr9zQIJQ2XJJqU/T+Yv61upUBYCgu6xhUmH6x
uc+Bi7mrps+5Lr7sDvJ3hllNrOE+kK1+acETrFHZONnLgp83Lnjtg5ERNVJB9WzmkiBIOyrfWpz8
Vnhu7eWgBt9heaHJ2vK9TxFkwZ6Z9Nm3d3Y4g6K50b2StJE3/bqb2ZZBCS3vYLR3swj+Vn6nY0NV
ThzWtyyY4oVADumZxDrO0VMjOAuwplSO9RsH9GZY03ZbEGe38TozdkP/v8Zp+s0gd242Dy9jwyKq
6q1pZf4bgcruVQTT1RT23mg8sArX2QrLVbFddbRdium7fhQaL30DCdcUqFxCc9isdZBvdRGuZ9Mu
Jq4Wnox/tdVZlRG3n/tErBhGMoRy2JiD+svM29xNP3yr53z4DQG4tfp+6xrwA5PZUR+1yHdvcXaC
CFi7sME/yDsJzPValGN4Zbby91HVIAmkEctKrYw9dvqgeFIenGZkTBgFGsPOf1/G1j1Kd0URwJYQ
MXwmDTkqdkXoqkYHqIDPd0v+o6fp9Vx447CJiozpc7YPoS7FWY3Ge56efLsliUEZ87MZoP4qsiED
bbJICjUEC0Nb7ruQRoKW6XuDTADMZPoxgg6eHYroEOZIEnlDj2PIsOLcqakB9cpTpPMZkVYG0eyU
5B1POdziQzBWY4TpCw4TZePrEJnD/OM4e7clGDSS/am1GeSztLqZiF9fsSSb6SXMyNRRFfUs+cwe
Gda4pGXgzsS52M+LDNQ2tTB4zm1fJ3z5I6KKKrzV0Om8/0hEwyoITqGjjvJRt1uXjn8Kep4Avz65
YOE6Z7DjQ3UulQM0Vmh2hokeMt8tEPebL0vaNsca4Ri4VgCVAvqmyCzESOLsww6av/WgjiHbZy78
WDr9HPfLYi4boy3bs6+6BGS5B5O+BDDmN+H61s16qm07OAws7F7m/F4DNuihc+WO62o+L0v/ai3+
GtsuzbIFo/YmjX62c/kbCdtycqV8t/VDNxe6+5xR7xS6mno38qgTdOVc+l16WPQzgFnlj+R9tNGu
EJgvoj78z/II0HFc273b+34Fd2hRViddOcaY4Iqbg3Mcchetbi3G6ixpHB/NRzHjQjZr2U2cidXB
gVi+oHqNQE8omAomiMnckGfpGmdjrvJdQ7vNptJoNE3O/nnpo8M6BRSxeS1udK7/13l+xbPkbsJ+
duPcMJczlIMgg44yJ10NF1MY6AaWrj04dFhtsjovbmrwqpjJzQZ28wOuoldpSUbihtTcvuEdoyUX
9jFg6ZgLOjTGNUrKybAOwwypaxDTt6ntyjpjIOK0e8gjyCHMYcBsdRqDCYXgXFxwgnPbSsRZaUjJ
0D8zGwvb1nSL9r7Q6nrzjsgNd24Jl2BZNhnX1OccM3hmb7bfeo5afEBEU4EcHR3lZr/kynZdFEgE
0VwjsMQclqbBUa9usFvzoXmfpvlnL9bpiXUWr6TkYdJMF2ueiUOprFNZBT7ocVdD8faXaRqic+tS
BuP69bx1Aic622oVQLBey7gz1OeB9nOgMEdsJ0cVu9oqP/0JHJGEXyvxyYk5//tlyeafuQpS1B1a
n9KgD3Ze6t8RzLuXvLkPi4R4rk62+fgfChIM0fAXx8XyAQnr7mSYw7MEQ99JByliBytGLxhDxOxk
PaqAdjONOeSi44vlPJfZrg2FfwLp8I9i+ukJGjvS1A34nnKVjAJl7kKqzb504rz07Rs+MZgxHzFG
DCz54syAwf+GvyGs52dvwq7h1q2B+taHXiOlzwncXSSz7NlJhwbMerhFPFFPQ2bzBgtx+vdX81QZ
x2VMXzz8qug1EUUbsjzZmkexLKdxa8KJPnWk1e2sIGqSCmGFImR4v2ofZaqLnsQ08PA7hH165Zj4
vbHe/DVySOgx7hZi4NBd0KOwUVMz5h3DhoApK0ufsFWf17ScuZ2RIbzMkFciztNRPqfGq8I7d196
Wd4NUoB2beEtMZnHtLTtvXm2T/kI8PH4x9rV5V0hy046/788ww8Exb4+aR6CnUV4Oao6RIyCZArX
MHkeg+CcKuVD5T5c62uL0iJyKve9pJv52NJDkNgYnbA+ef0ptLo8afjUj7YHglJEvSBEVmF/XYld
0su0NTx5i7opf4Gxnl7MsIQqo5RNoKUpbPtSBeDWmg9tCMvqQbxDf9jBuQlBdYPuu8hUevS05b4M
wvnhGphAdOQT1/EqvGElfkA3WHerYM/odIYpcC7UsmbHRsy3YR3NPalFj5RXoJKscWqKmgv/la9I
H8a15z/P3zwz7J7DnjdH2TV3UQ8oEPqzjj1dBzj7uIMoXsHWF9qkcawsIsJeIB5EWyTCG3H2i5eC
f5d1afKTtI5ejDTDp/ko6vBTgjnQth1E2a2MEx3YYMWQv8yMaZbItkL6pBguw18vLeQWwf7OWxiY
gpTc08rLz54WUeKXDWqVPEgQKb5Oi2Ef7cCpkxUHJyj2V6ab+j0KHXuDytg5SYZNzGh6SErDsRM0
bUDkeHWKtjoA8bmnaEodXlvzPKJDS6zIfplAgE7cuEasBON52Ucj9jzfQnQd0aal2lM9WQrGvvYe
8P3Nnsby3Gm0O+EjPYO5Wp3Q4QKGNXybJTc0/6F17vshxaDvNccqT+9IP7pbP3Y3IDsqtSsfQXt+
k+UgTl0Rwldl6XwZ65kX2pb+h5/7+uDjPkzm8gdLA/7QAo2qrZxrg+oFReLO0v704RneQJKF5RwM
xxKxtIW+UhUNOB96H8hE6qO9wm/WC0OplaGmw061gb56MotwfrjDqg3+uQrdFa3AmFv/CiQ7R8E/
o8BXX3K86IboHx9KjkBplMQ/l+Ll3y8WP1XkyOUT8smIC3mmhNSeomM+hh9mYTSHabY/Mdjk78HY
2QAnuO77beoW3cu/X3pl5PsFBWxcps5OlsbT6hbvjSoPfBZ4Btb/BtW9sNQ5m6oa/syrCPa1W75m
QiPzryY6V7BfatfPXjFR3Dq/q9G7IsF2ynbcQ1hTRDroFsNtVJ0e6gzPH5AB9JPLdzMg/aSeLoGS
6U+ubv7LUMM5M8tqitlUkJjkIpyMhT0652Dx1W7Mgj/O4wfPQrEepBk+XvH0BEPhMb3oFmIINkKv
3bZH4IqRksQ3rWc38USiIeNf09I7ZyTdo1yufglYm20xhRk0RfBu9GHwit780qsWuzBw6tZv4XHr
nAvfbT74zz7qfF3uA2Gfz1imIUPZLjj31EeJOmJbUIJMeL2EJXgUxCP/SUqnUUBX0UOrMl+rcUBL
JUtr68h960fq6psMetOMF5QtKo6UWk4rId8XZ4UrbcZwg2F/TAL1VXinBZLH9XMSb30qxPsa75ux
PBPANCWe1UcJAebeFtxjfM15ughKXJlaL2gx+d+Z05shFdYm6conD2u9r6IzExRIPJ9jNL4OIVUd
ChOuUPV3KPFra5D3ay2aI4njAKnzk+dY/dWXRTL3rrqH8AOJ0ZGVFUwc+8w3L6r8ZMg1N4Igg54R
40VFRbdfc3DnWUWbXhvzy9R2MTp1Ast6HYOR26cU50Gis/bGMW+9qdU5AFZgu+nZS4I0eu7txj/7
vTPsWiPbZU1FRJkAoW/BaRJqxTkXXO+ccgPGg73zLQLTxWoiqp1nf9uo5hvLFw5QZfTbUTbDBqTJ
3Jth/ddbcDQrjfGqXfK/ow+tC3eUxfMwEDkWmA+fk3zj8HtqOpgnmWaJ1dJ3aVSFu3HacTtoAnAK
Erw2/xJiV6k1ei+gW5IDjGX4XmZOZ/DO2OW7Sipc/Mf2fzydx5LkuJZEv4hmlAC5DS0zUova0LJL
gFoTIPn1cyJnbBYvrbut+1VVCALXr/txA6JkzBhq6AZQa+W51tozUp8yi5UNtRD3CV4e67qGfDBa
3aFHBHX60WHySJJP8DX+yViYH5uR9M6EaaCaw+fMJGh3OkyOZSBfk2XQlwr634Yl3A1+XrhHZrAJ
PGf2LUjfoGm1W8NhvysYCN76Kan3rCYCrIMRSlcffdUCy1cwwFxa9D3CpKpwP7jeecrMR7dY+lj6
q7bj6c9NhFQDDQWEOXiELTqCTNtcIegsV4T3V+ZfsepTASEkmVbL4C0s0YqPjjAEvmsWQbZK3uTC
Wsvmbs/ha+x1OBAAsFpOi8hnfeNUNdcD4lCL332ImdW7q9QTIEO9scu4xxFet5t5xHGlG8Ux5oOY
na3P9t68VdudAekB1LfAYKv7Wf62e4Zc3Mh4heXWzGbfCxmeFz2H5wb1i/s7Qgq2pZ2LoW9rL0dT
DMXeh573ZbXpnl6HnWg4P0LdPzQD5t65I70euFt4OeFtHB5tJ0z3IUG9FP2Fa4MFl4N1rwzL5LFJ
/A3SlncKMZt2OSKXtPLoy+Ruz2e3geE1VJLYirAYySZva6Nep0K9gpIXqyTjFjeI+dcIrEFPPhBj
jVluyoL5NpX978USK9pf5JFIxpbNkLVjxQ5iyYEIRxnFnGODKvk9ZczyCtV2U2DlnANGimX4jx1Z
gmzF1GUK51CYDgRf1V97NzV7WUUcqhla86gxW+mcgXY2SOIgXFaFZ4ojl2ixd0jdPptIvdc43QsD
28gb1L7tSaWH2fQL7tp1lrZB1xPVdlG/MV7JdfgrQA/bLpVlPfH7uOMGan/vIb7bYLGeQbt9jIvj
n5uxu1AfDzx8Gvhde14OpaIQpwx76iq0m25r2S9RiwGbvCmM7Wlt1UmMLw83HAFvzPvRczpgeU5A
LO0S2tj2jlH/4tktHytAAbPdQqcu8hNFGi4wRmJTRoQHLaO7xFtcxoVZMEO7JfgRvdSO9dKGM+jC
gUBaOfbdwWmt76GpcLnYTRTTndo8tG00UXmX7rjYIHfac4Jm5rAfDllHj13AJr5O1nNTmwNT5kKI
MSoPAX2JKsbzC9X1H0zilM+EX5wq9lNE8S8D4Z+zBd+IlKjfaYVPL/urtM0zzGX7AplqMwYywTWw
bEIz/Y27addRQVDJhrxGSzFzY+pjzkkJQSIWm5JLD1Fne3oj1oexrVw+67jhCq7j5hDd47VoN8hI
SZpzvFkxGzr/K4aRcW0lJC5R/o5Yr+8nZV1UWugH7qndvDh71nsXpE+ws0qZs6JczVGudVA0O+1i
UXBC8asNnvPpgCK4LDjUkc24KVil3kw1IpBGDoQgk3qHWG877xtbDMCL0e7WQUIR1DiBuXcb62z7
AZbwcqCNB1sFiSjnQN6x2fbauxjpaxKfSb+yY9+5eiRD3VYET3LHiMwATAR83bDOeeDCh/mJ1nTM
zO28/lR2v8XrYG+8csZR3YgISSI+WA0foJBA9UPmcOfwpX+w4rCBpPCcZK296nwM0FFNpEm1IDZH
/xGUxxvJJrrMezFf2BgcszzYScfzcc3S3uRqLFhLyx3FJQiK/Hd22PYlqVU8ZBZDfc2nGJQHjK9G
GES1mszOnWWnevUUNcjWoPvuLLse1Sdw1nVfm/UgYYkVVL5VUXaFSsKSyycOBoZ5R0mYlzQYjsYc
C9nkiqdw5tkLolRsC49H3bgKNHsJlSft//4o0YPdpTuEjr1sq4xP2MSr3M+Dc1lU86hZdLG/Dsuj
OzvZwV3GEhcA7ADu4NaWUJe8DAFgFsa1eVuHBC1jKH05K0BR9rh6SUPVBvx/0aUPWDs4m4EreDiF
INuRd87VTowa/QgLel0iA7uJCxYME4ukrCVPqy+X7cY6dugHTWqaDcv7ohDMnqi8eD0DtWPNgkPZ
cqe7LmH/Ec0YscPHoFahixcY6mugkdSVwGyUNVwKPf6WpEpgWLjqgC3mpO93IuGyuIDBwF6uMfYu
HIt/rV3y1YSiTRAaXw7OxHHdARDDhdneBfvabNLlbn/i6CwHTCOl3Ucof+UrAx0tm5ILLm0ITy0U
QJ+oxIbB43Oq7oCv6BbFIepSRtKszLi7WPjYD0U7/MsCVlQEdF+8ya2uOCSgo6i5OBBe/OIlrDZh
OnWXOtDWFkbvCy9JcCqC/Cb7kP171ZLnG1X62qdw7XQVepsiSyXjG1TSpPF5HpU30BCvWtsfLAq4
rvvtarGS8QA+BgJ52D8UTVhvhqp+GfVkNjYOupRVHHwNCwp6Qn170DxNovYOKkdXnWOhOEhLhNIx
SDc2R0HmpsOmbRpnW43u6ufvRg9htACIF1VAX+dRUUI8n8rR/8zQizdWFeZbWqjGTd3NXzp021uB
3s6oylKpnul+yMtDFaf+KVbxZyL6budW6UhEuPoH5FXv+x7b4jAWHST1pVtJKn+wm9+9XpAuBt5M
iGhI9DLETppckd4/R7uC8RIxTZfaORHW4F5RAOLyZPYpxOdIQMIh1qBIbjC5ZRORo7h5nv0SZcUM
/6yUqJArQffi/vdWQbx8MSS+FE2c7dq2Pjd+DLu+R4fTw4dPWx5+smXaVq55NW74MhWiftFdup8G
zncijuVB8CACQYRPWozRx+QTZ8gA3a5RV7OVNIoPdeD62yXwWezYryN86bXEOMA3cj6broQ/DApl
aPChm0L2u35J9p7rjQfCwdgCJ/8wd+FbOsoW7I1mvxXl8okvApjIzmCyre6EIx1y1bayS1Pnz0IM
BSrh8DLdS3GzBfQd4cpOKXnwO9irU8I0o70XvBHLKU+m/cRCia8Ki9Ie4kiHWF3HgB6bqGk27ADK
LZ8sB5M9I492vJCaJ50+hNmRR9pX1KPfZqnKr+zU9nxwy2OOdSw3k31CZI4Z7jLF8t5dQ52JzrHD
ZCp6e7xQ/0cKmZSCZLGHtecSh9PNGI8pqftsMHNfdc7mhUAEHTlVsAIlcwjoE9k1OWDACRZFwrWo
CYO9DZZm5Uy0WpYi6DgFFTc2AFB9FH6puhA7Fdu/cq9+89kPnOdENhun81HVJ+8iZH4rWYGu5dhS
N0gCkgU5InL2rqqjlzLxVSraeqSVMevdlXZ19++4tK3Hmt4SUSjE5zBJDo5VoYUjWvP4TU8s2KFD
6R5jo/zjzjTRqeBvzZaQcBuhrjyTX1XCCIXN9LkuO3gsgIIay4VIkvPMtCZoKMtjpLbIUv5OjjHs
ojFHO0JbztHYdnCBE9oCT7aLCBdYO7vOBfk1Xk/bsEIQ4v5QVf5T1gqyrr10yDJghAsA4twnLqwu
uEuacd5TRXY/UEbxOrdQju1Y/BsxzBYeqIHIxtwGdJSw5nRD3d0VWRhvckt9kggi9FdzwfrRhSnJ
EUx6FF8CIdJBsey8topPiQvgOqm8DCMRezCMRMNIC5utnYJEXH+M28wHk9T8ho/8XQ5p+w5aOONU
sm92NT+FObEcCu/arRYzMmISE4kAYtjnzEq4RFDBhuWaBIj39kHT4vJm05ES4lJ15yL5aMciwz07
DqtskBH0rTAiyszqpQ8AyiWCt0j2dnkg9WzfQtPtq6T6r+/cAY2CugpWqisZLFQi+KxlkcDJy44Z
0imDxZJwlgat+Gji/KLb/AzoMX1nY/tdj215cKs42qAD/gGygTo6svXs8MZ4DTU7/cj4ZotErQPH
fg7huZPFep/cbOu7GcHRYnT3xrJeKxsGdslzgkseT5Sqmg7gZ0b81KZZkbBCxidknAbNdpmF2oio
eb4vF9Z9sNMT7smOIYiIF58ZP7f3qkUaGJAVbW7J1TQVBPrA1LJ73ZVs4XZKntupgz7fJkyJDn64
WTintgNoaDB7uU7zbvWkAZYOKSX0P9lN25vYC8WaL/w1mCqWVSV8No4EwRV3Q+9VlkY56x9HbZOK
qxlmbkoTYoXkMAPkMsHvcRCfbCcfS2I/MBbAkwj9qwP5Byv3KEgSnvV4DCc8Fb2pr76VAPulmWgH
RQuh5v6GJLLr9mFa7iHeMgPrZW/TBr6qeKSsHKdAcYtQuBYiFRPSH6+GhrBiF84mbeOrnlgPxMba
/7SCxS6w+GFwpn1DQhL/DReBDnMBZ16Gz33K6k2RVn9yv+K9aGH/WrHZl5H1KjIkw1AnyPyevgnF
/0i7bOohweJHu+oqyDAhOnTCILRKXEsxY5aveNAUeBr57OkTMc/HMRDxnsfOQTdNfI3n/CPlcb0s
usD1xUDQH+Cyq4Nrd3sqw7dJGJ2WxbqNQYOD3bdw/RccBc78H77dbdLZZts0Ga6HtpmvQcbLMXCe
LrP8tPf43RljhgZ3uC0e4wYvgQFceqDEaQN1W198zsg93KJ/i4hOHhTkFQm7diPYW3uVbk9kz//r
R32cZ/wC4+iG1zF84P0x+6pOT7mMfmfaepr99ldPQ/12GORLaViYe61NQt1yu8exbLJ79hU5KnTn
TROxGk24LBMYBOlJ4In2MGCDQc92LHzx++wLtEBHBFbrO4Psox7V1hbwMlLEOyX4o9dBy81+HG7C
t6FGYVRAwVNoP8WwiXKaPSQOyLEGHjCXaqua8SVL53HNvfHuEOOiUIVRyZCJFbzhEeVMUONyCYXI
j+zHuZqxMEdk7UPCqZYA6WwXHac/WyKyHyIhMVLnvtoKYbEJNJ8maBu8ocv76LreehixdxWxaEkt
IHQtibdHqbvjCtricA9wFGwPoYnS3qNNes/lZ/EOm/pfO/uE4JJtbKIoOBPb+VHVj3BxJEk8mnmD
ugKnLPzvwG+T49TUz5UJnSOiLHe3uL1GHP/bFhci8UoMZxQ/rgK2i9tRlze/5UiF5PU0WDESpPjN
kyhalfTDNZchTr6ldr9tj7wgHQVHTMBnmWVkh93oIwj9i3Cmt6LGKdnhOYlL//fs+H+0e0+qhT2K
twruyV3rrxsQLQvz/D2ACLHK5gmtQkt7lfpP7WwelNV2xNTvzu4K/41DHjrr8aW1D2Hv2Zu2tE56
sL/0NKSnxmmfUtcT2K5ZgfU5an+kkL9Msy0zs9PV8KvAI27jrpwENpEoJATecFkZQJBdikPOY2mt
eJxmi9Ps7Lz+o3qsLpOFmySU/EH7ZM5I0Gv7mLAetCjDQhitX8MS1xnZcJ+hYG8TrNqMCvvBkvHB
qlsWLKHbDxsnlk/9LDS9DXVPgy90QKEwa1uKu32TiOuSaG63YOFXuirVM3Dko52My1tQjEcpaHmX
giNFJM0eX/R3C9TUeGl4GO8ktbrkc6gqP8Tx39hgurDXxjlm1Loz6TWOwscGI0fl91ymJuDkNfEP
4qWLe2icqF5TmTm+tRyd0R/2PQklBZW9Ka2/LI52bVM/ZFJeo+SuDqIAbbRbDc/Mt/R6xOWtytJy
E+SxQ90d52jtP1tV2l91ilrPBcY+mMpUa3I+DlDCTuzKkNQ4iTrWVkXyYNlFTcVv/FjENPLAHMgO
WVDtSQyuwAoMl6ibwms+dRNvdQxJk4vTXY1ljxpB0hNUVNkjlp0ReJwsV6jWLEkXtiZ9iUvSc4iC
hQMUDKxBaxoJX3PaIpI+HNYcsZ8U+H2EUaM3AWundcb62O/DaAv0R/EMwOkHWoSPxFeq8PqGgT2s
AtfwyVpScRxxfswz7MyiSLdspx67tE7P9+AECtgtLLEOj0v4T9Xo5ZpNAFdb0JwZtpWLSYdilSUY
6318ABvQ/6PLuBmbiAthGF0Di+y6K2KwF0URAUOIuPfVY4mklidbDwF37equ3UUWCqm3ANJulg+L
pTjyLvkCKfIdG0FM4JGyqYWclocgKL+VhRAbQ2qq8G72WmioA9ObZTEnkFEmVwtlJWX5VBUwFa00
15xKZNVGrznGlcFf7gRiawmLwyYf32P43zhEcG5wWb+CXCrM/eWnd/5ojzvJe3V/EDZbye+Ee4bb
MxdyJC8Au/DsJ+VOloMBp5KZK1fQCcLbxPWTTJ6CN7NO4YyQvK+WB2LLoMWVZfaDF84P+v7D6Sxu
qXi49z9/26ZgTqL7FuVnyzFww1hXNedXNnq/FKoshjFsRZgY0eutlqwKYqVPhIIfVnsvkxXHRg8a
d/ncXMO0/r8fqi0vmAL0EZmvuWpdJfedR43uZmgmQ/iwbPfBmciRkfyWa9GpCzar8jDJtt6YzEUJ
IA75xJsaVl0PSYk6d/iZBbeB//3FnapZWQzbJ1LapHLxeZdrpslkAzeN+QfPELmrZNer6MslFksR
VsulnDHNCs13VvLHSTu6aKJofBJTysNRvjlUFN+GQJyxTbB7NO7GYhpZNab9bY28S8vIOnharIo9
gd2sy1TcW7j0ElwEMRT4aGcOb959J7+Ev3KdI6DD3pCT6A6eB3KS6+8hXX75d/5qdC+zbDGuwKm8
+/q/Irv8ijAzbEqTF7ugJQ8mx2ubOPNO+160qvoAGFGc4titIO1pfZ3LAZY+doSzyvn9hviHuMp8
9F2pnp68OK5AzY7Tfb9Na1zueNvY8xzi9uSXWiaGIYpC+BU8+Xg72q4PT3T2vQuuCoefTwYux/5B
/54TSz8kRzbl460HOrOB1lFtyUVEfLjWAQRMPS0HWUAEixEfOuFfqOSttoNDGYas5p5xEb0MUx8w
aIJHoESPzXhnb2VLtI8FaXIDX4ur8sRid1q+pVi4xMHeor1CN9sEL0CXJVyw4qU8FAUsUNGo4SkF
xwzb4aORdv8U6Oh5GpeeP+xylT5WhEqMT0bSFdjnEu7t/STyCHFmDsvMkYLTFFroKf//HzXmr2MN
Dwc/IEV2IfSUuStP08BWPOvADKZM6as8qcDTRvXNz/3sFrYWz4aCUiLqWJ8WQT8BQNCfgkgr74uj
Dha8RiSXisW/aKdtVsFCVzaxAByUk3eAbNafhg9KcKwrKz3a7POl2SntDEd0jaadHuoFzCTa+hfB
GADB+Evr5m/AGDgF1Yl3f15bvIA7aK5YavAnA55Tb9Y4XWXV792eOGgoe6p4ZO+dxP2HHlsCXA7z
ypCytyzxDkC/2NPdi2a25r0A0udF8+s9Dsuly1slAconBkU4P0ZfZQmTT8n+cTLZJ8t6h+/AazZX
2SqTirOpwzcBkbshwJyFp4pyrG0poj+Yzn14Zuh1aMA8C6fqGIdD9zDw+TUw4Q6+T3BTgx61AyK3
BJIQF7vgpUjwTeDnpyagwhKHZTXnBO6NHR4STIXbufLvcTQ97sa0XYfQJOGOWjxLqFHJgVhaIIty
j42Y0d8mXyAaJv4tUL277lB+N55X/DZ91fKsdfk/m73/VNjn68ZojxeS5IUFYAJw2vTewbHf5cKb
VnMHpGiY819JQciBdoeX3s4wkI+1vU/aINqWFiWb9GaNLwSMVhBbiFoEODggtvXkUV6sRokDYfl6
XQHZeCFxQOw18rdW7nQrx+zzoQl3ke5xiwgWTyWxvDBZiKf4/gMU7uBcdPhoxgEzpmlttuFzzHI1
+CUTvBNZTTdR0GdXioX2HnrsqixselMUUjjpH7y87R86IJLTrBZMN/VnMneC9XRXbVIqExpPn+YR
TIluF7YeveivNVDiTamQPQN2KMeky59J9S+sPm2GY799TbtqvrR3/8OAfz3RJBurOOBQryNBoKc8
60ALqPpZfYA45jPYs/cjbQxFJiVRZ6zdkEyS4lU8zoJmloMXflt+5YJjsx3MHHQy73wCmWcz1e9m
Vs2+WzoM18L/cDtnfIxxgV99jy+B9vLDIunSaD3R0CfAHwoWiHWSHph7ZckfiiBCSxkRhOXLH836
meLWZF9M7m8CCO20dLuJ5RlY66jYteru3aQEYgu1v9tE4yzJHPXvMa8Zyf5h2IBwsh8Ly8KTbieY
5Wk0u7oFMa1h4Ukk+caWlEJS4I7J6A6uwsXDiMYQVjuLs6OuEiJvLpf1OC24JLD8ciwr991Y/gHk
+FbWTfGcNhj6qA07C/uNTjy5iybmF+5HrNUhxq4CO9iz9V47ZODO/OKQGqwO2FKKS6iX1TOnaQqb
ESCyvrOyClfnL4ua3mv9L/PC8UYm4NJMndlJPDyruvesUzCMA4Jq+SE9PwBR2JB8vFthA3Qv2A8g
PDJdW8dEYCj0I3mbJE9aJtewGmaOCffF9rNs07twpqj07rneDN3WmXH9FUTc12Had5tqNv+R4/D2
gaxJyg3zfBigKW6wCRGDA9NyDKRzmYAZ5FzlLolbditlmm+nzqh/BrZqphIyCcj9qLvyHb4Z6Xl8
FqyGycXHho8sNti9YRTPnlVUhae4Y3kL7Q7kCCskPqF/Mt0nt8YO5XmSb8v9sT+OBsuBrP/+uGQN
S89LV1E6BRPu8PMMwwXxSayV9agLdg6PF6jfaQ+ydF9ZgD3TGgG6Ne2jrf379hSLQB1zfjcVmZBW
NL/dJTV/W3acdKR4HLtecc2B8gFhOKmNHMD4IqewMgu4/pr2P0MS76Rr/2kicOHeTep6XEAiWCTz
leR5KBqeGHYDZVLJ9GrpyD4CT4BKSoq7ZIV4UA4PTGBK/KduQRkndozd2InHZCx+2b7Ln1YwADSM
9ISSARhnY/GI2SV56BrcihLBPhwitrvlSmEO3iQklG4BqZkkuz8vOgjLTWaekoXfuelwkCR4eDYl
fjPEvQFeTxDsWMUjKXQ1ghh6v1e22yjwy5dIdqDxCLmdcmt4CorQbDxrsD511IOkaQn2Z8xTZBy6
Ey8a8dYuc3gqe/VZOBMWMpJFdlEBuWLnOviSXOGIlSVveJ7wqoHtZbErKjIqtH8SAG1mgkqIdo6D
QuxiYTpHtMMBrQxxMQWbvsRN3Cq17Nnakqc2BEkH8jwrd8QVmXn2kTs9AfoKgd60s7szef4LbTC9
qUS+aIcMcDbWD5NKDFeQDrt7OaM9UVO8iiLDg45OIFo9RP8+9pWzr/v5CRoeLWZ2Wx9Nfjfip/CH
HyBv5o8OKV9YMhWGd9zDmHku0mnzU1PzxSmsYJt7uEerEqqgqLDU9bwAKaIqCae7q7QV0xpfGhAX
W1cInUC8YxoaW3pyY4+sCC1P2UZ7r4gVqLgBUxfCuFhEsLZG7mrB0m9ypqU4TWakSf9Bc4E6/oSN
ypGTPfUQ9mPJU44LsO/Zp2T406j0k5pdjxStB4Uk8XeZERiWKvhYrcuOLYUZVzYxvJCJzWZF99E8
2M7TMLAlc315MU3DlcD95umynKK6rNYT9Vq7wKm+ktYJYfj+SvM0WOHDVKG8b4jnFdysbg9qATJJ
d1/i9+UPguBKRHncM48VW1In6p3hQvPeSLXr5R340Qnn3OFOJaRjK1xqIQvnyPoPREGDQMs7bkWt
2WaNmK7MfJxjfNzWvhOxySqcnYUrCAgEymM3FjFkdjQvUVhs4nin1JL3m2AM6TTw81s4TCvLA2xQ
94YxY2h+ESyhn9YNjhli57bDKLEy0ewd69JaRx0JiMphC+GMBWq7GmAbyLZgs9IRbrOynW6m4FYV
8omMX3WUJD4OoL73RvIpqnnsuR681s7ZhmCmNpJxA7/Io0dTDnob7QkR2Zy8tuabp7xfgSARMi7B
ExMk0DEEfMMs92gim8sq0G9U2U+/oq5ucJJg/xOgGfF1nTGJ0kp//6GkbfNNiMNNdffq2WAVYRQP
lzJBdfj5UXj1PxORHMJc8kp1K8uTLr+GUhRvlUvWBGv7gQQlSzU5PRZp9m2nhORU2n+6Br/XTP8P
WZ2pW6PEL+S85+4psf64slCPkolvZefCrAIItdtx9LaSTQQEYmed28u88yFfAxa4jEAfUXRh0deh
wq49nnLcnmmWAy/DWssqXu0MKOmbQmuVvLVZnRy9kJ6JYY6p7BgdLL7Wt0sQioqSTl0Zo/+S6g2Z
y+j44NvX7KbFOTYBpzsNbUQKI+ezxZzMNdoK9nrkRKS2YM8GhWv4UutViufxTOgP5TRl+SaLT2dR
7T368+7ezQeO1M3Jv//VSHw1d8rkpJHw8WSRlKiXnoymfUmcOn2jk654aG11cTnwijqbX4K8wyfk
5K9AXPA8ECZ7kHjQdksIgIMzwVoHtvjrYiwDfAKHgsGeSyk9rFGDhgHcAbgYkbLalzdnyY6WnzsM
5a7awW9WuwrabInlB63aolqOYqjVXIfuqQ5Nesststx1DNkcLkriI+YUOS0Uwp0xMOBoOQSL9ciy
58lXRXX2aBDB+tDdZYAdXrz4YY5pvJojXlM8nlSsVxANUZf7GFWzLR3uVPx+5uZ7YfW4z9syOGUV
2cJZ8jbBrO7XHfXZK2zNcuXHpVxFJtqGrf9q50WymfsBdAI7Ayxwza2d2vfJ6xlwhAyeFVDl/SAa
Vv1mfNV+6X6OhooVr/iIppPEY3uuPeKBE59NRUlbHhL3JLREMT35BnLh/u5usniwiJXu8NIHd8Zs
wkIMbKVo/eFWp/cvMHfx73aoXnCVfoECqF4ZE8HVPlgN63hvIh4c+jGUwYrKmFVU9O9+E8EbayoH
uX9+nsd+uTYd9zTfM790RgKCKKG7zfoIQ4KB8IH9gNXZ3ANb0PnVtuEuBkny7aDD4jwcymfSNxv6
fGLg+NreKkvn58lE+5pNyAGjTnDiwIGc2OKbRAMF0Tyv/ME1F1vSttkXKVk1/AI6q59p1eUal5tl
1dt8PzWdsYfKYSlYFwTYi36gAifQB5+NCTa1ctjpYPhldffpfRyt0w/FrAkjDjle3V2de+LgKrZH
8O58rCeDOdc5b6FlzR6h5YEYlUjXfWRTk+apk4z4nRkr3Q2Rro70xJIQmGcr2fu+Q5VpyVHKVWWV
YQta47hceRybp/tfYC6ALOnQRwL7ELATuOikr5NLbyFf+7b/UUVDjXNUe49T4vFvQlmlqWksWO2O
rneNhjE5yhRreF1XtzBwiovNR+jEvRgYd+Bde3sg+kiMi0k9R+xlzt2lyhlPPlOLMGF3HQaNhc/H
/itypAa4NqdRvtRNNZ0KDLjbgesT1FnfO49+620UlXTbJIiIBFTupQ/EVShqhmz7EbmDCnYXAJLC
RkWHlbXwPOv6lm6DBShPOPjvqVOigkwfw7zQMuvlTIQJx1WCz2/l97ykUXDHoHv2b7SP344VBo+d
E2/tNoEqMgVQzaR8x4cAN9NevtMx7g/GqgEv1Ev5ADsMPpJxt1Ikcp2FxQ7riXnJexrsnEGTCqRQ
XGVnJl3u17X7NLXjqW2Kh3s8hly0GQ8uk8U54K0+xAndYzZXdoR052obmazACqEdLJCIcg2xkFgc
HgUUdHQQcnjd10QqDqOQE97SVhHA09CTedCO/KuRRSklryVOvucgcFr8wXxI+fX3oJf1vqAa6Ex3
nDjP1VsO7+ocZdK/mLye4N5R75oOwJnbWPCR41/6+fHz3wgahzLyZFRFKPYRSYEB8LdBIv2e4wiO
TvkfjrztvAguzY5ZQfL8lwez8x649j6TPRgD9CcOu3lPEqHjIkXlcoW8d6nsvRFexdeRMCzjf7/u
vYBvlPyAU5WC0OoZ+PMvZKPqbDfVlaSC/5yrh4Kn4wt7n2APJpzmrJg2zxqzHukF91QRFl8XE06Y
kbWYE9tiLxxzbiWQ5xyTM6MYtpiiBcg6XKliJKOP+4rbSfmZ4+naggVlAV8FPuVnbXAeRnGIuyJc
26l9Xbzc37dBcHIzN7jKe7Wii6eMTRaxJECEXH+H/BFPE3zc+E5QtsW16HS00WwD2U999tHEn73R
2S6UjJdFobp1jQ9jG2XIZXkFOML36nSrghpni3OuRmZ1H7vdKTSc+iXYq2dlOecAYehz4krIHsam
miTyys/YyULuBfQBREwyW8sYcaVfgoQozhesjjlNR4WAC497fFmi9DroiY6h7F65PoeHVpXNqdM1
LjnHEmz8Q2iQlmFzzmjc5Qr8+v1H3oibR6H4UfnDIain4aVsE/RCBxsLBv8DtAGYaKnCmRpiqFOw
XtiThcesbVtCk+FIzcFiY1/u62s8LX+4TmkgSsWhyPgQdQNGUD3K7mAjO1eT8g/CcR6puMiv6R2B
rV3zPgVNdvj5Rz8/5NQ/U9iRbqOQnvAxBpzxU6BTMq1j6h8+Gi2+zJCQl4FXxoYmzo6F4XG5jFO5
pxnk0HbuiZxs91RVoCo722KNSEVNplLc7G5yNdLMx7JMj1lVeQ8M55SrzuEfbtmknqDek5MDhVnu
m+U7QP2+yHeYLLtxKtxjFE/ghUwEaLoKs7XwkcMwKzmrhVP+Rv8zhZ7dQ1NjZwwtOtKxwqubySxU
eMezd81QP7e9718CgScsKZJb4rt4CVUFFLczMGx02DzAT6FJo7VfQL71L5SlJPue1vOZdcZlMG6F
UGLeGwSVuBm32ST/8xcd74i5Tk8gs6utP3DNi6wAuBzdtwcZpR+zQrBt3CW7pLASYCAi7Ng1bKOf
f/bzV34vebzGIIly+s3Vx1zFf4DJgkAq4vCta2iGar90r7MHNhDJazr57aah5BzQo9i76bKj7MTm
JCGfPtr3+cPrXlWu7FOr0y0PZXj7E9aVEImLSAe9kiKsVxTUzyfh1b/VCOeFzqv/Ieo8mhtH0i36
ixCBhEtgSxK0okR5qTYISdUFbxM2f/070FvMohVd09MaDQVkfubec7+SQLiXIfAOpKdB/dRmza7L
IIHMGKytGWCvmUeUw3mxcokZumzSeE6Jf9UDyXRI/wC7PNPLHhRBU1+i4bvD2AlgaRxRlT3mCXi5
1F5CKxH9DiHwM/mNzX2+oH9Ne/+pKz06yj7/SjNnug78e/s8MszQJSAH73ppgSKLMmStVnWEg41l
5T+EVvrUxqDxV88oaLX/6lj6rCf/Db3uX/OuWY5BBUfJGMj769m01Z4TPLdFNtIezeCZDf3UOJmB
W6rnla88RkPuQ+268laU/kedLgVLk+rdigr4eBbkSntAFo7eZWvZxvTCiwm+M3sj6Up/W0HyULRc
ga5nPUwJidxpnb35rfWZionmvnbULaGdO4As9jdB5nZ3S6TvIhGbj7wbCINHxb65/lx8r9otE5kX
Vtvfd4BMzzCV2gdsZPqQrQJfKpyrBlt8CUQ+3IChnWrmc3ft4va3hF8FV0sMJMaz5n3TsFMwAw9a
p7VE464jMWnHJpFJeAq3tQ0wz1CEq+g+0TfTmvASoBHeJL7p7NFNQ1MAc/vw+6XPgRkh88v3XWAr
rLBrmB3Iov3i5sgSJ69IYS/oFL/T+me/Hs27TMhDN1RPY4n02cnyd5oaAKw+tVqTLtvZZGBAr/dW
OBOz5TuPy+POEhbNOIzQq1L4ZD3YByVD4WiDBlDu5ESgBZy2YzStOK9OvMXOxIxmXiUU0zLDGZGY
6GmIR7TKx0oH5tlH37NTkLE3v/zhIs7SQ9aYb7RxbcjWIw4ZqdNrO4U+pxYtjQ94aP+rzBRW0CEK
6nBKtk2+NZzOISSAiAaTaMCdDydjFDcMhe81Llp66/49zrpDYPLLtWSy7xhDIehkxcwW2CO4CEfW
7G6DeXz6RRCklsuVxX4bzGgS73WTj+yhXfeRcUzyAJhiV0mz2peFUW7zKm4eUoTXFHMAbjrMrXbn
3c+tP24zRrqIYatjbvZoO7CkajILF89tjxggSZEtzOTsjvRDwJm6HTJOETpR2jKiYojjl2B5tcRb
6ABThKiUPoiS9bdWAxMTOJTlkv70zNgvsz/gBcqYBBkJeRtGhhMlW/42Nf1qQpXi1Wl66NzsK7da
9ygmJOFF7phHSfZ6Cp9xUzWZekpsUh3aNBrupzY7plY+86ytygjL/KwtpwrTETAaqrXsDsYiip3u
xXDi5GHWsCbpkFaeAPukQOPeGUyXhJ5y6/rVsVQqPs5z/03BQR/fMrJZMLjeBy4O69F/aodcXjHa
jdtEZ4xO/PKnLyCSjnCSQjvPiRSxlhMjjGkneCIxfN0KiGhhVFtpiEHKKEjVGys+YMpYptzRQ1LM
9/ReH5mxqEOc3rv+iqW0WDKQfTbCBXHVv3LUmJvJ6ti0rMpKoba2cDBUO07EhmyeKQAwcrFha54B
N6lRMnxqsWhnI95Zlg1X15HBRZFkJihiuG28i1MkhJ2SmnkrsX8SSl99eEgtnjyDEWc/IggoPOdF
GHYfWpBcNl25Ija9qXz3mfhQw9j94ZdbZiPu2+RpS7DP+k9XynNgLJyRNVJrcr1ITa3FOZ7K/MBy
HsdU79Y3nYlLmdb5K+Iw/ayNv4WS2evvFwhvgNhle/MBm/5OajD4X0fqj9vvn4iQ/S8zjZawNzTh
I0ftHfF8yI6mSZwZAmavmJWgF9dFeTSJbHjtwSiyPZzTfeb2cM/N6m3OMRtTolg00fDiMpPdSsVE
f4NZrbzwLQVzTGZE7Cysq5zUd1MMxWvNuvJmBjSpS1W+jj5bNRUNbPUnDqRRMiUPMuPZ4Y9sd9Wz
Y5+C0rNCpQxvS8h6+0pC7A41SfNUW/pMgytuXdehstHpLYfR+qqM8au1J+Qjqm9e58rgN4Rk2yAU
85KaEg9xdrMLonrlMMYnf3QWXEgk0wlINO+KULYD6Y2ISlLPfV+dnhs1Fv3195+ClK0MTh8eZpRs
cSSuc4LeNUPz8T6lbHyDWeaHShAzBrC+JIWq3+edWIh6d1nuCA5DXogvqoTpkXbj5mkAgl2gg+dx
muCYFon9NHrJT10YP25cGM+uwXaxj/j27TL/kVw549j/x6Wmb8b8q49y4jdnsYDeN+eE5faTLqYq
bFu9pxaKb7NO7Y05tO5hqdP+oMzqwbBb+2/G6SKYgF66zsRTtjfTwPqvnTnzWu8x40P9mpzi1Q/8
6rlT1fcUQdthSliJJfsCWR0CNYDPYtXWdWL7j7kCPc/4I/KGbWL2qHvlfrFlf6wWKDQl48oZ1nDI
j/3QVFHzHTBPQGqfyw+15iWiUFpflqi6qJyxK57/+LZuz230WLYPdynIjSMYRut9ptJh0rCI52hd
xljdzDGAFfkKyrUOJT6qt6kYfygjuTlYlJDswsbFZ4SnYm4TDR7JDIT823TptxCZ+KhNo2HDZGv8
Y7HLsc+zFeRpeZMFHQ/h9sOVI3o4gtsxzpjm9HkYGxf9dLlcSpiQbdx4exW5PsuDhkyIWmXPRdEj
y8gvHq30a9bcdcVQ05vHzXee53cGk2BqDOIqs4bGPC6748zS/8eIwS/bPRTVBgMPi54l37cTn0BG
oDbwr7m9KVyX8HX6l4Kh3LOex3s7R25Uk4HAai3sJngHOUrW+6iV5cHxc8UF1c7IQiMwAlrT0ycw
fzwLZe3k9MPBSTX7LwpsKWl/io7ALOKihgeHDtdGrhAM+S33guXoFcOjLeH0agVBuI9H+SeYnYuF
jCHeIFLdJnaZoBQwzLu5cdId3ewFh1x0mmSJliRi6JZVA2yhAqlLIgKqbyu6w5O+Nau6/4u0ZTcU
40Oixeo0AWVgl8abS/DLJnnU0ILyllaXQty/svsb7mSxRDtJjf+ZFW6YKC1/5nUg2/tG/VQv6DwK
hoYbE4flwW+1fDGG7Avqjf3TW/lThoDkLZtszdvqBaeiZ0jCX/TDpeuiEEr1DwMeOAleBZ8a/KVh
9V8AJ2qeSNW+BGl9XTzSe60WYq4W2Y669ZhPmc/mkP14rrnI3GEh8FY/Oc2ynNS6YokCqDIMB+v3
ogM8JZttR7V3xWTFYc6HfYmjzL1CtML+b7xYZYA6Q4zTcQKiz5aZ52VAMOJM5g+Hj3OY0pSUl6Iy
9jni61POxvXJmmgIIX+rny6/kQd3FMr1XwKlvJ1p+P8ESx+mSLgT8gqpMvy8rTPlKDcRWV8dt4fQ
mD5oIiJupl8ZZ4vFLjI3PmTjBJVv2yHf/2lcHGKyfnKdZHyFfZccEzaEh6mb5GvX1cQmbuIm648t
xNMTxJgdWKP1cvbuUslFNlfmI0br6AAc2LwZZepuB/BsD0ZV/VXxSEFt8x5nDiIb831WzEfhxsYH
4zOXpXVCPM3AD7LEhZD1Bu9G2hy9Kt0S0BCcEifYIVKZGZjVO0iztxyiLVgmETJu/I7q3uNZS95U
bNsnaony0iYJKCqhDw5PWDgkkNEnNzHCIU6hHTRpcHY6l1Wd+Z6mVb+H9kftCL2JB+eiRWBwQZhP
lrKJhdDhiNbt2GioNNMoVnHQFBEmV6pzOw3ErfjyLfK6fb6u+Y1oJfALBrd+lVESO2dvWr81+BUQ
mDbmdSdYIE3kZahK4qXAD5RAZBgTI/drz55T37iud4Du3GMZyyfKsH7njskcBnXe0mcoZLtBos6y
WAvWSn/ZDXGQQEoVZub1hG/kc8SRXUKAQUDuntql7i9q/fL7d4ORrt7qcgtm4ZH4CI1iEZBtPVkD
tH5Pn39/7t+/+9+X3/+sF/QlrcBhWA1/itakDVtGOj8yY4PKyvaC47TJ2uyyePLFzBxnt/RlfTSs
4K0r0UkxCATwyvTZKNhSE8KzDSaH2E8PFYOtKCx8m77cx+RgzrF5bYKYsTnwbfi8KD2bfrpLPOdP
JclM9xQXiwuK85iC0sfZkrM2Y9ijvdy9iyttngY7/0Q4erSb+TEbA2jFcjKPmIorpk0A+ti2ldwG
DKimu2YNT/7fF08Vr5A93HbEGeG3w61zK9CnXg6GkoCVfBYPMw9HzYPhO01+JpHJ3U0+fUqcufNl
Mm2KOP+WsDPfGhXQiCbxZ4ZUYm/Odb1DQlUgYvwkWBf9jlSkCFYgxpCLXFXb29Q1tDIinx5boMC1
3TxAjpxCd6jTPbAAPEUtlDF3DrwNL/ILSlNYYfhx0ZMeJPrhreROzn0TcmH3ohpZU9ua17YfR/AR
CxZLcz4vgg8NrhBjLdepyk2fpHfBmIynKjKDK5pDTMelePczdY2HuHuIer40zL23KGn0PmWUeTAl
Pg/XG51D4BCssaB9oYBdstAQa5ZGP2WHqst41I1dZsWIe6yJPBUM7j3+X7hN25ITiMsVB3L9HEfR
+BhPxvdcZBjmgmHaZb3N5yUfphxjX0EUbIp+nooF9gFejZA0D3sVjmwLURgviWP+c0vTWlsMe8tE
mtxZELK/iUjw749V7TiHIY1eJjRX0Gl9hOakVbc9IUlId5J4vsuYyvVmSZye2cJ4MaQ6Q2e28Zgn
RCgb6dzcjbkGp7pi+2orr6lmmdemRf13Umh7JpfI7qCY2SDG0SEmYePXQBIFmgrVRQgjE9faIBaG
mVKjXHIcFdp6VfhGwDEGGsvcreBKLUu+44JnciQjuTN9ljd43/jJ+ldyHa0DuG2y1iBgxrW/hg77
uM4RnZI8jvIJ+RGJpIQSAk3sJdIXhlWks0WQcudJIlOo2mHrO6sRo7LeAzFzt9jBzcRySz62MoGl
DjjMwQlzTkl17fjdbrox1EHj3LuNf6jtQD9gjkfR6wdA0qv8c2QFygYL/wUBrkyVS6Q51YqqZiZw
9FcVklvYH8VKmZxb1lW9Yr6HPgGKu9xPY/wWMflC1u5YVIHdyXPa4IpU+sGvm+ygnysnMpHRw5Vl
xrN1XXzsNiq2vZWPL1qSKLdR1ArY3z5LjxSpasHqK2M0zJD+vSL6mBzCNU0j/oNCrMG9UOfP0TVw
3fpZYL6+78vubOLl22YoBbnWj2hPzDBPrPrksSKxXHtlXPTkqhZsAsouOJv5f8TAAVZz4UHZQMhm
BYO1p81qevMSedl/kc3mgBHZFnM5BE6CZAebhBMUTAZrsOD+dw2ZsUJtUsdh+225D9D0TYa85rHL
+CUAqaKQ4ou9wHPESVaGgzPNh0krpLJJe1RLiQlQDfs8NxeATsYm6M9UY+67NrM/NHj41tP19WxR
1DjeM6xWFrJm9lTyo0FNtLx2+QHxeK3y6nFxgXpjhp/As8vPxF5ryg7xGwOvdAtQYtuCT7zkTE4I
4lsIUsimi3Qcfc182g8/Lf7rwfk5nvpEMZ9Dw+w+CrDt6GTJ2uzgf9SGf2C0OB0l8v+GZOVzrMer
rbJpV8f+K1NT52rNiHtG1wfkgC1sb0uoYRUwpxAiNZkb5qc91MajbbEbGgrNpjcFcS4DiPrWXVDO
VggkB+6Nypa7vnL+mgJKiTuUq4gN9h6KUwJwh+iBKPf5RBbdc8wBtfcmlMzUr9k26tGK2XE07gd/
hc4GaXXOHOPYGED8WfMCg27zBj5NkjGXya0tUtDmQrOIQrVqjLuEjPa8qU/jxM6uN7IeJ5o5h2gj
gH/O7s2LKmwsFi1kZD/GBtsto0VOXqcZ0U0pk8C8dJipOMM/irHsO16N3rPrZU9eXHnnMbZWi0EZ
dnXWfMhPoarye7LRh9tosMAXGDeT3JQEg+ulSs16b+FkhnFPFKOmeUz0nB2QHGh0h+iPA1G2+3Jo
nBNXd6gwf4U2E487JzI+irgRvEsBOHVU6WkyytchMdrQ7D0kjDO8icLo5meeq5zioklfSc47UWVc
FweKphn4yMMX82+BbhyPPZHqbTnc6pGuhX8hN9P8WEB72Tgi+vQdLJU9ixR0C8YhBu8A6OCYI7iq
+pSEDjdh9esy5YqnTwvR+sHDzKvr2kMAN4R5vOhHSwVng0xBMFVLiu3ZkWf6ORUOc/OMuDDZybUS
74V65ek8ydYSL/3cMwATzdVpJvHNKzz0RfJNeKG/6zQ00Bgq/0b2K2/YL5e9V6AtqKD0jNHFVCTe
pAMP1Ty/+x3TbaVYV2XEDe3hU1rh3ItN23juzkwA5TjE04FVTCM4m8vNgbW4H6jcgPlo96mHsKP0
lO06ObCGNFg5B80UShdR6zw8ykmzS/MVlvWpIOW5HIguIZfbmCp19o0BKgHhcweRDtsJXcS7QmYc
YjxWWKOHV3ozDMt+xuYdGBMxUA4yAl88efSaR5cCpIeK3btwChF6kzeKGrtn0NV7a6TtGArh97uZ
jc22ilPsgKW2ro3gvSEDTGAdGP2TE3jpWcbGAgdnUm/aZ6edEmm9DD4OgwF2SlPHp5IMi01UeQAv
pvkJKge6/LG7ZbntIy3saPJ65Rz6RP4ro/ETlPkjCDsidUeIR7X5AgYKoXuPxla23Ah6Zi0g2r0n
dX5XNd+Oh25ZCHjWRqvuzJRNTWzMjz2r5vM4CqRwQXFLZMxwMxhB8sbZ25yKp4zcodahiald2m/X
9lB2yJnSCZ85T+yG56K9kH+O/6aG/l0MWf1VIUilm+1bCgpayJOv+3Y/o7A4egYTJIRFROfgruem
Dsajmid9mFB4E/dnHstaO3uLnLQtKeW4XzLzFizUmy0rHAb4gO0DtPj4rUDJvehYN38GBjdTSmbM
vJyWngsbdgrATlTGOy3wsbiFc/ZT89snJLZoMc2VBnklvJzIZpQftqbxZTOtRPX/pyhBQLrr3Nvn
DHZjAmkRFCxbPvOtzd1+SIQYVtUxCVwaSAcpGpuqG8c9GzB4s6uyPirvFQUSQXWrErvBirUo71KV
VC6BZ8RhObS8Z+gqse2hx4uVTXpa1tr3C/TrfiIBhEmP3i+2/GMiQtpPinSSxJ8O0VLt/YUVP9qZ
c4O/+uAxOmm1a9/j0rXvR78zDzls3EKLFwmBkaHmQ1NqZne589Fk6KF7Uy7PWMY2GT+fkTf7dsEI
i+o+sif8P96s7/gfB9PaI2Zt9fRheUAe4z7/URiCuYpz1q8EX9QlcHYIKIj4UpuORH+hL6B9hPQz
XExjivZVX4kNQGmiK6X8AdjqOX301iIhJr3axmkDR9rt8zw0UlxR3ObyONP5pi655Es/XXuUoofW
ZACdyfndizgaaHdpwma7OkiR/QsM7zPORvnYx8O0BX7jbDzbgcUgrPSiJFKDPmDVoMofcuVekD/i
MAlsusY6uhFygqsbAJrPTmd1HLzFCHQpW6byyLYdViqlzL7prpUpYng/JlANSb5dYq+lZNS9QCJI
geUT5FIlNZtFq/2IWZaGkNp4Yg0cYbPAzt7VXnM/YgXbOLUBBEN275W2E9Sy4ytz5uxKOzA/BvKV
gQ5gYcu2rj2RsPCWLd7Ygi4Jit2OQdRDr8qSpCXvlEny4Whgq601/2mQfN5K17nR4kBwglKFaRuL
oBM01yJfDdNKNWEm+N1lOWnHIZBMH3Q94Tq5mv4g9rQ3rE2DjWtTSQ/I3XZP5DP8I4KQPfvohnbG
TgIxRsQAD7V4nMScPi5AFtZgh8KDXRAjwhojpgkCP9hvsSnmrjlbBcX9UsFDWGBugehgkz4ytLta
qPZ26dL43/a/TLmPiQKSjQh4oXoirIuSZDKt9jrovj5RP58dOWPk91zwQ4iJnvC+QMxMfX83Fvpv
Qoo9iwBgCzCJ8IW4/oLYo30B3wxDwXaTPw2b5ohN01Yrm1F6N/xF+fRpuFWEDftMVL37sABRAgi0
7BdL/NdEZnSAUI5Kj2UMlnqB8ubOd5BG7B2sQZdsHN8Ca6FkdRdETVAFvdojQMuU/YP0p/4hkp8I
UZiLgkBqpuYfQfJYcY2CDCmAP2We7lqE8nI0bgD+nweKMH5LUHUFVdSSlOnF6x51lxksF5Bx0LiZ
pSROFhG3ieZ8O1lOfUzH/lz6+XIlMoqnMk7wvroulsK/EMEXWptcor/sTeTgzcqQmGHPASdBJkaE
vIeZNIJU4uk/LZpygsVQLRC0mKeDPtZDgCqxsx6LPHuzs7UqTVnWmPx3Gjvzw7lLsNIbCiQj9/OW
dRcpYEIj6rJQjTNXSRmYw0b5a3cWzcewugjnLL3UR2A+dUi3JDc2v+H9FEOh+I3PpImTZ6QBXzVQ
gwOeG0QpkNJdDOJOXTyZsdujizD1EZlqEkrp/kPt3O08x/2pWaVvin7+jKKywchMrT5bGH1zj2Fj
JJ5qQLcnjCEUMDo1UVOzFvd0jMm2zfWxc0tYZtoIEeIhxgh0iEACEc9agoJJ3mvzPcLsv9EVjMVh
oXsHDffjo6ylki5oBCusiZT7JITySrdEGqjBehpz3D9MguOzRo1pDi6OP2d5amJEWEYzBvsymb5i
kRx0UsT7wI/QTJPeV2V4X0mWveB15ZISAaDKATJXNUNqz5V383DwjSioN8RruCeGwj44CF/s4yr2
GIoDwzftyToMKr2IXqqLNaMcdoY7hSdsSXVxmjIPIHR9bYziv4mVDmYUgbyQ9ydBU5VnzVVkzI7a
wVpCozLfqF0heiJJDPGFYKtIql1uQzsuwHyfh9LDMid+oLy0e9iaSMoU8O85GrGD1GTfBa842hni
YJbatdpJD8KkXcVyhcEEipVb7FMhnfCPZQDwIM+BBPjYCJ0qys8W5+1uyCDOLLP8kwXreLyer1NN
70Fq16dj1d9uMNT7rO8ALU75BWv1xuH8YG/Pj4NBj6EPWDlG8ZgAs7w5GvP0Uo8zELcFRUMK5fiQ
N7Nme3DI4LWdAgAlOxcBG1bnCmMHSb4hPj5CSes7zx4SdDfEUSImXI24eRgtpCdKjfQxKsi0w1Fo
k4eypevAMqNBys8ah79l6HnrmfAEPEGKJgJedFORZqpLPprrtt01yqzXRaqQIDfyl4XvHVs//wdd
rIY0C9qi77JTNbeXAMPmKZ+q+O73i1Di2yQcb29M7/A0gLYAVukjTTHdEYBn+6YIe/8NWQV32lzm
O1OYt1TJ9MA7l4kCA1VEzlxe6rcUMO1TtxSnItHPbsr/P1S7rBkEkcBU5ukWyuymTlvjVgf1xa3I
gDVQodSrEOxRF59Euv6buLs4/V95qBfsk8Gma7HPRkb/nSPtuSirdm5aet+qIre9Iwy2yT8XEe+T
FRK8CpALrpvDOI5/yrXqyzKFzNQznkS2wAX2ZvALyE0h5swoHFis1p4vd0AytmDWkstU8S0LbCEh
kWXstjeJlS1MvOedFeX+1rGk3A4EZMXr73QxyXhkK/XHtVB3LagEFElr8C3fSO6xtkVufeStZGMe
WpY4m9F95jsB0eWnlDFUUygmBJl+Shh9boVZ/ivS5N/SrejLAvlS14qro6I7a9bu16jSQ2OcU+1P
FBKc/piaACMGkvA8EsIDMp8UhhbU6kmAdt3EGdSAmGUoOLGjLq9NucAdfMVvLF+8NH4wsVtkExpD
u655jAVijd7sQ0k2zEGluPdBv+lLQcKRqeJT29nZwUJA28yWwWIpjklbxAu/2Ph+5+uculDyaPIP
hpoPZE/XVz/t841fQ/iZaK4Btgv2vFN9qJaZGidOw9YRq6rZvGM/QgSPCx1RMpPIq2gDTYmcCZPk
EzIEmEKMXApVU5IgX3esEpqnmFEzeI6qPsXYt6Qpin3uOMyAR4kiPivKU9WQWV3Oy5oClCSc9+I8
R6aN1SS3mQqBjxpiJDmSW2Y2Uecttufu2RfMe57nh8pvPlwmz7dhmsCy9sTHtrZh7uJueJmLGd1C
FqAWFVC+BstgUKCZNXUwt08Iv7wHIyU9yEUllHU2mM2CYNa8zC5pD463dZo724T1rAsqD4Zf7D3X
DG8giceGevhCxES5W3kbLPznidTo6KMoXHGCVyHAzBBlWLwUE3VCNNdX2M4DiSpoZMHvpoepGbAT
KnFop8p+kn53nMbyBF9bhxmhGMz5NtBqis0I6QY/dnWaq+W+VtWncL5QhwMJnRkSa5XexwnpSsQR
PfWVx4tFcFaqFeuteqBIdoKNU9oAJI35K8GRUWMIviAl+iwGM6Qmgk88G90dJfzO0i6G2jF9s1Xw
D8uwRdGcfyDz8rdMHoOw7glMNNP4PA/02iOe8cYT2D8Xuh+b2E47HacdfHu+ZZkTC5M3LFiV5e5B
An2NuW1cM1UgsUJT5NrWjYIak7jTXf2+PZrQc3ZmPCG6nsc3jyXlpsuBmfDJ+jhHLoSlmWfGA/GO
UAHKGugA5WphygePtGvYB2HZSAMatQjw4oNFFaMlDyKOLpHLPVDDqtwRdXVUZUbyRx3xqZCYjWcL
QoxHQwxKy0oosVWDRo9d4z42JXYLHfRXPwuwwnf5/VD+JUsjh/KlBBVyUV/bhdU1pZDlUxErFIsB
PzfqF+8i8oiFqB8jNXLFNTLG//J0tA8IV7zrYDZovWG+w2gm/bgLg64jKIE4zH3sux+Bii5G9+hG
w3KXWumxQvpz551tR8g9Tk5CVlTvM08S4zNM/JPZ8x7VlS9ecKWk26i2AXWtt0jut7wvJKVM0N1g
I5jJflRng0vwjq3pajvAQ2mBUPc5RjGdQ1aCHDHuy9b9D/Yq/Ne+mQ4zR9emnSNxwPpxLQbshZW0
4MrbTJrH/nOVmdzPNavfsZZEz093Kuf7uvGRqt1GMKniEobMvBs7UC4RJ6tMgHck7UfCSHIrgCqP
TEU3VUuJni/PCLjlIcEJvB0TMd5zmIWgcYZHteLkEqwDB2PJUfrL5UUiBKNH8sLSz/66WPNCD1wK
2i4v9G4Gpv7HxWDxmSCR0MH8J/Unb4uJE0OH+ggKUjGU4868o/aaQHKfoY/fKMwvETfBdhjVm+i4
pmE07EsSG89E7YVBmdEkwsHmm2K3LhnO8RK+OFAbOU169cC08L61OtiajiQhFnuOOV5kLjEFWsuH
bTXPQnvvhDimRzIuDVDrNOYSqyjBzoS8BIiJxFic+iZQG2FApOHEImZUUzjnJvrhfhT7WZ7SqNLA
QFBwgsRjVu5M8tRwKS4SWTJD5uiBpSZjFTFZ8BktckfM4kJIx7irOo8PgYPqgdo+CfFrsI5HP3ie
xyY5jkl9Rqthw9wqWJE2LHL2TEcYgbf5/FgvwYllb7VT+UTsPTYfafLqehk+g650YJzHzclf/yTr
VBynKXtIBWvdmtrHijDhjwFzIm2A2psVmWj5R8DtwayOt75y2UAEpexg4FQqdAhfmoxo39Ro+azp
v7yx/bPP8dLha2JBHTM7mD0mZBXAVvzE+ICFdxe5+APTWVgryhpWr/3XwVK2d7zFDVN8GTDs8/qc
Gt2CzgRMVBJb+7LpkW38rpVW+ni7Fiw+YpqrJ7xTYRKzZ7rIZZxB2psIzdgG7QSS0gltIaxoZiSQ
GUqeZIIf6iBssuWPwe+ewZiUmMWjpz6IPzOL7GdTOFhu6RqP/dRDbBpJJ6ri4sGmmcMcU1BeMBXm
nLa+9IiPLqp+FBMhFhWRPpdSTOf54xfajaov2IvgyjF11c3wPM7QdJ3Oe3AVLyDyuOiAbgrxptF5
L0C6RvoLXs+m8F4sNsU+ge4krRTvhAT1IShg2MwO+YRZ1T6T3eo+MHnDzkdOMbtEOkyuqIYZb5+G
vwBIRP6AK3MgYKxjhpOHkS0gTvqCJgT9s9OEUD/tgdp8yVh+O8ImoJK5xcmW7Xjuon7Fsj6Sg+pt
R8m2g+ne1end7IzEbu8brJYqPC27VPhMYtP+MZvWuIpieanLAEGHENUd+yfGKZNFSse8Du7FO0NK
DWPgRODjR0NIjD+Q7jhw/yAyUS9tj54ZUYQd90h5fOZFUZAS102UVm1o9sKQLTJA+VZGw2QClTGy
dj75iqERqFt7l6X5KzxjB/lMQRAim19mOAmGtFThQPA7Dwq78ujKKE9N03/BKEyxOSOVRrlIE5AF
lyEq9SF2ec1+vzCZvdeRRC1Fuxi75I/3pTOdLHUhh0LVaIKSsY3xabLuzqg69rzGPzqQF6J6Auhi
5kFhph0HRNh6zZUw9m2cGpe5aWCJj5zvg28kd2k08VyBgMRigSsiYx0QxZcBf/FmIkixVsFt/asq
k/9WUZka4+WKHf2zkblzz97ikNeMWgpZ2DtSphBdw5E7iCnDuuqvacJON5y9wRzObVoaR5LqyTzI
h0urJP6n9e9MI+HInvVwYJ3Na8Tlj3D13tfSuLiDg/Sa+sXPvxpZ7VzbrC9mktAlkehk2/1ba6KE
m0dybYrAulvM9KCn+ZFT7nthFk19NaTPNQuaqu4OpE0xiUrAus5szrZAFBQMf4AE2k0Y2lfmDfxk
de3IErSUxZEDKpCPDpmUQWMUQTxGTuEyj8WzfOic7tGxV0dx/MgUPoEQAVhbEMGxEW6M6akjLHME
rbVDcoQhSto4qWMG735en+QSs3+BXJGUiQUGi2Zc6Vo3K0dR/X9zrq3hlmABOEg9mMdesoUuo0OR
YH8eMWmddNufWDpkD7MwXyTe+wsSUrXNS6aUrA3QTeR/0zYB5ZaxJpotZd5XbvFsSf1DhJgIjSxp
z79fSB/Brub3Ez6LNAmFQw/jTAqjBhkSWyvHtN7OjLIaIoQHOVwIN7AgcEqIBMHINMZrjp1nsmtx
YZzW0LtsDx7YwnSPG625A2Wt92YVfHcahRDBZW0okv8j6kyW40ayJfpFMAsEAtM255nJSaK4gYmS
CjMQgRn4+j7Jt3iLprGqrCUyEwnEve5+HLZ9aAnO2YCsd5JBYF9qbxWVfXAMMz2cS3u6m5LdRVQP
1YnnZQU9nO+ypG4OA108371egWGT70oimmNiJWfT2TunU8lhsTDzKCu+g/kcNqGxf1idb12gh8/b
wuspbivze0wVxqaxgwf6pVvWUdsOO5/pCemChU6TW5x7/zOuYw70E0e40cbXuGKqqzwvXGORK/eN
3XJKYHWzGdPsKoxfHb0+fpLdQPVEntlfcZTORwDrp/bxx1S0pDIEV5smiyJOsbp5WqjZeRqusAci
KpWmzzh165Pu2U/Bz4LQYfD4giRIRE21tWu9tmUwPGGdYcwqhjcechjdMzO+5GiNMFwXFpL6d5La
zbU3OdQByn1X2oA44EHPe6Lb11L9buyi3BGmgZyQOF+NCDhSJy0hWp99XI0lDiZM/bPL4zdorajV
PW20uULakk77qaTLTbNhkLOc6l/U0kUwAtdfWR2p9EJ6ZM6GEQPjY6ucJuNtVt7BC5vh0FR8YErC
CvTNxph16FG8ugNWVTobZrCnOxI52TVQNaxlqk529pz8thrqjrNH3tnTM8YH8BrfbCX3AVgiXTgc
c9oNs4VigQGrBYspc3Lzr7rw2WtXA6zr0WrXLAkgZ/Xd81w7nLt76nRSlpnAE16zmVeXlQ0Mg2qO
n2NBUQIq60CE4SY0rqvBqW5++PchhKx71bqQtTFLfC+xv/fXGW0U60LbCvpeXJ+/Cc1FB+hHE/hV
ZLIou+rmXVsOP1GduivIcSZ+i/r4eEp2kR155E7K5Ok78mUUFvQuBRZQljjfI6Xf+4i/WFNZFI/F
vM4U3gOcJPFqLAmrBGUNcb0jTBMY/y3W+Tu9BM6xtezkCUEvXFeiF+SdmN6QYWnyZXkMSUgV51rE
y3psopF79nAgWMxqN0TUxv5JV1dMyUfPysFf6OZWBRWp5X4MvONiG++1hWuykjFkXz2rqwg18rjx
n7xC9OzTO+RxB31m8sanQqvp2PfTfzn45cznrOEqZzzICSXfJb9DNpGoonOMcLptIZZifWRrYwa1
XsDEXtPuP9oByxM/xoHI43hCxvqYh8cOOPlNK7f2GbmrZvwaY6YdP+hwOKSGTw7D2ToMZAouZCZS
SuRs642KbC9FqTSZeuxvluaMNwsmSJr87Lv3RmLJSQP2PJk71oityJkLsBV2eB59VmcUmbtTynkl
MlRDeG4ScySwa6fh3o2gClCLAx8P3Swyrx2ln3DvW0Q/pmqCI1RIP8a4oup9lL1h4+Coow2AeZn8
FNjkEUMhMdJxKyr1tpgkOAc+Dq7cja4xr/ZKyoUcVNm/pwRLVzp1UTBZMCs1i1924u/ghfVd335K
GqghjiX1XtjVIUjZoXr8ARtT3dWjaK0c6X92kx5Hxzwc3Vb+JlRs3y1cbCXnpgPkcLggU/+E3z4r
3ek2BRegOtWqafxt5Ctadnznhl606aUdfIis/BX0GMmi0QkPYYwZcQmBPaj57gnX2Wtg7RySHJbq
hGsPhZX8XuLWo7OXuTmnpxssSAu/YpKbwoNoMoXVNomBRHEBTucojDfGbR972/SgU/FgtkbmBg2C
AJ3D1rLm9nhtQ+oGgqi4txyCDsnQv+Lj55Hpx8BmJUJ43btwFII83jbQG28Rp6HjMNW/gyIAekZH
3y6d/0zjYB3GmI4G1k7Ej/MRnqP4r4V2nPSPFr/lZAfcgbENM4r6i0Xlab9vBm7Tlq5++Yja+9Yt
nrXlO5gdwDcrt6GiEJvrKsL5QwVtBjQZNxcXFUFPr927aeIe+YA4KzOAirLVy+J4y8sINhugdGFx
BTkFkqDsnpwFUgS6jP2oBnavYnKO+Rx+QXsvDxY6g+XaP5FZFfhAPOQ1oUTLieV745fPy0CeT9UY
aRSi1Dmrf3md675NvU3kLcphuz6IDZSShIjYY4ZpzpLV54D84xZZsUl84V8DsvVwRCVb9pES3drd
ewHwmwQKsY1akD1+DzHl69FIXG4NHqIYPYslGpKKB6dp2+Ty98zsdXBIco9EtPc9abq1NqT34KVj
5bQVuQPwcc9UQyEjZn204RPp7QJqnjjXYXVcoU8O3LrTez57yQlWbE0yYds5pFJxbvDhS6n8I6mP
dqPP0h39B//0Fgsad3PgGNtgbsXKtPKlIOc9+7U45KVGDRz0a+o9umNKuEDB8pzGvFjkYZur9MqT
LtcAFOIr0Ax7gy8fXwrBvym3N1bCu6lg+a+MF1FOA0J7VlaGUx7HVzCREkGlTItiLTu/gD9azEfz
A0xZ/Zmyy2tm4HZLsjxa0ApIFEaMBz210dqdl+ANW6nmaEfUDRAn/ZJm+TGwwelYFw/pWDM9tpxl
8eABxZ5/Zv7s7B2kLAJOabYNPR9vOf3YFvdyaEzm91KTxstbRYR8yc4R9CkSswRTKG7d9qHNo48Q
wCoCP/IwJdwqUV2cJKiPGMB+WZLaJRbMf0kqY+Hxlbd2ZhXdRqrWBdWm65ZOtoNnW/J5LGfFLALP
zOhkjx5FFbpKnesj0S28FkCQT1SBUgSGIxn/rntSMLOw71HlLJfOI/kjTXQp5i9X8GkJCrzLuYXb
kqJwVgm9x23I0WLrJTmxGNulBNOuOYTk3kLHSn4DP2tTyyz8C7U37nPUEdYqS/dzGnAE5COY+KFg
J5BQ7rJRHGGsPq3f5i6m9ErHfIN5ohvpAdVAnzBivbC85Tmv+mEtCf4EmCwTfLR4cIy9FSTAnnsL
F1oV/pwHWR9iMLSyKcFR5cGvFC/qym5j62mAj3yOeSd9FuibclDo38OayY0gYq2d3RAQa++riDFF
IcHgVHomIXET9MFtWlPSYRhiw4QzJy42R5siLlyUkBkwV+igWll6I9OEzXhPjjmlvCXrX2ejT51O
7U3DeL01RUSqyQq+oKW08SulOBRoRfOZyrZ/PKv8TV4zQTYzP75uy0MWl/SDBZTKT3o6BBS11Dr/
l02Kp427YVkYIccvIKu3XKzz1hcxl0EqnS1ejWYl05JsDddJqqHYiFnWOxTevZWq4MJxmh89oqQL
b8CVmzP62V+E80vSbhY3BvVoZIup26c0lKFRu++ySBEAk+BnV9uvslf9WmgSRGNa72FL7lzQLagK
MI9C07HsTOiNy707szpHqI48gYlfdVG9FRNYbZcFBRLte9528B/oT1uVyYR60b2UrRU+9Qss6Abd
Thiz822mbeLpKQ9gMv2AIj7guiOFuam9Z+OTUl3FekcmHyNOx5dEZR+51zLB4jDwbRr6oC2fvEZS
7TlRQAMVi0M8nM0NeVEavx7x+fnR9OF2fXRAKD6qNoUAMGUna6A+FMAiNgj+UN+HQ0H2ETRTVACJ
GAEVh2mzdVEgG57bByH82wTHZpjLe2qFuO813vO5mSiZNzSXUKKz75R7k3W4L5ok/wxgqSWwe9fc
sQKGmuhPDTtoZddACK3CwYXPNBli7zuqiLcF7zv78wDinG0dagV+pdS35gGm8hM6bogvL9ucGV1L
oe4wkl4TcDVXrG/bKF+wOQLOtR0vOvTO9K5Ghw8m8aMLdyNOFb4PGbiUrwAh8hXOaPtCKSPQ40e5
ZDLv7NryKbomMlvqJr98fzEuY5lZWqYTjX3Hr7PrLPztowf6IPz0Ty5ti8piDbs5Az65OArtjRK6
Ia2Hdcg7u3arun6e7fCJeVTKfn4PfecM55fUt/6Xz+B5x7mjALHEq1FkrzKpiHcU/oEsf/kKltFb
wZEZj3np/Chtp92Omh4L7SKB53jNz0nnf7GLfSVs/4bzt0GthmoWziq/4FgUtHYkz2gY0wZLo0+o
kSsskgLgSu4TWcp+VX5aXV3u2QiY5ynxV41XWRvTwUKbodeo4WJ7dvVscsk2AHeDytroORmN3joV
TXc6cH7TAsFzyp2+zEwNTsiqLja9uhPPte8+71gXXlT/IwAyCKrSfpnzPnwCq6SfnGpnNdmCjCWX
i4X4CLZwzdCdb+vE0/c451M/19tB8ihuZfuJXc07hAwXJhoU2+J3L8zFybYenYgUB2uAZrPm3E5w
Z2b9z2xqLOcoZ987Uq4N06qNL3Qgx3hNJl4LbyKAFMbJhizHMQydnjGL3POAs2cT2zQYpRpWfwjk
0pq5XSnoq9xjYf6lVIKrgfbIjobYlfvIYUBqDqDpPXmygmtDDmnd2Na8hTvpHSo1fWW4RMMoFW9Z
I4B3P2z5VUbwpRv6Nc3u/g319Awuao3Blw8ZLLwDB7l71NDSV468GbAiOMyKEkB1OXFsdNOfucMv
PZKpjsFXUx1W+6/KJOtAe4aPLwR2+svSNERGHw6WyxaVQfTyjYOqPRwHbkmD64DnAqnC2TUQKK+c
qaM9bWYvRcq/ctXyXMR9egGyl17UgjPDeIRLba2bc2nYDDoaYnZYi+jihum0bab4pof4Jty0XqcR
/uMxSh/gT8AYc0krtOuetT26Z4cDFmS2FDwssmzTN1SHS//eYV49QAj/rUie0FHhJltluKVFmfUP
NQ8ed4ZhvNfLtMGzx4gtnXsbDf8UFYYk/q8yEfLd4Ui417a8eVbOkmUe4cYJC07EE0llQ/a2S3cq
zv+6HMaPPgU+izMGKDg/Eiq6V+HUMXSlkctEHzwT5/kIgeqv4oRTPSbtJqVo258rXtC+//A6KbZ8
vAckZO/vzCn0paQpqsvZsTpVGABxanAumfIFLAD3+MmfVl4uxW0e/xjR58+VT41nj8xELR+jt2zd
5SMMcqjUsbCvrS9gPrFBnEbxlNSmYiyJMvy+QbS2RqTkpN5RReqf7I6tvyVkfyRni6dyJCMdo2h4
nr0vME1iaRyu6FFyonGXlmOHAnrp44rldZ8cOGjawfWLAIQ/seKEFA8Ztvw6uFIro/aLbsWRFVD1
lDpM5Fi2V4vd6p3v0nMXln3CpTe+eKP14hh+Zxt1mJUBViMQcITDmscitNxnZb/Rwp6OnbnmPFh3
pSIHqqLoPowBBMaMoQxeGdK8TODvC0ueUjoifUdxrEtI96iYwqGFCT2jglWwT8DzTOYaeS1eFwtg
+mgswos23U/ABrcx6totIl4Jb6j+b/IQl797BTK1VfCZgUczTsQJVmCHKWaVpsFNCkGGZFYsqOPt
CNXitctrPoHniAPeJe/taWtn3AEdTMaElvBrTIkx0NJGrB2xepCEEsSsdh9x3z9wxj94ve9tXcwA
q7h3XwNyrU+Ku/BrLmiyGDO9hfjHJ6w4kZER2upOrel332nEZHbf7brHkEjlk5vJDYuV7sI9kGFf
tfbOxsR5RPbRcGg6d9cZ51D6+kdaV8nJiPB1prb+nALpxhLF5hLMKdC7ibMsX0KAiuueKZntrrj2
SEBtPsL7rX3m3BSJUrBtIPMNkDtJ/jSGxF6SqidHwzrnqVvuEUIqXOhkvnXmrIiEOgcvT159A/xF
V5SOBBpa/hQ2cLPDv+3QM+olIn/J6w+brdAtB1iwx2q/SkraWaIaRmk4jfmropa7YE/+1bghUcEO
k43hfMhuv7vKuLZOjo0frhTimi4ZEUdMaRs/87tjMLqcZ1h4dDx0fSspaBD6OwEcYChq2nOa1f9Z
IsnOQQioXI7OqadQpsAIuPcGlvSjR5VRa5/SKKQ8Mmy4pQfEENWM3NLgJ9kZVzSvM/gk0Aqc0oaG
+x1twRtL2x0DS8u5jPo5mSGxK8wssffR9uATayAx66qt1Zp2tjP8zeZl6R9RaVPJk2aztqM1QbRB
8dLOOTWcttjXOY47Uxo6rC0KIIsqfiOT/TLVVvmsHYozzVfbsl3nCUQ/k6XMCwYu3B+BF9JyNBBT
mbGoqcZ4V42OsuVF8FeGFOfpe3lZFwHD10Qlcubg8BHgJGUwpU9BGF/wUh2H3pN7hFJ/q+omwxh2
bXTrXJKx5X73UK8LEiMafTPzoUYRY82fU37JDTuhvzEOuE3hVu9VVIRnH+bfM6/CP8b292mZIYDl
M52s04M9lQvwg7TL/ykxzO/J8eKoFwM+SSv/9PCTQjGjGlKA57DzGjwjC+bcyG63+JR1FXilAWVY
eNNz50XKoL2FSPR9g3M+FhRZLT7iVQB2IjBhePqWBr6/C9tUIeOC/APHtxypdrLOlTIB3cP48OzJ
PwFBjU9q/APVDbIzmncqkIXGIBm23EJXduE/UNPJmnPEdCACMJzF7Lx0cjCHYA5GGF823jbsB03Q
kSWdfXpE+UCWM77DkfT/JAhIT26wo5ekDPFDxxMtGnY6UB44oV8NDhkatNw/1swkTH3EWkS82DD9
8Zb57XLFAb8dQ+6tqBssQdwyfY3a8GHVB4D4/Y8db+xL/RUK3Po2q8d99shKtTOKhVXhxGE5+M+K
eyBQ0t2O7XhwYBofFh5M/HVsoYDirbqYJtNQ3SstDX7ISlwIfeDQ0+FvpRBPbIB9WTS8jzKjJlkl
P9ik1vuzW2AqojTwbnrYi9HvkrzWXnrWLcaOgpOQcrCe1q/n0hrzmzLeTjS0kzutf7SCDNQi68bE
L2iiiUb1TMDEFuPwzCvuEIrbRBCjVhoz6ZHPxNr3LTwRtA9CafYw644EX3UISDpcDRiZbzgjuUMX
1LLZDSmLseH/VvtPWpv4yJ2U3BzAKAmXbavyJWBqo8gU6ZRcVNd6+7oi0Fc80JmQjdhmt/GddDge
mGTn5APcWLu7C5SgEwuat64Ucl0KTPSKjr4VrUI/DAyCddtUEVc1ZslKBwcbES/Nu1+JRm1uLIQG
pbVFzrAOL91SwaHju2CHpzZZ9e7yOsd2uBOWdUpMyW3bJpMR9OXwYLFtxnBMYNRRRgxWxbIiiP/p
386GhUX29sYpIHmeotjnldDUSHiAq0wbV082Z67UpwMN5uglzqLy1AnLOxJAHxZShLOzy3L1EpX8
JlXt1yxFtf8yIz++aH54FTR6L3AsrJA+nRumRGcvyvoLLMJ8MqGr1tYM8y5lUXHuM8r1/ERy8DB0
dYWNROjLAQHBa6RdLkO8t+dNTA/XBUzS8jjsY6hQ3dc8UR0mUuvW107xy8rdvY+deRVgETsFpvbf
h4xZwYRvhbbUue1yGvYmtZsD6iprMuTrYAxei7Ae917m+keGe4IRJjrFhf0vzR19MCJ92NahuzRL
1d6lGejxS+S4/n8O1vd33OL3ic9lh+T+UVPgwpFvfA5tDn8pCMYlTYDSZMJwW6Ii8vvL1Hm/qpGu
JR/M1cm0/7Ebi444CJJzG/QbNsgFMauYJjaJ7wqPCGgIYx9jqh+v3ngZksXalDjxeHgma9Ajw43m
GOfoesmv+OEbC+cYWIlHPjvzkLs6VgHn2vZDmHI2ZlFbgCXu/3kGAaxfyENPXCkZN2DM+ZRD9haL
arIsTHrTn7D2skMkScG2YfEDetQpKoNpx45z5SsqAT0jnV0bY6IwBFchVn15mOvZO7qM7R1BY1lX
HzlD9ss0tDSiTd3Npy45egTAF55r9NQSjqevXe8GhQPA1xO7R0vfyUd9zqKeD6nn/yomuztYoiVP
OA649kfMQX0b/mlxvd2cQoGGenzpG7gzEXBNaftwrXAzAoIb6I2jdY0DrsBAg93IoX9n28yzOeuN
DkGIuj24IlAeXH6WJhNru1zVwT6YQ//YgMK7dI8v/dS7l7QfT0VeBkcpwB7a3cPE6QvuCppn3Kia
/zw4KgcPkBezqT8RhKn+BVXcvXvSz56oQ33NhqV9p4rNvTtWw1PE0fQ0e8XNA8pxbPppomLOea+q
Ry/C5JKLKLq3SVK5ChCuxPxmxbumXlsThcR9l35UcRyRueGAYXqqWVoZ/uzh0JiUPQ2I4azqDl6d
fSbjfCb49Soz+0eWNHIjqwJYWkJ4XJ0d8qzE79r3oIfbwHtWNnBjh87dzGUDX++mQgp2J4Xd3Ys/
s3zpQTUlR5gZb+1AOEZKjvlxPF8Ld/wv1+RAnK76qnz9Qe0KGBnZ3FRDnnYgvPhhZXikZPQeL0hd
HAMtjJyYV1KAwytOfA6jQP1MEFMf09B+dkrUloxXkcdfrNbx4+WawLfwaC6sJ2EzFXPKkl1cb+3I
ZsFWjH8NSSUbsyqnArz78xyc53Z+KcoC7hiwrqb6yYX711jVq203FDVjo9DRPwsSwy6KzTNQI+cS
Mpj5NhHoz9TT6cl92I5aKm9R4D/4NHBAo3KhjzFC8PhnPIF/bC3XdmYb3i2UTPRZeWciOLteneOe
aR+mju6/meJnVsrMwYNpKMulb2Q/cyWBUDRXF4rbvopsjEoVqOBgcHZ8xNPNHLfLoR8klCq6Flpv
cE/xvBVGD8caKo+Cbm+NdcQOvPpkR4dFV+ISqXjC2eX41j3uBHYH+Cw456NhD9+w3Q6Z2BVbxhVF
Yr9YNKnN1AKeooPnJZq74b3InHDPnZD0imZc1F7NSrmKsKhjW3QEeyYKE+BM9kO05fMYYoJZ14rV
L8QFJixmqhBmR7DAFY+J8sV+YUiwzLcyL+PjWKWbIOZ+TJydc2Mo35wWv8LEjuXoEr6tcXgQ5ce0
VDaGwE57K8lBp64o/lRl8wGL7M7TMz1kxVGOAz9THpIo58MesLuFlP5ENR9ZqK2mW2k/8AA8JkON
k1OcHIqYDyrqgFEuZU9WK9szbOVHBpHdIkqxLwrnVwVhDPfN4F+zNNpmcxAcNf5cPUBTsBdq9wIH
a8EAyyizUUnHyrPWfa4g3OTMmo0E5ltkiHZRk69NHSxkLGa9DjLzrIeB3W6odqHRN7RhKDXGvwNZ
gNDWp2Lv+HKb231xYNMTUy3No6fvoeUJh+qg1oTNlb6tX62p9cHGiMeVAd6+yoDrLG24JSwenzHX
V8Bnf54Hof1dU9nvE3adpxTj8lMqx/ZpHodjy1auyx6QjmXIT8sc3xUoqHgu6RxQ3KZssvhU1lH/
3PO5DzxNG1XlHzCSqrCwX3ySl9JipCvdsj4TvPO4iDGxDPCf0DFaEFSsL9Ou18/9sMMVSKfe5Mh7
gKCxZ/HEOdCy8ORl0OJAA62ya4ql4wWM7TolyblRbeCtY5YcZ7/MnH04Ni/G/z5P0cBUak5soq/3
Yuk0EyAFFd7ykHQWQkVVSfg0zV4rsSS8/VJwmdr5Ux9x+S2V98o3Puka8JpxjfuFuyv/M7usfYq8
qTvNk7iR86Sjuan+fT+arSW+kjhVwLP7S1K64a6Oum6t+PtDK5lPDaI0KdT3mVjPxjAF5XIoTnwK
V/5UgcxOAywWDu72sCX15WqPYckFF9Q8vG2uO/hASRq1iXS08NQnDilgd14zIFKrXAE+Ad5N7Lyv
xjuAkF3lTMNRR4dgqHxOJvOIBSf9qkYXkOGM2vpsFk9f0oryQTZmMc4xi6dw5EzjE517xblngS6l
/pX3VMAZHHNFQdge+0CEjt2/4P2uXoAAcFCiX2cfhAjuXc/JjARnPfKwG61n/jLS0xNUN59srf34
0Wn6pJjp5pd4f7uMaE3CBb9jn/gbKhXUuocd20/5XfqGwTWciq2/wA5qAqapVtpn4eYskyObTBWq
F8XOwjl/oyea/i0gZTJXIjphWNLbGFcn7NTxx4AyxSa0B8pK/y1G+/DSOLW3DXnvSphIB0WFEPte
4JCTfUyCgtTsxEfYc4rTEEB2D3UHz2xCBBYeyZU59z/7GA8mGGXY2Epzdbj+fOpwB7djFJyoLlbs
S46jFBcnm9ubZQTTfFO+sVNIMQeP4Sl1SJW0AaKAp9lOca2KaVh2Hi5CeLQYxjQaAA4osrV+Pe2/
1YfFGYiqJuOuD8WzsG1N+9nWHhDJJCXGQU2YdBl1c5h9DjwqK/QJS7PeBAlwFo09fZNpG7RAosne
ZstWGxZspQnPLcWU57IFvoKPq7kU4zRvQi9cdfAPf7CI+eqVqo4Kbyo6ntkDdbmNHXCWlBpnyq/N
vzLqlquEXrD2XJTePDsULdt4T1Sn3OHf1i2rHt/BRlVL9yuS1F1FEb/80HGJD3A08Wh3R7aL6tyn
LPqbCL+fengsv92WI1o4lxZ0MkWCKAxCwrGvyNjbhmxXQPRHpvQ3FgmyD/yWYIO+WLGfINM19XSp
UDzGar3qIdIDsubsIJd9tVjLgevfw7KfT/D6eOzUVBsr0lhnwP8Yi211oD3T2bYLjHKnRwaZibqU
m6Bnb2wbg6+tOSLhzh8YenYtzkPy3hyNEyesjyndEuMU/ulYw77YNDPDSoClKkz0iCgyyCdW8Mio
13ym/RQSdj7gmG37J89+W2hRvbY88SDdD3Ah8MhYj+JurH+Ue8XI00EbXHSNz3VO01XRlRLdn6Ed
laFzy41Fwj6tCHHWDw7P9xcA5BkrGNaRnk3FTpjOPIpkm61jQLBbK8TlxKGbDgNu41vHtXa0izvX
2KwjvyBx0oQsge1BgJZAqZQztmUaQ5+9wMQveRrTtd2OXzG3uZbiySe6u3yOxBQnWxkmGpFzt1fZ
svv2irBnkyca/Y6jGiELAO2fK8++YMSQWCKr6ZbWkzx2dt6dYBPhEHbIQi4Mkoc0Si/QDH4hT5MZ
AmYB94vSaSOE2M1s0TcBFXuM2Zy559LFUjzlJxgWBBzNuWpjeA0D1D53yPdSiU/8c9beJFW+AoME
XrJ59JQyyWfrxuV6iOQHoLFm12vHWndj9JCshvaN2hdUjxP/xTpnNhM1m8IJAhV3ZZvSZ9DVY7CB
UTeRsWjiJ519eoGCoj31/Ch+cP/+0jZkYXL32U7L7qSI9HEsgXs4QmZIZ87YSUuiw8Oq9SAkoGRZ
8v++RBywlkneTI73q8rQoFIH0qgZfzYRZjgyjBySKPd4lEhMVR5fRs9iWee8knQ3+FE6WhdLrLp8
KMjpYDejEVf3EDy+cdj1EP7Bi3pyOX6tnICLabZ49gBoVMdEY5iyXODl/VD/FbOYr3XSs3larGgD
l+5YtslLhXOBJVxWnDpvaTDWdPUhCtj6Yh/AptD8DFgI3cuHHMx9H/IGyZxVE1d32yOU0FSEbpuR
5YJ55MUyJqTr5Ar2qC5b0M6dSemuMJpRuDyQXElcD8V5aE75ojiJhpl1Uhw96UAl8o8VlLGNIFne
lg2WM83fkyCHU6GW4Dv0Vwni0QvwVEiF4Pi+Jlpc6oFwEVE1eaJEBMBWQDxuLpffhV1/igaLFjL6
pTdLvJc+OwFUQm/reF+ZlaHo1XWHp1BN6FBbt+b4nuh4fid0sQvtlnNi42ZbBrb22Z/Er7biooOw
Vl36XppXr7qlHiwyK3eeqZ+Jt3O7k8Wsb3CeKjHJXWD3/2y5+LuqBBRt3BlsQJu9QN6ly2moYnLy
zEDFXH+6YF81k/ujco4GMrZVWtPeQqu0vQXyvtydZkTtXKJ72GLb6JaZDA2kRSw55fTOuqzect9a
JRXf2CquXyhO/KJe2zvk05NaZu+kBWd54OknjNwUeSfR0Uv6X3CT/2L86+4cqto67BnC+2pnOyG0
4sfOQRKTwoAdH2HOPBpTxIfvsYQBFXoQI75LRuL2UyfFxtSh+VlhNLJWSYoTCsiBxBVzXdgPU6te
MpqV9qnnyLedx+TmCh+JjdZwFM59NkdmHzlLt/JJWuYlo1jd70GXjLsMbXyjIyvdJyAdqEJ4/LaF
BAqydHtbj29tDd16acx14tBG5L159O8Oj9LUNPn4lrhCxTHQ8ukx6l3rRzCGB8uL/IcHcC2aLtoH
D7ZO1EwYrwrTAaTV+SYbJlxJIvgL16m9zdlHa3f9eSr5t1G6PBX0Oz7EcoB1IbJQIypx4j07wLXg
YTvMybEfnZunuRKpYgz3I05l3OMFIEWHBEFiTeTLiskcFiq7vsVUYQ2wgmbWE48dPojy4VoF1cA9
sQh2TW/kbRltm/moeJ4TSnBrO/6vcNivJJaEJeZ29zalASofwvSuZgzybZwgYQ9zenftaNjHJWiS
RQZHIyNA0hjNM+rEuabNDeMM6nD5s8hz0N/o1pg0vS3ZGuRFmcb7aWbZnzZNtvWzlkq8Jrj7NrSU
Oc/8L13CMaL7DdYcxmV4QOxl2LWtrTiRz22ZvBM//ExKf8UlOHFR8gIGlLkdwUd0nKzzdRZa1Fg8
lhSLdoa7i//QtQ4DaSv2aIH+isuOFhbMSxvWs8Fu4e6Lzdy72F1L5cJgzn7rXoHpj7dqZBvaDceI
/pMHuJWDDnXZuLOpAc+JKg8VhuOYobinYWtZrGMDCyRlGN05EwVwlBR4V45GqKyI27Xq9V6NxW/K
duBz9vAKVLO2iA1djReWV+mnnEHS9mjPgBCBeH0OrFK3KXc7EKrYo5NmkivTQYECf7MCpksLyoSz
MXTZagUVFccQi1lSa2erF8WRX1TOmcSpICtszJkpAoVbVtPLkL6DbX3UVMOto03iqB3QC5GTTOsU
RQq8udqaIP1DXJ9AOXmLJKGi7sHj7FTqv7YjaBk2H+7BdfEoS0Mx1JSU4mpChDTjfnShCQ9ts+RH
07MnheV30R/gVwDwJpQeycr/QUQjo1fap9zNIo8RcBfc1dmpA83Jh2TojjkKTEXTTo7CcO3TGRxR
gQ+XDNfyDG0TY1bFnvX7H8MOE69IYEzVufhTu2nEwtzu77P927OMvMOo/leMmP8FpQLw6CA3TgJo
VlovE2altN+VnYP/bjHiOs4k6ArnZqmgOkei2WP5eyqbtD+0/+PoPJYkRbYg+kWYIQK1zSS1Lt29
wapLoLWIgK+fwyzf2Jvp6kqSuHHd/fjAMzgs2GG7aByAr913MtBl47Auf0iCO8ARqIQCZntRA9Qm
qC7LuV9/lUAoMEJuplj2rGLfB8N0HnygS/8L5bWen60a1drPODfcm6fmE0lWy2jMW28jvataq/ee
pE2+b4wjpUl8EWrKcJHJnW02Wux/rHd/6o3XtDPiK/fWazqzvysndw0tjFhWgx6CBNVwj0ztExDQ
dcl+hKihc1GOd1BZ4j4ouwlvGpqtStzmpkp8a0JdiX40GHtb9lcV4Pgim7s9a7Ol02f28AhUZy6V
rc0udrYC7hxIeR3cRLqFTEBC28gYP0XMdBI7atdQ6bOuFZc3Fh99QP2Bt2qRV47/X+HopYgW2wY4
wYKaHnN6Kk0F4U15pDMlNgQzadQD6s3MOtzCm8zPlEaVufgdxCGRrMZqEgNxbM2X3kyGh9Kr9D7T
RYnnjuxCuXLxIFwbu8FTlLH0yCo+sKqJ0f4xscTxy9jwEP1PD8w9bM4jlNN76zQB8ZD6GjpsBUd+
I9WoZXdQIvtiYO9luJNiMdk+wc5DgykajRtDfzUyEnIeeICE03JdMKCcQ9IqWaYR1hE6V8N4KajG
Vk0mXP0UVf8nrKV+ENNGTEmzx9OnQHH0m6i1WAhNBt+xoRnpurgYBoAoY16UQfs4ROGXZZsfhp5i
LqgedR/+mMJ8KYoGmk6OlatiamS0x2HI+lEftSdE22vfmtuOOjwVG/8qvtWB38qvSh/ydZ5k3Nl2
HtsgvEfFVZXFJtK1rzkpwhW9DFdU15eebOjGy4ExiBD7sW6mr73+pWf6Oew53VuNjVHTDQF6f0lc
qzxqqDzI20a47WvzOYeqOtveTxqFw+6i1S8ZDSLriUFZKYyXodC3elcc0jJ71kr7vYMLwHcbwy83
0reonXviVO6rqqkKUgUPbgksKp0oSB39zFkzh/4b9Cpjp07rmk0/TZiCIRkb6lCVQ2P7hHQ2qhTU
WZoQxJv0zVBMr7QNvDVxNm19StlJTSCDGI6XBaop3N1kL/Lt+BZWHmmWjkhtnFJ5o8jkuUr7lyd4
d6dSW3uV9m1B28PrUywkhO/IG4uNkCOgCemDoR/MBblSYetsdqwo73WJWXuwyj9D152Iwe1HRzvj
5DumeBIJluZPBIN3XuIq9k4xYdmYga33kePDcYXCnm7pqCT06jqv9sHjRQ8SboZGZ2JnnTKbm0T7
UmEKoNP34gJ2X5WiIpqC3Qtu35ktOfsGbiEGGIMqXFqwnOVY6fHl9BUFh/1UEozjCoTRbx3LdG+Z
wj+YV9Z5EZCjjusxFyvc5xC0OikwfKtqX7k6r1nVbptO/p3qhD0tviBTencqGxRxG/sovNE7A+50
xHDUEm5vAJiPmReXW9OQ4OxNVm9Ooxk7rXT9vaWx1M7CGRqAWXw7lAoEbu48q9jGO0LusXCTrXTy
k1VhrLQwG5QSr64/MONTm4NlZN2Us7snaPpwl1JOhy5sLrZLrMmm10mKyVuJLNuFdvurxTpsR4AU
fsrvNZ46ca5wsdNzgAGZezyLp9Y0tlUH71EZOXaomMuIDrdD40LAH2r95TsAvSlMG1SughWc/keb
ORWpxNxYyoJvEBknOkXomcsrunhjYiJe1YKb4xYIad8iq6qhhwy+ec9mKpqj+eZE6fgup78szd+E
0eUbJyUX4cay2jTJkuuUT43Q/mYJGTkJwjxGPWRQtr/jGLUdQ8wTpQXcBesm2+Sp+2lPRAtSBOfB
YhPEeeXtEszgaX6rhO5ScDbl7FJJNmCov9RR+2AJMGmo4nFnaitiYCzMCQMgjixZe/u5bCihaPvn
SPP/wabP1vNIXsKxuephufRhLqE7Jj9TZZw0jHGsc8YX6U44zzG30m5/KaKYsk1qcXD9+d4uhXaV
W79tW8cbLXc/PdF8eHCnE6GdyHXfyqll8aG/2aI5DLGzC71w56PpDz0uE2lKYvolm7fuDW13V3re
mQ/o5TIWBSWnhzri3RxZpxiyGWgm9x0e1yEL7bdwDClhhtzf7IeW2QMKJA6PzH9YQ02EfXwqWNW3
enQY9eGzjAWIhvlFJYTCx2pfIvfXzONVq/ZGDxnfq8+CL3NTTBd+kjVJJap6pnE8+914mt38VNAD
VJbvepNv8gH9Jea6Ss3Nl1m9JvxUYDfeWcHcssT5JctHVcMJ92OE5lt9aWVHS8DsnEz9R9DZvRaU
SkKnA/Vvlz4jYfVcuz2P/XgYxjZoQ+yTZfpw8BFoY7hH61wnVJrUaFiYUv4hbd5yaRxkU7yR2PX8
/NtOvD9NW90aREaM7a/gdx+LPQDi9kpvAKNL8m+kd8LPdDLe/bQvV8bW7btd6YpLbOL4SpbEu5NO
1Rr8J9RLjsHW8/6/iIRj/W00xmudJv1W0/xtjGfh1KNHaeJYASm2NRjZbjeCIXDdjS2tdiM639x1
WAGhbYjGsgJB9exWLQ0uAZt1/ZQkIK5GbJq49HH847PdDlgUWcNASB3ZbAbpNBIYncRHVhnNeogH
vAgzvnY/5s1qkwTG/EDDkyspzYKygKrDesshPUcLS8sEwrVMrkX9g04ElXq2mmB29lVL71mdEzQY
24Nvit/Jqf4JI0YeaqJvS1JVqrGFmmbUVVN0JAnn4QJWP+hZL9QaN+Iq4jabat1zqFFJlRfvoz49
ik7+Ek5i8VKV3GjspVNnYnM71US4uie+XgjReQioY5hgc3uoaNjHrk01fw/gGC7Y6ofAbM2nsElI
MTsSbSmx3hyk66kD9Yt4b7G5Yqc9N+daJ27U+s0xmdRTZXRiMxJzRM2f8iDjR0Q7xt4wwTAybfUE
b/pPolEeLTE8O75/qJFXWLZa+8HXfqJqyXOANWdhShQh7NIF7BmqFeItmB+L7ISNG0VL9acup0XP
02teJtrwGUE4pnALwcl62KMaN3k1spOqCeh7FrCTFgS7lLGxDhe3S4WwTo5D3bQCMLjN2xKV0P/W
KyxpeShPQq9fogiHsrPgF0f0gwwbDpqSzUa4pLG8pzZCbw3YWiTvV73WEZMhYdEvSFslWEf6pUeB
vD/9hazyakUqC4o8B4jm2z7LuGsesf3s04xae+C1NiocWDMmCwAHiLmWFW4UMmVLpis01Qt5eYvx
kTk/mnA1dy2tGFIbt07da5ipwk3WD27AkWSv/hkp3Hq+Gu9DM3xqS9opAZfWOsOlKuL3OCovhZ88
m6P8cEYh1mJZ3QrKvlY8+0+hTb1UMnyENnZT+DqfhZF6K0xJFzsdkZQJpPZd/q8Pw183H7lae38F
nOxVqi+VxVaxj0G5uH2j7VuDeirs+IAUzU8zE+9jYd2HOfR2TpxzU+T5iaT9mcX9faYqZzCZ/PwS
6DwaO6evE66MRfDKit8CTWzFRu5B6Jmm0wG4JIMYPy4RzUERaBPgETzFxdUmCgwyN1+DKEO0CCGd
orLweVQLJoYRnvUdoAiPZmhnsGjoY+Zu8qjbVM28LnKSpr6rb03Wl+uhwIoyxxnIRf7OIPEGiqj5
lyuVNevZnedz3sL7IvXmN21yoNlUbZRlHYto2FaOET+jTt58CrWQ061iIUhH4HXqX0M/a25c7+hF
2iXw9xbW+5kH+ZrYuIiM6m6Jhu9jbAVmrTEH6BQRTmxpx+JCo9t4aIhr2zn+KEAiL2mh+Ttl8/Ig
AMJaLL345swqC/V9Nfmwz8qlLqUsorVRat2ZXTwHKqszHrL0QQug3LDzDzQHYqvQ2E6JsY82UVw+
h7P13qPA7XoUEc4Bf4frON7iiUFl5sKS+yA6LP2RKMTqhZ2P8pJgtYjk69xoNe79CoDwWBzLlrh1
oxiLTWwRicOc52Z3134KaxAlXKgAH7LmYgUZOv4GAeE7T1jSt576GTTsuZl/9Ud1WSSN0xCHn1HX
mzuuzJwlm6HF6boga1pHY7la/0KDRZ3IL6QCv4cue29i42CVLufK9GEK6N299277zA8xlnV+4mmT
cmQTa/jIcrY4yrJ/FYGzoHSSB0GHY9YnaO42ncsycy5mqH/YihzYnGu/HuifPcbtm5VpPPBz8p74
MUlQwqmpnt0m48FbrlnYDi7NLEWRTauU3I+VFj+OmL4a3f5h2Pg2pH4i3WuM5aM1iytlfR4xSdpT
J/Va56lc25n7FcJ/XifmA5g7L2/kTHxYKaa10A7mwX5pBmOfCE5TXKWgsKboBCPheUr7Rw2ri6h5
wWsIPPjo99naABe8SeKjGlxtrbu8v2Kg8Favb1hFkjfMZXsgNrwZR7a/LnRO8Mtt86E77LLdiPZQ
tiEbt8H1kE7pH6fjGcPkS7okHLTAcadgTNkKz5wuUUICe0Y/2owYw9l9gyUdjfDotvPMItJBXMUa
QYRoXv3zO2gynldBS1L+1h7lV1rN/t0xIVyhFF50ttJEjypC0Y5z6vV23YFH4vKAVWooK+7EnXjL
h2sECTzoaBvatdBNj15HWXqrTU+6yW4CJKjulg9nQfrMRQFGjleuWX7XPLprfTZf5o7Uk8ABL9n+
wpqnsop4ahy5/0Jn0RZl99S4gABkhkIwCr89FFdX06KLF/sUVbUPSU53r2aCVIKo0nqYXHrrBRYH
I3LX1LEsNgG5B3K6SXGWtJp+bA39T2uMtFw26MMWICbd9M/QJx6dk1dbLhpfcRk/zxrXUNN2N93S
GSHtLnnWRibwhvR+yHXTdVuo15Z1mUef95RoPyGHvKYGF815YOwOIVQGQsnqAnX21MfNPRnDV8/s
zYMw+3Ad6ejObS5/lOZTJeqFyKSKmdWik9mdi13mteUBOBZ524IAtapXhUgBIZuy3YQceI02uE/+
RAKpSexN6eSfVZXZp0xXau3PfUBzI+w/J+f/CcI87c34VaeC1IPtspaq15BjWn35dPRjOXxrSzNH
uEjWJMposABN9TGUfcrLKv7MGz46o+dxn9vtmBTmQ9KyNbWmdpu+ov8vptTGVnQxFWn6S314ubWE
Z5waQ3uG0dXtMmuA2BqGoFpq0tCaInAwxeqgVZKJt0gYQyDlq1Y7g/a8SoaUYKomstM5dvdhypqA
l+N2cOxi3zl9E1BkPGe88jqbdydvogo3VwqrCUIbNo/63CYOb8CiPgNBxMXk6OaR6ofXkeNzZWrp
TzshOHDfxOlJ9eOsDqK8anqUHZW0buaQdY/Yn3L61urhwFUu13h/RaaUG+MeJaW3j5P6mev8jzXa
1ZO+zpvOQwQptV2egZ/EKwTeZo4OBavtsy2Gh85f4YpJ7JUK5rfJqT9Z8U1bygIOY2Re0cnRBCt1
jMX4FFEEshPxIhz7DEhmUWO9zpEEYqvjeRnJljum9pcihnaTeNXPNF+MmdUA3h1WKzbg8Posc85l
EG3wuJC+fSQiQADQRgw8fhGGkR1jN2KAuJAUTFRsXWToE66fqatSnGyrJuc2rNXD1UvGedNkNiju
7lAkhhHo7crSFvi5z3QpFZODn8Jo6WtCK068WKe0dZQTXJWLA3hkYNrqMqAFDWSW4OzDPuQEtYOF
i+93E0Qmrha7APAyOZcq7amsB26yigUI8JpAgcza7JZ7MTNr6G5ixWVgmCDzJ/GcB1wAhjjZ5qjl
eTMaS60CBAudF2iVbgalF1wJ2PB7YoBJHUV0bA+42GqSx7tKb35ju0+Bgssv19POhUVPUqRjFE/x
tAx9f65LKw+8xvrSGQEA57fXXE83DBZLbij9mDSK4enuwqWF8ZT4yLCrO++C5fB5ULd0IskHMnqj
sdOEOmwZcDQptGCnP43PVqJvfKrgzkutAYriKXZ5HcqpZfZIrlCc7ZNtMRd10dGQESMz7svOgk7g
EnRM0rTfNLXott7w2fXgWK1GfcUjaYIZ92GvTBD8PUtvDp0uLghMmicHwMdaYjuAKjt8QqtkHKHq
fBuXN5bwDeC4cqLVBL9NNqF7yCz5kENKGMaePyfe4Zk9Qwty83srwcaAiPuIPZjaYO9YtnkTczEU
PC4sCVqxcxYuF9IMd/UWK8Veilrb4crLWr44STL/SSP8zoBZJeerQxULXhgkg87egcv6mm3jiua1
gj5THQvPv4ilpMVp2R8ZcqZTZNCX5FhqX90c9dPJ6bDEKkuRSB0dh64wV1bHaAitRlGzza7Pklyf
Yl+eZJ7+Y3Px7ZYTpGGJy8jL9Gc7gk4AsI/NnN+/DBkt5DkyUl5AGgTkD1QVChcA9IXEV4pnLIIv
seMrOMQ+zvC4u5GU3DZOatzM+U+YTe1uDHHJaeQtQUpC+3DFtgSr8L+/vdpEERRLXvKIjAdTRC/K
k0ROAdoUo6t2fBtWkCjQlHJKSkgu9utUkstsbYydZDTOGG/WrjfShQMvC+TRw2Y9eabx8nXEabdq
4vwB1NS4xMl4HztUZa4yc8zZ6OdcmBB13LQH91HhmEFhXhma4QSqLGEoZDFJ3AF+wVj0fGx0Xok+
qbhh+69awauwEtk7r19qtMm67+uCDZpvfyloRVQ4pCahJ62HrkHnITf0yZegdLpVVT/zTqzgyQO6
W7EoWEWEp7BFr+qOQGEr5w+vcz5nZ2Ki16CrJOB4oxRmZ+84w0NgJDEzji1ZZeSYWYDUtL+wmrTy
DZfTkI41rC/L4ez1W39WONNi/peW2LsMSBptJvA3pd0m1FVFMiichNACnoUwdH3WepD53TTUToWY
n+MurIJI7x6JJAJpg27iIs6xbHtltid+vC0I20ShyeU293466qdWjgvOQ3YQ2/zCYM1VF/ALJRMS
439xUvcE91Tg+Sz5nXT+U84SRInFk40VBBpcbf9xUkfu03PGS5Z1fGFv2gQ2aE1q41ATywoyrgFb
k2iPCyXCjvxTbI+AYnUD02LJ58QtI2whYDaAhNeqd+u9W7+IrPgwi4gdgMmG1LXFm06qdmuY73qR
hZeM5vX0oDk238dG7FwBrKGyIkQwWlITQlZbPfZ3bgYn3R2Sa2Rx5rOHIOBQ/dFV5x3ShZDdKf82
TyUNn3BiiwadhGbbwCgR6Ps8Dax05POswadwSOHd7tlnegUSK68a61qTm8JZgLmjbuwg9rt3nYDK
irIWAjVY1UYLAoGj0Gp8S+zl438YXFkv7TZ1S2DlQN8fOuazQ+n4Zi5HbpN2/krlpbd643XgssWD
aZdKZtqsoonoYWYwqpu4PhYKHl7jSp4HCJ9N1xJRpfWWUgRknbS9E+O/MlOfFQP0obP+6jBagoK7
V7BwlQCTIhgMOiXghf07WtxedR3TTJIw+bbE9C0j/is7sCIIJ2AEuu80Qeq3zQZCzkDaKv0rC2MX
O/NEVCLqg8Fg0vWWJZxNUV4tZ6JMnWQP6vsbPY8/jPoxuv7WAkPblD1hs6nO7l2F1dRr74WO0mD1
gUZ+WgeYEChHnwAf0GrWYm2K4BTN0cC1YQF0uik3KNYwuCYCCu6p6RuLL98lcdx7331Y+Gtuoh9z
7ZH7Jz4a2BCimKf89egXNXNIFuQ93K5qxN6cLAA3K+z5M8zPDJc0onV75TUHaaMaX7IZ0wLZCcFQ
RJuqNXIbKIbymPNDsxTEWTqOHRBRYyI4RR4xr4yjR3Ic9YH9cWZ7vzFEJBxQ/IctkxjNiFQa9XRa
pFp8q+1qxJjAw9OOvA4wBkcr9PezvpR28HK/TWUuiOUTL7EZUHajP9LuWMzgxpLyi9rQV6fsLy65
5zWmMRIIVQz/e6j6TV10uwmh2nAWdrAVf8J3FLdxaA662/f7XptZptPskBOSC3oTJLB0s3Srjf1w
DGV/nWvO3whh9KPv3Hc5/nS58Mmspacy6sQ2cTEeawnDeDQrB7hW+jp5D1odTgQd5GHQ+UbLOP2b
fHQST0fPFKzJjsMxVVCHhOSSOhABiV9xvB0ss43JPHvTeRwCSVXWpCAm9IsKBIugrJk3+OuOZICg
4rcCMDdZiVPptHfaX9hKTYsLJnHYO7vNa1ZxZiajO5+lAUicGcFc3mrGUaiwXhs1Zme8BShAkQpS
nK9rrtt3vR+nBYVsrOGXAOtuzT9V/84IGowRIEAFfR2mYWXMpBzGq2+aZzgQw8ltFIxtT/eD0sVW
pYuUdlB2dsfR/TRKBso0JNlQGwtVZ5o/qgFcEVa/BKOY3WxKrXoZQUIFhiKCI23jQ0x4ujJJnDHW
DmladoHRsOBrwXPOQxPt+i476IsIzAbK3/q2OiszPg4KkU3l5V0fQSUTbXxkkXmcCADZNUtIy7y0
BEQCH2DeksoMH2LCEdARiOvgmR5imNdibJiIQ+BtWXhoOmqROgHhhY43LIJ473uPeY5YKMCXmK97
rxXUTKC/rYs+HtZCzrRdQZkZUuBUMfAf0IUYG/E+YFWiy3IOCxpe07UL8fVFLzP/JUGjTnxOGBuf
EJV54q+iL3XjyeaT7PGSQAbqxY3I3ghX3ZvFRMhOsw/oTKcpG9/JBnBhGpTsxe+ipX+hcN4szrrD
kAETt7wkKOyFVeCmvw0DEaToaodwQ/NbKCBqFf2mVzPzLpORb5e73m+RqBbjbV3CfKFKIXKwKSUs
QbVGfUaj7SxwIQ6AnkTBVJQfUa3crU2NMfevE0r5dTZBl816i/mjaw95dABDQozob8QD5y1zgCX5
zGeTuhMOYYZZndejWy2MCpZ6GUF3A5mER689tSbPgxXz9CotgVIXn3nPoLO4P3RD7My5tNh0Dhgw
coP+KJ0hxu5ZZMi2xFnmPQ8RvRcpFkoAL31g5WwOl29dpSlAHG7zTMbvkYRVs7Hoq1mH9aYa6BSj
np3UqdH/y3W2M1IOAxNBTsNNBJub6mvjEed4CJX5hoJBkZ2N5yCkW6WtzG7vdpwwLRDfETDJLoyt
X72YsQaOXEkp2lJ9z43DIVZqoTv7GKrokgKwB+oYB3vB3q50zP3oDhf88Pij6dkLGMlqkjsjJfY9
Xe1R4uUL9B//gsP8JacS+CLvQNA4TyaFA4+SyBYAUbnuHOYywP77LrXEknKlQj3q73YsyKERHrHs
26gV44U3LlMgU15dO+jwlQd8iHaKgg7jx6wh9uvJ3jdDLTBYsLr+0OyLHEVdCzc1dpCggUGyhl+A
0mUsThOoC2bFIA0Dz89tbq0mv0FPpPcYIS40G4r2elLexDeAmpty75meuVWee2pfyf2VexnJN6c2
0WuhXMdIQ34r1q3Dw2h77IJie2sjMkMCX+Zcj/eETXAGixELJw6iUfqbKdPRV/gRYzL3USfRVtTc
84/B9isZrsy6aIKOfP7asx2+xIrghNa2h97DcmIzjARJwX3RYvvMnqbeWcVkg3nknplqrNS9nmE6
SQm/6z6hXH14kyEu+m6ek401UPJF2UOAukfty1CPO+Ua9cbRmBlrR/0TWWIEs8D7wk9IV58pWccS
j7NFgc8CsX6a0pcMLjm/5AnstBtubZ/QMIdEQDEJUfOI0BV/FBnIdZ8Qc5vNJVZipA5BizwgUolm
GEJRqeP2UBoxm+40Z6ELgnbdtKm36wQNVZ0BTluZw7Oyk+YoB2JznYAnwShEZRh9s2qq8mAs879E
lt/ZzAAiHP1LZULxJv3HArv6a7ndWe9hIw8wtSmfQ4RinwnIzSIaJPvi1AmkTha1gHZ7oivYJFG/
31q7nvjg2WhrGGzo1MZ8mhV1gE3EZFpFvOVUGUfza4odbtO4sFejO/52ePXXsyjWOUb720R4mR0k
RoJ48aLouXmwyx/FanLDW3Pe8LL3N0VkAOgugEPRqrX23MXjUtC0wU2biq3u4OQzBgA3awDtRKSZ
MhxRVhd/xUTAYej5dD1Ahmxs/Bs5VsnVLNFoWnxo2ZQ/xKjJw2gLuaXNdeA1NjQU/1RcD4vx6Ap9
n7pVjxY+gvAGncHN+W5hcT9lFl6cymOa4aRcm6yBFlLnrREc+XR3Pel6lu+VRQl01o53TDG8IlKd
TUJKHLy1P3MFn4e5cgO088s3xLcZlgwoBetQKbQAo8zfXMfigRsEy2gwm2TYuGbTntZZBcR4VHrg
4v1xjiCXg+mMApjwzzpng9U43ZH1D6QFUEkbqnoL8joXUdnZZqDKaDWRk/cd08LVPZOcc7GxhZRg
Vb2W79jW1PpvPjDGTYnKd/GQR6vyhxuA86noU50LC0G2HK+c/ezke8V6oeTLL8WB7o8q0BANDhXy
feqRV6sr0nYN8EW/P+i+s5QB7CgLKMhm6+yWjPQGYp/KUP4d1QMfiVJsspxNb1rENMjet+LxNmRz
rdvy154YSTQoMnCa5ztOCeKJbG0RU+cAJOeV+g6mytGe1potoEPmeJDwm6zBiSB7t+4We5TC7Rzf
wUMctLrP1xmhqT2GlmjVZKiE6UI91XSqnmv328cNFCRJhF6ptdeZBkh2rp6iK5lcJxeuHOh04FEf
rZLpCFUOy1zMKyk+Anvj3EBa3Xl1/tbAATlwm8ATBEBuyzj6EdOBQc53AHw8UZueW6wyME/eDM2p
yCKB/SGeCa9y2AzolFQnHQrdm/9RKZSZ5amMP5b78UNvX1guUYfToUU7uYEY6+c4JoZmwzUG/AW7
rc49MvGM68HtujUtzCYxxOyDJ40NZsfOIjfKH6sS5bbX+0/qYIAJ+uRx1NDuk85+n6aBi5o/2itv
IilX0EMgyRywagf1k6Y1Lp/sFGnA5GBx5CfZEYEVRr2tBLHysUMm6DJt3fXTBPiv3bKH42UFennD
uibgkigIzC2tp0yolsPj0sBhpyEXfNjYWnKT83FZGNGYfqs3MLreqnbZSy5v9n0nuODPqYUPEc8O
uoLqc9i++rQg3qjNbcfiWiu72sgft3TvNkaWe8WN1lAX+9k2ExOOuOJ93hdEuFBoZVqupQt8MnJj
tKAEACLd8EFvmAQuPc6N0EFySRM6Zm2CSb41tidXts9KWPpeKsJ4zOosEgb2VEn4ZvrGl5HZ6RXJ
nLW3dFmZ0gaDWiqqcwe0cbKM7j45u7rCWiEEh1Bu7mTePtUJ3aVJw0PoVcY/0chkNyQxZo7y3wg+
bMt0cqiX65vq6BRu6CLjLB2TP4XLG0bAHyNFE9Jthf+wjdgvlfpjcmMIhKjEGfyy6zTlbxMQhEVU
kRuvnP8Abi1uvQ88dixvkar7e4v9/NgYdM/U1BK3VYdnUs7lZS7UQS9b4OldlN1pcfiYsaa80KEM
Q4onfZe4NclggvArUw9XRdR5J7vKadTJ6LYYEp1Ztw9zXGPafs4kJEuMSWuiJuXO1Dv75BAa4bud
De6h8hcjaYamOzjG+5wWtDZ0t6rlGDBnQH25U+1aM8vWk+Jz9At57hNnOmWm2CWFc++ayLhXC5aA
7KzN62xFFrzE2woR1TDd5zlyy1Ueu/5tKG0U1ek79bAOpCa1wh6NhnEEKxgiYEr/9D/LRk8tw8g4
jAKvO0Uhc2WUB10SIiEDghuVyiFHPkMeWn5jfFw0Kv0RurY1+yE6W1ENtIJ8sj+6AIoXS5UDsTtz
+geHqoAa1xK4q7V/SKd7qTd0X7IWxN4heBcWN1wlTM8AnoTqD60toofqxmItOXFaMDKs+cDy55Ci
zSLlJjVbT2Ms+t3IdtfliouRD3e+8nbI3s/Aiiy6qKTzHJcUB44aRZX9pjP1aRs5eo8WfRQcRrfO
W3yjWHUNd7yz6iMAmTlXf0HvlRrkbaY4fp2nyLLvU0mTsUMrDjNZtGe5SqJRsFTg7rQAlY2VNwgT
F2mYraZoAQbqzO+90j9xydW4qNA3HZmLq5daP3GqEz7zBcapAjoWc4OezXcKzrstSaNPrGLARGzz
E0D3mhN5OM/8DcA6T6uikizzWD8y/9f4HFPN2oMppGu74KrlaYW2mmfT2Mz+mUEVCA/phOPkWnh6
Qp6Kxr3gWPDWFGVguHGMY6iDI6zSWygN7bLskzx6HhEQCKmvklB1j0nMuGodh8xr/+y6vXUqWZav
bXENBeA1m6pagsNwc5KJNoKZdTFJ4X/2hA9K+UcBIOQoUwIO9KZeu4x4MasUpRvTno1xEGX2+9g1
/Q5w07FGZheQsrhHNltr7BGruiKY8+QbGakjM1lmF7fS3srEuAn6Uw4RGD2GTFohonDrO4W6uPpM
1xqYyoCfmG6PIvpoK59VBlBQupK/M4iIQSlHBBuRMkeqHy0ELN7NVIhz2GxhkqBRVkR2wFj0Zrak
XuqbSarOsVwYQWmZr1OEnWIG6qfoXCY3QTeJT4Sray1vO/TiudGLDT2j/JeaASWRQtkm7i6Tql88
qOGQoWfuM8DCZWhB1jQAUXQ4BNa4f/q8pRZbdziqpwF6W1y+mrrmHYeMPuTK/zMse7ZJYlKa2Cbp
4cQmPbMEsrx+IXgd0kE7/FXTouOBYSyM5qqc9GGWfbfmVrfzS+5E8OdujeXl+5CmEd2Nx2OR1cRr
DCyp7Nk3RlyfIZvVRyRY5jcqon3BWBe1RxFafHEzFwsQdFTCBIHhxIJ6Kyyy9JaT2a93RtXtsCeY
z+VZN8b2rGEMKrzo0Y76m1dRmBjWLv10XGo9IPMBwOcwyEf5Tdegu+EEvOGW+UxNWsQ9tqJHv7Y+
bQGMq3W7H3j01rFcXFAQaqx9zYQ81dYRze4zRMvG2KP8FQzi10jl1gX+CDZNGW9z1eKbKoY/VsQn
HdvzHXoCew6DR5Y1gPvQnyJq7c5UbpwzcBoUJmOqsrzDXHV7blqLCwV5fqRzmJDxf4Sd13LjSrZt
vwgRSCTsK70RZSmVpBeELICE9+brzwBVt6p3d99zHrZiEwQhFQkCudaac8w1xjh6/ioNtgVNYDoW
/nVqS2tntYULTX32h/SfeBVZnBVw1oxfKTEdtPdadqm1a43RIjMz+kNdUl6PWnt71QbhjsXC9Fpw
i19Udf9ACUGdTkgDARQ5LUjBlyrNwj3ZNcHKS21rUeVhuqUgVYu2o1WeoKo3cckalBuMYQNL3Hk0
FbG0FNsIu8Si7Np+Q+wqCu+xzpnac9Y5nuz3DjYGqmthrYpJeyEegJFQTF3jVqbcJWO0B55Z7moZ
ZuSY0gzK4g/Cbfxjgo22CcZh5XGDlVrd3s5yy9b+oOTTltKcnm1hvwkuMqkKH02M3TVgkYMXdtdS
k8/C5YQpW3T26HsIE4TrTYMKf1Cty6sKHRGoD20bNlQBefWBvQ3tiR53a69ghTAQ6ID+8SsY0dXk
FTgCXyZosudJGYghG1VjceqIw1nHNrXLUNE2bhgSpk33TuLXPSvic1NHzjrQ8OD3PtbzombR6cbE
iHORb9fCFJ99MwWH0Uhfg1Y9FG0AUlm3rgyTYhIqx69CEgXRk+zW5PzLIdvjiceFczATHHSc1xt4
US9BBuM1KrDmpMA6JgxUW9VpjD0Eky4sEDACO7xtXFUj8gjkjUcehm55L/pIfjs+lTXDXvpyDWQh
C9YElqHmkDfVrrSq/hQNQOKwGQ0rSAhK8Dy56R8A6onicc6iHd/QHOgUAzifCjeBHNQtBqXs69HV
7/geuRu0ckdXBO2iaTnxTRtAiBv3x3QsPioJeh+xv5cG5Sq06fVO0dzg98p7v6vVlWNaZBHpcIko
SHzni7ER5olB6vNCbBUCIgNy0D1z6wdNpfHpSOVQsIUfEXJOVgvFZ9ililMAqMLM6ioCOLNE0+Cb
x8mDaSY9hS02Ue9J8wgd0RA/zRL8FdaMj2Tp0QW7yhtuOEML6gCKHVjsoQ63aQibSukagXiJA45O
gZVOg2vefuyzfbu2xparnqdfDS6Iubrhu2BgXCzSaB84NC9LOlSZHL9EwMEgu2woP4OdLoH46oVV
ImufcNyFMYN5t3wjHZR5alWnt4bfY4vp5Il8zGMlaPR6Vn72QjQfmeC07ExF5TdsGRI9ghceDl5C
8okeieepucFJVW3SgflDrHHvCcORYY9Jgd9F6FH4cEU4TzEY/A6DMy2wmcglzOl93wDi7HqsK6ar
b3CRpBvNqVuEgDoNGED9W3sKSVU08pNyZb81jfgOeB/aaCdi4kLsC5Mc7nOtMV1bBWPHtKQ1ZGYR
Gp6e1qvEnumIaJ84jP4qnTV50gAKp5dNt7rEnZB081mNC2DZuSG+Gq3jIpwUTHaanCnT0O55916S
2NJvqklw56JJheCjJc3jNaTAPmp2EGGFNrqlFT7FGZyEKnJ7CLvUh0MO+A6WhV9RmKYO0Ys5rqKQ
NXYYRcVNR0FTjgmweh/ZozahjuG2ZMbhDnhVjojFTCBlQ0TSaA/Wlcal3AAqWLr6IzxN3AxDuisR
0x8i65vsyfbJYzZH/8sivbdA9UCE1LaSZ9NhOpFyzVyQ3bqWMebJxvQmMnWsQ5M/9Dlsl4Elfw9k
CDUyEvUxp7ZDkSQ3DhkMhyqtwezN7YcKjZzPkNw3WSlTCq1VIZlFZx6WEVqtgRt9y6ZQV8rYcz1M
Vrk+rDuyc1k/JzszjfcaycXrdsSaMsNTO7DbdHH8l9E8kqgLjgab9orIsjNSursWcwBojvaXq8bs
GntNtQjRu661vsB6NhqnNnwZ2lmAGmDmR6957049YAgsub+Y2JD64W1gDXjQQuqBH+Zt22kz/yQB
LMIiKCLzbT0UJKLyBjU0WGhOGlN6PU4wUi1acNgfSAPjkrpMuVwuPBiTLPCS57SZtuU0vM4iIvrM
xb2K8pOs9HKTEK1LB0stBvfZSHTUT1SUdmVHD92ofcXMGbtCxVuL1JqNrxziLvpmP3ow4cc+SneV
WxG7HmNXc/KEdybz70lO63fcE59iv0JySjhDQNdjV5r4j0TyQPas9Y7beFoWT0kZ9QC4tGhpKT3C
gbVIWbgC5qnXxK0Qp2FG96ZJFG/OpR58EANbSi07SJ/8dKDZ+kpCVLzRbIlzsoS/FgdS3xaivseH
/twFVbPzCriaqPUzIi8WaET2bqOy+7BgENkCTSlJfd3ZCfqLxHBv0T1ty7R7r0zYa4MigcrINDps
XtPuu5jGh3Uaaze8yX3AukjvNl1/SkKzPQ1VEnGHXPTBJZK2mB5k4Xiwuke5g2H8iPQLhF86qDVV
Q9pf9/Xwy9WJoEta0io1A32Px4iK+bJoTklc38bCn9YImbudQ8Q13PbbCC7rjq7PUwGNoyE3px8H
tGsjimlmlnw2Cd848gvkCpy2jsc//dSZw29iDocvlcSqmBnAKdCDO9fivmQxc4+SKtpaoqcLb3b5
KkmdgBsdYtfRTukph91+iPiuZxmoL0/VV4PSrG0K4nKlJDDHKQloG2ezgS1L71NNfQZpiTUua55o
RRJkUHx00zSD7TG+5xYRWom0ylNkDo+DWahdnciIFHiayi2DvyNZUE+mwvuWNfGTThhXC++Io+G9
l2Qal5aGmbtBJRcyFxiqulzrmhSHxP0WJTYKjNVU027VXY/Ne5D7pzzSUkARekIIIiJPsploWPlr
ZEoF7N7OWJhB+agQXq6iMJIPY2Nau1oDuxFHRGQMwR1yzxGINE0q7ltr8GH63iaD5Rhw2ZtZzknd
vLqCKanrQxL323a4zYu15abNdT2FNL9jZ0vjb5UavbYfMYUsRdklWDCybAXUZdXGIxw/N3mxMhd3
eEjCVFuGGxljbxLQ7RjjMWANYB37BS3HBszg0gltrB1ptIWRUO6ZI1jrFB9aU4gPf457qzwUFypw
ui2SL2NZC76U8aQeuOfGO0X+NTBKsSkbpGBEGq6rnuAFtCf+FqThAuM6nxo0brprrn7tv9I9vSe2
1to72OY5cc3DVNClzQLEh4h1SeZq4T2UnQvS1t51tM+7NCs3Rat9px5dRri6v3z8U7s8g5U8UmFu
RdjcVCIpjw1hdmQUo8QIMG8vce3M0h0dFKThHbQAeo7SXt1Oc+4opZW5NKSvHmKlyKeWrPBTn0wB
bTpQs9k7p4esSmW3A3vSEJfkPDUI7r4Yqe6yUfovsJJzlFzlcM3iUyK5D0mMsQGdhZHunCdkIcoK
h3WYDNZG1woUIHRjHTBiFhpkjAfiJsB+t3YGFXEj0owl8nsQgDbZjGNrfbSgATcqBzHAXPLUJOSP
eO57VNRI4l3oRnqd14S6OQwvkDpys6CepGWwdYVFs6qFBVDKILpCEn4ahuhOGF6IxgZpgsFQG7qK
QSFiEohWUg/mlAOTNE8+atrV4FvNJqxD0LdDdh8lCjrsUAwbh+aB4+XOkfg4IMOpx+CFVOplHKmA
xJ4RiftEc8Do9aepxzMJiNFf9BIlQBMbD7j1Kr4cI3hOVaND8oG/MfKEuoIeDq5aedAsbxWV3ouT
4XI3oI6RD8I6LoOs0zEeFr2dbQc90VgiNZvE4NI7etLYzF6IsCClGQDRGxy/fSUyD4sZixqRsuAw
s3hpaARVZR4+rmlKu/XEYpLTIvt00uZcxCVq+gmbX2AEGz0pq73lp++FVujLOsw/vITFD2CXN9Qv
ydj2K7gc+cYYTPrC+qBtmtgCTtYmt3CEOQEaHG91m17lsp8l79RCrrdBGn2vKhPUioUZuiNc2iOX
mEy0kshlyqO1X0dr5XOPHgQpISHkVMoz7zocGQMbsxM2nGxMQpLSyAheWP0RJi3whjhTmN5ZQIKX
8KprUsbSYNW4TrCjxPKWBM7VDSBHsw4kCdLk/8G1YtRcaEvLjp+F4c96jmw7GenJMhN2JB2zTUof
gXbz4kjeQieiT1zR52RQVnBx8o2llNUumOS1kzMtoqjp12brfZT+bRoYVAhC6ssg3cqZRKLP4eCJ
5++BTNk71RXlMi1DOpVWSGKzUa5gbpQMIL4FufB8OQhhNSh+UqRtyahYBt16zkCfIwUpEEG2sOsO
G47DWMlArwLkuMCXSWsHcBfBnGmKZRe7LeEYI5kLVrhqUoBJyPLxQ5TAAoz6xvBDa4WYY1zlBqSV
fiAInLt+uB799aiS2y4OsyuhJ3TFWoLAezQZyUyIMhp1iAcSpKex7Q5Jiri8QnMESu2EQxwVMBPb
Nff9K97UByPX+NiadqOsYTf47UFgr9rFLPhNMml4i/J0D8nuUHn5IShdchGsCZJVitPfHPmQQi6r
bR//AuYDDbDl4uIZFd7Cwd+W2oDNuElekL5YJEBIyhOokH3YJ7siy3YiZe07CENfdkmlNpELEtWS
cwRpEGvUVAVxsl392tGpQJYLHKJUtJTA4MWI9EIK36rpUchTM8AWBv8T6VfRqPXXHtPxVgvw6oAR
p7nabepq/sjIr18I32LRwkRc97CZuq6x0juHi4P6cn1H205qPLOSjOtZWdtILvu4sryyHDYkrDH/
jcqjpEFeVc6x0QgfBUm5oPADN+sRD0UPRGlEi6d2eR1rKQh1KT7aPC9QT6sbZH1qNwUDsbWl/jWs
7YyWatKi5eQmQqJZGr+XkXydSHrgrKDYsS3jZk4ZgjuQ2UtV248VwrIFFpa3sWOZoPB2jHb0CzHF
vW65185Y74o86Nd+O/gbwmcwDrPESo8WXEdm+DVgEDDFUwmy0vb6fi/qR2DDdBc0Z+fYjrf3kJON
4MBwmK1tmeYHq5YPiMF2aFJD+iKDiezDv27pDyxBqcrtEGafreYSsGX223zu4qugP00a3P40brRt
H6efsTf6UPAdqkTPXiSpRRazzBBH2fLKdejVYos8NhXYuq5wD0p34kfgB3juSBhdj43lYL1adX2H
yARy3lKNEVylQFD2+9mt70P+aokreY3j4OSUAhJ+XyKIm/+gHlE8nRWxVV6kuMsPgp6Cgescjf6k
2xGfcaUfc5fv3Dhi1TKiKqdpjcC6mPp5dZXi6h4M/qlcydOItAkVI94cahpzIrGZLCHI2ZCOh5Qr
iA6Y2d4wwSVIgFDdJ5WxtDS6e+gNNyAJMkAEdaTtyIulehdihLqn+/fU8pSxyCuLpjFOrBXo+VmE
3QUUfycYOyCipm+twZ/pejLfBr599Az0rhPnhUYo6l5E/ic8uOKeMW8F1xsrdZm55anrMaoKL36T
skeia1Yu+DKsV5rtnGft/Yp42H45RVhdq77+tJQg2n56DltJl9WOjwRgINdqzWbl1KQCuGV0JMjl
EVMlp4PIyfABGz3lwTjr0r1VFc1tHKmfUd8Zd6hI/IIhvsoQKAUh7gvcAZJYkQT9SpcZd2PgPyF/
PUilHkY4Wks3aea7Wvcha9PawykFnRLWXHkdJHwszVzIeueg5aRtOM1k2bFsI0uMtGK58qjeRO6N
m9JDztqy3Ft0cccbnKcIXNxgP8zyVE8vb4q6wFwNeHwFrg7BEu5RnPzjcfIlFvHJeMvcwT+EPasc
oVUrkbQxDgkup0VBWG9aZvvAJMcg9FprOaLfoBVXRLu0d1kFlMlD7JN7ABjo0Wk0sakaCWgqI7VC
uLKYufpvcQ2d10wP3gRK2SHI9eiSE3JA1EZEYEPjLZPOL6SzrJhIkbSi8N5tWFX1YbeJoeBqXnJr
x/GAdXeCL4lVMzL0aZOWrlx39uRhOtGnR5oun4MnrxWmr4NgTWOFfbUcM8uFJQ1xuvDpW02ExC+d
Fq8VCxI029pIKZxPhH4+5gksYZQ01nWXCnNLTQlWQLO5MmXVXhnxd1vAhhwAlWGc20fzZaqunqse
DE4/uTBq4htV88ahtH6IYy+ExWQiIc6x1idIvBZNCYQl0PSXTg3cvTVgnvhGyTnmdpF5I/nprX9N
tsJq8Mx4Z3g1FM1EO3HlZOU9P58I7124JEN4DkRNlnutEd01DouzwFHPvm6eLUX+VkoruJbjvmhA
1WXBUC0jhyBLFOnkYbfvOrhHUJM9TjREA8Id7+Mmz5fd9E3K1mcWjrCxpA8grr1L4pkIoBOFF7bh
a5T32PTDNSeb2lPHsMqcUK/ipHiw7syBaYEh7f2Yk3fbOmhL/LA6NJMHet3CoA8wYgWyjmajQ3Zz
m0XdKqiBkkZ9B36v0N0VHQK93CIwIetOoj9GW46durgRWL/QG9JGtqqmAP0VPLajjrRUjjvV+Cet
pN/NaTsARVSfoF+09WiGX1b+0FR1sUSAt0dWvckhZ3MfMq90jQmiKHGbmhBiCN7lumpFyIdd66x8
0lu0tER+YBIQYWrbuLaw0+eAABuBlDyjf+46itvgrNkT5CjSmparovjFWNs+krlNFJFNReE7gDpR
SkWh8zmY3qeNOACtZ7IWXXE1/ydjOK8NaRQrvPXtgotPtSgq7yZqsqVZdE+qpflmgzc1y+pLocNo
IFaEVv7YN7Q9vCAauM62jEAdpDQ53cUK/ckau3KCptxcIAkHr6mxRkSiuDQEvOyp91neTFisotB8
xpmAArFxWMugUk/d8Rk1+2ksMSzpBeHBZkSRP6EQlUb2TurZfA8Lg7XDDYsZDzBJn/olHomoGIT2
BS5V7quKkMRWF19JZkPRxdDfOk9GRTUfeITjNQBgZNNx4XdQ+voMcuM+fITOzcRofrtTZUBjoJrP
+0iuKelpLGrE0Wo5BKWpaTamBwjDN2n4iJShogiNxxa6EeD7J7MOaUUjoYESfRsamk1H1KXbON7Z
WkicWUTNxye0CikrTM95d1IrBluDzZCx6mvvbxhG4ZvKETUNOKfrIAJ3UA+Emuko3EeTmrUw4vcW
MlBTg6iCEGEqF+2DhhPNVKhM0clSyNZqT1FPZzBOP1JMLMtCKLTzBkgpiAVXvhPw7ShzyW08OhQR
+plQ6OBU1M5zDFoQTnvCK/gVSghqgBVQ/AjzFv/YLlFMEMeQoRu8SUAFfr6jBffVz6Zfb/7HBIoe
dwl6xg0/2xGFJif9jRH1Z5ptS8zu92Po1oQiV85swPU4ZTI4tYm1gKgu5hvF5KpwXetII5IIzoNr
dwxDRHNVFtmjoC5fiEo3Vh1mc6/ibPBx55Kt8sVtMgXQwSqeWTbt5XvboX8b28aN6zJuGKuAtmcW
H23wpClJ87QPKRY77C2me1ePk0Ufq3swCuPBBPFnMFUAZZXW5VdklO9Da5FXV1kEGuRkpEnhrJJi
znqY4jNBezCWiXddTY3g2vY2ws3XGS8w3aIrBp0wmZBBmtE2MWyiSU3I3yl5jBXYQEN7JlX+pWMo
vBDECdD6SG39wADFXGaR9px6+ie6hSZB8qllQkPwWGPKGtTbd+5h8iaxBElkJa7JGqeQj9dux5kj
B4RO6l4zuEM5vYI7gzZXQ42qO9ML6oVvJxtQIhXi6I/+TVa80cM9+TAS4U5AitfddjMY9Z3l1i9d
mtjYm2kDBFb/i/6V4HaIeTeq+4DkA9KqaZ4sJi/baQw7qdUZKGAl9kY+Q6TzmzR4pOhnhm4kAh1s
9DAplHtdC7BTGEyPW3FTDzAgpdlhmht3mT1dCzrAU8jFdP6z+i58J0B62/TOEyK6Rw/hF5BhjOrt
R5ugBC67B0r2PZpuCVW0PVMk3QVYK5m2G5999BxnUPNn7WT7neGS5CvoXpd0KfaZV7zTCaL9g37F
juwrDG/Deqv31PeoBNGXeZlznTqTOmCju708uvygNGnnMZl4yiyHNVKkGGFomutcM6TpN0YMIetf
Nl5e4zgvaPSMkzsbxD1l8op8tlV0rmKw7Pe0WKzGLY7FVO8v+/z9df78kkEApetGUe7+PnHZzxns
lvspMuyf33M59OV/I2LjXbOvr5he8YUyUGxYfv8gTOxBNoLVxZw7vtTnNUg/pj32O6YXrANH9DT5
WRMCUUo8YdZCihnA2zga8ZHeLjrCQaJvI7lm1fsMIwsfikdhmsXKclnns/Au9nKG1AVGjL8Ko9AI
ESOoSlxQrUtcFIZdCr1gIRyfKabBYckn4YOs93ShxpNKkI12YY6/a9ri9YUKMzSvk4FZ3JseaZMO
+8gYiqs5n5mgHZh7bXvMK/eeuJU515C1QuBg+zW8cwGm4K5l1HvUsOosR5dLaiZmrxTM0UUUlPsI
Nwjqo9AldPvAOlVs42b4trWUfmvwyvn+DVFzVWR+vRrxQi4xPjIB81Ewa2b+UtCiXRggXPCAOdia
As5tGZTejTagBrGsWZqoLHy/LK0wgtxJxEwLR8eGiysHbnZz7gbGZ/PqJdI2dFMcjEDNCvXuQQPw
fdfkT8lkWrRzuydspXQ1CLNYlS5r9aieUNrqyHmx/9O51QS55dwikAi+FvPyVpd+RLvWw+JS9MQr
R9q46LOQGYnNjE23EQ4D/rW3HbLfTMoYHLr/5I5w76XGUs2oCLYgbRHS0YC4qC/v6y6gtvH9BxKS
NlWYGQtC5L6ZyXJRSwuxr2HvutZHgghr3wkik6ZB+zKN6r5t6Bn39sikoCdK0i2Hc15VJClOqlua
fFtHY2TKA9RcZTbQZiyrnYHBgrUaJRigB/8F1wSzNKjtiMnrb2VugDUeuFl8Zh2yVNsN39GUXFed
RkPmw095VxoOyHsQvuGd40oV4CjHjvTooe9b0pX0N9I4j6k9LOq4bBbKhF9YYwwdolmUjJ7RNL9j
ZXdAJ3Zj0vanNBmM20YO+9AsrliiI5Oh27p0uuI8Y0XLCOAKehVacPohnP9aDdwozqhn5pv9SWbX
fui0twZdiVhhIp3MxNtlGKspguxNoNwK3h4dXOa3qyKyvIORSudkU5iakyn3IVycDZN/vnd6p+1G
u9mpSsvf4gd3tlegCS2Xo5Fg1BwBxY1ckWMNEaxOrms0HKVpAXhXFoiS+lmxBDpwwvu37fxjbLmf
g0/Mt5eHlyd62yezbWi61WUbihFSMK1Y7EQPSvDyUPMbojT86Tl1ZXlqinGbdA5NXL2O5a0/9keB
M/Vqmjp5e9mUyHgOaKZI/LttDCNvy3uFVnN+lY7a7FbZFck9ZO0WeVqc+HJskLNbp4YMnl4VXHEq
BgZuR3cB7mwKiwgtkEdU4cL131tpeTs31++JqcBY4DJ39ivBnIjmH+WNteHyxF2+9mcTM9oXr5tr
7Q7xXSMSDKMquDW66iOWA0JfL50zLY21aaSPY4L7M7aMCYZHex91Og1sAtNlGxgs5Hzs9Z5T79qR
YWEbBveyfVcMu7Z6Jx6UHZRn5JBkkHosY/jLyKrocHW2zUqP4SZElv2r9gK5mRpNI9VNy7hmEEsY
M9lodYoETW1Kt8AGG7UPgCDOAI8BgSX9s5Al5xF/MQviAH5UmHwJk7lipnD5knptI5jge8AYYSn4
tJaZmz8FQcg1vAXx473JlrqOG9lYMVEsfahXFeYawfjNiiOMj72GURRt2cIuUIn3pbYOkvk0NaO9
n0r7JiwiNP54OFY9+ifRw4qXyg5Xbu/cT6Uq7hLvnjESEIUQZ4fwo/dOFb9M2ce3fncgzKJcFGSN
7IvSfsz6LNn1bfdhdvKuLbOTC7rvKuFCy9UrZ8ZeM8ZFlJsR0kLbrTGxB0bACRLk+i3aHPSQD3TH
px2S3FOX27i0Tc6BrvLcVVmdXVTW0mmdTWEa9VWc1Mts7skjtT4YgnakTq2MpL9ek4esdoXHr7Uq
cQwjJXdDPtyjbf5KJ3ed0dmj861vNb894pAA9yces3Q8WgXljhf04KiK9NWLmUWV/lYopzrIWJ5b
jDiY5fqULsx41kxJzdZ6IxdYxLR56T2aTdKsiDKQDqVgSoruIuv6BlXNqu9pvDn6kxBRRJZZlG4K
DPDSSV9HK8RezvUXlSIUOEORpBfK2eiepyua9wW6fCeGqat2XFcXRqWgeHoY8klop7INWTEEArM2
Mc4I2knanP1ioE2fW49BeN6OrEfrU+dQlAC6o1oht671AY3oBK7kVUw56iAg6+aO66Dfc8m3kWUC
d2w0PC69NeytjjZA3IY3lTk+dRYAiVZxJmeaHe9y7VVXsAUGaX/FshZbswdHZg1OuksD7xSL0Nr2
/lsXD/qJaCjoMwycj/U8h9AZE2Ddk/T358iT1DcIFC+J/xWtvuNTZSXn8llmkdLW0ZTf+APt56ny
3/EHPhgxGaxdYw+bWsX2IhxKZA8mKZ8IjzaBC1dFgdbSe2Pb2K08NBZjxsJDLGaHsEzGpEaTMznO
BhYh1+aSejxjhIFioCUIFF/PCEd6LQOYc3nfGLCqvZcYDSNtd5qhjAzaRY8O0Gsyax1J6CRedSHL
pHS76H4gZKsxw8XmFfnNCOoIGVGok4MEXITjI62M9fle2QCFAujW33hafp3nJS47tKz0akHeFCC3
AGjspqbbAq83CaONXsG+IP+nX6brIWgMt9gYPllGQ5X3vJ0W3gaWb2MwQYVUhwIO/DqMY2cZeGfh
PU1j0zzaQK05W8cZHrQQLaWI1Z/jgvwhzoBPvR+epxiQust7iR52enJNfFRTPYshMTdBTSEQ0i/B
9tFaDEyWbfpU21iXM9ZUOXTDrkj2CFawB7M8AjlQYyhCfbQHnQcNqNBgrVeTA0cFqaVUa8u6Lohi
vfF6VmbSqoZtPqS3QcewSHcGcEPZx2QyCtZaBCel8r7n7Fx8AejJ0u47GnDCibL+yDGP02aSOhYi
sbJKT1+JSB10CDFrvR0WE7eapV+H9qIXfEUkMMllJpKzFxDlWbgkc8VttZ4ohpYIRg56W+HKycbb
0jkEuvmeT4m5b2LAz/R4EsRxdsAvMutnUzSPqcit716eQcllX4HGFJ3xvPnY+FW0HpQdXZd/Xl1b
Wfpvrx7KZnzpneLZJPfgRq9ALxlVojjrw/EVmBl5I2X6keQtDYJ5DxoY1lGLYOcj+3OPEUE28G38
NWJq49EkQmXjjXG8uTzUkIOBtZFqY1iNfKQHkKHv8JkRqSra2CKm+RY51d2AbbAKzNt4SOu7y5Y6
32KKNm/TP1u63/tcnh5Dqhhb40KgrMC40oo82Sjfcu8v23Qva1+9rkWIT+4JGs8PY7D6ryaWX8It
01+oThCGN2N627H63k59MJAxy3FKF7og9iDv3lMgF9C1Nv88DtqU4q6B/7PUo+bOyYSAqtPc5Sr9
t/9hmPCz5T/3uTzlhNXd/7VP4Ec3vsJ8AJLIZzKuTc1HwtXStgL/q0jdF5I83Cd9TEiTJo0F7JBD
ZoNpB9syt637vqAVcXlRQMfv8qLRsF7MMfWekqzSVqxQXybch/Z2Yg4xYPWMUmx7g9fg3XO45rBo
4xrwZ9sYFuYJqORGecTV/DwRQSZp3ck/XXa7/NAFRUqiV85OtLF7e9kWTvSsAlf+/hWXJ/QgNXbe
BF3jsksw/57K9+XlV/wcrnX5PRiN59QjBGLgKq0IKteKfKIYVkdEpmFYch/oSYO8/9k4mjEZ1/nv
Z2wjia/MGOlhXe6NvkSx7Pu7NorEVcPHeHX5P7uOGGC6l58ij/5ln59nOuWX+58PwjEedKnV92Y8
4BuHLrUvhqq5d9osvQvKX5fnLj+cJvG3TYm28e+2y4tQ4Yz7n11+v0hkKr7LgrcMJsyNESIcHYsU
kEkAioiaatgSfhI9zMSYm8bWUD/Nz5pAkTCvp3z18E9RQ6B00KtMPnZKdx/mR9Rd8hFVp4sevP55
dHnOCH4/d3k0Pycw0v3b6y7PcUn7l9fNx7zsaVT29EB4Lhkui05PmvvLjwmD/VbT/RZwTsMaxvBB
EQ1Obe7TFiUC4w3/9v/3issB+Gd1t4x7wZ7Aq6vpYJGL1mRn8BHDGh1GtOkJSDqHdtsckQSiOvT0
9Jz3uAVyBxkSDy77mz6dva5hpH7Z//LyhrXJBklSdiai8vfLI+C0W5nx5SHcIb2ZbP1sZbokvdT4
eXT5x/55dHlz/zz6eXPn142hPF8e/Xnu8rrWJYl4PubfPf88Sv7fb/i/X2dG9DVbToSS7O6N1Mb0
nmT6fsnwTH+WfH8jkIzfvv0cjA3jb6fLjrnjGG8IkXUWbLZ1pibWAAI1PimzVrWbrF4dDE2aV2nq
FRsihtJ7HerVfx7RoauMuNpNjsxXyl8J5Shy65dQTekH6WGvKBS7c10yC09wF235HIzzP3YYYCv+
7NBGUtti6zDOlVb+HMEc7Nd/20EOxc8Ruqbyb0xVy2XdR5g0oV4v5v8TlfP7//5uo/v7H9v+9/3+
92f/HhljSn4HAYdYGyG+ExYTp8v58efR5dObH9EWF6fL+fHn0Z/n/vm6y56X82Pek4AwbMcyLNah
ORoIiGiYM50nIof1J/KPvk6PXe3jvBkS4wauBTNOvQ8efbcXC9xFyZtMxmsBYy9cTBuyboiKkqk4
NaKu3wIXZToLzPQxq2x9RafHQfRc9ltjYIJFr4BIRay/W7/ujZusHOQq+eexzUD/fexuFRoyuBlL
fVwp3Ge6U/dnl/DvbR7hf8+B2tyRvWbRQHIVXpwa/HbuvbUGtASjHIprO2tx60ckSiDMrJ5DztJY
NOpzPpiHXePM4oocar8hDsyN+p+DObUffXpWzcjEct+oKdUSK92yjoo8zunORL/AuJooLPLs0Hhc
wRjr7JGuT68VsgW8OWy3EiYqtFF/tjfzdjlvH8P2Z3tO1MfP/ibJCT/7O2MJzTAfX2vDjdaupREg
Ph9/Ps7f/S/HRyHNmoftMOL+dX8ZNvGxTvU37tvYlCbbPwjMDWdpDicPUdQr3vPf28eg0s+AiH+2
TyPUiqKrtcPQwXfv2R6YcvzZv0W2+rO9KsXP9svx63n75Tj/3P/ye/95/L/7A1DocFM38X7+5SCY
APzPf+x/+SWXP/af24u2+P1H/f0lf/6o//KPuxz/v2y/vBn/5fcaFRhyer/RwqxR7hAHUF47Zmte
tVpBq9dpwvf/Ie28lhtHlq39RIiAN7fyhhQlUWr19A2i3cB7j6f/v0qqm5KmZ5/9n3ODQGVlFikR
pipr5Vod7HDqWfQnhyTXom+j9j87uGxCfR9NUJkUB7NSa0B+ImJEfnQaDABhpPUWc6DmZYIr1Ez9
v0glGn8lBrQwlaPHNz5VxC+9/cNW7l5ipleDn9QXEg1W4MZIs/UJxpd+I6NKdGWi5/WHUUGOv44a
p130mVEdD2pP6huyfVuHLAyoIb6LbM+6s2HqOTWmvvvaVe3nLrMb5AACl1wfRAZin6cFgNA4fzaK
dbkcqwmx5ryYPhch+hjsm33VKPKjiixGH9Rd630wLZ9tiiW+dk1CEv79J63//CRbfZIE/P6kgopl
2K/0fVnzR1OOD8zDi7+BxIBnNmXdoS1UogYWtQa+ZyffMhAhPrKPfyHTgSra0uXXC5fh0+BT6qgc
0gkmJQcdi0MkCFTE6Hk5nKx6Ye/KXr8NfXQ3T4IewALw2B8hBDLsD1Tzp9iDS5+taGMHxja/Sgor
ufFReNhS1Q0RbhNTJTfDjO/APvH1DyPFM4s0lOemNyNpJYlyQMRoFwW+dQ0KjLL1qEjOG8uznyFQ
zSG2jcufRvpc5JX9N6UTz9TKgqhIlNhpy7otBQR/9SFaWysHqEdOpgjs68/IevLdId70dlTyL7Kq
LVXNcHW1zk3KA1K1JnegVDXzf8TkDsB6sYDqdPKBdjGXAAtZQsk6SmyzBtnqYY0Fiu/gJ7aDS3W5
NL22m32zuM1aIDxFstzXIsndZbDgLmG/EZvR9ixGp4abj95zscnBDQCnV6n2iGbqci9uYp+t8hBO
SigBzLtUm0izyquGBQ3gTt98NhbttdlMNVNV1esA8ztrC0fbjFb3tYqyftdF4UzhRQwQ2Ight3Iq
p9ux7biczqnnnFuqGUjP0ahnFp68VItrEiE/uF+LewAv5f3cZf5l7iMx00AepHQi6DGXfqc75XAr
Lh/8xMNqzKswtSkbAvsv31bTtHCPzMOblm6Wh1bVdNpeecqfKZ6/46Tvt6f0qRZCZDeabnxd2MGA
hWpgUt0nrCtefD8pHsWQ1bN/xUYHZDyqSw45LD1sXofL1dHWfDFyKz/EzPFwZXu913yzzfplslbr
vqp4DevQ6n88k16rhngfquf/yS+DzJBqSi1ZJzLEO0pYmz2UFu6JNjjVN0SKLjSTjQ/dca8Lx0m/
9jBxskvldWgE+HA3Vy1pT93PN0jFV+DP34VD0nQhOY28caC5qbKvrqFTl+NAI5277VXdVP1jMc3D
xu+iZ2nJwTcjDaG/FORLpvePYhsafdP2sb39t6AiU7Sa+d+w3EXbKkQzG/LdjDVlr2DTprWcSo/U
nMgZRb/ws9kO4gTtute90tlrM7vdERTaZ1MXuXt3qpxdrplXh85Ud/Y8qH4sJH83H/w11al1q7Nz
F4NfF+mboMoD0JOBsx3yXslHataLRfUKqhmhceGoZgct9okLn9CWfRj7pTBn66WYVmfbzlMPVStN
jyvpIl0tIpx+3JA4Xy78ksrFNaioC0PUDoIimi61tghlqFN7XGBKsv3kbT+YUGPTZuDh3aKGjctZ
tNveSeeTvjDNZ2k2dUQzHK3niqfjoZcMYLuj8jWGp0UfLthGD+/8FXRy3tqvZ0cbKPW3tvp9xNEP
OdZw02jJpO3rPjTAyto/48S3tjC9sfBdvJ9aTKtTLdVXQGB66DNpSZ98TdVHxk1RFoUws4MzB1aj
72XO7sVKI+RXKxHFkF+t7FdLZvC/42aFfIv1ys22qFSMd9x+Wv6wrqt/A7Vncb3m/h0cbCnyhE76
WNVetgP0cG6A5iOPzc9z1c2WdiK93ppnj+xheafgbbQLscnhvxwE9O1jhGTxVWyv7aaoAw7uMvQn
s1t0GzGmEFhA0YTaJxU7wIXEeDyI40jWFFHjKYdkGtFExJO/xB0AQN0ZvFvbLxqkefTmkBl87wEi
wQNrpven3cDf3rPCsVRisM+M9VFaKhEorUYxqbBhdezT37UkDs1P/VF5Wu/i8rRAfDKMjefBAVQw
eub3mioA9njsaA+0J7gYrNC58apl3vLyTM5z4CWfYPj+GmdO+BP2M7SSu9cgh0nEIUjPq+kK/g/4
whFGko+ESra+dFVTvmtjmTW5aZryZY9N6U2V8zGWm/3BnIAb5032Nh6yEEZX/5YP8dL804dFMRJI
hYZQcQNbiZtcGUk+3cZhctHkZnVHHW4F0hLmlRPpmIucEkxshtdWdx2sRJRDBd54WyTZoaNOgEix
Id4i65eAdIsqP7qq0GreyJkOAulwFimIUhlnbgOvTpqeAhBZHvMZLnTUDJbHyHMoufD1+XAWKFuq
epGcd3lN9/1Zk4/Ll4w6S+gN0s+mN1tXZm7nF/mIvo2yQ+fSXlS6HZw5a/+JhVUdnfwVSuqWiegz
Go/uZ0/zV7bb/fmhbXK4ZLMJncpCn27DNiUnlnbjQ00hODPX2Pr8j2Gq0H7W0bH4OMzKXm7fBdNm
bprg1DGn4itX0VnKJ/4YwjkGLu0bTxlKCRdWEg83awuVmvhav3z9JHr11SIIOfLe+V5puZp9hJAO
AhRPrnmVfJ/ZK/toE4+YZf4uVQfxBYzxbW1JkwA39dzgkkr/+J76CKRp1IrZ+Oz1nft9zuCTG7zM
2AF4MW5iExHCFoDLp7y3H2UVbsf1c5dGObs1lOOm4djc1GqDrvRKdjPVOr34ylPf+b4sLtraxajv
VirRbgB1FSBLq4fI7/zNOLNl6jD52k9m35yBSIn3s7JVsRnv9Y76eDkTPzmT3hZysV1Lzu6UyvjH
FZY4JHPQi966o54u7Pax+QfX96MhPdCpT9sGPS27ACH0TYsrih6mGR4fG/3pAOq9z6ue3kXD4P1A
nOXB0bz+Rem8n6em227EtR9CkJzKFTHKu36o9DvU3ikbBDh7a6OAflYgVPAFQv27CLrNJzgQE/Ja
4NvcYoWB0mJp4RteQpE0125WuNWLN9cs0cc1RFu5q17g6v5Rd2a+k05oIYokf4Gbr921nf0NKrP6
peLy+OMA0lvG6Q+0xPKdX1A9NqEigwyKBji6reBPC9ZuF6mDldfd7tgx6iEFRB7p4GnSr/p5Ns/L
Ik//GthT6RMwmUNBkZ6ua9N9bhfejW1YbzwqqKVv9MBCboSqfSDd9aBXUJE3PDLskP8FJdNmGK6b
D3YzoYq/aqjyY1UCPrux6p8h6VP00cqE7fgleTB6OIQ0h8Ul2rEIrGRty75XvyCHpHzk4FvMWOZV
11FFwDaXfvywmEZ2bSYg6mWYw4C6E280W4NUyy/OU99+SKcSEICla7dymLwGzFnea6fhaoe31coO
NXQOAZRbY3hbq4OcHQ9ic0EEtOwf/PL5EHfskLNc86g4RRzq3IFpnA3QyblNRqOC8pObgoXECuMF
NjmUJVwJgBZw9H57H+OoKiMZBRU5IslgEWNNaQlsbB7OtyRLwZw7i7eJgDogxshjQu5/OfuDXZ4Q
KryvdEAfiFBHtWbv/bhD/3YyftqO5exbfoW9ZwCDaZHtkxZEcNBge4htv/eXTrYtDv41fK2B43lM
G5z5MoezCRwjAgG9afykDo8LLAyfxsHtn48O3B7+XTiNqA9N6QZFjnwTppB9m03nPWU2/M1BFWk/
IaTTZ/9n6yCwRM2x/dQXtYbIATFaydxfYqhA9J7AwrF2gquUGMpnweeN/r3sGxhzulwuWQyppWwr
xClwg9lBI0E2DVq91+99bTpsRHyIEA+xufV3dpC/Wm283M7G7OytLO8vqbGCK58q/n1cxe59NGSI
POXOXjyCgGtMAsQmAUubV2fSG02dez+iKlP4fo6QtXJecnt+M7o4S6w4q9El9Dj6qg2zUhofN+kE
cQRTqyps1pe4sjIYlaE0hb5uQbfahLUzDd0bGIiWz+UCIspeX7QSL69zqMOj3GEXWwZQvpxtGWj3
qK9Px+4B7qj2QWzLSFGgNKXj6Cc2nUq1B3B2JFtUrDSPsf86npkWU3x6HMtIoOyL9fmF8nItcMIf
cduC+mPS8kRZTnvRmuN8q7jwyYWhd1ang/6cBaDu5IcnCAxi+COyoc9tjDR66qawvZjA/16ZEzRt
aqcpotb6fDTj9vzws0L//zh6y/20jMlWPDxKyLaW1txLSw6sIinydrzmEHToIGioSeC53njj1PXy
uaI+knVbsIesLto1BYtysVs6Yi/J1A9XgZ1B5Y2bE3bBflBuKySMEFxh73SExfPSGK4aoO4f3GQ0
sac6OAmwL8OVDJ6Tsm5nPjJyvvkxmjyp737/fVLH1sHCnOZwov/dTtOTZ5T1c+2oCg4/G6/aug/2
Y2r+YO5VfI/H4Bk1g+p5SfRXB1OLgr3t2h8cgtbTL5M8GK7eO0B98ywfcVjTyGJHA/y1QU4J1SG1
rehC4rLxRmqAZEsEYdt/9IJSoxJLOfvK+T/Ham3PpofahpSR/y+xx6Hkc/OFN0DSUIXOC3qBofey
p4znHEaf6iW0HNZZeZffSC/kzfvE0+z7yS7GZxLDkLwQpCE3tgVtVXOd0vQAihzGkF4Zo3s3xrS6
UMJpqM406TrCX2aAmZ9KCzWOYnwacxBcY6SZgEno1QwqvQeb3W3p7Uaz3VHDtpXOYNHGJxMF5KzO
6kdxOI4mHsfRpPc4mk0VyjkUYsF5YuvxPgHjFDkut7naS/YLJcgxGUgxSOcvD4qe+4cZJeN9yTWO
QNZkUlNEwPsxpCUexzHmSe9uliX7CgxuI1PVwuy/x7rmPnlNkaMntY7XUToUD5mb+ifiUVU/LUh5
vhmUE50yL13uZnKWtxoVgOeDR2I97pbDWFrU/nGs0qTyXcZyyMGj70RVqZEennSAnyBByRMgeuVI
jQ6acBW0xMyEjg9H8RkGVNLloUds9yA28ZNn4NEGwNIHjFulbY+2Zn0fmdQuZrEW3EJEEH1aFqgg
06X5K/Iz9xJoYKcoS5q/WjO9g/yp3wOJCLe6wT6Z2AFWvoaPKjxevY/hbZs6j+Pc77VouaM8K9/J
jzz5VAG6bl5fy/UBxaAHZo9dXunVS9tHvYzHl/Taiz0+LshlSqeYUGGiyiPKd4crCMbZP44mvVU/
DzcWci2kovYousBWl3Wvh1Y1haHMsHiw/7bLWRbBNxvEi1DcvwZIfF7NHqukfi9ubG86FiXGjEmh
5xWyva8jie+SsCc3IAa8lNFFHU/mvs8KsqKjfmMBxHkBqdPfahkZbrkX04m1i18N4cXhxp1a/tWr
32+kqcboyWzu63noqB0yD3c97NqvY8iQYMHyc23ZU36Vf6rdH5JMc1p93Rge+E5JvyGU4p/zQ86K
TMh6WXIqTBQfwm7s9Awu95/HoIqcJ1w4KkkHxJCcCEXIZKQfIUGCk9/2IJKKXdQJIHDNEeJw1gvu
t+pRfAJ32Hg1287SSozO3KaAWw7xU1c9mqYOb1dEwZ0ErSpSy2vIxWBMuxY/6fiMzE3xKKfHzz0O
86fPtrN+47dsa7//bPmICF7229KnOLhtKjTbIAObXKc/6eAC3LLyqrbS4YQmREJyGszQpSaxeS0t
8ZOz4wGC9+YiKGDAD7OUMPE5nGr+mN92sGJz56YOpAXxQMkZNdfZpgWcCitN3WabBMIedEIDGD/f
9B+d7JUSQsOpHZivK4CAoZIJDJRM4Mc2SaKtjXTHZVgt4+3Rz9aTmqJTFeKJvKA6HLv/YWu36JD2
TMDjJ11pCHrT+nr40LQpOFJc6r+65Ux8yKL+lbkufCO/Oz/EHpu8verrtuaajKGcsNSB0smYVC/4
b7F1TfvaQWHoa4fY/rXjMMr7ocS5ciI2ZtR4MhSwcmDvHZJ9DcoOpKimqoN6XU1XgTQH8bS8RGpS
qxiLuP4xjxT9n1JEzZalaqY1/EbBq1dTG6AhWXGtzCW9arSuLbVGWiSDolfjG1ui8iboGXY7z+/+
1V6Xq3/BGpxxRudiypGC0lcd0YRje4LvTL90s/q1P3YDsBHH9pRRVOflz16kzTs7jJoCljlod6ZS
n3dJs5S7uACcCjfflRXEz0m/jpeHS1Rdgu5sZvNW2qo3k165dsVWKx8KrMivhNZtIWm8ObmzWnPY
HlqxyuXVKtPX2FvHa+8tROPUm6xMrUtTi7VbTa2LkRykqmKpm3NpHjuiOGAaJEY5NGpJfOyWuGKE
d0Q6ensEt62ZiFxmEGx9cJYBgO2Fbz5TYqXj4yd9bFcdorlLYmVsHE3oMMN56ewrdRjr6qUpi2or
ptXKiovOQu9FmnWyenewiWyO/lGYv9Ro5hz8R5SiTvw1StFP+/XVEvmrpX04PX51WNDh9wp06/Cf
+vgt5V8jf3fHB1AaGTGJ4F1CCmmxIK9Z2mq5jHq3/IJ5rBMwJE4NXVAaH80fvNFlEu909ruLOS7S
EzdOug2PpfbNoac2jIRbTq2J6vB/uxj9SK7+6C3BPJDGM7dCPaBuILtwgjS4kSl3UeV3EyvIe5lT
10l5N8cNSpkK36ZacK0grbS0j8f7v2ogTou0NTw72g6PkqJ526GbE8nNLmUlLN7iU0EteBNn01TH
D12+1E9lEn7pIWq4M1RK3568LyHiv8dWVNESiDAZhy/S+u15jFN9x9aUPnETx1w4dk6pktzV8mSQ
gzwKQgeRlGPH8fEQuXQsbedfHB4j8sw4GsVRhjl2HIeRjk7RXgXU4sKMHwgo15sLCnpNAMQG2dHT
rEK3r1OvxKId2RGbh4jdetVmJz28VeVgYoLkghfcwUe6HbPvYYyCOe1gXDqYn89gZg0kyElaf+Mi
kqwetxmllrtWnaGOCPHbvOaXdjNRLvLBKI5ysNXzuxsBYYi32GQsiTh2fBg/8m3q8rz4umlZfdeD
v+wtQ/u7U2Bw9IOe4DBYn7mgBhAErXH1Lw5u3EMYkq//hUOmUk9t6g/eQDLPpGBl6ZvnevTOZKkc
z2N77SNIf2g2JvA2+EO9rdG4B7dKLbzFbV2ZbUOQ3CkmckjPZQBmq+MJuaj8zq9CH+oF2OfVwt81
1+TaMnhVygpd3BKYjO+A9rO/sQZXjrExm3TaumZByrQI2EzhB67usBuNM24pROpQOVUmNtl05Xp4
f/wKBKZ9/nrpqpzJmT2AuU6GZPkc5f027jT/0cwdf4de6t9i7jo7QgPnrVfStsGjt0CgCdMvstoq
txN5LPObZrk9pmyUSVcmWbeIV562zy3F+rfSksWP8hLTMTD95XU0vR9Lg8fy+vXJTWUblWFFHF4W
WolaqLqim5RN/TOZ0k0ORcp16FEdxuV/PBymhCbVdZfjlP8lHW9meseJoRqApwmQT3OMNqGWVXdj
PVZ3cgYu9WVAZvfqaJ9VJ5yO+8pfv8BWWDyhaI+QkWGSzFdNfUq17TDOT9LqrQHkMPMidnfmB/GP
gGSfZI3uXktnMVT1Zch2+lkwleWT1TjhMdzKYc0kU93Du9/2hn0CN5jjALBobdib+nr9G6Ht6iWa
CvuqKxL7TDqNGNgAs5n6Gn7p+qVP7S9sA+rQSdnuJ+pXxfp7BAmREXLLt86kEwpI9O7A8q9+Salk
EMdAOGP7AkWzet87lAgk2pj8yFiAML366br993oO208l9NvnEmNDHnuIie22Yc8TQp5MxVj2z5H3
klsZAzxDxncKFrVPq+HMZx6w9B3zAQiPMt8n2dTlO23KUPNGpfsFtulvAnaC2aK1zb/fxxZ69xpL
iVRwVTmJcWktvNxGX89PGm+0XqhXK5lpe/mFNOFJ4c8LwggSlMB6GaJtCa7iU1Svy92fgsSrjdFt
NSwY6Oygu5frd3K1eZs0cFfI2n/51TzeFb9NhzSm4/BcVwHHy//3GEdT79WLeMmtJIcBZCAaS3p/
Drf3fT622eNia+ljYUU2Si4hdTqqKR1exhKy1aisEJsc5oAdWLObUGjCDaUaIQn/rwcqbdCjjulc
Cg6qY2m7G1PqIhaj9E6PNs9thhsz7/9arHHvrRQQo0npfNL2M/xIn2boGe9z136OzCR68ZJav/F6
UObSaUDnczFl7nohzTgOqXhyjeBGmr/HaybdZrxEjeCbdiLjGeH4Ol4RojEC/WF5iy4vqF3Q6nem
ld9KHldSspTmBecUbrhnR1tsBp8KKDs34iFBTlNSc6QqDFxtDM57i6rxJF3RSTHm5qIPxhVKrx6R
RAWLE5AbJeKvtllB4KTjaBMXAc2JzY/1t7EfxquQy2XnzTnt4ar3zkJIf27myd4Ggw6urA5c8qOT
m4MjfddtLoN9N4b6tks1/dEPDAoOQYzeJ+mIGHdItbPglpELAU+mOrTeedsRWAuCRz6/2jEiLJzh
UxfWPMEoamYaEI2A+VQC63C5TgtMS5iOD/32l0kcDneCMuUWebL1ekQgyfdO4wSBaPV9k7KOUHNH
qe1utZqHLtLC68PfVU3leolGLmnNJKNXuRy8G7t7QLc7vJ7ApJ29loZFyJCBOEMBrFVIgF5jHjWY
+cukOdW1qeyZQgK8t7eZZh38w9D/6C/j/LaX3lxdvx8fVlhvo4/pz17R9g5rjO5lQmmXW1HSet6i
iJXmg7EVUl8XrDpQJZVO8+O/pXW0z2nxGurYE1NIGe93fBP4xoVO+TRMcZRVsK+XnJluY7/wr26g
IYLL4PCAqvztWgbJo5Ev1mPPc1vMx6BDE17KMx4bxrVVUKRWs1NeI/l4k69OdReodyDyetXdpA6+
a1zHlUPJ+m976TuPLbXAN1ljrddg18fzSaHYnaa+GPxU/zRG40f7apnrJw+ZsA/+Yk/UOID4x3Nm
sodxjv6zSYmqjA8JeGT3p44N5LXs860P3f+XpUBxy2Zz7mGMC9ZL4+jdrFbrbJB0c8+ZSKZP6xij
9OmxZVFMzRn6Ptbfg5FuU3ZYvrQrDE4SbiJKQP074bmR1Wdq7/syhhAbkEbani1qenBoAkuB5x8G
0isSet1uyuHKoWZx+ZKySXMiNtdKut2gOhrVIWdik17xkwiJFZuWDz+KkSJXv7VOjq+BFPTpTrEb
fTChDwszmko2i4dqHt4upmWhRfArQG49W5n+MIb6JN8liXYoONNG2JYlR6L1k3na+05929bB/Nn/
7FL39bm1Df02ipG/lLxK8NvJLp31Psim/To7t906tdsMIdIHCs+NBwO6ZD1PTy3IqVGIp561YVUC
B5XTXusum3YlNEoPckjmAI60CPHVJIig9ckKb8tUZ71yebWdt5ZpvujVjHhcVue3sMxbL+ASIWA8
4Z4yoK6rgvXJpJ7+xjBQkEwQa/8CgP0SKoruU14g1FTwrDn3vIIVIlzd4FqAcEDUeTVAqHxh9HG2
a1kQUWzG6jGlMktS2PmCDEFnm821ZKmhTnQu7AS0iDSTOmIrlTqRQ9J7qevhsbXcE+mUg+8BjXo/
mhNQ5Hcczbc6sCdq/yUfYqj+J/1zHIw7w+CeVypd5X1NqhNVNaglpenmS3nvzlZ/q/yG1C/uj/Yk
6SClBo0LMekhG12whjvv4Yu7lLTz0qHf4+rUV8rOVENVXjJF3TMpYWoxg/FRUtheQe0KNR5Q/qr0
t8W+0zm8rbAWqO0sS+f/NM+atZXekDo/xJHdywlY5tkAv+aech3ootYwu51Bqu1bqnGuo9EHhah6
V2XL0PvtR9YW0mJn3T8DmN/z5IymPakP/Q79Vm65ARKKvEQkJ1bDibMMVzYAfaUpH5HDimnCuP7g
z8jCV2h9wnmELnCSPEfkl1mXpin4/SD57FDZCvV06V34UZt+tm3YuIyQpSsczNYTjAfncIEnnz04
nG/yFvIaiYq0DspuC6Yr6VWDJwiLPeurme5qxGPQqSPKDZq3g1MZDktQ2XW7Ak3cqzEuKZpPngfP
j/ZSSNj15AghEwgg5FB1hV0xXPDVIAVSzcVJ7U3YVj+G2vO6UyIpFHiNrHqWQlXgorqkyg0lkolS
cY5S9hdIDbQro+KNTR7j9eCtFdRzZlSfR1XLFFQdjr1iswfY6Zy5qM+PvdJRTCEvicxBQVBGiGcl
aTNNQ3xp2Y1/CoKTfHfTJHf2orXsd+TVpbF2/WPLjhvCaTAZ9CkFmzD7s1poXpoma9kkJWhJo9cg
D2mGy1UF8SAMTiKkBy5Tg7ddH3c/13aZn6LUai6ztlALm2h88Ay17aLAauzTnwACDb8iOAcvco0+
pdYszu0cwnHgeVb9mdvpUAkGsPQwGERIzaU1DvU1In7Dm8HysYHYKdW+sgKB4zk71UeUwDJ2BS4F
0JIu8XrrRGV+Ik0BxZhwzxvGYN8LAMagsBRKXwKk80OAV0cu/0rbODFtJDQQPP8BtJGb3YAt9N5I
nb+jrh2uJ8ulbIAKaeO6iuof0snrGg91CNjuM9yXOE+HazGEpYFVeTt1cfAW0/tBl1wr7o+uamBm
gEw8Gs9FgxZYvZ6u5YucTU5fvXTxAJHA+zPphWO5enGg8kJJpa8eKxifT6rwPke84k73ckdpZ9o7
C/Kbm95qX44msSfomENd3cJTpTkp5MrKObMsYMDeiBJR60MM9y/Doan3IlLzxzGPw4mtUrJpzhzf
HhPjkvl2ISDoTtqzyloSODDVvs77wwfbm+ZZ5FY/YVq8qnMY1zIvtO50d7Xv5CyLK3tTLhAJ/7b3
VqixWhsxNtRTnL9xVj7Z4B0iyipAaCVFX9ka4v2q56C6E+PWUi0xJYHRnTZJVV9JM4ymkXmwcSst
OUTKo1Meje2+GUM6ZaAPY0BLvHMVzpbn4wxcxw1hVNeM4S5J9PQxpDxmq6u1j2rNaq2I0EB/ieTi
fCo2OeQ6yWDfIDEDamjITtUgwBKHO4n4j4NUtfFiO2P32MYBgUVp7zT+LFh+yvp8YN71BYT9KUut
4vsHj24cbtrDBt0IxSdsKMM3r+Q35SU/PtgR9QwoC3fngWZmVLk/iAPlNy1CHdayWZ1+2FUUlAEE
rsZvVeNfp5pdvBiJXbC5scxXBUCNp95fnsTBXAzoyKuYRw3M2Td2XPzr0DDmDzt7mq6RIoZhXBvP
vXFGNlCPYZweV0/R5v8kYx7cvbbyHBqToXt1ET85gGaiJP7vipnriQBATaYmcGLG3rWgQ81Kfw6m
uL2HFyd8tsZnsUaVXty1qIsdYsYFsvRYC9Nz6bVWnoqdGkJGZCX9fggTmA/kJlH0OMXLvmdW+l2d
ZJOJiNqvk7HQD5b514l0uav+CMaaqXMPueOcU92XeEtyFlXreiNNO32qIRJ4GbKKXYgygwIyCJbP
td+/ehUszyF01zKmtBCPwfg2b/MUXs64gYFyGBtePQej6kaSZd6yXZSdGNQgXErHwSdWbzQZ4tid
y4tLYqTn2G03c3L5oeP4KTICchevH8AfGN6ODdhWBQTTEq88g3p2hbEVrJjYOgtSrpaJhrSgtCvQ
TjV/SutPQU0MNsBA6wEFkWib6Map3DjM35ZNNJWPh7vKRBD6og3QvjreeXMEsCN3U+/qNYLbFE2/
00wRh4pbbBr/GAQiuvRMApxI4TZicw//J8KEp5AeQjPKI/R7E3/lJeb+GC2QcUgKpXt0WtdLT7Pa
66pbxnvEIkhAJnX6XVu+HF1bnQkOCQcr24KjOI+GpN3LAaJTND2iRjFotPsAkCEQZ3KYR49khH3L
bBwwkXjAxrier0aznFvz0O7HAewjVXlML2xYbAY3bU+ZnCxXbWM2e7st2k0F2FJCJUB9HoRi9UZM
FbvaVzYL5FPplCCIjQ6fJybX9ZfzwpqW8yqBS8m2fMSruvxudsL+hzqB72z4Eff53ags6kQs//Qx
+m+2DZsEXPzeld+ERXjieiUqeqTyT6mBKsOTKmrLnVH8HEAu3h9MjWbXhxAxykHC9HUpTiNE1kJW
SH120tdg6yd7Pfy+8jMiY4yMZwag6Xhp1FESItSVzFdH24r4BsCF+hCaGKm2+f8ZKNSm2wn28j37
Vd/0oO6/qhMPlveveTJ8q6JyEMvvrhJpkzGfvpV6sYPVePnkuw5lFHZeXcNPbT7OBfyOaZQW3/9X
Hgb408ehAdj+b2McPUwFU0RDbmeP49vvkZAavupgEzqxwdVQyBfod+Wa+VcUVkCy2mTpXexBltBk
VNJXBvs6blVM3wwYB9Ohpg4YmvZzJ/br733Oy8d14+b5OFJl+FwCuVZfu/NA4a7moUv0eyQuEOOJ
tcVdMRU/u6Q1HoH7ODf6HObnoNqcr1a0HZvO+GKw3rrw52S89gvmvkWa76U/DmHdzpny78bSMbZu
Rh5SOmabKvAJ2k09DSrkLJvsslnYdipneLLUyNB1tGetqWUblLYCLkF0duJydb5WfJVGfRXmdK9f
RezvvsrcuExKy3Z5SrwIsWLiEk1p4Ghc1lU+vv0qXd3eRDzRz+KeXFgMmOap0Gck9WL/sZo656kp
eE0McbCVFqUiEGtDSX+tJbhaI7DGIG+7Q2Q3jfoVQEKX6UbuPnWJM4MYYsElscZa1Q9+Ml5I6GG4
avnPH9WHq3Utgx0/ajC6cUdN8KajwGNrttXuzdN1agMgdp5/uNWkA5wz9+bojVeHJ7U+lsjeGFC6
qWnTfxwkTc0xQ7OBAYAhKKks2eDxkQ7awkxLzjozpm+NSJGQq0oLE3230vtSIpqMpoOXP7YuEr4r
lau3YxQ2m8Xj4TXp4bxvisI+0bV0fh/uoWtyCM9d2PA9YKc362Tk9z9DKpfvYzVLKYyuvAcMAQF3
C9OpJpOWao6K+5/obLIUgbQwuzhsRU+tuT4g+XAxpXaKFOzvs8xMX23qbM6qDJ633zblh9JU+aka
4UrrVF2n3ifT2bgUxVWtiikpQx8PTZiN3zYdG8blwyuGWVYPTSoAfyuN/EvJUZUR2lf2oLEjQjEY
ZHEReoHAfY5ukrRSbq4dlneuNf4FZVd+PupG82Udh1N5mgAsh1l0TGFHSkL99r3Hoq35d7cGAzib
9vzGI/PT9svCxryM8ScPVNEW9JLRHAay8NXIfbZ01958ns3hq09S+c5UiGTVd2xVWffGs6H1vu/Y
UnFlD39unSBFwfPVv3S41W4aMnxI7PL4AQBaP1PPoeTkDP1H3iG0m1I1nRj+o05ZxGfIGb3TdYyW
e/YXgkN4D1njm/CihBI5yGrvOaOYxIzRxY1Mq7/yish+NG10JiKtOONb24+gLO3HgfzeeW6kE/WH
tv0obsWynE59OdxLC8KA6moqwEwfOlVUFGdfVsqrNhIEfaB3i+bQVxlRvEbeOP/6weKBDh3qx+qD
pSkDqQ8OmHHey0BU/ZcHdtMlai5j3+hunabVtsBEUJ0a08E/9dpIJ6GBUeup1T6R09xpehj/rHtp
ZZbtvfoAQkEfQddv+g7VsUuzZjr2xxHMJemv19a5R0GdR7EfnOmaw/tkHMLb0LVeDwbqsLf/2daB
Yr6IM5W6eu8sTRnKBI936y1PUuw1IoH5/0j7riW5dWTbL2IEQY/X8r6ttKV+QcjSe4Lu689CslQs
9e65MxH3BUGkY3cZFoDMXGvr4AxmQW1fNHykmDvDcq8ztyB6lmAg+NMtRs1jzS2U1gZoNaTGMWyq
7uMj3wvgd6QM1uEggNWa1t2hTOIHU4zBNJCcpp7iUEAq8TyLSN6ZAoBtoS+3pEBGTT3b9HFcy8If
lndCS+cI3/gP7yLQFEUpS1Y04fndvVkEbDOj/qLzpN7VwBB4oKEaADqcIFWAXsEL17HUxwGHW6A4
OP00W41Au3+oPbMC9cUYIq36l7spwFVNcacAf8Wcbf+O20kHnTlOXq657FCFrQacky7sMA2Q9sOs
85zhQlfVWMa7wPR8dPel9wrSolYeREW27W9mD7KbtFl3F3MOTDFrF59GktmReQlRRnkEAdzwaDoD
uKPtsFyHahroXv/oYIVxLJrxhWbzgCfwofa77jSLZneKRjHsNIiPGdydtLKWLW6wwVehfjLNoDqH
RnCgWeBAhFO08lykyHspAwfnRpPVYMQHms2iDFY97h6AyO0ap8zre6cPQqs4IbJdYN1Qd6IpePOO
YLp4sHBGcVRNwDng79SYhSnyD0o6D5N+nuOMCHCkGrA2SebHAmnVLgnxsSDB3SXNHRVuCj+ppus2
0MGqFOlfc99ao2HBfbUULjGdov7Gcs8DphWIqKMqsF4lQE7WRmyHp0rz0xOokpHjvrn0LBe/UIwa
OO6vHD/Li7Aq/B0o0rIN0u8oESr0egHo2w5w3nlxndNDYu4XnRWToWH02Mr7KZIxJSCDVKKrN3BO
X+fB8OhmY37pUyCM+wrwiddoX4qH0Fq4kdmg6X000ZXpm4fClex1LK1sbbioMbdql70OgDLbtZ2F
HmulZSGwzOvMeWtEZmDpDHYaIb+RiobAdY4VG9wHmlk9WLaCojXuQoclMjyTQ1474F7mbEl3uoVG
0TZb9AJFXgBUSjYN4+bOA6nTF3SiLwmKC1zNCeoSGmuXgO2a5JRKJznOu+/kZI9nQILugH/JKT7F
QVor+8xc8K70/8z/TQvIMdHgg0ciZut45hk92GnVS6EFOCFreDJO/40A8sMuGkd9eqHKIh8BzJG/
kS1YL+sXhKZ/lCQOiBu13rXuQmP9ew0dIK9+F3ocH1PscpZmBVCUogekpkRTdK8jMyebwH61ho5t
Mh+o2AKsWw99VmOX7uDUTdm2mnD+s20YoSL7Fpdshw74HdzRrSlubqbdISjR54BS1qttn7yZ7g8q
Vhr0mJ0cDVWJVP1U+W205V0YbkgLypsSVaqAGSJtjcMOH0Toz9KJ/Vcs0NcknmNM1VAqhqZi0DRH
HQJ4SwD8nKPNb2mlst6iOeAtBEjyiYY094HkSZcJDpEnIdklfv42i8jCBSPtSkRJhB7w3Dm3bX4i
kBgCj2GttNexJviKZEbn4YAp7j5pg6wnsw+cPKbbQCkEp2hu6uZGMglCVm9gbJ9VJWokQlEs6JSt
GbxqXTuVvpvK/QwwdMdt+kpmZhEAmlhVBxptWK+ttN4AzDtE1xEIiqrN4CGX5cSK6VFl/UoDEL2h
35tHyvo1sbYzxsR51uqheCnsYjs1vzA7OjU1WHLISSB3ugHfUbMhJzD9XGOQsd77e0vFwDrjjNVq
c6Q6D+aDThdr01OTClSGkKwMS5QH9ODRm4RUOTJVhfyxphnJs4obu7HQi4WhwDwCDWyZYDsFTqwq
EqZppLXubvx7OmvJePYlYyoi/h98Y91hOy9GHhh7k0iCwyFuXxgWC0+pj2SrmpWodXgp/bBY9tKx
diSLW+BCtRUYy5K+a18iNYTliM75priQAwPD9aavbQOwEVDWTjeFJCXFSIq0AI35cA3Jxk4eexXS
wHHShGcDckNgniO5v5igrKhyC41kwa5mRoFGRNR1TaBW74QTRJZSz4owNR5MGyUKIH+2Xxr+DaAS
zTP1HaeRBcqBNpE7mvb4RB4sAzQiNCV7R2Lbwq/2Zj8Cu9/Q9wGInnaGzeKX1B9/TMBuwLBeGHnS
P2HfWIHNEAl+T+G29c3B7ZvwWxOBzs4C3s0hsYoPHXECVB0rA6RxVe8h7QO41y7StUMWg5+9UwlU
/AZHL0n5RDrKvhpj9MvxIzbBu3Zo0F8LX3UKK3PADGsHVOSg0lcF++NNOjwm5RoEDajIS8Q1yeTL
gG3TpHqhlNMsp56i/ygbTXBRugV62FTrEZmZReriOC39meLRdG77FMzxgXjCtzPqFiQTYCyrVzcN
yWiQdbsyDNND4sdEwf/mSxDjQY19HSrW7d55skrR7PLEA4U6cNKexACi+qLy7Z93hrzmzhMAZZpd
3KOSIO6sCPVHvn1MsCTGyWdhH9Evcb2KbjLSvrMjLVO+7+zmKHVgATypi45AMQWic+9h96mBUEwL
0uqX0z1hgWH9Tvrkc4KKti8iicNV7ozhY4n1xs4DtMzecLoE4HlBcOctW6P8ZXVPaOqwfg9Z9NlA
6x+OtJxjmjHwvBmp+9O29h3XnR9GFKLMAI04TzGQBsBi4ImtFbv9c6FYTIrcdP42DStf7EzCFwEH
vQ884brTv6ce/o8YdZ4LLzeOjdSxpL+VDTIdlKJ6GZxnRL2byHEqrGU7fzzqubg6kRmwLu7ieEGV
LlRlzBKltN1TL4bfBCwqLHScohyoPusJvj563P2m1QlrWAVmO7853+xnOWrr6rMJjvt39pqKc7On
1c8QgiORlU8WeqoUgscAkDi9eJv7JHBYjOcJ8hx7GWdvLcOWEQ2NmN7M5maIm9wyOEdqBkUA9AjW
NfAagoqhONMDOkYF0aIv0C5D2koEIGFQWnpAk1bH79WkJV8naX8mdvspqewIYCMAUNUHf6+XrvUJ
TR/JAdnKq7xKNBANAyZxltPr+Ld9puLQ/59bfOfHzP6EIptrnJt9puLUXCxB9xuh8VW9kRpaOMGR
0loTGn1R4iDZ0cAIzgW+m4lWM9AAG+6+ZB7batJFCrPOUJKRBNF3oO+uJYrdfzlFCpx2P/4yO9VA
30bPI7t3CkpVeEWfxFgc5JCnDGxzXQBaUlT2LJ3Gr5cGiKa/1czdDGqDwDqBU0/H/gKkHsUg5SUP
4yjkfiyzYGcDi/2pCUGnQk6Jhw4X5aRL/5GcRIO0ZeieOi6eOzCUv5i1ax4Zb9Gxp5Bobdt7HsGu
+RLGg4l+RvShTmCtkLO/5bRnUHHAqeVuGgOMcagDQldGim6AGWOxNNvsEe1KP2QTWvtZ3qK3f29W
Ep0DCoqRBq0zosfgscNO53cdV9vbxahZdxIbdKsgUQLLYQTq22ThNvmJwBXlgLQF+Ob4qVYYkgAY
B5aiNL0TgTSSlqZtbZifZuPZ1xYlf28MaJz20Yt9HPm6cbBBPWX56vFKHNwELX/g5C1f7bgsnvsa
FSNKSSKUXr7YrkwvmRVVr05fRSseCb6d7FNX3+EDrYMvBtohSlN08OhnUgKAKnniqAZdOjpqi1vs
tFApTJlW0JUolhV70RsNQAcz31lNcwKLyTmYuwPTsVcTgNQQynMxofaAkLnDTzLoPYJKaGccCYVn
AaDzFfCiuu9DsCbwoLJPOFiRdZQKg/L+7PIa9EAZc7BfQUde7+Ir7Qage5iqaViQbbnA30HlNLy3
ukdD19akJBEQn64O5J/gUGIDMnZQLuAZ2Xk+ShAHxcSlnaK6TPYkmofZjGS6x0+BMitZ1i8Ku21R
h5g+W+Ak2Ld9lerb25Q1cfCz9VCu6nol+kCE97UDUMaSs6x5SsCdsx1khq0nSuxPtV+a66aI69e+
NEHdVjf9Dyu1lhOJRgiw6rDhX/U665ZI8zZPehbWW1sHNBa5GxKY00i6Fot8sOp9j4KAz6EF0CP1
/GqTFG2ilo/jyDZH/wQI1Ol55AObDrBIf+yVnOxFDrmG4+Gtqn1MlY+KRc+qdz4f3IPurWIR+PQ7
+9u957/pZk/xUS97/Ztu9333P9z+t6LxBLY1utgLLQtQnVq3ZwJSNMEmjow0poTAOGu9mo0PwQg+
VSRvORhicY4OWvZm4/oRmEIUKgjPbfCfKu08xZcKN7oZk5b6GTVl/JFv1udf0P5Rbm0FA0urZh1p
ho0FZMPltGCe1s434bxgnhXjMKKAmXBlazGAVzUzT7ocz4Al0n9ylOvpvqH/dHEBIm/waEKVZ+ZI
F6TKefuBjZWgThbHpf6mR9/6KjJtPPCtQn91KgRQHxiSO3qoHVoQjr8yNNzTm/POXsln+7/j0Jv/
zl7Flzl767HFxrYRmzowozFUYVIzwICaxRDwpQ/XzhcgZNB07hQAdvMkmrpnQPizBEVZ/kAWtxjt
aL7xRq6ZxtM3C9R3qj0208ECiJTmsM3tNn0DxU8RFtWTHNg3b0jdY5cxUGqpHFMNzsujH0tMVVKJ
tCbrUfSuUk4Rb5FjUFNA7l215AvcyWR7/RkAy5IF5FHsO2JwKjxV6qoZXfYEjgwBut7uegW+H/b0
/233LgqW5fzD++as2YI9Xu7og224KFxE/q4/0TSIx3LRWeEAymR8KQAP/i/tbOymKH+N7X1vjOWR
9jB2EcSbAdm5qRKVl01xQoUUjn/U7odM9ArMeGx4oQn41SoUCnr37mODkn7aSsUuijLI3XKi4oSn
/z9FkMhxIYGbv9fy6HKdxqF3Dt3GBbISyASZM5SLIEb2VSrFZENq8vOj5EKzSdEGoNdDcQoIyBkY
vGjQDkGa8AszbAkGdz36abeGvWty+6qfLLV2WPlpiqZCpbBEoDINGdd2th9/7z3f8XfXQJOOzG7R
Jlmeavx0/bgYHghn0gR7IdDr9huc/zrPPecaescG/RtrUrSfIv1WSLENQN3yDVjz2iLiWAiVqErY
FMx0jhwAQXfuo3L3yoCROyD+u6+6NE8oqXjBzwjHphuLcxR/x0v0WwHHJJYoP0z0/tKabHwqqv5b
OY7u19zV5SoONetgYuf8WZchGG8gr53B2QjwBW5pGqToD8Lm/J+CafZe68DvRGELB8hF6naljr0D
3S7qEverAMTPdDv0Y0y3ozhYjFxvZwkx3S5hfX9AWw6AYgjfuB2GCEtiDdXVChg5AoRJfXCGBosa
q7eXtrx2NuitGxx9f/g6PSpMfCKOZtfeT/Wg+TpD7twcpueIeirZf5zmJxBZqTgkomfXLfT8JCOR
DSskL8PlqEi2R9U2X1bIXt31109t9IGtryOtVrx1f3ru2dxVP7faU2t9J4Z/WZPCnF2u3iqu3wPt
am7op2ASmARrYNK04JFCEr+r2b5NzOaExLDK2wclzjYNZDemOZUZNnxEhbEvT3PlYRL0V7upRJE0
KtY7O4o3sArx1N3mAComsjSfNFPz1qnfxSeU8oM9yTJQJJMM6XVOwkba8SkLUSLN7fAziWiY3WZZ
Jbi5AiFatKRTDJD6WTu/QppfHYDEaujDDIcfEQuxh1ZzxdSA8ndvMhkMwz3GgHHvbNk/J2lRLzs+
Bl+F6X0G2Or4223PNWPgoGmYcUpskJSiutlC2brbvOJMO1kjraIDFSMZd0Mm3f2omcF5QH3cphHh
fUQ3xLoq7Yffnn0eZfKviBKgfwD0zvSjpQHcUXXveDiQIqiB6XgOeWv7GXza+ovuYPmnthrNmOsv
gWq8V1j2Nx1tNGjWJNYEB59EsbgATnWZSSRPUOrlTIxOjgEMprwfdjMIV4ea4GUTVEj1KEwuS1mU
fyywsAxfKEarLAinq6mAClUk/S4bca6xJH+6QxYbL1rpl49ehR1d1TK+L1W/bdyBVqlh8hnFuNVz
5+snTTXaFgnKUJkHmkiaArH2Q6dBazzQFKKDl4qw9diyUAkHjGc6A6PTsPkMjWR3xdqqqJtMMu7e
u82+Ig2D3aiB9KLCxnyrFVh1WxoOoWXLgWpqevWrbgD/Qdp1/wMnYEt6Xo9OeTEbrPl9xWNkZ1jz
eyKoJ/csxZofO31zco+yDp9I7k7udT5+9wqt2qHZBKdmVTxinK41NqCtvi3QNU/SFKC8K5n0AAKp
ZF4uSD+ZktX7edRabB8DQCgH17vuxPEvXfeOuZ1Ef1+Q6mObv1X/xcYKzXSRcq0BARw+OYkFZPPe
qbM9fWoYF/kZ5fDPE3lYpLSl0LM9GXc+m7Rk+86fpuTfVc4zzQZZeuum7bxNsgfSVPPmRGm7rc28
3NIqNdtzJfVuUtoEOVspQcuH5m65DbAo2tLKNdsPOQpnazSL7cCSjp1uVsXDuosF2J9wfDOhDBHI
yDvFjGk0K2YZQRfhdPZfoQi6yFMc0UliPV8xbvMo+1IqGGJboRRXofXLTa1+S6K7Ie/6M02VRap1
PfjDYE8inbCMaZ66zq/RVFBMN+1AWsBUvxG0hIM+3kOLRxd+TQEeaSlG0yBO+xOeqcE/rv+tDIBl
QVayLJMVTVXXJFACgGU+QVugWyHeATlNfzbRLHsGIumZZjR0KMhdaXlZbWgKzGb2bA8VKFMFKJjV
LGqwRG2yPgEOE2LQoOGHYuHnnTjQVA/YNa6j6elS70Cz3jldtbHAJ5OCPBcl/loERtMEPXzkESIv
hSrXBpXj6h5z0PAWFFjk5pkn3t0f27vR9Y+dvUCQCuA0kMbNcUXNkuV0a9BPRguWYEP19x+qhw5w
G+ISVOyFA/rWobsfUHkkjx4A0vLCw+81advSb4FsrazjCjCMuVcCbuHmV6orPY5kCWyXQh5dA5Bt
SjaFYF2lHfvuH+JMxHoxWell766J35BkvgOcqbAD8/lMcjjo4F/tWDBxJpIZOZgmWJxbo3mYyA8V
H6Jbeb9sHWi3s6gRcbIC2427nmUafjmnu1AgUtBdNK4BGg2BKtCzPJgMRGrqS4WcITIkccG2NJ1x
vji4j+8UE9jPLJxxv96FoQjz93WOT4rBbt1l7YgYPNFAtwbMarOoBs3cBqqGiWSRupI3Bb5ohRZ8
owdHgardRWXF1QXA2e1jOLT5gp4zIC3Fy+oB6JK63Qz+FWe42U8JQquFUYvmBVVJbNPYWnQMepae
NSbAXGM76eeBFz+p+IJXb/UHPp1tREe/MP3tFfAkB/b0SkPt1aLAD9yavvHzd5+m9GW3kgY82G51
NSHFNNyeHWRCUeYAdw8PUgNoxltdMe+YNjRHWtNxVRXqW8LBGWTQbmmJRwrWWfyIltgTWczrPyyI
wciSd+12Vtxs5xUiqr+yx4w7aClD8+QUl7TCDcQc15K9gdZEtDSgP+NM24J5CDRwxQJ4qyzMxt/+
JW87/rkbh/xJC5N6o+HQ/pTxdDxGfcE2Dla1z95Qhkuky6pvnoz2hCdSR+m2FL7/PU/RpeP6ZQzC
JmT5Zncg6d67D/gKXPwu+hnLUm4jXmerIAa5Cg8y77EcxYqoVsDIgHPNUKaLEayGR5KRA44usfaJ
FBuLcgB9+opsE/AD20FV7g07bffMSLtt4dXFS2nyetGJ1Pk5+CH6NDrve+z1OCep+/Jxtu3QSvAS
1Q4algyrOxqg/loKnGU+oMz7mc6oxzDuHmrLeaZ1JOnUjHQ+0IVIR7ObrsXv+goNtWCoUnkcOvs1
7OQQluV4vCMfKMrsUEVoiyQLsqVjYyUnWxJN58k3/4mogDxu/vNtbv4Ut2tc5J1DVMovlC1QCscr
vLkKR1NycLn/SWNOXfrr3EjFGm0UbAsqpuRMVzmgeM69ko1KlnvNv7Q4Xta3/4PdHIWuyCP/5Eif
7xhOx1FR2A+PvDBGPI5qQAU54Z6SN93IT1jVdF+HKNTAuhpYD07qB4CVKOWOud7wOCAVjkJAOPlw
0q1YPjclkM79KLYuQuFgVKNtXrLGWDKTsdMsIjlgMce15aLblhQRgWuQRgwMzEgaWHaUPwN4ycK2
Wm3ogFeWG2erXXsS6aBWDuO6S/QSOApAa2/08lfd9eF3VHOi6cLrrSefRckRy3ek8kI9+G6ztamh
Ppkcg74qD6WReeQ4jql5rvEMWbq9NFamNwSbmXQqQN0dTq2yC3FKJdJTVa/9F5rREPo6cIH/g5Nj
SLZth5Et6f+hoe9RwAs8C76hV2tWtLGwDmipPc4iennILEE5+wLwanxDWlOBkoyeuHShmx/Is5bm
EbXwoYdHBYBB6Q6oqbLd1S0wAFxMBawbW3tgdaNySPpVozARhqcc31XkkuK3IImB2N2FOXjmA7Gi
KRMpDibjRAOdUJd8CtN83Xn98KVATm+fI7uykmqaZqDRNNLgEAAsFGzwHV8OQPE6RqmtdjG1yFAf
T9ckDkr2R0cOec44WvzgQBoaYruCk9FW4+p6biXq31wRNNnE1ZQ0fXgAIctGDKN+El6Kz5q6ujOh
S1/Y4cHn4QYws9XRdrqlV1svVllVz9JtvEuqS7kIuq78ajZVuOrAUHRMKgCPuOgJITkgG7pdhZLV
tdbCrBicF7PXyskdUPpyofdh+RVsX+EK2/PoWDk4vMrQ3I2XDAd1KDIc82fR6oDJQydr6xs7WbqL
TKYmkk4WO0ZZEvvISAXGkebsdkUyv3QN7MeUZQV2siUyZ1dHktFwZ0iX4BAIVygg9teZG8tV4Zjx
lmpbAld6x9GU4VTqQsD8zlBtTFc2j0QCMFZOs2rcJLlzQKI+XAz4Mj7mMkUXrNY/ssLVNxxtdktN
qE4w0G7ol4YFy7Eqh0d8z1Ctr+zCKIiBk5iWe5qSQvgoeSRfj5rP6rSffMlEeOMJkA78EI+WfQFV
SnVpfZxo5Z63ZSnODioP0J5mlWFxUAAO5WRyND0r20nWBMJciDIxN0BVcC48lPaF2W2YRuj9B1RE
aTXeA5Zh3nPiugAx9+N+CfR8D0V4kDXO8BA2mn4mUcJHfY/2QEDdKYsWjPbPmmh/gWBpOJI9E2Z3
HOroN+nIyqhKHeAHAu3zKiIOCoZzlYWPXCRgbu0jHxBQzPR35C8Hw36wTbamGQUJvKpfCbvqNiSz
2yh7lv3W8TjcR51baw1IYev5L3LApOkzdKxGo6WpPkocJzfW1vRTebFwkvMQFC5OjtWVj2z5wuI5
Kp9SbO4WJERVBnpqLD1d0XTS9IFb4TAJPLXK2ccJ9NUakfW6k5c7UZGW16gUgIYi15ZNrznHQJ2Y
R2oYmBy3XQnUCVAvu+cMsOfjii4Hu3pFWb4LLjJlZ0TuOacj+Eqwq8s0Rw4IOQMtX/SuaT5ilaGf
ykEc0ibUxCSr9ACId3p7JgsrjKxHbYyC5dCPcmuoKSmiOgJeeOLUS5qSAjXrU7hZRFcqJOqW2rMA
c6mGPpNsOQTwLPMU8E5RM1ymwTILY1Gw4th4rnEg2diZV20hm/gA5vLJ1p+91FURFNmKwsUUZGTh
cCHfv8NRTE2r3T02XkhEYa8uInedyA7N5Wpmqb02kQzNU9t31iXKMdGApyiIyIS0NKCSAtVHGT8M
vacIioibqFLr9FvkibrojqZIaSjiHGbypvnN7042G6r7kS/yfegSFvYTGlbzM3ai+ZmuaLDH3lim
QSZX7xSzcZb4/SnPTrMTmeI9ugaapqI2lkVRy9VsV1doEkoiMGkB2uaQIr9x6Ax0Xi1obvSGZ0+q
O2nDsCHmQQK83tm0cVJ4gcFHO1jkVbquhjf5Jp0uKaxW9dxe0s3urAAZa67EEHTAAYRrnDja7gp/
0Dqeu6ojszyKjZED80DncTkNJLVMMy/QyQFhrEnuLe8uG1+WaL/DQMIMdUNBdiQpsK48b3l/uchY
7T4YsebtWlZGYOFMgPGFU2v+gC6tclmlXG5oOsaSP9CVYDiisrsYiGcwI3mWmtcAGQUgIQUAA6lE
h1lfnNw62haUlmg1WZ38zDZR6OHxJRpeACZNQlCeA0+MVAOe5ctJmHBjOWaG4WxtEKavNLRCoc/0
AmIqDOrK8VmqL/Ak+2L7vN+RjEuwKE6GHIQLKybDZvXOT9Y6IvR+vLO06sccj+S1Uo5GY51xQz74
uAOJJid12/mGt79ksnNADnp3w0TXjPW1KkXvDh1eN7BrqnwADbwoD5XbDftZRFexShvQVQ2Ar7My
K4d82M/y2WGW3cxImdzu4hsi2kaW/ZMoEXPFi9iiM3wPWtmJKvGOCxHEi3gbbupJg4oldInwdABY
nczRIZNch8oB0ijYQv/M6Qqp4b+ERe02Cy1x/DV+9Pxi8V9ipOoW7wOTT6rl1SqSSYat1KiHYM0t
2wcUZmavpiMy4ObmEr+FyMMXTYPy3zx8CZxLYwb2yxJUUWAqGnJ0ITVCr/YWIGZejMYr90EfoBJO
TZOssF5efJ/HV0uAS1X7rgzRfzmRvYIOC1hLhT7VD3k2KsoLz6oe8wqc5WDT1tdIYRRfx3S8s8gE
jjuDptaXrl//sMPO3qVNLy6VISy0hfSRvY5KbJ6Bj4E+BZYk9kljHrZo2BHhS5mCP0KZczibyplE
oKa4yucApKChq0wcSUcNR3I3bhamPsjLUKTDK+rUN76uDV+iuHd3sRwBLEXr/zpoAFnPr2Zdo226
TIBV0JY6UJ6RTV/Yms4ebCdA8s4OUebMo6dBusmnNg3snWS5szGszPxidSgmVAbgfca62o35iTw9
IwF0mNqaKU9defpRYeOXP3A2uii/SaDZdUAxN00ONH3dxK8ChqYb+1XomM6SpsDKRolKSKO0JXiO
4hzoCDCcZOTIjE4ewtreFXLUBpzohgypdNe6BhKocJyCT3qaIw13FywHFUNQAqCcliS0ODHtNNsN
rfn2fqlCc8BbvpEFze6WPmpJg1PhbKcsZjkK5oOTwUxgj/HqydVatM4lDSqbu6F66pTM/kBm9Wa8
62u8kHZd1E9k/M73XbygbZCsMMps27IWP/Oxu+RxmpzroantQ+gCuQ4z3vxz/fEZvQS9DdRmTb3X
tbvmlmAP1I1NfdkM8GVrbmCpSrJZEeebUIzsoSlfgGtTYYeteDcjH/QpKPos0RsZXKk6Z9LOd9pZ
wVwwd/o+IGvCwSmWs6Lglr8A06e2YTyKdiBP93elabBXzuRXOTrpD1QsvaHgrXudDXhSstcw6b96
NTq+4rBeZXmCDmQBFK2lq8diNTRatp4BUmfZVCKLdlZ0tXANuAqGifYiteM0iTCYNpuOo6PMvYkB
5ad2qiR7vyFtKsDqAPzjMBvT7tVrklEups2tS1tcMgDABupxb9HojhYIm65FzYXs+03jMXzD8pof
zSKuXpiXvVKR6oDGo5VUclvJvbC8k7c85Meu6aqXzkheqQg2yaS/rD1wqXHHfqqb1FvRFehjvZUO
wFfwGeLqnRbkkoAXGaMDvbH0ho3qXQPkS7wsRGXirfvzjk+fBZ4DuKyzk6tmflPJmbS2+rmcFRSB
phRVKl8ynhV0NUee7jTfGYA+KFVWUemPe+f8Lmoycciq/2L+a2pXhvu08J7rxtJPflMXJ2EsNcvF
CYBbh+i4QlEdsNVcLyTNJAPnrb9LcgE4R0d3F6XaWdrIoJQW9x5oGM0xP1olDlgVBKseJjDTDJ2t
PAkwfBKSnavU/y9/1NAk207IYZWVbYjXn7lT13/ub10gT33Xcaq+CgOkgv+rgQiT8NJwfNAINwAR
pJD19773rxHAw9OerMYFljc4Nbx20J8jlUBr8PuOYoAo3pOs1Uvtwdbwc6yUJIqjxl7bBtgfZy9v
zPa+D1hFEuk16t4zm1/jkmywC0BXDm60p0gU1wBoNClpwN7IXo+p9svJrHRwHnx7aNfgSXwzqlHb
pKrEo1AlHyC6ul6RTKMKENLQ3OrlWyFrbUN2dya1k8ZrVMcDX1ydXyEpZx9RgW4fYzrZUhs9NOcK
oARCRibzUHL0b8zTj0ysxlA4oXxLZl4yoKrEGfee4ryx+xjcOO8v7+Z9/5xlpnNoKjPyV6SggSnK
HbrKwwGnSOZYPF0RPdz2Z+wFLt4Eoa18aenP08CNfW5bPYhmIdJEkh+aVqDQLfGQ6xxqnFzJTAv2
pBb2ED6GSBkUZcwm/ybK3bVQMWeZi1aXoJb3MUsLqIh3d3XLleiBt2koZEktRMOqjOPHqM+BYe9Y
3bLqdHtHSrCZpzstjbylpWzTDuhBXQ78NKPAlvzmSrZDCfjuFGixu7ZlBQrXwf+WKIg7pyysiwnO
YvB+68OGZNgYoZ8vFV52NPJ8TzIaUgOcCmCUhjWQmICVoZyx2rQuGbOqRRvExa5VZ11mNeBA1C3c
1YyYNLiue/TG8jLQkZiCVyIljv8eQGhsHtFZDPwlpK75yi1idzXNsx7sUpWsL12PFKfvjICxxLNn
UWV1umVqGxYDB99dtNkuYwnwk9Q2jAZPq8KdgVz0ogztq4wU7/xnD8SINSdHjSXCZjI20YMR5Tg5
zLRzGQAaG91hMVjT0yWJaABCOfAl6sD/MQLjEmyPMJu1NLUTVBekAYBQJ2NS/x1qdgP0BA7HIyOc
4pk1APyuH9Su8vFxEKM4xoaRr4wIFT7I8okjyWhwCk4ZOnE069StFiScbWa/WTEZlmLnmnGtsnv/
9tWATrIy3TBfklsmfDzpJr/pmm5LOhraoc/BPodv6pVrOAic8DAfO7w7yeBjUyyjqkJOTh2AhMgq
94vZxkE55ZFp1oK0s/xdvJj3BZBm/WuULDXeasfVHrjg7mJEI/JDHrneSfOLcEUJEX/EmUrUW19E
qtsbQ8NGIrRk8onz5IkMgBjloeagNB4C1Y5Inq1ayCvPtHKGPTbFyUUzf1tRaIX4Bl0v4vx6ARXW
JUjj+7mPc2519b8axQ1/QjWt8e0+2O0+72Ld7vPh36J7gPQNkHRfWLk3vOiN/Vwr5PVWMxJ8QR3j
GLT5OMuF730oTwWwEtOhNo/AFeu2eDXxSiIYEbf3KphZRObxg5uQUx92dzf/4CZVhUR9KpC7Hgsx
PuRFCMykun2NKhtDby0jUKI/RbXfvo7oAFp04Cg6ThYNOsYjZEI2kxaHo3s8V5MlaVHLrM/RUL1+
F40M/LZAcYmK1nn2PqkbczpDpLO6yElBVQF28uuBoDpcpFNB0hJ3eREKlNJDTieKupPa3Yrcboo6
K3rA8SuicyWbphQl4oZH4acAQOpYoDbXWwvd9k6213onHXksvHXhkO36vH4x4tQ7sdTxq9Wd2k29
tZHE1aEUngaOduVIg6muosqtlrLo9dXkSDEMimv8iUvWrd327YLuTTZznLzk6/+j7buWI8eVbb+I
EbQg+VosbyS11E7zwuiZPQN6C9qvPwuJ6mJ1bfXcOPfGfWEA6VgyRQKJzLU08G4fu7ldG1hZqBfy
8l59eNeq1+zy7gXlGZ4ZoSc2i6F6SS8hlA/N1dDUcPSVc0ts7t7nj15LPPK0pU8qfUhhyRf/cou8
t9IVSqOisXo1S2vYmb3LjlaTukdWCFeNaEoKkk19iF2SIW1wTP5uYPmz7ZvOsIGPANndkOZOAfAk
HNghLsCodB8nNLC6k6ohSenyeKfIad+Rqk62D5+IPoH6MLngf+blhIqZSOufMvzrPoF9zDk5vbOh
GcknXb8q8w5oFB6oGFaDlJGCLjTNhjgJIlaGypcU6JAFeXTONTzkNPeIlI1w1rd76EnSOWu6E4VO
UlSWFxMOKVYqLLrNuhbo1mEn8nPN5mSbgrNjpflmjvJ7EwUQd0MyorkyL7Rq1YjU3SwydOGDHJPU
d+7K/K80C7VTLHhxJgFd7hzU0BAClcAjwFd9ur8vPwqZ3n2S5Ya1/BAg6mIbMrzzIRvfct89Gzkz
d5eX6X7JB8d6tceDqTvTIoLkiVHjlD72vtBKY5F3lZGsU2duNw+KW4xFHskYrAm/cGOsDl3s6ED4
MM23cEjV89cbUlBkJYN+0rJayekhL2YcqJD8Zr/IGy+/2hdzfn0pSPtKym/29Hyn+JwFjs9Q/CIR
GTSs9AJw8JkHC53mX0IrATSA6O6njm2ad8ak/XffRfuRryVxInKT/ea+Ny35tt64TwCMcYmcdHqp
mPgU8lmcwtkZX+hSFkW6MVtPByeUiZPbqq3yMxBEz6TVbHjRCOfAnyyUCZ6U2WC5ySZED/q6GFIg
oFfM3TDXG4Et7WOxmZXzeKZ5zJ14M9iDzA8OebdKpIbUdFmmPdZ0RxNt/C3Z3cVRAjLPx+qPnnXV
jvxUxDv1pFfjObHCeJMYuqc+hQr0+Nnoblbkr0q7009h8YVOyYwsGsods7S3ynMMUCbL15y8qDMv
spla906bVeOEd9pP2YdnajKek9cG4Bfdxjlmk68CTPSOpPgUGbUgd5FJ7rspG9bSo4smY393hKZe
xDI0aaKeaXhUgl6JCtGAA8fvqtHcFAS+QmTog5CNK8tlqVojD7Kr2yhS5Wydh+/MarEhvweb5U55
9o/GQ+0whWjr1ZIC+aTbqEj1q2wZxdiCbPWqWfs43ny2dKaqZal2NRvsEVkz4AEuxa/hPO3yzgSj
sKyi1VEQdhhEO6xEBETpYBgBi6RpUQ/UO+QWqkSMFBOoU9DGWI1vUHxQ3d1DxouNJn4mB9/+K/fx
3e3rbIU8Zf6X0+YvKBJovuYdi3aVZScHc+T+6wcWrYcj/tYbnpf8ay76XT0w/6LZCbKJt+mSye3T
bucaaXihvC7JPxBJx1YHjacmkFsdrRE1t7bZsHPUGexMo5absgx3PkazXfjbRatzAH2mLZxJBnzM
Gkso6RwCMOg6vHmTAmfy/r7Omksoc4yaTGiqkayowXfGOcr6iEXkgv+nXHvSmISe4yF/DBNy1agO
59dIjJKZi5008SnZSS5j5s57M/PPmRYnJy9sklMezqJc0XARTtjwHhN8mW5mZMCkw++9jFBHPc/N
hUYkIxcnjHCjxQY/2nCci+MiWT6EH2rj4ZpasnyGzJ/ctS0X2qGlnsvXTZond6fND1u3BKSKF3SD
346pH0LQtLWyaO1m2Gksdl2YpNvO7tsVJaWWNBblrsw4z/bc858e5A+2upeg34k8UCOEM09AHobt
zA7ZMG/oANEF5cz1ZHI5UMT5864qUMBAB4qL/OF8EfV1O9NI02NDgC+kXS7kNvJqh96Ua6SHcBPe
/APAdOpdaBspCHLldDm+XEKhqMofDszX8kOvO/25gyHY0TBCVeh15A/oA1lNHQqVM6SWAAUJNTMH
gEYu5nfzrHAPsdXnB9K2MqIKscxpBBgOoNcVBiLKeymb3wQH7gWz7j9jZTRDsV4iChns//bjURiO
M49SZBmOI4TvvTsAzDmavsaOoTFi1BRYlZPQkhqlJuEyJyFdsiIbdmjgOy8iCqPcZFQa/VbWz+i6
U7f7rc0SGk3tPz8cCR8+EcDV+11mJWdl57aaCQSDeUYBnQcmkPNdir9mWbhOIssKKLtfUP5enQ1I
DbdcK7gXSg7peGZAjls0y2kDRSubybo7b1oODEQ9o+jNN3LwqnIfldAFmIHOU+oiFSdH2gB4HxoN
v8piLLvvtGTHf5VNg/1eWr3xXKfglcrRzAqgyqFBpfjcbCy97L6havATgdu3Y/IEXJ7yO5gzr6ao
HmnQ1tg1myY2y+01C9XJjADRebK23depKF6I67N2qz5gc+/tSenmQ7rPwGgY+AO4PisczOJIPb1U
CbYtgXSdMxuIJpI01K26PjCM4upq5eO4asyoPE5WGb0ZgExGrWkU7WgqtBr9d+DQpBlddCFyMMX2
V4vU18DK7CJ7gLPpMvjIX2qRqo3exrLk205047oCpBaapSTSnhG7LxE1iiQl+kn6+gCY3A5I5FKh
a3MQGq7+NIGB5mWQF7BtZShKBEJF0fZCW1ldOKzZAPZKsiG3JTxFJllhu9EFCbEDRSFbuljZ9RZk
CvTiYmNlNchMkwGfDqncv1JswKjVQnfTPwfWjV8dF8twCzwoFyuxPLxCUxeYhUP6VgGgbgXyJ+VE
eJpNGf9phO74dS68eZUBrvxAPV7UVhKiVf3Q9fr3we4BkUlTQMxdp8LL5oOcUlsKqlu/txFqD+lE
kQ4TYxzYh9ngHx5qaMni4Rizj5w727ZAATbAFdambuNkSzaACvDbn2ja2735JS27++miJeOozK7a
RraSPhgvU81B936jmFWu1cq+7iL3nYBdTA+tNkCvwoBqT0zpMnvgnE5lB+xNtNgm0naS1GVdPOYv
Y75r7B5tGzzbVNzovsdAitlOWarvI5A7fzFHD2dyqFaoYh2Y6qxAoYk5JRc7slGaJNOiQDTfoKyy
++76Y7g1NMAZhpNQnoLH+COPloO9JS9PtaejIIaGwo4xtJtoPbZmc7iTPQ7Bu9N4waPU1AdZQRNW
5cnvOVq1wuZwJwtTLdpcz/JxIN0dKEPtitw6uNie0YyS3g85bJLZaMSPAcuPnPgUo4y1ZInyWNw6
PFxODf4sslp/bPVkh0Zm1JVTGTqohi9z74xH0qoif7sVyS43/Z82RQKORGsYj0pN9e5M2lTA9UXh
dZ2gxfanjapmpxCNVAPo5nsfj9XKwKnBljbPzA+tTZum+pa25UkCQk2aLloypr30YmzXnfkZb2h6
V7Rjhaw4d/YD5+hXk9Oxtm2giFeZmuYd2rvVFAwLX9CvKfAWGAZbAykoOsoWvvG5ZK+OnVSoYub3
8rL1XlHpWt7JyVPaL/Il2E2+iBq6E9o2H+LbkuI8hXyJM6TVG5ob+lMdueHe6cH9XTht84kuGkjr
lKyWNNqtvJhxc5WBC6K9s+NoVl2RCRkvvku8h3uQcag1bN95dTz052m0a3VqTy9p+pXTa5U7qDKM
o0IWiMgXsywXWN63pK35LEtAflFQlKQv6oC0wJjQkOxDJnlJSwGefQ44Tmse6xedaly3s9ldKNdE
Dl2Ir4nugZ/sVuWoAoH0V8VYcljkJWP4Q4mya56zNZOsWFqb6ijiBHIpTemCg+G/QQmC4v6bRe/7
1Z0FOEP/bmzfOC0xyKKRlFm/xgj9Lj7bKJKu/3SY0HaPGA9gr22PYwow1whVSwvEA05IfWOr5j1O
vThe6iieE9OE7qNWTF9ilq8r2W7bz81wMDUXVO6TO37nMVilayvXL3nBlBnJp1hnQMBK0Sc5oM90
kBibHojj3hq8SV3AIGeAE3hrTJzjAW+NH2jKkto8kD2ZktNPe+yoizNYCg3UpFvrpjK17/5U19vC
Bl9r2iblWzGE/yHSLE13/8n6nL/NqMU9lCLOtzMvq/cSYGNkYFQt6kqr1LvkNUMdg8j1gBS30HYC
mmS7Kz4KnSKz8mp74TV0Wbf6aZalNGb1bgBd8Y8GFO1bEwjTez+d+LtlvRNhqm5E+laX4onz6Fex
k9RXMYJEEnWagvwipiBCxiZxq+MbJ6oI7LkMbeA66zrUyLPrCN/n/5L9f7EDZBpARZpGAzAnZ56O
Egu0k9JT1bOECSI8536KFiRDPYKxVLlq6YlM03/3pef19aUV2cN0TLoUCNRN436lEbDD3K+RlCFL
cx2RbNHygYPM6Fe7skWW8yEK2ckSRoPrSPVoo/UNPW9nXeCsGRDSrrF10fR2yP3oLcRvH0uc2DgJ
0aefsEJGGyO9+Ln+B9eb8a3hwN3Q+RyCy0geMA5faWHwr46uY41vwGFpgZvDrQDkLkAxbHKgGDop
yhjysvmRJliI/AJ9WBvIdpceUPNALdUdEqy575xueIk+a6v/5OK5CPGYaTMjQxOvZr9NkWPuqhhL
DsKqGwFV8KkB1zWh1NHFk08uI22zE00XB/KfwRAaMGBH7H1fdop4nwxLa19RRRkffDbZK5rSJY7H
JEjqud1bhQOS8n9zMEdLW81ajE76RPeO4FJ5I17IhQ6SZ7pYAQOl3ivCSMkxSbbspy3JRW1rAFba
FaDRomYnuiCfhiWXmxcnmtrOYOzAdBqvqfcJMDbFJ+kgmhR1wY0OOu/FOKkFkmYKPtSNp7exQUWw
N1bup9gokp2NGsSTkxU6OIuADVcbkf82CDzBUOER/tmiVM4H98I/TM/Phml2f3icN0Eo3Q29u7rn
aAo86yAL32ih8N+SOAf1pkTXAxo121KfKOex87yMZq0NNyQbb6NFu4z+3Y5HZb8xZg/Q3Mxbo70t
3os5e5tYZpzpMmcefi6k8roVDUlIdrpVvC0iC6U1Z5Z5yXkEVIhsLB54v7Hy2QTWD2dv5uxU65Db
9Y76ih1UsCHBJ2EdZV8yyW4O5N7YYbV2Uq3eeZNbBnELlguVL1yykGahsb0ThioHqRKRMuvoqVzj
LTtJdqXJL/+H7GSF5A/FIzs/avFT07CXRwu8K1hQjB7DMh3fqKoAwV2QI6+90VrfXQPNKvxEF3ss
8C3oS2fvxzizJ5k+x4cKq3HQasKs0VzxPPEKAKYySAtU/4OtMwRls5sEYWTPKugSwK2aa1Dh1OEn
V5YHj4Zd7tEt+6kfJ9QPe20Heghuq+mScUYdrhItaWrppKdVdP5VRHGQYEbm+uYUOTKRLcOSw5K1
vsVQDrfPQTXHZHaLAaYaYG/gmbmaJYpMC3KUU2NnqRaoYY92KsH5sUisEU3TMCkJWIaGelYnGph/
fjqSC11I1vx0JlFqAoUR/5/2ZuhBWJGhIvykgTnQ3y9zu8mEONO8ckBxOdceGBNgSBdn0Go3WKwf
NTQndemVw06f29elSMyQhKuAgenlwX2GnY6sGSM1iHS6ozZbl7tiMhrqugdaWmlNFWUdsbKifQl1
xQyEZbLAjOw8OaLpEv9B8dE9PPPbdbc8gsd160jEBO5ozm6UrXPU8Ia+42GbzcasmuCoWS7kIjvb
9aT658iWLga4mQG0p93JKSS+OkBhkiHpsoSkO1DIcUpUSJBTtCj9rGq3O7Ey0fbENK7bqEMyc/+l
TOYejBoOmuh6UD+QMpvReOuEcbghbS3G7jgUvbMi7VikxgvI3ndKKf0rjYEw3fVeiLacoqWSo+Ih
msF0vkL2C52VaX8aUdx7olErp66WJTtwM72RXJji3uJB9uD6/xpu8f/tbWuuxfTpfmtLP8SiffjE
i8KYLT3guesElovii3lCe4Dsy6KLmcg+LF2ixKl5WyuTuwYuUgigkpZ4c55MD7k0qhcGvvumHbzu
ffZxDMcLK8YSpCxeFgtzyEBCI6aDw9F8asVOma5NA7lNHAvunLQHNBs4wactDRlqfNDebadnmgLZ
Xtm50s4FcczGHEqBAlmA6yJ/M69GCx2KrgTcLRnDcQZpaE4jawa6Y4s69o0dAXhilaOAaMhM1E0D
jRRs1xuuF/bXDJmiQ+GjinHg5fQHjjo3LtL5X6c+HQ8h2kgWuS/lg5STvZcOYp3Yabmjk/S29nbA
sE8u6iRdoBR9bVSFufHB9QWePZZPRysvvrvxGLUbwd2dobv/bR2GmbPN28pa3bVpURMX3hrIEXfY
67oF9qM0pYtq4qJuL5onXvS5bnz74CSD/axLYmutAeZl3HZoALMjd0UyLLDsbVNMcUB2okhBg40m
9ziwPd3e1pYbpps2LPeZqOrzB7GUqO/w6n6INYVFsb12UTl+ba9YX+KdGiZVf7Ia9MtvXaBiBS3+
OgEJPanxM9O7GnkWBzGQ8rrzXbzsGL/O6y5iENihgHFSvExcFy9dwyMwWFnGGpBv4oUUbObsYqPV
kkS1keNdpWUcR2CphZqWm90QcbZHXVO5olCLAsB2u9xvswtIoWUfWJRHGxS2GmugkCOWa9XsUvls
rUInqSZesELoVx7WOfso8QGYSHTXI9KKONbqjJMle/0z2wF8UzsPa5JplUQBUOq+QpH3o5TmHOD0
wOLohjXFINnASnhGfcN+PnobDcuFaeIoNOiQipbQpemqs6d0pznpeJHp6QuNSGujbW0VufwZuNHg
3C6jfG90wOBCvdeQBqlvm0GnmfmO1FnfpK9OqJ1xdCEuJEojgMeEtbUlHYlqt8z3do0Fz+L0EKjK
8hkYOLOzbd2831S+jp763g2N18pzx1NrfvNw3MOPd2Uec8P/ibuObf2kcPhxKTnBfqjH1mxE8RBV
mlDRiAPehAK1XChOoYh+8l2JSEtyIw6b48+tr18PWJnhyDdDiW3sR84OmODRqMpzVfFuAso7rPyK
78uRLqrm03RnlO4fzchsdGd43XTUuyxf1ybXA7uqUVPclH14iiIfQ2OynKsgxAc8MS9DoTO+0yZH
jlHZkOy/fMicpGkbKfM7m3/xuUUnGwrDy/xrFhrNrsPx8ZkuuVgPM2MnTwdkDNafbn7u5YXHeTtv
+yIstokwk1UTNgLU09JPqTQbEGblhIYdclJC0k9Z6adrBJ6rkZ3uopGWrGmElvhiO7ceiBXkHe98
K8dpV4U9ORsX2NPFOgQeN15WACYcG51vfRJ6UqiGPtYkh8TowZbOcAwbuXp/xskSamjIaZZOau4C
mejk2oBGAlbgyqmm9sSBzYkGK4yAAoBmny4Cg/miBi4KEtI6sIBQTiuH5HRncDekAAlKyzcUbwk/
WSHIpcqvjcRWs1mJmg0k09mZ5qhBS1Yd2oi2MyGxkaYgDDcjTC3A9rpPdzIaqhiLu6VHxpY0dCGF
rk/AzqmLfJuimQL/mTZDg3jCbEDd4eWfaBnSITiZbM4NtW6XUt9L/WiC/cTuUXbQBHoN+kZP/w9q
a9hXsKLP67mcw6ew5PHBK9FgPJle+Vw1AnAkOMn8ZkzsR2xy55/k2c2m4R8zm+58baToH33LBG29
AGgZ1teTzbQFAjO90J10Llv0veD9L1ButxI1ilVpShdNdCgkoGFpvqKQNV75Fo/Wy4aSNnsfTZO2
dwJNGi81L8pOlsrIwplrTUhfxH9wy6ourja96qMPdFBjRqGcM9r5obGRyS3xKsNLApVMpJ1ASwCM
o7I4NAB6fZsdoXyNycAhqC61ucGLAyWAR6ldfD+KLO9LtnQhC/JPuuKZTehdW5YFPTpB87UhhqPf
mppq/VZLhcXGiGZ35wz1q2Pu0Vo1PWV+DHiLWfY51bk5b20c2q1IQzKCrKCpW4KvwcVbZEcKhWiB
3pbwwvt9Nre1qdyUsef9EuoGfGFgE/7zD41nb7meNM3c1h2Y/LTwLZv1/N2v+2RfFI65pdRp23wm
MXj+0BAqrUkcaW+ekefvtWcm+6gb0LKW87/qVugblzntK126frxwrZouNGvA03a2E/Mt6gSyV2Of
xZvFodMz8eqa/Z0DGADSlYuzjtVkfhkL3fzBQOu3BhHQeI5ENz3Z46gH7VDnf43JVzZn5o/IRiml
lsHAq4Ev46R6uLXl04Uu+pgKNaIpNjTtaZaXZdoDpnWfxfOB5GRByofpQzijMfFAewhFNomVvpVp
8mcJwLk1Ff4tlX4PFYFgFtew1EwiZUfGqIaTxTq3asMwsjTgwDl8XQ0p1tiLZglGccgGSNfibOO0
vDf4KwHjeznX0bt/nbHxb/wei21lxvOzbtvgHMl9tm2GcjiracF686kunu8sEicCvIfDrw6kmRsA
D4PDulvdGfKml13AfbzOiljgOHew0QTrlNVWzQEf/7ebJMnhOv31znXFzCfLAwWqNT2LthNoVHRt
gNLgztd4dn29KTYG83PcF/8Yo6a5bgAQXW2/bMhoRLs3jQuseGkPyIqpO60WI1ZrUNGmTg1JpRwe
dn6L0yoHvjRqNpx4jdxcODzVfPzRsxCtAKWPHVIq/3AmiN7btTPNSuOQYfnTEN0pSKRpydcC7LcA
N2vQi2HxxjvHILUIUoCGBczWvTPJlBpZENmGYVRgxylOpCURmQyjg64LGpLQM9hpZnN+WOzuTH57
JxHlCGPID0I2dS6qQ8bKE07h8zOAp3JD46fYFvw0myY/jfJCI7qQovSKpFwt8wcXsvlIlqW5ufK1
sl//730/ikeyJRRgA5OV1kzzntbk3Ti9jkWIA1W5QlcLeFqng2/rFUswtm+wOzy7hgiwLZyOJqvt
b2Fb771ea4H2pnefPK/8RAjYs+/lB61LdQV1DeoPRzkBOg9A2Hbz4FTkPT+lUWrhdBW1EwZyjpux
rMs1TekySkWcfAPmW/Jcz+i/WtnAIFNmat4Pb5NTt0dAAM8MAONJDExSXJKszNCfUrcbktHFyN0S
/LFSPaOG5mp+51kPLdxrC5AkZKVUJF3iKT0JDYpiWb0GOp7xR9L71ouHx/qTZWoBzWqztF9oBBqv
lxxZ1lM+MkA+oZGNBa4flVsjTjEXWNXv8xStImS9hOomvjb6wRQbGaFioX0iZcMqcTH0+lSBC3ZC
suGz7drVaUBGbU0orlIO5o7ssynlvkwgEAdKPPjP+WSln0ElBm8THdwEB2vqjopTOP2jfSXjLPHH
YULdM561gB37Ced9B++tJTFALsKuRHMzMq13aN8K41shfy+6JQjJuh5QjQ/uTuR/8YyZHfMOlIt9
P9WAFEAfPHphMJWXpvqMVH31iSY8x5Fzn/cTajShI6c66+ogE+3ViWTcfzM18z0ExeozKraBtBT1
s/r16b4J2LBh/mwPIE4cjOoqd0z74mbp/NmU8l/ti7xJP+vOilDn8CYegnoapy0B2JEs9ixQdYG1
eaVw6kjj8iow/XJ8UjIAuw1BUdrTlqDtlInRX/0oTORlfyYjGCGcBOwSQoJL07aXLmJsi03puPUm
Tcw+xVKziVYdllZHUltYJb7222Wb/O8xlrhWamJX1sY43yvmFwOb6dApusvCQHETEZHEJKs9pKhx
xg4dECgFITkObB9FN8dfY5EjhSHvWyzTCPu1iItsbVJv7ijLilLZzpt0cYvndgEwITklhbL5/fzB
B+/tfOW3EYBsLUD3tx6eeoYcoTNrOnpp7R4yOfpI+7+yo8gUheL1PW9WAvkttax5XOGEyFHhFM8H
Mpt8rf52HUV2Wo4O72VNRB40XdyaOp0BHTG4m8c7LX4Ui2yWCB+tuSzAla1iPKGwxRCv9P9K/7ng
1wOnPP651f81yey8ApOZ/G+mf2S65GE4ITeI//pFRt8H6UteKgCO91YcryTTTMERN8choBwlmo6E
2ozKChXyyRydsGQuv4EWd0UYmjVn414zdHujpm71WYR2qdxBk3k1W9zn2Ki+tS3KvL0kMM0kBfed
a51HfXZWTqZZ34BJpm1a1xU4kcEZf8bdeOVlPRZrvlV/Nfn3CZQu31I+Wee4s+6dXEMXu24a8o2H
E4n0kieu9QSYbTewwjr/jubcd2u0jX8qlFx6ZctXHk/eIr9s3yPscQPUePDXKPH0LR9NDV2BJVBp
k6oEhY3NPy1x8lq8l31pLnFcDzQ2ntm+W0kVsDoPI9RspQAuKm3ngBXO9F0UbdAJjaMqQq8uoJpi
chU1fc/TelobOmcHvDGiL9can9myg6GW7OlaWh8YcNBPoKAHxYBnVGOQ5MPfM/aaB85EuqvH2X9z
prFQoM5tEgce0Ij/DHXUQAlm2s92WvkoIczvbWeg9f0A9wswm2IRaNTSjs2JA3jaQgS+nKvmpcmz
QvA1o2RO1wFgaUUTuHpQNqrN6ab0jPGVCkFvs9zu/De0QwUTcAkqPNwNSZmGScq8+bMzC/PLXL6Q
Rpc0Upg0Jjh9IhB+rxpDY0HtDOJHDmx+AGa6/9FSLV6lRj58xi+VbUXLQPsLAutnsp1rTdm6rcmU
baSnHP89g51eQORZgwIYrTQCHQxt12gHPt16apbeHDJhk25s+g5ocTRVhqoFR41vMUhPl7tmnSWG
bYKmBZvRLX2m2rKfoyJ0v3mhkW005hpnzYuAMwQEbhxZaPY35FVfCI77ZoqOzaup7vorHJLmz0Xt
gkvbwmnB0vFXzFbxhBYb4KlUOJKgLsCqmvnKAeDygezysEdnoKW34BhOdOVLCvId4BvJjsPMH6pV
3+N8mkCv0cMR73oT1SEzDouiDc3DzgSYKPYaoLPCJZL43UbC4x0pFJR2yxL0ZWUiHfxVbddrWRut
AFwUiouYkWwUVk5F03eK3ze8RDI/aYdDvqUIFDAsrP31JlPB3sB745yWy6QVR2/i034R0cgJnXuz
RWb0MdqwSa11+VEDkMqdL8kLln2P8TseUK/mAIdV+JN7ASD6VtfT6ESzRoosj6GUURdoiu9cNFMC
1RZoqXHsuxeGAt3LmMzKRc0c3Z6R0LQ2ZWUXCnM1s7HZVFCrcx2CMROwQ3cygjQbRgByu2EVBzRV
YKxm8hOwVY5ADQH0Xfj2dltccms4YAldrZM+xjfcrzLs8uW8HGP0/0dzvM61nrv1lvuXFge3+sE2
kujcNhFYs5g3VeuJm2XwXyqySvN33cVuTVn3sYjOOF1M9UOulz8dKRBqEwK8J7axUw3rHoi+l362
+xPWGiBWzFj21c0tRQxtWcWh0ofxnUw73/IubddfTau8yL9yR19MhdFO72OfXqMupnGh519D+86U
6eF4Z+qW7Y/WL/T9bGfI51TV9L3sbGcdW1V3oGnqD+vUy/sv9QjyD56iUojkuTRLhqg7EA+KNDNi
1imzHoBxK5Jb/vQYLb9FCxNE82MG5F/wgAZpUwHxztNS5yziz2PnWJdeXmhEF3NM7EvHURrLsWBb
PSqa/mpcD/iiWW1T78hDSw0A75G1YXYUvbvZkgXplKwBbyxFVzcDmsQ17VFEGc5wQOZ9zAasnMGq
iE+GC26Dnro0wbkKzfVOx4OiNs3Ng80yrWWUAlHIN296oKgssWikTfEzyli6fY9XP5Yg8rRUpTuT
HKAXJuiMVM0fHZTiu40k+MBNpfHLOfcO5KPcbz5KQz45EqxiRT44IAsAvp45FzqaJfXNhWc8Fq8U
7CZTn8Sd/Whbeo7Y9OAlOtJF9MIt0Obwc86yHlklYBwoNSloiszYgfEZe6WbLcnJYZE9xltCcd1l
93daQseLRtyCk7r1ykMyNny/hBkdjR30Foe+tO+Tm7kZoPLebGgn2trVZVE+eVNypBlddI1F2yYa
zLWIUKoYjHAAfOC9Q1eD1zkB5p587FoovWvUkOZ0AdIKOy1TGokyYafJMvqNzcyrx50zN4vyKtXQ
gIRTWFRAO03Ub1LUBG7qsRGvhqxvnCL706wPIFOWohywKpd2zJ5Bk47UcNmgaj2WDmT7gcNoIXMv
HRaDj5wAVa7uQmZ0F0sUz6p80pUfi+4ytijlsRxeYgEIFDqCotNQ/bWbzfg/JBrR3o7vfGycP5qS
bc25shVZOK0zvcSa1gH6t+8nfENv5ES+kem1HGKttwZGhrYm2fK+JsXiQcZk8hDqt4oB6eznpItW
Q5Xnp6LE7xpJzTQJYiyc1hOaqM7ZHJVnbBPKcxzx3Dm4/WAfYxNoG1JLiqhCTewr+Rmsufq1ZcSN
y5xKAIq5WD8idcZgqDxUVgm8NrzfFLD4gteZTXG9Mg0ApC6gnwtgp5/3ypccTMd19o2tfV5uQSPO
Mhy5O5q/pam6BYX79d70vlXvZNKS38O9SUGGv96bpSDfVT/bw+3IQ93zdrs7a79E0kkLQWermpC8
NN8L5om9mlKn0V0rkQfuLbDdyE4jJX1sRSLVLQhp6fJf3U6NMQLiNR5/NLJriC4tqmDmmseK9oNE
xHABBnYNvSJtdsefQQoyKQGwS14L7Qh+KEA7WLm7tSbAuhRTyrYEm0gAioSdmHU/cIRqKJxF0vFx
7vcztl8rYZl5vgGcHUoS2gZ7A5ozT3mQMfBA/kQKNT9ag/hCFUEhwzHIZNfxeZ795A17jS9UQfQg
H8rmQ7m0pzjCwlHJEkfafxQ/dfoP5TJOBrrcp7QWDXp0XG1vVZkICB/PchLx4oJUhoMwBH2cjnbB
9og/95Ipd6wivgbkMN+TbVMk/FD6XASkJVcdlFqkpMs4A2i7GH9EhpsFunw60iUvRQBY5/ylko/I
cZzr4+T7xUrQM9JzPTsoi6ja/erROUamPCwbzetz0QJaXxufEg+tKuVU4chRjlwp4zryWboFylga
kR2NPtL+1q7VtIs+xFWIOp0x+7sAM96ZLkMZ6vuMtyeaTR0bQQp605Iwd6P0XEv2Rppmnanv2SxO
D/K0SJ6wl/pS+U7yWpWtuxtirQrUVMoYr4YgHnT0Wc9Z+koKkRtHNDi6F5qFXlg/uciELE4USLOB
gLs4PQQCZJ+sT+p50KARD5w3zWsre3VHG8e0NdizjgmO/D9rQJPeAlLaQ6cMptzH28mr5neakUNa
jyvglNSvnuwDdur43j02mLMFsJG3ZmIyUBYUOqzeTmiROS4br0YXOhDNugIdldi0kULBbNJQ7d9+
ReFskDRaIT9ydSETA31Mq9Dq7V1nsXZdd1j+Yr0rog3gJVu8rVpnbbQ9NpWkp/kw9X0ELBhgh/a1
Ceihzg9c8Ig9gRgSAP72mFlrN5r9oBZe8dTxsXzCYrwLrjVYTAMPoCy4UGUVU86DyUE1Mcn6/6Hs
y5oj1ZVufxERDGJ6pebJs9ve/UKc3t2NGIWY4dd/S0m18a7jfeLeFwKlMpNyuYpCqZVrQV4bKjwK
mhHbmruORXT1pmma8MKskWs69QFPTpw8m4PJRH7LgUGMFZIuNZZKQH0NrgYpzxJkl1hO/QF40cyC
5aLhJygYjZuqdPAyp35Gj936QHkci++5gafkQNv8G556gVdXNdAxTSeTL8HXgF1BIHTxXhIuKG6a
BdVLsUZxD2mQbAPVEdR7vWgMIACK+hPJ6E34nOzISA3KZKOzZWJpdaYJD0ROcwToYpCGphfvf01D
E7rZj3aweM890/+esteae6/l76K0pl9NHEiwZvyyPbSPh1mZvFZt7myw+VWdG7B4npjNk60PkNkL
d8CjRUHjb19E2hyT9V78ygrocYRRX/z5p1he+wmul1Uoe1R9C9GiP1BAOrv9ty5G+njMKL+P4JuP
zDIsx5XJ8NRDn/+46MMdWPmiYB7Sd8Q1sLvLIFMTzN+Z+eujPMloTLrSclTjrs6jYB4vQdcvFu6w
2PavNmHIsORyQ60Dc1c1AYYH0YF5yUPLoHnl5DTADtRqnox0eOpi3JAJIEXQK0JJpZPhbzy07kPZ
EliJBTl1M6QIAmPR2Twk6AOd8lTBukQGWHmBZr1bgBeltXSZn6BqN78Lhg4sVpm47pbeD1vdUwxt
ioyAZsyQe9vI8dEnbDOoSmL/2UMvuJonVwr6lGPKKshGq3vQEq5LF/uJs6pBgQLReqal1xSrPaQ8
xCWsNrPJR4+6KuKHmICq/RZssWPwyUghdBi1CrujealtZ158MhI5Pq90yrj4FkNkKu7opNr2Wguh
GKDzPGBB3AbgVhNbjxc6m7Io/zQM7TYoZGWddOVBbje+eA3tLpX232Sn8K9S9iYIvPzQaYGy/nPB
zvXwY7aM1cXYqFunxURny2vCJkAIFRBsPths9MH4nSnWYuhDnLsJ/89x4I3zvVGnNF6cUDuvvN/4
rucrrUWpainqLcU/4abNGuWBeEU2/Phdy4A3BcGJyoBLHJ1RcA4e8jl4zDX3OLF3Klss5QxsG6P4
kaXe0YuFcVgmbvwgWyq3uYnv1jIxFz+WcW/6R6hB6YfFVFbxKs51HwUpfH3oSzN/Fz59Qzx8Yw9p
J9azTaGO6GwZfgI43nw/yedTWkOzQLIxFmBMRZq4KIPrrsQ4lXwGvtgca7TtLZyl8nURrgi/MlVA
GNuFcfiEdpniEfIYaFxO1oDdQBSigphsM+lrWh+UpH7H3K5c5Tn6R8i4iO7FPrCMno7F0yf9QaVd
6HxEOAWo4gNiJfhIPWelXDzTS/zk1vZmNpKPyqhVdnu4Frlqcxzm8uunFZ5m2qvJR7Viti0LS5Y2
1cYBAH51u2SksYoDn6RzmmfHFtTnVjKs0RUMXHsu9ZXEfs62qfC4T4e81fNTVWdP4eDqfkA2O2nf
RAjShcWtROKtF+KdKke7eZidNRdCJ4Z2TybypSvgryzRNI0L0lXRmTdfgTwWu7pK2mn9fBVI6xyz
jhmXysPzRBm3yZ5NffiYaGn4yLBMtyL0oJOpFXH9gHVJYCoHMoE2fDoCecWDEIjCBIhUPQOnZl+v
aZoO5T8TzxNIDIF23JBUqq5q6gejywOay2s3uvMZdDYV2HCGJzI8cE01msPi5APqOBYJSECs8gfZ
Zj9CNDoWWkUBi8ciVGWYQwjXmED0jNLcQCIpVZ8UPyzPz7Z9k6Gq6XbZya5aSCQAVkUHwmD1qQQQ
izBZncduXRpC2ZE3OX7hsqRaMpObMzbogu+GoFPaKWFq6Ppx0rpkM/QgzHPbZNKPQG0UeFWQva/D
aghQdq8uQ6zF3dqV7buTpfF+dswtI9nEss/xcc1NHf+jMl07RvRcAQUfaDKGWAQz2WPoZFAfg/Ab
cEZ/bM7gjauWQa2gGyMUfDqsE0Hl0TZHCqFDXhQ7vDvVHY1kbk0PoftKA0qE1gB5jgttvgqZ3MKw
9qW6PK/+XAoo0uvll9SgJppWk1X/ubyUFj5e2AWaL0+5Ki3bsZ65l+t32YqnPRHz04H4+00LXG91
DMEestWkcrn4LI50NosEUGBhAE0M8plr4CIG4NfoLpFZXe6dRMP+Xi3esskDMWdf2SBlxU55NNn+
tuMGoNpqGKZ1scr8DBydaohN1qNvxfWTLTzzuUC/UjUU5VvKp+bsopI45wB2IQTS281RddWN156F
j2EWQ71VHcDfxaC+ikNX6Ye2a7PTYiKPvKv1bZeBmNyuOvQ4LmEfEW4cd+gqL/gEtTRpg6UCGy53
tmN3dz3fOpB5vdCADjQ3mK22h8DS++I5WBLwKldHLdDPIKVFM3iCAwFvGOW/287N96A6Bj3vn8S8
sEBY/3Gp/524Y96hLup7KEOnk/+tqir54BTJy9gY2je/jJ1jb5fNiptx9KbpoAwy0TS2pdmhdtpV
HXPrSLNG7770NqiEaNIJJtAufzOBsH5wm2zOV7e2fSzz9r/yZXo3nGPT+YG2evQUTB3afdq0KFcW
esDR76EaFOapDN2tfm+VJ0+1M1Cjg+ZPILij8XxK4R2WgyumZeP0NBa1DMo2hWRDnhegDeSQivo4
ZEDq33Xesys0/0LmQlnIHA6hB6LUeNiC0ATiVGQUAHeiI+RPJrLN0454qbHmvpCJUsUaegSmCI1u
9qJdcUNZfTMs+67ddtL+YSnu6pnueubDvk1RtCANGbqBrwzWKC2eaipUC35xrtRhImNo4RUYDgdL
hu2E4Dz8mCd3wDOiZo6ksXgfe0gxAdohzmS49ZoDbB+KXJSV5ul6lHlC4xNqYE6+0VFl0oMUrciB
BKHklp7y2SgggkSrgAj9KvPM7UqiG0wbanWG2LrL+oCMVRaXc6J5ZskRR1N/qCfQsAJ6IftU1ek7
66QkxSB4jTOAYK9nWLqGMiBjUVnAFaQg214caYIOXMUtQ3LJWnTrzcE8w07TEE8XcqH8n1J/eT2h
Vbg069Bz64ZozZjHFC9piq6xQ1Usx0JQAA94EjmkawPRsaeusQawUkhxl7tacde3uAEGlf2XU1iA
5SiTbHVxZ9YNP4S9ba8iPjabSnH988JW2Ln2myIPPHR4GF3spTFe7c2HXUcrEPnnkDA79MKpN49o
h+HPchDsHCMAhG38mQ5DN4GnbQTnPg2F8kjhQf6AFR1G7BgHEKpPZm60CjT5l5qxz0OaJao0mk0g
jf3JOfvnkGZrhZeReIq4UGxho9sKlJ7oiKyG90QM5cPEQ/0Fq7t1g6a7tyIOu1No2RJydxhCrSPf
8Mar92HDrDenr99z6V2DxnpSSjDWGwp/PeQjhwgomkHbVZPY5kpEENtQ0SVRkoQ0XA6Fk9dg+7q6
DaBH6gPyowjyIxcTEP4lXhJL6JIlztBvp8MFrQ3hoUC3SKga7pYDGAuvQyNv+hWramNNs8vEMpwY
FH/k+OOr8MWGztIeb01urH2VPG1064wWKak4oKVSQaWzHj/uW7tzhwBw0AE1ZCWkSjM0XqbJZisf
mpjTqFzk4kXaNYNNMquFJe1V7AzuNsuGA1H9cXTjajw1/+oMSEdzj7n3DSR69pWbD/sQjFUPOU+N
FSBb7Xcf4AoiFdSgOOUko/kX4G3+KrUT794aOLD1oZIFbV1tW0Cl6hvE5u4B/Mr/Ri8h+A/Bv/Hk
+CKH8qGubccQXxPu6fd4AmzvtbJHUYjeBDPTT9bQrTxipl7+6LLzplME1Oz8btDfO/9Zgw+GbRWy
vAdz8EcIZalIHUKq/EuayUiasxUOAW4F5b0fp1kQt/H4LkVnQPc4FvvY98d3iCAecUeYnifHFfct
56BXBJTg3UpLCL4D1bKn4RduFC55cnWj5BmEGd1EiYSoi87ZwuGnTvQozBkfgaMwy1dpOVlg5liB
AGV86t3Rvse/Qbtzp8lCPyA6k1iBAgUk5Oz7sk20O3MCl0EYgEzOfob+VP5og0Wqnlz2TKa0ycvA
MofiRLbESIwdAzpuvQQ4Ol9PilSFDv5UQiLAQC9Jnr5VvZuuRIi3b+dojbWhsa+l4g5ds+Kuz2II
quLnerPIdmSOBLtMbXEwgalP8ExeTrzjEH80ggIamNvZODssU9A/xja9+kKQjQ62jLrTlQkV3P86
ZOR50oJrXlWs5CTYJVElKjpoOfZ6hX9ezJzEGx0/Ers+AR/M4nsTz8FrHzjAg225SidJzJG8acyL
+zEf/fMST2YaTq5d7PCHop0cOE67Gk9l0xv3zMrzFU+m/G85mqveS4vvTWwXtx5YnPB9kqbTesz7
eI/NLMArFdCwFVq8F1U5rkFNa30agm7XesV23nXWLvTrsDEhy3YTS7N95/g7yFIWUiYbaC9pWArW
nw9hxq19z51vN/bFN0dnMphTm5MuLIgoLX6GZ3arTCVebHRGsVGOxLZpfUq85MQqJF+ZrTdurvVc
tVFC5UorM/emHv21lDXJvkxmSfIXjejxhs5onwV1emOvJuenoD4xt1ekmIZmoVkdLbMrgDvMeoBG
EZTK55XVvGiimZtF1TKcl1dL4CK4Fg6JuwI3bY1PT2Y/ZFP26qDW8xaDlnMf1Xm4ziYTQGEoIa3q
xo1PNDsCjTPxOnn5tyBIUrKn1IDyl+iz3eDUxmqm8GllxtAbn/Jdqgh/iMdnmuSbDx2zEzH4zPaN
qG0XbF+g9BmbCkybTfg6Z9CL8h8ZSzyVrIpmBCc9kQYlVffmRAM7USJgHfRdgW6xwErjCPjGMtkb
UGS4s/55EHW5wqJgOC92vYSMe+JixZ9N/u7GTkOoqMW7HMxUAQ0pwK1yZgRSimiNXltrTUaa9ga3
uaNhLrXfvB+S/Y2dhokuVl7mX1/J8lodz/v0ShY7BVVQZtmK6CezGeiPPuhmpK87l86zNujsviq7
06SdsXPEhvLcuQzK8KD0G1aZ2aHVVPnNzniy3lG62SezpXOpNbahBLPNRZrQQhqzGuVhqNv/zJu/
/9waBjuzvk4kRBSW/eFmLLCHvIx72lOmaJTCr+5QZexPV1meVpTPWHcaL70l2iOeJsF6pYZWHw/3
RVFD+xkj4bbGiwNteGPUZ/e0at5LbwDcTE0lrhxWTuXyAzh2jBf8wrTbwY+bDc02PPqv1BlShzHT
UYjysfJH2iTppietYeZO86zH5VFpebRabFkDeHpm9cmObPQMdePnYqW8H11jzkRPapy0zhY/f2Q8
QPN0sktR7mgVsRchCazJC9epDwXUGUlgx9O5y1J2ISCB0KL27LLwxSSOua+cubaHtvNZegWaltVh
ymK0H4PqApLjoI5YLzMoiF99XCH36F8HsW7rD3eLva5NEC1X3tOcBBvTwgw8tcN8k4qSQumr2whD
ZlDN+6PyTWczN37u+/pu4MV3YsX/RLpfGTaYB4bclD+Mkk3BWJTWCneJbCcVfIAOrEzBc+PWF6wG
0ydmCwfyguCerCU6iHQsO/ZFZqBYSuNshKIfJTBsDsaOfwnuraLeJmxKQZQOWEQYR+2pNs7z55hM
9GG+HRP8gZzt6hM8gsx2ZUGq0e4fl/eQNWm5G1GYCG7eXHrPxNRBXRNQ5i1FkMvyH8Kf0fAyn/+R
ZJ69pI8nCJWSbPM/h071SgCHUMf2dmiAEhBZ6QFhgYqK1bPfqTDWDJR9f3cOtDxQ8kSbeDj5m770
jLOFjyBoVNt0V2Uhe/Q9qwIRmlN9LxDuqXA7N2/DE7PxN05lWMHog3y6Bx/9bkSF+EJnRavF0AYB
BSOdjWqWzr6cNepnLezwkK6g4JIg4oQHRz2vWgMaE6/JSNPgEHDR5NaB06jpscvKxssnE7lQmCUb
cAMpAHnTQ8snq91ulRNTPsCVaNYv3BzAD0V17PuQKvk0RjtduwsTlgejC01cXR24IuOlA81+8l6i
vaTpz1GeriKFJ4zVYQK/0yWByLilkP8AuNb3dPZhJy/yX+w5+B9ptOSpJ9ytlZ1MY49OYfSAXXND
UX1cVWzU1sviks6WNekUovANfhfsxt2sQpf1aYq90M0A4NTqXxe+5Lz4LZcrzOFkN4W1beV9Vsb9
HQDphn7KxpatgULG/4pw+4T3b/X+FZIvbL+g+8k+e/SttRvy4ffi/6k/gPvjHDrbCg3kMRnLDjVQ
kpAnhcq0qlcQ/QSzwfcfm1AOJxt5YN17nPkmSgFK/yztU8AZUe/4mCVuCgogjyUe+s3Y4Z672AeU
NtYLXV6N/QUIrQJdJ8AD8UGqJxOzjsEC9Idvj87i8cHu7OoYDvjVWpGppfDkww/7kba/55BxO9hm
vDLUPrP1cfDUZjFUIrCXAVwFjWhSV9vUNHSTEpvIIF1kwOKjSrb4kOOSjyYmQ77oVV3tlwQ3biA4
mZaL3bgtvhkA9vMF45zFq2TCd4xoVU2sYtZVkYJia6js5y7h7Vmf+E/85IExWR0gNrkvObqtIsXb
yqOU3frHF1DL8zXUe/Qj2JvGdxY9m5VfvmXCrM6aHLC+UeZugO4nxNyvXm79DGiVapmbzj1IMSBv
fcjlgIpWmfFnpmvpBot3b0M2n6fyyWf7zkKP1CqdPHQ7dgNauILSNpNXbKxXXopbnGTu0QCR2amD
Ku+WTW3+CCk4f6U1Q/fWyv63aHv7Z6TVK8Fb9DNZXok7TKz94AO6KIskDV9FJMFzNerevTn4UPn4
IiXW6JCmUCmBv1xSjlyWl8LhYhMNWbVpZdychql170MPLSKk64QXtC70Pvyr1DV565FKA93WBlgh
Hf0XK7Nwj8VHfU8HS9hAQcfjbK8sWW7L2sjX+Cr/jl0dxQfISuwrp4TykyzG12nKXxrF8fFPh0iP
u52f6uNr36Q3DnGfGPt/cdBKq9h5gKGsSmaGL2H45KaTKh3I8CXrCrTEec19mGDkTnEb8LYyTjQJ
Bapo7aBiAnZ333/xqiGFSJjhbGhWOH7Am2hajcJvtGfWMqDhsEG7kxAdCi+j8YNpVfHdl32x6SYb
fJ1ZZNw7jsCCUMlk+b2+6nKn+G72stjETT+CaaGG2FeZyhXH76bVG9gfLUT2XVijd0abn/2c1mm7
BWFEtCmEYz83uRD3Yx+daBJ6gvjMs2L27220vCeajuKuZprjQ442Oseomx+R7vcrY6iwL93p1kFL
oNzGq9SEhGsNXEEaOj+Vr+b69Sdf6IZidTBgJ2TKpmRFPOST75rPWQCCNrzQKA6hkpax+kCk5ENs
loc07pIV0ZPHZmc+OwGF2aIG+jPM3vO6jU4cijsEBqBDm4dQjx5SyJFAEBtfbQVxXhDLY+dpx48I
ss8Qg2bwEMGecMONNwuH18LFVSlyMDp8ZSuk8VsHzm5bKjdnoROjMYUBzPJu1imDFqcxbwiOutYB
LAFYIG0bjkaI8l/iprgfYbuwdMDZbvqTnDcVBecnr+zLp6wM7WeVg4JMZ+zP0IiBPrHapyyBwNlR
jmjSkycTpC7ppZnQ8666NMdYoA7pV+mB+jQ1AfVuF22eB1NVU2h2VLPLkJyX2MXZV7E0uzj//8dS
Iym9DIrlUwKxWwd8jY0NjQJu1u46ZIr9dhk3oV89duoQgZd+oxnwoSFN3NhEP1ZY2yMXyFtAOKSG
i43yL/nID9uzoAOW2t/c8YtLF9vmIyRtfyZTP37HXalZ1f50tbNS+2GDdECLqtcRVLEo4nCowIli
eIfq83pSaiV9hH5MVE/5RW/FcK/hSx60irS8ytExqyIHOzb3nuN4W1/Th/dc89bkEBWOtvL67g1M
O+wR1C1gmxzGdxPy70dZ5nIdqd+VAjI8q75NnfMgcuObWYCbUNmbzsuPjuaWa+xggpwrlyYqJKbR
mqsiHbE4abv+4E2l+Yxek057RrNfG0RSE5fK7aw3P9zoaRa/DWiPvJNaJrBDF2MTAwKFu7rz5TZU
7CQSrKL/DMKSnb+hj+UaFOdFhWbI3DzKKcnXuR+bJ4s503MWj08E0f/Cjv6z8fsXdoLi14V/53U+
Sr0p1t82FAHsNqwCGlZ5Ej0CSr+jER1Krq0G7vEnkQ1YlKeQyWY57880maIFdJ2GXrSfh1VT7dBk
aaxpSMmzBKR5NKw9S3vokHyyDeCUVWKn6vkTh5AJdqXCwOta9xFAAONu8nUsF1tb/yuBxuWqrTm4
pcK2ecnM8DgOhvHXOIbZ1vKSYk9uLHvnkZm9a7btY/dB+msy+930vmQ10RMeaF1h/O+sInW0XWd7
8SPYNqNNJJz+UYQj2qdF8l9nCWuvtuzj7P/Bz2v7g59V4FWpTf5UdfdM+vw5U88vUexFYOOboi0N
OWviJzO9p0Fss7+mtArx9ICtc8tw32Xp1zsahREIpCDN05/p7MYWF82w83BPJLtTOviwfuVHNpW4
1dp6x/UBsnC0Ta8S09mNjRJDhvZN9hK0K/EEFCkU/3xqPcxKQGRrEiHophAEvYp9LsEXFGy83MRt
1op/2qEJmGCj2iUdBdWDALy7ShkbR6CuYJzwABCDEQlqEmioNIos3YV+KtYFFKRWMgHJ9jr2E3bo
i+ki0t4611mNn36QgBDtB5mSRl5M8APw1ceQJonfg0wWOD5pRIfGsa2zCqI86IDs141f5ejfNgrb
P2okQRkpFUvIJ+zKuomOlmqo70mmkk7pQC5+CqkJKKzo2CCBzyfHr/LcpugagV6XtOk2ieaLDTiN
0jUerEFHa4LU5z4KJUBmetftfRtTG718Q9+2cUeTdBhqlh29IvuW8RoPxUuWHrXadPNFAlAOAVXp
js+JKvvSoYm/4U23HzxFBp+bsXMWnYNtEMxzdUDpyNm5XSFWS4wTohFvHEWzXWyT6f3sPLyFFPUn
tZH19kOt6sdmajpnY2BzaprPPlJHNrYue8Nq1lQ0M8EJg0oommGpwsbDqX6y7JWe4iWSg5to0aER
jX3t3skk1r9h2Lf7ucwWGStoV3DgYdRPfOaBxQ51hYfa6GUUJKi1hZDpCawm3QM+V/6NxQ2aOCrZ
vbEY+5ZW08onM8MSAw9uzkVD3+1e89roWEV1BYpnzd2KzhsfNB7W63wo+tcJdGWBlRvxf4ouekgY
niGDdjyLj8s4aSLny0Bnvn3rTHG9zOQX18u03PVAgN5pYx+AwvLQGlm0oucHFlfOkYb0sAHB0/8a
VgaPVvTAQM6lGlJsIfQUWE7ztfFl/gJ8RLEaAfs/xJDLeYkz3dqFMoXOnZpF7Um/Y13xgJVT8TKb
IFvD0D7zsIRPWiEPNLwJx7OtvnZT9wo579KxgaIRHjhn9D1D29XWbKccOH6ssEz0AUFgU4IDrclN
87WIuAOMthqGnTUPc1SYTzJOrkNpaWD0K4vxrHcvtVX0j6VMDbAcAvDHGyiSABegP4GHxniywu7X
CLa5E5mcRoAUwHYfOKhuc6AiDVABMGjA0CwlAaoqK6b+kaIFJFX2jOHrSXPkpTIargWYsbpIEoMO
ESuvb5ET1Y8+pHanTdmY1d6Dbrjr1Sgphma3JiGvSGbXIQnSLLO6kupehjS7OP9rbAeVLUC78CSm
bqIV2+ZeZp0XEPaMzqZxWHgST0yDvVqm6YxCWxVPwz9JFgz24k826Q9yrfXA9y7hi8ti+5NombtJ
Sa8IZF72/OoXv0b9CCzDP4kofHSjkz7K+AApivZs9G0L1Sgc6KwSlndq9J0ppha0CYuHIaxNX7MW
jRO6DW0WFVFDJQNo9MVJGdM0SgDHtwGdK3wJgpdrxtsIvxiFtZ1U3lHljfCIcC4zxgIBCob7IgUi
IOFOdckUjU+EewNaqt9iIYs75mkCu/Kp9WaGiba1Krvekldt8PGLIIAi2n3tShAgWcPWxtLylFT4
vu1MDCOrrtHSB0yR4Wn1ToMozMbU8ydHccK0rnXhsSPfUVjT1o6dg21eeOXZklGzSfShelOuhaKa
Ua6JcoXcrLZmZW4FoKD1d3UDKG3dltm77mtPYWKHv7Q43/iRwX9wb8pWrUytx1pLzJ0+KFUhj5t3
FNSqoBFBUXoNKpx6ehd1b8kfOur9a1aAXsjzLPPy1ZkHuZ9/n01NwPqw2P+7E94Vel1ho030QIGT
qUPRHHd740QQagJvc/Tn7FvDD2dYNU3IHvvcwLCEmy4T4Pe2QeASVKVRHmf8doOkVhtFD+QN1vxP
SckkalAPTqYdBtbgNJvCj0G+Y4YQG4sNubVyZs/3S9BZipVTaGK+X4Jxme3QRpmtI3X3DYGButN0
/kCj+YaM8DCsr+Edn67h5CHc+Bqu9cWzCB1/X8w9ahloYhWR+2oeG2GSH/KktcB43Bg9w8ZKM0KR
+aM5dO4d5WnZrbGNkn3aESSfZSOFzhYbKirZzvTz/1jDd8cx8EkQRe7t8pjhQYbGo9f1aCZC+zkR
0Ba9Gz+m0X9unYnANgnN/siY8dOy7HKX+fiO8qXXgcoPTWsBDOqXcw1jaaSmCA/8YLO24zJBFQ2n
tO9AanOvRSYD/VS1LgwP2pgecC3RgF//2HXNe2yHuiCQaviPMa0efSDCX0FjaO+LUdpb/M6zd02A
Tlw5pK4B/Tzbds/pRyTYEUc0OjnumpQOxwLUedMEbNaHkiIpHTbC5Yud5BEX/xESlItiopmDqDKz
RLimZGrSo95BSvnPC1AOCv24wCffNMF6shqbcUM6N6R4I4r6VVTTcJqV3z+Gs35O/md2HnKtnJ1n
7Zw0lhuZ+jX27YdmTe2xi4B3BvhouqZeWJ10u7nO1E8sPD8Z6ZQiGx091+hhYatK1PVjbMlpy93E
WdEvqVsZEH6MWbd2/MS4aABB3GkAC2IZL3GLwsbEXUNFrBQNVheXv5IJgGt2F9NnJ+/ycDUqZzJS
AjDMRLuq7erVoAEcVWQVmhcUCCaOwyzQKx5dCPVCw2WWnGmWnFGCuzp/FWuk4PebYTjhYDyhzrhz
Uc96ry3XRasvatteLZwH13dYQAXfNk52UT5ePQbpQXXLjf8ebNFsoomhYzPRu2cbG0T3Np4raDQo
EypZQ8D9oTq2YdE9t9Jghzrv7IB3rQ/ax9zYsIxXD46I+ufWxbb6F+mMRAvRp61SpaKEgIDK3Las
Diwj/6XJprlvtapeA+7coJShfddIJGwMAGWTv8NW/4UHKfObFbm4pXedc5fjV+hQdK21r6f4Gpx4
7j+Do6i+BuOR2Wb4mfD08D6S8Z5kz0jszK+GX7oNgGEU+vazZerutjRTYxZL+xd/i1uPKWfdo9CT
IkC5RvvlBtoUe79Q+BFBqbvWi5WY2qaA4O7ZNrzszFPL3zS97b40TIHFxRD+8oNQjt6vPAHNrq23
DLy8BT6mgJieQ/3YKC6TljhL1KH+OCMbDaHIQq5kIf/BqowzUGfRuh0KY2+E3nejwrsS23hz0xzv
1JDhPfPR6HEoQQdxx3GrXOsJ3ltIe/zq8fjz2xzR0wmJtrzX5uBhzEGA7NfXYGHgrXdi/BM0IDRB
K69VF1tVq7lux5D2yN1Tb6G8zaDJt7PdBN2BalYHhOKh6LMtjT4FJLpzEqoA3lWRt+1D5sgfqWEB
xQn5zKRPvueNhoq5GrWoim+TGhUUmgzrStxj9kj/uw9/Xze8M41q5a9zpQVuDVkgTbwBUkONNwOz
1lM/WMUeUtfGHjXB7jHLc6hje13zszODdOicn4trlmmoD42WsWd2026bUIiDpVbNKWiwQcehlVsa
VkkHVRgzMk5AhhsnSCfaQJ3Cz+qA3xC2uZk9yNZjMbarLbCtfjIuCT8Zv0jopQP0Nov2IAXHFqab
6D8g5xgQp1/GACzP26l/LvDydrqoQRZmasnD4muCDID488iXeTFYEEF6E9DmWsKMDUTH9Yd5a87X
JZazogQwyMJ/SfbmSYf40OxLLh8B895c4lwDCl7t7bYu50UV4BjrCtXxJ1piJdJYO2xgT7QcU6Nl
TnnSHHl2ZhpAtDa7lArSzrjiCIvSvriY9beYhUC5Kxw8TdIZzcXFGw2WuUpF05xtfyOzXRtxUM16
xaZtjdhjc+sjbrf7rHdB5JYY4zwcDKwu0Rq9c7zUBQ9ZJN683nnqxwZPtQ4qS9xr3xs7CdcgnIgv
bmQU5zwc2w1E3WdXrnZiyNWBjBgjsVrfq1CBcrP6nGM2KEYebwzcmM+s56GxpVMX+yNNcDNfNl19
jprQO8ghveO6w9a8L5M7t/LlschjPN2wsn5CDQylUKf3fowgtcS/IfwVuslb1Tr121dBDgr5cxD2
MuVFFDIOuM6LBxaf8j5v72mQGzVW7GLMN2DIb9ZkC0czf6AJuJZiuLrilxSilG27BQQ4WTkaCCDn
H3wTpL9rNOEa8xMDifORLfFaY2PXZf242GSRgzq08l6JuLKM5Homrixwt/F0rX8Jsd7a+nolj303
FPf4zmPTXMTNfwr40oe8zrFPC3xV+VxJbjo7XUbZ/eSV8dnl2bEDU819ow6OIfx7odfZJjZiVPX1
3HSxzwajHhXPphMbx3wIr34f8eSw2NGEBXZJuwA9I6QRzx3XHlwgx/YJ69MHC40uK9yM+XdIIp3o
pwPQt2OcT8n3KHMhH+KO+YPGQnNPQeiITR/yHtWoEM8h35n6V6jfDhVU80tVpeyXM2loeB6jn7EH
1lcudPaShdEAvli/vHA9b46l4NPOHxz+GFrcWGF11P2Vy+wBcBX790c4NrSu4WGYD5tMn8pLMwq2
kUl+KqVonjSnrQAQETikevNENqPqHuouSy7zSHfji11ODzT6n0G25PVBMLnXP/Q1WYFuv1l4s5qy
WVBzti0anINmQIGs8+I1UAYST8zYfaIPi9ON2Cn5wtbJTIKHU21dVTl0Qk3lMz9qUowWYWtmHjdq
nvyv+pEqJ42tClhTL/VsNCwV7AzNPXYW6kBnEOpx1l2XY4XyYVv83MRlZ0Mz0H0Qt8W3/+Psu7br
RKJtv4gxgCK+snOStoJlyy+Mtt1NEYtcwNffWYttoVar+55zXhjUSiBbAmqFOblEtzrJyHexW3yF
h3aKsevWi+iDmd6UgFQAedrtuhRvsflwf6TwWfliep6z66QA16U+DVb7g4OoYLfgZrR+tAMWSnRg
im9rkS/Ld0AsM74GqXr4tcrvnYy8R45BUmRSzb0xNGKTFYYP8guU/ug/jikZGAf99fJHT7LFjrYT
H2Tku8QT4I6/x6yqgkUdvClERtN1RgwH6s5P8OTiOSHsX409ouKEk1nypvLLX3hpzzYZnbjlJzaF
19svDoq7gYYc7aAV5gMXSfesgSADLR4AbDaaCKNMYgxStexyVLCQfnQ2pI1LjH7EjHuA+YdWxXBa
z3hIWd+hnxrMu0qcefEtRtuV5VdHjPW6iUDh0db1ti794ZumiR+6l3dXW/fLx070VxI39dDtNDet
t6YCPZZN/kOkfncV3lA+TmV7JfFiVaAqQlZ1NHbXSlkNsCLxYtVHsj0ywMatRW0fUKt1XzRQy+wA
+cF2BoAXX4q4P9Bu18jKblWYWn5nIdFyh9nVdkWKN09n6uxd2zZshx/8nWd1yLrx+V3romowpSU2
KQBYbkuBmgf6UPWqBdcOWCnGu9H2NkDAdE5kt/iavE4OqVl/JdGHbsol3NwOSWrMKtgYo/XSoDHQ
nxWb3H7Rx1YcMtvL0STU2S8N4II3eW7y3aCWeWUgHYrSNED3YDya1at0zeaelHLCZ1USes9VH5uP
IrV3ZGSKGDMiAFybL4AJYnEo1AVIm2WhC2oEn8/GrWHXqxJU60cKqS7geXLcNGCtRv1TgaRg3qZA
2RiTCMs8wTxNSRpDxtMGyDGJvss6q1jRes6Kl6hazut3QDZLODSxA3co+p5leOM4dd6da3SdPFqT
QNIOpWCSMxsNyYVnGp/JTa36VG79llOp2WzxGlzic15/c00bWR4PvJuGiv9m/+G6FP/v9maBWe63
+0FFXV8PMUsxaJ1KDxyDdlbvU1S+d77Jw6/omtlSUd8AXx26d4z+kngDBwENuoOpT8AU+sWKEh8f
HP/haYNe82Lc047LjfupC6ooLQ6pNR5pc+Y1MQiTjYyBfI80rNSPDT6SzmaaZL9afJjjQZt9Nycm
AAVuVHeTlSYnGWn5FuNm+pewiH/Ql07aV7NpzzyxbrO6ugOY9wO4hsa72n1ICpSpHNXSWIRVvC3G
VlvP/YvYocZee1MOxZQF8+dPq5lS9mgn1zE5irwSZnPFM/B99Wvj5S+UNuah0Pd6NaE3SSWXjcjt
VlEjMIuglv/l5OZPceGBuFy1jGGatrnHswkHtGpsMhljQIKWi/ZNYanWMvKgg8kwfRS3BchDmqTY
dqys9y76F8B63qGriW9Q/U1+lZgxWNVyFHihePYetfNkXzlozfmbqVE06WzaDv69LZLkvky05ggq
pgKZeq95pEPbcmdlI+27W2RgZVnh0y25kuiDFyY+2kdsN/FNp7yKLto2c3kXpfshkKNi/bLd9M5D
3+dXQ6JjEHM1KCS2F08AU46WgO7otlnZ+1tafnBCVchGWuqdk+Z5hylO/OMkI4yxW621icc8AwIx
ZtUu86lpeE6QoHdqQ0I3MfNjX9Vf4lqzjsIB2kHDWu2xK2NUE6zM+Bm3bUCgXAOP/2inlr1MZRRv
ajAbgN1R2EfbB8xCyWztEV8e75wS7gq0atZibmgGlam3d0XyF/UmF5i5xxdTqbkkm1uSqTuZ7IDM
99csyxw/3WpIwazsSEPNMEbTLZVeqSKbuGeRo1pGlVknqusD8Pj1gHRkpYMHb8Uwv/fOKUSzlYmi
3ZgDmP/WWVP4Bv6AxuOI4aBHnpnmU2dHW4BWlF9z0bXnoUWNl5YF9/2tyLNi1pZOVqzyvkKFr+jK
rxHD55mKgWSx+WQY2oacEoe1Zy9H27WU+P9GE1cUoAQkA6ssi4On2f1zLKznWg7xj0TrjKD3bXFF
V2JzTkatmtuU4oZj6KqVry2v8HuR85tn2TvPjY12pcXTRtb2iL5QP/Cjn0VpAitdQQgiE5eeU0qU
0mmGOctZSGrYVkLj6LuGeHEgUy92p/0gNewe2jZ91EMXpGwMQ+MAhVrpE7LZmsnTR2MI/6DhztYD
bsgnchOt+KtR2QOTyFil1qSjNuCwO9TJQUw1xNVrB6S0NRBXcpCe+NHXCP/yJM9KrQEAKd6JzaSX
r4UZPnpZ2z+SuxRuH5B8cY9YxckdT3DrZBhZtaoas0E628cnoOqmY23TXBLgTAdUpDbUkrRUwiat
o4xJ+9++FVhfjykIWtYamr+f9VBHR1cz9n/mVjAaIvwTm3+kRlqRf0mcwdokDL9WdmG5p7ap023o
uO07J82dnRxupYGT1S1g+PDbSnjHvnSQP8sbZ7WgJBcl5g066bZHAl6e7CIGOJCp+OnxCCPs0ZEX
+O4s3nsx0B8EWS5PjYhq1MgT/54OxhANaBoId1Pa3UQkt0TfbXwJhtUPCjQTvYSxXxwXOcXgOqp4
pmu46PNE8MTHl7ZTRddm1MMdFZYNpC/XlVpS2dlB79SatFSUJm3GvZt2Usb/7UvGjOvmlyUURSbf
JRRpMT4d7nyAZF7yVjx/RM6wssdME+5xgd6gs/dm8aRYIOSEtN6QsiqQ3UPjDjcXQJsYSGBG4hCW
3m7O9qmUX6k7EfaOSbNeZJQQ9D3881S65uxJ4RkVaKdVpjDUdmUt01vGkNKL1WgfJLrUlhB0tsQe
qYPns7hkaKgo/5e4ywX/NTYpgET6v75nbGvk1sscVPGGyb3qVV1ddPXszoZOQ2VUuFfG6jVogZs7
siCRVYPULI4jMIc6oYt9D8zQH2msJ6k2kSqSpQ5tp9d7HqNDj0yWS/RTtjd0B3zsFKBDltJIxO0S
ZIbU3+0S860AauUWnjzIxrEwB0HhR7pd8/fdL3dAZ+onYCr8bFbmKcY/MiALLHc1h88tsZlvi+4c
YK7ofDMLIKXSP4zmx2inxw+cinzYoisBpQZr4GewMTfJOjNCzDaiArFKMfR69pWmL7NMP9CaDpjY
BnbMuMaMKjooyaSOB729kDbOk3GFQf9wjiD60mwv/gDcmVgzooCYnzE0Ha2tMLVWmA8czsWIMdqA
6KAbIo+m0zyTeFOZHvh40qKbHcmctBSHzkgma/M8YoZlTyI6vAtFxmTXaAM4VDD0tyLZu9DvTjno
PejKM1k1RZu0Jla0fOBAaJGr9nurRg+QLZtkpYmxB3pfASw9OYZi2+flTw1IDycrCctw9R+nRL5O
Ps2Q/6SVQ1TtwhzsQ506aFexbxwRRC0BJIXpwu5IOtNPLAb6FI3bdvK7gEwXxWxolUYdDOVgbUnz
jmjiFnQhlpj5J2hdhPawjTkyTeHogh9JDXWikxV9/Uksd/hIFXfLltF1DRAc5H2DMQcUKqOqlDvS
Wpjk2NpjMwZFkzz1QhtPQ1Qc6bPcQweJHcS9mE6xzMAy0fZ3STj+Gl0J5F8iSwapDZLYSYPmzEgm
07owgVk+r3WQcR4xMHgZWNSu03ZEFl26qE2ps17JOKr+8xnJ/tUOsAtH6fpy08a1fBwMpwu0KE9+
8V6u84jp34XD5Tp2s/aCjbOOkWVknrSRDa9al+1EaSS/OtAQB0iLt08joIB3wmhHNPRp/WOahCCz
ViaoA30ara5df62HaR9YRT/cTZ11pHYYKbOXoZPTCxMa21gp6LJTJ8MntI4niQEUkldg1cymmVPM
pkXjjevS7vTqBxp74uNUmEVgO+VwrUUd73xRN4Fug46BtshdY9+02JCIO2bbGkg2sDcnRWyG8jop
xeKB+STAjg+TVFuYmwftwpcLefl486jEPViCkxmJnhodKpSat+VY8hVBPwJeRq+cEpDnOtAgy5Jt
B2BxnKqmt9w12WYGUKioM8K28SsQllqMvbhtuXJv/+UJ0a/UduyCT6Rix3p/2OnlVHzX48BI3eE7
fluNVa+DUvnFG1FLnBxZr/wm3qA3Lr2Cp/NRWGN5cews22khS9YjE+h1LkYwCOoAX3wz5ZbOn0yL
pbu09x4d3Xh2uwKJllqkoL3Gu7ytGWaC3r3W6fTjmpwqfLsFeFybilsbrvM7n9adreWHSoul9gQ4
Fj/fpdYgznIoFNp8XyRnYIlNm04BDXmA7wxqVDfOXCEKoUQQdE7ifqkKX9wbovmLrHiVmjvejNbs
ZJhpGDj++M6pbSP56E2xOEY9yLalXfunDDTtBvJQJw+fsyf2dkYyF0gJgPblGGxEL9p+XpKhrmk3
F1pyzYy3ocf/tMljNpzPJTpFyyCZzKMh+nRPV8gbDa2qSXIGkAMPtKyccIaJ/JLH6bphebKnJXpU
yp3JXRN4QtCC+xFENwMYNmmp5dkF0GrVOQU7NklmMcYjQPWaPdqNazzTBaxBG+cLFOoChsBen2x1
HxPU5WTcLhDyfjhV6gKpU/BnA8idqvOckOMArSLPrWFaa/xnoIn37woyIdmMMEfrCo1XegVk2gVm
7h0I3RIBrDu3qIvhuzBkmEor2bjt+Br2tYnCSlTjxZXHX5sxAcwzNlok13xWLXLaaBX68NF+kbfS
f0ArYXL82AKTWR7ItpL4bFKvDKkX0jAHfB/jlmzAanee+2nIZtYs5g3GYfaGlcycYh9acsiMZKGn
28i9oZM5TjdUebNN4AEkYYV8zMTTfRoPjymYDTY+vnoetARb3TkbFs6FOjKXplmiRuwk+6RxmiAC
Ijy9UabQ/q4nLQARPr5lwt6bNfieA4m7GeZ5cHvsiLGSpwIFSPCLthbA8DBRY5kvdSqmu4i7P2Ta
uXfV5MRoxsAYjcdZswN8Y7QlS3LUlWN5c3SFrJEiY87pVnCo6uyngQTgjJ4/Z2HpJYpfdXzYKc0s
nI+1kk5K+u49zEdnq4lMzpDjaFO/OVa9xjdFZ4oDOC61FdjCqq/uCF7FKBbTL3sATo/jOwClMtGV
y8z0Z1uYZaAxi7+A3qJbh6Gp3fsu+jhH0O4eAeqP224S1I060FtrIo8fWssJV6Yl3weWDDXCt8A9
y7KftQrsIVMFDrZRbjWZhRfei3HVq4xEZ5V7TIJWXxtWDTs8n7Wd7PjwonXJSVejV4CaK1eGj4Sl
afbhJcTZZ54ZQ/nNZ+iW7J0ac0oNumsw+/NIzX1gAgaMXSfEjmR0sPJ+ZYosu9IKTJn10WX9515N
3A73ejIAQCc1iguzDcA6ADZxjYeHd3LVodRs3oHKQXNPfYqm7LXvlCYmDPBqcg1ZB6ShQ1t6ZnGh
0yUQ5kVi4yFK2j/63H6VQFnQ9mNfVDuRoayM/Qu4Pid9yk8fVPPSCsFxxmrLPORAIj0Bq+pXY8aY
Mm5cD8SqvuiPNIL8pqWVh8LZGkOFHX4MjJ6aQO48665lnj0XMxl4lIdfK4Cl0B+jm1VX9OcD5wdV
gM1Qu+hsV6Yt5ss2YIkUT07Jr4mNAWjCcLIZsvFcLakFjamlqRviQChNaYQawaj5/SqJ0defSR1E
KyDp/YIEWHcObYaxewXMV9pOdyZt35jsi+3L6pjw2L5oPb4lOrQMrzM3ROOlKQCdSqf4UkMDRnnn
VaUFJuoJTf2oCt2M5zXZCaPzwYXiyMBxQmz4QCjsXbqyAaRFNPrbIsH7WpNqWIs0s5GjhfveK4Zj
25nehRR0sHtMnXppw7alj+/iSY/iPQiai/vl4FpVgz8WF7+kf1eInvvrqOcF/hd+ewinKu61orS3
XSQBXPN3Ber8/ODZzg+SGy5yJkHCUHOtgFNDskr5UxBZZuZd+/6iJCarskk3nsz08yIiuWtrzxX+
OQ4f5G2P/JulOf1uviZdRWtqtsoTCXAWdVEMtniYg+15vdExJrKigMvBTFCQAJwt4PXffiY6E5Ft
HKRvvXyQT6Zoz6XvI0mqfszljtCw5PPsmnlJvQOONzsO6kBndEDVlB1zIPH8u+yDCS3Jl9yW5Wfh
P5P96x24PcZh8YrfLTGXO7N639gMHiryYpLmVbNd89pzPFkNC99lJOMOZJqeo4VsQiPx6BnNxXAH
f2OZyabV2nI3xGmyZiglbQAxlT9XmR+f8csMfk61TNBb+AzQcleazhMtprYvAyBuyhMtfcPVNnFm
TOCLh6k95sm5rkBWHPaK5QiuqahurqaOb7nF1QTZ6+xKl8Lj6rMrkzvd2ocrg6sqwi95OSHdBQYl
cn93ZRsVgE9ummzpyob6mZcrkytpf//MH268BcLH0Rnu/ApvsJ1gJXhUaq4FwPpKLxbgei50Ntgc
LdXNNGAkQzrZtuz5IMF0bOBIBq1fAjMICPV24njH2Xw2SmJuHto+OWZ4VPZHsl6uM1uScI62XEMW
oPfFeBMCsyEVQCuOn0SBvho/S4xjrzpomQM4fLca/SCiDtrQ79fgqmDXzna7JwEwhU1l6nxLS9An
gpx2AhUx2VYqlN44+hwqxV/hAeNNPsjf9P4p4k17X8jowCOExIRialzpkjLHA0jXQeOACes/cmZX
F6brwGij00oHOyPn+qm0+wpkptAOWpv067jxo1WaAIP/nbWVjGz3FoasMdfTDMHi/RZwRMGvR44q
qS8O9y7zXEYpzP48hfET7VpBWQY8ZIbEvddmw9Ob3Cnd9DP5B/tBKMxKH+WvoFY3q6jFF4h3sPrK
85huizc4+UW3mP62+ogjv1hgfzGcsxCQgYClX8S0bCtZb6c0y4BUXY4nIvnBKKmoAjCQ/NRBs7Fd
aIEA25tg4zHmq0VGZ//OH0Rq0+1/cs9Fl+nCM5ShSRezDyVAzU6OH2L4yAGyV9G0D5QXtwt+4HaE
ld2yL2UbzjpKkr/pKPv+Tz+KQpbKb0JVa82qusV3S9sFsk3CX8w6dKqh0DArHrRC6F+QNxw2sZwA
DocPjlM0uPUWPezaEzphkCwEQ+1jMXATeYB3npEhsiewW/ZBa6KhqzHqY7/wkc6nQ9SlAHBGnnNe
Nw5fGxyouDNjjrD5q+U53jntXxOFijqOXB4HZsFJLUsgVq0cmcozAEvjr4X/KhUoquizNe+YwlQU
f4TmhO3kaIFBwXD5hppDI89BI7SwjC01jvYzwrLqIQUGCYhmIk3N83UlkINrd0+N/1mh3eNDOz0u
UwIkdxve7QAq1QTzMAEJyebNIwStIwschbDGdaAuXGLVUOWw4qQnYJIPSpYVJ1o7Vlec6PCZjBSd
A0DuCnDNq8V4pDBzsCXOFKUIznIR3i5BDvN61gGg0TVSYCapy85BlqB0Zr3d0KIg2Xyxj8EBoeyt
TANsnWROPwSdvb/qcocN8tXHYTTcDRo6gEUgN06X+68u5rN3DToad5oXjt+xl84wm/VqK3Ehebz7
bQ3wPv81cgRDFkhAzIACAIDYaRszVBKqpnQ24M4avw/NsC4KbGESgLocpiy5yS3Qx+uuW87yT+wx
swY0W26FgeE4w7bXBvHKvW5F+54Ovf14iunD2R/C+Ao0NBZg0Dv+UeTGk3Q789kFP/yBPFFXnT3J
wAYazDpP6+Es7bA+i254DkV0XShYTZT8Nqxzyw3V/UgR2Sh/jDbmS1QpsMGAwwWsSDfCVHLoMXy4
kWguJgMBVDzH7JAsLnz9jDHcp26qYwwf58aZRJ7JMYEY42/c5w3aWbRxQib1t3GZTvEedVQd8G+A
OJq15LzYRW42B3XIZI76wUXZ5AIFjz7Hvw9hehWTo+87Jl9mXDApNHF0bHFcMMA+4IL5eTsGnea2
28WEzggEbFT+E6hPKbifggDVcsCePZPdgdSnyt7lxWepQnZFD7BSkWBmrpqxW7ckpvNlG29YUYm2
q7Bb1ZtF/y4jcIv2XqIu0m0nQBTfpcQ0Rin6etPn2MkU2IYDVmMlPDQVWapJYdQxcuDI6sGORve5
zosVidFaVl06E/8FXHUnaIU/7sAFom9ISzHytxg6YrgjYACMoTXXXZvNgciza7k49GM5BZbMgUU7
pd+oHDJXOajgQWsqoTjSQCm/8vjmnZrVoOsBFjS80Yn+jVz0g8Db4ETnsZd4SFGoEgxFGp0qRCed
AKinlp78jPtXzhwfhRSNH5wxP4We4V0NNbqsDGhlqjfam7mpqsAWLCMflm+6xU/pMr16p6PLkB/g
VD67Al1P+S1R/n69N78IHVcsmZBHqbWN64GZQydESY+5wOFzJ/0wrx3jj7hz7SvxV7JWN07cz18X
5sp/9yeP2vfruyR3wODI+FNY1hyDWSDqsZl/IRF+kcx9prUZWIqgpIM2yDsB/orLVGrRk2S9uQ8B
ajZb4D/+qbQw9fcWh3xGZeUpKwrruumX2/fVkOty3dh4ejdWER4dReZueRikrKyvIRjjgLAm0LjI
2fiNrLgb+sd2dAe8gvdYABiht+yttJGvUnkBxjAEnyJvTFj/tGIlD2qVQnCjPibdYqn8SIeGki8G
uvwOnvSiCx3cKudIJ0zlSh89cKFMdhftEjZGF9IIm5WrXtM3je47GFJFR2tyFCOKP4QUHwENtnL+
9HkHWrikN59bdJFvE9/jSBfmxRn4B97GizP/WTMAB0k+gBR68/F013zO/vRKSwQ84gZKsxGelXSa
1kw/z2dGBeTQ3JabHKA0N62SLSZ+FGXboXJc4G91kQUG9iKrNrY+nmaorc6PA01z7BOhcNVRmQPl
HCygpJXjgEZ8AJJPg5k9DEk6i+03J7Iyubw5VchvBVOTyWNhN/UD8kAtuI8xcIshtPqhUQcPQ50r
QB9+LjMxZ3EtbfR3AHLNDPEWpFyg6er3IYv6L0btTXvHscKtPdntNy/KN2Qgqw615jbHDkl5WsqT
XnkcUPwAm+i+eIM+7V2mhdsEu4916vX6hvLLcxYbnIntKkJrJL7dtCJdz3nrWaeVfYb+Nq6gEDpw
q51Lp29XQBzK1jRDKgwFgKn1kVttJ+cBIITahRC+6YyAwFX3KT5Uo2PxBjq+mFnAJF93osjWZEuK
xc6Ssjx2hXV8hzq+BJ7M8V43xXggEfpCu52HIv4RGLp+ULtOuxOTbs0cR8znA8CH0QRMyGIcnRB+
OI4Pdh0Oz6j5rUiM/uwEv/dAvSGUMhBV3WLMcGQtsOEoBmnBiDHHCMOkXoFWtj6AiHJFOmzRkkst
1XgmkSapQEbbWTM22nIzhGtmNt1d1xXjQ+pVI90Mielm0ggjgRRj+YE4q91no8LGlU+AprBDZq8b
D2Tg0q+uE5HVZgkozdQy0bh/JyN87EXNPU0ck8qtnF05FIFWukjphbF+ipOu2NOEwSybj/P0AYmZ
GmBoOonfj6EuZhrYz43IHLOBAeZn7D2G4HOAE+DhVvsAvUh6FLXkEIUvvvhFT7N29Jujp7f5WpSt
dUCvxbiuHNSSUOpeTCkC6iE3U/IkKwrY220IUpR3AcWAIWp6eC5Wvy9Lj1rvLRYt/2mVOT14DVo8
5hY+owrcZhvPYhNgTMFjNDMTucIsQbDUvrOrRWmzoObiNQX8+2EJQG5Fjae1wuSjSB+UvcDwrMu6
zdABT9jmlrmvqg4gs8CLqAvHXDl6rjBnf1PSzEASamKvGY2bFhOrNyKbxY58+4ijmVkZL4rEcgCz
5jL/7OS53MWYSZp5mwuUhe5So3o0vA4JL9dPNoVR5A/E4DzVGEHrq3LEawMUzhxY9Z+5khJvk/Ku
tLqnSfxBVf2ok50CWE+eWD1NyDihA7UGC/M1B94jeshl8hOmBHKxmMboHJ5N9TiR16xpqhWePsnP
4R9RP5hSVDJNne9zW8HYbTWk2/2qkYExynrf59pwbdUB0JfdzjEMzPpVGBID7oLv3aNHqQO+1nU5
CAdQCeRKMvKvJWiDyXWx8434Hr1KxoGNPUaWC4cFEb7d5Vqq7uKsADoFGkVuGlpmcdefWrPZEFYk
gPrbVT60bE8vHNZJ7dC4iR3Qkg6Nec6ZX6EdpfRXJPnMSSvQ0RyjFUJrkOAvDccC/Acwmu0smVZo
mQDhUWqWIJNdpJMLEOaC4JurzMRO3QYhH1P274SAYhJ3g8/M9YQRT88wVkRWOKHj4EZ8GKXNywRk
50M2NUBGJ3U81OzEk2Y7rxIwIk6K6JDcKgsvNyGdW6glHpkkXTeHW+R01rvmX8hV9DsLfX/qXUMv
IjrT9DqcAsDhiWDy+mxWY57P1ZGUAyZ5ERlof37zMYnkAt2rzSUadkuYd7EYilgJC39QuDkSwG5/
ajVz98gvCmCPYzMnW7fBGxko1HQghac5wDtSONWe6NnB85qvi9KXcbKfUJ7lmziJ/7TZvQUWhsOM
si7jFwdV7yshsqPbYThlovm+QLZ71uRtitwykflRKO1o2GkCWxf/A/8MXFJCJPaJly6/F7FeBtKV
9g7Url241sK82hhJbq8sQ/L7IXfRnetiNPdYNvkjyciPzuiQ4rWiS2e4zLbAPmkxJimczRL6g8dy
jdmFwogxNvYJ+qFPdTd+0Sf3oYr06Iyu6vohxN8uiefVP0W23gMgcyxAEopCoJF3G4A0avh6Aloo
8O5uS+pRDsGxM2tpSVoeeeGWlv/qS+3O+KBrN2NRj9u4NfIvmgQEZZS4+QudFXH3j7NYaSMXey5w
Krl51/w0a2w/gP7j+silg4bHe5QiZLsqt/ND2TDzis6nYpUCUvCnoc1AQWTaOJP3yKbMwocr0iz/
NJ2BgroOmGS2dotKpvEUsznq7xuoMbXRDlny0jQlkD9BLn1nZok4m93ggFYmFn906AlqJLCHF4vE
tIvzXwz0qJ27yxuDnWmrZ2dcYBijt8+0K6Rl7YFNd1mSdjHW0ezx//H1MQkMcnSifNQ4nuTUMYXv
26KJ2GVumEoTCdQkn4HWSlaJt3P4l1JpZ9t+QOtJZ2IOzw+cNdGEc2sCJhwRiNMpHZycZdtiqvNg
sREKMXHOmC6GjRNVm7EGZ5cdd+PJdupveAKyLaAQkLDGGNx4km8HHpbgtF/W5DJbklB5R4YHb3Kh
ELPNW4hOA3WN33TsmMnytat0tOziX+4BvEyPlJ3t7SbfGVY8bVErAKMVL175pN2srMZ+TBSzFVnp
sTcCABAp3VirX6WKZf8tFiDI8x1ZUYZXXVFLinwzOnW5vuW9NZC2AWWQcuJ2cVuRLuqjHekoJ/62
+hc/jGxqc579zfITvxDbUIpJUerG2YI9tDpSN4vLYwz+W3XqgYMP/ZIjhr9jIDgd5+6WUYKPGZUJ
a4scXB3QyGyMX9hth7T/ioZiaQqWZKyZIDMcTDgv63nimdaN8nm3LhwPH/6TBTzDRiCp0hTjseiw
qxiTkn2tMd2ydmNMrBALkO5q17AY+gcHnYioPMo9msDY18WJrIQ+TOtKi4qD68bi3PfTXwbwTOBp
AC7A9b/4TjoeFxEgxKd9mvhlQLIx0/LZVh/dLxycprMtUBR23IiGp1pb1WldvWLyrT2M9ZAgxeaX
r2nLfnipr11H3UyvwzTFQanMJmkZ+Jyu4yMvI/tbBcigN+9Mr2/eSC3N3tjpHjENVCODYxSv+OuQ
ZfWq6515KCbVjDC65avnjn/qvT9dO6+VV1cOf7nKKopbdy35ZB9uvnhJVq+j8g01DDaTb68bfzaa
aNb4WwD4b8FtkPCgXmWrfYZbl+Wam5U4Vip5oss8MGIMYJHZ6NjRyrfS6ZtVpOU6S9m3XuTdPgLq
wL6ULYAg1JkXJrczNOT+Q/a/t1uiABa9OUzoCAUv9bRmarw4FsJGgyrD14bve+oNssrVQLHmNuwA
Hu+bGe/Tm1mijQAq6af8PLYZMpP49dEb7h57JzFWtIx0zVqPPVozaNlqyRMG9tMHt43ZU23k/+5U
tcYX9PQna0ppF+PkP2jjugMxGRJdTdXuC4xVgtoYCXGyGNMQ3wIZ4wdamrnmP+jtzWHoIxN0SOY6
U05k8MGJ8uylusrilIwtBg/hMF/VrQG65OTIX5KxzY1xW9s9vt77XzSnSYckyh0As41iS3QSQ5vr
DzDA2xmpPTXNWfXRzYCWKICRwYcItVOLraXsf0f4YECXINlvg88ukXm6cZWYJGJtlj14UwTe1L54
ooPWjO5Kyxm6yIxCPGlAZbvD2PvdYmG06PIL28Q5kAwE9+AqdcBfZDDgs6xGg/0hMD16Jq2DZPfB
wvTcu0ugF+nQtkOExLRbPFmVEe9iOxZrkLzcbsLsn43QjB8pRAlsko3RmvaGDD65Z28CCIhmZ8aO
HEy0cy33TBehey65a3+8Z9KS1yf3PYxJtPLE0Jx1a9TXQmQztk2Keczr2ypWq9pIZl1Wd7OOkG5I
92YptOZHqoESiFCEXZ/pB5kBVGqBHY4K/g0wXv7FQc/edaqB/KcS3p5aoQd4XpUTHklqRR8oZFkj
Obqs3vzI8u+6f/pREn2osMH9p9+iU35T37EnLfrZUdU2Uh8nhfrw4G2Plq0pPL5TzHDNhOT8ps7Q
sbhmBJtb2mCqmQGJQ/WVblvG8YZP7Ib8LmpMlJ4V0LBoc77v0q69rXnE3FUFuufNrH/zNgcMP82H
3xHmgDnD+0/jE0NtThWu9NxDFbBNj/PSdBMMbfuqSpVU/sae0vQYqspXgZ6O1S2JbOgpbkiRrlV6
nV9NvqXFcvAzUNtPqDtlbYwUZ1lg5K3zffS+ln0EpCme4Zk4xekcxCCutilaIpFkDjemcyRaRUXu
oDdSPknHtk5R26+9MQLHQ93o/K5Vhy6r+F3GhlOBD/7jxF1H7kAMnK3qzB02ZGJHBlzo1EszY8s7
fMjTEruqzsDkEvZWoOQB5/3vqLPiLSxdpJvwP0Nn5AvqomyVp8awCatpOqVgwOmirjpN6E2cD41a
/qtM+CXIPMl6wDeqZw3hgVbkRmfk+85uifXBZlkaAB5dFTkKaa2t/T/Gzmu5TiVa109EFTnckmbS
DJIlWdINJTmQc+bp9wdaZ8nLtXfVufAsaJpgBPToMf4ggkaeSs/qLHK4uNHgj10gVWpvi+kSlXdW
FGko3JleFIW5dtjacgKbzN12zzWl9OK1I15rNP6x+O+e2z5Si/R81DHFBYaUz0T5pnSekvYp48ux
39aqsJDP21KxLQWYog3CQSsVEAafTetOW7delkWkUsPfn1vxR1RneAFshsZgAOwZR/ez8bPD/3W6
zz6KimFxrBw+Ly0S0mA3x8ZzMiXxqR7bGEgZS9sPLkTR321bl7qsSioma8fo396JHu5VM8It7n85
1N991y5Sbvy/o3ztsp1zW/1q+1rdlqSekQV52IexAHuTrcCfcoXnbEvApdPxs5GvkeILWfxPn23z
9pPORfTHLnKa/dPvj52/On7u1wby57G2nXtzxNP5f+vzdU1/nWXrXC0oRGEaBChPiX8IWLHvZUlK
rloVptdtCWs2/qRyXnlfG4x1q6XlgW/NsmJ/bdiWhmzMTs1Qn7ZuX0faNsZlAhUC79mtfeuxtRsx
X24NlPK29vXDi/vP6b/6blu307c1OcGvzluXNm6s3QhBMO2YM/J2xS/VZOR+2yzNzgyb5EXJ2nc8
AbMbeAPjG4RozAboFQSFfujTqHVDY4hfVGGZHEkcqtO2VTN5D7QxfDatvrn8n8cOlP491sfsJmWJ
8a2Mrc9TFrOgHRBXAeJdNh/inMv3mTj+FJReu6/lGXBEQLG+ZPEN25/P9nZtNwe9dxIxXUhWdT+D
WtfuF738s/96nK/2rf92nP+2F1GBBWXcuFWNi4cSlMNjJKjdUasNzc57aXiUVVQ3LCSYto1bUzAr
vtoKFuKd0fgYyz2KF3KH8tjaf85KzRNDJfC2rTmR/R9Hm4JBvMWoS219eyOaHz4NjUyKjPrOyuWX
cTUuWcTiiECSi8pUeN82o3IP/vDbZo5VkjTZqZbORHPtCRL65auXpRn7f6hO2dRdlTRCak40MDbS
FxTJE+g6Z3kOEElTJ7A1kGm3iepcoYqP8tipbKh7y8b4uiHUhNx8UgszvG5raD/8s7ZW97E6+lzb
Zs7/btvm2Ota3aWBk+QEpl/ZSgRRimPVtN8+85GhpOfb6taj3JQouDf5EeXbb8maz9w2bJnNrX3d
9eto/22Xut9jh+GfoIYZurQkSLdUaYPaxnaOUaIMh2rcn4efNgO+fw/92eXfPf64qv+2feVg5RwK
va6O/nrFX80pofAkCIbhzDBIw87Sb6IkemIhhY/DHEWPkD5fln4uzltTDZfXy8Im9rfVMhbKuyxE
meJrBxSO7FFAKWZrwvY5d/R+ggWwHrIJx2GvGxIOV+vB/3s+HHijR/E/52tGqfdQQoiQQumix2aW
/jyfnHTFbdECdwnRqUlH1C83/tD2I36xlP5eJ+0tuEpFyuKPTl9EpAnXCNQwEgQ509s46sNluzIh
0hRXnRfz8/9uJXJyWvqlxUOSS/u8ASD4NKn/tq2IdYxreRfXx221rVc6i85EZPuvAwYYrrEYHJto
TFpKsOktstLxsvX961R6Ivxzqs+zrPdp+OdU26XVWnTKCa/tZs6qT1EGaZVh2KQVpqJz8Acwzp+q
CtidJmSJ1PBTX+EfqQW+Tc4Yt//s/Nko961jNthZbkIM20/RFennzjjrIkJdxxpiD/+fO6eNkBxy
A4e6rwNuS3qKKuPX2eNIT+8yos1cTabLlOkOaQz9ppRAXraf0ApOopEAx43GAsbqHGMCm/D9GLf1
cCW3K1YhUo/OS8Ge1HBAc358+Oy+HayRnlq5kq/b8aT1yNSlQKZJmXz4OlHZmaLbNnPpfbVpmart
A0mGR/vvVfVBP14mXiIzxDPkqz3mQiWKZXdfTV8X+3lxZCh5J0cCyu0U2wHQQv7zgrcNzfAcSJZO
sfzwlUX9TJ2u2devtr+yphgISIclFxD++U+3bYe/krRb21/9tlXEgagTWcqPzfBs+9ms1HQz+8c7
LYosvbG/1mtTmHeTMj1s/aRZ0Rr77z76OMiuMSJ0qIEWyHZKUjhLaE4ns08W9K1UASy5RvUFTroo
HlOJmkwcle81PEvz8m/vug2ayc7loD632+LXjny8AJ2gRel+8m03qu1Guv1j/XNRWZU3DG2mcj8F
AaWalZ/7BzX3b6ruMKuNK1qKCgaol/o8cvskPUswvzQ8BsLwRD1CYJztheO2+scWMEpBYW/bi7XT
H+vg6gUUnde9tu1KO0yHpdL/aPq7y+f61vuPTZnGyOaEZl/scql42oaoSdeOZWwOp2UbTLZB49+2
r0Hs3/alyMbTtrb9ILFmHgz8TeQiPZdZah41QSfQXH8CfJKvVMQ1vgi14Yciq8IAQRXPYL3wBLgu
DjIUg2pvPRupVPcMKr/+OgK1khoFNcH+OuhXj2HO9vNapvs88LbBWkDGia067RQeXsFtCvJtMraz
4La4hM9T5qjQ7dVaxJJou4RtT2r7zZ2eGt52rV9n2fbrqgmtxEah/pM4zG7kowFm6w7yfHa3Len9
ILb2tm7JjeL1S9/YwF2l1k6jeEgROfxvV25L7QatXjnb/tvPZ//PQxVqIh1MKd11raSpLnkbMpiK
g4yxaM9am6LddMN5mPy11ewk4jYTIASmZG62CBhoSF4O+HhcdQuqtymx0ae/k7Tye4thcThpQCas
m1QPvtREnpj/QiXABkuXADiMCmwJheaotnu+7STJ9EM653tV0I5p3/htvLhm+VPuTbcSDuSUXEOZ
93MGYi40cE6NLmKIvnJrepMm+CQ2vHavFxhTaRpovmVXyemuEPCQyZUf4wAmPgj3yaCeRm5nq9Wn
YigPbVL7Ri3tawWtpQiVo9QX9fIYWaqr5epebKm7L+0+qcpD2Ks7ZWb+Gzd7PUr2Ud56eg0tpLe8
zFkACiihfFoMV8D/QFseC0wOkhGPsc46ELWdp2x2U0HyZnE4LAUiBKV7XxgC6ryLZzS536fzt74d
z6kRo2QX+Sq+Xoo48pCwvas8IzT8dFjsBak3PQEC2S8e4hh76IvunBfeej0UYy5C+k1NtLsAKlSt
LQc+ZAta+pWs7tvS5Ibod5qe+sR5+5q/WyQZftMaHnK0oIXwiiTQ6LXEzwzRG/EYMKtlV4TXQS1s
Kr1Aro1DWKQOiFrgS7qjJLMvGtAq2mE36NW+NClly/Eh10e/0sLDYmo7MK/eMLiJOThjtRw6eQQK
B2AigniQjejzBrgZki9cpMPUmRSG4sOiU/IOzjineEupukOieGUR7Utj2YUiXqctg6w2n8rQ8oVk
2GcB5nFQ0Cajd42aHFX4iCqsb1nWPg1C30omN2x4ICbFz/v6EETLPcOKn2LHFTCiJiUfOpSCdWwf
1dBEYmoXtoUnBSgYGhrEch6KmjMGog+n2elbeVfmjAck0epY9odlwIIvuLXW5OGa5qetwMDdwM5/
nKbZzyfI/lClMArz9K4+LBg2Ze0HUgE7U9d9pZJ2JmYwfeYNhuLpGqYFS+OnRbzrJlC4mewFmMAF
3LFWzt3V793KdkgK+WKTeYFS7UzcX9sG5wZj8BR5dk2kmpBmc/rJ51PMQBEBhEr8roHLPoQuoGov
HQUvE2SXlKAPQzLmHTdCrwy4BggDXdz63RTtsPv08pDEfjBza320Fp0hyfwasohIfUFJO0/lQPhi
eXqC7kr/GonYCMhuEBGG974e4eGQRUcA1ihSSlixCa6hi+9oWu4k7Jr9KgCuvjATEXNcx3gSy6h9
gs/8aw601FEK9RB08kVus8DVYSwuVmLsKit022mSeJoxdFfiXSJSt7GK+GIi84fDjN0XKNKFWnjC
mOEpiq3JbiPSJmCwbkKX/q5j8dmchLM4L65lZu+dStIfaKaKEhoGjGBjD5qlF85DaKUvsla9td0U
o1q77PhCpsOHUuIkL1oqxvJlB66uuFbFeGIq5Wk6fnBlesEn7zia8kFFN5xJVg6+j8BTjSbT1ou7
RZVeYrl9qBTJA34zQOgfXzW8b8quctoFfT4lm2ZH6uIXeZ1/VjjRFK3xYIwNhbZA+1kulCFUNzDk
A/5SdqhGVwANuyY1Mo/4xGEQu2h5+ybKQusFYeyoLeMPJoSdl+rTHsfR+15rXusotasupSI/NBe1
E+1s0D4a5YrUluWHanO/GI9jC0BUaF4i1A1sI8wvwA52FJ1K27Tax7hRe1spnlNcGu0ohqMoGy9J
nJ27CUxj1R1K2TpWSXSbBq10K7H10L7LfHEY3wF5nNS0ix3EU3oboxh76aQ7XRP9rhgwqr6CdcSM
VvExX/X0oDkvyQCBPF994BvM43QeZ7gPg2/W00WTQElPJMpkxfLzMPxlTO2JV/D7jHFi3qoXHNbx
gnXlMLmES/R9Gs0fICFdFc2iaZgecYFfc+d2b4T+Uhf7RlbuUjE6TmN61gL8vbNxuaia10rTsdcX
rIbCE8K4u4LaCZKIiT8jJZ+0xiWci11dzrg0dC8lhs42rBW3Kia3Y74gdIeUcV+eTNHRu9mJ5Puy
7y+jyMf2PayLE1I7x7icjrlUv0LBs+HikTu2gzL/QHPmcTCt3C7K4aC0z1FnAuCuGSNl/laldM4i
3Te0Cshw4Wd6RqxUfAiCEvKRVl4o8lfYt0g7fRheQxPZo7nDumtuAmyVMHpf5sc0Cc9BIRwKHX8J
uLqvgdGdFCwBpIk8mDglD4XgUXHsQZHFv6t4+Yje+0XDxtGqCASa7lkqEnNvjW9V8RM2sHyKhTdk
JnVbIrvqVACulPlcycmdLAn7oVYPszLcBX17GET7YBblbYjz2zhVdhtaL3NvXk3dcilne5EY3mcj
SV7LzjXpXPQ8sWkb/Wj77FpFyFJn+eLqFQaJHQOFuHoW43/NvbrkpeyJZvgBhjBGWNVu5z6zNYOt
YvwmLOcazxQ70JtHnY94LwvnheGjjIf7sT4HhHR2mU77gcetLNXTHGuHztT8aup2c4pHWTLf4fFB
5SN/NRXT6zT5LGqZL8+6k03KIe2HZ9HKPwzmIdHvkL3bl6w3j5GWfle1me+CMR8GeWbEwJ/CGD2V
sS3oLDsDLphW8AeX9gIqE+Vd2Z5CSsD7IeaRZZIQiDBVgFvglfAO4Q1VztDrqlT2lqyOnWjSGPet
49wgqJGAxUFrrn0ntQyt5GekYhoS4ntpB3nIOysjVpoWojeE8zMJz2stgP0XNPWGEvkFbmLqhtlg
14J4TnvlrQ2g1yHBf2jT6RgMFiUfzog6mfStQgElySHZyCdpek5AIUmJBR+hvxqG5VmFeTRWwdZM
/bUTmsBTm8lHFvKpmCAwZPNd1aH4P3a7MWyO+Szc6tRPeGR0s1fsWqtvUTt8K2fz3Zqqe8IDtGmv
JdwIm68CnyLBOABWuOo8La3Q2qZMtEjQidQNXpwFYqh2bT0Ybcs7QIjc3LDHuDZt7iXkHGZMggJe
yyizHDRWsK5OnqtgOI6afCvC5FWtkDSaAr9f71es8E0xl6cCi3KxwhpR/5EU6EOoUuuXKiB1VXQi
/s2BuovneaJ6nu8xo6hM+TUP8nfhTcXSJZLGt3ppjlLX3ZZIvOgY96bEEzLgGLsYqxwFs/lb1RFx
yfp7YVaEmhG4QOScGd3But4l+aLbFMxluwiGW4AmjXzXdYWbFudmJruC/hj2YaPbSDUvi9UhaBFO
vh4Qf1YkwxY3XLim6YCZz1GsLWLnWxVIx0af/SLbl60uMWwtLmBaBDvSzkbi8ANYFKLQ6u9gKa9B
dxTD5D5r6yt+LGiv9THZmhTldCayinivB/mtHtSnQJnvFQsx/XC+MWj49aLuesZ4u4rUjLKYp079
JexMR1PxVx1XubA2eMPb77s6T8eiDBFoqfC+6/eZVl6CrN51SnTNVYz4zqJcxDZ1i/wcc/nBIBTf
FZWvZywj0TrpNeXYHO3VaJj3OdgT7u4q9JAvTpWH45MRyN01C/S9iklWnnbaa13F+a6wAgfpAZqs
4TqgzUTGCMD8SHam1d/lvMexwY/yaidVKPrkxhAd86rzp07FtyU34NSgHxzV8tsEhS6vhmZXDc9Z
Ug27aOS7JVJKjZt2XwoNkmEADW5JM1S+JuWj0whKfEOFpDPtfJHuLDOmKCrEyW3r15ZA+pUozfFe
05hBBQFb5LoDmDeYeHIgQWTih1hqGLvPd9uxtp23nzISkHzIWyeZONGXUkgUyExp+kHYw786L6pb
58OHZnizJuBvL8vmMetLtGbNMdoPMlL1Vlwx8W4cJW536O2lXqWrTptImF1n026ZmupI4JySWV57
FpGuAfvtj8gYGYi+jQ/lvgGZsg/DoOltvOOWO2H9aaK54AID2cnmeHiwhupXbjXM1UYNHzroy322
3ExqX6epj5WzVeHOXUwKHEW5epcb8aFuRtEuBV3fSTySQg3ACM2A6TlTyJILg6sF6fiSAqDZDQMg
o8Va2lNhTNiN8KE1q0J9T4pBxBldJRaP5Z/4mlTXItRxP1SS9hhqsA96EJ/UHOv7Rhg9Kw7OUlTX
flglAXNf6aNXBMxvjX3SlPGrTsXVbodlpxht9yoW7W9mp8stvUp9rO4BGVd2Bum8n37l+FwLxvep
Bq0VDb/Drq2Pkhhr1zhXGKGJF4fqFYq1aBdYxDqBPmqMtnryqkkjb5AJWFXUEGaOpjA9NZXyo+zj
R5h6woumQlzHuEvcTcESvGgNVXppzNE0C2qniIuPCmLlWZxC8RyN8nIe5zXyCcwX2dD4Dm0brLEp
d13xo1uKBHqbop4nOX0Zi7jbT+tajMwfmjTrogC/hFlQtv/stjbNC25ACbo7njAAiSjFQD8XRTk5
SjiBbV7bvjZsS6Yuwv+M/K3rV4dtyTLlbDf0MkrUJH3idA5+VggC1XEMjS4x7EXCt9MYVbxeIqaG
sClif+7EmvKL8rsuS+kYjXtgxbXfhBlSP934EZpy5aiTbN5EtZb3Mq6cexnm6H06DjigGHrwoSij
PRRK9UtsgOQt0mQ9SuB4fa2NqxMvnXjWOsL6Phd8MS6jh+2HARoKlCzCvViihyBbQT54uDnpCvbW
Af8MoM0fUDNZHUsI+sNOasBj6MGC5fBc70zLjWtgVAu2SA9z0J4Abqjnlhz9Qx5Pl35JhEOtqvtO
789KOOKeKkqIe/RdeMvz6MOEfKULTfMoF1N6C8LlbdIW83swWYwx/ah44lxOT5bRH4QUU7O4HR95
ofEfSkxaxF+4nAwHCzW7Rkzx05jB7z+hJmm+yhA6fKyEkFIwQur/RLxJbzB4IRq+7ydN95s8aJj3
F8lRK9G97id7gvMQTQ+DFEIuyt01HpmHyNXXtzq2+WLbghE4Bta8U4MeMcTzRHXwE9qlTMYR//IM
MT/iPOcyJ7KH7HdT/QK+78y1SRmnQfPUGzPZr+Bbc7FO3r00/Uc3QFsn+yQmCEtwBlVp7RhTtAC0
TEZCM0FM1BIfawCPBg7WTf5rVHIXxrKNN4Vraj9GMUU9Ha5l99ET5UB4cytTtCGD2B3JAD04aNU7
trk2TPY2QA2/rIimUSKbr/H4G6Ar8tchU6S9Ll5kRbfr9EmynLTx1PCHob61MV+tGo7zLdFzh/iV
cPUnoiIkYEZ75Dhyr2GJ+qtKJDI9FELwdV/Qjw2k34ri6+LDUPeobCN1gLZglB+TgtDEPKwjPxyE
ufMEHDqEEj97RORK9Q1wi60IiyMYtTMDPxJ45sQKMG5b2ros2iJVuQbeF4pKuv4oCA9mWKG2U+wD
gxH5oJLa69TvCsG51D2oPelmxjJ5ilHzjOwVLxhXwCUJxLjWvnsNKyKX+l7VsJ9bmCFTGyKYKMZH
kfvfBqUrNaHXI1fT8T8H5O4oNQrdheIb/B+7fNeR+0tbdH3wk83QhOdKyLPkTkBqplZmB909W+Dh
EeFf6iGmmeQiOv2K2pktI4tbjXcRZacBodG+fB/M76Uqk3D53XWIdvR80omFh+YbFlt2SaIgnQiR
alzAQxQyhOcIuwOlvgjSOXrGqYGZd+8wJuD4hhZNHQuHHKfqqf1Qi3MrMBsKuTejQJ70WtEpzDK/
IW9bMPJBFyMOYZ73Sx/Xv/DkBAupCJAAiwEXXnF6HZ2qMnQq+XXRRrfAQ8C6hjEhfJ4iSMYXKJe9
viJrWKse/FdHIIQd6p+hSqTv4h/nWxkSdq3p5uPNsnp3qRUPYqUbBhKJhMERrTux09FpuZPK0DOr
0ZuDzJl5yCST96YWnV5+FsfY7pTcqVAXU41zLt6NReuUgF9jQUV7J+dPZLm57BZi6XUNzF3+IRZM
2fDJnJ+D+fsM7kUUv62IB2zPuHtES2G0iqPajdeqvFlS6neZjueNDI+B8HROXBPoR61Rz4uA8EPZ
qJzaSj2+WpdBRPLHIFqRZal/sxYxwomyAkJrohC1cvPScLhfEum+l3GPgRJDWKyhsDej7XjD2dm8
67WWNTwlFIh1rwW29M6kjcodpsH9I4yJ42c7GXk/ilJ9t62OGKEbpmo+G2p5rrWHcJRUfw6QQoMM
P77mKPDa3SBYzAYqlcqv9mtrr0BHuUjDVMclWJJD2AaWHQc8DJMNgdlRRbLWWth+UKwlgxJEGbZw
4VNezd9M0fJlyN32fMDyI/aBmyPrHUnntGiL+yB4RFKgfWjzSXCKsDOQ1Uqo9zZdd5DQkHOKoFpz
1E3gpyn+muR/AU4N/J0QUrfn+Q4pYx6fVvqoEu40Qh4Jr1MV/i7m+CDUwQtojkKIVNsMiwuQxd/1
qlmhJIFCLtd67OfnVLJl/cqc27MszcUtIKh3avKAW6PyrGk3IfEY272MuClkWmgw26llRNHSjHxr
vm/VdGU0r/LakfCmJHxrZ46oZXJ/6HXTehIs84BKWvTegFlxiZ5n0FdRjung9FAP/asZhek7rOvU
gbadTBYyjTAl5Gydw6mHZajJQYd3JFMdE6Z/Ub7D/7Dj6FKBIOj5+6vPuhjYbY5GlpI6nfCshxoU
zJuqNF6hW0yDCqcUJgBn/bEUYq8WpmkXVhm0+wc5nU6SEEfc7tnp4SymUX8/CrprkVS3YvAgKbXu
UXmbSVGG4WtDGn/SGLXF1cGbd5QBIP4xm71LFiCrEeFrbkLcwmpFBRsIXVZ9LBZDWv0glDcF5UGS
GKQ7BXQzKwa5kNy/asuzSvJqeU2N4Rcljiq9DUKCGN5qwVFQmvSrZkocYwSxn4mqZaNbGX7PSt2w
kz6QDgMIIKfSl9aNkBK7TIulkywT7gDZlbsk6rSjVMSJHY9mBCh6OJqZmT1lgng1pEC/ERUkbnzV
guikoK8VTYu07/IPoX3jMYtW/ibD6H0rJuEFI8L8tGTCc1tSaLWaIP6lqodR1qIjLGhfQgsBLxVM
c1HWRZlgwXdgweY9A3RfuXr6SLZBlko3xYxlSiUvmEjX1C9qG7ld88OaRVsQX0R0rAtZ9NKCQGOR
PGptu5w8OjcVxGyoPlczERhljnoK7HFY5ZCommRw8u7lTPk9xpqNF8QrJYjgmpalsVfl0imXaHHn
pfBlpqDIOw+SZ7bFS5+Uuq1pQ3xAdxDqUcUw0yjypaS+95hZBpmqLL8Mq/S34YOaPMpJXjlamUvP
IrPauLNiAB4NyRerBvdG+s6Z0SankNGi314JzyWj9ejD3sXGzUjuELRGYVLj/1lxe+S40JwiLe+N
NLXVjpRvGSbOOgQirIpaAGk4JYECWekHktftQag0bxE7n1wdo+I4/dAn9MYqhNNLdKIQsWUSkjf2
XOSoh5XNfdk2YN4QVWgk8WkOEnAaPxqrIpTBZ9U3GutcacYx6KeLsmbac1UZXUiagV3O/A3iFEnV
NFgaRysCiY/sOmhoEgohuO122SUNSETPGTWwuHSkjIEBDSqX/Mp+TMJfrRwdUXJtnSEYZr/XrzXl
6V1BXC8JFonU4FtDcm4i2x9n4S+kZ4ispukCTIEcXEqgEsieHEV+Kgcov9pSI1BmNnBalFpM0JGT
yWBfhdqeQv6TNNTfq0Cjstevig4KitmimXmQK1Nfs6g94s+5cpFJqcp4WyePtUG2XIPXKUfhS4xZ
JNWdJF8NpaP02XjD2vxOnXxRqgy3TSJerZoU2fbTd2h+R2N41CUBq574B9PnPVJP1zGzeBHCqUQJ
gB9YUOWlgfTsTCXUxa1tOwBJmoYwA+GcgFnEtM/S0I9Hcq2ADRDPWFUqgzh7LQXtxsTyGFcpU1VJ
ZqQ05m9yjP9D2vKSjpWAep0CdDkdAZSNXbugdYxihBKKAOOKBwlK1jMEx4QkQiyf+1LpLjK1sLIx
nTlF9qVjQOcvpx+QqC3tPCObFVDwUv0RCKERzk9qLx7L8moaA8q+HYS7YhwB2or+JIbLISgzNywY
ZsRWx/q4SeyFxM4O3sBqGWHlj1L1IFIRjompkYNzNDNJTxSKquek+I12sfU9qxPh1Kta5iiWnN3H
LY70AMpPrRE9WzhXUsySrJOCmnBXC+UDn+jG18dwdKDv/QKUOWDvVJxq2ax2ZQuQXpwC3sNMqe+E
pcdymRIGaA1yM9owBDYUne5utgzzVKo7InL9rEsFg3KgPEaMO3r6MjM9u9ez6CDW4XjwNDUFqIYM
4JsU6zYaq+FLJy3RITQtGVB60t/PCiB0fEF8YVDcmopbC0h7LBuX2immDK4l6vYSPQ/JrbT2efqG
BZXThbqtTgXB2F0nU4llnE3T0if1PLUOsDPzCTUwa48L/WFB6MTJxzRzZ50gqmuS7laJkCtrnHdd
JROro7xmYbalMUHFvezNB1lehr2KZBQgmfctI7QmmYuy7S5bcglLLErf1AdCarAo8bfAzItZ9ipx
fl4MpXmsxD32r/rzlCjTvpiI9CUD/zNeHl0al6s4mo6KMdq+F7q9IIm/SaoL34VZ5ZlUe8VByViy
cd2gnCrCX+mM6UPHumsNmxjA4KLdE5PJASTnBK0FeUAysoH5uo8Co75qZnxMwfL7XQncJUyC/Pj1
Y0h58bm6DPz3Rri2DhW0k1qDrogL6TeZdLjPVezjnbpvuqKHq1XwlZ4npnFzahsxDr4oP1BSxwfy
OHfdTw2fjeOM1KsfydTvSIa8C6JxmkbtrM1N7VqD/Gw2eDmXlpRSS7cWe8Y34xwmIdq51ZJehq77
NQ2vEDtmlIqV2Ey/m3AIHcFKGO7BGByVOJnt1qgBlvbkFSvJtKe+PDQRtdARqyenNpm+iDkThrkW
+/1ckWW1xPS+lJ5TkW9FVDbTeTD0J0m3CrjMyXLN8Bof40Y5d2r1SP0Pos2lkpcX1DRRyq10J8aX
rbjpc9ntuZXomqemY3ZIeyOk3an1Vaccpk0E/OhPI07SWfIxrCrTVfQ7SWnanaoxKeABX4VRBmUX
GsgpDlPynvRWfF2QjLbDZWSIS/UY3gQYEUsp84dO2Adq1x9a3ozvCxxMZjHdfTLpKXN0KdpPCJF7
qg5WuMDdCcGh4k5JM34SJSbeWkXdlmhXrWC/Zv3JE9JdVVq+8x1l7NbQwiMuBQp21gbiz9xA9KtM
rOmkLIbfiUmFiOp1mogyUi3Vbp3hwTCwq0oBt0WBDUFIvv/MmkpyN7g73DpRuLXLIu2Glf1bysZ0
2pZyM/ttBKaOPJeCyrtlrjlwvFkrJSp8eOz4yYkmXsnyyaIqsuvlQDpbalvu+m4gPRbKr1GkH4Rw
P5bAhU1RfJEXZpyy0Xu8B7HfopLike9tnXGQ5lOjPqaDTro3qrMnjGPcvK46Lxms/GYofYUn8yXP
Z9IAqUimTapPWkkkjohZjHF0E9lpk9xqyDHIMPb6k4yZVVYKz90SdVeegDdjSPV9xbSFk5NkMc3F
PGTVzzlVcSWDllkzy3kAK/Zb7eT0+1COu1SHChWYXXOrFHYrzfomBVotUpfIgxOcN6AJSXyZc0k9
MgE4yJtaSzFP3ibN3GIATVQQMfMHtHvd2oxBQqS5poqILfLHZIz3fYQp6QAb2lWGfLENI2n/h6vz
2o1b2db1ExFgMfO2GTqr1cryDWFZNnNORT79+aiFg7X3BuYUbElW6G6yxvjjsTGaj8otTo25Is+T
PdCD1owBwxJjUxS9RTQk3Ib4QPO1tktIUoEYLllBMfRTS/6RFOyZHkaliEHECBK4UbvEwnifVSLJ
ayQTMjopbBVRi0phvjcUNUZxflTpPe3x9tl/Rh5SsuqRUSGFAwRAIdHozzKpg3yQF1I9HkqSCDXN
CUvVpQegCZaa5oCEFPM0C9fkTwTqkLv0U9hir+nlfnKT0FW+rXg4w4g8RPlwJnvy1r7jSrQZarFX
vWCGFS/DMn7MrbE8iL47m7OS3Lu2fzU0u7khPgNE5qQ7VdLFj9uNFbfM/EWxp8u8DhHLnX0a+vTC
sb0vu+Q0EuDlktJX5UTNp11Qt/tVkfsEvcKAkUFW1RRUNT7TRpZy50Yjp0omChpz7MVrk+XRXGDW
ZxuiwJTmnhKqOCzy1PaxTXVXpSVJxsQrnIqm8jMSsfx1+mQX4f6Y4kSdB08awBigDNnmhEA9Mzn9
Q84wL8AIy+FBNMSD1GN//vlbYzMR9lmBwEzmBkcndsVotp3rILQ/BVExkCYt8jLeI8vuKpM1h3Un
h3tVzIuRKg53piUw0UaEMtPsY4KGd7515RfKol2tFZ4kGS7lFVD1pacNLxmZ9bXWeRAXLBdPcfI5
DLeG14tj6UG2qGwGxa5nr9TprarQehh4wlA2A9Wx1mB5V9ucp/uFZXCINikOygXEB9isifhxfBqH
vHF2PXi8/dQl/hJt5e1h4X5TZxtQfeNTl+U7/XxIa/tosOWgwvDMriG2GHgKWbsYVY9KvQ0ZCVI6
bDJwJEfRvdXMz9McnfKJDw7R4tFJIAJOmvVKf/ShI/j5zeGpjeUfVfyunTiAVPU5CHn0ujnDRVZR
NUPKYc8ttLLfi7TqoFh5M3OhQgDd6ozSxRlCk7HTmN/sSvUzu9+vQt13yNjNbIUc+6UdasE1ZDU+
pZmBSNIL9u4wEmLvjuM50ocDLnPmBnRdKI3UafYGfiNno7OTc9U/RHQKuPHzBNOxEZSE2HnEUu3a
6LlVfwHx8F/SiZ0yAfBlbdA01Ap3NBJog0/e/hFIi0wPNqhgrqA+1x0wHbeA0e/r1VdsLglCeDLN
KxVKybKBbafjrMs8jKqB6Igpsap9H5EYpSNAQ5jDeh5INip1e01oT1RadNUrlcK7JEMOsrdqkCcZ
BWkZnxNwNHslqJZ1dtDq0DGzy+rInYEUs8o1f8J6KUd1PzDIxFniZxV+UF4jm56worRw0p4TG6HB
ZBIsXZ20pPY1wu0G5iBVxIfIgSxWqiO6kSBr28CSw6nU13PrYmcnInzDYl0eEZO7HCUNYcZjUBro
MOfCEewKGSz5WKgHA4w/tOIsaFVQD0u0FxXT14ibksp10jFATF57kxcaoA6tHKwc7QHFHxk08c7a
qHan34v15Ihd+5jWR+rTcsKQKnmwxkcWIqaytlMPrOHgp12f3Tui0eB5i3OVkX9HsUafdQdUFDuB
4mOoR7SLVeiWAETT1dKPToe2rSG8OCNSeghW2G/NeKsNfTcpz5EAXKrZN1PTV2l0c1wUhQbqrTN5
6ExuH4vNU8u9fHucyzEKegBgU6GdsIjPpPaH2iiOEW1LeaK0XCWsEAa6fRd2Lxxmjn564lQvY8A6
Ouro7hGN2dcWaaA3jeNzxSa+yH7xNZkYt3n6kZfq+gm9fXoZzM4gGHu4QvYiBNK+WDZ2TqV4BEzH
W2wAvkxsAo776FazpxoqYczp9sJB/2gte9sc5luj9YbfrNTh0uB+LGv2+yZ3GcFIsvurFqFiot9B
D9L5Xek6e0Obvw3XEG+rqhM2kKPw6LjO1qy/D3Scr1GF04qKensACRjLvVzBDawOqWdsEQzBbivi
+Rollv0Rm4M36g3SnsVcQs1aMw6eMZyNA0EDwybyYj8mn1cliTAx3JulyR3LrgFEYz4NFgkmp9hA
kEgHNkEaXqv7bsFG92p6BN0hTxzoSrB2M4/9e70AEh3tPODeH42hmHel+Xux/1njR9ndSPLT25jk
lu8VFUCmSYLuvmxV81bBUDoVu7pnUly41Xqsu0sXNEaI7CV1X+PE75xn8mZEFGTayRj3UXeoub1l
5uLX6+PkvjfVg6SWgO+tDCFPl039M30CBoFK+27ZbRi8I/4a4nnUXW5RzxH6kRKB0mPbnzT3miK3
ScNx+mtBPOTMZFV2NqdjtpwmDkrkaSTgL6HhnmbENYb2LgtHvzmJeBFJo/2zuz+9HVnfi8sIT11P
9yrtpAEKbJA/2s4pshRPtVf0bFruJ9a0a7TYUx6bIvVSHu3UKQa0JIlvC6mfW/ZXtP+CHxoVHHpq
zRfaCWHdqqOq5nyBm1h8c6ACtivtcKEWjNd0XCz0ovTKOV7XA6/8jEBObo/LoI0HOrDOfd0R/dGT
glvwihXKi6Iu5Bf30SdcN6dwfo5pOUy7x3yotHd35W6oOnI8qpm4LkOSn9Q87lj6aUDLJiAxXTyX
sSofuqTc20ZynZx0el+kPpxSpzY9XSivpLaOj2Yu0yAr8fKk5cekUWz9ZlYvlfPaJ/NOLhNCqrtQ
j9tJn4DmO1xPmxRD7zgKwR9T5Jn9g8FYJuwWpfjOqePcEwwROx2u19Hrfm93+dcs5Xetq/QOJdNL
pfe9Z1SzE+Y2FMQqjYaqEiVMO8yUWpxLP0MUCRD+LqoHlZWls5pdm43KHq6KcQRCStvZibhnvcK5
2CPuVAGKkB1kE0MHAoxJvSIgYzxox0yGGiL6Gh2erhi/jdzoPdwSQbKRZyU0VbebCA9EbGNkb0s+
Bk7UZed0sKpd7ox10Nl1G5YtRJqJDmOiG+6MomsHAhFuP5Y9lvThZadIMF0tuxnOpFS+mvJNTRxk
Hp33vMJNd1eVFTUHvTPgXgZT7FZusgj+vDr9StaJ5/I+wlr+GdX0XWeeq1VSsChCMARLrWUOoToo
tU+5HfGcVfS9diRu5o4q3xxmkAX9zNRGlw6/0R3rgBdV/LiyYBs0+9lFM7jqv7b3ky+Tn81UFV6i
TP2hM4FSegp9ET8XdzuOX1Oqf1ujJ9b2gUsX48YwesOKPKY0V1SdenxrTQZ6N57CuKyyA4JK9OjJ
CrzaJa2HhAzCJ2uoF4Si1SMyfuEc+v6UZa7nNAuMm+JtjGNG3kHTDSy4uj9QUr9OGBChTmkq5HUD
tq2FKb6zkftW9cKUCvyAxMTQL7bpoLdqVH+wzqO/CCU+20tzabbfPO5IoZXSFaE5ZV+rk98r1HM3
xeXV2a4tcOk8oy6ClHP7RuyKUVg7qRs2af/JeOR+7Jlabu8a99mE0pbTqxsNdlhOAI29WsrXZlkO
SjV0d7lyFpgEwkIUVsHE+X6yo4xLpRndo5ETzaRcHe0f3ZaWn3bPwmHoos6FfQ/NX8RpuUaKi1xU
f0H4Zg1ZsDjx33Uyl33H1ul2TXcaJHAI+rhdygqAB5W518srkdJm9ZtUdjavjqLLdlBfUy55LY4N
OuuVdA8LF7pz/jvF4YjAiue4XABYjG+FyTsakiBKLmnOySfLqXgatJc+zn+Z9kffvQxaF1IAj35s
QkyGsHeNdwr+AMf907Yt3ZTOzrD+dciY2zgPSY44RPADIE5mC2jNLcTLLc6kVb9lWfZNWyNC+g1L
muw3m1OjjMvylIgarK2Vd7Jb9Slnckd1rAL082+tk7Wiw402WEeB+DuKxT02WVHt3daBvjEblgQC
c6dc9Wc1Ho5WI8qXzgFhSMpLlY23qk+ykNh+N0jVuWeXeGvmbRQmAWXwIuR8gLJhMvlIY31uNUHF
K3Adc4hpGFnUB8prCfGvDu3OzqzNbuxN1XquGmbEcaurrYLINt5YNAeqApun3NDurtKN4Sjm7tS3
Fj2FtryUHVyXWfS0qWeGzS2ZFh2F8QKGqnlZq3x4JMkGKL9SH6IePZxaGtOnIQzhjbT8nM3Cml/r
SYbmRoTG88fAg1fA35exEpCX6qPeCuCCmNlVT0OAsDadb3SIYB+66KK8aBP3BCavqcGvUHybECye
kNNZCh5EWXe/CtWVRFEx7RS2EaSt9R5FyEkmu7669epFdWIfNZS341Rym3OYXefe+MxJ91wa4Aec
X09Kwq1lVRkzcCyR7Nk0Z9BjFDswotDgtX7BD7Mu98XIoFe+yXA96BYV1UMNfMug72rXYlAgpmX0
udgu/nH9ZFdfK0LWGE7XuvX1LVd1VjcdThClyJquQRXH77GdzPcOePKeVEnP7gMA1S7k5dpRqSBM
nK07OZtIcRNrQChhfsQa3ataUK3Vri/kAW1rfc4HS71G03DsVUDoXH/RVa19MzqVK3x8UvQJoe38
pWnWl7IirEZiJryu+paVtkKBuGhxyItD0D+qSF82IEHe0GaRioCidofO05J0sowI19yCcwUGfshl
UA69zzl0QzR+a+YmdE3nrMvfzWzem3V80Zt/0+qcp7RCgVEdZJs8FmaIrr04uKhizZ4QgXaMnVOK
fMJPc6X2Ui5h+q/y6p14pFc9dl5obX6uIASsiGkZSaRl04Y74v9DVas7fpaouMHWtLwN2y0JZLOk
7N1dX+yl5BGaLysSaDsrHjQ7aU96pxEJMk+hZbj/6nL+RiE5hcs0UTQ7MQyY8k4/+mPV86gM5vLa
at1dy7ptiSCKApZcLP+k2hytzf66GP/SVV5di8pOka2BDhQYV3Zo1uPguV3nKSqr+0AiqomvDh7k
Nk0DojnjXHDZhZEsGwIZJ5zDwlzhbFt54OlQ9rjevMykHofrNYlHDOziTYz5q+SneosHY95HpWR0
zmeoBAKqJRHs9HjulwSAaXuEEvbFOL6QFvpGZs/OWGFGIhNaWNuTNqHvm2GV7wmsfJMMj3E3rjdH
+JnZDxgPiMqeq7H2BrCAK3pNsiqkY6Hqlvuqg9m2EvpijYX+2zn5cE1rDKulbI5TzQxoPqibaLpT
TgtxT8HYO4pXzzpBFqnWHJWO3Fte0tlemcc5SBHDsMUuj6kzOziUJjo3ygDwXrDGxhTkJJOlP7Qt
a0mmML+sB7WRvx07/lzL6Ld0XWQs2+uki9VL2jg1GuC29qvWNF9yBzFOwrmuq+6fbEiwHma/0nrm
aEb0ziu2Uq/DyF1sQvqfEXgzYHH4sG6G8xdTJ1drQjn0AxlovsOB7/jVsl/TffwF1GFPL6jMeOC+
Y0tQBsdL3yA0GFhxpQYuepbxVbc85PtUNXulRS4cwzveA8K8HfyxCfJU+jBDF+xMWxg947SGGwB5
dFx3NyzgMhV8X5ev9UkysaT1ctE0RABdyjpki4bhyYVmUxyTx8Nm1+niSj91rd4H80hK3rCaH7h8
B8QE9N4Nw2BzxmnGNVK4a8/Lou1K2S57VZsxa6zj/F5kHZLzn7/GREme5ZChs0NXjjaENkNcMAhu
TLmWPLHU4/7nQ2tpqqefN3EbPYEQtSeFNJD71MfroZD4U4xJye/a9gZNpjwNq/iajGiJgZVM/VIb
QCrbP/j5NF3llNTacfnrWstwrluk63S7AB7Gtzktk9u4vfn506I3X4MZRYefD4otu/bnT1baq34x
kR/43w/8/AO9WNojfecf/+cL/XxaOzwWxOw//Pfr/OffAIXtxt6ko3P7xj+f+vMnpUdpBw9g4Ov/
/z/Rz0eVwehPFH38j8/9789hUVcgptK5/PddP39KRqnuSGfCjrf9pj8/xM/X5QaVhdowl1622uDm
P++cunE+uzKFiflfjwjd0/XZxeJ90OHmrBvRcoKjR+rOuTdj7dTVZqF7P+/9zx9LhxM/qSZEMf30
4NY27LcpJa6tfsZsKqnS0WP7pWwVUJph+cyRtqMtmbT9z6dpROZXU2G/xXX6O43sPxki4LNSCCvs
5fgrJSWz26EbjM7FbOOZQ/0bnZftzc87//Nm+yeWWeUHqUXXn3f9fMbP5/6Pf/vzpZtFkiCiJFer
XjF7dHr1jL/7w1Si7vdSjujr6It7sB1HwOdbCegMH9At512gi3iezdo8uTVoKfSLuEW9Ml2rQrN3
xaLHn+mK2pNOkvo88Fi9m87Lz7tRdchjb+au//PXfoTIIYB9uVVpXj1FdvL8837E/104rDrqxTx7
NkpUhNItEMZag3Ee8hrZji6i3/UQNHErviKNg2ugWpVhKs1vqnQr7+cDqduHRmdMH1PBoJtRsImM
AzwrNWtPjfP0y6HVzm+NerqIqS8eR13nBKbx52m05q+prJvPAnOFmeS/9ILniUQtO4QzfjKsRgbQ
sso9AzvcabPEwNCqfThyspNdNdwIoCTZi6whz+KbzW3yqikwhQtlJYKtiUHE3dw4hUXO9oSpe4c0
BOwlA2MDUtAfKzzZASrmD8yItFcgYKJxaWvqQa6SVEeFzhdPoyYGHAOIw5m7aVfm99bOKIPqhtlr
1favkdB2UK9v2QI90ANmekLTPUtJDxPlHgw30BG5sheZGSFlK8Ky6V5bYR4KusKzmHG+Nv7ioEf8
+W0otPt1zw3KIFhVb7I0f1aMCx17YTNTkKXR12BBsqLt1Hvr2iXFE4e5OaZ+NoEHIr2jubAKcQW0
uyFoaer05TCHNBh0ezWXvT9PrS9p0Xa6ZEUW0X1VSfM4VhXepJuRu5dJHXQUD/IP0yWeTNh1tqy3
ZCyzU+mgcKnAvL04r3fxbNDQXkJalYyfzFd1q9xSHKssdLBmYxuONrfSInk0O8c3hZl4RonRPgKF
Zo3CjBJzxS4PWdrCwc4Ji42thoolen/qow97ZBbKB7R1eGg6LOLZ7NXVencXYPpm7XZkx48eEkjP
rr1cHdlCcF+QsHkZkViEwxC2PxqC4aRQT7LmSbwD8KAFq533tvuQYqJpy7VGNes8dZhdIrUL4LDD
2HJfUgUuS7I+5Y70VbHeerfYuS3DydZFONjTHMLHH2KWVyQlw4660MPCAqCTs7CZpCdnAmsGaVK7
1uud+ef/upJ/XUFpk47sGxZ5W8Ddf1nEVtdUIcHeLS+d4rlaxKl2/yhZ/F5x5O3iWv8oLD3deUxL
qBAn/bl00CeKAZeYfppg/602KTw6yTYHUO+xy93Retgpxn7iivTWmzbVsdt64yQPdkvJsymYVdNV
Y7srn7T+mX7po14ub/WC5peE+6WdvzrL/pwWT86H2UuQKs9JhgXXLsWugRTVW+d91LJQqQKrQiDL
qEgf1JYg3osN1UWMy4H7hgpLnHSHoevno2XS2weRygoGio8WHUvkhHMoyGazeCPaibBPlZ5s2vAU
mPatozgBdeKnHA4/nzKiS/Va7LrAi9uXn8+qYMxskBBd4mXSA6eNNW9xZMEDkFv8qGv+Mhb6ABde
U3a5/EVLidug1rcLmkpDpIzUFy6VXJn8XSa37a/tUFQPuKvv//lkjpCTWbCo/3xQK5zGN61y3Ndt
F7/QZcMLyWHv+/koHUntIbfHFGc865zbiOTkmFxdBoFnh85x20u6TDZGzDGiDKWITu72J6Wno73D
/k1Crpsm+kNqVOhkgBeQ9iNEFF/UhRas5Cmd2m5OTZIqqhC/DH7u8W7pERtmZiISdPX1M4kHr51U
9WnLo8hUZSUybeAOnjikMi4r2BMvj7VOzw3yzmZwvsbZ/Io3LXFBLU7blcSSRPtEzfDQ9I8L6Qa4
8Pa1Ml7FJRmBU0zUdJEVKLgeBM1Y7mPTk0aRVSHn2CPdMo+izA826Xa4Mc7KeBN5fncdDuMSh37r
WFuaxafGtEx76u9OTJwhjJMkHlDeN+r/cusNrQ75JIDbuWfjHRR2jqRaMAO0HlLMc9Z9x/orGitv
mK9rmTyNqn1Y+vzSNVxbLv7gGT/zDo34t75uiKWIHymPe6aVHfwg0x6WQfqm8qSVVAa9SD15rDes
Tk27o72kz6YGEEtpz0x0Pu177zqOdKWsfF1N2OzS8lt4jhQM3WiWwWLdt4LwR2/oMY3XCQXtxmOp
2xln9uxL42yOzNHcGajt9lukt5y2BzO3Lquu/XHV4ka+2xmQtkCWHmloApfPQjnoMEpUcIFmkWvs
1PtY6YmbuNk6v1vUZgnKx4FxCdljJxjMP4yEdt1pPXUmpi3uGq0KNaWsy7MkZWaMiE3lPIuaNTSy
2Z/jJ00M0U722H23lDBCL8nCaF8MMwqsttmNjfXuWr0Xa3zVliB/+S8hhSLLoG6UPIDAFvl7Jpd9
nPxWSafL85teUuvQsZBEr0mGuaGpzqCdRxwrf2TKslwC6i5oLUsSdjZRL0JttI7Dtw414qILx7Ea
1MnZjf6taexP0zHitE3JARHmu54vT5ZyTKfKQFZZ27ux2yJoe7Syi5+WKnEHBcyPc8yJ/QwdgWCt
4Twy8+e6iQlISSim70w9WOTe7fJTn+Y77iY7Q4EtAa+dG+3SrQzl3MME2AGlIIrTPAqxejn6gPFi
CV5DZa8f3PXarzAf5CFBNeeVFXAG76UYvZVff0CUE8nNtB7IQRxSwQoTI/yp6tC1P6O0YyJGccy0
qrSOX5jnlKTWOv7nKjy/GtIETo4YD1BsFqcNerca4loh7yyCCUBGnxZlPEw15/K9yBt8lfbBJRTD
3eaa6Oxazg6lUkxtSM9lbj718Rc7D/lbHYALvAzTgZudtKG5qRgQyhjebkj8zf0+CsTcGb1m80lx
z40FfDRz+bveguAiW1IsrSQZNs0zIn4/GqpgdIHu+OFoLEjhhxgTL06WecpS3DsA5JZtVW/msBpQ
7w/yFOsPopOBGt0050tZnqr1oXe8SHs28ZDkF7Ug5KCUvkBErwVbTB09Qr6KD6eMEWNpIUFdftNh
rpX47F7T1xa3bKEqaJsOZfL7VMY+Oah357UpDL/ksE1G1OS0uxPK82Ikf5v03dTSoEKG4jz1AGBx
Sj+Ce5GNe46X7skhCo+sODLmu/RXlN9X7QCmQEg+DNq0ZS/ExwKkejHc0ERmHUeRP69EcKJbRIe2
EJgeVYThWc7jUifvBCzeRSRuRodzuw1rR+yJCUEg4z4Y6iOm78CZ8PFZNZB1dRMpDTnI9NAvYthd
0fOjnSxl8dmuzS2KOwZl5Wri89kUO/BfaROf8zm5zlr+qSKP1M36qUxYIKJ3hA5ehMmqcEBwVvgn
+24UksiI+LJdFFr7RLutjzKZwIHkYOQ4AgQNaLsGLUgZzaekqMxdb9gf81ge1nrxe0NH244/iCeP
+gfqYft0z17+QPLwTlU0XuAw6shAir4BYo9pJZKITGp1OFeD2IMUI+fUrANwD3yZ8r4q2lueLQi4
H3OsNsMAO530T1ZcfK5pcY5ahB6u+WZrA7VG8gZehXMpug4Wz6+YCIHRPZc1GDn4/LzEGpEpKpd1
roC+TDvZZty6paeZfxLuJJlj/LZaFLea+OphtzqU2m5jnjsZecnUnzGxgS0510iSBagVZaAOaoOl
Y3mw1fhYYnehRNVfCysJTOSlrgpqWY/hYpEup4uH3rUvRCYTHeXwxWOakmBNu305Va8krzyhxtam
6avBMTtxdxV8yXqzyIhZAMqXkPeWVyWkU3cXZ24Oht3/W8isKDdnllUfR2rHmhUaEAlBF2a04ykK
WU6LeKi7KoOv+RDRBXMJtj6ijbxULB7fscmmq91+tyIB8fDV7gpWtWsPjQOSD34R9NHNWTXQokg8
RH/aM+V6V3bqPWk1QUK/5zwM8Dzle47oqCshl9Py2VSJbkS0tZOvwKm+fRRT8d4XSPtH/WPAtqgS
WAwdUvyy1I4MEtqUlD9kOZ2WjOl43Ix/0HN+Gjt7Vc8OtipuooQPWxDFS44dkDoqX+B48+4uFdRC
vIjyQeVRS44G4dBJZih+1XOs60C6o7YvajY0YGjDfanyfyPDoCthXDV8GJ4uIZ6Yc2xj/Kdh6U/i
6jsjwHB7HE2QWowBfX6V6XKjLjhMsoI4go40q6ceJw5q0v04v7Ws1a1SHNSEwQx7MGPuKSK/TKdo
OoJwdqf9ZqxqqCJPkXlriRbENfwaeEqpMHiq7zLH0EoMQc6qqzfSc834PkNcKkpJgd9J2jGqSvj1
FiVBdczJoVDxLsK7D3BCyugrNNaCCe60FlldTnWAV0TROyaf16hqGjBBbO7ClmGGYqiOyzspOQHW
uz9kxXy4+RkAF3NM/K/WgF5UMFskGJvF5MstEGjheDmhzk/6F03VbsBAZtiiBnfZjSYtRuheflP3
G4poPKgRtmcYwJhc7chK94k++cJdcqD6aytYR0Co76YpLmq7YitJlOT886bG2Wcp86ZmXf25XHnt
EDmR1+RfJI8zYr/NWdZ1zGF6/Tzl9ntn6wcKRPyo4IafK1vK425u5cldCbPVh/1K0SQeoTpokUtm
0wAHhOTVZClM+lOyHO02DiP0L2VDa4eCxDZqPCct0S9a7rvmsqsYWobarJn32qDrO9mgBVbmFFvU
ZAT5lL930qXvNDfgRQi3nJKUGrjlN7dmQrW6EAnMY2PAjhR2+jan1UeCZ0zNhvoh5RsMStwctd6x
L9XUY0pQqmtbsCIRYRkLJql47WEEAHRTgodGoWMSRymZO5swATW8q2cWfikFrltblbCrjGGnNWCJ
0YyPKraJPtBYWhE832SjXQVpWn2Rvqm0B7Q9treSScZyvFIgCh8jrvJl1TrCT9Kj06jftJs+D/F4
zE12hWINMxirLvurlZM3OuLeNBut80vh9kmwhyV/yZRsAFvhdWUFI14t4kxRMvqYPPy13ifK/Np1
nHTuk5qwrYuUgTm6WGsUTpq5k5HktD4apeB23f4lyDylYdvLV3PvOF/Fqu5S6264v+zI9ifdfmgm
J0xa2m4N3ZMb/DzlsY8q7VmVKD7nY12Ry5RMGK3VYJzw3HIZt2qMZ64Ncvt3lRmQ2KC0xutivTKF
FZNCXMpn7pQPlflLyD9LPXOB1i+zah4097VZY78D3NfztzS7R0njUUAe0lnr5ah5yqXdIcz0RlD7
FV03PC7rsk2WBaQILVZMrSS9NySeqSNk0hzvm+xPd9VTzhpaLyOtfkZBxEaQEhldv0QFAT2Le+7a
LyL1U9A1zYu78jyX+iN+uV0+pq8i5hwm43ffrgh7TW3ysqoFxVChj+zeIRkVRmW+Iqd/7m3KHXmc
Bk7egvtQpjxbc/swu390AKj5rZyyKz/bzqaSttlRfDO8GzxFpF+e5+V5IAC6JVVPMp8ujnp1He76
w7UypUdow8V0L1ruHIR2kGQbUNb79qNGWJpz3bhXMTTvA+V6emT4NejZXMizmhbY18pA6akzgpE0
00Mfc5sxmjCi8mPJCn9SuNoCYXyuPWtgfBZr4WlMB63R48eY/66y+c1Z9+Yq9qu2xcfMI6oKJyeS
YF1/9w1nDvPOI5Clt/VXj0DI8ZMSzWidagSrhT8zCVD86TkrAjfrgsyBjA/RP2S62CeLCtZocPxM
GHkwufRs93wllNxYx/lm1vxXdqFIMbi39R8OGUIYjWBWi0NibARqvl/b7L2qpAc1EwiceuP8YXIQ
uco/ARQUte9tcZmkj8PVa3kFGcrLMNc+LRUIdsW3btenntJBAiplG/tmZ/0y0xh7sAbBSKLUwn0q
SsuwxV8KorkhQJK9H2vddtn36ZPjbq04RL9Aef+Q0EHkbJlc1r41D5BK+6b7Xio8scazpWUkHmnP
U/m4TtMu2Vxbneprw0l0xtGFRqf64J++efldcIwS5kSldKWhY2N6MOdjX7CeANgh3D0N83EZ9xPo
4LzgL2P2q6CZ3cHeJQjkx2X41YBWok/38II+LsqCUAAqJ+HYrvSFKKM5tBhkuowoK/z5WfM3dkBH
+/JixnwyKUuHwUQ+BrSv7CMrCqbBpX2s6q3nXjaB3n2b7eszThtCIIMi+5fssJr1gDT5cOoKrpDG
yS0fCCtmJJr/1UlQaO3qGS2mqFElib5l6+8S4+CyUJ9a8RRXRMglvytu8GIO8MVLzbxNd36TYLQQ
64G7k2zY/24m62q0GUczgs4ZEScWyDFmTdU86AR/mPEgsPQ4ug7+mB/SId3L4rtp/k7zp0LUkKRL
tx9e6rTwhSAYV7OO9Ty/xAZorcqBanCLtUjZ4mLhnO7I0zPpVEUg9yGL/0fSeS1HrlxL9IsqAkDB
vnajvaE3wxcEZ3gIbwsomK+/C7ovCklHMeI0G6jauTNXJneso8rKhs3SFjuWuTSIco1WJdAzcupN
Gbo1eiMBFG23oQ0JynKj/yR5Cb6redd8yNkhgDltap9LOw7ZMqjxzrvhTAhMfjskRyp6p9CtOB3+
0VvIVfEa80ObzMZjJzfR9EdAsYfg0dLZ4294A50DZ9iWEWBhHrESYoLTEKGXkHWdLdzi9rfr8RtP
1RPHJo0/9mFdmMV18NSxD5/H+GSPwUEk/WbVMYiKYlghTx64m9m95svDmPFby+zlOGf5wQGypIFE
pEH/iFb6ZC4L5qcapZaXvajOhsCdgK80gBGqjLc8mv1jbgoUtfopwXsBqpore/3uN/0//CX7sUse
AWxZYeuBeeLcfyocUu4QADfNrNgSuLxMWv1hJuIwWVmYlP5LL0S0CxxOXy2ccIx6QouyZm2brhvA
vxWzibAqZHW3f0gsqo3UQOCkXWFI6tpWFLbWiQyzXh1cjxdhROye945dvM/DGs4aTj4XPVwye2ey
7muQGXcf/mBv07vpC2+CjZ8Ef2xR3A1m0dQz76JzeQYfXedXFZyDZnD0qmffW65e6AR8LkpdVW+/
umiyZj1uhZ8fHTBuPa5NskRYTsW2Lb49BACYSocAJ7jhBFQ1cWUySMMPl6x+9nm+Ofy3LrUaBnzE
lB0DLJJTRp1DVnApw7u3OPuq/Gk5HfvqryNvLp9g27zWeby16lsO+bCojm0x71KCrbSLbizh/m19
gDb8IHaPQCR2fDw7hSFARsFe4n1NQQm2xcJe5gH3NZ4igD1cQFO21Nhilf2eWFBjcIQ2XrZNMnOv
RxYEM9HN5UU4knwnOzm2z0Xy6uGohkOewA8YUmzaJR6HPnrrMzQ/2HBDnOxK9Zl10B3ZHkXGlbrs
jdbvnfVopvlh8NAkTcJjzqPRvsIxivZJEX7Mhneozcug/qqKNVv9z58puvQwuA/ffvWcVphrh+ye
F/k+sv8zxiVUeXp2hPU25PpooSQ2TH9Mhpn3ka3Fqs27Bv5VLOclCLD4kZmOOdcGeXEQsXJsSwNO
HJVW4ShDX/u3tvJZH5ehCXCQrDj9C+IwYz9Gl5zBxzn/OvmrhpxDMNgOrb8jp4A6vzGdX1vLazJP
zz42Gp81mF7675Ip0OEpqD5Un16IIR/h84P8DDYenK/bnPYrP4DOE72NFzQJM94a/Hoybs3S44yb
NMTT6M12uE85hO7si8/pUGWYtQiMRDGZbE7KhDBnZgzM6yhYU37K+j/4pLfxWG6o235miY3Va0bS
K0+uoGaWJs/orIl2F/qa2TPkKqA41B83s73LJlbRzz6449LaAIwLG2SxXH+DYCa9ZfEJtO42L/Bo
JKe5zfYGoQ/lYRqTrG5+bE5e2+barZ5Mu2Q9BKqMPMWEUc3M/9mgx2fMQhX+B0gCXRET5H03YYGs
sULbStad297ETCzgtg41wybf0S/Ly/GdkkoncrawFwkih8g3kY6GVo3CFI+el5QQSew/WHo+Qc/Z
Z/CchK5c3n49mv8eD2b+RF2gu0bw4i0UN8AuYDBLvgNCY9ooEIkrsWBGsMPUyv8r8agwajYPpdk4
J6t3T5R8HmLZPy1299GPBrHX1VMqtiV6eRD/02Rl1kQYEgx3NXurSSdFCy8ds+CHr92nxHb2bpWe
K794HUbBEyh3saY2UmA89FmpsRVx/de8PhbeS7ZMl/Wzy7GYgKciKbIO6LCeU+slc74X3pEueoif
Z69cPE4D4ciEZHSdTMdynPZzW5yiKTu64nVktOtIhtnFl7Dnc0/2hg3ZJinqwxj8cHPblq8FfPYA
P7Rbm9vJwLaPlsqYTm75GJv6vZyoHPef+R6E/cCiy0cqy3/QNbAPyVvE6UOR6UYwSI2s3ZqoOhou
cwWXYJf7Q7S8i7IDa2ay001YibPFLtUpae86T3d10R2rgFKo4NewvD9d6hrYOTcBZenkJkDxeQmD
XfNgomn2dnFFASDYUh9a65FIP/aAv/Fq3SIwwrO5UM5QJxy5xbqQ384D3GPNYsZnu6vY50RoVHx5
ey1ZAvyQivxw+Zb4VYEyL8Mu+0fl0cFJaiCYK4G6uc84BuyNBGDSDp9Vg2mZPjZs6Ti7pw5gDZzl
GBf2KH76bkajY9lIpElY/g8dvb+NcWkWijKwQGoanoJxTwnYtl8hO3DCpcD3no/PQ90cy6p+SKY3
6Tsbf2BhneOE2Yp4/un9itrYKX6ZsbzWpiCqC3ZnBCWguNIm2I7IxaZgKxGhvTXfzsG/kM3unykW
x32nJ7psnXOB0sNi1JiPI2mmoA2b2GYpI9/yANVaquFnQbLDe4qf8OwK6kkyAtKsm8mRJaneWXp4
HHmBoWKjXysfbNCxKA0wI4S7ijqm0HMBCWp7zyTfAKC4DG8EIm+VPcGobfb2wlV2NuK/fTe8qs77
Dmb7hUVdut3NGR7mFepTJaE1v0DQPqoy+E1pwGxMfRW47WOe2MbNQraxVzEEz9Wkjl7NbhVuadh5
6g9Kmomfvkn4TKygv7G+OnmElWuvuKzO42lqjn3GFO1XkFSao4y7kI+ec4nLkTnup/ZuA7KQyPX0
5RE9059j128N0mdV6uw9nAIO1+m23yYrO0j8MCbjkdkZFNwNID+tut5j7zuQ0BHitwCxpQURp67g
4scybrEW7mvcOUjlthOdD131MAyIt1VS3zLhkyTQDT16XJtLj4ay3Ht1C+PWukVxJ6JOZNSKR2wT
ufck22+sHbyqlM0aygJhWuFcyqt5JjkVHDBctxf+L5wXC8JWhCB1MREktuWMqjVl4liMLNxLV77G
S12+GsCWjHxGedTWeU45gfEfYghsNUe/8dwVIg0dPFahMOf5ki75eM6cv4uxlJeqLNApUvZEpVF3
N9Ppqy2ic7VTNEbeemOkhU28YCpRvFE4iXSfhYvVHKFsAOrI3V0XGKzLAbin0uddiO4EX+BMBetV
gE4VmV39i6BqK7c/YuHvLqYh8j1XH3y/3AvK0dovNrKo0yVPBIVu3eBLmk41dzU72UEJiC+dTuS+
9uQri6jfvGoHHv7yuZAmJQ1E33I1N3tmP5ehpXvLYvceD8Oz3/b/9ZiaDlZgmOHo4OoMOJtnEJao
6vnv7CXGxbKLCzvcN3cS48GhYKlkDwgSZI7PpVVmBNiql4E1NJ6eABHI2I7WVFxFlIdp0ngn+qDO
usqgnZbJyc+mCfAZKvrA1BvYX9TBvmHn+Sd67ymI5o38N7nFH6vjiMUjzVZqtj7YHO1gD5e3OiMg
jHEPf6uJOSbPItwurhyvXs/QL/3pJxm9szEZHdCA/IulP9D8Wh5owrAZ8q2/cvaiXdVk7Ftg4dKR
e8gaPMGRGePrrTLm9vzTSIkft13zp0p1cxyp2r7KCq0hJUe/6+e5u6nResBVTWrNHaxPFUFclU37
5Sr9z6jcb8ESzdSkij1uWAz4UhvXfGK5JIOM7VKQopSSp2gxjG2bQTg77ECPYIbeYpjwGEilCP2J
gJ9Mmx+vJdPsYQw06ukjAAl8LSgd2mT2kKFWe15YLeLLl+8xnb6HroYJViqmWwhDvIBSb+vEH1lJ
vnfTzX9c/6ur/6bmv3H5SdJfG1kc+y5hDWrNMdy7XD6g14IJhODAezjhhEt1/O05RbSLSGBsWeEs
5CnC3ijJcrBQNXPz3em5z2ksH1RJNKcyYSUzjPJWIxnUbZ4A+2BzHBkZQMI4JtWLwWrfWyUhq2C6
B/7kbMecmSmS/OxLYzQH3n03yaByXOb4xzXhXneqO8f4qS4UU37BQu2ObVrwxy98lNWChgX5qK6j
NZWyUx2Nh1b507t0Z7QG4BhwMg02dtOvzQOibDIalCG1vgewH6/WOHk0zPifOqe4M4ojHfI1wIFj
5Pkuc0EIdsmFvOHFzZv/wC8ciTqrXQDnZKcVg6RonnvFEW+TKLUK06Y1o2EA10xnpuy3cStbrifu
QbiWuFqIiHXBpVi03lkY9bIXLVMJXhtyv1b7ZS2zC5NCb+RUPpnWBxAvc43QGHvC5xzM3ohZts2y
sIy9OyZhixlPP7tdKW/UAY9E07ZIK29exl/X4BSJ6Y3d6ZLXWpAFyVnm5J6mkiVmMNfp0aeCdFcs
dRZ6S2vxy8UxIedUnciDbSM/nkMQfW3Y1VBDikb/1o33mcTOvC2kpqSzn/BJxJe4S59VFz3Yc6SP
71jwaZDIXgtd+Tsc+1zp+EzytAfzPQfbeEo6up1h6lXSOglz8s6LfCwtPziVxuvQtIoFw8oTljyP
vDeS3TTBHyBmRHOo9ekkwKxVhxo89RzCrS2e07bwDrbntGFquzDDpvZ56uCarAyapnZuQ5upY5sD
0nAhZV9IIZse/Evbtr6KaCF+ifbM5//LLu7QlMMrW7+fAcL/eR5RLdYIdFpNTB6k4XQskbDgzkHx
caKnjl3gluQqLvqcJyhahelhaIbDWEZMO5SB2D7rgZKAVwdXfeq5dNYcY7pQw6OoppMhq37XO4Tt
RELekZB+HHOLNklebvFX4M2MsPtoZzpboxVS4ECIkjohseC0Mav2VrA6pCtgDJ2pW1gKG+lhMbAf
VhroyGzGe2/xl0vsNHt0RBT2dmbIThvEirgdwS19sdNBUm5qmzsS9+7U7VifZVXYTf5l6XAVlLyv
6kimRwO0xGJ4kC77N9suX12vUffR4aljmtwx0LtbLHLBvhX7KVWQz+ya12xsPQdlbcDpL2lx4rrV
uDl09658iVRJNUK/fCX46ycBKt1JLIsVLgzqiXv7MVG0kXB3eYk1mpjt5NfRN7lGSfsQLAS0uN/y
0ej2nnLZDudFDHS0rLu1CdpIHrtEjiMkIavgt1+2fFUyYCFpDKU/b/ETqsQeLxa7lH1u4z3oM8GN
uYDdp1G1eS6OCXr0mXgicP10CN0u5ike4Fsa5NBVLt2HhC7iwvbWYg11L0xukF2aHu2GxCT3qrBx
8Y0KkzLVbEhOcCC2SgsIGLAE0f+Dd+IT9cVvb1kfYSDuEEANeBfT4h4BLePfl3hPeacwm5HAsmfX
2eNT9CFJLhvDLh+lEcHOMIKncsKOh033o2/84VZ672r2gRC4/JjMgdyJHFlCdUGmUUgglIlQm/JK
L0AfArug7EBfXYDaFDmxsayTQ5uQydfJBO+kygRmv+hxNMZvnxqoVTYytgzs3PZqo75FdF2zX+eb
z23sQTdSn4eMiHXd2dOuWBdo3CMB/7v2PRlbm3Fj4dmrU4aocnqZauPbhAMJyYNlETy6v4HJ+x+W
EZdOD3Q7MvdwsLT3VBKyuLSZyfIBDNHWaVBx5yY9N0N+tNLS32JRpmGIGykcGqtZLg5lO6bJlh/I
plolcveWk2TXonvKh7J4WCzv4uH2uTtQY+XYd3uiuGpjO5Qcd7X/xLNFQNml77vs+PAxALLOiLPs
AG6O3W5GzqEgZFjEA43gZUOI15tb0hZrINlpPvzIyLEgNVww7fdK1mdcoEdvchWk5aLbjp0OJSCg
uZyj0yROQ1JdSZh1oZL9MUXR7DCAQWWw7SKspN71JZuzNflkYAKpq9Pgo5QUzM8cLNVmzLBwG/l5
VIhzVhTZ+8rRRB7hq8AvW/hSbWs+TJ/9bjz/D4Np7pRH7iF4gNXMOZWUWwVFuhqC90zTX1MDLCBn
LAxAripv94IOxA0awwJZP+8QDNdDA8NCfZjt9pwlIzZmof5ILFeE5C+Sf7DmxnyE/riff2tBjrgO
8u2Qmfzc5cWupoM/DvWezT0jnxiJySc3vyDwnXL3DbOWPTaRbAOXn4rSINQL27wqA1/hum/ZYmLc
mIw3x0vurrz+z2wKkp7NRZq8FrxHN75DsN8qbk4v4yuoMkBJ6RdXY64y9g0WZrybhXlM8sC/+/pn
6rR5HqeM/3YlxtcufuTeCv5bHIxC9CpNXMEDIJqFyWUQpaAE5gYfcA4Bd6Na7pq1TEUPJiJdYqbY
U/EzDMYIWgCzKvSIR1Wi6tpmtQMw/dQG9KQ6Rf1UwgYI47HfKSEnlEiLtHh8Fu0EUMrOfihX1eES
VCij9lMda6Y3JAvadsgpJ6X1YKA4HRZrYDpmbHRX714gZL+LsldjyC4lRLur7XN9KTJxU3WYxci7
iP33HyQFfa+gIb367NRYjePpI2Z9IDrgPCVzswk84Ryysj7IXL+o9aPSVZfsO6wj1MjjxfFbG5VS
/SwDBsagsD+DlJVmSmKDng8UkUjdYt8jY+YzYfrGa6KRKEtcS9s+W8W+KTGxA68w4YBbphHwKaoR
u/AQlNdjCrNn8iouOYuNijAiSZZeStsRhTLM8IAjUtkUYWIMuLF7yVGXjRHm8ABjCMTBo8Fjv3EH
rHatT8uEX/4jVHyGOxsc5azZp47643//67i8pv786fg5jNPyw6rpwjJbC8tzsLyJgUHYy8R6C+M0
kKe8mlxgg6v+m9XfdQ1YMm5QUtyKTHmV84wN/YkOnuXcDih15dK9c117z0yW/i0R3cDd+fBMTTUK
EgEdvLh1xSddXOgk2TIiKLiKI4JthQSxNlyW1IfLnEbs5CwZ0odwGRW+htkSgDWSYOutSzdidLx/
Y/VCTQ1Apybf41ZekRY+PYrrvzvUU3ToY/haS19/CAp00M+w2AS3CJ8TnRZzE+rAPJuCc90zgmuf
9Oj0PQSIIHrP5fJadKjISXZ1U0Dr4goyevXRjJ9BvLy4cHKY9v+4I9gFF79z5PA+iofoR8P/9jkH
w5IQHsEr3sG1f+hQWL2OemTlM6p71jIcGmNaQjKoGcbUwigwIo05VR1IvxmXIXAwHBbUL3x4A++3
RV0SR72SkmEXmwYE4mBGuNO9r7WP6TCBfzUlT9IN7nJxyrDvQJkO7+ADuTgmZsEdxQ1dsdRHblGU
ykynJBtfAyoHdpOJThHRdnKMWSYNtZuwEMu/kYYYhZrxo+oNkEOthSUYxvxmXoItyP7x2S0RitbG
SKsl2mnn8SG1rIdAH4e88bbNVvTILnnPl8Wb+KoKD0f9UJNkBGn3htjcHqze5lnzMApz2KxRCt6B
UzgPOVRa0gJBDIkAmfNDSPHScVDgSyCL2lW81Pyo5OMnGw6UYkxBG5ZrV4i3nDOTL/3as+Hpwrhi
wN86HoZ5U2MZSvzgPiR499jAlcyg/VfAmof8Oy8xv+IYxqza6n6A42xzX5xI+2BvvwZlAp8Qbjbo
uJjbTx+EXVtT2FnN5NNQ9+0iZu3D5MRtzmbSoewbBXAHzlUSTci4KwU5dyiermZpwiKhyaRLGWIp
CzlWwkyvrNeAYflNd1DQdSJVZDiqSkp/fetmptxN4pj/4xjcBrYgxabOr85D164bZpZNSrlbFMX0
MY3bR4Dl/DY0wUjQX1VOd52mRiszSPz3hJppFcCg4R314iAn1whimtWDVfXUxykSs66vP0uD9vCK
9EGYoFMs1dTtpNFTLbiUu0W5JNYteN+SzAU72/kv5VHIO4ljn8XUU9yCH7Zj8Do7Wai9lduRzk8e
77NNQMDo0NLyo3r5ZMko3kmCXmH/nJupvrA2+bJ9vfOKBe1yIjm/buJk15bHyfiKXfSArO8iXkag
3pOQikn0Zqvk/SCfSHFXIWcxBQQjpkcY+1wlrjr7FEGJWd1zTrHNCRglHYo6UfQ2/k7KcDTBkfRR
89fV+R3a14ZyyYdYF9dGjI+JNH+ZTfl2sClGEyLe77WwwFNw591ydOOOyGPwkqlWsxBlq4iXextT
M78DeYUzoQPsIsBP4QwDHFAKE7wmUQLXaf/ZLcEAz5t3bOQ0OVQOsoEEJ2Lr7O3k1BcH3yKKMyaA
Uwy7u+hW5aENBH0pZfzIocSSUlJEpdr0OlGJFySpuhY06Gmny6+5f/DqCuulBO3QOLJ4CKL72DNt
ZlV26Ab4YNVSL0c1EBlG6WFNnIHlIlCJ4NyDypI90nmQfPuDxm6b5PGm0xgO6uapiWhZJFzdgsS3
ft2WgA3LoBG/AwoCGI1yGV+TmDya6596Z2CrKhH6aIl9bBh397rFMG95JQvHBDsnzn8C/h72vthh
GlQRJGnO2zkvhpPmz6czBA0maaLDAlreyAJxcDz1yNCpRM03cf3HdDhvYm/hrUXUUljkBFzI0YXb
ompqYm9teq9q2MVFkW+jQQLVIGm8LbzVFNk3wGim0Q2ZXK2tDYU21IUIDrgcQROnhU0dVnIgZNue
Wt/XyNHPTJYu5xHyAOE4k+uX+mRIsUOzl7RW1qy0J4jWOOLH4Y5+cO7atrk0XW2fuqp4F1F7RHFz
Q54s3UDfMLwVN2QP9k4v8s/ULD9dhdRepPQNVRW6+uDpSyDKGTxj9I+3DyjqHLSOTMxp55gmc6aj
/PNAQxnU6JUWX58rgoo7iO/TBlPg1RuLL8rnKPxJfhkcWCHQvLMBwbqXYxf6PU7hGZOc4iVx41F7
sHWJgr/ABjTRYjZNZT73s4fZIgNfOJrjf27envKCjYLiXkzntXcVgitYnapzZJB44GaOz93YQjVQ
nCyocF7Duci4wRVxAtlp1fqpzHIdAmH+I1fJ15x6rFmJdRiz7sw1kmO/dP/TGuSwnJN/wl571cAI
HPpAUVYUl4/9Sk2sZyJVLbYGE+lH4Ct+0KRbPNduL+7fWndYBa34Oisu0i1liLBRQdw3Ec601LMP
hQkRM6vKl2QqOIQCLABYqfq/kGKVM/0N5nnnC7oyOvh2AKtl2HtNf+zt9tHKsKoFZX7rs9GglJUl
fTFBfQ74y+leeKyrg0vuTR79gtWn32TyiQc6G9auUg3ZhOl2sPhP9t+kSzic63HYuplzTCOWRrNd
E3Vp83dKqKi7S1XzkOeCezcmxNq0g9DAt89c5n3LrCjpegYv1SIxg/OnffMHRLj7uNj2gzvgeW9A
3GtGDMoyeTd1i+MfkMdpoPrbGi2RPlxDRZkDW2r3GoCWZ+Hh8Yrxjq+fFWXx17ba5nkyk4fcT5xb
iXFubgiC1qZ8XxnocZWBec4onmCz1O5VW0F7bT5y4eR7S+CgC7irbyOQTrHJX36kWsFVs0KbHT7i
SX1UsZwPScbywey+rKKGxI0xbQuig6g5yw8SUtNplAiNCFAJO/STl7KDH3NsN3Fb/xrF9EECjaZP
0JZ2zpLaQQVzAxQ2o0NWM2lFCrJXcCTxZSsNSgZzH2FTesZn4hOKmHvyMT5edBov/ItpJt6R0fBO
JNMIvSTCBdQt29rpe2qfpLvRgWduiyz6T8kV10gt7NTsq+GJUeaag+Q4BNF+fVTwkGOZxfKoGtFS
fKR3jNHD0YlRHhq2h9QbDVc/WsOo3Gt7Thh7Ft9l2r43LQ4AE1t4v+D6Qr4BZdrTamLXLbS8OiJ7
N97KiBBi4bI9q80ptFuTFrzl1/fQS7C68rhl3LpMnGemBZKWQFt8JU60qSdMaEzLjGZQM7dGFWHr
qqnL9JvJOsSVOWCSdV7UJZ6GGYytJ2EG1xapIWwdxURigbv7WK7L1qz8wq712Odp9dAt5hOuxUtV
LNm9qlgHJxHCz0hsLnT97KWwSfIMTo84PnGslF3/5sac1Us/Yod2J+fGTH0bizE/zMHyD6FYIATb
3xo4JUkyrnEu/sKpms41e5JQKe83cbiEBfShHZFC3kqnfldxbRz8BctR12BbUzZUBDWc09h8hNmZ
HmOmLCIQ/O71ZNCsVCmkrQTCBELYwLfp5jbelaMPsuf0RnQRcKAnp50o/sAO4ZpZl2kIMCPdu7Eh
93bkv0yg5JtHNeV3MgWYI1x1yLMp23lztBlaYGN08bki+uSxX/ZW3ADcgVxoi4CdBhRvfM7s1g1s
S3zbabKr8cu3ZNA32K/T4zyzhBpkHR3GsfPxsgV8M5YTAOBuS8TR3xnKWv+cMT+qea6PJX5Ho8VR
5eEG7v5FVkGbw4jfr4ToNNm7oYppxIKh33qjugkyaoltZ8eJkDeNuzj6x6r6SqIKVotFl56IIRMS
/0EdhAwzEA7VM8txYy4PLrhWtXgxDk7C7i13zzRwBGg8eLHFnAEQHpOcllTzqLop2TuBptJBxd3b
OC82myX1mSRkObNsfHTZU4aD4pBj2KehgPyKytGOF6RxPbf/0EIwTo/Ft+1guYpoIwyl6EpiZbjX
ZOH8IYSHwiZrmKzuRRqPuaSRp+xsCh785WPWHcEGIGIFZThqRLfKK8QbSowIurQbR474umYwD5h/
N1IVfRiRB2ARPK67OeNoK0O+kI7tzqL2IWcEt87tzVvrOT0Gk44Qd3KLgobzBEDIgiX+kKXxzyBq
QXGhh0oW01BVJGwC/V6+Iv6YYV4nhNH776XwkJlT+6UCoZwN2WfizGKrEt9jQE6/a0zQpCluwiDv
6ccsTX1ulpvOGgP8DvLB0nbFn5qd0lF5p8KGiesFzl23Fe2mSRwg5AyUVWk++qAKjGuScwColLcP
W7kQBkh+GYTVbs28+5GOEW1J+CJMLzjfCxjaypIL81pJRaOdkN0eMMGXp0SmcudgANs67sy0XWXc
G/hHdGqw4k5IrFJip3aFM6XhAJwibvRaaGIpZJ8B2mgkns2MjOsYx8HJzMEPTdSj5J4iEsz3iuby
fqMqqrwty4IwXVBxO65EkQMNCmT9xszaOk7ypxxKkJ1G4ITaXR5m4hhvPCc4ffnphOKCL+bJpCqC
tYMIrCdcOM+DAo0SS5uUJl+vExEbJOj1sCTSkQN+gTDDZyAqjU0T6+UiY5KOZIV3Rpcm0NfJP1bY
N+mgBzwpBDMbML1NOmAnpAniEOCGgzWaMuzLqiT2e7QWW+6GmPt+1wNyo0guPQTiyS+ZTka+Fnuj
rF96r6+ZZtCLloyhAhzHyj3ouNcHMeXEiiqkbvbOqLvzYzLhWRrEku4aSoeO/FaF4Iq1NqP3H9Ub
pgV5MVDdE8lfTtpmQOgNHFWUNyufQwRHlxvQqAp1zLtqG88YY0Q8lLt6RuEhao3CY9eXRSrnxjvu
McZMmAYt9rhcFDuXnQYXG+tBJ+0x6pLfOZLEISr5pWXar5Xpf4mLoMNwYG4irzv2aOS16n4Ca1j3
iHee0Geqw+0HmzAHI5ytcaKJkYEmjoaDKAdBbdaKL4jjF0AY/p7mBUKPC8+W6FuSJoxSvtI33bbE
rnoUOHceb3Nga0Z+6yvzcFw6gTj1fdY8NYSgyRUYRpJexjT5HaIOh2epP8wiLuHiL4QnPB4ocOnE
KTh5WaAhwqlsXYo8uDYtANBuICDNE5P9+GSPDDgKkJUynZSyragmWIA516wIx9qtpcPe7x5N1MBO
TsE9aUvKcIXzqwWUngw7nVNXQzjSRxbgkGtxE0Oj63eyaM9BT7LGJ9QKJO2P31TOP+m85Jl8cKrk
5hnaIqDrH0uIob3fnPlrpffYa9/I15FmYUFqG5gOY4rkz0NOD+oY0DrTyLsc+K00hvVuisF8rDvH
vjuShFye5HecdfMJYH137rj47tmc/RcFJSew69v//y9tCz0Pft/ETNUDemDpuk/NdmvT13HyiiHd
5YLm+mDungq7M06mQ4hBN3ZwceKWOpg4RM1Z67LtmMAOWsYaGc7ZPokmDo6pfGumGrDzQs/FwMLB
ljUXoGjHwq8JAyu/A8T3nqos/8DM8x60LpKqy72Gh7UFU9GvTSu/AJjAPxIs015Rh5MV20Rt7l3l
790as6ftBtmB9hQu5QVFaeNIEd/Sv2PEHB9sFosh7iVedKU+OEaJTJZl72pUL5Aeui39OVkYeMZ0
FqnxCObAhy47sCq3YSgEAK0YZRBq2ezI8SMq4E17NsRzanPgskLJHM3p2+jk8NEsTrOajeg2GOky
jhjYHd6PR8Ay4FZyxz2l6J5ytdZ7I+Tp2h2eO5/2YhwH7BSkDwfqoyriR3/IwdQr/1qAT/0oYxLj
zG47w6/+AP6/2ZLhua71yoFXz7nqGoI2/vjuUbAT1oX37DDdsG1ZY756TQEw+5cD2V2YSg4BaIvu
a+Cv8dqjQSqRtGUOgwKA3RRx9EcI1x2L0sxL8iu/NOBHSMiE5J/LgcKi1EHzzHG19J5lbFNdYCeu
NlIGrBjHifokKY5lDAIzr81hVznob7nCY5Ojl++xzdUwaQB7pjyBKl26+6giTVB9/hU6iv9YUcDL
cZEXT1bjLi6kf3Gr5jtu8eVkVX2tCQtdu4yZqwAY5jYw1TpA7+NCk+xlNiZx1djWLr5JoDPr0FDI
zXKpu4g4PYPN2MS5utEO4l91CwyaCZRQ6G7E0QebfvZZyGGgm1h51UfbLNOjI6OC9Be0bbduqGko
IHsvb/Tp5Q+W7f0XK6PDTs4lhwXoiWvyr5hrvodEaWLoiFiYGkB+ln0up/E7J6PO0EyhDgjnjbRW
3nyAwQzbDbYxaPZJmxNvroZ7n+FmNCSLAjPBfelHDEX+ArTXa5iSKat9ijAbVoQpjmk6zJsWj3He
IdbimrxPcGIoij8016KNqFUinke9QURqO86PQ32mOAJ3S3ZeYtWcbejy8/8xdl7LjSvZtv0iRCRs
Aq/0XqIoWy8IqUqC90i4r78D3H1O3e64N6IftnaRIiWKJjPXWnOOmXjkCROhiU2ZfoyrEKii9gFd
Ds92YZScn6IKR3pPuVnapAr9RjN1rgms3etNydKYuNbKSRH2dhGOnz7NfhOvTDY3vuG9wfFrVXqp
hJLdYE9Ij0GU7+OM5C+rEzUMb9bb6KGRzb7KIFD1YVDt4f4QIVekOKD89jWWvbZTmrtxkfUmWWm+
s1x8F+QJ73IzqaDIhp9x5ldL+g1AB42babyheksuKFQj8plQaPsaKAKyrm7KsLPNYIyvZkQA+6iP
2Q5yAQYRbdhbGX8uSguIHPQQ2Bw3iRpIfXQztUFsUPX4IjsUwQepQTizIg4gs1Grdp1T03TpapIE
k7WMXDRcrQvUVTUjQHdadLrYtrYF7tYGKF9SxnXyCMcAI2nLoKev8Bubdb4jaM+C/Dr3fwKBCKIb
g41CupEFwbgUeug8Dxjmt4mekx5gR3vVQ61BpSpGZL608S/+mKxK0ccPNB2ijd2GDFwg0NP4VKc0
6JnCN7TFZYwSImrfFOk62yyRD8YEnrLVmicqEeCztvlbOhw9anQsNNUXbV2FG1OLXrBrNbxyNFc6
6W8NiYJ70g1CtYggG+LiRJqJ84R6yKQDBeeVNaxaG6qOXwcRZhvCYdcOTQXef83GHPF7uOlSKDFn
dI4bP0C0LzvAP6hpFE4omN+t2vUmuiD84799KcvN1GPKWXIATSGvO+2SDtyt6cxsV+SOXFkjdtxk
8N2TZkK993NQukngsgQXtbbuc0c/MWhEGhFML/A1W/p6mbjCAg7RMzCnUI4J8cmGxUv6GZ/0CV4D
3d8i43Sg5RmQDEUQQFnhv54AiLP49hniahrBN/q6zsU3Mjj7BuZ7ixyMe3b5sq7Zm6B0hUxOyl8g
hEn6aj0b9HNGpGWEOVMy+aG1np1U0v9iSx+eYuryiO7TazAYL6RmTbvox3Z04wZ/qzq6bYJNxGvD
Z8s3N9S8pBZKQqza4OeYcEa2nI2Ht/1U+LSXsPkBlMTi6A5YvAOh7WTQPkoPdlVBhIqpDx9G0Xd7
ZwZ5OBMc6HIA9I5a5YSQV1+0OlZUg/PH2gInvnBM1mb4ms2VMz+RTc67kuWz1Vc/qS2sx6Iw7f1Q
ju3SfBAZhQcFsMmTFASPLSmSW7NGg8n8MF+PDe63SLmKhFQrTvdC5wgeZbZ81J0gXyMOZYmaylOD
UmkfOSwsVq0OoIs07CoeXKZR/WJTzElCZ4x9/+I1vIQTkOF1wB2lW7k73UNdrunoQHgm5TH5QRM/
HADU7itDaw+TFX76uqa1FLuLQXP8HYyQnml5oa6pm2yjDhd43zV0FmC3kiE0OtvJQ4LVRXVLN0B9
2XDhNrLBs4qkdlpmFUKoHse66qU6p6z8fL43dczgzat8fQ13FF94JI6JmD46CytNjqJu6uyMSQUL
NKKaP0ZuwbdMi3OgOgOtAImbQ0QHhgl4hxaX+r8LHcw68xfToPQzpdPshjldKPZxEaY0DIBvv1hu
Fu293noZmvQPQ8kO40X1CdzlkOqSNsmswua3U7rJuN8gs8KfIJt1ZBmfdIuxuekj1t+RWWIfChfE
g/BA/gTvBuwBJiXafix5l4YUETDiAFzC0ab/aaYnaY/umfk7eYpDkp7ynMNWHtS0A8f0DzXGCJel
z1ZN5ojlGI2zQYVgExzC4mBM7WqgP3v1yEZ5Rr3XLvIkeCwMDCAiz/Bx+WTnVTbt744Y55XjayAe
nG7DQCB4lghjef9i0ER9x1Ev4Vw6blyywR+VQeGti3GDQY4A5v6suQaFx2D8pKG3r8UcKBJrhx7T
F7YCUOMjYpkieVOOxOo7OEsnw08v4HSBP0Cr1QwPeclJ1AMec2yqfge1Duiw6wXbzOq30nCMB7cs
MSc7L46eHtOOyrVViGBUov3xFYNWm0VvW2fTj9I7JIvKxcvPuhi3Kb5kBJwHgcZqGdbFvKQ4+eVr
pB+55iw5rMs5fbBU8qi7rPeAASaGMD5xIDa0vLYxLmXMMgq7NVukVvapQQ1NzdjbZnJ0H0yeGHrH
zJL6TYaHHhqHRG9FP5sYQ4bRmnuBKLSwx+7X4MtDBd8msCqMvbuWbQKsU3sstTq4kAWbXEeIHQj9
OfyENltQAacB4RHy6PGSSKDm+ci5NGiaX2CO0X1jWjnZGQ4WVMr9JkgnNC5wPOH9Y3AGGWMXjr4y
DUqROjCpyJw8v1g2TmAZdj5d7Ty7yl799FMfbmgeCKp7pOakdYvS/+pisSlVdaHlvyfIlEGrb6Yb
Z3SiS0pTf6O5ylj3bYf9Ih/patEID5ysOGcVx03P3vd2oj/VkT+cYpOWiFe8ZK5Wbsh1hOZHGlOn
0SCoOPuuVUG6rhUBbFU4tPiM7Fvd6EmJwswNxv2l1+tpwwAQ0rnAuZw2hbOs3X7h00c+6PZKub+m
JIU4NBX+jokVsQIhEXClfasrNW2RC6YrrVUII33Kc9GjRptfY7dJEbs2DwOpIumM4khPQ8VRfNAM
CgwK3aXwY+uUSeO1KLO9FOB6/dBGrW9Qc/mBNT6bKnPW4w8aRObUmrhF7WXogSmmuP+tisOahdLs
ouZUuDBLf/ma8WALMtq0WL2ig+WA8+jLrtlQixLoUcsZZ8OIhmgmYRI35wc4a8sgIg+X7HXBjKwf
hhClmQvPuWcgXOVDjuCiwHCIeGY70+WYEvXpEXD7NSEya1JOeUn7diJdKnaOID22wmVkN9aCKZBN
tWR5/Xuely47ZJmvp4qakOGKezSpDfgXBvNCMzryUyIG/g7AvpFpVs9ZAURZfkRfx0FXj2kMDVAY
AIjdgEDgpmiJULaZDOd1TNEMCJBzq8PYv8yvFQ3eBW9W3uWN9g4ESUdiBZJMk2V2ACZ/1qmwTlln
bSHYhq+TjR4JoDHhhRFR6KFUl2RRF6ZxKsOSj+sMD7Qsp9/nuAQKv60vnGCZj+OKM93pTCZrcfNA
NLXoN1Bnp/ukgc0mJMkmmi/haQmFuQuUoUNbXIgeMmOqnIPRmWdPAm5u4gPJx+YFNroyh/Tc44WK
TfMRO/R7KCdxdRg6jBTPWQjPyTR9Guxy7qthqJ7aD8uG/mAS3ndjH9T3MbPaBU1hmt1QuLdtq8QD
Um1rHThNSzFj/aGQ1rfQ8ulcB4PGfMz7JM8u3DAee41GZZJJKqJl3bnTJ37xmwoJkCcGANzc1LvX
tpzo5+gvIULqvZfQSTcZtFISS3KfO/mQ2p5a2VKy1+H7469dZMj/aHWiPCkzGiaoMLvEzzkD4Lw1
AmDFnqaTz9AS+Fu6QQFxltqpV93rVBT0I2oHIlNj4ZVPyRUdEvNcKUzrtoE4JM6ZwMNhYqIju50T
CszhWdyfe/dBgOhcBiydz0gdUpyndYPR0p6O8Qi1jIU33qV5NRJFRLxQmkffdefD3BKYfYCvR2w1
i5gWaa6wVZJexqywwiqb1+iIpW0cA5XCQxKQZzCmgr7kUNxZM0Qr4MnBlp+EkAYm6zjUo7eaHD9e
F7Y3kVPPFD7tBIggppqQuUtkg1H3FNeETClVGRd6foGtFFWBla475pb7FNoakfefkupiZQc2Ugx8
y64ersv8zep/zLAkWyyu5CkUWBz4VZCnwuuAPgWxtBNiarmNDXLi0iTYIcTtn6eZ3HcZVQPr+gfJ
2YdmzOHU+C/2EONFTf0rCL+vZJyXhxzseIJGJTWaLwAtJf7R+iGDrMuPgWBBrVGcw8jYF2Icz8PQ
g/h2GpBDk7/zEWU/kMnYvE2GmR3akrJJOJn91iTZFlXph8yk/uhE05vXm/0a3QCkbQBXh4Zjp+Y0
p5iQROTWvTpMAyLqGgeiH+jeAxi1ZiswLR8txpOrdu7Xm0wFGkoAs4e8kAWELxOSh2HSYpuxerY1
0lFi2jT/88UI2wdFzN6uDtJdrUDfo4Xig60CyRSaIDbyuQxlP8eSd4CuA97VaA28CEybxinCaYmv
u7Z3BaFr5CRCrVL9tYkNUmik5W/1sIKu7WF5xk1C3Zx6B9uodqrUBGbR8NOLRb0yY+uzQMpdgCbY
qAgRV9cm9UJWAw0OcETYXCTPU2cusI+QFm4760Tg23OSllOlXp4GPd66wKQQJKGvqh2OWJLOEljE
YalHlI+9o+mbDE0gb1g2IZfdqjPYPxyMqy1x5pQj8lNYpJelHjaxTpM+ye4ISrG+sI6pq43Xc+2O
xpGRFukggzatIXVw8tVy7Bpkv544ap9gS2AoyNgPWrP7qaRxdVvrB+3w94hq0Uc4PhqfZgPrgj8t
2ToOQgxh9xsBpHtX+kzZBgCHknyLosZe2YbZYQiim1MazlImLd6UtP9uvfG7zyIDwYJ3aYzuWZj1
T9vxV2KE2wBXWhhTduAE6dPJS/gQUne68K0jjjZzwz8DntGMA4mmhdzGhiYYRFQtweph98A2Y0JA
My9WwysfsIEAHVLGnPWWLXOr/5AMpTlu+s7M7UewhaKpRoB5DHnnLkKX9uNICp/ZvQlHtx8b6Ron
K+h++3RiEO2J3Rj2wJnVaG3Y4VnyagJ0AggPcfaqT6wzroudSnqkQWGhf/aR92Ewd+PFgHFgFQwg
6vyOpDXXok5WvPmhus6HXAqZgDfYQbVnK6BcddCtphqdUEkMCMGGU761+7Nl9e6e+C8GS6AeeLrg
VE1lHD5FLk51KK2rXqvKXyVjzWioqCnTbrpZiToTWOpZkpUw3uaI7MHcCXPRdvBboqljYRULW6Ax
zJE9rY0mNI5jZPj7GiaLgaz6gUxWEqfIZgkNVN1u5j827IW7LGMG6g+MxMxmPtNq0Kyga5MUqm8F
3TEQGGITdRNOg9hUy9JSOOe7ZqEDb103A7EKhua3VwmyivskJyLbYfTgsdWFmQFFnf5I84B3zwNY
CICqeUy07LsPze80B5HgtS+1k8yyUyiGhlediwKMKfkmq4I5HcLDfOfE4Q7pCB5dWCgljw17CiAt
Q52bstnVuHAXSU6XQMpok0dAa4o0ZFBeiXcztT4ar43WYdiiQOMDubZCAm5Nk6lEr+k3rXcNKjiB
dMQpmYSiHqgROS/iMV+0MUKSoJbjKsMtaw4wLgPdMk50EZ4rThmXNNY/uxJtLyJxjpFqU4zWL13D
ZJVXzTlX1g3DDTb32VKlAE5XdvgTG+YWi30NL82DrRZ6n6F3ZUvUV8IFToSBZQY9pFc84W9ZCB6A
tLcPZFM01kN92WU1Vo8fjjWcgRwd73we/Ih5nsiJ4TeZCyTwjeYn2v2a9JhVYBESrVMGooCEPVGl
bP+dLp8HJ8ahgn12sH66gI07cD8JqMsXWlMjnh+ohehx+ejTkGCMw63FlLmIOzSI1sB6x7OEAjKn
WkzHr6HluOUovMf4DAhoYG6EUIeXh5RNzkIPiNKOWQpkLwiNlWmRlSBTyOOGAFtAHGi9jphIMg41
X5gGDVjWBPFZrg1Rt3CtZVMXz3nfWrydPdxJEbo1GyaooXsZEfTB2jeYG1ZQsJAUXdiPIDS1wbec
/D+W/pOV4tUb2z/wGD55hFvGCbeyMhLeVO0pAYTUttqxC+JD1VondsoIKUN+i+PwqiXOA3OzX0bd
PCHN2yOPoJVwS5TFAibyfaF/mzSyaEHb76DwBqSOY49GYlePI/po1oBdWpn7wvLRzyoZUQBY+xCM
zKqNJuJmyLXTvOkTVj6SOZTj1a3TYUyUQXMTFbEajFxUmr8kiY6hT4J1CEGugw305zOWW6wq9DHs
Xx0ccloNqS/o7WCnL/M8ZdHz9mMmXgfbffRzh2NejN1iClCnWSi162ATV3AJyJ/5CDLrqZwZlCHz
9jaW7KbFqe5xZkhA1HD44Ggw0EWS6u1jL+EVq40BW0rpFIf7v0hkqTdpA7YBbWpRgv5MdRsGRuVF
hCURwxE0M1HGQD/WcCxaWMGIYcEish0F1MpUBn9m6h3b5kJXjsP+HM8qiJUf/dDgXBbfylS8oy+N
115HeFMQ9XLRaBNChU9ZmKSVM3aCpPIR9Q4TgLEJVor5I8qfGbJAvYU6RHdZZNp6yDCskiEcYDRw
ynQ/D80MMyTGMRUHbSTTPTLcEA8FTrfK+qyqQIKmkZRsliv3EeYRP0WCZCtoD8Q5fCufAzbcpH6M
zzhqn42TSwHH5s9mruMYLnvSUw06rFDWIiTTgTc9zPilPGHwNIRyXMC3o+s9XeMUJmc0ohtxEvuF
T/UyytnEsC0ZS70FTWCnrzj0yH+zHvRCymPTaC+A2QHaOIyKrYzFcxoaeyssAhhK463SOx0kwywb
Hqez8ptNMWT0CbPIZxgnhyUSFOCQzFwXAcsxMkgZn1u7uBTOfOBCS6PUNR6938hTyXNkqjU1sQWj
hYWCdLG3/jdiZRB9ET7DLjGNVTjO0Zs1pIrEAfFccWosQB1OXe0uo0knbmVojn5vaIspQHmVMGCY
SvO1h5O/NLz8zcU8w2tAKur9y/1i4odozdlbTEws+1GPmysLc4190q1AD2X/uq5Nsffq6A14bwcz
YCPZa2V8TkZmwQWKxfP9+vuX+3X3f5lRneyNMD3jGkjgYbg9Marx/APu36ZUTUCix/9c+nu3f253
vyyCONkP6K/+/o7/vN39l8w3CSKaBRTKcMeHynsmugGPnxtyJp0v+oWFvNceS4Ie0DmYqoe5Unnh
DWMZVVjfCtyrEZzIGgFaPZj5Ne4UKGXdjJEBZ8gE5i8V9IsLWoFHw89gJMxX6U67yTjFnPXKDK6j
86WocB/uF+5fkjR+LDsAVfPTd/3nKsHWHhaACNkuguv9G0ZOtBA4hnTz9676DAvTMjdc/b2uM3Vj
l/moKe53u/8As3a29P7PI4NI5oJldSSOmwa8VX96DtOIzgmgodyvC7v/+a7w9WYbcuzkFWntJ3eo
9qZp1m/GUDVIEwhMcvBNviWl669rnZnm/buSnhYz5TY/3y9iJgBeGGYvbVNaj9HU3vT5Z3BEkXtR
19HqX3fK4R/qIVXn/CNry/4WRRM+QCnJ3xAbzHexx1heCvPb1PU1aZBLgrLii2sN8QUu2b/+db8u
BxjP4RZYEj1dlJX3r0Yb/jEHpob3e/xz3f1+pdZB0S0bUjzmHxNr/aVkmrEgNGSVWqH65VgaSZV2
D0SsneJ3gf3mfr0WIXzXsxnfnxTJxxQgFOTmxTj6G2LprW0JDOdX/W0Fvfrl5XG3NTU/395vRNyD
m0zGR9pGASnVqQX9n/u6/Y/btcY7voIB8O8Etnq+usJxo3LPeAMDlOwxYsCgE0ic9JHjQRe2erGp
k2A45kPCQCXuxwFSf1SBKQogGc/fyXDkHQn26lbp5AyMrRC6u0zXDsol5w2HKOutY3i/M/M1C7rm
qw3RtCC+qWg49v5RGBJ2bdR775MYd26QwQPuWErNtqtvzQT7q41FuXNlmdwCjGeLUvO8RzctMfTY
0RvVrvvY1A3SXCs+o7HN3zVG3zsnt/O17ov8fSTCgE27Ks9Ipv1XO7uVDDffhbK7I/qublm4uDhy
zUmAJA3FxTHSP6ZKk9cYVQfoigjD7nzRNvBveTbqsvvFoZ5JbzEGaEeNyWuO5AmB9kmqYYINWS6t
yHEe/bIObz5tWkLGU4UInYsdva3bxDucbCwahf9+i/s379f97y2KojC2g+AwVpfoPKlSGM7M//r7
5X6dE1dpBuz1375zv004Sb7z9+b/efl+d1GCigho0v+93X/8qr8XnQFG9/12/9dvHvuuXA5t0p0o
WjVG+m6NqnIIXgwvGenRBcbWJNNTlx+s7qfAKB48hnYv0kX8gN9DCJl/1vNromd0pWHu7JoHu4xq
8p3JAh4wkWWVs0KxfE4BMF0w1j4LjYhqBcfn4tCmOFiDOPZK1lvfIim5VacYFsVLqDveesoghmrd
8GSPev8ih2RXwxnOMEAPtVkdx2lynQ3NTn8PdALfGFLGHP9tWqUcWKARxxeBPA7iRSnRq3LxPjgf
hokH4OaQFh2ERat/LiPB4ASOF6ffRBUdpvvt/97p/i+XwF5mQxYqgnQD407d3MFxH6a0+O61on6n
TKAY7hivoXOs391evAkj8R/rqquemqF+uN8KLl24Szjfre8XJwQ4i8ZU0wUF0nQQdnpVcpwOPkZd
pFxOeLNNFd4irfuuit443i/db+HOt7hf/Pdb3O/Uzz/j7y28rrAOqV+/GnOL1Ug88APzl8mFtd2U
FWHs/3kZr6E9RcxGcuIKQSl+xc7QYGQOKgJ3mvJSjw6Q88LWPn1pEE6lj699Vga7odE6WqVj/4bq
BtE19yQW0sASEk/AufLwoQ/B+t7vSdrRpZCO/jLQatkxnAu2gxF17+Q5rO43cGMNe4gTUnNg/aWw
KuxLYMiU2D5EahlNIFQeXKdVk33x5i+mTbxizpQKQ8i/feN+E4MMd2gV/rHFx8sAdb6HYMCzrsti
4MPNxX++c79zZT60qeOd//6kHm3kWvqYx7vJf/FVbn81jKgXDHmnJ5n15j4MFWmrpd+8j6W2ud8i
iubkXjSwD4ms45NbJdgjVZ59YSa730DLcXu2iZAnJw6sS5ZR2XuDZX35WrnSlNZ9BPRM1sRgtQc0
7sY1NTzGHvNvn8L+scT9+pIGmthW0skRZFnu8/8+PCBZzI6HUPwXD29oo/hUO+V/8fDuv9xHrBah
GvkvHh6Fxr8eHh5m77mo3P//s9dqdfveRf4/z15Jmvg/z97fh0eIVfqFz+T+JP2/nr1/f3g6UB6S
KSt6NGHuwaQysS35dFCQ5ySx212hXAwnAWC7spOGZEkHuocqCVEPkvDJF0W0QZjdrmQ1wnJGTi4n
B5TVuAcf85TRVVjk6AMWo9JIGlDNGdVvtkI8mWPKIih1mjSAKTbskBiXGU6Fi60FH1qKOS+YyFkv
Qvsrrt29M0xn24FECz70z1jX43ZMLJ2RabZC24hs1GgfatMU68FcJYrMjU7wGDUC62lsbU2jugrs
a9T41HRgtxDB4TyBgmFBYiyYjacfqjGrlS78R58kl2XUl19+U/4utPFF2B29kZHdr8OgEcFMaz0Q
jlGGo0cEtyojvaa0mzdsoNQrmqO2aQraLta8byS/NA0GsXfMcjkF7MsQFjwGLbRIphAAimbjKVLt
HR7WbGVL7GuaovwOtzGDsVVNjj0JJUx0J+/gCg5Bo/G7h5y6zFr6egoGLv0lesMGY3WH/K8Cfcxa
r+bxozMx7BuuDITxvMejuayJQK99kS1EosxV5di/dV6+JaLAdsVmS2CE+J1r5jWT1r9u6K6ZY0R0
kacc5SRrh4Yhvwg8KPm4Tha6PxM2QKGUXTwewhx/9gTWhEk7FDUFTzqDJgjB5FHTGNCMwBWX8DvP
FYT/Zd3n36GRIumj8i4r62q07iVTI/MI3UUt4z8ZKPznowlHyDg5A5tU7Ed4xLqJ/zAc2gPRjZ6j
fwxIGRZB5oxk51AHrmTT/GE0ax78vjynVJubMh+xxAWNzxCGmTdQPOxhoAeZVMdIpXk4tq3tWhPj
Gdmmc+8Cz1zpv4VZxOss/4StQ5NlhkG5UbsE5vgxSe+7mniASApAA7nhIkdtCraAMBfDZnBuCPz4
EHZnjR7QK1Bb/C38vyb5vP5OG0Q3ke28Gw7uJasb0o2wy2s0JCuYWzy9mh6v3IoYC8+bgBAUlFwj
Dg/tSbNqZyF9Nno3ASqfSuPMvHhhtybeJdANC/5w2mXCXEl/Ji01GMmMbvp0w+Enbgd2KgG0Pw0I
M6Dt5hReu65nUh1j5nPPdN1ruwDhq34WTb+Uqov3tDjTZdRKfR3RpadpjQI/rOmIeKwT4GdXUepe
4KsydK2cV6WDUXdD471y8NxGEGXFQDqSVPGGcVi+suPSWaVpznSNzp3b5ASQ14rZceRDPtGBpJov
Y+PtjRhqtz/CYSvbWyly3uwTQ5OmF190HFlzPjxr6I+FA8OHIy2fgJZTeIJqzO++jQlNTEJjoTQT
dSyrd0cML4MXftEpCxnDQFiqMIQooT6mtnl1hfyFaCVmp0t2lQzVkl2MpAkZHXCJcNAi0XVyeN49
PnCEkl9Cu075uLHM2JM2rp3+NwGUm8DGsWW53pul+GyOanp2NIBAUYhW0I7g2vWKFcggUSpy+nUf
5mC40XktEi/alYGxVAyt0IEyhCqCJ+WPD0UjMQxxYrQNY09WGYF4yXC06HnS0Wd4o8FjiyPx5E/t
1WDUsU3PjY9TlBhmwriR4OEV7Nd+QHMpBlC0ZPS7yHnvbMsO9FdXgPCbSLgxGFEVyeeQNvZOtaQB
TDYAAIjsIWQU+LGh9VK09Pnawn+brPbHGTmjFr9tvfpNfUVLESNy6V5H7yMUOX49spfxWxBPWDa4
RfpZHpEm3qI27R8tcl5M+MHCCbch8LCV7iLfEm3H6qM/VzGHx4h0xqWVd+BvhlzwodE+BOHLuPcw
+2oBbVS86zTUGVcSYWvyd6LPzQWY05J3TD8ReDcwQZZR1jD1GXFZt/rJbLhU95CV3qPBa8jc5QWq
QK5iwVvZSHmQIOyTavZ/zmpgqBbf4d7O6q9iGp8r0dGvd7sn2Vm4OOx+WtrPucSjghyZ0ZJjbyOB
3GSwjS0W6meji4kKBhaWyl9xM35z6MfRRCoiUvXdqBWMnQoA4HPiXBA+dQ3ZFEb+6Bbtqz3obxDf
jmUuHoAQfBeERJQYW/zeR/TOexZxzaTDi8Y2wki89AneQX3jNmO4YiyaQT2LyOqCCqMZPK/MxnPy
0OFIh5OjFr3WXhHm/9KDlON8pyvISoixZYl0qr9E3g4ExutPILJn22vextl7MwMvMMFskpxigR59
hJnqV113wdkuXsw2XeE5Jmi4Q24I/z9aDxZ++FH3boy/U3jpHgdoYGKKaOhF0LGLJJWYUfUQY3zp
xRsPlF4aDK9WQcQXZtFwa2HmObr99NwB4VtZ7nQZ1fjU6/4vVfP2VYzrDl2ffSl3uuVWgaiFZJ2e
ODtLIAPOrRDtLJz42eZC4AoKf2I79B4lm06+WluzINd43NZlRGqCZy/R25yC0r9aSiOdZVr2ljwl
1OO6TTdUMvlwUUwHqh5p8JZvXl6fLSPYRJ4R7hGtvtYQ+rdDM/6UTvMn1hWDtCy7MvLeiST9rmc5
d4gRvhwgpuuyGVmhshfGLAvZEwHWouen0W5C79Yy3KLU3IRQUXeFDryXBLJMCIcYR163w6bFCucG
GC/iz8iRcum37bgoKJVcnYCABMhmGlZAI2IrXDUYDtIS0TQNWgKRiLLuEvJbGw26nbK8rRGJ2beI
OMkc4p9Ox91iVgkWINxTuwI+zpplZCCVkCMvi+SzxYBbQVV4wRaVHCLt6FBnrBOGnGKeu4WYjJcm
oHSFPsbp3B8n1zxyMrDL2ISqC89FGtCGR2OqCQk3jMcgfu4kkB3NIz/b7nywI9nsSaZZY1lnpl7V
uiMkSyvoH4sMWVLRxt8EudDJZgFu576/i4CVtjlwLtOV9jrTCTBIep6X2pioI1q586PnkaHYKhMk
+uWJ+JF8rFbFRPZU2p3bYsDhP8wIa0JoEOaWj10Crcb2VqPNuqNnsGcjxRs7Rv997s3gRy9fzIo0
hmqoJrrerONdPbxO2bBXNl0d9CYc6ZBXDiRhdLkO6ncYTliLwMnUz7jJP00v+uz14NolhFD1ARQg
12HqrndwCyrSqDr0JWieiPYlC86rB6rpvj/IrsSqiWMANx3WWSHLk8KXDxANYxFQQJpsq8Cu2Xr0
GMVQ1L92bJUnBp4QWamnPmrz2leA2TxSQXR0MFlhkz1R4EUYa7qzHGOxAF0baT5IndXf1p2nWrQn
4be0YxMErZ+9JXDeGcwMtbjs4CgSi8HcoNeyd8PTn/IqeoNODlpEJ61Puh0xeu6Pcq9ZLdAGMqbq
o+bHSUlLisZ1O9CvBUNG2mOiXy34e4j714BN8TG0ROTZINF1qzjY7kBopVssfbR6kLOI2oJWN+7g
q/N2RVm8ZAC6JibyVXX4nAT3j/AUL/wJW4GPvoWzgK7CTRmRQ9G0X5EREl0OY2MYe3ejNLj3jAtc
FJPoRGySvViQgxzwMrs0OXTeMs6SJ8eMIbBjSV1gIua18muHoU73MaBo581f/o55XQZhNAsTRM6i
w6iatRDGoXHTN0V06sVot5r4q25aeoBa3K1k1vbnehWqbY35bNlY8bdFvuei0pntoUUlo85CeM26
sQsrY1Mxudu6DoelyWOQLDs+dX0f9eAKxjetCHnGlL2rsqg7Tal27VPUCGx5X8zXQf7wkxBUA74L
PvsSrzXnDOKb+7k+RH5pM9xb5Ko+IeyBJtvbH7GXI+NvCPrtSoZTkp6fU4dym7ZYEYYyPEJmPZie
3a7G+RSPee2PnzfVhk5xeNLCRt/zXK2HChyMlddo1ICHU3f4q1mjFA/Q+CMXEZ9tpus04wxMq/cC
AhymmJ5/R1H3paMOXIURlLUeSd7ka6uOE8TSSMuIMZD4GcypfvBZohfSaJhrzhc7V76hM5wAtvX0
tBh/JzWqdV2ePAsnSNPRwPWanUahb0YYiHtHtcti4t2D3ZZY5XB61huPxnxZpGvJrsmhqyCVHJTX
ovAFGjjlEyXoWS9lA0MuIYbRyilOy5C45KyYnTB5soGL/O55hlzTtInoQFQ0T71vllp9m0pmvRWg
eSxGbr91y54zfZvXj9XEZ4LkR/swp5EDFycKuLT0Q6MRI4To6zWtGbkw6GM8W7chA0imghbHZCRp
1Hi4Hziv5+vIduHo5WrvYyR1xdwKkUW57cMPv04tuISGcybOfYcYNN5VhCbtu97BKNjYSDDCkUTQ
Dz1Bnd2W5q3QB3Rx/4ez81qOW8nW9Kt09PUgBt6cmDMXdFUki16WNwhtGXjv8fTz5SqKkLjV3TOj
CwTSoqoEAplr/UYz3lkeKm9Wp997nfYuy5NkB+HvIefZxSK9KfFjCxSPBLvlEistI+x20Ab5/Kt6
psKt9zu3OgXAhfTwuGJSn/fXFulCp7JO11x/nzTgR6J65bsgxZnlCnTEXxBY/ffEsODp6uiG5EAO
7IoFOYYhhyyCkg/ukL+utMBvokFNosVNFEkrONCIkrj48MRI55OUwreG3R8Mi5wFsAt/aPEBCjVo
Ytpd6e6mzMAT2NMui4B4GVwx4z7sf8S6rT9m0fS9ViC5IiSTn5cwYaYxuWEDM8EZn5BmqdKPDjm6
2DZdpM568AHM4aB8Ujv2gvD+HMN11XjK5+9Tp2hO16w0ETlOzv22OtSV73weSqyoQ7vlrr0ziwV2
hI/QAkhACP9IS5x5YDSQ7XWuLc3EiEJndQdKYQQaV0HTga+Am9MQf8Rd9rM3Rs+BznJWB8Jxyis/
cLOzRcdUPtcAG9f+bT6yO+qT/ENgr99ZFu5svyOG1tTf/LX2Mb0j1jfyIFuQLYqjlFueJywaWVeW
haqQNqzzkw4H3I3G9MaHr6mU/7V+b1jlX9mUEHTOtAuiRU9m4ioFwOvciZOrKoUtiearQZKX/1XY
bfxnT90TygdwrbK0h+ztp+dlQaC0tcsPVhfdu2xxcTnw9XMY31cFiaLLCnHcU1snUZriI69hNuD7
/oluAibIVnima3qeqhe14QzPrY+kUuXA626Xip0tmGMny26s2vgwemh02/DKTroR5GM9g4yMeE5o
q/vZtkF6Q1wAUZfxZ2k3xY9wKbW91fs7p03fdxPeRKaZXXd1z0nM85E9If70003vV2yoBmI9Bv4a
ZtlcJym2L1bKLrr8ayFWcEZQlFUIuUgeaafQgl24OftsUQroFktUxwl+9PAcTsdWx1oVNNDaxA3g
yOArm8E75dhWYfIUl8t+Gdk35Y5/51kAyer4HBjqwQATcUIYlvREQSpJwyq97D+5MxJ1WggZ0Y35
b3AhZSU6eVmUOj6Rvtohg6KXun1qolW3gxaLqotXfHWj6mvmeO+0HknUElYVu6oL4j/+SQ/Cxdeh
0prDcxZhm2WE/jduOnSdTLjQaXa+8B5pE4T+GkxUT9c0fQyzJTkdlnKfKt8K8CUo6iwDgshBdb8i
1NUg9bAaHgmeCiB0SY5N2VrWS0Usik9+AwYyOpkHq4dwxl9tXr3vexP3H6P7C2Qhq+bhnKjuB1OD
FRQjbIGcxvc48f4qRudLEeoQgW1CAFwJPJ95s0ACKqovRLchiE35+6RFGiEPTqt0IhNrnjCVi0Ym
XlXwKPTIOHAnZAV/jhbmtjlCnwgqZetFgtxlvASfMsuOrxCQandTnp85IT4RRfvUd9GndPU+LihF
XwwoqJ0ghzSdwFbnOepeYkLoXfjreqv5cw7unrcBCofQIbPSQ0zwKhh4eoBw3Y0ZrCgQuOwSkrBA
uYQXdo4yYNDjIRv1GCfjHI2jYXDqzimvOVS1IifBR2fZpYTSIT84hEEJ/kQ8A89cNNOxSA6m+z45
jH5Qn8+58ouL7HfexLYk7Vi0++mnHCbq6ZSYPyxWIKBZPoQ+TlQu72/dxX5hReSDgEIXtGhAp3tD
H6EWVwM7CNe7dlG4wOjoh2azTLBqtZtvAxzb1qK6qDQIPBUketziY+hAqAoW5mfsba8s9kq7NdWh
xYGYyDx+C9+Ys0OdRO8SlGfOeK0gYYc4ZjcRe3E9JK6c07Xl2awtGo7LrUlUHxk0SEGsIf3g24Tw
J/SJDCYsmxQDe+O1MBDnGDIflgkIljr74U0QZau1uW+j6Bli+EXCVuLA8qE51SdiUMC/H0yDx5WV
9x732R4hcR6bDjIRI7yrNkQS0WbJXS/uB/SVuR60lNXNH4leIGDbKv2COCJenEPtAaDhWk+Zbdl3
MJdr4ge3JZkKoOgzwizhE9DJH71jkMlIANkTPJxmEEwI7XVgkMKv+D4dIo+73nWvhqy/jyuirkvJ
61QL2neFwrexxFtPV8CaJ2ADNZM0VNqNhHh1xLa65ksZI85u1MG3OdefQbOjaAIKN0ZeaahA3BtK
cdzz6ueYjZLfKl86FnEnnr9apwKLwoHBWqxvo8Wae3BskGLxV0tBbXUSbEuotqDIYCpd1i+50X90
x/LAxupdHppfk4CvX8CXhGRXnjd5yrvfgK/OX9poYU7LnoTgdUukf2hG/GHM8qSbVFgjar+gXpCW
6RerqJCJQ0eEiKwiL50aE4ocOIDsAezdFhM2E7rrfuuqZjlkrlYjZFH8QNIZ39e4xhcA6eDJH5QX
iIGkVtCwC2vtcztByT3JW/fGAZgyYRl1oc/BqW5H/YlTAyE3enw/Ot22957l41HTErgg+Q87rgCZ
1PomggMsxQ24jQBNSe76MTTU9HTQDnq2Aphcgn3h1R9WcgxDYx+KYkbDBq4cb64IDdLiyhkxi8sg
GXshpnh6wDJnWgmxoLgOstaH3QKciEVx0X1Dl7o9mR18cqM8cc6qiv9KeNeWh1BPxpsjSYc7GPSY
1kKgOYvKb6RpFO0OZ7rKwRTSb5+8IvGA4UEXnrBIgp+9XLZGi+8m3gNaQTDUYc92MngPoRUjTjDx
rAw0NrbmmWv5P9LcU/RNtKHssnjX4hxx8s9//M///b++zv8Vfa/uK3SNq/If5VDcV0nZd//9T0Ar
//wHS2lVf/ntv//p2RAIbIt4KQB4sMK2YdP+9Yvy+lLd/0fQamxmNKSl5kiL2/4M7GF02a9rcNdm
fkc4CPFjowrupErOyokEOHcQH/H3Bp7otxp/3tdb/RChparmQFo5uNvqZY7SHwnbL+6l09iXuN0F
d2s2BHe4OkXYzMQ88qna6n3k9s6dFAKi1OUetMqTyaifeRMTdHntLONdxpfSQ+aUsYu3oMPNTtzT
8dIInUtw7SPxCg5yFrPuJdVZRsgxq8rBQ6wx7dW+9veOIDFhu70ZqMeQR70CMys1zbFLEFXTQcrb
BRZ3fJlVGuyBhE1iRRl5MVa2SMRHN3ImBxga7XUMGXXKml/rUZ4g8bJ1URZGb4bKiF/q1Ezg3992
K9RelOzUnNrloS3x1GSjxKkcom640O0UUlKdadAM15itQGVxKs1SZhdTHaxgbOF5cD9L3bFVOm59
pLKQSmAZx3mPRWmReaQ3ugPW7t/f59zPf7vPA+5y04NJZtuo1b+5zwtSs3Hq9evD0Bb5XH9G9TM/
r9e+vbHiNLhax/rcQNJzRDAybRHg4yCtXW2+b/yo3eNi1tyMhY+d69ZFq2MEauEWALR+bZFx0ud1
6l9apaFpgC5j22i/j0un2W8T6p3xg88RX8FFLvchimls5LuqOJ3YF5/4HiTqrtfmR6/uNJAFMLyr
dnmUqnyCw5YmCdJoMkIjuEBUO7iR1tjOMQpz2+8yAH7+Qu5iJPOR6ONOekjD1F74kGcepEY+g4OR
6qkU5RC40NzYJfZX0v/1c2w9On16+RxbHUyew9C1uFbppKVYIzsXwj1PCC+xGXFuE2Gm62jwIVja
Tpe4BsBMZ/Fw7yDrdxYUqNVK3XGYNyb7Fr4uamY5jPY5hPs18SSREcc6NXXaDUytSO4ytkT7Djh4
Ml0eL7dMIH6j0hzPpQ82Z2wCdcdATs9hedxCugQmH/gvp6hLcKojXnp1PJUOSPZSi5G9hszn1Z9H
LmqM9JbRcvbLFL9c4zgetUDrX0z1H4fJ5IuGs3Ld+cD61ZeQ6x8/qJweryKfZfto0vNvH+Xt0LCs
8br5ZZa3w375laRp+wD8RllatVfbdf/8a/15xre1/5e/lGU18VUYkA1b6zJ4QjWzv2iCZrxGH9E9
+F4Lbc2MLWAf5Jgh34ffE/O6Hk3326qxmG14bz0VhHXwyWWQtqbuofQJ08hsyg5oMtcJHdCIQDsy
EucaQAKWf8h3RAsbu4Y9HDy38T4zah9zaf5EPcsa7pCiHiPwr1Nwo2ilD4k6BB4484G/FXjSFD1W
Cg89lNpjnRSlYesHI9i4iEy3ayIeXzMafIayNtQi9CybAl0MgmJT8TVQ5d6AlzoM2JuscUDaeSFw
ZQaRRVIE97l5rdsbKRYVkazJ0BqejLr5Xopbq3SW1v/PsSj+Nii56GfyUQAJZWj7zjOoBfXRpNxA
jTsjhlWfSlEajn22crEUL72lDrGQ/YzhThL7yV2JEuUHbfiRr6b1sUohmC9WjItqWlsf8anyzusq
AsWiirbDnSGDzKxVg7gJVL2MMhSH3q917WJVuIxoWVjR22brHpzWhdc4g2ePV7sMLqRSDvFguIeE
kAIqPMHVcYjUgSiEkIDWTnwcKL3nqGhepjSRcbny1vSqz9zhHcq34LjdoNq53GTvEs+3EUoEXCKt
OHuPSMeOj9Ioh358zzK2fKpTiF0FyCqMMTuWM2p0bNX6mW6Z1U5aVytz9hhtAVtRrUtrvExW+uwn
S5uo2F2H5hyWJ4N335Wf09Qcs9ORFc5l6ebohCR6+igHI2pQmXJxAkAhAaHdZHQ+kypZr2dbSx9/
jj+2NYjkHscfy+g6/WWUJlKXXk/mMCq+C7BbDlm0/gR6A8XA5Vpq/3b6OlKw4vOGDv+lp5Pq6POm
+U1cI6SULthpm4EFT0wV/TQz70J1QBgJzdzM4v2nitIqDeUUPpJYG6+2el8pUSRHZaatlmBWfUX4
8p07hkhsygx25KF9NK8dvqpwV6RODnow1og/q9ft60eQht8vV5asAtaxmlwdrs73Tu/wS0nd/oQl
TvEODHbztJbXq0kO9LRzlx9dyf/52MTlu4alzbmj454oXbeR0ho1jYwMxwSRPjVSV35dttGDjezi
dYd5TnUz4b1i3a5tq5HYaNHhwAczYNdRhfdyhqoDe6zuWPBUG4uFR6TsVuWY+dKzgbp/kuatBcWb
OjksdlphY5BbZ/oyv9ShhjTsKywOIeP9vIBZLdNBS/vDNp0M+HnhrefUpI9Ef/U/XljG2GgfXqNX
iquaWt9qAyHFrsCnUBaexxWrWsrKGRntCAqjFw37ZJhuUJakKC1BH5BeP3ZCEuU4hQMOCB0eNe9x
Cf06MvBRiDF85yoL1xBb5CDEqJgzECXhtYkqRHuylaXZ09CImkCvbPVv+70tZzikb0OKMHLB5Gxz
J+qCvQGM5ngt6Y7K3fEKchnABt6uW1p3z/0Hg3wq4/kmDyHD22pxCygJNa68tKab40G1aIVDi3Q/
Vh5PVROLWviKqrtMFLEmn0j/4gAm0x1bCpJuu+0aJg5p4HCaZCKbZhTGDdCB7rEeKtQQWAdfSpGA
AWtT+9RyFj0/xXmTGFENTetYrgxID286OytklIb9WHka1lriffkPGwv9zQbaIeJNFt028Y3jn+/5
v2+gm6wF5Vdl/uNYdglRDxNYHvoibPwQ+5sOaYCGW5NNyG1R2uoD2Xb+oQ51Nh3nFms437rIWazP
KOa9DpOzpXE8+EszaA61i1XT/amvXDYeCc60uoMoO7r1J6RGyns5zOrMszBLiAz7cqu3E6u9nE0S
YFudnDn0rf3EVhHlFBUttBWbQJGz56G7k4NVOd0d7tkvDZk3KYthoFGuwissq1PcGt2y3lcphsBd
Pi7P0rBikHPbkUm+j7wYZbkxWJ5BtRLWJkt7y8f824hJTWWpqWINt4ptqjfXwGHaPq2qlljUMPeP
ho5wdRLM8X6Ewv4oh4GMuANrTAqh5QyXzkIIVooyqGrJR47gKn4fZMIlx6mxQD7HmB2ex8gUYzDm
wtMInKe+XZsD3JPvGTHGJ+mBMvm+LUP/Tqp0o3npL42Z7zcHdJ+/t9EXZ2n9D/EcN+SNdNwrYmv5
NJTGs5sX5j0+ewlyr86DVEsvb/Jeei359Dx2s3mvw01/zDPrAdzl+mmby6nr41y+mguGdPJYl96D
VBeoHQOhRSwz0RQUp2n0C8Nd7dvcC63jwVjb/HryMT97rXdwj7OI5jPCjWewRVtn1cdYnOzads1L
rQWGhEpCfQ0NNn/wogK+ULB80mK49fBYo106JMsn7KDe4Qq8PEivqquI7U9/7DW79vIwzW72wD38
UQYPng1VKUJ//3UuZO2Za0LZPouJwQcV+DXWxstZW/o84Eedpx7+ADMii5SXFb2dmWjdsZno23xT
KFRf5trBeTMqJi1CaeE1FvCngHirKy9HNhhVa+p+OR3kqYsKO050IUK16qkv436ZwpGRqk/emtWV
q94RWMAxm5yCrOfBDemah3faPivgZph8w4ICYAY6YXes6lHXQH73ApH85kMe1O+kR5vpT32l9R+s
JEAUPavnqzQtnTu7V8acRAi//XkqeOcdKLyx/rCk3bugWvRbiIBg+U8WDfdazc6W+wkLiLNwJF2I
l9d8L4ci7PQrJ9Zxf9IAzUhdvWK55Zjod6tuMb4lCIMxNJoYKjMdu+XZcWjpoqfdNxOmo0ZX3sd6
XN4nWfLdcuMVT6qaBKS3wnYJc/u7NB7rXrtInQxdWvwzrdD9HiJReJxI6l+7Hke+dpORcvDw0Tvp
VtLI4I2TxIRSWeY3OsHEGzlzWiR+liqrdyVQRUuVpCquNGMiufezH3tI9C/Haj3XtYVchXR6M1dG
QLeHSXa91W/dtgvlXEhKW+N2HamTi43zsMJwzHSgZQTuAsSFb9c8QQ+inAliWggLXTREQl8qpX3I
MclC9EvqnRoZsZceY7VrF3ZllRqgN30NUEqdLhn2V9tUFnkVtJfVQKYyWp83QTndy8ZCz0mZFO66
XNtqn4F/EVLf9boirkXRwY73siq84rilWXIo7LZhHHcssk/JQeJFoZ8cdznGQDDeWZvlWhrroPvb
bK4TcoN0B+kgE6b4suAmHWLCy2Q1OliPsoH602R55K4X0moW+XKZOYhRbzO9fjTpUZVIFKrZti/K
WnLZNYvl7I9Lr+MyTFZX27Kv1cMP+eJmuzf1shzc6o5jZZg17cAEBC6eoFigDokxPUzuzNZ2Wp6J
SLDMQjrmhsTc/ADx+QfSrstzBNrvWP/af2DL8pzHdnsa2FV3kzRhfd25BviWwr1Hu643XFTsk9Zz
7nsoPU6q7ARUmx1fGIAWXkqjd96jFvwwqsPPsXZXdzxaUar+WSPN0lFmZA4URJHiS7L0okqM1jpL
TMOFnwCMW/fa6nZRB0C1CGAuI0tRaRlBHOs7JwleeroF5H6Mz/4+Ml7i6vY4kRptTVd90BJbOTGL
ojjXgSuhbdx31+OoLfWJnLplz6k0HU+ldtW0l65SJJzcXWep+WyNAypKfxwiU0jH45A5wKoASeN0
uUTWKCLmviCI7+ENKz+R/DTDH+qCmRw776GWff7P33MbKz+mTPBLnfyf5Qgsvp1f5mK/j4KJaWG7
jugSW/5GO0B+nA6dslQV2aftIHVLrg9nq47rzZuGrShnZX1Tq4mkMLzOts07qYkMNVHmVIStUaw+
TUxAzccbC/kYY4+cIbh2+QpSzlS7fEP5rsGwvPTZfjbpJ/P8qU5+WWnY5mt6zbn+9yv+QC3of8mY
uY5nevCW/cDH5geKoPn7gr8F7J1D/mmeMwtHrNlqjYOH3WwSxuPVkCTGQar63tYPUpRDpxrkrMFk
Ba2C8Up6SF/UElAw9dJmj6TTeTQM3jeQV9FJGXfBuxRqzEWWhcvVFNrBbYnI9Sk2jtrzYFSwUkIX
PTh8w/im/rum71f0vvv7FG3TFvUatAqalJ2IfuHj8jLfSsnxSI3Z5Jpi/6/IjrJ7va98mBTtvAOL
aH9sE0wKLT2I73p/TT808Q8NuPTHNK6Xgzkp5pQqboOkeBzkLcldM0MW5xmF4Zh+N8wTVDVFTO6a
WqX08KaSorCT6eB4isumOrA7I2c3/pUhpe3u2q5BFUlP+9tch7tSIYv1vNpQ1tU3tnT7r24YpvdA
wCCVk7K7RlS2v+3m7qUrZPiLJC77K+zOxrM6N5E88L1k11RIhB8fQfLQsLwk3XWqMkHE6/zf3yqe
7/ztXkFeiWyThQa24f0t69SuxpQ5/RI+90pk17a8+AbsHtpEgXW/HebS3+e8r262KmDc5HxWbOa3
OgB92S6OeWMiXGUfx8/sYbYpG7N6qTfRl96mPNarkSShnydQnbcFgnyt7pvvcdsx71Vp7EzrWLKS
/NBMCOxYpa/vTAvUc+oX9/qCvLM21eh/5cvL3rGxjO7gxP6l9Njq11kJu854DW0NM/goQprDoZlb
58luldxWOXG/UDL1yj9bXQ/V0Eqzn/A0MQ547f0Fqisjueb5lwl4gDvLwbpB+tp1cP3ycMutBiuU
nuXWOtntwVUWfbi9lUj7q3JXgoOUZjNFwfxM2rE0C1D9He2XJivtfONC+kNcaouzrUn69y2gnpcd
vhWi1OMqyQyC0orkzxnQrE9FzkN2q8c1/qXRaapfGovGe6mX4aoR80l7L/VpiXrKorXNDjMxUEbV
0gOOMox3jhZHO6PELAYfIuNdWHQ57zTQChqGNyge6f29GxSX0iiHGFX9oJ+MRxkeatl3vqJ2kDbb
hW4jc0tR5o50NAKlaJQI6Dpqbhn6OrdSu71gS+zi85zY10NmgEHtwls5YBnuoEGzBO9KzTaQVqTB
nlYw760FXklrZh9oL+zTs9fBxyHbFIuj/TI4NkZcV1uEYe0mh2hf9Hl1jdO0uZ97zBoHKNgofiBt
cj1EZj0ffPS99o3uI0mb9peohO6QnKkac3kmsot0bV2tO7Mqi+fcfFvdJ07+DFAUNem/9WYSTycu
nhRJDUQsQsNJH+vlus3Wn6dSXoxoxfmUV54U3/axZSRs9OV6az8OVLMdz9QUCYqip4nT6uAG4+lC
IBNyKErshDLduCvm8AVKIfVq1X9mt6N3tkE0pAH5i4PVsvre6v/VHFjMERoyrLNy9dKPfbo8yYsl
W63DSjT/k5XhChkkMxyI1U0PeuFN5wu/8+9dO3tdP5l9y6dpAiwTcvc6a/ruLq+d+hQ0ZPG1deLT
1svX56gIkFj7vUfQBhZ/sbBtpsaBzkN+6dTJEvwwvN67QV7fv5EzS7O8mxWR4vN0DZS+88+GkUXO
eqaG+aadHo6zSG+jRd4tsPP+PHofFSmatgV/GEjVkfrWPGRGB9DHdZMZj0safBqGMjtI1ZzpA0jy
GlMw2qQqW8lG+BD2d3awoi3oPcbROBzbEPYadwC5USLM/bU4fZ1Mhs91ZO3WzAf0PFwYasGby4JX
TgFrWTc+ij+qflUHOUvUwhZLPusG5fU31VKUccyH3YN7FVThpY0R/V1sTt0dMM4Ot5r84EZBeS31
U+91d3I2F+WBzdG/rt+6vvaXeWRqqfp9/u2Sr/1lfpmn0CNErNHzK2tcUwtlctJYOsJ/qiiHXJ11
9eqeoRqHSvvvDVtxGpB7+KXZR8YTKf/vI4y4C1REuW9AeXg3sRywcrpym2EP1tO7kfpjFylbo28S
MNRzHAEYIc1bR61/GWsOVXCY/aInBRNbHvjckliMEVvwstQuqFYbn61Oio5awVs1Ct3otYd7qZtU
5w612WNdLFssGbf1cVIAsQswvctW60o9OUO+yb0gTp4RnFJxKQlEBQ1QsQGByN0xdqWCU9JwDF2Z
BpytPLfIWNm1cckbmk0fOmPPcdcfQtO2fyCWecbXjb/qEdI3ZqGFT6M7YWfmwNf0Gze84uGf7aLO
th/mxG1PEeNsnxXNxcN49ceAAasM1/j1TlwTHmeq6RZ474iw2KDtIrder4s3CVqV6JVUrRx0P0XI
Uk7jkh2PxTNwq5L62fUwn/RQ2ZUgUZV8MOdiuJOCxI6qAQEOp8ARTerkUKJntrdjHwPiXyJT4wJA
7pfh0lZDjYXcYuUIiqBKYi3xg4Tm5CCBvGP0TsoIEp4bYGUuf6mTPtuQTmJ9W1kNQRQIyYUOOeZB
j8lY4PD4voaVrpZA/aNXgbZOTJBm0rgkCiG5Ir5pALF6lENWpbz5rP4gpTIwmn3HI0oNkhqZRwYS
sQzPfrkKxmPHLq9XsUrIxTgAcBXpLBNg4VnuWw2189IGToeawNMxsU9pNcblSVcQAYD+x7YjJOC1
BPf9/es4w0C8xpg1DSqgbzjlrrDBEF6yi/rLHAtMPmWNNSpcEkxjwJsYu9iX7FJ3GM5iF28/5SpG
7hdo9jlG6V4ize88acDg90WAHZS0wltMn/weVhRtW/+o1hCUV/H3aUAGHqJ/v0sRRt/zHH6oW5+r
yYV/+QxjA4hoXLOHYmKBAKIxWy7BRByQxM7fJdZ3c3TN91pmZapgtKV1LHjFD2ftWTe/dNNVt5+F
nujQvoMUDtWn6x5gI91reVwfsCCipPAcqqrN719+pnXB3NzO0OVfaw1XNrUP8jAzs/o2e5AtUoNP
/YXeu8tR8Ul6ZItxYkCKPQFiTaZdjx97xavXeLV9y9MBXKpVfOlK9NbToXduFujZBxaS2bmJ6eXn
jLVmVRvptzrFEcjwXf8p8BtzB8LZ33dDlDyGCdQF6VIym4U+0RevxTdMZhtNrSLFvGbn7A71Pbxx
QIPnZOzCM4yHCwhGmflZS9Yn8nkAbAGPrUOO0ZGO6nSzuuuzqWNsUZWm95QXdg+avshvRwBcezMb
x8sGIuRNBm3ovAvW5EnrMS8IU9P4HFXGUz/DptumbOv+rlJT5haxnn5K/KfQ2mfyLCJmlqEzyOuz
aSe0pOb6ICXZCsqZxIu0eTx1MZU4HINPWxc1ilBmfZBuW/20dsu+04rLNprux8WrP/chWgCx56T7
crSaz1NlnLrtMH9IcpymqhHDeKn3TQ0gaY55VdpZAbbtvw6vwyrby2wW+sgW2dfjcNTjd3MxLyeZ
SoWNZvqRn4clx7zUiNvH/mmrcmd2XBzrFQDiT/Vbf69bm90LoACCWnTlowt8KaZDoYrsB+qpKYd2
GFHC9v1b8AlVCPTQxj+U2NuFL/F9GZeBcSKmw7ht8Os4Pt569u831PbfYi++GfDfEfiBbQZEYdzf
Yy9W00X5CLHzi5dqBrqYULCQzLXJp/tLfQY5GTy8KjYVQXU56+2RHPtWhqGvHVukTsaZzlievmmQ
Ign96dzWDawK3GG+MVnanbvIjqEdk8EiUIdgRVn/TFoQQeAJqjqiKfr4kspuEhhdeeGEO9xEsj2A
//4djNEvfZIVXwmmf54cz3rnVA3CP5r+Swe8zjAmRqSJW/vf/4qm670JS7i6jiWxQSALRKxlv81Z
F0SY8roJ2y9uFJo9Sl+pU3/lQVIpsVjnvZxFWe2+X1VdrOrkTOr+db9uumbTluyRVVX2S3B7k04f
71r1KPT77nOfDOQOFKjMwp3hJMW5BS0U9QoBCX5iE6C6lncP6VwTGgtFefkMqiitfxornWUqVubz
dWB2nXIsgHu48CYNkkR76J0mfEiSDt2Xagz2UpcNZvjQg+utxp7UsiopQ8W7JXRQMVJtalDH6aU9
GqhOv07kNMF0boW8baWfNKQdWRCZXOqOEzB5hBn7rcxUEAw5E2CbwNkYf+Y2LSzI12WSZpssif5Y
BrCEE0iiXcrYrQuGfsOFPbJHlqWfHCygMAeC3fBki/lnYlOtHSW7aRlWcmA1fhywzCgsqqAzyU8Z
ZzBuW1TKmUzTrPpdaaX4cL1iQADLzjehrV4QluefDYBhXnAjSKkCHlEdR2hKp4Zq3sZJ6xFf8tol
zEwY//OilrkNu3vHJlCvhEGVqLYvYqtkMq5MvLmPmHcFlZczt0Ms5WwqW+OqbrBtVQ1O/t1Ya/OZ
/4XBNqCjNdNuHIYkPkElrtnj1/WXseqkFgxjbvYmxaTk+iaW06eI1ZP5ynJlKcXe6RRFFYVSUZ8U
Hc2XyuN3PX5NAb1I/xjw0xH0Ij8NiEFrOsPSqzqXluP3lulkJpa892bdBJ+462B+hEH+YIUR8anA
bqDb69Nyg/Yji99/BerYgB6ON11nc4Jfw3/ua+E0dtEGrRJnATLyJ1DJmzq/HK/rqQn3W72RjQiJ
C9xlGr75OKLCq0I24tIo/R2B/IU7VXfGgwOTcDgh9gO5uCHLJJV9SUSaKD6dZAxBxt20rGl4I81N
3eErnFn89i5aJUZKqnhQZpHb4F/mlslMzGORx8csRU299SNUT5LiD3V/+kRvOm+XfP2QMjGL08O/
fxxb5hsIkeu6jhF4nu76aO44jvn2rbZMUTqBz/9aFZjSSCxoixT9MXIkzZ2dZ5pSbcJLxiM/e+wp
w38JVL2ZzoMlSlxvmnAYCaIYEQSVvzFDJD3KztdP/5TOkTyP9Bt9Igpef8z8bNVyJodtoi0btLVK
XVGYzUXlZBchSRG2ln36begPUCCjr37tmKdVbcV3KJXmGO+F3rleKbK2XtyNgc/y1h4/e340vHf1
yLuAeeoRapygkKu5pAfCKTIXChXIYftx8nYub6rubA0TzZc1eFH54xlW7eU7O/kqr6OfBXkZhYku
LfIq+lmQlp/dZMzPlpcNUpfsX6Yvi3g896fhmlUwAbEIFZGTAGOTK8fpHzre0N6JcJfwlyBnVo/R
OZZXL7wnaVBjEVF3r7f61/FCbjIUawr6OGoYJP93fdN2d606JAtpjZDQh1RluI9u9SvY3hupkoMd
m7/0lyq/9NAPgtJGut9xj32lm7S+1m+Xe60HqPIyt3wMXzkQh904h++rKptvY71C22RITFh135KS
lI2VGPGnziovYaLlX00P2FUEg+5htIfiSo8NdE0BpX+yvewyRbj3a1S5H1/eEV1bBDeu0iK1ihCs
hYdPohTlUH9EK919tF/b0c/ozq2BfA+uR3bzl5X3GQusOCcrZGv+iW9pzkWvcGzgXbu7DBf7u63B
VrA2L2mR3YsM63I0qt2g28anGbLiOdqHy1UOvPwe3VKkcmSBF9S71G9+7QHL3f9/7jGC8TvDNemT
5Jh/SWNv2ecyQqwadpfbXSxV9OVYlLy09Nny2XImdX9OaB9z4LneXWhm8LwSPriYXFYMUTyMT2XZ
TI9DfyuFAJe4p6VC4yzXYuwaIzok9hIf8rL/HtbgjpAO8x5B1Kw3MiDphgRFXWiheeG+TJanbycL
l7raH/uryZDz+I7j2l8z5F5wc//ikS6P+drQ9n7TtJfb03t7/L+p04YK0QQTqvibBnnMv6mTy2aY
x3Wm2yINpF54CC6E+3kZD41aXTmyiHKS7kPg1/3eUYsvaZADhvXzjdS5dv1BUz2kauvBt1NLsZ+t
0nCsi0wQBS+pLn8oENlENzTfA0nw/wNLDs7n7xsDMhl4brMnCIAF8ORx9N/3VyRsEpuABWIeKdi7
pbpcWoQ/urDH283Q2j3Ct8+DbubzzpuM7qbvrqQNh6DkVidiYJyVRvKgxfNweSxKSzWDrc/aAZc2
1TG10uTWym1029RZYeL+l+2tAa8O3x6s824040NUdN50AQMtPswJ8ity6H0tPqDdyYLBGu6lEbnG
BhZvbZ63UGrSMxnsODOaI1qzvFv6cdiBQ4V6n5FGdtsEzkfZkUQZnIcwn6OnrjQvW2+0Ps5a0Vwl
SYLlkypWKIGdrUY9XL4OasPEeciLIHoyTDKAaq43g5waE6tliIfLRLfIjM3je5dM4g4YSnkSl2QA
TjACsG/b1bFup8x+RC/dvkylQepYJtk8wZEcqr3B8c6kMq7cR0iG9iWMDts7G1/7ZD08j8XXrPsK
E4Vd4iHB2qrErRTLrkNrVOV4t+LWKp0xzAtvyrBf4bnb3kXimvUt3lMABP4PZVe2JaeuLL+ItZgE
6LXmuefJLyxPG8QMYv76G0raTbuO9/G5D2ahVKaoLlMgpTIi4rC8CHUWKBv1aiBrmc7+Vz+wiP0l
A/AfgGXXBExZt00L5Re4Rz37arIUZHbdxiCkey7LHxF4Q29iKBEv67yWXxWDRdy3zo/AB8FNN2r9
Y22AO7VUtQSWJbMbW+8++fZUS6ABT06+aVsysBqF7765kZ54A9KhEauIB+lCvQDkqv9x5hmx+e+9
eZmBBzBmqMBUaZLBhfQx+GO+z8WPlItGknPtDK555pRc0bHRsMxT7OAOdvp98qDsTAXyCxU+m+hM
b8GEqcKplfrId9MQjoQoNdmmgBaV83iJvgUaan6TJntOcgiQmVhb75ENB59uXUIqRwHXAGG51eMw
e5Z5E21bNr57qCTGgt7Bf/DIsYN7j7KMTx5WpKfXV/l9DK6hqgCyr3wB8tvgHEFc4kxn88Ef9Utu
mBxE66A/nO1Xvh9u5OHUnGMTHVsEQMMZm0yPxkvWQcOXzmbbn87+Bz8NlDD/fR1gGK4CIX8qLXIt
VA9jDeCZlgFhZyxEf3/8thWLemDhoqeszk/gMI/WWC0ULwXq71axXbp72YAKsSmHJ7eK5a3lxD6S
Nc9J5OUvmmmkF4bEDphtEJMbebYDsUi8phgaok1GFykEDMFDUD2pIXwbs7KmekapMXjekvhbClLm
Bbd1+3GEUhV0ofvoFGcgtRP4Ptc1slWPpqKPRT7D/5kv/HLwflJMl+b248BaDWq5iLFAJXzKMTlc
BEHxzQIx0Gsks6/YgxhvNS1O7nlS3UEPZ3gNa9DsY/HdADIJr9gvJi9RsPg+bMFi1w3tmwzLbCVZ
WZ0HmVlnl4Gi2QQVxXf9JdY071sYtxmQ2EF1hh5qeBBY72NehyUqGGW91DiBl0o/8YzrJzD1sSQu
T65qkIUOFjRNsdpWbvAozbo8RY0OXmrG64Pgo5oMQoDKcX0IfJqYGX/YUMKuna2kAOKhlmBbdkF3
cm37iJ1cyFvZyK/OpLmNUdRz7rT2wQbA9rHqpNiDM2zYlGWXvVW8A5i5Et+wQMpWLgglTlxrxK0Z
upAXVh1VPHyKLIR8jywQ2Vec4WfTQJhq4QzQJck6ce9iKvNDgndcE33xGupxsHbTUTuBZbA8Ba0O
nepAq16Ua+4m7g+8qc4oAXh3BQcu5FN6LOW+jdyysQ8fgTUJszxnD64p+2curKuTvrcny/jr5P/v
w8B11YB6bdHLcElgXZDqvfJcj15Sh3lQf/bds+4o8TMHMoUSi7H7FOyZUELJs++hpk0I38JzXkst
/RyEDSlILaUQQudF9tik7Znp0L6UHU8fwxEykFlpiF2jmp0X+DsvhNa7FfXpo5GDOKUBwAlcL3nx
7HGxdQpgiRPmY44Qt6qUQGlCFj3YK8ruLQ1reCi7XXvJccheTFQ7gYJVmbomyNSGNk6HxA0XRTqU
UO9EUxtsbJCXzXdN741j64TAG1cDZNpV1RY1gS3WgO/B6943y/deqSYDc5OKuq5i516KLQpIcILQ
Jd+GPAVHiWn+SIO0CUCQHoZnOnx0ACuKCkPwgoGUJmgd3JeYnQagpry0dQW0gwbS0SFu8nvkFzUs
uHTrWwTGVVcLtJ+OwHel6/0LBWkpHl69Cipc+R5URPh78IJ31tNSzc8qKM2nuVa8ahYE1lPrYhfV
sA6GrL2ls7jsm+uzEMQCtxkewn/xg27kj7K3I7fcaEYcb1ILK/FkxA5Xr/DAYNN/ZlFp3OJmyx5T
ZqzJjMwWKIMhHAbZKmCN5yCo5lgvWDY969zXb1OIEuLGhe5XvqFdHh6Di1BH1cnUTCxF5JTyB9Fw
bPKXHhRKuqJ8c9jYLOsW+LURW2JP+AVvyG5y/T3cVm6dcD6FM1a8gv32KLsy/T5CJqPWNfcVsqmg
z0x085B2wrrlFoi7yCMO7cnDk2G+HhqwJHX+WYOEJqTHcNYFkISms0GddX7in+ls7h2UjfwEmLL2
039XNxrOSwbGTEOM/hfsQsgVSBhGCMGjpqbW03AdgSL6DZJqWOth4xJy2fFCpL7xkJims5XBYO3w
Xef3tgeWNHKRzFvqRux/CYCoXYF1Wz+bZYV6wlKG6xKsdTQaFDANUEekHsog3GhXsR6k6er5batH
NB2YL6DaojpmG7nMEVcdeuHYGygOuBWeBbEqsjcz54npXohN6AE1Sp39btdh7wCffUh6pKLIX/N8
1JX9Zp/9odV97U/jKzuNL/xSB3NykOyY1Z9c8IJCPsF1dzw0o1t6QHHQPWFff4AMl3pA6dAI30G/
zpseUO3IixsVWhojwL5D43wK9VClCEzbqK0Dwz7kucMeHBO4LtMAZZLZGUkFgnIwFrbygWk1dtdR
OAQlOCb2oCJ59810UBpTLx3gH0M0cAEVOyTnLAk5t2r0sF5OqmYXJqK5Df2qvk3d2NhVBcilqDl3
ALkMfbOqOkPxs75t1CE0TQ5tyoCtyJc6ajPSz8YAvUm6BNmCjNUo/HBwHXUJOqBA1djV6jrTUKqD
nNV1wrKw9l7hnNKyDx8ypzBOpYhfsMUTPpAJRVbGImPM2lNTthDMNer0hVpXHhQVJ6Cw+4OHHwt7
GiML+SZt+wE8yK/YpkTaTff6WzrE0o2X0DTGqyv2sOnaNpUFNkSJNJ7ySVg2TI7CfO0C3M2RspC5
ziwUw/hGvCVX7C0hzei55d53kpOlJkpi6OQCJPzifrQtc68HYth0hShe/uCBZTNo7wG/3rjIH7+0
SXw9xuwxqDE8XKWG3vcqLxsdG7N4VHDoEFpiCSGCENLfGp6OIIOW0qifgqKDTLdffydzKCIfH1rr
19QE/lWAR0CIfwtCCn1dAM4IrG0ARCvH+/jsQlsEGIv+GFtDcPZK6JSTfT6Q7cON7LMbRYE7E4yq
v7vMfn4NFtIFOVZ44YNk31x3yFKj1C8eXoESCEACLdiNYF340GTOqfF6wBWh17odwOC3JrdiYO9u
JSj1blF8vsSE8qHILedH16OQGu/21xT1rSsx8gwSiyk26yqvXwsUbuD/6d11zJrJtdXAX9h6nnsI
Wvzq+lTelYM/KvixCVlmHSAeIxHQlkvANQL9kd/aXLigF4Eo4y7qcYeB1ATomxbAwoubp8nG1KEu
R03UDqPUWXXEdQnMVuz8k+sF2NWhk7uIUBY7nSlbRDZ1FkD1GdtaH36/2/7ixyD4w3jPF3Pqh/I6
PWsScE8ZinDHd/l67raNKDwNNgPxNp1O7ipxZIPVfyc34A4W8S2KE9pLhTfXBXsy7SUOodQCXcdo
hzUG6LZH6W+0aFDLRtQgmlK80JkGCZGXLFfIh9/P/rufAEs7mP+hLHftF7XljkdBqz3oqJ7aYgoX
LRm0JZ4t7INNZ2SD6HDxzJSNzmY/OsttI3++8nNr3uw80D5soZK9GmLm3VMdk/itBVaJqz6I4/H7
qa7pl6etD19qyfnRkpa27Mre3NhQ9LyjA+qTvjbgSz22OdiiyAShJzUDvgMfjn83cuACAE64D7zO
ibDLU3TbQZHfTu20GyAJMIBje45XQ2Z1WR4jLfbvyB4a21ENWfmKgS4r+iXh26LB20LfFDOysfL3
4LfPUQqMV3IIe2ik0fMAkv09cPnv9hh64bM/VHmwjwugCyqMCCQGNmH/TOl+BnXzhWVm+a7LWAui
lo82bQRQ+p/O5g6lBskWUfUT+dBg75U5IOJ2az7VkPc8+L838YAplpSQa/rivZea5Pzeq2tnrUAh
OeitvXBbajJCQZ7cA+5tvzQgmTwMOqZBvoLg9HrWrTysKPcoTbZeEm7f5C6w3i1gVg81VFDJi1eO
PFiN7y1rv0T2M3SBMwP5WWiM7FGzdBAOK9qjFR3zEdy9XhY4j74DJvfU6uNTrA51jIdYpEIgqf4e
QhHUbEcz2RlFn221DkVlCWrMDk0t6nsvMYHxSRzgM9BKsqa+H2oLsundGKzk6KMgMR80KNv/ZwQ5
ZwboMFF1OmyD3oN6ThhU60S9q231ivZRftqa5j1ZkMeDMnfigMBd9Y1Z5K6h6tXvg1rj7XNc4GZD
QnLTWg5wxDqkIICnkJglGsDcL/pES2+loR8BPw5Pk08YRe8+AR6We9CfftOizDyFltwVwK7cFiYe
vouu1yAEZ3Z8M7XJZxDN5BMaLL0VZpzdtqW+T/P2vjcaY0+fMc8s6wQCKSXdg0I5c+hM/Gegl/6g
lgf2KZH9M4pzQZ883axJ722sbtBPWgL2Eb1xwN4LLo8T2QD+1hXBP7rJODqJcYpyqJDMjtQRaB3b
B2C378ExcKKDXnrVCQvH6hQbUbOvaz51kulPbrPtI6CSEFVASklbRWMDPfdQVs2+a8d/zLTMbieb
XaQ//No19vSN0wFCdJMbpJmyE9Rvjw0zo3sjC7ND3VhgKVVNrRXx/TiKYN2ChXtNtqnD9H8Eph5O
URX4nu6scU3u/+s4mL2HB9CUKGYz2wXFTmTuwDv3fqahoPiYNaMB9DvOgsI1dv+Dn6ZlzSqXnVV+
45o9rjugqaBVAYXVVBjDE1K7j5TBymvrH24a48PsYGT58GT5+WOs2bswE8bS6+tsSw+LTohsjcLA
bEsPmjH3oL6tmtQLKNHnJjk7Kpacr2Ln3hpyIChT9k5lpCHF2uvdsgvy4YvUyu+QduJ3Bc+Rl1V2
12T9bI/iAtsb2J2uUX958tTyCE+57gt+Y8+tZjvA9nnylAYOW2oGCN1D2YfbwNe9A5h2vYP4OPtX
W6iD6TBtky0F0IF8KRQo0nBpRgL50dG6l6lpPtmZ3t3ocryPwjo7epD6XIBRkd9oELFGwaDX7eok
xK57FOkQ+/S+p16AlwuZsrxim7QAnywZu8BStX4fcWS01FieXuiXUP4gi82ku35/ZqOOFZRhpe/s
HakjfaHWY2NkqzsywdYMWqZKGkEZ9FEarXamFt7hIIs2RbGlJoX30kY2RwVACOVTOI1Ymu2j76bH
ukJqohSY62E2/ATyJyjTd3GypqpQZQf4zr7/S5r6mjIW3BlA2bmmAQioB+pn42qTMGDgo29dzUfS
MAJHsbax+iq+t2vDvmfOmGzBx6oti66w7+kQ9OyGexDeoFZvat2BA4S+oABHRclE6qBSN8d9D3q+
BRgjGuibA4S/0FLEHfMcYrpbCzI3KR5mmzzDzic+pfvYtvWrpbYresv96sukfNQy6IhgixM7hIn8
kwOqrbIdjfAvDlyNwGkEiL3beu3dJ71+4IkxftUhoAJMUoypeQbW/LHHC4g6Gr/+FvSc31uY04C8
cjeoJy/450aQZpUduOeGBv8tado6G+qiQwfxTUglNaiGgGi2OLZDXm6hXu6u49TJX7IigrBOGPMD
NYGoPfNBt+6GiD37jXQ2KKxp9m0cazs3r6FOX4TNWh8r5wF5UA7iGqf/AizXDcyov2b4Nm3PBkgm
lRtPzf115vSLRKRAiqqVA9Pb6g6FmSgjQcn+jpq+8qu0+GsicCHsnoAdVoztIYYeEI8gbmJ1+U+9
y6YT95dFdUWxzp8NLQBzNQCT/4xuxh4qEWT3gytQj1sgswCgC0Qbwru4u5U6qA+ne1vE3tYD9fL0
c6nCyrlAafUGEIDssdLyv9zOps1/33QBKJcbyGmoTW9Pty12ReBk1jm+vK6BHDJE1ld0Q9KdyrB4
iFF7cqGWKvjcWwLbgeRBN2/bgk9ck3pyIJcW6ltnrS7P851dVnm6ygREb+oqZPdjEI33/nm+BljX
zA1YXKDxoH4INEzkOMfKHdMLDdMNnO/LNukW4wA6FNBL2eALjlEXo3Ua/hNslLuq3yuSF+xW9nF6
ARTCfhigL7cuTPA8Umefe955iIx7iNEBTwt600++STSMmGxGbF0pKC75dvClFh1AQ3+bOE16oda/
+Ttjh/9U5Uufgy4MHkt8DlGyNdC8waXNsFgAxfW5CsZ7cqBP+/HZr2Ko8+OzY5Wh0lG/fRYaP1Pj
00frsDQ4u6l1T5E02h/86W+lzt/9LeS/NoaErAgIz27jCNRSNM78B/8h6OMLmv0NPxnXTd59/lAM
H2r6iEWBOskOVFJC69xn3ksAAuLsrvSa4tkBm6Ky+pxntyAtxfsfLREYKfQtIGMB2UH3Gf+SrSxr
tqZeaLtDDK6ysUbovCOgWuZNHIbZeghkvYn6PH0sZOcfAGPuFkgcp4/gCokemH9LfXQAGfHPptOG
E7V4FZdrMzaLKbrW++iYmFmzoF4iHdT9AzUqC/uGQRv2kBhATZWOoEth1saTb4GeqJLZa5mN46FB
Cnhq9g7UUH1oeR2p18IPCDo7+XOGbPHZspX4p+Wnr6D/GtZlWKc7rgbpovIWGPbwPsU9cMei9CEP
nOzVzBJ3W6Dkak2DxeojgOWuuEAA23gaOxAaqsGge/v5I7TqI5iODXHTwQft+sLENvnaJvqqWJFW
uXH0FPhNt6dWbfmaCRqFPNjxLomxI6HauuK0qmy72+QNSr8NNgB1o35aENupsJcziCMB2aF1xoBt
6jRIKqrfFjB4d8qZOslEAT00lo4ok2EPDWogt1UIVu45oE57cN0VKYDwLAQXlHImJDww3vXfaoDs
K6ZsQ3dsB4R8lqnb3Gb8uhqVQRoMjDkjvwDqKzd6K5TwEXYPsNTHwfEZtHGgIYG/Up3Oh9ivX8Kh
CrZkImcKo+anYeaIaZh6qF5EN7zHUe8c96dm4XsjJBu6ZteZDljnmgzMNTprzEufu18ysPBuW2Mc
65VVmMkZwIMEfDcAoA6g2KIWqH6b7mBXaT4FT23qUiPgEWtuO9cDaRONMJ3SEEaULV3pS/OCjfr3
aIr75D5flT6OrUGaki7ouh3ETyUYoQbFS0B4tPlANn3ucKHTFUhQXF85myCMegezvePaPjznwdwQ
HAhzk86sqgm39ShAqwJy/AR/3slSYGGhcMJQ05A3uo9qkbxW1dloUecf7GSiTuU/j0N2ivwYP9MS
JEc+fFkEuXeuQdLAHquTi40qUIGpU+7b+JuaPFyCgt06JAWvTtRBh8ZL0JspY+IMQPJV2rvjJx9Q
ob4PRtEi7v/5y7zXvP5hGKZtYLbrmJgogOnxujoDaV/WiJSPN2kBrT7I4/WXyh0+kSMS/UVYI7XV
e8JaAzSB7EBVjJMfEWEQf+LsV4aFtSYb9eomKLvS7POY1IldXG2pS+/FjkFsR6BwOsxo8UFcKimb
85WZHCr7TH2lYkG5CnblJQAs5zyjzf86Jo3w63oEQkfVR76sS9T3zSDqEfkOEDidCVGd2B1KzEwF
3NeL2Fg1EooDo5qjrGbE9eDhLjS10zWKm5vFe8TsS4jtaVRciML+BOK2HHmru8AMB+ELapj8bY+K
agjDqBojVIylEuiK8CXPXX8b8xKb3HNt0UcH1RxZIjLl4WOYufCIekti2qHYDxdqkV9vRHWwTWT0
YpfSny6B7ajwbw9uU627PlUPoZ7IwjYq9xgzbdTGXd+fsizyFqRX+inPv9d93B4bPCuOUh3cEjWn
i7mNXDgqDkSRQxISjo6uWKuom9oUMzfnuIHXL8i+NBuv5FBFV4csT/0Dl8JG3lC1WVv9HHMIw1HL
pY5C+cwhSgHr3ZuMdtJ+7iZvGvZ9CMiEtEnQNXKTY7eYmZigedhQOrYaD+46iVpcHWQZ3yzJ3+wx
MR4ECD32kVsFm6AJGvB/fAHpv/j2r4Gmp70xyfTrQI19oYHtPIfSXJPbxySt1hkeP0deJ1ja+aqE
KPYgjiTb9Kip2iEy4fWKXm86/vJxsPw7Ujc58lAiV4ciHAfgH2+U5rJU0pEKHT0f3p/wsvY3OXrn
x7oHUW/XgdoI+V69IugtQpBrhb2eR5t9WYS5lM/ilVWHwT6QEM7t3JIdNCBs910l7qqhhkKhkwbi
LwWc7ArsgspY09CBdmGeBRIt21VP2c+CMxZuU8coQpR7FPXAjq7jZfeWga3Dou/AqxJmkRWset1+
M4GlJuoEOphAACwdYCC2YFjHRpYf5WI5mpgtTe0ilWIJ6NRvberP7bI9163xhQu8cPQkDL5DfFHx
kUgtBMeClxjnfLAkypuu+sMQIky63/5bf6PiwYilf4of4y74Xu5pfM7T/+ivZBw8/uXVpF8BOg1M
Vx2HY2nFddBNGdd1217kx3g1JOKmcht/244sOaNubUlFDJ2OPWY6+7CjWBbvZU/w9tKKr4FtDV+a
tDhmmkifUDE54CVtuHg1wy4C3LRAdT5he+KzPQF3CPkHjhwg09xBDxP6L7M/2QsP5BBGW9mvta+j
VhqEZZ5SKBPWi6v7zVrLhnBHzayJvskBqSJrzLInKAy+V2F3Osc9IcEc/BFkQ9JhRzXaH0E20nxP
ICqfvFoXu1YUpJWA7+Px7G0E6gXWWEYPr7WF36ZMsFKRoGB7tJEOEYpxVms1bdcaHfR1lZsZW82i
crGa+HCjcBA0absuN3usdItDB7Urxcae5pDCCiTbFHz46eooceMhSlkgSPvWqGdPwCAw7ZdZcDda
vX10HGGimhEdPvvSJUP9pXf9YOPlxXugwY23CopknwJNyJEdNcmN1aiedr75lQIZqFw32Di293Ga
1n9hMDNUxemnd4puQ0Ld5ZYFwLDB8WJRN96nX6sOaWGNg/51XQTaLoqBFxsdC9qKDSYknpOJla3p
0JkvwW5oZd3GFQdnrPtVWdk1OFzBKKQURjVIqRl/ydswdnXPM8NGYSFuewChDcswbPP3j6aBEs7h
2uDdY2ssO5aul51Mp81PoBQfIE0PTjBmBcCt8DLNT9RNB001Z9tQgsoq0TYsyUDhPrkZVZ6skHGG
Zjh+UyuKKMlI/YE1YtgMCamDpo9Qf0fFS9EUfO0w6V0awGEv4Bz1LrzNAHGMtbtetchEnXRggfmA
ulN7P/vTGfR9xcZzASWdA+b47oBCblDyqwHJSjG+36NGRzP4mpqzu6Y+wYhPcBVATcPsp08w+1O4
gBj6hosvEDDGLRth3Hths+qg4zUs09IHk1Jo91Ac/nUIaifF287In6LYt7dhZzF7Q91TD6h08QLv
82RZ1IEwp9HAK7wysXc6jQOGSDs4oNLtrYRy2faKkr81Y21UNTPjOsrx471WjfKaNmP7qgt3SRuW
Ew8/E1B8HWtwFJ8psDHM5pOy1UTg74kNKu3TPWEk6TDRevVe+aRJFkAyPUww825/J/z6BMmcTqsi
GEBBUD6lVRBuJxvLwaafeNCeUF/U9AfGzRPqAsfjgM02bPOqjlTpi2lIna2nrzqzW7ap+uEfJOXy
6PVXBLbCtGxVNs37F09fHTXzjwE8OfYgti4Go8fTP7gxjJKD7xzo4BOA1Htg1AGDqTpfLFEyE4KK
CrTvtBQhFzum7yEswJXnvLtMKxgRtP1JdVNEPq1qPoaZfHqZTD5Tc1rSqHEkw6oz7H3sBtI4oRXv
6aLkYqAu4AJM0pE4JJFdK7btkIBOQ+1nS6eHIDZP+Aka0Ni4xi5I0PXPMQvBQp4V8cRD+a9BZQVB
v3IqFJIdYIG0VpkXOoEZ3uAliX1dF3RbVwunyNEuZZZ6+ys7hatIIQ13Ty1QjOL1UvVg0FGM48Rj
HqkXimuVL8RLnuKuujPs8ZHM0ucBmOgqe0PNLqonL+Ix//Ai9nIai3jPP8YiL2wFPBJpOvGlx0UE
jU3XX3kkV5/pIPcLClv7RM6dMT8+CC38doU7aVD4h/258UzoFAKJWH7FlxXUv9cTFqXJzPgAbcBv
TslPYLqkWu8AmlmVvza0ETVDZe1ll0axHdqDb52FvTYIXv97SzNyrEP9tayrSN9S38cITFEoYhcb
5C2djJ5j14kaKDYiXY59JNBr9fiKwWwN3OBMuZVbo7fO3bFakQtRboVt/W6b5oRzm9i35rEoLtcZ
JGC7sTyUnEX3DdjKlwC9ip0LDpt7stVjuu27yrhQy/EcoPjA508tOqDUAzRc0tGxPC8hkvP3QYAy
OIThWL+CeCwN9PhnKjxI6xVx8piPXr4ZIKF79GzIwCdupq9HVjdPrteLhcMC/ycycldBUJjKQest
9S0yhJsOKMIj5hrDMUySvFxQG/PFr7KM2qmXTKFfgL4QCkZAkJOh6y24U+TUVgOpQMv0mk1DvZ4H
OV3w+nerNznqxRt04q19HAgO1idRvtmB9VPvwxHFtyMksbrynwDcC2+uA25C3qRsDyKM/O0ERYJy
CsXqgqMIBCN9hHZdGB9613xmOsAKBDTqrfQw2Lb9kkRluTGbMoDKTqhjv+qXR5AlB5AUsRdr8I4h
S43daI9fSYJIKKmiQCBXPqAUejXbBgipL7pixC9cuVAHioxAgxaBKgQWvGnk8d/GmWNonDGHUoYH
bA1zmwe7DfnRqcGTplqtn7UPqDe9A8jOxhaMDoCHr/sb04mbFXW2plvcd8UjaAQBmPUq0S0F0oA7
6nRj26PBqEUjqsHantvnWg1Ng1mibKCCCuk/aXvFzurSYBcbwl1KCFc9FFZt31W9u8AOKjLU0q6a
BVSf2QH02uzhytlBneqdIrJxGsX70IzFTkhsHBR9ekuFWVURV2fGx1Ob5G4Echjsp5ZmEi6Rmn8v
2/IKSPZ5YSM2cylX1gGSh0R2cyA/6mBI99PAU2jdlWfoBIGX8Ff9F1h33gcnG7lV0seUC2v1nssv
HsseuyII/hkhOdBlgxMuEqB3/CbTfxqu9tSkMvziOxVb8IEHT5WjtyuGIs5bLdCtTWSV5snujH4/
AlywNwKdn0y3GjZm17rQRO+r1ZC75RPAU2B3UddjY/LYht0fr9cM/KmunPfribwMn8q+fb9e2Ed/
n5tfTc7B129bkIE1PVu3mOO5VxvxYeRIs4sS+7EPn9AvmpUwZHYG1zuYzUd/2Bi9mZ3JNnXzEJvv
DMhuExX89sXKU7nUytyZ4gQYYVfdaELpLOWhsZBWi/+MCpihEf8tK2KrrcLUOjk+fpoWSHZWxFnb
QZaXbGzIETbz25KzB+dpPEc95Stu3gH/72ItmGFPeZbsmtS7SMiLxL7CtkApoBPvPCm6XWA0OQpN
le1TzCeZsE/hn3xpONlG0yCTiBi49o9CM9NV6KBG2tfd9qBVMYoS1IHO6EAdIqox5VYuovGDFLrX
v3zm7tmbzgJynI3zEGSjAw3DNYkRqdtD2ebCqEcG7H5WR2tSWqADyS/QWeM+AaEBULlSYWAfSg0D
cBPbqIfm0FUHNTmmBouwjqoNRZDkw+zXN1B2B4sPWehAl3MLYJDnIWd/OpuHpNF03xH7EUDE7Yyw
IzzdUONdL7zo4FGqjGy+QuI5HTQKoYn83k0ddJgBeakbjKuUtzX0x5MciC7MFMoW/PDUnA8uipLP
czPtAYvnaYK9zhoq12HOgn7hpyw/Q2kGl/sYYY7LbVC8/fdsDKDIV0tTzIKYByCGBXyGpzP8RH9f
mppQhgCkJSgOWLMbN1GOJ3FiDPrL0Og/MW3xfrQoBBUA8IN1t5ZblwvtW5pzBVEAHNNXT6kYInk3
oE4C/1sBQs5Ks5yjO0TaxvTt4I5ZabACeyK0c2IZLgyjrX/0ZbTKTB9jeqD4Mc2h+Y69h2yBMr9o
OwgTArcjGA7NwX/tgyEE90E/qELH/BwkWIwNDvffat5tMksWP0QaJwuDx84DsoTjlmmW2MdttxJe
Ze/Bb+EfDEricpXynU7JSu1c9duYLCxSFH7tRqsL7hv8+lFDAGKP2gvuc5HggOzsQTEgLsijV24g
e6/XYLkSa7LRIUF1xiJG9x7vGQGUQxCuXDYMNzQK6Erbc8GjU06dLbbntjLlICJU49FBy5FRHNIM
mvQfNlR/veRjxI50WU83epQcr0bskcVLAK9DbGymP2b3qomTTeN59Wr6DDypPbA08n5Hfw85+n66
M7KyvNDnAmWLtYqquFhkEPhZBkB7ffXS4QBibPksm7ra6R4Lt54h2SvPnMnBAm3rSlgpP2LuUNx1
Wo1KehUZBNCND0SY3ncgjjh2ALeuipzbX7swWnQ8995Q499vehO0tMAK1U9Iw17IwYh4vsyaob54
bttdYtfMpmsBF3xTm07x1BpWsOeiajeaXWlvdfsPBRbS8vE60KJjEKDsJvBC4BHbTQUtvJcx9d1V
XOT9uW1EdXQNmW86wbzHNkuiBSQkq5+9n0HS04H4qA/605pV/V2K3N6uL0CjUfZ2e5v4Sbv028z9
iif2Ckys5c+EaV+HSornEKLna7NrkhMqIwHTxR792owC8zkcs1cavzVQndXK5GtVFOZSM10fVXlj
uR/7CMVfTIp7q4P0PKQnsIrGDCs37PprYkRnm/cRNv29pSjKLlj06XgnHdDjQpSDL8qkEY+9gfKJ
KMzMi+1ochekkI2PihrKiuyHZcSQQXSLVTkI4xu0ZYPINr7mVRiu3Rr5a78aq9tM79mCHMKmO+YC
q2/Dr8Qq6UYQa9ZRe9NUtbjBDxvo3cqwvtgVfvwJs8pbBpzzpQfwA2pQ6KjxeEV+zcvuwBxZY5kG
8abGjOwvmTC/+X2XACGd6SCpRGEaBWCR9Jy4ZfyQmvzGl0a+GJJWlmCJcIdj4DKpLbMoGY+JOtAZ
HYrOaTeW761RRIcSpyaQ30DavA/A3xIsoqZT8fXPwOHfKpaFwLsIa1l6rXGn1ZCnqBMdImcopj/o
uh7s/LRubjgAr+AF9m8d0/f3JH1RYOa/McbOy8H9CgJAb8y8B0cdQhAQLjKkbI5kY20LAvwgq1YZ
H72HAfPMFoxh6xiMHXeqbnM5jil7He30OaoYsGaiKWQAtHfxTB3kkqOEQ1XVYOtEr4aj4ejDEWSQ
IDJh5cVmx7ZwjFvNCTssLwPnNnR31JgsgVneNDUEcsu6uyMTfgkgGtK8LbXInoLl+wTSk4tATQgm
wH4gj74OsKgadApyveSQeolAiueXzU0qsdcHq13UphEgQ+JAP+7/WPuS7chxbMlfqZN71CNBgCTe
eVUL0udJrlkRGx5JoeQ8j8CX9b5/rI3wyHSFOquqF73BIYAL0J1OJ4F77ZopSOoCiAJBuqZzEToO
5vsTfHBPIaC9XpdhGcsz94VLPOgHt1rnIP2LvfYplibSbLAnWplhg+wripQJ5tLkBMBbckKOvlqQ
sgH4xmiTky66OgQLI0+R5hIQO/F0o7YGR/SwCcwetJOifzVK2r6DRWg/JIz8ziFvl7hcxFhIr4Kh
xqOmcCrsUSwoKYci99pocO47Fjv3onJ9hsTwW13jhYM8RIMEa12dnNLYQQcUhHCzrR4VOW9tUfV3
usWxzd6XZU43ug9SzfHamCM/sZvu8qxJl3C1yu/MFZuyo/yRQhdgV3TgOYhNYzwL03wDrkUhw8EG
og+O8ofUAKMfaCuGha5GeRyAgoodLzXw3T6AGB5+uCa/0U0JBRwPP1e/jubOMmT1DgFXioTGeTY3
b+9Ft9YVXZAJf6+Eqnqv7YuwMldOmwSX0xHphKekrO5JQrDars1iY3RpetZDTTcVfpqM8UZXbdVD
5gyKHuD9xKnMmNR3Btg5dU0XExbmXhoGRzOP6jPuig6SmQ17tiYQd7h2Y7x1+MUUiE2gCJNBBYmB
KtzKyZJkJkOmtkjXbgo+zszH+sLZsaK3mR9xensUZte98bFeKNGn35BKVyM5MpfbFHqO9+5UvmsD
0w4TD4o3011dBtmOttJBPNTOvmcD8t8D0MTKYlUygMsMWrBHWT8bSiXPZtPQUw96YGxLUK0oibcI
M/ULXc0cEHUCm9mAODTYZnKwfbC/mg+g8rJXQ5EkyyKbzAdRWWIXd47hmWNX3QiOVHK7SR2PyRSf
QqQU7JGAUR6la5lHfVT09Z63AG5em0bozCKx7qmRZeuZ8TiAixgCe8AQJNtSMfOQswhkmyWJlqLv
8gM0qGYaGBw5c8ESwC8RLDQ/9eqODJ7G1nMF/TnkOm5sQGofVSE2XgSCcmA6q1smfbcOxxMgQcGB
2Va9qMBj9lY/VaFtvPVWNS4GJr+DfYkhYUikRzrrzBn1CJcHwgrZcYBajRdmdre8NJKUmAelTmbc
l9u2s+qtIcr+SHMXbsCi7u8aC4TGZsKqF6sP37uIhR/RIP1KxHmEyH+9dAWI+FiLV2NY8/HZILgz
BLHYbZFCEBBRLwf07SFIuWPBNwCOxacJ7pNlPgb5vdO2kFcFk/M36foRi9cVWcegztwlID3f66IN
oRjpRuJz1TITJNo7SeoXVHb+0OQxsLERMmR48oLNefV9qpx0EXYC3vWxbh6koEfdHkQNWZg5PENt
Q+unIADScbYPaxCxNZYjNlhqYIFmknQbp6Q7A8++DWtbHmJRdmddUAC3lg1SyBYV5GYFntBOd6pN
KFXNAxpbtUsDou0rS4IxMZOOulNVOO06Ng7LsgjMVwZWWHBxvYkpyJYD58EuTxFXp2aG/NfeASBh
HokoXgCKcdEZkICFxJOSwDzKqlKHepjiJ5E0P1KQGZxEH8RPVkVui8oQN7oPjwxED0J26464t0gX
lKtU9SFfgltF7hw5RXw5gMBliQyByEMqc3sKZNyekHM1rUWvkCWZwL3h6UZdIDOsWSqkGPlR0LYn
t0v+6E5rV/lQ/szAm4sproU2rBpgjTkP6zWeTh0DTQpsejbdjIiIbXOF/LNLm4VnIdjJAvCt/DGL
Y3ZLaL7jee2G9o6HjF8KXaWtA2Ys3SjtoPh52Cc5WTcj/TpE2+lx9Z9zxRGUySEijb9Kcxt2FfMM
FrSbrBgAErjWC11Pso55CCS3m091sGqhbuXJLZ61WPtP95bV2DP7vbVNShDi50YR7cY4gkLM3Nu4
9XRfQsAkz4xjCziDXwqKBFqrJYdrwWqgn67VugPbvLSmxy/tBRIiDtVcaFtnmNKdMFJwlv3Srjuv
bSOLhkPLVl+ar6e7mvZAlvTCjva6SVtcT3dtY611qkTtbq5T/pUtZ9AGI1lMVnqS6/irsW4L6ljg
vhtqPCfDYIAC5R/f8GpYglV9QTKsTnSbLr5cHd0mydQvc2LY/+ESg6UmWXdN8ftfTXJtK6WMsP4a
jvozXa+FPheEGPBpZR6V4BBHOGD+Tf/K7to2IFG95+XFSttfp7x+a+6EGySZBdvrjH9lS6cUTDa1
WP/7qxva4DmAJHIKkc9/eXVr0vlWBEUcfSJdXC/CtQ3bGIrNFwS7r21/aRw7xQo5Lg30mH65s6+X
Qg8DmX60cRLx+KVdd17bph44WFpld9gwH+uxhChwzhLz2Jehkl7odtFqUgW2R5Qjgjv3DEijmBZA
H3S+C0/e8lLXXencX1b8JeiNcsPGtK8hPoG2MP9IXfxVTNZiR5ECDb6TkwVmg18nraJyxHKH9N5l
Uj2fnoAEA/DqA5bReD3SlbBB+wVtlG7PKtnueU/cZKsP23Koc8hcIrEpK1wQ1aRQmPVYoJJ1aNjI
3nB5/NDXwWtUpsEbtco318Yaz6pC5AQSaGBYoUqf4io7y1wFb3gD9DJfqAyKzoqF5R20hYq7FFsQ
A6oaR12LIXVxMlS+G6QSqV9DQmIVIYgAJDpkcXxSQanVhG9gS0OzuIO4d3GXJYeYJ+2trjQ5UNBW
Dro2PZ1uUwrwTDcvw8tZ3VCBE3Uw5CK0obh1dOkMt4zB2ld6ZRkuwhR0+r1XxuJYAAx1xynihi62
mouWqehOt3W5CeHHfki2uqo7xnZE4pjT3WTzKKasCsDQ5uikVZEiTTkGvySUjfxLPZCJ9HvStOs0
beI7PUEWTxAmKJOjbhIION40EmFPDqlDBmFDj2PDvq9ap9vrI+QydhAK6yheY3OPrn+xsd0AwsOI
b/hBAeuryafB18Yvc+u5Lie4mLPykOSgoLvaferV1o6VHIohqTZ2MRgNOGgtdx8Modg7RvmYQVt9
fW36ZKIb8S8TCPH9MUIf2XWDtP6hK3HDYpZrr/tr9WJ8PadTKHtjq3SrO67D/vU56551q9zIkH/U
8xsFHNheisK9MeYiakwCcTgARuaaYwPXi/M7NylJ2+XIZbK42moTkibfQscQ26ttLoPy2GONpw2u
9jkSn1bcaQZfd1CrQ6Sqi53EQ6TO3lwNQd5onFqAH+czX+ctJxKv24QClDR/uKs9hNuQ99Ym9rqA
DsrKaAJWYn9dhORsYbn0OkGCZNrIqHF8PRtyRJJtOsumFbg7Hehz4zxANBt+1zpkeflg+hzBmKx4
BC22S5vsaL6LK+Op7ieSLUcQZuMdyKBlPH+gi03YRgfG5eQVqhQ5ttvu9yt0Ux9d8wSu0M+RNuke
ah6etrikCdREPRrIOF6lrd3tWtZZmZfPh0Wc9DsxdZuJqO5YgkP7LkcELEF6YT5XInuOok5R6NfB
QJCk3ws56x8iVNaw4S5x5HiG3ooXlFCdmVNVxGqa0+cMhc1z0NrtIqKDtU/mou3g9ilSsH09TO1d
N0tJujwz/aY00tUwV6da3GRYLW+ug/RI2eXWHg5va4/8Vuxf44ktdIcuvhhDxDOAn2seorsvdTjw
4l1kQYztz7l0b9ZzuNwuNrrhS7+uslQQpKMmA8IVv06rh1jFE7jH4UIOczjNgqognu3mcy5RYx90
MVlTXy8ioBFAhhFYuwTpgJ969biwdCGSyRQIwsP8RlpugmRAh8Bvwy3oy4KD6Sa0cQUz/L7QpEdV
F51d5zc11llb0pVvF+N2nqHEow7uDLYMgzBMNhF/mUwOuO08Uhvo8+RhcW6TIgd2EQQxXRufrukB
hdalC2QHSBY6NMpF42BaVyLAx8HcvRMMxLHaTo8zJidZZgxrNOTFNPDwhEPmgbD6j0Pd6soBKppd
DTDZ5fDf2Oqxn0wJeP88hFxcitRq7DA8YvUf8P3HgP/iLLpQlgA1WVws0jEG0VpM2PcaXhyVq1eA
uaalaFukamaWfW9NHTzJaB+qOICvqM1uWK2Qji2qDsA7ZeGvB9gD56WzM5oCEi768C/rFBktu8S1
AKYekC6ubYDVN5EpPA//Wrf+bLx2fzqF6grbS7AxW4GtkZ5bsFosinpysMfLoNM6t9XEDja8Qg6K
btNFEcGnFILzkSU8uLRHk/n7hGju9tI2CFEssX1EYG2eBD9uvwyyqvL162peM13eeM38zvyrtktH
k/tTbANt96eZPtJvOX2UVAQv2S/zXbuv40Ze8QUDBx643vG6vXbosZdpvsytDQVvYp/kRrtvQS/h
mUA8PNWQBfYRCWVw+DrhKpAlP1Z1aWyCFnS+DTJ79hV019Z9yPobuwnjZV+D1BfI7cI3Zd+/2Gr6
sJyQvXe1CSWsxEVQzVmQGAo9nlnjLz5U5FhCXhir3/ENdCf9+kI51ELXV2Bd6fdIUPTFaEq48BG/
s1IkUeoqmLLlOYJw5q61o6eohDbgkkArng5DDhGTrg5AJRoEPidlcBmhh4kGib9g1PpxGVEAz2r2
sjhdRtAGOrGDxRUww2kDqrbMibeWC2Iko6mhdkdDddbTuO4rG8L65mLm0i7yJ7hM1pc6FOFKyBiG
0rtMq8fFCBKm/WW4ngN8pwbuyQBuSn0yVcfjurOrwJsl7wIoxnTyJjNvL3OmmRUdjBp0HL2FRLUE
Or9ITG3viNvbZwtOidwaoW6nm9RA1wEUqn1pITICzUOxomFO97qwyoHux8rZEThpNroJzPy89izm
mp9MPo2YO/Swa1vQ3ESg+N/p5p4b9hIvT2BIuVGsHGTwe3VuAN5RZYU65WpSp3E031JrUBvdNGAb
BfAHuFv2TeKuLlXdk87GlQ3pbxfZmondc08rWxazdmVltBx0pCZujpo+ZqalPJBLxocq7mowWM2H
RtbFB+SnJNsk3UgDy+ikoi3k5+roiTnyd5M24tiMVvTUdNmDacTTTTfXkMi+yxKnuNU1bhoLRDpu
gdFAevpEzgq/NqSvRwnnX6Y2Rscl9jxxtW8Gm6yDkDQnqwMXpHQn97bi/L1SfJa2dyAFhgJc7D+L
gjRHl7n1WjfpTm12reojyIN9HnW1+zIdwF79TC2Ec+hp3kcA0VeVTCvoUINBAPAzsmIDqEbyCcpX
Tcer77VKjqDOdH5PWxdqbM70HtB8QERUqAcS5NMyAo3AsawAqavC6jQ6XK1LULOeiUWHM2NVgb0Q
CQCPQ5vuoNk4AbIGGrbWZeYOLxi25r2ZQzualWKR9W6xyJlphsvYQTTMBo+wL2yThksQ+oTrOu+Z
lzmsurFJlfkNi8F6apX0oAv+51HVI2oFnoxNHcMv23eSHsxI4La7GMvBgdedvcHboI7SChKv5LR8
gqsm30OiOvQdqyqfAgQxt8wFIaxlJ9VTmZkZpNsGIIVnjBNHzHmHBIgBinuJODER1odJRWwBqTv5
yqZniP0l71EnTJ/X0EbP2pRBEBKeZYihFm+Bu9YGeZ4JkHtRAbUC8Fq0gOgt+nmLau14UCbvQ0PT
RUPhS1bQ0D7K1A4XeqAE/y0d5BsbdBodI4eOgyyBDZL72qBVpwkYAw/oSPPGrM1w1ULJaRvS4sEC
a+nBrYS5izr32SQ9CDvnIswRkpNJAkFem56uTZXjwvnjgEgfbBU/bcHBCnosJA/51/EBTng0IrIE
sb+Fp9M852gFZyAh4UGeX6C6SY5GuWgQWQOd7B/TmVE9bKMqgSLin59EH7nhAiSLxVmfWdsHA55B
xEycjTbQHdjLJisTKZqfPk0e4iexO6hdzmfp05oG2OQBRq2kOFyHNoElfQml+NX100hRNhvV4Opd
T0uddrqxSnBq4FtBhM1ToTCR7x9HR5tjGyRAHLgsZg513KDhUR9dCzPJkwXCKPJYUKDkktTu3+C3
fYc8yghn5tRtk8TpV+kYdRARV4jpD27mgQg9PQQdVQ+gEwUyQU3TWldt5FZsUgOCn7ra8YwfaGT9
rmuAo7C7rsTdjqAVgMqVeijaZo+USPdG1wSDf7Vzh2FXuM2tW7FiiwiydciDEEVtWBCuxuKT9uZK
t482buqFPqywE+k97grcTqlqPd04VPTZzIsUEZHSugfRZb6pwAXkW61h3VOzHe5q+tQIh95rg8js
bI9jQbC92JtOsq16eP51NUgxBzkKMk73mTglAbJcLCkZ9ZM+UqvAHfdTBERVWwH0D5J0ucc27TaC
S25dNj1AtJbW+s71sTa6FtpcV5GoZWwp7ZZ1Or0CqC+2oQbJg8E624oJeF+9M5IzSF8fiam/2F2b
TACVt/EI/YK0dFMP0mXNsVHG1sgcfpwc+AjZUJrYfU78qAvdoY9ygTQEpYrFtZ2RCJwieCFnbUDv
o4ERP4OwzaXaZma/t2mUAwxYW/faZFb7NVOrOpOqRcgnx4MiG/pqUVnyp6RGx4ejgGDjXR4q4y4F
HRMwYzd8aqZt3zHj0CEcdphYb+ARiaoukPvQ7jOg+69N2kLb6jZdlWOyqdshWyCdLlmXYVY82/WL
Gstgwbid+2VQ1qM3SGSWJmBvbUgSbCBiVm5BFxGd6ICIF0nj/qGpYtMDN038NuVs09RVH4IkVfg5
ktt/FPaYe4j6ZE9JBx/YGFjANRAAXqlqERGwIsgYWeX30ZDkgGd3+wiwCOuKx3o+NsCgy8Ymv+dY
sT7aEcKbQFHfRoNqH0c7unXrYrjRfXSq3ukELWA9LhhBY4GIYwYKTAyMWUK82irMne41xzb3hxLK
iFm3aIw8eeBDj9hZ6FhPvY1N+oRsoG8F2KxZFcm3LJY31mjSj26wlk5aIhwct9uMT3jQhTOJz9Cy
0JOKb/qhGX8khfVgVk77atsgsVd4Jr5AYA/seE0JHvGKMoBm4uxetoa9aEDNd55MJ1q5UTOe8Orp
11Mz9oecOOE2d61oARnqByAQ6UEXKfhgD+P8LtRVAB0oCEmsflnMJghRjMs+Q6g/kqLHmkh8KzV9
gNYTH3k2bEvD/twWRf2AnBT2beycFtqy4PQfKmvV5A3yIOfCkQRQsInv8asCy5RDWxUeWTBU9KTj
wQL05eCczZXytXUEnMyGOo5TbEZXZUtZjE+N2xYHvVSNZYgNADZJfY5/nc9k5sKiQXbjvJDVxSC6
J9qAwa4Hd/XC5kWH1Vc2eWYLEGBZZfapQj6uR6Mh/ZbJhwn6qw9VlZin0bVvakmQqTgXkrL1EBrN
WddGgkxDWFkbbZ+VfIDEUYhs4dk2wBPzDEq8re7UTYYTg0KgQvrKbDAppLKRMWfr0kpAzYVMTmhq
d9NpYl28dAAeBgMtqvBuTydE/VNIoufGm2G0cqPbdKFNWrtsjoZ8uzZnJfs5EitUF+CzSiICnmUU
2oKYTp9HBYKBCDgYVnqSyyn0YQfuxYbGwwsHce46LpMOKJgpehIQDpT2IF6RsQkoCmggTyGLqpNB
0xZsu5F4rcFDUoPx7knlY7XpbEh4h8osX8CPtDTmkWA7QvafI9kBiegONjhObCES69iAECsIstM2
ar+BlrRrRvublfIeG5smBkcTqk3At7KQzgMLBrE3LUDzdHtaQusWidgxeAyn8Mzjcsa3BfY3W+ZY
8SQl2QOQzR4a4CL6Mra/wUMSrsZ6GDd6fFTjMZMM3+A+ExswodOlHg3o0SFz5YcbG+Y6oPMuwo1y
ewfNn1M3js3NWDjNTT8XCvraex4qiLjPZrqtl9b8OpK7ug/KGdNZufuqxs2igipaNooVh8iJ13qm
JBsHrHNjSx24MkBH+MfEurdXWXicjBZpv+a5GHuyqWa1FQV283aRzisKgygIac6Ly16BS0hTH0BL
KQIt8tyd5jUB17H1ZBSY6dKrDa91nrB+g73U3dexl2mMiQYb0jUn3T3pM+tDXXCgBLexcHf6bIVD
cGI99eXjVAPUVCMAqDqG8MVaf3g9LjXtcRePaqlrmR736ZBHFJ4qG/wHbV10/hQaQAsAMXGmo9uc
sVFEXF2AcQuYACLIzG/V0ZW2AvFad+5lO+2UOT3rpotxbUW3Nkjt9kmi4GruoAmxalqD+5futJr6
mzC91XOOMYsPzDXOVg5Wps4wF2QGAlApk1sTgoG6VpQUfj1GnyCdljzlJVbjYwUhntClHEjGgC/x
aFM7cy6qIu4BK687tRvBQgA+27lV13X/tXrp1j2XQb0T/DFem+quv7QvM4oXUwWQljuGN6rKwxsW
FM5pBtTlMcM7Ey26gDxe5NlEthAsc0Pm9fOAdhiqpWXXHOglVC89RkGsHdy1Rz2uNqeIYZOGblmB
NA9exXUJbB2NCHA7obCA9FbsnAwCLyEsU5ayQbxMV+GIYeepl8Dw1t1jgcDcWlTQ59AMMgOZ4FAA
SiAFPiZfkGZsD1HVdj8P41lKtAANHyAi6JZ23iI6n+GpqUe3UdxtMiZPlzbdfbHUE9VYY3r/Hk1u
6iyOTynYDgOrh2vZglITuVbC+JLn3NIQ6EioEzzVCL1n2Ocdr0UKVdlLVVnZWzypYa07dXs5i+HK
qcHycADcRL3kSVa/cPAI7EHrOflYAcuX2hmwTrbB5FxHlnzJn+AYbF56ZRj7ZADvFHFktsT2K266
hZLF0mVJCE75KLxFZkiKZVbA3lu6GwEU/dEbg/IcAo47QByD9V+ZluWeDJbaIsl/WoNlG5CpAMDB
2Jp58Bph7xDaFcfcosg3GdvwpR2iOyeqpg+FOFkpwvG7gUCPD9F5flNkA2BOZkHWkaysWwLpad/B
C/EdJHeeHuRM+Qe2/ezRdLH8maJqXMEVA7gRCBWRi5i39+H0PAYFfZghaXs4E0ysSELrcUzb2s85
8sq07Oe1quU9GTNqHwnF6c4a648QuMgjUXLlNFN84dB2iLEihEd3xmDTRxdeOhs87Bcmbhs13Wc2
hfU419y5T3Nvz+N+tUSAdZtYUfmI29nww3iabqGnIVaNBUxUyoZpb09msEqTdri1U2H4aThYL4KU
T7WBOL0HruIS+Nh+FI94idovWZYbvpgAo/2X04Dj0vAZ7gLPLNv05JrF4IOt3tnqj3it6u/Wpe3g
dz22UlR/1dlYV/W308agFZg2BvJQOulML+Vo7LqEj/d4cTRwxSL6rNtdXlNAO1m+sefbkkT0kxmt
AW/kPTSiKwIsGmnHVTPUUJFsQwsZurb7HFRiR8Eli8CVnZ/+w1/Q+pLP4WAFYhi2OSulI6PD+cp4
2soIHJF8it4te7gbghzc3KqWS8lIcqcLxAV/ZFMa7zPgcu+4yCXQr5/6ZUHy3cx+6V3H6HlArS2X
etD/h3nAvgpPYkWVZ81US7HTOccxi+iWlAm8KWj61F7zHna2RBAslGKljfs0do9VlOkeZupxuk33
XgfrthronstY3THqCV3p2j51ym/ChN6dh5hmACANhcBe3vHdn1WhAhvU5XEWbcYksldA7sCHbdZs
FcbOyD29oo8FEZfGyxZgXuXrI1kcxsjpzwVvm1vgIvguSYJXXWtnFBiSh9kOhDavygTWQbf/2ZRr
HFiqZrUTGr7pzkZtI5WYKcIKfTdsioHV90ZdroLGIk+225ZHKJyBl3auJmIE10UZuQtdBVCfLRxZ
y42uStCPA6VUDEeV1ORpxJaGlK66Z01b3zdDdZmSkLg8IoAM7zhkt57//ZTEpT+n1GeA9+cypf6U
85QT3nf/6aVjfVWisx3QVHAbTFKcQQv2/8pgspA6ABki5w2sEtVexS6gvWCfucuNdFg5JTiyG+Rz
7wkYcVdWbYDaFHoGfui46rXn1QZ5P+z3CuyMUROyVxmFkH+CFM4dKZBlMgb95+EU+Nu7SDHA+ChE
6DLItXBrJE+mhJ5tRnp1LMEg8SSQ3SpSk91ju5vfI4EPidBo5uAaPeJ5goXaXA2TqdpUHDmi4F8I
n50+oYu+gdKM7tVTAgStjrrXiOPLlMbIL1Nid1rf461B6zfaCkgnzQ4KAm98D5TBL74KN3TSpbR7
8MeHKYTjrj6KjAQfdQbpZTgj+xUFr4pfzknsQyCaWz5UP9sY4kC3ugMA8B5kTqPwO81spOt6XMAS
gBivdW2eFB33JgOsL5EAicDo4BXRZNl0TswJeRLQNftRhFvgQLL3NHYMn3IXEeR+wHIoQ9Jdlcv8
OaPujV1QqC6V00sbgo3cxlbwMhcN7fGMZVvia4uSbfRcyiQGADkyu0kM8HjjracTQ9M74AvkqSzV
upqz6HUB4Gq4sQlDElY7Z8VnCdgRQMbRrBGmSC82LeH7sTQN5G5hmEEsecrI9HWSihu5rwcZtT2t
9IP9v96n/w4/yvNlEdX+839Qfy8riedr1H2p/nOzvFv+zzziT4tf7f95vF89fDX4xR4z/jzj4rV7
/aWyLLq4k7f9RyPvPto+6/Tc+Gyz5f9r598+9CwPsvr4x2/vZV9082wh9pe//eza/vjHby54tP7r
8/Q/+06vOYat/vf/akr52nwd8fHadv/4jdh/pxxpiiD5sS2K9R8Dadf4obucv2PlKUB3iCxHcCQj
mvrb30CD3kX/+M2mf7eECS4lZF853HFNrEzbstdd5tzl2sgIMS3ksQn22x+f7Zef5foz/a3o83MZ
Q6wCE//KGcYZuH74zMiKLGUB8LY7Uzh/YiGyB5baNoOvosW234P71muVjcyJsHsG8IH7Bg2FB/3g
peV0tzTGQmEopOkxCEuUiKl5ScBseEFAK8Yl9DFzlkI2o1wBkodwaXaI8upcGbyd0y9fkfmw7CiY
UkJmIKkW/2NnqqYVYz3+XK6xUnZ4CgK45PoPyapb2aa/R6N7cCa4YRuRH6GokeFhV58tvCTwggV5
aiMeRDMZXi5BFxlPw7Y2su8TRWaQwZ77GaBHBw+gujVYYVKkNo5woyRqNTnRtw7Zdl4QFt/NtPxu
SjtdzLPF8t1qm+OnO+LnVf98ld1f+QPnq8w5th/MFgwPfmF92WgwQoD26Evqt2mydcYJLAFh8Spc
ALQVsR6nOcwV22eQQK2kYWzoaFBQAuPJGxfuGQskpGGp5NWxhI8HE/E4ZMhAbQe+HnD27A1Z3vE7
g+LXqNJ0KzsFx4RxaLhlYNdm3cGtuLRSuGJN8wM7+AI/jAuQgjqkcM5nBbLFogw0kHH8jYvgHWkw
yxFUcR5SEKQvhvxmgqK7stf9vHEIZ1odhN2q/BXoxB5QEWRguGRnp/lrkXL4K6YPh5iPKqMPNKoX
PAYTH1Rk4Pl1B+KRqUDQf06FwlcCQuAJrkVPgdMQzqPkVeFzkQRrajCFbOfTUPh5Sd/+YPP3bRxT
+qY9/XChQw6xg/nb20P/n97PBscdf90UXn4r7AtBA4b8R9z7c/+nfwQuG43xVjZB9EIfBb7XfJk6
xBqr2Q3kQFIuyjZ9aX7PWEe8Kskhgqwo4gQSQMvpYbYWCj/SZKUFKOyjrYAQutPQ7/EIFFPm0EdV
dwsElz+Ik75CcXtpEmShgoYIEFkGlZIUV8tsjKUjnds2rV+tkj1Sge7UBhVyXbxNpHOAr/Lyqnw1
OZBZgIrecyd7dWyj9E0nf+0sZ2s0zrfMxj0kalw90CMTrxxzHzjjJd76i5bi9ncCXEA8eAI/Ydux
wCWlgQTnMrQekADllc5wNkd+Rj4HUujmHhWXt7xoz8qihzKB0mCXhNjYTdIbbZDb5ALfOUzhzsuH
1gPy8FCUiKhFxA+Fu6yRhM9ZUnggwoOHb7TP8MVs7Upt3NRZqza1PXv+BgYwcCAhdBZAD6UADz+2
YTZ4mYpnGmwkM0rcCAWnb844P4CQH7aq8abE9jJINyqiC876fgnal29Nlv6HDQudn7xfbg9mU8i7
uRxCBXg4z8wRn26PAikOWeUWlq/wqPEgdnSw3DFdBZWBjFvbTBcCznwPOrJAiDMocioT/K0Azgeg
TOJMPMxPtQTUSYvYwacXZbEzavpcCDwjSYwfODGXcHk/ODVZWg0/djLqViHECfBrh49tnuO/jXGg
/c7wTEx9lUfVQlmAsDTuDUQLxsUY4UHOkasODzZCLPOnrEj2nqlnO3Aehjr6PRmChz52sHVfyzn9
xYwgx152L7QLH4PaRfBdpdUyBoYy5SAM5OcemH6/TeCcr7FwFAKArEJCYEGE7Qp0WOPCBCuRl0Mg
yrOGWK2KgJyaagK0OKTgy/oOqv5zngS4I4CZEeCnCNMI+48OX4TlNsjD+nwvSAfgDv4YDLIskzuL
CgGJJtyHpscjWoGhfT6AAgmeTPW4gJpUurUme4SfLH/uoUkMehJ8l8YGXwPczhAgQizWYtl3pL/h
LhnVLBl113F8dpF230bufgcg/ljS8qYfizPHtcFf5MMq3Ieib3FLlw/tiDcLHhith6S1zAcFe+aN
SDn1XSdbQu5gOxu3pDiFCnf4hAsPzS0H0YcSd3h81u9HM8q/AyOxTsj0HrbF/+HuTJbbyJKs/URR
FvOwxQwSIEESpCRswigpEfM8x7P17n+x//NQWXemqqzSetuLUiUnABFx73X348fPuWh2fFcr/1qU
nsmMncIACU3XAIITwLq9nszgbvc8W8/mzXIPWW2lPRneuAJmS4DRvWteFxc9hcLNGYqZab/J0+G7
NTnNagLCBdcTjZ7ibjcQUhM1uE94bsEXemdaCjfdhJjucYy49ZfGsHFtCRxMdc1onfivWZPcIrdy
Ny6DI6rqQBvSuG6liL5Olnb2Gm6tGUT3SktOnaVsqMpfezX8qvhvjZ2l6zhT73IBSuQlaOYMkB8D
9d7X6now43Kr+qq6mprgXpUzRUvbveGdR4UnzgMm9q1NjRh+pOvbyRovSaatS4tPjAU1WGY/nJGv
e1vWfq9za9CXYcAcTSejZPZN+1yubrSS23+O3I7oSfweDUyTYKAZ6FKrS7T403ZXOyUKlErV1obD
ts6jU2W5l2xwL6igw0ntGDYwiGcqDPk2gPMp87tLkC2IYQEbtfSRc9c1WOf5Z5HQmJUIrEVEXSbE
upVdvKPasLVU56Qmxaf8ZpdrRIEp+1RS3sJQiQn0rYJ4YD61Sz/L1nyPJkDiwbsYtXMpLNQD1LCh
SHE5OxMOx07hbJcPUEzae69jYRUSkJyGgM1sMUNVOMsgIrWFuMrH6N+TqiWXosmwUnL3IdM/+DsG
GEFuNkk0MsDVr9Q2OqJvwMt6MDzCKT4Og3PMdSYJ0LVZtRr/MMvBLWq6bVQruyXoK0YJ0ItnKGmM
TYIzkexoeBj854fk/buH5FgIVUp+7UA5/OuZDATUcCU1NAK7d7eKT6PZ0J5ajf6+k382TvFZIhyC
K565bm2Kac0k/kT6YwZpF0yBxKQ00k/JxOT3tbmkJoXDllUpFK2UTcV8zHc/VzezwjlnqSRWOX8Q
AP0GkfKgBl+aQnv1cBddSRgGpye8yTNQ/ORbUY2v8qwkwQtCmBCj9Vr61iVOtJNNX9THR1juboH5
FBnN8J541nsn2RK+JReUqOZVDEF82k9Ve45s6HqqScohOWSXHBSUQwDl38OBBKGQpcHL0mOBXxK/
u2QvGkbHq5yBEoZNhYtHjjY1wx95o0zrLDURJsOSvSDw+Bj8sMD7m4Kry0oJEPatMf/1xbs9UpNv
Q5GsKSEe5fk1uX2RBM0p5mJtdghcu+p7TW47CiRaoM24afWe7pv1XgdDsX6paCH9TaZmOv8aii3Y
KBzAmBqZriV12p9DMTcwGDxN0daqWVzmtripVXZr5vJCm4opaUSpQs+ibC+IAdmp7JUtkhyWOT/0
Rn7yu/IyheUFZYZzHG+QeVXpxYcw7uls+NFR99J7qWfl1kHxWuvaN066bJ1nwUSzBMvr8KFQ28+4
yk+KnV7I6zm3vdcY7hAnYGF7wp/hqEPKjpmq+J7Xwd0cY2KvvgpGiHaJueGicOjVwnXB5O/KMesL
dnnOpg0HRmZDBVJRlhdrI0AWoyuuUxxEe9+NEDfxx/Wv01wvP5LR2+tN+aw46UuL0TNL49loqYbM
Y6HE6jbXUMqXzBF8L9uk+ZAcVCbNO7Mst9XU3XQG7CLMbJY4h4CHuiqHul/1XrKFd+NuCmZC0Dlq
Vn1IUtBSRKzd7jpHBLnRrPdmErwrbfCjU76MtnUIFetg1oXLridHRZQn2xR2nq0TMqoNTRJ3pefj
Kfc7+2HyQCMrJ9hi8keQcfKTrSrvaAMggwHL0CZoV9E1SOzTEod9CCdrI08eqnL8oeQKmBY2EZg2
rc2RS3FDbFEaCAi+E4uZS6uuTEItqWtJsAh5tVZSpqrgtTGfQsPr6mjEM3oYd+ZTy+2SjZRZcbAY
x04mUpNJ4R8jLd6UBleSuSQ/0w+ybGQlVRKbRp01x9pzy/xmj0RWtMM19DfGA9I+MMRJvfRE69dx
c4VF8hB3wVlT4kOilKcsIqWb4kfYRbfAT25alt1b0ZpKUu2hTsIvmnzmMWi+ZlDCuzjft1P0A0kQ
fIlIpLyIwgmFipPfxLeo540keVkq7Tmh9TNNJIq2s5/u3qS4GK3V7iajm7+atlEzfUv8+TiY4XNc
Z3eh/FN+aw96Hr+SvaWrpZRXQ+2ctKyU2bDng6HYLnkiH6kILWZNvtuxUqyHPBsQ4uFKdHNwVgRw
njaqCIN9S7PsVtu0+nHZk5zA5/miQEiOopzz6CeKRhebu6aY6QnV8F3FLY27GJp3d6/a+I6wi7pS
ta8xhtCh72KmyVtHM3LMpUbWzawDOlaXzs1ug2QDkUMqJI/GGLKPSq+NtRUmaEx7A+Z5zLnjQElC
az0GZnDLeeLoJdDpyqzXoYu/tDXXDBmEJWLOjKNrXyURWtabJOxjXLyNU/K9ll+TjG8yoD9hupe5
xSlMolvauFdi75VJz+to7To9R4c3PhSKu3UFm7B8HmtdMbPXRjD8MWTLUWZfzZJ6t+UHlmr6BllB
gjhDVY12ByA+ALaq0KfFl4jTxWn5fcnaQyEQTEgeTXLRXr0q8ac3GpRl83anGMlH4XnXwk9OCOKf
liNidpJ516T5bZQLHG1EaxybAp+gNhrdW+QYFGxecM8DL+XambiFTUtWybXiZPDWgknxXL1rH6U3
N+O7SszPjcI6FNOPsmk+tL644P0JBuR8KYLHKG++ytthQHEZ6B2P7tyvSbavQa6tgoCeSKawUWqe
8cBLB52lrQp91rdQkA/4S1KrdDU4AdfnBqipjKpyAYN+tkv5ouXbKXuYjXF3J+XKuMGDJgP0ZeYz
MRW7BHDlTTCgimKhcqtDZk/vy+V7rHJnJBapRoaDGlaqXbvSMpbZSDReV/J06zm8CyKUqNRnXfTs
mfjf2NMrPU2Oc41KK5s3TcU5aE75rYyKS1ejKzQ9mA0Opx4KnoaFrG5+aXpgp8qC1cnEBMtSqfML
LZm7UrIZQfcOTmqtnabknXgNVnEyBxfNSd+l9Gs1qGRhrn7pK2wENIXGN9UjTu3p51h2zirBpG+j
9yjH2MwGyEfVDYJ/0Dc/R0aA+HSN1Gtu5BzCmOOugBDzczQjsn+/pjWUuk/2zGMvFHJ2A3LEJnS2
aUvGN6vcJLdWfxSOcR4aVd/Cz/QAnAHYNzBL88d2sNY2LLbVxCP1ZVPK4ijsLUDfOdZ4MAIDRlpy
GzqNmFGaB0/n9naRd5U1OREjZMVgqDhsrLnE4pUiL7npCKSU8VL+LA8Zz85m5dvBL1j6L6j0n4E4
/d+BO55FlmiBeurgcX9NGXKjrP1ZbfV17/nEcDXZJFWPgXWyTYpxbXjlbgndE4WEOiS3LKuiFX5Y
e2uY3c2yKTscjyu/+6hRL1mLpPi2HNb4OlLdGzOaPyzTdk4I8tV+CoEa/3Oq+1u/dEGnbBX0wcGE
0XO03/FaFZU1ivNYhznlXZdglE76GsL9r8oUnOgneqRHndi34Le9OZzd3n4KdPXZ7fRfsXQYsmRj
o0HakBvoUXpa7nnxJQKCXmEv+5Do1iGWGMjUwDoak7vJLxnDqK1RCqxldcmDzNrxhMGGyXh7C+/K
vMlG+5vrdQVP+a0AA29RLc/2DFv11N+UOAujz5IgtHlnCRNJ/LMPHeaQiaoWm86RY2GBFurQv/Z8
7GYyD6WR31CAvksUli0oyRdyygi8MBX61rskB5IAVGxguVGThqaex+BVWl3IHi4M4b9XFOOCtniR
t2uVje6km0DbK7GzzqcHiVhy/5eAZG2tqjt7AXEpzfyrERMa+rqgL8vbeKr7YZXqj8BKEQTMT6gb
csdpccZe9Zra2SW0/G0SmJtxrvdpTR4yuf41x5U8GFaQVEFgYZCv9N48x631bE/xsCHl8pbksij5
j/h7YCpkq3n/C31PbfS3Yv22/FBxwUlKdJEC9uCkpif5xHJZDhxSppXSfWFTwlVWz1aHYbqp4caF
QdEvRyEjGHDRkpzZrpGmbBNhoG68joHkEnXZbKKEY4pAokfxQ5RNe9n2S+BGqNNaNymS6U4MVlwc
XYR2Nv5Mvpt7NvKT9cOS02Vk92szZHZ5Qp/EV6J7A4i3CvVmOzqpC0bZEwVncaLzKOmIvUBUKMkZ
YG1FwBJwypKe4niOTY7/TiOoK4x4WNCto1Yk1oDjbNjDK1fXHmWzSAyV9MILdxBbzjonURD2DOl+
lx0vebqlj2jMkQN5HEBLwpMFBB35bHPLywkIhekQ4/+4U73Y3Wyz5TtIljXccuJNKqEiSAD7NHnU
BcZokZ2BjOYmxErrHtvIFUcTQCav6umsVTIfyN+3BaizTT6sGrffMjM7UamQ1pFQT178QoF6ADkY
NnMlbyDpgcQKVJ6SDVyiwQ9/+AIZ2X2AB7CyCULlumTzS6LqvZZW+Wh2xkEWAA4/j1NUvPsNH7PQ
4zuLHqfEteyFxrcPsnrDnrfx9eE96w//8zpaZp5su/7mu+4h8CSz5pkweHaSbeM41h9MLOv4fWpl
f7WQ5tecq8G+/JVJ86sOKR+r5CvV0Sxg1QKR9VV5yYP0Iq8lWWzIeTPl1jqv7GfDqDQohEzk1T5D
cWUwrG38tUtbeWgCzieJKS0VX5eGz0Wen9M5vIF+XVJF6jHun4SnMC6T3RK1IKBAi3ILc5d6KN2n
AFKqMZ713PkRt+joxwGmqQOpAVqxKwuumhqwDye55Us2pahoRhjuT0lb5a2VmDsYya1iBgUynj4q
W2knqRkgy8jwidREclKUNr/YhP3Fpn4KZNOgxfg1V7vNEkQxN7gv2dWSaaA14VkbvQKp6GvO2mVp
LMexPdbzjgOf2zd10bpKwn0m9Z0UITGx3qzaJz/SNhmWL73z3QPDd4P6IMk3Lem7L2XRCxARf5Hm
J0EHGf+6yj0apuFA1XOTXL0tSPEwHblFFTr+c3pOyVICI7onHFgM7HzPS2wiEY9cNeprHVkRm5EJ
xqWHJrmXyYIoHlHYdH4lWFqmfzO78LhEmVKrH+c0PAuMKWmT4hafToTyjdzKznfDrdX2++VqkQwl
6Mo+NYY3HT4YDHO2B9eqzg0GG68YjLDBpfDKmcCe9bTY1S7zOa1FKuGUaIrIblDKel1RnUhpszxK
KyQnRcgQV2D/IjkfZsGH0XQx0Yjv/zl+6epfPXB/BWwT6X6VIxW2x+K18icAcYYHkns17SRVn0/Y
PjIe1+Q7RVffzRZcKqVXAjFjNyb1tRpfmFViBGemVxPAkV0VjU4qKI1AQY8KW91WSrUR5MjPvIuv
fsadOq5m2NmrbmyTrTGPVwGAUjtW1z2CKg3dLNJujAFJkDcLzgM/p1iTVKK+4O797mlWp3OMzwvn
CTwJkxFePhDAYw6+IyhsZbUvVgVoWeZmApZB5kNPTANVWjpV0u+KdC4L1Sv0LKNqYxqcQ8ilviet
9uEnRIEhq3dzCcIWgZxZMWCEq1Eq9iZyXS2EIDd8CwawJr0pjsxb3cJWK9aJGN+5T07LwkmYwB3B
02bc7PtUvQel9pabq1YJ6p1hdPd0n46dvZ9t+ruTUn+degA+y9bjteN4yOrJxx9a4hfNalN1UaRE
PmxUzHdp301+/6YYH9IVXXqqmhVHa637SSbNVdm87QIRuu64m3H0WREjp3XR8n38c58KvwGV0YuN
6xSwsNBdbSIupaji99w66+1rmoyPcpOctmUkwr5A2uitOiRpz34uCGNr7TH9PvrwHdZj3LlorwIj
hSPqk8gXM01nHQQWbum5Tlq2E8xXVoMyGu/Y175H3TmY8veg8L9V7nMDJsFQg0B5WrmB0kt6ZLfM
IWrDOcXbonC1bjvYyk+bmQgeJMORn1Gb7BsnfxZET0GwtigKGNvFTr4eRvfJzWnWDPRc0xxgWhC+
PnkqrS9FZn1JLdYeSE6xxgTg4hn1W8gAS9Vzw5s4PSVF/bL0FRVBF/2IVZOqPJuqVN+DoDgl4O6g
UwKEGx5VAlj3AiWP/bUfQ05Jm3udMxkaFOkfdECKVZ5zbgCyFguiK7BzZGnbiQHGMePQYdml2BiH
PUXisi9i0zoyWL7+z/va+ndpqUul5smWppP+W1qa0RdQg2zS1mFGKAzTizaTgkQaNb2lKfTYqx9O
hyCsOa+j+m572Wm8CiGidswDnoDqyl7AQP9aY/SxSjF47KqKqo4EkDRtgTskBV3yHflO4CrHSIEd
rXKKmSoTY2l3rHLngFYF5kw0lSTFaxFrVnRKlUh350OaRJs2Z0KUiKQk2aZ2qudUp50SuNZVouRS
52KpxRqpnL2SGcelkFkiUWw4D7AvXjxP+QNnzvTv0Nu/0uCWc9GB/2I6pm5rVGS/tdkjE8XeriEa
trr5jnSeU8Ly6FCfWkl3xffTr172zbVszqqYsgVsGTVqlomOx3zYb5Y2ijRJy6DdqXIATvrbZCtv
fTC/KzV9jWxAQiaGpb9sVUUYBwLa40i8W44zQeql5cLagDn1UyD4qIPy0IxNAa2lP1TIF6zaRH+n
ea+viiQxVyYuXb20yV10jf9mSRn/EimYnkPY3KPbZLlQRmTJ/TlSDF0dOUqvrX1/YuLcwqsJ/0U2
6KkriI10A9Zkblc/mWg3991b6Ywvv6BRQZnwIToAtp0ki+JY7NauH1KzO1vPtQ+qpIpTRCfYLVfx
TA+3inDqSp/I15ZG3RBY1io03+q2f5ojBLE7KZLClDUl6qMVnlnCL9FHqBc0Yv5mMSwNmr8Ueabl
oF8sLBkXrszvDZyulu8aBBs1ZwNJgWI702szZntB6+bBoEYxtXc1PET2zktRIxyYUpgwy0QJfcEs
FwBOigNJZuosxpgUXQDES6v6HBbJ3cvSvylNtX/BEuRD85i4iZ4Ouee3rlOk1pZWTBDD3SH+rinV
Fc4DwE7BqLtpotTtrnqH1ovlXZpu3OOf9Zrg3Ad5B5uoGZ/gIEv+Zglp3r8QjfhMusv3aUKhla3+
3hLpSIbdDgWgqM9uXoJPl/T/BVF3jXHdN0RdQVaFtpCRIi/l24JTY/Lw7AWvfdl+LZjlcwRmLSb7
akzVJYoYmR3MkyAiAnbOuv1cuKfZ5cTLDcCgSkn3elSisbFUwWl01/pwE+TzOp4RBByXRrkvq1T+
fHLh9dnfl+JqqU4WOkSvQEuv541fKlepiVqwBE8ARzkx5Rtuh6eQ7iMYEzcskqUss2FAMIEeriLT
v7YtiaDmNswXO0/ZAJQ1JuCeWX4a0ZuZauKi4B1M+GNgg4e6x6qSS5I6ajlWo6g7tvQJTbDLBXJd
ypMul/PRaPTt8pZLP0WqK3TZA83MN1Iaqpp5m/uYbg7oVy+otAJbGcr750I4SJlmQm/qmzQbghkU
QNostRW/UPo859Ir0rzhW0wPPKGyolunPZK17rzBPsR6+BW1rmPZ++scTXwraUibXaaScF3gFtny
oBbwEun2kzTA4ym9hKF6DPJqbQuMNg1k6t1o3Gz7QAv0oLW2s8qx11wwVR3KH6RuoGTpaNBOFIgX
UwVS/WJI70ZQ3C0rOYXU9tg7PncKUwjwRZZFE0rjIUU4YwqbR4Hzk4S8rEnOgZrdc314xV9lI2eP
Ljirqab7PK3QwvSu0u5ZKpfJSP4wI/MXWD2k+TrzvXxltxk3ylwPYXg3Bw4pRY0/x1xnenepWSUI
Vr5/ZuwkYiVUu3ImW16AqWzWbx2TLMzwc3hpwjGpphRC4rEP/0mecajzQ+kYVHN7gMPyN+1oWNy/
Y1a0JFWkLHTDNk3oxPLzP53kIKWpaQKK45WIVF1MXOZQ8nl7qb4FdJDyXnovFpYLyvBg0STRFZv/
Nq5pmJ+mNLmgxn8amVBP+Fo6WV37WQXeiwXwPAp6L+d8pdH+QyqulsaRNC0ETpa9Io0pAb9K1X+e
V9IOlR6TyYgsPch6Pao6YhbqS+jX6vJCyMjG5R+ycgb6VN38JsCtbYR3aZzKJ3Ab/QqjU2LAsm9z
Nip7W17u/gtPs8PvXY2rWGijaLOwncKY7pDfJ5spBLVu8izbwun9TGKT3gLtIb/JMQ8atU3ZzgfW
RG7RHBemU09iuPxHMD0rWvBtiuqbCba3LkdB/PKbrOLMhNYTAE5pU/OwQGKCQfgR5hqdoywLvVyw
LbKoBGaD51evAxr/q+XJ6xJn7PLNo0WNnDdY08cfIMAknNInEBxPtrjLBD5D2pcphVI54b4gDKOh
iG9yOAVhsbNgay2HlDy1Lqewipytgepm1V01Ozqkc/rSO5O+FRREYQEuK8IB9mFRv2ldvwEPuKpD
+euuLpDRciROUQmvMjHQv01vDsoikR6/JdgGrVVpwiH489DnyNSTBLvcP9Zz8pR45bGp3SfGLZau
5HIYZ3Q0DdM6ZZL3kYmDSCRoMwDLv9Guo9NCZ0KwLz2LP10lXAkG5tHUWlqJmrQSnTB9Y+PlpMFr
RyAVuXim6VD7pbziUnwHQbLl923VfDYNTjGB4xAqu8F65kfMxDXPisfR+KsZjaS+bAwU8CGDdGu5
d7EiDQmONe6ThJ2FdqxN2nNU0PL8J5OKC1/aCwIQxbHyh9ZblIwV5q/SD2RdyJ7oVf+19t4k15YP
N7e0z3IOVWyiHikyP1zaM7JFDIhM9qhuylz7UQ5cm5AHWpp05XSqzeBtIQwnInWBDQLTgT2XlMp1
qfzuUDz+gq50IMEqSJVX+dCM1rzXCCh6hfWNudPbRJiFN0SAtCLabYX5KuihOqzCTP3xP5mb43Yb
11d+/MI2rQC9kbN8/NSTJS/kaSvdarAsdku7CgboaQzYAJN1hWq90KwT1HxaU0FERzqG9FOk35K4
6YtZ99to8Lc04qk0SAgZlUVo+Da7ymM1PuYCoi4rSqOZPpMrSWNWOlitRL2lc9k2CLeoyHgw+7y0
gQX8EnaE32HjW+bVViiNC1aDguyLC6zsPAg4JgFB2kTy+2pJTkAZMhNvh5hJbrxVhEaG9NVVx2Bj
aYYuAUEWs7QXXR5envvbBSQfQK7psJZ2eRO0ccHigja+SajNpdafov0cPyXNiINvWDLaBFAlO6fJ
38ysO0/9/E62tI2z9lmraZW2kAx5Uck05YXjmjdtCyyjKI6IXdK5tkdmlpsKkQE5K+TG+bKEFwRp
gRY7Q38wdP5q4X4yov/Vrt5c8yfo8GdeJLuAIfeflsUo7lJn5bNxwD55o2covCIm726GuP8+jrww
st9ZzN4ec/ta8oLFxAYs6S/ZNgA4awPldD5llGuMbqrlCnSSUs/P1+3AESsYY+yE7B33JVt4pNKi
xcjv5xivypKXlMjekBzJvUzYfVliXjXFPSw18f9q5uMc/aiLpri3v891/GUM5P/KZAi1/59gA5k8
+ctoyPX//RdWIdMffx4NWf7k12yIaf7DBRh0HdtUDaYfLQrCX6MhuvUPpsTQZXVpemHkblMK/nMy
xNT/oamWZTgmgxuwAoX09M/JEMP6h6tZpu7hV2f9b4ZCfgM3OBaZBFE9jijKcqoJQ4ZG/pS/lFSB
nWPY3bp2vW7fVXjFMoT8kPp2oYJEqu02KpMS5ccerZPUK+EsoWlDkeCDTfgqCseLGSNiPc+6rh5T
972InkJzRq+pjMcH12IkYVVjofcAb5vSVU2+cwiYuyzrugevHR4rhTamm2YMyjZDvi6yngmR0S/f
1Kzb/pLKRMJp5aTteKmdYDrjiBit1UwLd0bvjfuwtV6WH/qEhzSb621ZVPfB84oXaM1MmLT4SRVR
/Dglek9/BQ/UPqVUDmr17EW4WaFpY+wCVf0OX+pvhkGg4/21SpP769rYqDATBGXRVm3hM/7p/iao
kbU5TTe6Qn0BEoSuZJY0/hM4g/9kuGW11eo62ird8D2ygvRJkwHgsB++txobv7IJyK2mbWqE8y8l
Oip7vcqw54xxCWlyVKtWTZJmpxllNPnDvJtNsL6zLlPRo/7hlln7GGEitS093OLNkI7XXFcvpdgn
jGMF87Oo9OPyt8uXmZc3x6LZ4YAJQj3n8BwKpqXnWaUJ5qvWI0DTg6151TUpPwY7w2Uz7eKDBlf4
zeQYOwaNt+ZMb55hxyAg1Ix5+SUz/eQcBlgYqn6W0+rTCuYmehVtFAtK45iPH8YURrvJTY2dOXX2
e5FtxyQJT6GFX5iBFbhtNe5TaDU9mqKmDe2gT+ydytA9PY/4axtnBuw1ednWi75GlYvqlbsJLVz1
fNwkxlXBw90XFez0HQLy06bK6KuUQ//FMia8W5kDeVi+LPzxue6G8QVGP1wMY8w3fakq58qa47UX
ZvOt95hscJmkTnHFPISmlxxnoyj2Qb5fLnZOMv0pJvPKXRRAxcAismrGpRq0jpg2ZZ3HVe8hPBNt
h6ALKQXr6sDQm721aH5/U9TukIdxNG0slGfSHW1R+BkMFVoIOkVZidOHxk0jYh2a2RqezFpsYqoQ
73TTPGed9600xv5kaJmBU52lw7MXQ0TVQcEu0iO8oAiOD8ujnE273ThQfL0iUP4YpuQ9VqujU43j
IZKh52UgedTGN9119L3tWxZ2bvwzq325zsTmUnPGJzOMk2NbV8XZCwPrxBCmVZXmU5a1w6lt0o1R
js16aNN2C3yunH0VVsaqqEyY6k3wOSrTKQ8N9xhGnnNulRAorB0RIMZa/BXS5G4cQDKXrxRgleOI
liJ9u6bZm35bUXDGQr6xmCzyxvKb1Q3d2qmy8FynxlOgeN+w9a2fDD9tnsfOeesnJX3qVUcDSCqG
eD3+MGhAPxcp4kUl6umkAKd4qKszhJbs4In/XVjT9oV7imwuKqunILR+9mptPBZ2+mUeMvVsdN1B
9+PyVJn9W4amxluSlHQu6p966bU0ymsbT7HZep6C6hVF+c9qtB1aYXyI0Z76G9O+b1YCgEQPUtRW
21dd81zMIEOmX/5w5uarVXnhmwnFAO8oxz71vQf1yas/4saJdlZhRI/1oNMdjL23oTJCMvjyHUfw
V7+GJyXejq78E8wGzl30RRwxEC09CoCO3smxcXsQSHcoVnVZOBd7nJ3LaNnKrukEYjPHgx4684Nt
Fs5ZV/RhiwZruc7b0X8q41p7ou9YyhdRpSKurPZ4BvnOpdMmfaONZb5dXhAHv2QTB4qzY04HU7Yw
nI5qrgXkK9xodMNs9ILV7jQW481VA+/Sp9SRc07bCoAXjFi+1xZ6vZ3KETOu//5ekKIDROeMBrb8
ipFHtGoG23zs/Sqj75Ibe2/IcwqyqjrCWc+xbHKyq6dxqWaC84P8MMXLYl8IS7qIOhS9hoSsmSLi
13/9+t7I3O48G+qTKJ7irNjcWyM6p4njfIN1hQx3Ts7860T2mgYku9ZHSPd69y1LC7ow7rD3ah1p
4Sg23i2abVgAzWjjponC+F9dviYJjZUaqZl9ayFMBechQZI0w2YQYYaQyaktgmDqAQUvjpDRZCLb
9j3lsvzDVMs310caAFFhY9sp+t5olNc2cJ8mxlcGz4S36+UbLLne++bRsx2q+XL+2hTuS2xGZ3CY
Nca3ZOntw5SGj42hb0Nz2ofVB05br1qv7D0zXs8O32povYUYrBbQJ3N14Q/gKcaioiJRYOymt7af
UUBKvxReXsEBcXcw0yCk1oduxPohYMzFQDcVZXuFifvM+9RRAWx9bSdUBJ1eYW5ysAzOFtLv1urH
bWyYK7e0twmTGaoebia0wHUFWQUZZ7H0nZ4aRCxLkP09qt0PA2FAHbJjHWUvPoaHPTRV3Mo2cAZK
2ojeSx0lR9/ymHBcwXHDvX6QRtu+U9kbnX9ULfNMnvOaBlAH/OFMf+lQmgxRBLAvgJ8ilHj76ayJ
aFDsQU/0GQiE0oqDTmNuDN/ZYmO4Zw4SAnGzpazeGj2a0QG25uGA3zOeAtxEuRGzgy4+vc+uy0Q+
+LGDrhnNxYamROHAUv7WeVze+NVCXM2OPlRDOeYK03m6jwNWtnUqvA3o/CWKDrPGX0NQPKeZu0sT
bVdXu9k3GIUfTigS7lHfZ3wP4U/6JMPcb9KUnxnjozG4q9Kqtg6twHIydp0yQtkxz/NoPvsKGMOI
fVOVfNiBhotGcW7mkecwntpwhoeSHwM/3tW9udGqAZa9StwYH5Up/YAW/tSjO6aAIXQTvLKm3wUV
dpC4lXmgBk3FQPBFx/4wGMOtQl8bEiUg1CMeacfO/5kW/rFnuWRM4XiFv05L5gW9+mAa2Utk1NuI
02rQN+ZIS7fv1g1US3pM+0LXd5rG5HE676vAeVGDZisEnnKCcstE9A1lK4SLna3qwKGqzHTngIHq
EN9wrNqG6gjR9wjP76nxWJMAX4bCi5MDBBRzowqaFg6PRtA/626+Tctg6xoxxh7ua1UfQx1ZHC7s
M9TtNez3s+1mO5f5K88rv4NbGkABBa2NdOe106ozHDgY1WaEAGyUJkZ4GxbYvU0bxrJwWsO7oCxq
yB3e1sc1JDyojvKjGgyZuIbiVG/oKz+oZblXLAU6V7gNdXeXKcolCqyPOGjO8irRtcY4pfe7rVW+
akwozayc1JFTL3jpGsTPPOtpqMcD40y7JjY3hTLtu0RhFBjrXIxa0DkGHvxZNe4h7OtdxTCen5kb
rEX3sp6hl0PAaD8a1Xik33tJ9fiBT76hhUSOuw1aPBr8ZZ577Q/Nvi/svXzfq50zYg+nKtaPNKzX
XaGemXWGM48rBRu6K4eVyTSBAefVlDGCsX2Q/29U94R3AQ9PCpVzlrtHwwzPNBsefCvcUoev0RxZ
1zxKecaN9aSWUOLsaIs03IPWnOQh+1F67LOSAAgJaghPRtoeEtt4riJr+XADcOnYjw8lHnFDmX3I
WZh5SDNQWDRfQ/jbBpmqC1jWOdlLknWHTle/gbuv9F0OsBLqEwrK5KXadqJpNWk/5DxLH4luL+Zg
IybnHXvs7SwMCnRWF88Vyr51JWkDGxjYIclFw2VRtRldN8odXe6LZaHEmXhfESp/MMC25pJU82sN
CZmZ6rM8hVaxXrSAV7St/Yz2sI9CrQehIK3zr71Fn4L/wbrdN2h6KeD7EKGV/0/YmfVIiqRZ9Bch
Acb66uCO77GvLygiMpMdDIz918/xnJGmqzWallqh2roqwgPMvuXec3+4aKOpnj9UEl9rIM+qdPCE
NluSZhjJTLgohjsOiaCqzKgjI1FbeXESdZw9sTOWbme6kDc5MHG7AX3n83ceZxtkYC2Ihoy7cBrj
y5Brz00RxXJTyOxciylquPUIsjxg4Qy6JTnK20p/QJcyT4/SRQRE4GlMbK3s8EbP1vpq6+MB7cBJ
mBPEULFPavvDHp1LZfYBJlITdbFX4RCkrMEFipY6L9gUlm32uZKnttycGf3koTtcXnzxooriIY7H
U+mXtLp8mBNAe3cmbxceOnNw84qYOrD7gc/Kec+7uMb7OJyzZP7oeX4dXb7Xy34B24b0Qju6yntS
Q3YGA4jP/1Oohzjx3/oUbLmXAgdpL13rnEqjOaZOuyMp5RSb+FfTKvmotPpF17QwQyTEZG+MbE3y
/7a+GiN5t1CBFrfsOYeBUojkaGNZz5qZciKO+xLzc+LumeWS0Lkwg1899wXg0LZerCi9WbLBMruh
mSCUdM2HscnCNtWRUyX+b2r9c1xOv9BLfdpDtsVqI1k8T1tl8hZq62eW74TOp8z8j4+/ePhttv65
xa/g1IDnRCx/6IyguYidXPpIkftrEfSMm5Ag3NY6eFjnyvIByiQoXUEOxOQ634T3PakbLVM+YKJ7
tgZ1H3fG4zDtM+U8k4n84qfWzcaNfBeb2qiP706H+3du5SP+VKOa2QS6OPCW+resEbyu76CeX3X8
kZux6z77ITl3qf6VNWPkWNOrcD3CRAm/0Qr3GUPFbk3zXZHJPW121Kl1i0phvzTiq3GTL8Gvr56b
SBBznmQqIojnmK+4/5kHV5o4jW77zg4W5bjb8jpe07Z7mjP/w3FAD7VafcywuKSnTtq7WkIZ5Ybr
aLMb8VrUvO+W/2hOpMY2V2V6j2IpL71fhm6KurlYj0MX/7mJZHyNy7XJ721CbkmEPGL4ODaUZ+Bz
zrk/UKQYx1l/tnX1kBvLdz2TWpL4jzbn3+SuBxPHEm9ntuov1LjonozQN/pfoOwxYRivvoQipfUe
sPGrkuab8jd2fwtG2pBiyO+aITYxbYlbH8x8fsty+d564yPPzGvfyA9sCfcjfh6i3H6ts7xaGAaD
oVckLn2Jmht+rOmmrQKutsdvVAY6addmfANtfJKZd+zW5tekcG5gGr3iWcWB4REy2maQStMrxuRM
WnfeCr99brVfPfXDhsmqKEncK8gEWDwt7EqMCh2j/7hnBzbBmLf4TZViZbsIdEKm5z7mMDOSy5AI
lJzb2TgWywzEoKvvsty/WAM0ClBY+wxPnzbpZG6Jb9xQx2yVuMc6HtbR3SW9mqjGihPSmeNqstpv
huZOVhYnLQ1YJF2JcWAK+x64m3TBSw+kFmzXvt9olAQbXUOGxwqbhavn+W9r7u91jpissveyr8dw
1efvSnd2PWqznuS2vvA+FiFC2xRcrs2xMFw88+qe7NfQ7pOwpdzqiIZUrJ5uctRxOEHv247GsjVk
H+X5HPpjD5POOI9z++Yk44NWR0sp7o2q5+79ZPNJEBi5mvqFcJ1671TktQIn0ThwLtns4bT2QDsB
qQoZ/+0HzR+jeZanER0W3y0hC1Iv521bEfHtZnUwW/wlt104CHJmE5ydOydpn7jZ66BVlQim2fnB
AJhi0MEhXVCYYNqKNE0QxZgFcSVxws0OL1o6ZpslYXPONx2thbiY0n3o6qhZ8vu1mx/mOaFsL4bP
mbH+aEe+B/1X9/aiUtkmnhLi7oeftVhPTdocGHE89GQ5zDTvUY2kzx0xQxvq26t4ERieazkaMWDh
JCBl3DKP5iKPSCWvq8045jJKVPAuv6zWire49v4o22fUj6IgJrhE0O3fVGUW0k1OzHOvFUGuuQ9m
1e55Ek92nTwO2XhnVAw6AbSniblLhmzXahkVgX6oTESzw+s42OGKXcuf0LhX7lt7izzREKeLCWH2
C5CAY18A3CoIJi2/NS4hHTlsVppFQBIwQgfjEE9UpZTFGxPCIevwgyXw3FZbNaWHVX6XU0dgCjCu
nLuIMN8qHSNSH0OjKwPlgGGvWaqZHD9MT9+HbAm0nrZKVydDxXWE533eF81AWVfVh2GNtz14GMnZ
vq0n625kGLMZV+ODJvbJG6rx3Pv8CtuagYCW7JbFfRxjYCY2mFstPzv4Y+K1pXZT0UQax5AGbWq/
eLOxUWPHy0ZUKyLejQ79NBGPTNa4ZlFeacmdEYNZ8ZynRGvuGO7u8qyP0sq/sHqMZgEYPv5jce9X
yy+vp8No1yOvbh+0dX1Fm7Gd52nn19MejVloLc6DRZJNI7ttTgG4xtof4pZ2XdFcqDv17gvn3uts
6Bgl4mPbqN+TkW91wgod1nl+lXCPOUf41CZCiXiXsTva1LfuS9dYZzWRNRSHGZ0pwvpnN512A1Yv
37xocwcRRJylxMbpNIdEM7aVU23KlATuqoCDm6HAoTbVRX+UQxrFpR7ZWbbL4vJVPqjse5JlCF2n
G48pOnWEJXvbh9Hs4mHnoPmwErWHG7QdbDscb+EXVnwAf01nKLcG4j+N4fzY+VHuO4+ZqR9rB5ph
ZjPqm9zk26nSatMPYtuo/k9nxI9LlTkb4b2xXuPP5cGOs62wjXutmDm0Gxk1LJVM5g43K1CEjDzy
ZrWfdT/yW+9PIS/O7TYigNSVUaz01yKf9+SXn/SYN2Uy0Zykd1Yvt4V4lEh3TfYomWFfxTqeulVn
HtzsrBSAkYFT3tFOcWkC14Af7BYvzdKcmUjeex7g1IkXTk/Pq87JaMqIVui9H3+ygRjsOd6tSRro
Eh39AMmeCIkuL/BYmmFnVdtxbfedR/yTlRxLWV6U0W0dN76FTCKGloTQNuabZqKQKyigfXlOS2/c
G2vzPd7aydGDTEdWQVzuYlw54MAWLLcOcT5kHYQl85DS7kfWiQapWfEaWFX8AUB+1yn/lGeetpkG
CZ/XCkpemVJ8Dmb5M3ucnY5rMfN4tcm7nBI9QmdwWOxfeJuDFEEEQZentRlDAOGc/c4ffot8yBXT
SxIL6q7+nuwvd/5A+YHe0/oFPuSkerlpR6w8dryrrOV9nPIn5acMRW2xMYHTLSsje0CCDNRJMo/Z
cdobYjfeAMaGyUCbPPsMLBYBlQRsbbIGzersClGx2nWPbY96vTMYYgGC5yHbwnfqjeHJTzNERYK0
qJqglw7simbvpkTcT/xbXYbLvKmbkoiUtqKTWezNDeJs3g8+7UD5HDtftXnkf23rhrd1NxjyBCPp
+GrnFcT1eddMJA9N+3oZN02VHhadZX+RRUuuQS+w5tAyFPkE64OjQ/NP/X2mwWru41NfTpe1jLfM
Cz/b0YOELOo/sX4L4VvGk7US/q2tr+uclwEcmogr+ljCt8W1gTjCPw7jrZQGB2iXNLYtRgOPcqRN
AmWeixLyCzUuxsVNyvB0cuSB8+Gp7xXEFftIztO2aQyOoPSo9GSf+Sviyg5QkhG5xCnoNhv7Bp8a
WZ27UeShYPxUL/bOYBEOqL45AAy3O6/emY1/zRC9lt1u6aA39mXFHWreF0wD8LhcsVwwDEFyjd9l
Mb/n1t0WfmJe6xmVImWb6y9f7TCHxSAeVy/FGmQ9T+vvllbZylNYDyJYYpbvAx7SUR2gawd1mWPC
G/O9ectvtKOpVRGGwqWbI93xn5M+i6jlv2pi1+0URj6BQSMZNgdFI8HmWYOIsT52VrzzJcT5Jd/m
xe9hmgKy9KDl049r5naWNLpMe6zRe7EHa9nEYl/BaRTjtDPAJBRYAKT+O1finI0mGpPcgVvBj0rM
PUT2wAD/4Y4auVz0fvhVQwfRVTf6nxkesLk8wK7Y16V21chCEC7LS/B3KDr89qK6O7V6h6njP9GC
qBLeU8E4MGNTRAgZePoKtkvTBam+RLWeHPKFH8j2CEFqIsc7WfqBcMvAN2AtMxGwGWjKDiLyxsnM
gMiRE41FkHAAkc+zc4h5X2WzdRFMbbxy3pW9D917JkR+pgbPgjpxUL4PR7rdPR6ZYJgwQZsUqZAU
lI0fBoaLCwCM23Cr6aRkyadlUqFj9eFsDqE7POrdtsjOKlc/ftxs1aCF4LWDIlVnt/8k4TyfqqBn
7dasl8qwt+5P0fzCzHYc9CCdHmjgg5WccF+PocAcPI/MiWSv1x8aYqWc2MuvkR/d/RWb/v3qoyrh
KhhjfTNl2tY3MhhWVeQdnG45chRjt2XU6G6ACt3jOkI/8zWt7hP68q3TgnTgtJMLtnRkGw6yvTqS
yVOeGmAhcqgOL052UvFrlS8o/93LSL1lolkpJajnfF+duRcrlTNKGo7edNRAzt1s8X213lgR29R9
Z115An8LbyjZOimD0t68x+Lda29We/DjU25Z125cQ7f/PVWw922yJYzFveruASgQ+7c/WQ6w2VLv
kNoK4uq8OMAQcLB0h4HWpz3G4UokBNNc03WOZt+/l7f0rIy5vd5smCAN9Bvm0SPSiHgQh1OkhJmS
am+dJc70YlQAwLUnXfv25HrvrWdGb0P3RkzCVsUabnX7irqHhbselWwU85pMO5hiUBt3U60iTy/u
ilJ7SMv84KHvcyumf8jMJO4Zs3/MK5q8gl//DegzMbJbDGoX7IclSnZTwUaUCOAG34qcZDkLPVmY
ZzNcavqjmezGmEndNNr+flGrwbWgy10yaTzbhbhvxLYge+qcJqlxFsrfs4juCfIx44f09qVj7m3a
xKfloxdUq/TDWvrduaNmoDDtEvRZ4KnvKoxLj0SVHweZ7YcKMhRhWcy6WbicZ0AYJ9PDDeugDfSN
ybkULFZQcjZ92M6d/aQbabFtCHajxdKufu3rZ5dNCWuRhTJQ1Id2nuLfahJnRp1vWNmXvZYV1lW3
Uty8rvrD2nI5acay0KsTOvT3TzuBtLCoFMiq29/9+wWOy2c22G9OZ0BBnmxUUiBxx/abLZ59C4AP
W6Qed3+/ZCCUA0E6dlgbnX0aiIHxy8R4K41ChjYd/t1Q4IQHcPuXfOtb4J28uGBvvyRxCi0k1h8N
ggC3+BbbrTcu+qPsnMd6Wdo9kCCuhNZcAN0golhXng0bTvNG3pD05cKlYTeetbOks4KM68qr38f2
01AXqN/i5MMdX+aF+ZzmSgzD9Lhd4PQcUwaL9Tnu6eUVWj1Dl4E2Z923X/yyUKgyT5xLBoues/Xc
Kjn+/aOasW6UmBXVlMsuAAM6O27QJl5uVsiYfHSXi6XQKJGr1uqe+SLlaTAHVGsJrgynq7vTjbde
63P2riVz+C9Sm/v/Ng/8w+r/f4ksfEcYnm4LbNb2jR70LyILvDGpW6LAD+BBzcEgMu5c2y9f3bwn
Dc9KOSXUjJMs1r8ZCv2NFhTSSc5r5HZN1EBoinWzvK8IFaLti6tt3iuD2W1qPhs08rv/8O3elPn/
a4FAE+Lqri4sfB94wHE7/Jtm2EjRdPq32ZitDNJ6DG0Mh5qgL9sc13NNfq8hh+e8CBJq/GPjaObh
L76gSsqCC2uSh9o6dgJHh1PMF5vFXjfQwNp+q7/abUsXmk/u43/4nv+pc+Z7Fr7wHZv7yjTYsYt/
c6wU2tqLRJ/0oBVJlYYTYBKooVetJ3M7WZKtri31vT1l8bUYbut4p5N3hWCdX8ZrfHJW8ELeIgvu
pt2SF+tDvZSJDByr/dU1I/+AV8YwuvgXW4QP4NvlQK9z/+7vlzXvf1f/iST212Pzj9+C8C3d1B1+
GYB5+Qn/+dAktellTUkeAJMG76yQMNx16kZBarTrbLABEY1Gz+I2zIcdmZGf6XZgH4F2VRXzE9ex
H3kYg8Za5nvRSz/6/z9x46a8+vfvz7RxUgMOttAG/9snTha2jVECol7BA8q8eh63teDTFvmE/qpY
mdlkBrN+19K8czo+Y+5so5JP7/r3SzLG2///O3KMv56Sf/2ecC25KMZMy0TL6sEk/udn1rSwxGKW
c6j17eqNAXWQrsZ61hIM7kT/bjUDETDPR2DbM4KJvSm89aDkcEDbFJqlbh6wSu/6NGkJ0Gp0Qhti
1iGqO/pMv1KI5kxXqnu7LYwQZ34GoCSwcxy+qurqfYK2JMepFaiE9WNhr9fVMn4wMI+hZzRvqo5J
8KoMKLVIAsaMKp1xXCljeVyd+oE44hjX2BCgRWtCZ+jZKObq0s6Q8npQKpu1rBNIMDmbvNIKp8XH
rWuPH2My8JEb5GY7Hj7Ypf2VyeSzTNZ+Wzgd2yolUwwIlHIt4DI+BqZLIgmcEkgiUW8U/X2z7Sbx
3lXTHFj1MOz0Rot60a4bOSQnF0PUwaR+qhZG736uZdAvl/PYtyent38r8tRIWENcPKza1s65Wnts
pdOIqAmX7u/Y8MG414CkpP3oCvkJB2InSUXbcQo9WZpt7l1vQvjh7fJx/m0aHf52DVqpZtBmm+lt
Pn9ewNZ2UEOWmhAmxjI/Vb18TCNhgan9uphGEsH24edz8lDzFhEU6/juJoJB1hq/3hTRa+28jYN/
nrXRxzCHyK3T28CYCp8+jMFE3Iz1kR4UWzKjiWYsxMapaVvhNzGYHocYZVjxgjhYqGE4QJU9uf50
MU3rwSpx2g6Xyp5cLC7LR++zMCOveh4teyMqlxQhqKIFFyeDpRoDqSafxq78DZagDGi7ZTDdXP0J
gdREsW4BpQpaXJKG0zx9Sei3+pH1b1/bZ9YYxrmZ2ueqRQTS4/Dadrlebst0BVk8nYoRPQMzijTg
b68mPV9VQEHVY7xK2A8+LZsZY5IY+9sxHcf0q9OUfHJ992BUhxe+TbipHNsbY1A6erwZQYl6IpeV
riLDCDNrgAia4iRa9OAJ4cqt7BDiCScOlpy2pGj8qGJWQndLzKFbpPtFW6CD+PtOxuWhaMxXipk/
2P5MwAw05LXI9Kc+m3dejiKctMVI9tuxKZKPEdGEEeUeD4WZ1O7RggWT3mQSqBl3g842wXHVy0KL
hdQGR41pnpoGHv/gvIjFWcJ6jqOsvW8NYr+HzilfiaEQdjV8Jbl/n8k+TCCagzONv1z5bnbzQVTF
ORHlwVXpC864PDBcl5HrWG47z7nvVJIflM4KMsfYce2YMm8n3VBBZ90jLDUeZq/yHu3OwULTF+v+
oZ5rj/6WL1O2eFeLtQHIkmuZQ8OwVtcNzFL6gZwa9+RlxH+2vZAEUqTek8TwHbatdaZa92CVal8s
eXGW3oBPfVfs+6l5HI2Z9XjaQ5RItG9Ejs+pYT9o2GMGq+yuI13vNPv6NXUJUcr7xt6Us36/1tmH
Wad9pOdDhA32x/IcY4/E6q3TKXnRPe3iuHG5L1yIi/ZjlYgqyPAtrV5inwo0iW6tfivpTmQ6LX+G
ws94rFYi6nTrSwrnQwmGt37i7FeDmsoeWjMo6vWiqdYmpLd5QHtvRrJhkMkmxsupAhFxDjttFYTD
9H535R84qoL6wvdWkjYYleuz2x6zTO3+JnmlasYAmvpiN3rYwPSe21pZYFl9Z2VUvesHWz9X4IR6
A8t3MxjTtUO2GeqsVga9AKCnTHURIk3vgZDCgp85/WYCpFSRFnC+mD6aaAVdRK+BpkFpS7L0OfZH
QKk5569LJCQGfd/G5CEpKF/dxM4p+HNmUrNbHBhUIXFLSCftml2zmJLnX50b1y6OCQ2frRvLU1uf
9FUcEIv6Z5tX514oxHxF255msx9RxoA10Evt06wSl5QZ50nzCvNOe5pYmO6akR1/65ptoEY9j3K9
A3tMAcIkn+Zd6qiGCokdmSpldqurJpQeDRV+YSMeXxgibZP5pWtISvdtY0DAhbe5BrUitaZ4spzs
ZkBSp6me2stSy12fI/PR+9U/K+MhETcYTOr+kfWNXWbOcAD9iflGoyKz5KjvkCOMLTG91myOoT0l
/YlOepeRCwGRVr+qsk2vwAJFi8pvwdYZEWB2nb3JCxLBpKce2QEBNqpb4vRc31GXvKBl9/v0WfcF
Y36tOcMxOEndW+8duu/UQaFlawwe27l4HPsK78gtCMCLfcQX1TXtvO9e4IKaJk5skzcKTdA1k9K9
j1OdKawJgADJ447Jarq3FuUEwkraK4bN0JuT+VBqFgnDWvysqqJ+1BEE5fghQoO5QSBWK93YWmdf
RJ6gMqr769xBFbFJNsf0C9GjVAvFI8qPmcFuXw/H2anxmjWJe13Rq+0QNRnHDLV1YK2tCsbJ7I95
Z4c+oy6y0qc9n356/vsl9dGFI7m4VgZHjsE+ZqvqYrqmGmhQRh4fa5/Yd1y/QxQ3hPC4A6pJdy3e
40V+43ljdN8jR4jHHFntSh0OijM0YlFvDYV/qFzS+Kp5zrgbuEU2avb80/98uSNudsnleChNZBas
adhmEwON8IB+sGJI5GbjVUqj35PWVYHNSx1WB8QeS6/O9smov3c3FXnMLjxIFVJ9o2T7QuzXUVZ5
ja4GQgfLXNI2V+544gpOssBJKZglAEMES1gQ2DaW9YlBN+tZDwDOqTZXC+2FzWLOJc80i6snAHof
qlJ91GcvWI73qVOXLznexi0SOTRdRp8GeOeNnWj0V6mc/DTe0oScgg1e65MNnwoyqkewVy+9tB5d
nIGMTm17W2mWccpM/ycf7OHM0DmkAeVmFuLYJ7dulUS13VgmzR2a9QvzfEISmphC0pXeVq8UY24/
5QqbOsFCUZKiSQ7YTKYMV2yrThK1KlOZrriYhnwE/FM/qHg52mZZ3vsFYj/PiV9Rd5r4S0v7kIJP
ASyc3Ocp+xGrwuea0o+wLA0Lfzg0qVgjex4kNE3kZ+ZcgkSSXRbGC5ufyaIbtzKEWXVGfkC62qQH
SvZ1iV2N7HXu3RnZh8E5DSsjFwdPU91DRaczpUu8aZRRH6BEnWCP2XdTwXBnEERjlfl5tBjqG233
yLt4NfTEO7Lo/xr8KzG09bH3oGiMlvPTl3q8a3y1J7xe3yblimyqk/nG0ovuYtXgbwSFVC/7fY1X
AKPCHeRBQCm5dvESMCGGyI51isjfLly2cn5rBGMBKl4z40NRlM8KrMMp06hlBlcfoMmC1dKaFraF
Q7QNOHRwVAxxL+2wa50HFl4YriSDR5c6KhQGYxp5o79bbZpcqf60y+rY536oJtiSIQAqEhNNSP7T
3KHL669153WPi0nFROH4vrjsPSb9Z1hQgSWjGcLM0ClKODOpDvZal19XLNZbf0BU7a7oY1vXtrhe
DqL06uNEjhKOAbtoUE+5SahVbBozOOzHWfX/8+XvnzbsOXb+0r2Vblqc/37BptBvJmre3aJEBvPG
YaTvLW+OPhgPLpLHcO1dLRxFFa4Fh/VqgcPOp904u9OJtNuHzOo8VK9KPzrVHGrWqo5qgWSrmnji
udKKq6sbxXUsITSsGf47Sodl0+s16xrVFVf99uXvHzG2Ka7V4sEuFGmOzY+pTrlq3aFxLP9pIFii
abDorD2yTceTrC+tZYffPqgm33wQYg2HqWLMyrWUaAVmYJ+330qqU1/1ci98iMEx+MNqmZBwVTkW
4FXYO2KZLK6ZIKEnu1sT7Q1WS0tpR/aj3hrj0YbEtQJo55xDtrcI/8d016eqAN9iwT/LhrNaW9q2
/C6bkQdoxR1qbZiq6CGiNLPenGo4aen8UgCLTxpgskv9aLd9HMwS6mVbIUNfmyhzBXcgdXaBqNco
50fycd8JDkUR3B5R999CKHTIlmjBMquvolv8rI4Oe2OPrANQE5dBIRZYTCRU+2tDpGghA3OeeL/Y
4uGet7SbTMGzcSjlTtQi7Qmbib1gjFIUhg+SIdExtfbZFOHqh1Tnq4TAh+QZ5PYWBv5bu6ZWSHEN
NSf+o8aWZFhnKfA3l09ZY/1A55miXhKRhuhvg2IMz0dyEcwQQx9blK9wobhTglBgYchA8x3MfLfp
tRjtNiRO65oVT+2ywvhy6nHHjBSVkYFK+/bmKDvbd8w5kFnEW5uGkAAWk8IcOhSsKSsNc501cRwz
xm3nvYb4DqjstLPwlm2cfkWM+pX35QLlXSK8LsvQLqvvFgnVVuhxRHmgnez1RlViOMy79DlUxF5S
Nve7Jnnoxw6lgkA+NbKmkjmyA5PhrjEgCfMGFXiwnELgsGbO6k+P2bSTZwe9izseP1Dfs9HJZhIJ
0AsmycrL6ZUfom13jkIRJjRmAFTN96Mn/FDv9JvQfPmsGOnsm5iwDGU9ZdNyavO905isuFrkh6WO
pGhQ43edqfXQqiLKpvlP3hT305A0kT790Ok9TgUDTpeA8UQ5d3+PpYKkIPiGimuMzZWVgejCg3Rf
uuCxeWSvPjdmGqt6q1qj2ek8BhE3Af8y/dykebvRBqkdSpiGueGdsfz8WrtOOzWafStfy4uXqdM8
gAr1u5a+t5nO1MHHmUhtsmX7Djlx2m2l3l0TaaIM8dR34bMCpl7ZEZjLraiIMi4YhotpqClCh3ck
oxzHet3RsrtqL/3X6XatVVyMoWWqNUx5UTpbdqdqzC5Nh9HUmvRtaY2I27C4t/xFfFvIAtvn2HOB
hTuoz8ohWBQ/amniIM/M5MtEDL6tbafHsAPHjkn6vpJxHzkaYowFcNIp8fuHIQfJ1GQ4Tx2sBEEd
g/ll+85DM8x73XATwr6nJ41gHVR8BevVGtEuBwVYybiKpI1Zo6TS99IEZ4SZkE9UNVvwO4gc4oHD
H44dV/W8n03jAqwHWbabu7tiMg69Ld+XDIHrUrdrYINbVKyRppT4vF9x59TPtaUFptffuWOFC8CZ
06Bs599VVrzUbdpuWYwTa/dgJQ24RD8G1G+6p9pPBXC21d45xfskSWmri0gvMuMlXn3IaN5LMS/Z
aeziCT+D/A3B7WnmnuH57M7pQJvBWPcFg8VJ71q1bdwSNgUJTjgMGBc0RvNq1ff5PL4U3UCoC1h1
5PsMkqq2MwJtQdEMQiPQ7bjbZf6IuUe9LroSoc+8ssm6mdHBsIDwnKp9adTPVbH+MPsH2FNZ1gOG
N7Y4AdbgXy73OrMRbTul+TdE+GSPLSBMREcQz9o/1OOiwiVvfSC/ToqWagna3pWkMg6c0TMStLpz
aLJ5rVBG0LalmGSW2qi3qTNcOtcYN7Uuvch3aEnd2mnuW0Rxf/9Aa2u8BKkZVeT0sLxIiMFxspfB
GcVeNx0IBHZ2jvvqp+Ecs7NZP8xOmgaLpC1KVc+C0AI4nifgUdjTTmX75JLVXCSyOU+LfW1m9GXo
XqrIAosceeK16rp7k4eBpL/hDzkeiNCb+iBTgAbVTZ9cCljAZjo8+A4tRglDL9ImnlCWOo/tc2sJ
Y5cIUPdGywy7TTRUDwKkIFeHnynr2hraL4/MLTQ/x6pyvpoKtXdnZV/8nP6xs1Bl0JpsTZPlHNnG
7xMmoE4rzk5R9q8dO0vXYmWGGMc3q6tzoz61WnVBerNTBMNoLxCVJd9V+2Hc6umcBR/Vwm0zyQyx
SMzhuqDYtFXZH6dyvRAb+cdHF3aq2U1qBiMASTQ989KmCm3FPoj2/ok2Lw7aKT+sCx8qfNh5W8Xg
VpO9rJHxE17mscNtg0JVn9Iscug/648AYMSr+Ks0WueYkUVvL8N6V43SgBmeVrtqHInw8mxwwMNd
XFTNRZZJiIt53vgSgqVIuiOhSk1kVu6jlbsXyWMSlfm4d8WYXBy7f5x5u6iOAZlkhu/eaLNszZyB
bJiK/PhRqbNZ8b7wuhF6tsJ3QKPeeQ8I2729xcTPq5ZvFGU0cY4fRyuDW8YW6Q6W1X3iFTvJvCFE
0s0syM5/9xJhaZ6N/UnrXRXiYd0CIc421kDhH6feM4ZE/vOcWbZyGdyR4nMYsAtJV1y0uLKfpzwC
zymP1e3Zz7hfXw0/Di3ZD5vJdLuXKUlIBnrsJADDVhs5h1fMroOIZtyEle0ddL1dkfmtr0Ne5Pgx
MfaC2kNGiXvDAgUTZ1hY3Gz9YF5dXEinO9WONh3k38Zk3uNneInlTem+FEUgvaxG1m/6yPPcr/8i
6jyWG0faJfpEiEDB15Yk6CnKuw2iLbyrgn/6e8j+486GMZqZ7pBEouozmSdNm83/Yv+qjEJCcJx/
CkRr6LAUYwdXg8VlvMFlX67nRV8CtAbAvyfwvHNFaXI7qcQ8kMM6gUqxKeHbyERR7hKVNHlqS+p9
rsxyV0IP35IH07LV3SiVo4pt+8Ps96+dbTyZzQnoBsyykQQj6u38UDMIMrxNMYwHmfjDpZytfDO6
SAOYIIV1KqmD0aUUcdavoDy/2z1BFYbuJEEm7U8vmqZ1auTfiTc9SqeGNAV11J15yKwW8k/sLLss
qpCQ6kaBkHJQ91jvaUHCFWgUiYVkcklZdurTwrW3F5midxfYleLlxTY2ovd3qTHlzFyXdG2ln0oa
T/GCXUIUT8Ug8lCzRXNK5lGDDwZpbDcJA5yVBZ+ZIR1ykoCmR6FXmawJ1a39FA1Mn2Ls0I2e8B4g
gPQ18pnRq3TYeILiZuoFRY5A1EHSwCNH2EZH7btj0RVzrf7sG3s82OZxkq0+dkYcUv2rx9J+wQ/P
BA2Ynb0IieXOs7ZF8mAs6BBUFrXbNLUvNkcsC2/3QXXe79Jri5CFxEOUDXTxCFDWXU3gn6lJk8ew
C/OvdVaiTK5pKcoDS5qEqjqznrPEj1Ejsp8o6C8CuvcAwBqqMYg9hU+2X6ceBWjekJ4aXyoDOAA4
18kIboni1RHr+JdonkrntheBTAVUqgNRVDQISRkkpyJ1r8BY+JPFSEY3Krkl4Yzysf6tbbO/Ocap
OJOLTsXndJuKnv1KPePRPI2681cNo0EStA26xmTVtMhc8U7UYTtoiMwyRWxdNG8DJcc6nTOxwyr9
ag7ZgUuXj6sRXTMsgpulz+2dpZbfWarEs5liSIKtsdc4BBm8IfMFn0g9QQKLiHiL81uYyFjJeGen
LcF6o0d4HsJakXXmxnKEh9LGf1kSrsn2MIr3xagP2mBvBQIg23iTbDYOcTJQ6zooY1X0Jck15y+s
Nmh+x67cVkXDVepYH2OT/OpBJ66C3qAgtxlQ98743hROclTd9N3x8WdhGiAmhdbdrxIunLVXv2Qp
omxXpkPYtoASpfk3sIOveOjOds+vopWc2NRH2UFFsn+0MgseZ2xTXc0ERHpkA24t+IJrLKwTEIH0
kiaTebW6Lanx5SmeWPrI214g5qiq8prc+MFH1TY557Lw9Jr11Q1JyhjmvY7Q3euh/wh08+bjqK+9
VQLmqhljeTT7a6LTZMNur96pfN25Sf+lKBbRaRYvY2VfsAUjwU9wJrdCRBsum76tsrNArc/cDh89
KopTE0WIaxxEUxZWia1DOnLqs9cfb1RuifJ5a2YTDZjOERq2NBVyxOJIxce815DRMZP+Oi8Htc6b
7ZCqD5uQzRUqnjTMKpftezBvXS53BjHMSqfh0WrFVkwKyV0VOuUv1JP7tI95KAfQckm+a22manYP
PbLrTMTpfDBmoNCETG017m0cwQv3F+pxVZpb6dJULcimpyg9gUSD7hYwj22TjTn7Xx4f5lNNT8TW
26vOOE3QM5K/x0k+roWXPEndlGesAOamph1KGmzSrtuwipznHRBs4G6knXimu9NHRu6wmnI1hgvj
qTywjtLpqsfWr0/xQLhUxflutCoUXQd9zaiIpE+afQ4RlurZJJ7SKzHgljOiVvPZXHqwM3FVH7M2
GcLeCw5WgFOrmd3mqLlpsCuDm1uKlila2+36nMSsqk+YTCOWne10TxcCo4gw5U1jJh9WbIe+M576
YjhMlvvaNs37Qhgf73vubXTOfKe5muwy14UUNxmS3lDaPdSOhGuc2HUYCyS+HXnYsKP7jYdWLc6i
/lwM3YQqbJ0UqPl9F8dW0iKDteHMz+yj4tDyBK27aRImMOXvhckgofYg1y3xR63krxnsVNdkywZ/
oL0CEUydO895WOUsLAvFLJ9NpyyHizKDHZ72hp1fhwNlDt695LWx4e6SnPmQkD+yNV0+x/0yEf7C
LzCTEKumtAv5Tf71tFXudG9N2zZjOqIqfWZD0Tz6Nz214klrGiTBKHYYHif+RlQq2urgiRnRg4gZ
WyjmTIRJsvnMLl7kZVvTqKcNC6suHFsfzUrOzd6CxED10G4pgB1iRe1lbTqTt6Ncl3i+5y8XpUju
ueNlGNVr7WZsg62CseESf4rK+KpNNzuOcWuH3Xkc+ldwW1hK4q9G7xiWXea5pjDJmTe603yMy+C1
b/3kFoYpuLmYbEyzb5P/wlCk0N6HZZGyYQ/KwleEZwR0G/Go8+JsM5aGDFyrD/YnV/C4S2gt15kh
xhFv5rgq/fyJZDwiokq8FBkT0tF09EEX487vBvdBYpRZD4tFFCmNH0Ut277a8g7CyvZjZ7TrJVE0
grLdNwVcS9KGVhVJ3B1P0mYy2KMOpQf5PcB47BWRv0qaIAuJFPjruqyv27FdE4Ba7arab294eY9F
vX5n3Rfto6aIrmPV+Gssve3XFO/7zN/ZRSQ+EcDNu9Y9uLnR7qUeIxZ685+pU+mxJxlzoRMagAiU
tfO0oJ6LXfWla2XtQE24qF7Tz8bXh5aFymB/SQno0kHty+fSQC/J8xnR3oPMZ2dZMBSD7LlpAsYq
QQR6MMquNaJrB9nihHyTsMnmmkXlwRhp5Ce8k6g3z5LwwXWQY9wk1+d9LnyY/w5t6CsV1SZwipiD
j9FjfWP99Xn8mWT1dM2MHPfsZK39qc12cHqegigLUfeRIDO/GC511dJdZ+ECqYtpZwiwYlzwpa3s
fUJUJ5IhDwMamlU5O58emri2qwX+4mThhCnYfGOm9AegByjnUMPxZC6aoZ7XDa9UuqFvsTFNDSCw
mflEhRhtOvbb4ZhXv4jMHTCW3Beo/PL5tjYxDXl9dIKMHfuYZbxZJuQyUZxkZU1rd2DXOREdJgo0
3SuR+87JSs2DDuz2y0jdFWd2j6TwyUY+vvJG0K0+nyA5Lvu0o0rGwVS8dxFnPouNbNMq/wr4Va7T
bvTWZi2fXQFSbDSoFly/I3/PctMN7IVDNjGiYeuxrdHMsld7ihz3SzvdS10ospY73kp//KNcm6zt
CliKZfWPM0b9ghnUJpnNhzpjKSq7CnekK1ZUZlVo3LqUieVsgzZ7bZcR5rIIYoQ0yL7uBArMyQHd
2bLnAYwJy6Er+te8dsYdJSIoH9qryUaS7l3x7QxLtXF97JO40qk9QMpa10nn/rFsP/XU3IC808Bf
rU+cdQnT9xSKnfwb5LyvSZdVx3qOXqwp+UGP8Ga5lktZLo5jYLBWk7wfScimxdzOg/yTGN5urquZ
0VvDqM5ptmYBF5W9GVGaxaZY8EYCCdzCA9p1+fB7aQFYFAnTHyuYfk8x5j+EcVaKS8qaGFARJCQU
PEEtAdovdUwyAM8m+YorgEygzpEyBEuAAbuiioEwgYA3+lsu+Q+LswSkib9dJpB/WRrTeVnLg9nB
XenH+Z3hXChksWc6Lzctv9MCc6tnJuxs6yJjGuzRCXNey8H4ifjbQGKoPEGoYhIKczx4rD1YnoSi
FzQjefIloxl36UmYwbbz1Y60VRB0jAjgD0RB99WAuJqQwSy9+QGXk5HUQ8VtGU9Hu/tsrPaA4Wbx
x4tNZYoybKXcgThc4QFMEGvUdd9+bv+dR/Ula/OjbUaI2t9+J36wxGocn2mKgOBYR/J5cDKGOt5l
0diqnL4sN8KgZgL9kX7IFPGxYW1H2w2l7RIkUNG+VF8OaqOwZFWNzgnPq4cxuwisjj7AxMBjUyOO
TG5RtTAG6LdNH6xbg9M2Mkj1dk/WENExjrSQaBZWKRQJjxFCGGWUWvVudpZvv7Bnwqcivq8I94Tx
CzFmi1jUCDZmnG4V4Z64+B9mAq85Z1w4R63oMfyIEWlN13IbUvUkDobC1Gz2XNDdOpkp0GORYgVz
WPMYT4bq/kKkLcO666Fdp9lLZ0dHxzva8lrHTG9Eap2jxMi3pqb4dAU+XE8RB0DJaRYuPRiaRFR3
BGuOJp+HRrAUibx5t8B87GSM10CcUFttpYp2rBqe0T6f24LupcLCDX8XN7Hr/O5Rz2Bqo2Z1Jmc3
5MmfMsj+WKPx3ZFkpxO/Jm4ZMYQ54Zcap+UnKQPcfta3WZf1xiyWIzK738WCvM6JnN+o7/eRI751
bRO4go5M16cbMSFb/iyGfkmW92R0Pxp77kIPouTa+4uTjiRdibJy0X/oHmi9bBZ0ubULfN6nMhXF
e22nf3pdlg9YXUTj2Gvle6Cvy+7VZE1CRkmvNwGRg2iYM7YPAJYkHyFrFuGQOfA/WDnMDdhlt/PN
taPEI30LdjvIYG1OA+ON5Xdt+ei4YTfiIJyuylaUDi5AlrQYiVNnxFbUtCKTnTS7eFDAfbP2MSpx
JsUdLVacxoT9rVzFN5Kp4XdCSAiPN9JwIGPPdRJ/ti6Oo0a7P81qkCwVfJQtIFgJFEGEXwy/u8pU
22jqP5OJwy8o9C83ah7HBSOw3/VqY4HH6frumPAuOTNXVqzqPzcT/Yb6niUHUJiYH79+MkfvoaXP
9mo+vxqFI4nUkBog/QYjvz7EsLhvCUvsdYJRGc3SaS7Hp1LReaixu/RNy8FUZfuAGI+Vjqj7SzpM
nBkzjqrsuozRVdWy3yoiuQmHlSQxkKRmWeTLl5W3z0sFdIQ8E9aJC/rrM3qEeeXb3Di0QccWZSln
RT9ukxh9uSVzUCdw+K4OIc5hKtAQuV4kdm5QfdmE6ppLfuBeLsn+IhWxmLeiJWC3d/lkTFZTHrKs
z0kUVPEXNQHOICByHiY/xkXk8pkZTDrA2P4IEt00y8OEmSJWZXAmRTT2+OSQMIjOEk1hi4OMrVH3
M4qbP1WKVKl1P3uzGPHAcmvxsT4sVXCp8OmufDPYWzxHCuGMJbxL79h7WxbksX7Yc8SxadwuM+wk
QcuuL0akUg4s/rMCaEBlgZHyKTGF843V2dsqkBptUPbrjA0zHCpFH6VG5jdejYAzNR/bKDkxVRzA
Vy/FS7CpRlfsg0ycEE1FK8nqktVfG+aGeS0XvDM+7IoQnN5NKxqH2bClcKzXlc/3Ayv2k5lHq017
Y+bDwBObhXk0fZSJ/407oZMmm2b+R/b2bVgD0qKMZIvNxbbKk/knFupfUR1B+fb02SuRwabNAowt
nNVID5KmPEHS7FhDTlcxp7+tHGEFygfmaDHWTItaEgkaIUiYfm6nYzZ2X66QP6PJe8zqfd7mrI8m
B8hXwFPRjM3vnnSdvF23sT0cvLH4sGbe5FZzzcNnQhX7xFSaBPN+fJS6Z2NT+xkPAUfRQsxHAIW/
Bsy+4SdJtpEfP0K73fb5fB0zRoUdg16Xb7nBHbfuOvryeEg3ysXKBfDgwdPmdARWaq8CH4sQHsxn
G/NRzICXW6sW1EWOx9rHhTAprJqLN6YooMJbW9EvGScH0yWfryuM37SWv8cADpYTY7OPC/62PjJw
Bd2QZ1XzK9LSWGmO6JU05I9Jdq8DugqgDaSTOJRdMMS8UIJwyoR9GBcN/Uexa2jq4BiNxa9u8pmo
dp94Az8tHX3EFNFvbSn/FEwhMJv4V6HlZ+oTWxssDjPifNgy19jOTXDxI0W2c1dna29s9lkd/WY7
8V21xQVl94bNwrKyUC14DIPMtqmYaCNiTavPEiNYCm2ZLibhz3rTkRbrKe2P9eTvxsbdK0Y6Jm3b
Jr/9uKVHfBak9VOXi10LfgkKC2Gwjf+CZOoYAZ/1FPvh0pzAxx1jR8HtFMzgVcw5Uki0lJscld6R
hMyKjPbFaXueDdSrlftMwiM1cnYVfkqsAKAVMR8icF+rtCNVETtttw5caNkIEde+EW+iNPjVS9bi
t+aMXRMxx6tAahILEfIE1Q3mBm+JuqHZBnXLmDhAxN5j0tibMykhUN3y3QIR02lB+8c/ssS4DE78
Q3Mbb5inM63z2k9bueQ+5dm3nKtNYw9/25tLPj6bFedHU/zpp0NpUHwogcnJspn4ZGWxdQSx97G3
PE0xcMeRSB5l9z8my1LXtKkQuGbfOQUFZRtRopE5u4econoVMS97dNKb0bfedP1vKuS9zNWPceQq
zt5ThCwHp0LL5TmawUfMwmEJxk1i0ovlZZOEfZvuingGiA0wW7ufg4wxNDOq3yBY26Qs4ZgyBuCT
khe3i7q9dNtio92wcU1wNhG6rUrY4eRO5Et1grmtTiiujWMzi78ppmZPEOnUZt4DNceyNpz47KdM
g2dm7n1dK2xvDvEEPVQ1Q6wFeq9V4gZbVSUfpguruR6YKxouULQyhzevbQJBnOKTd2eb1NG8TUEL
tOb4lmXLV9Euz8E4/hXYpssRgWyC3+o26HVQS5CiWHyxxoVqExUt0zvoPtaybEYydZE4vmWlASO0
5dhzmJejJ3fZDnGESx4gbriIBXEvt71j/apmC85WGUzwBUglaTkqJ7qujXkLg5mQsMgqLR5yc3Ff
bl85Ekwon8DpqCtHPYEFeQnQsg2wgJDv2YW6NMCiRyPyficJLBvUO8C3o3EXy/62zeYlMc51NtrX
mMFH7ffidRxVce3N7mVI3UnAdE/09W7XCsiUCAuJm1KijwA2N325On/v46D+m7q/VYvft+QjNSCd
fKo4aZHRQQ8xEGDPnZCXzCiDAYQJ8msUaiQm//+LBwOoIQByZ8nyAfc42kPHLX4Osoq3CSXnTx0Y
lH9XDFc1M0aM/GUS3YzTbfZj0MGxnZL5A53DRWh0aV6r+9A3TUyFdSNYpqTpWyuHq70k9QkdSnBl
4DSFPMv1BhAdH02BkjbuyEsdiroNk8lmgJxHK6tJSdXNxoeuyhmI21b8FJsei+WbgU7fnHVUgI8T
8MybE0QdY6mKJ68sWfkt0AzdavhpgXnQjYzeGqzuG8aJHqZ1Wga7HhdI2LK8iIT58e0bWAxPvM5e
HeFyfcuknD8bvdYMyTjbluc05wp2g3F6JCDbNLF+eac4w/SXdtZy+Ocxcl3YAks0VGdqSnpl601H
g/9cpP6fSPnpvvMGrr0BKFvWDebPwvOiZyPJeqBB+G0dKjAISrx3RlY8Ao+waTP9PzN+xlXmlPYl
yjuXPzlZu6XkLkdXLq9u+lrrCuv0lJsl057JeCOsxN2WngXzhcSauogiOIzMxh1Iyc00610lJePs
ThjvCwcU8WeqOvt2fbGtNADrh/zS1O2MSiCeQqMZRhZMtdVyite8VQZsjOCGXW3hXnHdRa/YytnL
LOUrDR8VvcqnDSkbcp0kRkkn9coT5V+yG+YVWN64KsbyqCAubu7ewvuLb96GGIj/tgKX3AN1XL+e
ODbvNjpok3gcvPgom1S8pmbLNYELd+vN2bbSgT7Oo6POpv1sFUH/okA4Apl3ABGtQaOoFzsKR1qE
5/sXXRAtG2bQv3OrVzjz4/cC3TI80/exGOdPD1CrDoR7CsggMdeeFeGK4II/at/6c3972O9ZGMuw
leznLLgNxuryXMzfgP0svOXdu63tsCRRSCFm2tl90j5jnW1bqs0EoRfgggj8jCcBKMXidEebVi4f
KVdVR22YwO56CqRgiCaJz5H2qc7c06z5dZusPA0vu1pqzK60CN3u32fOJlgqFGN5Kh15tpceMqnT
P3uy/kvuNldkVCLVa9HGf5S5+ch4Z36qUh/doiGDt4pMtmHCqTl5xsP9XU0FjFYq29eBxOxz3w8B
sn6GVLrNx7Oao3bVVQdKjx/NXC1vS8e+Na80GINJftbyJ+Xr8NZX02l0UUkm0LXZq6EnVyDDHElc
wDy5y+b+QUkEJSTRc9iWKwyIGttTg+JGJVaI90TuIjrPR/Qi/mbwUYckzfCzG9vyl5+4H7G0QtVO
2T7uHGtXN5rqZtTXGbfXxp06DUnZX/aDWUo0G1nF5z421Xlyig856Rl4KvAAWhlvOzBmfs5G8jeK
7pVwgOaltRYOvySAq3VHKJstYzi8IsFKFHLh6LHFxmZfXHapgQAr6S62cKyNb/TF3irAt9ij7Z9U
Jn7UhWOd1YSfGJkmwAQ1ETXsIE+NgBPfX9gDJnvtGh/Ct/SJvGPGXrd/iqz5QefI0SM4zRAzp5GZ
cyFhZQYs83ndtAGd/qiS9lxQPQUcOfuxCpr9MJSUsLO/KaRLLTJPrzESNziIgGcywxQ02xwhsWM+
DQV7cSh5l/tL52KsHmxGbjiB5dVjyX9pRxkSd8OOfUyaNxbZDQImtYPkOGLjEsc5g1fhe9XyQpLi
clBsSRhY+FgjEo1yxq7+jBDHOAmfGWMVpwAb8iq3ffR2tvox5+A7StfF3JHYD7hE9Dkr1GsbNDgL
PG18kc3L2MufHodZ/chmW50zr6u3mR/HiCxcBmCJu8CSrFO0qUlTX4gHwea6+NXesAY6Kz/3ATQq
Fzqr0YZLhPSiVU32yC1oPvH9v1v9LJjWEbPb0AI/0V3cHP9gfCELgrW1DDiErjPvC4kNoOgK9yVI
UwCBBSg4Lx/QkWToVEWmYTNStTPWaveBktbazljl9WUUQxA3hwtOteik2pEOTrBLGWWHcaFBwWtQ
xq+GpS1PPXKX02wu5SlnxriNdGfU6yzGt1XeXJb3l7zH62f3LMxKRYjD/VkoGrGeyOrtXZgD9//L
cHRyKRljtFYEfFugJxC2oZ/vL+lCZwyJm8ceGW5iWm9ZexuwsonZly3tbV+/u4riLfaT+pB5oJK8
NG+PhUnlZjmzuXXiXuAqh7eKUVE+zUgQqjFJd4a3NLDK+eYGOExHRlkvWRPMZ9eqjmbVjk+5wmN0
Q05HFcARkVSQmTrJdd5H78gZEQunGo1WmhxiuxA/kRqBI0rfbc/fx650wzHK+703ZNMh9vrHtguq
h16qH+IGlPB6IAVNdLCn5TjH6R8jsOJDYzbjEdXr9JhIMCbpws9Z+gEhnugjBWCAxHX+vQRT9WQX
XX0tzdTZ0RJ+jT4CJw+94ZceARoIY/65zB5TIDSHyh/sD7tcqI3rZjyXCjz2YJw1IXmDCYbUBQ75
4N9e4rF8S9Ig2bH/kke/lfJ4/yezM+WxEU2xn6N+38V9eyLI+n8v1aSAZuVF8peQyOUhYOw5+nui
2b7tqV9CraCfFwj/Txb9Mnxp73x/UfPonZlcXf9ZdstiWfb/HSqUwP7GKzC1MaManJVhjA8+LKrj
v8sEQGqJynlfRgsxIUGkspMf5wl972xkR3Q9VogHwwa059gnVpj26f5lXGTpjpUes5GqORMh1Zwx
0hYdylakl0kJc5HNxwXkGXvjW8OHICo4WzlTGheS7TlLGGNUiwkX2JsCvU0qY9qNTrsxe39b1MvE
KdNMZPYF07maZUFcLZjpFsEgJhdrDgeO69CY0fx6rn6mlvVRVob3L5jvdM/JQHJeGxPy0DjToZF+
Bzid4rM1F4y7NtsLHmfNk11W4b0Urgd+uU33nGIZfJGMn/xIZx+IwgsAduVAS+NlH3VQABijTt6J
ghWRrR8Y1XcPTay7h/uXRhRBFNblten4JnObtcj9XaOnrC//vfz7dxUqfOy3bMPMXctq99SDRNgv
S3otnLFjjX4rmxb6gwuHG9VrGzr94LCacFx7XdpI8s1b5YESDrVCmbHOJlTB5Vp+q6fx9x0UURv9
I1DhdteVjfful7CYi0ZhkvQJPWRGimdQ8iOjyl7KXG0Zm6bHoI+pguuROWuWVttAR+lv/jho1YDl
3U0UvSlu0RLlzXGUa+pCo2jZCNpAmlqlr3kwczM5yUMGog50SGweayRALAaf2wWNmBFZ6rEObjLK
tnCuwtnev4g4CSiKjO+2qllCmD2fQXZWX7WfEznYbLMuKh/ELXACiwVnjhU8sU0sj1kCI3xwBTya
Lijp9f0Jx+4i940RjFttVdHWtIvpxfTYG/telhySGO2Dm0GbGwEy+XF3BcPGHRYUWDrsjCVM7vWv
qdfvjCqwkHOz1BGDanb/Th4x8KmbNkGXJJc8NhHUt126xxHubPArVFu3VeQPjMK4GP4IY7lQvzpN
lyKpI177uZWhIwLyjlxWIFXqcg6Z1Bt5Eh+ddPxVR0c/n7One8VZ20WxY7ID992ifZ545+43tm/b
sMAG9HQVe0qQ1vxIN4jNM5OgMGhxHzMVGNelC2Z9YzEHDJc2ksXB1HG8F657SlF4s/Eo6v0E9Dsr
fHEmTCh6yQon3lYjTp3m9iX3Hoq1xX6LlDqNfS/3srACQK4kcqwQislNAmLvhLParVE+WDe2MJls
1jDBkc8iD2HJAoeOjXHHqkEix4/t6aenb8ryeUATe6v47W4xD5FT/LYqO76ivud2vb3xmdn9qkz3
ajnaOJlpQo3tbXzU/AzKExYpHUjyHPGo49X8CqY5gEF6/4FdwtxW96MVU/3/jlYrsj/J8XLAg1Pi
s3kgXyLWJE0EAQzrBH+YiB+IpVnO93rAxxKCvo6G4c5TCXCdhATryJWHZXNepUqNWyNNH82m3wvb
A/epbzR4ehFEUn9ZAMZ7ZOuY20Tu7OK4LHn3EkFAmZ7Cue69HfEof/+rBdGMGZeu698zwiDIqEq9
cwRgqC+sFrNaZ/XbGoEbMdEUE9HiRCcLcHUogdcCHxqQ5ydNzjcV01LTYe00H+fj5ATBxiVN0s/h
ZawAggdux+I7Y6OQOAMLy1FHqwGb1S6FH0OP2T+KooGTU/I2JEsSX3zMc24KozSZk+9RjeyMyxRW
DR4iOdX9JeUC3vRT8OmXPowzPT04godvqoru2yZVfAiKIzW2eB2YaD5lTR8yCu4iqZ5YrGFhi9Vy
yJY5JLjF+zJmEYeqcwEZZd6hZ+byhJYRzHnLrdQqfDkdKNgCv36QsycTMrbBvyhUbjKVu/rGe3UZ
x66QJP7SzMbcFGnLqkbBAmnS4om4EzQMCu6sdHnQUyqSlS0wAzPy9A7sAk/BfWzBJpVJtbiU2El8
GBzdwQnGHiV8Yp2cHCth3+EIK5sWpzWjntvtT8+QdG8L/EEXr+P//hRTiU/iQqtH3fLf8PwiMl73
rVft24Qgx/u3LQLW6nHvOtjMYU0QtHMZGV2u/7V3cBsI/LvV6Ys9xTeB/SHVnKCuk3qbfx973Nob
ex7cY+7ImMYCYk9eaJrPrDzc75SOX0xYE0kQk3g94aRrMJk8qhSJl5UOn1mpibHUkTzOiVieButJ
FwF6VyaDtOITgoJbIBJ+pGHt3Rr/xMzdTccmicYri8IYqNQBSicQDge9TKKTR98O4LJFxQManfpB
4EF39o6WzXGukuni4cgE3ngrcdWSf6Sxevv3OMdjOh6IGkGwR1BkFFn+29BAeMHK9e+O70XtEmZu
DjuD4MGwgj4SDpHvbAUzM3IxlD4yNjl7blDvdU+he2/LsT4sxQhXcXjiRlNPKd0Ixg5WsrrRT3Pp
fBmZTM6VM/KMKO1eCoxQQH56RrYOz3icqoM/LuxlBB6+mHiRe+ZRYA0vQJ9YEwx8lII6P448b+vc
j+wHWkKku4m2jnG6OB9uxdBYzoemKsqLVePaFD1sAHSHJ5d7lEAlhltzxx9mpsDQmTHKQIzN6d5c
GGV0/ncveRElPWE34dQO/fPcmPq2Yy/etTN9zKS7M64fg6dRktp5u5fvL3Ig69qeSZCQhf/+X/lh
zQ77nwXEhIYwfI4jTo8I1WD473RfsKRthiphhUwqPARK8Zkk/fDikSH6762zRvxaVK3/1a+Lg10T
SXStzm7D2NTpzXN/+8vvL4pgklucYhZ6sITOqu+p6sBFsKRr8GDd/l3kaHufpMVjzrl8ZfIBSrVT
zfo+irD7gOQWhg7c4BHfnDTxbzqIcnDzkitV+tQfRuObOydNxy2YoquqcPBZdZw/xwhjNb1yUAzV
u+lRXiZl1+GKGiimPe0fGBCdoHp/VED6jj5Yq2Bl2EF38GcWNsBrQVWRLDuDlnCmOD79K7IzpGvx
zEdWucarAbzyaNZt8c6hD5ns5js3WotdiYKLEsXsWPXifEWDWRWQtiJTrccyP3h5z+K17S5Zy4Kh
mJV9LhtfhJLV0Q2E9oy8/yc5Nt11tEQEW1eU3xrgGsAwwornfHmtCVLKXGlctCO/qxvfLOjphe4D
RopE0pqiVpwAzp7vnX1vgDW8FTlsVcYwdbyYqFOgkQuznTUfU87LMjcY2MRU3p47PJAgVe3c2lD4
b/nSvIUEDNn8ELv9gDCFhA2VavuBuEASuSotd1Nds1mzbffUGdnVSJmctHEtL1UgrGfPbF8aC4+T
cineGf8gPnXN8UEP4hd0iPkcj9VzmprZc2LIi1pA29bmABQm0njUb5sC3Vrw1TFaJNC2/FVKxtGq
tyny1dIxAdrU7QhpBcQIlUGmj0lDotztQ0jlSr7A6JocG9BZIBaz0+DBSYY/cWP8H2Nnkhy3lmbp
rYS9OSLRN2kZYVb0viOdzlaawEhRQo8LXHQXGFUtI/eTK6mV1AfoVWVEjGoiEx/5XE53x8XfnPMd
G79YNLC/THzw04HC0s4KkNAnbueT2wFCS2ck3IyaS6iq8WyH7mb5XJpOgD3GzY4o7MK9hAW2EoWi
ZAndkwslZKcFEpEO8dkckNC1TRrgszYW/tquA7Z+NoFtwqYsKp0pOizXs02qNDi9kNIqz/ODk0pi
KKPymA6DTmIsRq3Kpw4SjswOXYfNx65iHMDzVNrwEN0Jo4FpkCtW8Xb8Pa2s/NWMwFjjFDRZzMMt
W24SoU8gyRj1iE58/RzEKaKwNA+OLCumbWexX6fkc4nfMLsVM2j17lA/rkrT2wxgCjYEpdv3WiR+
mPVYcyvgpTFQLE6lU+9Q3cidQT9+us9s3JoMYziPoqulO+PNdmK26BIKWc+KGvdIStm7HKLlMGUb
bYDrz4haXZ3mR6xZJam7Roc1Akuq7DXnKIAuaG09PhDLgb9hyQg0dAK8EBRll5SIcpr54uZr+rcs
U9rWKTx5nCTtgxeHF7d1DohOi2cQ1Tijuye2qrfSsuoVV2qwtga/uZFeAEUk1vpLLPvhnm3wrYcI
tGuXf6sI9XbNRt3fwTiwMFArtR9yAFDFEFIYTmkBXn5WE03zQKeb5zvL33wzpTQx3WukMgx3eVJj
qIeOg+DDhJCscNJMPjEOtOEsHZhPc9/liPOsYg+3P1gTbdCvm7m9alP1sYxJzBEZJwWhNheEU8uv
lJtnNZh4T+e5FLOK4W75QSf38mtO8MhYat+9XnLNDIyGohQB6u8bmKy4IIaaKYct4jmOyBXkexdF
tUq6+qW1HGaWNjZ/UZnEwNTxA0NUUmqKZLziHbOwshKS5jFnXlc2AHnNt9fhDE5MY1Pf9FbtoN+i
6zAFsQ3wk2zEE6WAqDAi6on1wDwnI/ZeaTzbc06a41jhzozyfl1rl5hS5lfui8+wpbCg4PR3ihyj
0sLS3EK+2IfYVw6B7mZ3Dk8P375g48hwdDPYgdzhfeSg1qOjocf1qYJ5cAgsGCaDzVWTcvSgL9Ny
D/ytZtFs4yvCYR5kYIYs5yk04RMj4xp978tHDEh9hTW45CLe6V7cHtmIIdqOakB1gccCby4w0nAs
zlb55wurt6H+E8wdVrbSOPWcK3QyFmItoAMHrW9etaGYPrW0kLdaWKgt5oYIqZZ+bIKt6J15jeyk
j9YsG9HsMliNBHHtKFk+6nEARFGrQ8/4YFsoxOU+45k1lbggvq5zXvOMYl4G9IGeXYEKYYq/cUPE
f2xY+p1fMXDwZDijD9L6NibhU68KegHFvsIPEcnlPayUGLdVUBd7gsXUNQ/c6r4Ly/5pcKydi0d2
b8x3PfTX3aHxnGNKCOiZAZp1rYaORZBJ1Y/tau0kZMkYyUsv62BXDt6dkPZMYs/HuwJ8yMHibsd6
1jzbvilWokySB0+DWSyIlnPmAY/08HRwgwwPfvTB0Qtgan6oBrnT0UtwdiPqTucoKLB64rs5gS7T
M/7hkjv2MTEt/9okVQ+uyHtn0pu/SDYrmpOil4oHugWCeihdJ8DL2LiXVYjyULLEIu72Gt5QTZeg
++YlL67jjRZpzqnOTXE/usWXUbrj3uoLPPPzS4p/nzz6wv2FwxaPEIcQbwlw9UR2+jZ2yuYStDgO
2A71mDbS6hSI5puhMfn2a12RZupynlr0xtWUHMrKZV7mmAerLBSXYH5EGWodjBItL7a26aUbEfTD
zT+Fju0+GG4A0hOwtJY2gJndGkTu/JxE2bpoJugA6Dysi4cDek08sjxbku2LEp61RrAMcrUoT5hI
ppMfRNWGoIVzjS4bUxeGX6rdt1Y0P4ZocI65RfyEBtoSUIpUlxEz7MwJJLW1K+Bzwk5rsbWYMI+z
ItqnNtKqeMCXtOxMo9bKdm1Eo2g2s/CdGLd5OrbMxLzQGfb68JS5/W3sYnD+PaPT0/yl0dzSSVjo
fZVCrdV1SMNlBSynb/KDW3FbcYbutWacPQtIAqSxOfdlwwClXTgIw/lMH+tGBJDz9fBQa8xZ5tZm
ANF76SdCU7WayAcuaeJN65adfw+E1SFPK8pM7WCbMQw+kzUecAG+kUccJlzulqXfV1oiV8uWoqLY
h60gmiOI9UfqsWKFCiG8kGLr4w527IuYwE7jLzy7wrJxU3GnU4IZBZulU29F5skBibaJqiLfZy3Z
hqKbIL1FontoqC5eTY+DrXWyZuV2MaEmSH0JPwTQqvvxE6xwzpktJJ/0q6qxUQtHpTtqH+xDfpPv
sNpy72r88m6yOEYNOTEgiFW3Ije1IH5AO/apX1z7WaZSavYPkF60lPr05ptaDtAlhJaYhxArfJXt
lZ/dkPwjP/T5IWM2SqZtcSX9dj9kVf5ed84OPWdEYJX2gvJ7pfm+d4qR8Z85N5ikx58NLS+ELHWm
fEDOF3bHKRVItkEqpZHenkYtHtaRLe27sbVungj9XVlMO0SY+QW+GAlm2kPIhIyBWfpEDnz86fmr
0tbBEmSTdjFZGCIp/5rlKTtA9dkZQ+YTVH/9CMDwFhS4Y3TxAkZAXAnebPae2WdrVc6erwgaI7jX
O3yMigGqCdAVPQYA6LBmDkZNrMF2ymLkpGklWBnPV1ktVLx351VGW6hjWQQ6ZYY+buLaoU9xsPgF
sdBwuu+N3upPpU3P3TKBk4rrJ7w1836zEQb3UN08AwXz1+P8NqWp/uu/GaW12e7tHh1DJutvOAax
RA+esZoMm1mWqWzefdPa1WVHv06J5mNQPaiOBfOojO+5jxqccfH47oxxt2l9DwbZ/LGqqlK/Ry3B
NJRfday95wVpjNTqODlIgvyiDtkLFdWJRHBqMy8djhTFrO28+x6mAuHOA3O4/tj3fnzW++qbO8XF
EfWZB9yDwWjb1u4m7armshR3fW621w4Qn+1H4ZPIyDZVVB7bZKxtPOfcUuwM/kjkhegmKvODl2hT
IxPoamU8GVj7DwM9LDYGLVgBiqg3zQSRAhZXepauAp8dZhOTUlTnvo5cnIYkX8m8H0nVbVPEo3Qf
jebtOwHQstXda8Zs4mINyMuWFwB7nvcEAqdb+ZHahszf3uFKzGnDnieM/dLp2UiMzkEuWzan1Dfm
8GqH0P/cIoFzrXzGvtTVmj766wLZwKrV2uYYNs1b6hDTaQbN98hhl8khQ6RSbvmXqBi6nYMJ3NHg
q8ml0htjnLKMoTBEM/llLu7+3p7nicyP3AXnovvnwBOTXNH47pYXZRgGjlYpxuHYmfGjPsW7QTf1
+8kL+0uaiNPvIcWUrjHcaLtq5srCrm6+DUH0qo8/pEy/GQqexdI7cJSHxyLvpj3DKeQi0+jsLO1r
AEd5r9K1PvkUPyWzf5pj/AZWm7JxyavHIYf75iM4YLuCf7KdFQSpmqJTPCkmuLMwUEua7Nkup7dY
I5ka/YQkyGKg7R9M+pvlcO1Il5uQBDukjYa19RYAG5k/obqka2Tde8LXr6P93Gt5WHwg4kMU2jNM
d8UHCJ8Nk1nvLqjrBznHQ8/qEMMjdXJ5/yQGf88yyZwmLHtnTzc4PpyO3KBpDzlCOrJvfIBQ1wYT
2I0JIA+LCW4nHLwmqMKm08C0dJdNA7Bkgq82eM2cuyZP4JlPiGehQVPwz+2XblC/M3pmqJmHNbNQ
9RS1MCaC+dDQ7CwgCQQ1geUBbsIoZzEJmKzZcRpcvahgNSQ0665vzSPLMLEZvbA65GB+0ARKVnBz
XZ350P3TkcQDzQrLozv9iDQLD/8yDazrNfZf7TmGDbgye/zrtdffCiAHD3HiHgUxPNld+ilLf7hg
B0vuJolmjIEPVRq66FVUjcUWTih2mM6HVVZRk2FrVNcaKVmvG/GzaVLRIRq6xA6QLgRcAOlzPbir
a84X3y4AbKLaBO4XqHMT9Z9VgwLDZoN/SvtUO1n6oSN0b8syS98sJ+k8BdRUm19j4kqiBJiK3a2T
WQbQd7TjIh7yXTJrPgayTqYuVZ++i61w9J9HYI7I252HJGT3pOua3FdDz/vKHGHdqzLeYrbDrzxf
74gz9ogbc0Jas5kKhO7A6fydO8EQ7AZ93IZ+YaAGfTa7nPFxZgKzwlqYMATwXfjNNN13Cx6e8Q9e
rKWJjXxy2VxDBA+lh/18sJhbRXy6oyJgZTEr12Ocl6dBMgpjassU1Ii8futE8pXYh2mvDT2gffb5
AIDDUxJ3u9QWxx7pkL2fJYyNyWe8n6bgQVegfbqMMKAkMc5OBNonMlDEB1hs9kLL5thhcAvz1WJX
/XUwBnWCEdtvdTyOd5JcQTdO1bZhFF2s3qICM4jT5uoxcvMWqRzg+LzWj7BNP40hyh8Sh7dMY1U0
f6K7WiTkUbHjlVX5LlBx7D0xv2rNEMyNKwIZRXg4MIwDILbhGZNHtJZN/93jBFiXmXotk0nbjSaO
3byF1amVLujS+aO83MgiuKrbng5iuVlkTAGx3DKcausODLD/bZoG3hALldhrzip4Llr0HrUt+wTr
t4ZF+Ol0tszxZFRT8FqFbx7Ssa0c9W49bzKXARnTxbdl2DgF5CgWpDQQk0qoF9ugasNAiBO3J/YW
+65OVDq81CwD4VvFHLTLUqjMEDf5itRKlQYpWRb4y9OYkTWOfbF1F/sc+F79rsDLE4nxezAz+AK5
XVoXbZzzFGrqzmXsQ8fiPdied2s9SBvQj1epLu899C8HfJPyjF9sreZFRz0AZS1164V+ESHf0gW1
fCiDoVOn5e1uLDNf13y6n7SvNHeQ7JYpQ2mXWYOdxFtPb8K96Wo4I1NfvFH60p8FTXpoTRLw8iRw
dp7TkqqnATxQubsOzS446dZ3C7w1E3eARWD/ymMA0ie0zZG6uwFUtuDavTHKkIzN8widsJIgRRk/
EiPJAK7e1bkXbusiAanFlkILApprLwkukUU4ysggkJVGX55IY5B3HQjKciyD322q43vmlXEGpsSI
4lspwFncojUEiXsWv9pFBkiWmR8rXe5QlGfXKpGwWWCqH7guR5LNoiduf/VcRCSn1pk+BkvETxM4
ysdRwQq0SAs6/B57lJ10gUUPNQEootyS0FS9WnOsOBalO3a+ydnGGf17QZPZZHFo5cCb5SvA4nAF
qslnauxYNcC9un5qpDGvWCv0WvSrBjyIByREsHTIADz34fhLDGW3ASdR3yA1vzjFpL9NpKJnPWJ0
UNecv3n44VDY9crtLxXI3EuSWaBdDBQwmmPc5+ToDv1zh7rzfeohGCrEWneL+IV34jlQyHQG6TBH
UhaVh2G8+B0jB1ZuGL4C1H1p4gDnm7dyTCDusQQjPtSZtM13YDZ8uyBPh4ehwdbVjCp8ZniAgn3A
mE63USyTP8eIjkPSBb+LCfaKwQWiIIKip4HrYV2G1ftv3v5SbHjmXApbsr3Bvr4jwTNYpWS033WN
5pwNM0jXyWQ5q55p+zazgevlo9ceRZVL0r64ZaIwBGkOUOAgdR0OmGBccXRlYr3RSXXcLLIDvzQS
hiSqpv3Qqure8YPXRBveETJvUAXkj1BC/VO4/FQtapubHAXOlNVPsT+8RJEkTopLGfZFvsrnzlZ1
uQvEoFEHhXvd6nv25RQgiEuonhSquH3ZGOifOgcnBP78hGDLg5gIg2eWox98rOcrQnx3qLizh6pJ
40tOYA3IoI1UaryNRn2GRBqdnA71VtUOJN/OVXCJKa5CGrrloYbjJD5IRiFFhYg8PSnAxXV+f6SG
yWlgDxqa6XH+VLegl3p7S9Bje2tS854sXfdQ20y+XCzQLHq4q7W5C2Imuk9Y0T4wfkIwPd8pZBSz
ZxmszbzReCjx5q2RI2Ns037lrqHBCJuah54rtW7d8Njn6HUs3f4UtUNQWIti2kr16L0qOkYUZBdo
TvBa2/F0DIHLEF0A2mkRTnrUmGuayq/cR/DZMA1+Li3t18CSF3qB+xV4Z5E/NuYk3kRH2nvcNC8y
gC+dTab11lU+un3V4tQjyobAX+5IS9mwnI9awEJ5EnGxcWJfe80ai0m+GZMPMc80LVHvFgg1nhJ4
2uHMXZ83O7VF8RdE2PO532Z730bit7Q6jVFhzip8Azk9v19uhhJMJi6tBLsZOVKbsvOy9RjqnPhz
62eYxYfkdziUKIRKLk8jy8Y1eST1twC97N2FgY24ISpHlOSIYfO7bBC5FrAwGCDkGO1BStIzo6EH
nBwG28mHhVJSmW2XD5uU3mMQ9ejEAHo/D0Zd3GFrfmgBWCOq4T5k4pLdTvN2XCTu1/LquJLxco5k
5mYP4BFbhyJw0ccy2oEKN0+C3BnOhuzRWy/ndZPWJl3dPKgVQcLiwmmtF1TsgMgJKGTkYtw3keYd
kOP1DBjxTeHJm3sWVHbkGYiEGZQ/BFuduMQ718wJ3lElOQ1NXD4gBx43OtLLU1ZdpRY7tyxmi+61
/r1htjAJvR9yTj+EExOvCol9d3BJokqCOdoDJ6xZtI8Ja4f9solFsHaQ9WOgqWszd3gyqV8NVZ6p
uKpvZkX6IaYRZNt1QacGcFc6WfiC55D1vgqPzA9xYg1ed2xGmDnJKGD349zZwzMhYcgp3kM8YzrJ
Qm2ACqfuPWwSeClxH1fjd88iCQwBNRGe6i7FH7gbph7MU8r4UszkHgfkuxX6bD37eDsVkbbqDGlf
B9nj16tqVlFUUdFj9RyYIegUCTWpd6Ho9PXsiKmeLJhaP6w5Lg9hC8OgoaAK84r0uHwUpi6pTq7F
at6YVP6gGBfcKZGc66ax//y8D1OsHZlIQv0JAQS7NPt/3qpReharibe1BruDoW8pHbh/F8hhLDRA
FStlqIZcFbbH5iEYmY4PqTrqUYesOqmAezogpJaPCMNHcYjBUbdxX8EJd9/dKc9uVeCkty5Qj/MM
ndgJcc5lHR5aP+Z1KI2nXrf6t0i/a8civobpoxYVyUM34ejLs8k7J3a7n6rKAnyInAYqdf+EQ6Rh
AYVDLQeicLd8yn8fbyyAUTAjmeEm8jyRHEz+uDoMmZ2Scyk3ljHED8sfCYrK1oNeDkXPBg2t4m2L
Hnerppa8L68Sh4Fw0nWA+wjR5Hhe+gxRh/tSaPWFbRk9lw5/ziki+2BL9oZ908cvBlAn4nR4EqR+
LBWbY2oBBLOWycVYinVih/kOv6NlyvY9rQnyikcbAUGv9bteQ3tORDUsOg+iaznMxpMizoq3uBTX
oIuzN79stomBar5KUuslqzKwE6SJrxoDfRFW1TdcBMW6ttngFIH/mAQseJaJkh0E7GwjFEcos2gM
oE9bUagfRu7MPCKh1WWP5ZMiEfwqNksBLL8k1tb2pmZfJkhiVohJi/FF9pEJ98654gnRF+k+IqR7
LQRbbTTWTSG52LN6Tfez4Z0gIYNse33a0AS08P01/xbl7aUFN4/EC1MlbD9QBaPNBKezYlLhCzd4
bdxo042uvm+86sUNfOPiCMua8Suedxwy9Wh0eXIvO/nZamQ3On4sbspkzBcEgMgl22QmNJ9jorDQ
eNNtOdlwRsWEbZMdPtotkP2BSVGcBKDnE6u6/Nm2eZ55HBv/NQiG6I08PIU93ue22sAvHedALKNt
aDVxVB0KDm/aCQTEMmD9Bpw2rfcNYq+TkRkXYUFLr8nGjsK+38Mr+MUITj8luBE2EufOWs5bhJRu
KvPwcjmmz8BziiwG+/0zJ6Y2o1ad/qwHlVwho2HCHowJ8F514KKjslRx3q3twhzPv6+9RUa0b3M2
AkFXxbDlEGSW9IMrxvPTOYOiwRhC128qDeNj2ZVvpDnEh7BOP/lt4iekRO1dnxrmqXa96tVj3rxR
mkLX3lML6F2bb3QzJY/aH50nt7nmc8VXqaA7an68dQaZ3Pxigjnifjm9TuCFaJpHLy7kRiuSLx/H
6o07P9tBS893kEm4r5aCyMwEQkGpD+xpnBEERl+Qlzc23jpt6umEvBDWxhQDh5mKH3YgPqOEyDPA
nii5R71Xd6op5KmrM/uctvrJGEiWxdQnP31WvUWc/7Ky2nsDPUyvlLo/vVF/nTcOW+UBDiyS6pFw
IVB0F4RIPX0VL1SJ0nxtSO4EOK0BZIDfWBnzThBrTXaBf4xsAsQQQ9kWZaqeW8FzWBfmHja7hzYs
c08It+BnyNx/AyeGYNmO4u96pxXHwIAO1HdGscn6btYr2aBnRCIuzNHTdaGzwOc6SG8qkM/+DFbp
ZWFsbGX2Z4lJZOva4c2TbsH8EKpFV2jRech/6n1CSxwPjBl+f4h9D/otGhG8QVH/YrE9P1kVPogp
LvEAt/Ul6cP+IW8SiGSlNv1ZekgNieiyssP3xJS0i8sdflbIpUyaDjlPc9+Z6EE73UzezcFnFJUX
2YVQ5ukNXgFjTipn2vN1P7s/hqg7u23lsDbHGpJlbMsQ7TzpHvYQgZD02Q/0Eoop8662j2wELMK7
LyMcKfNXfVGU5zLDjUBr6rwKVKRr12bLCA4q2XsTmiCw05+27xFRtMxb3Ng+L7l+ZoKYE7Sqnmc0
LGXypCed/2RHGF1jeqJSZu+ak6lLPMP9TTwdVsymObKY81tdJ/ZF7E8bWYYakBkuiKV9SpsywgQj
iIMpSFJWuqkuPZsvQEgFypBlCBHmH9kiJ2wdmBpDkJ/srrD2IpXdyfJ3+tgR8zBPHzmfLXbFIJrm
wp740kFWQFEaRXnbd/vE6vQHxw5eJ1aoMKDIUjLwHuBhBluhdd1zhtqIRPp6eouyAAQDPwv+ht5R
RRqKzwbxTRCVSDYba8s23/iWJYxju0I/j1H7bZp1iIMFnyxyNOuovKZ/xsHy0SLP3AANxozvdNqr
GrxjxML91nfVCpk99irZmo/c6WFoi5ztetEkgLr6Y4gLi895R/KAFOYm5EF7t1OodopDtpTaRpB4
ayFFdjO9IH0IConnJc3fmy/mbeqSI8j4PYeBCIqtpRDOheEAVMZWaAeDhdwaSiKxl+iNt8Hs/os9
R8AD6bkjZdLcRHEU3bgxfFKOYeRvSG8mSmKfZ/mlY5Z5cuYpXGpmv+C72pw8g7FW+XhbFpVTmwT3
eS6+sXoZztrgsSyfNrAPpgM1pA0LvHcP5JirAz50dVdOe4YELCUqtueyL/rdMkKGxL/pO51NYA5w
tW1Vv/NyT62EyOJVokrxY0gqdDRx8Rp2zXvFwvbO6c3smvpacsH85q5mFpb9GREpUnJ7E+waiS2p
rRqQV968prK5xnqDLnf+Ktch+FoqP9qjWW84FHNu0gQ2akJ/CpUwXpADEZ7BPg+uXbFlr+4dpBFH
KwaX5YuXH7Oc6HqSktHHWY9zmgHaSnaQkfyACvgwajgyuknnZcLOUqFL4XfA8Bg4jkAgxfxAMshK
DahXXZ1DDemdm83sZsNwZAbfwmCYk27bwm93WOHAM6OPT2PUMeGjow35mvWaxKHREV0ihXs/FWZP
em73ZJC2g/UDMq4mvbc6gAIgS2KMJppo/LrcqzzwjT7EFoAC2SlR7fq0JM792w/179FPcf2dLNf8
/T/4+oeoRplEcfsvX/59v7lt/mP+P/7fT/zzz//98rR9/tcf+Kef5xH//BfXH+3HP32xKQkbGR+7
n3K8/Wy6vF0em+c2/+T/7zf/8nN5lOex+vm3P36IrmznR4sSUf7x57cOX3/7g3jBf/vHR//zW/cf
Bf/X/8i148f0X//rf//P/0zkv/xfP5HC/e0Pw/hr4AUcHuh2AsYiPo83/Jy/o/l/ddHuYt32XdcN
AtMI/vhLyfUf/+0Py/ur7jtMCHTwKo7jO3yrEWBWeED/r4Gr6yZ/mLrDQW/88X+f3j+9Mf/9Rv2l
7IqrwJ7a/O0P1zHnkM1/zAacn5bj80/ZAUtNyCJ8/x9DOCsap6mKj1YUfVnOtKekuRUzC0YrOqRl
c8AFeUN3tdmpM5uXkStLtuSpA9Pv3JGZo+/S+IzpuJ5G8Ll2HjJ6eXJn0xYlAs6tytriD8tPDdsf
7Ej5bPdGyKxyxCeY++41j+hrxAmoZ/Gs3fsNAVksr9mFzd2Zqjfcu9ITr99XPNbuzkfqd9HDSO5j
Kb6zA0XvKfeTSW1cUCegsNJzGl8E0xo5R3ceGdO7JYNjKuA3YMQPW73YMokeTnjdt2BzqvtotA55
BNeX2jO7dMFbnsqjFxL6kTrjtM0aInpHxAvEJyXa1phFTnFXRPf64KJDhgJsImCz2or0oYJiRFSu
BxACJUfdvcz6mEOvjHuztaGk9uAsitl2zeLufvmDUFF171Jc3rmWb2xD07yAFkAiUYvOXHdsI4H1
mazR3P5XHEEB7+eXtQAOer/8LTLrhosbdgJiH8huEy9S2pogPpeXAnegy7dRv2GpY19SCY2gcQJM
pPcSwnK5WADr7peXnlOVTW7NggkhNShI5Cwrp+1dXNb5n38sX5Ici0U+IWusyLyzFb8UGMYutWn7
RO4ZY7quOF+R6fAfs/kPezaZ1KxVWjEV6NhH9nwFk3pKW/vYG9kh8XBmWXN1uPxtqROrqFsrJaZN
gO31TsajRv6Wz2x6/tvyhx6W0INYjNhVQ+vsjQ7GpaoKL0GXf6UabAMgxfIA9ceIiBDis+VlvPJ8
6JJVDgz8gusyvCx/Q3q3y7DLsMzl+U7zB2eqkdWEWPJ0LH5RvYrdrNn8/jri99tLjcBjKy8/Ohnk
7xpGqlWfKPU4atSkqH7EagwtQkBkyE4cMjkqJKt9AKrowAOLDWaYZJUTUGowdW+TD+5ND33BqAA1
5zqwyFRljhCfkCzrGz014qPuYsbohzZ46iBRbJQ+FBc3Qcma+BXosrhHQhDaLzV6uXVBc/rWZtZP
t3L7nxrAschpGMx42a5kOUCwSvkZq3nTGiJcBnEc7gBhkQ4CzOumq5BevUQ5ULrogYs8ZGhrp8OB
trWHvpp7G9sNoieWO+XKhPv9rUxuWJbuY8OuSX9HHZPPvwdBXNe0CLLvxM7NnhGYokQoe+Aes4DY
egNyX5rFR/SZZGxxr7T7biRthpEzNIr6cdDMS+QWGI27QPwI8EQE6qmj/WCyHeIrLLX0ufaao21P
pM7VofcAvtzeEep8h0w93IOjcC9yKFy2AXpyaAJHmzv1iDz4WnwGerXhfCt/taK8Qlh/ix0VPpou
lhLl6WwxQiabjU3I8jD/N99o/DMrLwhPWvarsugJifHwzuFkdHc6zsz9WFRia1blUwRP5All4sR0
9bvvlP6vMhqflJmFz0GT7BRQtRWLcu2q+/qqYZ43pzIRwWYTKGE1w4/EDEemCV58X3GIbTIhyhdL
m10RLbjGxqH/RImMJsyVv8iYe+7rqX6PEnKAsLl95sjpD4g5oYGPIBGd99I11K4r0JglLpiIIhiJ
G0t+MV2aqdsl2Kb2R1JU6jgnzUimQocylvFeK8NTp40zTY2ivfI991wexqzEPtH1+robyXMZFVz5
tMVfkTbPbFrmA0y5j0bQCgAk8TWl1kdqUaoXD9x0mYYR2p2oJVe7f2JBVFyJdXpgUeXsc2c+bgy6
wXiIEXJWz+0EerukJw3j9tp3afzoO/1lBEznFfrwbaofKfAgK8fQnyuVO+9p+jJ5n4mmO3BCageC
/1bvCOQi/2t811NdrYPpWo69PPgM7Jl5cCAShxxZ7yLBz9+O4rtQKOhzLpq2qJ4mcLdT0+eQgKr0
VJK48aoDuayQngFZ9JID5zr0qimNNzKPuvch5aAI1ODiiC7lizE4vJso6Wokvms9Ec0hZ2LME+bp
AOgmbldnSzeiVFE9vgEfaf+6hYPr5QH8+dyeVsKk2h1T1qt2yrIIDZWxiWPdfweE+lUMhKaA9au3
ZgDkhEbvafllMA6iH8GZX2Yh0bFeq97tbHy1hkA8Jlrq71kbcy/TBEEolfGue5WzHSgKd+zEjXco
dDe6vevgkE0sCqk9uBHpJhmqMpSJVnWmFLxw9yvWA90J9FuJKbIJtTeXESJ8GbpscukwQTT9OfXZ
iXemH734jrM1srYDiSWD0+R645se3Au/FzsMEQaGM9LOGSsAYWiITo0wU+zoggDNxzQxk+maDwy6
b7rkvHTxN/hZLbkdB+qQxTw7Tfk/napChBWNHRxcLdvZuJdIRtXEc6uBrshi9136IHAcizhMaUyb
HF/ZO7whOM+Yo+9L3et3AxaWdWKOuzrQNUCcE0ISnZWC27/Uy7smhh9+bVQY5kG0k7UzHFiQX0QS
9Y9Naj27sjN3PX/bmM3nbEl9r7riJ/rV7tSPirw2tPEJ/ktMwNq76UF8tvTyWVmhtrXmp6+s4qUc
Zf/IFbOPO4mwtExe2NV179bQlLt5v7ENdfYKQw65vUucj7CZhllGU92McLzWQfZrTDiLyN78Hsjo
S0/SdhNXUMx1s/s5Ft2ADZalAdRKjwQafF9E8MKCYjbVn9jLrZZnHSqgNTLytoGP4jdKcvNdhvEH
w2sL41q/zXyavSCRV7eJ5PukDeHOgHR2104IWIbA9N78HMFNVcvoUufFu1C+8xCKL0Izhytl3ncg
n3BeHSKZoqBZhQF+KovV+XuLpnwjUG/BbKDpnq+emDS0dSX8S1bo3p1e8st5I1yiemhfhYv2O6jf
CAeQ8+teI90oxN5zog6ozUwQA7JIncn9tKiy/ABOHltH/D6ZcXmeClwuTGOS91qrtbUai1eFgBGr
ofCRLfM5SZvgBYNqxngNJgEOFXckpKUszSe7GLxV2WX20SIrlysHZ/fyyHEfYiCN06/YMGj1w0p7
MfnQhsAn3nM9Cw4MYA7AHVDaubX9VgzUQFaiTi1g+GMJaWM+xaBc5G9Jr5F+3dUH0SEPqrs4fw/T
tIfxUryiwMMgK+yC/KqGZK3RP/8fps5rOW5ki7JfhAh481reV5FFJ70gJLUaNoGEzQS+fhbYM3Hn
BcGi1E2qCsjMc87ea2tfVmi6SVwqXE4fmjn4rLzhEnfLU0p7Z+PMxYhPUuwzxs9v/tA+w8QZGfMg
t3AYDa9F1dMBtYZPZZrmxmDnXWEuUAQpdsxDksk7xx23PXFDEYHvJB73s/6kI9MjPEJ1f67mPr92
DpqC3GzOeWGJM3BH0lFbbLPAIM442MWumfrmfcm0SwJnH3BSfRp+1j1U7vzInTk8egKYnOmzABQR
WCJLNuKrtWHjERc+k9zLDw8WeoA7BoQajbwr/gBbNRKM6Xsah6PsCOfAI7+JDdGczDj393bOcYm9
cc+kKn5qAzA8kvkRR0n/Mzfd/GvMnG6PqlfsVGLtUkTAAFOxQHsdz2Dq+P0nYUKqsN1zNHGsmwUK
52gCSDKw9Hw27GLbucAsN0XPGE3KR8r67DKhvuctjYKoGkmiiz4CIqwfikPj2YHtsXaWTwt6X7Zl
CAsgTch8Y2WOONljh042zKbLKED4l5Pzyj7NujyaGCBZdBqLYyVGZKI6BzYBn+7bJ088byelRzRM
5eG/z8YAs+S3xV3vCE5sPjr7rdLa/GSVJBetj/B4gEH63kKgJrInkBy2ErkmkiEuCJkwp7dKTgw7
bK9BU1NkN9IzjbD5nKZtMoTq0jXoVJC0IplICZ+sRwsbc8lCMNe4E8xOxtuiHXM0XU2wEZwgNyKP
SP6wUBKMnUsjhEMN7OLi0gYYQyDebmIVfhaOdDnpm38NVNtrBIVNynAPVeGt74w/6KuKOzC535CE
WezdYmACPAScCvBcWqYH9SwmGgSUSXsYJi9cPEKY+5Ih2k72aB/xlRsoq8NNwsLS2HbxjlXrkntA
bpTr/rUs3znQ0YvRTAxqPzluvnNTMqm6ssclXprDSvzUg9NuWwmEV9oVzkKTv9ldmwARdDotSRCN
uvaj2GB//xN2ffVZiYaeH8hzZ85AMorkZ9r1HSkf3JSoy7GM4BSBVNw4B3AaH7UMpqOm50S4Ah+0
wqRJQbyNMOLkU5BTFXU/hYEWHgiJc66k/iIVY63+Jq0wnt+XNNA/fZqvFzEkep07oXmYesDUpuNC
FESK9DTjOrxYs/XLZuL0rKm/QDonv+3AyPZp16bkIKPaQt66sPvqc2Rk89YcGzROTruBq+RsBhpx
p1wGN3Nw/80NDYNuIsS66fhLSA3Ark8TmHF2QujlTt2d7VRepItyGMZk9ovt62dumfZrNlX2uSzG
+8xYfVV1Eh65pU4qMt1305HlvjDNfeYQ76vk0Pz0UJYYUIBvRVj8pO9uUqJnzNaL3lrDfPoqRhPw
OxJ3QoObApqSbu65i8dHdhhBkFjs/cFQL8wz3gUjr1xLdfVcwZ2c4whKWmTnza6e4O8yKxRrK65W
SKkGlErWhSkgFjvG/ejSYGsE2SEvrj6UpG2q3EuQmPNRZfq1T41u7RnTK1bSByQVwm/E+GZTijy+
LyMJISvPwt+cQW9cfVtJSZaKdhC3mzUs4mTvVQRMRcvQ11xynD0XiG2RV4qPURabOSTw1Git8NHy
rOfv/HMxy7mXsPWCF2lYh8oz/9FelKMdg/0VDKzlfmYjpJtZeBrmfm4I5KAnEPHYTAQQt8GGfj2A
PuWcSYm0X9oRR6nwaRX4xOlBQKliZj89Itojms5PRfTopcosTOEz0+y67UrSawparWAuO4sYUBpi
2zap0qPEB64N49YMeY2MrPno/So60PTigVw+z6EOtsSp6I+wpmsu0Vmv04bWZDuV/RNXwNkUDcGq
LWoccj6GfQAv+hGhiN/1qhpf7KWp6RtJcpxIiNiOPhtSHpHN5QBjZmoGF6Mxzv+7SHfcUJHjt/YF
mSpTfOdfEW0FD8XBNpb8Dg/+4Ty2ezdQ05sz+nrX4rB3U8QXjoLiPuWLsv2fsvWx/xCvQpDeeUn7
SvrXyARlPZKmMtdZvqe+E+VqzNLm1Ayu/O/SLV8VSUsXWZCYMNXdcCTGVQbXmCHLKBH/o0a/ZWh+
vf4toAw92UNPj1gYVn0CwypPpnK8vUb/39Gki8lG0zHSTjBEZBrNfnPqs6XALJ1z6+mtypKPRgfR
1sr0KQSRHrcVFOWRAqhL13bdhD8gxOZulVEUyC9HL3k9IibIOpBEIIzQ5vUcs5xHrJkoop+h2f8N
EGiwXFnmxQ5cMqmSpXum0ZUURXvMCAGDlW8X7G7SuqDg2DNwJ1azr8oVxHiLtHdE7yaTWnpdHbQX
Qp5Gy3njWLBlDTL/gFAwoaNK9aJD66+vmbmRe/TujBm1K1PuV68cXoZsInDevqbV1H3MebhwtqCp
GxjXdmC8pxMgl+BW8tz0QMNhdNo/K3xab2XlnwcCwb8iyGjbIfejM6fp7IbYV2wyWY3Uv2a0Ddp+
7WCRXFVperF7rzmTT/EZ5h2RYpbZXkE+M7IKYoEU2W6/ShQ5tql5RLKsfyEp4Yeg2/puDGO7CUP0
8O5ipbDTJXqwwkbq4c3lQ3AN772wsN1M6d+x6a/x0A5/qI9+RVGn3/yR1IEWqqsqiG8pqqbdFPC3
VpgMU1Q4nQHXvyoJGJxvaikL3AFXryxBcXY0JdfgLfwNDYiGFosV7JzeDRh+t+oQNXQCzMw+kzFo
kT6dviqOxUNuRmvdwCviXLBnhSdL1DJgFsXqU8pFIGU6ZPYECel3jL+h8pyECRpsIL4Gdg84jZB8
GTea9yMnwhAO+BMS6xKyYmWbAPulxlflLg0dVeckspjVIZ1H51YXXbvxWoJfZs//M3Wl/SDfBhGm
zl549rM1OW3L6SD8iwafoweNhvcCvxT55yNp61tZ4ZAjgAAVWAyEiU30mtfmWU0LvEhC3CVzXl47
qB19S81vVTQjPf+1Lwv7VfrOOejE7zGXJUnRxEHZxeSQH15eRmX/kxCD94rv5CPJbFQuYPE3aRoB
1y/pccJXemqhPpnqStjCO4r3fhOYsLfmxDu4LZksochQ1kQomlRESGrh1TRlyXoNjqb0HlNpiEcR
F+8JSD+CflGSeCjaNEWZVzTzXXnsNpYaN7YW4MkhynNs/csxNN9RL2B8avqzBia/ETHROEUWFGuK
Me+SOoF+Tyu5dbzgkBlTdcchCYNj1ke39LGNEmRZ2d5b3fole2r1o9T+LsWH8CA901vnmNw2Q5gc
3b4TN2g4GNt1YO0AEa+NqKngyLP2NEHx6rZOefb98jhLEmzqnJOVWRgfbKbBLWvV0y7qaxsqiQQF
SHPe0f+1+qvdlZ/uzOgu48aLyYwlrN79YvUmv2A2yUqpiTPuLbXGM/bBHhwf5yw45Z3EBJsr3D9J
dR7olNOT09EKVc/a7XSL7z560qa9BiG3Azv2n0CP2Fjd3sBgPIprLP+pAuYY7RKs16RFvzVFUq0r
mGZ7wEjoIlJ4MYmxyW3aOkZBDJfnPPgOnXZTnMv4kSHF2BgZGnsoiwvCHLsRM0p8tiiUfukmpM1P
X0q45blp7OaZwVjEsMmuamXGCTwIbV0SAzyIBZzuDyiZsXnaPh1B9+cQ9PtRh9luKEOXDjWwcjds
iYO1578+x4xE5Td3THalE/zNSDndiQxIO0I8SbMzT4CF8Ss5Lmt8MCRybQnyDzTZJTejI1LaH0P4
LPa4C+L0M/LrZxhO0+WYWx7nTxaSjVMNgGr0MVJOeuA7HHC8anqk5d1TgAeBTLybhUWw/ZRRupUi
ukvndx/EPThgFCTt4Mh108w3T5bps7Ed5x7W9RZkQYWZqG/WGSvyHXWoun9/5WKq2xCaeY/wTazy
OJiufIZAt7t84OAJ2488mfiEl8RaCR8hQXOzkya4a6LlaqJ2DmMoCHzV9Xh2O2P47xL6TH3DpGDz
izGvxiInd3VoHqAsv7Jwyd7801Hy7RrTBfgHwJiUk7lm+2myjc0beW5rbzXGzbxNbMWQOwnv5BwC
O2wUUQ2zyrDyeh8J7+XClbUPU/LGfwoptltbkZccvcWdu6RtBx+8pXj8FqohnPyVD6hm3Y7VS5aB
BWkDEYKvEQP559lTEGkAwxHkSoulnn7poWScxlTYh90QjPo0IIU8peH/+4pOwrQXhneNIyO8acy8
t6qutm2qm8v3t8qaY2ovp1PdtaCQ/QA2aXO0RgpwXzqM33PrJvuBaVQTZSyiwI6r5WWYcmAiklVu
QQDxcrl8/0GaT7RnsLbtAsj4xSBvskmmNQ1p/KhEUnD+ZTbdg0n/iAkcPufTB32CBfadFh8upJN6
rq1Nm+JOyDqLP25Oik9ZUoG/IfMBvxyY2VbEmXhYPmJWd0alyAJjDMtduGArE5pwBxcbw+abYmn7
qt3jHGPSMBJqqY3cfovrXCJDIjyFY0dRBPaHw/O5J8S72cKDCB+99E+l1M9+9kAnpn+7Mn4dBgfL
rJt8Onb1VZUw8QHf7/oy1buyiXxo2u5wLnS0zQ2Lnr+XXCyL0ylAMiqK/tx1xodXgG0jVvltdgkC
UEjPH2OFI7n3subaEnJ6yExOlz5LQ+5BOHescWONrn+BbnSAIhCsFOqeXT79qzj5rDs9vVOO4T3L
rd+MD7Nj76tDGLNBcnT7kZh5S/mcBmseSsiQ0vurApLPxrb616pRY9ODISIh8UmhTwRlbuOKQ1pC
jBi8DfOhmAA+7H8VAVPkhuN2zW4paT+ATWBdFEH9u/uwCV/Ywk4tj3WV0uOWCfp7afoIvfv0hqZw
A8cBcmk9LezcmRNv3p+IcEzI0kT5636QzNXfdVD8kURpBwY8Amkxz+rn+g7Apb73QVje6uQzgXil
c1OczMF/H3LXuX9fAOlQENYPtuGjmKdpY2nHvte1O+86SpyV2rdeYz6yqmE0XfveAVCjuBG0TovJ
RIwVOTVcynHf5Z3eI3EfeDsmdQPRyuQF2va6RE496nE4JkHzdILUvtMHs/67pPTGd3Zro8Uom42E
V+tjcOSvjKJR68ivdn5u/8j7GngpcJU7U41qp+KU/o7hm2SP42t0uYnCS8bDdUbOhmAGtX+bh/Yh
SJ2TG9s3ABbVpkN1vmJ9yLsgXDQ1ZIovlyaFE5GOLpkSjhWeKXoupuzTfefju0yc1gRAXnwmzWAc
v199X6S2zfuMmH+kbX3JSMCdLG2ekzS6s5wT8kLOwE535NjV/MQeqx5SaYuIONVoUPi5f60xZlP+
CZITqY7iwWwf4XIxTGkQIk6H3a0hm9Sus8PhSE+m67x1oM2rp0S3l271KLW+4Q6Z9vSVvBU+Hxxx
Q+hROU32OSP40zQm7+E0nEO8kCA4Ql+9h9QFMXQ6sLeVn7Y3bHEEMtrbeiLdVI7B10SU0Lkt+v//
8v29ospIDMos+2T3OaeGqXwpQit9hXKPhYHT+AC5iymv3jBBzyEXdvGGSUhIQepXX0NLhNEUVP1N
B0K9B+GSvFjVX9W8EQ6IgyAkaSsMLNr3EB5AP1jxyeKk+RVC1U6I5HjPzKE55Ib8nUQ2t6Gv86/E
cZHQRTXELEBNX0mgEUvm7oNzbf6k87NM386B2fqv/pTBmAoAX0dDkH4ZQGpwR2p6i8vL2fvpcTo+
NT0xnc1gpbcw5GcMzpR8RV0rdoWcmz0d/eSrNb0/InW8u0oolxpr9E/cGdusS+PPQZfoxwwA+TOz
FTRArdzUXRkcPfAlDyI+L4lXFZBJxxP8mhBNB4qTa2jH9hXbnY3xryRUKMKVmU4dOk06HHWXVSfA
wwmDqeXLkqD4Uyzmc8B45dmOwDkmmaSHtFPBu2FXdykMEPS27x6dRtnoR9zx4c3aPucclzdSp+Pv
drk09AxAfIl1GKGw5P5sHjKmtsYzrX8LnD1GlIwfmaynPZh9cfCSsiRFg9OXlRPPnuBlPeE9IDus
hrUZVq19C7X9qUNhvjMtA/zWu0edpe8gRWbAm/USbOO+fL8ykZofwxYUZLQQhSWwj6NFnh3Auphp
uodsQbmgCn2aFG1PoqdounRvk/V9DUarPeRD1J97O5AkVE1I6KQJ1bz0XLLLcgLMYjbIlagp3uBl
3b+r4C4YvmDS8KtlMasckrURryAoQq96OOS5rus02wZgxj7aGlp4KE30igH9QycTv9K6PYy4Ad8Y
fRrYQZGEF8m4br1SbajD4N7RyNtVNtuiw8QwjPw3HEH6krveU7aluwM48q8vEYmwgei16dYmTR7/
anj4MNvxo5j2FTq2C0cKGheTBJ5aehcG7TDM5u7ZtidaiZLNo8TMLtFBzyktSutBVWpsEbrT6dHi
HyJZoep5LI1dnuynyYT+Y+f5S5WUq47/PRlOpjpQJJADVLQW0e4+YvgIDxJZHdup6P+JaITT3K7C
c2o7L6W0b3ORFJegZVeGR8hkqjWO/iKi8H0AQ0I784Hw593E6AYS94ub9j2rYPuMYlwemoH6dhzb
ElAGyM0M/AopzspiQo71k/XoQBmMPDNlzo+AIbn6y2VqBDzgQSAJksOZAJbfcz82u8JnUdKu+8Gg
fdwqJp6A4OFksJTBEhlWdtmfkPT9bmrbOrVAkB6VqkDsk4jhj+6lD2ceWHRNReCaEHWTP4KZExq9
a+0LzN0VamUrKmZqHtQZBFPcepcMpMiXNoM8bCXfYp2B1JG1KJWGVw2lM6Zz0Opl5F+qnyMcx/UY
C8QteoCk6AXrGD0SY7btUHr5r9ipNlUunSeavh+1Z8wnWwYfCQp84xiy+W3qyIVIaQR0pTHZ+VMF
hKFPTuisWNhxrvjsIg4RRO7I+5/Y/T+VncyP8StIEJguNnpj/ONOSu1qns+tQE49qHhciQ4YYEtD
TjgpiE6vYJwn1NP0GexGBV1GKvxVyixLpc6bbjy9UeQ2QDcljCcx1eKjWjZmRHKbwJ0g0WiArRnr
nedgQmo451sF4UO+p2m2kGObiuKrb93s0Bizty3jKdlmZUHd1lTmltwfalzstMyVQAPZyr8FOU3b
Yugy5LXmlvYla1QS4picyoQjsnhkDEPW46CclekHmFFTZ9s05b+ArTtyq02CZda012kPldlGuDWS
YqnIZbKY1fFggupMqlCjppm4BXsK1s6afuQTadcwCUq4KskaoKLJ+4BYRNdfnNvCp0a/61svOOWS
1xoX97q3UsZCAJCzpDmiG2KElAtiUojuC+nqIObcqIH4xGJ8bcQw7BgG0fhnCxoT4+oDJVEkSdOi
T9cmvecL1uyXrmOyGiq4753sH94Y0pkiumxV6m6pF4K3oKje0QrZZzP26e5V8YvvAAZgdgnjgHEw
xsgtfj93mdsZtxiztEHYn0FrLJBwsuo+vPQN2aA6iemgT+Y6Z33G+pWvI5PYo8QjxwpZ08UoKsjR
MD9KtkS7cewXy5nbm+eJV6Zj2xial0w4IzXlKaPK2swoHFbEXDsnp2p+EPg870LZwo2BpIaRFxGA
M9Mrw9Wkk/di6tTByuJ/JUS8I93kiO5WKI5+WuqtGKvVUGEnbcAykzm2c5m6rone5FA1xtk+Q0Oz
s9LutzSmrxKE0KFN8g0As4QJ9GAesV7jvSMcRVYU33NEXmmguVGBAV3pm5bbIXn6OKQ3wlpIDQ7s
adnV04ciXI45DOhzI48fAhXwIpBBst1SSIks202EFkQI6namjYGj7bhpqxHRjZ+uhyxPd4EDZ863
pHkoO2PrNhUHYpEROjS7J3vOfrRDZO5K1e0nNf3I6l7cS8/aYGK9M95zzjL/ZbluemH8365TMq43
RMOMmynr2pPl/80mz71w125sdEF7XHDUeTmaps5jbtiaeGpZ9jae4Uc7Qh4c0lGC92TuulNbeR+o
JSlRKH/JRdzHU8T4im6DQztmbIwfIbEBazVWfwTP0IpY4Vev954p/2JfyDeW96vQE/Ar+94TEPPa
shJM8pEkVbDG35HstIP/yNWFWNUmt289qFuDsn6VFamFAat4DskniV4Ww8GSgGD3Xwll/iSGADkh
akKrxAJYL5G0+HJJRu3EHlWLs0J4225KZ0DeyYxqjyKVmMtzOKPZ68k/DTPKWSurj5ndfXQFoaUg
wfJd2ow7t1F7apEEf8ySdhcY1o68137b2USaG96vkl55M22mCbWoNrt8PbO724DFz2Oi8FPLbN2y
F1ZtehtY8WnukcFoLw3AgDAqE1RlF34uFhI6PwX5auqU+RF9dvIvwGCoCTQgVhKG4QxFm5+gHTeG
I6uNn3QvfTaJrQiB6JqTy7HfclZtEZFApSmbsNSCN835P5YQlUcbf1Y1Ax6GFMZ9le9jm5YNb6wJ
Gnwrh3STV067c+xhog/UT+8LJhCWy6F29LFkG4iR1fp4LJp+SYpkTgUx0Fupjjg0C7wZHUb3Z80I
pDZMsRy1yPdzCvR7NvuBww7L7xh89AHTiI7PusFgvrZTptwcWS3c4+fAqW4tWkZ0DPnajZrwRJDS
Ia70Vo7inxynczsvLIXhINFKbvIkRw3ZvRrzmO0aP/8xZeK1K5qTr1yDaQTnnKTiKCm4b65eZP7x
6acWYXR3/OaCRYEpTLkncuOCqJhZLh4mMZUXEuSdZHTWvpf/nTGB5n+TcRjpD1kpIIKg2JUy2ec2
AfN1QLCwE52GQeitKywSCmoPgzjSATjBjbilsTqqgDc4hCXBD8t/+vAh6Ki1r/PsoI6xQYZbVnWh
IanqiSa/YRZb02SEPNPfTHSGnLRmuG8mu8QCx+HlQP1A4q4HmTfEERIVMtsADOJCwScwvKNkasEG
3g1XXXGzdw7B8gNqYCpBBMRIh2mH7LwST7wKS+MciJLTK0FLQtE69vjYja6EQK/pO08p3TuRfpjh
SCDsHO4sh5mvXlK3Jhu4kpG51naIKuOlWy56kPDUZJmdsED/FAi+EGa7YYp+t9kJVtp7ZAEInK3C
WVcddJljTB1yMerW2KsOXyduDt4oR+NM6rEy8WuJfeC18q2NQn2cBTDJoXLlmyW7+WEx0nJgBiV9
Q+lpWt7j+ys38ne1J6fr9ysFb/sOu9DMQvdQkRGCYBZCc665E/MSoQ4wI2uXqyp7uCrgHWafSpdX
IvuAupqeoOflewvX3i41078lLrG9lZJG2XV9e7GH+kdhe9OhnJCDlmnkAjQdvIMTKLWvXdt9SRw6
mvNo7jutMVRONDzDHCBRL7ODsYzUkooKdkSB8CZD+zTOgrgzYckTvnn/4EEU9CGSJAYwocWhbird
P5m/rSFFkixBt2IM3ALAXJpvatjppMFNVAGpbYNwavQq7gpxmITg1JYzmA9GL9zGaiHjS21ANnDb
LRLY+oTaEHlheJd4sx6Mxty1InB1jzWr3LaU3ChywS5ZLI+mr86aIueMdm3jjtrctIhi170uccT0
1ofygOSEYfsaGjjZ5+BFhFBJKNMZ+3I6v0+NpK8NkBb1dKpeZvK2d4WdRHuvnacfOj9nfrupYTN9
qdj66puAJKOWMC3aeCrbIg+u3yqrKTc5DprXhvVjU09IihhhghQn+HEMM9QyNn6zQRNDUYpNirv9
GqgL0D5qHcAK44ACTdEyXRE8Ed+75aK6yVi7Gfq0xuiZvXcsV8FicfiOsMB189cM4+RYO75xN6CE
ZeU8bnMSEQ+ZMjkojoX68JfTIRRwBBz5XKm9lhA+/pdT9Z0wMzndpxqKYkdmCEMBo376+XTK7QBC
imyTHa3Il7Lwo0vG9K9l+L5B0jAfgFQ7pDfV7xNSeBKEuXFyGBgHB7c2/0ySg3AEx1lH2gFvXXhC
pursvY6ElzYewUZl6H+TkNu2KtTPxmFBMbrYPqNRmb0GJGQ0/oh7/9MXXfRmjO6XsmPrmk3ZKw4/
ZOVDwmDMgkFMWssnmpTkXqRY7Gxh70q/ddbpTHAPpVhyD5cLZRi4J2IqN7lE+gQA0zqCn1NvSTwf
fG6ex/crHuV8JT2fvSUlmRSv381ZLt9ffV+UzG+Fn5Un2aI7680axVFAis9/IR6uPVwwLpBPaBUQ
HIohulvdNB8dAK0rd8lP6x18AzF6b/wRVAGRFX/WqgTOwLakpWEybXasqzMdIh03P6wpIRUpdd+D
RQe8EBpt4rGrbvb2edG/jMgUHMNtP2vaZauwM/Df2uWLRUv6TSikVqlfyqOzvGzL8oEOoGbMUT/6
KlDHuB7TW2po1GpG91V6wXRK6ZadJnpkp7aAf5a6ZKCaUvEmkN5zk1FFmBIKMaSOQXdMwvBXpKrq
jR9UbqDTu/uYuucm+uYpAfdtG83Bo/Nb8zq6fXw3+wod8W4SMyJML5FUODq+qTDvL2lJplxLlm4w
m86KJ0huEG1n1zTICaE2XdK5pvzcV5H/pMP9AubIVr8k3J5veH01RJxA+nDfLWIN353Nh08gDIrg
eG82SJ7dhRwQgfg9YLBHIETF/TTRVdTjLZgUmImWlCaYYWtjKkI6X0ArEeGY+fk7Sqk0sv/7VYDC
AHiMpgGR6PP3BT2VPgMNARRC3rMx12ACvSZ+sQQHEhXhN184zpXXtS/FkP/MQWEcSHxOrtFa0Jc4
N1mLNYbpKQVhrxgNsqKkzTCfx5SAhDq2iSEYhh7T/rynX2ocG4HL2vcU+KHGLhcB0KU1u+5qGdOP
nh7auV0u3199X6g/x2X+xFtIXf3ORlpf64hlJ6q337R5m65lx7lWTqtxReoZgl8/zMnDkGaizmHm
YVRWfzgANxeF6fNp9wXLTDZufEqqHS6lHlt2/5JESbnWqH2O34xdkY/h6pupJUisggGyvE4IGVoV
XUqvtehL/FrtcOs9FFrLqyFMP8pmIWqVn1XXzdiD0vnm9rQRzZ7doly+9/0HhODiO7eAa0bagVU1
ZGTeaizndmG8jD1MNW2NN7+12hfXcTlKWd4eG3P0UjX1H9Msh4dpDY9EaufEIuScvNrD+GjP+cqw
W+fV8oN43yT04Piop7XnWtSKIxJApgxeZV7ziB6CwZKz1jYRPgDvy6vXAvAx2D2grSd/aAYU15TK
aGV0aNjCYJ9lXnKPzHs2jvrsu6iJUcmWK43ueRWCjrzICdZdWrpsVFlj4Z1dFnulzZM3lIwYg0C9
LvccRkznEUz37y0FITqZokIfbMu5OwWQtJFy+8BBx4LigZAeMexNBg3BaE1+iwU5mP+9Au50c7rV
2CswqlmkBUcHJ9potF9rxjXti5kHgoPRuil8nA6R+8qMxlkXI29RB3f/CkcyvUryUHacidizvlO5
lotVtM7m+zLQ/V576Gi3HAyjq2oLufcV3p4KdgizBtEfdMfZ0jMnTMWUf7cCtOYtQDeWT/TCWr/T
KN777yZDdvz+XU3hmacwtCBNQtta0Reb6dK5SAJTdRvGZhnWLAEl03LpbWh9Qf6MTCyANp3FbiUr
RpCyIwKtqMmrT8Odr1txpFfuncVgdMeidbffiStO0C8pRoxdQzmDaIuidVdJFDs1mam1Hp6RJpF8
Thb1PnvafyGATaNpzYHOWqDG8h+4Cgwn6vJU9go56QiUCuoWozLzahq+i3UInB33e7TiIRsZPIYE
0bhA2DWz6i9Pptjle6w+DhHXUpQ2OFou31/J6WAMAVAWu9KvTVyieK6ZQyx3yegyqHAmI9rlVL87
tJ1/amOwiKBuiZEUSoNFwP1mlYFaZWQ0gr0I6pPhfQVW1LxZWMrIwPlU3bbwg/QkDIkovGrX4xgU
77TI28MUSHIVBQbLHnfGKs1CiIKUrpv/xcTaNpnAozH9CboSibKR5z9LdHa1p54hiu3veAgfF9XU
NC8Noq9DLFOkc348bfrZcg4jkMDzWCH99oO8psegxq0QhXrlKSoQfDfJLSQ6Y1Uxqz0aiVKvpuqB
MarphkSI4K4wv5Hy1q1wyFXvuEiZcNW+3Ada/pJuOCHGMueXlMo5Bz91NQe9L1r8XV6apTzUL2Pg
Tz+CAMBX1pCcbca/fF3fcS1Zn5rstJVO6aVVAV2RvlFPooptRMhGtx8LcBpJ1Qaf8fR08/bxjQyU
NNvWaki3sz/ZNztTGbQx4+ZBPDWE+mEGBhVKUqkfow3WWaOazif5NFOMbzkjoFzX4u376BBQH1lS
hnhg6QhqTkaXZXB1SEipjvzhTiMR56Fuk9sUG8ltjntFtlg775uJgmLsbEB0GMgO5C+Ya9TNsF4M
wrI1GibYBaa/DwattqX6p0HWva85Ce7SnqoSSdYvom70KtM5I8awIPcnMjlIV96TUuEixTbO0vRB
xyRCJ+q2m0yo8g6tyN7ZAqlWx6cLjOqqzKwjbym85XPIJEi1JyTlyKJGa8+pR75ycuS9mPtXUJ/i
FzKZCENSvyUSCIYArfx7aKbxundUdW4/YKFan3NYv/cDgVOdl8YMEpR+Nrmip6TJNfPdOqCn7qOH
gl5wcso4WOaEtJwBS0Zpa91oiFsUfBka4WjfEoHyyyGVFtjV0APurN2t7QAeahWE4ITJ3IlqmMiH
sQvX/4eq89ptXImy6BcRYA6voqhsOVuWX4hudzeLORWL4etn0XeAwbwYtq/7WqbIqlPn7L02Guf/
LcRRu2ABMMeXslvogKD2PXAYoMDIredgzUDDKA+dxXD1jZeSEs00k2xKt4MCwutD51T4T2IKHhH6
1vshQbLTK7yZpbegNq21D78M7AOS4W1C1kfULpa8Ft3wd1gzUQQwUjaw/94JS/fOuKr+jgGNpkGa
xcknJ/jZ0VVHptD/+x6P6/hgg7kqCebUYyJTXB1eQcH5Zcb6CFo0f9bJZLmkuVNsx0yKU043hqk/
Xe4+c8Qh4SI8aPanMQv3RHfx+H9ZQoMa5M6xYRgYuVnvjHjBASZYRLOiuk20j+vBGh9FZodZmfZI
BhsP3VdcERhFuPfUixe7b7zbYmHS8x2eXRS5hMGIpjqZuEE3TWAHV20ap18AMa49LKCn2uS9WoSh
TgO+HYhC1OOOdDcdIMldatUW5DSKOHuYbgiUvLPjr7GwSa6xQzHfkCkVozOV6zZ3z6EEnbmVy5dY
Mz8laMn9OhFjj1Q2hFB72TP1Gs9tuZq5C1xFXj75+59TWLamD+mT98sYzeoAVYVjPAANhiXA7nP+
HOKP6MZ3yVM6GNnBHieTqW+2K4cVU+4h9AjkgCWvtPbCQHyeGMZ0AQ607RE1sWWNCHh1LyoA402B
O4WVq0ODAkxV2jzHHQovNnLHPQ1kVm2SXTN5y7NtO4o5PhoVzsugdZLgSJGdwYO2XMrnP6QdEqKL
EZOxC3a9lD4kTSx6SulXVuGQjN2tbh7cwTuwn53jogT90hDZG9PF2/LTkaWckjFH10VONudh7xkk
5szpU9aN7qsZNx+ZLs4abTTUMcCJ6/IRtQGCAch9hhH1q6w8oWM8uBwIgkyPcKE9aCKAMUQvFekk
M2Zbrh5bLwhHdHRVPP2B5JEiismNl9pbBHVdxTGFWXsAbX/pyeb2ud0xTK9s/OaoK9JgiQVpo8Fr
sh3DdkKwE/dvLsxpP/tO94xqGKdg6cqvIG/OCnPiPzPzdmY87HWtejS7F1ZPi9Nag6w2BXHuu5HF
lP7TsHSwF0Xz3cUVBUmdmdt2Md01cwyzJe1CAXXR6uQK7ky2yBkQEHfeg46C+NL6Ij4TFPuusicq
yZ1H9WJd/CSAkhTzOKb9kP5ydahIZIJARZuDHikTf4VOd4O6J9cOnORDdoRzmjJ3mxkBVBWy1XIR
X4g6Ys4/GKK1fyIO9ChuR4jzHD2OBWsaBrKiIivHXF6JQ9GeWyQq3LTLa2Ho3snNk36TSl/bMKHu
jy3ji00BYvMESnYimcZa0dpIoBDztyd8a/iuATFCzTbWWUznnel1I4I2rYUGhvaeSGZ4uUhtarI0
CTHVpjvTcm2s5W78R9WOvuZQBFcO1BCNkUFFUyf1i5OlHNYbsgrKqcF73vZPkhilM4kIfxnzffq5
4CDZi/KdtOuNAYsqnfT8MPQWm6NDlkeeQFQY+uECewQf8ZCftFldpnVvxOmSn+zcfSaO4qWlWD5z
EiBXcV5BmdXytyz1+iWns9vEatXstRGN519MWztyfyCgzNl7VwCwLRMoo/moQ3iFFKelRr0uYBmE
rzrUlfe7SFx325YFyWVoGpZ2zndNQ0CwO7M1i244Fi57Pi3LcCLqfFQ6mu+le4/b+FWY3UjzFIgi
FwHJ83jVmo4wpBiLdSfcXdvUGb0q92tYsLqTG2me4tl1d66mkcw9baH7XIYU0t8Yp4yXVY9LibH4
bCnyp70nZIJPFfQ+gMq12lVWCd7OYL7et9Ru+dhWoaGWzyxnxkPn6k0j9PNgwHaPzGB89RSCOeH/
bnJMfCg4NpqXXFsD1Qpmn0cMtulWToP6sBwiww01jmfFT23baoTCwPu20fXM/cql+tPZLfeWS+cK
TffvSvCuoWgk4ROiLA7UMKC4hvMZ7/DhNQcKI5yNfRbRYaR5l48XQyBbbVoh2XnHHWAs/6AUkmhF
xVGj2hyH4tTHyAn1gad4Xj90/yo3fc16mzu0aEh6GB8s4j+u9UxuQ00T+KtZkv2yMuCgC43DoG1b
n0QAlavmXXkAJ3N7hyJr/EA182SaNlsDSBVCkGLjWBAbvi/SIXtOKF1Dc34ZzBbsu/nTAEekjVib
WQe5MGkHychgsrSxXNfY0bOa0OnND/4CIxU32KsB8gSVgf5EwsSHZYvkTCeOwJRUs28cXumF4wQ7
mPNk3zpPvCrl5hhxOontQvcj6Th7LXWdWzaJkdXe92j6Vi4wVlh+MxlAMPy7yM3L5nHgpEe6grWb
4RNT5BXfI92rF4IKJa4SruxsGS+60lZj/VI8LDbz967+M8OAeAQEwMAWcyuUynQbBw/oFNJ90qyi
wJGM5UzCDhjoOoauT/ONLNftiCtapWm3tYEeHpEevqo0wfQpiPKiRxKBK0HoWvSoMXxoEd7yqE02
XcEZftgks9fC9xlWLP7aBiHLDFlhTh+uco4E12UINlg+kQVSZXVRpdCJ6nNwX+bprWd7uapesy6p
N5KXyrKFs+zYooI7BcL8SAevxcaRgmyYVHAijddHhHkYPcibPUI3tC24W7Nyuk3zF2Sq32M9YuBJ
iMosgd65jrdwDrPTsFqaP7aHSIZsYwOpOPxKJjjORQehqcoRpTEX5eKumkurqM+NzIILOn9WBCVI
lpnz9gpumrNQl0Kgs/XHqlsKVuZfmcc+JyTPP0DXTYlgYsPUtnkQywNsveliGWK++O5gRSNKkg3c
D0lWQwoeYiFzT87mCSOrj36xph2cJ+3GKFVE8VOdbLNzL5Mm3Au7l4FWDqY0xL8D8xxS0xxOtJxt
zj8f2CX5jFgiD+3VuZC5HaFOZA74xyiq4EoelBUZA26+Um8twi04Iw5m6UeWdDTEqCU5wMNzpuvD
Ka3b6oz9LD4BwUwcEcH2kifHsLI9b9U3W7F/ntXsn9EUdaY7HjVr5ya2c5KFck5mGcSbeKhotK+v
zUpQ5bjletSjMw6514HmBQXHNdRHSfn5TKjWSFLQGe5D92wSO3LsffEvc0316C2s23k77VSNL7s0
tu5YkBM49/Z/HyrOGrQsO4CuY58Cr5ZfAi3eTlhZRrPM+xa6zbhrHDwyvbumpbXHsTkdZ3QPTd7T
QQdOjwQQATo9cKaAiD6s6o/0PK7UnPyZ2vJIZik6JD+7eQwehR/sB/hZKP4L+EUamBeVoZigLmMC
ZDK/TdZBChG6zUSzlYDcp1F5R2A0CZGnZOLUS4bTDN3SvtGNd/QT5H27cji11OAb8yYaA+35oJ0V
IMlLYnmIqzk9h17+F/8IXoV5Ptpln4TU5iNYOfsYIIaOKAnKsLQQwIkGrUJg+qHy4Rn07bOhSCOu
cw40y4AgNWflZwBivWWEa8DrTf2w1Z4XHAPhRGZngGWXTtlgnsg8L6N57iCXFK6JIDM7eRUwRSjr
/TXzw8l2cFM5GLrSKjUf4OaSN9o+MhTYwQbgIGXDdlvWR6a3s/Tafg8Db10f+9e0VsN+hqm2J+UW
JtCCM7GE+x/Xb5OGOl43vDwaYY8EgP5IopZ25GWIhjhWCprIE0pdvBquTQKfdAmzox0PJj+V8yMe
RQG6jvRFxtV7JpLxlfPCfJRG/+w2rNqiB0XjErqDP3r4NRugm1TefEu3LwC5ifxq9F1+/flMb7Ov
uV3UIe0IRo7tc22YGwxXMdmqs7XL4eoBpsd1VbCmeVxWtH1GunG8vt/mFBE2faITUOoDbgz74iIN
tttHkpPgcGT+jb+TFITMO3HTfIx6gtZjQiybcnY8KVOHqLUrCIFezQzyXMXFMe97xCIBIYgrd6ar
kvSA6e2SA5dCUEFbPCXFDl3V/Gmm2o3s2+yYDAY2SQVBZyaXZxrNci+L9l/AHHUzzfLbBfQXNhxC
CExyNig+EIg6/mOVqNdEI55nRLMJU508prZ9yR0GzKsULvOHI+ARJ5pQDjotvEt2wdXUTie45t0h
Ant6HsjivMbt1rZrY+e38wXkWbxBrkw6GkhkukPR4P/RqqCLZqFlu6zQ9lWNHTnVev0gSKnpjoCh
Zu6FOMYA1W2uAfLKo0wZKLTmN4iuPGQAhyTcRvI+MkMH8zId4hyFOiGYe6tZe9lA3ja2Tu9Dm8wn
OSccbXowzrL2n4vU3oKFQOqul/j6igAdSLq8OZWRHq2mv4shebEc8WfIiDhyY7fBN6wE4FkXQy2R
t8mjQp5O25mztNs8I5igRoCPz2RRq1oN2Ds+hn45GE1nPCeUa4l5BMCxM0h9B/RUN5Fp5PMp1nuy
wtOXJM/cX4ZGSxaOVM58YLMetZnVdk/1qE+bdqKFMSMv3wBmHSb1OOsc3MGsy0hjZr9og/kIBpzZ
c4iz0se3pCx2BRPdsDIRwSAKnmdn4EEaksfYy8hxyUG2yfTWmeS2V95dUu0tpCuNAskn3eon3dOL
c576z3MF+DjozHG7aMQq9KRTD5ilUfoxr6UxEKfD8mqON6MQ8nG0ZDRy5578ovwrHNc61d1aiNjW
Wek8ZYoxbBQzxIPZ7FJzz/OuSMvsVUvx1OnZPZVVfGRNVWHckaIE9mz+omm7a70ZaTSTpUsVW7ge
iZTeu3GNa/CgYhLKUJgwFfW0N+wKsHAWY9y1dvvdB+24yxnisBNybBzGPzn07P1gBoRvE8Swzxrx
ZGj909whFZRpT2tGIZtBlpxsAw13rGl49KnwcpXnKlsFS7NAnbPuc4t0Cam2BN9sJh/5RfWIF4hp
rFskW6Mx1mncKu606agPtozsru9CO2np9ub+RBvPNjdNYgXXeF1lVZWQP2SK37GasCfUiENmygjE
9BoyI5mEMCKyqOg8dfSC5DkGrTtnVvlWI1TAxS/v7VASM2tKbNDrB19j3J1BGkKi6ZBPiDjGccHo
TEmHLqSm3POr6jkxc/OlL3W6Pvon470ikkFyNMrCuNRB3GwrkyhmgyH/1g1cxl5g8Z6rAofiWNQd
qSDasbZF84afbMdb7F+4dmE38oyP62Fn9m+4GUFawsx8Mj0D8kZX0giY0cbORqxOht0HZ6sJXvMR
CD071jHV2DtibR6OmQPshCbJVeJWDplpMGM3m5NX2N3bWKrnNC8w8o++4oxafvmGOeAkxADtIJFD
ostYDZNj2NsD8xRDp5wEoBjRsPg31PCEcXb3r7xIiLjMSYwUxaL7Ki2HpQjwW7bi+mK66WQEnHRt
+kTouodNhuEdpIfTAxnLjH7YBTHPXZzl5iOurH8WnRLm4FgkY7yJpuRvwoI5b+zUep5sV9JLNXKy
W2Frl6A4iC9WawBUcTAlkKxh4vZAZrnpdak/OfTmt4w6OQGuMRTLwa4HN7SVqiNz6fJjT48+RC4r
iyw7wpT5nhpAIEjacLQo9nmRaiTd+nAQ+7qfItizIkxclpXGuFXxzYpdb/cTYdW7SbmBl2hHha4O
0k5I4cJaUDekf3QzgUs/UWhCA3bRFvBNbQzmp9ytD1PD5HwsJ8B8HYiLquqPpq6/LZzXt4s+Kojg
FFzzKJ29iXOcVZqfzwsUH5lPrzgeDOBglkFvqTPP8VhFUg2hmFX6LrT0dbLAvlCCkOlDyR2WDRHQ
1DwyVK5l7kabCs5Y9+GULJPVgaCjDD3ZRnWlX1pguZqeiCEoH1fV0o6/mxZWz0SPgS1xI31pnOol
YGJVCrlrhPicSIcEz5rj/mYdnHyfVUu3d+jkQjl2RlQXa9JQIJko2+YbfquwYwK5ixFhPuhOgi7T
RcXAmX5jBZl9HuZzrOb5wEWG6y/eKNZfGB6+2QVl/TD5LHCBvXM0rQ29QAhO3q0e6pqzbIEZ+ty1
LmIHEpDiq91jb/BQldbOb4dj2KwPxwXqn5FkE31b5Ayxo5Vs54MbOdbIabw0339q4aLkdfuTrFdE
J9WpiukXtOSVtcTcu2tHHPVd/jFh3yvonoeuilwskeTvcfBtyRRhBKBfhtoqEJZat290yc21KEV9
wgVyGsaOP3Mk4YybeB/gcFxfBzS1v147g/JU5qUaa1huZUP/yRfsxcc+8UFCMVDkgAQqTPnjNl6W
5V3lSE9Q72F1dQd3l5Y+1ksjWU6JDeC6wffk2eOWw5N48kf5Kir297nVP+oyWEvg3L021tsyU87a
LYynJPUKHovkRpw3glMBmamzCQRJDOeADYnDKRYoiy7+q5ZTuiXQxzejYFJEv8Ta2Fz2N2t0qIwm
/yRsllkoVRKgEASbguUyQtoyH4EOnj3PNR67TOsZH5Dg6asHCAXtV+uSskunHaaOP3/D1nR3Erkd
Rhn56huDOMo17gFLT9SThnQsbE2wu07mPtVr6PCN523oxdLM4ILIpMD2UHrqMCQtXXMfzpFmn0bI
RnujHdAOasnvobkDsf7bLHb+Rlzh3lEmKOSgPnO4E4ce8sEG/tFCqG6Kj4e2/JNOh3mmU3CWdhps
FibhoiitL6+jrThv6k4IZK5onMrGPxQklcEdZWmW0KsoLt03HY8Q43//A5VpgNQWX6HTnDoIBV8E
hMI6TU+tOdZ/U6EuwVLvATWpJ4mF85HF9rezWNesdJyrNsCW6nNT27j45I2BdVjr23+LZvdXJYs3
CIH27DgvA03tfnIxysKO3P6cEkdEF9qS+g9O+dcZa+9dagU+vGqC0mOz1nSDWz7kDTUY7YDh1kFG
pOckTm4BzXDUn+rJIxMJHdglMf16B/Ci5gxSgw/y0D2JlSrQVx1KIgBIkApayCZoqzGQOjvNn4o3
p052HN3f/VmjAjDzhDqv1R4Zep29LPump6iepc8PDQlVyoqvJxqT8Yf4y0zsw0MY8c5g0Tg4GfPr
aqnx/WZJf2iGSb4UtMpzxZZC33Z4KRBr7UbmlAb7R1W3OocR2gXkwsgo1gfOmTQCTkuZk8Ui5EyT
pvKxoldlf/r5kPQEB4Q/n9boyU5+Z8PwVzSxZLWYYYKRArVzSRsTHa7WrxrY1lXN6efrmrHpATvM
zmoWgiprPYlUzYn853f23gxXY/3tc4wIvq/Bw+FJRbSBYPznM3xFqEN/vh4dmRPIsP6n/77bNSO6
qwQpf2YmGqI2PjixiA8TpvLJNt2TIJxqYe892r50iVlR2AyTKQk7pNYnM/FQXxBoyX23fv3zWdOZ
9r53mBm303ii3TWdfj77+QC0Mys3g23gGvJsIG+Q6OiAHttOjz9IhqiuKRKEjT33zs3Gib9LE6QI
Vi583JPI8KEm9wR4IH61y7i80Rd1MGaTITISt+Y167adejdT2XiYZbrt0GrtvbLzbyQjfZfkaz72
o0wu7QQVJlMxzfZWv+U+44W2c39VoslCWS7GTXdIdRd2Spdk/bK1/X8enb/HNlXlm2ciZap+TVh2
bg6NyQsGeBbL9cuS9tquE3HHOuKZN3o62Qbp6rGfxpJg2bj/yLKPn55kocgCNypsNj8dy25JAuxE
hIbUDdlfPxcgzqx//kAHErBvdrE8Cuhe/Z0TJ72xnxnXhYjmTYFvqBss9WRnNgWJXKNI2jK7OeBv
ojZ16gPlmIvfbNKx4gua14El1wMbkBq8dh/Z+Pbzy9Icm/riYYz5+dLCoBShKyKbU25SvVE3WtJ/
zKKeHlWh1+/NSs1aG6YaiZNAMmAHgT+Toe9yQsmZsOEfIZZqrkqSvfFSfJIjA+wOhdpIsuITpePv
YFDxQ69xluxmKLjKR2bqrCZPmyTujeeSlFO3nf/mBej21u+bNAFGZ2IoRadga1tx+blYE6Y5Ufbn
ny9TWpn6Yn2IXrZRhcMmBODgbVSjeZ8YciCEyMwhGmC0PwtmPHw37U1EPirZ9x7uirGr2aPH4kgT
SlwxFeIdRpp15+x/WtoUgqJI79I3gHTo7hwmEpTEhOM8HIQ84+XSXwcrm69DC53KzaT/mS8cXA3N
8gGSuP4n3v+qt/WbK8rxTEyPSY1RB58aOoWwrVLr4oA2DJERmJQ+9SFPGzRu5GoHy2AehTc6hylP
ZESLIwg5j7PuDM2yAyd+bBfYTInnNk+mXfwyV3Ps6HucdLr0y1cEriP3Tr7SgKgqx0w/y9Q8YJJ8
omqaI3QzvOtCpfeUlng4lDTD7YkWZyLPwOCK0Mcmu2YePaI4BaDQ4a8I5upAo4HmioSXUKu/PYHs
JNMvC3HKFcglVBNXmteY2sb2FKvK+mzJJ8dgzsQksxzz02j9b1nPeJp5jS+Z278kw6i9Q8XaDkVG
tWfQGjXNAjGBlZO0KlKdAzWiZMbUEXfMa89A9doFGgPbWAeJ5D+2+QzrOY9+rnWy2P12wf2Da5RL
X8bbTjbFSz9Wj8QKdxdfkt9KfpP9Futy2zFNhMwUECPn8uB6SI09LQ/u2CT6cE6nFfsa0IJtkxe/
mhh4Ouvz1BbjFctK9YJl6B0rwnwXC49Di0IQeZpCnKpJ7ZPdLOwXzEVFCnKIlYDR//r9ttXggphT
f9HrhACFyf7v+8IU+r5bwHdaLApknLafS5r+zHo8mB8fSJjKi6PVPfG3/GVGR8me2Y24GLblfdDW
RlyEnLucxK3RXlLCMCONdfxgQbq/j2gM3a71Tn5Q0m6zg1fp5ThkZ3JNxyF276begxKfeTZTvW1e
Yt3/+Pm+NDWbqsKoTsLqqhtJMGGCFvCu60tIjo6xS2zCoZJlVqDByo5zzjzuFDl5qdMk7wN967NT
TEGYrv+IYQDjxL5xz6rPHzJLVS9mHD948PXDpHX0s6k4/ox+og5YJad7jRNcs8jANuP3viQpVqMd
iv9MLHerzp94RiqERg7QksZ6SWf1Z+G0bVJ2z3bNVEPE+cb3ObAPy8vcA2diLpBs/HkktZHMCgCT
KNBYf6xQG1q6EW733t86iP+fBQoPtPY0jtuKxTPmcXPwXUBt1od9Zw2vdcEY2aM1z+hqrl8qGKP6
VWTLq+Gi0HchYpIB1MqT77JcGdm1JRaTNzYbnnPJQu8L8znvWLTV1P+BOOzcc3pmVs97p/V0pKeq
0tmJhxkbNeeDFJckK/hOb1EQ9Cp+odEigeWB3BnWN0+tY+NhCfqrmybuMy6xew+aaq+ve6nVcI9b
9qrOgcTBruffM+1fQurJZ8mGfxx0o4p+vq2L4akq2uEV1IkPG6eC51//osma3uO5IClpYraYZMp7
L3h5ZrOIeyCcCBpLECX+hCNKBXSMkoNdDDDiGeiwbHjLMRtmY2tA5fpE8Y2TY732pok4w1htUC3b
5mRzMK8TG0hNon1OdPcOsZy1CH5KjL9+IC6JRt8yuNOTsMSfpZSPNLIZViNqgbUGJAKbH+wWsrEB
GQzmLtChdUERCDH/1Pc2wSK+5AwAS3uq75o2v5aG077IcRSn2IUtw0nmgNKY4sTkrhOgoyy/O+ia
Ud1HB8uNdqEbTDu+JVKznOvXtocTN9fuQRgEPSZ9sNznIX6Mrbx9Jb5aPbTM4MOgVcud9gV0Q1Uh
vsS+8mpBWf35+XqUVy0dxZbFbFsIGrAtPmnWv89xQ6vbgIOAv6yYcz2azIr+g6/rn9jA2zBmqKVS
42x6ln+oK+7fIPCPznQqLVpAqcWTPLT9srWmETKmY/2qsIwBAV7HmDw5msAyPNQf7fihyMX7rJmP
nhDOTTznjrwHA2pOSiyQNL+axEE2oBf2aud561XJ+Shz56iDb0CL0LxrVUqVDfnj5ydn5bwmRQuF
2n8rlf47qwC3zGjT67RTu0nLz5wGEAOk8585E9vFc/OLUsy6NUmRLYpzbcYI/sf6ZjnltBNZL6OU
yIiNSzuMcg1ipbLauz8vtBMy2zuASPhOU9QKSWG8MkfnSe5ldu4ctgY7C0mRRjgK7ZKxrnuYCIKJ
EvYyZzH4yzOsGSmPc9HK7oCczIoaKGd0lCjDvYIRqQg4Lgd9jS0L8U+YwkUNKaWqTdNhvNAIfvLX
bVziJhwUF9evA/8MitV6c63l9PNEeTl+LN+PfzcqQENb5vsyrrKj1tsLPejIQDuN8+G6OBNGx8Xv
wGHHb04KdysVfsg2ktL1trxzmrfvTdXLF79Yx7UGp3R9Mox7HDTPWVJxjwXkwTuoZldE1sjh+GD0
7oc7oEVkCE/FUmA86LqjTXWLriFxDwWvaFynB7YpVJTO3stMPlDVjegY6TRw6kv7iODSaePE+Tmx
PSbAcCAmiQGaXrUvp/wC8/eDZ32Pru2GrfMGsmJBf4UIK6iW/hqDWdnIgcqnJACVjmoM3sLqwrTJ
acHPLNFMe97jWiP7Q/tHiQeZyCckx/Dpuo8OMFHcb6Ar2v7dEs22JyP5Vdo1z6bOAGHI47DAnApY
xur2s67n+6zV+whhDjuwbPecoImxlqTUljPQ1p7KmKM2Vnx7zADh5PEXB7krVjryOdxpxpTRXO3c
IebJQLy7XmO/T4t7V6S/BXYBvO/FCdHPgy0xdfBUn7IFI7KXo4xw/C0NSPxdAKthAbpo8Nd/bl+6
En9oTDhti7Q4TM13Q2qU3ppzSmJ05bk/2A9jA40QB3YOqpfDrDU47x7veby2MoJ+ujVjXEcxAbTH
EnT5TXiwsHmrcmrfg7C7fJOO6gZGHF1zBQEuwa/IA7sOWUhLV+g2AUn0rEbO6lCYHsXCY2ATU0HT
rdLYUlkWTea4X7Zj4MFZTdsziydZzRnTKygIvfHOgN7aJT00ULpH7t3XwGn43nOmtOwJMVn1IFwq
8kyvgi9pGB9JnlekUnBy0VnGI2JNynUxPpDJqVgCfEII3eazM/SencwqHkzeHy1DdCgWemPOQKmE
AZhsEM0Wmz6o8TSwGPl9+c+RGgcTk8TkIlMdfmEdgwOB8NuKVKhQ6dSFdIGvvNcXBkfwRp0FM9Q1
4HyI+MEnPUdIf7doFY5i4LpXAnn+lcCUT5p03xL8ys8NF3njxdVDa7AWeWNvnf22ts8w33vo6OrU
gjn+CkoSdTt9Tk9GmvdHtqhqKyvu+0a0m7Sc2qdSERE3Ow80YdQBNFX3uvr8WbrdUTRXU2k8EQCo
Dp1dttTypruFwX7GANHv9OytrBC6uuLcBB68JueLHsgMg4PfkgzXOAZMG9Mr38dLSibQhyxGxa3Z
YZKta/OhXk1mHv/iwRjZAcZE+w5isS0qc95z/80bijE9bESWRjr/A7T5r7D2DrEo08tsYbwjHoV8
JDbPXoDjIIwtogoku9wf1DGzh3+MXEc4H54LoKBn6lsfAqr4cATzsBEDsR9tbLBm6d9sEaHmMEYr
epTEgzgsOrVtwPhg06hS0DMvfuEYlY/oDeEYK/1tFaSlay0xINaTS4FxjPPlEtvV10KsZOUx/y9d
toRZAfWaRH9q9IDF2aT7BBtJq+lz2h0HsUGxQIEWdckNOdGc4joExMZzVN8xtQdnMSCmnKog7NoK
mIbm578AVB0YbUPGBgIM+q3KqReG4sAucjJIrQF7FkPs117AbKtr5/dEpHM6AKuJCmFeXty2Nx5a
0kRRlvHZaMegs7YKWzKOamg3i4YL06pSh+k62zxjcyYxbnVQhAxvDSRLdP403PjCLe9EyVLZFBzk
tVTe+sIMdp7JC0qZJNd2f7Q1o38j10ZuU00+U/T3u5GmG54aGLEDKtw+HX+Zy7jKIk5anliwwOa/
dbydmSrfjRjALs0awZSBiBN+H7ctNghOxq0xsoJl9VYraBIbzEwfWvyKmImRaTagrx4qMVZ7y1FV
BIIW+RqFusbAZY+/EUnxmL/8/HUBWsF1gbQqNZ61fAJ+6TKjsTxdQjdu0a8UxksT5LA2mwRn87rU
0r4DBtyFZFCps69I4xt9Ggs/vwIn1LO0yMzVNPmUL7P7NDf6d+dm9d0ieIPGEpGCVnacipEACsrS
Gv81hzyNonI9mJuAszc/5+7/OyLmqMPOekaMImVK2TZHuClpFGQU/0Pdj1sPBt19anOWHL9xrl23
koETlGrrbaUbCCTHkgpbN8ZiP5lNcncS7Qzza3kdGZ7irImrfZVilf4prCCeH0oNifngOKg/DOgw
Amhc4p94rmMCW5/mCi/7NMXGNlNbXSvPdOq8KFDuhSofdbWstxjijIMtq3rfdN5FsnyeJ58veFlH
NXynFVMOVs1hkwibe9TScCMhnIT9PiAQqYkGxVmKpqXQ+aPkQCIUmJF64PuaV6YYKbuBUcUpqWZu
CIN2Ty2QvcaivUov+welj3l4Qx9CS4yXRY02Pou/Mc2HA7lEu3mWMpQmbOuBTAwnZ6iVBB2QLUWD
mH0p7eIQ630aDh1K2CCu/+UDB0eaFJsZgdJeCK3aM1TDxZyMYQel0F9lWRUtASW5VCrw0WlafEmL
i3cccTC07TKyp2KBUxgtvmXv8iq/uznR3hpjuY0ke4yqzX1uR0JEgWPdcZRrpxgRT1e+LlnP/cdQ
i04Wl0xr0Ac5LmuenPgfZRR1nvD6A1GiHcot2iGVi9Ez1wy5S7nIB0AKmTHzEOByAwbSIZ3XPZdR
F9utizdqCyiX11Cg8GGXspBBL/6lA8zCMKQm6MerOGYtNRHz876WKatA5kNai1+mxt5OA+iboRiD
M7vBO7xr7DXGTDFbkRTjpBxJQS1FCV2quwWGrGpZrM1iRsEBZjoE5bP1nUeN9MUoa5Nm12gTNhX3
ExnHy1RXWz2HuuGYY74VxyR3EYIwAF9ywUjJHB6WdRKklx18N79pEAzLMPvyZQwOpbKr9SiLNNZE
FZWtEzMkeYI6IyyI8dl8KfSNOABN5q3if9g7k93IsS3L/koh5oziJXnZABkFFK3vJJOpcbkmhBoX
28u+/6P8jvyxWvSXWah4gwJymsiJEB7uLpdkRvLcs/deu3wm3TKYPatz9zh48r0HOcfw6uwR/efB
ebTCGYfBooIVZrEETKXvlc1+VMm1T+cH0ngvDN5rHWywbIs3yyLGXITBpZ/SQ91d2CxtKopRXAGH
0so424zpJ1FICB80m1LjsHO7VttWRiJY3JGPV1y5OnhQDzumb2QZGdHqGtQftBXku04fWUlK8+gW
7R7vnNqYo5y2TYQ44XGeHgKMmjTjeDpsYlnV2yEjLte3n26O9zAfzXe84F8jT9/STPApEYdERbnm
yQks/9Ik3v4wseLT2rzwMHle42emrUtVJy2Ze3xdHqaYlkVcY7fjseKYzYUBBVioaTrn+XiIBT8t
GQzmIRrZWifE5SB46uYagxo9ZwbjOt/D6Jets5Fudyrg3M6mqC9JHuPl1wgliCzbWll/UwK5if6x
VRnHQJ5ZY/rl4G16Oqv5svRNVvVYCWeIVXBaZOUt+wvndbSyD2u2zwSbWclpr0yQXV9Qva1P79wo
G7/F47SGqECTsdO9WlgbsU6FG4BzM2/mIuZxaa6cgWWhThwHvaegPGveGY21M5yhwATNmwnWHgNm
M67DYWI3bgf0CjekpHHX0vc1l8G2NtSlp8voaMLz5HaJmZn7Kx50vnq7LLGILi9yiE+85jDR2TZu
cHs+jPQBUpT2EHKf18bkW0lg+TghjxiPX8xYBCzlkGJCnurdT3ID9aqaPoZYA8idNrxF6RRIpbFp
2vC7jXM23dHkrIAnMeK50ZMKQsyduGG2dpG3Ps7wCXPW/FDG6dMw5NseNPTOalgf9ya2MBaD2kpv
tYrhdwc49rH0xnhrsWBdFy1RMPqNV8kl7AULNjKbo50d+4y6sMFtz5zFwIy6FMOTeMPk30J5CiqH
e6iBDT4gtehNro4YLGG9Fzy3JOtiofVXhx3BrqmqX7Wj1SvKd9WGOqW21LGM1ugWCVPsbHuYdtsL
AJE1RV0ICnbu57b1SUFX7Sf1LzRNcE4CFJI7Vi9eIHemba6YQJ9cPX9vHMpNLPMDpFmnn20GgsrE
D2lRUy11nakVbuFab+gua6ODUeOPj8tPB+8J5lJSqQG14AxaB6/SHwoPeEiIwG4xcTrKfK7ByCCC
n0p3ekpJCEjeRbyDeab0Cohw0igP4UhP4Hgp0IXW9ALIzc2S11IyGYpBgGmLMeK77bsamoLTal5i
c7B+SS2CfCp9qsi1rcEWYQWG/1SZ8yGco03MJ2eBiouLB3u5gsTozl9ZKB+zcfoiPVn7WY5ihdea
mCn8elb7nyb9Uv6+dFxGUwgEaJX2XQd4082ziB8i4ZIK2pCP435K2Iuy+WIYoDGPm0dE8H1GF5w/
JlP+zLzuPQV5ZwXhL61XfCaB/zg2+Vb6ZzmSlcDHYa7BGxNxnt9Mm9u+tYib8CfQfIqdhdh+9myH
EiDMsq3WlAD2i3Cjhx+4RSoAAyRq4W5ZvuyiN6BuPMwSsRSSX2m+7Ai2zmrNNqTZmoMLX+CF9dMq
trwSTzCJUxF5vA2rZqcbXbKb6fMuDRuKmuPdaIpYKaoCVx30JSlquZ7m4D6Uy87V9W66Yv3sorzz
lBzMatVioVHQGImu9/ZCZtrSXUiNtPuJwnRfunlzYWU3HTIlTlx0WOZZwsvyiz8Bdw4GfWRs54YY
VOkmEMyZMLnTfYyFMe4b8HW9YVOSzVXJwVYLzlG6cUMM75MbqrWVgmNyXVYGxaCdk4zAk8JEjNqS
09u65idEBk2jQY4gjdLcaW/aNBMkUIzbMP9MUzNbP0QutYv/+QbfS/xZF03x3f5zS+/fSn3/q/T8
Gu7/r+jX/7d/zeO/9QIvf/4fFb/mn64UuFkZCgUYIduQ/1Hxq//pOJZcfss1mMBMw6J8lyPs7x5f
40/a1EyLI7aNwGtY9v+t+LX/NExTUL8kOZsIF43sP1Pxa5iSjuG/Vfx6fBUmn1J3PEcCtKVN+P+t
+MVSRVUuN1mM4NNJIkVvxtiCmwnE4s4KGqq3bG3fEJK9Sxbjd4fSm5BN6K3EO1iO8VSl2OByUTiw
D2vS4wXde74creffpEyZh92priQaVqcu6LwW+4bNjMZ8+f2B/c0Sq8mwcQIfGLHVafzHcWJXfqeC
+VeaesVunlvnKHm6e/BUsGiU8uwO/Ws4RmL3+1e//39Km6TfgjLbyK5mrYuCQS+w2GausE/WsMAz
dQctEqFsXvYIc3L08mWh0gcNlbuKxg/doBxh5lJ3E4IsUSHQWTxySyicFzrlQf/2NafnrHVOCTbX
TcE1viQ7ipOeZuVpMfk0EWID81F8Qsv9GdResyNenVyiBZUUiXTnLr8aAlDMo24neKWw2rEiwSpe
2gqMULQEG2Kxqsf5YaYXDOZTByRQF5AA0/eplPERt9KxBMd27A8FU7/yIho7AH4mKMjaZN3aHBMN
aihIJ3muzbJluZ5e5QRHty0jHIye82Nx9RzCmLisowXBU9UQQ7Vx2E6SWTJzWYVjI/fdeisyFaAt
Jb9k0FZHhvSYNvkdLuNPmUfEQgMK65azp8RzsZKl99F64P6gpSP+mdEurpJvmBn7wqWaQtmRvZ68
cwiGChM2XJiyb+57KSjtxKuiifArrexvoLi4jHFKpvknq9CEw8IyyOe14edBnOMVB0Tojmm1Emga
vl4sz3wLg1XrYG9FocDjGjK0qp0wTHWqumI49gSAGwUONAK9ja+w7I5aFP3UjempVh1SNwjkA3Lm
gZjLF2mOa5rVzZrdWeNnkialEVAImvtOug/07yzgam3dh+IRtaLa1rF9hHdm7qYsujR2c5E22RKj
3Y0VhSJZ5Fr3fepsO9w6M0WdcmjbLTRe40SH6AmjurY3elalQy8vvz9onvcTb4ZNWrDVsS7oLIdO
lsN2WYXqnpILFB/DnWBLfjK6ia3hhK9GNCQnfflQzOMNiQAPQ90WaM5MNiMZB1/2NNPOVf7C4SjY
gqH7grIDAlupD9Koohkgbqe8iHo12Ud4Nc6K3Fe0WczpS7C8T81vQ+fIFDtmuJrNvcnKFYJ4RtQh
MRGqqLJdrLorfaDum55Fs5LPi7cftoG1FXn1HBf5sG4qvToAxJ+SUD9JeDfUSQyQwEYMqZqMAM9J
v6p0/ZiHYUJvTrWEVKiEqHIX40rLD9ac82YdQfbaSWl/4dqiJEpWBABCOo/UDuGbi8mIcB6X1ks6
YtfQM1LT4cD/Ga2ncqp1aObSZw1CHw0BJLg1RnAmFbkp4wZ8ZU9fLi4sue7S7GEec9qUPDx0Ucqc
IeKJ9VyAFR1g/DD05GwUTU7xyEKdwvLoPD918BoHPQkvldZ191YHutHhzIvFp9mQB8GNmj/lBonX
yjAg/gQrQ/7U8azCFNiJTge/4qHhNnXMFB9K7jnFqgqactUDeljP5cxZyOOV1LEK+7hrr1rM1EEX
WQaQEW3QEiQV+EOjU7y1CQd+wgBgIAFp0yqV+rXWVmROFCzSjFtBCaG+aVUO8Jg0UpJ4W3d0qbQT
TrFDfC3WlgK1uBTyzE18KJoSNxK1R37WhmTlSyaxagL/kBvZRs+yYJ8K+3u06gXqwL/YF85rVeZy
5y42eWVQiBLyTZhWC1yg01aarUm8xUsiAWpB2nB9Jp2to/0AXo8qa00Rz5mXiNiMqA6OFTyw6Luw
AxK+4ZavykU30K1lTyiufWEPhM53qMxYvtKKiBdJ+nWmwg8bDyZeL1xk23ziuAaDaADmpB57zC1+
dzGj0lnh9H+chbdYne8ysPCoGTaLYaz2+jLLF/biV+49LhJsoj1LoFVaaxzeBVNkl77ChorXWUEZ
uESgZN9+X6dQtYN4jIB9aeCvhcKQ0bv51mGl1qfpW1gTC49msepzLMSR0KhHbNVHqthGBaiwRe6y
PqkRKRJrOtjcFWPCIf13l81s4WmkUvhI4xSsL4oSb085A5kzH90Jk0HUUvQgSw4BLVE9dvxRHrxY
NWEh154fqeHmcRRQUZAUkXhsBEwR18IEMLYckvHN+Pysta3bASLgRKXJ+AaYs/FtO7xNKZ/E9uRq
QpTV9fJ+iAxi3SK+ceDP1qlDMYZDAqmm99GOEN9yN0DlCu8SvdiHpg2lcYKSGg/DCvsrT7by2awE
cPPFATzZgy8KHqpJgJ6masolOsx7RP65hZMMGlhZbe0GqJU5FusUXj4/3GtJ8HvFO+TUjSI/sGW8
mZShbCK071VnceCzqkjzS6vZDXSDHBqlbaehqjcqZS9RpFR2ONVX4RiCpH25aa3PoK2xWDlNz65U
njFc856ZJa8aXb0Sb+5g0HmfmCn+vfKWRgQckmzM93lfJeu+nJpNayOpuQJDv+G0GztJsx+SMqEM
Sq8WqS+9HbvN1OccYZIQtpLVAxdashU2mwOzink3AsfYJYYN0doDRA1valqi+lVpHlpdOIgm+PQT
zDq9ExvbRN1DywtPYaffhRrv+tkDj0KmL6VkwtpAPHEfInDibb7FLsIKEZsKqy41Izkl51C0Kb0q
gcFr9klCrFzjM/Hx+E4n5YWYFqhF8dyYbvBmxc57uqlhGcY+AfPjuNc5g4cl9OegfKqL4uxozrtj
ZCQFOMieEDDLyH1noX5JSmOgQWaettLusZKNHVs3K6Iye7C2oHB50zWxBdcnedASfCatUz3TEHSN
cD5ujQS0e6obzyWuz02fjj/0hkeDMZu4Nzzi5uxoqk2a/DKN+Fory1wJSYhd8axb12n9y8P9uxWI
frrXu3ccbVZ9PLMiDuaEQAt2fkNQZ+ll4WeJeX41W1m2y5acggtf89BMOM4oDrekfsXLQJ4/0YlZ
gW3fTq6LT4eMYbQA9xBAIYvGkeR2ol4dgiFDh2c/CYj5SiN/atOOqzUZdq6br1N9OgEtIw4bcysn
9fPhwRQYFTk9LuafURanW2uoxBp16MEKqANPaIxcRXIxuw+PKmBxoQLro1CCVshhxIUdDRtWEgBg
WD4lBt1Bs5Me69EN4XGmfpOV6Xbk5LGJQ3XiHb3XaozMtQveKRIPdRXjdaWqXAveyobnf8Faw3fk
xq4sgeGvfEvpSx6mQdswYcOAxSOlCvOuJrACQ1GH/0FSo8MOYhesVILOW/cVAu2AZyw3zJ6zQR89
oXbeVS4ClKXbwEhpBEB7YqsY1/PZMPKRORR/rVZRSmJWxATq7kPMNbOxaDcOSdqgTsIHNvb8DYB3
F8e0VwL5gC1tuR7KkPUYJTt8b+di7uJ9SqVuC/wt4Ysu5szZLGJPYfYXPDn0LYcTodupfehUfA20
8sq9hwRP11JDA+yxDDBumZX1K5qkdyhN/JUa9RBBvcQh8TehkYLfS9qnyuPa7HgDrJmi7Ac05czX
XJ4hbRcCR0zXsWuDSI6JI6Xuremii+JYPheRfZDbRmjGwxBWx7FrJlI4AfeC+iU3M0HH3bpF5ntw
u+ArMZx1EIxIUVOH+o/9ijKyJgFx7nVlcVJhBGimqp6zOAewp84ax6aNWTvonyQKEaS7jdvj50id
ON5YOIcj0rL7OmLb4Pb8ZgR1dZuMMXiWkRK4ad4BN2GmyPPPuRvcgxlIiJbYQ+EvAgbv2S3LZs2F
/qsZrOtQ1hjkebBRJwIKkS9mRzLrQ2ltBrRs06CqEN6nCZij0crovGlttbRz6vFMAgO30xip6c4I
RpARs3MgvUq6ukwPXau80zh+uh1uxgGXBntn/DGp8QOc2UUjjbfSag4Huda+Nk6cUvTBN6yXyAkL
Odqh7kj0DTUHrGQ2Kjr0zkAtFMY9bnzZGe0DaAPJxyC/xY0uLhSUyLXibtj1Zf2IY+QZ4/T0FdpX
egpWZBOSz8TDQUJ0pX9sCn3t0QWGEl0NYF8weuTEP1aOi1XUdRfLiVFekrCDExLhx5+MvHmrlqwy
KJ9LjPHD73Vt3tUcWu8mjlewrkAoj9l32SgiHgHNAxGIszvsbXygJgkUDztNZU4/O9fM7n5/mGDU
rgzNIAgmxHQXYePfWio0fJCWumYgFBFj0bIyeUhVtieJc+OFjmGUOoIDDCiETuXDcUoqYp7Dj1BF
u7LE2NtQzdq3i+VbvsGsgzKfwpJVGnqpQztJTcqXXtn0G5o+pzJ7+OgK0Ouhuetr8ZTE7jlLQaR0
5FwKtEoRSZC0VXsXJlCMIml4K6gbAwOk82rrY7knNYUcZZ2ycrahebKk5iLcRswIVcYqvunBnvM2
oHP0lQHj0oFW2tpD8BSnvcZiMkhpByVYRk6/LeVDbDDG1CwhPZkaB75/kP6pz2NuQJnIc4JsUBsG
HP9USG/tVCTrunAOoph84YCmyqfLOAEvtw3tYNe9BbQsKfYIM+gpKmgOS/+NW/YcxhhoWfGdoVSN
bBF3ZVrnFAUKa10piB8Fm11PVcW+6azXKpvuHTvZl5Y+HKRRPw+Qv9gBtGsC4S9sfIybnncYjQFq
uClB04otbDdhlCzbcVq1FdFe7tU5968fms7THemh6sAlI5d7bb9x2+az5HF9aucA5dF0kDd/ujmX
jw74mBGueTVpZwAx07BDzjvSbLXf4kpnr4nBSuGRLUm68L0G5qZNQObiwWiKhPxbG8JSkOhAudm8
kVQkz77uOlXt4pBRo9GsfOuaCTtwbzyJNNm4XpZuI4GGXU3uLvRooBSdpF7TgTc95qwyU+Zh0ITh
eoRGSuqVR0ZiQvLWbRshQugfuSQEUEGNWAsqXlZDNdRwCMiH292QHHpb/5rySW1HlqGnafHMllyJ
Pki8RkjnwQvctWYNO4voyt6paBkKxzvyxgywGmLb1OinlA0EHdDPzPERV05P9Cgc7UPbO3ed8NSB
sFi2aTIxbCxWUW6a0wnRldvaIVY597c+G4aH0aFJVR84a5E2xyQxNXR4WHxyfPfF0WUMVQVbCUpi
seY8A7/S/SFMB5/yso2s+YF0bXo/FfrPrCzag8fgsdEbjjZRTv4J45AvvJBJ3iPL1MzOyWmcN7w8
0z4uGHchF3oEeAbvXcb80arkhosUhTjSQI5ITPLbBi3hrmVsaQdm451SqT3M4MnGoxuFPNdq4zsR
0dvs8sym3y1eRgtRD+vko0wo8DANh1tuFjyLwD6nSfGUUUoikaM6r74ZiuZBDW3MKylfTgCkz9On
23ZLWTfSLZ+eYAcgwg77+iwXzn2QULYZeuUK5sN5CKpTqqxqX1AAmYSRwHMJCintyPg7Mr1MWWcf
NE9gWNM1Yr38ZM8U3vzE8N4yN4QcGuc59sFxOg/pHF+Jd5F3oAeuZrCbA1ZA9FOAdiCN6M+NpDmC
JXqHLlSaEfiniuk7gZBXUPDpT3AyiC86PlplclvMVQymiJLBSM62TEgEDocq1Z95h2jGO+3f+tox
2+e81vsVDJa7Pt1jbCPOMlNjhMDFURyolNTzxykIWK/UPuPoo2fZLAJXWVIg8CS0CnRWhtvYRNLG
ylPM1rmrk4exqM7LuzMo1AtX0y85IiJFE/cB3rqLQqF3XDlYvug6aJ97VN7EWdelC8LfEiN8aGoN
AkQlfjrfjgWkIHSvsTvdJqvbZn34o5KsY6pO3vWwcMO0+E4i0nSTWX/UaH1ZWmy6cbp6GvwHLA0w
LghEOpICadxS/jCOp5hzXOWKO8YPEuPs+YxewUH+ZZamuTYDJB/Z6r8Qg1dZB7i0gO/i99WcgsLO
9+aUmFsODcKXenNpq+ZoR85O74d9kn9OtXzhkYAW6QT7waxvw2g/qnHUMRtGjLZ1cx9aTX1PBUu9
LUCC3RX1A0vFYd+CPpAifKAd4sqS4iLYYa6UpVUHayQAXsfiGhZFtlUhr3aRW3QG1eZrEFktVGml
sF0I89mWPVhp4Ny98oq7CWiGpQcMMnqnb20MVNsC2gJnVF7MJPsx80mB9fXoLlHeX4K0u/SD8Yxv
O2LBSFGuaU901bBr1lvAnxlPFS/82RkN64iqPE3edwpBSySFdZ7iz0wnDiaXDoN4fJ9zHZ5sHdxm
RpfOiIm6ZXeN13EKh4BoiFOdMNR4td2tdLNHxwzWlVkXu9jobyPrXC1FqgMSTQ/DYC84GIjiw3ca
dCARibmV4s0oF8+eFz9pBdvlvPnRm90hEMsRxmUZEYTiJBlng1bcRGu8xYEiET7RauZRKsfdw9Dx
9Hdk6iENmLkHtcB0H6mXpvOH5RjsPPzSUXAeHNfee3X7U7mHyoJjQQPlTSVwl9IpWaWLny31iKIr
gW6lTVsKXC40dPneFD549MmsmixnaKjLS2bMmj8BtsPJtxc9i/cma29OEbDMwEGCjYqILFi/iajd
JnHlYzdh0hy0+W0er86A+09YPHn6kxrJEA2/6IGFNabuhPWz69KF8s/fawvjVkCtzCK4EiSY2FcJ
AEKoooI6S5VtZUMecBrjfMf5/EuXt5ImXw4ZYK/qVLC5wetHQJWmBIF0OHk5puLkOW3NT9vV9/MY
382D+Da1hhSH8chCdhPygiSG0GkBn97yynhW+qKgy5L9NOJEQ9eWORnY3g3Qtzb1biPtoQVVzsZQ
fbnimXMxo679ntTTrtGX26ENJVDjVtglK6ejsjbVDIMzwNbwOFYt4DwZdjunCn9onkWt6aZyB9Bf
jvlozcOHK/CUZR+xBanFVvrJluOFcmX31UxfrAqjKtVCt3lhFErY5JPBvTXlDkl7iKqo85g+4BX7
JQmvTn6FKDAi5LCSWJS68XKcmxqPQskOSc+guVdkdlrokrVR3Ro9uM4laEju9eswFc9DP34M9XOH
VRTLMVtv6qM3g7UOnAC3r+URT3FfJzfZx8kAgo/umijd94v/t+JJ1wb9qUvqU9jmPHHQ87mXaeDo
pzd6aTveVeYm6oiCzt0tmTDC4UyFIs8a1mR3LX53gNrZLR8yX4UUV3h6SSWkNjH3tue5GY5NicGF
0K0Nek6dMPv9EHPEMFEH93UFppl1Bahwbg1TnN6RpeXB0NDS412Jwh2oLCVOE54TzXuYOlzHjsRW
0kIRyBJYraxFYo0EsjeO11lZ61Q64FbnDh8OoEq8/Q6PA1LppvHWddNjn6XRpncL7pUab6L0Hpl6
OZfp9mq08w/X7Q8zuoYPJy8mdoIdeYQAP0iwJR3QgACVKLFPM/WE1Ps6lOTa8VaT4zPcoY1eKUEZ
Ge0/RtqKYzUMh77RjpRKHYbaJp5DcnyrSOH7AKg4doFnYHmUWoY/pNz0NRuvJQV7ZPBhOrTOY6Yt
yGBbPtZUYic1EcYOniu+tPBUjzqVmRiGJM4Qw6FeyAtIH9L498hC6wYvdtNFeUbYh6c/RLp13+uP
lRt+VYkbrkq08yLtXnMLLg0/MFLMxFThxdR7nLJiLRFTD6MCBpmDVKREhuYdu9klSf5G9y6UXKrJ
7XG+VykXBC2VbyKkQoum3wrxL4NoAE/ReG8Fjv6Cfo8NmbpPY+ZtFWucLSKLgjUaqPQJ2n6/FHQs
i3b4bEp0u7YZON0D0GU5iM/LWGVtzN4dNDgK6fw1Y7T18NOV2rpTREvTTNz3vfHMHrIdsD8kut1e
Zw/topkwMLVsB7whDnmGZBqAJ/gp4DY030vIV8QjUeBQHLxcbx90wA+W+dnmqoWrNsJMa7k0w5a9
DOj8Pmcr7QQno+OKT4342xhiHRLRvKJVXFw6kb/PbWZseg6aeI6SgzXxJDQiq75FInjN86D6MUTE
A1IWLglfQB0KYEC9eqsz06KhLc93Q0Zw3oNFwzWa4RYZIA2X6e/WFABWCt2vHo/NVXhEAvqJ4J4F
jm6dkSDcuAgDIEmLdNUSIuYJzB65M9FPBgVXu1QExQEiD/inADzkzxDOknMHkHAXd5JZ1WrO47yE
lBm0ylkNwA7Q4PQ44FA7kWBNOFfy6Y683DpANLIrQalmwBITuKacUmDYfvktCTmwmzqn/LBV31CS
boQI9yX0iCv2TULBXrm4w1FznLxoOKia7W4Oom1H3vyDtAyL0rRGMpdEFVNt+ZJbd2dwZGGJEd6j
nfOFLFk6pUi8Jh7W/ijZo1OWG4kBeNV45YnH/En0swFEkBo0WDG8O3tyQTr+UnJIhIkbt/sxuJOi
7xDJq4mi51pfYg2w6C7MBuFmTgZnT0IteZ0JN+ouIMtp7soHoXFDbCwKbCerOonFDZ51iOJmlrhr
a/gSsDLuDBXRzDrwmTujokWjDQ5Z3xTnNmcTLOlEL1zcSAlx6MZQybbxnGmDyPYVGd4Fa2y70+eF
DWVU1ylSEn2UD4XSOV5jaTLCzPKxVIcMIuz+jcyVoHyibGd5zqWx3JJe86InH0CXtGHP46VxJGNt
3Os4aguOt1l/pJI2wfA5a6tGUwSzIw6AZiK2BYpxX/YaL1mZb3EJdusIH9OUp+ZjWVI/3nkzeHP1
nJO5WCxjvmTRH7kpAeQpPlUDvJx8RIzhif/mlkquHVFgLw5QJwNNmzeAJZiGCXBxfCFDHP6Or8Zs
AMarbdUw+I2Jhscwg18XEZsd24vl5fe8LNOdmYf1mhOF5F2Bza+ZCNDOuvsxLERATwVbbJjwmyhL
9y1IWT5LJW/Vj8WPrqw+Jtrn/LEH1WrKFiJJwQm4llQh5GnKo2vAjyZDl8U5E085k+Yta4t7KdUO
Dlt/f6ir8iUcwZem5fCuAF4SfcPbzJ3XKSX8H1teYvsedbt7GrLxceo1hFr5IEbO3XHAPlQ6U0MM
Ca0pMzCwtvZHVbGYHQazouK1uFkz2PWKDmOXMwiaFZvFGiYWGNtmQ++A5P5c448sSZ2xyHAYsVuW
gcXU7qiYgoophiOuMbYidiE3hp7Cu5tzjkslPDusFju6vu+zCUA40eiHytaH7TxH5dY2MnqU447G
26naGBanFplOzb4iXDplyKdR3Mi1eIaLl+Ciz71Dlq3DFnARWMXxiEL7I4A1wWp4+qjnpj4X2VPT
hRraxrjpNDCoSKwn0Zk/+yxjdCrVTs6Vti2NkJQPHZG6Cu+iIZT+rBnhBqidrxUx+otnIk8630T7
l6M1nQVGYW0pqqW1KbcxsqS+R0JnXcVRshlYARFFAKMcFHZBPET2M+2stK8HWQIJKNXNfc9937YV
pHcx40FNKi4CVgtrEobYVgtZHzkSDhtOTh8hbrrj7w91nBl7IfRVDYFkZcIv4KIR0UkNEMnRMODv
lQFkXBURy0nv2qhxj78/gA1DOMua9SSa1zJn29lK1JYwV9t+pHTHGunFceKSXcHvX6tuX+G2O7Zk
eP1xFNYO3mHmJ7ElT2LApJGU6M+DM9JQoucYZEweGzWXGyhMSqkIkwNjMrJdHYzUoHXasHKRtGzG
/srYqBa8L14Q0I75CF96fKatstqWkH/j4GJoF+xuoMYnI9tOIm1an6/X5fIZ27XqK3msdHoIifPu
BMUoR3P5UBhW948PNky/kUIcvQfSZIoZDt95LPr8qIOYOdLZzPZQn2zIi2O9Y3vK8dZmGXCEEWMe
Ld4xOIjdjnNi4O3xl+xyyXbJiu0XrRaP9LudoWTw74Hwqu0Wkw9QYCwF9Vqa7EbLEQhxVYqz3UHU
9gR+zRrb/aj0a1lPjIAcQjC0qHOEGqXX0xV07XZ2uUe1eA7mkAagAmxqybKIopDmabDwrMyu/eLY
uD5FFPPDh4jJYhwxfyqOBhATX9GRTn2iwAkb1gzjeulwNh55znvkxGT9Mbfh6A/GeEON2dNZ9ChM
nkJaMJ1mk61XMvY5p534Vtbubh7hSDWT/U6Ag7UxIUcTk5T5khX2c4XTnZvpL1YqmOQ7SIbK+uVp
nOiRsuCjFcEqEMaXC5cfavx81YvkKiQH6MhkfYTiMKnivkPb4aYw+aHSPps4OmROW/mF4f0M0BPQ
quN2G076xXHNLxfb+kHq6fPYuT88dH9X+xiajGnKk7sKgiLjIZKHdhRa+p6ZxSEd+Xk6cfJtMvWq
1HtganzWR7z7SRi064xcBCua4FA45UsQQz9q0ad8pWLf8+arJsr7vGO6c6LuluXRLnHRESXKCSuo
cRMaG1Al4JpMNOGUyTcLgn08iPvRm1+ZdvXG+RyJrq1qxPzFaAAow2QknOYr3ZfYZ7JnVe7pK34w
mZJ8kwQtDBxCqxHvkJyrYQax4w4JpG7Vn8jo751ueG2F/TJ4+iO2YpQvj5Kh74Kq5porhxXcIe/w
1HgekDbvPQRFvJYaKeEzTp6Xxq0A+yR8B4ysG0pL/TRyXlUla596BntvaenH3QzJPk3xagFqWhsF
D6WpuDc9juTJEomAuLpK+Z61VdZjJaEstd9X8QZMLhQzSZRmMtW6HAmBTO4yEmfYtMaMSL75QiPm
Dh2bajHYe5thSeJEl9gl6hw86r31nYzhYSq5ylx8G/h4ZqYeFInKYufJCuiNhgwmVS2g4Wy62n2w
BHfDp6THl0gh402CNaB8gOJKyzyYKD/82Kl1oOptI2yT7yXhEiM2sM4qFi+kK9cVcbD/ts8+TeWv
v/74LNiH1NPtV4iRCwNs3gLZPXz99QeW0v/5v/4FZ3D4q1i/t+///lt374q/9b8BWWbv//TH/2Ge
Naw/dRfVysUjq/Ng0vlEw6+m/esPIf60bUd3PM/ATfOP3/l376xm/Wk6ZKN03ca5j2YkcLw20NKj
v/7QhPunbhl/+3v/8YVdgaKEPE7/6df/I+/UtYjztvnrD8sx/2aedXXcpPwbjqtbluVI03P+bp4F
hcoQ/38YO6/lxpUt234RIoCESeCV3sh76QVRkkrwHpkwX98DrBNdu3f07bgPxaBIiGRRJHLlWnOO
mfo76Y5opian200BO/7cYLblKWJdU8c3mffZCE6C/IPtkbst4ViWtY3YFpfEmqYutSLF8bmbYYrW
qnePNVvmy02XC7x7Bb3/md5k6BigqfMlUSkj3KkbuuxUsZYx/G1+j4MxbH3DoRXtESnE4p/Qs+gg
OTTek7eUR38vChXFm1IEaHb9pD45dclCHbk1EK0/1/UASuvP1YbR7kKkY1Na2tMJfch0AmMptmSF
fKWO7Z4cX7mnmMK9ShZSZS8B6DVbMrwlkDqBEiROGfBA5OeUqhcCuYk+wiLvKPZbDNOzPe8Skok6
CvnrXnPyGbLi1qtGaxfQeLSLNVuLlY38h2TpAtQt55HQDu6mcSiWUT7Gmtz5JHH7paelvW1LlHuc
wu5QbvwaVHHbDJ67SRWhruKlTSl4urgZNoldHA1gjytW3I8MYxLOHFZQMKQmyKfsynTHYUEhfgSI
G3fMCAjZYDuytivmJJGT32in2UVDSWK2+WbriRQYzoZjdAUt/KFb2lmfkyxojgZsy5LoIShoeDoo
xdiBA0Mm9GSF+gjZhy4ZHE7eJ8RAzQpQIUD0FvZdE60jqvYRJ/XG8CluQleqda0y7FFg/goIAitR
xesmcx1aQ6pnmNkxbQnzHcKCcqOt5j6MvGrTh10KTAizSDpv2dL22wzmXhwTMugxesCIu7Ym+BqO
tZNW8qMdS4Ju80nOBkO88hcaEOXHC4OtX7BBnmajeG5c/aYipKxRwF/HHq89wzwGE/44xgfC4xwf
5SC8B5tOh+7y20W2iuT5dzqWv2TjX4cjBZbnvJjSpFHL/9IL5qspLONNo7BSkjiq4w7xnWh/w629
kmNnnI28gkXVAusPyi2iLcRQ8FmzvLvGUETTloF0XmVi17Ybr27X2ILXPi2ssGTMyRTT7cA1F/JG
tAqmOCr2Iko++rAn+Nhp0nVp+h+0Gsp7j/zOSmwBBX+SsIEOeQ62OZETSKpQFkw589QhWM9DXu8h
9MYzqoxontmSalpKTCIyf36bWf2ziQPK6E3RId7HpSn3osLEm8HM3MTOsU6AjWTe+KxN37/mg+eV
zFIN6HOoMYj/6MgOfaoFLucoPsB8n+/DFE8dQwo3lc45HkD2lIWIKYmk/Zmq8opu0XDjO24MG0iV
56jhovXYi1Smug9JCQVVbJziHPuLQ6Ixu1CEkWkOtatOomM0NY928KTwA/4kufFCoGW3lRE8M4BK
tR3ku9gjQG6E7SAy39xhcjLWIaoSHOsUUWAwYJAi4Z0Uo3j/w00c8Xjxe07oa4HEHkw7ZrSoCEId
tPnqOdHnhNBtMxrYWRAD6r0zprSEOnNPkiLzwpTPD7vFej/aaALjoH5Fc5dvtEtUVeEl4X557eTv
ODNQWWVuh4D4B9McziTDaja9giFik99ADH90VZofhX/rupqmJ3tz3DXTys/a9pZw5uyqEPPODMvk
IIb8vW+c/ghO8Lum85WaPvKaVjJUlMQOlHZPG200xVuJgCVIoLZrZe2nQcP3LVP/PWmMQ1YO2fPs
DvPZLh3ct3Ff73v2SjufbybEFk7gfOeQ9ccHKcSz9Gf3LXY4jywdfjTVGxcf8CqcxvisK+snyXBh
Wub4E8TS5B2fXXjrU3OHsZjCB/hDr+6w16kYrcdY40r0DTe8MbF75f4NqB6DEdRk3xg/IIbqG+kR
oIO3OAQuPqK+YODNsLLNtXlLJMsbQxZU+uEw7iLZtE/TXNCzzcPmdyCe8Fsy/5kEjrCoNu5lGWq8
RtmDRTdpLduUdauOnnQrRwK5zkVVdL8wN6AlMPm400OACoa1FHelwC7ctR+MNwy6IIR6tAi0XxI2
CgTgAnpu2LipwUMjZy8JCUENtoUe2LpVjferT/V1NsFon1sKVNKa8KY5I/YB8PM6rvEuFDZNb7u8
p9NAeIgtbvEidOy8RXvIVJ+SbBgnN7nIbgKrafFaOCEdSBtzynIxKdZEfw4nAh8Q1EVsX86DhwN2
0Pa1AAbsNPAvRSKRgsRDjXuvss740W6UI5sDu/d93bjhei5cQS+QzmWS9y20WxtilpoJoNN0gUNS
FlTkEpgUziFiHYuV00w+iIUWIE7ndxfRGvL/6deiZ3J58ZVI+v0/iqz/1DL/s3b5V+kSUFVZtuc4
GJMCK5C4j/7p+xGsySnZqLekt8L5qCmsUcG/kzG3ZkyZbiSR1dvS/0IRdat4dqclRToJuonzSQ3x
DLAKHd3yBXZ5StqY5jSObXJJZ/3y8XSuhhBtTAfCZSSSIdPpi/bkVwBreznv/nb6SV3j28N0Apas
myIgWkR88s6oVYktGHVcsImmKL1LaGTttT0QU+LL+qjTFPM6GtIH0tGnh9Chmz9IJnS924x7K6n4
w9GpX//fb5ZnWji4/mGT8i0TM5aDgcvirXIc1/pXpWeE9I0cX3+SpM5aMpdHEqXugZwW8IMo8UJF
p9njvV6JnpjPeiREo6qeaA3eGUbxa+7KHngawV+2Xa4bghYmWPyi6fERKKsnrwfradCRkGDFNHcz
vdMMRAvwmNLKbq2EiMABUEbREEzq07Q0mGXsIaJ/BUF/xrlls1/D4MJWXqFr7bZ2Lh51nz5MdJQ3
jfmLkw3i1qZ9BqxugmVLHu1jcUk3loNNMTV9VXab7OWoboYovhszFqlejZ+KvKy6xkip2V9J+MlD
bOxaThZSgMoG6nLtD/bN7DX2ETaLbQpGjT00YWmM36qwafYiSKx8NLG6AShSODTMVXuGo07dheoU
cttrjd2CsKjh9wRwEQBDtmkj8y7W+R4nVrtlwo/YBcWkULmHS4WooSqt3yv1Y9qqZR+JMgx3U4mz
Excrzn+DDuX4RVTsNz4wuU5r63kcgvBEl/ohVQkWS/tLVG9VQEOSMUYZDGcbHNANQyFsYcqfyN8q
GcGkmGVJLaTbFXV4Uop4RNjYwVwh8JiLQYnhhHfqKNld/ueOP8fUM1hy7BhXl0eYsDdQOhN3gvWC
TqcyRT7uxzGdNiKzOXNOjUmQy/KQHlzxA5bxz8sTXF7Unxex3JmjjUX/e/uP1/HnqhdB6ZDddLz8
1p+nAwpYYha2NJ8EJ0HmsDxHb3HqalqU7Zcj/z705RiQeeapMKpjdfmPXl7Qn6sBRqTG9BhaXt6R
yyvNLbHRARDmdOGA22HzQs/BOFSNrG70Erl5uf3Pj4Cu80g1x8tPl9svR1x+LIRzlwQUj3+P/3sY
UOybSUbR6XLT5WLGdc53zDLOk6iAB0vxjsrJwbJulUxzRnq9Tb/Gw7t06qPDqNDMZDr53VkaZ4cF
azanyT2hOnmM3I4QdwIbvUXlS64lpXjmHWEuEMJrjIc5p3kbME/VDC581TJ2jBxCy/gAUzFHtfVg
9BXtQJqpqxb7GuQs8VYMDlyXjEyqQNOWzShyShB/dQz33E6eNEG3K4W+wokQ0CO83FOBHiBSkr00
u+m6tsZ8X2mN2y1qf2VGcUjpbSA8wg2R4kTcWBUPUDrHqh4qpHEd0tUBOS5Y3o3bvgKgenYd+sOF
Ud7PXXMlGvWDiQI34Wu/EEJy5zajlt76iN1QqOfzdd07L4uekey+O2Usel8ypbEvYVvLW+RjhqBx
E6s77JLrhD0M4RPQR5JRfUJWwkYCOCIP7+JI3ONCplhtXGxLi5PDc4wfr3iYgkJvgtKnKrWrZcJn
jVuRFJADinoDRozUbXRFpA4ubU8X3AowO/DExZWPw2UdFgZj1uJdtmVGeTFD1+6XmVuYTXeG7pgx
wCB367ckTqzzXJ0KNNgrltE3tyyv+9pGOIdJpS2HZ0Mm1wxZGaOazttind9KAwVehlQRzDiAmqKK
PohO5C0WcCWz0oLybVTFKtQ2+vMAPFa0c+An7WbELVvX/jRjprUxX6iAcFBHjht4kJ9NVgerXiwT
zrS8Z6F/9NrQekya51B0xXuXju+OQ66LzEo+Hi6lbAhuSLYKrZRkhNtGvr/rKGuweDPAiury3av6
icY2E/xWaWIpIsU8F7blykVAib2PHnFx3c/LWRLbym4Mw2yt257h/WQhBwpVDWmcrwncAWb2/MmC
4mcWfXtqVXhsLah/NhSsvkdJaXPWtpnMj61XPdXsRBli5NEgny2nmBC094eh6Pr3MZeIMY0naU+I
mXMvRjI9WmvHmn7X3WjyhaN3O81obaw5IV3EvabxPyL7SdxbzwB7tci3cGqGzw38two3T13S4oNx
127gib6z1Nm7bsRq5FruLhmCtzkUt5FpUowiEUTlTvKghSYQGQPeFCjomz6J0q2NkyoozOckYBBr
KrhkdnYKR5bSpBrubKv80JZf3vqJR/6m/JDY9xtmfZ1Iwa60mCxzA6babUlb5WjLjtoTcXfmheCE
NYAbER0dQcDR3A70uTunWJdDeT9GvjhE9RoPNStr3n+yTUKusQgizBA+1dz2wPFiBHgxmxOTbJwq
L7/jRWI4koa3wX3aowKyK/ovMyvnqL+jwaYkq4jg9KjCV1Inp2nmS1qHiniutP5xWt6b4ZAr7Ej1
YHg4J/1f4SSuxOjow1hAICUSseTTra+8FA4xrLJxU3cEuGH8OV18oZdrl4vOFfbRcA/WgEwtRgYK
xMN+yxvv3YvtCkXnHO6LocP3mS3hLegJTmLpGhnLnCpAh4lwrObqn/svVy93XY68XLsc/ufIy89/
j/lz4+X+v4dnlyf6+xh/fj0aPtvJQ7hpNOXpcoF+AX8Z5A68k5er2TT/j7suR9mIRIAnLr/156j/
49aS1L9s9e8D/v9+9x/PU0R2fgS4tLKW+ZGPgu5kLuMk6DKUL5efsXHyTJf7EYJz6+Xq3+P/3P/v
Q/8+1P/78Ms9l6f796P9rz//49kvj/6//frf28ZO7sbax0Hq2/CXl4skJ7ONDCf+f/+4anWdQSze
cisOXTKYIPT4x7ahChlAuxpQ8i7XFKOFU3e5cJPKXF+uXm683G3lxLxt//U7FOIc+fegy+/Ulxsv
V/8+8OXav+/+x2P+4zn+1ye+3CgnTfHmjBYwyr8v93Lt3zf+eegRSUIb7MbJOkIweVT0ttcAEt7k
hHHZtZiR21n7gDsT4pWDfdquoAWO4krhGVuVkW9f54zP1swpcoyp24RMpbVM3FXVL4BH8r26r7ym
GSMrDNhDIbdxa37247itPLp8jIYRl8gp30Xqg8yAZykoLYeWxPu+sVdVAUe2Ibl6liFxkamxiSmh
93l0l1V5c6IV8A5Patz1wiaDJJufYCHsUdivPTDBTGsspoCdbFdj2P9YnehOCkA9UvD1CB2Z4ba1
w7U8rvMGO3niE9Nnod0M3Ppsh6TYqIjTJsCF9GiF1UcokZmHuBDNRrKFSUS886a046mybURU32Yi
tJ30CpotXZwT3hv1m77HW1VGwwOZVSFqzy/HbDjBymYfoylify5/tLbfKpJqlk3hEeYgntNkPYEB
39chXiyzDxK6xIJRW34gLHBgK1JsUnq5EJPQ9lrlmYddxGIw2zZDdO8k7nemhw/cmyMGL5v/vP0C
V9aiQ9pW24jYe9KAYgTRvbot4J3tgoCeAXBH1AasUr20flfmfIVf+Bx75lfVBQE8pOC3HaivPg7v
bJp2Ah6OHVfdinBPd7vgP9YQTpEG9tzkwjJI8PjmYUHRg1EY/hEKIMhoH14QGxiqpAOciSWMFPkj
lsKW14I7T1loFbFSbGiTr+G5OkfyfO6wE7f7oiQO3M474Empn5z8UR+GSvTnNmpBcrPREH7gnsvZ
dM9TuRmEid6xa2441t7L3Gaf0qVrZ4ihA4KGPkVShad2YjLa5K2N6gFN15wNIAzqBZhqR0z5tLco
gwmjUUW9J22bRbcSh45wzlWhwQMHCpz5VaKKq6IsATh06OomP2m24HOwoMKAXdECHMFLiZQlM/s2
pwZ5UFJbtOdo5VBOrmaW8iR7VYrBMqr9aZfZBBjJvH3Kkv6Zob596giErvMOGsA8EgTFtFLmE+4o
iA7GNHnbKYk/Umf4nGMFA824k4Ucr0q0qX5tdmso1oSBdP39LCrWeTbtqxoiCSUzd8690vuKT31K
/iyD5KwjXfw6/8bvkqAvXSwdeUiGavFdVe7vuvXsQ9xFt5HnPpCnoHFxwEMZKidZhURcUdfHN7kX
ol0p44PrTuhyTXRVsYQhJluaqBlexqCDtX0rkPtvpai3wwQiTkwSMYlmBSIiJ0FP55i5XNtYlIic
qO7E1N+qMEUWYni3eWgOt407UQJf+8kMadDLCPo2SV7kA/GuBZoJ5Z2riI4F386WSNqSDxslN+Lj
mLRqBc4wxakC3xVptqsJoHJ7xX4zRlTrZosJlC4NJQhq0Nz/9PKZZpGeH/XoHh0SFMmaHKxNYFdv
cR6fE/tdsTvZsKGv1iEKxUKzpZhlTikWIfhh1n+0YGJjZdhYYB0HF0s+dGYNvM3v9x2oR95kzqrB
gqpjgL/IpFYYJ0E1pgfPLpJt34Scd+bwOMHV1oJJjEAptTNMKimizJ5sEkFQCl8eBQgNjo6YT243
pseYEyjDvcW72gEgBxzbxoht7dZ5zVuXaZ5zX4RpeAM8G5xBGTQgMwcNaUHoq5w/VE/sniiCaQts
D7UcMeXbNgUnUNf91TBE9k7Y1oaIJbgCTVJgUg/zRWjL3Gj2NoPtAKHCh0+/VkwbFlWk21Cf8D/R
//KAMWfxcD9D3l/paPFyOsrZKKaCKxh+nIjRqa6tk2lq88BOlgUUdbUXpvva8Dgxl8mrYdMBCYKR
lFVSlsZ0T42tNyEZ1yu7h308ejTfwgkYT9KyN4sBtjZRiAfYAK/vfoxTpO78PHkfS3aOdW+MYJsx
OdIMWhelkT9iIYxWFb7PQzo1jIgQju9lBHW4BLK+MUt2QrZbaxpV6WdfVzAVISYoyN+3FIT65Gb1
XZjN/CH9KHg0hfvemXcKycsuc5Gxe719mp23eXYeLRM7OlXkZjDhsYm6wYpdfafmuLbdIX+C9vHQ
eCRfuxEqrjIjSdry4uSg+yy9JojLjYZ6V2XWtTZLMgJXKCgV4pg8BNVusmjM7XHxREDF/rQlYaRt
36N1UAlzXPE8R5jiw7GLgH3P9R7Owwb3GvmVBrlwHqmu62LBuIom20UMazaD7NJz4fnfYWJNB98H
1EIa/MZrjA7zNoKpucrrnXLKvVMgOnbyITpEz2ZUOScG2lehCMr9uJzwS8t/ItPFO3gOaDxy7lEL
BQy/MGSkGxbwg0g5YdWGeElcOpZjZZzIm6aZYjBUQ3aIDMtyHoykOGP2ajfxknMlpwSLl1OvsrQf
KF8dqprYfpjN2j2SK3pjue2Idrkdtokw8UFYjzNOLYs8rD0bfxzsbUqUz6owrMU2MkWbohimN/1q
tKxjXdGFjzRWrhnD1ntrCD9NIY7ayaOzToiqj8iBayJMmjIrQiSxvGh0Vffkr91m7m/y5NHJZIO/
wvL3WlmAZMwy9I5x3QAZoIGPVfMrI3fBrt3ioBqGmpUDy600+IQ1fmnjd7XEqjjShWuA0+kTqFuC
Jdvc29CALc4QAPRxpKFKXp27KxL7TTfxPlTula289GSYJv+xhVuRG+BvGd/tMtFe8Wz+OQ/8R5Ak
EqY4m3POhauCJlEXMotd0iGmoJ3PXhN8e3z1x0JUd61tIeQ3TGfdwOD1JpfshMl/jpDEAc8U7P+B
smxat2FLMYDb1FW29wwSEXRItInVYB3CyYXemSjoDG39RnnvA+Psq6prnuYMma3hZl80M981w5wW
KyKUifDOrC2Q/qC71j74OgKdK5Z0nDHrvA1ODIoJ1stzE0/YPTHk81r4UNADCljW835npM13lpPU
i4oWsZum5u1nMidbugR95R2Bv0ssBrs80C9RG3cbG0vdY4TNRs4AdKHfrKJ5BFfUgQ8M8aGvSMW5
TbRQGznkxoo4hJU5yxcZ8u1x+8XMVGIKGQRTF2OI0EDigBatXJlAlJBWQcqoY9BOzpDwksynIJ+W
0AK7OXQOIyeoLVeWxDYDkjHUqNdca1RnNyOa0/aku7IEATYmV2ycFSvIP8g6G9gbgAMObTPdOfSF
6IHTvgK/yyB0TIFGFXQ7wG0e7KBg/545hzTOH1sTXIhnfvgu/4NyBkKYwH6KUiKU8PQAMtomOcJQ
D9bHltUvjdJoZ5sWs9AweTWNGxkHBhR94yuXmG50yF5naZKwK8dNaw5YAoeSPzbusprc7HuHpOd1
V/dqZXoWjqEg6mEklJuytx5NQ6qjJCVEooFAhxv323KHi6jI9UcFzgDUrxgpjdsNiPOCaiKmgbcq
O3RXQ4T3tA9slOkBqyRhF5TwMULWyHPIXsA0IZQ+tbSW4HNOd5yOwa8sOoJy8QTpdsKFlkzmuvjg
4wf0ArMbjjSoBQRlzbs5GKhmm/EbQjjIzylif2HBy+6YvQESKrDLfRAM/mjnYKDNGejUDJdiIgrb
U902sO1nwo9QRIx45jAbEw7PsoH/g/b9pqygRqZ0Epn9W4h4Ueix6FSAoSgEyppSg83EKq/xpw8N
qsdGv/l8B0erpym4nECHvr51U3GfZQziHFM+GkF3VSLjZLRcs10a9mq2XHqd84rBabnBUbF0QuVz
FCU/oQmFOLJA7UL1oFTFVOQNazrWLJ1mD4VrBLVN5+RXoqpfuI0kwHUsVR7/tyXR8AF15y3eqodu
xGGuAD1hvdkWAtF3W8z5DjLRhqGntRSIcAKcl0oybxIvnqudreqretW2KClt+Qo7/3PyJLaI+rEN
Zndr1PmvyJd3StK/tjEJd9RF0/geYcLeCDv5Xc36xoaJisN/SneaFA0v6uYt0VIRSNFGMO52pfGW
edZL6HavlOOloG4cocmgI4KBkDBBwz+AOlRl9LLpcRMc9QIwFT5OJB9nUk61b9wbcA93HZKl1npl
KCFp6GmMo515nfTUhpMaMan2NqyHq5QSiM8OMpcRVyccg+sKwN59Qu6JLtW4c2QlyCPRO4/m9GmA
5FHm6k3NqV75blNxXvseA/tBtTTxWgswLgmLrwEjgrIc3B9UTeRgF2u7ZhtU9s6H7Qyv0uu3TUNN
0N71uUOaHABzTsszVGYx7lOtb8lnT5CE2vXJr9mmSOLSvftMhS51GtAB5SLBqkwCjGSBLODy24eh
hV+TiPSonI4tE0z0gzUhT8kMeHseUgKY6nuNX5gwton4yCM6kW0QBsMp9PPjOEA3tRwk+AsFquyF
ujI+Ley+12m2c9tsxgcekdbTqS82q19DYht7kWEhCqPgLk1z5gZzdGunJspu9E0QkvSuyY/VAu8Y
WwB2RgFzSZNnVs4sPXEan0eEkW4RmDuF54gcVMT7ptc994pmaRHL4+hDYwrNty4eGdsZiEAHFCLM
uFBfhX13TXAyWzH3Hoj9iBkfEb1Z8lkfIsItTb+GeFf0nDKn5BBbgAB9ZUnK0nMUgvGRPqskrHzJ
Xo6xZwmTnIkDZA7q4XXktoDDw1XSONO2N0xSrhf45OB5Yu/2h9JkIJJ32Drd2HrqHWnuI129lzEY
PAnwRhvXTpR8Iw/6dGWA3ccoH+qlh6n1uPO9nWWk1c4a6xn1C9WTMgOx6tIgBynO3HeeYJPM33FM
jl2zILgMs0aln5IUyedmNdYI/6we1c5sh1uvRuHsQQVq/DSgCFevtK/5ZPsETyJZX5rcMoaAJVyA
OmA8dlPvvFUpLWZaBz8FiL1aErmA6sSBEAxLajTZWfchO2hWFjUDJGN0dKrqxKFayhVMgPnKneNj
OinohGl/zkSAtlvim0rL45Qx0xgGxkxJleMXCFEP9YvOz678q9RTGE1BG62qysy2KmLYuvQrSn9+
J73TPowQDhjJcP4W+nnOyruymj+ER13TYMBroh8awe3VlNGrciBDrgwrWMeKTyzW4XTf1UyGE4rQ
isiaVZPZR5dxPoL+Qu7hKzK7G4bwYOck1uZnNdNBt2UbPETmW1Q9EKqLlIMmDnWb/S1RcLG1p5VI
TNdqLvRXUrCJISv9nnNmtx0NBXKq8NnZjR+tAoIbYCLPovrXmD2gT7tJpuprFgpRhwaOlE/mi+Xp
bGcU8rElrZfBl0YslejqJkKb5KMegTcFgopnq0LyR1/GOnvrQo1bYaLnOet9lkxo9B3wPnPDULv9
5VqD2NgtDg6L/QuKif6+YA5GxcvnyA5/Me/BKluLR9kd9Sjvi6HGopiHJGXfhGwdEX6SaSSSne+i
ioDXjfqlyG7b0kNRAsCSA2hJTg0Kdh/hfqzf5t7jPZt7uDqlz59jKd5TvoElhgNAnPKbbgZMb5Nd
ocBq1RqHsZrvigGCgKkOhmyOk4U6J0jkKa4KGArkwC5ncVcFyb4o2p1thbe+50EczsUXc/x6PVU/
k+fNO0LIr8KJbzOhQNkuzZtrEsYxUVoQ1+qXtkvQdsjrmA2vr8O3pIGKhnymazD3odz3tyaUUfZG
TVrdy3B+FRGb7JaezjAY6jTXm3nUxNiKfWu5mBtQXDgKK40U1QHNEO6VGeE8IqR1MsyPJqkCVNfI
jBpR8Js/WJLwtHJWLmaj2kVj96WS6dVuLQK8FwALZp15JUpY7CVdqIqkmXTClupH1vMlE/xyATDo
PxHhtO/MU7yYZ3272pGK6NJ8mCwIBhaFx2j42FEhT9Z91h5oAhyiLG5Occxkf4UFNCSXEtTu5Ube
G7qt3iCZTRQiIF3QXfqVGWmW6XD0+VKgiCv8eZtcmuxRA9SPBHtUF418bPTsr8mBvGFCiG/MiK2T
wpieRY235191sgMGNK25eIjqYWKiZ6CuTYNlgHO5y2Myt7wkoh1CGe8r11DzuhWMdsJllFPgcmsz
qKBj5Vqb0Ms4sccZf9dqPHjLlN2Lw3rXdYRd8N4eyoYZdNoSZwt2v8SMUWnG8UlCdnVZxwf0va7O
xS7uCUBjkJlhK4RXVIelj90+wNON+cNImoRgGVWgNinpCeEixe3idUdTTc+Rp+Y7b0Ze2F/1U+1t
wmSKD5MTncxRLE04mqIw0I0GeZIoDQ3hhy4xSbMMmw2n24K68lmxLcZ0ONt2gcQ+2MAwP6EE9miq
kSwiTHVFacvQb+xpHbZ0kAyA4ysrqd8jMfK1wOKDRsDtS/pLskEghmyhasggzJibr/DoNqe8BxvU
mylK5RzZjg/mKJyecl+/JSnLTIQDyG9NXIsprH18r+OGfuwWb+fz3IiNLLF3K+vNJyIO4/6m50+w
Bzd4ujz25cLnhP2f57r8TEXRnoxh2EdD5+5xzLeny0UUNi1tu/o0RsgkvD8TDN+iRVE53+zIbi63
Xw7tll8SQZLsvZpJrZAjqfYjRlUw1FuSgJaZGsqA8jT+97XLbYXlHptRyL3v1HQ2krxc0+Dk1TSk
OoeG+Z9rl9vcurfBIbgSF0myt8zE4RM+oMsd7WOF7hcMovOrS8yHkW8F2BvC25VsoJ0mTbA2naFe
9+qzqeJq40eSZnNvOVjn3HDvDwM8nRCgCWAnAtcxrPQ50uC0Mx8l1v0VnAtWQjxktCrOrCmc9Ues
jyJpdmooPs1WAFmpgcvXZ3q0yGl1UwNatgGf4ARX9XMXT8AgQA+bJLhS7P12I2Q1BKu/RLJ6BJFn
AE+4KVr7biD2WqTxi5irWyvQj33rXdlm+Y2Cj18mNJZCGJ0te49yyeL1BSNC8EQRkaKhMT6C1TzH
7YDelU9dUI3vwQx/FGqRooKzbptGXeXJDNg6ZOhsdGolg/YOqiEAmpidK/qzWZGOHiUQ9vLNKA1Y
sfSDe7oJe4tZPCMJnKtQcWhiwlzQd6nLuLfTZ2A8Yt3ztm2jhXES37SDaHBQ1s5els0PvscbopDw
wsGSDYr4Gns/JYSeNQ6n6HtQwGJ0WW5nq30jfuVmNNKTWRuHYGyY9gdoS2aPyr3ZUYu9dwqAfhh1
5ulyEevUOtoQa7vcvI0PRbuoS0PvqzJ1dDWJ4XdWYxGKK/EUG/HXYJMdiP5j3ae9tYvlXeRm3zPj
tW1t2wejYJ8alW+WXnZSBmQHCwUauDr/Ok4bzI2DvzaGdkOoOXkDzWPvFLdky+AqzFFtu4B/5azU
rvUi2tQjDjS/uHWFfjQGcb38m+3suXXEy+T8FMydDzVmrxrNNY1me0bfxrZbTDF1i8OGxrc5Lanh
vjP4zA52YBBk2y+AppUIe73J0q6keeVe82ZRhKEj4CQOWbemFRSzO3MyZzeV/TkwxuBQT/Kd7lbY
1giS29K46zJh7amMmbuX4JrBSQ3ZPvM1EtPkVpvjeMQRG1GPw+7Ef7utHD4thRQ4bKerQJcPvQRw
gDdf1/TZSPXtVhpk3TTWR/IQU6rBvOUJ2xyBu5Ckv9uaNHi7LAlaX378cxsKOxP+CzcmOX1Mq/F+
R0AZ1qJ7NMM8wKlAHSkb/eOYgGIIWDuVSIv2o7Kv0qbYNyHhK5VMkyvzQHxpdDRQNuD0SNdxH53m
sr6rWkB0OFER+hfpL5A7XPGbl7RGi5J1s7/zc+vktMljazUPBVJhF3hYh3EAz0n8FcdLeDQ4SLcf
Ic7RP4FseZfI+LrW1mrAeM27p79rdPzoTIlQrnGTRQ3hJjL4cYMWXoyTPEoWUJ0a8DtCXpzrvPqE
hAwenmJkf6ShKbkJZjQkwOyTg29lVy7+5HVGLvEGi6Z1DtKRMqii/EdNJa+U0yBw9WXC9xrTQVLx
zRAlWO9KmjgI5mBT6undgBf0bEToJWmkb/OCKRbMRxBC/71s+X2R7PsGEC/DLHS6Nm+bYg+2LhNm
ZLPeKDcW91q2yGYD95nGoWKE0uv1glZBvwQBIi6DUxrfIvdkXoJWdFdXTbLnPLW3s/zGKyZ9nATU
k7aMdtqkfccA1uLkwFkTYC1Qkcn1KsCmFo6EEEirkxr/RdR5LMetZEH0ixABb7btLU3TidwgJBoA
BVcomALw9e+As5gNQ5oR+aTuBlD3ZubJo3aMo4ft+GpTsVthuOR6hCRfIche+gDZjFjqSZCx99jw
G5x1jlZ+Yugxj7akWpLd07wpZDSsG6ehMcYaHtnfR/vZsr6nMO5PgQjlFmMfTwEYy10F5iayDORY
k3rMRjGTmTTrFB1J6llykugmkH6FF35LGaJ8wtGnG4TxVVlizXj17gfDrvbJ5aS6BJA7u3tFD+nK
MZrmKLT3r4vkiwHbDGGIUxvlJqE+cla7pGT0CeYDW5vki0XRDU2s5tfo4XXg8dU9qdx+wH9zGiUz
4cxFH1Klic25/wNnLjKW/k2O2OYdVwYw7z4/+oHEds1SARpmGszflaefFCy8bQPCmJXvVzm8J2X8
7WvjNXWAgVQ0LYEP/oq95BiVTrSN5/Kj3E6z+Vgk0WvZIIVGKCNu9dcuc/Rfzc4mJO2UZ9++E5zM
rFh3kWJBEN9N9D/sQ8hVDeU+8ZI5Igx+GMrx0rgsSCoUKhgUziXraAXzSQtApK0xBdhIHyXNEEzk
4h8shXtuDTV904YIrogl8G+W0Sf452KAMxNjL1L/HEf9efbdixiIm48qYevQbiCZxORm0i83cf6B
iNgMVBWtjWFySUK3u6Yn4tlnASWI6U42nsN0Or21YMIhezyJSP+plc+Wadix/2GEjx7RY+pNn+mn
2uvuB5wSDtfWJiii18iF0RC1ANCtbVTHjyBobwxQiv0KyyVKcOygPo2B3fGhpmFpKpObQleBO5NE
9kWFH3EzPi6tUaC8ALIxqVs1yT17aSH12rWZPGpUNHgLoFGBdXATTWAale6pozDVpdLbmZvTjBpO
oqD6J/zixW+iC323T0hDvKxXzqf3c+GdBy04/9NgTvdjuRQCJQGmC7ecnxw6dFbQunD5tedq7HcZ
dcplztml77tuO4QR34iobeAa4C/EWblh5C4lLrglhdWMiJYdWjPiBtiXfCEUWv4OQky3jvoJjr9K
DjDC0TjdAYWgo6JQ4ADOPUGvFzR8EhzVH+09tfPw0WT8tN/yijJFEBPqX5DDDW4p8ilN43twQDHU
BZ8owkYPVZj/q/fx8hN7l0kgClYO8L2NV/mLkUOjDdT3ExlwLjn2Lpr9rvJ45/vuI9OC5ynsKtfu
/3S5/1mNUPkd8JLbhpopPkkZcWzFVqsI0tM0OWAtqNv1WslRKidUoNNblZg81wC8x1P4KeH/s9fC
ju3kH0D0SRjFzJI5aywqtDGuSvAMotvBM0JNXShDbC+2IAbXQRL85BGDtdnv4G7eZ2yhmtaxTini
2JSR6IvqPt4b7vjhYqM9EfQ71PRoVqxNST434uAkeI1jaKbECO5jfbTj4GkKqq/eLhAzuvJPNyIG
cXWvlN2TgEzJTUJj5oUfHqJ+JsAOT1iF88YyKPAV1nywOMWms+S7Bc9y00ghKQLQjewXevNYKw3+
AVRpucpGvJo8T2auuvfMVH+WN6mG8L4ObeSHiPz75NUQVuwLtqDYeveoqMcf4h0N6zVwrU+NRKsz
Qn0MZCNgCmIBIYDlEryKNcIxtOIYzYDbihJo//QZv7EFBB9oNv+Syvue7U9hJD88u//63kVEbJCt
Sdzzqb6kJRc38EjqpB98G3frlLcgkWwyOH5y8hP7BxIJxVJ4rVUCz/chmoObQOPFE2M8mnXI5wl2
dJw3B8MWDyXEbteuRiiXWCLY7jQL60Un7L1wsQhIOlANbGvXGeVzKI190Rp/AzpeVzJCnO392wiA
KrLD1RSn3Pr5LMl8/FPP+ccUpV9o6qwIoksrSR39I58LWel1WAYOWLH+3UTR6DJIcNAXnF4KDp9u
tCASHERY4xDTWrIdTSg+lPeBCOLTUrqoWgSOSMOyi94N1DOyj27WlYrlSnfOfAmT5VRnHsxSvBqO
dM95bO5J9vH2NNx4gOE95Wl532V4yVAfIC2F/PdDCz/JbLk0fNHGieYhrI1teVefIPxqLIxL7tC2
0d13KU9pxht/JIomnw0Sceu55QyoaYEcUUp8emZXhgyTXabSZ0HRjMrVndcNj0Qz9oo2tERbp5Fr
JFFkdaLQSQ6DLp9nzeM5GMof9giv2hA/HHm+ZWrzMXHHv/Rvb3XJa5hxNPMLMAh2jgg0ppSyztwZ
yom/ZhRyolM5TZHTxyT8j8xv/uhSfQy6nTlV8wLl0FuAvAUHoeLHhi0fdKTvIk1J9qOYs6/6cHCW
rKaufhlbxvcBoiiq+o6tzyH1+emYGG6jvkuD5i1Qxa43ULAE69Mo7E4F0HyYAD1nvK9soAU4KNVZ
KnHrVHFyR3AvS4PpkPBs7aW8NSzlWPFZjAoUPWia6uK4+udW3Z4jXrs02Tw0Pacn0nbPNfN4Q68R
cJ38BRrLwSqmDy7R4UCSaprMR8pdG8510WeUIZcFPUmX+a5w+BvLqosPdOzsFjd3kGL2o+AP4GcF
4Ls2JIDuGkOES4wG7GVE8zp1s7XFBsWL40+Lm19rhp80nhJZI4XXshay64Q0hxh/sl68FDmvV2vL
+6nM/qE7PJRFvxSw/iHWuGXLyOooyF4GbnQo20AuWdgsr1WSOhccId9V5GPuP6cETjec22hlyfd0
/2mwTxwlxubFzkltN/207zEEbry5+LIRp/EJSCCh8cptI2DF6QclaP88y7rXknNXSsoZwAV+COY3
P90vL6WlpqcpadttGEfHUfabzl2EiCl5gT4L+vVY1VG8Vw3/GhbdZwcTFxu3V9T2Fg8fduykfpk1
rYw9bjzeuV3LprPGsdcg4VoJxxXS584QPErfOXW0dXDaWMvG3gExPMZjdxHsn9du2Dz9XoXDzKfd
Fmz9Tfutw3CZ9+1Z1/2286w/TVQY9wrTZGNo7nT+4wywqxXR1SzQ/xTYL2rt67OLJIdvtstJcbMo
a4HSeTMiw+RNP4Q/zpOYBmTahHG/G7FlETQfKwCBZvOhWg8IawRx3/Tu4D9RtjMa7747Ys3yxGVM
cpPQWDCx8G+mE67o6dSKsMULaf3MlVqqWlNIgNKR598vGTzqs9GzxcJFRElfV6F22wgR3UgxSUWl
08JBJAVKxQswKfsOC2i1hxudnf3Bys5yiMFplTW5VqiQrjKaE2cuPjy/v/zdQJG+omuXtyfyXQ/g
mwDNMzLYml11LOzGPMRelly8zjPOic+vBsFJxErkkUOksafS6uhUJvepqIloDeOuxtXN1mTmnkyJ
dELUKcDL8rsl67i8kb/48vtbOwnRfHScgZQWIdZFPzgRuOEZrUW1mVqqk4SX82WIqZHH2rbWy/9G
HQvq/+8vf/+MK8C1CI8DHWeQtTnCaxqdvtwai/P594ssiaus4sUJ/vv7zFv7JryHQjjjOVycLmnH
ENUG8FCGKD8Dg+Lx8fvLrixuPJ5JA3q4+PH+YN7/3cIlMSyosnwQMUGj0A6vnCfV6G4mO3CItQ3y
tpBvjDE1tkGX/C2DMr77/SK7MYZc4DUAUvSrXCqNR5OXCkMZgWj35ijkjL6n/beoz1ykHG7hqJ9/
f8t58pK2hX1sO22clUFTSRKKu0iBYZg9+rsiEDuX0fLxHzbqEsz6QXbdvwlp3g77+kR2STylstg1
dko2oZ3qHW5m8HK5+ip789V0MQ1Gf3FxtlgVkY8AA+zNjjq4YHl3C9N4nqivLLVJLMz96is4xvM4
7WZlV9TUlXusN8FHlEqbsuTw0wmplKoj+sNttyTHX++aodnEkoCWRG3bjCmV9SINXi1rNnEJMsUH
ScyaMu28bVa1cIXa4C6kR6hJ8nA7qYrabsn7a4+LZlaY8qTniLPQ7y99D2adK5emtrg8/P+PWMuf
C/D3rDQHcq7O+ZNy+GQXjB/JgkRK2pB6KAnFuJfWtW7xMKS9cra/bzNVt+g9NTdNcIjRKuDDDyUL
BM6I4it8zGEyxsniYFmhPu6hTGbF5oTNMbswH6PiFtI1SgnRnp1uG5z7mVrOTzSCOFn6ZMODICX9
xxt6vaANP5OEXdukho0X4v0gGrOMHvTUTTSYIK3pO2u6dwooAbECbxoHIjolHC8zDW9HiexGxpOi
n2ja+xk8ugDQPkS/ARQYjEPPYZwyK/Ezh9nByZrqkAfhlbfcPFRcOKmU+HDsotvZo6c3EefcEynQ
IHJ5URQvQIAdkfzTmV2ZxrrDoKfNrH0oJJ2ZpQ9tOAHDPgS9uqttULh9WAKWtNmpWdzBZTwn1xk5
7BzU3app5vbUJtNFMTQfjcReTSUqyjxTxDvkyVuQ1/Gbnuo/po2QlXR0M7mWMR+QxikLlOQnE6H8
vQZtX9TOU95hYSs5AKwwUh4CXu1Hr8QtYDbNgxGP71K8aUoATrrxokciaV9RK/OTwUmmlgybGHrl
MNaPVsIuoDFVsse7aZ48tg2mz2K2HGW09QwWfUixamdGFIllTnvPuvgaYjfgPj4elLYwObsmRjEy
GXs6cN4AFT/mo/+xhLSzERHQESO298K+cSQ31iAUaJyjeHyvpT+uLAzlUXIEzPevZzbfjL5JbHFB
GivpyWtm0Hk8sQU8zAkqIQUo+b9mzj6ccoQI7LnXvqMhxHL5JojaAV11oOf76StI3eatz0zYatQt
FTneJaJr3Quzin22Q6wm7OC6l4gHNLiGZ3hQH2oBX2BehBUd8addd34uly/48o62X8csCwGatqkp
XvGbXeqa0GXiNFcn1MYJqdkAGqlollBRds/K5wF6S3yL/AcX//h5hH5KS0CR7TwIHlhiMTlPnW/s
kWa41TjTv3zGjyrL2N+3LulKLcc/oR+TNOdTgw9fHkbywwmfL1a+pSk/23kEFbNXZWr9uG37BzYS
32H45rpgCXBhiwC+ue0Oxowf05dYbjQf3OfSce+AkIRHhtZTSNm8NB33sxPOJ60OPJXh/4p6bi/U
pjw1RR6deyZ23LT+ke6TV+aQZN1WNrT0SEyP5EPemnwAKjIt3MQGMqozJTk9gwQxLDMUN3ja219C
Ac/KP1FJNjX3mRKD1nmOZ+OxblCKkymHPQhGbht37sVMsQJEbWQ+oyd+2Vh9+ZyQpcwiKqMTTWFd
eiEe117H7FROucPi01DnBrc3xZvxY2xY87n1uUvMw3MXjhME0uiqZSnO3Cko0wqrbeTDXxjNBgys
z8zgKdfdGlWGdmsqGo5MSjmlGZJsnzmdWljJmD/Y0sw4/Tg2ZnDoQTXYjnMp6sVClKanXg0gy+vv
vhVAHEPScUY1ge47E26nmCss6aaoQvg58MJIA0/GU1bN93HAtTVZ6Y3ZGo53DBfVMUme8yylHG4M
s6O7xCTCRgUXs+WSqHOGrKbmc64H/9OjKuQ6kLB0ximH9Nv3D2E7MDZ1pNJV/GFIO3+YE8yUuY1m
4pisCNIIP0jDMtOYltx8ic0TrwH6ej1cgOTfqxH0Q2WbzT6S0QGVPn+1/eBDUJGE3ca/arRL/s49
ktvg5ocq+xIJHJCh/WTaSLYedsRdmryJmnZj0WWIN0WZPzezOJMEZ0MRBMNdw9tzYD409ygdVL+h
A9zl3hG8avxa+T7P2ATjr9tJ/63uEckbh24FPLKEHvp8vLlZorYMwNAnMYNRGW28TT0bKvzMqGPU
jwB2y4goY9NP+edsZO9iS5M9YMV0XVHNtwPtRGiWkeo+quElp8Q3DTuwyViN9iVUZPm7kOhKmJKX
77yEpiWF894IEXSgPJPuafmnEzJYYINfmReYZ9tznZ3S/RcIsOxOdTDXvQV9qOGQN8l0h8PR39E2
js8eAnjJZY693AnYBoxIIAAq8IJDkKdLPi3Na14bySnxkmglrbo85J4B8QLQxWB04cXHsrgaKl1u
pVleWvIxrK+d7NBJEW2DZXOn8A+tc8HR2NF0jGUUdbeDth50tTesSm1+v6jJvjfNOt2ZOK51DU6H
m2/42cveevOTikEpBCvi9Z+tmE7FjFQIFDndTtWVdER9nK3e/xr8+horsSEeUV5+31/bpAebkD8d
K5HLvlaz56Lum2/rBZXqsEAN7xVTz4tK3r0gTLeA8at1KYy3soqNPY2h+6x2cJ0nlIEHsTnssLHl
ULYjB7pp/K9pnxMgNQdMx/yj4PlsGsv9MdnjnBy7KTaYcJ3pQ47OjqDftR289GI3tOKVveQypEuy
n8GXqR7nZ1vknBtltGk8hFe8wAYOvurg5jZULYmAolgGaMcOnoi/PKWVBRXI09G+CoTgxkt2o7eH
N/qH7ZeAZTn5EFdDI9r8PkbcyOW55xrGmt08KePRkTcMULgLVe6dzB7vJuQ5e6sb09p5S4FrndFG
nnlsmIxC+7s5m3DiVvo5jwmLK0d7fyJRPJaB8HZCVw4NInVzyBTKqCDwITz/Lxpmv1VZuPEhUUjH
NjYOw/9EDHcT1Bn4ZkyqVVQ92QUhlF74/nPPlcsOH2dpaU3bbEaDinoMdKNDGzInAiRc6z6CnHYy
cnrbl7fPFi0cgn5CC2Sy7X1ImVbwF7XoqYLllcx/XZSWLXDr7uDyD2KBnt7yuJtWLkrDhjS3c3JB
uK25AttTXvXRg8fNoA/99pyaw4fOs0eA1S08BwWfuCNqZrCcJdFCBePQuvB1EVl3TvzWiX4kmcaE
KabowZziI+o14HSsBHTrmQh12lKHEIMs4XK8rIBOiL0QSKIqncVYvvwojR9/DIMTimC7b0P7DL9Y
Yjctb7MeBdkebB6xdnF8K5pbFXFy0cXJbZwpZ6lFvCaPyqKD7cQhIsyf8bDBddFQvkyhYTsA+I8m
SMQ+i/egY6UdtBFgIiGPKXs1TtfmwWLZurEBevCpyTE4AYbauHEBnzXrxiOatfGYu5B6DFAUrfWv
lqb8sW35nsfNG4Zv40k37jOtWsm3o8td6XYwZ1nnX12df0ax8F9zk+C+V079XSEykFC8aCvy49be
YqdDH9fMYb2tsy+/eEzo0/4eZpL7IMVXrDaim9FyXtGNCs+mkD4VRDwy+O4fLlp1iRwBEKIKiJeP
ZMXnWqTHvBIPpMV2Th8ED04XvvssmYhXeg7ckSR/8NCFRTHFtF7V9pkjhHcFKaU3JW4ATse0uTn+
g+Ch9K6bKkdpZkPJ6RVBInJx2nJ6HKxIoshiqhV5sR548XeD5l3gFOg+eIi+6EgtcPnK/vYR/zbd
gPGCydmhgBoXjw1itzbSt3kAHVarLjq0XflVsiGHL2HMm8Ypk3XWlNEaL8XIIaqHS6Fj748JHRdi
uMtKOainswrlT57TpFEDDt2EqH9oUfZDGnY7k2zXDmy+vf196sox3xqh9eOLjrsPgGPdvuPkyQmS
Z7hYOuPEAR5igF29lQneHEm0bFU1JU3Bk35QUxWcLCeFkR0hHo/TeBNEkja/N2S/Nu/D1oPJq6FR
DLAQN9goOSkBPKU8+XsulLGpoWNl3HCHbhxOs0kiRzb9fRxz85EJD4t0Fq8MRMNFRcSuKkKjUECc
zTh3z7aE+Idbjm1OjkmHtQGOVw/rrz0Cx2ZbQKB12LE2I/xaZTjvXGxZZhxYUHCdCyNV+BpHH3nP
UMHZNj3i1GdNxmelbTuBKspjIouKbA9ep7qmt1Aj1RHTUcc6emm9Mj6yRdAbc66tW5x62XlarP2W
ZdfX7m+pAWDEIlp7HmRo4hIAgzz93JYeB0+jVi+1TM+hWQfYYPEMG+Hosq2yqodkXRIYxT7PU8mN
9n6ug4e4pkplQkKrcZMI1RdP2UQhhoV2k9EjcwVd9FKNtLgkdn9Du9JkI7DKJDkdeqTA3sLcqB54
ZdZJsKAip25YBQHE7MRe6O95e+xbz9+O4REPeE1OTxL76rAWxaTzlld0bSS+d2clVr/hqS0uoYUO
1VHWx67Cd5983S6RrmwvLPIM0ovGdZ/G/imv8xhag28cbfaUoLDhq+k2eaczJCZyPZ6n1IG7y0/I
CX1iNEqtY1Ibx9ml7yuSdvveeLcYFtFjViFvtKP6CnSVnFv4znuWA2nDc1naFFAnoZIHq9I7u6B9
1OnzT5WL+BxnKRscwcG5KrEdttj+1nDfoNf0pSYTav40wjRveacRJcjSuUZ4KeuJ94TcLwyJkvBv
fZv75lt0fCLIcJTfFWV+xdIk5LuTw4ed5UiZ04gGOQvjOlnHHfbfk+nY9d42FVJPfScNd7q58Jm2
thgPguUk5M2nukZXSwKVXaocE4FnyVtoLx7zriTsj1JPPBlVq83vKsf66ZvZ38bOMGwQPkiYVFxH
khJ10G6jefSE+U1csL+OkX7UOM/iVsY7p5wOYinKxl7F1jkYg4OJGXjlK0s9Uq3IEshqqvWczHLd
2AyQ2iRcj6vJRQ9rOW6KErw6fC4m3RM92dkNAtiTNN1w6+Y4MecBHEw+GjtYkfu2cyGPVZxpY2RH
TUYCKpAkPY7hbTP1fkE7oxvzTezryyCruEWsKrI/98gMZE4xp+N5zqho54X25WPeSGvP5YG7om64
Uub2m152vXEdyk7j/DIkmburszzfNrZ7rYUHqCgpSZSgmVE1HOJLXaemJqXOjbbu6oNDG9vgkHMh
mQVipbc/qZKROCXnV8coMJxHbAl7A0cAqYYGCZSOIeRBvN6pDfmv+ijqlksupviwLh/MsoV9bQR7
aR2XSkBHB3KbGFiP6/nSl7P7OLRqN+Ups38wbWDzpZfEi5+60W6OUV/cjTkUUz0T/K+7MD2ybyHx
QMJ81U9NfD/LxMPpm0H86rF5cTBb12H6Q3FsgscX4ebO911rI40eNSw3L2wO7G0XWv7KzUbKRunj
8yoUsMkP7Z3lOOGaflsSaAZ7EDe02IuN5S5VH0wzzZYaF62ni5bkUEtqGosGYz8DQMkx4TQucxyP
bd3GxQXKmrntcEBafWuRJXQ+mtGoz/HIe+kA9D26NKS4Xj1cyWb311zWzhqZi0yb6Q6XDAvOhQKa
O2dUVPUtv4vqfYXx7RwHDPww40g5sdBqUaxpdTiNXXvUswh5t8ikR21MgUPeqOVb423gxxSNgQ7c
TNJlwxql8EpBt9IomD3YAKh2bjhTdw8O9c7JkmSTJpM6gH27T+3wLYvC4trb0R1xJXnxwamxU6I2
xvYpXJ6a4mqnfzUXy2On3Sf8OvfjOL0AXBN3NfiyuBPLxuSVepT8ucqN9MGoxq1vF/lFpu3TXBTj
47A8TfP0TPHCEikUINF85ttxirZtFbk3d9DnUC3diFDZGzrzuGa7+QAYl0EkzbZOyyMzJ4VldIpc
im4+aiMKzr4KOhi0gcvdL8ppHwzIqzfWUeRy2M1WClrYLDazE+aH3MHj09PDMU1MJ7blfyqT3TcZ
LrFzeECvY+THXeHg8aR4wTn7k3XNzTE8O/2lSi04YFhpUto7Kis1MaH5DOVFSh5waJlC8wmbmVTf
6J8gg+uWgtEha0lbOqiesUcfT014VIGdQ6mUnWSrxfw/NKAppCTwnenQekwNBGbezWs0yB3ZfpCg
6lYUep/HrUOgbVs6ldz7E8NUFeAW6iwofn0xXUoDpU5qX+5GT966Rls724/ibc+tGB+oecwiVm/0
ELHEoiNChAWtaPM2HYj+eSL+l85me+eoHspBMVzFwDwmsuQKyf1PwraC/26mtoNDHbXX2+RSwVll
nq13+Wy1q46oBmbuIHsw3dq8GgGyyGzClUXq8YDwdWmxgwRF002spzNTOsUqFeWI0YCqWyBnbosq
uKA7m3sjJy4dVCM5KnzKj4VJ4nOMNWoSaDGIiYjJgMrAK/9NG2vvlF1zdnwOYLnnGxs34iBUhw5I
LNJyW+pnmlXtdJJ+svAOLoC5twyiuGnc0g0dErkvssWEzYByridwrEv7g9I493xaX37bQ2bfJzmv
+qMCinVpsmG6zJz+0LYWAd7GvWyXtISqsNzxcHP/iFum+mpruAxaZRe5AFA5V9YTw2zKtgi7FIpB
xat+mtiE5DVdRZOImKPxknK2IgvYWgQ1WwiTNC4oi8ZV70XmBlVxzhTtMvEy0t5631pqJb0ERPDQ
I5xD72Y5ysJD5XSH4iL0O3LneKc3aqRtleNlu529QJMUrsz9PBWvfex+gsdDiyWhE1rIK6WHbG2W
5aXquNulynKOPQZknENZ8dib6nW2uvfCYehBHQlFeRqFf2xDHb9H2qP2TqjsjroTWj4T697GCYbp
znM//JKccVDzf4BPKZGBJmcBTN+nCBH3Lq7+MAvUox3GED3LBf3vTh0PGyqmzsHyJc8acfTskNB3
+57zED+E1IffwbCc7wIEKpuOm32GS0pSfMrDYJxnbuSZkV78snwZyO+BFK2zixM5xXnwHlEVwfQu
X9BD3P/9Ck00wb+wsCq0GfQUfNAYXsoY7kHYH8KAZ1464A8ufbzKaRP0h6xoHiNKIhFM5I+ZDCl9
UDTWewMg2NQzyEy2kFBiLx+vBJs3qLb1symRUOrip4zmCbKuCknDlHzMOD9yATUAt+Cw4ocy6lWm
OKeOajxGeWs9LOWqvz8qLnesfQuaj5MPP2s+1ZTFu0ZZHEnjONx6a882jOvQBxnsUKfZM61vhnhp
EZxBs+Qt1e6eNb+BSEku5VzdlawbD3NLGMNavgRYnzcoT/W6TT1x/v0SmNGXbhITbYMOHAT6+aB4
hZJwGE/8NY50f28Sl0NdWuIayOWbzGJwj0a2B+rk7uSYBWBN0ME0JSRVmWCBVbd8ug/HCI0nZscU
tyAskp5cGibnc0GbER/Ldu/TMytM8YErhN0Hy7wh88bNWMd6FepwM/tsPjM0rJQe87U/0tUweJui
o8DQmAG8wI4WGdnNJjGI7eJ8WC2HON91/6YgN3VRvErtRhszxK3paoLpDU4n0yezO3Ye+ztuP5D0
HQKQndbNznO3eu4/BYU/8VTvm4S8qNeXryzfcY3U2ABKeOUrRXci3RsYdYxLXARgMMAHrmWylyOY
FGaLg21ROhcm/qlNOeTLnFenNj+LmOlM6JWJJMQ82V+CFBOoJAczI3+mJg7JeAw+lAvBzjMMcqbv
lPyU+970d40TKu4hmNoyJ6r5/Nt3MhuubexACi5eXUdxXdv6vQlJx0qXfDc2FQ6xFIJwR/43hdjc
84I9Av8lnbjvDd7xFZ43uZoj60nhkYHiGpy6yXrnU+Rt+evtaab/zlqFAOo3H/GAeZf7AFxpecbi
I7eF++kl2QsNYeM2ONY+S/Ny4A1J/WdXV2B9XeBMsedz+Ihp2gk+4sglpSzTZyMwn9k7EZFuoWck
OFH6JrgZ8Dl5isdke0ZA1vczJiPGFbAni//T26bsNLAo3VVLuKgLFKyJJqHzQ3PC5BaXFQCD3D5k
iKkQdI30lGUEygBGrRuM+WHs4VeCkRGH6I5los9d+pAvTSzR2xQRYEqIEa96n1PnaNwENPSby1y7
nl1iLMmcgw0KXqPZAAyRvWJXn1fu5D4AMnsgQrIHdvMnmqpzm2ONNYvupZHBB0j6ddMZVL8HCNVO
yFzW47+1iEK2pHdFRtAZBAkyHYljnNV/LaPnNjDrjc6bGRMM+fnMekxMhZNnKcEKTRyHUboV9hcp
MtyAGSQglIgL96f7ooj5SJh6XVm5Wvtut3dd+0WVnDKr82xnLvE86vvKBeCeqH0zyUfPw1hRl/Jo
9Dip4BFQx4iNLZtpop3ZPNstDnvOOc+Vf4C48Xe0RvI6HZvqsHnvawtXESZ4p9fxtlb41Uy7eO6M
+M0v5JsdZ++qErfYJKZPLA9VMgEF0KGoCq/YFMAomEsAHRh/dGH/LG4Uq/gMis7caR2spUiuE8DJ
Q4cl3RldgLNtsq1b/2r7VMmI2jyNOvkscudvWxIOyhNxMTpxV2n/iUAsjpRSv2GaOSAYvw7J9JTD
pw3J/Ic556lABoxUDVyPMH0JR2AiWhH0sxft1IcqJN7HjhattiWfPDJ2qooepHFJ1jFsv7VdkABg
sE5NHr6UNUgok7yINbdrTjv0emF4341z8456flP1uM/ziDBhiCkvCTzKAjjIuos9PSJ00QJEQsDG
Y9r8KFn/nSK99xsmgsky3wI2LHjLzLk7QJWKDwm3xSLFO5JaybqbYSOVkHnc6CfoaHEWFij+fsQH
NSITZKK9OE268zxQNYkbPhBzS9ZWCRO7g5sSpyrB05K/5KoN1ypFPZmL9jJ5TDmRY9NzLO4rYV/T
DOE+z+xDKMCf1QnmOiwa7paWdk4yBI0wE8qPzh8PTWuPm7pQ9yVAuKjO0F1YkG3jW+J306GU2XMF
24nJHydh1Ey8ESCUieN5bNQpusx3gdJqb3j4HUr2ztvOq/8GqccmbU37gAwCdAsB52r2GP6Cx5Dq
VjoKiT5TZP7JRMl05glaG3H+JTZ3UWP61iM1IX6/g4Q3bMqoLfdhU26GDNvdECJasyTgXBptx1oE
j0Ryt2NnUwMx5MXFjRcs3Vw/twVPiTH9bidjPLktD34zJRtIrpYoPS9GEnX8Q4v7JFbEVgbuzdQQ
7DDCbmVZPtlO2Dy2ZsYuRHXbMEU0N6q/nfdg1oZ+s/jwFB77RuKG39R/H4RmU9E7y5Hie2i4Ehow
sM5/5J3HcuTamp1fRaE5ruA2TESHBon0mTRJT04QdAW74bFhnl4feE533XOkvqHWVINikEWXzIT5
zVrfikquwOhYiDTiZhHUXHF3rVHXK712UE1a/cmKiIs1/DtoYbwgjAZBp4lzqLfe1iD4ec0TM8IY
JsPq8LOvNAzjKW1jTHTssFkYmAbIUaczSNsIjW+g7myhS5LGHG3F6HX2aMezh0FHOz003mMlbr3K
fmVcF27kzHMZkVtXzgQVGFN2M7pYkicNf/xswJxOGSTStrYzR3xWIOTRucQa9jUS5rofxxV3is+s
5nViXnadFVlNo1+k4Iw3yqHgYh7xqPsU+KkMn0qyPRBWkvIdmnc4ZxB3O/BYxHDDOvI1a/IJTjxo
sDr6UhEDR2/iYCVuXdb99+yvmhoik9bq5DWyBSVYogr0GIV1peQHUiROitG4pIS4lKo6RDMOJ8Zl
9rFd3vy8N6P4wdGpvaa2Kzbu4mhMF7slNW9zLOsMIdvPu4AAeff3p37e835ckD9vqMLGatF1pHBA
wwUG+vNeMRh/vvfzf3/78P/0Jb//7+eL0VgUx9/f9rf/I/0Hhs5cGAFh3ngaFvHa7zdJZP7zhz+f
+Pm/7K+f+P11WdIsjuHlx8ifd39/6l//2L/9+r9923/xx/48vH/6nt8PPHVF/Ofj+/0b//jPv/3K
39/z+4/9T7/kj5/w84X/6df87e///VN/PuElot3kcfuFPe179MdwM4lkMyAJ3TdyZBsoYbOTAhKk
VvPs5U257aepCTrTMdeTvvk5xH7eiAY4wbwM/Cf5xUxs3Hey3Q9WORy7/J3Tq8SeCWrFJFb9GPZ4
j2uj3tQjQXx0qMeija3t0Gt3EDm+K2+Ot21JkdTPTI1G9uFB0iJD9JuCi58Px28JkPz9JsnVEMxe
jOFAz3YVmq19y3iGardEeAv5pPfzXW7lW0+H3gL+MKTEcq8bM7vXRmvaiqHhXiMLZ9c3jb3LX0bb
tfci1texIvMR7f4Vwe71cRiyi48bHQQHKjt7sbHrhSz2iQQUMBov3ALktkjJkvbbCIDlz7XOWYap
IEAayUIDI+bRxnp0YA5E44qbXVveiJg0uHRyJBPasDuG8yXSYguQG/o8/e3n5JmF+PMEhdPEzEXX
8C01wKUoFbA5zov3EWUHIVk/71oGFAOBC9rru4+kCrEIuzqqwdjnNpSaiiwjbI4EwW9Y5z+xDmbY
mSG7AMfiV7RYXoWmTIdSP0hgLuNrYnVInLJ0GxaCuD2mV5WxiWvtacYYEjCsv+172FtdhTtCpTu4
Nrx6vVyoTJSywFm4JSpyp4djzFWX/oDwFW1O32uUNUsXck7o5TbEHkJEvxr6vt+pvJMYew6ZHu5D
oo1WXTLb5+HkVAmWED+iPyJaGuDqMVtKPxfkyhoVMGsTg/6Me3AhkaoCCmN9Go8PnSSyV2jmEBBJ
cWW8hip6F/iQked7n26UB7lN/js3dLZfofDWlRlLlJbqhoNRkU1pHLJmEGfb6J+icTF5Mqc+eNb4
a8RNxZPzy0OkzBoxPYYipXnQ4o9c2Y/GmL4x8n3Dx0LTzaYhGzqG8dBEyf+sueLCnWHBkARRh2Ko
NYxbi+wSw0n2la7uHGN6np3xK9bL5xSsZ6q4uS5lCYjQpxpKt5nPe5KnEXUW6jmT6TnNiutyrh+Y
u1tnIAZXUa/WqK7StTTZ7uspkckammIAMkBGGFylh/aUF1G8cXCrBgUZPanwWXAW4tMcgHMpj9aY
Du7kFltUXRN4gJHdlBi840CyL+ykqdxYnn8dAspc1SWtV2o+O1qYrzMkIYFmjWi41YXGAquKWR30
zHwcNAOlSlvcCnyRdex+hwwfMzKIVxX+qE0yDPs5hQ6L3BJ8ixT3DXkOu8rkqjJom9yRl2agdlU9
XidW8Hvcbrg5SdHWGutdA67HxO3OSZsbY1DxffpNkM6zqaW4AVV779mgTsMMLQ2mtYwSQHmPYiJc
EZzId2lBuaofEfMcM914Lk3qX1wn7+BYSUCo1Wuqc3o7CD7BPSBK9zEDEgODGB/ylwsiiSnTdUrZ
suyHnI0DtiLQvehp6kx90+rxrhUoY0ESOVSP8dZsW5ZoOQ84Cu0jg5xz1pVfFtVGzIRX2CRYotSI
jGOnC6aUPRdnjK87UfGKY1Odoc0HCWFxpUoAuEW3TtYBmplOUfUpuQCRPjcRh9mRKD6ico+S8dpJ
GMl71FQb5hhruxljhuRk4pqjRfICmLBpvkorKmoXVFE18kgiqwxyXCBQUbLXiZckyJFbeIZ+bVQ+
Mc5yW5J1Mvl0KJwU0c7UWjSf2U3rTE5Aj3Pti0IDoqDsIER0x4ZmYO2iPnTPzg+Gcp+zKb7E8bvj
JDcMYFbtYtGCgjyQ8GPEBXCd8VD29iFMzEsaxhaFg3eTF6QNxI0djG11Q7V19PFv02oXj/U0vo1w
cNF128cMET5kLSILjeQ50sLA7hgA62173TXpptS7zyZmc9JxgFD1AZJujRzajNedrWl8bmvpHDsf
nAk73hxgIpNX8EVYNqX5Ps9hsZeoA1fm4v62c+NbL6BmU2/Pl1L6r/NS7ipa+TUxRGc/RsGRA2HV
vXNjfoW2/1yBsrsx9eoqQzyy0mNj55MWx0ueB9hP9rBQs8M8xU9dAjBrrF49getqIJeLO4fcziJ7
Q9eoAfqZrrhiy56CFVPSqfet12Se5wDUbateq4ggQm7jSJCiz94EMUd39dwnDoKQneqINbChaK+8
Ymarcz1lSIjB9HFTtG/duHtvl3l6M8lPVikfJOH+0h0Smf1lfhln7hED5D4unOdaTU9+K87Ooqyu
WowDpVl9zjMBOA2+ATwKe6Ms+q2aakgcubHKneVyWRK4UDA5SKOEcAvHlfgf5g0CCJq8uriMBCqg
Mz9JYT07IUI9wyZw2a2fjbL7CbIFaROGJ+E99an9YE12DHSwvxMsY4FnO1++vcCCMfD6Q0b3YqTv
4EXlno0eO3/9ijyj9VijyDZm28L/SHFQRUfkIOes5WTitnlJGv+0b1VVXGKPHqsbmRirme1NQUy3
nNMbHLgE9oJgIdP+uvOyXdQn665iq9/4YFGd6UbqMWEQtZ0g4/mVxTE+Lw65sQghKCxBRYzJahkC
QBJFvsis7iLRmcDjaEvMJj7W6ISxVhM93YZgWXuojpjrYUYO7sqO3O8yJhDCxKoyJc20a2syiGmO
uFlel56b4wGOt7EcHzHgg1vNQXSk4a9+tMWe9eS+bpKTrbxfUGW9fW+oQxPG24l9EPuin2m0Jf8f
Emb3m7vNv/0PMlc/y2oiXzLufoJNf3/0nGRJ9f2VvP/Lr7q63z78/Qv+8lPJS10+/jPZ9S8fbH4C
YC/9dzPdfbd9/scj+PMr/28/+WdW7MO/Tpg1XfFPiV7/W8YsMt7uv236tnvvkr7956zZn2/8I21W
c8x/+AD6XFd3BQ2zZRCJ9kfcrOZY/9B103d9sl4FA2VBEOyfebOG+w/BvtTSDUvXEQV4fOrPuFk+
ZWNbEkQnCV0QU2v897+ly/6rtFnP+EsEmRDQtWwcpMKkNhEWLv2/JrYZBZckcyJMisvwtQ23KI2s
S7xogFkrJxP28jtTQ62i+mfSRY5z1N8zztywA91DUMN7R953jo67lQHyPhNXl8OkIQfVVR/MBpZe
JdaskHZ14sAWSB4qZDYoqrl42OscnPvYj2dXFW8TECoO+wf8cYQWgT9id+kCuc60b4cfl/A+sUl3
s3S3fgUbEE85LpXV6MvtiJO/nGXQwoWb6n5ta8CblXZfsHaPFnE39SEo2sBmtdZYJe7s6GRp1cvc
qSudHibpkWGQUwrmiwDF+bGY01+wUemCHebI9rWaWfQk882ScG4l6xTMk8bewQa4wSrn5ucY+vNw
/kse8H+cNn+8YP/x4f/8/+s0s/9lknNAnnNDBvQ/n1/Ld/xxehnOPwzfNDixMP96nrMEDv5xdnn/
4LB2DN0wTcfTOcg58P/95OK8cz1dEFDo2C7Le2L5/v3k+ofDmWD72Ntoq8jz9P8rJ5dDjN9fTi/X
QrLmGr5vCYd0BqIROY//ORBRj4kWqCdzqyLvSqvqLaHn2J5s1CmmNWPgK0AdjFtvlv1mSPqHMBu2
4LbJhkViCHCBGav9YUTeh1GXJ8dkF9LNYaAiR67tStZBnOWHWgdeZzYZ5ySlem3Z36ROPfQlmlDk
P/Yq943A6UxKygb+qG6zQKlUfl+6/nzs2gaPNfQsspVfdDtzg8khIauN7qVJyjrR0qRO2mSx4dAK
0MXVG9CgVRe91tQRQeKGZx9yeFzhEhmqO0MIdFE2eV6ctb1WPvgqzUACumsdCxKuDWAkERheBNBv
aGpeoyGVaOiW9VSlk1nYdhtGFis5cvnx7GSfzfKlplhL0pKUV0RtK4WnIcQlspUWQjmNZHrwxUT7
Dlm+96Ezup1zzCVuEvvAuHFh+RoTi9Ju8SnP58R9QeTAmLCyTWIn3c2okCvNtdgVxHzliHtcQ2SB
XdMZYysNzemd6LeopnBuVRZokqxCr/JoQLDGGl1EaOpQwl/tyVogL8AQRNCbiPdZm93Prry1W4V8
oaSrbJzs5BLRDVLwdkzn76HAgaERGdE8WnX5ULBGL8ujI+cPv8IOT2DqQ564n8kwPQzeeBc13RNC
uATjxrKTdKMd+acraxwQqxrlCyvTw9SnOolxPeaYXMDLjewdLO1dHJvPbj7SoduEAHdxq7NpnXeu
qR5ys0jOpg680VCfCPKQcGcCrAh8A9VQRfkx4VdJcgEj0F4in/TODsHvaBMlNdO9aKQ5smF8l35k
kMBN18oztUbpxTFYBqaTvHaMV3hFtA9MQs+JdKKALg+3R8tSngu+NbWrYmp/aRWbHNCsM/sqC0Ng
wGTHDJKMapVxxlQipBqL57hgCJwP/PnphHwlhng4FN1R2hnZon11bUAJwPXhnQwgReAMR6S7LjDa
sezRV+kQQ8Hkhib6u95D/xCNHblWRrROm4dRxqyJlXs1T9lXWhN2G8uBx0SHmOtrzZd3EHm3Shbv
VVUcULKeHHcJXN/YbXWwGV75aFJRAtobBxdv5zQfVdedZF8eOivfQxG7w5oMtOYIcARspluWdI4s
WybWG9l032VspgQ63k3Y6mITsqkjCZw0H21TJcxFsnp01y5uXZEexlC7qZN8604j+H2L/C0U0faO
zovnpDX3pLN1B2iQF+xDiyO6YJ4WN9u0y+CsApcCUORCx2E0BL//0Qmjg2Ow4PQJ960LEGFWyHUi
tG/NObprJ3jBcASUz9h9EmDvECEaqF9hnXb3o0v+Zqtlx45ylDUImyleL173DHUACQUD0yPY87s+
w9wFNfpIA6fv4haXBSNFQgMeCq+7uIAe74TL1kJaDulAEJhHFgGqyaCeoudicgVD1VyQkc2wLrKH
csRe6yyuuTo+xpZ5iok73XbKOmTIBBLX/K6s2YeuNROVU0NgqXyfCyh/o71k2ziF2kuOToVdqCF0
gimZ9eENr15b3pJUdoXzQL9rcXhuLWT2dahuzUoUa6lb3lE5ub2xu2SBJ4M+m597g+tU1aFFq5qT
Rkl/lVP/VKW60cyp/2VMZP1wFh/9is9gLgpkTtBHI6+iJlkyeTEiVzFkFEUqxnqQAFg0g21SqY8W
876JuwCKoHsDwf2q0TTKUHs4EpFZnu0YwwO7jzF7MGpXvHQtz5sVAdM3+rjceJ7LEpnIQGB7Fx0W
9HWb6fU2G9kvNKcIE8dpTEM0KIabHOEW3ZGiPW3L0oDewf5va1V1eWCDtU809tZGB3AIFpZ2cAvb
3w+Z3V8Rw1xso3xSl6K9H2NoiH7JGez5iUAfzlBMugMgkRlcZfgzZwF1hLvWIo04f8qUSXRBuExJ
LP1amz7D9DNG7/xqMb+BEm2AEyar3EvB+jgtZ/ZChmiq+oPshOwSZj3pMjGRQJmO6yBP/ad6Z8RC
bltQ0VjPWKe6zpOuVW+MMfyNo0NonCtvnbt5DKe2k7cY0HnyVBjvMb8mYL8s4wYO4Zem9U9TC4xW
9zDXWFOFAmJmmYOdZJxjAl6WI6etncDR6xdrxgFj0KwjRYNw094Z3o3j5Yy+8DOs2pJrTDGMV/h2
4BMw3mBD3za7xt/lvf8QYfjWWvsuA8vIWQpnTWtoxeMr2TzmPVfQ3mvZOLfrjj7RnWGCOUiSc+J+
NLZXUUvXry03ubTFQk2sn2sOe/oJ4p+Ejo8Ym58NY6oY8q1IjS+wEMs3/LIr445cG8CsTD2nmODa
BjOBQ49ZqPjgT8mvzvOG1ZjgDy8xBQ6cciHL5U4WB+hxFtFGQC5lou6ppu/YRVlorYu95ZjIszJm
69pnGaOcFbl81Jv0q/PfYit+TGY/xvo7nr3Y+YVRl7DJvd58ZaP32mjJCw7WLmRiXt+1ms5AcNro
mGpX0vP1A9oHvzxiZN4RK0XoI2fRuexBWfuuRlsCTQfWoL7SlPaRVdAbNdTDREGD/FXMwSZSneqC
J8MHidQ1Dsorlt8UR5iVk7s8yj9jm310SM8eAmgxhHs1yujacW/RSwKvyqNxlYCSrO/gPB/DePjo
MEznEakemnQ+GMlvc224F9Lkqg3kRk+BJaaK1GAFI6vwr9oWe1s7H1u7f1lCd7ALfDoevCV02QEE
BjavjH7imifdyJn5xQOTyQIHV8qVeQFE/bI6ZuZ8npuF3ocBu8ujSskXIq9nYe4O9zEDJ7avAiUr
/NzGulFTcZNZHIJW3J1qH7hsVr4bJQyPqaFPqqdhsazAMQ+rT5RMbGPDEeiT3h1NmDYrVTpAx6gj
zS5FrRmaKHzs4SoiQA03ER0QKCPGbikJt6UCDimM7IPdgiw+M2u6twG7WClnXlc9emVPmGwUUa4a
d3CqPvUSJFJ9GdhOkACCO9nXJUctCnGvao/5GD8qq013VoQ7y2+f/MTANBeD70niI2mR3549iE06
tS9AnQC1G9MebdmV4yFCYjaEuMol/KMnyGGaxZsS0adPnSHeS+5lSN/DiKvGKs94PLij2enhMKFz
Fbu0RaXSTNNL59XHsuWqIAAuFdowXhd9C0wdPWZaWRRY5fOsJy9Nzb098quVaPoYl5J8tLCEIBY/
GJ7zbk7NQXdKXImKo0fHUbPqo2cHhwp2fd4YzttULEgiQn4Le74drXI9WReBv5tTc2PKvAswkRwF
Jqm10Qm1o1xCgYQTSAJaywpuXHHqvQ3OtaHQ24bnyqeGHXgut2hpHzPN/9BZSpcJRJbRKPe+oKgg
BZQrKiaUj67WPu0sYenN9bqRDvuvClg0PtYVDt9ieEdagq2hl9yIvQdD5M8wBd57jDMIXvSPNi5v
M/C2zOVyMo7P7eTU5IQuijjNXZO/EwVRMd5lTh5ipqwEObvaLYMr1kSqBPLnzK89O/EMYwryq4mI
GmStzKlZaKA9ViiH2kpHBI7h21jii92F9irBg0Uc1GwZkGaAyrFrsCVWMpwMC9W/4VEy2lW1blwT
xrL0bhXY2gosrhWjTQPcPcNbTmlq8MLzHAX+YH2P5FKPJGUvzmQu6tVHZaRy143WZejZB2KfwnOT
cA8nLSKBtpgxNRAvObdABCzU3k29N9xMO+ctSBklmY6PFRNvFm3QLiniazJaPLmjdnvse/1SdnNy
TMPiLQVzy8BvInpooG0Y5SE34nEzmBNMDtRsGlBRECWLJB7+8lxSaHh5D2vcQkDRDIieGr3aaVg9
AsiJ48YfOH8Qt39nqW6fLObMZG64e/R/HEPkH287V/9UbtjdaPO5JppiO+TeQ07c9sFC1YL5lqg+
Fw5T09a3eWTdTMUIKQPXGWMTgz2vREUjgSORZFivosG9Wf5h+iOcCWAPl7kwO+VRdJrc2CJYgWuz
zKM7C2QjzxqT07K7mRQ1pxniDSqY6VJQ1AEGPMiqMv+eW43s9EWN248pG169ZWJOKlFkvIQUlmvf
Lpmy9JNJ68O3TBFmcT85zVnQJVO/x1GES7yprscH1URgJ1rybcd2oe6NXOnmhd2XCBLYR0FTyj6Q
BB4WLpnHAkcj9lEv35huLbdqyb31putG7Rl88FXl9xeHvCVsaSxKeYHciOQ07SZ3SBbohYJJ0INn
C50znLRNm5runahQiTRVtRqz7iXM2ze4crBz2rMSWX+Li1DfFkwB1lWso6JDLRzJaIvvGqMgHYYZ
GcVdb4LcFfQ3QezP+9HwDXgsyEZrQH5rYioDr6YxII6luOVnhE78Rox1uY+crNkWdYMrs7zJGl4s
YHDg0tzypSAUB6c+BXK177nZBNps+uuRbCU2HjjleMpNBv0p6d5RVx1ljRI119v4yaoKf1UI4qld
3broHjnY/NWhpOuflmCM0WAnQP1wnxc+B1kBOBHTZrkpkUZCWAj7+5Al35EIkrM9hecyH+Sjy0qF
uQLUYtxRj32+b5RBa206zra02izIYtTzcwNXL0v0M3aWdt3PZtCwbwzSgVbMaE2wksNDZ0H2h+GE
D6zwCWRGJ1Tq015T5E5Tg70RhF6vHDhoOs84JqdlcCfjWy7XcQcieRbNtB3w5W0828Hb1cWHCvvi
oO6SpL6r57i7avLhbmqnJ2McaYpSflyVs9Xw5FOtYmdTCKTGKcCrtdaQolBMuGqTJn9WpOEEwmKl
CB8/KHuU8dOM5L6epj37qkM+tjcTW+YTKH/sIQ60iyYSVz5+RdPEsWbVjxWLcYofFnsz8sUiwwSt
5vC1ZwVlqPAJ9s2OEhjPXGzclljl9zqZdpCh0f2K/K0y0ct30KyQwYeldt0xAtu3rOxHfPQQeBYf
/qigGLoFvAQ2QaK9Z5QS7osIq4esMoc6GR0stcBO46Jnk3zNPW4dujzRGNGApmWc3Bw3jsOR4Ba3
VOjAqWSHj8u2blqyQlJ7ejGbHHpAe1V7oiQgxTrBcMTlMXT7Ef6lh282Im17stF7ybjGBMMT5OT5
LRIJFxhA7uMoqLPjgLmkW06auvkckcFep1n05VvfbCjXQ066BYkR+3CsuYtFJmZbVGw2T75nsfMe
X8g7gVsH7fPUCew+FYjNFJOlYl3MI+auidX5NpPGbd+n1qo+euhEVwN14XqpXmGNYEqpn0pejypt
LpGzPFg7LU8sTpulUG5NdZqm4RwrCwCmC9EH09FaH18Hu74hggG9qWQ/a403+qBOziAGbBcQXGtP
bV2voaDB1DQN4qWZ2neiKAX33fItZ1BCO+WjGO6GLb6Afge+tQNPPp6MghCqULc/VNUfW8A9WZ1+
VRrYQJXC1I31YwbirW1AAZYCDz1Uu3co7EKPT63IbnviWDNSPFchrYjhZYjGEZgErKizHQhTsFnf
7mi0O+Eje+CY7zPCu0zVvDShd55TSlHsjo+thj7OJHLQECPlAsmvLk1nvtCvQqgZXQeTy3WP+TCQ
OWWVEFUrqIu+HW0jhoVI7Lklso3epB4RjsLpYVN55tEcol3jQRk3ifLcl35lBRo2xCnal1HmPuYz
mTWG6zB/0fKzSjp5lQn2ygqD52W2H8mJWdEad0Gf1G+5TXHTNc2G9WN5LbXiG7rebZJrCwyuEZu+
/7RsJ92g8UyCsMr0E4YH4lCHNRwY/RJFo4Mez2ZYCr9tpURHbVK75h4lRzBrGkqd2T+FTaIe8yTF
9iFzLirEh21H3BibeWiWQ4vLT2SU7xXxHytegHDNfbxcMzA+5Hgv93br7E3lQoGr+gv3TnHEUxte
O4vnzqjnm9ztFtx+vOU6emhMaRzGtkGPZdSE4Ihoj5CKOygYZpR4RJLKeRcPdn4LKGmjS1Fec/fK
drXG+oMijnIlwjWKm6xeLPmQPI9pDYgrL5htyiH5cMT8Mro00VGmTlWPngkU4y+v8a+g0271OhZY
G5MXX85yQWUTtLSw32zX3c0w2BnGUEgWueiCMPyulF1uDOJVuUVwLvaZvnHDkvC0sd4A/SKFNJF0
JUQaI96uDlYEHYVL0F3sQhCoI4KHITZ9SKMtGJWix2FMWIaEQUQjeUGFsY6o11M50VGnhJgReihz
cj+RAYeBXmH1c+B3wWI2NXcbhe0NWSteMHTspyxmGqvQdI94HTHHR/Nm6kcTCSm6phhXP4mhkuuf
silUJh5iJLx7usOryGDZneGNXGlZ6K66Ibl2wvwmNJJNtBAB/bQ+tEN14xVbH13JqvDDtbCqrwYm
icH0KK1Z6WeQOApgr0N5wI1A19/z0mIqYCtOU7PRaCKAs4PZDA9oTw5djpOTeUq/IYj42Z+In6zz
r5xaln016mQj4tWH1ix14a7Szt0PCdQ+PcSiRx0FhnDgjK6To9tLZgelEYRwibda6CBvzdrLNBOB
7dqjfenigvqlD2yrIGZaoyHMQ+p2ftt8RrMTM8LSwGyCbiLhgMzDVRzXl6lilufF5ZWeyCO45SXU
eliUYhXnQBk/tmUYvqI3C7zepl2T9RY/ULz3bQYRs0reUoytWxhaV3ZDFBzZKExhGN7o3lgF43gu
Y3k/oK1at3r66BWRBover/GTdieucShePLVPovomk4gD6rp70AsC8YaIj4bJeZoEMJPQILXcnRDN
ufF927Ufope/rLprDyn+JQNgVbjuW/xIEW0HhBaI59awV464zfmmtC6dnWYtTVoPzbCkOKE0PUh4
4Gs/f0hCrdm2OsUYenVgl/VFxLRrUXYHSAhDEB4qLHnYs1GccKWdazIcsww9iabBCYCfX7D6PMkU
9QeNP4r36twJW+3Ia8SahVG1+GI0RY9guxihpc1QEWwZSQAdd0LrJkb9swZ6DuwEc3VS88B1l3pj
iR6K/bHbsOgFVKe5b4TYhMhtOLEs8qrwoJnjprIMXnIJudmPJRoljKw8s9ck0ObrvlJX5Ne+9hPu
Ks2vPgorpTDu3LdKMJJokrrfEH60qWPiQ31OFOr/8DikXMd6ZryVqTWfPkIQpdV3ZZxGO5jrbH98
VBpkW54aoX3RG4kV/vetobiHCurRLQhq4L/tTlOZde/GiNgcByAdrUnHavCht9s1Qr+vdJDplueM
SZ+pjsCTUkUhLzywBUMbOfeOzC92l185cZ4fhNRgLYc5lGQd3rOo7SwYJzzjjpBYvbEG0rI+u4Mx
UuDXJ2CbX5H64PlvTn1enUw6uXVL9DgWJKl2wgqbJ6nya61q9ROwXJ32kJGBYzERETjtC2vygrhV
FxKTigPhTRdY6h5NIEWEF3WbqqlBQZTtM4cOM/QG3VuadNZWlmmziqzMJfCd22rIiFHb5xg211D7
s4DYxYxynaa1y8ZvFUYTPgL9sRu3bS+PU+WlRzZARJiNROHg+7g23MeJS2PmDhePQJiVNeZkFdcE
ds8Zw1zUMdnGHpfpxWxuowIPhcNSz9dddWyU/jCYkFeSBrNZ6Mv7kE35FrHQhlIBS3FccLaVlXuG
PUEENcf4GMXX3dRc24mdnIUIn2gniSSvyQ4V+Hz522yyAQpwJMOF8XTFz5jI1y288QQV9sDLow52
zw3V52xftdNyS+uYleJboM3QvzBF1FtVkX4+wmxzMMziX9PO1Klf0p7inTD979QLTw6vJrltjAPL
kmFPBNsNntC0GZPmKu/afuP2oEinic2rctdOyok7+M2hF6gFzJQTvEMACGjL2IG+91dODf7G7qGJ
eR74AGWsQRaAlZrHx3Di6jBqykUp0Kp9PSk0c5w6QfaUg3ZHDOYD2nXtZ8djP4JTD5+JaeW7X+YA
lSXXQi1wCMwK+r2ZuYzDDbGuZufWwjmQMC0KGlUzeZnttwQXPzM8e8Dry4VsJkPHc+Ex6i7/rLk9
Of706pZsuFo7BvYX4ni09WfyNFkybiydUFDF+HzfaJ+aUBiI4yze532H43hyDP508Pwuy9xZ6/2t
pZhTFSbQWXy2yVoXhP16c3WVxtouduQrwqf1PJdkGBXcCj1sToQJJ2vWva/WqFCVujUAVg1fZcWU
Uu9ydXFNpo0FYfS03CIiLwNjESGIz2NYlQRH1BtleOUBRhTxZubeIb4jdOfrOMEjbmQu3nrKkQDX
M5GzGg2NWS57OQ/3Xu2oZB27Go49LlhQpjBibjvh9vcu3HYkJs8WUIWN3fCMiKjYDDak5JbiPMfZ
cPLSbqfKkClEkl55rl8zXezkxtUTPOE2Uw3PHJ8LfEMHAqziJRj9QuAWtCfgCtjCmfGySYojbYUV
O9xKTOUbDUErWIZfZaLe4jTj2QBoscZcnZD6Ugs4waQKDcgjJR5mDVILV5/xK9Gz267Dwa5VFuO6
0D1FI7fIPO13tdDuJwkyXi1b94YjeU83tMuRqLROoZPrxKgb6TtbzN7X17kVSnQwFAOeVh7nefTO
4poZxSV3ZzB1Sjs7jux3rqOMTQkrvtWbg+zjaGm/D5GvzlRK7Z5ub2Qlpr0o274mUkwuUm9EqxqZ
HmgSN6bt0mVnA63T2GdMM50H5O338UwfhTg74jkOCjCWe68oHxnmkgQSMj/CQLDy1CHRrYbNHl6d
OZNP3GVcflcfUR8s2uax+Co9MWyJfzuxaCCdfPRiRLtOeQijo8wENj84uV4DpM5gnjWTurBioVbv
awe9KLMFEoh79IFeo3ZO95qCNJBmqK40eXCHPtlViTPhnKLnyIiv1CxtlbRkZPpt7KxCKwNxOA8M
QnFWhkZ8gIiwB9BIbyZlswuN6SnVkymYO4j3ZdlVa6KakzXr82NtEbLpDf68Hnq1d4wXeMvRXplL
xd3jIUeU37Rjtkc2/qL8LdTD8qASFyEgdSdEXhCfsf+kmvzbIct+a9gV1j+3OOpMMwedWHgT2UfW
cKtmdviS9veynMW+IljOhQNIGzIzk6uBjlUgUCrW/RDvhcu8y8pI98QbUFL0Mj7MK0y/NkKZnc5k
jlc2DjfKZNHA2ut1qAy5Z1wKNw6mXfm/ODqv5baVLIp+EaoQuxuvJMFMicqyXlCWdYWcQwP4+lmY
h3FNzdwr2yTQfcLea8f6bniary5uaSu+Qle+IM88ul5ySsbHyqJKKZN9XQ84tdrz0Nkg1sA1qjNo
Uthc/Ph51DwTlIpFfReJ/HKxCfr+XhRndmuy0pA1GBMkmD1rUGw7xj672CEBOLTWscLyaZfqu4Lh
pUT9zN4Zq2ui3+zF/YwFT0tEJT1E4tbMHnfK8K/Qy3dFvcYky30dmjYKnKj4JfeSeHv7uk5ZuwFl
G+y3UCX0Rvrs+2xdGPV8MN3cdg7CMuJ6aAzyh1DWcGrm5cLuhfedSiMfP0cTeOuYP61fDJ5bSGH1
X6qaJ3Qjp4E0xnVtiXmb17qYz0Ps3xnGb3142bs05dLK5bUl6Rv+xLAL0/nMGwEc+rlFxSDeUWY0
LLorpLsxuMbp5sWYB+DHJ728Qnl5dgDDzEmFGbJ7ptgL4njA/ubXz1xbv4mGmpb39kvYf1cRyaiQ
jOZXJhHEo8VASrrEfciaC1LCB8UhRjplHx/YakEBZQdKIxC/Mp8ZtnaUkacWEsI5Mp7Iw5cUuf2u
qec1wITNSmEO3zRC47XP/YAFwb2s4XVP6bdXOBkdtwfmMXypyCKzcgbLkvyxrQ6pQLKXueEcM2Ct
MXWn5okZJBht0wTDJPx1D/mlnIS5tDy3DRsUJ6YDVeLk+H2wxBiLe6iR5I5uDEn+8Ow9t7nR4OoU
HDe0nPu2OmL258B3APIJHrNUFHdndVxniIOj3v+Mi+U98WAxENuamNYZO25FEYN3z0IJzPQFIn+W
efsmUUNgt00AJfZEPcu3OeRf/OCvanY/0V5QWfcPjuzv5syMu3Pzh5ksFdNOvq34QuDM4+iM8w66
Kw33cMCQ/sts7ZWXj8UbkNLR16eBoFKjMO5EQ1lmPHMiM20Mf7vYAFo1wrmd1WMskmfb5WNpATKF
BW9EnJFsusSUXir7TVzz1ObPkDDpAYfiq0c6ko8xlv38sY0cAC9r1nCMlcPUC3yDmIuOetqzuGj6
ijhoztWS2SQLEf5X9AwEYm/MuvW2MA/jY1R7V1t5lGKuNjeZ2wZ+SdXPJ+LKz8nOV5/0xp+LJWiF
DZBgtG/DiBSBRHdEM7yTplWwoi6eck54tnImN4H9I6g54KtvIuEc4O1grGdzvRly2HIJ/Rg1VkAU
Jo9167eB4XORWKNBOg0RnV0ev1oVI/DSRgCaQNZQLXcrys2Nz9TDTv275eCT7efh2lfFRyraw+Ix
kSCY9U45vkMb6HHCeORo9BxNU/gn7pa3kUEde9eWo6r+bZ3+xFkHIh8apzbbVZl+z9Yw5NSjGskj
rkOyovvK+NfcKgkApS/Ac9Y4r9nxYeNqeo1Ao3yskNEG3dBdlVt/2V5P8smifsKoP5imscV4xYkN
tJ2/GLO7hbSMqiIs3H+M3OxkAe4bjKkKzMV6h4dLPpAzg2NL2KhxF+16p6nxvoQPflW8VqLsHoHr
n2IseH8Wi9JUtXe+ElYfBYkwDA+Z3c/MncV4izsYYWw7L4CRv1J+zrFfWdd96b9z6QoGKC/RoJke
Vhh+hodSJPaVXp6tiE/vP7L+h0Z9C7lFojD8LGXFRazNv76escs0yS7McoqYKjGP9WQcqQbNjT9h
Bc51dGk77LMyV8iBLSKGyE4pFBBsZgmQrMPysR7QB3Y32FgWazwkHLk6qnW2PjU/TFfJNoaYvkHr
/m1PESvtPA0KDZ+dPy82dIbuk9V/ek7yIQfEUbkdo0bC3zFfcdkN2yRKFDCc7ByRgSx67g7hMFWp
pnw7mxTQ/fzthwlZMLb5L/KzYqvg7+5DKV6L1szJmbaQhflfc2w3WyrnbvM62qnct+WpcQkBYWKj
vOylxDwJ4am+odYhvNeOGfmqhmniCQJ3hRpBgIwsvUdZeMD2kI2AS+3/Oh1lTiz56NafhXatbZBp
drO6VVHTHZjpsplghDiARqFsFqgyCDW24HmyTLh5DIq3Rb/Y/48LYbATKk4KgEhPkUYT1sUEtQFw
+lfH1U/GHidV/EHMkdep8oD9238b3Nu0OdlrYlbPYyaCHODDq2fXe9woX22yojcW/6/ivbbiwdmP
nfeb58PGEM2HWZlvIgrPU4mUMkGIANOwoEIzojc/rV7c0lglRLz/xHGR/5A73zqK7txxbw6tDJdt
DEIY4YUK+dYTB8io3yPMzo1VdBSxqXAuQ09V0Xp3go94GzkqsSYh+SaNWWLaSFJUoGAPeYiN+AAH
mL2wSxjmOl0yYh3EoMI19O6Mq4Xk93aPs5CzlC94IE96ABceoIVjgoLgivCWTbMsBMAn5mkxzW82
iN/4FekWLTO6eEkMtjq3Tq2YsfexUCCJqrFumFqPZtR/W3O3HBalSXYDQGaZADclM27W5dscTd1E
ggwC2uGN8A18xFC+jBOvBryRaGO2zZ96jhmTDhVx6ya3OS1SnYcIZDzzOS8xNaFQ/gHDap+LfrbP
8EiswCzjn9SAmgoL9qCG6L8aqubGLIZfMxEPzpLIvevbKARL1ryr7VogpEE7lF6KGniWpeFVmOrG
JrhAf+9Wu9o3DwKM3xHbMGPbCDJHou6RrSi11l8qCRB06GZEMeK1Zz5UMUHZ5+7MDUje5Skd3HvL
ghm0agsJrhHnuIhOwDI/FosM7jSzKhjH+SEda3sHAeZTqM46shLCOEl+gpqdm1Uv5t5bA0281nos
2mfZsJIyxBYaZg3ZY4u4Z96lvvrHZuXNiijCVL1LYkPdyqL2b3O7EHjTFk9dYtQby6lYbKElitVk
nI3ePA015X0+EmY3403sV8oLD7SJ9av7JfLsboeXiIGVbOu3hpn1FpCYKNu3UWVPsuvyo+vOX5XV
A0uRIyN0p4v2k/62e2fm2TESFLc2TjPZX6X9kEXy00v8e5iSQWczHXWgknb9LSmdXYEsFK0SWS6Y
JpLs3xKLTz6Fa2OKb8SEZ4e+m+bwW3U1dZ3d78VirvgC43dWosF4gBt5QmIYERESYHgbtzYc5riO
draQjHP5JTa8X9+0fgz4Y1zgVcjDBlM4zWghlPiuSbP1dc12pArf1BAeCZE9AdfIL6qSinc+G4LR
7E/ZXH9E1DylTZs0roaH7qCm/BKjd4AqCai6CkEuG+/hIJzbExCWJzBF39Fg8UdQMegSNgbIrH+a
fJVCINTej6J7JRvjyUoHlrOaeUptUJXk42sTjT+LUXGLhFFCPhoTOO//iIqXQSIVAkRuDunJYDhK
MLj3m/j65qmKBLBSPsG8P0eNfLDUwbUCqEqkRKzJEwZMxxUvErUoX8N4RNegHojygyY34l5xca2l
Nb27E0I4J87Pfs0oz+CfhOtI4RM1PRJH8oAyEkHj+QKn2Nm8N+XyFoMqZFvA+rQGllHL7jlFHDY4
yQNCzcdhUR0PSPiEY/aTbGdzUy8jztwQt2fIBjYPZxyn7UekDHij/VuYM1OjIbUZQ4VPthjeYjUA
7ANAInrsNazsz9r4DqHEIpascGXm3bHzxaXP2y+Cw/Yu+9UZBXWUcPiRI3Xqfc3rQwNhQHfLp/DF
E91nmORHSQFRVOFnHtpBWxuwTIprmNGRA1vKtzViCuyw2xyWxRyyt3Eljf2AQC9IvH5nzwjrHMTI
MMr6rcytz2a6jJRYQ5t+Jqs8G0JgNDxhZzN3wmTH37AWhApUpPoxURVKF/vJi4w35lLiPBXJQ6aj
rUM+NHAkZQcePvAMUk/HBWF0yT+lWXRKgwfapZDPXaPcmqNPpG3p/7owhvra/0H4n97MEVM7McPj
msRXl5zxYv6Jc+JEzLg7Jm17dgixJzDS6DhM8rpgc5ZjXB/0m8gWvWW4+GUarMads2OHn1i+folo
3CMZuFQCTjDu2mNXC9DTYwuJS9VHY65QO0XGn6R7HQb73vtq1aMD+uO5Z3LE3BVSaJ/Qv1F2FF7x
3XNXBbJ0Tvg2BBxINHXKbO/Q6C1Wu9llnPObI/34gAb4oa+chqAi+K58PQs1nA2ELXBjWpOoDQ+j
m1/MEKNpVuARjMuYnGxoyyRdOf7BcwXzsRBdYcVKPEFsfy4FrTPS2+MA2Bu7yclV/kdrpb9Z+DWb
uMJBCONx8MxfL/61iadPe+y+Zor2LpTdlxmjmwlryKZ8V4/ka+Aiz7t79QOuuLqO7UMTET8aevMn
Nl5gfJP7bdoMxytRYd9wn72xfvab+qMsUvei1yAtti28FGyttgzQ/b1OGokEA+AgszC68QLUmmMz
9QtD0IygBDZOQ/s7VowBuGR0MKc2fH2Akhs197+UfAjTsmHZQ9EaudHlPXG8Y5438tQNDEI0GNUp
4jGLrD49yPDDLJAMON0g0I1M+2IJ1aYNyZTw8c6LdSxj9vzRh/BMuhRdaaeIOctTKFXFchqqUu7V
YBhEqsfVti+JrrKsKiBElxCmNn51agRKAEt9jL7RdBjIeWRyCffVC2FMDvW84638Imf4IIjM20I6
3kQFwn+yw8obzK2PNuW3GhP9q0YLDoMlNnTh1cbtmQqrjJSCpQeY36B9nPzofSlMhYGhuesCb/rS
o0CLywrfbtTj18OhX7jJmeADJtgN5XCH17TPgFmoUT5rdIA+O35XkSpdGrGxQXkbk4a6tRiPxelQ
PYrJZheZ611fGECldXPMSaKNjOKwyP6HLNlm1w/WV+Tqb53YkplHj4TFZvLH0MUx+m/U9I99HV0J
YfybDd4UTEiAtiYqP7CJZDYXaj/b6Wc0EtUlnE8lod3OlovusUVs7t2JKwMRDrcUuPfGtgmt65aP
McNDXSO9GFr1WSaM8tOYvlpn756L49mt27cSGsTGxwrTMeE7E5v9UrQQirxmCbIh/sPn621MVZk0
SfyDqUBJGuUHcJnYhNqlQju4Vp0RK60doyy84rLbLDNkarU806Pb48BuliLtCmBY7ZRpPSBFLvjc
25Nu/fpsNOpCPltxiMT8lWYj8j5TYXTntmuUG9To8MCBqUtqd9PBe0MkPSAf+iMzJsb11OyB+xoZ
XmYJLAzID6Bbmx7Oin21Q8QQxJ37z/fHgyNyTdQyj0VjwIRYYv8Dc3JAQOo6OBE3qfv+0BIANWfe
mzv0EWQUK9vifNuhrY2utjCoow163ASKGztPnx4S5WFShOw4POPLqr165zCb3w5OA6o4fV4hOVei
w/5DOPK3qpzPwRfM+DY4MaJbH+avU1b2e8begtu5uU7+GkPOAwK6BMhs99lGgzyMJZzLSu0KY/zW
MIxRls4fuNAwgJBVGNQmAwCLrGHObdZWCa4sMpSDSqHuMkePrtr15h2yyTpo+vG+hDlpyguzeuKT
N43vG9tuQNagG5dEJ+3XAVjXsyiX6FqVI39Y5g8tPzRHRLbDbLyh4SK1C82sNpLlCKYN7yqQ5V4i
t9eIT9BfAZMbzPR5qBlh/RHVWFzdgh1+Y/BXdz37r2vPn1bCUFv11g7WBp2mZK3E7I/VlL8qwTgI
kCgxBUtB2eU97BAif+me5MrK6BXpux0HJbTFLNUXZ6XByCELEN39l3YR+YAyO4nyT4x77cGzqgfw
Vg92q72DX9BvUgRYJ+s3qqwbinaeX1NbT00EJYOJOv+RINw6LnZn4PrDV474fFr3n4De7z1ERMrI
wKnqJzWA252q/nmpqtsgoHhWZnVg5t+fSnb6/c0n0KodjXenc96JFCFOO1KBEY8B5J8yEEID/Vkg
GdMXNKjS2zuutHBnjOpSFgYxbigB82dU22Jb7FVpFKh9CT4gfmHTYqVKUCGK9HUkgc2FGJeX01vl
OmSyFd7HfPFk8SM7A1SN55Y73xREV4UuIW9RshNDEaOgo68kzxF5D1HI2mtiXg73WYhbW9XXusT8
yNFNfzDwsHgTGbUAu7AN8tMKR+FsY8+OaIvQ8JGIIiGwEMRmMzMoJK2vYihZczgijmDAzRuLFv+x
DeV8Kv38OZVDwGX6ZQ7gUcaRXV7Cyq0dwttSEXM6j9+OJ95FOnx5TOlZmg/3UQULLKLBZb46SYyX
1lQ/ysEKokgum3rFsBRl/C3d5og4UhIeJRA3j+rTyYgSW8oXy20mPBfqpSlzXJqaKPgGHJ5Vxl+1
X0X7InefdZyfjbH6KbV6aUHZItk6G0YiiBrn1Z2RoKURM3ejv2itJ0LkGWlUDNj8knMalypfS/oN
Bm1VDZprB1Xv4VXlGC74GnR3miNukFSV6XnUQ73SEC6GmKyTYKu/iV33nuLu5GKSr5lEINSidyMz
HoTCCnr02SKVZBfAF10puAmCr3JyUZb9FZSlmAKyYtcAa4gzLhrZGv81licOthQ8VXLcuw7y4zwx
Huw6ZJqIyolMBl8FsUWCUaRexnSFC+X9j5gYpHkp6MYC2TVWF+8AbeO1A7YdNc0ba80xGJkulr21
7DAnpdtGYhDiuCv2bi3+GHpJ2IL/Wrr+lba77PXLoDx5mIFGQW5WJL2gBR6tWEAvTh/75cDdzfYq
fUy0Xg6hP900tMOsIWwsj/WasyT3WY/UJZf2FTm8t1kFj2Sx/BWF+lvHIfroMH2zeTcKnmXmsxTe
pHaiYBIPpgPeRdU2qgoOn9DnUqRphK6oA/KP8zb8zx2KBwn8lxuQb7AzHjWyAxJdDpkfzg9MA/Fu
ojkOSj/bI8g+4XPM2CCx0ydNV+4rNsdLERIuBx1cSFlh4ReMCSr3RY4YJo3F/XZ50/dzXTwMLZol
ki6/wPVXuxHhh4dAkr73q2TbP0Kk3HjW2kJOLjZ7669iEnWDabrTDgGDHAG7MGbig/7FX7m+5WxO
wNnzG8K4ZNNDK99ms7kCS1Aup2rYGjaUVcmOB3rfp1X3b8pqmYSz/t5EyweGp4d6JOo3EjHq7I4L
YKl7MqGycNm6qQIrOfp8z119AHlVe/9Pv1hfAPJwD6WDWntxGTgxV8cUsul7hbHRwmlGbqjYaiV3
HqUXEmq21x7ieJdoCLhfk303ouVfmCln15UhMOUVm9DpbxdlG1tfRg7ENBxT0CJ07sVMJJepD1Po
vCaGSRVjbifdxA9ZAhNybEgo9WB+AhEkMGCLdPy7BDEy9OM1lojLUWMguomvo6ILKXVEwT70h20c
8w7Ny/TXrdSntkA8a+OJdpe85Uortp3AtAbbDbqcNV8+4+yWUXrRbG6CFPI19iOG8R0IKuaBn7MG
Ztw4/a1WuLkWimJSeldHbnueUURixAKkjKf2JUuuSyjZAFkGIdSzZOKAKG4bqug/AKvXSbVkQ1GS
7Gk2WM8+1WV+d1WHuUM4E2fLQ4d2FzEAfZZMTxDO/E2jzcviab3XlQ0LeArnwPFmgiPYy4YpL5yf
+BmNEvnFQzM/1ltRpccwksa2SSZvW9vL8IDW/uY1JsSqtGXJH7cOoCP7v6WZxRkANzWTaYnd0sgj
23TIk6Z5aIqIRSTWblwpn07tqYtC40PMYejvUqifWyuadpqZF9ofh9IAa2ePJwPbXnmk7k4O/WCj
Lk4/RjPttrac+NyY0IbJp9BZtV24Z5iaPfeYrIuJ4XVSkrxYLljxHTZ99OmKsAuv/zNKrqU07M6F
L//2nXynF/eZS5e/DSYJPNfultzKFq2FewuH/leUTXoZdHIohXmqMJcweXXdg0XWVDfxlMyZvjU1
ppU5G++jsXhBZxgWjFFMJBZY9VKEDgNh+mNuE2OHbZYkCN+CxxYj1wD01/IJoJN9SE3yUhbNm0Py
kbepOnUaPea/PRL+HcNAfD8z3+ViIljsNcC2jPj6HKEAsPl0kzQWp4PomW5EZ5jH15RdXRtqlOsM
3Yh3BaH9/188PUGj9+ITWWj/jTGhNwviqtxAEqzjJb7Q3HKfFJD5rcWB5Zmyx16jIZao4w1exLWD
5LnDIP8SuuWvYJSMmLJ4rZ0/rqb6mhrT2Ucuq/2i6cZzY1EZzkW6dX0Jwc/Kf6K5gcS6eir6zt+D
4+V3k7II3MaVBzRm/F0XFkNmyJud+SrFyEbSEZuXbgexCoKIfh/cmD+dnWenCq43JpcOJUDv3cUo
5v2Y+v8MXOGBYSGMmOPUQw2bf9ctjjZjDZ+CnbqPYbxfZo1MzlWueehQcYSC/LeIzJ4dvvPxJY7r
828xltzh/FOyQmqEROu7cetANa+2HHw4DzSQ9PZfmZ5/kb0zgMvxWRn0uA+CYAcaoJoHL8lzcmi9
P9GQ/ywx5vuytL4a8rBUlk4MiLl1k3GT9Wh16pT8WW09mu5zichzR5o4RPfK3s9R4gXemQGXdWhM
qrDQjf8qp/nODAXtr0WVvojzoJ3HKcKXgsDLC9CMQ0nyVjeXI77KXB55yC/V1JRnz52PlpGA7I3s
Mcj0ImhAnS4YFIKX3nv3YWEEomqMQCOESJc0OyAqAAETkvmYGOeJ/KRALsOnStnBZAYS5hr1x0fv
TUgMPQPf/sLb1smr36OItgDEXURS/Iioe2YajB4l43vTTD8is0ZidYXlHKDQsy+1kb2iev0kqxQB
WRvh468YEFZ0K1uDU5JM2nrXGbdUYxnm06bxhmAhnGY8kEOJTVE6D5PN70kMw6c5crVPeb1fP6ie
w4bm+80jiaqMAHvwL2UbcpEktDmwiHUM8RsDwWs7gFB3O4ptHNNbtUbXW13S7qAiU+Bh1hzwW1cK
WiIWD4g7Zj0cpt7/V/nNj7TQ5JGCFnLojLvSC5/LUPi0+OFrKcviqpfL0hPx7ETDc2Pl7ygLmJda
3qm0p/6coiiRmWVcpJ28lJCNZ26uwSpGemR1gTtApgB9VjNnTFbcEleZuIX+yRpoWqM52nVRdWkU
9WJYIqM3svLLjPyfLkXxWvTjgBQILRUpgy/L5GKbDQsF0WDf1lF5JiIZ62T2FdUILXNuwaxN30hh
vEjigteAJO55xToWTQWF10TokmVC4qAp2S1tcTNpfSbUYFZbX8oMVVeskMf7qFvagpmx6taweX3Q
Rn2oUjzDDrCf7dQWj41sfuwSU8OEtYmTLDvM0jOPMqngwRMNsk0NntdkXspzHjuU58s8bJlo5ZeF
7XuPdhHu2rKP9G1UuWb3WR9da/KOtFckNY7HcCjXlReTCR39CoGlt4MJStEn3ksTuNE8tSg5QoO9
W24TNbcMuJRjaz/oFGIRT7hrzHfAbffMYGQ/iXcKV2xl3rv0a3JR4Yvw3cxMCbliMMnILehW92Fo
8N8TWnOMEiJqB9/eFxCPDtEacFNiKtwMIXNXHzL+1iapqhbvxBE+eWfwTyELAfOayzMnCObemjRt
TqOob/FbZpgxhql5lFbGeVWQVpTv2waVgJmkzAHHgP4Ysb0Rx+DGGVZH8/hVjsvRDN2cjwjBkZ29
OaikUZkd9KjxByekby/5mvpamI9DLyQqaf+NNzd5cclXRgGx4D/DjBTNcY0g2not2M5tQz/+7iyU
PMVblGE0MZW/I8kbJGYub6PvffsxE5BsJ+V0L9z8G3XUJrea36iIUXaI6QU84ll38G/QTFKGQ3mo
8MBvp4zDtnCwVIckcTZJgjoaNZjugS8ozzkWWBhRquujnUgGnajREdezFyPiJrVtUtbF/N6Hya9X
uu9waK5OWil230u9SUJSQR0qQzcaL0af7eYYG/Hc/2WcoR+7erGOJQW9yV/gHlN0QgGAFNdGClIM
OYjSN4+OehJ2yjQqM38n0sraxYDhGbacC6n+bDq/Ppp9SxRJrBBAJjcxm/kxcYhIVT1dmTlf+5DY
xNCMtmB41bZTi0FPah3wK9ICcG9srCL3H7gufZLgwwk2ofsoU07CioH/dqoutRl/RUSIZmJqT0ZM
dFBsJcTFOM4OVv2jalF0dmR/YcLGGIwUo0HFAjKDi2AA0NiRrIxyDyM3Jquty9T6GDUMJ+0uti+V
91266F8gP+wlqoRz17hBHHrtOYkCcCk2/MDscR2hFl7nHbK5dS/ItvSsgX5NSycurGEkN/bG1agb
wPBHL1iMkQ2ZVvYnZkpUm9bNT1OGhwgrXddmrKvre+2r99waKejj07ToF4Z43QYNwjkz3qXhvDV5
gQngN4EW2q2NfwmFslit25V4DCt5nhDDG51N7rb6SxQ28/iV2j9Cr2n8HJF/44P6cIdD6affcxTy
4SNnoOag1/M7DIqWVnujnpBRNzK9oPvh/xxYQlrx+Ndfg9sMXoGEH+AvhMKKzo8RppNeNEwadMhU
BI3L0B1NZXpqbEKqCeOjojfQhWbu/COyr6avX0i+W55BA0FypglThQEFDmwWJpC5I0nBxZRqmp9e
m9/zllawpHrfm8bY0aYWyc6F/7mpYpuwrAnMqYXZZCkQabPA3xY+oyVpTyFKOeQo7fSaxmzcF++w
vnxEKe9kBk8FixBCguPiR4e5d4G3zeeIep/3GKKnxvbKhsoCBKS75Q50tEIXwtgEhzQMz6Lj4DeG
Sz5Eb0tBVeGbM07zmDOvVCMrBXNdW5mkUAUv2pmQDfNi9E48ITrvjK1JNuRW1lSUptt91VHy6TBy
KTNr38Pi53QolxhOPN9MXrgfvk9FCLPmB9sn6IgUF07qOdBoTTGxQ8KxaSCQjjoGrBTdfFPHKsxY
4VozsMti2BMBH5hUPdT+8XPhzMjkefwtrV8oY8tNU2COHLatJRA9NjF5cjZgrHj+14XJQSoJLNte
bfFL9hoRn4Lytf1UFnEY1vJgw7+Z8uwtoReOR/AjuFwXPlbEtIBM8Fgf+th9lRO/zYiTfnL7/RBi
qKmLAxexAf5b4EYZymOsWf97jubBTH7kWL2lrvhtJ+O/dJ2Wk1cnL5UJlX9q0u4Kdw82/tijUiJl
L7BMRLXZTNQwfSwnGpofoA1NaTwiE+gC7b1joDi1ERK2Afgf6OQfSYhH2wkc+UyrI8kQxRrgV8Xe
e/SnlPM+aSD1EXbHs73uOBxjp8auvqdWL6Ao+wi0/GRftVb35NTLwartNJAex25rhNfI6B4XK6aH
XNjADhHiEeS3jDDB99tNgFiJibGOqqNJ5+fRs288cSH5x5b1HwKA0bMaDG+y8dD48QdJ1vgpzCxg
/f1OIBOiZurEyUfULS+sUr7SyCKwy3lP+RamxKXBYxy5pfXjDW/eUxaHDCFw8BfUdzqiLdeDhwfC
il+x7QbWMLqU0mNzkA5auWlGdGQCfc0IfxjM82CY4X5UzB8c4KOPPpLPOLQ48ZANaWaCJ0G6TUek
7QwoFxmGGd+WEvvpKAeXsorm0eoGsrEcBouJ0FCSc0IHMgb1Pcdr7pS8ORkxHoN0rS04qeSu2gSJ
ABXIyDRki4GLyBuUzTvVKHWvOmdN/savIenaZd3QM3ptBZzK3Fau/OtgbYPeDJqJRgDdK8/+nE1/
VQ9/0U6guTmkTrljihF/3XJI9j8HTXLz2S7082QZ2KwqEmerAWttSJRanhJdtOARokMUsI4S9OMS
O/+3PSfP7twwnh5A3fUMFjlY903HWjFlx+tnj2tdjaj1vylGACK4Rq0Ui1lTGFSiZYvJDlk+UsX+
LYncL5I0oBvk50Jnx3hO8MX1kmWLgxmXSxaU3R+TdTj7eZYVUJBnHSIesDCdDPQvlAlo+RsWVQyA
w5fapiovjMg/1XwvnUtwNefMfg7L8ZwJ1BWhS1yQuf6XXBOgyUYAUMH0NrWKpNmafhX375O5LoT4
Eo9yYR5Vk213rgnktf2cz6GmTBJJ1Jw7ij4pkkM7Ux4/5KZ8L42EZJAUw/65Hyhos8xwA+LZH8m6
WzbsZ3E3u9+NNP6JsOHnVd47XC9k6imqMsxSEJLVgzWznRqixy6eM1S/zSsgEs40wV/TVyWDd5j8
h2qenxqECWR9OAmPeI8vsooJvVsurY0suSXPnEBWdi6GJ39rl/ZP1fjrl/JDjPapTWJGHKofD8mY
3qOQlZoucEO6nvNAIwuLBy0YklKEyijOP2tV00P6BtEq9VQib0F6wx2PHCo9FTN7srL6tSWl6uwo
Pv5R3cwl5+nHJg9fwd609XQf3H9mTGMntXtg48ruCHh/TvyoM5oMAohf30bsyhljemP6aNQMBN2F
PJfpJevZqkzw2nsXCmpl3esF03jjc6qanvluKDPZT2QGJpN+86MxIKr+YZrEdXG8cs8qCC1a+qLm
GIElHpZArBDjpHKZtg9cZszUSfkjUSBBqGa0DObKLCs3b6aFkgRvibmtlfMXLC//upviLPOJAJ80
SjjoA1xFBdDjyoSoUoNMKPGWBeFiGZsZlH80I8hPljrbMYxB2cGSbQn1wTQnvbFIqGZQNwNB90J8
QyUZCrhVDostH0ZNWyArKyH5oNTn1nGflIHsayA1zEdC++K1pL0yUp129coxtjVE+K5fV/uyZmss
Qma8GTt7Mq8ee9F5lwaZZGIj0nFDKHBOXnRPi1MF6RKlWKn6maoTAiYjFmZssvzuusWFt1Sra8px
8RRXGhzFREZ9O32OChOeZYBrGzgpURDYl1AV1nVeYuT5IWKNeGGsDdqFiRtMfCX0yLRnJCbeS7ry
IOcW6S1y3T+hrJA1tFWHsCkSx1j6gh3Tgi+ia04W6KJiJ4f4V0djhrUHEScxTbiWauv6/wTuecwB
qGGQZ6jlnAj2Ga8zJP5tmMADyZfuwakm9dTUznOs5+HdIrHLFo374TjiLCJR3IzU/2ukOD6o5WBT
tsrcWCL8H3Xn0Rw7cmbRv6LQHj0JJBJmocWU90XvNghaeO/x6+eArTHSYia0nA2Dr/s9ssgCEp+5
91xEcH3ULLO8w9+rpz9Ec+20HGNsO7bs/jDVLCZzoMGuhzAiKAOAG+HUxCYIAzK+/tSXiT4sM6uh
KgSGcx9BHNgzZmZS2exc2Q3k7jLatrwmOEd+Rc1JnoCyteI18HjHJumf2T2YO7Prbqq+jfkkeNUg
hSCOReasVd4pK91mFdd1+ZFTdlPc6vCnryZUiNvBsqBz9HXfkbBmsmww444QOtosBAe8JfoMEbeJ
9OTVcDTjzaE1ZCRHDGCQ3WS9wYGeZtmxm+TRGGOL+GfPWeqxeVM4uXMnTK++hBHBs5mhs1gNmbHL
rD4UAVLhHivNQSb5e4Pc6jZDC4HDs7wigP3UE4pk6kP6cMcoryHPnyUSqm4FeA2blJzWzFD9PUY8
d9UgINirzv5oNdu/CQAKrkSZiU2NIvEEDGgNI1tnQMSHWdk7VtHRxgS1pI93L/Hvj5W4LOhrPLhr
eIPG2eqks3ZTGOApsS0sPwd1H9fdxL5pFhWDGjPHe8voPxFlozMtwyevajVS2XIwkhMgGuU5l97F
CGcZaX4xBE/RMb9zLDhGTUepEYY7TBc4iwguy8zKvMgZDGSGxbOQTbpNvNa8aGQcrIumeNYrdd/k
lE1Sq++IK4W2ZzDfdEKd3BW0T89GLW+HsTlpZVTthkRLb6YqhE+SXYxgkCxIeaeKHsMBWcP21nKw
5Cjvm8nDd0Na+ONgkpNVoJRdDxae+8Qrpzu0e3fUa+OjCTgJfBNBZAfpuOr4mz1ZCmQSDSvig4KN
y1SIAY5ZO0SC2RMLXBWGH35VXYPMX0k0GM/EWKCgIwj4SYXcPl5QR/ehBzSIiYl7zVqhNp1ZXRxi
AI+2k1GV2lX1Jtxm17lT+z2qamsrm8sySy5N2nUPyGTV0tK0fmfSddT+4F69vrdvXQYw2lje/v6h
lejw4BFfczd9COq4u+fA7+5riTkN3ta+Bxvj5DEJtv/1QY+oSyJCT+KuB/kVxFcfRc4OV9rAJglQ
EfmkZ8Wr3geC++735lMmgS2ZaR5RBcuL5sIO/vNeqe2SQM0WKoNuwfEZI9s+9yT7oawbbww/HwhT
nrYmRk5/1bBwwHWfoINeF9jrANzNPoKM8GYNQF0ywPLhYZm6MNj+6VNmyMcory1eb8FowQGjz/bF
Fc7rpNGTRpJo2yGiTratZMZ6F2R43XedBtPSmvYJeVtrq82uvoOgNkUo64SmsdKi/iaqwfKls6fd
nj5d6lIDaaVOQ7GwFbHaRLogaUYhr01M/EyHjG8WBmYWPCCgvyTMuuHKrmTm3GpIrGGO8BATDL4o
PlKiz0PqNvJV+wUoo3kQQ1LSMDSLKCPUrJjmAVQMHZUwUgSg9kePEpIrE+qK9LFRNSACAwEgjoCX
hn0BZ22ymzL4EcpEtY6OJtiwZ6Y3wImbRNYDS1MOkDicdV3vgboz6MSPYac9tg5m9idsHJuOJk9o
zTNR3YseqK1bXIQLscWBgk539NN7of9MGhCqdrnm0kh3Xj1n9DXzfLHywkeTONO1hW7XsI36yEMV
bJ2f7pincp+AFXHans1tO25//4Xj4+acTXbZ4ffPiQnyN1fxDtLa3ECYFanxeu+tGIqpA84HVFM2
oJuAkfoU54hQCGkIVQx6sSaZSyYOA07T4rmh9GH13//j97M/P/zq2xPvjdxbdPQpdDUzz9s9/EzB
/EHVIyVqYJeH38/0UePoKDquTVy2h7ZkjKOhkkgWv59yGDE9fMPyH16q1AcyyYanV6FDmnW1pXIu
9l3X/qwcZdISBo7MDlQS2cFgebKNSmNLZl+7myDeFYrdSViVb4OGvT+mshrptBCc7FrZ3hNHwwSe
ESG/jHjpxcUx98mm9Y1yW2m9tkpiTBKsdheaYgWGbb9ssfDAvyTAlO6FhAWXCAff7+5jE0DP/O+Y
Tm/TGboYFdOrbvTgb9kwDSSshL6gfwqSJ0hfbBgQONuJmW3KbgSSNhrdMk3RHEgDLWle7OzaZUab
R0zF0q+s9e873fk2UTbEHmKqKWeD5Uc5oc1RTFQ3/oQ6st4qq70lyZPJIBdyRqPL+AsgCzZOrcW3
Raf6niXDAS83Nvh7jwcict7maIoOQe3U/KTDdO6rZckmG/aJHq+aSeLpLcYF1xqaEa+5iR32DVoz
IZqangi0gd0wkfreUrLm8Z0xmhQklok+6CVDbtwL0m6HkkAARkZbO1Vvv54dC9JjFnIuO9s4KGgh
p+CqM03c9rEBJrm9oFRtB6JpYqNRGxFOm8p4ZvzbL4BIn51cR3cnngLZfGO8v/ZJvcEegUAw0N/A
ynI0sd1VdncDZfNet2Yjp58fosT+hJG5twPcAbpcIRvDtcvedTGhuZdAB3N1ki8VXIuuHtfIWVoC
NVE9V1P3WmrDHevNFxVUOHtJf2aACGNQq/xzZgOA1p0wZ8rIVw3SAJYz8iMn2hvtjdLn7AFk5IsU
5QtGDTrBg0OiOnvzW9pnplWxejMtfDj+RgTtxp7ZOIos0D6Znvmtn+0UohZ8xpAQ5LucBy7Kmrao
X2yz2NKLUDdoQKczcLsaqNaQvDQiWje5n9zM+a86wul0pIXwouL4MsUMuPsIf18PxcCRWrfE6HTC
AIf9KxoAMVrfyA5utI7ePkz3s9t8ibpL6XM5kb+4pDsn4xZEGznSI/oWaa9rVjtZwoeuYQsG05kD
TqBd6lHz9qq/IWHxAbwq9AKv+Bgs2WwT4tetjNToEXA0+TxypULt6nknkfjeClMHsTdAj1iyIpMU
Gpu9jk4G0RTPA1G6P31RMLmJHsuemXtYAW3O2YfB8v5yObHyHjpsTemY58g4DV+QX70eHLbpUDxs
p9t6As+NNrkHntgsSYya5f5Xx/b2Slf/MU55t0X6n4P6wlHPqUOHaTA2KMpLplDhWlmHw07rARI2
1R0WdWj6RNfQUEl8P1HLLGrOSBx1h2JFybPS3EuL34BNMdP6sswPoAR7spytdum3Ld0EChvHaTEn
ECdqMoxF071U5HEt9CrZe85tZ+tPBFNxqzEFWDhMf4lj8lFum8Ou6kgJ60nrSoLpxumSHSF/+IDJ
gkG1qa3iCKgM+4SrnYeP0Ktwd31NE0qvoOABCOvryc8/y8R5Vt0w7NC61CszccxNPT+wND85QUXs
hUtKRvxYJHPcKWi9RTBAGLRgyiS28+3pLhyFZlO2WkFqJmobpWDq49cJQX27PiR12w2ZN88FFSgs
pgbZ7Ge98pU+Esd5N/T0yjL/1urbr2oPWoVKOr42Y4lesd+hvatZSKl3ijSOc6/cq3h8MTlQHVI5
pjHk5YCmE/H42oyboCSY8zecOS+4yi3C3jmuAE6U4rWo+IoWUdTbUh0LQuIIaVafRe2cuxnDpPDC
ZFYFWdd/G7uYyUHTHwaJIqVK38rSWY3jjIAYrV3X609el17nI1Cb8JDmxt3AdtKOBJbeX9l68ZLK
4oCLmgAgRKs1pU8/ae9afHSV9SBc51mvyRpBA9vaVGH6+BYkxMyBArsnuPHUxjgSmEhPMJjJ48R4
4ZxlSBNkNd9xY50brPZwiya0AVXU3Og5y+8s606+1Z2tFhdDqj4bfGx1pV8ydKiCCD2eJu6miKyt
TcYo8bz+Hf6X7dSGj3NagWglCJ59CmOmD0/8zm9UWuy4K05lXb/0M2smEqch81lvmp8EEg2zJi1T
bCupQo1lQSoiKLiVCHPaVRuayDjW99LRvmVPwd4aT970Kvxs7zUZqHyxjpseAmwD0SCxMJSwp1nQ
FN1oD73qiKDKuWKQvuDzQA5OlOq2LuxPQ7kPU8gFGDtg8mr8AbV7jYLywP79y5KTv5x8OABa19y6
gWBzMXMVs0n/ikz2Ow7bEI4TqR9MkcZEhfnrMAiIvSFrsoqciiLIxvXpSJIrNSu91JE2bHPmUmuj
T+bIdKM8DHOY5O8Hf/5jMHZ37DHuMfDPw/6sWQ0aVaNoMfSVDlqfJoOM+1sg/YZ2IgPirP79VOE5
G9hrb2KUGXYwdCs/agAvwoZhn+QSUGnOH0IPs3k3Z0L6EmlhWR57lkTc19gSTJ2XlYmW9gHB6uH3
Q2IgR2l4r1jrURrG5JuVbQ1AbnS8A05JVE8mmilAnEs+KQ+/H4SBTiyu3Q6hkbqmhXbpcZRwK0Xr
Ks5fqrqTi9lKUZZyC7r64BrWZzENxq4RFXzASpmrqmMEDnN5JXKJVtEALNNot8285/K94KHVia2a
UlrBoHxxBJpBijsgyEp+ThhlqTJfZNrcu5KqgLQJ7Y7NTLwI5yB0b2yDddC5EhhcNOvh8BQZOLZe
tITjtPYR98LRN+wNTIJnrPDMFjmN7CG51oyumEEGh6iZqGWs/q4AwUUxCw62ODn9ZCMiZxfoyEej
DfNb4WCNzni2R3jxXW1ixm0+TRPTwWjog6Vth3srcV8RoGtGFJy8jBDFjAPMR6SzQS2DGBfeBtXd
ZLrViicP/wbyuTDSveXK0zAxrjbpmTlqj0PvnFXtPnizC6sGfjH2EdWD0x4jT/uufYOwgC8dZTF4
/n1gdtjzlwGWvcyF05yrcBs05tnqx09d6k8MdL8U1ZHd9khTSnOLYXmrabsqbDEFVwQ2ZZLWTUa7
wQhGJkxAh6HiLk2udXxnwN4YcgZD5W60oXkZaa54qzkJeQitzQQzZDWEe6xg7roycIXwsxDLxfno
l7sgyB7dgH1hWg+s/6otXGX2UwMXpacxmuNkXXUeP80oxanIrQtUf0QiLWbYzEh+aj0joJyOi0cK
nG/CV7nAOFzIfBkGSnGr7eMzuKYHa7xTNu+IoBpoHeDEel2yoHsyp7LGgGFCMRSSL0VBb2faQMvf
f1oJYqPBjNBP2/WpcJSz6rp8r0VBeMDiMAdhUwpq3U61ikFO3yNFhiAFvZh99qodqvu+OUVumD5W
w7AtdfkEsRVbO1vB8NwrUpItvoEZ+x/tSDsIzKoFyIgsVQ/ngHAUupmNYKzP1sqf3mzGTkjaEQ/p
6HLywmEfiG2NOdRSlqhimqpbFGEiUSt093liUmKyvZn8yrrEnQa+j2pdAfUfcSuh7XEYKbGhRX0m
1hq588sjnvBZVIF2Rmf0VWr4MMoQMHUu/FMRmRdVf+lhezdJgaQ9ad7biv5BK7nTO+GudanufFM+
qohvxxQvtks8xo15cpV93+Am2TYZpsGm+WIH/WAhpVoZBi/JrzT2Q/JjNH1GE9aF0D/2KsXSd2IW
MCYLNxMCc/leMjpa4Ap/G1L6Mi+5Bdq7taZsFSv+YtECZOlV8jSBRsSyb7C85EpUVGrBiMDX1P3+
0o0mNGusOMlQMp3L822m0xhhuz9Mmpat7CKlWe/FXtbmxvPc8WHUEn3jaN45H/t7nOF3UQpKsKy+
Gk2PcWNTEEwdr7mFuQjeCLtF+wI8AzGDa3y3XcAYUWOPqRu8Y2y36q2exZdM+v1B6/MHLwyeh96O
1pHqbhgbVDsFZq1WJe5PTQIzGAh6YTxzMYNr1cTUaUbJ47LI3lBWv40OWxipeAlFCQawnYv1eZRF
1I++cgwKkGgaaywkzDdrftFTW5BJkYYg42J+P1KXOCcpcyuWeSgitG2ektNhqKFHGa9dQqdaWRPu
FhRX5tEcHW3ThcQSaGQjC7vcgaFgAls0QCSU6vg1O9laxKyDzZapBjIEkb/DQnvpJlr1Su/xz8rk
zMFLQEGYUrH2njwAVc8GmsaAAkSWmKIiSXdqKvPV0eo9KE/kxx3LbkcYIAzB864iQU4SA7arlj71
Xe0yr6NVjRGEq2a4BU1M5oARghMKWbn1JSGJJB0vkGh9N1V7pGIvl/963No5/GSwn/80/5xJ+A9B
h7v/K/vw/0mqoSTt7N/+MzFw9d68/z0M8ULQ2t/+umirNvsK/2fa2vwP/kxbk+IPx7Rtw7EN1zA5
Vkk7+zNtzXD+cF1Dmq4FnEZK2yGh7e9pa5rxh9R1nYA209Uty7EFSWx/j1vTTLIMlS2IRoMXAxzV
+pfy1nTp/GOcoaPrwuBLSZMvZSOIUNY/5q3xAmjP2+Ipc95RsH4IicAGZf9ZVdVtjoJg6yuf4L/k
noWCt+sUhUh9J7nzHhMGFsKz7tAYSg0/52jTeXCfn2QGOKKIZ7zaryYv/3CJI7Mn/8ysTFtVYfWR
O+k+ZY9bdhClqjS+HdNimxncOhzyzETzCeVAAJtsshimjPbTUGCJbljVdll/RUJx0MfIIKsd/ymr
u6PrejXHZs+WVenILh0TYqccH3R3uhJOozhJ2/hIjEqNHAfQGdHpqYk1tzk26YgFmGFCHE/betZe
U0KDwuo4LzS3hWlKBZuF+hPDfYRa9oPy4m0sSe/FBOsuo2y6yayaLQdOpI6goCaYbjuh34u+Ppoz
toVh8g42MZhWdph2U37FsXzS+3YHZRonGoNbzGEr5TYBTz50yXjvKeMZzfYWir06dqiPjf7EGrs/
1NnEf06Xblvrz1I3z/AMSa0P/OLMSN3ctD0nBdP7dSyKO+aoREpBljJAzmNMoetI8tlSiZTxUKRq
P+r2TxQhbOcSeYVDf3Qqn0iuJHkcKx98tc8PbKAPIKQz2AZE04E2Gb7A9BIbviV1ahlZzl3AD71r
BXVbDMFvEaQzYbSol3ZLw4YIYdykgtAskzzswpAHCA4E181JH1roH2rmyzyQh3USJS0NIzNO7Hqo
ItdQH9gz4pMEi4U2AOmLSAOabcV8Jcu2WVo/2Lr9pdvGTU+3uE7k+PM7HyGN7UVPav4Gs/HIXU+9
9w2R9+DuIgSgJJvVJ9I2H7Uw+Aj86NJPXFMeSdwe3sNFMkF9RhPyxpVUE92ZJ5doGg5EF5wmy74N
BmCDbtHx4rNo67KOWTRzwrbXPFZpfpUuCXj5NuStxI+2Ej8wjB/DIH5tAGVnI3M1HrJUALNc2WkB
6xgVIlqK1YXXOAcVji+jMbkbv7tz29Haxz2wSTu86SN9wI7o309udMxGk8BiDTxGqGqmxZeeTS9A
Ch3Jq+1ezM55hXx3h2bs7Bj4S2zLWA/RpxszptPN/mmo4FFkeA/lQEtcWzIDBx99kFnNgzG6CWOr
oRLG8lGTsq2JNflpYlen3jlG0lohbFoiKQMsWbjkSUfNJafu8oRWf3k1j7VYMOCxBMbz7CdpOrrW
YnpInB7Pymy4piJ4w9rfsQ5Djpl4OEtzqx/WUCFRdKL2sYc63rOihzsFnZSYkQqbTKw9s6fmzq8a
EAc0nBqAVbsM+6Vm+fFm8NLnwuYcGHKWBbBV63ZWGHbVWxFpt/GPM0DDjcERUTwYTNHxHlxRWG6B
jIXbSDVH4cvXyQMLq1oUCMExgE0HSJORqDuSRlCHZ+jLLEp+Bo0Ricfmn0y15zokuDvX7r2hgvaQ
oGXxYxNXSVRfG/hjRTgu3MiUGwc6R8Mc5l7vL1SXDL/aipIKK7XBpL6UL01toWfBOqsst90UIYFm
Tlbih8qPjrCrx4GRZgjrzBE31shoOIrIV/EAX7ktMlzoBFDz+1g/WArOH2GCdN5k5fCbLx47L4f3
zaC/iMhfNFt7RhjNxuepoWVJuwmW8TrUwcXhOcs2bSWZdXtbLxiOpQDHV856LduH5hp1Ysd474ww
4iwGuI+66fzQeS1cgKGlGjJiyuNDKPWLO4UM8XNsYy1zP99zn9wZKiPFTTzRrMzkxij/RtGTLoib
fW7N+C0c65NV1TeBnnE/GjihTcJQskGppRETbzk4ecAtUbwyQhVLqQKiQCobXIMZnOWYvdSOBlNc
rmx+BQttW1npVemT9YD9lJan/AlSrWCuTQUnQe2wO8tnEUmNNmIQerMJ+uk1M9+jlKQjGnG4KK11
IbaO8vvoQS0wMluA3EzYdJcn8M4nv84f2s4iDrwmJnJwf+I6x2pU5oi6FTntPdxzTx0STVzwUzGO
SMMXZDW0acFACKV8GywQ/Mx2GgMvXULAec9bWipTu2DLxYOQJlcNBzfhR967bLEIiBcpqqdgbntk
VB2A/byHI/qzoiB9E64XtG3LDxfSJDWIjiGY9WIjdL0yN5dkhBg71/iB1ectdIQxi8EqiBSkFYfH
F01ojKdm3hSld3agXUdU5euxIZQzrJ4MjaS1yAqdfdnikR+IU6fufzASw98pxbS4KA4pYhVeKXMh
gXqcu3ZEuc2aLt2xhixoBx6Fe9UdXHikEPY7MMrHsmtXTa/UdoI7qgnunQmRrI2wQutawSmchcvc
YLwcvZFsVNI4ITssWsTtrOaRZJXdfSkyY0co57Qyp2TcoFYc9rpJd2njv8c1lzKF1/vMgivjbLp4
IK1gZAMKF+F5Qud0MlSs7WC1skGczHsAt/Bzmjo7AclSC2Roa2E6yYuVvPdBvM7s2tozDfWXhjle
fjPTBAbIBJk/Y8r2NhcZ+KthXLuEMOsuMtQm4+1jYbgTHSwp9j74yfwHd2IrpM00alNbkUJwja0x
4U1aApgChkc4mI0BlefZU+84YN7x84bO9KIIEsgUI4uRpwcOhh8MyYswAxEOlC8Npo4gmHDDbMLZ
iSn46QyJC8WBAhFz228NJzO2g8/4B02bir8F1YbBaXseWvWCG6rajr2xiyvKC1zAmwS54JbfztFt
NeY+SSnW+dTq0ANlcqpb7OQ6/RpF69klTyRHOxu74XPDHnzrZ/5WivaB8R8Y3NZDEy3wfynBHLrH
Fm9ZwJXwvBmzRtvjOlu0rK+y2iPIJeNCa0rjUWcjnjLlm/TofuAyHbOamfrwpAwWNNOua3Wi8So4
mbrJC7cc6kpN2FtSwBZEzI3nNuWhOQX1xmjyfWDAYh+qRByDDz+XwXqiqt23/hgvcKvgpAWCHw3M
zMwoJA4z4JnL/C0cxKMXogmVIXugAo8ZXJh9V5GoZ8bpuzO2aGl9IhWGsuHx3VIWTbDB6pIM3ik2
eWeEtpYmvmdXBm9tUB1Dn71oMzFxAknxSo+eDjmPh5K3k9Uq3g24+3q78t1QrNvYYSgE8zgLBRK2
vA+27MeRi0wY34byyJga/XoJLzQbdBZBMjiUFFAsB6CkYwBc6Ep8kyiJma66xey7mCOFMeFh4bfA
plOb8rBteAysInaZKwXB+GwkoVg4gJisXN6qqN7XlenOIxcWr0Zzr+XuBzpNbihD2wqzumsIptAq
54hOkIdPwXMkbvx6OYfCeIOPgEtnF5jr9WcnPez5pcTe9wjF7Ns3xn6nRy3+Qv2o4uo+UdV9VOeP
qGwhNOP/BddtAe0ti41OXaMPCOspulcF2/v5mS+XBaFj+JeWluHMD6gOLK53wMXkwT17NQjqWKrC
MfGZdkcwABsEKMYpGufFmOEz5LPaL44hevuy+Qy68MhXWQdTVF9gSiJ3AyRPBhKF+uQnu9hF7iX8
V9c1MUe3xskgK4cYjLTahS145tapboibJpanI4IPxdKmFma6JgWgQsL5TCogeD2RsIM2Ub2Zzj2O
auZgPXki9Bqx3TLWyuGLF1Kg9Gw/OCIuo2VB0I8guQrX/MxibaX3w0vqKmdb22PBBBgpotZtpMnR
51gu3L7kzTfii6ezKSQGgGPWC65e8oHyZ2NUTA90slXPBs6jZeu6V0CeRyqNV61Dw2qGzZ3h4JFV
XtOh+YYAQZsEqXMAn89c0eyIXGPLCsA9GLe4ABdNONxjwnh3Wr1YWcYlQJHo2xxFWpksOclvZGWm
C6+tsfu39ZfbMFEZLcS/g9F9t9HwruW9PPYCSXxnGDcVw2GcBilADSTBaWqvrXoWjiQ+uxuv4oef
/VAZnJloch5iwSJFWC4L/R9dQpv3p+aYp2CUDVvb5TBTV7UzMygR2jYJssBalgt0NgD/QOLJ71zL
GO+1RBxYSLUNbIgLlolbLwqucctb09nmShvV0uWGqQ19naRjuA4iwiI0cr1KJK+i4Mjv8rtwCIhO
nH2x/pRd9AF3tjTkOp4DubMRBWE1rRNrwrbgjxRpU3SpAOUsx9lrx7oWwea8rCIUmkDt/Vhpt6M7
zFG1Pwb5nLAz7pxqYPg/2g+l4h7rFQVCjFQcZCWWgo7NLthr87sKpblwUcU5YdCe7JbsvegRfjdk
cWU+aZJhGTBEwAZ2e5yAuFw0DjHVJrf9COdkgGm3KA3mqMRzoSCA4xebzQqd7L6YEhuSjAnZl6yX
sW0HLlAddXR3r6Lyzezq+6GfroHEdDKnYwAdwAaaML5TkNhE5yHptIxjE1V7R8f6aOFMXhh6+OLU
RyTD9KQWebpD7twEDsLkKRI3wnYOpgmStYLCB1mBofccj8Mbs65sTFv16N4E4cUu+3plQ+UNa56O
E6RRYSXAqNpjK5sXkt1WrPQ5lMA3E38Q0AiE7W4U+Nn6fZAMN3Hf3dhBR9KK8ZhCPYsi4ydle9/m
xGFUu2ZM91qKH69BGJ1nXCGVJfdD6W+ckUsxU81VGdyHEGsQF3ne+JZA4Ju/e0Et14rwsYjCLw0t
IuNCZu9+h9cyArwr7Vs/Ye2odfui7M4axlc7TiFvdaCnOraBciI6erCNzxjcGYXuIS5yKkVCwKco
RzGt0gcPI9iyLrtH3y2atWWWZ1E776FHfreVvgjFdo4tv7SLdReFVx0CbaQY5xBRMXB/Sv+mHKaB
/SxwNp9hpqNh9y0tNp/E7sA1z128aLmCujEJR6x56iNAnFxxmFxAM5PHijHjZAjMdmGk1lZn3Mse
CBXGkqvkTrf1k27y+O5ie2Pp1THpm2ohKyT2vczWKEfp6gCjbfS4fCFW8jZKyRuK0rOcoKIZjD+D
6ELu9i2O9C1Yia+qS2HEsT92c/3K3vbWjGLSlcMEC1b1RegDUF1L1MBdfOvOn6x14Q0PaSZP/vgl
I/erTQvM6INP4m/54SE41QxrK7rpJ+lHQhnJGenILTGd/mojtyurGPi0fuqbeuOa9WPRJC+9VR5J
1r5NKvFTNfVXKGmoPbHrRGKsf79C8FbHxosjpx8ZWtC1kTiRWPYURRDDRb+ZWnIVfZctX+lfwhqV
XTh9NoTVLSMVXLJZaslL0Fgn9HF06bLkDT4qSK6sxBt7X2vRm+2qzRjpjB/wy6HHoh4J17WF7J8c
0dTL6Wn09AWsOBpQJtm2drG14SG0UOzqhnmfdeq2U0A+VPDGchqraIR0xUP7bes1YNDi2PXJbaT4
ptLyUQi2FuXIFn3tTToRTh+PDxqHb1D9mG50cXrOnmJYyo5JCqsJdrIcTaxGAxcVH7qV+afQvDmj
ieJuRhWhfDnXTXqbzja5ejhkqKRry3kqp0+TdrsZ6ke3YReUJtyqkreC+PLrZOR7P1PAjrz8jWRC
7mxvZznB7UxbMnT/3YO/2+F9W2m1upt/3qoGZuuFlzSO32iB5YJzgeKpcN+JgN5YPh62AUKRR+Jz
JeJdiikECw4DorGLDkyzuOEsRvrabJrVnkv1NCbl0cRANQOR0gUr5PkGfPcINoOH6V+iDhSu7+bX
gTsrCIILOBEyckycaDUSEQPqLazAejkCZawHeWv2s22oL56ShDcKHMuqxmAZi/RjxoWmQwhIv9aX
FmL5hZufyN851WP3UQ8gu50eGO80Vkdc2WCI0InktmI9CwfG145gtS74d247t/5CHtoupVNIwkbA
RKKARLHC0eNQmQYF+MgCoFxf1vBx4mFLgDTQCe4IOfzQnm3iAd1RVusI/Q/T+4hokLt7uuJCOXUC
i2xOYnGO03NiT85mJo8JNw0vmckvupTRPQnHl5LVKIY/i4sEhwrJ9qsSJa3wGBSXPC1IStCX7Rig
dNQ2PNfeXSv7nt8+280+eslvm30za3x3W9VUAvZQvjXMIJF6jkvbb54I1YXIWYhn0DzWyHRgKoYr
lyLGxM646w1vN3VkcM3mXyuJ3zzEfI1S53FRvXA2DUMM+n/mn4yIM0R6LFvHfnNXnh+fWlc3rtxq
6Mbm19m221RUXGsp37CU7YWIQZZo/U+RIKwUAwZILbt3gDiWZoTzP7MWrH6LrVGTzgkxi22MkS9L
0ruYDFEAFVjCy+4XJjE8E2dZrP/1ncz/uW15DuOw+P4K3//Xpc3/k50M25H/bSnz78lfzrh6qvDj
f+5lfv/Rn4sZTbB+cQzhMruWwtGF+u/VjKbbf/AfhBSCHYxuYpv6r92MVH+4BpuceTGDesa2WJf8
fTVjiD8YMMl5n2KbtlKO9df/XBrd5Oj58qz+pz//BSTpDR6Xpv7bX3XlsDUq/vyL+6+//VVZju7y
+mxorjpfWJfmP25mOJ7yUnPL78nsk5hQmYLntIcGYwLoQNBMIg3WfMvJ6dz2U/c9whq4sZ20HleQ
XD3T3AyO7ut3ox7SfpDa2VbHzuh0C8x62zn3sYgtjVkbMgaPgLTYS/d9g7P/An7QkkeJhiN6Qnni
pAfNoeYxWbSMstoXQky48FK2usVeTTE6oNKK62SjhZjMVqnQET9iX9fVEi9OCXsSqGNJMGuQFvhW
+8Y64etWk8U2OoZXtEId60+A7u3IAt6nFWq8oYNKmkdR46ol7Msy/aMZ9wzmaGX3yEgGhui8d9c+
C+y95uvWkVEJID70NN8pYUCcEsQOUeZVNlP6TD6AOiKMrZ/lkqrRxrMGk5RorbheVpmLpcCtx13e
+u0uV0Z/GANFoN0ATtynPzlOtY6szibny7WFcdJzjTFjr+fJhl442ig7dm81lvxrQzntthICk1g0
e/6p8p8A8RDsPRrDZhhr+1jbTryi121Og6rLK++WtobjjyPhPzg7r+bGgTTL/qFFLxImAbzSO5ES
Rcq9IGThvUkAv34PemY2ujdiI3b2saKqJFEkMj9z77lTFibPZZrOCXC6oLJqWm4TYEgAFrEtMDmq
SDBurEUlnIoxCoutaZgo2jL8vivRm3jNU3c6UXDSkAKCOaeB02xZXYhdObjaEUertgUM5ME0H6yd
Mu3psa0t0kcUuvOsMKxDF7nmJjIzKDF0YbOgGpT/eqjSAT0UJkKKqPJj8CTiD4a4Zy9x+nJpxyI5
MO6AQZP4zZ4Rt7ZuWp+snDxo1EMDpWMFJMtdiyxCrdOW5s1B87L2gB08M7tE5hCHcbVt0NkedDMe
X0jPqfeT3+S0Oio1kfIfei+ReMQTlFPtvK/8dHmtmxG57Rusgl5CvRhK48erK/3XspwApOUAeotM
riwrgGRkMrrVquw1grAqqd0qA/37o+gpcK5NkEgkxCQu0Rzabnik5Kj3QdYj2KTAmHsE+sfgoYIc
+WilAvYaMArHX1PgxlgLWO6t66x07GOaatFzz47RW4DsMd7RFsTvpYOtU+evyHZtW4bKZl9ALnAZ
1FusACbs2KisKq/CEedHyfQHfc4f6WpMrKqgQdCaEylFB5PJtPjJilJpyzizlXivo6i82wqQCtDR
xkiHi0sOgUuwEUSCGvTbSLhHb7k+niFzZvz4dg/t0fDK3GXmXPav05SzZPKlHzxjTu8NhqR6j8Y5
wi8M+TZrDunYT4zuyKBEjx1U9saWSMzxY4DDTDSeoEXp9mpa9mx/4barIqHoc1Rzr4xpIprXHgE1
WkOHY0q5orhEAwqKQ0KTMn6YgJ8+EwEIKbbVPsDJeCiGKcAja0/rDsQKMhSDYDK8R9DAO705e4Qo
eUaTFa+VryMBmjSiZHzL3bZuezPCBPZF6wdb/Dp056G8hIX9qoR+y9Xw0c5B8sHks5Lh2F+qrDTJ
GypsEuYTRKtV+hbawR+xKx9sSsXSqj3MIBNIjKYG1V3Ymtj2FRbjPraSs+qQ70R0+cT2RN+jQfaM
pWj349D1X4jVHohmHLOd5AlUAUJxJpHnBKnjJXcNEA5YDIw1XiFnnWJyCFg203rHV9mK8mrnYX8z
mm56gR7o/ySBSX3cjONvrZU/DSFzyBVpIgMn26GJp/ZmlAnKafgR7ZRuvFBlG49mhaYzMHCziPSp
Un6wSxrnaWArsgvC5BZNPTlvuVt+kuPmblWaZxdqWr5P0T+MjrjFiXejIV8nvXsxJ8r+yKPJZ9uK
BleAacZS3qRyV2Bm00nkJiU3YQGpgk8XQDz2Ys68fjh2Fj0ybFGcpoWzmVKQ1KkW75rCosrLX4yY
FFbDf8nc/tD18TfvNupX6m2N0c0YisP8Oy+i4uSF5s4ow++8Sk6aJQ64SKH5yPdyBkoOefkW5u6u
S4GGo1udtlL0wS6FGfJTp3VEZxPyPe10C8nmYMB3MUi4SZvxgXi5U69MGAw0trI9WZq9zGMi5Mk2
BwK6NmqQN5iAdD5JfGzPhcifjNp8w9oECmnM1Oc09FDUwjg/OH6IRTUWmUO9zSVhxVujcuFUOhtV
jyvfBf7XE9loe54H35RYK6mnsE8N6NKMSti+koaQWvYF5vJG10m9iM1lRzpbl2vPJkQgVLADCSDt
Okolkb4N5hEgXXms/8qyHV9MMj6eGY6Dfqxo+SOfKXJQVv7GHIaCOUlePIPlQ+FdM8Ik3QGJUnPQ
PMdZSuGLL7Tan3i7M/oguM9Jj+yODYZkNGHLYtowmM33YeEAs/N7IBRJ+J0mHjz1soxsjnyCMohM
pf2UwxfIXSSRsX7OjeTDEBM658K++C4IGLb77EOZrto9Z0qe32PduOdIXZeZ3egHWRY+OnaRDZtK
JPFb2TOSCjEr9cjevOo1BtxBZseqQ+E9GoyFBCQOD2yRJc9FZCySAOZs9hv38DGYI3XEFUAvwLSO
zrV+8KzoHOXffUPEmPbXu+dAvBU1TCSf2EQwvR4uiYaYdFahe8/GVpPKj8AZ9nOIJ0UQosPhwajE
Ng3vfv1Jf1E0b1WSnf4ZmsCIhpGb9xIBNxfz+2KxeGvRpMuAb4zZgaSkNMrXUw93h7gePvZrPrjr
2V9ih/Epg1RSD91LZ4efIBx4RIZ3jYqMicfeKKabGpxqMWovCdC0YfJ3wTwCdlgoIyKs2dIP9op2
5+CVxtpswYmagJrDTeodHEO9ygaUiaO9awXIiFAnw4vwIB30jupPVfopRnOZpe49zsdNXE83gW/N
csUB981ycl60+EeScO8yTO/VrdDMd69uTlXynhCv0AKIjTV+WfITO/p2CkwgM9h1CTBK2ujRptMd
4NxkplyWDRimKL2S7cEw3X5y9A5hHba3qlhJiElZEmw85Mwo/CqA06ASO8FvSdd0NiozTihY+Y25
K3SmmkvyyCDysfGPD7ASuAk8a1fKI+qS1UjQTknPLg7Ir+NF7mXLUD70in4e2mQudjhTxoXZ+6uq
DQv0zq8TzvSUjQuqwVPbgi9XxItZLfRlgF69WlZORrP/OSKtnWwWjgSV1PrXRGYms/3aU6tpJh9j
kfL88iQAfig7ZIzpTb+2ykg6CB/diZgvrswGa14HtHT8jR34avhXtSQ5cqYv07F8apzuBgmdX48j
7F0lseOIcR+1H6p9GfzDhOZIIE3Q60cq0oWX8sHXiRuqrJtZgsJNXocB0Uy3K7tmZfMsF2JH5Mmj
YM/Ahb6ynMe+fHJZJLFAQWII8C2J1lVEsmRiLmV0FxQNDdWbDfjALDBMIV7yPlwvRnWreJ/uE5wG
q7sm8Qt3xL3tdGgJ/TEsH5KORa22jilzW3aFVAsLUmYXDCG9jpGAUzPStlZm6bLA055c0hgy+9zA
NPOdT5iq66AhznfMFvzUx7KBXwmbIdUZTms04YiPi5/ZLI5XZMHgWY+tZVdpZOg+QitY1EP8kIwH
Q1RPXntOPB4u+YUGZAkhCsnHQ0Ss8ZB5L1MHMPQldGngYU/5VCuGywZBN8+KNEcCQMtq1wzuAbY0
6FxSKvHrlqBaSNTFgwOgnKIQW8hKoagRDjdZKtfoVwlPJCEHEkQz9SefdS77QQKXANLM55x1s61j
5Rx68YnOH27ALvAddhmXSvtzcDwBCmbbwzE7rxNC+F2zy1cKjje22yX7cAtFSMQV8hAxuZUDKW7t
F0MSz1In21Er2T4ZZrQVBC/1L1rBd0y9hW2jLlHsUc1y1xCYpbc/Kgb3Zu0C945QYN5C8lJ0Jv4I
amCKJvHF4NMMwQLjFwr39mGegtpRtkV9drW4thUOxw6VcwBk0AmZPiFvcYNPHb9jJpmDh998TJi6
2UuYASQVL7DeLqV792W4smCIzY5hkf9UFZgSZptl8Kow//FmrQaCuRSCnxAxQhBZa692AXdctUqt
IuxMQN2hztzz8sfAaxWOGl+qfiI3DvoUWjUiLjPYgVSFNll+HL4uBpvaZdztkCZzDlOkiQAUtc+G
+BGIdIkyV6U+rjFjrMLUWmU+whVY1PW3kCida0RqfBG9OHUQ/YX7qvQUZdgtsn5spMia6lAqsLZG
cGGBfDNKNlGyvRv9YzfMnyDeuNT50sz+CGIMd3RFxgBZVMajr1OGWOZeI58ENyP+SVijjrax4vfC
vWvOq8e2EwgNwTflCbbfcowIawuBpvpgVbtZvUO+uOcmWF+Q5DQmS24gPPw8jvNqIbLJ2w+SxY8z
+kanbYFwHfFL9RGSDNcG7XnnfI3er/Q+OnghhOIg1/+po4fWkHu9ujCvXgVDyMgqXxqD9sSkmDIm
Zlc2bEJXXJT/bXjflGwa7pq6dOJNCYMpENZOBsbG0FlvSgJI+u+gNHcTfpGOgqUG5+nWB1u/OM5N
VR0b7a/G/8iry9Q+tuGDMZD6mWvYeodnoGVrLUlvma/g5M8DvXoFq47aql2qKn90rAI9G25Q9mbk
5yER2GPMpsZ9y4uXOCFCO9SWDJiHp9Rs7ZVMXeQqlWlQftseE43y6nb2X1v7+bouuLOaqnsIafgX
AMHMbYRl9sP2cNzC4hxB+a7Mgl9vRQO7J8FTbIwUBnNuxMEqsDANAELQVzRmrBYcHgh29N9oaiZ0
ivwUdJbuzks61FrBW4IsKUiTdae6sylkuiXjEpa0bc10R1e+uGNa3qrEN09Jr8OsK0LnLnQt/kS9
fUKTQTnXMEweOmrRJUGP1MYoKFgQGC9uhs3QzpuZTXrh6D66EDPSGI8NSYXvQd+b62Gyn8tAI1gG
9+Gi0TWSIwgL4rmnjonVcDGy6YkdnrhqPpkxUTrMzq/qt1O2efO9ZDjBEFcPll7uUl8/h/WQb6Q+
MR2lKsTQqu6NzpuB9QhGQXWvc+Pcexny+/jFLe1DbMImnBr52rk2n3zYhZ7Vf1oTP6oxMIXW2yOZ
lg9V0+6x1LNECNYFseqmTxC2m02/aJkmBPrsgx3dsmGdGxl7E4NUsRjNnVcNHSxDTx0Tg8xBEped
CRUIkU7PsiAP22xqvNW2hylYuxK4gwaYjXhZ2d96M751esCjAf82p+oYnX01yeVIUZiO8J1bq3oL
W/EbOmO2ilt2jJPPt8Va9MsgaRu7+hO7UcSfBpJVknZGtK8oLTSXkZFlmY+2a76WA/awwucMkuIv
VwgieOfWNJXPRm39qfTTmfCvm4h1VybDe6AFCEGaboUC4bmIs3cvjd+rPMvf0eFwltcSo97ktO05
sBV74DTzs2PfpwOM5p56TrlE2BHgw3EblPUZJsiwiYtqOArUkMuqckzogCJhF2lVHel05iEerfZh
yLV63RUZ3NeIneo8g1s0UUNiaKr3R1qcnW96t7hjFAYQLdah2oaKrV16MEx7W6U0GQZY+hHDW54Y
mzlxrLMGgdAmxAkr22zYxQn9CPrgd2IqrZPd40OSZmm+RvWoEC1i5CM7237ME/0V0WZ99GszYPuR
1eQc2PUqA3XJkVNa7+CMpweobrBS0XUUZg2/X0f/ljSMYSobIbZXeO8dFdSWYcEfsylvaVUuukWt
2Ei3Isk3DdAWZEYe7Vy9Q3Me0H3ZQq4tE4cGL8A8pm3ooSsi4kmb6YE8/HKDhBdzNTlobKXLI06j
2U3V710oVDDF0aEGbHEWdOzlqRwqe6eq+FOXnfjRI3/tdtYxERGfKuZvoKrmXnm+cRFjMaYAAN/B
34AJ5iEoyXLKdxaaDtopPt6rKOvn069gi1ztnYYSIQp3uZzHn5qA5mUf+xJtZcSqIpq69xzlLXiV
HRnYCDspm2uM1yz0UAJ+5HA5GZD6w1EPq3Lbtz47VgudgoLw3OByGeGkD8B1/Y/e0qdHByM7B/Ox
CEkkdhCt/SgWLmEE+d4xFzNCstXeDW5UJ7ln7oOZ3FGkdxTRhlKfMYrDKFdPbQcxnkOYXF0miknI
zmk8YE168yw00sukl/ekAQFINJ3PtHO27elsG23ioOqg+TI6YqgGU+/3uQVJYTKfFcZM7Z+36BOR
O5hoCSEJ07XywcJ3w8kvk2uE6LnGOWhm067o8UwOXnUcHNYxUXF2yJcprepgxD1ik2gTBMFakl8R
EBFB3M+KySs9iDrzWTQ14+bS8DtwxhZGlX2ADuDD3TbrsalWDjLzta8PcoFZmklYBAMA6EWVdYeq
YGQrMwZAEw8MZcakPiwrevGYPOVRxDpWPzLDQmxlDM9FNB5EYL7M70Fs0Cea4kSybgwyyNbSrVn6
V5oKHGbPI7z9IUGJGtU5umMwh3CRU27egGMOv6F+FGVwzHVj26mnvDeRqzCM98VfSVwRmKV+aeZq
45NHRGdWnIrWeSTRBb9qfEKZhUxsrvoolbEFLxJkqhNGXB8NREc8VcgQb0LiWCJYERFYOF0ic/EW
BQVP1lCTBgFZVoh4sKaDsU62RqtuFTKYzCuQndP7lozYnPYCuhE1X/alEbjNoAEB0y1y5Lrl1x6j
Gi3AqHe9t66wVG5Emj0DXFtpjKhwdZTFtvfJwc46XgFUW33nNXTuNSrm/RDID8dqSDHpF6StLYnp
XTU0Qlabrgk73iNfeKAg2/jsvvW8PrB/APJzQ791K/tsBfSU4gP7BtoeUsBRUGVf2WQjq6yDCzrb
3TyDLavmIQahCT5lpscBc8wadetjwpfxUECygmeJJG7ojYt0gFxt3UARQOIMqo6YgNoc8eWE61iI
skSsTwxgOQyYlJ2SzTRUMwmYqR1MWl/mOYL3wKwUbjXWHDiwUalA6oKa6tSuWjuBmo9BB8IKmShZ
7FpI+nAtDsGxlFqcbvoscL71yRGv2cgei46oROjJntjjJGi0HsMisaiizS6tigdoNvaIm28Zexky
IOGpIdub1OVoXmKJV2HK8aV8GlOYwAS1J210mhWBCDZXf+Kwad8jwYphzsPV6/CQx6O5HVjXxHRV
tsOEpfSjWfg+5b7LCUXYKcmvnJMl84Myr4N+L9ls0S0FraV9xUPnKi4SPjFPUnj0QmkIswh3bRFE
1UEn6SbdqphjEZUZXpyrhlCNQXnWyAzNwWgr7cOMHBNv6WDZiiYNfEPHxVxXUSMeel8z8R0xbedl
LIumqVtzG3Q+ImCvwoQ0t2JahmADbZ3/WmtK74Cn9Kl1S7wUqh0yGNQfM4IlZbG/cCnk8x5tlNOl
+WrwJ7M7uPqotGPr5kSzAF5OvEfNgoC++JeF5n8uDP9tQajjHfvX/SCWMiksExeHKV3pmKb97/vB
QCspT/rg0xizBHFepHT3OSzRBS/8ovbgRWhTIX8sVCOSm6QaMtZIjFz5zcJvyViGneKwAOnEoApI
YgS3KsCFYI0tfHG0XHgWHv1KFxCDkEZaZUnORIfAmSfeztEYDJpo6qdSA5s3vMBiZ1m3qpXonOeo
ZYHjnQuQoJZ+1A1lkFZZNZXmDg6hKAFBrQRelYmsGVOQyEuhEFdI/smA9HOPDWcPfjVm4wlYMMo3
PvOYFmeNSQ4C42cbyzlxjUCWd4NWy58YswzZ17BaV7reORPvoFCt8ROwE8zPOT/RRL0PjxtEFQvB
OSZH1y3ESCLNRXoZ/NLobr6ivzq0sT3iEhhlF2C/CimEvjQMCrG1kC0OPtqO0FPqx7JHGv3FFOeo
HCOU6JCxrc7/SPoWR5ipikH/8TXiBtKt5QU1ZmTBQVb9RK2vmBT5bjlmDKgcDxoM87QSr51gk5tb
KmiOpYLshoAgdhi78dxuyJzzviBF6hjXND1q4qXWEJ30zAqBQ1WrmjzZt61w6odAk1N81xPNVp91
EFO0tKiPYWYGgRaceZb4fiY+JtY1yMlz/UYfifvXDhwzfMyCJMhPnlVhv55qTCEM/joPBZUEJLQx
tM4L2oVRkC3NqEvn/rSDwTT2IxiT7M/vzRIxsx50o/E1D4abN5DBjNllW0Lp/O+rHf7/Haj/8189
qmzk5z8Hv8Xs6/y3P6xJsmvHp+63Hq+/WL7a/1rez//y//Uv/9MpehtLnKLfBUCL+asFUZH/qy7B
wpP5fzeY3r7Dz5//85//h4rBsP6h64ZEOmCZiJDF/IX+w14qzH9YjmnhEHV0z7S5Jf63hMHgrxA3
SNd1hWH8U6fwXxIG5x+WJdDPYtf3pEQX8d+SMEgsEf92RDmmLpFC6Lbkq7oILdzZfPr9eSWsZ5Y8
/I9ikp1VCcml1x69AQPcFHeMQ4CWKPelt8ZHbupf3SLil3VL3VQPPkunbQgMou3qs1b4Wy9OjMs4
z3B8tjFvie/y9xk3GsTEU1W8yk7vDrE68ODL5aCn0PuT/MHRWAwVeblPGOfszJqk00kyYKp9HJMJ
GTsUssvI0Dgq/f5Ny711KZ3vsR4vI3QWsBIIejARop/OUBMTabqwQslXLk4EQ0mo8v6j1fbRjjSY
RZcp1lml2jUJQHGVIf0rfbCSTbaugxagq0VLBcI+CKaN5CmijSzEIhBInaOJ0izqkqXMnWvT4Amd
o5F1iHxtbzpbfviePdh0gPN3xpmmr2vGWlnIcMbNMPPEmmpXtFvLaRYGJqJeDRnCvGQCWqMPudxH
WvqXz3FlrDuHfNfa4Y9TYAg1Rbl1E3VU5fQzSGzoSVX+QJsiK5eUqSxRKxu4cTZOXyRm61n65Kbx
dyOoIRPOjyUO94tRDAy7puRKQPN6Egkx9LPEDnOZnyK18BlnuXb6gQzveY58WZFg95hPY84c6zc0
HDQo0TFx3CMS3WnZ2bi5Aju5xYx4Qpdf94DLCZMe5/38O3Lidtsmkki1nPxXTfvMY0Z3jnHkgKqO
rowAsdThNWrSv2Dod+TebyDA/JEYy9UytHRBlXiqR5qQwu2dmXWyRrJC6mZ7wb4fLHIt/SpaLV5b
Rn8gnA9ltOxQWTOsiwT2EHAVDLSJewKKeUDvfEQhwSh/HOUm6HB1uHPM79i8wSZ9adX4MqngVW+w
ElDMvJqUUwtGq7/WGN3tqJCQsdUxHJINyiCU6DrmYaQPZ4shPFPPOYgReSO0nn2MzBfqrW6dDaQJ
fgKqXvocvCo4Y8je+g3tPBOAvWNl9kZBcVnMhdJO9v3FUtWL22Bo6TUPb1xYbaq42It0OrY4Lpf0
khRU0aYJbXjesnxpa7VKCnSoQYMHoPZIPSvUR+GxWqmM+NSFgWRryE9rynttxn9ZquFd0cGBwE/5
4G34Si16YMqLt3EIdl0yvFFhoW2ItJfGLmB/x5humlDjjSRidGUN8gfK/rmsZENqlH0Vhntx0wox
r2Gc8ubDpptecp3/hrD4y95rUTDCPrVz/aBy04TYld1DGXzJQV+hJ4dTSHdXe/fOyi4BlfDS8gmr
c+RXGoqHvHSeM7oenrj6YjnlIm6y3yC1FVmYRyOMLzGeHi0cngOl+Qu3LI4BEdJNzsKQoHHSzFtW
9FuRdR9khQ3k3GWPXet9Jm5/JP32UvfBuWjq6mA6+d0GHkZOM8I/nkds3DgXyBWrDQSBdtJcuire
e4NRbNNevoOgBJBLHZNlLEYSjGeD3MdAJU2P+XCCL2Xt8a7C268PEukYYQbx1SkZfhtG+vDPP+T0
3gFRcyJiG8G3Bu3Gy1M1oSGj/Ca2Cj+7x0hhFvgWWUhYQvVGbtaF9z/wjIciDPcjxttBM/aN1j5J
h1Ya6edXC+JVWPwLg54pS9B42zFGAnhxkx/epTv6O4yLiOtXLOvXaWX8Qil61THuMz0JcebFSHSj
bIegh9m+AtIfNvM31g9Fa/+iyXiM5wjRse+fMwbQZdzfOwPlKGBahMAh51lsdWc9qA6jr20J/mZU
64X3uh5RcfrFzBAlSoGVuKiaryAiYyeGIDt506rt4egr7ZYZoccqa64qi2tvsr/29WPwNZmS5iqE
lgS36jy5bJ1qgfTAPGl+R2HcuGgcEkg7JmyRvMjvOOAWGB4xClrOO2uPUHTjpiowPrTVlW3kuVv3
mc8RTliWcsAdkpM3rpyaXMvg2xPM7gpkWRXbcPKe5CPJGekmFFm9jPqzXdsP0jtWA26QMn8QTvQR
F91HlWOnx2SAHmsj1L5LSIfqKM3IV86uYKbeKkhXsT2cwjb683Q0caQLo4xVxx6r4jLF4irInW2S
Cz+bz5fFDC7N0xAHDRcneaz2wPa0TqK7Gun+4glrf6ptMgOwuM1WHr8BcgPGLQ5sQN3Kx5MdmgSP
OfAEg3KfR4Vxbrzg0IOJ1J3uxeNpsWN3N0FqHufJcN+e8pgkmqFil+za4VtPLM8SrNEL5svHSal7
oUfX0jci0IPgGpnl0LhtssF4ydFoNUZ0JA4g5krYWkVpbTOOUISSu9r9FWzMc6lZbG/hB1oECi+L
9ABUTLIZcksM4uRgDLaGhwETu2IupRgWp0EOFzc0FHO88h4XBVbG+B2XwYaedFcr54ItC7lyb94H
2wEy2eVfDFWAXhFNYBTywTai1zAMzozUWSDhs/E9c926vwTF9vhFqfuDAX+PUVZ7bdJ2RgynHJBc
5Hg+6MfU+MgKqW2c0YJU6c5TpJ6IcPKY7p1yiKlQFaYgVXokLrN4aKK0emMuioCPqVAvLiQv78Lo
qluZscjIAVkFPQP0aaQR7UD8r6WGWmaaIbJDEBtgINqr09XJEVjlV4XpYhF6EGx9y7MOE+mpPDzj
EbMnK8IstJib90i6JutVaGyepOl9mzkTIMmA9sjcm2U7jn8/hfrtW8YNUQ4JF2X7DGm8r5mIMeeO
nZIgDMKNDXywY3Ypq6Bddtaor0VqHTuYkjAteKGUMkVFQEmHE9AO17H2kWUNyZQa0qx2SPqjXeY3
DuJoO/nge8dM3836xhXN+qOCbMuKQsEGlt8sa/VVXQzP492wnYiFIru20mxYjQDH1vVoRxrSO7gp
bddq2ZGQLHaX1BOkjyKny1hAj5P6M4vmt0EfkBp2veNVyq2fBve01a9uwwOfVtjFGp1MU+h6WzNg
jeaSA0IA8VWW7JdADpNaCVhphSB32oQRKbahwLBRl+yD4xCWkb0SZvrsq2tot8ZO7+59OZH34Ra4
EUqiC+LmzY5xelEpMgPVNfjN/FcdUVImM3srEu6PIucZdRyfGS/ydLxdxhzl1XWk7NgVXm3Jtky/
1gkfW7Y3AGyj7ESrzboAEwYCqAhYWLBrJf7uqV7PNsSyJQvbJ0SsKL9LwHiUfKeCqTTmLSBExOEN
nxiQmX6Mj7zJ6NeZ8UREGzEOr3eBA1NAz5+scbr5XHoRDA8rM8+Vw4NAwEpppKhXAbwv2KA/N8rF
ghd9lIH5q1ck1Q+PlqkQiHLMl6jm4o6Qjyj1Nxa2yHmWrgnzaMTpa09CVYAvYJzsowrFo8/PqkNo
L7zgkcC4JzkCChxddu29vFat9kE6s31qo+totD9eRh5HHap7XWDPqurua+oXqnVuPtHInMfFMfP0
pzadAFVPuP9rn0vTd05Arde6XR6SkXmVhlzhn28A66BjW46fSGC3kd1uUU7/al7LKpopQs5SFlUb
Ew6DTXqIcRYQKretTivDIHpuVWydNUCu3W302gtB3guvS2fZXJwYIf5pTSh2ATT9wcPZreRSONkr
ITcM3R3sII7Ir0I8wh7+Gbw94t4/X8FqqFX84FXBTx9iPesGzF5cZGG/KSkp/dLy2TBYDn7y+FEr
ojdNBCc9mM5U08QVBY4BzuLLtIJiXbgxAaSShGc2d2QyjsxbEPWsKDsSO3ROpVkYfCinW2+Lx9HA
E1ra/cFyarVJ+1+EWfGehWsNgCvcuQyWaLM4021v2jFvuURtwnAjQqMpCXCOydYilX1oxAGC2ms+
oCMQpDcRDPhcoeHSJHZwktJGMpC6fjF5PUJFbt9OxE9TjhjRsV/JLwTuAfxnkVnhIan1jdtWZyJ0
6+TcJxONFXErfUjmblxszTTam0h34db0L5PR3ExP/Shkka60HoecBTm3Dj/U/KTNPeDsJEmm+xDg
ZGP/r43tvlbBr3BfZK/NQ8N69guDAJkqUvg4hmtYQCgJ/Dj+CURAiBZe1GWepIe29K59bf5UTXYb
gvQQVlOxGDZBmUBCnb7GiDGVTzNDC/pFSDivESnjyiViOObp0WYGWN5SqHix8YmZhOyY5A1a98pK
XLJBucGzhiEdLOx34LfcI7r4q1IWLK5O6VvE+wHnAh9gWlhBmuhYys0oyrOVTbcyyX/NyS12AkCu
Dqm3HlS3hgKxx/9DQEK0qpLoyqT4sfAFXs0+WNp9fRq77GQ6oIfa5tBJrWLraB6gLtrAn8nrMtDf
xh6R8hb6m86jsglcfx22wGqsJlr7Yck+Q75jr99rA0dFXi97Aoe5rbs/nTobeIKzkqq+IIGNl2Nz
bCL9VRU4ZSItAluZU/JO08GR4S+ys4eA5SvTRQexo+wwSqpNl9nW3nLU8w8RgsU8KC+3XnpNGEws
IskNiD+8WFnGpa/1iuUaC8spHA+RN17NFsINwn82fne9O89qMMezPtI8+o0HXGhjgzwTUxkKvqB9
SxqiisvOPKJsrpa2Fm6gIC0tDAS1570AJKwhWuKAdppD05qvdkKNgyEBZgKmAMYQenI1O/MTVg1s
UcpqdwgFfmCvIbh1Ps2Y+Q+Jy2K2xpuRQd5r8tuTEuIX4KO2cB22Y6pgVlscG9JG1lUw1rxA0gWz
GeGSZOlZhrkFOJHpdIgMhDDDW0+ltcvj6EREtLnm3gGTkupXVTvptirj53DQvBkkQRMy4i3AR8Nw
1H4vp+qM0P2G42E+2apNLpNnl9Bk9Ah8LFz5ZLn599RkHoq2tGDbDRI6zDIkI/YDRIYGW7Z+0urq
HbcV/fWwTrCklW4KMAcv5zLEggkHht2TDgWvMofrYHTHwRbM+llpp7VBIrppbNy8G85Tb76No09e
MVCGwsifbcn15g3qCyMMMmJ0Zrrvf7RVHG0pmShCJ3bjjCxSW4wH360QIAklD0jBD6XJUFIUINBr
f+MZ+aOFjI39wOvIriTtJpfnzftjzvIDDzHmOr9pU/pThNMLSmq4SCXw5klsdOWWy6YMNvmA96an
W/PzaoS8QsQ85+o+2ChR/RrgY+Cd0x1TGJI3K6dHOc1uMwQ+poP1HSgtcUMVbKKOMxZbNQQe00DO
auCcUCraVO0JtVZ0yqGaLYq+/YEOmKw6wbLIQ4CVNHB/7XASKPwqUjFiAZo9G1adI/9MuQ/qITuE
/q6mztjYvV1R2C3Q5jBB+V88ndlS40yzRZ9IEZpVusXzDMY20DcKekDzVKX56c+Svz/ODYGBbrAt
VWVl7r12nt0MVapVwZNyyn/SNHzYMrq+jDEcVzXbiWw5sIVM+Qmx20qSYL1Gq/e0G5KyT1eJ233Z
pvggLbEngFYxVILPJXoaezTlg42bFBxNpc8io0WcXhTokToN/VvMxh8HX2ZlDduuqJcJufYZlpql
XuSrSK8+UUhrL0SezSVH9A2MYdmYcPopNjeaPawzFgNe4pJQIEd9lRFSwdzT1z3jpVFLf0Yv7LY6
1By7eHDm4UAZeqBBE857st1nZAaORnaPhmYt44AtmYZIiCYU/31FCopOGMHkfaLzJzRzKu9+DrkZ
PCmKaPBV0MkhLN5zrbz29fRRykeRFh8xy0fKkZ6Dec/SZGn/nNaO4YXg5daLpELw1cL9VKTEkOzw
AxbIgbeFPIBI045BVXSI8+FoFFxe04ClGxeFHVodcMzhmkQ+Wl2JiT7GNlkY70kf3HyNeaxmlb/U
o8JxTuD0IJGimChVDY9CnGjUMemxhcxz9amDuVbYCAeLz7ExmhcHF8c2cDSxaDwSyNhgvRdYHWCC
cpNLDvNHkvVX0U3NmrB5YrXj9qNXwW62bTs+y6E71T+2Gu46gKQXQlDKZUh+CpKek27lR5Nyikzi
v75+9eiXVMGMY/UvddL3G5el2836s9kw425yd4K2UJyR3ix7n+YotRbxD/FXP2pnTkzTEh/JkZym
D98GVWu6w0Va/j/6U1867JCXKssxx5oTdG9bIablLkt0YollSz4ceVZ74ATXsUr+ieTTQyOx6Us2
T0arHGPSS6mBL2rKckHuyi7F7LmMIvPTRC1GGX9XrVywnt7yEb9y7UE3m3AJ1e+VKX5NAnC88YsD
xA/CDYRzsb8tdPci2+hSdvVF/wlsle1jk+BWJxUj5+YfP4oRMblq7nsiJzfT341v/lKkqzHWX7s9
mDIXhVhjauMmGcZPm9X6xVHj2yip32uHZhtZuKUBGaiHuLErvfqqMrn1fcJ10SX9MfH3anPee2iT
2VEUb0hRd3HrR0cNNWYUGWcigQikFPqjVdm5pKoOfWAAg5/ry3G6opQVy0a1nxx17A3Tvf0gwa6N
+Zs+djvTB5LqUdmSnIbi5WsMZjOeC0teg6aLXaGm9iJFEjfDQgn0nrYrmIL6NtAlWW+d2vxrdCU5
mkoVlyTjidvJckpr3h85/fZJGbd846wCBrsMx3l27BD0KfEwx2qr9dPb2BIYmW+V7OSaPvmvfPaZ
j7+YP/WcNYNvNbnAe2zvkctugHLYXSuHwwwTvw84QBpKuu7oITyhK+ACfjvaA2mqfVD+5vKF+tJQ
6LIvAExqrGGJ1+nVt1/b4JCH3b2w1O/Bit+gmfzEDM/7NBhQPoXfTFtvfRJS0k/DUnnkBdXVxQvD
P8zTK+K14dF22T3TuGXCiY3eojmlu/lxFAK8hFX+LSxam31VXAz+3qaWe5aHGNW5VItAVf+mTmDK
koyluYjp2HgHXbDMWpQCGSALtDWIirnpnLlV6IRfdhXs4C+wMbTUrkTodsnI02qiA14A16uAYiR5
Q0jTeA/+tUHLNDe2N0PHjodicNW0GUmHlBBZfBCZf0oq1B1Vh5iggsBl2Tb5uQO7fa5o7bbIHEdi
Xru2uypw4CYST5kYxVGEDebwOjhlVffaiWSdDdJfjRwlF8nEEV307aVz/7X6Ly4I/b20kj0T+mI1
1savUHjli+iGX9iRKKt6FHnuuCi9nJV9MsxtSH4fKcaPzuTdD4hDa2qTfdTOl75Lwynyp43lWBi8
o2ElSvEYNZQ2uR2cMJ+dU1cHmUgnqgXLum59WrG8ZuSr/fWTeumWap8KmBN4u07MZYEmRR/zN9uc
rl/lm4vem74xEVix9arVUIcTj8DGYnyn9P6eu+hOSFKAbkQWfzCyTvcT++wfKzW6rTkZPyawAVqp
Mb24/KhzdLRy8y+mAroANmDf2CNDGpSZAdQElJZ1dhXdv3pAAqb6LTbSkbRaVHFG4pywgwSLtncz
uhv+3qgma28OsN7GONmpwFuLsEiB0SQZWGoN99FEcpHjvGHUCxYhgSQmbKGRt7n2vuAsJsiZGjTw
JWoX4hx0/114CdC15LsqQYPlSXwuoVdtsAT/DsDr2J3W0ZVokC+6BoYP0K+QH1+6wbVWxBn8rScH
CzxI5pfK/l1NAtiXE37Qm9C205CcayM4TWA3Npkv/gbX+V1yxpY2XkDSaqr7f3T06yWkehKtgj8V
CRQLx3LYhOofZ8xLjDjjj90COoLbc5qSZp34wXtmuR8amkme3g4MUQB6IWM3Lgnj7ZHEE7QpkBc5
r/H8esioxXti/tJdi5QL6xMlePKSFlgazXjyl1KbruwoejYgS4LgwIGuW9Gcnhl16CM179HiH+Yy
4XjSZDnIeALZ/Tb2l/ULrVN9a1rROW2ZaiqmmqiAtkFf3QadN0mXmFbJm7RK2uoWds1Nk9cQeaDq
SwBInVP+aPlwIHZyiUt7zvVSG1qNjPl0Ug9Ca2eanGUqR1IVFAjQAzWgsnTXeULwjlkrIvQoj3Jr
vAYmuQ9N7P1xEGFt1YossKtmoRydkCvR0O7xa5s70yPeqiRCb1HUJw+p0k7Kgg4Jrf5w1ifJgHSo
aX7YE2s1lT/tgNapGCEgFdp3KC132xjqqoRYQl5btO5nn8lkIeIQYI8hXnNmp/ucDDPh1GLlVv6b
PvPxJ/SgtJNpyqCB1DcT/fTwo2NjWGhl9ifiqP7StZwJWrILdwamJk1yTBAJO4Y16V+mRkNyiOWr
nCPYQ/1UTuG+rhpqmoAlzlAg5xpKISIaaObPka9pBLMhUumrDQaPIcMvQeG3AY6Kt4XXpNWoW1vL
4YCl5lN5CYesdCMQaNmrBQ9uCUnSzOfkpSpqVyOO85eKXJ1OBRurZ7qSTu6usZDv48CzFqj9FqPM
fRBJ6MGVBPpnB9q58f1lP8Kd0JBqEA6S4GAWpk801BBcB5xi+5BTdITastVrQlBJ6TOJnmIo5pAg
p5EsMEa7uKLrjU5YrS3y3C1jrULUn7gXufQIe5z/bCzpAad/FuAdFy0A1c65WoEu1iHCWhI46WdS
atN454Kjs/ei7CI5T1ktFsQJi0XQAJr3Mv8z8MXSzBk4WjVe27SSHKLjirRWO/xDrBNhA+hnlhb1
CurNvNjpqCqRYybx2tOTM6OeVWyXxnlSb2bb+2917hBGCilvYwU2r0rFn52XP1L501Wny7jvISaj
nXnzK2fTDaN7qqomJKuIyKhS+6BH+Yn2WGCJ9r4lUYr7av5Q+K09k8YAlzr/WmPKSU2WJBAZrJ+Z
eE2jehWEto8MXTvpIPBfEP1A2ylNwGFD2fIL+awnl2ep0uab4oFAM3NfyiHb2lHLuWmk2wUKVaGQ
3RNWBBmXFLJwbVj9q1btZKAw9yBAWwrs14TqUI1a5q8RIf8rmn9YbSluiLLM67VOi5vMr3uQp69e
qh1TO3i4gWOuUjyrt860wKwO5odsZLcWmWz2lmCAKdj40KwB/8vxQ2uZixM2Q6KDrul9TOIViPBo
1QGQiUXykYeaZNY95p9d+jWgXe9BOZycNPZOnKfkIQpBMTbaq+ZJYhQN7BVJR5hI6L33bs/2xoFr
5RkQUOyAFbRk5VrVPk6toi2MVZBDw38+RBVIOswYuQtEQ83FYdJIBCOCgfmRZ7XN5flZVhTjzqjz
L5r2mMAcEhudjqNUSVnAfa+ufgIiG6TMpSXCJXfN6dzFPgc4EpoGCztFIPxFWvAi5i0aBQGEZ1EL
jvcAqJ5hV/sQTyJA03fm2xo3S9Zu3ZSmYs6mt8QCyRT6T+2a3c7OPG9t4dYB2oSCtusJVomLilig
hlw/3YE/HYorCjZqnIAm76QX32LqbfS6QbwjVnbl4+vGZWbDJJ5p+605AgVmJm4RXCIDDqNNba+Z
zNibkp40XRmMYhDoWPmrjKeNpJFNvidNLsn3gwAJIwlISXRPQ/M/na2ZcDM0WBScbg0+ruKULN65
moFq+0wJAoMzCmnkwIDmy8k01d+u6utDJdFhU9K+C8bTdmxpz5dVcqbHYRlteDvfdNw6l8IhRLwN
NKirlC5F3std2lJPNuSuZR2ta80lU15ETb+jCvbeFBsKRvwzwiK8d0H8VvF3k2MCXnnuajMvvGBx
YDTssRu2soZ3EVJ6Nd2u7cwPUkaLqzRWnimNs6PXR/gC2oITY7ON4za6+eFX2k0QAshhZKw9XGrU
nXHqfyo82YLpxY3sge/cZv13kK8x/PPSjzaUENcMCMlmBdonSNpDHtUQF5viQ4uyD63yKQFbG52R
qDRGJeyxuevtZI0tNdRLjSmhDF8Np91pKqmOz0daYsJEMzFMxYZWr9vIgYExf8iECtFuZsDG+2hY
4CWHpwSojpKQWF5GvckKXaAONY601gwk0cYuPH8VcdrPmXdbwuoo/DXryEp4UOV0bqp4WvIcSphF
yO/avEZu3DH1EjRkjn4P+gFBAYSXn9pI1KKh6giQ5jNW606QSx8KYuRKr/u9keEVGMkVL1Lnp49r
qCNu+bcjHUfSy3jUZfubYbW2T0omhp30jzVtmShU6iBo+SOQj1b+RLiECeN7Daz9EJclUpfUudPk
7xfrFHkyJSyKfLu3tsHo/IqL7BT25l0qscWGhef7eaxU+TGFvLchjXpB3q2/dGFgbVP4Vgtf4wyK
/BcRCsuhgxGkk9RNE5F90LxpdmdtBEuzuYo4JhUuJoC5Me17IdzfdqC/ZUg/URGNCALInrRC+Qct
YqV/hY33y1QCmZdTv/Li0V5wTaoM/FgmJ9By9Hj1ccqvCxRH6HGcFeX3nA3VtFui3RX0ueJMoO7Z
TAtrbQZ1f6ShrRa6znudZ3t7iuQniUovoRj3yJqQUHhxeknPAEPIPivZwBO5gPS90v0+3racMJSK
I4wDoDxU5g8bhcTyJUoRcnAT07BtghcyYMIDUUdeGHyMhbmsUnFUUVTDUrv1iLUpcdiBSVtdKJZb
HDzzNlHTGtbSCT/IcLGj5gpB4jI4UKaMA+v07EKIGVrb91jNXEMx7EeZHTSvpgPORDnWzOAUTjnW
ZLTwTk0AN/vRPTJLTBnjNsqL5EKv+n3KretAhN/axFnRuCaIPxzw0XAvUdpB81uEbmfuIgcin6M+
4sj8ClPzRC9+oddMSlyE/DskbMQ8ZK1cp07yUXYgtXn2jbKMnS2HN6NRt4l4ucWQaF+5VGRB9uJz
aIzvAt5i3/SfDH3vYbijl6BtRFNerQFwY2DZGLmMes/ojIDpJiV2MPzUdQV6NlcfrYxDlgDmVpb1
wRikj3tyWPFKLCMG6Xul8Z7a1rC2peOROS2ZTA1Jd2ynQW7hjCbkLkExQIMyYNE0h9dW93+nAZuS
pjsSgA7akKFC9ZODWlwJBxtU7e18jKS7uKSJTeYxbVze4MTRvL1rpD/oNf6UHoWhyWCkI35Bkbt3
I2Ua5dkQXflFBerAlLgkRZwRU9WihY7RmdxMrlbSXDKiT02On56JJuWF2M1y+i3JHz6UEhy/PtJw
NgrYZEYhPhX+901SmmKjec5XnXf00I3S24oif9dHXIPSpSCtmMKuw870N67WxKs2m7m0Rfp35jW9
KEPnsGAQSWFD2ClnpGwRgARsYSvYfYqd1x7sTyNjeYI41Fz5/dTjgOok+5tJLPXCoupdRNm4chWe
bIuCzXXKetO3AqqyHp3ausd1pA5I78e5piOHoh43XcRQegCxwzkhfW05Wpd0vuU7SU8YdktJXPf0
MYSOOnUJy3GUO+iWTH1tF5p1cNHAAgemUVz7w3Yw2gdjiXWfElBdoMlfCi/adUF7tUgY3Pd5fZxk
FB6jejZXO/OFrbe7jH0owSDySloOnEr7T2e7h2LgZJ233PetU55Y4CmuBCDwvC6W9WQQDFez96KQ
oR9LyC9QFpzRzgNK99xHSQm4DKajC+hw2xlqHTHClKmL2VCQKWdHg3N6ftCoo07UXBTfLDzbMXiN
0j5+y7U+vkboDA4VKY2pY6lz1RYfJuc/T0YP3/IZnPTFOa0Te1vMTHjbz6pT3YQEoCKXIpIJtIss
tFe0Hf+8PC0OJQxwRDtOsVae9suhxFb4fASXxkHQQkX3r+0QDfcLy1X2jmAWE10TBC6xTnSwhf2c
oPqlFTlIEs4WWIewfuuVlb00YbTu3FDtC2PaZ2F6bqD2RK76ROMUYKBxFm2L8wzVTrHydEXjGwqP
VWDcsfBVrOhNM3YeqW1aq35LfCZNql6kXOvnXjL56srikIP+XuHSZV+sHrgFfmap0abwXaT5brNu
O/c0Yv9ddEOpNpHWron82o6k6yYN/EgpHhXVHOo+qkhR7hwd0rAsvYtKP/ALEu8EqqHSvkTAgtON
lz6mgehP5ZqQey5TXR0MLbm24YRkIBdfBfTjZd56j9TpqrVTVe8+ECfTBS1QO5ybPN9F3kD7Jh49
e2HkOYIAxorEsUr6CA45ypwjN1CB0M55+t+mtqDcBBz7DZluLFPDldC2t3zgwC4STvWoV9hyfAFd
kTud8SRcA3QoG7r2HM9Rry5VnEjgxiUuYOV8ZCGA9BkShaFFcDU7f5Kec6kebFsTsk0aODvT0rGr
AhDtuTncpoEMN+wspLgiVMTZSYFO0cpXhUHbmhtkwaQjQCldVgtgTb98TC5MhmnNJJJVPYjiaDPE
3bBE71wavLfeLmblyyoAzD1FPtPJ4ovJAmV6Qefet9EQIVrfDo2wVoU7Fx3joeqjpcqwzOoYNOnS
kt7L0AfQ8AxCBlC+7EzvL2cXTM/WXEY0JEgXBdJdybqJKZd5a9X1+9hGP5z3QL5Zu4gwKB36hh5h
wRBfbWS55nRjxLkkfxrLWIS0dlRQI4WWfcYKu9fgOffUqBHhDQMHZPi0nepDShSvvsS9dbfrMN1O
6BaPSf7dYxTepSiYslqGG5wdr7mD5DjSPI21l1sSvvchLX25lhFmu6gc8leNysNHaLHjagiXnnCD
h2caRwtkGNwwNEAhbp0iKRySuB3jMk6JcfEgVDpdpvCxcFC1OiM+qF7Fh4ASaVuQiq5Sy9tmvvUW
lqo9xeZ4aWZv65C4N1VCZ4AQDpAKDN3eY+uJArtaN033QD7Ou1f6DVYowzizlbSgl21WCuAQjTGE
b3osg2PH0CyjUXAyAG6DAwCuY0D9qzXVLGuvIpuCDsCoa8a6Cur7sxEVp/nNGBoWB+r2dg+JugaS
Ze2pJWdlvAG5LWvdZCexP/WTB98rbab98zNHpv/7LOIfiN4RWYEax6Fd6+hyo/eJ/ZpJp7vJQGfh
r4jNYwPjUmy09pHWtLiZq8Ynmgbdo2oCzp3e+OppQ/Lg3DAx4wpCrb95geguKGz2dMuXKmGopOJ5
eVSGe6L//6eY8v7u9/kVgKG98fvpQBTlV5lF5aOk5N6GCb03mpvFA+OBu/ZIXlglvhVuiUMAAdAM
RNVnI6W5pTeLZojyPWKcdN3a5rS2vKl/oJdPlmXa65thYJGYv6QAddGGX7X5QPk9BvEJKcaHZ+PJ
i6zfUhExkXZd/Ugz9Al1fKxykZyUNKqHfx4MUjjYcAgI770tINgEzRXTGy2ZJIBI1ugwf2D2Ehzt
8VgakptVG7MHuln31ZbyJAkWeWhyGBnhiG8R67RFk8Mohr9qQi3A/LbfTG1enuq2qHjYbEWjRW+t
7Miy4OlZ8mM0MBnE0I0evk0ypj2QZW1WjLChtohTV7rkaJHOuXr+4inNaFxW9D2fvxk6gwbGzwCb
VzMuD+z0gbUtoKBwWK8R8Txi32HVdyAnMRihBzkuTX+MX/FdbUEg9swrwFaEo9u914W3Ivh146lM
vNn0Be9j2m0Lzl6bssXbnM7ZMTp/KNsKkt+Y3UaMYb6DdV5cHa6QBhh7w01Uo9c+45eo7nW4n0o7
eauRw2CAvTUW94UvEbSXTv85uYLTubln1tWukUzQhOiYXwbY95dxl/xoQS8410AvyOi0PgqtBq88
zJtRk1l7v2itRT0mP6VboX0geGFZGjT5GtainUGLP5xNYZy218ryGF5Yef8g8AWmQzsAT4PnU0/k
gsblCCmEU9tSkwZDEY/eCb1gYsat8Eu048lFUzxl0yZxS33T1lVwD7iPMHH6za6tbCJsTCR3CUUg
VQIX38hlNqGYhS4y0OudnD9cUM6ZN9R+dDUrnGh9GHBUmGlj7HyFJcTwXtIekneGVXxdOhbUlkrc
OuKumH8ny+6QdGNw7oICRWJP76oWWMtlY76wSzt3L7DLdUIwHagAblWNtCYs9f5BeBNJ5ExhD339
a6hHg3UfrJbglIOeqX3x/VQhCZzTiqzsOwBF/tBnaV7mJRHndH6+rIr84MIPo/7FNkIsCwaJtP9n
zCkEetZn53zM0r1p6zXAEN28Gx2XNCbtCgUOqmiv+1fZlndw5ODvHa+oFyFyYhDywPdgZq5azahW
rZ4dKxnTQZqbGCYwvo3WR9gn5ofB1INRFcjE0yxdl7BGLikz88Yfp10U+fbCne/GKKSt4boRkqf5
oSFIcG4mKMlxlHHfiKm9SdP/0MMIJLIZUT+1tBlq17jPLpWNL7pqNSBU2BtSxYs4V+VmaIjj5DDW
7OIY5s5QWgEmKmgKGGNWI6g+wjXKt4Kw7rVuNXKtt9lShYV2LSfH5z9L2nU1FvZdo4u9okPdr6uK
GCJZdbcyURNA+VvbosEbxyK/Y6cPt8rgsq+zNuMYmiT71hvY27Xvied65Y5aGQ5YPJuG4cLQVHfv
6iA7mA4v5/Nhq0JUqrxkL7E+wB9gCrVvZC0OYxEacA6s8MG8ftqrAfzH82FkeeY6F4J8MI22gpra
u5bOpgvc3Ysm0uQ+YRqNtnZ0dpQPzmKctwaHscRGRJUBCo4bStU53K15AcdA0lz0Sj0c5uwLq6nK
HXPLhgCaGLxXMMVbrQibO/5PZukJqB5IIc3dK2W+JvuHuMD57S4sjP6UPgxf5++WmVZtNYJL/rsY
6qrod4TODovn/2zlibN3JIFxz/857JrsyPhIgdvjv9LaSD/ZtfX3+cgZvGzOPwIayPfiqHBf46Dc
//cn6dl4bU21fD6y80rdVHIO80QfsHntdT/ob89v4ftZylw3r89HeWDugqoNXp//pWfU18zwqsvz
kRDmH0nQwen5KPSQefqGUR6f/7AZKC+xvov/fn2RVYQHj/VEScTfNlGggT/xFFsiL0EHJXXVo7LY
PL9rj1xdqh1LRpK8uFlFpjq8YeJjni+ucLQNmVg9yke+K7My22UOw6jnv8Vv0eyBZOH+n3+4rwf7
0OWCscjzNfH1/BQjd6UxzL/NUzr+QRfcn/+xrQ0SxBAInflHRSfjaxJYKIZQgMjWAPodx917hauq
KsLhPrVw7q1hdulctM5yLyhozaPHWjbb8KltS/+trdjXmZ1zLo3Gt0mvThVnb2gaobdV40AIbx3S
sPRY88tI6Dfee9grAgE5heUWm6J9H+ZnilgjJ20BErHBQYNVKSTBYxoGmnqjsQxQ6t6zCUK5ahhu
q9aIMb907YoEdh3hPATJvEDt5WZvqSm0G/yX5OoV05K9Jrz78wdHfFkq1N/jeNgldam/FoUAWN/G
m1pg8seIB1AqijpUg7A9yvhfxi5/0uf7msYmUT19Y/ELom75/JqDh2keBewad7YYmfMW10yf3tD1
O91S+qLLm+k+gd0M3JLAXTtQ/32JMpjBGFCAZY6/HKMyf1sSUyEIW/tKcSPPLCRCj4BIvPm4hZoI
087zQ2yfgZRq789nKMJx3YTI5QflXlwy5m/evFJW1DDLvC9+ayHjI+g+N5BoyD8YmB/rIu42nh7p
yykSHg1yMW79PHduFrrRNV66ZjXO/6LBxbTrGgd1JyC051JGe84+GpzdEdy72d1zhhatSv76/Kbl
qXzLLY6MAU6UQyb3HbX/vqlzXGUuU9uiZDUuqx+TXBC2Dmu4TbHxXgD0PWsFiugg7F7dsSQeprTI
q+EW9hJjomVBHJhpO5tW+cbSzRjZqbC76divmAJ3b1gtGcfPu4IotXCX1eDAhqZobyrIw0stbS6W
C67u8W5blv/Kpb2nn++dlNN/6S7kKTObjj0JOU3W5TfOt+cemD0CQgaAYVhsWRnRJOoxh/k6fpuy
7m/rF+acD2ZtaX+T5qZPGojZiANlSysoCd3wFOPDMaxmbdaz5iG1IxQkDChkYGS3EATnOqEjsLRJ
1L7Fw/g9JNw5jCwHevqXRFOnRpj6eXAq9SbqZs0xdsRqGv8JKMreBz2Go1dU2WYgvgaU8wbH/j4y
YY1p3cPykAhNXulsm7RcjsLQF0lqu9t4nqM5eKnWlu+Gq0YRaG0W33kpOP1N7Y9m0eIMhiq76ZKC
LwQJ2NU4h6wExCbHi6gu1bXV/iLN8d5l6yIzdKIRGQXYx4wTe9Gbh9If+5Pl+O9ZqcifTtGzZy2O
SWP+mywoLnQHOXK7FRi9+d2EYLLwgrQ/63X9jh1Vvz0/aKvRamJA4HFCyhR/tl4lrEIJjZ75Uejw
Yoj5RdSktfZr4Bp6dWMycSPGtiH91Tq6zOszb7LwZbCctLk5b7V3Os4u9g1va4FkIWg0bHZY3XZC
78RL2CuKdY24mbHwS9pefn0LMJGzu/UgV7RK3oowh7Tu45Jyx/7DAGZ6ErXnb7MUubpFe8ax77Xo
rHMEbMFqDIW7hUF/qD67StOXjsDKFEHA2+ct7SPC5YlXiXKQQXGtvTd6oW9TjKbARtdxhQKJXjvg
ZcwuSwBSX6LCApNbcX54/rhTzCIiXX8oYtta6W/8MuzfBy0H/eRWm1BrqbxHtCFAUOCWWikbdOVf
DEfDUzzZt8nX7NtcNqGFvXEb6xcGw3t9TD5bgE9DavWIfUD7mboplpHo0w26Mu/GTVms/NB5gxb9
VTrpUblTSTKlAt8mEaI7yXHIaAkj+31hhPHLr/2EbBKvfScfjCaEulHmp9cCchngFaaWtokeAQOP
FObZ151uO3k6v7rWXpX+UTLQmqMt6Lu6Y3fuyM08Pz8rCjT0opQfFSkiEY0blNOsGuAHRYpXDk8U
+ciVis/PDwm30Wrs2te8kh+J5+XndBzyc/T/n5WceSuOpzs15Ce7bBHYPH8in38M9DKeFj++pj0g
c0poqmS+XFiOzaw0pi+emLoG+Q59qFPb+6LNDiOGsgWkFn850BE811lEE6n0Dym6q3WVAdbzCXzp
BfP7GKs0yewBiSUWCyf5mVa8F+jETrSpGKrSatlEMWCpOO8VJ2ciT57f8NGD/vcj/fxz0AEXwTCl
DMv4etOwaxct+lXZfWZayqEsA1nLmvO/z55fQ2qcb8wxPEH16ffPD0SBZoSnBb+AfX9GllGvyXpo
MLSkNDHM50dvIujr+VW/m1C+PB93SMHc9Jt6L1xrDVWLO2Y7ON4wrow7aXr5r64qG0D3YUxfpSjv
XaTvxqpL36wS62SXj2vNN8cNQW49Ek+zWpIH0KzapjdfUMe1SxSOwcoZMvgAWHJ+9wSltgpQTtD6
5OLagbHrYJwBjJzKL96spSjz5jeFoYMyH5tuSX22bmg0oCqkPjM5GGF5kOotEhWQxgbRXiwOxNNK
Im1Ri2bZ2ulxc42082p3NN4r4R1olGBzlYb/pgbCrtx+il7hCQGKgdpPw070v9OLpnXxr5puX5G5
CEQSzTgwYuheh0n/GQkWZlC1NbLmlVhd90FGVPZSTOVw9Wmut14olmjsOS8OFphb2PILecaOZu2q
HvEmBxJ0UCpKd3kY/jblpmwEcxvGtLe6Y4zVCJlsdQWU0mcOu50qZ22yXX7X+Weca/PgzrMfhnTp
unxOTd3+kRmw4SwV5SVHcr3yEhvLgKzSbTpW9jExaXEwAmwXhk5eq9eH1wi9/S6q7Xhp55352woe
pGibHyL2lrU0mThl9L8xnVRrrR6+9Gp+94jmYYV2b8ijvsEqM9MwB+1VwHQ6ug0Dh64N8InU5sUa
ws0Y8spbUUZriVflYmJ/UgxaMFMY7RfT8Q+6r8E/DZHO6MwBBEyuV3Cguk8uT60PEno+PjmjWt19
tlwKaEM695xik7o55P+N809mbo8QqcpneAF68rqYnIOl4Ru0khpvkYjL01Cb9sPVvsfMqT5lSg6i
ZGa3EFELpQm/ZFvQAs5SCbRragaEM7b27rGaI6Ysv0KROGtFx30DFiA7RCQyLUNUXCIlDUrwXtqF
g/wZ7PMoGOGp4CPyi26T1GN7nIIEmVOjreAtZyc3lRn9h+H3FKCtYnRMmFuOJqcfBao25N2lsK9K
hhSrqbTEBgYZ0cfM6OKMrF2vIWc+RIqStWWy8dLpTGj0b1b3DD+mCcLJFKck88atQljW0E6mVT5x
RqTnK9+s0E8IGSVDVzaoZyiKIxaoOSTTLhZZVJl7YnpQlpo+Awh3EKihmMBJcyYYeT9xajlHzkDu
8fnZEIU/vWyJ7lAVcv4oj/6PufNYjltJt/WrnOg5OhImkcDgnEF5R7LoKU4QNCK8Tfinvx+0943u
PsM7uj1gSL0lUaoqZP5mrW+teykXiZZLUogasKqaEkA4W2cnmi8p4OTEkxj4ctPeaZOZHrqi5Ib5
G0CV4kzftia8ozpH/Visg1or5PPUi2pKLn++uPQn28aZwNZ7cbWVgyE5bGsbI5gnnqVdI1gR5tk0
3WevnLo9ebbupUCiANaWYOYEgeVa10GN+vlzaj1Mcw26QF7oixE+eejV1j1CyAXLG52RPkfnPz8S
VVbvKi/4RkHqkLHQ/SKclSV7ZeMjxsR1ji2T9GwziM5yIOKvj3FhW+wXQEDxhZVdfgbu7gMsXNOB
F3/9P//6b3U8fYgR+dhk84ts5CYgr/u/fySXeD4fM8poDPjl+TKZCPiSSR8wXtvOQcTUgX1m6r/+
bNRv6qASb6uW7xT48jAnVrdxOusrH8z8VDHzqZXtH5UeylVkocdQ8U0TM90uChoJGjnOQsNPSeE2
2vJct/hTdcLiNAN1O7hjc1QhCBV/+SKU259FQFxvAm+ZwOhVVZIoXvl2p9bWUNzIqqY/GqOMIRf3
z1TYH39+1k91dv7zo399+fP/ZW52O/gi2gtrDdhDnOuyN85ScppOxGitIrh9jBVtMqUiWNFocPMn
TOAtMRkHH4nr+c8XE+nrtnKgojjlfJoNg0kfxT6GjXZVNNra5Ik1HOWgtxorK8AWEOZzC3NTApqN
kuT858X78w4lcdie0gU5XhnDtTdgzYbMVx+MpEKkNEBF5dxCtCoxsmdTWb06ZssGsRPqV6/8Ly8z
pk/etjvGa+YVzS1GAXva+cBIgALVL2C/XKaz1mOnS/s8td1JWbP8XRTOIfZc/WMLVC9YS05xYV9Z
dTMAR2TLKNw03uZutldkcie7Gsv6rovLfl0bXfGUVMklUotWzC7rh4GIhC2Tve6a9KBP+gbPsotL
ZW/bQ3xT2WBi+Ji/WyAxzzmztmMtVYgXpU3P7IcI0TFr6zLbyEYFi96TqMqLhTkXSsZcXNliZlsz
CMAzzFaxqTLUiQm8FupEloJZ+5UN9tbLkPWMkec8w7eFDsaGlNchTBzO+SieT72N46xu7g1uzwHb
3P2MOcFyCHsGurcaErga2Zwmm4IBP3yGxngMq8zc4FHiNRG4EcF90DuU8iYReXkAlZFyhFTjyZIG
jkCTIr5bpOJ1ayEa74P20Ajb2+HXwlrQZCzbjJEiy2RFWdnFAd78Pm6Z6jVNf+ydYFdmLIhVmTnH
IhmZH0Ak2fYW/3rmi3JbONixJpGlB1P5n8EMbimCoXdvRuRiBGz/8ty8cSZrOpaufZdWXrNBa+A9
wOvQf/0Igvq00lVwrtrJvWS4xzEHthtTTOK2tMYbqXBQREEN2yO4o/fVLNHYIEee/7oMS5ypTCjb
EfjZciiwf6fialX490boP7EkvcEl1Tiv7nyccztiAst1VspzS4ihe0gUjjE3IVKdyuJJOux3M+wZ
mZXs09I78vRXtDapj9y5NpheD85tPwdvfZjdx/l7a5OME3VOt9eUshwPFgj4OFrK4fqaemQuaDGk
65rx65101NPYluIh82A4LqAkv4yznUrd5MOfVkU3vLueS1ASmsbR9E2A3NVjReTLxuOKlmHNQCrH
cKVJO00wb01G2+9bFg58mnz1QbXBGSGSgWHJuCflZzPo6sA6095Cuf2dWeZ7Yx6TQgDvt3p1qij7
ptDa+BWM1KRu9plC/+IH3YgJyeGcj2bxyrB210Ya+Y7lmU+m/TTk0TlnnHBgc633MR9jgdsejW2u
nOi6xKUWCQx9Kv7UhsdVuf54rNLUOKS9o7Z946p1ZRnv3E7IKh7gI0YP6Ds2YCAhiQy0S3ZgH0VQ
POSx9YWL3DpboQnklXyXXTS3vwJt8nGIsztVm+VThB+K3bX6qhL5NQx6by4vXjkQUBIIAN2OeYt3
jvQfJaodLIi1XbDYDPPaWicWjibZTt9IlYy1szjX0O2s4PPaiJCz+abimOwVSd+6LH8kG+RW7ie/
3/ZZRq1Go1PXALB6hnJNEXwDZA9ydKpmWD+Q08YbM7K6DVk/AP0x2LOp6lDkVnVyJ7rdaaqyNYxJ
LOhETZg+7EEvN7OTEUw7NcebaJFyxH47HZhy/dbet5v4D95gO7tWA9mqmqDdOZ4MD0NR2OBVLmQ1
dTcAuJp1gRF9+Y08ngBeeJoFcZVckpBNK6yYxGqBp3Ca7g7m6QA6bBXHuJbNcCxWMbmjsC2QoEyI
DVf11PgwGKN4M8UBRLWJ4IC4po3HRL4Ef+BXJ7npMs2teXHFuCMfEwekQ1QrvnYgUTiY0KbFn+iH
eXAILBUhzgXd569lpd6GXtRb4EkOQ96WeLIp3rX4IhBw1s9lBU63j46ZEzb4SSjKK1V79La1d9Mx
VqpDD6LvLRETsJ9irW5gfk3xlB68GL2waBnqOVQgrubD23YBYMeucJlSyGLT9xAJHmtFXHvbusk6
6k02Fo13LVwXSaJtH0gn82//fBGrtrf30TQ75yYcnDVRez3hScRClBWIR2FkCONVau17V/lr7STn
HPcYGz5T3f75klKKkAXXntz83q/pczBMcux+dt57xkePOzslA6HGZtf28ky0D5kfa98F4pA3D1Xo
FVumPZ8Wlf9LRUZrXW9KAt5RU5zHfAmqGbzmiK/wM8FuuB2aFGVxPL2KThJtFFN3AuK6ylito2p6
5e/N2Sz4i4BpAlLVqAtYNnYfLphjOXqrSrsvSsdMv/23qjTUzcwjOfjV7bjEpOoUWwXz1wQ9L/Qx
X4xklJBIUA5FsolAdpZKkPGN5ha8YvWKZHPcWQBcsiyedtIDm9M420DnHsIJ63WCOp2Cx4wNWlYP
OPKN6yd3/KODBGrJ4iXj1itR8ONPegxG8SVjs/0sDb7hFHg7HGIgPesYBZTwBmhE2tlWyrmzDYLA
DHJEGQmtpWsckhP772HFMrm5G8g6BXbEGmgOkXNDY5q56ZzfRhTAGIvKPdHeRMOkvJ+DU/1ys6yh
QRafpmE8+kb0LdrI5sDDdW/H6avqyqOV5zf4WI1LJ1qUHoh/suQsPV/s0tBC4Vx4cCeQ41moS3Zz
7N7OeffDaIEo8zz5HVbS33M40dxE3/zTSB1v2THnDD7JXba+QcKiH5LiocwCBlW8vSv8OvjRMD+0
ArqJcPWvEUwFH+SN6GPjSNgeD/WUd8+DF/gQacK7IkWPzC8RYk5eHKYKkzdwZE96JrKn/UQxftB+
zfXsGw1pjkBACJtDwhlHL6MpwnM0O4Dudfw5CfFpMNmAd0OlYAOsISvdZzWzaas82baAiP0clr8g
s5YFOUZNO770pVqHMrhPQp4bjovGwWjTQAsgOQCVeonYJUpqYj+UB9lwApdqaOzkJM7DUiCq3b7C
EUBxZp05QjZGaCMVwLo5JWa3U0FvolfkciwjurWYYUnVOs+DEV5VZn/aTjKtrKpXjC+NFJ1V+dgZ
4XM6w6Sf8pkFnARZVM8Gi0aLtJL6NSLZu5msn6iiXcOkvyYB+8Nm84JqOX13QBKkZto8dTD6IlE+
QOB5AsgGgN90PvBmgtj1GE1VZDzxHPp2/R0Z7NaiIYDqUYwbmoT7zgdfMuW7QDXQsBvriD+Wv/ZE
mjcTwyGOvW2QlAQGk/6iQtBcAy1HmMEX8wBY2sR9r92cun4mBA4Fj6Xhctlu+2GAaEaWK2euInmX
hS5Vhc8KXBRH06sx9PHcpGjQdwTy3rBFiY6Efj4SqI5Pbz7WxbGzErV7TMFTUaaSejD572GH4Y/8
6yX80n1SZFrsDI83mOn9F5ofHAvtxBiqOTuQ+AFtkDAW0V0YabBx7fQUhcSktLnq1oU/XLT8SK3o
RPpTguIhfM3K5m10KUul36CyH/SVR2eLIInkHbJdtYVNSRsC7r781iEuej35hyoqmcPyrjc3ZZcw
ygmKuzmyxZrMD3cfJjhC0MJg/gHyqHFep0N49sYOBpiiNMzS4JCg2jjkcZxz6dXcstaA7Xj84Mxx
dk7vYQBvd1rPFJzgm9eJjQ+qZFCUSvNiQWKwR85DNLZF8YjoyoUT6L+wAQQKThl4qN3y3TRxPi92
MTfqbpIJnZtOiJhkAF9zllB0eM11Mvlwa7f9lVIRF26h75joPflpcKtt9ltoCDZWrENcaROuqqJ3
VvNsvgDRWKzdw52TIWSpjDuPaG7qQsmi8sSvtFdJrQsczuEGXu9ezt63KVv+8k713nT6UpCcw6y/
uOsU2TXKYMaO+BTBXpvXh0KVu+pGl8aXEaviElk3RceMQUv6A7xl11E06yRiXcYg80zYEMSY6ies
YYD1KeZvPT8Pwa8WgTWCFO4l6QEADnWPacK4TpIgvthtKKPyV80kqHKMjo+5Ym6IfJM3FCwaQXX+
vMaBgrhOI00WRvDoZcOz6KFN4oIk7bbxGz4gSq89SfxPUB874Y7IYE2EUP4IZGyw9piMKVHibeTO
3ygNn9Pl+Q+y/L4SxHCpyL0xNA922+ut0Vk3vCOKYyefSfGcV4OVfYAaeLO9Y4SDUrDS0VrQU3iS
AWPIdZkEEaNHBAaawYeTOVsRh7i+NCZhBj+6JLESMeiKzfCagZKzjsVApJ8RNehj3V0d2msQKHcy
NN5GHxGmn7zTs0SYAB7iaj7SN/zw9PAiLzkdBSeF53JNdoXzDg37oZo8eJPNuSGsHM7sj+vWD0Jw
VOKMSwr/mkfe2+APx7lDM5p19gYh6lNYtD9jse98wa2KPwzOgKYPOc1W/DlSH+oAAyDeYQbg7TVs
bzsJIp0SmSGq+W532fsAbIksd7GcVNsqxuHE0NnZ1XQKwi6whJSN3DQaCWYkTLBAI+N1A0HT/MIr
TRog39eaIs6H/Gr50NUtACeIPORrjTW1RlalJRu7OjPqbT/JBwSdX/5vaRQc8hEi+QTP+6AlhoZ0
h7LUOla+OgGuuISe/Y711d9Dyqq3fq5gHFqE3DQusSg1yWzMDwe/uzcAV6zHFByUQ7sSjI+BK0DR
5uQ4pUH4meAL91AMRJy8Q9MyciZ9wo9SliYVdUMc9gQoZcEj2icQcDiEMU+ttU55gwIwhQWnN5uf
dD26RDfi2fNxVjm3Kf0fiTgamxM2bNR4xvgUit9FSBNqfEQ431ktQcao2p9UFQ9hRNohyPJtlTOs
aGGd83o3RvsQW/Iiw/LZifoHDiWyRnY2PhsqtRRYzxOFMYadh6obX0Dvn6y87SgRpyun7KVoFZZV
DtAhEWsrUleyfU9RzjVhNTW6MM0zbx/nRt6HTQFAIdqEqmCVct8Jgk+bDDay3s0hvYaYZmZK7PED
L7mNHIv/isepGnOYh8Wr53MAaJPwi8KmWnS/EOHcilnftegoBvZ9Vpj/tKhnt/CNnhwf4T9Cjk+n
a77cwb5vQx7JpNqErmhX5sznjlAtFzLS4k19KLjvcT58Snd+EwEPRGgbWEGbTTmMFJ3WEog6X5hT
cpHDlwlgC+9sRLfT6LwzKAAgzRnX4o8tOJlStMqBd6oCNuquOMmoRkTVIqqOd4XZ76P+jpSgI0CW
g++ox+y9ihiNBnIgpSQarm1iYCTzwcFUJvGrZvGrs4KStLYo2M42f7xtuR7cZqpXK8+6nTQov5sO
Zz59Nzka1TVT5R4RM+YarzgyaqqBuMDK8EFEZUixDnH3CAT/LWl6urG6PPeiFXjGeG14Y4RTwXTL
C2PXsR6qI/8l7Bq5p3ThYYIypCu3PHb+bvS7t1qP6YGLNkNvf+4QXpEwCkZEmm991x/UACm1wvC8
Ta3i5KL93BRlS8fXOjO5O+CkrGZ4mWKj/mseEKeC5LqWBWKKDF/Pw9a30+tCGAargTMkMTAfxml7
VpHclrGLM2RAcUKCZWYF/U08YJpofynyTHM8Iod0yFuQ27O7cpRVH6YiRIyoxJdq2mjLUbfLUhhU
EEZLrtPjNBJNFAAZIquzOhcepNB5LL69eCk00AOuWw749ZTmL4OF5iQSdrNW/bFaXEo6gMmhfVAi
7OTyMUrZBtApD8gqG1CAzIIZMrlPw0jOXJEOmMeXJIwlTWokrJIPN0nrwPhztIrOLZEqb4GXjhSo
6J0MdlPUIQgAovBgakETFh1cFzyIZKe0x0dE9CgCNwQm987tBNfnoozyNPgZp45N2K7R+lhEhgbV
o9Gau8YtxAYp+a6d6n2tHVSndmYv2YXDppLIYZIOpWFHAlCgzkFlw55quWcikV5t9LtNCegIITeb
/gXbGqGVcGu5wWkY34hB8QnCY0UGW/9ujQ0QQQoi1Ezb2DcIiY1Cg90IS/6yfAsYJEPh9inRnXsx
AH3KW9S5yhpfbQd2I0oRYrTR/26V8tnYxMlNV2LpXijdcvaZ9Bttyyil3ZoGdWpIdBqBANm28YwX
mzp6FH33iBa9cqqNw+0C0SK4AFOLN7onKjUgF3edFBBrgNuAkJUWK05L5LvMhnkahNMt6SrnLAUG
kk/XBAj1MUQPyccDCFFavuYoy5Eiy5D2vHEBE6LHNRlV3dfs4RqjlxugB9nOGXvssjL6NUtKLR+Y
RVcwRMTbxVOA7Z676hfaib0/VzemjO2NZNeyKS1bLfyLgdqEB81L0l0viYhC6GnigS4ISSZB8YBz
jrrJ+BoCVx8c0SJ6NLcNu+SpdMSr7webSoMvJAjzyDrvlzfXEO8W46UAOW6MkAdieK3JBMI2zhFQ
MHt41+x/l9UNU6oGoNjsXPPZlBs7Ve88z36acKvgbyLRwdrSRll2tk/wfXAdBRDolPMqBvxUucW7
7PGZB7teewV9n0Y0nZEODQCO8avXDc9BSG0KPCr1zHAdTkWwY+tdsAqkaXJbJfY91ymOrn7djVm3
gXd0nCKWWAKfHK/d1vAmsoK6HENc3Ny0TjhtZTiDKyTCBWklJli1pId7wdm1/N+FM0X7okq/58S4
qLjpuFWEtxoYnoHLqndzSfZUzb+49LCKwG5lNrUEKXcQGSGG9Ec7w9xSeCNnDxBBKE3g2YZ70nat
bZU0ZHfwKhIyG6+hl8KDl8GLxD1y6abm1iKT4NY0JMGx9qZhHnVRS9yvn1r2Lk4V5aEd7iyZPsZD
qFYDJMc1CKOnP1SAqa22ZOtNe3e2dnIE1d6yDNoSiAdllmDsTcLruIZWiNbC7e5dXkHZPUOfuW3G
1gaRRFbaXHkJUoP0JOud79A3th5Z4br7bYZYTm1SkCH99rhCGjyqbJC6pWjBT+swvtrmhkGUbJXb
DELwlU0li7zGr17xLUOdINctqTAHegyQVmKc7wO2E0e4AveNTx4AMwaNEJa6UyUDDNoA1gCppefc
TG6xhDQvwWh0+3TJK+lYHm/yqThXBoVnGX4acfAF0+xsk1L8kk6vIeoZjIzsKfyJOjzLAZyEKSmO
0id3B6Yq4Vs0jcfQSm6mPLlnWSwf244Vgj37aucEeyHb/hRP8y4e8mTnhtl3Cw2L4PXuSfnQi12X
jISlnu5T+zG2BDrw/urMKBlRNtHHzCATKtxTtTS+KQrOs49ZsKD6gfmchPvOqB88C2KcZTRfLZLv
PlGkJhRBcPIcRUKvNa3teSILt+62pVzyC/Aa53YCVxS0fTuRvemE9S/umRsbaOxGD+2t0eU7L8qN
JYKKsAlAY1u3tUYsCeRaSuKwV3SJwaYz1Ltju84m9Md2W7QcArOCcFoTbkq19+77HWwozLLwh+Qd
8q92U5Z+TLWaO+vGUUie0ZDJpvh2zjPjvDXtWL9HhHsRGYiiBDVHnon5HPtgyChPjjED7o2Ya+eA
gAIsIAMisJo4KGerz9djED1kWb7pu6i+7/QGYgUPppYNzImnrPShTgdCHwkxwxM5MOIpGyJuSnef
8kx3rkTXMByKODyiQHD3jFiDtUerbxZvcXix6lYfnS7/QU3wybbm0eU3kaCH61Mu29nJfenZly4a
A8Lb6vYpIWtiFYX1XSBFf8iXPcmAXcP263tVhMa2Eclzz9PO25g/DuNl9sZqaeAOxbjI5xqE6YTE
EvHLUGNCluI5ZAqrgDuSCV+9U53zxnVAEmkQ/BrK6Bm2r72TKbQda4KuN8f5SUXIISpD7ENeEIid
+O7ARHsgzzNjrwcjAhaKfBJ/MOY8A+cLFOnuriFxQOO6cHHK3o+zthgsaB4xWFV4w1sILCUk7Y4A
cL+OSXhD9OPgMIBg89jHAUreFiOXkIr+kbRhESIa6cldb1C8d1H5XYlmW5v2q/LjjkOMOGUSrY5l
jz0lNYjnQXyzjDq3fg0Fy2FmHtsVdomBq7AY37IU/BIFPzEDm94oD45dfefcOcBmOMUXdnB1N0K8
OpZZdmRnv5XkxOohvg2YVK+SnPG7IbgLy8y8GWb3MUGYuBpnyA95Ccsm1Aw/q44dl8slTKsjtpiD
l6mAovsAWdy3aPaL2fcYAeq72DLULq009NDrXNXvlqMZbGNCXxX12U7SYRtzuKyMBKlEYaKDIuMb
ud7ilIBWz/TL1MV19KzPKoSmY5rs6GaYHyookE/Z1THJeaSA8xRwLSE/9ODQDYvRP8nBAiAlEkAh
+bf06Pj94HfOxB1JhYuTwWcikTlK7c08uPUNpPuEjubbtI7fmI0tWVnzTjVozeLwp+xA3xpJfx6U
zHdSzm/ZEH+mRQ3ivSbgRSSCje/EnZlzCtVhsRFU3BViGw5BL93DZi9vx5xqaHCyK+4clsZi5Vgw
k6KK+WdgssWpFhbAoJuP2spx2vTdEdFutEsVg916vpNpHdy6luBLZMtTXHX3Zs85Zmv3kJZxerBM
8whQF8ytYIRd5iXlsSg/hsRkSzg0/NmQrfh32ww2c+LK0jhBLdDE/fM0++fJ4EIl3mYJC7XoHNrs
PE+uYg7hgCUHTH0KuIrvZYUwPCSLPQZ+Vs4sIFmSYGYzPslSk9sIFPa6rK1rZhS/M7gjt8SwblNn
GWfG9buwypbqmvm989wVtnmfyNi67+I2v4GwfEFIURzT2XBXRZiq53AKD4HJ6LAi5txlUF9743g0
B4geHoJXkqlWMTtrLrOR/XMyPhseQ24Pj4tV2R0QmdLdpii67kSp1Klr2xNxvGkXsTPnsd/Og7hW
Rf/BGHOd+lyrNMHPQHWKdbFIZeLqrU3TFlYXd7vjv7sjihP+wb+Fv4vElO6JwLMI9QjIB07x5FuT
wszVHxqZXke3ic444630wxkL9MtVxRijTXeccSfM5PAJfVaec/itu3rXOPqEuPlT9jECgb4/I7xh
A4RbYz8UML0jyR6jRGZVBNm70bHsLML6g4joN8/C8QoBimhdFfWPplTXzsMeCGeJnAy7PMUaEMci
DjhHTcvQZL5PGvwKPVIoemr+1PHJrNkC17mzySLrg42SYK9AzIpFmNie7uSuwQ/dR+aIoEeBcWaw
NmcCrpZs5DGL5ke/w9QTiA9OlPf4y1fEAroO13fgtDt3SWGJhEUaJdozs1PxQXPVyYXc5/oAVf6x
JGP9ndH1dyoeoV3/K8Pr33/6P//v0WD/+cc87p7+fOOvspoASkQEgP3/mB1m/3mF/hVi9nfk2O1H
TuTYuizC8j+yw/jlf2WHmd4/kTt4tu8I03KkaRIv+Hd2mPnPJQsOhZg0faWk/a/sMPufCier8n3b
43+S3/+P/9Jl10b//Q9D/hNBnS18z7KEZ/Fb5T/+b2Taf7xxhK39/fN/jzd0AIH+R3iYJzzhK/QN
Djpj2xW29b/yDc2o1WgoUFpaxAKEpjDu0TrSoA/a/RqT58Jpm98kCQOUqmwWMjPEj3jqmP8PTG8B
ut0BLSjXJJCqY1B6xrYmFLVIL0nNMhMccMqLcwt+xLgdEjCTYptOqXELTNUCPJXbBz/c6+7K5Xua
PLtahdFUQwSd5dGLGLUIMf7QavRrgqB/Ajq2M8wguMoO0eoArg8+cX29Fbn8TZxn3cWHpHBY28XG
oiIrdkhMm52fCki1qQ8YOHTns+aieK7t8Jg3o/eLneOwUba1r0BX48KfN07FA69sau0wX5gBDYIN
2mfnxCN3HEaqhjHsjp1R/NJ9Hx9yDyAyvfDFU+bCVSdrGGDavDYZf1rFFV5wdtQKjgSGxttocG5S
KBcoYQmR8WuLlhOFSIcua11bJTHcZR3sm8ovd4yfaNlL/QorAC9WB2h9tghjcDpE4I0We3tMxlMU
Q1I13SXu2CIkCIvg59gvqbotU7rOI8VqRE6O/pSNmLtxY8d6nL33aOrSrYwKyHshYWBGecxlwS09
zsxJVWzuTMIWTB0RoWH7KJhNeoVcE6cLhomb56WNkvbH8p+MsX40CCE5snGYd2WcfNJkksVRS/QW
Q22AsPe3pTnc1y4qLNS2xdlfviiHvUWMZ+Y27oqLkSn7MydHCO8E0HcnUWSZoC9MhL0JJoi0RriY
eIicK/T8pHqRboIGFLUsghRH26oTnnczpS5EnZjJqnPsiijaBC4NSFgItW/Led4TNvqm3Xrv0/Q0
sESN4r5ubfILyoYcoPB9bOddyE23aE+p3hrJgKCtCIzIj15P20fS/AnLLxkHCXB1ZWcXI+pKlo0C
z1Qp9NXs0JSLcQkU5nWNTG54NL0+1czZCZmpsQ7mwCaWAtUabAZGEAhCWDzZ8bdl8y2DvmCas1Dv
7Tl6LIevOjS+2uHAOLG+DyxEp6K/9d1iOhOi5IKlLV+nzN8gf/6NA/yKbeYtzM0LOjxSWsmEUDUY
ACaJtRyWyNUFRZ/eh5otwlBhhhyyYmvk+j6d+repz3+M/hfCo7swc14CGT8UTfI8yPkikSnEEl5o
+yFE8jnZ49XsvXlDRiuaAFxmKWCfyQ0YKSKrivS9j5pklZzmzH2hwzNXiDNLkjr4ttbs3nNsLDG9
Y/urz8UFn8u+5G4fDGd1cDuXdAYGIgnLVbKvsREcc9XsCZtH7+imd6qXsNFuhj5+ISbpGUDUd926
924NRljEvzytH0l668CxWRfQaHhvWVU/ZBIWlcbKFzanju+ZCBKKhrb8XY1QPAiXBWnIeBYey4uT
LUxK7lglJ9D4yPKCEPpGB3SypvNIVUyBMYtrM4uXbIR7FNHB1r576xoW3rZwmFe9iTKSR8ZcmRZR
AISqbd0UDWfFwQNxT+ImNwYI6OBB5jDRAL/RxyK+e44T0sFy8nHWAooMZK1sG/X7IZzx3gf+uITN
FMdYl81xcMhKJBL1FSUmyz8ADiCWxiteGg5hY3z9U6V4kZ+sSoXF1rY9KlMCEBBKQkk0ASQtI7gt
RsWfSswVBGN6UDJRj+Y0349tT0xUlR51R3mRmWAEQ7P9wvnTDdK+6XDnuwHz9zCuEV9V/OdG/eDW
+SmzxNo2Jh7NlnhBF9mX31dwWEhYloxr1gO6WGD6ht1/5vV4dRNerKljpwl19JuBBYdYGX02l8Fz
x1ORIYsfM/3q6K+xi6dnvL03LXheMDZURHORMSUs7XVv1Z+pRAlShd1B9SFRRlbZbx2nfuQxkDvg
TI/zjDCbdvYaaHpDRH9e2V57J39WoRHsozAlvTXUh0GkTBLFMZF9ueu8CgG/suJD4XbMecFA4WN3
NjEufzDMcXXWBgD5Ro77krkdzEVsbRj1lgiy+kGqqUfeHr9npYNwoqzo/n2TfBgsIexLSPAeab9S
QBZlZ47bmKXevlvcpsPc/+hAEESAgBE+6AX2nPmTyfKtcFg+Ecjs7+cq6B4RRvzykMC1JUhFJ1pC
sczqA68QyyErfbZzZjqunHcgK+itY06vnjCGBq8cPpHfrY03TTn5x5yM44llSPTQB6eI2Kyszp/7
vloHyVBvKH/vgUS8F9rEGiHbb+ItmXfBDLuAYFlyifN7pcDlp9p5nDuDqM6pAfLfd6dSMQ5JCgP/
UY893mHG5rF9Nrz2UQ4U0m7LMKlxXeAO8XVQFMmq4xY1zO5+bExAMiHLbzk1NXMRMH/jaBx4W5wN
fngAlviP0CkNN3wCQzSvRAiOkNIa/ti4ngHBSUx/NMdVdZriYQt8PNwahvOZ5FiMxezO4H26cJ2z
pXNz99VkjgQgNbo1ZI9BhdbP0lP5CVRCrUxSs1eo6+e1G/oQVLPxNtPh2+gxlx6DNrvpPnPDHB6I
BNkHk7Md22adq8FeD+C8B+93V7+JHMMdcURQ9GcGM/osIz75WtRH1ckJkUV1nVqCPhS605ms0iHz
DpVVZytKx3c91hp/Nz8rSP/k03QWodiq3g3WAepazlRNA0Jv5n2ESKw309SKLVDEPQqFaI/eDivq
lB9nNMWM2s1NOTO6ZOyUr8hLevHbMiOpBRrNXOFOhlmInq33j45P5FmfWgc/mtCGFLsQ+FDsF96p
2fRT92YFi5EcNfcGBsHeKEy8CS7jPc07enVKdU2Q8mD4dvR23P+xNcx21RxDbW6wujI/6kjcU/PJ
iosH8tYfqQ8Rtpn0hZHoecOU/2bXkHjUYJ1cr3VPbs9d3dPx5RjGRqzHe6AVR/xsZ2EotiZdUF/C
g9f0THfM1N+5Y/CmupyeVM3eqs2cd3tyqrX0+7s6xvFKpu2CdCb9dUQ42s3VuVZMwsM48zaVCZw0
4t0gstE9oR8kGWHw8//D0nnsRo5sQfSLCDCZSbct7+XthpDUEsmk9+br3+HgLUaY7hl0q1SszGsi
ThyqrHjiNV+HknzBSM2kHoCVyHsobsg8kvM4rIx6ITxM6YX7AXfZiFqGBBanDsaN9rJ0S0HCTnyK
QmgOJ2+ujfvIOLnKEjvDhJbP2rUmlQnRaNPAwUOh8ZTqT00LuE6qGZR0yB4NPzfOnKnGQ4RTZ1Xh
4+T4Eu2W9YvkvyLCF2jmTtbUPevY+2J9xNYrQFhimBGXviePRErxHUSy2C770n4yzyMOv0OUG9sI
mWaZENY1aRkwxa2MK59m8gMAxTku1V661VlXb8PJ+KxtB8usEd55RtUuwL1pJQciJMvcBsxBpsBA
KkcbfeQY3klXAGsxT/WuEmqDnIMqU5v+wa7jYdWNjUDixb2ZozanJOAJJXQ39CdeM84S9grQRrEc
yA1JM4e2y+LHdFH1DK2TnmWCALYU9oH1F0LRRoPvy9Az+LmNHURzQaXafjEjXUAMald4Mi1kyt7b
jBp+NZCLwX4EPX2VMXXjT11VYY1cKWDq0LD1HEl7J4aqYRRrd3pZUPZHILvPs7zQZTDp6z3iEOvy
sbaQP2aO+lJ+/86dUq3nkFuvmIzfOOYAIixpPntsZIxO3/AflBx/HVBJVnAuz83VKNnrehGrlJGk
ZABFbANJa8MAmupvP3GTbcfpxjZQPqBsdPZWifQmhyPTy6q9DjhI1+VxSlx6hKYg5K3BXJYKzEvL
u04kcs4SyiWB0DU4NwiI4AzYQGi+sNaI9vXEM2/74uh1lnm2uvClFm3E4GvekmXDCiC1nkqRz0f+
npUHH4yFRrInGHrCLjAvJpkILX6uPZbtM3IMIa8hBr/HrpYkr5n4x+3+MTGIMoVB8dX7wQGRChIF
OCjrVLeA36H9ESaEcK2ZwqNuCUh3K/L9TISgK6Hrjj5ysaRDjFYOxp/Jo+toazgT3cBK0IrpDsOf
CfkQAgwQd5Gq0ea5+Z/JSJ1Peolpz2Zu6WLqGJfI3TEg/whfxziP4m7WPiNJvkMLJRm+3PGJ5/KV
0ZA+O2CyU6QutL6As5kf18cCySrk8Qknw6yfLSNBfFyL6zxjAshSF9onX7T3I+3qaBPN8WjUBula
0mzWVT+/4UuMjqO/+MQzeIZTjqxCBwHx1BUroIgLmYHAU0nNe8eh1JyDWJTrln25m1s7k98iSoQ3
0sO1vVnS18DgHyMfuBsTiOIW2AyKK5IUMxKmXgbdPSLGA6GAZ+jU97TCvUOGV0oEao93A/BJ+zR5
VnidQe2Jdjr1gXvXh3aMhxv1BOgmXXovUIKHByzGNztLjqrA00yetTwkCzOoHNtTMKIYjHokDFGb
j2vVGtYmtfkxk/7W7sFOjHdTbTwDjEH3MY9cGUF1LVPyh21NjkzUduEBMFF6R1i4sU44TVeZwQZD
ioK4D/8qqbF4ClTKMRrDCRBcW1JNDiNsdA7NpJ8qXu3pvy8SqU3ADPrUxPFtwPsI+4ZLeRD6CIQZ
FjALDEwJDhHNhCMWmLsiTAO0u9Z8Hts14Xz2GWLvtnXD8prL9m9ujPbBcepd0XkRigFMLBIrZNwV
5TEEv79pFfDXVDOO6MExEOuiuvv/vhBH/ZSa3stQFL8pEPj1TIe7KRHggp5w5tt/XwaQWXv0u2Do
cl5MKDqN/nAYLsbckg5OMvUq9Yz+pJcvZM2LFXG01mZShIzh8+s2ZUekGIm73qmLZ4zzCZgqm3qD
5UzPRHFHmLR+6xwg1Ln0yptXmvHbUosprZHcEmb4ZJ1C5jH11DWPpjLaTQ3NdGV21BgtG+3XuLBP
xN4fhFm2X2hNEEK7RkWSD4psxUJjU1u6fjIg029M5LW0LuYMsAoCZgTt+jO3na3I2UAmQfJXFvYe
aU/25ddJvY7iscMUxr1fcDgQIDhZhDZYyZm5AKaGPr1VRqMeWpsLJMd2sLbSojp1rExTF0ptwzg3
dt5Ts4mPU/0aA8PBQBJApmkbZ++5dEn//VLZishdcx63//2yhqOzgxSx7nFmAQ71mhcra+I9L5tI
rLJvXprJJqSjnurNf79EWd0dx3mxwoFOrGyAlgLY5qVK5JWY6h2MvPBdBVS8dHvYzIIMR0hc+4vK
2T3OePbWJQqUTdrBsXepRCnbvX4XGQ1oPUYL14CydZMzxz90/BwYDJB6kErRPnuw3xFRmGjv/e5p
9I4e9+GavmV6QEIGOEn+Zk2Z7QvDabduY6Z71tX3GTHGl4ScuE0ZMTgyya+KbCZXXaQFoeoj/f+A
/B4Dx0uDBYc4XKZQsit46HMQrMFoMwgqiFWzOhJyYJwbR3ZQr2Nko3A28uZY2AQBGenckR2svkY1
32H6Ck9ICvMOplgqL3mN4sirCY9wbQQrDSbPba5cmoOpDglOiZ8KYrg/ZWvcoXqAhzwjm/aVcRVT
pPZJw3xsCtlKVbXYa9PsIV/hmmtl7n622fxQkl/ktcRCThlvrRkACp1U6hHpgNYWitYRZw6Hgl8O
9MnZd1VTaih8tmJkj89SwbPp9SJQa2jQ6kdFkG07uw9YPBkqJr+qvB+Gqv/Dkf3uADOZxM0cSeKt
6viSwGhc9X5H1I12xNWQIbvGPMLH5uV/IcGsjKxQjztVcmrd4Z9w7PIZ3/V9bEwENKKUZNfXEAvT
meY+jfQDRFFjk4eefwAKuedtZLKJcujWTclroA2LUD80KDGzPDUZOY0tp2Rg4nAMo4AkGqO8Js7c
nYAHH0DUkNAeGSi4Ah/sfBBdU36nSAe1bbwgwfmY63Ngd+5+8vxLVITc2X4+IXhbe8K1GNTYKVnb
EChGS3OwJGFzrdRAwnsmISqr4tBCjT1YC89KRJcFQHQc7XHXC1TKaWCeMqKLL2rIi0NSld3aLklE
ql1UnlySDjPKwAbQCKou4bG8OJSNz2GqvSfbNu6Yk2FE9KjwkOusBvwmO4wM1jYK82ChJMMaCr1t
/g+RR/HQIxffhsARt103R4epYE5a1P/wPfeP7JSJN8rsg9tMN9Mk2yZjCPdT2tFasXN0MvkKaDc6
CR8FlGFEXyZ12ncKu5wDuPkCbDxcUf9NGz8l0xMeED+XGW+p3eJxDyHnOgoPX5Lb9sYT6sc3CT1l
IGLse6P+h+n7jHSVKd7M4EtpkKIDwQbnhcIMr4cPbIKdknEF44e/0XSZKpFjIVrkYthMGHLFKPxE
oy44eYzvSKvXcr7ELqyoCPTzA5vVBeWA49FCzU1SZ4CW84gAZcdQyjypiN0oMnkEhTM6zprcEBc0
XXor64xkPhdPqexKJuqVc6RILE70JPj6sx7TY30qnOLHy0V+H0R46XPBCGh2a3MLiMRb4TU6jCMj
2cAM1qDjGXsm1TlYYreYwkUHVvWIDarBWgWz+yZr9qAGedwPbWN1F6trjnXiDptJYhaMXCvYIS0s
VsKAPlAILPK6ZSSWRaW3LdoR8bZCxDETQdNn4T5LHBR1Avx75RDYaaL7L4MPHC5MdU0qdXyhreYZ
E3UEDlNn8dYNI7kaejwnbt5DGS+QLUbnsvfkMz9NL3qP83nYM2AYS3z+XCwHGVKGSNEZK7fhqrJo
mVq3rg9QvTBcKQILpokYzoniy7T6lLGSC3e6eRZtwPdtQQbwZ38XujXinxZinUjI54z7vWxbtWar
8sYGL98O7D+JuvCrQdKx8/oXd6M9ug8IXiXI2/DK91jTL0ZIdWaiAXOEnbHXRvcqwbfahdZdvBSw
AUaRWESfiafzvT9Ga+km2dnX0yYzCJYosXr2M4k/HWvQjYtrOG2saOeiIV2LnEqKKCnmZKH5L5g5
Z2WH7I0U9ocoIwxojjCgCpdUqjSlRQljTGi5bd6kxDDbmKAe46A+RLb50zai2LPCPZuJoO5v8m5t
VdVW1a3aBWO4iwoiRhORHbWw9lgVu82cYkmCRJZunJ6QKNINMwRVhGKYccsMdGrYZLZiL6R9Gw3q
1bHPr27U/Y1j84evHyyPFTBqi5x+F0fBStfGNYDQzJtpPhtgaGc2AUz78700gjsWKjVJJRWWlj78
Zxkli2fcrjh3wLXQwmxE5u5KE2PTHDWXnrE23NjoXDRxfvrvS7XEryqf4B2vTx9MbnE0l0Z+9Dlu
p4zUCmIJGhJSwEaPLrpwURy0pXMgMYuSKx7ZyyNia9mT7fnm8Q2VhPnk3RVLfLW3ICetI1SJq+tY
l/FBxPSKomIYa4H5IXDM6jEg13Q96cU6jTO9sZvS5042PpImS9+YKFUHWs841ndRlAwPHrufwgQp
0IgaoAzRZLWJXgQjjFjFgzQ2bY60Khs586llrbY0PpP0zfQUwsYufskSKrfKr94JP8xWno8UVDtJ
zBuXj9s8me/Nvm62YQejO2foLFgcIKNKXcL2AnTYnkNG5tgFOPLAe+goQ18W1MCtKmddDLTk4wSK
I1OzA9Id542ylynG7BDVmtQ/QGbJjFISfOh2EuTjdGUAxpbYboDkGCkkzZK73CMN2ZUmVV6XurjK
0vCV5ZujvG3l+WQARjnaUdcDem+gCkmy8mpbj7WRl3wy5++KGBrPy4f1yGUHPsX9m7huj+gqP4sc
UV7F5U18ilgROnWPSHbrZbaxG0dYC13WPpA9iZ590ub9YFlchnIRT/3MOvuOEjGd5zT66Kn5thCU
cMRa16ZvrB1uadJ1HYlwLoH1UfkkBYGCjnG4Mcmxsxrg5ALoFljARPAVyPKrwYex9s2k2KpJg/Yy
W7kzJHldTaLeau76q+ESRl6O1anPi7/lH5guBr6zH2whIT8AN1/PwYNnBdbV8EiSQaBF8Gzt1fs8
CzHbG75GlUFoVDa/ZK62Nz4ZVKQFVDiNLIFepkeXaA7PbUtR2j7ByybdFyZ6jCd0mbXevJnD2Ioo
iah26frV0WFkEjQ9cXkpFGEyYVegDPUsuSjLIGLZ4ZA1glXSHFS0BVlGXl1dcI7FS7XQnb1G9ccC
TdQ6Gt2rz4AmGkLAAa5vbrFvvvz3fRlpddRLDxhhAA0ayfK4JnYv9hY+5hhg1opLshvRQekqWc8C
D5Pgx7iijHimfLtv5/qpAmqX4nUF9WqevLB3MMUCSU/AAtvdlhc674ZFA2ZrnNQtg+cGBBPxsdYB
JNGrtDzi8qYIealkoF0SOYcsezUtl0RHRqGt0WhC14qLZydK77LRuNo97o7OG98i29fr+KpyZsZI
R+9tlPuMwEh4yC2QOTO+vbRhgq1rZvXuPjFJt88tQBWOvx/9+F+Rzu8GJEesAx3oLv+zSxGkocmn
jq2yz1SjnFIUy0AdnpPAs7kskXWTdEJGkxPdZwqOhcPDPRr2rxV2TwOAsZWorUezsF8dQ/GaWqrl
wD22aSyA31T3aQb9kHFag4SIC9/sWtwn9S0wbHc3Nv1jB9R4hfM93Q1ostcEYn5Kg2BeKQDkWlZ9
MxrgSv7kPTdD15x5w0vhlXvVUtS2s7WltYPvqLOj2zMLUuwu0I51G29wp90Igg6PPDeNNF5ts13W
R4FzIKHy1azjF+u+mJBWmtVCAG+qvUCI5CrUNcU0sBCl6410uuUGyAmJ8eyNa1h/U87+weBSIPoB
WEK2gzIGGwwdP35FA2jwhLBPin3Xzw4nGKNWt0c8HYdOfm4tD2dfPOwQtd2GGCKUwB1nGsyGkdxs
0zuvjj8KSSbaXLRnwT/gJi+hHeY7oF5EazmYc6rkHt3zdsSkRqw3/jyRUC6RFElmi4Cwh+Ixo8tr
4znf4HROD7JxP0Or7FnBF8dxUHvlef8ie3iPO4EL0XAZPDvf1Lj53pTYWjwTDKvSFbpNZE8Vc1Zm
MGcF6HEz9tEiqoz1Oe1Z56sKP7c/R/uwcl6qiUTmbkBTNWlPb+N9EWnwEpT9NImNX6e7CofWmibc
4Nh89UTSnemDkUE9V0IEFwajFOzTuGsTNMnNwIOF4SfaEcJ9spr4T6GfAHFlRqd6TtzLR+jPd4t5
Y6MUp9wg2LMnVkE57YJd6YFRnnkRnyzDn7NJ3rUGwLcMmK1Ka7bHPVUkXd4aQWrMDj74mYtFkT1C
kpgS3YCX09ZOgo9GJs2MVUHL9Jhz2Fr9i9Oc4O9a3jOzx2hkPkNZjwAfkg3dRN5x8s3p6PT+q1Hn
ZHlXNHagWG4w4Z0t3rQTvJX7Ou7ukJSzEsI1S8QXw+MgdINDr9i41N+xi+Gmbwp8mP4xLV9lOxhM
JjCYRX2Tsgkh48RRdBQ6oXMirfpiGG90Lw+Jz4cwTXHQZjs9hvGjXSJ1xMkGzHV89/vmXU/BD7bZ
gLB181U7HYbiELOR/zsZHh/VarwhCjxTS4bwKWYSNMk3QHIemQRDudwrbGZZsTuASbYerEx/4eOG
moXUCo6me0duDrcmflYxBVerjuQ2HAn1DCUp8ohbjxXUJHyT5JnHbBJSPIebeeLPAGa5VVaHk6AI
hmu+GGxzlJaVRADRG1j0Us9Jt2GM34bd98bLeDp1gYZikGhKMyYIXlc/GoXsV1VJarqqE0EPm1Yk
+sZP+WzVG+uHU479Hh5tltROdQsVivx5lt+CkNwpjb/MoPoYEPFgC5mgjEnxmVUkoHaswlTnybNt
xcvOQQ8o5KWNrCBEPWqi901Q2a5S3L5Hqafj6FEsprhglphOjwA4AVOjXWZKlT2tdbAkgCntrCUg
VmyGkniJRSYbImeo4iXxrp+PyABYtJAngFaAdJyJiEgeq+5kAKMlhtN2L5mm1QHJ8Mg0hveA5LmV
KxYAFgXWDh25JjjokU/gNnNPqR7nV+Vkj0JYYuWn2Z1e3gwnYHBUpomPKpkxQsce7CSa7s5fai8z
zwTooJbh2DxAm1u+pO04n8xg5zDhRfmAIIYt0joomFWOmrlXtgyZUDYa0MUzt9iInGWYPZZ6yx9m
b+0sFmjPk+Clift4XRJx1wx0lwD9prWn/BeUX+l9h23UYnvI7iT8R/fCscbiCwNpfCdSo1/diszT
b21IyqEVQK8uX6bOme6i1n7ALVBs7BlnepOV1NKWl7+2HcVZqFJ//d8vrc4a9605ZNv/fumJmZja
cPyXp63Ydq5DmxaON8cbvpclANd/Io+TUsbLaJGS6kC/guI/vCuKOGm57jEClTWa3Ru2M/4g4uCP
Bg4KDwqqSSzjPhC8PsOjAggGx71aRt6/dl1y5hM8PeRa9K/NvCOjk5JGiAEr0tDSwSfxfT5h1mrR
WPDh6114m8RDMwOrY1Tv9evAGqQqh2c8ST9lHD1HQKh3EGC/W5mdZmY8VfHcvLAX2I0gVlnCzb9C
iHsPq1njQMcqNJ+cZBkb+ihfmboGfbod5ZI/mbNdrmx8oKQFjJFSR8NEOF/jDQsydiFJg7klDFFR
52tM5V9BdZJV6q7zUbDN5P2d6XuMkDDynJvPYWYbjqO1I0kZFVn7ThDRpS5arnNbTOuKvMd1p45J
xqqV9SxV2wpmBo6/msOc3ig/WMQeBbB5dwPXFLtryhRNAlI1c0KSLzrr+ABRm0htkiNk17TbtjQ3
dPfZ3ujxABZJ9cF88tNIspOPeXo1myzih8KlGYNE0BrFszYwNBFAwLYY/MNUP4alOqJKPoDuuWDR
ydZFG37E0GoF8b6YtGATZ6q8JXLxiBLuWIdPowM0H1WKi+y2egdIHu85RrckDJK7VOunRgt6wGbZ
zoRcz8xPSe+NINkUsQHSKnwupfpN5okI9iBNtk5MyouljxTJgH9CJ9tQ6IAlttqNhcPUCr1vqxXf
pkVwz5jiUyslcm6ylbz6mdOm27ZYjSofXBTSwwa/+oZwSDauabnTuXPV41CtO9KlGq/5LScsBmPl
/oakpKy7JSvT8vgx+x3C47KsNoDjEAISdx3mrxWUCsbskBskNjKzRtcMEIQawaOX843mCO/ugx8M
fUpTQ1CCBoEmY77SuPlDIE9FnC35gKzt51ym10YMd8NsSNZo3TsDuS+KBbQJuP/wpcYLRQd9NVd+
N/Gpwry/Atp8CNG91T0dgz15MP7DSp0ZsMZYzusN9fRN2iNRCBklm7f4QWJn2JnKAiwk5DpPcLGr
LJakKZSgzxs8hy48AH70qASthFVDTUq4FeIh75ml48pGxWkj4Ji9eF6Brvycy/xztBZ2dEI6J2hs
y8lv7Ui6R2RIsEV2FTw4Wb4Z8OEcyKG6nwZ32fdGb+FYPBcyHE5WnmDYr5u9ZeVkIxqcoZb0JcJA
87duydwyi+7dxdWKmy04mr1zs3q+BVLPElY6ZEdSaWhs5lQTAG6I5jZSNv+BPz1DyIMUPx9zgqc3
bJTzDRqS6lQTV0zMdbGPGPOVgwII3shdUVr9jXFDtJokj34b8OTGVAqo7dcTdcYr7nGG/oaziWW2
QQ/BovZhwiqGrrX/rGkHV6XZfMHyUQxM0Gg60InWlpmS7Kph5qhwO2j5HaFoQioc8ujLZoPZ4Nn2
/hFVY2w62Nf7wHaf7FZdUrfS+xSV19pZ7OryxZL242D6W/AnwYptG3SNFGIK/Q6b1+ExhZMREHpi
hpc6ziRhUzlo89I9RRPqMPpbtdrPdRlyW+bmFs8BzmVgiOzKUlgs4aMx8C2loIxYxTq3YQmFamBF
erJ9Ev4yMGasq9nnrrTh0QFSeg6mcx4E71jkpO+cyf7a74dPGtF6FChYhgEro+mnG78w37E5diur
sxEsJOE3XRkfVDs/5Sq+ZsOBwA/4ovK1L4Z9jxnmJUzoREt8cgJFR/hIdqweBnsDEEDhPzlUaZHj
8mFoFSYRscs9hZRnIzGBb3/xWwLVEjgWWnc//YTOGM0Ls+5cvCWpOXB6kU9V5q8284ssYUdemgNC
U3e+d6dH+LrPbjckV/jRCD7K8jAy3cUoEu7RsnHIq2EgrqFC5VD88Sqo9nVRnrCX3WZpXoaAfBs+
DNz7rXjvJnOE04+MldzGfd6M23GwHTa4yUvahhUwe9wfOV2bnd31tUHMxBgfC7g16yGggseByaQH
TAyJh+9MLmCp9/pOaog1ngzxzGH60MQXCYI713bDELxClBM23RMyLISEaIetau+2o9r33vTuOChC
8hhJrHhlJvPD8Q9Ie4r3upwgIQYvECFi1a9dvzlGYfEY/NUhrwYcwp/pdeeZZ3fTwi0wMj8j9cN9
JrD+OvtE5Sjm6CjsNstrERaqXsolGSKMpNlm1SeYvaGgpOjaQY4kbgdRlcWRsqorJ7zgbWZM8uG5
MdMGgub6sWOX26CVhfmVYNdkUobvgv0I47TiwZcvGfr5lU8EF0OQC89wSuo3U0NneCSaaxnMRqe2
Z2LujemdaTW7EqLWlg/3m3R3TWF2+3GIWcwb24tVsp1IQwCGLSk0rGzkfQCFid1/uFjZUGqHMjQe
y8CFV5c0T9qo3mVOZigMVi9MB+ZJKCMrrjiTUVAvlE0oS/Tc9eDnGuMBGFGyE4XkPplwvza9e5a1
rTadWeNRmkfrEEXUK2N2UgawPhGBFEN6ZPvZO+osvS0mf9W1/g3UC7ZK3hqxWOxqVXKCLV/QAoZr
tsJk3dlMWyYvOEHI6Y4e1GMnVDacjABvpRUggepVefrvCz+AEcEbfAcEh5Qu2g43coDUK/XdIHH0
VsbCoYZacAqAMZwcsQShqaJk7xiNFPJdvmt5sHaOFQCRb4uTCaN6Jp2Of9V2ghqIsIWVgxJn05iG
dcKBROnZEchmuigNqeSf2OQ8DnFXEa2W/v/LtPwym/m2Ss+jatHGuHfD9JYgrIGnM6RrOVVMw9Cl
5UfEDRuG0lvbRDchDClOvhgZWHv0Y9qb/o3+ZG2DaFlk5/TnQzddYqaZLcCBOu92uizOzvwYTr+I
DUhrjIen0I9OklCzMmNiOsbN/eyYd5oxy6yKY2yAoYqts41qpE7sbs28LhM/Rm5fvai6osu+EeZz
aR1mry4kujKwXvHDYv3DlsTdh1GU6L0+dy7u8IET+BqOZFW39XcXQMpxWH0XXBgG1Gc3Lg4gsIqt
8aFU+45siedZcpASmk2nGe7ilJWZhcVinY7+Q28VnOm0vUVwzPy03Wd0tJC13x0p33mk0dzwHTvJ
IYcjO7JN5cFTTJ3il6pKZvRb4SvyrL1aLG04D/lrQ5sjSRdHypFqN7RYRyVascChY5uv0uwpYemT
wc2yNVJLyHH1gVRk5zMcFmBDNXLwkTeegd81Jz19qwf7x6ORhkO5VubNDWNoIqV531TtuSWHBBCo
wpniqYPsfTRVHDgSlCDCTfb2w1OamveyTeFMFVAqAuoo3BSfshgOsmS1QdV1RMtCO4NobZTP+YhC
vqNcZZT2prgz8cIc2xwI0hd6plewhwwC8SmuLeX9mL25r9WeifR5dBjGmWV0Z0RccFnNB0BYsLYj
CCF6fm6z8b4p+cEzNUeeCn9/I2pn7/i07C4rYcjbqNsjkn9SFpcQc5bPMX9gbCz3a35DF/qeaAw7
moGIRdekSJlOeefci2Xvo4WAWGfuoZpQl4DJ5i+PmHWrIf31vRADd1KDyQ2/eTTvxiA/BHXwgICN
/aWkIWXoxdDsuS2d39oXr2bonvIYIPTA3mT2y3dMMssa7qXIKGTJj1AyeB4YVC7/c2ZPd5nEIBmH
p6wkGydaJqUNlFRoEdIiXdpuuMgJTedwlsVLmvdPVuf+mvb4OifehuBZZOY1BSomPgyOTXI/T/5F
2wWbkixH3+hvAEE9kdlwSsslV628TD1AAw5ri2P/3oDFMnfez5xyw7mMBKKevUTTlCjnsmODpLss
kHElpNXB/HzyG+RYGorzQqc0lfqStfeDZxgrIBFVCEW4/dgJZNZ4cc3gmT5o040x6YiLlSVv1qoZ
DwxzL1k+8zGA3qVFe6x1GK2dkrFDRezWIrzvkO+Vrfr1i/TT8ryHnN/L4vS7Y1Yj/bpZZ0Dax+m+
QzILwpmr6BJP9b/YMBzWf7GJGT4/kdKLlv1cwtxYhfRXhjMAJmwQDVrNTAyo8eq89Wn+b8Q8UKX+
w2SUF4ehQFEPF5pnNKJrDsJbU5ABXJpyl+ScBV4j5u0QCM53pwUsVl+aoP92LcjlHCeVlSJYwBhj
ApNCJbBWMR/3TnZPPk9glpVPlfbYWlnxC7O+PXShV2ZHJJhvI0rcOkMxPyLan+rpKexgzLoToeHC
eNC9PqWSw7DlfYR259PisbYFt/WYNfKlqu1vQuDY0FkjCwg07YFZswSOFzeRZ4oNHtxg15gBAerB
J/RwxdhO8GmkFPIL+CASmbrNnkW36RH/+4BcNKHe38RUgiWKoSimlHYdn6Gxt5bsK0DFk4WAB+GE
LhP14VS+iIZeOUnfk8jlWuaOcHteRYRawB4X5i0WmKqcJ4Ta7U2QI5fC8Kkq5zooi8DWCuBKqBhf
hal5qUR9bgOXokgTy9LkxwKuCgJMAlFMeJD0Ym9FNt7slGSrOitOtsebWorfphZ/MDE7PrnIJg35
wFT9iVnG0cKb1QBpdIf+NU6Tu3ycLwDeXo2pv7DkXXUci/uOom2FSDcmdYWk4jl41iRPrixzzbwX
UUIYYBohPg6mPMvfz2n6cqz2viLQ1M6V3sExOfDIMVrMNi5j5jHRB8vND9lfwpvWqIEhpWPYW2UP
PZcahxGaMsRqqrnvK0SlfX1j609zTlmLKKUFO+u5Tbjl4OYv4RK1K+83qMs3t5cnb+SjGpsCGGbV
fQVJ/q78Ktl01WMSsT6r3a/J4a8xJnliBcelOwl217QMFtnPG2v5i4GIPxh1zz1bHYeO30DIhckj
mH8JM0BoJlatM7RHoS51gxpBDu2TD/82R+ZKZnlM0vW8zXnLVvU+7Ga8ag0PUhk89OVXqHPWpwEy
q8UQYMjkLnQLNjQRkNw4ANXqoTqtOFa4IfgJZOFnLrDAMQJHv+olbMJndTU5kaAIv8S+eVTDV9zV
2Eb4bx5AA2Ziy5Hjxn9uwpkzah6RAjdzMrL8Zt8cqwGtmHvNHf63loCxEIc3Mxgee5vgtPrRIXJn
PacjgmpxqIS9C8j8qXKkxoA1X3WKPlsV/kkX6b5Cgmt1iNRtxzl3IdqzzrU+hjB4gBlsUawHr0Yy
djcj09fKR/KYF90tySZnNw8B2/v62hAprgx+UoZdxdu2ekhC8xJKhoLYjZ5az/lJyH4Rkw0Qzvto
M9oVLP4fgfldOAwNlMdcvfRTxLxckjqc0KGi38eHxHFm9qi2oeGFXX6C8vTOvhIghAmuppm+g9A0
jjaseFYRdxZRSSsjSExqnPF3iIxb7Gka+x528uD9uRN0jUyQuTCkxIQH2cMksOhTVr8DtmQXaPof
U5cy3ghRl1pwSPzu6sG+ohlr3tN24aT86vIztehz4TZ84YcemNAliEsU0c1kRa0TC6tggp+z7Q2D
fXdp4XJp573r0TUoRK/sblC+U9SifxYg+BMmwUHk3sXj9OCa2RPQfBiysJK9IKUEaMr7AhjIOlXM
75LYei8TYEuhOLtCfKQ+t4qWvT7CSdnbVC5YCD5E65PUo9WO0TdskDwgnnsk70q2aAsGk9ALnR8G
KQnjIKAiTTaVYzWfEyQOjrQXiNK/5tC8e23+gtfNXGXSfHN4ZDdTR3JwLc7j5JiPqieEyC6ATIwP
DnBZiunkDz4WcRij8g/1CPkkxcpToE1Xwn7K14NfYa8hy2s1RABRRweHvA3iEYKFwVzeoNAfweqa
nYsaRNuEXEXpP5J7aYpra1Pj7SO16C4qQKTB8cZkNJC/gdl/qJo7p0OdCPMzgLoIFiAzuD4VQigA
nfzU9C4diYPqoE1tIx8wF695aLnDu56rXiUG4t6JwNLKePgfe2fSG7mSXtH/0muzEWSQQXLRG+Wc
qZw0lmpDqKokzlNw5q/3YcGGDRgw4L03AvqhXz1VJhnxDfeei3Bq7Y8akJFEL+4EjzOYgRF7P3pv
FByzHesbq7RXZkN3H+nj4PgGoeuoRxWyYi97bZynxOk+EVGY16RvHagM7TYwieEGCwGv03dhV4on
Vbo7EjzN9zY9lokhgFLInx3W5X0aFwTJwEan90DZxyZpKkZ1ztrgTzRDUB+Kta5R/jBhF5uqGm+d
ml9dSE8u3qzHAZblw1AgSDZwo+n0O4hL41G7ctM0nXP3lXdLJ+WtEt16uKy/AicteHBxCULNqrzy
IiCst/R9W9XY52wxHnLpn2MUP0M8xUcN4TZafA4N+lsWh9lMGHipDiCAoPpzL6Xf9dh+E350lF3n
H+G0JdsmwpemzXpdDA1xof2l5KivFb63ph2fF+gCaeczZxVmn/d4Ft2J24YXfzE466bst7NK32uO
49TZGdDDdsJS6boQBE1GLXNrXzmc7M51Hp1gcU16h3FxYtZp/9jHZr+2CqBSiDZR7lkotwrjWUoD
ZxYFALz2mjH6WjvtL+nGv8uIyJjlt6pTyu2ItX0UNKxVohnSMgo6HeQ0q6sxMq8wha9EbvH2mh5c
pFzthJ1fTHHl8zWAxsVEsKO4kRqzjV8BpzbVOSJn+aGx0Oub2Yn3+mrHHBBOZ+d7q0y4J2pqRvZk
+UlyVliCmrDp/Q+UZb8DPDyo/AE0mdnzED76eIBQhJnjugHOwdA/YD6VRtuoUQc/MordFAxfZJuf
ciNt1oUG6erMCeIu69VHRf7AJUK9440UEsGeBvQpzAroUXXWr9PmDrrtcTL7HrVCIPYd+SjzFGeH
2qJvSqasIjW9rE4BQzSx9YKavqmQbygX1d3xJdIt5L28pq++N6BHEhXIkqKusLfHn3k2fTkpXy8F
xLEU1bRk1FK8zuU6HVWJa83Qa1Hx/kMX/c6V9p+Awi8K4c8eHuo6a9hjIjChO+6pH3okXAp+DGdo
qFaCgQWmIG4daKcbGyfgk7wlHaHbYIvmBywRAJzimUx7+gOzb9wdwVHE0USq3edJND6S5UBM48Ls
1NgQqPiLHqmDF189xB+MCBaRdURLvPV6ftfRZ35n94m5bst7OUCm74Pb30i0vz/mxH1xtCn25lfs
cKo1yACQ6kToknKNRry3dxI90ib1RsDYdZNuJOshoIfed8b6e3bgnag5x9rikRHpuZpH+eKxwTyW
XfWSO0EO6QScaurdk5TtXzrigOozD1EwzAWqw0CvmR1canT++4QlzMFYCncgzD/BcE2vNL6HecD2
zoCNuL7av4N4CUne411j2fUi6+mdtCnrMYueTWeUHFwt0ihZMAxF4daxl0T2wUzAvPukIW1hMcaE
KzORZdN2ChcG6SS6flf1ciRl2oSm3aEXNeNx3dtIClUiLKRvpFb0Kvk11KxsBe0QxmzSlxykIrss
iJbxGG9uZcXGgiIPtigcZ785TwuZvUg1Scj8UFUGaydF3zo0pncZ+trnKIvA1Tbt6e8/guY2SwYL
MRonbALrviXwbsYEwzBxvGhJ+BGSVzuoPtqUbKUk7HZcWACSs9bdpMsufTJxk/X+TEXhIOmqfM7b
Ki+7vyOOtnHBIHWP4L9rxEnuZjKY2k3wBEIrZYE/TecYjsEhUGNzthNCBOy2ZNUBIAtH1snP+k8X
MRTtjd8APGyujcnY0FMwPbQJdU9m8Van8p2cOiAcLdJeIyzf+r7NmYynL+jS+nXTFZ+4JJ2H+KYY
SKwH5r17Zx4Yc7veyu2a8YA5dr5ANnofJyhqjT9d7JyxRkW0NmsoptgGqpkhKKq1LBF6hXn05vgq
Zfy0RY7yMXiNYMFM4mY/wJFCUVWbcbbzCvEeFIJBlU52VqmcFX1mBREFNiYKxLnHU8EzdgwCdhpi
aIlhlyBdx9pS+7qPrtXQ1iddM2cb7XRTCDh6smOpVFVvrRlY+L4RIiI7XdcIlsAPGTd/SfCtemxz
JXOytLCX6yMhf7tz0w/sxR+VMqp75DK3GTVJgB5XhBfuVDWxNqK+HeLC28UELaHvlb+VLJ408zS/
KqpDRDpEGdD2zQpgWJ24qzmRE1I5nY2YGPhHM0EjxEIwqkRznI8hZuoS15NflQn+v+pd6SGno0iY
zeUftnZ/xSFwlW6CL2/N01nG88Yu05QHSmKtCuptX7AcKFV8CRtR7nwSILcpw2zBufCDG2PiYoWF
JRpjWgKFAaivGrOVG13zr+laPFu1eVYVuS610b4VNSIG9A9XVDY02/aqLhRoqahs91Wm7TPOado/
o67f0PWSSzdixE6dmXw0QtyR8NRw++jtqcJ522XbkYjgiYP0CnctHd4XkVvrsqZT5CN4pWVi2RmJ
3RQGcp+1+dWeZ6bitwbnPRBLx7sasK+4IZY8JtvGyR6fPD388u2hu0UjO3rh7uFtzSzN4t8N5QdX
Obb6JHKZfQ3pyV2WiglobzOgDa6M4Tk1kXDQvuCS8sfzELSv3HAYghLL3sYjxNo0+uLSI44neDY7
3tkC4/YWsD4LUqskDG7EM+HnsNItJLu+Fr+RMuk7jRBWrMk/NSsL6fHRZr9J/G6xreeyBkjZvfl5
UD8vrGJsq/G8tqyTSaP6Sggcd6YHdwsttujz+mbAsd+obkAbSrR5aBikGsSooMBg75sEWL+0m1VZ
pSPgNGQHaTy8xiASPCXR2pp9fGnsLx0yti89a99ItTK8EuQWE+Y6Q3U/sCfERxoF22G9aEC3k9bH
eoazByGdmrT9q0N3+o9cYxOYA3IgDdZxkOcX+NuITwmHlYH4eMsyMIRK11nnrve8vZn2CC0yCzZC
0/50YgZivhPvzI4RRpNEa0AoSGlaDkWQXKdUO6teLNnU2UC7ip1pdsx7FfUl7Zf5s/F2mdX695TU
9a63lq+B4QNclUsTjwSozMx64F8DKVbzSxkkUCW49LCeHIzCwrYZYU3MnsypJU5s+dG0COc8qy92
bvJiWuUKnqBYGy5J89ztLtvCXWFHOa6vEJnwgM6r7+CEdYqRgK3XST6aYIqYV5sJDul+3FmzS8Pe
MTFKyZMfHJdAr5wdPdnFR117ijgFS2+yxn2yRqZb6JxP8QQ6oAgIwYGk9+DVY3kIxPDmqvaxSagX
DLdaSlFtPpRWejbK1iflEkkG4A5zlbcYeoqusQ5hWx2tDBgzBGIDIeSDtGse+WkKtkJAKZj9GRC/
W8GFcGgGajKm0DdeTU9cBoO7o1Tk08OxSPfSa2HcDHoHBhxBkgHXkVt72LAndlaeAWAwBum6aycS
feZh8SkKjCzwNBDTJx/+gGu8QAfwYOVEvALdICGONfBuyYIeXbs85iTSPMS9eaqB+T0OePeNfk5o
79CQ9BUpUM7cfQx9Zj4DILjzXx2eA7zsa9QbDMW4s9eLbVEGzMmwbC9UASzFuMuI/mbPSQGZ9htT
Jiyr+wH1sl2f8Fp+xEPUYCZLvwsN1sKG6kS0Q9tvWPZvlYT3bgiS3nJkx23dPTaGfWiG6Rvvjr+y
J5CZrqmOrc0JHdfOzjaY9ppJw+iIORCqZwWde7Kxl6hi77fzyU5Zfw7oiXYuPIZ1YEWHAS8xmeLi
zdZa7qdw7O5dU0HxByt4cAcqVDK1mfOVBmVuZPxRoQbIneoRU0/vHY1yMQMusPMw/aaB4W5wlPM4
NKAo2jB+noLc+Viyehxii32ZMmgIqi/IraTRqUJes2H+7eLmQWqIXHceYBF1nvHHZbe0Bp6JQyvI
2b228bHukO3bFDUn5v/9cW6dz0hCHR47dOrGSC5HTLTAw8QqCkK4zAtn246BtW7a+IV5AeeSFx6p
5MCTDnx6vsWH1sUwgRy//NOl889wirZ96EMzQvYipgqGcN3eeUMR4MMRqz8aQ5m7CX32OunMBYPY
6KOx/LDDmRn/3/+tCT/P8DAVz83seZsFHSgcJ8eYyo/QbdmBOgJ1sTXVF4ZI0XUQem/2c3/0KC+O
bZs/Ugtw2AX8KUZ2GKfHueTQLQtwnWRJMptoIXMbVqW2PgJoxrWpZFqDfEJsJuKH1zmpDSZZoj+R
LSDEx6eTouJk3w+Bs9p0KJqALC9xX/ZdEh3CXiPeq5z9uBhT+0gdeNIFlZE1Z39mD/vIPNbvvUbx
x8gk5Ns16Fa9rxI1e1+YiGNnVLLSHokuJ4YgNI4jKvpVYjj6PISLGccfCzijyIO8ovgsjSC526I+
Mwt+xNyxPKmk7UpgmKeILIy5byaQD4KCIjYbRhy+/ZYa1jaDgGQmCNYdc8XmiDlDpfkF+uyt8iOx
ngEDWV6en+oIgpcF7ZWZwbBDx7tmAMluYvK+QBIdU5YVhA3LU+gxwPfidNN0jCph2durWScskDOX
dMoOc5mAWVsFX5hfoYMW7OGo5V7bQru8iZVgDzVh57CCnS3a8KwdsB8N0IgyYWGXhv1RozR5oBZl
XR6BIafp9889NFCWdQZHRnt2l3TnIRXzsbVg36ZEMswQA7aTaFmBW+RkGCZcrhFFIiRGRHo9zDX4
xlD7KT+wD3SIoe6tRPI54QNE5dWxbpNoZrgx+ykSB2Fyic4DihVdkZ3QGEfCiGjiumOMCoUdZvxn
mv5k5P+sGx/sVAFVV2e5s0VDQ54jgaDFUOyKpQQ2bGQFbdOR2KVCVA7v3dDBB33CkCJugTa9W52I
31muI4y99kYCIzkB2j6iNI9fQLkpHJkwa4ZSRS9jRB/QTM0FF5r1IMbHtC/8fajD8iV1IRY3To/c
PHJY6XOuPdcyjp5jG7H1ZGEFSUL1EFZudFVlv4mb0dvBH4yx9284QH7WIr8RhHEtUacS/YrCMLNO
YpDT80jxFuHpfCadoX9BArlWA5lmtVVsfLvUyErMdTUn2ATJLHv0JUQ+mzMY1S03tx3vWY9yd/nQ
i2evi3bsao8C1Xc5aPPYWPor5KgE1Q+kc0ToOY+Qp5izm1vpMYhtEXBgEot3ozcKXP2lj/UrrPYt
SrWHPo/zje9U+WvbJ29WGAEXE663nerGfQM4t2pT+5PZgMbyijaiFxv6SxdKBhOBtqrenW+y7VIW
SpTkba0xnEY16FkAgLU//7IJn/odEGPDOg9fose8cGtKLCHwDSiXfR5ipsRbsFDT1syRdnbcd2vh
7dNoClAMqFVLvspjmSTvKOHYqKM4pb2gCJEV2NnUEadkin7bU/hZd0l29hjYkf5a4btmyK45Dxoy
jKLQfsJmY5wihfR+FGH6MpGyi2wT11LKzdVk0n21vAHnM0msVjf9aFTIi1dVej3bw9ZtreFJtXJf
CEWgoCnpm3QhX4IqZGdmA11ZlP8kvsOqLZlaoKKEBJPuOHCTi2bkwZaCfLfI4cBRXPg9WO4k5EOy
nXcZknxtjs5+nOIbGb8vqvPT99DKp/24lN+EmuFYS4s9By1Lfrt5jpz8aYRLApwZe7qt/JWUHbWb
D06dvJB8SNQhU8T7zMIzLsAh4QOAbLDLb0l3QB9DC2Xb0JficWCbk9H02n8tu9LFFJFOr3bRjdcg
BjMQWfmVTHpCzhoWJQBu3HXuj9sESSvqveFcGcaR05dw0xkmEOr3kYgmby0nbAwOHQic/e7PUI3z
PhkjF1Owa62R3Y4IdwkohS5CWmDayx+wKo9J79+BEbvnXrCgy5P0h/B/Bbo19qNkveN3Vb+pJL2y
th0IE5U0T+b0gUreYma1xIOTGYIp/xAQ0fec5jyFsBVMhZTdtlHVuRVjvLSkMDGnmP4yS6440jpQ
evTtiCkQ7qSnbA8vpb/0gPJpSLhdRHUWPfYo14VyY1WD+Usm4k4xP782Y7AgOqKNVcN0jn1/+hGp
5qnsWOibHRELbQmAwxiIq2MTXG61K4ZXL3BAPxIr1FnFvPFYZbPn6f9ILlGUW+O1CSVOZz/TT8m0
A66BMZvF4dMkJV8XzLVjYPZqE2ht8cq18pYHNlMIr53PYQJoyqheSQodvrwa+Z/MM/Nt0A1YJWus
rtjupj2kAMbRjYOhGaT8NQkxiDEGKD8TiFI5Os+vYBh/lgxG37JSwIhndjyaY3EtW7vfTX2oTnY5
A6y3QnfflWX/KL3HjOLoOOSWv07mYfqJc+VoprF+bZEUP3jV4Jwa6aqd45bYJ7qh3jq1krsusmz6
4WZ8QSsAX57V+gkCfkTZTzFh2OhMjMRllzxY6lCp50GRVobsLd5VuqXSNjqAT4N7blLgaMj2CEzI
uv6FLEewk9xHH27afNRz9uYKGb7WdvXRUG0/L+mQ2fK+WTOWFUuH3Se5Sry29qceS7YT3BpH4oHJ
ZPKNH1gcope/xNv/ZwL/ZnPe6unpC9lP8d8hv6b7v0KBL3H4pf/H//8/qMDOP31KdiLthCksR/rm
f1KBxT9Npdgw+76wFQpb5cHrLUoCef71D0v+kxQWQYsllSkg+vwXFtg0/6l85bu0lJYrHK6y/wsV
2JHmQv0lSJoD8fDnX/9wLc8GWOx6ymOYp3xpAyeufn8+xUXY/Osf5r/NDhzsjhttIelWBtC+MkTQ
7Qnv3cYlvp51nt2U9VGgngR26laXtrCATI75l5OXT2SIcA46lnHIQuOa7/1mfpoDbNigEfSlAgqY
jIcCouYxGggxQlF/x/DuD0TQxHCxyLo5GDqY93/BPLVE0oxMmxwZMcWr9tEaYtgPdYKJeFiTZBRr
zLjUYps2DY4Ntv7NXEbfkBfD+6B64DMg6PeFxsieNq84HkohgBU5WcLFaOhb0njsIyK3x9ibYw0v
hYN+uKw2olxCoB1I3vi/rzpPftQuppZSWMG5CIi8DeVrRGDUyXH5u6vY4azx3hmTAFqBfnJMh+xU
c7ztnVwk+9A0LkTCRnvK6a0J5hjlTTtTKfQYSMu3shxR3aTAhzCSOUgqhLWOwwJNg8oQEfac7VPq
bSsdTYwLSXowjC+74+KDxJre2lzfujzq8MMHH6XpHwKq5mNYzWgnqV6IIVxJMyJFR6jnCuE/1hQm
muyEsfq7U3fGrEO4VRa99H4qv8ZsQT5G+gojYMBLuIhuqj/p6LQHVvjNDd3xptE0U6n1kZnUaI62
6HI6ucGj4/1wobtsk5AoXAwjeuWQszh6OSzMEEtMb+sn3xpe6OZaioO2Y8TobCrPbzZ8V/YW2Rdh
QVl0jUaiv4rM27DFKkCH2DApi+6XLfDdGY31h7URdqTEtS9l9SVmSUh6D+Isg5KJ34pYFtphwm0H
GKi6716QJb9AD1NbFvIRStsef4UJaqKsR31JagSExNrsBp29T7SV6wluFBS5adoUpmJbqvEms4ZM
bS7exLDFOoFgd3TRTIEHVPvOac7+VAXbLPOKY+DKcgu9+2mwkyW7z9PZmtcahizXVMM5vxijCCTO
NPiD2R6PhrsQOnuGj4XTMmGUILHSgc0U443BNve9uwt0OhwHks4PE9Q4VbDqroBdb6fiUmefqBn6
c5GkEWTRbs3x3v8RUfZd98YXch33QuAlTnbblSzAPbmp3eY4Wk12SLxfkL+sM59+6E5soplvIkix
3gqrQrYygqFjCPZLEofEcjT6DjL5EpIy/mBXZr8lr4rE1yUhvozM6FjM41coRLhHstztUeRi62rB
juiEPriHROJ4m8bPxRbKwfQgGp0iAgl+THlW7jGyMBkOWXfoEMOB7vYpLr1tEOJ+UjreulFfE7OS
vCwCvBTeNq1xN64SxNFEaUZYbUeMTmJKqqMIHfrlOrtI8kdT8ujcZKfG6JLX6gl9q3WwRElLwJ8O
ZxtnShZd/LKPmJoBe22hfqxdbBPNTEdiTpjLep5RS897T7rt76C74Q+HP9vFGwklbD0Orj5Rz6Br
sU+mZsaICb9bR7xTc4bDJ0qIrabEZdFfgxquwBuysLZ+EpuOqypxsCmGqMmsiDecBmkidrRAOGt4
uFMpvB5UjbKkckIFVOF3ElUte017Rh8XvmVsHtjrb80huLnhPB2x9jwSlVTtEP5VTJPlR2rUjBDd
cdhNOaZ/uwsec4F5r4rLJ4+4aUAt5gWPFEsPUSVoIbBJue2tqrIjEZckTyOgRq5fwdacLMvbwuta
m6MXHYNpwW3uROv/bmR7p8rsoRwmwx6XDyJn/golHItNjWB1ZSvTWLu+XW8mZN1O0w43jyi6xQaz
0068xDnUyd5I/HOSpfZ51gJEjMAAGKIPMSLlPU926z1H/vLeNv4NWrp786Jq0/Kq4ihK/bUf6NuM
IfzJD9oAp+5bnN5Nwy5vg99W9zuCyfw+lMeQ2+4wRPm51sUxxdN3xyM7MBaRYueFDpoz3d7//ii8
EEfTxNqOm4EWT9KAtCRDSOj2owAYgyDTPSrsW3Rah0GyNOlxT169sNhQKdavRSeIagtG3PQu8V4t
anDPoxNXg/uzm/39mDgvBafrMFXyWPmfHF76EjrbCOk7uwzWupXNkixEV4sAlbsvzpzDonTRVvcT
4PHKUS3pI+hTknqUe0VYENIlgsHs+QVf6bPm3d9XAA7JViIY2pe45WKVem+NyXlsV+N4RgfVvsgQ
zqUbfaTqJyNKJIkDNJXISsWW4TKZWmzFttO82OyNzsfw4zZ7VaN8biQr8Dgt5aHvbO8QQEU5WXba
7Pu8y87tQMy9DkoMoXN9ROdXAgyBTeEhI9wQf5Tem0k1WFgNVOzeAPI6vbB3sW6GBdnAHZ2neoHW
lyUhKjKmoddZ/Oz3pbfhgf+pmO/dhR5/9OFB1UaHPJacxSb1v0vRx7sBEQL7BOOPTSjlLooRshfY
g0A2OekmrbpblkjzpbVITySxqk5mSMexkjfUEa2lz9Ki9a0B/EBteMcgBHilLph7Wduxd5KXVnFZ
OJGpflkdcwE9+N9cbMdSx+IxC/jtfTs4Bj0Kz4SlzkoBetu1db/vUQpsgyk21y4rQhTokDVkoo+O
1aod8Bh9BNTLKzhmgF2Ki2xs42BPFWtE23oYbGxhyHx3DN0qVBYjKIGCYcWIHwNVlyQtKH90PBe+
RMVoN3YtG3tx9kclqMYcMgkMJ/mR+jhV6tgqNzSTnHCaRE4zElcnjq7ZjOtQk7WKCbDx+e7HY+ug
7sPLhGXSMnEwR7P4QBZW4+T6GIaKJAdHfQnVYrvp7o0RhI8WJNEtbtjkIe+IWuONYoAbN3qf2dYh
QH6NFxePSU4+bImoUPrpc4/64Fa1x9Kxij3i8niT5us8Kp7hN3whIq5Qz2JUkD3oHCDY1giyRvmX
OAKF5JoIm2fJ+zKxC+lQpqCXwwdsW/pa4Hp5qCeMi4Hj322U/dwST3RJBdIa45C6uMp9GE8I/Hat
b3GqVvHWn8ejD1i8ASH8MH0HeL03vo8UeJrPWTUSMFXvurDaFSRNrXGf/KxA2DW+MH4MSWSTPA/K
AkDmwcEsvwLg0rPoM3gh8B3XmjsCiM+6GuLjGBY33/FfgHnnjwbj3imQK9vlGaH0eGpM41UyilwZ
bQ1TBS+xmTMEtoGqm8Wj1EwNK0fe+qJ5hZs27BhfEigYj5jbtfmrHHw+bgFfNaE1rMgVzf+0Qpvb
OS2abd6XCJTLpjunrclSPEkXY+AOG5OPE10srtRmT5V9qQBt0bIOFLjyuTAOoejPI+S/fQ95VrPd
lmNC6YYI6MEvWciEOSnqhUByxgV9jYL+Bo0Lm02F0K4EKxgSgdDONl68FDYVsqkdgeH81oiAbR1t
A18lQAV4ewLiBxk87YyJ+CG0WDuAz8lDVfnTdcTVty85TzjBCRnAP9B13oBumF+CwRZ9fU36khTk
koa5IPgjvkUkmYiKmIWCggl8dYBKbSagEp9a1MXJa9Jlu9ivthb6YCivHelRQXGuGvXGqo5tjC4J
nSoXrZv7OXqk3UGrOiU+KzcOwfzJ+MDAiO6O6Hf2rm/oUqmrVG2tavJW16413RPbp/gBgSN8Mg4b
KhfU/gHkMlJZ1rR5H4XJZNR20f8mmCqIhiOYzlum7yxLoCgUuzFvp5VizzSL9Ak5Q7GLJp1s3Wng
5fIJvCSRiUwlFOQPEaLwOY+WQ7d3aSbcH5UZ3lJBoqZtqR+caVgVDResA/a9oK+oa6ankMQAHvDq
noBzCCVfj3LHN4nS9wHz3tZrTesSmWZ3CBbtZW3vtJ4+q2QGMIc27aE2SGQflwdqtJGSWMM+88Yf
cNH3QMTjrQKuuSpHtuDm8uRpHaBOTowHGZOZYGOkOLpda22cjpkkfLQVYMJo4+cRycUag8SAqTpg
mkNdRmjGVGMZtlvrTTBtW2deuR/I0FmhTDRWRXyxnOrVi5t6mw+ZcYSHxxqHwdc6+qtVTDVnLtQF
a7b3U+Y+ten8I50LyvDKlvugmHcqTA+OIp4OD9jaivB3qOHaqKNQcPbIt1llun+NFLN+bzAlq+Py
mxH+SeAuXfal68qf+Syq9wq3B2OtGPxqa9nkxOY4bLMITYPcoDNkbO1gxQd+OK0anxyvsKP1G0IQ
1CzYvgeruQ2TzPfa26Haz1ct5+SmqwWZJsvHF04tibUDjZ/OiHdtVHNOY4d7ogp3uq9+joI0zwB7
N1b4LY7TO8LAbuUiPGNyPD1iiEw3EWE0qKFOqg3tlWgU6ge/bjc80+FDE3b1adLVmXe23UCfYotT
Ood2msaXQQd/kETsTBOfh62afo+3k++RjThnWcEiCZ214nx57mSDeMwvfO59RLatZz6qROkV5i22
KrI5C2N8KqDLREhDFaIBMNVBxGlVHNqBItcWEPFrO3VWOWFm24bAF6StAI0r+WXYcfnMnPDZpeGo
fHtXozO+1OWMbKi5MhZ34fu58TZPqlchq/dEO+ZbnbFHN1lj4ULNqLQWyNOgp+hh7TbBN1H09DSk
goJupMhp8fS06D0sN0X2Lh76knsaadU5H/MrRgAopnj8W1+tTBedFwpgSLw2C2i3O9jxsOMi6W82
nJuD1zCyaJwGySxKCyq0+RqG0Qu2vODopap9qOSUbXyCCEfpwmmzY/dZdagRxOSwQUIuW/cwJJtJ
ilUx2FzPGTHdMYx+iOghKHaCvGuQqCjSBjFf7FoA5EJWNDoszdBh45KYovwUmbYmRRG4AqS9jHF4
0YM0hdpIFvAu6ZsnWo91nYOMBLxNbHlI28pxLA5DXLH8QRNmDcre9CJrn0KZiRUKzR5iyda0zF/I
m/grJAMcCG4samwS5DCvOwZCLNFLY2Uo6yZ67x3epXHygyi45Na0jgn0hNvFHGKWM7mGQ8oUva4Z
8gfYaSxNq5cFqBgb6isChTqftU2eyPFU63LXtcW8t53MwucU1CvLn8VWe/l7NkefuqyjxcpzNrTw
dmytgBqx749T9EO+CvduH077NJzLE5K6kae0Y6ptXQQ76qNZd+0WW6ztqNdeWLc8DyNSX/rvZED0
6jjGDTXhy99m/O+PFIfFphtM+rq5epxjw9k5qrgVLV9VDggfmhiT3azCdorHKK6/+bNzt5k2f/9r
f39EyzshE+ySUYBGdPmXREeMUk5e5arGqAqfIpVHOXU5D2QJuQZ55qZmG/MwRW11BnmSY5CayTGV
4154DTMDdCiGiq6j9T7Rwi3Y+R/RAD/KT1BjEvcRWsM90k+C7gPnuUfo4eSdI8mdH00eGFNTIFrM
7H6bQBXguHa74JU8e66llCFSx8Kta3BRGDVnbB4gTml8fm204hAJ5N30iktGlD2QWw7yRHkRy44g
ZIfhvzeVQVSJ/JYt+9fZNG5INND1NxlL1uQtSnGioWZNlhyGMZ/Y2k51vg7YoIKyaMmcGbrL3x80
tt4qJ9BpxLsyNp++axxmzQKj5h4altsVn+bInov9jKG/nWSobogtWV+X/W/NpvxhlAzkE40vvJvw
KRNmcEjc7lv2XKAhz+ADVX+2YTWzzcOuO/A6BeIZfuHNhW74iNsUOm+0NceI6FajtB9r4b2Rp7DP
MdiDcvNfXct49uP5R9G9BF60rNTeIXr/xKCAJ7LgedVQXGM9bL0JLt5PcOUwiKf6ytkYsSAp+R3b
2NlYqiKbdwyfLOPE2uXTa9A+WiBA+PqnfjuG3Z7J3LHP5p9suCRHZ3aHaUV1BAnAgPlXe79sQ56R
bl3YRnxiGYd0LtJdQCrP6HUxLfQFL/Ne0uoSNyTfCnf6CrDdr7B3+jj71z6EuS5Uy5rcuAGBeWYS
fcn7cNOgio5U/+mgGc7V4xRZp8oFx1W0Nba8mnN8DJnmzDwbiDt0d++1+VoGLnVDsxCXUebQch9T
z9xjQvzVh/o79eNLBLZ5nk8qd06CIRV0kJWZDtfY5pOLivgjDZzTaFK1R0wKH7LR2uTNdBDl/NrH
EsVGzJ/CLQmqq/WX8kRDtAliItrmdzbUV92DuWQyuMeNuYVr9WHwwJKWDP5ResCzTIjhSvzk3o4A
uNY0EkaN+DGFhlRHv4lKfj9LEgEfOqae4RBc0qm9en/Vbr+UGA9uTEKRwj1l5jVeQefVDEeEWUxi
8rQ5DiGjCeLfGm+JI6jZbC6IGw/sj84+ib+ziQQbGNFVzrEHqJSFKHTkWFA3ZuR2CeJYXSv/LM36
ZZrrXwMijZ53mU6omeuNdCpjlRcbgm7QlybOqQ7Yrse9S13s0UTTFEGl5miqUFMleXRK/p2pM1uO
VFmy6Bdhxjy85kTOytQsvWBVKgkIxmAK4Ot7oXutu1/SslR1dFICIjzc917bRQgi0WNT7NEkcuBs
UVQ+mhF3foeIsbL+DgMwoYBOccbguujsP1Nanu0SO/bEWdrIU2gcfZgybJxGfnkqspHyBEv7ygdV
uzjDlmC6+a+oYWEwDj01BdPmbLypvE5olJEX5NPF6CboJ7RB4Zrgnoo0bLLGrXfc56l54cD7iAlj
4yLFGCxQEASGEiIy15eKRsbKsVgtZjLyth69GmAv824u9Ae3dz/NwTrEtfWJnSyfUa2ZZgMhZIRQ
kV0c3G6Zm93pfT90FVYlPFevGqVxJYJTPS2S7pZzjoHyCtG1XPzkLJhM+NX815rAOrbeJpLFmbx1
dHJGwV4swFFW/VuFzR3LtM/i+Zfmynos0g4Fe2euxpGw92pR/5pJeh18D4YDmW6GLQ/pFJ2JwuKw
U0kjNCV9F2fk0+KHZmFdqJlkwUSuoJ8Gh8E3bxUYZYyqBW1W/dRK99wCiMeXTcns6js7eEJEQp5A
CyeijeS09Rr1IJPsTeHWDbTs4OPXQXL96Lzq5Fbjh7kK1BcGdU/b1i8KqCARcDFy9woUC3E1XUTy
WAogg4NzNdMXmJEWZPZnSZVBT8E1T3Ez7Y2EtHstxUZkzv+Uld3rJiMAKhBfVr+1KvwRxAyFnEDw
mSNSpqlEr2g3eN1PRsNkPdL4E3WzRx2EwhmRZEqrw8LEL+rNNLqfM4t2rdENnYzPcR4AFTpkOViY
XySFrT4Rsthrl1TWPxAM73Fj30RSHbo4OJNcSMWwtHhRMfUU/rkyP2TtP/Ms7H2dy2dH40iWMW6p
CmClkNp+4vCxoVZ87CdMWYo5v483AfEp9EuwWOPKyL0GAZ3ANdccPcqDKH9O5XRD+Y61LliB5uAs
4NYkJjgfAdd+GLJLIs2w39L7usPUXaWBYT1VNKjRH496VYdpNUCBqclMiY6KaIcaW/VKA+TuoDvi
oPRgWiPEwoXS0gUE1NQp8wmXcDzGBzmCNpikDFXW8DhRpkbregB9rOcoYHVnWBm6hT6ZZiEBFc8i
0M5WEjBrl9HZ0KpPb0DrjQEcv37Bqs/2mZrHvoWxZBv1PbaZ3BGq12fDwXP7kNXQXiOyWKOouQHi
eWusmfN6+pUgmdQYKq4HglumyDurbqDgA5fk2fE7KaH0brlf65Rx4aKd5czvc8vKMvRRNGWVfYOL
/ANWYOARjYzgYmvVFdFmHiojumSsrGl17bva3zdAbzJVns0sgG6p8cPTb0YdtCzJXelRXUCypn11
kjZ8LFd+u20w7JetS3oIIBK6PWXM9jToDQum9J4dz6U7bYRkvyASI6B4Wau9XDtnafDiioiKNv/R
hPMD/esFDXbMaF2FRqsfh0w9Lk7sbDFDiIliPrcIGNFZgHO9uHDnP9dUD9S/d8XNPMw2uTB3Qgdp
vUw6iWfGzVF4/OwWo8nEg2eZwbOB2i/pdEgu+zk760aFwiY/d3jgN2k9ZmHx5ujuB8P9inp93o+z
fqGA26mCvhDE35WX9EjxC+JxmuHbG8J8fBpHeQjQGG0aoT/CgNhM8GRWU89srZpevBwQZAM5U+UU
Ibnv0aoUFSLXlj79ZJ77ooWkAfNHTs+j9YgcGU1shlAIldsKLvVbkFbNinmKsWo4Ltd9KTcZpbFn
Zk8xrJQSR06P6JkyxSVqsPrsE4lPYmGypLFZHbUZrp4XY6yM8uChyOdNcHaV+dDWM6E0VKBVML81
WvNnJpYCPkLzKdrkK59LpnvOp8pRYIlunbQwV7qBKkEWd9HjOisc2iiD/xn8nYj12pFNDhejuJsY
fI555O1Tx/Cuvy/lAm7obHEC/kd+p0cP2dAw1NZ1lodjibMf8sWwJfDRXqcTPa1+YD0m18AIlvSj
4BpZZKsz5Q/Nxr8hfp62PWFs68bL7NWzIqRj5/pOuZl7RNV91+MYt9yWuHN4kh2J6oTRg7xLJ5LG
0x/6Gd4lwil79XPGlLF/HYrnfJL+RXrSv8aBjWjLRm2okkNdF/0RWPNLb1FFFxqB9aS3h3Xb2Iiz
dInd03vvhuLNiMmkpnVP3tigAaBL/06Db55ETXlQID7G5CwG/BnTzq0seMCZfq6mJRORVt1qcga1
9nPagER7yQNVSbpYe4PdlC+XdrQZpmNKX+kxqabABdmxscvR2VokL/2DLXwaGROQT7ivf309q/dl
Wu9NUxZUkiiqZtQ0Y9oCdmAuTThRHBB35vgYy2QTdbu6YvjSymiZfGqPPiLBZP4WkIj3qQ5OkzHv
xmN4kTlBfnQ4fYIFsSQnKJr9QFpQ+OHFbdwIHNYoJCQkTTsVKKEx13m0hWp2JtE+RhV1C15kmtrf
gy/BTbQ4+culO67KN0T8W78xnBASRNL8KE92oWzNpXVPn1hASVKUwA7BUyuzazWad9O/zGzRSha0
BkVMTwiB6Dph5LbDxQxRIH7Q9MKn+GemTiAStY/ThbnjfRUi+grIQ6SSR0PXqY4AEFR41GofTZ3R
5zFgjKdMcE+RZX8BNngUPTzr+RfjThqCb9kblLfpo+Y/AuoEH5X+8TLNW0MI9zizt9o+FwWlMzfj
xaRJARp+2/XJrndFetPrayanl5SsSb1SoO+ybthXTnqqsxfI6uZzLYZ8hRh4N6nYeLN8zaZdaQLT
94HY4JoJx4ntj6fZ3BjZueAwdiylS0hhcEDK/2kP9Xeag1a1Lbmn3Ny4xhTKrlegTqliiHT1/2Af
w0FQGEOIiC4FvfpegX2C19aRdkmCmOFlCLvN5imoiZQeWn550+ifhDZB/FsNiJj/gE3Nd4MY6oOj
SGatdf0xj6Nn6TH3gPWVrVnSdZSlrbyhL0xOirvG17itc13rQwpMZyc5DcTl3UuSDyK/7KuD15y5
a0uIXWzVO7Q6ByfIQqdr/nWJK1cdGNjnlm4Yj9i4R1NGcJTju6dKJ5EsKfFs0QgyjSBYuzCLuMPh
cHlihy5Yp14xwJS4EYiWaBb3scQwiLTgTbUNUYAL2aW+MZnUnnmUjTXg2UtCR/rqcXdsRtN9MnCr
gVzRTlk+EzIsiuCRvhz9oeVdS/DdBhHDQ+xH06HQwMTr1PyjMS5SRLK/l+ewVvGXLLBGz1XL1LCN
3a1nReVtIhYJGS57laV39iEesOrOGjzHaR4OaTKfSj8Lm2DB/1CjtzlkQS2qdPpQ1KUluS67sSj6
/SS14BgJn7lnYqE/VHT5qJ7H4zB12Ukr+2pv4+y5TDO/Q420qdadrVuFS20TmJb2JFqCiphwiw38
tnTfSVhJE6qQcmr+Vp0l7142IE6ioZ0k/4xZxyEPoIZPwW2cGCRRc6qKKueF3AAoL2zDJkXnV+oM
yLGtIXsBfyDBkmxqU5aQeh2yeF1++khi5mpxJmYkCh8tnxofBK95FtNg7N3RzE6yJluGBFfzUHRU
DQy5Pjt/kptmctOLnDSks66yrprbkzk2+P3N7tEXt0qXj3mFaHOIsjMC5fI5Ujj0U0VqEC0/sdNy
C9CkISCa/p7rHIyeU+HcCK4ujxznQ2nJjsQiZ192wv2Gp8CnGC1Q2kSzggBASfuaGHJEhBjMu872
aDNFhXnDO3lrk37+O4/xP2tM/Y84o+oZA6N+Q29PrhJyiI0f2YiWE4h3DOT1x1kvYUT2pPhmnr+y
rKo7QvorT6VTg5AxMt6QMOqQ37pBZLbpCikOHLq3CEjVoXGIL4MhzmjJxUJkVfNREfp9RKH8g2eb
AE1iB0+/Ly7UkbZY+LnFc1ex18uhhvmMx5IzTZUA4GHcuaLfyY0uLP1kmOsx0JOw1surmOf8RFfn
/7/839ek6/zRa0WoyvIvummcMZ3WlwBNA4PyHEIdNLyMjtS6jWk++XGmTnXRqVO5vFSx2xwAUW06
oTMBt8BI+sRpnjytq04Gug2c1wUVZenmwMjbS8p9u7UmRgNuHUeHHmDAuPhWuOu/tAapiCm9/e8v
rwQGEANK3tfLrxIaQQvAwdHXKosde685TrtPoy5MrWo8xctLGhdQ5fSn2SoCDqp2cPx9RzEZHFvW
w52r638M0ypOv1fo993v9yapZJr4R//3d9FyCYUW0MDTbbHO9RJckxElp35hSOucrWieDw4HbPxa
iuBuAPLfrdsQ1GC1tBFMg/iU5R2O3RnqeoNQoXtGKBWflYbhj10Ps8cXAF/GcBgcqMf0YI3sCSi2
TZXt904fmob7EunGKU/GiPhQ60X3AoLPGQByqrdQ5JWClBqZcRSKa1+cf1+KpbEoRiT9JusmASNM
L3R67n4GQI9ROq6di27Z5OJpnrUrl4O/roxt1DYo8K1di4h5XVUmzJcGuI/XxB31LeWv61cQKhig
hYab/qSo9s99Tc36+y4FSDwMJg3ppIVIGWvvUYleyyj9pSnljUTXMgNiYggDUIc5Z+leei25kKsZ
0MnOHbs7rTgmSj6eSnoZpEDQ5keupKKLUZDkEZnEWhEi8+Vn89XBxBCSyrDV0F2uRQ6PKhq6swXc
aeXbSwQLokzGMJr76HWQD5RkqNK6wylJCFEus47y3pn/TrGR0/Ro8out4h1OwvhIA6I/d0yqw7GN
3mYfvCFnQpjt/k9cmdahjQEbdkTlzi6fKalzpl16E9oGOnePffijdCU5P1n8POjWeBlx3pMm0KIr
qkjLgiaDcXW06G4DMJlQOr9P/d9ACecVaFt18TzQX3RB28Uj7JzITSMgRNXMt+fFjNEV6r2LB853
mnwWg+te+9pE+mjaw3sV4Nae0yLbewRwLP+ybePd7AwxrAYKNp3My2/RJ2+Ba/QfXY7Y0/J7NAzV
+GAneG3nOIcUMOLp1qT5kA0MhT16Sosc9myZo3ZDgUmDcq7+NMKlCTU1J/rOJvq08SNlOL5kO7RH
FOv9Nkg9RviD+WZHr04xmH9TSVWeKpUuSOpHPH/O0XdxZGVmWa9AM9hnIFXZ3hc2WVsCSlhBCu1D
m+OK0nEkftnzu9m4r4nv2a+iYCzcFO+Wm7esWmCYZjvbG21PD81vsFLSUNjA8qQY63x067hYiTRr
2ySj6VHytCgOOpVhWIfyluY6hACN5T/1e7a9jpBEhKiXptfHxyRjOYWI4L2ObJ8GdfmkV9tp1n/i
Ph1umCyNU5W7uLJzZEmxIuD8wfB89TfDtLCJszxmXDsnt240GQQ1RnBH9IQh1/dOjTsROzCM2IMW
zcXIbx7DduWKhvmSf/JifK6pX+NSaNo7gwEEbxZmF5Lp1ao2On+HyN+8iKR01kFVdH/zICUcc64+
lHTKHU+AcUCcVFH9dRyBm/zb80X/1x1BU8QjjrCpCXqADVy9aYI23psmPkjHV2EcmVOoCsL5Kkut
Zzold4XJiy2kehF6nJ5UXXUbT8Ke6nsDm0NzB2WcH+JeCzETcMO15R+VEKlJNHU0zEDR6J6yIS5/
JpiLvhXZi7z+fpW9QnLSjd9tO/okjz4ncX1Ux9+XQqYE9gVFiPPcpJfvIx/+33e/X+ub4X1IZgKO
uvGFSUpw0UZaAtzG69Eso8uwvPx+/ffdYJc6B3/V7kggZghgyzj8/YtAGOXFTo/ZZIkzh881HO1o
w7aElXQxbkQ2qL8YKsWUjDsQU/Rr82RLSFN7nXo/wO8TNIj7csIEpX1MbOayJvY7BoWIrizHJpgY
ffAVLVlxzVW35WI9DoPowt8v58vfORUcjwXUd5HdyLmVc9vv11PP479Z/gVE1eJa1g0I4/6WOXW7
tes2vf6+YH9DgaX7IJmqipIO9y9Tu41cvLBV84apc7g6JOVdVV/9950fd+6mNoJ+7SfvGQQWHdcK
NZIz7FvfvOJCp41DybxLEh4JvINhVo9A4rs8DudUak+l6VApMK+cO5P2yA/jE/sgjf4GtzpENEG4
OtEGNEMBPXg5ZjBzuFNrRbdOn8K+iGjLWso6pTZiog7DP61CnWgwox7wsFGzL/yV6+JInCP71tEU
tIcm2ImAibQ52eq5Izyk8y39rlfB+FRrt7oyPiOm0oAsjEPPLBlV8RO6W3+LT8jeuvm4d9U8Etij
TnQziZJpy201cCyjLjCec9XYd2cyN5ZWY+JNRHyoksh/KE2irxpx0xr3sXDb+lgqLdo0OiLWsWHi
ZODAApBgjbtG5eLZAaF/MlxydRK6vaGnQZeK/VE8k6s7DBC4UeSsyrqoT7GIfjgukAM/8/gEyT9X
1fYxV1WK1xzuDtuvT7hhEfUezXBmiT2xniDpODlp9luNXn7jtmK+ppHuHuxGtzmnix1dZXS2kvBE
ILTTNbXQFGUEHDidYdz1RFqrwsBC5vD8dob2JyjHK98bM7Zu0RcpzDu1h7/N0JGhK6SJD6Uaua/m
b/xGNq996qIBi+XGQaq8swb8C+NKd0T9I30MPShL/ZesBYCl8FFdyhIfU+UxDbQVTvZMPoku/Uy1
NF8HMTgdqmIDY9Xab6bhe5A0lDJnzE5QiKYVIRsZLgi5ZrZuHYdWljACsTxX1PVHSCDWpqXlQ9Rk
4JBy5Mj3AHVqVtsddFTZ7XV8Ddmsh4ZTn2r4BSHCCfBwxMc8Odah7ke1DYiWwuhpQUZouv6QWhRS
BlOgMEnaH032H5OfULNO5MLHebazsSGvLLxSYQUDwG/HGotvkV0NixnmFPQH1XntQ+527bZgvrgu
CjKqe80dt7Hm3VtHAXJWYB/l3DOFdMTT6FsiLHrwBwYeBxpGVbvxZW0zdY/sRaltXxmDTdf8Tc88
HGRmckLxUJNatG30mmN+/dSCSL4os9EBvw/uPjLnz98/iazGuxvpfwrXnK/98g8GhwwTzyga5nh8
DfWEeV4aWHjRur2aSlRy664H4U82Sr+eEBwP/au9iKynjDWcoVjACNevrauwPIiQo/YBvgZGmg9D
KeqFvvaLidkPH8hOrX9WUjGDngJsKsW+IquapbwH1pbCf+hUju64bC55MXZXaqDu6o5ex4PJ2d11
iMOto0NqltNDGlHmcngif9cCIl3NscEd3ceHcXTfDepSl+433pT6RG1I3Z3q8upZtbwWfmHu3CR4
yRq1dSNGAXHlPhOjGyJCLjYjw8vKaMtb1TKtpziCNEbOwdWb645TE71QbCcnq1AnE3rGfgq0j3QY
v33ooJc+c98CBRAboynyMkecI4LrVrlCfzXTUewrB2dtPgsOyxn5HAu1htSwaDvkaA9H9Jsru2jy
qxMtW6FTGFfUPIAjiT05T+02mgf59tGMbnLNe1Miqi6DW9SpZ3KZ/J05ymYxG0Md0RyevMVjRyYP
/UE48wcjUhSAYFr8+rlIa3A06Oma7EGU+rfS8vGNSB+owhoxxL6n7aZaDW8ulBV8iJF95HAtUcbO
JGZG03EqvflRKwvrkZsG24wznnsdb0Oi+uJYlwxq25RhT92y+s2dSyRexUpvRxh8LACit7n3Xh3u
dG0uy5fYtqeHrq/+4eUaX3kG+eZ66A6Nh2sp899q3zeJ0/STC82miv0Cq61FlIPsujdAb9ZFH9FU
Bb2ePCt33ukWgYrQj9pQixvxrgk63j7iG4NI1rWBUvVJl2nY4znZQld3aDrT3OxSRFdCCeNo6AUp
CIRHrfu0mGGvJ/k7rfc1cT/MfJXtnyoGB9eBfIKFb5u/ZwqfkD8zKwgSTv9swj7qT/1D2FZzK0Hy
PKnRRLcPUsCN5Usi2e/6JDn5uKI3uIE41qctALq4PrUpiNTGFuKCSSrBUf9KSN3vtSkc6PgD//PC
zg2qvco5EbUGzTKCekOxR6YKrbDNmDJMLcbmLDT6+szlybgbm+EuZf00jU76PDk0nHy/33uludh5
uTRRU/Rn1AI/foQ9plyuVpBGxSNezXMcwKhL2Q7O7dC6exzrr4WpoWR05+w9ngjJHJaZ/eSjfJZp
/jaYzzNWoffEVA5CxeHUy5ZQwSaw3lyPrZxf/4GKAfl7O6n3YpZrG0v0SxuXZmgl4h9ev+XsWybv
jFWMLcedKJxnzzrasDTXItWfnKkqNi1ITJK53JJjEeFk9svsWxofXZCT2kSY6avsFbIe0cyGnrwv
J4b1gFft/PudE/NoFj7KxQbFXRAwYuFaot0FKrM1e3pxnufXu75smxD6jSTR5CSL5lUryM61Wp1c
vQLlYdC7F6PjqYZgmR9MFhS8cOauJlhkK4a+egfm4eBqbtejhr7AmCGlImT9yOpK3UznK8Z7+iBt
8W4wXb5AbUOH0tbeW4KrfFVrrAOaqqNwApD/Xmf1TZe2j9a22w0zk2yr1T4V1ud3qD5qYznODnNS
F8akwL87DE9brzsh6JrunIgAEHuq2Bee/xm3+xJHxn02+28CeTBZZRiZHCP4yrDBpcSP7dMs/Rk1
dfMYNDzi7OXDDuYfu2niC32RgPgWgv28Pi/Dpeh95+z0kjc8gx1qbC+Nh7tBQ7CZPILYHK7J3OfP
RCqhqAKf9z6Z1kMrpP3oOcOlKe2OrECBj5RP3Qx/evbtLYGRZtj6+nMMl/JeTeMl81h0wBECI6pk
fRvn7sut6+kdNfKgp2rr2E0QpmmpvafdSCAnTKUZsV1Y2NDWlLGkfwmrfSecfsZuqDS6gziD5ezw
y2P63s4E1gQc/OyU0tRg/2Vsx8cXjvPtkzhCzCkSFR0s1oo0A3XNuGlNyKWDN5gPZRTY0KbB7lcg
vELlZqQTcBDe2NSwB3ZRY2c7VRXSk6DTPr2lfhIQykAV3s42q4CKXzDJ1+skFmQv91ERBpGmU40i
53WV9tbEeOBVgghz1rnvNabOTGXqc+sJomaWT4flR3uoEtMnCiC/YXZ8FGNtvMeo90MqFPTItqe/
I499YbFH2cIZeT+LqVqcnq+aiMf3prL8nWiSGw11kFPuZL5HSf4UVWN0/91CoMBwCh6qf0aBWZFR
HL4olFRrNgd2qwE9M/1sZj+lxb3UpHtdofanUIjB1JADDkCU8zThvfZy1ZyZMTxAguYw6RghSR8F
LzPaGzpm8sWBJXmJOVEuCDGSEng6txhK2NHNOT3kpp3DVVsCFdLpFZKwOA0N9LQSSJxLb+VpLL/t
hmOIkSSfreMh6Vh+mFUZy2HV9sCcOH02B6figIQH4vfjZPrIfjztdCIlzjKlyW21f1nFaGvY75Xm
iQPia5JdkTFSsn1Mib6mAXwRmR3fC9HcnCwgaUD4H3PwlNf4PZ2UA1FN82KLwdbZC9158Ej5u7lG
99TZZnueOyKDyiZ7pUGjXrSBvnk8aA+jg06VK+regxkmuQjqZ4207ld6ChuzqqZPC6AGasIyOk+7
AKbsuXZwT5glUadiZn4ziiUPck4ORAzfpj4ej3rRfKU9KNYcW+vYat9dhunTITuLfcI8VuAmwo6E
ysUUUugjugdvOPhRvIjfwEoYuXyPtOiJnljzgzCRURKKTp+EnqcZ980qG73iJQ+4JpOrkqsLDP3Q
WDycc11vSKKgjFQg0nSCtLSu0W45Bg+CvJKwS+3gufGGJ/hr3o+ffTaeyQM0d8FTn+dPqZVWu8xm
LQJ+gc7JzdEUGOQ9+jnjXQbXKz9IfUREw7zOBtAVqZfIMO/r+s75FeATHsm77weviSRnT/eLH2em
LyO98q+nEROhBwZqOtCoB6tmUOMyKr1UiR/sPY6R2FLskMQZ70EtgbdSNkfpTeLZ9JpH07aQgTj5
EzUwQrm++qp4gAi7MC4+o8k7AXf9pjLF9NAjrGD+M2AE88A9TU12AVyMmbODeT8BT98B4hMIKYbs
E+fiDa/Fgk+DxztB+ls1Rktxf2cFGD8Mi/Bc5Y7xk92QRIBErL/UigvVa2h86aHDK85i++LXtocb
oRseof5xLQM2Dxn5mAwXYmBttyVDC0R8nKKB2+Gtmet/dNqHb6fRv01fFm/S74oN5oWXWRbqOHVp
FKKrK46dXRSXYnHBelglnpgdWEjn2uSYB0DuYAMdk44QzBX/9Ry3y8/Ry4d81JI/0mAml4ELZT+y
QQHl5JYqUEZIzr0gdEbDOEqHsjJZUpxlUdm7ZspHdqcUyY3FpuDN2R/LMfK1MiHhFyxL+sqgqbRt
iJhFyLz8uZQqC4eREDZiGqMLqWLxiT5wyHLPnybPhYCEdWVtxRnkV0uk18yIbnIjhqI5lMMc70c7
/cdTHlx+X7iPoovCWrv1cbhzXJ2ZiHcA4mQyaZfSK3HgDGlFVwKspJHilvA675LbCs/qZAqP0k0c
1CjsY8sizD9rqOu1qrjahg2ivcEfLjNy/AK8X/y6u8VWzef+zxeF8ZzRtz0bpi1wHvgMX3MoxgHb
1SaBws0Bj5Ul0ZJ2DbKq/s/Pw5Q/vfYkR12G/gWAAs5ALdG2wqRTMeh0mYjwcHGIJgix0BHkV6MQ
HGlclKBDQzRRDJprh0YShRDpbdffdxDRYvSg3Y/N0HZboLdHnKVl1/98++Vd1OJyigL9ggrF2E1V
gEMZnA+9oeq/L2XKb7xo2IA73fxAehZv5xnztoQy1HLVdn2ayOOMkoxoEocwjTlnhNVDy87aEgFV
7VDCNwJifofkpDMeqtkgcppT0bFcgud/X/B8TvgfJ3c9g2Ypa2x2hqCE4hzIMTJFR04bC2iK0hAp
05Y5/r4YynqFLKJt0+VL9oStgfsGv60PZ6a2ImCRWnwyRRRaTgNeqyepasyHrcgtqW/9QbsB7Wcy
mLjq6DrlWtZecRivlowxq4AUWDm++GeXBJP2cl8sFvdUk/jcI4Rgv2J53yfFKL1CPwa+bhT9JieC
mud0+bkaC/xzUBFHpmnT0Rncdoc49rl15a5koM6QGftL63cEW5QmiF3lvBTd+M/xp55wkCV/vOCY
EHOxldTWJPU2x7Gu/+UuzUXU6A3G2BC50dascVhjfTP3guYxS5M8Bm38GsVJTD0gY8oNnTRCfI5Z
ksgDWZd4tWst2xSQDY/8prxNzVUxyxHimux2CS0+knzWkRnh1jEz0rrjAvBBi0pGN0iO+X1H/lW2
Rfe4XHmGzHaSBbDVx51W+vMuVuKO8hKib4WtAETmvVUNDnUU73jZ3T3P74pFvjigbO8W9IMNw5iG
abyeDcNfawj/4KILjKLL5W9TDbLVGM+bBuIoCTp0tDSGi6zo03FMUoL/ACuu6TicchKMd6Y3v/xe
J9V6u3aIItA72Y0gDiAITIVDj+LfssDCZWb6h9BtZlD3ydPEsRu3tddz4rYNRJFWfIq7SB3BHmiI
kzATC0JK9ywei1HRQ4PRuQbtK9LdnseYwEbPU82+7SipHM0wCUrQ7X3csopz/wpc0A6xRAPxFQEa
t1kXR2Xa41YFtgm9gYGmAA7GBZlwM/Ag5f7jRBcDyHUA7UFOR7AsHNwiFHp12R+dpdP++05qBgPd
IQqF13VbzNrfdOmBHcmJM5W/krHHyYLvjIWPsEOnQgf5+98B6JCraCyMzejybBDru5sNorBGr6YZ
mEaHZmHmWjWODPS3Q2xiFbeWtEby4pfrO8bo10TaveQG1FfTGd8r28yBLXfrmhS6bef3zyqqn7KM
wbVdK33jxB3962LMth7w/KB70UCOn6TevLpjiyofhhd3CW4wiwE7pMtkzWKok+VhkYA14FjsLe1O
c7Y695mFPt9kYsY8sFl7aQO0GLtQNlY6rjDoFfA3x1UWVxxRgmKTu2iheLgpXhbUYoBqfwkzMMk9
JXvQBeQhtWdLDE+4ufWtnlkPRLVSxGDRIeoCuWkGewSfPNF/3iXW4gezn9hYkiheWw3wBsf0im2O
qWjNIQIQtAKJp2nshjolK0ued4JPCqaljx+cvL6UeDiO3N5bEfCwVlDm0WdF+aUuaN8ZZGuv8HIe
iUrZcI5pLzE8rCsSpHUOwHa/KCQszqScvwZ0nM54ahoOZ4CmpvzTVmNoxVi2/cJ+ZPMyVgn4AjBN
eokkhRBXB5ZcoQqHlGYjWCkd1iIsOfs0Fqd+MLq9a9gvyIGv8H+zLVYaLDBuv0WVMqwLjyRLAlQR
2RcWvWEAxJYXfBlQabJskN9qVs9TQJi9Z8vsmOUIJ1qQmAib0Gs7DaosZaFpikiC3S//C4dzPnZ1
Nz44NtGXUqA14Tp9NOrPiOKA7Q4NADFzjxkCKDwMF5NDXdg6Lw3QzCiTYWR5X2SeeKHbVSgyelOE
9O4ahDVcxG7+EPApw16fObVWA0G///sy+2xTYKqZaCRYY1KrvOetHWqjo/YRs2Xbbf6YMemvqBqw
clcwZdYWTc91N7AcYYojB8MNfnfhadd5xRPiIp4v586Qedr8JvlFgj2xywNv5QEwXAug82uOp9Bf
rUohzFk5naUdKYqTfbeEcbX8qVxepOEfRNzI0G8eAtfDZunzw3nC6ja+qAdupJ4itCXBug0ORZ9q
YZTCquwnvOyZXaKzRo86oZfDp+2FzLJimtrm1zgptSXXMllE2zrDEvJUqt4bTkjNXWeCiDgod+27
JlE6y/dDG0zgioLkocRiuithmXD26U75DNmWhTXCiM99UwQN6qyOxZ+YCxPRvf0vqODAJbn5YkzT
V9fTwKJ7/DFT9u6YXd57aRmhL9BpeSPLWoEb7/c7mYgZUSMSg4O2/HkSCQbDJG3PeQAkbgo6UpXJ
cw5l4N4jF/mmJ7qXQIxYnLFjcFQb3Z0ZqD9tSw9AOJ3a/g9lZ5LkuLJd26nI1MczAI7STFKDBGsG
o46MjA4sMgrUgAOOuqfxaBpP89IC836778q+ZP83khZVRgGC7n7O2XvtVM7OXmXDgbQGvD492uN5
4hywouANwZaOKMPMBIOM9jGEFT2DZnpqS5RyGc6PVeXHz7S5mMosD1FJkniauU+6UOkmtGcyMfQn
r0jUMa4+QnS9W4Q9OC4XJ3ZiTtPp+kAWKndJyyG0JVopBYyOqfptKEJzq0r7Z9X2zwy8yh1JNQEL
qw4pE59f4bfjydAb/zigZ0k85DXI4k9uhXg7BQbg6rDvShoIh2mJtRXZeCrliKhzUkdTYUWyMjAa
uNbi1SC0syrxm4ZuBBF7NfU5duI4usuzo6aNLx5MHkevvb2mQ2fJPWluh1Ej9aPmqN0Yro0o0A/Y
esm+5Q45jtQdsYFXg7/8B6pktEHMSwkiG5kx9PotBIr6QG7pEqbHLKckupw7FxlnR31cVDS3fQcX
qV7dmkMx8txytKQ/9l2YGc0ZBY5eqyhupaG8s0kP4DS7Uxw4vnYzz0P+5JtPmYucK0s94lUZF9zK
cpeG0X2a1sbr3FMPpdKKX7zIyziyskz1OvllPho8rPGEaYZQLwLUTSYtYEj7s7Gb0VvFTkGoDfS5
ldN6b07XZCcjdrhaGWZUhrxrUjqKfVLjF5D5h84F3U7j+AihAe5Q6N07+fBpamwjjWavCD3JzmUl
36fB9I/R2P/8gPuRrrtIknTAIRtzQMmPS/oCEPtpzm1tZxTZJ6Up265BizMDxA2T4I6ezM/CVM0+
ir68umVYrKUxqWbAKVnwuOW5DVKw58Hgxd5Kc8h1842xvs1im1RT56dFCAaCat3eD65ebqOeRnMe
mk9d4SaHBM4v6tX6ds6/BfSQPfrQzxnbOvklHMUlut3N5H9r1lTtCOolSlCDDssywDKOXs0nsJNA
qIr6H10mk4osZ6CSebdIAKojzSywwgvhUyY3bMD0G5CwbDIt7U+ZNBHosJ2dmv4Nkj6r6gSt0HMq
FP+kGCGswkydN5m/D31z2Mr6brBeZpDRF1miGBsda1vwzA+2mwZWz8ycKFxuBqwO6fTOUOyXleD5
VlXuAdBERFl4n8AR/S3uDwQyTl4Pm77ERMrqhrMAg1GBoWATUa7SwVncbYBIV42ObUKTIDdECEhs
lJRqfXLME5zW0wTUwemLm6jocCvEHpysyX4Uwq4p3Xlu25hQZFv44QUBir7Kc/PJcfv2aSjQJsiM
1pQRtztEO+gvVHNoc2dJjoY228O9batuXy7LNnnqQKXbL8K56B3ZebO3CWnMWMoy18cuVrCthOKz
jP2OWbLxQoFw04GXvFC4rHUP53nkN8+AAMAGt+iHchWaj+6QgKrvncDGObIhA/kYjhwmMBVGW2U3
n7VtEVuKEEsb0yXqnLiE2NF3Ud3mnIZNoqOK8iNKTKDFmDCJeOhtGP7EHc1ldYOVILsB4kW7hl+O
+C4BpxmZjj37wD5ib4LNkH8lxMaftEh8WOFcQmtRZ6y79GCEv1HafOr2Nhh/WvLpyuzoyzMiqmYa
9CSjNRuVsLV7XGIwbnRUi9xf24uLQ1dP4yBNWmwG5pmp36kaXQyEJhtLCCwLa8a1m1i3ffQ1jtAz
ubb8aJwArZE2u5YFTeuMB15MNI2sYouptmFDa4OpMOMVhCgRjNK7HxLtI18Cv/oUs7hF8sk6TtVF
awh7bpXxPLXwak0a92guyMWLObzGWvXY9v231XdHJE4rEqrKtdNDqKgjI+g56Daxj4BjEvW9VoQ3
ZmxYnM+hgsHNWNOWC7dzLn5NqVdzgLFWWeJY1LHTLhuTnoRXSwRzDp8jBgcVRIubpGVmttWH+F5o
WIOt8lKa7alnOrrqRedubL+5n7yCuzLFtuBFMfPwKCrXfliRr9Ki0ubFvnZDHSQbyAYsJPa9woO+
bx3727W0QBUJGsfBB64c4pXsf8pSuAESmx1GaW/XMXQBPxTwewLmKDGfeAzHdlMxEJjahzfCt5+j
Wmj7qCxf2yq7yKkF2iCwVfWYBVNuy6BzQ3r8JKgyKBfrgrBUZCdzQGmIgKWRB+RX67Ex6rWoygoL
7DBvE8q2pnW+M9s6p32C6tv57jEV3iYGXI1YZPtulpehdfS9pzgrztNPDiWg8pp79EaYuQVigZI8
QhqVYxiwLhH8wrGPcEaUX9TWRQF1VxUoLKeY/ISK0drGkzQSwfrC0h4dI8AWQSAqeyQWzAwkVWdr
xQ3c+oA1mPgVdyTDx5kVr+EFH425GevwjyRR71K2xJ8ZHJuAJpMlXBZPkDogK0YIW4fhUOjljBYO
UVns49snAI0dMA24216nFCKgnz4wRiYDLnJhHhZYzkZ3XAsnFevKg0kIbrfyyJ1QL3YT7QuaT0G4
+K8zvakDZmi3HmWD5w6HnlbtyiuZPPWDtkyr74m0fCNH8c01dUSic2UiVSFJgTQf7pRgiCRluNUB
nqkdwDP1owaJYUuLuFqHUxcMdXs712OFJwJJQM2rF7YeMfZuzzFL8xNjbcJ6ODKDXxakCC0+jqXK
Dp19qRnVsdFcGoM4p4LcrCYkPHa+K9rY3v3ZPMLU9RpDaMHxwTE5pIzHZjDox6a0v2I6MHjzsWNY
ekenwJzvseMRHBFHt+UseelhraMDA+bEjYmb82et5xRYPxbVHJCkKk9t40HaDHUwcWbH/tIlX27n
IYHD+2tZJjHIo3H0ivzLEHIvKswyOc6ogDSRQzaBERaNQtnped+omsILKgoW8KRP3qTQ2PBgffvz
i59Hr52dvzutexh6e7oPs3sWU15ov/SxNm5Sa1UV0t4je8ELtywIU0yerxUnzZpeE4chv5YPEbnf
LrJd/6eP5vlFsszg+SVbvBusB3wPHxRv4YrPxSepdIPuJvt/hynptvDyd8OpnoSq4eD0vYf7vYnJ
Yu22el9jg/A143aqrCdGjr9k478S50L+aI83C7K6n5/GNkx3Wac9zEOL8yamWJ7saDPhbCYsY8kg
m+Qhu3rcfOa8Ou3ewEmjbM/lRJBD/h9peuSaWcOtMaPIxax948om2qXYKMiHYjEtfhpZejcWJQ0U
srdc5OWpRz5Lk4t4V5t28epFiFk55mcCF02iO/jC/Lu40r6Zde/9zPJX5KVzturSO79bqufWcldl
xRdGBpauxPQN0mIOszeDv8F9bA9caBdbDDQGJD44qpYiyMf60HQnHDftDs4DG1Ozm+QM0IlbqiXW
bB0N4rnljNCm4bDydCAoRpL9QIQxPkBDpNVC5MtI9O2evA6C8pKG/obS6kAfF84Ono/KhTuO8B3R
zeAbB6KmLPw+hLVYfV4HlFQbRQIap1KyycoeA0nP2Vun7FiTKnlIKtHsfdltO/DljJDOUZ0VR0Tp
ag5vwZ5LpiP6uJVLdEeJa/si8vEn52RrRbQo1fas09dhdh8X6U5lBqzHAZPScicT+2D7iWSfbwIX
fTuFLEgUmlr8nqyfeeZbG7p9+14YSIjqmZv3VGsPRT5kh8jo7iOO5Ksu9fYT4nCsce6bGX6QoJls
ehcIl8DEH7cus/VlcTQwJ43MlzYgH2+NbP4cdTkGNRa5WJ95mRfVt4IlZ+QLLANNezQh2LMT+kKM
rEKcMiX1HUTCSsxbM3bvjEaOsPb7o0AcTrrMt3AY5Nr3yWQ92PQ/Aq8H7zaXv/QWZ7x7buKvNkHy
WyBh2TVdFB9ar3roIpc/u1QOegQI7leuhA/cwNARVmnyAGoh6GIi3pzUlQe0AJ8ywgbHc3lBc2ej
9IvSJ3Kh0SX3WhzUlYovAn21inzzh45WezslaKu7zLfvqiUnF/0rzr5BEfhCUDTujwcx2dYvQPBI
y3Hf3+Zyyk5o1nxwIYPcmMLgkJhj0mkIJwwTDm+Ed2+Lkh/pi7K+LZk9Gp2u76vIDxDuWVuGylBu
xIMOo6hqq0dk40wjm/weq/d5pK8neIZ7C/NQldIxRahckQGF3cDbQWR7tLEILllzut8QhkDDq5gI
N0sX+9Yiq04V/RTEZI61NJGHZ2yq6Dk1813fJK35bPkj62SPZ7LHD8PYnLgB5PBW/rCtSo9qjFZJ
ZKHXyeaOA/KIdxzXNq3g+mV2PDouyuZlgV2Bso3edEiaZ7v8gj22+K1b3MCQv0vt3uWPmWnSAUjd
VmPDeMGaf5KyMp59XfMRQxv0+fLOOXh2dpMxlF1Lh7g7cDMGUeP1Oi+seh9N6qQb4RnwPFh9B+JL
31cwmMndpJseT6tKklBlT7QbIAPS+Ug8a+9hfF5F2oAMwKLVEcFxIuBjzIyfStZQoxh/eu4zellq
O4l3MvkVGQ2+GhcFTJ40vybvcSBPmoCxb7qoHHPt6ZgYHHdyO3sLDSyGlrnNTIP9XCyKm6XYHcI5
JxkECUWi+6tK/Ypldyy0x5ojJh3rcdo7yn1Dm3+K/JzQRkSawG9Y41DNo+sG5BpLq9vgdm0PiWX+
NCXhZA0Oelx1GxoVRLjXlDG5lz57cXyG3Hbw3PGhcOXxrdOWAMN0GLl1WVCVgYaNJJsli88dkFo8
iMhnTjjXW4Dy/EQR3jScDjdhhtkstPLyEDf+RbW2g18I6S8dv3hjTwWGGPaMyDw53HRrX0qQ0RHE
w9o68IqW+9Aadh6UBsyp7n02fFY+pxXUdTRAqiY6jeVUbDtH/2Q3TOmu+c0GCFSz08m9Xy8Ar4DI
GOPcGfqv2XEU/dVG29HvhXWFrojlRkRBApeehFjtrLtWFugdF4QBrL+Tk7eLDCou10c/qmcpbCp/
PLkipRtglds4CrOg7SD2pCS21NltIdQbiEnIZxwNsQ0BG1WDelRMZRrkghtCXguORf226bHSKCyl
EN8QrSQtXIzylNhnM7wPbfU62yVJBmXhn6zoJ71Qprkcm6vCj05uqz48gp/QFktSf+puuw519vLC
1dsfYQ/sDOpZ1Y5L7Q3Q16jBOrgZsjrWjrkEO6r7uvlgxtbLoLcU2TRBLbN5zgc1HMoh2dfVcNt0
1qtX1NXeqAx7Xc/hPjUMKyj9oiRibOdaE0kFsHHyCOJd1qALpRNYFKE6IALA2kEm3t5uemttg0sf
JqZmbTndxO1IZvsEwd896BlwxEbbDgktbOFbU9CKhj623sIYDTEtwVXgJWseMCjS56aM0Ftp3xuA
Myx7Bx0Y4FvWM/MgbNvEGrxN3e6G49frMH40PZuuzIkHjIYByku71UGhrJFgOOiwrdOMwgAZo9w7
eMedFOdRZJu44pMSlGDdXsbY1zg/ZC21BFhFzFcJYoY5m5+sfhcyydoix/vF/WWufBKeazqyoGzD
u1xz8MnhUOUahilT0LeuLeQtRFzCtkq1+f8PJ9hvHjb/ssQZfFRyIlk7bv/tX/7y3g+0YPLrM3n/
X7/q5nH79N+/4C/fVf3b9dPRVxW8t+9/eWdTtkk73XdfzfTwpbr892/wx1f+v37yn76u3+Vpkl//
+s8f/2M4gWNeLxF/4R/f/4//d3kv+H83//kfzd//o/37v5fJ9Pd//0tKwfIff6cUaNbfPNN1XB1a
FrIEXtB8avhS7b/+s2a4f9Mdh5XZ9QQqf1xRf8YUuH8zCTag8Q+j3kIGQLiBYr5JgoFh/c01bNvy
LQex0/VT1yeBX/Hud/oAV+/3r/zH+/9UdsVdlZQtsQPLj5d/hhTYTAx8xzGErbvwphw0F38NKYgs
GklurL+2DR6zKsvt+0ZYD4WJvNN04wtzpp6t3rBwxoXNe2xEnxFgsT3FK7djPaTqpGk2MDo/9s+I
ZJCfuIi83PDR7B3z2ZbuJSY6+s6bcIa4UYUsvjlUg/6SeKF59JhppEUXnoZomG9SUHS8lil7a4BG
YA9+ykGbAm+hIRGw4B31xaPpJdM7lgkKBvu2pIO0VvTyg394Iv9vV0WY5ED89bo4lm7QBRC67wAD
Wp6AfwxvqEyNaVCBhqlEX2i6n6aYthl9iIOtdc9jHE3rUThgkxDwgp6g8ddJzChef9sJhlhjyodD
wzzZgjbADMUkqKLmNZIUGwSFwxDrATL5ZIdpxkflOYdMetCCzWyNG+yTmhA6WfqjNtHve+QKELAG
/Yo1+mKGiqx3zbqLCy5BncFTGumV3DglPvWalgEO2ZjMLGMxmKeUVY47LhB62RKylpC+qd3ORvrk
KqHfxONwMhYWxxxjJnWXXqhW0pvx6ptZD3dxigGYaQYH5YKKJV0icSK7j7ez7N464f5wm6reVGPy
Kxwc/AbhSIIQbd0hyYK4BxkQ5y8Em5KZddcteNUikjeT077kg2FtypjA7AlWM9KYDZA+AjnHJUB9
pG/svaBFfzBn/773gDBkVuNteuZLUIeoGZi4HJzYIGgNbQMu16NBKqpbKg4VzJ/NVKJ5NWNUNmLY
A3mM164xmczxhos9kh47zgaxGSjBUR0h8a6NLRRAc9OR07TqPJjgZkmlPzTuUrYmeMR78zvvsJV6
U8xJx0N9ZlMtqo7rIj3UmdkEgSDDddB0ze2U5uNt63uUWFNo0KJsaCOGKLHmH5SGOTLgwcSOo0g9
psrKGKNvJY1Q2pi0idP8mCCb3nj6DOkKQFaWRvtyTkCue2pX4cIn7mkCf+TY+46ybIAG28yInsZ8
K7CsbHg1AFuzXMpLGT8oUeyiWwCZ4Q1gTSZj48V0O7Xz6gSgKjzExUaZ7nMHnT4ZyYYOB2lI5l/N
4D3oSO0wS8p17aCnGkWBd77fNXWKjH7kMN5anBGAf2Pd2tpYhlb6WDG7K4Wx56D2bPYNpxwdAjSK
X3alKd5rojxLMMyVU51gtc7bum2Q5NiDx1nWyXeVFV482HV7FtJ14SA3MYwXfJvzQXc8d93HXM4+
pK0wu9QM1jiNcHi0dkVjagzMPiMGMyGDjno2hJCdkUEyRzGSseVUBnIHon/EDI5DrDEVmzjNNALh
4g9/SM4iu1SDiSA2k7gLiNczxqjdKKnoPcZyT5+hPHe4EygRkjc0VXCkY8jIhcshsRYctdyaxjoe
MsxAqXvLIrVzTEEka+lEN54CvKslRXdSqdpWdE5NYcG2jPz3RtT9e6YTF+oPmnVJs4tLGXecfegZ
+dTti2aINjF9O4LWtUM3GAcd0eRRtQ564ua+Tfy9mWO7cbo03ymtE/Q6O/cQ0XdDjHpNF9VOrWch
n+jDagM7/aHPvFPnl4xrmWH7Bsc9u2ufTLPQNoQyAJuDCld0E0gg5DJgYoNOoq6paxfNqTxCZOk5
bJN+JUNo+pENHGuGi6VR162JSFlVOCS5qWNzB1jrvkrsV+WV1pMBfKaiDJjGMN0wz8Ns3BM0xn8n
tK71Dv0YYrAr/JeadPZTX6K6jcmInaYMvkcRPUv46iEIqK1FKgUDM6oGDmlTgaSrzYaHukCSpOmg
IwDqUvq6G+mjzG5n5YP1mY+FTA+OIDRE14wVLInoXDUQAgcB3RYFQmdBZar7+g2IdmBP8Xc3sGLm
MLpWYFjXxAXcIh7YTYa8HaEPH1S77RoEIRLQMLNkGuvukhw2V8amM9D/KKt5LWIStyoF1SNz6Sx4
Lv7GutwksUHM4fBWA7rf6QbKg2YEgn7tewoD/jaD+VxD+MJy2a7oZOjNB/bT20VueojxGCfUhvXg
GQxh9JFBiveD7AVtzwZ/r7kk1IJ0ctsRxAcfZroyzsGQvUqrjo9zrns7IktOyRxCGg8RTLYhg8a+
XQvZH4cyMQMy0vMeoVUi3io/pLqPHVonYQ9Su+iTwyydi5+K4dwgTt6LvvjIivJ28r3viV0UKgCj
AxoLEc3QyqXTOIRJ9lj3zBd6C5qY54ttlLndxbY181K7ZMGlhC0mKmeEj2AlVDYrX62g28xEvskJ
FUfdHDo0/0dzvAWN0mxgXWYEJHVol3VEBKPXaKeuBPRYaEhqzWnl0NzftG2KrVUY7XYMmzutL4YD
2OOdjnNtP5pDE0wTwK2QHBh4v+Ty4Ptclxb6+qG0J2xe8t0mKmBXjahSFDtjxbo1VLSPIUsWGEXm
HawMZ2PDy5rrp8EFSknD+9ucJ42RMYUDAo4hWdTJWmwcZygNR8MemZ/mep7uu7pioiScg0je4EGj
x+wKuMlG9OZPY3wKKTXxaaBA0EZKDc1eDjvJtipy8xj14bArcvS0Qzv9MsPU4DzAQ+haxsWy4cpo
4C1z1IaUYal5qRLfOytAHMiDJqVfyKElP6dtt9XM8lB7CGQx6VU722JEoXroK2YjvxiIeu89B5SS
JIZXTKjnJR7C7e3hO+rrfd7YEG6FWxCh3WXHQWif8Qj+TjAlSCL7hpn1qlCRu3FrruvE4nIxq6a8
VHVGDvpCx5hJmD/ZSVOBHIZ232dYpyNeWR4DQMpGlJGta+IvuI6gprJ7URyMt6bmUjqauvuzQci4
Zsb3RJFsL3JOtUhpxPIWwJ0fxSSRVS8fqsbIPCTNaaoAi9LuualtQQ43VvSVMiGmzJ85FPRFqz9t
mhaV9W+E2jL56lVbHWstDXRUSHuy39WM6YlPjMsnPBRd0rIO13f0DJqYFX0NYjFMhtR0eTQfBUj/
Y1ZF3rIqRGzn4ofssByK5e+7fvfrW3pnvJYqBNUhGOLe+x4ARt8zcgAy4jXW7F3MAItM8dojlYiq
9Nr7vkLefv8idAW3Faz50rN/ZOZYkRs/3ItEIw4oSVvQBrN90+2HjEBwVp1qTfeFXGTkyPpgAimI
2227qFCvD0PRPS/oLbpb7O5M/M+OFo479oAeZCIPSornKHfyrW8a86EuX8qy7o/Xh9CfAOYIf0SO
7v4yy1Ie3WV6X/cTLwThxglC2U6hRYxWsqVZ7xLQXeYtFP88qjaW1tjIPe2b60UxuhoAyjDNJYJy
HwNQ7bz++dT8eQWvH0NUagdNUzEjde2Yn7Vyl6eI4B/8JYPvchyo6Xv3FpmL8FAvDfTHoCarZNW6
HUfFCfxxou+vl5PyWazMAoqcQ+4k6RzLpMG0GRdhYnTp4vFurky2W2A1gJY4cFz/+iSzXz2irzfT
EP9xQcDCjDiGy69YQdJucu8LgeLLBGpqqxmje/Q6Na6ZTJVrl6EADYvlaSgIDw4qYqtXA+J4Bt3E
DWTHyPBR8C0PeV2o32+ZVnumSHz2GcGa6LthePUEmveWPEbiLWTAGhTCq+nplCsVu/WxXh5SAhr3
VcLp5voelo1jIWK1mKSXx1xHTA2066zRwwm5+3gZZSD+ukjfcb47y6oIj42F2I/XLJM3lqnj9QEU
hx/wAmc/t+/1nVagDYJqFbOOE+kaFBJ+Y2sgSO1quzle38IMoI7EdJgkSk8ArMasPSWO+pm2nP3I
GOiOkIshzlgdNQaKgf11Nbg+479fOKwLwAfwgmfOjVy2DKO1nuG01Vy06nT94eUH2cQ10ovp1Rym
ZwvE5iW302LXED3JdosyW7E5B2iJxGWKPAzLpbDbC2LtJCYdwAznGIsBn7w+iG4SF9fARGF44H0K
fVeSu7xyJXzuqTIhv/LAgPOPt2SygWoFSGn5cJhHQzDSoQ/YyAiDIBd840RYqK/v+rN/qWGhH61C
DJfYUcMlz7M3jdYg0m6HGur6CT81rRs7P//5VdcvJapovKQxGeCmxnHsz896HUT+RkftoQzl7jRr
5OxqJKw4bfaZW1gIbQjuD7OX318/TI5usbNbS//9Vbp0XnwmRfdQYIv7ptR/XL8KneO0rQan2lXE
47zi0QzklgiL8ty0jTwPvg6psg3lP7x7/Riq8z8+y4npk4Qgsb3+h+vXXr/iv/3/68f0yf8cjdLY
unZ4INc+WcW1gywYiiW5ZQfBIWjvDAxzHajKvh2S3qVDtIKaItP8kzHswezSM2T4feqCG2NF4Ldg
vwLuiPZ0mwlpoP146dslTqIR+rnU6mgvUB+FHITztkuBB+DWSHNg+9F70lp3tSvZVtGgQuB/mJRt
bTQ/RKE5wvlJkXMn9PJNqlRoyrDXE6SZSXNThDa+/tw52LiENjLMjJWeIjC3EvrsVRY+iBxxeZim
xbk0eI7/fKhn7SV1atAEzOClafv7kpBgAzuuNyjFbJyme8FAF7m154FxE1UfJMjLkvbTdjS5m6Pq
Fq4qyx2C/KK4qwFhH9WiNhrZs9u+vTH15Iym8w5hECy5us0S+NjWjiLvqy2KbWHRWWQOv5HN0ZmY
jni91W96+vXzkB05tQTgtxjeQGhmnkznCKMf6YlVsYGekSBriR4ja5mDosQuWxkYdoFDq0OTlVrv
+TTHm1JHfFgUqPdFv7ab8ZOGA5Nfmuurpso3cNr1PTOnE+KZjsA3Hrj08dFF864cYqtcX2ks/+Ee
tXh9SL3ZJOtPPo1aLjG3UQ/Dvi3P86AVCDqm8hxpKkBwPR1rTpdUClDOleX3K+kO+4QhhJUmrwXB
FRjKSZ1U/XxxY0ucMwWpfaQ+HXICIMomuY9d8Bp4MhB0qYzUmTRWRFLzIMnjPDPivL4jRLXP5sja
hNP4IABCY5lLawzACroDeTpkbdrRsSFHYRjMp9KcoVHFXXNW+C/OCwhtCz6OJ9lFQuInJ5OdYzSs
p3pGzZqWkjRO3wyU5vqH3y8ZRpcnvfjAW/CBPkESSLR47jLELk548OAP4cBaxq85cokpJTs0RFbh
ONF6GG1xTJYfnU6iOdfLX+KZKe0NC5ZUZt31o/a4/MvURAYE1h7i1tWeUQgSF/h+q176Tz0jm+s7
zXJdmfF+WePNlPQ1x0LMytqs3DMBAhQ4DiSuZmxvXIAdpUaZ5nK+PzttnZ1TFszN7+/SOWvT4BTq
xoQ2miVS8pzjievylI+lUQaa/4YIKdrqvNChbRfpppTEfQESWkxTPOihCrpqrI72sioRZ6M2eag5
0NpLTu/9mrYSehOAn+uE/NpVqKXfvQfmXExIEMj7Yio7fdoEb6oqabYyRV9u9Sm8AZiu2G3glKVc
neSe3BOLv5cESg954IrTIk0XAa/MV4FqhLMpl+sM/vyX57jYoDvkw2H1I2oE1WDXf/vZOlShw2Bq
iNBuY2NO+2evaMlgS179lGgYc3Cw63G8r+IaGXmqP82C5ktXOYGfdXngcwKk6sCCpw9MLn11HpcH
HZLVDk3iS+bYCExzVo/I26eWaeyyZeXRkxIvnPAD1SaPWBr0vaSBFgvtR7wUFFqdPZqRc8t5Z0OM
1qcapoxJ5PwrfDFJjOobc++PiJ7JiJZkevYZl3CRcY57ox7GfdV5P7VQ3CqQTevQagtswUCNR+ns
8F77Z2op/9yRO/v7rcjD0qJNQLevn7CXXO6ozN89OX0Yrd+f/3zQsUKfPWf+42PzclIuhQa1+P98
Ge2Nkxkn2aEu6HxFiffDago/4DSg1sObNeJyIT+ODq00kG21P4qqMrCd8rrKGgActaAP4iwQqDjZ
zVNn7RIrfSkg50MZz8Er20yAnYnsc1f8Kqyexm9eX1pPvZp9XJPhOZ1mw53WnawVnZXwQdOi7Cwb
0lp90Sq6EfUx9jSxw5UR9B2D9KYHnCwtVgDbSe6giqRnTp1k+oZlGpgtfEsHbFTZNzR5IyfJMDk5
IpiWC2HMw3Be/LjazLceZ8ni0GuP+MQCC9/oOXXSkXw7+MZZid5srE5NHKJZYU0aGC9iz1ENGbWM
qjQ2yKbC3SbeVNLJbaMwsfYm0tRB2QyoZvqT4YzlwQizbmtavX7kH98Jy51qyZORQww2RGJQdX+k
piZP15298OBEF/w6ZlaLwNFLLO96dYordPqM0V/Ind2MPfEFTlQy8wphmPkY1Ggblt9G1uDoVg7E
vkHS/7N1RXOnHNGzcDtfV2c3TzHZj8knPIwdOuL2HOa6OhcqE1vNYcPHkIiSAnad1WobJajUdCCh
9HMJoJXRAV5OcrAKKFe5NNiB/L0BVtyIdItjayVXUz24EBXxMPUzytCcyNVVO3oLv785N1iP1sJy
v1BGg+dpH5XJztLTi93UOmIHP3prHdrl4+wQADLgXG31QxyL8Zw0VgHiL+LN6/tZwSnF8LkXbKQn
hWdgTKY97k+tv75uXgZnueOkM6Kf9LfcBbfEL8ayFWoVQbvJe9llOzzvCUr6eAZQx/NRdvljYTBd
8dH5kRaCJg196qbo7ehsg/A9m7bhIZCpIc729GXAjY692lqKHhWhmdN6nrjowufVXnYiudFUwm2W
8pTQZOoQII6YpmfbAibmIG/x6IIlC1JsOVRhYDh2DrKItueV7JTde59juZBhgeGWrt66a9vxfP37
RyOJA6hcTHS95G1iDEZ1GF/GjnOKdLViY8LYo3LbFyPbj7KHi8y671gwD4VViF/Ym6dzL1jNeuTt
qyJyn9At2CvDjXfDgEgS68COpLt+7yTOjYZXeSU7nkrYiI/kUi5mXaKwW4jl3A/acaKnyUgMO244
F83CgT5RndwhT7PXegLB26fYIAmI26Buug1lUoE1MoRkx+Glp3tq+dkD2pR5H6JbXHuw6zHGlVK3
MY/Y58wa/X2EK4aJ+WcvuMDDHB7JM16UyXWQEMO0FvNnF1Mj+bUO/HjZcAAnvcZuV+zhad1jYobt
b+WIIuIUiYodHehjYE9orCMmx2IXF/XHsjXazpvJK4NuCfEZc3tDEvRO49agZW0OmwP5T8+mJLih
DnvIocC15cAus7VqjSWn9aOQa4S0WBch90OzbvzspwsKaTNoHMhF7c4BLR+0irYKCFTOAwZ1SO1q
Byf00K3CBB2QNjrHqqWpYNOROmIP2YzjcDt1Y7ODObOBLUZrj1lq4HgnQVDYCnkr8w2pswGJX30d
v/timfq1TDx6eHg6mKk9iuv0pp0pJbi7Pso6ff0v6s5jOXJly7L/0nOUQcN90oPQklrmBJZJJqG1
cuDrewF5+/K9a9XVXcPOAQxAkMFIEoC7n7P32nowOtuKCIfBQz05hOEJhfR7RWmGO3si46BYT/yN
YMRRDuMXZwoDcKjyp3M81Ax6gfl7oMOAuU0wKnjF2RTElTSUdDbBNH3YVuOz+BnG3eiWX8tVOw66
v5Ud8SnkNo+XdqzzbtWVwUkSJ3cM5/nm4Hv0EObNcuhhgt2VzGeg+HOuNxiIYzPEaGr5l5IZ1Q74
An8bSxPnMSpJZfBYc2LwWB7xNE6NbQgzhgny/NifB7s/8/9/2V1eAgB+SKD0AjNnaMihbQKCXcbG
+biTc/9EpkSOO9gNUfzybs2UwyiOZU/bTFNnP+Y2yEbvAKScoLUaXSKKBJn/FTbwd6VsWZJ/l2iW
+tb3Wv378L91bvni72X/99v/49z3239/jP/+uf/Xn7Z83fL23z/tPzv3X3+C5TuWN/j+uu9zyh3d
VWai1A76ek9bKM7xenRbwtheupqaYu6qYptk9DST+AaFEXmeyM9P9VxjyQzzXQ3VrPBaw9X+dErr
IZ6c8apReny0i+ROK0NEa2Ddti01lkM7mf4zevVtOW00woDelQh6CvwIRcPK0c/C5J0sn9AQq88f
hgZhW1MyTfUgNMeG671DSiSmxDGsc+zQZqOOeAyhk9EnyWpwsTAJQ5ugTA8k7Q4j8jqcv4nC2SyO
yl/jwshPnanZG9X57rumi5dYR4YMXRmJv97I1XI+m3VlnZdMB8uWj1ISCOnVlXdixrWyi7p9D6Km
Aa6CkwCtaK7C10ET9QMo0RWlBu8lsUvGOby/68p3YdZoRYP0kOgh8hOMF5/QCCDD6zRpqrcOadm2
mUqkvKFOUaXV3jQS0Qwyil5M0i4Y7bVyvZwf+c+uM6xWl3YqxhdBPduev14M5CrX7hzoxh21apFk
vGuFeFZxkj/IKh1uBkfpuMlU/TBWwcMUk8w9em256mxkzkJL5LvAOli7nvmqIukemwZ1FXqlOV3Q
fmIoRvPW1/Ul0VNm5kb6kPvoVfmfwRYvTyDZmz+Hk5Zs62S8H6fFUKXvycs8tk48gvTzEF2qbQKf
hAEkYipvJchnTVTDJSp06COxsSU7gICpQXtO3OYhAOYDAmqs78xKfCSWY+IaaLRtnQl/r/U5NesB
c4nmWo9D67s3aBZgLRXTRIU5bjZl/xuJUocm0g5PkRzzg16TwzoTSzSdPlvW1gcNiyF+n7OjtGnV
Z/R+Yw2XiBP20XuewsV1A500ENO7o2d18BwzeotlziCV00FhirHnI/5QwmM61scwf+30J+nj5R1R
8u2jkM6x6jDPuTi94OJGcg0qpd1G3uAc/KkzQdmlgpVhSbGjOIwxUBzXyos1ZAYLVvaIQMMu5Nsc
Y7T2Qnh/RWPrr553v/zqTVqhR7zbkDjjVrz1FYMfAtLxpk8dHWdvex6dZOB/NzPAdJe5D6X+bRVG
7/DnsEj5KQ6AuH+3RrrCytbCG+xshLcxMq1bz/1Ng3wfM7M8DaXmvWXobAb7TWtj56TblOGWs+Q/
e6sCiPM6atpqq+uT9RLLd8fyszdyrVCeWgoO3Hw4uU26UY7C5x3VB+FRzRNS25RVLZ6Em0W3Dihw
FCScHwRCcC4Y8mM0yYjecW+qrP+lqiICMSWR72IHYWIdv6GOM4+YvQBYoJs4SvJsN07utGuX2hWK
Rm6Hesrd1yrqKKToxTOMTHVrxO5nDJnklRVVlw36vCSix0Z57RXuNzKhBFXlcphgDdeb/sW0WVen
rKM2MmAoZToFEcBr3AsWqgJFNeJjbu/4teUfc2k7OTad1d9R4n/Uc9oQ+JqMmwlF9Wvb/7bBj+LR
jOKL7NDQabH1tfywslQTTk2a+83EQ0GPIKlSg+Dp3NvmhQQz+zWJX+zQb15aNWTnKFZHvDo8GHVu
3Cb0YUnTr9oNcUkDKFcOdZbauozzYVD8FOawqnFvPpE9nd7Wtvjqssl4jewI0aFj6jhwOCzCkgxJ
2/oZwS3ZSafSXxNkDjWGlRUsn+BCGIZ16xVEHGU1EaEqmfa614JM76ni6ZH3GggaG1hFg6vLE/tV
77dO5mevU5H6V1eYzSoMQbeyuIEaFVDeRQnp7pZfQAzQkvV8m9/Utc6Cvz+OhaLPNdu3rKnDrpRy
p/mGdsAlx/JutJpTPcCVnSrzpQiVBcOZopKWFUBZw0jOVp1gU9o1pjae7TqdXoU2oU4Ouse8MJty
miFq1ie0SeHvTT/fxYjhmAmmHjWwP/vL68vXL3v/2eE4v9s/viQD1PvXm//j+5av/peXs4DfnGvk
+4U8shBhlr2FiLJs+pmNsuz5YRbqf1gpQTWQwkviLrVxvb9bKAGgXPJTEFT8ZNarV9nT2mWVj7lu
3iSCj7nsLedkBaKjMBmM3LmdWVPPOaGu8DaaQX+GYKT6BAyOgZ5iwsGCORjoBrN4nuD1adlQ/Plr
j3irN7LEvG00v+gCvz21c9cHsD6rGoOK3QC87iTIZserOqJlmA9TepSn0ILC8X0YNfg+hju3dImr
FSjgc8886RGsr1VX2bfkK3s7cwjHkwgiWmw9y3k3mMaTVeDJF0pivveB1En+4m3QlNt4/hn2VDPy
NMGv5Sd+/9jvw+XjsRqHee0fl89f2yWfy2srQjTn3bqKKMhmc7jpjEhYYAnfm+Vc06dq107qDqUO
TKE4O4pe2EenUXQDlw8ymALLaxcdvv/D3djsRAEOwVyaavMG03O2ThR80jCoJ9J35g6n7CssHQnj
xNxxdOd+57KHTLngiYxwggGVLtDSCOtD9MISSciscVg25K3QWcR63rPM1UGpRoFYmxV4WjVAQDrg
zLYOHdkIksjk0+gAOVr2vjcazsETY+9LHklvu1xpYcwpL2CGtzbK0tgErPZR2WPGJOu6pkwNTWjZ
tH/vFVhUj1YD4SXCjLy8e9h1YlyPHTzjuJ38zfLW7nJvfv+UzqDFCUPr53IRL5t8ggO1+j4WIoRc
OabHcr6Sl2taOrqJwaGHigQf56+LWhv8D0C2d6WTdXQOR67zBVK0bICfFMc6IwcumNuC5b8ha/AP
0SV0w0tBFhSui5QQJxrYOMFUpH26bg+QbDEAZnmlDA3+ihkfG8q8tKfbP+gbMePmFwjOco66PwrA
5eQ/vkbMP1qV1HYNhuuNtNL+tGzGrvtrbzkUQFvXSrESL2Ia5EZDU7gwyTz/s7ecE7G+123BqJtA
Nf3zmIFYcZTxl5WmFV3bzHNPdJ1dxCN0dIbGPEyhW9UKqmhBwQ30yalMo8M0i7p8t2bmONaveeST
goe56sS8gzwxmd2NxCNdvjcVGvKVrk20AmVnnDOfjolsiq3hJLgbTDM4W1NzXxiBjVKwKS96Bhsv
LjRjk731Jlb7ZVOWczQXn+RNDYXY5ZnmnhtEMudpRlwse8sGZRsm6/nTgUum7qLFfyAYUepBwpg3
y97yohWl10rosD51DzEdBkAqZXg7CRrMgrm0el9Yvw1wePt80q175tR3URt8Du2Q7SETpJtBxgOs
HL3bTFkIvqFok4sTkXqOMZYuXA91ZxyBklnFp8JbRphWLI4R7sN90gfaHck4gjuF8EDmsKqMta1d
38tcC3DSzC7AsR7OLMXq+8mBs+wYA01J5K+HuEGFCxceol8lgp2V2WJXjWd3qOqDh+4HtKKqH0Hm
fea6EV0oxPVI1Exz01KKIpBXE+TbK7FbDpfN6HQ3U5toqN3QqtRtXB9AB/a3y8aY8QVISFFRM4RO
eOwLO8Xf4mbYaKl7EtA0koorTSoSzG6wiBtetZFd8dyN4XAA6XtrUdIHz4NvAZvnqChhq3IbVjK5
aOX/3lR2lpJn2XwgwqaAOp/X/Rj90xw4+/eXUo4Z1kGQQbHhuXbR5orrskeUCEHRlNTzuYlkN+oR
SfKwd1jiITpkI4isOVuKeYxHttN6nBJ3mxnAstA0us1KtJ1a23lF/PnYZJc/J31USJC7N+Zcs8Rr
Flyo+ZK+QEttrTnRTgO8QQ4nHcXMuw2kDI6VxDVZN+8yRfFGnQUTGkUVrzHF2Q516lwRddCO8ASC
7+CP9mimqANGac9t5mt4AvlI4aXGXncBxPzZtAYc0wgV1Ny5IPCSX5vRoiUwEDfFRfCjSKp3p+6s
y59NGtHkoNuBYttH/JLBRyMrSa7aue4zj7qXoI3uFXNxXaSMmIlUfzZdvnMMLz6RYz8RMODXqwWG
Ael3RxGUbBaT1M2s67STYROaU7pEnEZx92ejt1FgrFOl55T5CZ90tPYdHR2/XwroJ7rHzNPmPSzm
F723QzAsPHDt2kbqS1Vqs0wxNHx4p+8Zx3JuMEuxzi28lctkQ6uaf512LIexSbq6TJyPfJGULFOO
P7tendd7ss9RkDB2yw5kw3oZ1unEoiYK78r5/DJ+B6TwkW7GZtlbNqFtQquopwMjMQpWPBXvtcMj
VubiaXkbe57iKKO98zqHgN0E19d2+c7MbvOVzZ1CsdYwJ9aFqGSWob2fakyvU3a0kNhuKGgilyhD
kiOhN22tFM2rQfIu5C341mNSn1OjVqfMBXqLn/AHqKF2G3jN71FGimx6Xlv28nagfRNNe2TQDKj6
PHD/2W1wQGBUgvtuKTwDy/Bd4MpD4T0PvVqwE4HvHL+HWDlPhJchfTk35PA8GkSAqR1nM9+GV5d5
I82ZH2HaTUh9mVQiOGNB5DsdhjMzVubKwwe90WOiXRAQMBAv80oTkf+anEIKH8ThMHGDl4vWmM0y
fpjz6O60009TgdtbNsb8G1leTCo3IcsIIlGlp2qfWLhaZ2lPP2+ifJb/LLMeZjDuMXIPy3yHSPbm
VMxSnWVvObccGmm9KbVyOJg+LulD3rcPTVi3u7yG8oijxtRptrNreUa16lWyo82B7B2b1qmcz6cW
Q/myt5yrMoCHHvNnLlVeWDZNy9BdzZvlENIOBeoR/VbV0uXb2iol67z0NiiSph104Nt/TMxj5O5J
lFwA1D3kEjIuWW7lHZybm5FuClUAE3cOqzsIxP2NO1lvg1TG2cQBn2B0u2nIjuxoukMibLw1xS7J
DD/3dDKqZI5Xe3wqBQgOy/Lfoaccw5gnz0Cr7NgIRassaMHCk21/XTaGzC6eTSoI9Ty1jYLKuivL
msIfS45wFs0tdMllT5f8OGh/Jn3Cxr4ZKrRbAsPeDudMTONhOExAjT2PWGnQMP0B6Gt4RVn9Okov
PTTdVFxi3adMXVmvArVGN8nt4A8XP64A7CW1IAIHy7tl99DIImg4Qo4HDdE281jHuwlUgq0OBgUh
bAN20ugrd4dDH1F9Rk8d3pkgZgg/7uQpYbBcEUy8hQP9lrF4J9mpyvagi+Badm10i4U0eSjs5DlJ
ecQiCDPJRxgfQb/6q5ZIgGqDHFVcai35a2Na2Q/bJYqDtttKRQNFSH2i1t6N9wmjTIOw+rXzOx5g
OW0tmZtPdebUb/VYaquCOJa1gl2w1huN8mU3+OM+UkP/qBr5cwzj7rIcJRiN921Gr00EwdpNJu8N
CAUmS8OzT1aVem8wbI3hHpgYhGuo2E4c8egrDf1gDnei8ZAHp+MrSZraS16CHQk0gp6XQ8wIezBm
3gMXWvwUZ+XGtgbthWDjjdQgypTCNsEVtPk+6kZ134KQg19YHsiKIhydZ+c6sIW4Zrlh3Ceh9ksL
HQLcs/YxrQoEwYnXP8NkyXDhaqBqO1ceySVkulne/rF2ZTqN+sItFchAcT/hOWIpF62h40oiXPAM
IzwyDnHqx+d0zJLLmLc3bRg9QA9iVZsi+JY2dACV6+rWS2nUDmU0/oh1k/76OL0kCS0sZ8B9ncr0
koVGdo9FrHoJWuIwgZs/4VU99rXTXXOYCLsi5FlVaK15Z5CmfWd2bXwZR/1aaE+1YVOxdtN46xgQ
NKIkwRlSOtN2TJ8YEq3nHi0WsyNXX6c2lb/Szc1zNUlxllwxu6RzcffmZEyMJGr1nXzhszpmbdyN
gzg6Va1dl40/IcqNFX0zH3oiLJ8EapScmCMLYszTDneGSNGe8xR+6IPwARW2v5lULWC/cOfZxOgJ
ikfHqgepglxSvQU5BIuIUMSNXxL5BhaivqeZyCLIvM5ooqzpH5J+4n8zEV2Mm2Y4qtSGiNCFVnfA
r+ddBUua6/hUpMVT4AIbmSoj2SlBdISjVRndURTpWVnsyFNJf0nzFMVT9sESHJk1HJibZhDuRfl6
v2lNAkOiJHwUAhGbZ1OUlip4DgznqZf6eLMcMYSiXLIbpK/zi7AGow0J8/7GarNHCu4lOrbWv5hQ
hyKLyCbEZGu7H4193zt4V/Dum2bx8OfymnAvYcPX1AZiHGS4dmqZ3d/3bhqsS1wYVzXeJZQKoSjL
4M8G1OlvF/rGqYp/YpDQZsJZdPTLOnysyaY7pp62z0MUj7khwl9GE7wObv7gW63+bI/uo4jiGrx4
o51t6mAb2qMYMZDS1yOBSxZQl7WFFEuBjmVEaUy8cvhTXnKfD9aPAtn9oG68hKY+gcbibfAiYzPV
uYYunVmty1/d6ojw0pNyryeafPT8AHYXMWNmQ0vEwdjBTPm5yAP13PdwpLvsSY9vy6w38SZr8SUf
MK51+Rjdmu5IerQf7uG2avfLJiYSXqcgBxrszoGp9uwlZGd2zfDgNpF6NvL8QHuku19eyxLj0nRD
RwrseO7TMroN4CrcmsqlM+LNAUnzYeBMf72QaaFN8UK/LuepBOP36DCc9WDBrsum9gJtFnLNdwtg
OTxPuJWYzPsxTWuZu9mDqp/Rc7SP9rxpJ8ab0JuwWA1e84g33EHa0L8tR5TxzO2okHCGNvCUtXRJ
3op9180xTlQJ/n/Yv7bFuWbEdZOoqzcWQwHyi+a3bQ/TRbkTf0PY7HOmqGZNihXEvEuq3UAOHnu6
B5rDGMwvi6yVbeh7aUnlp0QUN8XesQF9tRzRxyjPy17oqGiTuDqm7bhDBDGKZryaTEuvqrZeoFu1
B9ZT4zUo1GfbWlD5UW7cuVGbb8hQ5lEzH5KpNt6RiWCebD96XU6lhgu1Gu/TwY0z7ULplcPl21Q/
/PVtpkuon1HATEshtbI8iELcQm37aIJTuElxufomR8spe/ZDeoglz8s5g1vwyBUUrJdXl3OoRZlL
+f3dNIYtVH5mCJCzqDDMb9JTxrpLTHu7vNhHwUsQMoWJ7BCNGEv0zBFX3ZYeBAFC4xuPXOIpsOyj
7OLZ49LoZ6uiZLV8SVGb4rGlgw4LZbhfTpXSMRnw/OIgw0o8mimaVYKPKU+LlXBjeaXzUKExIKyS
tEUUgEk8bmwjHY7YB3sa8LPxQlkgPCJitpMEJn6qZXcKB9MOvA2WOoUxLTc970hD33zWNXLXDG/a
WfpQ4exzxY0XD+KGNT9L6iLrt2aG7TAgOafw7eCkPCu88Qk6q7EoKaqifTttpYPBA9+ExforV5m5
La3x0/OLinsnofZ9ir7IvYYqxjj2lhoGtc6YhAnCoF5iz7p31PjWkllKPAUS+BZLTZf+jpmkr51p
epCp12wmJ37ABWiDFWQuqOFuSU7T4LzImJTYTkNgONRIF0d+l0U4Pbkm8TM+ylU/Q0tkaQimPL1G
7mW7xjl4yOLpA4mis46Mytx0J0Ha5FBV9jpFCTiBAlqV9qdD+ExJlg6BT130CO4JaA8+ipyLc8q9
D2cKp0MtVLkKhPqwVSAPqFKazZgWezE4/a01YZUFwUQ4L51YHw0hUrHzOBgdpUCiw9tSfQomnbPK
0t+RM5CuNOY28HvIO6BJuxORTda9xIensV7nqdudDd+dRbMFmcYCN15W3vSoBtGNZmpPPggRN+LT
AJJDzqJVrmU/3YMeLem7ZFtlEUgRu/la6N2rlVMcyYivRpC1c9zwqDU+sKY+Bo8yDVd6ax8jfIpc
at4h0Ny9I9JH4JsEwtTObRmFFLFJuCxJcwp9+3mwSlTklbnViuEjjM3HXuvNTRmktJXk/NgGJKGN
gGvcAml55GAbqRD2+q9OD0IxKK1zCSPFwqlj1fp0gMD6S2sjkD3jWAD+Glcdv+x9lwCGPYekea5Y
YewzRx1tOdQ719KiQxNbzkoYs+YC60U7fhH4QGgIacFDVt2iZvupPJver2F8TF4VXSyfGdDMGUSm
Yd3YrXNbQI0F+gpwt+3smUVGTEFpFjs1odkr8WUHY/MV9QWEiYAQGD93zkkmMQ5PMY9Hug0DdQXX
xRUZ6V65rUzz1hkIrcOGk+OVeYpSWe7Jq/6pIuApg+MO5LAa28QvPFIGSJl0U4huAZhowUpZheFt
lrcvg9dFVzyPEKG9EWN/WSE5Jo3DK+N7FC3oLW97/qv7Ii1/lYHY98LADcbVsJhB+gDaV25J1vvj
GsnvPm+SK66cblU3MROPUjwNtLpXOcqjQ+c096WrP8UFseCtGW5F7KJCpIQd6zeDle5VnBNJ5cRr
4HO//IrlY6wbxQYYx0M8VFe3dkOAO1CdNCBhfo9ROC+4Tzwbp3aFJom/v0lWxoAidENH8yatg7cM
dMDRUkwJOlueiUsLKQ0Bw9Kaal84CQZ8bxs6VraNppjbLud/oMwdSQ0IyEVCJpzW7KQfnAFqHywV
3uY6KDdZskzoxNonefUxEeo5nsgccVOm3+at3tCr7RzSaL2WIpCKB/xOTa5vMJuTWSsPg9Nx2SjM
UJWGhJkH5E1pfvVlad0HNokqZklKU+vQMDGIefFAirm4H1dT3IlNxwTXq7WAvgFpbtgEN1XwHuUw
C4OWojKe1nqFUxyBAwCrVUh5ap2Eb4NRru3pCUaucLj0mXys8tH4Xabej6AQHxrCNmov8XM9YD1s
sGh4KXqEqf2KFLc8nrQ3+NzBoY5w5Oj9eC56F6+ziZJ7KkEp1Tp48DqVG6t4SC05PgI8OjfoF80b
Q8uhZzJzpVbYPlfypsi0htmJXtylffSTWTrZN4yesNxt/lKUUQe6iD2PJJsOFT/wdsw0hXqTCZSn
ktUnM7Rw5fUKbKGrTXx3laxrhtdtWiMBA8ixsRr5UIXte4bR/QIL4GfROLdma31NmgkQQsvvS1F/
+MwnwQYWFYq50iUIwB1nam08vXoun4vlV5hp1sbUsvQmxrYtCbjcV50AQx/px3iy7jLDIefOSrZm
4eKcIto3S6erxxrW6YnO8SP/c2p5fglt02sEG0+T2uVDfLXGYhdU9r5yGlRz9iYSotg4bvJQKu9Z
WDRjRveYGcwv68bm0USK1YCki85ww4DoXs0i+RlEegihKP7lBYL4DudVZAUSdtP+Qcr0k+7j9B1T
+5ZU53kVFOyRWyD3NKefdm4LqN/odQJz2xjOa86kauyLS+VPtw517KkCzW43JuLpJr1NIU+ZjG2l
28XrqvM0aGkGNDc/UxuZtcYq1byjD+8nTLnKe13XZpkaJNuMuzsA3eTEVH3NKL2v40umG1zloMxc
nwqF1Oj5xRsj7rjnTbDTNYDRgQtaZrQOJwp5VMzRLcbeOYfpHbrmgXLEq1MoHs2j/VpbtAIQBn5J
PAF4sxCqNhF1Av4W6dQX2zBwX8zhMnj1Pk0NBpORzpqNu7xx0Ue3bU33h/T3Fajk4hB2/ntWxCRV
1t6wtsJDpKInyzNxzyAR97X+Sao6wdoMpNYzvBtofHhwqM0x4yaYt9vn0rM25BmNVPdli+p3kpeX
ymDCiTSXRUtBZpsJ0HPSR4GHGzJJU/FIbxAdbigLBSsEpDfUgXbEy5yjMGDtkwjogjLD5q6CD9Jl
CHwZuWg164E627D2wR2hcwnPlBweEV2i+UsrBzH29CuQzlNAmDW662NEHtJTUD9GpogAaUWXpGAs
kkCSmIloUwHnOUHa3lVUHQFpxc4vu+pvPQPvP3UmezVOWDgaKEwC1VEHhxOz+QS4jF8OYCb7XFRI
a8VgfdFoJH09d6e9skue3EX5RUl2Nwl4gFGBth9+wRR8GoS7OZOJIcdGS5Fo9Ybabn2nAMRWGmGJ
5DsRVlczQwIHsLPQ0jAZsXeUZkGRdL27ahxul6DtP8YWyp2eUjBnwbmy8EBmFnO2XK5RVRyUVu3L
TkD0VEA6WUPUYGap+WSnsJoHpLhR+8F0P7U0O6SG7e4anUeZ4Y6AAI0Zqub0M6eESNj6V69s46Iy
WtN5MTdDRXKO0btvNQ/bS54ENU3q6KhLsIhJVhMyQHwHZc38xbejH3rIY0tQUfOpWK5TRK81/rAN
3MmPEdUXxsRbHWkaKVnhnT2p58y1XuzSBUGeOatmRhea4Y8p4TMHgtBRu+PKa/0KsrdHxqwsLf4g
+cvo8EBrwuya43vAIh3dDD1xpnFnnwrHvA1Krzv2+JW2qe59MtzfNZX/GQUw22pC5RF5EAkfFhQF
AnduhqOOWYkcCpfj/zRDVnZz0uM6EUTxzQAHSxId1AP9m9H+GixjRHrJfZU4m8BEvFwZbsbUfgB0
ZqG6qBPrBTbtr9ptXqaR8iO94ChAEZiRJnLf1jxrVQ+By0CrgJSxBdND7rLJt1H4BdStw8k1J4TW
COc2Q1H9rqv87MTDB0omwnuLeEMWTbWT0RzjpVUjQ3m7Fy0Rg3rUHtAX1uvOB9QuNKgWFVLhfZbB
8Y21fFuP4c/Ixvcx0TntuMWorE/XgMC1VVDmtwN1wb1jFK+IiTYA1XZZ0W3a2j5gAaNlBdxwm+S3
XdV7l8q1TqTKkk6QGtgHjRYLBmRCQuK5auzwnfbGjpiWjlq/fhmjRN1WJIuq0X8Hvh4WhC2hSgeb
F3/VyqVoGKPcifsfRfOouT0cRC3XWawY6l570phszbg+HEQVk6Wm4D4Atsjob+BH6IlYyVufpDLz
WTgG/xHUaqyMgnPNrXOyExaijcKKqbnk0tr5rWYnDxnApjcroHrYW3tUYf6aTiX0NtfGt9ZjiC2Y
Yq/MAyYlUjzLMt/0PZ3UDiajNWHPYG3xrMyQuCTvd1VjgvDiAu2rzc2QRkDi6NeQTAMphiaqiK8a
6uWVaxOvqYn7KgJ7Z3b5l+gA1U3DT98bntIpeNUNuDB9a31oUrVwcPLpDuUAmTq2hqPRRafTVRkJ
OEWV8yHhpHdh/kSOjdFDki4a39mkSfA6EYcqB32A59D+MAKWeDF2jQQOaymq28ClrlKrqwq/fEwE
j/p8XZYyLXbGPPNRcBmcSc9uDKd6p30er7Op9skSoPAcuS/8RtdT2BrHIEeBNo159jzFIa6FyL/p
lH4lvHSDp2zvT85LTP0nxBSwUjS6ijKiFSmJneXpaRCLeC2b8TaX404MXbNmggchtvGPFVePNVKT
ctUsTff3eqYTBul7z10ZJ9BrezIobceh4eOepW79CJFslHNFPWH61LtFfI7q5kfvi7WOFKrSrDNu
zYbUH1+3HiwwTZtyiniQZ+6u0ymSOmmMdhxoToGMYqXBd9XyCHs8radOYdPKSMApynkiiTctT909
zQYeXQ6w9cQnetfEqWESCbgNScdMA96ncgRTqvRU2aJYx2u9nZWJUfKRdlIQ7xVEexnCUbaHnjBJ
gcyftATijws73DbpEyGOBQoD0qniJrw3s0jfxgHsKtk8GI3kj4/ogaaZJzdJzJwcgq5GYehoxcyt
eDgdNdbkma++bMKnnphB7bxB/NKV7R2gqMT7IrkNyHhbu47+SZwUQbcej+66Gd+MPtyqGr3CcjpS
H5RCJqq6ibYa0uFn0OQaIS9mCvrLHo/S5I5pXAbsEfBoUp4Y3QdcFnBiybJiyZis8kiMu5zIzAML
5o/O38AmaveJ2ZobMOrphsljtMrLEW8X4cZMx4q9rss92ON3D/osBIL0cZjc6zjMRdVagO+y6KrQ
mQoidJspjb5DYOs+mjCGQ41grK1UDIZSyxmkCv9minxrJ3jAHZE2Y23oNTKvaOh0kkdrP/Q4tHQP
/3uam1dh/wh1lW5CEEhJ00ia/O7WHh3KVrrLFUZedtTdqShAzWBgEXPK+FQUVY+vFt+vx3ICbccv
LLftwwgmq+QT9b5dPqYSRGek0Sgh+r3eGbX4VYZqxLTLM0sSUzZY3q4ZYoK49Zzhehg2HqT13VQL
7bYkIcKzXDJNo9g8mF3zODpjfQ8jaN0HaEVVFtz1up1vdMuCdw3CTg0x97G4Qnyd4wmYAPpzv91M
u5apVZ6vR9KGD7HZbrW+eieyhD/gZIFZqV57w32CgDW8IvK+Nvm0yxJXvaLD685D3JUsyTDSSvPX
wrSbuYn/RP/9TWf8QwL8+/B/XqOPumiKr/af9MV/gzj+XymP/5/wG03dXn5F/wd+48PwM//8+a/c
xuUb/nAbLf0/hHR1KaGTOh4Kmb+xjab4D9LVPCFc1O0Eb+jf1EbN+A8dcqchYZ/zssCg+je2UTP/
g46c4fCaa0tHMpX/H//gNP5X3EYERs6/EQoFPDaeuqb0ADe6Yv4o/04odFocu4btPfoJmtPKlMEc
CHHjyV9t7cA0wHeAh4HigY4aGHgPQCopr1L6jwJ5Soy48NjAwWIJ/upLSD21DimMMshO9QGSwxDe
bCvqu7CzIPLjKDsY6K1hwJsXIe2W94/f6Y1ucYkchEqwt0qyebCdUL/z2wYw0UBWQnL2tP7DoShN
plH3mbg54i2BMKkhj+VCOvDO04azTTNzbRgxPcNySN+xCYemfyr1/uKYot+Els9sp6XAkVtrg2rl
lqBybxMqb+Po1RG2XbkbmvBJeTJkupeCMW6KZ0fSiSjbR+hj57IanoqOibIjmt+6+axpyKE7SP+5
0XxQwehWNLRK+IIWcse57uQRXkyggUtnwT8XerM1aImFBC2GFt0bRI6/GsJqUQix5svg/6Vje6wq
515Q1M4ckHn/i7sz2W0cabP2FfFrzsNWIqnJsizLY24CaaeT8xQcguTV96P68AN/96bR294UslCo
tCyJEe9wznOI9kgercwbEH+pMcyTbtgsPc1qO9vop0D3hXqDPqsargVwr3axEPezQXNtpOZSn0mA
01JQLybFY4bXe+yz25TN3am2cHoC2DYAt+wkgEgQe+lGNDnJBFqD1pGMNZxq9/IdanOebuqZMJyy
QhUWfLZ3kjwwT4M7usd4W/yybXuNc/gLUbBykg7UOyahsOGc0pUXc8c1YiSIQpfxySmq30o6pDey
AOma5eRVwGVGH76065ivBdMVv+1cjsb8UA/kUAeptmyVJEE2We4cfykPGlKgKPlSsoTtbOYUunwN
IUD08VAVsUAQey6xv7pESO1msNyhbsudkn5xG0eDtKm9bSblE3l8byXSerzAcNnyW+l3DIKJylzt
V0dq+ZZTtH0SDF2EdMA6zrR77ihZViZaSDcN8coyQrilKlxotMNx5ptPZUjYGKLvHD5XU77XgUAx
0B0QJJ71TlzlyKXmA4d8qFfA1ll5T/0cNaKlHWhWPlmQsNPjHhgizhZrnzG/3Bm+9yGA7pyNHhVH
8eNZqHbK8YPJvrnTW2PajZ1LOGfpTcgyir+elVD7pFlcpkxu847QE6Bqq03ojGP8NYDHb9ap/MP8
6iP11w+7LsPENddo6lEGMCNm9MYQWfcvaF96zyox9JSXfkaqL/RXf62gzRfJi7mYS7hOOskuYo9/
GvFbQJKMz+pynpfIZtxFmp+6Fjkqon5ChTFOlC/28th1iAsqPBYH8JERQRMBxs10ehzvsPDk3uaT
l+62+KhWrsAj0IO4TKSzZTC3cG23kdsye+pMGNh6WjQbGwiXMze/JFjskNElO6dAO2mVdmBQjCcE
8tkWcN1PZ8JFrDLzRGoIuctDH0LqJl21qwDM/VAY/EVSQ/QlP2IjYUnPaf82kfK4Gdzki7b5hgM4
o7sa/pJ2yPpdsx9Mzq7cKT7IEDWZLvnpgYr7MJZJdzMmh6aweQX6QqhUux/AjS01qwjsQpCm+psY
PuEirhsiyc6VOWpb687ENKnOKWwHp3xzWD5F0C/oXnpGzaQqUdpWVF2JsumK8zwaelaavf1kac1H
LnGSr3b1irpxZ1hi51ugTaU9F6Hn/YGPrT00wM8VSo0om0EI+uiPREE2Xy290yDuGpDAxzTij3CL
FuNgCmcLA/VJBbg+9bmCcD29ZwW667JwWc55QY6ZzX8ASFpkRD7M8l2l63Bp7d8q68cHkMTUXf7Q
xbAR5h38YzptL6uOFTFlb4iT0k1SvkG1+aVhLMHvAEeHw3FjtwQpsBA9+4C0QXKFVc1a3DXeU7HJ
O2C0LLPMbZ+0RBayvNowXnoIvsucwzBNDXM7+/prnT5WLbUfLqf88MuYGQQWC52mpx1Fx0bZp+2E
Z4ndfP5ib/JNNUzMqWp23lxDwRRxhrQ57MFUbmeTjfdqEQd7H0HR4Q5R1wZb7Iw97v3u0IJLYuFh
3w/C26CVMGUTdYUG4pzddPm2lwpcxdzG2bTeFuWt24po9wiG6iFv6p3p6U962j33oysIhnrr3P7P
onvzkwfr8Qy0l3ldD8GzI/X75NAV5Flgvi+CiZOm+PKWqPH2NtvL7YBP4kGukDYNlpExsIHIbjkO
W8uh8iR0GRddf2FsdKhSXCR14BOdWDjvQjHrSkcIHdIlDdXMHj1Baq/lME2yXbsDJDcUkMx6JMqW
7A85rJg494mMbNhZNL75SBDt5yg9g5UAAqWxcp5T4WP/5IhdnWmnWaMi6wTLD9NeHnR5Ii6QwPBk
fq9MJqm1LTmqjCLUXG9vrMGptvsC/bN8h467YqqudeDnBTN27+hUNdHKqtr2Wv0zpjOEChBGG9q7
qyqym904XmzP13Y0+JF6UO7a9IKJH2dSUH94PWwlKuuagCoskisqpNAb5d7GWdD4E30hoTNruT6v
06NB97rJrbu2znJO5JMRchaXnlw3rDuQNBFZHOsGWiuVthhmg5RMi4e7FqKxbjntSNu1iG1q2gym
SKK8JdRRKZcc9yyM2Gz5Ibdvx5zpAgj1CTgm7ptFpycFxKfMBkdO8eUV04t5b5AGsH0mvmpWqf0f
qjUaFHlHwAqCTyolryIB/YgC6T0ZR0DOcn6qHPVNtu6nSMo+dLDahbphcWfgeN8U3EYBTHyEKdxg
MxOiOeNczTMOUZaM/CSP0G9KqI3hrA9QDlF29v5PRpXViOajcF7JY4wrImu3hm92h2R2JLsN6Ccp
33I9GZ2o4kEtRKT1vvVRBeKJ3SCrcpGfmXmw7fS6Lxs1ET0uCMnpuauHcTsicZrS6rlYwT50eDYd
Kg022toTI+vntkWCJBsP5Vg1fnd3X7O2Ml3sDZbTcsm/gMZ8qelAX/dHUdVtAn09B7SSjDNRzjs+
PK2u+abCFYTllCveJUM3/8qqjYPELgkN+60muvPGbGwuJEX5UuQvDrlHi8MsN7X2xVL95lUY20zW
rzmB22iayo6jMi8YypkE9SxjIja6bu2p6r+Cxb1UvXUiPerTs+s97KRbhrmhMjPnrcOuPOH92Fa2
+w01lzVk4zexh1EmmlT+o/nrAyWUPLiZwsZIF07IGqt9W8EiLisnpJG9kw6yp5I5koF++Jnd2Szh
hOn2GC569llgCgGGpB+Jf4AEAX/qPgF+Vv5AxnStf07mgo/OrF6NhXmZOzbmabYGINhrPFkrEMr5
rJabpkWj15eIU6nDUsQW0XxfmdSd+gAz89pQzbrm9GxCQdlquF2gmTGtn7xqx9griPBg1m7AJKxh
EZeX7EYny5T3wdzvVHpeKJFxn7x2WGPlzeEy2AGzjBacdlrHk1f+1e5ZTqR5eHzY3Hii87fV1MXZ
wuozE/39DgjXAaubyYApuh/1Mdnl+MTakbpoXKmGtIsjeY9Sk5/b49YxKmcX2Dk1hZvu1zZjIdfX
OU13ll3cjIanJq6IFCp24KwYSedZOghrNlAuH3JFDJyQ8djqIOtUgxPW0NyTXvzN+/aARJnUeg8k
fbGI61y3B04dYadYF7qMo1PkW9fLu9g2lRkarQJPjTZyMxptG86e2WIZ1k5CoeMDEKjxCAz9A8qG
T6mcYwN/c8u460++frJrZHP2S1bGM4laJz8lnrpfR1YfLDcM+Dm136AAtdgK6yOJUqOaGQEhlqWQ
PhtmBbCKo3y3SDeIJ+RgW37aQgBMCgYFQSQ57zjWJdlc58qdEsRikhhnqz6R5FPse4tJ7orp5ZTI
TISNiS8imFrzlGpTXGc6k7BOnRfd+mvofv7s11q5zxbYMmB4fnrUsQcSccYnvei+yZpPDvDm0m1a
pDB0JtJ9eWVDWGvaTuuQC5k6iFgh+uk4MKLdar1TvbuOb+H3q4bd5OqhNo/BezMe6WhI1Qx6UlNS
Zi2uFVQHrI73aO82jSwdOJU2f4rMgTFHmlVYrnX7kFEcoGMm74CTbkiZwhHjHRhttaueJhVkUW97
31NJOYymjrp0BFyvF/wpSHlLEq3jYHBm98CgyxVVmDXmDcHxl1kCBnXyKiWfh3EMB5mnXz0G9mBj
/GJr+eYbeJRoFIELSHOH6G5+8fivgZXvvInPQ/jrsBUA8yTwFETJfh3dw2C5rB7oWpeHVmScufp3
Pm+Ag+ZIkLnLyEQtiJkLlxx4mEnhFbXK7mPL4sDXQNKlXNzCrS9V4eQ7zSOctSjwaiu4AdOoCBaB
CmcNv7hpzNN4LyREAknIKk8WJNewhZa9FcN8svirYKk8TX5eR3naqL2bVFcLyzvVZOZGfGHfebHk
L+Bh3ygcNTAI+MDKq1is86TI2prFw8zXEcQtu1w8pdHs1OfAnZdnvaOPITjKAbB+udk2VuJ0zt/S
gRTcgvDL2RzCyUX5YQ/loxQgqpz2LlYa6KBwd2758kQrGEXUJTP1Y/soHKCx+QwERjXPCMXxeyLk
7ztEcsFIzYNWHXksChTycBKesHnymPDW4iy07MKKjDkzPS6Wolc1tXizTIkMvWIMrxAmus+Q1zc9
KYexRfJhMYGirrVKhYan7euKTZFdTaeZgCYeM+LQUvKIdXSP2eq/rNx4GMehEIDSk6FdJidW7RVn
uxfRytLWGLTaFsHN9WSajAwxxM2OdRLG+luZ0w9wZ5ejbiC4bez/BJgBdqa0WY279dNKdaK59HtJ
M4F6e/Q4YUhU7H4j8bxZRJUpLV12qr4v6czu0hcEynGGgHCE27ze07hRJkcGae2AmIfncirgvHXJ
r5FAGW7WiyJd99BazXgG+rFCYUZWbf0mGPLiG4KL17CGnWYUj1NT/iooy7y+W8OB44EFBecK0+My
cPydruYPiejXCOzv//2E8n+cPdKn/B9KmLGIW/mP/zcGvGfd/JeEmdMiGer3w+/6/59SGvf/6d9T
Sl//l+lbBiMI9ikGiSXMG/8dLuMG/yJ2xjUAWngObYNFfkkNBYUAGdv6l8lhxSLV9y1L1z2iT/p/
Z8tYwb+YdPo2ySf8g0bI+t/MKB3D/K/pMh4lrWHaLhNKi7/Rcs3/nqKyGgJnspMCG/yWsyQ5ACDp
HAzoCqd2intsMFmyJlv2GwCu0ch7XM8sOWrzKQDtn3IBIx5kQ+rbmbplhke+F3qhTSCsNAQEyqPQ
rGrfe0vAPU+fqM3BTwLDjASF9cguKu0MsTEDmNVlcCEI7tiUfX82HQpU8gOLZfiCnM2MrWTg50v/
BJgLyVxy7oN7Iofry3DNp6tLwCnVRooxZD4snfVawvdA5zVt+qT5dkly2nC8JVuxRYh1bUYEDK2Y
nX3VyIvrltciaL+GERPP6tmRrmXTxqQgiYZWf+ahLiNyAK1toksthCz5Ud2HVm4i9X3fz9GQSBXZ
WXt3nD6kkLXj5S57U+jfhjwzEPLdbcb9h7EEzjF3quyGbUeeSGc7SZtK3PZfpE0o3Ar9kgRTih/m
Eu2uBGS8GXw3TpfgDX5Psht0yiDDOSa1/1ZgJGU9Un132RJwBzW/Ol79ODNCbVtKFtJ9WWo7Flm8
4qom48ewPHHA/AmQwwk1XIe0HvRM0P0pDup0YTnnddQYWkjnmJP0xtpx6ElEACXY5sNHNi3J0ViN
7eomGdogCiGlwFPqrPSA1iHMHjk5yURJ8G4DmGUqMzrFg6rRbkB1cCPGRkkOxlISNFzdc0mhuWq+
xsAQicHajNPOTFhl6XbUkd1H5FtRbSwgiPuGfeh4P1LxhrCUcUNzKL5EH5DM0rHxlBMkeg3Z5SFP
5Z91ntkskqle5hSNvFYyFXPxMvWddh1nuAc5nU6C6GuDjJSFeQt/lk0p2FJthpMmUQWjouCTdJgb
2ngRXKs98pBm9wCAMjaFR19TaH+RD6Fv9ZYOt1X7ytSEYADqI5MwyAed65deQo9oMxHAQR+ewRIs
A29e5+rXYOTvHrsOfECGNM5q3ly4z7wF4pU0nu9gujcSupduWVKEYy2KI2OKHiOtFwE+6/flnenu
FWIHrSnYubX2gYk1ixl6AogK7JahE7+GrtlXa+JzHZ3pAy3ausMFdAcNaM2OXNVbamavhhyWp5Yg
JLsltYZCro9IoqRfdos4QST8hIvB2iIgPoNTLdgLpOmpouC78Egw//IzH05ptiOB/tiqQd9XNl7/
jRWsn/V9/yr9koWzCVhtzId4ekcDZkRagAHaDEwm0B7ynXt4hRM02ZFZHtKI4R2bNbhGBn01pD/X
uSUlsmF26SCeyexEKGFy6xf6hW0v+e4pVAJcsXsL9EumxLDvXT8N87VVO0XdgmrAZA90BGOYb8a+
vqUuzjcBANXE5Uuwn/W9UD5navmHINrzTcZBYwYNRnEv2LHQbo52mrKhaRCN4FU8FZ7PpCxNnlX7
OBK0tWsaP49QYzO4URwwM0GxhofGU0rtyzC0C2gjMjXha2y1IG1iBPwuikZmnBUSvoNnGPfFuQbO
T/iRzHt3t8p5b1Ta+0BJGnkIbXAH+6gHOtyBXnuVbsYqp8cDklKi07B05DaJe94cnmwi6jcpB4hk
kpYs8qat+MqnXCFiZ4o+MeBx2e1vSD3/bvLmlpFoqyvm8laSnlCnNZuazBz2DwSYcMTmchnPZPnB
Ux3euk6fYkeXe5yqX5oirkiwbGYgBlbAQoMMT2QjzP6amZ6gAh6vi+VeEpRFpIvDcx+QlYzKnimI
7Ge7Y8Do2pMR+0vyJmv7yLtE1IX0m4sG/wOFosdE/9wlHV4Tr2VrVZl7jSEbrVibPEwOv96E7BXL
wr6fGRkubblll2Kda6/ADNFtFp1TW1aq3quh+a5wPen3VCUvnYx9dU+07du/gTJvckEgY0wtI8iV
OVmlqmM7FEU0jxqKnAk9CB7/LCsRs/JOOyYdHzFYiAvvM8wE5EvQOCP0g6LY5lpwXGyywAazTMJ6
2LUtEzdRD9+4QEAh5+rKt+oHVnpL2hUeYY4y6oYBoRYxgVLvPpPuye+sF91q/5qF9a57pJOOo81n
CvKqDXaVzYQ+8Mw6RHhA5Ws0zsYOfMgoHYsqPA9t60DYnvw4GRbG8GjOMxOEvdEm3rGbzTAlDfxY
G1AdA/AL6JzXgwNk7r5qNBmdPnAoA8d0brog4Z2j9DuDEOnoFS9xeQgWzyQEnN1Z6sj3daQ7TFqq
ePQslMfeby2Vv/18fnZMnAFJYV9d1la8Gcmyczi64bUUW7+CgUpsYbs3EuCepuWt15Hm+LCeJtLl
DgxCGLcO9cHnQvecNfQTUA0EkJOuRQctEhDMVsmqjgRNwE1M7VgeZflm1hjqTQSntIF3Gcv2PvOu
0fDo7fckAsi97rxVC03OulqhwmX8InM3ODq9iiCzXesAnz4pE194hbFQMTFZEEgxwH9Mx3mK9V4f
AS+gx0EKBTUuJaCMN3Ee61cUizsVtF1s9N3Jg6Zl4X/cWmPtbwPrEfUWeaCiY1W5sDOVfM5+Jjlc
s+pJ77U/EhLrFpzsG1yrryoXzQ7E+q9V654Iq/bCZSa8SglUC1zOtGn2r7HSBIjg/h2n5YPZL0QL
rQ15shzyYTCrdovJbMtndEUeTlQrN1vUlFOIi/aXJu2/gIFFaNqptR0YQZASRf+nT841RS9HmnTy
RL34h5xnBGkT1xtGrijrFdajYYwr2TlxRaYGuGlmVpNLM1bO7i03XfLhJkBC18QzzNCcQWmwqiKZ
R/lP/yzpDMEoYko/e0kyszGTcNxJup41gHzRgniguIo7B+R7jR0MRTbjaWf9LQXPUxasD1XB1LCa
iyAOfFwMQpJfA/ezEwNKx5lBdb6IVwNPJ3s63X5YWVduFqV+fM8ENd7jn/8H1VKKetk7pkWgWj7t
ik7XNiMPGAEajJj6FHB3j1JkZd8UGsQIAvwyz52BH2fK3x1ogbt5WrInE5KiNxsrgKPibYYYh9XG
fq8T7c8yTTJafSZYyHTSqEkQ0DbZez4KGZfa6sat+i3vHrmeidGMlvqCrvIGwPN9TvVHPv0ccfb4
HWgUNevKKr+t0QYDM/c1l8TGHKbB6Jtr6HgG6UkYaNJVaigNjXbXzRnEorLbSaN45li4WX4fATB4
Fa0eUVx+NGSOUKFy87BNWswseJRB8lMTanvygjM2njmmEHls/H5/VyTv9IGR4mItNXMHV0CU2dgk
ahHG1l8QIDZbPrx4xp0k/wEbD54f6RMMWhu9EfnM60uimyzaAKSAI9Yx7adGvp15dlE2MDIIrFdi
r+29lmUP99Vw7ZAMlUOjxbr56s16dqKWJBM5Y5I+6sNuaOg5/M58luZg7/Ou5tvokBp+z8RtzDQJ
h06q7eBXGEcAXqx5/zW3dR6bJu+CUn8yryvOLLSKF4vwEYHppU9j3V4paeSA0JainFRE7SmYGTAJ
U1rPSU/+0S6QnEKFPX4NFt0EbYVGrAXhZ8EtFZ2DgS9/Jq1QxF0zWw9si6tD4k83o8w5gB0vhb2c
HTWiUg4uRnAT4xOcwiZB2AjT+Inx+jAPL5bVQwchxHETaGR1C41SN8CkH0utpyfKbLkFRUeVQ+tk
wEPxtSFmyGFDTWe62+ZVj1PWOjrqvXAK63FKvSbqnfnqsVnFL7ioB9LCHzJHJKHN1NiqeRZrsmg2
VrY+aa50d2mwxqmR+bEabANwaa/vkjbhUU/Go6VVa5ydSLmhvi3GV8fGGpgsNrMqYbzn3jyzzuOl
TY3QdqWztud8rsqd1nwSblSSFIYOWFuwm8G+eyb8cmWEjjiwN+0/DdahF2/cTTq6BD3wb7XHjdC1
7dWXUOt8J00jOZnXyWEwaqSUQMo/5xDG42ZqEeEbQMuKJCxNnCAu6++Ju31fdDCuC7xsalq0g+YY
j25j/DIw72xkN+rRQIz3jtS6gmkkyVgcVym5oNSizC8tmVl4KRJKDr8uyA/urvDvqhtiTxg3sjpQ
idzR4RqVeT8PSID15KLbIrkMtv/alcFXL4hcr2EmPI2YNuWcNKGmblPnVfEiqVIy0tkwBqW8J0pt
qKm/u2C42MztYNW3hykfOlwo7YhbNGVejvp8cO7qe9fCu7KUn4Og4B/plzYiEcthcMvhmZAyFPPD
2ddJCXPY/S1pEPaTf1v7gJhBxpEdOYFRSZwHURR5GhoDY9quwEWmFXe9PEzQXVZAX08TtH8O6MLh
Lr/D7RKtdQ8JzIGRyvaxQE2Y08Try85stfVwF8puan3FHE/O5GAy9VqlnoHvXl+NQeIbSYitU8jl
hkGHqYRT0zWB3g40g+gX53NJRXLFM8hbQsAaKyoCBWqWAG6VuyEIAhUGY/Wa3TEhnpb+TPe1hAF3
OVREqD9OfkZN6t3H+Q4DeKr9Td/blNoNFj6nHImdnfRmZw3tpfXUoag0mPSNd0S7j4PByfK9FjQP
k9nBy8e0iBPLQ4oO2jSeBPvJrPfHvS7JdyyXjqRICwZfL/s7eXkmubS+Qo610Rcm1jZFAL0VuJjQ
EkxAfcX8jNCcgJOMsFKhD6+trr9Jch4xtmgHr2K6babjy6KKdxmQAk0h4mxxJMeAYrFtzEh21g4d
Ad252eEORt1J89BXYyxAN9qzz2cimp+2SPyjZSfIjur1MLbly9gjaHRLBhHY/FEhdYhb9dp/TFyK
hwCU79bzKUdWJFBFueBWT8Kg7XeSri5pqdTbnC6JDk6nPAzoaZLq3Op5ODj4A1VyG4zy0gbdsG90
MllZtp6AjzQLbh/xPGTahG4dXcnSUBS7a/nY6vOux5a47aBekAXen5Rnnp159B4z/tC1bxkyExxV
ysKnpLGs9kE0BWPB88dazSM3pNa4KA10C2vhIBkTdaSYFrGYuutAenY9E4WIFRQXiZqJTHZFAl+V
s9kggDsqYSRGS9I2b747fI9mX118Mn9GQ/u1kq+2DWZE4lxMvO+ZxEZarS3eh0Q/Ov7r4g3+4/0h
ms0/zQD+bSSTC6sUarwxc0nsgbJk2IiwAhTDKIHgCNok+yw4xquk3tpqVojhHMoxOwkrlBnk4BIv
SE4yiPw0PTvTY0DUx77R2mmLggEyeb3+ttC2oEYAkjL21ttcV5/zSIHGuIBaH5kKMhD7pBYWH1bh
vozUvgpCapxrxo1Zd3AsF0b+HhkLluPwlBADtfOCgVDGAs6DNxlr5JgFqFejO+DbzB9XHJApdfBj
vuZ7xx0JU1zEl02KwF7zgDL7CcqTlNLd6CNzcT5WvdEPdTLi+2lklC9mcBy7ISH8jsKzyOVKv81O
HvVgcbZo80imRAL+vZQZ6yiSb2Phk5MgxGheUgRpF0A/tzrziohFDblNIP3M/LaOLg8SD9DWs9aw
S63lo9BsNPfAqCD1x4PDb8RIZ4uJUhxRFT5psr2lElNBC+hy2/UUi21W4NdAYJHW47m1rSpMfQI8
nGx0Hn0oMZvUWMpIaAXJjI/dwClSELHMviN4xXocLJKiwNCcB3zOzz77d2e2TpZwvxK9xAcxW/Kc
Nd2+weNwRpv4WGS0QZOLOdacwTp6pgtoW84/q5ncTEoKGCxTRNnyM98xlAFkga1WDXx9MNRTQs3H
SdC4exO2IgivyER9mIhBW/ZxmZvf3fQFegnkdDpRprhUv55HtWpbFt/fXH6MFWojpSyfmCBSH5Bi
oS6B2bqwpD/fXYjYwAvMLUkfSpHcptJCX1E48wVkzGk1dfR+KABH0UbJPOyW2ZpPSy39By/57syO
qc5Qf4C42WeciNIDqjl7W4nYiojSkFXdY+6mxmlO8xO1OOEFUv0SKj8FRO7YLhFQLXOacg2eKHC3
rJD5uosNznZY9UQuVP744Hc0+C0PQhpg8C8neitMnF2e703Df+Pm/wZUw3e31b245fjGYuVrLPAN
et+givKc4/efPMMqc+2dJXWGY5jDSUhBs9qn5imzMHV1mACiDK5Yqj+xYV1vtqedkKCZezrLNM5z
MqM9yY6YAcNG87KaKoD1ZZUvzw5PvMYobOvm5eNo8/wFfUq/hHkCKW5Htyf3AJgwPLr8ddai33Ol
l1faQ3QozJP6AC/c4jKQsO+xuTlzo3dy0k5+wb/p5dKDLjMWQu6We1J5t60DUONdIPAf2MFrlqoW
eYr2Y0Eyf8h9opXy5LeZcBpqGXeJJuglLc/faXWHMMNVu3bxxRGstDgWcmJoP1nb7u72Kmfpxm4z
VtupCQjPLbsp7ggvPTtI+BmFt589bstHVd2FVlC3Nn7qeMiy6GVLl/qHXcZJognad056bqq0vBgC
kVPFpYcB1lnvlXwnHxAyNLssF2lYV9lr0yOq+adR7zLOE5Ekx6ZiZNamn2PR84PuPm27ukm/hwsD
+KZYcE9PeXqrKdQ3JW7rEC6DSHm39VHwgBMW1U72CzRSyCxqgQA331BhOKGpOvy3tD8UdUO27dK2
Dz2MSfwKmDUHlg3oldy4zsmtQWgj9m6NytjDWV9zrTwPSWJE0EdfM3tCDEIMsU7gTDwoyhGt+WN6
HX9BiUhgaKZngTwvann7uVjOVTq+2h5GHkUaz3Gs3YNPZvVg6g1OAy0hvSMgwy+3nhzdgzvAL7BO
fXkSXhoxPpqIMVa05SUA/pIgMEdCQhqxkFQKuHkZFHTrk7jMWBevZTtdtEkjFzefX0eFgw5O4R7W
82M5V9Au6eppPA+OapiOdGKvmvUjE0Q/lTCYZDeYcdYhCMk8n8lSJ94aq36vnZeeVRQfYPv27ywA
y/5Erd1kfIRF8gf9HOHvigQZQ/VHiFxBXAMPwDXCo1gPCwX+mmwqXbwK6wb/lKjMGbmNAexOpohe
ekanrefg3G+13+CnyRwvJyDDC5GUnPjuRpRe+mCP+IjQO7BfztaroRknkrWbX23QvOHZKsKFupc2
AcINO7Wj1iBvRUPs4hmD3Vr9E3PasDUaCxcQHGbvXaG94dEjYTzAc70yp9lmg3+pRvuHS94/OR7Z
LwX/Rtp687sA6V9oZJqmGZI+Az55tBpJF5M5c9L6tb+w0PhMcixpPA6sWYzyBLlt3Dg9jHhJ9Mr9
pMkxOsv3AQBOgsovtxm/DdmLyKimEcKGNms21mTpbc6zcU9Cd8ER/bCwbfDm0tiRsOsj4HG1bUYt
DxfrfZSrxkKKd1ifnefhPtxVqpLHzvPXTWFpCtPYqJMWBINgUJ80UgcN4DhDVwvFgV8+aIuIRIAF
Fa9DwFZ8ige3aJiyIGNBxw5ERIP773bVZZ5FjM/x/pTk+TbpEnmwGgs5eh0TEn+j63t1YX3tGzbX
JgePCdeWuLll000iiamLULc49Mhr385xnpGGYWfNfGh17dmgOloDawUu5+zwQQHOhZsfWUsJR0YG
USE7CmzbvnS8nDCfOAay6rzOHO3IARDVTZriyddpCSf9xWeoBLMqYeG4jH81GEks6fKfuSR93SPz
DVhRvUs9tPWWRw2TZbpCLKWOebGaKK60J6ROXxD6C2KPkJ0JsIvayv+fzHWInAaK5FMwJTgbGcJy
D/c6DS1VjK9fMLm/uX7wy0avtrX66UMR+rDrTQjMvqUVh0ZjB4Ti/mIUExnZlNKl3RNALCog+ZWK
5lwjaF5YZ8vExrcu8KyQtWJjL8uU7zqqwcFVJr8zU8+6wKoh0VSbuq9v1dR1V6NwGeFVTBFXwFWu
LA9pD9RRmeq5dwRQ+PRXW9Hzdqb9zGOEqqYgD3uo8n054FsuiHesNIPOS1H14XbgkrI7BC0OyHiV
emE9BzfXcLM9O0R2QhPeXj48WRV23PWT2CjaoZG4rQC7SUjURRoyK2QABODLgcIiSrPepuo7sOr8
0c2b38wv79JPU98MNdORyfOi5h74Gyw84qJ0CLRPF7WhL50iGi4GTbn+HdByjHM+QoRt0b4hjeom
JkNBQ3cfVKfFSm5dX/V8CQGMlhmDASSGEPQD/4Uf8txBernre/DZ8I+BJ3BnexgbvjP6tE2FYn/U
fIPI9cy7SvzSa0UAc2aQ9TO1RFer2lJRHxC+QMHxJ9Hzv+uArSaVTN8H8hVd3p/QsX0XujR7rtEd
MPJ1NHpGU24bfaZDzjnYyok2tIeEFXcqAw6hfSTWavDiFYYNh4aqpmsuN8x8dguv67HqisdVs9Kj
NqPWQqmJuT6924J8VN1Jo+MdzgfMJ4pk9uGvrVBZtqBo+iT5JsRrO3nUUWNuBgifcIQWsOHALzgv
SR8YR9vpruju1v/k6LyWHEWiIPpFFQEU9lUGIanV3r8QPQ5TeCjc1+9hXyY2NsZ2C+pW3syTUc4m
zi3jig8BG43tLAQD64ZoyygHwGgyWTAklym2XWSqy2DiVe7cBUNYAA1CuX/gCEVt1548/uPg1V3H
pEdGxFq0cYXuuF4nTY1ykjjVLsN6E/W9fCgXMzi2swET1Ck6QMoI90CG2AVXeH4KqjgG297GbXKV
IiDXRIi8IxK9LEMbibwJ45VuN4Tfh1QmwyltFhhUzgXUgn+0y0ntVT3yFaqwYbJrvIt7P6rHCVEp
I/5LgH9XJL0Trip9rmOKzmq9aSCTl+/qJHhORXZtgu5lGTLnTgbJkzKIIPSbSVX89bxahNQh7sol
RnlCBqEbh4C8nNlFB9MPp/qAE9O97wc/ZULeBoaakHr83RsoNpOuu4g3MKW/AnhUscijnH43hZ/f
D9NdoWJYD6L/qsR948afnvDbY6UW8kgV1JXiuA5FgzvTezVWEFmOJkjsu2QeEiTI28L6aMxXpOnA
jOYWNv24GMGBl18M4Uf8AnfztsCM3sNS22hD8SEj88+DUuO0HCv/KFrv5toao6VVMSqhNxh01Vy0
HEHQ9RN+JwOSvuA9C3Amj5YxO3OlgHc6Ny8Dt9YrPsEejeaev5PaJyMqXrayFGoVx5bvPVWmRQ0u
Uw4AShAvDVUfYqhfM3TkSU7PcRXMoYtF2xmLBEPjuJ93YpjG+9JdqXd24pbgl8Qhrkpr1yv/bDfV
8tRjph626bRdgXfAqTH3hqefKt+3WCCp8dA2ZbSuhRNlJbZqVzDgWoNozmVVFpQOMl1CcOvoRG8z
Wi8BDdQDO2yXdOeZ5T7evl9tW6evOCSm3Tg1P5Ny2CYxiVmm92nT40LvHa7gnFS77ufpQFsnGGou
GacEi+2uSUre2FM3E+peVoz5NLWwEmXrVj4tfd9FNV7xXWlbuI5d4LtJvQzXJivHS0LmYMWhORsC
JB7o+tU2r9VGVoxTKxQYSc+ltu6TGGhS4KEXm59gXazHPpmg8kwlAgGKfOgV5o+JeMt+Zbgok8aQ
xS7ioyV3M1e/O8eF8zI69bVyDdTINGVbWy3Ur3Lb2z5gFb1nBPoADSxqtPd2a16mOjjYXO7OgiSI
29EnXrPBZrTt+xOB7YtDOvdQJvm732FGIx0Nn2PaCYp8D76pP1VLhH5Bt1+89jElLL3yrt8BUsXQ
V2P29hHSvew0mrXa8jA9Mf7ibswyepDaF0kcAymHgvbEfYK4bh/NMr+2GFV4IpkHbAsMknAwP/KZ
2C3pgpnC+MNuRmCtp34O492DWDnHCzF+OB0Yt8Ern13R0stLtiZfwHUEtfc9VhO/Y901LBrlCW1T
orZXLc8cP8uS/P95SH5kZ4GEaL8CwdllpyBQnMT713DRTQNKcGHwEEea3szVzk5lVp10Or0OihVq
XGOM0RYh7JgSj3Xi1KomuVCM3WPkTrKt5JEvDFWnFHJGjgN73/fac50Igu3dcqC70uBXPqFHR8lA
DEROU7v3CkGtrbIIf6vXgJKmvTV6yPI05w19+xSYdWR2DIYa8YZtOtO7XJqvOsXG7OUdwDbVv9Uk
+ikO4qUPSM3AO0uVk0oeijp+MGLQ0WyuTj3HyVo2TNIFaqrBvYFSZLS2O6+FLxXnhcKbVGGbtP9K
LC1oBt6+hpCFZtNdKZGJD7iJqX0O5O8yZcHRKR8Fl36oxv47qn9V7j7Df3iYcoynJTMZCXj1J1UW
HqOZ9dGELpA4BryWTCgY/rxJEz+hwRF47xEIpfIcd99Jh8+l0HRBNuVOtaiGTiVvhJ0eH8nEWkwO
s11cIQwUVyiVjJOc5mFmIbn6LMeg87islvN7nTGYQj8vMGSN8DAjPwF3v/LJHVwy98xbyGv7rLaH
0B2nj3T5luuCqaULfvf1AwPvD2ziyAXaFA6FS3yCjtr7JlX22Q981KL+l8J1dvRd9V3kwaUWgANI
0bn5OqBNdYfJUwMObuZ6Q0/3de7/SixlPrWT/ZwDldytvq5uhVOOp3lYfw3Mb4cBAMfY5peFy+Zd
kIHTIjz/3PbiiRlSb8TU3wMf3GUu1T0NUcmjDV3CSKkUtANXHYNlsqkQpr8lkNbXNCXdhVYtTUJH
DxcrIxODjTa7CpYhO0tbP3aa/EljLbj1CuzDfl1GANypHrOmEv0dKHO12sYj1sV7o0yDa+KaQ9QM
dn4oB9ysbBbddXV2MJpklMCS8VP/NLeKqhtEvDNPkn5ULrLi6r3H6ywocUKknQLMKUwcb46FZQv+
Bfum1R4iVW3JzOJON8GukSyHPBaMC+FZPMgEFLEKTNIhdKHWS1pWzN31lN0XqzqaxeBTQM9PWOKh
uTQ82qCl/88xaI4bJpR9hrnxgapiKDfOjOlxkqC7UFCnurFDR9yL3iXAPJcfehxcoNpVdvRSs0Mw
p48c45NLWYha9wli5wH8w2DrcObbzbxkQM9JtXXcMqpgoWiXzuPmatfYpEa7iZDOnZfch0u1yvm1
mdWrvZLAykfP3A8Lq6NCb7v+dOL2BqvqaFS8biryXsC5Yoi1P3Pfyvs08MN0ok9MT6BhLIxCkzt/
Jm0peZhVcnToRMutijaamsJqXsrwXSRMX5CyZ5GmBzupIh4PfBxVcvVbfzppuRzhn0aURa3UAuEV
VznpPQxBuzrFSN8K7k1NF58zkZpR7UMATlAHQi2dfxOFg+FqEPVIsuSRGzaxYVmi6ptHqlfmO3uY
gVkOA1nPFMDTsvKJdQKeaV1016zi0OEGwmnRwvbIZhqwc2uUV/7ErXpC3/W4sLfuBVnxMM512V5M
r7gtGEB4pSER5K574JA1gdt4Q+h38294o0+tRbKuMMBPrbPB5N7/IbcURHIsifl5VE74PBQeulWc
gDdjy/agRGI9FRNFn/zNylbuGuY+6tIn/Edlio8Hn6GapfXop7xNzVxiVicJfYKoeWQspeiKZTlJ
a6g/hG4I8o31tdDeMwz6/jWxMXlV7A2PDa63XRakQ0g8i0SqndBimHOFtYveiQSZTiwNd/0CvBt6
Ck6/xcAXyG+d5imZjdZ04bg3xO+l8k4ZFVk7SEjstuISBNXqzI+dz/Iwt7PiQGcUG8r0o0xqaL+z
uO/g4JVCN4/TPADndBIVTS5BpTjI7zJo9kdSvQgZNl+WqXMjUJ0VScyjPwV/VVLQ5ABj5ADd+Zm/
flQzf2iDntnO6wC2+JQ3SGlZlMMSQph4k7MvpEKkmNBpk2a+DAXDntGC/ms7l+eC6S3HK1K4xUdr
Fu2DMTi8/Wr1ZidRFjjltSdUi3WDDsV1Idc8JjZrMAd698y3ngbO9Dhk3gkwQ/EmIf5SzlkjNJmh
oicyKsfIMogXT9DZycjQsac6n1B+R0DUdUnRdpAOJm8E3mep5DRZFXyxvd9yzTPHmbc4h5OaSeY4
hK3XAesku3eeyZHfw/HkEZI6jrckQ9o+ixrns+2u097FHcQVx0NNQL5vAL/eSes1g1ATemt2zRX2
1FLKlCIuTrm5K+8GL//dWbE4UopLCbLP1SAuh7MRcNOqWzBghKy6dKDclrn7oovgxhu72LfUlYTs
z6E7WeOpnF/Imxon5NBocdAwk5w4nqiUvX3v6iNWto5mKZqGHNh5F8Vnw3Rc+U4o5cceHA7MQF/G
RLfA5miD80vGyOWtzrE19gPLiBHIOHVW742m7cyQ5KqD1Y2gvE9nOZJ+VOItSZOTBrz6YuDuXVm7
R66H5Wc4BhMGvm7k9uDNS0eh3kR5ZqxwB2ecOdN46Poaik3/lnZrFvYd5s1gFRP95L4PXRYzntXj
ibDGml1KTXFokX+XXfmW2I174YB2aY3iB8zC7/A++2MdD7dg0DwRXZ/TP3MKqo5DppnIQC2rdWhd
8bNM8VPrQuaZK2WEsuO3NzA65hK5z28UiezcjK8JNQBy7v9wDTjPk2LsGMAkBRYzlp8Ef+XI7X8L
wVpIuywFw5EV85xxEhGzW1iMwP/jzhWsWKzbNGU/yv5qls32wdKsVlYGbZsweQyZmitezATHYhzF
9G4ms7MHZZcdjgMfnbPIcQrn2jMxuMhjPOtLkeYJTCvbjFrW/2wtsdHzda+o5bx0Nb/Qz0h/8XVB
MCceKopYX8u+uveGgaOip+15bR41O2uzvSrHtlFXnb0zWB0nbekDqVJX2k2mo5mj33gr/DmtvuzZ
Xk48G9O1gLF4wPYNg2l177LAfGbPIM9TKu48gz1YESdfAfCFb2wYibscCM4Wl0XWt3RxvrDWUU07
vRjZKgCn4urF7ETfysy8boMnGeikHdLegJ/VANawbeD7Fc+Gv6T6rjCME6pg/V6PtjxjW9BH+JoW
0GgqPeWSY6JAreWdyr0peO9WZl4fsPMOrtkX4GoueAlC2cSLHdAepC0nf7XMYbOvb8YfA8Arwz4F
ZhHlRmybAQRmdfbGnWfAGnmzc+9jkZST9O7bmIv4MHeIOAtUWb9x7ft0zI7Uzl2zdkx+eRP9VExs
W3p1w8IU/+d8h+K0GtYhxuX2HWOnx246/AENmB3ANmCLc7vLnFu45ALa0Zoy/hyX5qIcsmli6x92
taxCb08FlTqPfvPeLrwKc2JC1ayjyZhNGGmAOqXH+VuM5NFxVJkh9n8OMEAWa38lxgJBS+ADJrta
hF2a3YieQrKcyc/HLywU8VXm+F3GRZP5DOpDnTsU6FYZHkH0/dlSqHrebxdp71omyAEJfEQsxafC
LFI4wfh02zg0EUJ2BBCYKJtLxVuNbC/W9M2E1lfxa+oEvz1SZKCx6Uitaag5KA9opgVBBUFtvbkT
tTZGAGPAqLfAuIVDw0/hZVGnk50GX7Lkj4sjBRW/xyYD8WrTTjL6+IUDIIgEBkFw+JjdEDGfk9aP
WlyFY48lw3yygfBFboAnRZj2n7mL79Zim7kFYRM67yLR6t+xhMNrkucDxUjiZHXZOkmTJjNBL8N+
bdxvJ2BVGqfQMnIkwsrwV74PhNjmDgdj0bys+IouVklqNivCxIdjIh2ZPvCdDC2SKgZhsV+WzXIp
n9607dIIbCdfrUkt/UhoxgmWN9sy/zjko09NL/rIJncTom7dy1z9NDX2adsYn7LRRBuyqdWqArpm
58K6J4FnYOghHEujLzamhgaXH5Kt58m/UTghI3Nm3u32TEu/Rxw9oPm4L2ZZfqPHgjy0FbQMBUbo
E2K7An05xO2K8tdd48H8R6/bVY/bDsZtLjUXUpmOmOXB6B1jiOfcioyQElkiP3GPbz5h/zG1+dUX
bPZl/G828oGnlEwc4hRRto75rEdz9/sGiAqXmS2AwWYWK3WaMFa7eRR8Jc4yRIvc8LGRwHIM+wkX
Aj8eMJW+1gogZYA9aFbDLh0W+zpKPlKW3TyCR5GXpoYTo5eGcLlXv9s68a5WPkNa2ig8C6h32J2y
PZtFdV+apAy3/7CsEV0S+2ngmNlD3DO3ZMNmeTfFqfcIFIssNIB4Q3vv9dGpjTcVFzJE2PlnW1Ew
5PN9WXq33p9CV/ZnE5joo+oAX8yKr3Q58c51OXPYWWDjgul2X9Q5eCB6UQ9ZzC6h979ZxAePwm8g
1mQiQRazXCoMxulCAGdNPsfZnC7lhCfcaHFPZ1gWYqdrrvUM7cRHeaY74X51i9cOkT9Vwnmpjmsa
UG4R9y/DCA2zByJ0tpLmmLn8jKlGep1x0GW5wnIDhzDlSgw+F52JxI5ysyr0aZrYpyZLhaGILaQA
me9JQymixNxB7O8kHsSB5ehjPqhH6BDW2VaUMVVmhx3Pym7M8iRvLLzWNeV5HGNFHiIdQJ8bjsPE
2zEJxuw2rmI7Brr8HSzsi0lQ4IBWwQs64exOa361rd8nou2Ra+5NTItE4+t7frM0FB6zdzv+m/3y
D6JyeV8wxyoDBDdxTPNI8cvjgAcOkU3eSsn7VXDoZZt6i3zu461mTedb4o0z/MdN5n9ygPzgO1zx
BjHsewnst4GFw13iK0jLqEq4x6yscylihkNsNK9WZf5NygxQ1dfawDzsMu8r08ZHMi/ldR7nd50h
8ky9Od2VD+2mFKHfR35lfU+CnV290CsjSTAo159PnGP63AEXsivzM27KJpL4en1KRQm8k7Wq7rpK
k+YVcOADpl1wC3yaGkhPMrXrgxoYP/qRO7Ab8FHBuVBO/htSN86xnIerB6AwWjM8gTRgEMbJhbQ5
Iw9mP60KuKb3+SdWIvq1rfbKxmcPk8sDxD9moT11zSfEyXTEC3PzRHavOs3IUebGFlFB6An8aDXX
LwK7Z+jNXCGddQYv6F9maaoTyu5GQkRrBsSEynb1TIYemBwfPrHAYOLbMAobsuggIGmT2nMS5+j1
y/fcMIdTuruzHabBZeHgKkdDsbdaX5sevsHs6n9ElkqIBS3zZlbDMMjFD1nfd49DzHeNT9DWf7t0
kQdTGVfWR1daoSic84brWKmrr5mdqN+jNm4gAL9qSAmMfcY+LSxg2Hb7SLjmaWYQDbk8Znw03XPA
BNPp2rlV7kiJD5fJ1T1Zcxlmc5V/FGrPyA0XlYz4pdQm7p8e/jzvKPRW49ET7kNgVzR4EYGZmzWG
hYNhQQXq2gUu2eaJ+4418sfidqx5wW/+xVsljS+7xASIZsXhFHHtMI5J0gKR72lYW3Bssr3xjwv4
olMAjaLL/PoyG/HXKIOLtyQvVMeA4wqOqaY0wJ5ZEOR/Gwl1ve3r+Lq2z9Bw8WpaLFJyJ/525hmc
SN6Ata6rt8ofTphiV+Ij7QNOKLrk19a6KwJ+9paBxla8g9ZCB0X1CRJERLlJS3irWaWq5d0Dkr6f
DQcVpqgiCPuogxPAupaLlsR9242kcFTPZjdFnByS7dXYm5SyNHedhgbfZBY4sVz/MpEYy7cil8F1
1PJR1v0DCz3CaTH2z4DGn8PYmM01bprsaPu1te+oRTnmnXrMlsEJmUf5Y0Rx1Q4xEmEMOJN6486R
y83eTKyJL1JsmtxtcbazF8qI4PvLox4o1+1JulAm5B3ntv8aHU+HphFz9LZnOt2wIjggocg9kb5o
59Mo2Y45esUftjhv2eyGY509SHVopmZ+p013KqyS5VC9EfBgbzhLwWPr4dfDuRoSiiCOsWovxE3q
7LwuD3Y/lBTb90sShAbNiL3JHqbTr2KcNq0q4wQ0gVvbhKjygvv4Ip6LZDUoLUKpntrNpjD+qTHK
7ovW/pcb22WFEiXWftwcLRtm0KDsEyaSb3fiSuhqSqunMYjwKQf7Pl4zsv8eUVnZYtqm5YcXCsHh
1ell2I/FM7IznljtZ0dCbf5eZDjpOgcwieF+pcmGF0MJYEfMIzRN+ZFvP4fb3vS3yFQTXEwX6aXk
7obNi9XCAAt11wZlGgZNqC08BA1eE1KX1QZqjvlO8D7oXxWJOl4y+Db8hNvxyr7HzZoX11rsG0Ub
lEzv8TyCWc9e+dJB35IQ0if02AxPJ29NRVtti+TpYLhkduC171PRMc4DuRkRWRVhtqaZ/KNbZpFs
0/q5SVPak9b0zmEixg3i7Ht/9LbbJQm0xrkNiQqxE300mXjAAWNj44NVN8KJPFY1UxDz/TVP8Xlx
bEMtg4hloCLhSWaxzGz9FM8pL5Oge1ROU0QLTnBjIic7i8/GX7uDUfQoYkkTKmUDok0TbDzNbhlF
/JJWzZs9iydsFpeVkhp2k3zDKYgxeGJH2oQKCH3eIm5cibyJuIJFVa7nwYcVS3fzRWdGbLBWB6Vr
kizkbUAJWROtLY4aqnD54jfimf7ifN9gID+QdvHpDpAsUybTVkCh41+upzFWboY+K41cv+zC0sFX
W5T+r4Vb9ZlsKCVDSfXhwEHaEVgajyzPavPW52sIgoFOOfPLmNiQbgJnmWnQhAbJaZuv5L3OV+PU
QKFcyGeWzlztQW+XNFqBw2yOihYUHNFL/1C62d7z7oCa6+esSCrqNvYalN/ecIIPr7d0WG8CNV5O
dgxrSdAyqel69FZmyYbI5kjUeOoRIV0KWrJW5gd782xXki+8DelaBnZU64fKtS51mgxHL+sgdueT
pN8BWTXZIHHe7IDiaz9st/kK/Hh5yJW4FuCW2dhtONym2BQWL2rsqnvixk5lO1SKJvvoTZMgaWF+
1/zpJ2u1f+yRCTQfZo58fDDOYD9ByXhVZQHUeTWgUxXTgowCr3Douk9jyF+H2WANtZqQzNK3OdbM
YjY3W2zVW6FPAeJyBJGbv3Pzwm9gGvCQzOZuCvDVeZkAJV9wB4Ymd6g6Fy/7Un+nFSB7KSyfWcvj
E1UT2J/MndcHLOMS+37Q5MudYP273b2KIWPTVti/hVrpl9GS87Q2/gLgdDn9Ued71IC9GlZY+jEF
wMlIw4IxpaEnF94J7iuIOnlK+rNnY5dgG/KAhwr/rk2dHpdpBET/H8SC79o/W17yC5naOpGK5jBf
3TcSg+612RqW60Td0g4Bf3unsC/OP2Vang1DZaGlpHswadRAj+X1sWF/uZGwYkfMvG1Kn7dgUe+X
7JKv8OVlrudTgyMF31f5sOQFoifFAQVRJfTb+tQJ/sGUeltsKcQTJgyMJv1ftr3GAHiGXjvrasHz
w4+t38xauCEhuyNxW6S50WSFktgK4a5v7p2WmbR1J4ogLErlDOdkU5a19taMJpK8w1FczvbCzqLe
ou86LR5LVCXLJ65O131wh4XZ3s+iJxyd8Q2zpc/sUDnuDgJ6wnS5kjjEPoAZho9c4OzKiahKQqml
a/cv9nKo8mV+mBJokMbAoI+evB9Wj0tQUAAfpd83IPWfWvq6aO88qPbbY9/jptNHkAUvhqnRMVOi
+jnjQApD/ECXLN4+70+i+j25XJPERJGjfMPloatwl/l4F7qGWWmuyfnw6vaLanPpfM++x8KZ4Bju
kxTaC6JQgAkozLC+LzLDXWrsCTfjDOjVHI5FVFFxcLKCJ8sG82X4n2g0JMn9rzHbXuCB3UG8/gKW
RgsJGCdcV2yvdk6dQXhTLSiZmC2o1TjtEbN2cTa3Go7G66MgoAteSWLHLGdPRPq5+cwZy1dWPsqA
rWlbhHCkub4oAPa4zYjTrI24g5mO5S4Nm9V6GeEz4suMhFG/kGH8WKeBuuL2jnyJHQaGeJVDfkk8
CmWtbj0g0dp7F10MO1lziUX9HVdxf81NmEcDOKE0IITMt5kDxGhpIOuqf+4yAFEvgSPG2Ccq5B1A
jY57lrJ4TbEjnUyr+cd7w8N1T0cPvXnqYMl/XeGQHZcrotvcA7vUHlCCLXrehbptFgLaXO27X3Sl
i4OX+94utQkuWVPA0kRYIU081WkM9BG7uT7izqijuebsX2qboQQ+vw8oiYx9GJT6T9aYd0O2/vUB
SpgB/9aVUHVouKjzulhYHIMn2JfZEDILfbus56JMAFGwuRMFRWDeC/2sB/jC6SxY1SLApMZbmQxQ
RW3kAfI1J90if2ULvsTCm5/yfr3K2q7OaqLQxmiYdRdR/kjzK6kwbQuN295bKfOZXAzPLlj6QjF3
NIxa6Zsw9evakwsziagUrE+QfmMKrQA3g+HCpr9Yb12cTuHajv1rbs6UzxIhAU+SbPamedfaIBus
qgCzrrwtMNdv8SkIHRbvNKiqdya2Q49I7/Hkyu7LsTPqr9f2ZPrZJxnPWBfj3VRiPFBxLkOe2Unw
6exlgK0A1vzgoHEHNUxEY/xB2PgVFEfKNk0iwbTYrBKSx8xNaJgB9ncfGCn686TFRz4PdChVlHY3
ygwTLEfp/ObH3q+K1WVjScqUqX5QveyioKfEYCmr47x4vGhKTWcaBs+ODIyQFMHxclmfnA4/KilI
XhvxOcga44ZvzsvH97xOUSIzamWUi2PdlvrW1vg6MND/zmznn9v5DuNdQQi86R4M2BwUsZGMcMcb
ewXMvMRubXLpXMn3uesDzjPqBXsCe2D2XcnKSjBPA0SYqsCSUnr/cAKPDw62Oa+zfIJt3ETYxF08
HEKdg3s9s9a/eaD/8C/Kw4CaIVdiGkkGXI11ylWzIHBOa0hiEAMDkaC7rS+gQQpKR0ef6Yd57jpI
lYPJ0xHoAPmOzkh8y1d7SxV2IEDJsWSivgnNrdBasjveT+9z7riHtkh+j21g3xQWJoCW67Wfna+h
xGORy/9bz8ht6oH2vzHXsHRZiS8ZbG69flb2AFysS/O9EN4Hqcy2BNVKWYZPB88HXZ/PCdfrC+/4
g+mCCMTJAL3riCuFbaTQJyvt3pouXCjBuZA3OotEOqyPGBusoPwavcV//v+HDO81+NDhNPc6JI1D
FRnx4Lr4XSzCoCAytpEYeG9YimCUaHkRZEq8aNN3Ip1C7VCDZwBuHl6KRFANSHpwYpUC1kAyNmbw
oDuu4Eh2Ulzgj9z6Uo2oxcZznHRPs9BnC8nwGBfs3xx0iesAcpTmLThoBUMSViLzoOveIwriEIkx
hrMTF805s7dpn/V3XmQfndWVD6M3/HHiD1MRdotxTbBMwgORDVutOOxVpvRkPZXccneOQXO8bqpn
Y1z+8ar1b6nhfaveQWu3CE1avReNaO5tHQdn6etTlzO55FaZP9VFeV4Hzjkabqqwy9KrY3YxvANq
IvBD4ZsE9kJYtT0ZovqlV4Qv10wj4mhHWcJKqM0JL0HtNQfeKPqY1t5zO/W/OM99PB9021KYUKd3
oOmc4zIaxLkn+YPhvrzIOT7Ts/zmzhTNCc8h226ULQRhFiQkDluOC+aJiVJ6BvYZE6GGYKpTCOIO
C85lrsCXBAajeg0nra5nknYspqTT3pIz0SI65isdkeWHubwSO1tZeTIIADo28T/NI1fXXzbGyQeQ
E5x/hWYQhRteLMVPPmbf276evDKLNc2D8mxhPiKZNBC+yJGWnapcjxOR7MMMNY8Uq2po8Woh5Hf+
7y5/VYZEfOHufSBiKAR4aJUfDBO/V1YX4oCzEjwmd4LMzvrHEbR9l3YnmdfDeWEeWRaWBQOpRvBN
fYAa5bwnw6eduoRzkj55mhz+b8zl9LAkIpJZDuRBNq/b20f29zA4P5Kyna6sJmm8Xf2/gcW23TD4
XOYTmjmY0lzJ5VUMI4KfJ9Up9eN7Lqb3aQemSDLHjMGyXj23+4z7ZcJpkIMbLuJP7RXtrUn0hyR8
HW7xBrtiCdpRUnRwLersaTtvSYaxO0J4QmR6CsgK3NnFK4u8p7YY4Mw7kvkYkuBQ//VF69xz5j8t
bTZy2wLVKxb9EAdUp+ic5k6Pz7u36uFJFORwUjJaraRac2IDqcml7bpis85WnKmNEOq9MJYIXIOV
QAYaqERmuDWfSBRYWC2BuixbrZhHE0Drvih/jm/Sjx/MpmuJ0wmaJSsi3CC4YTj3dbLXDcgWj+zF
o2V8FFznN76gBSQMT4ViknoMNB+GTSey+sShfTJOLybDM/sQNhstC0Vd+vaDlfVED+ZfujaKCBh7
gYlQE2vkW3xNsB7zKSklJoHYipb0WMLlP9g4QsdyZWc1DyNsBbE+NrfZ9dTToO4Z7fnwO3J9Td36
R4IEql1y5V6D7jSrtuUl7KdE/MlLx/k/SKg7lVTNgSLveg/y1oQbzkFDDSCQwOWV1ZaPNlXR0IdN
KXFuvt6iuCYWdmEE6XWQo7gzm+WhaGPr6K/Zs3DpNo9Zd66Tru5nxzsYgfwKHCcI2xUfP0fVX2SH
/GZ783kFXNC12EV8lPBRLRHOWczTGGOiYF3+2gxJp8okl3xM8PLSNsvycGooZ7NVZwJP2rVLFSq/
+OEYodhlYWfOiMqNE9MvF6RzZsz5Na7pqJF8+CvGy7kI7isMrsaULAcCcDiVK7qLVeEfN/zCDKcO
8Rl+kNn3eNYQjpZG5eGytB9KptuqBJNdnRgRBjNGmHLZ8dWbQyAL/AM4ywDfWwhSiSQIG5v6qJP6
JV3wU/fgSY+WILcwxxHbpzHS5vo6mGb1JLfoTZ78HY0coGk8vc9OD12AOr1xocjYTzPeZhRxs+fe
Y9YsavmJfXuKBnKjdIL3P8ZGpOaRu/QbKka71ICWcKKJRgA+cpnnQazRPL1CAglgSKPb3VuzfTfj
vNnjxONBTrpw5ma5S0bmAjWNxKjd+AO6N98w3A5gCPRpEni2srHkNelzVHmotK6X/dOma5whIEVr
mm4bAzYndYeMw1RwM0iJV/IwGJr9P/vXqBM02BsUFMwu2U7fpDURQAaCkpNNB1U8tOZvSGQLBjwR
RPbS/mDWFPtVc4TPODnQupMLkDmWiv3wWE2Jd6yAZ6IrwLPQKT2c1dvkxMemNOeHfH5S3KqIMbcX
DPf0Bzrzsm8oJokzm/oi6EzICznKrwaLVkS0fhInLzY3Sc+yRlB8wFOWH1w2FuxkRjrlc4wc2QBU
Y26Wfz4iUZMVI3YVO4sCU91V1f/cmhTUqA2GyBXYt6FJE8aP2+Ns1iZXhcXczWXdnxw+qrxMjiyY
FlyEsJNZhTzChGIXrr3DTL8EKWUcO/6Pqg3vODYdtfQrw56N3XjtcJM2ab0fl+JEvqu4eJ3+RwYo
PWMBvRKVzy/Gc1vAJBs9tkdZ5v7RRpWfrRXtDLaHOhH9tz4CaZxskKM/vUmWIR0+uBYPLDK222Cr
0ysI+as1c7quU8JT0gZnEg7KoBnL1A4xfpOGPXOAhGQgF/lZfRSp8ekFxgMInWeVPeAXTyNWJgrU
UCn+I+88litHtiX7K21vXHiGCAABYNCTowUPtUjmBMZkZkLLAALi63uhWpj1oAdv3BOa1c26yVMk
ROzt7stPk5x2SUbjqpTe1ieJeB0lfr8i/2T3nB/MwicacJ8s0VDvWZT89QWwiYCc89Zt7nvovQcv
4uCRKTRr47shp0VOrj1leArj0k5TiHPhNYq/UL1qCQkkRYbf6YvvDKTwwznHA5d1h7jDJyB9R5Kq
7ppt5DVmE5Vzso0HYLQRImknYxuyCzvloClD6hPR0Pqu4Khoui0APWyq/XQ2q9spAqQbmPlEykNw
Rwz1zgnoOhaZ4HdBnMS6lo1d31IFp4KFLAGOOtiSkOVKDsCYyCj9ziML8IQo6l3qgepgkxgBBtFN
vwVo3OxwS7aXubc4kpFhtGeLp7TmI9sssZCzeZP2bURrDvoUQTwkBbhDtBuE2ETiKDu2KaudhF0E
pgGWYNX4m/vkj6/L8ipyHOaJOtEC055kGZ24D78TJ5MHLIBHXkl4miXCS9Mh4tQ5LbT+iK1BQhpZ
bEdt9bXtw/6lLcu/2cp1U4P9KwYEvutmgZV3yLduroCvrH6f0F9+l5S7XaLaeswksNdhxhFeA2Gv
A8e+pSFLxQhTO7pFanGGnk7o+5y4PNpDYZr9HHkVH2F1PphhJtDIP2A8urVO77NtG+59t2fB22KK
rwJtjgUGmgo+TkL2ntOYvTVCgiSqCI4N6AIllGw20uRRQuNvRu3722FZ9tWiFISP0pyFT8IuoSwT
JujFqWKx9fAsnCpv+dUARD+mdL2AT3jr0Pn2rSvlXg7ImEtf41X17zlVWBdpsXUKON+fZ2eh0OBP
NXfTL1qVWfsQXtI1P6B4cZ31WPzA7yPaxgRPeaWTvS9NOW5pvHlwmqYDSqf++AXlIAmwuzjsSf9L
8sQWvnaAIYjVCWpXqVrBcl8zrQqxoxSjuHfBbjXOwYOSsdo0EUVy6nvJXp+MzY+LSAPOoGR+E439
Ngp2nAuKsFP0a88QL7fFWTBq1ck5G2u5Sy3y03Vs7rT4tkoDysVhTxcvLBP9fPljLTN7fPwjbF2G
HY3pw76zJ7AfHvH92vw1IE1JMHgnie+eZ/HfIMLQjvUaW8UisYfYDMlW2m/x2dlU0rQOZZc4usAB
59Aw9pLqkSP+82ATjcRaAdZzZEfb2cGTex2G6ikMex6o/vRLGJx+yBoPQ9dm+386P2sCPw9Cruj8
B02I61BfBNzHHY6ckbUPXiNcp8L7lQo8UGmPpzupw/NixbukZ6xfXAxZTDugn8P4a/Tj9KkWMXuK
xXteHGxf9TBfM3egJ2U9V7azooEiTtaGWTCaOD2xQJJgGzC+sXT0Z/UrcJb8gJPRQgJJsXeu+6cE
OvUmbDnWmMNEIv5CMw5JxrE/JEn+sSx6VRrCw8QF29J8xAMpcrZB4QdsanABjuNiToxEg/tdd+TM
07EiYe++dhEn+sIzQL6aOTn90yiZh6Wo4hOZZyShuQIwiLkWyGeOW40bkFJNNEx3vFP19Eow876U
5a6JY7aPSf3XeCzP0gKWhzcBS7LpA90FVXiTUf6z9jgyYIw/l5P7UmAhPxQDKXggg+eOI82htIIP
JuZHfJHhbk462t2z4Vmp+NLa3tOCcL9hfYOQQ3axzzv7UPoQp8sueAA28E1MjXyBlfxUSedclSpP
Fjr5LoTnB9lbEwLAFpuBMN0g2aIFePm7rWKsj6F9KtLg5E1UYlJmyv+Ugc6ICvKnXJS7hSMv4Vuy
xMsC1yar+HxA8oHCnALm0qWu6DaRz5Eu/P2A4ZNxYriUZfWjiSF1uXRk7OaAdV6vnm3JHgfHicMH
orJHVvOjZtO/AYIrrgu1LbH3mego4nFv6W3mvVBqnNwK/C8Y81akWLYGw/t1d06i2bEtmPH6Knti
NrTzfjDb2tfSdl/93qou04j/KBw+Laz9+N6omp3qVjxLfZdNmjqCoXooJrIlEFsfMOC/QR2gY3fI
v2gm0gW/NUv/HAgNY1hCicRYBxq4Sm9dpp/GpN2xjGN7xBML1KZ3GjEBEAhJScmLhxH1mWcF9Azr
naVBdvEG673vpjfKnwhteakFfFc2rGwfCqqXNqXsvMfE75+ruri5A+d4GRqzrWA47f8hbRsJcKzZ
qVPAGrCn/fLXtXlG6mYDHYOMjVQwl+CfidhSu2JQuHrelTIpjDcOTJMNjSZgTyMmkPhkbtZgdwxh
AUOM6Aa5VWME7WASvFDDjLoMO75bGnMfWdKmTCq8Bv3y3Dv1J73CIM36g4O3ZcPaJmYTUm0jOfpn
hIDmvGrcfW9Nz7P27ueQC/UfnWj231GVnFBF74C2LhtMV/j/nBJHB+91lMNT5LhIP8vqN82wkXvD
HaRUyhkzS+3/JXb/l2oX/z+Dmnv+vz+i/0ft4u2rSP8vnPn6r/9PnLn7n4joIeKZ62LxE8L7P6WL
lpD8mVR2GPq+L6VQQMv/F89cUozIm3lFmwv7PwXxDTtUXkARFOug/wq/3Fdu+B//ralhb9TV+fd/
/w8P+VXyIOE7OyGME9eBr958fz2nVaz5bv8QJKYrodQHmL7FtqdJKg3C8AxCEbmLOaKpo8+cA9MR
ERR2zLVQdI5lsU/h35L8ymxxawI6qGTJq6tSdM+J3D+MLe9oaSgbnl+7BsXTWhvcsoLcfDLKgwQO
0djlr6IMV6Nt9InmzGbUdpZzPL0l1AssWdY9hR1R6D4Rz5SZoX3w3kDkRwkWM53VNnuDbjokwZTd
z+y5913GTTsnH1aLUtkKzF4wAr+X0jO3Wvagrg0BmMmeptPkhn9Z03PKIxXkhv7NXuzuhTt7k6Qt
qlhbXjJFKVCMcj8Q8trYGSekAi+yqvF8xjk2hgRAMg3mLbipIfrKyxe/yc/tEHy2MUEnW6FlTsOP
sIlvXdCh8tFshpME5wZGX1VSKw76zYzx2aTo/71oL6YA/mBXJX0q9l/DyrK2558uonQZo9LFU3BU
tRUf1NC/VGwu6LS7OoAK4H7Ru44jzW67gy6oH5TuqcrkY1rn+bGuXjqn4+fssbiqGH/LcXryWqZu
A+S7Fe2XG/b9dlmmC5ZijPmiu2E4+lhqbObY9i7EHabLjOUVVeVnEHbfLDTO5HPPbVIBS6+L05Rw
Jmya8rPEY4KaaKNK6+6uLYfXyWFjnrg/Z2v6hVeKPi4o92nMLBvmB+Be/n7uqJZJRkHqBaWQJGmF
2w8AADOMRGIIz/wDhOS01bshCrCr23V+59XzTRO0vSg2TsJkf3nWu4q3dNwNkB+xrLHEIKfXoZVw
/EminkTBiqsr3CA8SHrrQH6ewlTccJ3t/DVIYFilsuVBLBktklNMpITbyvRAMsbZDH+1BXGJVMRE
pCzkp21the2Hp2QJW3xT5ZsJMFZSmFHQ075THi/SJSwot3DJw4louQx1v5wjoOQp+a6jXRUwDXY4
eKGhhk95bsGH6C/WUkHmdWm8aKgbtD3W8rbBiLyA13YMY6SPtwS950iWImPDmD0uWfy7TzBke7P5
XLjWLtiaiItHn1Xw1Vm52LnN4B6SqiICl/Da5hFDmXf9OhFjBLM/PyTmrGvvQ07vcGZqzAYV2McY
eZG2Xrw/0UZgJ77yOMFqPhqcMM78LhswpSF2RYR860xodM8B7NgMxXXJU8zcMSqzjNZSJUkadsgf
0J/vZtzOJUozDL33cBBgJGrr7IUFGVDqaSy3uQMNXxqPchZWmNDrb9AvSb8u5lw4f2SK9w6X7D4t
ujusxYTF9fAwNNNHbYVftcjBuoQIl0QLDrVGtfXbhReqbWfHlA0bxIoHbQEHl/pepn28LhsOw5yc
e0FkNkjtW6Oh9anqKLr2064LuScn+JNY77X2rR8k9k+OK1ga2MV2TtQ3uXpSyDlCgMiQ1QLq5NDt
QExSWR2mh7CfXvGfP5ul+tUn8NoKi3HWTp5hhDPZOEbsnIkISq0i3DeLQplagGF5/l3KhLoR5lTS
mcqxg6XUCAB60/t0Dib0zrSmvixJ8ddL9HWtgrO1eofIMG7zoMG9jSInA1ZTtUkf4yR5x4mMCuFQ
IBpBjPe8beYQMwxldx0JoNs8OTeqJ/HT6auI6LXGdLckhuwGeoXIou8pQJ9eopPE2hq0+iAC7qRJ
ZG9aZeWuHcvV6KCPw0gYzVjHSUYntzLoPGh1RaqwCsr6vctfQoiaPDr9diuDY1KKYVdbyLJwrUHj
A6yoR786Z1he5znYyyX+SuFES8IFh4ROA7+d3nEIYIIkJ4TAvkOd6iMNMH/yyJZmclewct6HlmBR
5jbn2cfjRXY4P3YByZGegBu1E/WBQA3F3s5U0x9TfUlfD6e89O89GTKpOGjXrKhW9ot7pmjs3Fs4
LAEXyqumEy/uOfK1E+T6NsC6w9PALoV/AnCvSyA8YFnI9LrUfI3hN61ckElrhw1qLU6N6nFkA1ms
qmfpJN2WqY4Y6aQkDtv6iL1kP1TxG49KdimLPJkUD25jzqT4y8j+02veUewn5GEOHrXPprpS5Gw8
jRoOFHA3WC+u0J+OSHhz7vBPv8dBc/FM5G9z4nGbORYvJmVzkskv3y2cHZjKzzrF+EhqpoBzHXxY
ScCfd/WFPfPGmOxVRT5VOQtk1i7jLu68V8RZQLmzbjcT/iUMWHRlhtlj5ZGAR/8rUT9esR1Dd7fj
iUjCdyV2URZ6jK/NMwTAepvOQ3RwDCJIYayHLJCPYMyu/DDvgcrREZYS4seqkWB+Bx63LhVPKTeN
IykuseXobWxhvkiIkO6esG8G+XiEoL+3DU7lYE01zB46uSx/sPKkhy+lob0G38gSzfvAz31l8zN6
pGPpyHq3A3NtcwsMWg/rxgkVd1lYYP08RoiXnTf+phae+GDVXbS30FVEuWQXBnuzOBSiKIzSs32D
rVJsQL2uCMSErEZhYywbuoc2ubVtBacvs7fRyAKsz+nxKnC34O2dPyqqieBDASWwS5LU9eswoeu0
mfczmi6OwG1NpOGk44+5mC+pHRPTaMqGrGz8qTLOZ/D4CaiyWQYhsn7xkunoyuFD0Sq2m1R7syWG
TovYXForguaFd1d5HNhMmjAaIOUGUfgL8kCK/EYgAPrPom8k8Oytyp1gqydnHyfRzXbg7hUxYdVs
/BRKgOSSL9h0kyM7dIzN7gPqya3KyRhgmV8OfIRdXusLDT72W2HQqzpHUgtfoitPVMLvavGDLtX0
JGcFt/N1hDRAXQgpV89/UVYABEf9RF571p27huTAo0JAAymaBT/7sfjlcX1c85EFtkJ8wO2rPgRb
EYo2VblP5J0XEqOk9IezQsZ0HPkCy0NFRKgvssfSw8keEASTJfkwp86j17AFrR8erZ4AOzbXYp8u
430XO6eIwxrT/go3Jd+xc6KJ2lrfu/fz0D4sRZxxjWgeQ7BQ6Ap9hAcY7MaaukB+FBTOroZb17GO
LR+HhZh9zEf3YyU1LjSBntU4AwsvyUtFDg+sOIYPk7rEYuF+pAn4PQPHYScFebgOVWXntTQr5KGB
I6IKul8qANRzug/M1KJ7gfTt2IRTtpsq/AGe+8eFpcpme3zM8x2orEvSyITrKX5uMvc2l87HNHpn
2l3SA2e93+ht+6nOuxUOv/XbrjuwmoRpEuj3zkw7lt7XJHTNgQoFstzlzUVRPViixVQ/n7XAWp2z
JunMn87qVoGGHZybpS8BA8JmRp8imW9d3Qng2Dz/6aQv9m0aPE4N3sJGWndcSKcIDvYWWLEHEwo2
ugl+wIaT94FpSVaNNeETzas9zFByAvTEjPMU3AW9C6EciNF/Cv4iQcRbsg0gPcBq82pFLu3s00RK
eDfjk6ToAchGs4EWcWerE4tPOD9Dc5upEjk1YXNt8RrCwL1K3BOrL2EA+ZMp0CK2eo9NPW48KFdj
J9ptgITnxytegwwRlLrQal+BT7AYJCTmKO9X4jXPE6BmnIAryW5oYITc9MS+xx/e/YQSobaGSRXR
ZHMMKcWhRd2jacP6E0LvYAThU+bxD52ieMXN3RKbdzWLJ9AK33P9HYiaP1cS65k9nBDIXzSpAoxU
Kw+MtOzKyq9nx6DiQJ3svD9J3f81Lq2TsphcEoixt8n4sYVYPoAzXjLM6L4zboahOPhCvFLWrLEq
u99eL25BkK9GNHFPHy24ZTDo1Bsdp8l+6urkPqp50DfzhYvyY8JrLrm9tBZfLFI4s6sCoJEst7N5
sNruhLL7exHBPvIq3BqoRy6OH1aCd5BewFEkuHi7goJE6WHfQs8fV5vzY/bYeSxdavhbKRrJrstn
ip2d+XHsxU8cn5CA54LpD2TOW5bF97iBrstCntpzWj7syNNI2Y8uTVncKPF5DquXvhDPnh992Djw
HG8GvF1iMfeqiBQeP4ulrKhy8iPKAaL8Rc75vBFt9THPOC/kgd7uhwIIKPjdN3tMn+NEXVqnoOQT
XP4279RznVDuQvbxXOPN38IrnfcNPkq7FueF6slNIZqf9AeyW2I8dKjhYlXqvdi1OlaG0YeE8sVf
Q+uC8cPKI1wHacUBapjGi0MFYtDI5YhVBF7ii9/xK9YI6zw06t+zp+40yvXOWMy3VkOAjOVSX7j1
NlwHN9Ss08iiC9OM3i5OxPOOlfiwxMV+TtoHm+0Tliuf5LgFENCfT64a7wmVzYfWcThC4gzp3mb9
YTduvroqwNajK03nsff7PcozHBMzs4JnHPZT8R3P2afum/rQcsVufMVwGNk1tUqquLQeRn084jxu
vo34NybNQTPpqJLpRvpo0joi2VCeMdNyMecz5eijsy218I4FScYWl66fjb8X6Tk8NXCsWvHJy/lV
0oRS7Ou1f2LW6iKbXyMb4STh7VSb4JiHFqbjOf5rOucvZ/id7zUp/iH0vGjCHrDQ8DDFYiCzDsa2
4zd6pTGcEkXiUM2CLyLxGPNJPz8v9QgQo0LoyjKC9PCud23AO6Vy4u/O7uOjHAWBpN5nhZ9Qp7j0
4UGJVcviv7PnbVCjqzcZdzp1E4JCZWrPnBB04BioP161cId7Aj5rukZYm+i+6Z7nJm5PJWi61hQ/
7AgyOxmD4moCLD5uFWcHnYyA+hocvRJ6KMfjsCytXSp0dRcS+Y6L+D2XPU/tjt1Np6Otxqq8h7D/
HXAuWBsiHqho5ORXwdQCLolrpLu6RQtQuyfeDfYLKu/EQ9dkvNSskaHBCsMXZ1hwfBJQoLTRYWo4
VX3o8kriBNNorAcxMmanGNKbMr46HmEXWiOPGAezhOTTXFTRzg+K9yFvmBbjcdyruI8ZUP0RXGxM
3YttuCzc+Tpl+rWIa4Z9m6Ak8fuK0wCPDunjfGkKkDu+/wPpNZkliZsa/XLVXyAHVNcJl2hZulBX
2/Uy9OxD7LvRfhjWEqW8AdwGODaV6i0W4AlMix5jp69W61brsucxwNiEY7Q71H5CFS+VVbtM4VaC
CXD0y4ZazazlwvJDPLnTeB5d9yWqsaQ44J53bRPne3fIOIzOlsdaG6hqI6gO7+I1UhDSmj65i7+u
Gk6WsrmQSuTe2CIGUQ2IpPX4CfsXaJZgWZBWXXkqsurZ1Czd+2ypgNDGP+Kf2OLm57lyMXZRMBJO
rvn2E3dP/Y+3ZetH5qRZqm3lU8OejTYiUSM9fm0s3uOc2RuwxiVMp3Ib/6TRxNksMJpfusI8dBwr
VJ7hbyUmsguMwojNhw1yau593AQNZQ+lboddQnE806zbXYswferphbrSL7cXNo9UG7jIvkWxSdhn
DyPBj2VExsCJvMmZIIHlj0A8nOB1nvovhm59CCPzir/jmgDbgLGRvTqLV1B0b1N2VFQfTUS0nCqA
elcSFREkh9BqiyOX+EeCBelYdYkNqVh+Uf9CYAURzAr+OB2xwaXQX1iC35GUPNNCiq2oWZ3bmTF+
TvQ5vjL4q52m4ig3ndg23M9tXDSnpvZ/E5U7QAIt8OKx13H8L992J9QLvuQFFKbKDd+1jblcOSVi
wi+cLJSrgFPYBeoHrzyGtBTKRMxVxN7JvY/GvD0fnDT48mvwG55DaGB2son5oCSa2JpnKyT92UfJ
HYSobRq6BLMk1v6GoAAoPZysDOiHIp5PgSyfeRJAaQzBqlWCbxysDyVO6+9J9+ysTgdXt+dlRfvx
nqQAKWVb2vFcXEgazam91o7pms2kfNCDe9TKeEAeET0w01ExIX2iQJQPl2P9EOIh2RN2biHSx+ak
yhyMzUg31ogxj4mWy9rJgCMG8pTrFm1Nl89TGJxNVaSHUnpMWOVsDlzm9INbbfxZS9Sy8EjkuYfX
psOtl2D4JwgIfXkozkGrDs7SVdc0kycs7jO1mChl9EswgbTZ+Ejqjj7q8F14bfSalfkhHaf9Yov3
XvnO1hdwXGoG0Sk2N5Tf6UEvzht75S8EWqrQsDvzKM2WUx7OgLWc6FcOWHPT05OQKPmNpvwL5B5c
meyDA6qGtv1IPGvcG3igY1qt6xvACLHF4LeWzWwBxLD5HF6MpKMXf9jZLrl/KL7tTp2zJ3NGDs3h
ENbM5Tu38n1fzMnVFIZuEsxKxjt0TXInQmfYqy7uN1GzqoFYfPcNtrMM89m1gygEebVoSSUn1jUu
jzDaoiNHkB+5a6jEwZ+kuanoMWTjrgAruESODtzP9iavWa8GkvUnpwnepvto5A7MGjh1pL40G7E/
Uyng9tg8zrMG5UoShiAWkFj8dYLkNvbRPf0yh4aS65vhSJgMFZsVwzbHTbKHaGgOtWOf1xLTq9JY
8L0EeBciMcfz5IXtSHJsBF4oH5cfUaDs4OrmasulPiXVdLAyNHUvtwi8uMUKVOHcrjVDYtp+9nP0
N26xQRVFSxpZQ6dmob+NBU652o/Z6/nj+zh7v+gHWE8czgvpk/3idPaZSx2/kjkls6Bww+IN6jeI
1QmWaz9N3widRxslwgItw6HvssQ3OmcfJiSSUHKqxc0w3i8Z0ZWwcn75IdFnFm0BvdPUXHEkXvNf
9Zc7ih8uNYzbLIioZTb44RKPJepo0RrkcJHYEcBbOH3H0O6hcoHAcikdl5PN+UNRLxiP/Q2+JxJM
kHc0pfAYkBMMCc6g8YKPpoG3samnlhTaYNYGTPle86hkgeEio/I4Heogv/UttU0Q9zhILzsXNDec
kXqdLYONkB41Z0NyXII63ou8APeSQgX2lcOPKCWlpcnVjY7zqQSaRxv3FyMee1t0bzSQty8LNtDF
IShLAGzeaEVqI6Fauo+DYzZ4eOD0U4004VvTzoETvi9Zcu6hFemdqwUgisLDhexhkgQ6BJPGTw/O
jG2t5eIgZ6JoeJwfPRo0QuVa59BKl2e3BxgjKR3bCmWey8BHrUlKB7G8vWY11dB97T5HE5b/ovXs
u6jLfhFEhqrqcPC2XZj4+BCZmJ2ty6YFOmZAkwjHEgITmAqNv5VLaT/bqW1YCHDI7G1X3btWcDQr
KVoJTdo9G79rFvQwHgMS+74rgdN6w0GP/NVeYSZCtbFCae/0Javi38RBstOg76hosjmel9kxE2z0
qUdJnlhwj/dFCAYbDM95pTDxdmzHNVP7YjrOYXIhhlaFknNYhps4QTmJBU9eVS/VMV30vWOxcM+T
8eKJqNkpArRX+KefYKr3leXDqxXSebE5zTLQ3nWlCam6LOFjT6E6TcZ7XzjzjIU0B0APz3Jmfpwj
dmC2qip4dcurYZPyBL5/a4HEeV6wnJN1Bu+aWrinm4kt7kJrKQrJeClKkgjtLI4V5Sv4pgv3bBfT
41zjeU563W1Lm6OMHqn0GyRwWvbSdyKFEqSsOtrnjr/3VQsdILrAXcZh0JdP/37hYUNKak6tw/Q9
lVzyxOMLqogtMmF2TwCJ/ChMk/yWapo4Y2HuZSWLpzKL8XjIwt62tnVsaEG4DnQo4+DHJmHzu/Ix
0W+9oq6PuSCz2w732J9yrlx5pDCsowo5BiYcBf0T35udA9Ts89jUv5Vm7Uru6pqH0r2zyCH348QA
4wRQ+OB4L8FI2cr6pV8eF2FDFLOA+lkDdN6oJOvQpCdiWvRNkvHYzmmRYuX2MZ4W8WGcg5cGSs7J
l6LdDyUNqXkufeq+zoxu3kXdEjnLu4wjqTsVJDoZHfekNrFWzQzXxcABDVRWwTI8AJOBP4BLJfgY
lyK6S5MuuOt2c+kDwG3D7zkPa6oMYKRVLSnDgATAwFtCk7UGDL0cp+Sty81y7BuOT73Ewt/ZpDO9
iLLQGuoohwbXEFjEcW38+IJbB+fKNEBioQjNlCHoW7fWp97zPis4R5Yb9x+VQ3wDHwi4xlQnZz3R
ayRVWHxEmLsWyixobFAIqBM6U0OClSeLgw2nwLejGQ7oVN0N8P1PsEkH9AgQMV5VfdhpbJ4yWodx
df8ddFI8pKHNIbQmkUVisd05rjsAFw7PuLK6XSsDDvROQSM8uaKhSk/lUOeX6E+mVX9RtscEGE/N
VTVxc/TEVJ043h+yEmCEn9AwFkPsSIriu9Nkv9L+Pnbgxk+ghPfaht2R1uVH2NTyGqUCO3K0Yg4W
5yWbSLypJbznN44aF0PHJIiM39CE+1C4NypZih+YJMmEFjNJ9maa6VNknCoD6v9ixCTidLe6jby7
wmOVjiYKpr5b/aBsxp0cc/+Y8otd6foeuoYpp/lZYw+7OfhKR40V3G/oli54fRLBpctoHv5SEtrX
dBkwgYA156gAPddR0Uydd+s56QGD9kdqYygf1sSSm9kfJSMUB1A7BKpmnDOqdH7UwYEjPlW7A+QW
V8ktCRck3sr6qx1SLyZffqSe+lObXu/yGa+9lehLgvMsD6uayYcQ+OJ3lKf0FYdFiSKcB97TPM4d
IYpooEvLwpJEO25IXInkWUDmh+VkaQo2JHkTbxdR7iiKtEhgRNQA5cGDh43+QOfHpup88K3rx2BT
TylCmdXp3raI8AwzO+UIp/5xCv+CVaSaVqyIdFVqKgft30vhpCcj/jJltQ+zDnZRlWVnVuevY9ix
1KRI62AIA50Y7kgoJD/zEqU7ENA5IkU3tyHmzm/eJspoQIRiCQ2Y5kCrW+ug2DKyW9ZvxpuO0Ir1
adviccip1wb9ysaYlKZd5r9ncP5Hxd5mNbvDsRnJqkPx7dflekC/5hY3czx/qp6G3E51XyVMBSCs
aiPRCPYqmH8DLn/Snp/sZrm82D6h/TSqvpk9NwDSAc2OMUsB+o4aD70rRSQHARr9xATsb2JFVHhW
gEf1spYWwATt5UbKGtEkwy48gevDNgbeFwqSs9MePTymLtJ3BxIbnmh42lXE9Dcc2TPph0DFq0Zh
s3LK3iwrKF5nJ7lf+Vy7QbPI7ntJNRJogn1uscYGY8l0tJY2NUkn92yjpzu9UDnnU/uSF+Hh3xZA
/LfolwkkjyBpnng8Z3tQ7i2Nf4oma9LWfimpSK3CEZLW8BEurM6LID+WgcMbq1cwig2smShX15J3
DJFi3lENfN7Dv2frdJmDk1YggVr73dOXKYkfJ1OweUT/50GZCxwkq2vOwDeirzfAemu38lpkw6WL
3PZUoPpeW1aywCKGc7WyYtMAWAU1K2uFFkfdnGzVWF69CWphmTnTtWvi+doVHJrXUjl3mqujK6Y3
XpCfsZVD+/DMz8iw4oGYz6wRIxF3NjOBP1///VK5ATmhoWw+5MLapHC+c1TaS5a8yQyKQm7mbL0T
XuMcmEDCmoS5mi9xkb/lGG5Y7SyM8rP96mL9waaa/h4ZvvcpRUpUPUVXp2kBiYYLtV/sFtNtvqzu
c1+daHAZGfNYEZXj8hVydDp0ikfClOMhrrSBuCYtWi2Dp7hbzLGt7fgwhRg5GsSbuxZm2DHpw9ec
kNu+HGNqTkdq2aKQpWcD8J2u2vhusCNY3Uv7ZGB9HVAaPhO0221Ti++wd9+mApoW4MbfqlqxpxXV
kCWCH/VY/E21TCwYqaCqUxbm15n+Q8xH1MGasXDAcICK5yhfkkGRVIOuWBfPm5vrBA128A01ygHK
45LZex0jqY8z2ynHyO8pmeKD1Sj4u33xMBhW3x4SM0eW5OHfv68YUotbIDqTGM2Oiz3cMAGbq2Ll
y5oMy3Gg/ObqU+MQYyRvRHAu17xmvX7RZXXBrp+c1pPvBSFr4Fx6qcjjE0ylSos3JWtlGEDIIUl7
cY3b8G/h1eXJ7mPN2HhW/dL647xepTAj2FTuPP7DLxnyC0zlOmN5nTCE09VR7+N++CJpuenaZGJa
d48JTF9SScPRIaPP2tnyd/RkVfy///eXoeEAnCOPHIfl0xk1tJWGh9cC5h2YjQ42Ve/5x6iPvsue
3OCod733hpV7ACF7K4iY3YGOeU7iyIbYxMbbir5U2X+qvKkfC49VK9CP5Ey1fcD7frmXHW//WIaY
o1ImCiKDNbuRcDpy6RL+bJf8gm8TJwEOM1tG7Z9kyvb+FP8WZGdPOtXOLstZGYhpfA4ShiUnABBE
pn4jFeb59VuoSL2VZdifhLl2/143VjgRb/RCwsnGuwiYVr4k60HaotriPQ5oNWH7pVv17LuTPLje
fFTLz5JovZmqV3798xXDnlnzpN6GR9uUELDTeOrjdGnum9nVN/p9EQX6C4ZTWpxSXGatW9Ojwgdk
j5Z1l5J0T1aVLObC9tY4dAxpUe4nJ/KveWRwcZVE5SqrP7luRa0eO0xkR2rvsiZD3SWZseKeCa/5
6UOcGf/WJzmvgIg4EUM7LioKz3P6G3LnAde+vXcz86Ja65XaYQDDWkMasYuVShjOnKuQRJrwceK5
QsAh5ZOn7XMjCrIEmYv9eUYIByh2rUbZPEUK7t//4Ou8lhtXsm37RRmR8MCr6K28StILQlWqgvcu
kV9/Brj73jrR0X1eGCIlURRMmrXmHHMMoJ8UCVlJsz9XZzaHT+VkLF1XHxSiTbHEjKiJaik4zQUu
CjQg9ApcokDC/i3t0xlhy/Rq9RuE+rDG5YQlxjTkUmulWZ12z3GqqAenbHuCfjEOYg511HthmA3g
3f6176aE1n/+SMeVqbMg06gOJHAG3Dyxs7ZqmnUtIT8AwQLs86xGYZbuctBguwI2DwZ4miseRa+j
W1HQoYgk4OKgAWwaBBZ8aqeBGhEPnEZyDX5nIF83I8bJXSvYadx+T4c9mX28Q0LBcoflh4pxMx9z
HDp6oO2f5v6Tbi1oK2gL0RjQCR+MY5QI6mE0nAmVzVFwxOtGs72VdeztpnigLuz7aqVdzIK5F5hk
g0PTh8xPSsrSD3HIn31xyAmGggVXgHzXN++eywR7jdchBhE20MceurtjUe20DRrF3qDuBipmnkiP
0xMJ8SRNlPmXzRrqzqdZymKVWdMm723wsgcC1MJdRdIb/NDyGEfGa9EwNw3T0pin6zHHxGu23jyD
02iMTWvEP62WrEakFZoQLxZ2QBQqNNtkE0U5ZBxpUESpA/oos7ZZ2fYxTYAVrsYCyRfKpDh194a4
DekEDfv+o/Qksi3hNsfb+Q0TlPqR3joxeafgutGALd+zmzTnRkfHahiMqbevtNNyCyGrIdqIQmtB
3E+PXyAWDSoxqk9Nb9wHPWNeqTkhLhuSdc2lc5cVdXNgtXPXJjal2bYh6goS87Y2k7dYcrOO4KML
W5p7CxjOcYqNTZfkIBzKLUbrHlotOGygp0e3G8WqtCMKcawAEnSgsBUH7lT57TreK2wd6673+4mh
Ac8plWKU3aKlhV68QAnqt8KqNIC57ocQLG1zJK5HNbYEM4VBO6z7DIVBGWPERTIM9PFxYPd8uJ2n
wc6qYz3sHVS+m1wX3zmm4Lu2YmXTP7S1VxxcDgZsDIWGZVjWmvHjyOFaomKmDfgQqpcV94aVhru6
Fkh2LHYMwMj3VVM0G0ohKAwqEsPtQiE38Zw3toI8Wx6SgTydhpImkXBMRLfTz8qEqJhulBuLnGJf
zS4wG0kpavmXbg9Vl5RHGwrXtuCsULfsj1GXLr/d72gB8uEHZkIYPMZ+tv21lRWAHk2zbo7SMmmv
IMeUFDuOcmRhjIz0wxysdWvq68RVfJjjV3Jh1IVSpQeSUhusKcV4TXHR7wx7OGSxg/zLFxdFrMRd
AJZ0mwRDQ1AP1BG2soTx1dR7arDB4fiDBlx2UYU0jnZiHurGq66Mcdt0iqbTIPqCMlH6sxTRzlnI
WlQQyh3B90ApwoZKT0EraOnmL8rofTmK7mK4+WcHH2cvdRRcjDx1d46Yv0EEpadpAniUJSiHZqIp
JDbazEoTpM/IYLTMyDKglHONMSUfCmzzPjZxWn0DqYgRtyifb4tpO1pSjJ5s4QVntAGERYO5qU0K
CkU6goXDM7vVQUYOgOHMEN5yda6bnu4CMa90yTt0Qz3u9zZ/0v0MASH4lfj025+QN4GYicpfmUO0
nLvwcYQ/79l7U2KPNjCLfHr5qPVIveU2nQpAPqd6EmeMVaxcMugFmlwSKqEC+XkGZ0CE57Tt5vVk
oibpu4JwpkHtbUf9rOjjN34qt7LDbcG/lRfuJhn95kE49fdUPvkhsO+iIFB1AuTU4NG5BK55z4/8
SgSpnmG17Ud4nXGxzh9cKmYR60aqB3fEz23miR5zFD3HzqLS0+E97VtiMRm9Bh8yVWvkq8ILnjKb
eVbCuceWiNlRI14n8O+uSSuNHjRp1l4Bw+idxB/0x8bcbdPaLqDWw3J0xYPFannN+YzXQZh+DqKm
q8EfpLlK3nI3/mQq5NIVXb02qFzROcTIxfufo7rdVWR+41pLwlVre/dO/JUYGPBShFvrwEQXbviv
sUuRCSUDpWjIXv1Q/AaihINLfTWl/9En5k9TkEIMFyXqMrapYQIkKkWwa3M8XersdA8JgqFZTY4L
pWSTeOO5NkmQaNXugManpImR/QKRBeqwqtCwlogF2IwwlRrfWYRCQZvfTJu6g+/dopdMOkx3Gs5b
i8Jfi/pkdTCesDaK7Zg61AXj+1DZvyvSRBFv0I8a/P4LgRB4dQOaiuNDhMnT9wg3dmq8NVMD3ZeJ
aVVWNNg9Vsqo7Er8wTFOnI7VWJ4aL0Y+nIQA1zo6r45FeEPjsChCAUfC/CPm14MVzqQHzdQSfVC7
ntX+KkJxLDRSSl+tzVIla6DkEcAW4Wx99pos655GCf7r6NrWT3gsRN03X9HQv9QIWWvQWK7XvYUh
lxR/mAKH+9sN2YiRl/Zr7KLqrhoaeNuwHNv+Il3APSzuZQtCcKhls66nX/T0wBOj61r1TfMbux58
GQGdNMDbVpXJc0AIHMBJXx5E0LwkJrRiosiGHVLpYuMV3C8VlDLC4A2ii6huTDkqxBnlReylzzGt
mk12CXRMunOfHSNHkooG2RuSavMcZZCvsOEViSFIfkGrjuOOVCXCpXdqKrdNkr1Mjn40uStXXkXI
Bg3jdFuGkXXWfvxieCFMlHjG0rqkdfZ99GfIHHNT41vK+BWVkPDZzj8rAH+rYvig20/AKbNCYiy3
ev5G8/aIVDFboyD5Q7LcxgvVI55GurIa7zY+Wqx59O2BHEt0DR6tJYKxKI7NbbmxsIbftQVRlJ7w
OsKgs4ut63Db2swLdjcTakJQLoUQg4RF7PBBp6DLcckbMsEg6RHpYbELsnK9I7j0j7ShXvsTHsXC
sFZjTiXJ1QppEEVYBBoUc70BfC8l9SEgwrmFBgwvfP5CjUqyvNg7g3hXERlgvn3OmQLq2nnvQwfk
KqdviUEuCP0EmCQ3k8V/0EwBaB4HoXcRoICx4FDBF7ujx/CUGjnzSSGKzXKBj07bXiD5A30cTg18
VOA1+ORNHkDRYa2dJKR3q2tgldfpyg0n65Aams5cqQ5mMc9nzTZp3eaLqNztFYWRBVZgszWGHEoY
hlE0p8Rsr12LAKUE1MY97O16q/mBcKA6VOlJO84DKUB4QGtOP8FZhau+VSi/RLMont3mlx26Wxof
jDiReZoaIrhrMoCwBOJ8sM4eK8QtKK58A9Vwj9qPNOmUnkyI+r4IvghyeMAocWGTARxgOdFj4dIM
R0xCQ5Js+15sU6vY6SS6Rz04rxmInFyALzWqCCWZ+T6n3aZj552lB7vwL2D96e5gNJCjTVgGTe1i
fmvhNPRV/BCimjdDLMDwPVbtVM3wkjlacvJQ1+0M5S1uVTAQgfM1a/dot8N+zrehU7xOowLmRpVn
e1UEJCyFhnbl2VxMGRRBMwGnBDqHnEpAy9TJ/VP2OXbYBP26PhoFZRtZgOcKzeGCAGsE4B3/JGMy
3Rq73oSWKhGCrGZi4Bq3eyI+5L0R6pQ1AEkjBd49cO4pZK2zxWdp0UfeVESTrOw8eo/LMP9wQ2in
ykn0lnO4rYy5PufjDIe71K8AwQIi0mZvrStIT1n4ZKYwJXpAzFU/7yLKPYeJROTzCJqb6Q1bvdb+
2bIzC4hcTHkzY6r0OvgtIxV4eIILQ9BtMc+LJezYmPs19iKkwsM+F0a/rVzqDaWULSvaHC5+DPAv
TyOXw6LsbeS6GMkp+8Dvx6vjgkeAeEFHo26LZ+4z9GfHyTA+WvzPGM7dx0FYwILxlwOpRUKVl9mH
9C3eCFe9yvUmm5GjuzVCgolQodKiSj4F/rieerb1Fc8Ck9AF5IqnbvQJTGevA6O83OmY8iW6bxKi
ZsAMIZbjVodoKhYFT4lLPjceS04hu5jmkPcd+Tej+RVzXBHiIzpC9rcd0KZjWf2W42Rj5sa3VpOZ
zL/JOOGlf0TckGcWLSHdyUCpErx8kRwlPN+NRpF2FzW0FwIKqxs+y0Uo1OZ0lSjRU4OF4GJjYPcH
PlKNWW/qE4Icgc/cUSsYNzr4hQdMH4ys2cWBb1FHDs5OX1YUYnpjzz5sPYYupdHRPXf15G0MUZyy
cT2rEPd+ibLRXSiXQXAhOmYiPuIO30GxcgYHLlUxXtDw71NSD7AOAKpE317uFOkKtKmlfnYjcZpx
BX0YxpTvVGFy/6PqO4UWXIMp0stokpDKVWNfbTI2mX0ef4wV8dxh6hAKNzHYgweuD+MJ4h1HenSz
kyxJtog15g3ProJ3i6YwCi3IdGTq2kCwrPDFjcF3gWV9DwIrPeBZsGHAMl2kFXx4+Ssnn+UhEKJ/
IAwTDkX82ILN+VC+Oa0D1G5HPcQjcmxNoz39FbBx+6ARlB+aIIPqzCqT3BD/5PBfswRzaxoqqrzH
3zKdMt39RNT4FFaG9Q58/kkr/kJk9RM7P/4Ebf617YwlksSp3DUIES7wGmd2kR1YOCrJl6jw2etF
jBBpA1KonJT3DslUx27x0S6Hgk2kSQ4IZUOj/DDtdS5h3+eRdR/bh9ADdcr5/xprcsiSsN6xtY12
pQIVlor+USMDXE9D0r9AljxAVNshg2ZRnSP/iNL+h0cM1D6IQXuo5e8FGraHOSv7NBkLsMxw6YMh
sLv9d3aZwKARCkSdruDGutTESg0gKjx4TWdcYHSYl9tXiICeCiOhmxDGm84HL1TE3ngdxBNB9uKT
KAyQ3lNzLO0h32dMEJsIKfqdZ+PKIMYYspCffXU0nUgsQgtUTnRWqGmyYW5tqsfiu1JTAoL+eLus
Rsbfs9NyPUQ1q8MKHEUCuMmIubM0f0WPNTZIF4kS1gysPQMk09AuP62a0zloYjKxw6cAt2AFZKwX
RvkSOBgT0erDuMu/GjThMHsIJJISAH0HHW5fT3m3o+MvU/SfmfxFEItxSgYfGxhS3ZE6MXHU+yzt
4o2ArLrxM5admT38QaI1HixBFyrAiEUgMIN1BbAIFek9q+joTsBOOjMH7IOpezZ0cm3iNNmkUI5W
Zi9mFtiksYcMryoSv8yJ4+Drcb4g74eHVFXmBa8Krbt8Go9D8CZ4A0EgHVwn8tPi4ZqYQ4kwY5xP
nvPZlqq6r/v0xGywNdKX3gX/HAdE1wQmEji7aLZ6tHG8jQK9O1izq1BnF0G6ndbts/KRftnptRxd
aN1p0TxYixB5YCXbYf1fA1zrDp2E6RsWPuv9eRg+KTFSTJs6MBOVffKnzjrNndcwEtcXo4GqYc5u
9hgN7ktpCv/IPvEPKoL4KpeM4zaGb+cVPtej5OIS18GhZkdCgzjhVT6nc3KdJD7EasD3wyzFrNxJ
fWI/y8LbzAmU7IlrDLriD/DDrx6g5xqRYgzFi6O4KL9XCTSzdUSACKAMGqS4VS6dIaFhufV7l7MV
GGhznQgl3WMgRiIblPPGWA5OnGUlhEbjLZNl8IkmWq3cuC4vGbKyh8B7ZNfM0r6d4LJ3kyD/CSiK
MqzXfmaCd1F6zrdzr5qW/oOxQRzWfsJiWYxGJWtIKx6xpQggdIm6d8dNz2zrmW16pjw1MnNghNNQ
bGUdPRnlwZ8Kh8IDXVy7zaDcWeE+x1yxVGJLPzJ/CCulRz2F1WZi8ftDgCvwLcJarMF5NboIJeWy
0AfvtMn9wb7EIZxvRzhHrr/pJTVfSQ+kjA288s6yKK7QgFYsYCQp8vUMmgsCd0bBctnieyx1RP0z
6Yyj03v2TpUSS+CUHxNrxKGc/LwNtZnBr+dEzVC4LA7Ix6+pq+aDmbAMdqb+GvZZ+BnYUwr1oxju
wg4gW8n5CXqggWVN2cDum11Lq+iQITVE90d/uo+sdlfQD2eWzsKVtNjhDDb7fT+Sz3YMD7LpXt2c
Eg2rI3MN0lnBeuAa4Nwt5Q/xRxBabWXxqzVXKVUhEIpUgdsVwlgm3pZ5fLDlD2GHzBAlqpzKRTJq
lEKvWjMAZKV+OPmwE+7wxuomO9e6h6EUPdmu+hnb3sJdyU6qZbneK3JMyD1kU8i6c6U5VensPTkm
J53u0kjPO9hUVuTuEUUmtEAhy8Xko20qghfBvz+bWD+VR8+2lcUpdKqABT3NIcB6HyKoHw3Fomla
jjFk3/TalF3/lGbNaxxy0m3BWGwmsU+gXr0unPAl0X67kYudD/sZdor+3iKOsLdRt9IMP7QGbspm
0S/44U8/o0Wd+6b/4Vn62HbSegmqwD+NI4u6oZnXwTJhK8IJ7prWfo8CdjiTDXAtHyem0o7UkCRI
luhCE8FESvWugbF5XwYwiYqmb/dZIiG/eWmD2ct4Iz0W3C+3gVQTNem2pGdvNGsnBeAWIhPuGcoY
/iky5sZzmujqiTrOrzEl/pgpiQi10SJ2GI8KJZGatGCmhCTtejpAhQJEXLGzIbTFjPNTxCQxjQ3B
WJ6bnXVKKz2Zv7uckzQLXNBJO251WD+KlnUDHcmfnv8S5434oUfnGcYKS9KiuEZVEu06/JYf6KOB
EuCy6kcsjmNpv8wLOfz2kzODkRzhYFOQuC2sUCNQiqtFe5ywKry305szksOG0nObKv3RthzcKoM2
4Fhf9jITjg1E8dTquL+pE3AFH0k9O9B2sFaWZ/l7e0yME0O3QESycnwp32eTFOVizuSmwqnNEic0
3tU/03zbPhexbbMnYyhMp5hiRH+NsZV8LDBQ1ELlM5EQ6tK7OoLSNvKBIoajgT7ZRVgZCsEhvL/9
fGLEJi3WinjLzrsQq/0Mls1eDQ7oTKsQZ+VcDMGaRuKB2deaJYtvC/NjAFyMzVq4WMmGaaIUgKr3
KYr0c2mr6kOSM7RpI4OLwxTVB+mvyAaoPMaombZkHjMhqsE8eDrnyogB8tQj07os+vvEir/l4KqH
JHXrR+ao94Fg9XdBiXEzGx7Cjywi9AFI+Ew1d5UBNduRanFfsBtDo1SDEyULjwKzVO/ZMONGbT1q
WBokJbe6uMiI0m0wf8KhCNkZOuzkWZZa/GcfRSkX8pz3aqPoOQsiVVcSmuRH1lZfUUAWMTzAM/W8
4dmIh4fbHTVKg8aWIuYy7qv8PRN//nk5qmHm2dRW6wHLX8YKuw+zeGe1wYeXRC4l+6C7TpSl7sYh
dD9cO85Whs57QNNj+GQ0xK4H2zRr0zuEODM7/mFm787n4/YZKJCQYprH5BskhfMxKcJcW3AKMpKP
SWRoWtHp8NgCQkIUfA1Qk7xXsqHHJcjQMDH+PSepfq5DeYWeTtfviTy6eV/nLHY7a3juaTbvuFym
Ndu8bVtSAyknHYG6YfGPkCp4739ktdu+RmOz44AjnHBjtCN1OmxpkDEJEyICnr/X11E/obWOAAXR
z2winV7NXH6MUUXHoaUBk1p0AYn2ZMcxMDZj9R5b9MGUpd6abNj4dMHxBY2c4RTJ2ezOLhJpomVT
hy7J7WHqaFn9p9du3/37jdvP/X3t79P/+trtG/H//0O3p//ptb9v9V//2u3X/u+f+0/v/F9fu73V
37/29+3/79f+foLbb9x++N9ewylE6bBXwQ4DL/HTqpgZllNxdA0KGiKBJt5qSK86KqcztSYCpXK8
/LIPxnNe2xEmkuXLIsWLjOtvms6Yp7DakA+mll/5Xz/zv768fSuqMW96oWlsbr9XG17AoL1TNLRP
0sJyPBcSVd4QsPoVFqpJM34dDJMCzFL9oAWX35Ezgml6nMvz7TVM9eX59tTXdXTo4W10FB/RM8po
PvvQtu7UJMMNJVF1Vm79p5yQY1hWF26nYPrlOzDbuD8UeNcl/G5mw2q5lPYj83cyQW+aQk1lxqC0
Got8AkBCBtEUwtoGws7Ae67R5jujxw0qDjDFNe4ntmvR7DBtpu/d6P7qELZSP2nTi54zcz8EyVPQ
a5KvZmiVA8jN0PrZ1BIDtSYjxXRiss31qQdssO4MkTE5uxs1KGJk5YAoG5pZh/yjXP4458vFK7QI
C9h0sRJx1yB/1pgU8zVKym6dQzjToaHRCjGv0xOUG3bSH05CzccK8FE5HbZI0CFWI/rhblVNJQE2
1Wzfzc1wMmqlyDUNX/c1cRmbEGAPNaRmN+n+YidUYw2VfHeV/RlSxS+aX4PC/kA9yT42oPYz7UQQ
adJLQKIXivFw0ZOypfCGYt+nEkz1EqPTSGz5sWDdp7/nFD4u+3GAY23Ngjs8DlZdrNzI/0Z6tUlt
RZi1R7nSHhxiU8Q2Y4PY0CqlFKn3Fur6gfBAbzmMknPkDlg36U5SYB9DaDNAIHUyTvhBBHD13n3w
LKLQdEE6ESEhCOrQFY51hOyHCp6i9U0nFUTPKJpnAhWTVRhQoXUS98IKcES16u3GCeOC9OIdKZ0s
nCPvRUPsZmhGG0SzlMouG8GlBoHCp2n/4DK+5mqO9rFr7Q2pngCZgGkYkFDFeXxVnuHcNX7ymTfA
1SYk6uvbVdv3vTonEsVQFRbIhIE1bJ1y+OLiQprt8ksGDX7ZNxMHL4Vo5LMxKyv34GiHslymXLTM
yDrDtLW2YbcAh/iEF5NVO7sdDrCToFqwOvLGsEltTUQdh3ZcC1T7OF+xCdsEw1KsdKJzQmaNRe95
7VNsY6eAn5CffqZ6gtqGTg/fVBDih2yn0+grIMNjQ2GLeoGXBxQU5KeSrOSMzjsmyx3s0yhd1clC
Y/GNOzstT5JkuXVaUGeOoNidb/9/3NpsNm7P837R9E4U9CC0dC6mJT/6xHzGMbe9btOakhEp65/F
UN6Ztve7aZCSS+z0nYIwCiGGO05zKtlNOGvVUHPrIWCzY5L2cW5BQhD5ldXGN25BF+QuiS5cEIcO
kL4O2Su3FpU5y+7FRg/qnqCFQ+g6WGA6hIFBLjuGvrI/s5XZWdwZLo2etRvbFqmFOTeSXSoKqrKj
gbYcdOTOZz4aiTZx+cd3p/6MdYTQNIgC24lSClKqfFPY+i2qmgSAZnVyZIlGIWusNduHde7DJ2Jp
XjNKLt077wflvucK8zmlRc6HWPr41ijXhj1KOqwZMzdQT5DuLJRQ93UOdcAZiRNIhzbBKYQO7xNx
bbW3pThTDTHrrmWuXvSSSj01MSkveANO1DY3tl+gpHFTdbYKd4L0kK7HOnieNHrCUNN4WRJtbkP8
bdifDddaCwc8cDG24HYGcGUngwEHtmW6TiMgwAHg+zPhIQ8VbGO2NbhNh4FrwULoSCqdhcy5OfoW
b121MF1CEWXntAif+poOOGvGeWXU88kAkAZ+r3uf8uaas9reuNZPZ06RFTjUEiaJji7P6KXHdvo2
z5jrkjjZmS43tiZiGRJzAPm1YK9eVWQfWv2PuSanJ62yO0stoqJPRMogDVpGWRAtP2o47Et9KzvY
Q3+6TYu3h6y0FjUTSb7LTOm5egQdwNT49yf++UY9/6qM5MuuuJNNuo9noL3QlD0QQbenPRvu8+2r
nFDzc6Vqd4cq/DWw+4Jesx2udGzeT6HzIZuJOCe1N72CaKd0xJNVceh8YBK7ocWrx83uvAo5/2wn
sFWzJ37Fsb8pUvs+bLLnSIAHMhk08Rbc+Q2YzLZPntGBBXwQRrOUnkRiMxHLCHpmzuXcOvajr+I3
0O10ikCXn4flYZYYyYVEiap4owwzRF+RDlTCuzdT+VLGTUrcI7OMbU4uirXyJbLED6/ov6lIvdbG
tKEvHB2DLnRPfrbSw/hnaWLtnLD64Tso4TzX2+pp/glxuVoMCu6madbMtREs+GVxkVGynUtFYaJg
GkusByf1VqIwzaO5TDi1PbI1TeFTVEm7NRxqjQY67YDKVBj1yWaAFBkImp0Y35GTY9TtKLFtR3Ts
WVK+0KPG0C7qbmP3YX3uKwX8KezW0szd87w8FEgy70anSDfahMCv/CLahsHnVBrlmla0YItnwaek
1OqyOV4ZBhhdYiJXrgsIOAlzmpl9k51dT2dn8rTSg5tbx0b1lxEOHe2nkaIb/b8zK3kkIcnYcGVe
5rL93Szu0du7DBM1kTp4uT2xEYOtRlZUe7ql17Rj+vHaAF5B8Ez89gNMPY8K1mL8jbtzQubweXHJ
n0flWEfHheayHGdzTmfK+hJPVQLjN8e+Jt0QiAIozIbqqY5J1S0MAdnvl8Y+fhoDSXQlkhb6VsZa
JBSu6uW+mgz7xegglNhBcsqJXbLZNMzQ1bctOrFzuvzpwmQEGCfzpdEEV1ROhLKHFYbUy9lP02YD
ekjfBbN6SnVkb0yrgq3Hh18KuH2VnG9Pbg9Dl5HCJeCrgsRW+6JNHseceLtIBd4q7ZCF3EbnkW5I
I0HRmR4YZi7HBfmL6X3Pp4QpvxxX7GPLaBXNR8HZvk1e8ySKsyWq8mxnHhGK+GQ2QVu/JL42d2gg
m0PkhXs34JS3brAEjTEHmHN8bFJrOFfLg1k2J+zect/QX8IbRRDWyOIF+8x3267yAvEd9S9kHzMs
siC1v+Ih2EunqClvQX5Gpzqx20eBGT2Pmok3qFAqKB0cFJr8s1KwYQykCLTk1TrTU3Yc4nM2zXTl
ZnZvbNDwu6JAs53POMm3jpC/XdPeoUNgP+sw+rF0nh7oxp+7sb+YinUKZJd1vUCY8gLyFUo9Iirg
WUHQd0W9i5P+O2Y5YlX09nxSJv9Z/wdzhMswh2Uiw+KpMIFAmw7/SLrsKhuCDbV4K/iDkF3/30MA
y+FssvbclYw8VjJChEhRNlakslBkhAovwtw9FJ6Nm76+kDh5nLOBSjEeX0wEAGdS8dop8nCCkPC2
zrE3hZ6e2iJBD1f757i3H2bJbSmItGu6XdYP6RGxLJ07977ACA2s3pLnYVlUjcVbikR1lUM4YdPA
hH+7uhPPZ5mCMXqPoPYMgIZOfP5dSzzFED58J7Rp9tlfzuTkOzOCLxQM3SFI9DpCWbtC6MCC3AkP
9CkMkIbB9+1N3WVUuX11m9n/vnZ7appsJTLP/ednCbX518/+/YV/+/16uTyrLXku6zIw8vdycqsd
6OZ5K2RivDel/GHBGX30x7x51LX7dnvZ7m25rW3QELens58/4kasEFhl9UPRZ9+3l/HaA+ZgLbcD
39Hu/YCj1y8d0Mjtpiu6dozCFoZEp7Cm6+0bf7/b+ycVdfbl9qMwLtjzsMhz9rERf/79KfKYs2Nt
e9dkrszrjPdz1YuWAvzy1FDkL5g+QXhlGhrXpmjLq+H/8wT8iHm9vXx7EFioUlSTd3Ew7+ipEfXQ
BmiDS+sKqv1fDwON870bo7HB5qnbsb/efuD2QGXGunbAJNdNCkak7LHmxLYP5WD03Cseh9fWH9/T
aKJ/8jViADsmWXkSNZozJzNfA4kDRLb2pXDY7eAgffu7h78VH9DzsaQlwYoUTZvSa49OuUwwaCSg
D83e606Y9OnRFgDq+uXt1VJdGUhU+tdX1oAQkjwBNPh816MfBP1nW+ZPkYNEUrQ14UCdVMfbw8Qk
trJcoJlBExA+ixKBfbLc9Via6ImzutKIz6IyOSOiBDFnxR3VodtjZqKv7WOvOdYESWUA/fbt8uz2
kl/S7hpQaoveddax9WktfgjTG+sj7DA2skH7GEzmKwvoc2wgwCV9Fifa8tXtobW6DJI1yE99qAdK
wmVNKuCwiFD9YgowW1GjRG3C9EEKjHcExqQB5I5vY+f8ZtcYYzAufyuDTaue4pH1qT0cM8rgG8If
3m8vUZ7ycZBzcgpUFLucYJejGgpvDXwI7sry1GNdjRC2APmDi4dg06X4FKpE7qNe7Zy5x2aLMLgb
aoIVqe8htgOi0LDWYFIBK0XazhJFzy8xOOC350S0VXFnZaOz/q9FHN247wUd841adNzm0JREni5F
MHLOLo5o6SKBW9mkSbPcVJIrZEgOifGHHSAiJy9mf0AACH93ceBZZVkfE9/7aZqW2hRlQ1d9OR7/
HAH3te4Bn0aWzrc0v17HGsrR7cETodpB+MHhiP+MmC9r8VW+3k7A7WHOUD1nhXwLnfjgwAFGhtyy
v40bLrx9p52Lq3LyXwRXIk+Hx5xFICJRizT48Q0Uare9HU0W/NXxdrCheao7p8p95NJGSFy9s5sD
i6B1TKAqwxLCJexYuwpO+sYYcPQvx+RvZawZ8gYMiPEjdIM/OUliGztAk90CoTj6rDuURXUGgP63
kRUvtz9NB9o+ZGL3z+dYCn+yzTu9MoJx2BfIsP6tVtb1FLSpngOOMqr4JL97U+lFTD+AkXCsrSvE
WZOluU3hdxa2ccgWbw7LUeBacfKDTnx1vL3UL1+BCq6F9ULkgCZezPmAmIJ2MEvLeKsZFW5jwYC7
Bf/d8o8GKeAPGjjWgVsWqAZ89gDaKDs7GiOkrACeiGp7FSqjvM746q+WQXDWoAtvY7bg2YvGuQBE
SZBK4RcV371F/T2xUK46KUh2esd7C2LyH/aeeHz6s9e60Xsq+9cwDrwvzPi/s7HPKJGwEMfIycxh
ziC6NJzAtGcPJdAEzWq+ltVm2ViVSeCfZZOa10yxwCd1smO/O28CD2iZEab/ehj7+WdOJxxSEhTU
qfPBic0R9AHhfEVz+OI7MEbCWcWnWHLI7Tz8mKhf3CVLGrKWH6QnuAf0jLs4DZN9TWhbgSR2YovL
8HqMWMncdSE7AdrCaKcFxprhD4UTWjLhUqh4wX3rcn9rQB0zYGf6kQTVQzkiV3ViYb03TNz91KS/
yE2b99682OYVeA8NRTMseiwgFckqjL0tZSqcWnky7KKpmA5z2D7UnILtgGNm5UlAO0GkkWzr4Ghm
JnC8RJwCh4y/nKL7qrJG7MpZD/YD2h3ry2ML1OLAzp/fXSaMxacb1rxJmF/SLjd2NsLYa+v5a9cR
5jXOvOHKmLGdbAP05zgAg0Mc8VyD5KOiUft38Cksug8a2ycKcv9PXqCVGYtfXTRC6Ukt9qM101cx
Jnx2QNtIVzNKgI6khfVJRkhzZEmrSpqydj0eLTGi0gi/bVriGyRBLsaS7iSszt+hxYyPKnsncZT4
mphMXr9XLPu7+ivy1Y6O6GMvIQOxePqBhlDtZhv0R6kCxZh7AWed0j0e7qX/E4uWleP3L8SCeaFy
tk6gmd9NhdwM+PrWBkWqhtbSbko+2c8g5LYI0+NuweUGHq/uIKPE1rSEo76PxtIc0ZWB7dCkb4mp
JSfSgSkunJhLt1PHnaWM+r515I593b3wrRWCj6U4org85/jPZLfremw+AeYxItLvnHS8tWVvo1it
ozMRogZ7CJJNvPh/GDuvJVmRdEu/SltdD30ABxzGTvVFaB2RWtxgKdHC0fD081Hdc8b6jNnY3Gzr
6sydOyMC8F+s9a19bk2HMsg9ZEFxRWoKRP+oYroRxUemjjxLw/Ye12XE6h+Aeo6b2GrFAX/TuEnB
qmUaDZtlj4QsIzubenEq6wFZU+Y9y8roj5rn7NO2hj7SwfxQHrJyx7bidY+lpRxwASopHhEGvTLS
vkuUY2wDwu2JNoHlF1g2pEQG68rtZrkLN4UGhNHyww47S3EYNeuZIwCxecoAddIggGRUFAwIKB7a
mzAzbe0gqfaNzDuWXX7oPDbEfeIeqzp8aJmu0jcj8QtI+k4SHg+0H+O5k3NUsobTQ7YxIzEwEZs2
8na1Wd01DXo0rcGs0xv7EB0DbN3gkFczgSsd292cKcdmqD4kCWwmzbqkOujiGtHHRxF4H0JY+a2s
IAPFNfKprD16tTBJXnaCs0Q+sTKQo+KllFe/xF7hquangg+zyKXvQoFDed9labgx6ui9m1qJ/tfO
T0kSlrumZAI6EG1OxuTvRH4fA0yTYfX8a0SkOoRfEXnmMzUnW8NOAG5XBk8KKgSiRhOASYAepEi0
VSY6AjBJj15wm5f0rQI414DqZaYebQGVZ8veVyWQXp8AOwfFb46abp+gXOFFbEgKxsqAhZk26pKx
ptzGXu4exg7/bCZTRKTgjY+YAXyRn+g1w51dGO+jwSMSTm+w0mv9qa47Y+dmCZ3kBOeLDncDQ8p2
OdzzjjIzd12avoLhDWwbJ4t0XBJ5uXQ7eydq575v+087caBRzgFDGZONkXC3oIOPnaBmQyeb19s0
v8z5MAsvcfxzeG14251cu5MAnrlpkQoh8GAUM6QbwjGWXc8grWs3fHln0VajqJ5InHTdehvH4cG1
MLO5/adbgKJgv+DNtuCDYsa6aHBPoM5N8BVmapn56qxNhQmqhaQS1+tfMmjvBpwe1EJEzLdmBkjM
6a8Vt+KVUyoRlscKgt+uzpN8KVglbJIBd4cbaW+27oy70Zh++Sxw71XY9Q2W2Qt+Jg+8mQeuUOOt
wyo2Nn1LeZ1VW4/92Z7BH6t6gxRHrcXvHHkzy6bfaQYzNAP30jbJjJWD9xrZNjDacDggmUIVICcW
ULDLSoonqYmOoD1iByc7yWAPyTuSvu5Hx31Gw12RlzPD24k1Ix9l8JGJT3G3GBS6aWyKzxgQzk08
d/63XtFEMfx99oL8AwlOstJmEiajcQ8H+by//nSqmfLFoBjV27vVlOFGw13Mewu9txe8L02koBgq
bwtkXJ0zfQ6HEpu8tRHq5STmBDyQHHAOZ9GFj5p+JRsQymoC+3kMgA5M6L15sgHwo6/gEySOAT09
+NqmLiEwo5gFJ83SSyEBuvngfpPeyy9d1m8Yxw886Sd92ZrPAWYUTu/2O0RvzThjYBeOL1BNX1EP
xlVOzZM2OeHF6tWZtvRVI71l5QiBm9Ywj0ChEK8FUHg9rbli8sf0zVQaUCiFXCYA7oTBuLS09klv
IO/6wFFSzfpminXrPRP5SA4hgSArP7XaYw5y/6VBkxek3nmsp/6lN5zHRr2EKNKWHb5frGqkxaB1
Yo2d7gJzTomxkB6jzszBkyCuZgGDpTJ3zuXQxxs3r/aGEGemIUTVuyhvx0I7m25/KDLnW58cTEag
/VCmEAzZdVeF9qOvfyezMdZGk2xGEBP1LDDpB1qO0tFOQMm+EEbm+yFqD8Atny1HvchiuKr92NuP
WeByW6QR2XSOiV4qw84TtT+ODLJD4Lq/jEKDtn7lCEcCJNGHZ6FGk2nc9X18k1zUC1IbP2JAiosy
7latk1xpAySarwaNrK7UBpTnVVU6pGR4Gwi7yYDX0eWXnYm/TDt72niwmIlagrgzqxrSNWbkxAlv
mRI3P0W8htWlhdyA8d04Jrz/EUFBa9xUDwjicGN0XI7iwVCGcZaVCz1SRuOuCdiBliCf29F87Sw9
W5qY2jqaHcCY3dYvnWvUlx8Y+R59rkDGMcNhiLVf5R3nSd1xSMQWuuq6S57lSH+LOfNkSdKivZ0a
fqs+uQpa3IVshs9aK7YO+oSRVN62scAdjTimyxJSWJORkM5CzYM3iMwYdHab/0QZd2jrzLKJT0ZN
bdreEtazVt98e5UsVoxn40WJfrDxiP0tiJ5z6rK+++sPvbkpy4jXsevuQjO2dlUu9lHIFGrE67wb
mtC7d3Rxj4a+5oPxzVVHc8gs+IJe3j4hT94SXBDj/NKPpIVPp6pJfuJmQiTFxqN2uQJ4cMIEdeLP
MedU04VdHZ2cLgcTLsEbhQ30yGXDVinmq2bfrgU2PDiFzMsK9cwFFz8L/N+RC1A6ZhY2IVxeDraP
5RTIXMj+YTFIlG+Opb3maA+h4+hEGsPbxS1im6DJ9XItsNsuDZ/g594b1rJJX9g69mtHhi8hwLzO
enNERAJ9JI2rkI0NPJGosa6qyy2fHoMBB/4mwlU0sgJAYrWSstuxn/efKkuuWwcmn9/Lb55nxdo0
wJ9AXUNiBoBsM8QjtITSWUbB8FCFbEiLxgJdNYjkpurA3Uv8znNQF0bDcBd4Xgz/x6M0ykH3iJLp
XsNec2UbOEfSEJlEY5sndr3gruZ6BzqWvg6BBRAlEFTxtnSCeJk1FkPcaWUAl2LMQo5J0vD6Z4mk
q5Gu6ZhPrWcbBy8QAthZdbZCnAt9R9gx9OdT2483z8fVTKnpLnXIIzlrb1IygS5M2A+VMxEC0DLC
JQnvAcJWXHn3vrkfawEnxsdBWHvSXimFMp1teOegwKRUWDUBtxTAR81I54h0bgID5jwhJluVBT+Z
TkoqWVotFG8kmYbgMVbPuMo8/NQsvOWyZn4bUZFCNEx20P0IkLhO5JP0jU7houLvFIPawXXKDwcz
NcJDLiF5YgXKrrEtvqQy8cTLGkC05WUoPCUSMRDHTY+tzDV+bMGaxWiJ2SgZCCyS0pN70n9oU7Lu
ptqPqoYISJJlvwBOCf/stbWNaf3PexIUMsINj2uaEUp+dRpEFFmGA+6ts+x9XuB/HjhNyMtM7jIr
OUCIeEF9TvZdQp1S9RavF5xkoKl7J3EBoqXMnYNib8yGWf42yHkf7SLdVSVzcCQgHRGcQTGGskYA
aLfWmFjnigWxWZ0Gv06uHb2/VWYrt6W0KykOnNjiWaVz4+RpfQKeVfLRt78CbBKM4Lc49GlnyP2t
nbxaaUOAJrHSgy3hwM8uwMl1kN61qfNt2DLhQ6T/Ik6dR3SKcp2f2U2dua9Ae7dEHaD0i/wNuMcf
ZXkPbTv1G99PKCo2mO1ZRiE4WKFmOTU52LMmJvgSWctG1mh2q4ZpQeTArR6qfda13XJg1wWEkRc8
BS9M/We/e/CGrSBm7VU/jfpwyuyAT6ZssZQSrBxW44HhxX2YwyiLJrm2Wpb3SfdlqejRMIYXEdRE
K4TL3up/Y5Fra/9Zp1lqcW7nLb4f14IJHo0bI/2EiXbwme6S+gm5NYjQ6UcjaIwU/TZHD6GjyfRe
R+VO1p90RPbZx5NN6vrPZHColn2IEFw/DEXPtoNyi+yUTWjgnpHI2G0XETmGkk3m579BH8Flj5xq
6Y885JmcsIVR/PsYmIbEBIXcM/AJLusIOY+MjYMRUIblLKXgvfzgFrwEQXoReXjCF6WhehegZLUX
UNK4A6ZglyUsuRzb5lxsX7IE+IBCRIddyt3A1nvIslZbAdBhCpMyt86ZLBvRoTQqtso9q99ZJJ2n
zdazXCQDCS5e26y8ZQGqjWMj39NZCy15ocGBhJVqR9Pkx43lSx+adIApB5VOul2rdU+qQpAQh59p
z6+Ig++x4Undx/J56JFW6wn4fQchKClF27EKqwt2q2wJUVrQHooMe90wSwchVDGgNmgwiUaazbOq
cHduelaDerJDCBAEMW+zqt7ywL+NZtFu4LqeKMvlYrA9KiF2g7K33z141T0OJCQ93okxyqftKGc9
DfVuFzX51a8wrBIOc4lTUJllFL5ZQb/V7e4Hd9ZvGUVvUVntQm3QFl166+jnxYQBwi5zEEOW/1F4
4UgCGSqCJKIsj5mzcbtOxjsZNb/jONacjjCMutGCmGduSqK3IeN+C61ntpqDaGcldXDtX4tBw8LW
qfPna8DiwNVndtzoNWs08V9OV8AdHMVr2uPE7ibkZWnaHaOwVCuTYt4iJJAFM/5Rf8KXnGXr1orZ
mYLXrCWP2tZBrALTloxpD726tbInZAijHpyHUn33IgIbAiklTc0terF1YjUPqVOOKzodgoVBaI3t
B8fSk92g3O0pzvBWaHOwSDtQWuviG63PU5j5GyKu+NuWS2FB3xSzzQafzDura/YlXCsH94yLU2op
ZfOkZ9k3Si66xCZ7HvE+mHUdLgi5eaw9nTDduEBrHXOuDzkRdaKNf2a6lDcNFm1IW54EaZwjc5hK
V5C+KnaHIdyBwAPf4sZcapCIPjmTN2PQ1PvRNpuNXpbbPEKnYuGmD1oDoFuB4wDEAAr6hAzWtEFs
7ib1tHMNrGhDDNZNzPjcrq6ggB1Fa2EgQT+76IwhPDhcrKgQKh5dXb8NqnDvtDGDRbwqd5Zz0IQ2
ffnx8KrZyXvY1Nrecfr6GZrynM/k1SsjnLsxkDJ608xXqLtMpFbvRB+SdJm1+kaR4Uz1KoKNXSry
8l4LWZ6I9TigoEZaIFw6nUFDVOOfe2bgazR4+7Eb6Vc89yVWCJcLnKi1aJBpmb+hHT1NjnVG4sMS
GhSeY0YEf9BttwT1jlX7PcXZU04VMT9rP0ubC0Z06qhNxkWSLgWabOM61gwK61ZuoaAqC3lJ4wkd
nFPRA0lz5UrBYr8rPw06yWKmlAbDi8G+dUNh5HKFg9bBFWQrxAuBh/rIazdmw3DZn6aDTZMDHN+m
FjPeIjMDkSrD36Y8CxVrG6NXmzZjlM35uXCGhLxrdza+t4zUTBRCrbnqQc6sHCO8s8gAXw0D577Z
7XuWP0wJPJzyTsE9qD0Y4idL6mTZlkDKQg7nIqFdYCEeIgTSv5D23A8WXHx9xEgJ9cJx0w8vrapj
AUeHTyv5bvtwQA0ZPw1jkewsz76DLuSuS0cQz9AaOGrAfeebqVApERqA2nukcMwg9F0nFbHMyOqS
mLFf62+nLDiplOiggniRXo8uIOW4iFwoiDyWQT+3XGW2moVS+dtQOQThECBWuBGeg0JGK8hsYgnv
xF8FIrpMvcFUgHTG0dS/XU/wIgr3WSlAGHT6auen2hfxWNCvND6RqldfmXJ42QhVOy19q0sod3Hw
xQKNZ0JMMIxf4TwCMwKq67fLmKvl4zMY2ZWZ0nnHucH0JcufjHmWYsxkT8D2u/NUFC8iM3ArRG+q
k2AEYm3NWOagOwN6GMN9z1LubLRpN72SjyabWNv+hprCP45mDYrSrc7cFqgITwO32E4Oc3LOM6T2
JunQEsRhUBE/I2W1ayzQvglkRdapddzgqsnGY1TWe8K0odFLSm+N+oMc9vBRDBBDCVa7Z1TICIra
Jh6kTbxCRfJxdkh1hppazLxytOYSJVyYytEXZVWCZfH9k51iOCLAgvPdYm4beihEeirnydGWiMeO
qkwvAzbSi4N7Bi7Tg9kH7xVbl02vPND9+ZVMdA5aCxWx7XCDJN1nwrp6CdTIJAPjpuOf0HxQ7fDF
GKxcixo9Re/DovVcSB5Qouqw87Zjq6Bj6oAbiZ1oZDsjbYhyKIozUfZIPbqtkeHrn1I0byZpWgHt
AkPq+2pUW83joVPkr75uBYcYFVc05yIw57oh7P20yQA2Cd6Mhk/QWD/MxrzR+cSiVa1JuWPo3GmE
BsTyHrnVoUc+uqjK4okJAQAIeW45CBXMgS2+GxZu2ngii3fjC0NfO09e0LygXXiuNRiqpOg+FmQq
EUynf9qA3y+iSnYZ/vTSX40wCHtU/puOGGclcazbsf7cbBqD1O6+RSVRgz6Yz91F3YRPkmyDUNej
Q0iFneirquGN7M0rkqVoleXx0bx4OkA1peHkzLNL1CFXptdFc6SmIxqddcCMfxuHqELZp+PevmVa
XG/7znzXfbFugorUuhKapx45X7nts572vvUS5Za0C/i6hfMAUdBnMbRLu+Kxjpz3InYjSihcqWFG
A4CW8DOTZ4YwZzAP0UeJ6K8T8QqeCMrUbtxIjaeSy4RjJpe2VZ5Af+zHPQEuD4whGWlYyY9kE8IQ
QBNrK3wLJvKL2oiYdCfyT0w5RuaZiX/2kd01sjmy8p19xxKGa1M8i4JBbh5T/A6SekTQJFvh9N0z
ucwIcBFusLEEFlumggdwKDYoSkAPjltYxPV0KHBri3ohB2ZT02WQDC0yKPLM6UxMX1y9PNeD0CIn
cyV69yfBt2Xr3X1QjgWDPuO3j7WL6eHILgvSTosfU0nAnbZ2arzZGwjuXLNjmB9D+BDY1Fq9N710
kzpXVv4IdqBe+X6VHUvDhp8rwOu0RgBPExu3m74kQXs/aDko79y7Z+16dZBzLGEexGtAGz9FzSB4
GnJKUZfQnVHOSUDp2nMgxGPk10e/XfeSGYDUsXDGCttP1DOTf4GZ8lx3QG/wFl84ZDt8+sQetZ2x
Lqpx15cwvEoCNXeB8m6tYb9jaonOmV9/yWH6rX33wZLD1UWdWE3Psdl0lFjdXRRxY6BsOdQR83xV
m0dDOwylfQLF92nVVPg2t1HrvbZMm6ii6HtnWnLXGouOj4V94n5k004JTSEYNdRX2Zo7bufazUdJ
A8qNQHMTunCWJ9B5tleu3aa51gQzdfIxIPFy2RDzZ5UMYnKES6veaX7SisD7yK3vq8G9VQEhc03Z
wM+2tpBtkAca+UNWyB3gdNMQeIM4K02y7dHu5SvfAdBmFBgCCVLCAHZRkinCkFjvhIcu80DmeFoF
x76Z343kXq9q/Z6ci2qSL0TCfk5Jd+M8Pwd4fNfk1ECs67p90pZn8EfyySfy1mDG75njBUj1S6rF
9kb1qLWgDJ5M+2g1P+0wcbqC+k1naKulz44+Ig1rQ2y91gTLJtRjFxcfwMGxM3TlWUmfisFYto1Z
8sbdAeVjcelfB6itC0tNW60G9QOhdkJ+AookQYBAz/os9OrORj+gSOEqB57wGACDZcdzHGpztxJo
WgmkYPpgKOsajwREsmOpN7oBX7RMkx4Fbbl1fV0DrOWdy5yAFh3URJSTDzIQ2FCytG6i5kV1zsYl
J4/ZMCElGkOTvOlWsYez2dd/+0LFuC9ZFZnjQ+F3b3GbWCcrZVOfsiUXGm9jyoPXr1DXORI2konc
FbK4x0M3WjZSUDLYXMlaX/7K0GB6bK004iPXmZ3IVVOtUqRQSJuMz6rUqOzKcinIUdZMlGu1frT7
IFuwo3JF+cISuFtYVs9hVTdXvybDsM/eDZHslKvuS4Dd0uPSalMb+DSoSgMrO9IibnAbtp0muY6N
/uBPpD25d9K0S6g1/cRA9oNaRNtmlEu2S8RFYHP7tOFw7J36kVUW3olJsCa2nXu3Ns4xGge6em1a
B554y9chtFKI/OaC+OGtB7cGdoJDimhjHJIOgrbsniCWxduCAd7C4+HuOo/WCP6/u3lJy/MwS1DA
khvZoxwYmxsgCmOBQsZn9grtmzHqxmKAw+C1JIVW8/ZYPzmYAviDQVDvYl/A0SLACUKUwWMmIddK
I8mQHa537Cr9hvScC2qozY0fZPYIr5PEpng0G3Y6Eaqu+Q/HIPIhkPW40cfURU+aw/7yuTWhbLnu
CilsC7QwACafIA5gRK3xGfQrTqVNQKW8tKucxVVN2F7Dx6DV4zq1kyN1DlsXkQdsxU12Uy4G9SES
6tYo/5egRG9FI6aWI3hGVNIhNod7/FozOcwjliZCJut6X3wi36qp1Y7ldwB2gqWuV9eH0VLDAr0O
zLuMDoekSFw/jCXBOPdHTEXpmpWKjVySTGqzW0U+FWtXon5t6wdbMFTUJqDrYXIj1gpDSIeoUPkR
yWSsp1NLHbscamzo1j98BrAEY7wird1gKeG538rmGzTGRsvErcupJlkiykvfdEfTAacadBmRX9lb
P9GAkgqmEcfZAp6xGFzZYfSl5X2+DLAXw3W4H9vh1XRNokfIefaRpuCEWbt16cKpf+Ctu7Nq5IyY
l/j2KnkTY6cfAy3aeeYDUod+0fjDhRXbuOg2jRVAphGguAU1o66Y4TVxDzm4vKcIUYtmcm4FfUFj
kSyMQWuj+xGAdAWAjr7MpkJtD9xN1baZuF1JJffUM5tyb0eIL+OYTTXVNweWnJlNO8/uyB5DfLXw
ndn9NuYs7MhFznLr7DNvNo1RXO3UvMKvWkacjysF6xnRUQExG6BX0b2BaebNpa3Pu2wLauoX1cVj
krCNd11YfO5oQMkjqJX+G1dBETDOrrFgCkdsOMgJNjfFitGewLUpP9iYV+AiEIwRwgkUDGCGja5E
TwLA+f5rXZIrkMXVZzHmP6RhlEvC7x7sUe/wJmOYm+rW25pN8VjoOPhK154XI6xbY/KZDG88qsBX
K70lKCWBamSH3QMxohmPDrr60i+STWx7V4eYz1CT68pgC9RG1ZNZhV+2GwwrvSMkOc9hC/X262RW
LsQ1iB6h8Zpb1l02aTEEKrFLEu+kxRg5Br2NGVAWW7sura2slb/iVuzC56hGZUfiw6/FU2Uos9cu
9YmMZBKY3+zwPNXpixciXyO7jsMXxUDZ/eCM/dLCchNB7CmJqIxr/d1A9bVE60cUnl0+xiEBzINP
//JXShq7BkNjl50YIF84lkqWeYpzhCVaxnkOCkz6v31Pa96H9N8tZqPIHz+pPBhiSh4JhZuiLUu5
oBvWcbzv9T6JYfE7TE7iDgz8wA7Zq8zipq+9ksC0oC9eAzv5mP0VKwGDtIGjsJR00GvOLblmtEqr
Eg8pTfDEahgelPSzjdkzvTMcul+wkI9+wSQOqPk+kb2+NNq9DL9iLhsoEGqFgaHFrU48JHcgmqJA
oWjHF9yU/rsgUw6ZwFpiVboObz2BU2NR2VuXpxPiiwRGku+hnSUnjSgoecnyO3QhUIDd+M2ELoMK
qCamMiJx03acQ5K1/skRPCp6BtOlUxPAYo4b8Lv3oHGsEoR0jbpuFckvKXVvqaPc1Qaz2EskbzBv
q2Tr8LCu4v5BEWpa1cZVS0cWL+5djGxnHdoaWY063j3XTr7n5ymGe0nSCgvvzJNXM0FY1Jd7oZc1
JzrlPi6hlH4ESmdEIAVBMDTbLL74lwmCNnpvWxKBugxccFPSgVbU4W2zynNGBiyf1wuUuQLNfaWj
hwuGBb4psVZMrLatUl+G7p1JCGFc5HG/Fr54GptwD33FJhukua/r9o4I5iDBo5RL09siMHxnn7tC
wRvtbR22FAHvjd31tzKjH5HshtloEPyQKxwa2vRrlEzJdXr9tYlDNxubZe9wR8Zxd1cJkvkaI1r5
tNwrVxvXtqQ0C2W567Xh3UL/B/WLS5/PtxKRswkRPPmSmjorO3GQ4FM49CBhNZROW4C+IIlYitEl
EpnrBtOxTuHphX7vccWjnCgr4KVduvVGvWRfyH5rIJNw2dN3I0xRJa2q2pBiE+2yUlq4yDi1Cysw
WTZVa8tnCGCJ0tp4QmRo2+JLy0ZxoXs60oV6MC9Fqx+BmV992IBRRYyUAoDMWDDgf3VgxqaQrKep
42HX0VXVQfXaWgTZkIQOp7OOrzIOd8acx5J7H4CWq1MSAOtMbILagjY9h94+rtigwn9Pj9XkPRoN
KqyRhiZJ0t/O9hnWmkhXrO5JC9pzmUpjVfnhL8rYZBEjFYjra0Ra1lR6+ZJr3164HWIJAPxwEn3C
s4dgh+FLW+fN8KqU+esZDo/YJl+GI8hjFb4xLXYIWiIR3nqnoGJKRHRlhdwoHdQxb9qdNjb7ygSG
VmkPsWr8lVMll5RoMURMa/LUtxhVGc+ZH70fPMJ/fglk8Orn/k9ufeioUhOt/4kEaqYxOOu2jWGh
DI8ZyKPUNC5FEJ273meJiOA3bZGyGZFtXVTpXRkaoZwJilWTp+M6TlwGC46GVcNn8TANJqUe7pE2
K+wF/PduDm+nVGir8EXMHLBRPSBAfcHWKLkimq+kZzvVu5DUsqh9JJAN+7k2vrEMeSp9MZ0IKfjS
t53FW6gogy76GL7qZfzNq0XaPgX6pvG5dCtypzeWaX+b3B9sGXknJcjMLCNARR8bF/9Y8ZJNrK7b
9pQ0bn/56w8jsH/QSfYbU1MlDXW+y4XcpFyMCKwj/6gh96qBIS0ZG9nLzAMJezNUDNo30aM1yS4M
toALL4VWwfwCV31OUsRgwFgfTDLUa+PmjsmBB+Csa5r2VcktmSlwjrq2H1SmbTKlf0eh86E0s71Y
bblKNOepM/C2Oxbcm1iS1lPcuYgAjqahvVYOStK217ONI7B+ESnzyQI7WUcerdjovY1ZyaVCZGgo
omY5TP0b3hmgcIn1WxkFCEErZYLAr9QN9K1plkDw14uLJ/MnG+n1we72ChbNWdTIcDVN8c36vWA+
t4IpAqoXp+5ykOI70Uai6KIA3FPD6lD5QDnNEhDRH3/7j3/85398Df8z+CluRYpfKK//8Z/891dR
EnUWMGz/9//8x259v/7rb/zXd/y3b3iJkqj8+Y4+/p/fdX7YPP73b5h/j//6qfy7//q9Vh/Nx7/9
B3dh1Ix37U813v/UTLH++g14BfN3/v9+8W8/f/2Ux7H8+fOPL9QhzfzT8Bbmf/zrS/vvP/8wLPOv
t+if79D88//1xctHxt87RZ8/VfTxf/2Nn4+6+fMPTf5dOJRqnmfqNqer7v3xt/7nr68Yxt8Zddv8
v7ZNGD1X4B9/y4uqCf/8w/27bUNfoASUsISlLfkSO775S9bfhe1YRLQ5HDek1HnuH//7pf/bh/d/
Psy/MUS+FVHe1H/+YVomv0D5z095fnG2BEfp2brrGbojJCe8zde/Pu6jPOD7jf+R5plhElnKeL82
CU3Co4yeGiEaa1p2UkKyIpAezFG6rl53v3zb8ZASMpWEDAHNZ+LK7pyyXxbde4s9nxcULtFGgI3N
WbKQRnA/dFBWWsm8QODyxzJgMk4uSmB1wY/wjA/DLPD+B8TexxOAQyThtKPptnfGN62cHWqx3AaA
ftzbDHZFAhK177E4BQwuSNVFOeXp0U0XSDQ8OO2Urt17YF8aVH5EbZG6GozBSxTpp1hmL20UbBiW
HiUjjYidzaFu2IN1JVBSph0Qwf2NHo3IFTt5ntij64b13s7wFcHslHixnT95dwUJ5YOnPqEgLDNd
XSHdKFq40AN6eml58YtpJIyZiusSK/dkxBraRC3aFwR3HyKTlUDYkyXh4n4TTvjiFwA8GuMLuTgo
NtXtA+JC4A4OIn0yc+NJi4pq686zkqm0d5NhPhSYYkG80tM11butUxZUBhmvScbjl7xz04dUVfDD
DQewrxeQfCPD1zEVjGLqbOdW+YSCzdjCQX0OCOqEtWyv23E6hWn2LeoCQWKk+FgbdYQivc0KGsHU
Yd9YJszRazFuJqGOhsp2Us/3od6+0zY4DTPfwFNbA8zkUrb1tab7a6JrW0wPqYcHtcr8GC9ouxrf
AxoPeDMG3PyFa1bHMol3ZkURm5s5QFcq5b7xPvLA9TGUj0eRjA9CcmFRG5acG9BijYCtWDCA4ciJ
4ohtAdwcrZ0ikp28e3Frt3VRPuaQBZfzj4oN8Zp48SFN4S2hbKyItMNXXaaYYNHX5lw8eTdsUy9/
xF7P8NrheonIFQECzGoHMiKSwhlMUgIcsal6qmBlGdr7gNZ9o8SdqktAqjD49r27KmUeIIunwcfi
ucLXTCZmu3Hy4geYs21Y+6xsdkzOi8UgjJUZmvain8TOjIM7zWQuUE4xZ6/XTYwSBiSep3hCAT9Z
boLGLv8JmVVmpiyXXj8iVGbYHAztVRbazetzrkHpp5uszC7wS/ZaRpBy4z45SnuvpMHa2g2TTTP2
j+SloUsONffspRbqLuPIalFnViQ/kCdc0Rc8F236Q9JOS2JjpjNYg6kXUbJbqI0a1/otIsUuLnju
ubiccfKWJPsqNNlI8vqSaI8gyd47hdc1RDKfMiQZkIf5jJBNL+o3dB4Plsdf6DWURLFDiC+adtIk
HHNR2gNO9PAp5WWipnMeJ8KlyLCuO1ZLst70ffCdTRAWob8yb0mR/uT1sUqqq5TpzgF6vKjNeoU6
KNlLHZ55iynDDLRFVqMTIcPor4SRZ28sjAMAe8I90hu3JEun1H5OGqHDZ7cfuOyxtYR76ONPukfi
xqh2qoznFCESO8a0e6AgzdduHLRsGDHMB/wAhajCJFZoZW5J6zuS0ffUtKFYuEPyJP3iIUzEzTXc
rzbV2AXMg8kpuJ+/2NVZuvNcqpyuO4JBfAmN+jUE6owbBlCUH6xlVLBDMLV+5WTdg113AMCQEgQi
u2Zzb8sQF5weQUnSdk9dkq46knG2uiG+RlVtq7i08QUDWM0atc1CaNT64G7Bt715Vl0wXaORocZX
CH7WrYQEjFGKeorplI/9ZtNaUOGJumiTZwdNSzXnHY2x+zLhWl+7ffeOur+iVkY6o4R3lZ7ceoBp
t2qM4a8TMDFhGMxxCW1IFoJWPg5HKtw87bNT3M+NpYGDJOjvsYIiojJdlMXVuS6GTWUiW+vqB8ZD
QAU1NCjkoT74unsaK/MEBxQh7hRCP2tv/4u980iOXNmy7VTKfh/P3B26G1qQjCCDKtmBUSW0Bhxi
RjWOmlgt3KpG/U6Z/f43ey/tMvPmZRDC/fg5e6+NwGJp9KvfsbEOudMwUNdbF6UO++gfL0ug3ONn
UXdxL51Nns+KsRvg7kpbzyr3ARQDcmyD6dZN9JojTpZj0UEBXfzP7iEa+gNW5lsrmf0Ygbmrx+mT
4CKbnMf5O6JDFcyI3r3mA6HENQ/MdxcuNhGAycGeeKthJjRbJ/jbBPapwgazmmx3507OjuowW/DO
yaY1xGdg15eECTP9Y9Pc9SMhuFHZwUIu9YNVAGCPvYr+F+r4sY2uZf3cZI8G4kIHubLjEIaVB58T
qdK4/9jGhshCoVTz7xIpwjCW6GAOgYXgrYmYOMCeEj3THR6SK2RuGrnhhJvxNFjmd2QQOaxBH2lX
0dhLoM0MOqEFKK/Y6Xjks/7DB764a8ryUcWK/VXjhFf3nGwW1bl7LAGxsouF/p4GLNFPGntLlQYr
lglq9JCYJld/+qYb3ZyCqWyDM2Ysfmhtq40hio9cFr+S8yj0S+8ZFvgCOeWCNqV5bezkw1VDujUE
z5s7on8X+Bu9Es5ZwkFWkjhgaTrLlY4/5nk+o4JtolzuIxdOJqkqxyI3bllGS3pI4weLkMlDoseN
paZPv5n3jVJMh/tX1FD3yDUWGZwO12Nj38AwbZQML9LWtxkpyZjTrekKMW+W/WbYo6BqmWPRiFuV
jkYXzUtn2HdlmF/wN7e4YY367IXyF8jqb9tifKW7q3lsEwcRgarFbcZ9ux4kV3iB6DbFNGwtwYyG
PIZTX+Wof3EPAYK/+CXKVK875LiMa8IlYw7Vf9GaGwd80/SfCA3uS1SuufXm+JwXQmGgpYNVTMgM
E5jpdTZHfRic7FLkza2xWeMlQTOM0pwSFnCN0LpNkpMxeq9tMbwCWWUm2IufBkWmk9IF7XWz9BEw
OfDM4XxcDvog3HGoeZ14RZ2DVBESkkpJXfaT/Eh0PXI1nBGix39PqOgLehrugIckYqAB7pfUKyWN
IlaIyxghWYpa0ol15SC+KOeW05ONnSzn/Mdf80ZB5db0VFsJ00X4kZtiJBKrIsCUtu74E4Qekh1b
vXrQyXAu0E5EMxejmkQNW77T2cCUQPa0BDSxdtzaplJ0viq0Ouu0TJ9q2ZJRXWKXpP/mgAwJHC7i
pDhqekxkAUi+g1MGJwWuWpA+ABjwuUP2lwvz6vK+N/50QSNpPRmcRplivgogIog7On5Q6gA1k/uG
XvPMk/jtwJNcDaS6kUD6tuwbfTaf8TzeImt8Xe5Q3SzAHi0OhgWarElpvZb5EXLb/YDNZtFVIUuk
WOgHlnG/yZ+iwTY4Vvbv9UBeTNpZ02pEMNvJgmonu6kee1rSORdC3A5jkB7GFPVL5dUH/MOIiLkl
ODBPSGYnST0YwihYQXV3eahj5OLwEH1/j7IPwxKrYSCF/aDRtC2BLb9DkeCLsM9l96Uq+9fVVEIp
E/izUue2cIoNwCZtRUicphxx2MS8yBXRi9OZfzTYoR2Qu0tX2ftYJH8Cgno5JpFJfrTwlbxAqh+Q
ApRx1h2HJrH3CzoYod2maJqCNm98SkZ9zoLwKUrgamXLYM/Bdtgil3ZR4W8IN3pyBV5xf7JPPAE8
L34F1rm7syfjRJ8dDyTU+rUPNHnTAeDPWmXeceyA5mQPZ10hQ53aj1GjX4g6bHE4DL0mbPZx475x
4llPPsCqkLJKZIyPbDYSZqAQpwzwPf+MMoP7Qkli0CE7tQJJLiM/OfFKmSaXKTnJimoBqAjP25xB
tUwinH0MpWw+GbE6uIZY+pEVf4fo/SCpXSsYLJulvmrH0T7NkvuKoBMVglziXYjHA/NF8+uQW7x9
g/b/VAa7SJf6tORMTBfEwQ+3f4RkFgulJHmGMLQ7oz91DTe9Q4NEKlL+UyvCSBSepGorlfp1VY8b
iQ67cZ378kjrZgNSF08tFfLA9GCFpZzhaPIU9y9u7L/UCbICqFu7vlCktlcUflEK/ZjiICNInRlx
/GYjsPXdV94uhKnKfNeTfJsLe59kHFocOuPzN87f+5Y9yayZVQcIqOgC7Qz43WIYCWM1CC93DjIn
srZ36/cB52TeXcvFGBjp/EuU5rDu7WGVeu6rmbn5LrFYRLKZgoRT2MvyjRqrf8c8/QJTZGJC/hzZ
1Qto0a9/1mBtTVdSqF8IEdvZc+hx2CQvzORbN0p7JDKzU1ThwtoLXpNovjqTezf/Kcf8MrMlJ/1w
zXL/vuX1ZShEEVrORKKV5VM95e8zc1lvMuYjStPeo8rLKCFyguN899RVVXRSHtsEEypEFCj3Bgaf
GwTTGQJl+EskDt3ZCe/wyPIFOWWfPqbwIO79lLPEYu33Zx8pbvm3MaJjbbNqNkEFqBEXKARV9vbp
Glr+d1tXL17Y3DxUCttk/IspdiYcuOzoBZAmSfTaRlvqNqNKBnH+1U3hT+2jXpXK+81DqP7JfMiH
UhzGccLqVIe7kBQSLy2cleFGK88AASgACTPjV/txdJbAj3epkidhsg2lVGkhi1Qy3sJFUxP28OGi
BLG2HePCyflksOzFvaCuWWs9fxR2mULsCo37Co2u21Hnll31opPo3GFn3dA+JBMJ7WwLhxwvH/nd
7uhkG8N3P0z0EO1T5m+aT6/Kv+yKuER7fE5Sa0dcZLnCgTGwmeA2htOIMqwFOiZvqc2cyQ/VVdiA
XCOELmSAcGDBxzpY2A8S+WUQCIParUDqwxPKiQ6ZeRweQudZRNyg3hw+rJaHJM+Nvat3pHNh/lg8
+YPZBMeEgdyK1XLvVnlwH+fzQ4BLeGO3XABJ8MjeHK3XwY6WeKTZRpoV7UaTe0xk4JJ6Mr4ALygu
mZcdCDgn6id19lmHfXDGCslMo1p33vjJYWPYIrO5D8Hzduq7GZydRhTw3vvhwxCXVzxxyaV12T46
TF34CREG6/shWaBa8AMY8dXW2iZ17B7NKHlZ1Xtk5YIVnml3ilqtspEVRjbDXJvgvH6wH3vLuSdy
Tx/KHDEQdlYfa3T24+tuO2NjXzUkG52crqfYtvoEty1T04RIdDS/8cUMlo/qIXISBzPyr9TG894a
BucoiZevfnIGuuiVqhdBeCo8kY0crc8wIBJVMdZhjsA+jWdNx3N2jVPmzEamXtGUnkk3RB46Ngjk
TLIgGFqiURiiY2Tu+OYVSljX3VhJ32wRElvO9OEZYfvhIemW7rQxyiK/d8CGIVnovpo5PI4oIP1R
3NIZ9gix9y2D4z6ESFWeQqf8KzGAVMk1dIJXMzTGTS3ciwuPmLrHRZW5iwF4o+GfzesYV4+Dbl4j
LzSOxNxccP9wXgaU7uY4AlIawFDAeNwHqh2uzEUpaqKgppRixJuTnbc2AnR20iz32eQVu6CMKB2H
ApRaXRgbNTGuIcr1HHniblDhExSzvz0bFgwlUIDNaZ4xj7gzbNaCc1Lp1cfSM/XGCj9by392ZfWS
1vFLYzYbv0Goni/7WZk/WQOBLGjz37NW3DBRLW6V37Fz101bgtR0eJf8gYywSgY7ZrZPIkX10aBo
u2tmVP2dfBTwWIF29QvyyysP3nydcLmtigknWiMyyPptla49g4IxDt1vQzJAsmYWda+1fwZ5EMY4
7KkuwAnect3dgSW7FnW9Dp1sPswBl6sZi12edBdsWFCV4dnta+/qeCNBq9W+NWbsvbr+dmXJGgzU
hX5MfdK2ap9RelL4KVAD5NXQTOj7U++zXXSYsQsy7eZ2djfLydbE/LSyPgNVYnJNk0/a8D6hEN3c
vzqT3R3qkDJM+ijRa4lbgs5ZZDaMXC3j1SzIYFvI0n3gK0Je1es8sOM3NanXdgBPAKD7RiQewZje
E6J6TEa9/TQT0rYqa8ZL4fCuOShXk83ovG1XEYahDtaH8NS3mkyw1xXRtjkhOnbzmml1cjwzPsyY
AGUHuZtg2cXFt9xKYbckcSUkNNrIlBu/O8GuAd0WVHR5s5flkGmmxOURNFHgU+6TAzJpsCiZZoRe
Dluaai6hghIxpEmLJi1HTCltQdQQmdrAWS+uU/wdE32t3Po4zE5yqiJnZumJWCTnpX8zi9dQML5r
zLsRXQBWTSSQ7Wh9iX7Ax9V61D9yuJow/I++jvdW0UNYRPnWj2Q15Cg1YtuVbwtaX5BV6BLfuAN2
ui6l6b9MYABRmZHDN/K9cWKwiYfyzo3zqy79c5bHw0ahx1hrdR3tKjhFsO5GZ563jUWrKJGQkxyj
30PzfyxD53f08BaSD17vugheFba+lv7cyoPR33TOWdIX28RUAJhH4pVVzXc959xwVuvmiLtjH+UV
ybSg/XnHmeeHgBymwnAxASWv2r5PlLz62fjuy95ATxNC3GA03jvqQcBpXVuO2Nd0WpFctrzrsiTM
RH7hvBnRjaMJoRMD2pJVahvLD3cRW7ftn6GVtGYsmBtDluo97mL2XqI2mPthL/Yc09rPbn2//B9C
Pb9Tl8PBqc39lCEcROlxFT7e1aG7dKX3YEJLrYNMbcFBHoxEvZlq2OWaByGdeHOBGK8Dgx+Is8rR
8aOfPnKf5XQuECexFbrVXgSccpt814pyGRUGf3jbXjC573RK23vYkbiKkX/ponReRS0i/X0ZAWMf
5j3s56ekBbvBbdCOuR3EsmZZDAbbfhOUdE/LYNwVZXkIS/FouUh9PGs8JxnjPd+Dj8OLUtWAGIs5
AzrcGtuOI+D6vlG086TB8pOU7ky8GAyJOh+PSf/YQpzA4b+vbHlXBon6BtMxxeNjlLvnYVEUAIle
KQPuXjT7fyxS3wHEfJjMhaG61Ee4VK+8PcZxCjGf06mAA7DXYfNokHMcOG351hG5YBOIsQrwBLgo
cwg7d4fFp42MMGM2TDJognJ9bdX9LSWj+mzPpXlImoa8HtKpTF+zmvnG1S0rZ0e64MYqZkaVOe2g
fhq/RHKnG3ptXkvPfa7z955R+WpKizdnALqnJ8B89pchspx8gwUHQcyuiygnqpuLYBNazS2Zv0H+
C3nJOgjVPsSjBB9fZfj+6L/4iAU3cQd3VmG0p+fUQ9Pm3odIUlEMiHtPqIppApJJx+3vwcvaHGGY
k2aaGphyqLN6tcrEBLxn4vBQKOvLcFG1Wf2lcrKXkBDyTe/ZT51p87grya7BnGtlT+ymSA7ttRyJ
7prZ+0RTnZyK+C7fSoi1c6J4wYrvYwTP9U1jZGBlKYhZIN7RcxiCuTBJwWEAvdyJeX7XKj+hdKwK
P9pE/cdEyzHW7ZGgxu8fXSYvdjWgCZRXlo4Y1KJ4EpGA+lmQxqJsbDsGWXu1d1/39gLJBBPbUoqb
Rn7v+85f8jUQWOitrCRpbwmzidTJICi+/xOhlUYTWigJNnMuZ3NXld5JTQY29rR7V2AiDE0LGVTn
dJDVPK+LILoXKn4rqYlPQ8O/KIjODgkZ1xSRK2KyiQsL86Od9D9d/zQH/a8JE30VooEBf5G/FkUw
HZ2apAfHiBAQZo80vj7wQ3JQNwJvO9Bt7PvmI6k5/AxZae+Hjj8z3PEutLOLlNNMT44Ve3CPeI39
zaApDHKBCAYKA36E8SdBiEXp0jFTIuZMsbltmDRRUNnjxbXrdj3X8QMxwT/AeSgNign39oR9h4SW
yuiPkLBBBVscWZYOCE2c6djxedckGp4dC/d/FANGcpP6EDvkaM321Wz5H66mqhvupV1cphEhhBU5
96Ukw230CG0e+4dRAwp3HfM7GShU0oCWbMrLVbu8fVOeUxnh4KRle4zpFiL7Cf9iIx/oMBvDXdfB
ooiDnpz6blDHTHZ/0AAmGxz4+Mvz4dKRSMLp8BZ41bDt1gKOWUNMZyOPTGyo7cE8e7ShDtP0gzTp
I7IzhLmVe3AQnJBCesdBukLrkI20/cs/fTXduGys+KEud7bbLs6wTx8tHJxSmh29St4KzZY8JCvI
2cUKrNQAPEK/5gqop84VisWgvZDUYYlA0Iso/0Yz/rfIu4PzYvCIVVtynqZdkND8IQQ2WXvshq0b
1Xc6aRw80MAWO9t6z5102qvGpCev9LZujQuyLXZU/BIF8R+ObaYIy4t8E1mFi6WvXldZHlIULoi1
qJjr7AKqjHfLwmxtMZHYWxU9ma6h/GuCaV5PffdeMSrxHaJD8vnExNxi3lWIIyQo2pnoLaizUcMM
aFx3nagp17qv3EEz7Y30BtoSbDxjHBltHdHHO6HREDFP+wO3EI5qX79MNbr0otrxAOwjhFcP0uKc
3XXTq2g8ih9j2pPtDHNwuk22B+uwCfdDfQgtCl3mFEs+Ihu7pK8MeyLeJcsr3xBsIu1XvZCgi4n3
2vDQ90LK3sgKQ14Qfk5d4+ydEBcgkN2M8aIiLcqjNVlZ4qiL/nls/W+DKNxtNcW3AdIVmqVt08P2
gxmVL33TEsPjOg9Nzk5x9lc4VoFeWL8DMnPWVZ19QLZ7zi1OLhVN2IR21B3VKVI19uFwemDNyDei
Y1kyeZd4ud+1E9KxEZgI5FcWEbYOgNrbAl/dZ5bBHMlFVJ2Z7XZqjkXaD/CB5LvGVLdGuukzH5uQ
/hxgg4sdZWPrHVneF93eQDewMQBE9E8msRVblAXb0mmYj+MI811CUONowPXTdC+52b3T+T40pPnY
OaWlzwmLThLZzgHkf8/iza+qQxhON0D0n2nOc9diS+zanI4jz02S2kDeunRtKU4eKnF/GvImc8v7
5Q3B25XPy7Fb3oNguo05lMuF+4HlK35BukHzMrRX0VNR1j0nAkQJoaf2GIp4YFhTQiAAehwOs5te
uoECfjKf+7j+0OZH4YgbOVnfZk9ZTB20Jg37wcZ57hWzXOWK/8Lot99tyms+xvmae+ysF6OHptOw
3UaZ82sWbMvN0umTYXuuXY44Jh7IMbpA2ab0akeEm3hAkWm8S6PINoE93VF4A4Zu2gees8nt3lM3
DbZm73k8kzXt0Eq8zqLYlJRqK8Njwj38nUt98+d22M22eyLDqXRNogQkuBu7O4HJcoolK5wrvu9L
Vg6Oe1aN5j8LzsKj0IrH8MeZGwZKYcoQcSLriFWtyi2qFK8EmYqRyfTPhQ22JIj47XDhRETFT8R8
jg8CXwZ/3L7PmyvslGaNkKlbO0PaowovEL4reptFvctMfWd6c/9shQvIgZH+5M0nEp/ucu1Sb83o
LGve5BeMNJvZpcMtUFD/Mhb0FydBqvuToRpxSYXzaMnBJUrQqLbhZBG6AIV3AScvwvq42vuJfy8q
MXLAwKRC7HT+0s4j828nujVhVLy4hG+yrnDFI7ZaaQ/pM4fN9Blo3+fMG3unujR9TkqE33Dhqp3K
/PQ5durPyZd0FFL9A7yxwfPGL2U1/2m9br7756vOaDFk+szBCuzu2FetFxZYDXt0SO+l2TiPMuXC
9Xz/qrT7Q103tAlsU18Hs/bOWTajOA08dSoVAg3SgCza7AloNlVHd4GP/MUnGRV1KhnvOZi3u74g
OGbyMzICuz/DUHQni3yTdcK4+qAy9tkSN9yRiyHXKARIwG5RdIiouDJPwi2SDfvGxymZ4NnZhD7w
zCIqJpA3EXIL5nn3cRMQvtby1fJb3fJP0rGPZaicu941//v3q6rb1aKDWOUu4ZC9ET3B7YjQtHmH
uUnzh3++ouYhVSBmshOghthZtvhhQCXvxWDfYiV9Zhts/14R+PswN5FaLm5xFiBvm82EgLfFkTJK
vgG2YTwB5OCCDe4TAY25MWvRv2qcwSXP8/KWK1mTHhCdtHLz58wVTNyd+UOGVUvnKG/PaobkUluh
uTe96OYjEv1AQm+tuz4AnNlhDfE8yh6a5OUO6l/AfPCBCGL7oJsUWCao+zOJacMho/3P+ArxLXbd
BsUPnjwzjAV4ffMzDw3G1JNX8SCWaicteMgOsY0dw/R9YAHNazvIJp5sj2XNRFX7tlo47YADKmAj
VTx0IBvjbaRC+++UO+e2JfRraVDhY6CfHlXBQIO1uit6AhwNC4DY5FTHHBI6gaGmeK1nrqfKMFK7
+MV5n2xxgyGhRrv5gKeIR4pUa1zf14mY6qvrBc94jpH3VuZb5A0vk6BYA+8e7yrh1Nv2opspoGU9
xyg53hLlGc9ZoB97Y8gvQ/YeIGViAug39wWzTVxNyEVi7XIAwG3TLMfSYDK4K/pbjn3HXzt7mX/y
PGB7UGK2nR/Tt+9m70KnxCVDYmHcmUxswsqd7hwPqCwyZboPMukO+E458vcpmpyZYNdA40a3HcM9
cN2zXYkuF2tPCR13WpxIy1nPTYd9FrT+1kmZqdXL3Jfl3box3OeDzdFTaCCHwLWqDgCUl4o6+eFo
1iEEo8YOq1vI8k3kiL+nObzRRP/splowHgsrDAmhQH4z2M1GOtEZNYG8K7oUe2wXMQsh3W5UAEbD
oMHWbUKnSG3b2vhkrl6NeBGVqwgh0kisZ+ri49Zuq581Z8EDtmWGEM7eVnpdjnG3l0mJuoa4yg2S
x/mWx2j5zM+xT9q/fQwOoliE+AQ6UW1hM+j7zFsnGH92PaCqDQLj+RwhurbMz0KFDqe1OXp0epZX
ZMcogYIQO38TnNDcjVe7x7BALC36V2e4cZP8Ky2R8B7JRoav6WFCafNMsoNxw2EQ8TNWpRt+QuEA
I8GkK6xCdSFXEWqp5WH5nLoUKDw9U92VDSbv9KxBkhB8Epublv7zpS/JekuEwaHF6R69zIrvdD2/
I1twLkEvfHTxoUJ83LAvEfp5kkFJI1PWb//1QSw6a5HGYMjofJ1OoSA4IgjRyjn+BtxZseuj+KNp
GR6uRmd0VxkA811P++Sh62s6LtMXcwy4LpQL6G2Ywi/XIIKou/XRcjkD410UDdVjQhMrRuZ5GV3v
GCIPI7XTbY5alSwtrp8dLMnJ2JaE8xUGFkDyirqeLcpNYWtvMesygafsO03en2JOjGcnWOc2agQL
0T3NW0UjJddf1UQNY87LzC39kyac0yGbBGdvrp8pq8dr2ibt5p+P2EkI6/9fD/y/64Et63+TAz/9
x79X/VeGrvT3337+49/z8rv5hHS2fNX/27oswvJ/KoWX/9Z/CYVN+S9T2KhwpRSWiwvM/D//LRSW
6l9KOI6CEmZKqVyfP/lvnbD9L9Nz0BYj/jQdz7EVf9T+l07YkOa/LITFLvF/8DURIav/F6Ewn8JF
9vw/lMIe31rRyUF9YytloxUW/7dSOBoSCHh0Z8H1cb4Bjky6mxvEtPbgKVQNYy6OtfHR6DjbGrV5
GmNcWm2GNdGPkf+MREVGNKF9gw6jdBryTGCprmoL8x2KnAIWfrn4d1ug2ryuBxLESvJyJxvJiNtt
fECH8Ar3/TwhPLNcyg8CnDAO+gUvk8Uq4izxMdDjMCvFwYudefaJOpOuXUYiXZ2K6vTPLwAHiUSc
wgu2buifMQn2ppge0wRQM3LGzzBvnG2p5l81Tc2WbkMN9Jy/gk4bjmtPONdkZMGhrKtN2ZHcBLXv
L2cLVcecaFnPSF47mZWxUJfIXvznl7ig0u0D96ALbAzj1BdbyjUEffEARZWgpx78LYFuHRi4aQBC
X+ZMOaDG6yQZN0RUdSujovWyYqPBTms4+BK4OESTwsTziD/iiySuyGlc/gkL1gWfmdyB7C9PdU6v
tnMR2rqd1EeDqWWj88NMDtOCljsBhPgj8pLlphss+shQm1Lnyor/KkvaKiL8TCaUFJjD4W538wph
Hy3NBKSlmaJ5NakuORaGb0MbzMtGWq+j5mlSrrmdc7lNU3WMTVlfRbevx8IA+dkhopiI4rb7C277
CtabRVuWycmd6Y7Xosd4g9TBduGK7h1fXRfP4pofBU8jEnY2K5/g5A7HGp1jADi9Ok1t9z7l7uMc
uuk1Yfou3Ac/p58cHc0cXFMzgG4DNe+jJGBz5Pps6lz+cYE27n049/lQu3uprWvcq19UF6iUHVy1
6e3QuNp6rRwalk4/Vhu3Xcw8cLkrEkHNVFmrmdYKDZXwncjVq+4ot3vObAgREC8x4seOFCJTnagB
LNQoWLPPrgG+Q9JzI7It2jeBwFwOH6B30xszauK0/E5t+0gcW0av29rCgZ5G1qZr/emZZD4sj+H0
U/kEXidLZqhyyK7O3EdSZkiMieRnZVdg6PtD2ENd74vW3GXzUSbhdPSJCRKiem+0/Y3q34NhVv+x
0TsyGB+OQzkdqICJkluYzAOoix1IrnVuEmNt129OCMy+dUS5mbCxGkZzbBwaHamm0pkygr4JYgo3
dpOT4d6ckQCjuiMo3KhfeQuQHafOvLNH4IaDDYzNpME0rrs5nRblM6DixNlELiH3Tf+QLB8iRNrZ
+dO0cunBYHKxUUG1JjEd5iloQYFNi9HWcIkWQWZ1cFpEaC35uRwWNccpx75lNlUHt8MrQ+MgsOMB
f4L9lYGeIIgoCV8kycPMY3qUwnZ6KLyZhLlMBefKFl9RAK8/ced3q5UAIrRFd0GHJ9c3sMBn4E8c
fJeVu8wAq9S4RzjRIpVDWRcPjbUTVlQe+ymgrkle/Th6UWlQnGkDmQh+rYvX27jDa++hlRONCE5t
E0SzlY8IGDm1DPbpckCNLB8RAQvlPBwkahdozSacwKp5wzuF1lcAXc9KnkQRgZz0WEibmTTcsj+y
Nt6QivQ7M+Onq+1vt4TRGUctNL2y3sMMulOD9g49DiNvSpJ9Z+hsO4HV7M2o3rKYR1svQqXiMYmQ
jXX0jZzM8aT8bcIakjTawbGq0iMLcrZqOvtm+yW4XwL8vKywYY6MoJiQVE3aw/W5jI0cAflrJHSi
lofE6O4SiRRE+K5zJgGRBIoT1srszmwqtTVF+1eMJJ7nWtkYGBjjjlUIeR6rd9OaL20GQrPyuwMK
iKM5mOE2sEew58gAdtW8aJNij6vjCffMAPriE1Oy4oDh7AYHcaNNXHae3+e99+2lQ45iCYhcr8Pn
2bQpiDU9f3LI1iJqSJOm048U/Duc912siImW6s0qw2YDqurmmwoTW2GRbO463E42n7K1yF3THYMM
c51xe8tKR+/Sie99wRwtzd39IMdXR7TXQseo15ZJf5hOZ+zTT3mYPxfZTMI4o9S5HrJNGbb2Rnhd
e4hRLa7KxHpjTwFJxUkQu2e4rU17a5jZuAmkBmfTsxbHuiaXmVbkuoA4FXsANqA+h+X8lclfmJ+z
9j7MsEa/qFtgT1137LPhRmQWsabVk0iwtaakNVs1ck0AwE1M+pWozG93hEdvKjGtHRrvp6wACQVD
Qo4hkWipvR578NWWJz+CDPgxQHAn1L8wLnFYM65k9EaQl1aoWgMLgXI5xRYqsG2bm8Y+9WvITAxC
ISLqYwLsU84kbFmdMPAeX/jO3pZoSm/HSHxXe8h+/AGLXuasSPxW9L1hBpUQie3B/R5N/T1I41Wl
0ty1kM6WjzKM6atXWPVRtvdOaJZb5qyoUtzkqP3G3rsJKg7kwuRQm8ZmpN00e/oPPf8fndDNrFps
T2lzFXHjIBzzAKZV/XRSw9NUq/aMGj1eT23hMWMMcHxk3j1nXlOIfWJJWGHYy6mjYmxBuYVuhZSH
pPoTp2YLy15wj31wWRJKG4SjhCg1KJoFem/6lv23n+VfSQfZqp4J+znrUKk1FcriPq23MqS7Kfzu
yShRtiJyitZI2t91UJHXaAl+Zz5ic2521YgBtM6/aO+G23Jo1jK3aBD2d7pHXqOobbatY6Mqs+nS
0cN9kHMVQB0s3/qBLDS6Rgc3S8tdVkcXU4/dFUkGc7+y46gx+Fg0EcIICy4Gomno5gnvflLKB1Uh
M42K4pmDnEeoG6h7awg6KPvPSOxwfwWl2EkHWE/vAPGFvBiIKjuZteR20urcELUwrtGq/E3SaAt2
1IDQZj9OLer0wGj1Gs3UtK5jay90g4Mm86ztP0/ZssZLLscW7eGsrEsVNBuBohcuYPhEpVkey6r4
1k3n7YJ0vtFjEJyVkWqXbMNxQlNKt6hPWs/9m+Nfoz3MHKjKZbeVDCnqsJSHUiDv5mXzWFRcKBxA
3+jtl7b5TFBccarVpc7VcLYb2txksgCnqwxOgUhNN47WyNdj/zcDurzY2A5DUd4nBp6jTjRLcbJX
wfzeZ+GwS1BodExbzWFY0QfiEF0uscqpwSCCn0dzRqSBVrqbvO2uTiwHVE+jvZsSs7xPARqmhF5E
6OJ3Ve3BIpYgI7InX4XYZTUoPZETEleX8pyQIIxB8cBStPjvzwFMX2x2myTp4pPnMwnhZQZGwvAG
B1sboXmAn5mYKjk7EGG5zW3GQxr0ao3R/H2ofZ6vbN7SD6zW80RLJmvIorOcHpv40L6jZ2We7Mpw
o1GzrTQ4hy0WgI3LWeaM85hibXI2TY3q3QtoeoKCWRrzcJIHl/i1kml09A3ZNWCh0NYGXFB+Uoh4
vWeDfNmg8JkWj3W8kcZjAkGR524ibhLvsen2uxa+Aiw/c17X1FHF9I5634ecPGAzPeoFg2g2UEBj
TN6JTeRv4PTBiTZcusU5yVmfYFuaHMwhYanN6JYKy1B7wiZDaIfmoL/mcd4h0QNJTNmJYQqVTkY1
aMKEtbKFkWtEyElGslAQB5D9p5tvnmQMX17tbiL0mkgur0LP5FOPI5RW5t/IGT4DD+CwSfxTBwhk
Iwiq7zAv97p/dwSRBqlt3dek9N7RB9hHjIHWgmw5iszqGeAsz366+AhCULZuOiY7r6Nt6doftCnO
nUFayYscVH8qZwNHnIIwOXiPJA+R+6Lt7D+ZOo/luJVtiX4RImAKpqbtfdOJboKQSAq24Ar+69+C
zuC+CYMiKZruRmGbzJW7IWx2iZOZZ6xoFxUVLmxyFD3B3FhrmeknTQCQF7bjdTSHL8Ju1L0suz8d
tKgVZFLrV2he+5Y99Nhn3k1aLfEks13tAOshcPYbB5dUaB1qn12A3xjJSRNqGdhpsKr8MLzmAxxL
r+6ZrnYt4rqo5OpILzFIRScY2cW28bs79Na9Z9i7ilm+bpxZI4ynfaCIZu9dKyIbRE/4BMxOwks9
DVypyL56n91oWv0yrHT808r0PeZJ3PVSe4eykgAJU5IorR7gVauOTXAILcc6tIWkYxiBsYxVmDxF
qm33XON0YBDVWFPchOsXG3oM/SSz+APE3BbpIFUNiRG1Ume/YAuhkZFiPUzU3Tfi+NwTPaOTAfYM
TNHITpp71+fXwgt+DIRyt2X6O3vznYSAn9iwvkCvygske0KlvK7f+7UFh7jxqUsjeql+Wa4V5o8Q
lb2pXRxvVtwUa+L5DkJQuKmunx6n/DYoN30eij/d3PMUlfONM70nNQDjXDCiNh2kyk4q+an9cga0
L/2tW3nexbK9oQYVqjIaz9Jd//vgvzeAX73LNMie+PAgEReG2stH/t//0ixeLmWc+RdgdTAl2D9s
JMRUcpKWD/779P/+D8NxefbMF2JkmHf9+wqwNrXcxbWgPMhr+///5/9+cONZyXkEc/3fV/77ZqNl
8/8T32VflPTqvz/j32f+/cb/3vvvt6gtBgShz4R++cXNfz/337v//dGaVd5K+p2z/d9v+r9f/L9f
056a8TimM9EPywPx79P//W8v7dGcDlYFm5bv/r/H4t8/wfoTbqhRy8osj59b4yON4hDXqH5zav89
7IbpJvj8umq5fSO1Tk6mO11jaziQPjagMgqDm8wckgvMOCE+q1knVW6++IpWNRLoxGrDSw9JhJVT
yfg+Ft4i4sh/k4dAruYvlCb2PZbEybR0QaXOq0eAup86Jkg+whS3HsxaPv57E4oIVe4osZva8pGY
neCKW+D473NGhyKJQqLmLAxo/clJ3vrwip9Tb0ifhurJZTPqDM1vzPIWOo5SsmEyP3Eq/hkC0n+c
PnV/hUB0NgBuhv/+ORXFgTxleniT/UgVGc0Lhjps2NNJ0TnCxO/Va+Rkxh5vgY9Nkv1FF9JERUZq
nYsGveZcO/PTkN8qTqfHjmBmwFCzvY/i0XlMdXbUaAi2NflxZAzTT0tZ3ikjFnF48ODAIEfwjjIj
ybT5iuAZZ1sZsJxsyc4OPb/ci1L8Nnocya1GmVd2ynrNMp8V8BwoCK7IUMPwzTP7fZF7J7vy5T0w
MGUx1MOqWKKlG2diwAWPiD+lLYcHhksReOXDiEfnahoK+20aPtSVTl67LFl3ZkxYTmE+6iKk4RPC
uEJkfEzHAWQJyps5BufSO5ZxnD3vncaK1U9p/UabFZHuVBinLh2MEwOhv5iYM+bLY/3VohmTuKw2
soerxUONc7BiG0IBEm/crsu+2qVGgk+rSg3OiI3wRIDA3ZzQc+HqNvbzaFmPXsTtzavEcCx8n+Cv
0Lz1Sdr/eFG7d0z7M6CzO1SWxVSpIt5eAJRT9RQ8FlqQ/aRBhLbCIapgFv0bjwp4NcP+tOrG3JYs
jY+YD/rXsc72MbLDxzBKvqpZJqgHmLekMMaLkRgpPIekecWsslrB6VfZ5TMZOSFTOq9dlyL5Myjj
pUKVdojTlG6xo1otmvgxCPHnCywYSNdCVsrQPSqUSVJ1LluuerQvmSHes6DpdoWdiJM5JN/ZbHZb
pWNSlHMKiQVSTwVo5CjDBxPBj9/VHpolG+FbOgS3YHkzS7+5JDwXxMTPoLhww7W5LC+YzUbw5SNF
Bbaqcxrizxo1YvZpyt9TLrt90WcAWEsfyeTyHrQWRgmQ27uasz5jd3An5+FHuUwzTN+JbxY7zZvZ
9SfA8IwReHBM97nGxoKYEwo+tAKSJOmOQ9tcGz0NnWZju3E5N+o2Hh9baQ2PyNlBF7TjKypp0E0G
rOWpo1KHuNVcWid+y/JZnCeNERAK161tYp/bfYuLfCKGZ9Z6p/F0J2oqr6A5o2fL0w07T+EhMZ2+
0CmRBePV7H4b4SC1ytJ9VipEVUP90IyaYd6ioDFm/U6YU7DVI4vMAQkf1PjeebCZem9yYM7blEDr
zZxgiOY17zwMwpfsZBPKOaRcZTsUt9md6LfTTBF5BHraISTh1BWpvW28AIfWEvxL22sAbnTf7FmM
p6TycwhpEZQECC7wF63+0BrWGyxEoPET6+Iq7ORzjqGKS700KAuIOKQVPUo/dreZ2WBiHentDN1K
PMx6upYx+IkwORsYds4kvHggu2gO8yj97KI6IQ6C0L95Mp6HNIv2fcEXwMwj8MvJq40tS+QkDGDP
hR+oPVCfJzlXxslY3vx7Lx5weVi1023byjdOhfmNyY42MQcJXTNguwIAGpBgMLvvVY8XIDa8vUVf
ay7hNRberQor3kM3m2tvAWnKSdqnMfzwhyHfWmAir2HmfLmCYBLcJdODX21TRMirok1rGEycnyBG
YPgbg7vJwISbHAcH3QL7SItxZGmGwAWC7q9cT3+D8o+sgVHmGmfLSL52nbXfdHfDbQhdOKldj1Nv
NOSlExZv8jxGmT4/xji9T+nyBrKtx9CJeLCeSa7dkEvvJH1+7lKRnydJiD3PH+LB2WZ9X4H0jCH2
edWIBaX/MBtLLIXyHpWMvjjOn8m1hiuvxjWKdXVDToIc08BCUM0uymuEsW5wqiT+GdsqPjpdHGTt
fQVtRXALZCkp4SQmuPd8MhEeQrMcmXZ0chUDOxnSBAEPD1X2y3LjeOMrLubY3rG65EjW19LH/4LF
5peRw/rDg/tipgDsWrBea9OtP+fUPOX0N5Nvf81YALdDb8JHYPLIfMo9pFNNskx/rYz+GOeYWFz5
mMBlLZ0SNdrADDrqWFqkyTfI8V+qZGIeyu5c0YL11ieaT0CEHmq/dem2d8nUnrYi3jmVC8YCroQ9
EyYQsCDRkzr6qjlg9XsuoHRI8RfZIXLV1yDuG6bA4wPZLQ8jc2Qy5ZzFHOknSLwaOBDovHJgfdkm
zIb35adnIevRJcYz1WpjED1SZA0dcnJrJ1bePkwkI2Ps4wOsJP+DjkDwIhEwvy0/OJmp+SDpaJg8
cXv2wgEEDZnSUp8dK3n3HM39oyeQquPOZLYeyOA+PNpLQpKFQThfjP2GYxXIbaNjO493F7IA3LNP
2oTnqLfOc9eRcMzeYWWM7nEx1cCqrY9wO5Gpah4n8jWapaakIUfVBemfdLPiESvDFqZdcgv9Dk0V
d91I1My6XIHLmt4mAnPYWRemwR3SnBEmN7LYxBeYZZfY+xw/nilpV4A5JAgOUPBZrnxh+Eawj3pW
4UJCs+y/iR5OY2NwOBdHc66xW47pqyvwl754lifvfV3IrVXvsT9PT5NbXJ0UM3ZIXu4UMH2qveAC
wApQGRlo+aOEjj1mcJC1bRAfoQYy7MbyDTWlB+9txm8fqcdska4MQcrArjI5lYdVGGMTtTH9NBOc
Va434ovGS1/WCNLqwKZy+vSUj9Z3IDJ3GJunPGsOURCzcAB2vTe84t667XHmWzWLAddKDJoycOXb
JEDcmbPOcziNMLyxXnKo4LKRUYb5BeD0aHP8XMoeBZXCgNgF/FYDhTkQ8B0LSSZMpeutgTrsDW7K
rjOPL8VibFD+qSZBtinc1xRMOMNdJg25tB+Dmed5fBMpaDCI/MzJI/GnbsXzRCNnYL1VnnccaM/g
tkDezqoBNa3PUJPrCohF6mO678KvZRe1VU+VMyiyiaoLMRhMa4IepylL3xU9+lxUFws69sYGebpJ
e/NjFtEzvvF461cDfaqfF8eQ77fOIhaiCbUDg7NTkwbyDcEVsoel1zQSgVtOFW+xqyyES1ZPfkHA
CNAxxBFW4GHk67ApKPK0R/IPUS3Faw6k6Ghl9ZcBdP2Bl4591KH4Ya1HCHlh5AebkdbTbDp/jYS7
VGIyuDIg0cNDOlewWliYYSkzqSnPrQPKyWb7hA2kOlsJ0OUws6Nd7/fDNapp+km4IJprbIYb5+58
9T1B2FcZh7sqm5O9O9Teym2uQZjzOrJAt+o64J5eqRbzlEZrkyBA5ZYRDJNcZVL7K+6WZ62sp3LK
Pxe1xvyRh8O3SEhV7RMfTWDz4Q1MVJvOhu8igL61c3xpI6Pissfegd1yCVGyyJPKbdS2mtC8nkB0
36uSQ5f37VvfryyrPnpCho+dcl6FSklD9fAkqRiLhQT2Gc3uAhTmOnbYJeuJ5Sla3XaDBJ9ZCBLB
UytsLPgdCKIEptUaYhkIZxzqa8dVcGr8ODlUy4iTU5tVJBgev9m0KZddUD9YtOGryrTsfTA73T5L
/XSnDMPdUr6EbNA3MYkka6/mokq5iQF7GolYm9NvUgaecvAC94wI9PXcuKiA099kCmBX0dbB63kk
66oCaTRdrVj91q58tw11ISGbEWCZMgQLSfWsu2vkgfZo8uLJrzsy17IOJU+SPPOiYGnmZtVC7f4q
Y/vVyO/IP29ZTGHCsiqAdgtqt5xHwEMOERGE4JKiMcorIPRvjIwfkiFEbDrvDLTtTYgndNX4Q7lr
65bvzGbq1FKVpEQvHW015BeQMnJdm321oYrPsIJCjM7BXK2TvKz5Vdv6ZBrRcXDdjvzT6rns26eU
2eI8IihXbf5bYUkkPjjamnZ/Hs3uYYALtetky6TXpEuQOYYKF5YUBnnvEGNzXHl9LNd5pRturBTa
mOsfy8wpMH4VoAxbdiqi+J5LdmwtQgTEyTEhJ6ARRm081CbR1TPTRtmIV6Ot/0BDQu9tsZq0CLGJ
Axiwrkfu8MBzFrTiKyaxhVCNemWW2Skl1Th3KayhgesSwfOojySxNFs7wQbYpRJ4teqencIqGScm
6oLMx9gF+aaauGuoBbA2sVrwcRKtusnd0VQ6RH8kvyMHvnE37R07Pnb4ozlxsDSLoPyw4oHsbFQU
QBiBfAwQSMZSkaEEYIIky79hAop4oi5khMpSLAlkQQ6xaH4xXRwPwBG52QIy27K8zW5D46U3wLnZ
jVPN2AjtmmCfstjmIuSDgbR5tUNjWP37wn9v/n3CzrVe++1AREGOVGmY8JAEPSyAMZVUjql8RgrT
HYoCw7aZs7Nh+W7K6bdLxt4Wteu2jXWGfxR0ojH1fxwDSr6hMUYp/cAzKs4GhlE5OqAhmPhaTvgG
c7XPFimXxMJWEH7oJgga1AAO2p3WozJJNSoZ5HfCxTSTIzs1DLX24i7f9yMmci/2mNqSFV6H4VYU
EDId8OWApusvOhBQZklMbQW4m3t+E58L031N0q68Q/2OyCEBje30a1OrT4NqcgW7n1SNTGVbZ4YS
UxGScGNc2Z86z7lklWneAqzshZX8glfhHJB4o7SejDuQO7FPk04cOq2bp8oyAQ5gU2ZJD11BOPE9
ZSxNpkvwMzTqXTXD/ASq61rNiSSW2PkYECRz3CZrBBcW8l/nWSguXZnaEJqnl4J8Z3D6lNAaZQ4K
8Dtn044leHieAKwCp/5TlHa6GyrSePKmRN/7ndXLeqdiV83O+uyGLj5NbxG+OROlHQGLaaW+FKsw
2tMHsFyvQwNcqguLaTNVyTcblk2fFL90W7+PJkV73eTxqXXIk9HOKavp5PDoPESjwjWvt5Vn7WDR
MhtHSqEZ8mM5CwA9leV7zJIqrkbiRzEW1EbwYacgmJy7ndp/lcOENVTz1vW4GMtMPBvPiUZPl8Y6
5akhE2ko9fOQsCgp4Ke1gfOZpQpgNHfIx9bBpF5Pn6wgmMi4P8hqn7TlX6rK+VZsXNgMjN6m7tPj
IOKb8qxsh86flSigsR6XdFyiBPEwh9SyfPSG6XUSziEZAAB1E15Qvyi26XfsIHNOzYsfQqIxmmTv
C1ymCxEsWyD+zE9ay3z1/KrcVq4XrXQ8HDIjfMKO/4M+Md50rvjywKduGiBEkxeyeAdYGjf2g9Le
JSU/CHOJumWp/A3p449uOWRJ3gUakw+7smxBtuYj2a++Xe6KZlu23nwZ9mM+/TQByCFvtMItF+A6
mgCJOO43neK4JAvpYz4PRyjCx3wYyW1bviVPH2aw9D3pbXb/NnsiqJb5Pqe/WlsO2SfB35pugQ0L
8wCPv2YqupwxSTRvPLiSK5PQlLWnM3nIJslUTokL+QPqaaKKrVyIC9R/IP4UiffCwlIeem/VhEQo
qhgYGpUPR2iy7rliVD+k/i9P1cFOcVzZp8TEOqy6ynhNpvSjlJP/M2lM1ItQKFbZdE80MECTcf7d
Anh5TBwiOTPksIhoFLkBMWWGG8X2xexDsJV0PUZZzt9V6z+GeGffAsOftzY3RaIXF7p7numLtNKQ
ubGPn8FHNYc6uR2s9mUSUbibHM8/Wj45tVY8qzWqheq7x0Qu1Lfv5OWabE3GEJwwhZWSo5e3xrkX
wP0JGPitKiTYk9DjlV3q2fXd8Bs4yjOyqvIttcD0cfW2lxYt+kWismkGgribsR/PXkgRGrHh9eLJ
QbpMtWq6efoc5ac0yJZJCxKcVgSPAbaYahiOPVq4b8INvsXsuS+xNhiVYMc4OiLoHuqBJwufUPVN
1ynM8Y2FxKMOKPHKTFuvE3Fl6wyP87OysLs4ro4eyikWO1d0+HxK11rrsex3ceBgvCv3Tqf+5KXJ
XokT9DaCeT7gBLS3bq/md8Oi5+/irruzffG2Y6B91BbjcIKlo+jfaqOpboNTdYd+jvXOYH3wGXQB
9XqWvisd+YfCYbxp2PO5wym1NRK0cGkEY9pn10dAMjTdmC5kUvxuSdWdojrVp6ZODpaZPRrtdIBg
iJqxNn7POj0m842K7txKNyXGDIeLaIc9miBjK3q07TUjAMZBQPUafRgbdWvQRQ5hQpjeSHwvfJOY
3A3uYW60a61w1fYdlWleP9jM267Cn9Ul8htQHVnC6zWxCRgoPqbWx79aBWcZaYGHB71kL6x9oPRL
a6X7VAl9wb2+hV/ooEgs96MHBSmpq4PpOKfcixCLhS/j5BqAg3t5DRaysCntr9Ky1Iq190s3Y2mD
Zsc+EkzFZUz1Up/OyPCoIi9yDsVWC/lZNjpflFH7AincvQbIUEB96033offmHyuyT/NY/Z7nY2/V
n10vTmpETtAhmsk1UADGTXBAmPTIPt65VsxfLcVz76CAcJnrb0lPYqDDJHXL3XJgYog60vLxpDij
884QVaIrawc/PaNEBTpURNYmKyhAjNl/jNsiePj3JmgVdpCa7TkwmbNoRP0II2kzC7Lrk35AU8ou
bRYYvUgBOIWQ+vNaMQeNsDuTjX3znJchF+YB5NytJC4QBJriNlRUzMDn35C543MzjeHWJyEN+Yb7
piFYXqRAxyOTa5gkyAbTnp7WbqxHK6zIlu1fB555rLnoYuCezZcJk3rjVTvBEnIj8O4hsY2/p/ZD
hnWztVhPrp9Ao9TU5MZrF1nWtcwfnDEnJDEjhRvqUGy7xrFPhl/mnFPkZIXFVZG42ybxJ/i0Q3Mt
vXHNtt0/ozvEhTiYm8Arxm1WOCGq9WYiFgitRukG/g7tAKnlNumbiBZiDKrd7DF/Q64BNNg4LGuX
rsFjRkG6j0dLn4I9vqn8gTk7wHcL+ngJkRyi4wz77uY7/vcU1rgnPZZgJlveTR/CIajrGCJBI1/k
1GHZqFjJk1nFYMfRA3K05FjFM96dEoZOO8ADHQaClXriNbjrZ0Y3bSwCl45uQJ6TpX4hAXuD2IEB
BgP8umCJ1r1GQ07X5xFX3fsYeFuB8V3U0wGWQrmZC4OjDY1KSRtAzE4BXY6j1uKku5MzoHfMlu5x
Ll66Qe16jXiviUxWexHuPac7OZ6+20XUnha8d7uoR+SlxnG6fyGIHQOodnkEkHxk+iUsnPe0CgjE
aXSyKedcrt0+2hLDRAvFrqBUtBgM3+kzUMuxPcYI1FHGhS3oBAsQsO05M+9tZFxiig7dS+4bZzV1
PNAElR5VMeJ1DlBnOflMRzcxLmFydBI2Ag17geHkTr4OCN3kUMEZaF6LznsYoLB1TTMe5hgFKLNT
IsEHGx5y9hMv9pVixKo8UMwVCmRvguxj47Lcu/7vjT1qcreX6MfG4GyATjKDGQiju0egbqUK7+xZ
81faYjNp5qHaCvAS/Tw8k6pRQPIFk8YyaVT+33KRAeYFUoy6gtDfkM23Ik2AqATtn6YQPoRdaf5V
oLAU8NOZCa0HMgPQMwDHV2QJolmsttgxjhG7LtpXHvuURZ8z8mMLXQYHEJEb9Mws58vkKYViawRW
s+17NaFeSB9NAgn3kbnEv0ZAZAm7YKXESwyiNVjePx4wj0oX2VORxER8BfGmAcUqpHVV3NDZsXMd
hIhVm7qP93U1GJupre2tlzTpoa81EgUmq017Dqclrj1JXXw38jllJLdTctIrNvfKY+QOTdQ5m+Hr
EJjW1ZtxlpH0Wrn10zIM0Azup9l0d2RzEYIFYqem2oHEhN5kRskbe92HCCOPSByCrqe+2CLVjJBJ
55j4io5R0ns6z+5JLVF8kteoZsl/HYfwmDDPwJ3MNqXD9weEDj9zAtrQFQisBsxY0YwtMQiXwM8W
Ocg85MAP/OBi+NkfVGPfJkYhPElTiDC/eaCMqbdu5xurLni1CaGAbkVkWox6ziiKK5U7PqfuMe0D
Qh0URWEWvuJ6wPA91a++Cb0qiX8yVp2xqaiqtS+vzNP+VG7iPCudXLBns6KwIiBxOHdkxKDaiXFe
xu1PjSUVnF3To0mGvzRCxpMNutmmVG/Y591VJT/c2c4RhRUlh0z25FadXtO34rXNQOgwjbENCCOz
TaHpEkndKhrSKE4k7YtaCxd/ecGYjDmUOtap88uLh/fMZXhCpC4kBIAFowtHEH9V4x6s0H1WfouH
VH3nsUgOpKJxtLcVKQwWg09dslnRj1WfHSkOsIwF1kMetfiusE0NUvQstQIy1PG3pmkEIwT5CtPQ
GsktKWvOaL0nWV+zhaDRGpCUV3b1q24IUm98e1xXDnnOSo13iGfoTyJ2MqOERETNdxgJUgot4EHc
VYALpsQxREjDxzzJ0IJiAFUyAOKS7vy0cY8yw9nV84iIGgNR74TQX2wMGI1oSJtEuB4hBx/jJ+4K
zqbKrU+JGtCvg1e3SMxNn9qPg4wbul4BqDB7yuqRkC+7OlYO2V5f+JfO2gyLw0jjirx934eQQyPX
u7kN9wOEniy9vAU3iamNqftv7lQoGb3672jDL2lGH2aG4kUbJU+Uc3uEXc+0ua9+4kAxqEmUd4gt
E8V1jDzGCAsszY6DdR9A3dGWdFa/BBJJFBI/FMLb2X3Ei4D6iUn/mkULaelUTXE+nxLDoflRkBQT
RE+CrTFKzSrc2QGiKpbZr2HjvvpD0j85PUbtZQYFQM/CD0+iITLyphBsoKGjojZc9V77GmAb28bm
cgBENfqfQd8iS/2xRmagI0DOlXLqc1kgb1U2vxHRdI+kSf+1WMCvKyarCPi5Kdj2vRyop5K4RlRf
F+9iCDg1REnICw4ORGqYRIGiUBb07rCmUi1XjQchHOwcSjivaaN1nFQB7PvZZ3LmPBiCkUJRC+r8
/rvnSAE+IFuSRnEfDAbh6l4Caizwn91Ckw0WGQ57rXnXLDmjZoBjz61RbPiFA+od0X4AHsUgImCV
J8VrKopFvJJt02qO1gkJHImFV0On8krhgoQbp7GInowlbmYcCk05kKGVzJVGdxq8aWETg0CsrWVA
v4RE2weEhUGremB2lW7DZSljw0mw0yXsivtEzjO09gs4cvGEDJ5bAGlhSbhCmB3zcj6E2TJ6A6m7
jmLvFVB2u43ryFuHhc2Z5aKAnhwEBj6o1JCQGzNF4Bh4eORd6XN/8cXejg7pEIWboGquXgabIWpp
tDUbDHIEuUqD6DMMsZsXTX1qSEj1egkvsQskULUq32c5eXWcsZgsQQqI6Oga5keZyS/wjxh1fWvX
YBPvlwszlCaj/lq9+T1n2kLWKzp7Q97he20BEhzT4dC92CEzs9ROT/U0vf/76/Br9ohlCRZp/Py9
KvR15j67ylpGVK21CZhpFjN/o2O2Ozwl3s5g+rftS2dnGdMXbAMEqM2pZPZ0kcNRyH1hPEMq5E8j
2YugsfYEIAyHQCAXWhuhmU2aXGtqtWs79DZIpWszgDbm6lm1xcA6WCBKZOL0FDXZE6clT3QLQURB
0l58B0aN5oyQthaTwxJEm/vsaBTh4MKnfuvTTxqMlsJpfKy0k+3qEKr9Q0TqwI6w3Es7l6+j0x0x
E2ONlgXYU4ILpOlG67yxnxAA/DZRn81s+fQkrkOLJqly+7PMHwpbzkRA4WNLPVIlKts4l2QCjAwE
VkB16rtYan573jAaYJdekRST/LJzMC9z/z5Kqc4jP6rR9h01Mx4AA6J5MNiH0RBnaTFNrAUsO1Zp
8JyZMlXF1glOJKdLgTN4tp13PqxQv4TeLjEbwmiMr3hTMNnfBUg8t1Kx6NGoUNaOlzABVtTQHkow
I3ntnRTUAC7aFWgheOjW4xQqwuedrwQDAQJdsWKLf8k95zj02bTJuCWjxjD8MlznSVjz5LBxIB1s
W6nmeTKOxOiQcwl/WNigIkjNisBxXEU6P+typPJnAj7HjnGIlPMtxNxg9EFAXsSXtGQeasP3dHQh
yJMTdyXbV7x/D22DOgyqtd70Rs2mnYDK5fkPfPJvR+Rioqju9tjdhm56r4uJ5Azd7fKwOnUJ8V8m
caF4Cl9y2hLkZy9BFv64VbVFkQk6AdDV7IBcFi3Cj3xXC+lfLckH6s46k64M5Y/F5FqaDQL2rDw3
NNWHJjfvw2QdGBhgspDBF63oepjt21gFW2q01zmdXnuLY3SSyNwN3HX4tcWCMQpL21npMD3j/rJ2
HXNS8k0I3jI45UPOZUYn4NDN/qhdTorYNH5QrXt7gGCca19xHOz0iHi+addWayqYxKgT8SfdFoxU
2x7QgCEyAt8L73FlDcErJMBthxcaeAVefwETdAFUmzJDr26xGlDYyHZgu6GqRbzQaW9irBHmsyPA
y3s1o0RQDuC/wp/Q5m5jmWSseJ48Rlyt6ImDfN22rEUqH+1ZIKL3xOv3iesQjMkraxtI86AZsrED
17QniOxGZFIFVJIprq6Eod5kbkyH4CfvbP+/B8BVzj0O/RUEvHQvHaQNUT8SQsz1E6cOMV8dF8BC
9yJp1AvSBwT8WDEl3M06xtpC4iTOmGxLVoYCbmM/DD1GHcIeWFoCEEyb8uK/q6h/N2GJnea24qGt
qwuCk5tkibWSPe42boN7R1TiQHbNvEfkr2MellniAZlm/NWWKk4+5cG+qtRlUuPJKihJ2Don/CSJ
ys3jZBgKmnpbWTyKsCLNTMB9S8etlWfPCsITl63YF4sywncLDqdhQFiAYJ3YsK8s7N71Eh2TtTiH
BvJbuwEBudOqG+oHYOZW9tFnw+9BlPIIDnNr5vJ3mQ+P3Gz9dbuMjWDi0L/ab+CKGUZ5zofpiOdU
LBHXTO5D631ofc6EZrxL05jXs986K1fJk8CrgfmMjsJuUe1PKY9eOqXEIltNCCREPzGsCXdZNb+r
bioOGckAQHoZO6Rs64zW/CJAk55Ud38pSL5o6piDjae0BN4QjXum1tvMT7mlYuDdtrmRHboUCKHT
Ti2gPotVQzU6HCpBdBcojeoUIWVNz0fHeImMv4XREdoXobY0fCXOqU3pVvnOcSZ/fDtXAfgeBOXG
BFR96OBfzYl1ievgJLhMmFfAUCvdq9eYv+AySRwbhskRLA8gpg9T4aKC9eUXYc7A6Z3p75T6X7Jo
PvNkwKps99fSTDnhmbytjWTcphTUpG2T3ULcSm0V4bEff7dw4jaaHIPV6OKUcjWKaWd8TkTCVxP9
EYdnVXKXb+FXIQIYnscZqyyiUVZMqGKq9Mkn9Bdg2GmKKLSj+qO0OB/dGmdlMBbHSZkPcI5exk7s
I6ocFozdc9ebazsnH1KT9cidl+bbW+dS3UMJ6FNEf7SG25ogSoDwDyXsgkj0t8/NX5NQiewq/5X6
03tbA7FLxy8CF+xpXsUDlzpenx9FTciE8B7Ql6+xxeyruDuPBCCxNnxEmXjoy3IjQh4JMKpXj7Gt
ED3L26s97SOXZ5MUDEqnfaaguftd+lE15htmzqeWFpqueEeWy3fHizBKlrszwxlr21T8vaIKX8C6
3UUcujuv4drzvjK/e8/q8GrY5cHjGl0xIDtrF9ZGYhqP8UhsLgp/xMwIZbwIY+acfKfp9DAb3K5I
OzDN8dmyHeIPY1Z6bbaArNdNWL4KEmtm39w2cDRYJM0Pfsqiys93ocIh6hbjZSKzkYruyTfBKefY
ZBmVrKLGI//dwmXQ4maeiMwjGIcSKSZiqMTT5fYPKf2aCFNzhd5pF6JzDRx1wFu9tQ3NaHEojmCI
EG5JiC+9cQ19sGom9ZCveMqYMC6HcJD90RWcs8InuyHYMDVl3YidPuZlhZ8dwj4pYQDEA9Lrq6ep
spBTF/M6QFhTugwfZPvJlubyfxyd2XKkSrZEvwizYIbXnGcNKal09IJpBIIZIpi+vhf9cMvs9LXu
U1ImwQ7f7ssdypZZg901V1i6tK6lzDqKpdU7NYaMyrN/MxI33k4i+AS8vWlNTnUWmWAlXfLbHiCq
etd18fNcnD1f0JPprd38gFD5rmkeKGiGNqFHrRUzMenimJ1Kd7Lhgi6C1KayKZEA/83CIBZbN3BY
fcbJ61gwzbSYNSO3PjkfUyA+hreIDB6Hg7Phu3Zy3fiHotRjxqbRi4Orq8Nw3VUEZ5zuA7sM4RZG
PtOnmqR1aw7qFiMRbEgfQF3j5I8Q0nZN7L7hwL1DCjikUPxXsdXssTztStt7nZ3iIW98rhlESFzA
dit7olVyxm1kUYowK+t9Ugz9iZi3RftRTDwePVr72u/Vjxof6tj/7cEB0CvMEM8led3m87+JI5o+
M7BqVvY6es45M8r3xOX7TsdfTRn8yuMsL0NedgMcfEgrdExF39A8T4Ghzob7PpKVVi54fkIiEYUJ
KQ6SvFicMsa3KNgQdoJVZh7nm8arH1TCS30C8t5HtH9lIbU5xn5SIjzx7TIT6mji/szyltB2RJhm
tDZDKd9MUbyQnoFBaEOakg9zXnyoIvKQBN1NlAffvA+bNOYx4T3DofVb5sF7RUIQwcPejz3Oa5TV
AbUs6YelsOzTCt1yGzXpV+iizARuz+wPTRw1O0tnahtlu+qcsFhzpNMdEb7Zc7lvLHtb64ikQxQ+
FSp9ja3yX7NgGHEAoY6Vf6DUz2zLcJuymyeujVOGA+nQ1d1/bgFtxWEaaupiyddgVQyHjosyK9tz
I6ZHA3srOYu3xuLQHZaXfjFPbwnHAmhdVK/oMmjKfR2t7xgXTkkGGr8V+VV1bzDXjkEApaIZ/Qdu
xle7jcs1hbv3SJtvGIRpLhHlW1PtCNfjW56q/dTVJJ3Ca9xHh6wKkrVMm0PuGf0G2Zt3+vxPTemW
+Pt7A+ctjSP6eMTw2GXVw6AIZeW30nYZu+PoW5j9Y1NGH20GWcDjEzKa8C1wq4MD29BKkrsdioQb
eo1E9zJMOC+cqXgtLe9XDj+BFd/GgKsmZblOHgGzy/nKhAbh8rFbol9v3Lx5n0y8/XNklGwtmAKz
UPxpR9DfmgBPCBNyh4H9pgfCMaPpEZdV0ZWi77OhSNQa2fg4Rf5TPVQ2hpXdDIqM31TxGniDy1ZO
rNsGRg3FWwvIUO8MO3zCXvfsdoiysRrOmAuwxlT220zKjORytuNL9P+PyahL7uOCD6xKMOhzrIG0
894ITf+6gpeDwRytw/4JMu9uUPnNkvlf0qKivXTB/JflvbFqhvGu/nDRmackGe5291pm04uZK16l
afsYhZ/exAtdFClid0BqvT7QwigZxgqYpVhnLQTk9XKqeas+RQdYHiKnTG7T6Cu+Qts84RyG/JSx
ioeIcGRxyaG+V4saooosP1aILMJ5rAUBwlLv2rZG7beDf5ZtnKp03AQmH34/E+mUNkctUJC7tGKT
yF/5L0u6fUeUDz//2o1q/p6dzz2qOaqQtTa/89JBwdYpsCb94xD7wVPb6S3fgm2K5mYhVDsVie8d
e7gCvdq4Gs74OEqsUVbK55+PKDh29twl5SlvCGksyOmuwN8ShvarofKdreNV1mRYO7hwFgavGr6F
yRx9FSaw3dTitxuy75z9O1+vfSZGVhTSuVWOfc9jnjoamxCS8xdPJdg+bIVD+DKl3T4OBo7rvvio
C/k1eNFL6AdvDQCEtfPaLa3IVT6e5lJFO7yM7N3IeRcJo445hxEWSuMlxn6UjMXB0jx+uqF0ni0K
mgdQhZm+8cnn9GR1l4tXWrypZPLT55Zr8IC9Z7EtskPHC2jVYudb/BWlTD+KASatzAHLmv4zmPZ7
XvivdI8Ais3hqVjvNDnWe9mbp5TKTMuvPlQgqh1d0NfI8liL0PDtVh2vwTnaYuK9Iew/NWn6pZzo
ZvB3r3o+IMUAVDK1rZMCv6OqeS201GEqbo3RpM5WHy+T6sgEdC9ZoV+lyydt9MXDhBYQof2q0f2u
hT+sR4nXFbXWJp29CmxygLiWLE3NYkjDBhvLycMe66nqgdwd+wuFb9rAeG/Zx46DLI65YBA7WOXR
dEm68dc1DBh/xnfdyIess387Yu9ek50xA1Nx5zPANqTIDWwdUP02iezSvWOFr+xkqE6ylytG1Kkr
P+RVwtDCUBtf17JST/bAYSxkjym55f1KsRqmrunRVmyvJTl49E0+wkKomxMYz1QxPNrSrzAR6J0Q
RKEtepbbbkZsZhDYcDd8rWYTWOFg+rvSwcBTdO7R8atmA1eJMHqCjyOcijOFYmt+FtaN00JuNZPP
DjD20fKye1Q6f5M1WLteJLzoU26N/Ffw8GTGZajzHy/5QGlZRJHxF18DXbLvsTkS9BB3tuH3AQ/1
VOt81TXt1epf2H2wdw+AqskCWjp9MX+RxP0S5ejG41XYJeFTPsbZEXgHGtDRDCpcTICm5vlwchFw
TEDTaPtHH27ARmuuKcFk/3ozkrDnqeNUy/XM55pTRArIFKMkNUObkW2VGLKbn1cRmbbO3xO4PDhw
xXECtn9OmkEyqz9yI/5DK1yWmQOqZ93tHAUnLTe999mlIq9sd07meLfB/MPrAWNz8QdltFvyQrUp
MWEVu+oDd90oAh0h7tOcMkIPj4cYzA0CTbo2SfVsYhzqZmq/1b5fYyFXa0YVCGtt9TE/l3idMXfx
7AF/b5gp9LtdGfx82bCJBwZzGuWA7pK3hZte5KhqXY51KR2WlfsvOYuT3cIqIE14cVLcTEl5IFn7
Sr6XOjY72HlAo0a/fmkyPnTUe3uVkXZcZcuBRcc4NzFspyvVIdQ5L0NEC0TpsaEe4RHskzp8SL1Q
72EFwhaAGIUP6dtU5Ye3dP9Nakeg/81VtDuUZRXwE6hhBRKnXlO8TrHe8h4KblbO5KODDTJQuWUb
AHK3pWS+QSqSunmcmuFRoxJRaBDecsd+dhoLvaxPcQ9ExdHOnmL3SwQqJB0U8otH0pU4PJ1ROtfo
4ree8TTY6a9b1ls6MRkZlmRPVhubRBFWYElmNjRbisKyHjPVfaUZsawJ9yHxIHypPhU40mZvVYJE
QYdf8VPBesfaPHRSAWyV0RmYCSEBwhCeBVo2Z5+zHr0P1Cb0z6Qp9yk5yVdfJ6+1L4KN62e/QaHu
2CY9lMI1Xn8uhdw/kpozNVwME/EsMTfJryCmg8mJY4704N3NvfcKAi9ej/BTzHCrQO5sQtN+rAxb
nesJWKqL8iYtjkpN1CyTDS/Flm1rXexB80BFwPtGhN4yoXSWXGaSCHd05tR7TAxXZbL9JXL85pis
YxGOs7x4YyeDlqAsHzRfq5HPpbdtYJzj6QicQ+lX54Fv0aPVR3u7Cp9i8k4AiMS8dlq8XVVaPBlJ
8Ng4PvZUgOar3I4wXYy7RPtvQ+42BzU+12pm4cEvC0LRBTcn9xACiGszCagPty5oY+Z/HQHGFLX/
tS/5uSNOJT+FeV2jKcGvfVE1BBeRsJ2RBjuXtnkesoluuQjAwUwTrZZU586pfSkYdKj94CVXDiwE
HBPrQ8aO3kK0dtzwDbmaB8AE4i7jtN3EiL5p/TJHgckh4tTbKQtfrcYJbtInQco7emVHUb9J7OFe
IeOQ4M3YMqENZYJfku9iwBJEgnE3yLszp5/0HpzhOVy1ZqqIInVy+xGtecRCo3gBiV7SgHqoB8m9
7XlAO/RsUJlRMeZHw8dXiXgU2Iu8kBNHiRQwNCRQK8AgP/j6Al30XM8MlXQL8+2SqBXWJXX1vffA
GyAVn+3cPWVGN24LhgF/yjLCnSI+EmdculxwAxSdfB56QkP5NHARAEuJy9Mf9hKf69Doe0sN5c7t
XxsyHo+ZOfwrERpTtpprq8T3NqO2xoxMzxCRUYSrTu397tmMQnjJvK3XM/fqFbwHTNQk4lcCmtng
8f6gnY4sa9zZm6xN/3SSHBJvGrd2EwFcGDuCUC30KzjAmQddxWyLhw4624q+d/vkzgQAQvqtYk+5
235iHyszAtwA9Uf8mdQTERFzm+biB2NwAIsHmdtgS5SRoZn7/0y4jfTm8G9WoE1TsbyBtLeOXf9x
TMBessMhHaMADUE8bkpI3oE8ShCc664Omx0x5Oc5dgpk5YRW6mUDTw0XerZXgS+vrwVTbQXPZS3r
LkLJSH9Tr3N2ZgQysuivyLtDiQztZwiesJLZrWfm2iZOh4PRbc5ESnaUvxbh+AMY1z30enwvDZyv
PDUb3B/BmQpmhntaLLd1UO/aRmXbsfbweCRbI6NEifEz22C+0j1tUm1ZWAd/rmlHDmycV4w5CQap
bftvDmj+Gwrd7jx422n604PaPLoajDeMFRxyFvHhxpf/+jL+w5Xy4o4OKNSUHYWqxoZkDwlR7FS6
CtdRYXZbzRbSad3wWQllbwHgTvToHsrqWCyiZ5XFPx09IuQQXLNq1wXkjOvEYGxb863q+KkNT9y1
sj+nUr2X80jrlYqpyQA6/v8J3qvEluwtdxWT51tAde3sz47OWsLAiAMqHe4mhn7Gr4gg9yfJ8OGI
o2+mP2b6URDsW6SPqFsAShztK+gOctOwpCSr/54bxTuukcmKzGM3cJT2S5LMhQYzUMZLNRh5Cght
dGPATX7t2VUcxkHAup2cZwnDNXFMnKQVV13RpKe5Vv3B9pjDS7KARmFftV9B4ucHO3gckTvCZje3
S4DRT7CQYIUxjkd7z/cdmFcs/zPTYMpydLJGdtmlJPZjKDQbmkwAyysuRkZ/bR2ia6OO8SHFrt4M
Jg/0yApuC9lyk+RLdcPSUKm0w+V/GP9anb9Ni2G4LSh3qWuHHIBZ/OfPT3WNxWGQM7e2uoPUQyfm
5H96+fQe8G5ZmX9hzFQKnuBrorOEttxp71lQE6hWwrwDWX+TRsFvPMqXBCfiJlTDLkhQ45MBJZDM
byX837idq33FXYK3MU+WiTEXqx8YjezsT4lJ7qALVhXaHwBEh8iG0ffDzgww4wSBvlgBgHRFOJW/
TDUy8VCACT4iaU5j8iR8ZsK6wOM2977aApMldeb7f40bf3t+++YV+JfSZTVlDE8GabK1R2VbO7Rs
LvvyqDMbBUhES98NakNZq20488Q81fME5n+gOEXn/pWRdSeb6VXOZFINEspD1cJKb/l9n4IeiTMj
HUB4MkBtnGmaDPvPgNmnruOd5VoHFaPBaXoW1n44vY39kO9yPW+bmdVyiLLMghNCoXlOUsTOzMMF
2rUwdVihJGCN+K8RK75ZXUu2aQGSD5qi3fojCwygXY3N00SZxCXPQvaoA0GQvvsCudwwI5J/792C
Wpt2hIc8NfDcDBxPYfufj4PUADW+w8E+r9OY2BMcbserilcDNyOOlpgQOm239UkQT912msfAkkT9
W7X0E9Q4HIL/xgGOjUfrt81+jCJ77ldT2lenjHOxxxC2NmX3XtoWBwUSU1JyfZCtzd96oIuBAruf
RbPJvIHK7qg9DUH3WwdptLMH772OOuOaKB8fYEp7d/uedPE2syGkWb11qFkz1thTmKpne9Mj1O15
L0ygIgxseLR86q7aU+/BUsDl0t+V82ESem8J0Iiibj4wOd0im56DSLHhVw7nJqWVG2MQbM/wuw5a
5DvPDD5YUdsbWVJhBZvjNfXGdxsTx55mqssQH4Q3fiUDAoZXlv/kIL9aHClCzFSVwGgD/PUpvREW
aNidpOJ/NhqcXTxYkn4095fyafrG4Ggk1HeHVBUAuDb3pkvijugjmB1fjTcixtlhMgXGhRiIsW8/
MMqrQ0xoPldgKLp8qfzKeNZrel1QuwYMRvmXEDkRldewo3NJfBo8vhdSfvteBgWHSLDYXsSJcqAv
mJisImQ2g/9IuVxhGYSQIPelg0yeMdmgGgvPiNG1JAU6MwhNWA2PsjXvwMyWfWN57DvAmdzm7Ax1
fy6sVUxrUA/ICxaruZun5EN0YJh0HNCHF/B4LTsj7kUt1S8kFrLJe8MqfGLlFO4d9hdrmxtCafwQ
xf/unH+AtMluZ/NzXXVkWZxK8VnTwWM2gJIcCoEFBcNBDjYHcg0glR7XShXovSu8BzLKCxCmAvJV
OG9Zy5Z90cLbszE3zzbbub1wnzRDtcfXRHgIRwRB6nWQV8dkLJNTFcUUzMIVlwWfVGfYT1Of/LQl
EfNGL1uqtARnjQmQs4ObYm1FX0Dw5LYLNZcq/Hqsxvnia+uNjTfqX/qIBZ3Mf0X0BSLROoh5B8LC
xyplTxVcGucw+cwlPUEa/Dvxl+3z+3SM3NwOOA19GggRdWyf6xd/10bQPMV8AYgi+QUtEW8qIzrn
jYEUqbifBGw2xnRZuPWze0EaVqdIq+IypOodkgAsTyv5QxA5hVAit71gqPK4U9FgS4hBC5thGHpt
FpH+SauLjLmPkq5gmTLhbSfQdBh98WnJ5t6k8jWJMZmNHmoV7z1nw/W6Ek+jH5QPIh3DdXl2UoGx
JBjephwxJnUfhW1KUhMcTYg/mz7ESwdL9kBVnN7UMa7h0HeObk+omW8gRuaRevSsvYGCJxrv8+NY
I+4YhpgEXYsckIdwaosAOR+yl8pkvvH5CoyDb+zCEIWyDYf+MNDnsA/wuW21p/+Sigh9zmt37fhB
j3lc8+3DI7yh35IuT7v88OM8xsFOfUBqiT3hIi7ZksB85vSHtInTNV9xs2/Y0cj0uW/q8VxwEaKQ
feAWd4pQJ+2vYGicW1e3R4eizR3iXUx2AWd+kMltYvLI1bL/dozxi+ncpNbeWzejefLkROf9QOdE
YVbPvMjSle2RNZR12WztyXjPZUMXPa6QvE+fUwmzF7vlxlw+L4E5K2ILos2xOvRd/9LbHbRTeyj3
cWOeYyyXJz/2CA6UyRF92uc20mpsPoCPKQFHU1jNpE24J3OnLOOfdDDmg1u1m2ZiPRDPvJOKSm+T
iHpqGqysbeI+KElhaWk7cl/0MXYM0HQsBjIq5CK+FFgIR16T8s+uN4oSx5ObTDU243LcxRELZX4n
ZdK+jE6RPfczggzmxdsAMpVATo5UH+R3HdrjnmbyqM8OPssTXM7g6cfBnFn4OFx06Q3rTTs4OGAX
Dy0Njis3S98RepM9IQsN6RbSn6WdcVPz4K2qOfE3+cDnNwcBgQwiJQ5p2aIDK9As5QxeOYFLSW8L
yWA1MaayI6GeacHnYZt2t/lACXCYzV9NDOjS3HPbplqcwiSWu8lPZZF2EPln7phPnRTwO0WbgoH4
STWWxdoOvPUSSzfV84yOuyvatLwYLtahCtCfHotrRB4cyFZ/x5VNKfnYvHCSbQVI/x2o1FML+XHT
JjVeKFHy3QqYckVzZR72cc74ydF5oP5HLNY8ojw4ydYhSbCUd/MqrKkO9mxS1JNzianRkMsRKK2b
Dbtin7lZv6HRk/7CXY/5Zd/F8pU6bH7DAz8g/yk5Yh+ME6jbLpObXHXqpnF5TdROcgukTAlUJ17i
1ySkP8oq+TXUjLOmGjFxZyalOg7m/P4T4546EO1OMdJKCBP+2O5ENt01xmzWHypYJ8o1t8Jx+/Wo
kLMcq8IvMLyFPY2qOOgsv1D7cl7cqUX7jtGFpGWLl1YM+KYWb07K7RUA5G1k27uTbI3XvpGZp5qa
sgAFi+OCyQwZm3PhXer6kxu0vZJuTrV4gsAml6bHzn0rEcSicpCkuiherG8KAeOIXa0t2+xqBvHT
MnfyMYjgwTKuspubA9WkD3nL70wQADzBan/3CRWhJWK/jLHYEhJmnC4zp1j3cXxInApyDBH4OfrB
6GRfpPmhA9kfew+JI6l/hwnLfie68sHJrJ9xRk0qEb8nNv46jcFsNvhE7ImOiuFW936CzJ8Oe8I8
Tw4Jsj1NC5egEyM4r5OjoJ232vmJuuZY6xGINDWvBAIJYsyYsyPBPqhigPQlZumEdjDe2I8Qstj6
4Yxat4E+in7ytlpHzlHQfrMGFBt3fH+rFCywjVScT92T5fsjClf4qRb8HbsNU1HvN7dGu0kW3hba
16UcaGEpWsmOmpoYS/vNfsnGcEtuOgLn6qEGu7oZjadek5VvQCiyjhpzkDixInn1G5Pmkm3AruY1
sBx4AsP4ZriW3GhaWteoArxLZ3PaBi5N44qTjhw/FnuD/V06Bcc5ee+aUh/MKgvQ2Mcn6O/hPg2a
/0TTvqVJGezTXJHKGexdKsWhMEnJzUx67BHlpQOevmpsPsfcGpttrn3gzJoqqciguCytPf6fdEdr
H6JFi+u4KqyJglI60LL2z+951datDzt6qVXziDu3YBagbUDDFx2QArZq5C8WQuf8g1oRHVudlqtg
oosJ/ZFgUVo4O7wAOkdL9725v7jFnO0mM0TKqTVv3N5inSazjQopUiqzB9sXDUW58DLCiDdtUStx
0KCW6M7iyp+fYe+4V+Diq76UzpEVbdRBRCDGFq+rIr5NmQEk1Kw3eJxA3Kk7dH1sNGJ4sef+hluP
I7BqzoEP8QKvHLWRxSskY7GtDYw+qBf1yi9MvOxJ0m2jIAxWvhVZ1yl6cnx8fYZmghnVd98nxlHq
/O///wdW6+Sz6sfarK+ZQ/xooLe0DAp7x6sZ/6gXwYRpwnId5eVnMqAKwLzxTGIlQew1r+4iz1US
Kouv4OB0CRfnRpCZLJixO5s2O9FdCyjj6HdgmclpvTNhQP9inC8S/9uX1tmx0e+xsD7icka3ydun
sHO5G9aTscNNsG3ooG9q2P/UejF/e5hNRfsBi14dq9T943nz10LJYd305RVS/Vdj0ITnWM9zVsB8
SHlrJ9gWSHLbFC5RXxmNU7BlVAjQHxmLCX3gwQ4wIddZfzE8UmEkrpkHzOJi2Rx5uHesNU4CZYjf
arRizBbVd7To05XvpUgAbnizgG4yqiCkVLjV1p6Xs5csQFra3G516eA1pVWJJaY9oUDbwZ5VJFZx
IAqodFwwKryaGUf8Vubjo1UkI0MYrXJdMbnrMM+INA5gQ2v6gwnjv2YdLI9lGR770QfhFgrqSWWN
+IgaH4SBGAviJGNAUjwChcfCa/F1tJtgpkVhdPqntEgeMkYaVsWHzE//pZjdMTxg7w3DbNoVx14x
PBb1zUqQfqOBnxljNpjziJhCSPXoYas8NANrAA4mczYtpu6u0gy/FAoZjy9x49rDA6dl/xj2vELK
nv9xkSzVfz7ra23urQDSK7IJwH3c12HPeioLq5EbtnwaAujh3swDMbhucfr/H4UTn30W6Xu7bQjM
9HqXxN5OVwV0aM0GBpsixQUcl64bfncq75mEWBNZRvQgJ1HuQ4CMaPIsZgfxAv1hlbbcgTlNg8Tr
dzyjFMXVAKWHsfujuuTPtPMrRq3oVAf2zcoEDZGUdAi3qtfSJGEP2K7gFjuRykDG2JDVIftmeGpj
t+a+K/OjkkqfC23gKVKIlA053RZ4JaUWVD6n5bnrzApbmvguSYUfCl4/yz0F34wrbsy+BZ0fS9TQ
l5spiYsdKTu6SnT+5BcwJnRO6ZdXjz9NR25TlOwyPOaitRsPya4388eCxQ2ZR6AsFRe0ws4RIAGt
+x4Oi2DECgINiePX+A+/68bzjXSDF/Shsv1sl0J4evSLZD8w9C1eBxbYNWlK8HMXHM107Q3uE+V4
PdeGakX3B5scVK9d/J8aZ+5RbfyvtStWPK7aZ4E7PBSNsaXwC/bZwqz2gmo7+h5emvjFDGzEsqrO
d0E3iMcI1W1dGWPDShUUQwFzKQpSvpnwb1urIY+R8c7xreYQ+hXfUNQnTMH7pjf+Gaec79CLaxkn
+DZre1SXOGnyC817vNU6WsVq6U3Ae2R/YWvwlMAWIgVEo4flh/8pZzpM3K3poV5bhqg3rRHtKgyR
lNNNDvGEcZ0nLMd7v5tWcWoK3GaaqimL5m0qwSLs2uTqew+EtSZHxMG+ILLoCiMwm67D2f/H6g2H
hg3pNFvg0xyCHfccMKOw1jjQlu8dIS4DThXhRtZ7PsTIwqSiIGLjtcJjVZIZKb7p1wLO2N/BohZQ
2yucw413tHQt1pKtAPEYfOvWLG+NRT8YLi0UYrLLgnoqiHPCa8Wp85odNVY1ta0MP9LyH92p595Z
AQaq3afExyiJvSmWzpuZNsaX6BwKxRM4UvVCMFHEYupuMgGq+kftFH9tFJDzzB4IMaQH5VEhsgAC
bTbzZ3uOTNjqDTeURp/pcP4BU2MQtCWBmsXWN+qXu0lb39yw+inOSng4neoaa9AylwmwzfzrSL5B
XbvOZv3p1h7ri3A0PlttfNQDkIXJZ8HUBOKN+t8t1rg1+7PhW7jkCIxxuKVMUXjRi23up9Q6Bt9p
6eWbImqTQ2wpsuGYgaBFVNXT/ImxZstzRUJkWZwNwrFwk1m4T0gbc19G+/Vm70Lb54ORyeDuacqp
aLAdWNbjd0sa1+WBC122d7xHzJmJWQQ4beOQsYa6huoydpD/ejWdQ5rALXoLj5lpJhezea5H0ZDy
qA52gdmtdqCOoep3V+QsjewrjE1FV+HRN32CQt6avqAJV2fMmR9AUna1v4/TBcgYQAxzjNpBwZ05
7kVyLXoGMQO8keV5M3JYdwhkq0/UENZXIZ3wVNBNHWc6fyDWVW5T1p7SLRY/D/uuqErfSt/WFK02
qEo8Ldx5QlIHwHjQoZ80Mtm+4pWxr2wuHaiccL2LntC6ql/GTP90dZqdqOzs9oDwmYu68g8KAJsv
FktRPJhXH50XlgSb1DZkiu5sE2sA9H12Jlw60O30nxM9xMKUv8QJocM/OSTGpV0/517lP4geQ9zM
qVLjc47riUeiCw/2TNx1Wepb2QQPAi5W6AFySHPXf8FPQs0xnQIo6f2MWUPc6pwYTut6H5OTLKG2
sn9dJAmmnGVtX3I9Kj0Y30ZI5hjsR1qgrzJgPgx1nH3g7b1jTYmPUkHFCAJzwTF4DpKeZonRIv07
OBJkntdnMIeI1mBrx4emtT7bhGcCZuawFu5iryT5TQGpeBtBQh51V6Tkj4U88valbilE8QRoMHBJ
RrPKShJKBBxeK+2V+8jEBFJUnjiZ1pzB1GONhFbEtBxXm8iGxuNHziNJjXzvoHMujshi31a/QeqB
pBxmeqNmUoG5OOb5qO9FKVZBpJJNXdXqJfNGGt8cd9pAWOZ7bGfzRgIqv4YW5uIajXlnVD6Yydqu
j6Aww00p2hHPfupDc4yC19ihLDYP9GKzY5ca2Cp+h2q0a1rzmjiknTwDYEmT5EczSVEeB4wmaki7
V5UrFlHwR9Fp+EfbHIoti9F0H9d990qFBKFyQrI9KPSdBGj+Stxq3FYBH+3//1FQK8VNNff2//9H
knNkT6LXZM7SI6euC491Z838bXSEO8vAuViX/nq0GLY8RNen1JS3bubS3XgqO89za+1in6bu2eSy
nAe1xn4ew6YRQ/FJjH8/tzr7w2BHcM3dhuTKP5KRkJ7fqHkXDMvkxtSxsSe7ufOo5ZD5CpzEI4Ew
aqdwi0q/+xRdcEgt++SC3nkLJhPBbCQeEPBL2Rg4958BGN+KYwLV5z7oCPOLweY3LtN/Uk31TTMb
cDsR6T+72/VF1kNEBkSxEJ3o0G53y9X6pAZuUm6BiwmbZnIxms7atDnmyJLG2lO9/EFMK6CzFKv0
NJO5MoTGgli2/T7QbYV+WrARyL2ZhnP+qGSD4aSw4J6EbCXw4P9mCIVUBNy7ztGP//9Dx7LfAL7K
WQLnICiN0FhPdVwf8f5sMVdFaye1EuYp+GjhrJ7msPmrI4tmCZobrFy4Z2QuEUA8iWOFj6qGVOXC
14CA5x39otwl6Ps0z6RHCQERjd/OLqKKb4UunFPrNYfGzqfT//9AsbpHAz+MRbIIx3yVE/tLpy2n
IWTDikkK88tV22SScsN740hl55TnBo4eTkkVFvEhLBlDzL6zQDjW1xhw3L4krb4Ha/lS1iYd8J7D
7EMDOlEZg8Ud12qie06z1228GBoqdZKS31U92we7cqGdFtmxD+Ibe53hiSDra2eykRgzVv46fUBN
fGg4Zk89V4tUxdfZbe8U3w8P9ZhfZSGHnR+i76jQCE+jRw23E3fPlkimV2CdhEmZbcClVTcyIdib
Imc+hjNTIyNiRT/RVmQMXzZuBIb2leUOhPTttjsjfdYPne3dTaM/eTRZ0GuKF5ZJDlTJKOZLzveJ
ESyMj+RW/qVcw9dyWBrcXR08zy1s2e6bALeHO3j5o6GRdMKnqD3vxoJQvjjdeODum7FfxObnOFFy
Gn1e/RzB0Ouc9KzS+A0f3nDnIauwGj0b2qwPhA3NhzAP70SGNS/ThQzKAAv7ld54p3wRHswhI8n/
VE4MMyaYsuI1LzaGCr/4GiB1lRXtJApAVDPcHUGbh7Ry62SjjLl2rG9dzOBrD5a7M0KruGRdg6/D
1Wx35n6ftLVDmDh11tQdGqD0wgOJiw9a46LDaKlnTSv7wRI0PBfZ8JxFjX2Nk+kW0523NvHmbJxi
GIidzxNdEhL9zwOfQat22BrT0Sld825X7d4DT1fCDD4VZfQiSiXOoBqOzUSSRGMu30NHuQhYbBuI
FT9GGD5MFh/k5MKmKpsIt9Vkb0FFFWejB1zZkBDZYxEoBKA/J1ZXvzR5b5DhNswJgrIhniyTLevY
USXHv+RL5lF+NpM24ciM+m0I92wbN//j6sx6Gmeirf2LSrKrXB5uM8cECNCMNxbQjed59q8/j3n1
nSN9N1GCaBoSu2rX3ms9S4FvFo2+nTJ0FV1l8MeDQ0nM6M5l3K9Rn9zEHYMoukz/lMtZEbN6vS3H
7q0v5OcgZ3GSYMdosEDQTPEbE6QVVerPAq747ETV2ldPx5MJCnjTBriQoLsf6T7gEcCQZtcExrvw
vVDOx4zUM/7MsrJfrRm7aw/Kt2U39CtbPndotmn/0A+wC6YfZcWRnEBk0NIloEGywDizTdlNVEzN
dsIR+QiS6jQ3uVrNichfhaCPmEwG1C8m4G6HqKFZ7ruAszGGBXPvkXgCEIJSgy5VsK2l2gUR66uX
R38wkOSUIiJ8H3cjsUJriO+5wWh6dOyUxdrKOmJSxN0QGuowht5HATlv3wAtS3DC/SEW6dbJ/HIM
xW1sj3BtpiY7eT2ndfhbzO27E7Pum6CjeZ4TlKFYUXZlJ8/O76dOFMgqlMMxP4DWats/Oq4bPy2x
27WrUD2KYTXHJU0xtytW3Trx84akixFQNuIiw+lWrIbnyHxHu/2Uisg5N55LE3IaGSmW1N9FRFef
uyWtQ3G13XMuXbHtJYJazh7ZPo70RFQgPc+4uBeKLGTo75cQbOceLgcp3OS1k6OyAbO+i63FIohN
puubdNvk5RN3U85I1l3w29h+7CDHyBqO8dYgHKzfnIz6fqlueiA1KjCPkyDwt8Fcu/PC/r6pkAtS
knwYwYBDifTePSjON6k995DmCJPJ7PKM+tJGQLp0HQI9Ms9zDGu4QD7WDNNwqsfqYbak7Sv4+FYd
O4wMvbfOMOHIqJqSbO34FEX2pOLicXAWfxmwgc49HoPW3IFrbM6QeaKb/ISDpt0rQKoIer3rijS6
ttJ1mAQ5QFFVgKVUEXgURFwmc/8G7SMUDg5F+xvTEu6s+csYUnmyxm4zjMojogCgjVGhvpThgAab
bQtr+Qs5DHAciCff2LrmHAXUrAoZsNqNODWTJJ0x18fZXFD4VAo3s+t+pjM8O9dEJBU8KA66qBvN
PTlwN0SP75MBo8NqcjxGg/fxn09l9k5kGu8J9hh3dcwYV9TXooyWkxG3Z9MgAinJQWJbHog0U1A0
G++59Ta4/xiOUXiY+MhzTruYgQszwnlvjo/D1xx02S3rNlrsNnxr22y6c0LvJ9Go4qk1EGoK4NOq
ncsvWQfwGpj+I/660wXDyXpxX4PQu7JvMz0XYtmpntu7MZwvQq7wjaXTfqwqn7E5S4QmpZT5qVsi
FQpHSOe4ZTYoBhQb521fGz5nK0xnnHh3BKOfsJWvjijQmkWoB47UA3nxIE6UMo1DiCkcgF50pfl8
cDqXbm9PqCkUkae1FgsmFuB0pAqWMvbHiop3ClqfRAfsjakRXN1cPsHNpSQW6UOZQ9dzi966MBAU
lEDN3yQexN5u1Eeg5YNIiKphiUWmkT57c3BYTH/0Otarppx8kaefU8P4SkbWv5qEqt04+emqH5Zk
pR1dSDmHBhy00cfPNtQXlrTiU4OB2VaIwPZU4lv0Yu8qnXGjJYF7XAQmiqjN36hqzJ8+vcTURP8J
1y3d/kgNdSRhtTpWjD73YQbdCFCTuVuwIm1DRrCZZ17p5rS7vLQIFbPiD9shsady68ckSlZjHdFU
FWzojdHo6dihxRqJ8b5JagAXFkKHKCkhxHg184JmAG0MkR/pVFUe0jUynrNeZNanbsEEJiZuoWVM
n9N6NcR3H1S7x3YpUPQ3UHU59+Hv0wdl1U9algMC1RA/RNifEk27opf1VzejymfGtEt6A68kiHAQ
IuNtZpjTs+XhGateGzchqAehjq98yJGfrK4UefPyt84KUDCc52nFD9dAcTmj4BsWriQ32XbEgsFX
bPzYntk5uvRPbcLsy4hqiEg4GZqfKqtpN4aYxGyRQaPR4xvqInXrIYIX9TeI6YKFAhVsTAdoxLd4
IUzrYamGM51aGDsdzdjGFP9ktG+Nn9xaTjUF8YTbdGsp93ON9YS0xagiampmTmLiblmxTeZ0tQ1G
bVgnI4yD1St31Fq807MCUpyfg05Djtets/eK41LGGWGrFgdGs6Gl3ZXbIG6edSwrInXx69KmPmNO
oPXokKmadRJn5kBJlIh42VdrUGYVE9nL+Y4+Du+VFpKRgmffhTmK3qkZOTrOLy2+OLoz0xHqBIfl
xT7nkGDGskugoEpuKZObNiFFbLRfGi32aTtxQ/FqA03gn+pi/CfDfPGGys8DVAq5voMd0D16NpaC
VAExKLr+6LXtkxm/OzVAkqazH3K7+GvW+jnU6Utc3g2dQ0c8vzeyrtoVTnOMl/LsOAiY6acNAcFe
QHTOk7Do2YMD0RBsPfNCt/UdWxrkJBC4D/QsmW0jLNtZCRpoI7NfUj8o4WFQHDy4TfK52ME306yr
2du3Ex1jblR2ukVN1zaKvowAzyn2mNZ+CRPssk3yLHT8CL/tJW4zSNzvy5D/GGn3FhbtAzk4iFNB
ykQ0mwlVTh/g0wEe0+NT1UVnDLe+RKjkYuOgk2peGhP7iDCuUtm0UrxdPpbgRhWHeybxJAzcUR5Q
JBClQ8DQqQmx4Izf1hI96RYRiRiKbqsURh0r/julIHNMg2U4G4mDMOEj4cqlPUN28SZMb4wOTUps
4qyzBbGOJkNQSSDgximN9hqOqIbCmGGlq7KLTBCwxo0Zbukj+4wNkUQ46XmVt7L7VZta8l+WHR3E
kWM004KPWZUfVafsfVA8AAt8csPsrwC5m7jLG8oTBqvlUczEgWb4qnfA9FQXlEdz9Lb81Tc4eS16
JcR4L8XikZySPUSq+zLRANkhsMCRGITY/ijNHINZuIKywvjDYDEEqIhoW995Y4iSb960eCM8+PVW
YyAoYavIdxVJoQcyKtgMmI+7bX1rr5I02G4Us6rYU6duGzOnf5uImyULLjogj7aevf1S+k2P9Bir
FNqngs+eU5u7qibbzHhpnfkyTPZtIVjvVfB3RPZDmvf9pLCEIcHG1OywYzHXuJKFe7XH5UwBDV4x
R+uMChI60pvCNlHX4gmC4qeY0xfiLwHsRiwai4sHecSogAcw/hlm42CsJsIUFkJg136m02dXmXdk
2nX7OZoBW9DzR1xzzj1uem78hyJ3811hp4fA40DBYYnPvaFkRmHJTo77JmuDz65Awhs0CqygvdA/
SUNgHqzjjYGwIic8QBmU5cRSDcyg1FdckFmbDjS2RAWki5b+ndYIC5Dvu6COwse89/6w18rNcxQx
+ncUGv/wIpx2Jwemuk1ivHHNMnWrkMDA9x5sByR7jCGaYsWvoFwctMiIjcQENxDHp2tElGXMusTW
RFoS5uOwRmKWKGy3il7iMKL1GmPjJe1hAdl6V85ElANaoNt7LVSsdzpjWJrr6GWczK8+XRg+N22+
xWp6tc31nUZq7yDGYJY4U/QAyl2DgydY0GHJT0oQEN96WDG20V4vCg6h2zT8NvRaDDLZKdyp18lU
YRtHisdkbWcjS4B0P5Cmagm8pIDKriHYmDmFXAjIO4OG2so9qdasQVNAyiiiW6p4NyZGHsk5ssL1
6e9DOzZgataH//vaf88CrTZFH0aMFddsd5szgG93f4RCYC0iIHEaF7dvV+D53PVhHMW4z8viHylH
0Y0bJOlahuFIXiBJkSbFYMJM4uQwTRZHTGlwXsnAs9WoNDadiyDCztt5W1ZqvimZxepx1nuQbR91
S2quSvGaxj05GNG4tnRtDv+ETbSHXBlyn1Hzb2fLUbcs37T7hXoeUPW+w5qyd4MVF8eiH+4KFy7t
6DpQT9Zn6FKt4xwm+xLfwF2XArYlBC//nirG/Xb27JKM/a46KiM84vc4x8BIF+k5UqX3wRxW3zQY
D6pk+TSbiXNDlMeHQLm87WlRXLFCETlvd8bh92XqWp/dXDaw62CIobX4U7fBpV7C6Q2hTYOryzLl
hkGdIKzN9bmCae/QWeD8UxgnMCo0wRRmDoqEt0GawesyxK+Bymh05kw8HP6xilyuWLnQV3VaXzhk
xRRhf5PBtridkG8CaTD3QdNaa74XKptcN3crjWyTiQRMbshbo7r2apKmc4gU8usinm4GnaIxZyss
wkTeloJgN7X4EvHZDicfJPO551kMUWKWxilxXObudXGa3fhErMiPteKK8bNhKIhIWkXQu9V4lUmz
8OYj8sI96T6Pquj0UXTTIbBaxhLJQpyLToI/BPWlcHwJ5pqz/Vprx4trIyWlngznZtgxK9oSU/iN
MG08KflKa295qLFTPtVN6o9sLuBVaudgd014CEH8wY0/2G7qbAyK9F1uOg0azatDGUxrjHeox8yz
iWnb+mzD4dlObLwJIVlIJUUTMVU499eMtLBvsIO3aOMq6C232pxOonHN3bgAAivCz2qx0ZIt8nuA
fLkrIkoCrd0K0BgPtDR5KOAGjDXDqTTkaPL7NSeTqPBJTqP7kfbWoS5rd99mFn1V767Oh2RTFwup
2ZL+kxcC+59gqO1A0L6MkQyPZR+ZxIUgfKHfvavb6jATNITyJoCsgbuDE8u3G1USI4rrfCCJP86N
LN4HlhupLH0Xl6SvBfkdKIGNdqLVdhz4bu15funRMUX+QjsnABbxnTJC2qHCe8md7q+aORYnnNUO
lcRLFDLQNahfnky3L/2JcJIsGr/EPF9l2F26ISz2EazhSzFZoJmaEQRD6DKzFCG12ShgQ2TyDOnj
QhgGpKvGJUxu6Mub35ddf8bURrFf2o+z0qvOjCveXLGA8/jSc9A5lt0U3GW4F/57sLvwEw2M2GML
3MSzUz3akCxhB0trp2mJAGyDY3Jo8im/hnSQKaGXfamq4dDm2WORkFyx4fzCoNbw5n3Ycb8bJIFs
mObM8GHr/KYn1cRVBdXeUPhm24qUeoTXvw/ZZOT7dOXom9whsaYbrxLcdHixSn9YH36f/d/D79fA
CmJmHgKEnUZJBto0JlCjBMqOGg6iD63O9fGSg8hOyLDPVQRvso2c2o9kgtbJWfWkFrpVgcr5nBD4
MHsKb2u1fqC/D3Y2BD689vNsW+KYYIk691zqYUuLb+MxNLiksjaQPzOloPyh99zXDCZSH3SpxiWG
7SOZJpYNxBZ4kHXjd+aI0SAsGx9HIaYb1MUeAXU3CzxjMq0HXSDekHdQvOEozXLY5jgftxGmABTF
zNnarjDgJAvUCTVK9ZmR0g10xvq/B9jUEvU6p+Ehsn6w53f7VDur1HahMT6li2/C8zkSBX7R1pQi
JxTv84Tvb9HIc0axrUknxXb2MbIJ0CRFdcqYjHkCIn3b6PhSU9zMi/mTecSzokzLwLyTRZlQ2agV
SJzN/CboeOE50zBBVnc7RxHQZvvBqMV4qLufCojYfavNtwH9rkh6gEDRYZGvZuKAuFp4XxuEQlvl
1k/xkqOsIUcxVd05S82DQsFEq2DbldJPeoTzigJBK7+tEaAVE2aG5kBwJD1+7988UvIsYfk8KsgV
DX1QhpJgZwPY7cVNXfPR5KVHC+A0Dj2iqSZg7kl175EslDIQjhPw39TgT1NlXRHOHGdUX85U0D6X
5IBb09kY9b0X5l8yiD5US+LOHKCOKE9OwvvWeWSxCVsBQp2OUtFbpAJ+BqGDfo6GSMbUIsC3Es4R
reCb3INYWoXBPyK2Lq7b+Snm5t7poeOt6MUlfGYKh9l4XPaWYSA0HXyt5uv0C8Oo7lPiZDdRnzzH
yfRjluDXGnyndqUFHrPg1Bjut5FqxKnBd2FitzHaETZN6J3CAXmqdUUFfQyRBTk2dkKruiejcGmy
wySrH8dpDnCIg1PU8RYm1Z1C4BANFIJ95TC4IIJjmo2HOjiMdjSc4AV8jAbEJBk/c50QQk8GSero
P3BW2JVqeS0cUlHZx45eUHzhaGW+AENdK/O5QmEKOqBClEYFB1Mh3FgotSIn8bMqenTzhhVuCg7G
X8vgrdPr27y+V3HSEXDNvMXmdw6d+nUc74SnHz3OpBs2/1OTxxnsgiPJQlzQJh8DYEOODfKjBfYW
211yEI73r5rSx7gJHkLlnFgM2MdqLslx5FQeyvIDJMFbPasPmX5Q596g9KG1rrGFJ5jEdmNUIS0G
vqozRZMkM64YUHBfkAsU5cOnGXNx1IPCJZH8ML94sTmmziNXO9jxP7oVIVZFzgIqRt8MuKLubQa5
IUfy7oG65g7tv19n4ikRZniwE0HHtKpv0EkcVWFytWk+VT4gXJLw8riP8IdU3X2CcmjMxEVz6W9M
U9+mVWIyl6fInE1r4ViK75rOEycI8vY4M5QdQSn5vV0GT8Iz2MKMnsZlYBwDVSF4zgmho3ZxQnoa
cWQAEOINykkP7jsuQK0AFgRYOuln8mlgBF67T8HdaIC29EycOyb9VhUhTa6Jj8YyB9As2Iie/5/Z
xUqrxXJrAPJ6mv+kRdxtn9E5wGT1LoOA1jcBvGGB/1CyfxNtfSSfm+ZN521McDfD7D6iGtiVtsbQ
LaIvpxLHVpCzKM0DqIvT3GKLqWUpMa/yyxI4epBNtVcSU2JOPoBjRVcvrU8uhgD8IzCBXTIW8RWT
ge48etcamOSWjB2aNcuDnS8/YS3OkOVQHSKv09IFlwYaPx0eO9uKSIAxLgZcKtVKgpuDS7O4nzF4
h1l+ixzvlVF/sar1iPmD1zpB2zSNOPGr9aSPTsPXJQPogMEdoYMboZEek7nLAjAwgk6Wb6cExKTO
LvrXTRiY76RgufJSgB1nCwMhupL2UsbyueP+s/PqbQje5pDvZVwe7Yg4XTM3SJVsTf5W+QwkD6ig
QH+ZsAF7CoW40UjSb+bTMuCaiBo6MCLZuT3W53C4thTm1NDcpMKiRWxXq6pwivYKNfMg+deTQ+Mo
cJ7AyHIcuifF+FuGiAcnVSenPLX5IybrpoRGpkZj9ANr+nBLrpaJap9AO/dgzz0YIAvZdDfc5yuQ
hwULtefPQv8cBUVEGiQ7oMVKTL+xO+i8ukyl/ZNj0OMNEZtZ0762iuLDxWt0LFn8vNn9ThvTAyPD
2LF7dAnJw1wGUi7FGkfHEn+yE/GfklAyMi7B8Rzk2yVuCZutI3vfpvb3euUR6XCM6LWBGho+emzM
6LpMth4WbDs1r2Na38cuE9MCQbWcMSUzz+isNboSC/WmONL8+BJ9eC2yVQbhzmif+ZDaUiCKJE0B
SOeXnfOGWmhnZw2FuFmGj0E/Abx8E4qSM2Hh28LQo+Jef6Kyhivaa7rxTXhye9w6SWd2W9e0OWIF
nHKmQ3JSwoUJtsqLORLcZ8AbvHpc+Sf2LhDEb6oJUHbveseu7zpKbZbHSKvPHLILG7ThZunqt6+Z
BixPAlsrQM+CVQaemIL5klgpwAcbxXJ2X9zqyWPGImmK1d4l5nCYEEA/Kyo6udS+6utjG5QE3Fg+
w7Fd3+HAs3ON9xNw8741rxXjmm2zSGzQZnlDR2NFO43tjl5LNTzU7ofgUq87tPjunxmvkdAwY4lc
XKFypR8wD94MM94Ie8ANlj46dfioME3ESQ+9m95u5r04S43Oy0VJo7t76XXs8YABqZQeBiAihTdA
WrFfYo8c02B8amxj34XzK4J+tQ8ivC/Ic6uegL4aihx9VdLESlp/RU4kaqi+Ejf6q02LvhjJ9wmI
bbFq7qggLx6pqHjZGSKJY5haT0B07YAVznPAryQOhL/lqadFKzBZZNFXlYANUCmTPS2PNZOr3C5x
pJTnQliXpsiBSAEu3vT5dGns/OSFXFEzma8rC2KGPXLsjbvfZWWBrKuV4yfxP8+lYVOM5ksTDeRG
yk83aw9ZDdcnDb2XaTEeoGIl6QfydnpuwjslU/I3QQ+QTUiN9ChIBgz+ZYTrjn+rgEKvtu2Wjg72
90X+C2foTwV2+IZQBic7Q4wpIIxzKANMJkYfgUHDIG+SmEZnbh3PBBKQloVfp/LaPs3IpUbNob+e
/gLup7yti+el9UDWaABe0oPOcV7r4SpkhtuN6tR61XM86i8p6vpcqxAbyAJrc8zdh8KmDabhZcvE
fC8acAKjNeCMGlYYv7bPVWj/i6JsxnyO0tmxtEGjzZiYidfH0cDT5Zpsz5DAEpgp9HcQXO7sxIW9
TtCqP5vmv8UyvaNnDg/2NNmHyoqYmsmArLuZz8lWoMGqzl966CcoBb5Emt4Qv+H4eewSwQh8hHxo
xOYK9rjVImvwXPN2UOIcWok4k312jQNOUbYRVnv+/UauBl7vPtNQRNqobWmCUgp4Jtzi3h7ODifS
dEiOXTHFx8pdkgMF/orsvEeY4PljFBSHYZi+MP1CCdc16DpPP/dOE207HUlonOPOpBDuBP3HxGEo
D/o12lecSKCi50jKpqjCRwKC7iDDKd+HUbBjSDE8L4Hx3kC/2vUNXvo8Edt4ZhyNJhK/EucaBKNg
JHU8OpcuK+gRaIN2QxrLG4TPxY5iPt62TX4hbC8m2JTzeg2eR1TYVwZ7KLcUjDtXW6+1EVT09AQC
WbYrN30iIDQFPRBSJ0bZrVMBTJhC6pgSAFBYDH/HAVWEaYPpTUBdUZIxtRmAR0/cpmxkkYvYJIsQ
wsLVNJdum6NUBtH+aA3pU26gQ20X9xBXgE/rvHtR1a/TP/nkzUf6WiESKPLmmnlEhC9QpUh+3RZz
SQTrKXbNNL7YLk2HqTh2mb4kUeMcqwXRwnpuduvhB19uyuGM3DvVPkG9Xe0D3j/afNFOFgWNj8Gq
fNNhYvP7sPzvs9+X/9+31FkII7RhW45LF38Gf3F57pn7Jy07el8xkE7lAsARDV2XPTYCSLhDwYAs
H9SutR8i3kQtmT/0xjSdI/RUicths4H4lR7joqEwpfvSpdI8YpkWV2DayXnFQM3OO6MzjxZWd6NT
69BGNMXjqrwGwthHDBuJcmKhkp5962ZTwTC/G3ZTTzKI0x9HFRF/HReIDvvxoXSVxAZrAUEkUdBh
X+dSwcpCbggYpz7GnVVhoy8pO2L9glniOZzkbVJbt5YcnqjrYZCbZBehsisKk5ohhJjRAaAQCM93
2ijve1E/tVxRDXRyq/E4UeMKtNvgVtIa3QYC5TDmfmMbFYyPcEfVSp0MfMi4S9O/sXPt2VoPZecA
dVb6CUTvN0bbP1kFDGCR47/KGEKQa953UIKO6c4ylpDHp8dwSMyzF7YM0deHpg/oAZXB+zIdsP9x
MAXGtUXafu/K8Iy10IeUfCdiwCBVR0wCQpC6ZBEeMCpg30vgnUS3plmA6PQSH0313RB1P9k4Wkex
jrC9+3BGfjmxkO3LBaGKJ8ab0J39HlYPAqVHBFSMFt2OhR5YNX4f7JES2BBjybgjpTGM/xi9fqTO
QIwyJW8Z4Z8wf67zisBtmSkRjJGSbN9fUEXcj0bbX4MFQ3NQTu9eymTAW6YjGvWbIDWYPZWAG1R9
kq48ly3MtIWmeqPrs7mGhqzYX8so/vaNfZnimUlae592ycvULydZ62sZ3Lk494ARlE+ADl7s0By4
f37SPmFEphCQt7nB+LphxvEBTQNNxDJUuzChhBnWmR08XJNiNkiqL+DUBywNtD1yaM1SN9CkynoT
efHO9Zi4FZN8Yn6PEy2kQUcEb3ErtYPSDbeWXvfTkcV3YwSJ8Gl+l7vK+3IjbC6F1wOhCQa+0oFh
C0qsNk1sPAaJ9VnNQUHA66TOwC5AZMbY2oLkaKfeikxGoRQYXuMLbdLW+X2q4wx4bNNDBQs855iZ
+tyvrdRO1IX/21T9ffb7Ne80hq4HqwWfRimd6UZX+la6VXy0wcdyv67Npsia7rSw/44MSolhpgfV
/28jahI1aMu5ocH8/74eklZyDMbxSCphNt7odq59M7H8vkmLo2PCLYL229b2G24ueDNyJ13zmcIa
6S6iJqTaIAQbDdwGbMsuSYpHXc1vKjP/SIIjWG8ZyRGzmmKC2Pz+bJkKzn8F8S0Q7dgx46jZTxro
dlnmmvTiuHp3CVsnEaHSfEId4XShiwq8Bj3KoRLo9miTReMxWVnzmalBp0MZTRjwcTOtGeYttI9+
2iOwZw+1SGFdGjrEBT9va7I4tsjp51KciXiOTlOU2jtmShdykEYjWa7K657Nxm7Paxb9xh4TMpVE
DayeO+w0gdqbUmuFVePexBvK6SskNx7V3yppw5jP0cQJxDGKHSZPAwf1BPUCfRFAbFF4WZDWxcKF
iwsCtJ5UddD1xOo0ldOJvsltEIQuQ35SwVccOhIWc09Md+UXXdeRCeLF8bFzmddSvPq/D/zA6r9n
1vp9Hka3LbR7IHrry9+H//u+35dGO9l8+OWxQhnlU9mHm1oEGHgXgkxq5ynKLdzW/9umrUkX9tv1
4fdrvy9/n6H+BBU6T+ffV4oN4L9vU7993h6sVpxLJFLJ6s1ZH2qMZH65Pvy+LDBtE+0HzKi0Rwee
2wRsrMPbVLYRfrAGutew0LCYzfG/H2Kt26O3/iTDVeUh7L2nMayYdI1tbvrMrY3/HpzQfI7hQa9t
irVO2JiFDZmC+HL4JfjsMR8Z0JvmVzG239kiykPgcrhd5vgwT5zxJRlbDczCJSR4alyeFhM+E4MX
ejzY3W3A5hbUGQITgRjS+PwTTepILBCaw11sy96vqZlMFl3ix5bXKikf8C8bqj5Ek+vsoyVn9PQD
zJovRu6bR1BfaDu3dRtfeW9ejJCjcjPt46y+XVLih8TMP3B0folTYznY1j9rxmunh+U7LU13Zy7h
NaMHavVefOwnMibdSh67MVvRdP7v3+F01XkouxNz6++umq4qgNJnSe0nwXwQAnNlqP8miktcqYW0
MJzXO4Wbnv7jzOZtDtsueps6YhzocnwieKSr51Bm1XiGKJMY92aIwhzNpU3256EiEOUhcLnf6jtv
Fh64A7IXevWgQMGxO6iuA3OQup9N3rIXAd4Yy+ZhlvRJMS4sXL0NQRT1Z9G0DzTy213Ch7mJluEI
VcAPGmT1phu9qRfcjmeaB2MKJtmInWYfOj89KKA74MLuXixSbpZIP01wXA/Mll/IT0l90eCsib3s
m90b3fcDqMhPdzJe6x4EYy+njzLKXexh/V0zVS12bxk9RHlyxL/zDVsfgGtTY1tviMFz1d/IhpBB
RFF/rN0HsbxJp4FGtizDVpXZTaOfKOmATGsOvJaRO0fLdWj6pupcGJzFCZaOTkjRDjk8sSNwmWxP
4s2WeQSpJqnFAXKJm0sV/mAg2pm25MJQ40exxjHmzXPp4WrAfEsoZqJOubu8J4246UJ88UVJoTm2
CJ1iu8coQIH4O8gOA8iNEWNNtJNrNktKWma84u0tlGXSW8fn3Q1iE+K+l+jszcuF6XTPiBIop5dI
7FEkKnvIaFtcUzBuKJOseOCsVBF/5VCDZgj3B48YCCbZRP9Yb11Ev6mT6JMaB6+cKQJ16G6rzsVl
OEGYmNvXWggObTl+h4rW4kxmJaqotdqGKzRiRdzAGqDRayK/T0sr33lWeSza/q+qm/nM5szEAZqZ
p5nxKmhs05Cgshq94pDCD67GA744xk5e9mg5HnWKkF8dzXGziu5sfVrWMPYyzN+jwTCOnj3/mWqR
ESpHiHmWnwbiro/A1NWmAo9CTTbPe4+GXWjUB2b23GQQ83a5UwBXLQNysWHFY+TE3RRV9X4Mget1
zon1mFZMnMQnNXAzY+CtTnXiMvsvCNuyXNrEbsoJRT8IixtQmvVtMSR6N0T4DlwOZxsUpTHgEjIg
rPggJ43VJeQH2e2zop/B5IFeqUkZe+hUfMgSO7xZEuJa+5JNEIgSXpgM82jW/6u9U5auEzz+XgwQ
hm+US3iv8hSCs3Otak5tU4woO+zkd6ya74EMPiABTJHi9GBIQiKhS3fYOKE+PRjWyBULIXmLdPns
kjABhSvaG9XZlguNRALliKitM49TT0fPIRIR2aVj0J+CuFRswfG5XEHBRItIvDvMColUYESUKxPV
lF4XZVvSY7uH744fVv+MHAf8JQRpAkntPrKIcJrd6dZy8VJN7uTthzsy8ujC6HbvtP1r4pofsmq5
KGaaEQ1d32LUPy5KnNjzXgcGwtsxpQ81eurRyf66E6FUnIgGDrK47KbmQccewiSaQ8oBr9MXK1d0
5LwRLeFDkN2iwWg2tKzI6AvwXUU3XQvIeepRd7MKE0LWGjCiDQWWb3TgZb626D9I/LEP1M4PtG0P
oymfCq/Ap63Cl9IMGWibc8pMbhtZJsZJUrU2pqpYkaSe9xOyWt2+JjYRHo54iz2R7cU4/9UZ0d/z
sp66j3Y8Jwe5lhcFgAQTLq0YvRAXyPRuoolG0QDgTG2F41yDKvtUCdhWEqCf4I4ee7P8GpTzWjc2
sUEl3S4D02T/x7IcJFWt9eLl1c+o4AhNXrubrBaoHF3eDXGicG4yHxk+tZZsHgcjvQf296jRPSCv
9AwGvbnDvKr8LIg2sSZNdxacDRMKQa7NuNU5iTaAzxBNtk5ySIZ6l+v0J5r1szkUeFwG9CWiWsjA
MDVogvHYoKhFZeESxtRflOE8AeLMbqxEPgxddW+3ln0aza7cO7K8FvXwhsyFHCImKPjBGQxX5o4B
KRs4+J0jFf29V5jiULi485sRZmhOiraLiEFLxvSYZtIDte7RYeLoKvWse+JNud1mETFDiRzf6OFe
tUnH2eeDhAaf9nmw1ybDIbQSqE81sYbVwqJVddx307R632BIDiaJfVqY3S77GOPZQE8J5TIZx2rT
r1zGRQLoFMV4jeYVI9wPPmBOYnw0k5lycrhIfC64KuLg2nrqdg5Z8hfbZLYZ1ozwc/RFiT+RPPw/
7J3JduNYlmV/xZeNC54PzUOTKyMG7ClKpBqaJNMES5RkaB/6/utrgx4RFe4Z6VE1r4HbcjOJHYjX
3XvOPj5FYbyzTnebpt1bZm7URhVZsy4kx2cbSmJtTe1eNTpF52xlAMmZn4e8+aIBcAVDconQNnH7
YgseN1pOPewrRVtzG+XUVzjdCmpHoBcDS/tglGu7RD+2uf9sCD1amfgzGNToIgUJUOnQoZhbWw0p
Yir18nWJCgjg2jaxQfuO6i0bWdU1N3rqTWNXkfbKMuHsejXAPB2whwUOMEfLQWtN2BOs3ULca5G/
c2tMBU2SDmujbUdOj3TCaBC8xiHkSSuJEdYhAj/kxFkgbaNaWdSfHVv5Q0Wil4g4rropeCg/E+fA
6jlP0eOg35A3q6lLD40x4yKc+DhEdbBSBd0uqeXfPRI891lfQ3DN5fPE0khdXSP0Bv4g3O2TX0PB
pa6PsmTKcSJbCqeyka2sRDwCix2erAQiUjg1zxlqoI2kmd3wjL7GNjguypWJ7h3SFKGcWO22flx+
VmazcaU+LnQXng2cW7qAw0OZY4yvSbemVuPdmDV9DDNJYtq+7Iqd0TDpHABYwDJAXgUwl9Yvv6o+
++HL5GNMuoCyXn7ufC+47dMfwgX7kaO8omDmhUvOFN229WdlIFTGNk+2gmbfhoIi/u/BTVeNIM5W
o6C1sEaXbCTp7gtdLVuNxh62mBCLRJXfy5B6U+l9Dl41IQBgkSTWZ0XKNrtyuM8TzUnAWM5qzMPz
JCLvkNTNbQ/PbwPm1NgpdNZTbzGgAqRzfurcOlQ9VS9fbURZGyToS06v3R7AuEIhB78LGw1NmnK4
aZ2wOpFY3rNHKMfBvIWRRFHQMehhuXBsHTfgQIbvCLPAJ+bVaV3N2dyZT8VYp8DW6BKhuCAcL0YW
7uY/2Wuf0iB7cHsWtAwdAWZYru7EuFlXpgGKoWUFNgyORs7FqfNi67QVRp7af/L5c9G+pIrFHK1w
QIqOPtxAuAsInLkdPPUDlkawHevhlgrCk2uNp0YREw9+dmC4uMdRFJLisnhsGsvb1OyLbqj6MI+l
ABMqQPtuTtU+NrJDb9mPvhVIQgjIzc5HkyvtBIex5k17hcRBCCwDSB0kIsi0E0laeDE0pjzLBnc/
T6CKfksvQF56BsL3ZOT8GuTk0p/hZgQ7kyRz+lwZMom0YOoEC1QOGTblKOCSsmKDwhp3qe1+woeI
D5pJndM20GqkqE9oGcmlgWwQyZWYt5DsvmsbNn03QWWTtbkpHOt7QenLLEZtaTj0RIxWXjzCD8nC
rvZaLZbZkNJxo/C36JeMCygznnGXomHYsAGo8ja+K6oiwo8DI8Oiebux5UD3G296TGTwmVCzZWZ9
Gp6pXq2cwBo74W0UibvX8GV26oetWcAhUIO1ogLgrt3Xyv0Rq8Z7MnQDO3lc3XdO1d0ot8pPvUtb
h4I5EVzpxSG6czHNMVCK/gAlL8immpeobTQyR+SxKnctAkSisbX0ydaGZT+C1wSSw/9lYB+dNPrR
j0F7D06bjIAdQhGINyHmsBCTjOoM56YZ5gJBIwBpaNCTxVjDdolm2Oiji+FqRg+mXOHkJdVYFTyy
sLeGPDgIm2HAmWJX3PaJh62h7ukAIE5dRBbJkES+Zpuxsy2kXf0DDE1BPEKIndVxx10Ox7BMDShH
A963QM5dGggBq9muZBcJRnQrV5CmWvKh0RCSYc1uX4Ma7sW0pyyMpY7dj5xH2KJL10OTRbqKpXW3
dcspU9Tw0EmpThYKEzeS00d+h12BZb+Qt0M0I06/vBpoBfksnfMB2wdDtSjSmUVgwWmGS7nMMbKu
6uaLY3wByjpeqqmW5ForjNVA4yW3yTZVGBkdUNdN6Gng1ZEmNH2zyf2atIS8XXpcWIhGxFL64V1h
xzfE52J2jiyyIXo8lV1yU5UeQE8Yp7w9hBZ1SuKA3XUes0ra7egxo4VI0t1Q0cqUnIGzkdQzHQfA
Ikw0beeAyvRcdQw6fceGS2w1BWqoFOqmwwXmTuTUW9GS08e0l2Z40DQoapwB4DD7/g4E4S2p2A9w
jy+FXcbkI0G7a8riQCdpNGy5r2lNqsJ/QKUebXSB0qT1+Nb8GmH0kFa7jNLwxo80pkMv/V7Xol3q
kU3hMelZMvOZnGPicMIOiNNzJzqXaqGEH6cHZAKAImT/V6EC9h4GjDSrqO0uupdBx7UtE4NOMiVb
ryqe87LxNpXTyYVBY8pDSekYJ2VFlEujyoMPH3x4Vf9a08bt4M6ye/Gf2xHzQGCLcydAO7TDMIMw
h3Grw+zQYop4xjx1k835PMaPhEPRSKX4QEEA7Z3XnKjp4zNodDRqU/YwUEQ5tPo5mMKcxJGegrz+
HXRKtYpmmrem65QwCVKHA+c+BxZ+0mYaTmzck2XRwa/roRFnYtzXmrWLivI59IdPG4NCGmoAvzG3
jxblzX4AXJQk712vkyknyC42RUkqmw9tOcVWEaFjIJAMM3tcOnunlkhzU5orGtq/wHqYFL3snL6U
B3uEhg7TAKCOt8H88l3QGVFwjqPi1Wu4ElkiTsY0Z3fyLbKHKZ6kq+hsouRfDFrwRdDXqV/rozHu
CQDyNmiVv1eZnuwoD4dQN9xNjvBhDflj7StUcQLI7yaH2Y+ZYA/TYdpgjX0r9eSBFvLKiRy5dAdG
mK4kZorcva864q+I2LgtRnqigzPCyGQi4MfDqog0fIKotdYkvaBc5TwEMZApwZmRPGiKDJN+evpz
rEhwNJ353N4haOyCTa4Q+/ceIWhlxs6bD8Fyka2pYZhLIseetZ4anhYrkFg0kIbObm8sWlvkTkEJ
l/PKFKkIp1p8j2mV1MHBf1RlvB9Kxb4XGXHFeEmaHoS/rrwZlewjSLW27HWLkLbuFKwgC1Zb5LyX
DPzhOtdundzCThaMOoEeCCqVdzRjsrStUUarinYHM4JJRKrUFqGhgjUqf0KdAiaJMek3IwWyXooY
pxg9b1VV/W4K2fNx/phaBqoNoRx58QH13l0rw2TlZfSgTYTSlUFiJ+Gqd0N+V0Zauwoy1g3bBgVQ
13Ozfzy2WvoJow5QAHJ1S3sojO6NJHRt07GeEpdUXpU4dUQmQEd0Wh2ochUWt7PIMGAO7V0IbHZi
vyR2cPEahFN+6byjS4QTbtGCS0LdW9ScXzm1093jPBYlE6HKTA4T+2mtb27Rqs1qa6zm8XyzOpyf
Co+AA53+cQcQJZ/7qqOsg03WeXek2TY7bUhw7E4/0N5B/wHpR10gwADZBpvaH9QhCJM7ZJGEnJll
u+4K75WNir0b/IgMS+PVp+McsyXclBZhTMPA2knA04hyeRBQoFvJHThmxLhplOYi9jpDxpJrcQLC
/f2BjRtbq4ZgzGMC4qzqow5n/bOGjylLgw3mMtAHPvxATiSQBxVsobman2TGveVVaF0op29ByKyw
t9CIovWyqPsmWFRp8CjVEJ9iToWhHOHwD9OrmutjVkd+QoZGfaa7MM5Jgt81hX0sx/4OzoC+1BAy
RK5D79yc8QU+OnM4ZvS/tTWmVo6AkiaTic+SmCP4XilkA0FseoXbHY9Vgs1RjdsQs+qo1lNLaEw9
BznlxhgSVl4QFkNpE+iRC6ntbkBxv1BtC6UKwPmqhjJb2DNDpTyrCdiK0aQ/K1m94GzfxzbVkioO
tSVs6XU6DAIh5PjSm8xfrmXuIQddQqCdXoT4DXtrKntonwQyxpTljtx139vW/qyxRq0oRK57CSA9
1RVlHdfQl0XPysdBPxBos2MJP9AMBk7UqRshbYDzxHn3O/o/+JVybvE43srSVLpX5hvw4fuczc4m
KPz3V8+WwGSysLwdcKTlMwC8iKObFAkSCooHo3S/R8nwGnaIHXHdyUVV9GgYJHXFWMpH3ewpPWlz
65xaQJlzrE0oiCw15SB46mWw7SUSRyMu5ZaMmDMDj60tQQuFj8AkjtTJNA/2HJcgtdbYDsHEFJqs
zJTY4IE2HCxcF6VDW2/zKX2gaIr9B2nDVaGOno/NhwRRkeoau3HDCA7DOMhl0BNFYNT9rVCy3VOR
8oey24whG03HWHYQrteUFu/ChONGT8PQiSgUVRRyd6FqkIpq5g92vtMhLd7qdN5uTlm3tpKHIKcS
FQ8PJLS53G4SrYZ4x4j8iQn5RUVUWzivo1gao5cWuOAucLodcQvB0ncn+4aC46Ixq50Y9PRIrttG
dweOX1ZxHwQcw3vMsCtosPZaGapYRd3orHTpHPiv3vlGO+ymEqelF5KR1WWP4wzMt0JNA8WJxgTB
0TbA6LIITab4Ouguacb+sCHCSwXYHE3LlrNq4Ma1UO7Bb6WBLFZRpRWbTg6fBvStMqQERyreCMyD
vf1Uo6YlQi7ed8QC4bhYVRYO8NTtPcYrVUAPxbSJfbmjZ7TsfyqNU3cLXthkfHDi8lZ1r7gtNVpn
9U0NRYT7mEAAVxTPKV1LFqTOXs8MDKacWdiYRjAKLxLx9dlNQFhI63ud1WpnCvkzEbjjJR7/QceI
SA7enjhyMwgo+YT+M6mj9JBwnKMx28dtZSxjDbyU7urjnvojWUrD3rY45/qQS9bOCOG9BrysuZ69
S4VHs5pCZSzQE9k12jctRaOX0yfCtORvMAV8Dx3xw1POxyDcu6o07/Wpf7fTBKQ+tjgOhfqXbrCp
g2FAh9fC8lMeBwdoadFAUNMKHB8FI7SLwRSW+AKBIN/ULFUbG8zEQrASZElKfS2J/C2QotdQWI9B
DRNODMGmozUkW/Acug/8iIKxu9ZrLJb+iThZWiAWgvhaVHdB5LyZILphsMgTGVCf+NpuCbV+EPSC
N8VId8/tjUPLXUI7ZcoXY0qNdORsapVY/K2KrhVWaxKF95DhokXusctBbOVYNIFzgx1cVvfUj9hM
elrl78hdAmbsv1cuSUTOOHwhIyrXaNaWoqv3hpHkpJG1xSIcJG8Qs+62DYr4FIT6ZVQMUplP76FO
t9JPm70+0t7VKaXjbx87DC783/UPxb7mBikQKvqMWQyNukgHiDAIIZ1hq4kU4zTNqFXneJuRWs2d
ik7UFNytW1Am0wu648SGjcu0LIetr42nrmDWJKHE2UWVuOgsS1uRQ4So6+qEyDsmVdswN05f0SoM
KAbarXLnwDBrFxQ2gt+OGSTM4e2zFuDLGsMT2uh7SZwy2gfYeKXrbrIJf5cchnyLKvU9sYW5zVG4
Gngmw5arOjbOlob3u+4hE4rdniQCGxiTLMdPvVVAazLzMx7SE0fQg4Y+dOFU8XAgxqLc96Z60apJ
vxEWywvqo++IJ70lNWHYnWEVHROsL2UDMkQO4/io/cgtM1hpYjR2Q8TVO1hwH1eNIrY4aoq7iO9r
U5aTWpeegpiD2SpU2TFOt6EJ5NIrOBrqhqWtpSf3ookePa0ldmM2RYGA4LQx5T/DmHeb5cMys7tk
XWUnvOSPQ+z6q8J4kfkIITAojoGHzEKaMEy73PhUaaUvQ5fEcpNRp7WeXJUNc0dlpPoi0cct4Yau
iTkVwA2+Fiq2ZRm8GY71SQcRto5iK11o8bYMuW7eTAjQTZR3hqHfG5IMTmXYpGw0H9B6p/WIf6rv
EREYonwkY2TgCI9kcxy0CwiPiOZODCu0NOLbQiIXgmezptFJCFoqtCXXm80HIXq0r3Ra2HYU3oJr
Q9YN6H2KMWN3LcCPzqYOjU8SZIEIdkkTHavWeaoLf8YOgSVx6f1EVb7JGv2HO5TQcwFaYVpxFzTZ
1NbLQwILAm66diwpEap4V5ehccIBHHXSPs1BB5Dp7J1pshNK1H50/VuRZZK7juEnRAz+xLVOEjkz
+zzkFHvqT6AvnQlOPQLTJVq6x7qlfzd/ZbD4JxK3OSohFQD/GA9HzJRTTnGaTWRNCczyiIajrdjE
K6wYtKmvWa3+i6r0XTKWrzFNjwnRDCrXdC0ruCC9RX8f+cOCyj5FZY3TxpC5ewd2tJ0jjJJ9v+4a
MZ0o18/+irb4jjD5rYrMfQQe/9GyzLuyyl7RSoVLn2Iw4lmCOEvOxGuJ0M0YXtupcXd43YAOxgiU
84HtZkDYs6E9EmUl7kc2K56UxQYD3cU0EsiBADduICxaS7RF+BxC/QQ75Wd3FGYdrelcMnSwL4Ch
FCjeALwAO4KjxkXDqoGYn4FWSgKoK3srlYGUjc48S9aTa1q43vWV7WE59fUUweaUxFtZVc4GQCAK
piynbd+Xzp0x6/7NzoL61vkZ91D01YMi4ABgERaXRSPRT6SD4kRHv25q1O1oGDeVt8sJZuDkpu0b
OySj82TPKnQui9EMV7k0mBwPtIfM0ps6sFjA1HCocn1W7SVLPYT5IOpmB293WMGhI2UjBrFrmGBQ
3dJ+7ACo1ciTdwS9oS0iAgUTPScykhXId2OGzaOKCcFsN4Nthhz4zCXaqE/TxspAG6Xa2ibhZb39
ZkS12kzASFZGqR+pWHnraNM3GJ0IMAfnZRdAlFEQQ665bRtaqQGRfivMDD8QpvNiY0uU7szOZL52
S0V8yzCYFI+2YPHAZbG+7bTMZ0PcjLuAb3db0WLKh2nbhJm/JbB2F7Y+SiR7KldIH3bYOJ6op44c
wECU40DACdBzeqC5segb2rOM2QdSNxUBAxQsejs+VW5iLGuikCk6UA8jB1VuAsvEMVCyDloU53Eq
vWFDhUmv8rcQgSY7p01Pd516xE/bjiD59faTEO3XIDki5wNqK+2RWidstyJ8hsPCnjVzXkd4hatp
bnM6SclWmb3Ixixw5E+0RbeCJAqCpg+cvrK919u3cwQBOxsbPpq7FqNn3PiYtRdmkR/ZAxGoggNs
KVr1bpR42yuHKM7e6G/0rH8x7sBjdFvw0TT5EqTblgM83hvuUtxpayATGm4GMk2LlEA7xDgmKODl
hDqT7T+8pWnKHoW0/O24FMqOVu3A5hnMiXPTT7jVSJbexPJzAL8BXAN/jPARuNBnXqq6v3Fqyt5S
2g71SYG0GLcFrgTNDOJzlhrnETs88fHJXkt8hpAhPpLRROi8G5rxLiYqYZnFs7zQo1ClAJSZNjWS
AptEW8BBS8XwRVoL6Sa0DgK2LpQbph4WhOjXacuwDHRjkXJi1TJO6ZOeaitH6xETMJnoCR5Uc9NZ
8d2UMtqRn7PQFNOzTk5o1ifAu83+pkqYKhzDemZ+C5ZhLdZO5gPLzJ5KequwrCtE0ZUFDJN5fPTS
1x7+5SoJ7jzd/vAEeEArH1dSdicO/CWpONyeU+eslJc/G5L8PFcTdAQMiu1hA0OvIlbQMupV4KGo
Y+J7rCoPsTxcuJxCQRIRKYXdgsOZK09tx6crGopWZVPRgc2OvY//hiMNcB6AUW1MyrKdrwWFHRR8
gsCKNXgPomih0DSoNqogRjDsIqCsIhb3btba2uz0Te1TlloEIr39ZMO4Ghu84SPF+hW8/51xM3/O
NDUg4aTPJszQhTfj31WIXjmpXlBScrbOow8DxZJe5x/4GjawBQLSXMLbtvblagLNUunTbd1Vck/D
eerJMyNQ2BgJfsehsM8xz5qoRTZhyRWh5PkEvFJfRz38ETeoT4NmfpggiWG7pB96CnAhsrPXWarq
WRajsZaU/ZFVGlaPXqBqCTrzcVN44CY3gaRAEJF1DO+cSSdMhL1qOlQ/mp5espjuS+87GhMqbbne
44QEf4qzluPh08/Rv3375T/++l//8TH8Z/CVg8kegzyr//pf/P0jL8YqCsLmD3/96130gfQl/9lc
H/aPX/v9g/66Wz+u//QX7p425z/+wvw+/vGEvO7f3tfqvXn/3V/WWcNU9tB+VePjFwj55vrifIL5
N/9vf/jL1/VZzmPx9ZdvH3mbNfOzBVGeffvbj/aff/kmxfUK/XaB5qf/28+O74qHLcGQVV/1Hx/w
9V43f/lmWb9KS0jDMS3Tkd9+6b+u/2r+ahCVanvSMQmSsoX37Reg+U34l28Um381bakbngWuz5C6
x6PqvP3tZ8avliFsWwjd9QxBSsW3v3/q331v/+d7/CUj5jwnP6j+yzfDcr79Uvz2/c4fy9VNcnak
hb3Fla7pmbbFzz/eH6HH8Ov6/+pwOuQ2TuX5HEqboYIDqeKXJq1uagStxeQddSIgQG0hnU2ogixw
Oxx04f/wwu5+7ClLD43L9GAnF8bZhiwQpAypd55cal+sqhRpoJ3p40dLywpUjRcRS89KmSYJ0Opk
F079oXNQ5Pu1yeQR8kc6PkcUAcgpRzwHx/uhnKyDJdwLmkNSQVvJ/o7KBCvQ3PXKk0siaK3Q4iVH
HPkeDJDbMOF1tJa1MG+mJxRhd+wpVuFos22Z/xXQxn5+ZBdtEo9tCt0KMFHzjxvtkHvQCTOo+rni
KQejxipARBg6vAE3EQpn5G0seDj7UJyvjUKhRGXZoQ04H4bUBWrqsXbKE1513laZbYZhPBp0kO3U
Oc6/MKUY2EL+0dXx210/y2DXLkq75K4eaJdfPxC0CdoR44/J5XkRG3eAEciJQDn6OT/J9dlV2n0Z
nNczOuGoPPVyqXUoNZORNx5bxV2u6vshwFMI1QsRJifxBMGrr7QzcIllE7WCq+1GS0oHF7gdn54d
P5VhdKltUi3qunFXg2ybdauHl7jTxo2eOPva7U8SjrQ1BBfb5mIigXRXVQkkKY4ItzSYcjOteIQV
O65ALRNupgRvjgTsfv6UrfSWcWtVSzm/qbwfXoue0Pa68s4ge7plWDjQbtscvSlfigbdeMDkh09z
kgdcfyPNHx5HBCSSFeKEHDgmS3Zo7I83Vo3lxkSJON/LABMv15co++DUV+KMOohybNPeuiJkO0GA
Ci+pke5s6Pa6mzssYIn4HhP7i+Vlq2zOpWEaX6hBXEq0pwRb5555oyCu0O6bNg6pEwudzVU23yc1
CY7znXEsC/miqOASTDoLY+Qx1KKLP991809Rki8Myr4cnXjQb49kMx1AXxjrgtbifMFaD2ZywLfF
ICPTswIW1tXJubM4HQMCaGiUrrUWcDVIv4vd+BqQQKrJrntjhRVDmSb74ionihvsGxP3mFeuimHE
rCCA5rbN5vrE18ttVSbukbuwnG6vp+VEMQqu7wvjDfLOkQQ963R9t1rOUJ5sxflT31x/xccyblVR
vW58QKqzjPOfptG/zVf/PD/Z/212kpbExysMB7+U4xi/n50c4Lj+NOuXOskk4yt7bxBORF64e76+
/p+/GlPuH+ZCXs02mVltXRee+4e5ENISc5CeIkUbGbk94yY4pImB8RvtqMjdO60Dj89N8+cvy2z+
py87//yfpmB8enWN6ZIP6TrA7ONLNC/7DaP931xN3fxXr+SYJo1f/hN//IC9ogITNRmVHJOZqPPP
iYwY2P55zB2UmyEAs3Ri9HsMg96yjpQVl6aVnLPA2//5Z9bdf/FWbN1CumlwuRE+/v5D90VdBbqF
qSPyPVLGmj0tUTJumLbn90Mce72A8HCr68HPFPA3dMs4sF7md6d8mA6cyQtucq8enpVA8/Jv3h2r
+3/7Sv753f3hThiSWAsInJAMsNLiJHRKCIRlo839X8YSb51HJ5lVLC7GrWUM+b97ffNfvQGk1pIb
0XMNV/7h8pCHUpjAyZG61va+rmo2uviiFkM9slLORS1opBG1heYzmul2nXdbe+5njb5zCUoG7ZxL
yXvKzJ+o989zollTeD9iTgmkqj1J2zjrjXuOfLpF2ghZdG5Vp1R0WB5YSMDC1FNUriG03YraOhDX
ccnmZWJe5VFmLvu2OPXhdKQMby6CjGmaLli8UCVFHjs/JJF9zJzURCliwLpFKBbqfNFBf39dUnQv
d2k4M8TmpUbHMM3Df+QFvzsiBuZtkxhYB+igWutkZTU+as9fzrMoBxyYD/xPm7w3VvUWzR8VtSvb
BGkf9XDcuKn+XljH69JRFV+pbj8qlLAdzS8yyvjtZOjOk0xPqWWfy+HLAG2xwKBKTd7z16OCo9o3
e2FR2FfaMWZ4oJeGqKA/o+/lYs1Lz+QkEzYe/ppcL5k8eML+QMV29C3uievLzDfxdUelQW5YBnmJ
gNYPgOcnF2e+ccP50vfSPdObby2WYbLPdhRNzr9tb2THGmoA6iJ0IOLzXteS69wezT3FrJ4fjROS
rePyt0exhtgwc+a74s/HgqHPk+zvt4jzIGVqdB3Ps3X7D/OT65dU0iSu9+tOsO0U8lYzeJhctl8E
gjFi0SGQVMDfhLu33fji9M5D6ANMmVeu+VJE0/RFw3HrjNww80VAtX9vZdHTaNrTju40sX42X/11
7J+CWrzSbyHEhQKNjyvZh0i+th0NdXJ0abR5bmi40o1Qx9nShcPzt4fOG89ejQehFbs8ijYy0o9B
woJK+ZGrZu1sFUNY41vtVHppJqLnDBUd/I5vtYGgx5l/ePMEatIyoGyYXtL5as9vqnVop6PluRfs
gAaWn+uOsSpZKyN/vvVrbsKgcx9Ulr6iyaoXVc8+KE/FI/m9B6bAaHm9ucfBXhdh+NoPGzNE6TTf
ze487WlB+aahXqxwfZdVdb7e65LkRQt/hSRptBfu43VPMngkk1EBSw3GyRixU8s9j6KEPIv5K5l3
GZXJ3ZmCvq82uQHtdX55j8XLkTGfFIdk6bS3JCCwyplttr0ORsMk75fZoufs79nNQ887AfnAngPM
FNW+j8KcmR/zkEdlyIDp3be6HJfXvxQxU4vqhnNWYYief+yO3PjNrKXQD/QsqkXiGJd51tETdlrz
jjLxgs8hg8gitHdzeqWI95RlDDh+RxthEknq8/ZY73G50Jmia4ekjy2TPd/4bMYQbvOaFdDC5eSF
J6DsC5Jvpt9q/mgZHToIr41kRrwO09ygc+uw+yp07T5oaB35ZXwhsZPmxTy3JVgHMCaGKM4qMCzz
QBqizqLCcWoqqnFaSwDB9YwyHxOggxKfXHXrQOhftqnxzbBcF7V9vo7syATKkE9fTdjfKmLRqDxx
47Z8VVQ8n6vKfMIDc0mRJVLruHHLHHnxPAmp/tkp8/eeYB1ypLgOxH5kY3J33dB2JNwuYFQuNTsm
uhu3BJLdEAcTV/s65v//+f5/PN8b88GXEsj/cMB/i9Tl/dJ//fMJ//qQ3474pvmrmDeOEDFt03Rc
T//7Md+Qv7KXEqYQBsJY250LAP845stf2YO5HPNZ4j1d6Ox+/37MNzjm6w6lAZeYbNsStvH/csw3
OdP/cRJn16c7Nrs+5nHBs/5+v5V79NFwzSI980myt62i3VM1jo4iQdVVE/KeUVcfMrLEQgemLARp
ZJp+G+80n/6MwS3mw0cCRdi0Jx8hF5aqujwZOeTxAQLsyW9J8smS+qXpKuTzXUcKDimzyOQ3Qzg+
keoeLGPYtMsgTl9UMwC/LcyI2OoRZVYT72M5uyCnE1kc0aPb6fqqVhP5goX5ICZScr22jsFO9bTG
kQ1Spd3YZm2vG7Lg1qbLv3Tyc+yL+HszE9EHzrqMVku77TNAwQbJGdQy1a1FViKddYXqxZz27Vxc
HI3iBRpP/UQq6kdrGt+LRIPzZyPmUDH5vTLGgqfo7oa+Mo6Fo09ro0FXNGSHqUXU1baDuOsVTRCf
zj6B9lCDhuEH4W7fHf/dVT9J+n0vtTF+8+DmFJCeq9lzbNw0FalgRV13N8SK7QJ9qHZt2La7yVXf
/UQDZkU872EcnJ+9HeRvBhRF3nZXLxXW8EPez9XRDtS22Y0tMAYPdw05cKN8kgU+ggJp1qPllsm6
adE7tUlnbYYc55UxUHaVmVjTPhbb1uiju8Qz3KXdiq+Qr+MGpd5XgOOAX1ftzvBSdduaWr1rslLf
CpF8L3PL2paN02xbt0f15egZxcviix672DPrpeusd4nlwuOxUJXWrZxgDJ4oVRMjhH7wCVDUbT23
a3EkmufeGWjINoXz3RmavdlWF3AH5cuYTjSc2KasRQmdGpnyWimHegr1J2A14ZuwxhfH9rzFUNbO
KmaO7arkHNXZa4jRYU1ZhwOVVr9IQSgPId4g3fNx40Q/glzTn0biI9dFgGGFXNVybZC3sTd71Fhe
+hBY1cGwUrHuGDWrvHTWqifuN26jN6wVFtGV6oa0JvCUaXWMBFiLUUQRztj4zZ7wB3d+R2vLdfDy
DelepiMIwJSC89QCr8hH6i/5mLMsFMgOIlYVF48PDd9tU+Bdw3ySrPFFICTW5NdgjNTO7Tx/jtE/
Ax+wPrFyZbthgFOQpQ5lj5RuvnLZTEHeoi5FF4U5gBYNqa5NU7on36lJ/g0f7CKtj4yf8MyhHQWQ
9YZ9JV+1ikP+QOLNtkE6UdlzVseow/RxkjN9lHjnReKGj6COFXinDlyZr7vr0qap36SwSZO8aaDK
S/YdFo7HwchvR1uUu7zIdqhVxYMdYmqJ4MAoDeqfqG7KppG3bVA/Meh8wAlMDBY9JkJ/5a3X+gfq
d+5ShqTlQbj62Qs6f80tVTFxG0+uvMNPtrSlB5jOrB7J4ey2sYUouS/dQ2REqFGEB6oCRHGRd+XG
Uc37ELBjsSKCQFS7GWOf7dSAw7jU6ptMYnfQJkJxJk4PC9eDON3k2SEDXPNi2eqksGHM8ldzo6fM
VALTKmmvauRmCjjRJNaPzioPZQoO38mss92kR585ZiJQedUR8763m2kdl9UxtboLtPQLgCIMLuSU
Id87i9lc3PvgVmz9w2o7AZuC9JWy5UIK93byKGOVGNXYoLHfcUwf6MWcrtVF+Lq6FmG2bxkvBcGU
nMzyrTeyaajiDQaJR3SP52YCYZ7iQV44fbwhRYCmB5jzrePs45g4Etxuo4eTNzjjNiA/dXTUVhbJ
qfZC3HWhG9/rKPNg4qV3CRM5gZTDigzNm7AzPkobb0BcfflR8hQ7950U2yLL2GuNyK4HjdpV3pY/
6b9ES4ObfIXfalzg8KEup5UICAnuY7LMN6BOv2t59xBNns0yw862V5LjqpcOyyhGM50E1k7Xiy16
YnOBTO5JOIKDFO0x5vGtl3DS0IdtXBjYvGk6Ys5Glk4vd1aEqcDMCUJNfCLYoAc5bLOMPCe/eiSx
uugoZKftUxdAFTATzb7hCIhayMpPAVMU4X7gZOujGwfPky3R5yc5Psd8JcqmvM/7/83RmS3HiWxR
9IuIYE54rQJqLs2y5RdClmTmMUmmr+9FP7RC93ZbVlUBeYa9116CaSBGWsfUnOvgpdLsg1hlZHXK
105Vi6c7gcew7X8vzPXuqxd7bGwKeewXuNpalbuhQKubQurpuXvsuPg0eOaQy3aouXDnyXPf2i5/
ynzihvlJBD+hVu1MhB99D8GlmKaPdCk+q1pzQzc1kMLUhJX5EFn0NCoMhzQ5kKwGQ1bcqh6pIrZ7
9Vrg4lUyv0PR2LVVZpx9bv+la+1gbacfA+TbLnH7FyzB7cGaVBUANgHtt33ns0r3BVQBIxvh75B4
jAsD2V/u/RuZeCON7a7t0B5NHlXMMoeH1Cs6vA8oMVQ6x4gpWVga2ZaV1bgu4VDt9wiUZKfnloZ9
Y1vExrhxK/iXlPhgbmYDlNQIyM64mHjsilKDcjRhF291/96bmhexkMSepK8V+7HK3cFI+JtjoaoN
4tRIQ6Od/3FQZnaU8a0FkdbLPISAzfSvyNs3fXIPvGfth63pjx72DdeQ7UH1qwqhcl7Hob4INZAa
NVq/UwPgr93tJVlloVeRiew7KzRWHJFqBJ7k+i1bWpR4XOoIbEE177IMKFsuVf/Q4shj/5wS2Kyb
Q7BYMEOQ2nT7wh0va8zTemmWh6kiRGdozMd+Nsip+7sSMQ9GO2PPOYsfRqOUTuxwGM0u+wEcTjun
06kbikhoZHjzwDkyePhti8M4AhXyOssPBpmf9WnMzzaSuTTrvVPqk94LqWbo5N2pPCOKpzOA+oO1
AAz0Y7Qj5lAc4/x7XJouBCb9u2kcbH+IenaZVX8YfsGJAGb+Vn7b8/KhqXLltjI/49awQtLSHux0
7Ii58Mu7PoiPWqzDMdMTopLu0L6K52VIb8Jn/E7/BCVI8XCPLW5yWQyPjtaBWQpqCMg7Hj4TzjEQ
BAX1W55ky5GhKCP0CRlg7NtlWLk0fJsL28tJ8+t8ZJ/LQbeqiQjkZnsDkEllDtTPGpB1knE2EaD9
w6fT5CjP7drjgZG9VVOa3GozwJsqt86x26NvbCOD8MWCAPOwJ3yNfS2GnRRLaa6xphYVaOBMuYCC
vDpmVvTqrqD3SPZwT4Lt9bV+KVtsNMRoL39EPX5xFDtsNV5AX3bkLKWf7cDjf1JmMBU4rzDmEJTz
5Gb2k9a73yuM5wOWzPoRkeKEBx3wyWqPOKjWe55Y1rVxXsQAb83U0ZdNDkeC53/mEMLYFLch2V/f
yI6/47cltym7cajrfhc5WvyUOl/tmqBbNVPrVn0uJW9bkp5wayE4Rp/VrMYjSVPsB2RxgSO3dd0b
4ZDIsrHS2tBMatBiLAUptgIxWzOTSPPVxDIUgvt8aIy8fwBiiACm983QL7OBXB0AdfMQaghjEE+l
5b6FbogkcNja268KGIQTO3/bCiwXKo0h6rxroTHxEYmdRDbpsGedPzTmCeMLzwn0BBE+CA2sNnGO
yiIn6JK9mc9+iPM5RqtdHjoXvebseuSflJiZGGEb9BQk5TD6cPDQw2X5C3VoQ5hYHzqf8bhmVKAZ
y7NhZD6wjCJa0ZECSWVV7zH3EjghwpTI3ZXwVgBJbAlrcgw6P30hKLaKbI1NHSSWqvAgT+h1zgeb
vfgjZBCrXe1QQuITjv425058tO0KGdSkgMQYj3ZaDOHQT9gPfJgS1OLd5CCgzow9GM/4WDbWI76u
22Do71qjfZjlSASChhJokMWHzCj8jfjBdX7RS6zQd6uHJMtgkhozeceme3BX7h6I09ySnvWsyO+8
uOYUlL5OdLFZ/nEa+c10ecUhLAqcQKDwenc6iWJgKdZoB99hn9qV8HPw82/JXiGI0UdsqZFdQ+ki
EXxFzWHxI9OEudDayQgY3acj/R/cygyBh73maKwUNd7KKm32HocxKV7ybkg4SNhq+YuS1iC4Yf0e
E806Dqp/dJbqh7kgL6jEYK0RN6lNim6nX7dCp3xzgI+F2M6Tg0kxz1KZi9fs0m8M6AIiYJME63aa
ZB1z1rL6hKen71WrWSRBOjCb5IRTJPWOJf6Dg0ib51bnwxu46k+jqN4npU2B37NhLZwTUP2Rn8bV
oMx8D3nuX1ptgFBHaUAV1FmNlhVMPB8sDGUvY1/fQQBgHcw5XxMoxiS4/FYwU8nr8eWpK7TD4sxx
AGlieBpV8lkab30P6TB2mHICuNuvlf8MuhFOhSgxUfVc6/nANJh+78VHEX1IHaFffFyMu7ZOncjU
DSo4tFduw0OICic7ZmhF9nhF7J2B+v+kleRlr/H4ZLnT8KrG4VfX6YB2FL+9B3cJHkiIYqQ6JuwH
iVubkIIJUugLTx5d0R5nwjmwT+CXqDz1G8HCfOR83FNonWsAKRdjfp/dQe7hE7Qk+Kw4DHLxOYjs
SWj+tBuU9dCOLRQjG4xJhXWKxMOPRsb4oTSESKWFI6RHsGOZ4nNS9l/bs/9as3ck9GmOHD+dKJMJ
7ClsnDU+uW5juVMaTeDs1+ulLeN3OXuXTdASOJ770mTTce6s5dTGWLzLRCRoLS1kPxylt3FePCJw
gU2MLnsdwFaHeQOL4T6nS92yq7xGfunKOjPGJKorjh8H8Pqkndhyc8daewtml2NkO3JvxyvyyHPp
oYytGpjKRTr2sOmPHcnvrTEQx5VY3h5rOa8ExICYderXRH8pcSX5Rm2fBsKnlW+jbvTNk20PmBzc
2r7ErvlV2x3ZYJpEKkw20Z48N1zNKbCU9Bx7wgNVSnSiXU83eIhjMHkMMavhLVZxehHIzvkEVkDX
8oPqz4Avpn20HrNbLIjOQe+T9c2TFnDPrJQHqgeKQUvdkHxUUWMQOOXOv9ZRvtQmUGdJyYK7c8of
3Li4eAkKZOgOzr9+dr6cmAI4s16GRImnvMYlt+R0pIu69BXGqNQjYqJGuySIpnyocx1iuGRwALz4
3BrtlyCAypgIueKDPOgfFO3ymHs68ZmjVIEj7bvfkWe0VNijSt071Ajgznkv9pXdkWc3LmHvJbhS
3OolR8YSFYNnnONoGXSfEAZ9Yxv2NmNbH5f6/190qwxbQaDUCHZcQNyrh3jLBeJmEdNznSKuIvJT
Yz6D5nqSBZCv2RgijZSPfd6K9MFzO1KGyv5UeIu9LTooXmT+ounjlz+BNi0W+4fcZMIY2FFzh1J7
RAg3miOu/Rw09/toE3wNyxJbJwDrDhlmX6pHkVT/qOp0dvwMndXKw0zlr6m5GFi17EeUN/cV+SqN
0QytaYQTrooEkQ3HJKOLBcqx4T9NaZEFLQ3jTuqAlzuxMZvtYERHDhHxbHJRVeBRX/Bm7bOZeNcK
4kJWIZieDPjARIT7PN6gwiyDI8FKVpCThvpPpknIjoJ7zmi6HKa5+SXLroyqan5lBUMm55a8xPyq
bAVBdHlFXohoDDYEMGro2cdbYdCrZoCxDwNh2AHJxn6QAm/aGZZ+RxzVnBXq352Z6Vw71cqkvK1J
+8V4S7IIeu8z1YwREAnSMe7627SA+zi1iMSSVHk6kD0O3JPfc4S3w/jdYXREilodimGtj1n35tvq
3WI2eiJceEu85Dhc6T/zppgPGDGIqlAQ4XL2ULspzXekZmO9MDbQtraSXzyZLLuqdESCW/Rhu3j/
oA7cdaNdTliQNKJ+Iwrki2Wv/zzWj1p88UeQs5RSe5QzK4xYKXYl9w9xCg/+RFZJNdR/ZVNErTX/
yTHIuYbiOADNUc7Gbz/HzgB084dWfHlamgZJaHnxmorvsfJgCXsdqesukyWgA0D7tHVWAbbAwBS3
2IakThSGCa0rcqbkjDemhCZABzQ50Frnbv1KyjqhTrfpIcq22fzrw6Gd3rH59NC60yr04IvVKR8R
Xgh23Z4ftMiKBwNpTSat73bsBrZZdWmDGOqXizRiWIQ5KxnEBe35/y81alZiv6oApApJUWP7njBp
A5ydduf/v/TGljP6/7cmNtVzuf35pGs9AqZ+BlY+IRovEtaIst4gb1fNWcqD7xvDWdGSRN1CESQr
9jut+83YGUvW1N2kHWfvRWzvO30qLzBvkT92i48YPClCEJ4DIVwQtGa2vFr+6GSKnNUe9E/rGQdj
5F5j28iQu3ePYy/myEibl84recHKfIs3i1DM0jTi0ZCHYFvvDRG2GSliOCTXnoMWGb2hMLNlEzR9
p6u4rJF622kTZotnnKYR/mBs2H3oNq8AuZuAnYAduCle/2RiJ9jFpn6aqo+SpwJ2gdne5xWHXO4X
oBidlXBCeM8koqzQHBGfAmOtAg63C/KJPxvp7twKvb4Auz4vQ/PshNxi9T7pbdDLkJeVe3WwALo+
wrO4dFFqa4oFmtOoaEBRqqzTwMUqnUUd+rXF0z3Ep1kqvAWOdamr6rT2qGlF3pJ/SU2nK/3dhm97
SzrPOdSsG+B1crI3dujUpDFpqUwfO8rySOsHhONtTQmSr8m+bzG+aLGrDsBnHC3B06sf5OSjEoCy
BkprDrDRKj5Z69pK71eJ1Trs+DCZE9o1wSGFcR7q5ksy2Q5mjYEXHLsqsFu4D61hsyjGStxhrHKS
zRUeg3ytl4c51UfCn2LM8uPFEPt54XTuu5UmZS88g8iWEWE8fnZfV6Sauy2YJ2uC+mjrY5Cb2tta
q9e8jhkWM/jct/KK1TnFi8lS496keObGjXFZmMjQR4/XMXnarSLyUFbKjdKyfjHMSoXOwrA269l6
aC05Tonh9odcWL/SxggJS+rebZuM4rbxSOJeISx13bHwx7DWYvPC1fKezYQC6Kkb/9GVH1mlenCw
kT5gydzib/A3ZHQcOxMxJ1FqFKEKL4IFVvkODOCDaopoDYaXbM/DUVAtdaCZkK5sNFNk1b4rH60Z
tTcs6QxGRfFTSO0jLTyk4gm8t7WltM6ngrAP/V3k029T20xDjPixn7tH18qjeOUt7KuW1reg8yJ2
9qlfLXlFcfSYjfJBze6MG0F6xxQYjNbUdUhp9oOZkLC/Mn3PoeuzGz7lW1Oh0uqzWsRTmflZmHP+
2N0DjjhE5vrKJ5hfuDR2jGb0QIBgC/Eg/0yi9E+ppxkEI0Psmh2dH9U4u7d1G8IiJUMdb6Jrdbr+
OE76tUFND1Y1i6FBDfd8UsHg4cEqjSbKewJJLIuQ2hJt/L76nhGKB0uRfoBp5zx3mcErpw3rhoFO
Kt9dU3bHNl4+mU6/AssL+noB5JU1Nkf0xPK488C1CPk11PVXQkNAWJUTAYdMAbWJB4pmLPRDi83R
vMlmxW9MYRBkaPH3fEIH8gTQgRRjFUDcOFSLgWJVZvruvloWE2unIDt3ienkkF8k2nRv9fiZAJD5
0KnciariOiDnAV2mG6AieDrHrL5P9hJ/9PoNsEjxe6ot9+LPhINjDbQe+prtTA+5D5UqiY1FUvBx
mlX+VNm9cW5r7Q9NG/d7WxX9zdL94///Mtv+CwVg6HFT1/7/H/z//yOeDeB4mff//1efLjlww+aJ
sYfbqGpDrG8pvJnz9P8XPAYUjEejM9LfsRzxCkvlPDdIj6OlYDiOyyk+kwvaHXCpZE+FkJClVFmf
Ygu/cGaU3/osJWAO8TbyLD4CCPnwF7sNR5lpYenfyVv0eYiQYZQNOc1CWjh77Wb6evVar2b6UOj2
Leddf01d1i66Pt3tmJH3gjrAj7sT9mH6L3dzyiW80tHBSOpXl8IY1Gs6F8yvILCsmjo4JUFWbiN/
nH9cgNNrJevH0mmh/yINOZHvy95l5PYA6pgHIneGz67ITl5r/RA2Q0Lc4p3IsazDdabOTIzNo9xm
3cFrxNfYuetDk+uHVJvMh1Fn9YrmhPtOaPEN5XL6AEw3wdy4KPyoFhkmdgxzlkRSkr2uXZseaxtD
iwBQFYBjhJlEonvodn53Q7qj0CvFdtBjI2XS6Z7XAmYSxpEuSBqBLCNV8LoIpDrMGmb7anxJl8TE
XE3KA84Tky3uOh11cqN0cVxFIt/c2r+3qRBoR8tnht0hqBhOcINRvaqs3/Rj4qbZ/t/EpuevlWEQ
gIPVnB97H0xOg5ER39cA2AuO0R8TuBUTRfTHv9mCoRApFYyDofQei7jESdjwl6uiT482kyiD7bFh
EjVbjuKOnQEP2JxlLDhWJN4MNo12qkIL2m8vsFZa9fJm2vFypxwy9kpPvsvNg9g6fXbQbeh1xaI9
6A5/ljyJv6WeTZGrjeuholW/D7o0UCqDIPeKaQyMkugrugP8F6PLK4ZHRIrbj7Qp4xC1fi9bmKVu
euoF5N5w6Be9ZHjfswbrC/ae3O9sairE4UN5VmZ/ZeIHYGbtl1ABSuFo66c9bIWHNb53q/VklMCD
fQclsLPBxgaDBZmw1k+aLeuizSS+GC1HGCdFSupv8Ihbr7pJJYJY9D+e4pPQR2r3ZGgQIQngXv4U
okohz9WNgRRbnIuuNWLLKYqb05Qe1F5BpGmy/gM02rcnlvKhttRcAaW2T8zhX574CTymgrgw1jQL
p1eba5HmpoQe2dMz+cIgxjRWKhnEPac1T6JlnBnntbWHgw87r+gBuCXaY99BphFM+8yWZCSLI9Sx
WAvNWVxG4Ouuk6RzSe2YGA1NgCCf6JnrT28ZjONaFiVAn7mA5/TDb7iyfnC3NHNS2WtmsaSKsrdp
AVxk7lOOjX3vQFAVtZPCwWVSaHsYILTPRsjn2mm1AyslcRCOc5YlBkNtQBVb9C19XNuG+jihSjPN
P0v65RXYgvTR/DJ185FO+ziWXvuQtNo/Gk0PWI0XYCuOI4Qhj8uSfvvQhICmdPfKewMlDE63btxo
jNkYAfVad/2QXXrdvRa98PYolz6Q0RHWsu4rHzP14JHF08yv5pSCZzZ9uARbeLMFlsTMHVo78J17
jxHpXmB4TNb6n+CKDxgrOoctr4JKAdQwfm+j+0nqsuV3q54kEXdhntk428zqYSHEuqTQ2q+xz8hA
xIjriTqUE3FiseXfJ2CDE1rEqNL+DAqJA4gZHUIZuxZG2Alzpz0av+uACp2s2MNoVFfPNruwtEWz
7/J8A0NL4BELnSglGLVJsvDT8Y+0KgQWdFdJWYRyJCyvKr+cgcxqO8uu5O4QNmaA5WUaQ9THEuQr
UoGerLnaXm8whMdAd0a8FlJFQv6Lq2QNhWUceli2O0uK566aF2wAhaLnYZcKmMPmRMNq+U9vFH5B
r31nCJSc7Mr7McdfAqlOQH+HZo1z0MfbqEYBq56dvmECNOmmZ9wIaLeJTsljeCMtC60MkKRBYuOY
8lAjnxwaTG1Rga+AGFcea6AUdPZdldPRQmhqooJLKGFKLsUkn09mnzwubgyosgbRwzp8hFLCEFX6
1yQjizVj3NlkuXlsEFFAEc1uwvP+6YPGv9Kz/ACnYcsvSh9lbNyUV/yuJ/HMX5ZRXkD4lrJA6o3b
YiU3MBmsvzBnufXVk2IYHHWElk72z+zTsHi5u/IRac5pJZnLnvb42/tDPYBOtJyzQ0e46w3zZk6i
ioxO3JVddeTuLaysGFsWjIOC3CvJexDpyczNqDNdLlPlmOfefOoz/Vq15osrDTLvU2zQwCmy0RsD
01bmSet+6ZnGerxjlbww5PBSySyELN6dX8QQN0EXmmD9WGWSqY7c5IfnvM1bruk8vmlt/HmzDs7i
pmOeINuH4gNu3QkHOtv4tD3NbsJkwH52fOePVySUuofYrMlbwr8DYy+dLzM9g/CQPVSuyRhDOxLV
/j2tGXMZa2IUuqr30o8DIKTK/xqaqY70gUfnZOY5WmKWfy1ANA03cATgsAUrbwFMGJE/ssxa2E1B
0sobPTDGETLJUt7QskJl8sShbWd+PW8fq0X8bon8wao9BYO92LzkN84ZM8pckBLQDcZjy4G1A2jI
qZVM18aDzQZayHxWQlxLxISNhb2SIaxHZ8Y6GfQEkZTZ66zX8lFJ3jCUsIw+dWgGcEVHQuvRPsVf
Ii4IQ9cQTWbz+M1T/Ji1xfpeO4UTzk3yp65JRWGA4QDrT8tTagCIoCUhthUhxtzP5JqzdDOnBrFT
m3Ni9O4FtShLs37PSjv7cEukJoOHTiIWFwle2LC7Jd8rvpvmBPwe9up9mZMh35kF6ANbZ4y18ozu
i1n+1jSog0u3Zdj5tBYdGdkAYeUcDNW2Wk/kDFttKdBfcbrEAprRNpDr7cBsHe1Aa27sDJhiMuvY
cvsDa372YktHVk28GXFd50H3WSfWJMEdhHLsyKxA82dE2J0q0JmEEWPWNEsFBgXCjTUXLBQR6RQk
nblIvlDRAmaeizsXNlTDXH+FufpZ5z1POPrnQU8Z/UoDaj054XDDyE8ZUuvXbHHFdz29cqWR0cN1
AZaQdSkGsgImf1cML4rYWdhb/GUmo06MzpHSYYjbbptRUvYqsnomZZ5ePVW+ebFG02Bxbbzjfmao
bMdXpYNtUTkQKa8A0AOncGsECduDgLyxFUnmLtz3QkzyzLU/YXgT3A4gzHaTAoBVZTUiBhYQBHOg
WgDD2YJEJeaUBV6sPKaP0ZS5f0FlqoNyDORg7vyvWdhRDNK/Ybn97LBwRf5AKHnr5wgReccI4jlI
8UJvhOZqdZq7ZE+9vnWPS05mrWJCj9qj/yNheWERFKzNsro82DirmdM5R8DdKMWINp+gDCScz/Da
pyeTXgwfcZ+HtgnTtbTLwzpUQA1nDLeMBe4JvjowlkwOSWb6auBX4DdVQdsq6gS3egYOBGdJTXUo
/XHhpKcop2N7rcS6ntfOeNZ4ph1XH1QTyVZZQeI2e1VNNU8cNpx0bfJaGY17AH3J9GaZLnPvkONT
Ng2PCHe4iYYzYF5xpwOELiduzX4uTmaR9sQg7dp41S6LekljtBKptwnOh0wFugU7J5vVwdKb4kYf
XdyYbmLv0dNfPrPT0Bsf/UWaD03XPWV9jlGw957c7lci6z9ioGKZBgijXb6ly3YmeQ9Q4l0GWrh+
fk21XUCCAYzeqWF7QlkMUHrJ4nnOHowZIFvfa9UR/cm341ssqLLfFKvdS4m9DBWAjAQzNNhLz4jS
HxL7LxtldHYp0v4a3RcFVqBouuhexzvatGgxmETFvfmu8xTVyv7mQHSLkAPWiKPAlVV/rAY+DYv6
R9E0Tz63Q1pTAIyQY0FLpAcy2eOT6/b7NU1C6g5qjjju7yjhTpPQr3rpPkH4YbePmSCwyCzfpbol
Im3pNTB4DqsaI5sP3l4XXjAlLCwVjoNoKrRvI+e4WJ2sOyfguSe7+6UQ0wajZaBrGmYX4FaaMfkJ
Z+V0V7dhse7J8qcc2ARVgzrASt1GFu5JG8E3Zkj6APqsU8ng0jJf60UH40pC0a700r9T7i77VLGG
6Dj0IycZDq5ZXTI8i3unfKwMSTzv2PUBn1d8rjg6Vp1tw6wA6K36T15lKCI6TIkYPXtkdtkjsysh
FhZZ7t1z/V+lVV6TudGOWvqTA/tKpVVtSVvPjKieHOkditWI8DiyRCWRaedRge4cyZ6AHva2VMt7
O1+IBelRdTYuIgSCv3Gj7NNCQpOKxb3uTx1rDrgCMeAxj4dJWfwliitL9S9bwM/Q+4m029gKhQ6p
09vG6o02MEYSM6DZ+Wex8OS3LQhJcyGGz0rSQC0zL1Fbj1pZgrCudCK+mMjaEq1JBefzMA4eWuTE
Ja0VuuuMUBnOhHF0CfxrNWZ9hbUwNunHCDtZbWofQ9vflD5YgSzbz8HfNnID80HZQng05PKZdsOJ
wS6VG6Q7EKHPTet7t8lZPxoTgKEgDDADlrNnfx2AKWKFB4ARXpiBHCsPmW4jPhoRbRh1ffTsZnpD
I4Mcs8x5DLJvtDCejAPsa3AgPJWIEeDGIAN2ni40U+dRMXa3bC5uIwbUPcYDAV4qmvB8EXlM/INj
TnZkT0SlaLFzRI8bmpozHvQh/cgFY/3Ebvyws8av1ELMMGe3RBVx2Bawv8fqbDqOOHizcctbVe6L
jDmvmzEj6pIDAZZoolwgSB8Lh8wp81AGVASgI2NDPAFuE/pwD2CmggsHT1EBNM3r+luYK3JSUkN0
eARB7qjkUHr+XRmmghWYAcQtq99dDYBat7RL7CRYwhkoSzVO+5rDOPyecraNmt5/NMlwA8K5PNTl
2kUWmyz4SeiFYCidQJBerHJpdu6qp+eqKd6duihCZY0/vZ6yoqyaWyvlF5v159629rrN7K0uCaix
FzY6Yx1qtikfKvh+uZxfOdzbk+2/+mXBTKxJs8OY47420vS+sGCJUOAiHZbtOROHLC1YDMR/6xXn
L6OmLxlnT2hFb0YtuHNz5uUpUT3TFkYczykuPHE0LPFelUxY0fV1SV+fLNneiXAeA8XsY58x+NNp
y3KThBRVP5F9me1Ms47qtkLyac7cXhWRmCnCl84tvpeF6AUx4cVJhL+RryGxuM2vckCUyEXyq20H
WFJOUeFQi6MxY8WoyvQzkeBSABLzpnUnaY38Kcv6aDAIBpjgBMyp/LVoZB+5FiKeNfnqeTSSvJcA
9C+JaCNSC72L9qzPY0auGyB3N9Z+p33y7qVU3JDd+1NdtH8NbbnBVGN2T+cks9Gm1r7APiCWDHu3
3ZZjUM1M8qkN30Z91qHTNh+13yNKnTLyLRb9UtM0n6S5fpQ6+y3fI/1c5P6hJ24NBv705vfWiRuQ
A26kRo/F5COgd5mjqWLZd1tUWUJN5drI77rc4tJb5g0oiOCmWdyndJixifn0SyNammAelxuP+ZD3
iQtckd5Z9SFDI9j5yEvgNrwwICaL1qyf1ByLiMcBMdLTfKy67DUbH4ULk0yr1+wsZol4YlLPcH8p
FCbtaPAwY4HDcjWT/rMpixeNRuH/f9rEeoDLmwdWTtJmgTsc8aXNfOFom+nZzAz/oKcykEb3XgDz
PsqttkzMcKpS/32dikctfwfL4kYLFRMXR/Mcyyd6w3oPK+53a2mQ7agD/BRGd1ccnI5uFQ7gi0yM
V1gs1C6Z1C9zKk/s8V9No6ZjmfJ/FP2/11a99B6PYTl0bxCQUFotb4XDXV/HqOM64hdYChwhGWHi
00d0WTFaA+WWXrDdnZRQr+SQXt28nbYlz3Ouh2ackD6qqBo1LHR7kN51WBtcWhkaQCM1XxvRddvS
5N9qM4jvOpuTIyOme0nJFSiWIrJoaS9CQJTPCvbNnae+5xKH2yjciw1W3zVZOuUJXSGyrhXl/SAT
RKgTMMoSNFlAvcOajvAIadOXM8q1WdVMrfajJWzce3hKlNd7hpUdfi/w35MhqmvuZu892+y9INki
SI3meag83qiS8DptwR/jkd83D+Nb0lSPdt4f4VPp17WRf21g4UdQu48tTNCTMXwARcT7lqTvaTeT
94EGMCocErhASIZLvDzk0L2QI97n1u9gDpBTmxD3mlgp0RH2ZN3HrTbeJs36luFQ2AyVhkM15h9o
uyvykPbLZL4Ry4NtNyGBip3X0WH3cXDi+kcxK/IKhj1pTLaXU/BusvM7sAWMwMs+oltjord8A2g3
TmNJOAolRckW8JQbYxST9pCOL73F9MuCUiac6X2cgToPAPV2Sl/VXtr+dBs0giIlFJBterGBanwy
s1I9oJVEJtshXymsBuago373CTQ88oz+lYnUwrVnNLBWX0ZK7ppLj0oEXiomeL2Desvd6VlbHTNk
NVIFE9BC5kvXvk98tAf2CevNVwc2HacPq+QC1DLyvgl5sGD4W5xLLY1EGUdsI0NlbyRHPkeQ12CJ
TESMbe2LW928ERZ6UVblhz6lfOS1hDXGTr9XyVaXru0vDBsJ8/lXhGmSxI38CXqhJHrhasZ4YbLS
BVTHyqkYGEoAamJ1yEdnqfZEkZWe5qw48xqHI2lEKACufUsUl6NR61g6NtQYxPixHAEp6Q4TLt39
bJoCCFGapMelkPBPasIi5oToPvBmXISSnjpZ76IA/TUyIK6wm11dwdzC1EUIORfvI4O1AlHLwBm2
W3nGVmX304kMMYfXPZK3HN/8F2mX1jM98llDNdO1PuPzbIhxKTDG4tIMXIugMn81CIwpAEgOKusP
pMNeqWpIiM3Uo2Uzco3xZ4X1qLOsN9KZUcOTJSt1KIeu2NcC+Uacah0C0B5g4qJH4zqQdJTSJqDp
iZkTzfrw4ncISGyExuwh+McL7QaNoHAISqmaNYOQfvZ7Y74ZnUZz5/7BFoWCX4i3Oc2Xfb6Cvt1o
ADkA2NnTmuNE2b1rOiaHkyY5C9c6RIZIvBT4fd2aWDJDsbIrxscy++V53G+lR03vItEsx4tPYu46
DhMGj+J7nOJ9P2E6NceOEM2hQ/dLAoGvP5pGz/LWYpHjSaMJJ8b7u/+/FBU9xyr4pbJyfcsTE8Kf
rREEUVfvCCiYb5J8jc6eimby25zBCR0iu5VzXNeE0VOPBpUBO9BC64hXaeIbrbn6PTTC0tcKVpuM
Fg0cWsDGX3qNujYelkvOzDwoSAJBIA+jjnubZgFc5ZBFbjtdzVwZYTOun5lH2Cn+viHIx48RQSwV
NGt3O9Pvg9acXYJkeOvip0U3E55DUzSoJru4/sUit+ZMBAyRn8h+t2e3lkzHxmR0Q7oe5+ti3Lle
X6qSm01qgtDOyGzonwyNzIsZQ0U01+qEhJ8DeZyv3vIfdeexHDmQZdkvQhs03DezYGitkkGxgZHM
TGjh0MDX94momqnuMhsb6+UsEpYAg8zIIIS/9+49l3SKydBXBQEHj3D3mNxZrcT5ZOQLvM4KnRd8
VM8nloJrW+aOsQnH/u6jL6ZU5dNm0Y5YSXP5tOuPrG5Ketw0fhMW5B0eGuJABIlt1FidkRJu5KPu
9RXRVtKud6NdIX/F3dFSYNh2Pr3oiXPRLZrWIm5PODHTBQJRNSukL5lk+IfKSVb2tBFW7y0kPOZ5
8sDYCzcftoPHfLFKhx3j3j3GrW4BHCdahHaysYMR/FoJP1DvK2on/NhTgFSK5vSKap6qHzk6KhZV
zeq0OoVxQXyMf+01tLotKdeWpP+OPp7whvTIapGxkl70c12khwlIApHY1YPx21w0z9/5qN1Eyjii
l9lSC+QRMQnJYV9IWpMNngL8KFX9otWcIFlGoPUAizaF/Dgj0kijDLdRqFUUra03851yP/qPDu7Y
bZrG+K78pN1z8XDvSy51SNujtoMEkOOhC6z3vq3lBn3OOcyqch0Q+dhbuAGD6JNxy7LvFWt1kmtb
E9a0pIGICZ6rLSlT/E8I7NJ2/KJN+tJPTU1t1lOABuck9aJtMJDwlfrIqIy4vWbTNWeoGzTcPLwu
k6i2ilWAFtAyuxMD85U5FvpKdyFDV5nYJIX7xXoH+mdNodoq79MBL/CSpnRPYPjieKlT8/zc+JF5
HatGmzUIE1/cBZwDsgsbPDwIT3PkZLipsmwthAdE0V+jPU/nmhuQNRIWS1Xk7YG6kseuRKsJsSNb
hH71Yhf1UgykSLL08NbE6c6o2lj+xnQGSs9jpuFy1oti/vQk/49s2/9P4NpblETln9/R179T17A+
//xv2Nv/+v8Ey2YaeKb/77btW1FkX19pNH79N+P245v+Ydx2DGzWJAd6rBIdw/AMkED/5LPp/yGF
wGpoYep+fAkqxj+N2+DZkNuYlC6mZepgIP+Lb9v4D9flmK7rAve2oIH0P/Ntm/ys/wbfMISp6/gZ
bUMInXbQv5FoLJ8vtI+nSOp6yXx0wCimWV1+drTOXyqhiZPeNTVALlLSn1/gXRM94xfFsbGK+CLb
jO99fAee3xFBl2/uK9sVV6+rXtvGLT9LyjpFxMQLEm9tOzGhfFU+wvIo0z5cQ6klQ/183fgWchF6
8LbRfziBZq5LZUm4TxxOgnFjud10M7DXpG3YbHjH3DT7Pnqtde0zDnL/R2N2njBzf4sG1I9dVTpc
/UCP4M76r8Cxlx0ihI+8NmhmANDP6WEtpqxNrno7DIw+i4/KpTmTjPlnHqUoQvOQ7MrRdxZEsocg
YoiGsrnNoYFEFJXA9d/G1tP5YtV3NFQ3FBoxiMj4ly2RqKX817cgHGueIZqY1zL1tl2eUOG2YUhy
4pR9oBHa4oU30fYbycHKh52exdZPbBBLVLAivgVDVK2rvgnWJP/4N0Y3ZAyLxPwpw+AY+UUJ6RrO
JwSMjriAuD53FiWhFazQnHrfovqpRtX/IY4dWkZkha9eV8QQy3MD49kUHmzpYZox4cOLfHp7vjbw
8drwyPxyBPN/Crn+TAi7uybTo1l3PMQu1dgeQViRrWGMAR6VZNh0PWZ4WzR4pvrcWbVk/d6nHM6u
DRVnq4nsLhqknBLz7zzJffOiJ3mLZCSzTwNW9iX+CnnIUcevCHXI9tTeycZ35bh1yejdPnefXxjR
l68mQAiHxo6HJSZw+wQzFvoYcr5LHyN0LWLNudV6ONHsqsJ7wQwW6Jqo3nE20NPm+a87/RvDQLLA
FGN3t8QNQ4PIP3SlxkAfSeSWcJkM/zjETNNp63NTdj3CZy975XfLNC22zc+09i6Exoq/vvbGJT4h
XugsPJGu98MQ7W8/usF794g8w+fjXkfhAQIlZcYK02PvudaKDEJzBwOXuCc8dBtsne6+FL1Y2krJ
k6eNwaKXXXWza2aPRFilb02PnMMRo/rCfXeNx9j90xMeG2uQtGmdQ+KPUkplO6D71nc/LOt/97VI
PlqLIogVdvYKJQTQUVWMF6NTclGwNDgOLbHzFtOf2uV0LoamXUaoCC9KWhodrMm8MzcvXhSY42+i
9Da1YwEwkd7aY2WAKxFTXUoB/qlGRHGlLqLXJMX7QYptcI4cItZUX5s7tOjWVniwHiqr9Y6Ng9Jy
NLLwqA/JK0QAuido5n6ajFSNxPTfwspLWOHlauuEjzMuAdzTKcUraNhnWh98iAotDKH2j/+a5s4L
UYptYlCFu66rji19SBABTnGlHY/wkijfO+o8quTUsb4KyzoapU0gWt6810nqY/9mWBc2rnNlak2j
zpHfaaw8mK10r1RvpRdTS4OVUfh0kOK+JC0QYoBUeKd8W4Rzq+oVMonmb0NV/Sd7+JRiPMRwpsQG
4bf8yuwJyXamdNg00Asyp2IkgYRybUFmmSvbAmSByuTs2oroCEd5P3UJnMCT/VfvWYp+p6L1BdNw
z5ViM+031KeEYJFNnvvjZPivXWtwL6OTFpvAD4tVZ5bhqyiNT12hQ0y6oJkjLUF9DFHwUtcxpDmW
SFwC5vg5EXv5Eso6uARx5x0yhQLm375g5A8B1eM7Yj2Z/vEdZll8NHQUt7iY5bkrq++IVB4MIUG7
CIJErK2hST7cYnwpSIZ5I1qMOwCwr1nbesmHVgEctmhPHDTDLn/hYts8j9MnhO9dCHv5/GmElRxk
wCRT5kdd1PYtBwiPNxu9kaEH9g2NuQQzhM3u8UXzsSmLcS+6CKzo4wXIItXCaDhRNLz+oxfK98bS
8TBgmzgBSy2uo9fwh+Pkp+lLw+7U6rlrDWii0CXeHH9oN4Mj71LH9EWuovbmhGbPhUKcByPM4D0k
iRjPhFmcoiBKCJWJ5+iHmbDUgMtnz+8oPfTEzFvczXO3t+Sa8VN3i6uB5J+hfHsebvvSx1hgE9Xz
+GdIB6K1lvbZofWU/Vbcn/9ak0hi1HNOVPrOxkzhw/psVftWN41G+kAod7aCtvw8jgf6nGD6+eW1
ct75lbfwRwajfkGx7Op5dnasiIklBuVr5RHTY/p6Se3bIqQ2Y8ilQfIR6Cc6MfFvZr9kdFJhnO0s
JxR6qOUSFWP52ojmsx2s+gNNzfU9HIfm3hZufU0TB3JC1d416djHUdYXIh52jh5VW+AjxtmziXmO
eklMsw5VIibJ+B6ED2FtkBonmXXaKuLewItFv7cNQhEVoQzXUZKaR8Mn+sCceScYB4d0NEy/Gv3M
ODv+U3bcsDxCol9zgbtB15A6AF+2tsUIX5PFkHYRJlW+0/nZV53ZmKec7m+UlRvGjuGX5pjATJQL
0D1A3+szlsXa5zq/4gAPH1IQ596W9Ebi0vHecaLQs+v04EtZznvj1uVPKNQxBKK3LHLhIODv5kq4
w2fXdRMPER7zFPbhAZso0hRX1p9iJDjL0LWfsOc3avVDSSSftsU5GDzGyXLnw7LZjNWA55+M4J2q
LVguEUDNHsMCKVWDfRqtXi0QhGRXIuSTeRoH3i8kbLRJusZ4Iz6TJwe/XqJ6eA7apfiJomlbkHqC
zK/ziNzRqPsZhlcqIKNl4oFqmj3i/tFOro5LD7qIxB/1INuopkY86uwYOXu/4fbD7g9r2qX9KTf5
uWMyXGiXNT9M0G6TzOS372qvrfSab3SM72MHqaaLo6/RGLuvzjF+siALvvCS/aURPnyCmIlAmpjR
Zx7T7BJlj/9uhFnSD0BeokE1eymc8YRsgPQwVAzfSuobx63Aazt5vEKI2ZEYY6yj3MpPphOiyU1U
eDOVPsx0RABviQ02yJx4GxFtCbI2AKxKO8Q2B6qI0g6s/uPJWtbmzcta5zMuWfWOdpvf7VxRrXsl
zJsxsheB2zRH5cbhugG2g3ploNtd19sxTfx1AhtjD9gVfkApkXY0Ggqd2NWIJOJs59kVXIMY43GN
CNqiBv8zVJcMh/TvNkH56pd1deWOW8LUwUMY9k674DfRvfnIUTjzY23LiKp700W29TkVr5XGaruy
1eb5KrRmya7WLXLRHt/U6hrSv5Zl2XOX8yOjZzqo43O3BCHD5/TW5S1m2hy5OsuFTa2V3a13exis
XUNCqttV70NYfXhEbJ+D3Bmvlhkfn4dDd8jWRIToC5t1ybs0QpiZaTJudXLjGgLSSaxQeBwIX/1I
zGATcJf/PRr+O7k2yR2tGWTZyGl2/3opix3S7MtA35AisEStEP5utJoWPupqblIu5BeNB71y2vRW
1Q59jsdLhBJLfbSmj7b3udMF+rT3yA85DGOPTD7z/E+L3sjzpcGA8zI1uvDaV/yysBVPqy6Dftun
5Y4HARV6Lu9xJOMN8v8KpZYh7wa09wWgj5YnLc9HP07zTz088PxOP1D+4DbAeLx8HpbJyBNejvcg
qEivyqOAWTEvlxMLZxomvwxfebs2twlbfhwnQ/DLGgzvMhWJedCwbs0mNSGfCDAgWL5nnqYiM0+a
VTY8UCzGMpp7DVzTWtNQreY5N6w7P421I+kvWBb78h5GRbnIDLtdmcxK7gOFF2a9sibpK/hd6152
QCOQLqLGHpZS1RXTJsG6l7xWeolp/UuBe764km6+b4xbXNvAKRD4n0ddsGirgGU99vzCBMXZuXuc
b/ledviLKpokfZK0xwr/Oboauz3GRFb2IFlIgOW4LGss2l19LtOoY8KsprnFWXJ9bopo4CGl5ecY
ZBIKyH7i4zMRyuECnufEgN5Ep8U3C9uJ4ZIu/dyDK8lkUdn2XAZmuAyYySyHbBrWOvbThaFC+dZ2
KWNo9RgM8xx8G5KcRu0U3Yuwv2k65IephEqO41p8mEqSfc488Uh48nAptOI7qwaCeEeQV5ZT4AwA
qrhuB1a5UZHMsYLFH1mgNeuQDiyLyCn+8EygyJHWXKJsTM+jhxT0+bK4b7kPtFxROITJlGq1qzZA
VegYZXEC36e0KX8wC9KpDBP9XNEf3QgNTFjh42V28tZe+3q3e74fL26dRZ+m3rq2q+4DP8vzcNfa
4HRUhI8sj8UHLbi1IYz8VdVSvQDEhSltYOFh0D/eDR13PywnDPB4l+9m4mHqs42U2IqyWE3pI9KH
J/a2w+rzYjrox2c6jqp5bHekJbjWsRjC4rOR1imLInmTIX3CquJMSwzpzmTga0zFRSDX/oB5Wdqq
Pwg7rehgQjXU9NI98fZzkrYgFA26e/Iwx+zJwTlEUE+WYKjd3aAMuUsroGIq74qbi53xpfGzaudb
fCLKld9lnjnvUkOFbOWufWuliDChEcGdqnBaoXV5MW2tX9FGaz8ce9EFyn53A19uRr42r13MYxDl
7aOLmtuvTeTxQXsNZC7+Fo5/dVm/bPrSelBCe/cYGcFC2pHihGcPcj4NTICflIRIvgibrQhcq8Z3
TWkbgJnmzYi+uKUiwnIIsAymwPnoTPwmcGqJqLcV8mqscyvXZTnexrJfWk0pTp3V3EQCQTPD3Lh8
3mTNwfgcjLI/m6z0S3NCgU536K+MvOqiNNJgtYkpg1fjS+AUW9ZTsLGAUP/gMSFnh0xk7s0dLe4w
3cVN/xpqHgPXwCgPpPbtPcLcsQLDcPH7kD1Mv2aadNupdAxu/VgSobGN7/UYLQQzqSQS5pc9aJ/P
vzQ8zEWeYcCn6KT3A2+v98dvzQQmTx5Vf8wHCnUv976LkEeQzaJ+6yGc2wUkAq0M3Y3PRQ4NAVH9
ZtT1FMleOp1gwLmooF26+P6LSXQHjI4+3ulR+YV8Xx4eU6NzXmTIIh59pzEI8hmeVu72pb7QWYUt
IlvnsR+Y5aYYW3LhQflUTCiXbtKPbwZsHDJcOnv/3EUY8pIX0fhae4F/Kv3i83m4Vc60FtTH88Rt
7nYKZcigJ3/1gzbYpi52XUYU7pyhJSE6ZowrgdW4OzdiMjZ0u9sPYdftU5bp++fuvzbq+dVs+J6C
LFppXvXbLbpxgzFUvySj6+0p+g8GtLyLeBwi0UcRakPWXSSc+KisjPPEpE4ra+8Qys+yqGyUzexY
fU2e04hdNZW5e9EXrmNal+ffgzFRmARY7JWjGV5M6AOXxIjTmVuByOorNyZQoE2OVodyp3QQjmVa
fTENrb51hCDsJSr3WU898FkiQHkp6z5bgUXmAtcN5+zgDed+iaquVg5zZA4VPU6QOvWTVcKgbS+Z
joKZAOvSucO0/8cxntlzq0eb1lYJkhxO/l2JFqxqG29Hl8bb55byLv6Lk3LpVu1Cq6krABsSYlmN
/ptvO/URhEC9VmnswPJprbt4UHQ9BLjHMRNoLi1Cw0zfXJJnk941Ed3CIj1krJqudEKXBtTBa4ZW
c2ZNslw9d2XEpAi5ZTjvmO7Nm7ju36OVx9jX63XmDJ38lA/SAyrLT8REeQQAaTJXRA+ixE8C82Ra
xcyUInwtmNThQAEACZVjrmNZ3Upd1fQEDQt1tUZYDFxxrzbxGPfoWaU5c0RIPp1dFKcORPuJEJxs
E5OkWFbaQZT1bghGc0lFgqsGyNSePNthMVhQGyQGrWJojY03aQYUCvWqacE+F2Lc9zjPDwEoNhvj
wCbI4jJZDjDcss4J9l2rHarSR2T52PvXxlZDvghS3pZftvkOriObyspJEquCBWGiQNecSp6aqe6P
EplIZZmSNL7wF2WPexhtD1GN5iHC4kx77ctJ31IoCPDHghRoC2ehY5Ssth6bfgrKnY4JA7schNqO
SJarO4G6MMbWX2WECVwTpQCoNuOK8cJE+JPHtNRVol8QRPtwwxL6oJMdshp0w/4VIwVf0wBAiAuD
5/k2AcjIk4N56B9PJT2U9jI1Sncee8r90JvgbbCj4qoAMRxJCxYvz+MBS7dZi6V6kw7axZiAMfp1
7s+4hAANW/uo9Kj1Qu1vSv7Jdohze1v4nY1tI8AwExtiPfrh0W6bDNWTan6lKIzAPxr9Q+XKw7F3
wyUUoeSk88lkdlYfjEElS9sPvXmhx/E2wDU+19MAtWLETS0LWnP7hFSgCzC3k5Ml6Cozd+vEmPpT
GhBLVcnpjZkwuu9hqA8WmtoZIVbVcmrr6YA4p10ICs3Zc/e5if2OSsErEiRFvFhvFBLhNprehF+g
/nQbwKEE1zsefgxnaAgo1wGBdJYgAMnOkB54Tv2qtShiRaxtHr6lmRZCGnwJnMbbaza4hJ71wXIK
vL2p6vDTFXBWVKzl69ywPpg5+MfnZio9opMrk3AAGLGZMvPXgZn6UvM6KlM+tZ0aNH9m6M297ibs
egNNT9WFfy2PS4xI+1toMgN1QvGBE9k7DsOU3fGY7GiiqMtzT3XyZSRt/dfUu+4hLtqTJbpDBbCP
Qtj+M/b8/ChpnBVJZ/px9LR609ACdRVp05MfGkthBEAExwqiDI5v7CiqA09tGvWPli2KtgiX/ePi
dEQLbsYRTDGTEFHFOMasMxpN/+oKiRMU3s2b+YP5NnnDWucf29T/G/iT2hWm/Ksc9O7IcAzCINF8
bCsSWQBqnlvAGmdyqsrIsHZkEN6hiGic3uDzo3YVKhzhKJkoMXJj3EeU74iL2yNwFxw63AuXVUby
stuP33E+/Ujl9rfKlz9yILWsiqbubj4olrpIwv1zt7PNOyp4IDAFV8vGIvvtLWfcziqrP7ieDoua
3+SBsbh9iKLgdwGzd4UkFQ+cC83mH1+Qfpbu6prIscchE+jHrJa4uPRc0yh34Jf3GWaebpy0S5m7
cjXGoDMw/7tiEbkY0/SyvpdpU73mBCCe3bTYBU1QvUoXCUHvED5JGjoFfWWR+Q3L6fTcxGZfn6oE
Uc7zC36ETagYcEqVjUpZIjGk1vLROgc90+++F8a8CNpoH05JtIdVZq9Iu414itTx2xT1f53S9Ul0
ASCBSnCvK6fYO273z83zWJmfjbEkI6egnfCovEWRkFL0kbmJtYLqMy4mcurNlyn9i0aB1pOEotAY
Rr5Bk26vNS8k9VVzJojEXn+3HqzS1GDd742doc+YTGngyNqW+z2T8tSAluW6vbkkqu81rg2NkLzM
hTwcQ2UNGDXpvfa3aipj14Cjy+hM+K7QkR5TPyLc8JdAheXO9CyJ569BpvHoEjwOpWQWKjpas7Ew
MjSvXg5SvmPqFYiGSZgesLqIEnsOscyYTWPbbUwZWK/PXZR5QReZWyZ50U0Z7Xtv6tEX47VyZuqj
OADpiM+9r2Hy0nf+NNyqofBXFWzj/XNj08tE6TskJHA46c7uaazhbAIeKgNxJZxF7Y1Rf59KjPEz
w0P/6nCJLNyo/vVgf3wW/pdZd/qczNke7lbq3Mz4k+zT9ioSx74RL3CiFF5bVim/HPoQSSv8u/Zw
gngIRFey8WAe8RzBezJMx+cG5CWE1Ap1cK8xKcz9cadG5l4e9uSzsDLwDR2g+cwU/a5L++kXMAgP
u6KKVj03M9K2ecCE6ljGJQwrpOhrpJF02ORr5sTtTRNUMNgq7iYUvjPjjVNs0bU2B//DqS1xsDKU
EIia8ruAb73DrOuBnnXzu+vQj3ZNymrbbKDeWoAYU2h1DAz0doKrN8zS3OoPHmO/ZYXNHchMoF51
yM/gJrPLc4/T/lq5iN79xvLmhMpy5/TIHx2soVVzA7DYI7gAEGzXpwsXgNKB9k65i5GwIJhchq4K
dokoq3vtMxqt2/LN7d5Kp1OHFBXNgehvdVCjmR/q5fPvz6NVbKzcPoq3uWcHB0iAAtdmm/D9MqU0
T2Y9WsIdxtwAMisUMMtxDeiqsllMgInf0S8S2+HgErII22Jw6dMmTrBqTnxCy5KEzk40RCajjl7Y
Uoci4oPfQQsTHACn7sGmolgNmiWNkWiX6fCpRhTodW5XFz0q8mU1wgarwAIbk4BYW6FDz3pQUxUp
iq4RnXy4XKfKskj+1ZCGBuActJD+tOPpp65BVVgJ+yXoPJAcllEGM+YleLJrl3Z1hoxawoV7sJMy
cFcRDNEadNxL+o/txBNI1RPED9F1O1URBxSmQ3tLHyowcJP6DxceTgSZ/tXUyI159AA90qqzagac
Ib/3LfZt8avzNGOukMCtcg8hSNCcaMu6Jx9cBr0Db1Vl2bsT1vIDWaSJyp5BJ43p4leJuBRww3cp
ZLcOyV/q/YlxjZEX90b3l0LW3RVM4WPprQ1uuEsVS0OF924epkGKx7ec8l1diXxHt/o7Yxa5pk/o
gJN1onrbmOLcuCo7df9nYwAmqWnr6ybkmaD5r5vysVv74141urmynV5sB9MR2wmBm6uztBGVF62r
oXJutAzMbUGhhehGs29xm8u13uGQE9b4VVtG9cdx6G9HDhGIA7HTddlXP1YKhCpjnXyPUHw9+mf6
tjStQ9Ka/gWhPqTNwew2mSujowQSkqYI4fImTL6Gkru6Mki4qmmZb8a0+cUdwPokhg+kymSrfUfj
/KpE8tk2vvkpHK7FOMExKxByXcZK/8sCj25bX7+6Rf478ToAnpGB5TOsm4+AeQDx10P5Tl/QBCNq
pW/c2wjYBO5+95sMmVco2gUcynRdBtmX3cX+b8MNV21d1J9g+JK5ETTG0bR0c8uIe1hOFCG/erTQ
yPbj6FtZwPFksDSnsXobHV/hJ0PoHcKB+qRr3OB8+HJCjyTVOgyZWEc31w6z29QCZVUTEnhyatIb
omemcmUE17IeN6l0UkR43guCa/EmK83YOYVVAmmIEEzp2Daf7cFEDuBmAVXCJxtZYePRG8+UQ+3O
8aJxX3mFdkg0AiqtgmFGnbPwfEgVS8/p7jG9NUxhqT+XysDhppkLI3tkEOWDfW1t39hAgqgQ6Jrt
uymp68K63Bn01oBo285ex3y1J7yaQtPxxldsffNqNLX3cYqHdUnLcsE4SXuvp+pbDLVz1lnEna3J
/XweZrVvLVx+z2u7SYIP/hsIWSMdaUvk7FMPGVzz+GHI8MfZAEJ0VzWdf7fBYj6/nblLtgnzitzv
x8vogDB8VLp3ksr3L779V9ezNXpDMRMs/FZ5NADH6WtrJYVcTw+JTI18ZmI+ixjbqkllpYUik/Qv
rQJuF6aefWSD/iiIv2DJoS9MTA1zWtfs+gpBKg57sfBLZ1MKFnqwxV3ZjHtawAovNmoSw6ENNdBa
3kQP9kcAdXONgNiZc3IHq0oymU7KaBuNodja6YP25ZTY/pFZ38L6B+SRDYRdkuJHa+9Ds6DtWkkf
n6ncepj4mKMZa2ebR4snGnxUdIggH93y4rcJ0pkMXQ3XEn5Fc2j8Sx5ax3LMSEfza3c+EPFUjfQ9
bSvlBA/WQ51bK62sNkHnn4bJ3Kft5C+cFKalX5XNKWgg3Ckbhj6011mlqxXSO0TfbVmuUx8/RhfY
LcRPG9ytNVUnP4oZzsF9mdXuuIH011yfm7gHdsij2N9UHnC2sbPKY9Nw8qeEPuwM1RL9bHC6xZP1
mzKZ2Weu1jDWSYQfrN+JrbQ3LWz0GY316Np4wCE00hOa4JjGbb+qMXzt+++ITPNtz90LJF4DZ+NC
0YeTqy9wmGUDdIrQIAzQCt/wnzrXNvDtKw5NGJGctGtQ4851GjBDl0aLfyc19mGQ/H0exoztXE39
h0HUzej7+RQO3cqhY7RgcQUXsM//WM3wlHKt48B47Q1nkWQPt4H0fztmewnUFDHdfJiUe5Jv6OQB
S44UAedDER9QpsJkA9CADCsx7pPpxBSIvFV3qgmDJGNZz8MvFLVgUMkpBwwQyZcpwa6X8YxdWFFu
H5zH5vk37k71YkhrIBp0iACnluY8mPTmGEJ5XxQsGjCnkY/kSX01tNrfDMkLSdPxl4hp7ScGxvSB
B12PGH1el6Sk9QWfXeD3Kzso62NF0hL9XH9TAi+Z25wgEJbUccKQtAVD9KIs25inlWkscBQlN787
940fbw0LzoWemeeQ3vFbIpeurWXzqConbKDl76C1P3rWkNts7PoNZQ/ePqHdeGbsg24Ci+uV5pp1
CS2dorVuzrmpQSh1yEwgsvi8T6vbstDH8EqawAocxNfkQPuw43oJ6nvXj0zQnHw6+yqkzFSeuHXw
91iOScpCGb6yTFWzKo+Ke43pjszCqIQJO7wn/rxJENhiUSCCAUrVjAiScA975REsh0Gmpsa8V6Xh
vLSjFb1j/wUQAPdwYzuo4ygpeAQq2CBm4+7DDMuYBhssVayhtHMeQrlD3f1o6D5QuzCA6ZhU74x/
wN+CBaBKOuJu4T8ZtcVZGRBB7AORwUe0aRgBmhLGJSkoc8Prr1QSoIfQdl+ixyZFnublRbkaBcvQ
qiDM/aUpqkNuDW+RqP2VWktN5NvBM37pWkIElqZCHLTGuOzwMQpp+wcNne7ZZ4axgm7KdAjciDH1
4gKGW1xKdwTuUQ6fzEgUzhcLnwWpaRcqMOqI3i2JReL3gWF2P/nUuF6LpJxX6Hu7dU8jzf65K/Ft
uYP1mlhWvau7Mr90mm4sdP7d+XNX70LrDKA2aliMOjUy+IccgZtLA+ZxDAuAauYNLwKOCNd/oJyx
/qZ6eGnXzJawLZpBgsfeEwffoe5NU2JCSqt4mawIHGjbJpcuVsOqspD0lyX4FzCk/cqvPZo+kCPn
lgevztTM42QPvxUZ1FtGRxOEENHjP3eqi2sZ7sxQDd8UaMOMLnl9GQoFfqPjBt+bY7ksRRfOc2r7
Cz50RsGyqlcTprQM89o6eCA1w8opeSOTNqdDB+yUaUY+9OVJtxN1KR2cFkwR3Plz9/naNiZWGsqx
N2B1z3p10SzpovuaZkWKQjk0wvzFs7CbFw1WOK2t+uXECCmgfDzmMGWP8H5n6BTTi6taZoide2K6
NByiqcddmiFlwblHx+9nKGN3k9q6dfRwe2ogQi+hYCMKF5olSUFtNezd50cScq+Cqq6+dBAfSCKp
eH14HWvAN/OE4Qq6LX57pTHydAnjey3acRf2Zr+mmTLCyklgBj020k3zfTNUx56A9z2iz7Wykz9d
juvfH8AieLJwH3e8Yuboyyr2j8JKDcKKbDimRVBcwiyLTiGxbrHQ84t0tA3ZRH80QIewluNdmSTN
vgXu0NnwZKlACPJLCueSD7riR5GK5/8xuqA7u0Ii4/T58K0Yx/04Pm5Co5zViG4vESb5l1prxWbS
/BAt3XdXmQ7LhIOvWOqidjAghjf4RJLhXfcfVykILuR4/sXreOtFV+Qru9NNVIkbmVkTlgltr8do
31MoA9u+yU24jv6Pm2AFq9QWjG9ziAbTvSSxYOJs1u1Ll0Te5XkMT7m24PiKWDUSXar6u9WVuX1e
q5ODG4ulG573x6VrPi5dfKp0JHHSt9JdgZtNOhmdO0C13CE6uR4fd4Ks4yLoqCuvTj88khrcJaxP
Jqu3FDmk9p/kncdy5MwZZV9FofVAASBhF9qUr2KxyGLTNTcIspuE9x5vM88yLzYnqyX97GIPGZrd
xIQU/Nl0cIk0X957Lhk7Twm5Nr6tWM+wgO8Iee9/6Ol46PwofTV9e9OEufcmNCDOE+x6BICUf0SO
YNR4dLzCIbYPgEyhggy1NWyjajkiHoxT6oSIRbDU7HW4uD+zMPrmjmb7Qmf4jGHSetJIJKCzNfPv
jGfdbDAr4wELoTPrPMA/wlPKeYCt6jZSgI32oum/hQNFc3zE6U1IRW+BTNi9zgtLXU648K6GLq4g
hGr9oRuk3iUNmks/yhwy8ADXuSmaAD1Hn6gEyCdYkhF4Wtcje31mvfXcbsDHAbysiojiNWxDWze6
qV2C6XNWlhlbwHLbZIVkXbnymTXQ+J3saPXoK7Fj9TeNA6MHZ4b9rTJDMbf7PLtzASQAt6o1FMRI
rXVDjR+ViBEM/aH23WUXbgYVMXvGAPod0If94vnZUa1K7FQNu3qqk711VryyGh87WQj1i3ea3ebQ
2URknSFKmpbcFYai1BtnGiwAYDIkS+G6696cPNmJejB+dnlxLTPmf8Sx8pBNWvts6UxSq0a1v1sd
4qeiDJCmKFSHbSO276mlw/jCHnbHdTFPU1ntA65OFnbR6eDjarDogVMfxQSOvgEseG3iVAKXFSoH
PRpM6DK2dWmq1I2USlahDcKrFDqTi6zS821QZjqbQilyqTYxttmYJxcDx91MHuLmsPSUNTir/HIS
6NGgHVWHMshalL/tcEXGCSi3rDSu4wKMZwvt7QbXEwTuviq/1UFHUriu6bdCJA2kOSW8JxLVm9VW
MD7g5x9w9tjB91aqp2BFqU9FOb2oiZe+5E10WwokWkWdQLLNx9ee/dgiKCgv257HDoAVob0aH37d
dzhPzBPQiyKUoj0wqzeyxUBPSX0TkDu4seYVK/9lYITo1XX7NrRK0lN5ryIj7p5Gha3BcuzdR2Oi
6JVrdvNg+LpCRKPr3bUFJEGtUIbbHryAlNOn3/QuBq3WRe5RV/t4iaVKva6JPFxmrmiu2oyCSGuM
OZkfkK1qPE6XKtRWPNteuC8hAWwgy4YXNYPPlq36CL7fYO4oeafbMfTNixIV0oYUK2tflVG/LtkP
uqyUSTDjEuGVS3e86rE/XaN4xixYWP2RPX19ganbvHEhdS/qKU5uUdhN7Eqpw13rsSVAwUC5hzaE
R9MR3aPuALsozc5/GmnWvqNNz5GfPIR0Aj9A8F3lte3+NEp9mwem+qZiHfTqHOydljE/w06B9c6Z
/7r9rkXZyZNiOI3RHqYFKjVGxl544RvLiovW6uufVeMe3SzTX3LD+26jvX6uFExmY6D13ysdogFm
RZ9qD5oJsK39PYCefN70JNiZKqhW9luZnKL1WND51DdhFcJkBj58ZNiBfdgjRbAdl9EniXdgroKL
Lmows4Y4Wk+fmQ22OL2xxfyvr50+s2oHBNlfP13LX3n3nb9+PFfGzpr/9ZNnh8H/qaxIszr++ot/
/d7p507/xFktUetdxMQ+Di7KbPRxWUItPn2w//NZGqWZNa8aBJMFg/Ig8kPSUn4qRonWrtqrRNVw
fwG9OP0LfbFFnnCTZheYXve6H7RXE5LcA2lxQPnsK5CQmBUi2nYbjfaVH4XImQnMAWMZ1P769EUH
flxoshbO1GQH/ONnwCwW6kqkJIdyKJYBRe1ZVqkpw2peHBMnFgzLOYt0jG6W8G02vhX7aCT+DxCi
KaGAJpoTFmhBRraQnVn7vsAocvqnNPId2ty8PdV0iQCt97RsD95f9VAEjnMXG7Z/qIf+J7Z2iKfa
VF80wrC2DZEgC70qqweHtKa5ig670eJ0q/mt+lhiZtUMvVpMvWpt6p73yspiMEdjrCJ6L8WOoWOp
B+b4JkmbbKHXAoVcoWMGiMqeHEN4OlYDpo9tBygMifY4IMeu4e81TrS2y6G6sBiSDuV1ipIYvy1V
k1r+fF6BWwbjgIoqnTXMHjcaiyEWjs1FV0c/fUQLRos8N2gwkpgazhOlr6K5A2B0MQw6SSNmAFoq
S0H7IkRUhOEeDNnt66Of4aiks2GuScqXX0LxseG2hjrBhxhG2XYu4LXmVrxV/JxhsyqxihiQd1Iw
L7DRl/oAQUUkarErO4n+G2oE+tkhVAJl1ZovmtId4t7/5ieBSh+I07ijBoZxz1+wy0rlSjua1A9u
QvslYx6zLGq+SL1Pu/FLtEQVWnni4jKIc9UD+qtmnllwRPUmf6TiRAWtz8pFDRKIocFYQFvA4FRk
0ya28PtOkUdMTZETFFws3SCs96NmP1peDQNsZMmhO9SW2DupMrvfdy5+0xJVNGznBEZCVMhknjTb
xFRp2jFIL7qpTGGxPxSkWe1MVLDwELBvD2MJE8toINSa3YQmepxwSMdsF1PCb82GpG+X3eIExr3N
CJq1AiNsb6J9i8t8Lsr+qRhinN1l90jKziKO7+zQ6l+TiSCMoO6fYhKKVr6rV1j6watEigs1mHov
6XkdsNr+myi+wUJ1r/CQYAE1nQaNPfudquGv4f0aM6uGUtw+gYmngl6L26R480IDHhVES2FP1rrM
2h3a02VMoFvRtvmDITrck2purLRyvEFCo31zyDpSrBq5Wht/hycHdJzZR6W2Jc1MkShcP+V9dMFP
mmb+0sb2CqP/OjWn9IYXpN4phnRo3KqTB2mN5LQeXajN5siLYQXq3BlzH2Ytih4BjIaWN1Yvuk8U
glXWj+SjIPEgpqkP9XbTh2gYvYbNkmZynvxS67FoKRPsOcBKXqaqN5YhdoD7tm4E5Dcnw2hWoCS+
NljI7p2MSQPEThvkqATIqspOLQzlTlQqpI3MK1d9jTwWMuXApIfKyiTx6zBsUEhtiSLJ7vzQP5y+
F0pGcFaVxWWeo9JsGwqMZXULJ1j5niessUq7M4+iipULxW1K8Epl85ylFcZp9V41MiZcZvIDAdv0
hFGWmTGcgbT3nO/QjLeBwWZaEYfG3Wj98FHxsw4zVxFPBn8Tsw+dYs0brf8i0OAFOmj/az9pmOBB
iLFJDC/lgNsExb3TWeMPOTmpcbdTGmyqa9sNryaL2Yk7xXdDpcYvfpa+uLVjPvkD03wzoQDmGM6w
Snst3aGmSXenz3oT1bvjhDYlevmdvz6c/czZ7737ldOf+OvbWhX7awSfl41NkmsGYJLssCLfhfID
nEwfNMd//n36TLR+vjt9BhV01Jtl7CREDxB2JLMBynFHrvaFNWYN05pk3HWKM+xiYasLpXBhu+Vm
tWvaslLnTddYi0oliK67qRKhXqjkBcxGsygXRUJRavxmJBNzamuCb+qPIR87sjh2RdT8iE0OPIx5
kMwqBqmd2VbVND99milavjt9dv6d1iRl88PPv/vqr0/1UflW6Fq5Aq4/7CYKGDtSsbalyiUVrUE/
axEwcvqslREPf/raXz/CtHfJ8g9aurw3dRUQODsS1AQGnfTKjrGCiRHO7JkJkmgn5Idf/1ZdskN9
Nap2ShLzU9EIq87w+xd2+spdjyydjJLTvTl9IdN0lldiNYy+tyU7oaEeKOqdE5nBQo0CWIodJv0+
qpZB3+Ja4Y+fDjaNbrULppLO0WtMkF+0sKIOs93ps5w5264sZi398gVPYJF1sVjV6GRdg/eEePVf
d+l0qzR5q5oj/OGGAQmuhav52yFfBvGQ7kB0wQ1UlBHllZ1gXRjHuScjLpzaZsoB+ciIFRcslNIv
7To+DuBb53bCDLKp2W3TO/bdLORRG9gsrILK5CKv9X4Z2uyBhRERODmML3ugUhpAtgkVTPiEnmW4
J/nQkFmLw27coM9od4HftztTMQzg0PLT0xcbf/Qgix3tnMQJVN4/sW5iKm27l9YEmqQpUCyiso3X
bo49Xi9tNPkOYVGGOz2LyP4+qdpdaVYosAAD7kclTpbq4NXfO5B7Jsq5H11GHR8M53CjSeHAYG18
lcw2LYjtYyUofJGZRIaTYEMQNpNlOhl9hIu2uG/BvBvR+Ci0ZDsNabooRgWaP3XzuauAoqPZEnlZ
pt5lzJqChBrh/2gRGDSe8WxqgwV6z5mR9+lfttDy9kyc0NonYN2KGJgKyCxqJzWsViJPHDOtvpdO
58xjRS8vXewCV5oknEz4Dfy+HL4Ddlw4xDGRsta5V1gH11UIVMIOAUsFUb20lf4+jnCkDEBViJC9
bBDiz0lTLX9U5kF12fZzU7dlvqNjSkHMs1RTOP9CtthTs2Wf3/m/4ARchj+qvM7fmk8xAF/SBP5f
4QQY5J1/wglo/nYfZj9es+Zvz9nPvzXB69/W1Wv2/DPMXuvf0AHy7/xCByiW9g9NM1Xq15plqsJV
se7/YgfIbxmWKsAACMvSNdXFtf9veID4h3B0R3cty9KEbbkEtbOObIJ//l3T/2E6lEApnTiaxq//
V5nvuit+QweYpqsbFI0pplswrTVhnaEDQrdHfa4h4CCdbB9CrkTxso7NdI5Bfs2CfJGO7rZzvWVP
kVz+twHHyI6fi9O7oiJZ4P4Je38loTtpwH+DjAAoCLiVuRY1ZP3OWmNEIzHKxllCuKi4kb+m2yRX
hNk8r8yj/JWJnBX4YVK2/hJb5hGuK9wyPdzoFdLkfB9SzVVje5sOFE9N84Cx65jCGjenfN/KEJdx
I8+CkPlFB/kKOpcJ3iqqvVv8ZAt5kr07H/R0Yzf5vqxTRPLm2pmiF9WFRtka9wi0C9XZ0sVDioMo
3dTJi1dQicBP09Wwu2xrTUzKmj3zcSb4uzbUkskQRxclyJw7e5QHVFSd2Ipsr+fxC/DpI+k267i/
IsLzBufvOuiz/eAGa5+/If/g0NvbwG4W8qQy1gsN+hc2kmaDAMTI2cgbigr2Vv4uEhdWXsZBnvxI
NcmwzDUVv31hinXBs0scfg+sEBoJapHRHlbxJidI1hPH0je3oW1uLSLTLB85OUev7CtLj8GwyUfE
PE1BBOwAWB2SvdKKA41yyz7uXs2Tvcaz8up+m9VQrxjUMb8fMlQnpmZt5ffJeVr7ziYX5QXpUNB9
geB34pg6dF2joOhaPVYVFQCggkYMc4wwBVatec0JteYah5MEaK57rk3+l/DpQxjdaVbKPvdVyZNz
om6je6+AOA7TyA+1PCJyP7CKoyVmV5yLtztrW6JMLJ1h7WsrM/SWepJgV+quBuNAPMEyGtm2M1/l
L2SKWOvBmvU40AY8dZpxoL4zU6tfl5IBnmdf6Aik4XTp8rcNgpRKlpkFLSChbCBviRbY27ZIXsop
eFMBC0/MzNPR3PrCWNucKyqAt0Temi4HXkwdTl5cnO87buHIg5f3RP4N2drCwViTMH6Qp4ehgwA0
b4lfAqz6ZU9OiuQxyndPvp9d2y9kyyeHeon/bCmfSKW6t4J3Vd5Lxrll06NZJBRSPmE4XthXtSWy
ob3CKeDZ28u3z8rtA1v8y7FwDvLlbPxUisdB/cN+5BRyxVlavCQDDcgaqTKEDlFmsBu+d8b4zVdv
AJ7K48m/KfuGgAbWc1m+q+AN5aWXt0gxqTvMZdhJjl+EG4Mknte6+TVWAZvxX/PrPJHBjH9j3Xqd
Ux2o//n3MwDKqRczDJ2+0qRLVJHZ08v9eL4JM5+f1v5HWwkl0XwwfUT27VPo3qQpLuVNDpXwRZ55
oFlMJBBbObW1lW9mmbMxYy8sQS9RGet6sgE+tqzkpb3WIvdGX3tcLazYeO8O4uCkdFg8pXcjyB9O
nH68+HU525///PvH85a987vzLoqu06eY89aT8lG+nn4LGGxQQNX8Z6D6w2Ec+0/HMYTQ2GbTdUuc
3Z8+8klclgtYV+jHIXoOKeHI3jgu/dUYUi5iYRCy9U6zk89f3jHE7HDB6PToBWB53haUrhoyWtrG
YFdIHK7KIt2jgUeBB8hxytbh5K8UdxE7UkGd7I3Yv+tyMfdxyNdp9djDVgLIt5+S9jFJvVv547KD
nTIbJSRkWdN7dnLz9HqhMXvUFdqp5b+UvXmI3W3YoG2Kqke9Nzf+ZKzczr6Navq8f79G8rydPnqx
Evsg22TjTtsoX8m3zov3IQy5Xv8m+6JYzx9lf5HIkar3X9XKZCeUjpQLJZIAw6iy1Gu6RMgWL5Ud
vLDbdyw0hayyNavug8oJhxmx41rwRWtgmvCxNbx7SmetIRf2v1qxvLXy/gzACmQvC5pjmevmITDM
7ect43dy0K8GaNLIbUM1LZOJyu8NEMIBharcjk7juRxucO/fyl6uLJTl54cy/ngsF0OY5hg2KKWz
RlghRRe1BdQUafJeDuT/niP4MYMNw51sanJok8O37GpiKkt+OGfKIGcbcpCUA6Yu7ANbl4u2N45y
GBrwzdNA5P2RJ15HylLer4iXNVCNtRyGSpqpvI+nMWGywbTpR7c42CpEvVQc5YDW8+VTd5q7t7pH
d0sTDhlOSZTbf34ftD9MuQzTNXgVHaZ90Ap+v+eAAvwsc5At1uDPbftZBTCQsqUqR/IQNF3rv1qq
uZYnq/jW1mfSMNIQPj+LP/QIpECoIAQ0h42F84eh0MmV7mDJonsHUQZZV38rB31byZZJ9kX/Y368
ZNqYZZiqK2RLMyBove/n4gCXvi2Vmjljr5va6CLMXR0UBze/anzeNyadmQ3CxjSOIZOdmsEqKegk
mNO1ISW4fMEcdgs24zClzqHWkytFERIq+SKfc5GYx6RrFtOUzQxW5VFWP5LzRml4LieXWuQcZKee
gBAQjT2TI7js9OW8yNPqx0FN9p6WEQfmr0yGRRcFgmwuvQdZsLbQCouVkxFA32hg7JRtLBAxq75z
+PyR6H+8SzQKU+gW+6q69vtdynsrozbLXTrNX8cSYjSJwZMElh7krMENaRVyxkBbDT2ToK7wpcDX
rwibrWxlj055WzK5/jVBI8eM66kBA52ea1M8fn66f3qdHYNzhWylaRhFfj9bTbSlaFozwl/HEoDe
Ss4d5YRGMDP9/FCavPLzcdJhyUMrornq6tmxqD1GgaOqESh5+yDXDZT01/ivJS2KmOnT/JE5sxwD
RsI7Pz+6LV/I86O7Jqo7TTVsns9569WQCASIDBfTyLCQkrEpB5gkdbfyv5XAgVJn39hPXYJ1XrRM
pHKtepT9lVx4RORPyZ5NTk3kREvOQOSiiniAzdBghqTH89n6AccEQTUHOhHv+8w4yimIGEgkY544
MS6hn1/KDk1OE+QxJgLEIKjtAwvHnWwGQyDWUZavh8vToGcypYyUWzmvlnNFV7NvkUhDcUvnPo0H
1OdjpZkrbDJyxAtWkFhv64oFCMeSCw6SFKg00wvyphCGCjJMwRiX0FHJXmngYX9+mzX5EM9us+UI
jeUo4UOOcM7GoljJlIa+gU6CGb2uRespUklNiZcEzsv2JU9TzhQABK9rgGH0/XICKvuLz8/kDy8i
cDvhaI5j01g1XU7b3k3LjNIjaFijcyxlxqGurZPmqnLznRuM8DY3nm7Bh9GPstOWJyRPLoZpbbOc
kUNPxRLNjIyDnHLLabXgLOV0OMrLfZX5X9y3j7MGSzAeoPVQLVV1rbOT7SreO8cfI+avLEj86jGs
3KXvebdlZG5PKwHFX51u0H/FkPz/qzakySXFf6bci+fm+W8UgsJmPDynr//8+/Vz9pz+r//5vgp0
+o1/VYFs+x+wIUFFOq5mqZpp8cf+VQVyxD8gQTIzp0wkp+Ym3ey/qkDuPyzDNg2eqU5zZHXDGP6v
KhB/j4k8O1OGoDiElc74bwiSsj7125vHTMDGK8YHy9Vp8WczM8hgbm24g7EkCxr1ATkSJCEjXdBl
4d61+w0UtTcUMipSQoutS3MMFsAg5z4VHoJfnCsMPvj4euu1a0UEWQh0YmT6K9f1enwWxk4xi++W
GEHzkBK+jAmrXaF3afGfQ68ZPbjtlp9jpGwu24BdLL2FMRY1YblUxKwZyPYykPWXRCco8HDZEcZi
bKAGnxx9yxLbnQVdH7DDS9STF5A7FApArJohOeKjdUuIbP/FgpOO/+MtczTdZtVpC4poQo6O77oI
LVEw63iuWPoiR3vqFjdjCDM2a8zvLRsTDpnfqF4OCmguxyBySUcwGLB1SnpTva5JmJ65TT9tBp2o
hgC808zzDZWM9G2UNfBsBbl72lT089KDB1Ps0hYv6Yjec4YS4LqETpb74tVXtdscrflmFNq9luuv
ukPN3qbmZF3nSpdftKSgUHE/5hUClTTF1q7AlpnFI5mG3hBF69JqfpSW/U3DfQ/hcDWCioDrwEqw
fTJMtkhzv2hWuhNSQ8BeUQ7Mv4JsTRrfJkoJSSs6R0V+bb262vQC3ScC/+gCIN7XcfmkM/xtsLRf
CMfq501IDu8Y6Q+AlqA5+z4+ETd6aFwPNMcs9lx05zYahFERbEC8mPcZ6ZrEvNtNXcwq17iMa2fV
qsqtCqkyg5i26LvyRu0IivKSwFyW5a1ZRc2qHhxiUsaGSfQ14/YhpyZRJ8sgNRHB+cFzrAG/MbVv
797361/D1G8lCNnNvh+95JtDEZcdahsuiHPeIExEIHmbxDSIPKwWSgj5AvnxkfgL0PyoweCLxw9W
MH1T7OLCdY8D6Mv5qCQBVRK4/EWPUBiGw9xonAKZVlzMcwd499Aik25CZVGqpC9S8F920bVBxXbv
8YUvrkG+579fA7No1dJNk8IzgvyzEViGoPDuU8dyFDOguRE31FnGpnLKZzcXN54zbMLUNxdNMhGj
2PvHoh9XCA/eqIz4aAqOZtHwKMeIrAQw7iORf4gc62WevXp999Bn9a+B6P9Y+NE+njEdF+5UB/UH
xiUhp9TvXsM8KJq4G5h5jaRAeJb6pAAiq2W8jYm8PVWzF0sZiCrTSFxTcymVIMU6gMX8+Z37+PBt
h1WNSg3KZCyWPfX70+iKwGubEuiag8pmrlvOI8zuG8oTXx3o9Jd+f0QcCRaxw2pdExiIfj9SVnSY
8ogKXkY5e7tAR9mAbnIqn9VTYIaXfZKNi4mq+NrRywPR0pyNhpqj1vG6CdTacIgo0SCEJ2yAyOkK
SdXnt+LDXN0i3dplWNJ0x3TZUTibj7SDUdcZjtylo9cEK5frri3v/Sy/ghSxAmx5FSx9q9+xLX0l
rPr2i6N/7JdRtDFe6cLkYQj17P54NF+/KFrspqRbjfX3IBcDeHRE/URspHMjRrZR+/YyUSu6i+kN
9dFNrZFSKMZXJbz44mzOVw4Wa3z+bwpX8NQ+tIuamTK4wapZWqB3WoKEVC9/HkrrkVw5BlrLQ4a5
bBx3TqzjF2vuj2M6/ZCqO5olWLR8qOyESg/rpCWqKgaMgg4uz6XzD/GMDL3vkHYsJ7mEtMTlF9cs
R77fWyjP3zKYt1iGy3z+rLxhW30fl7VZLbUov2r79rboHbZcfND6zrVjGD+DcLrx3OxeU3Sq2/vU
8q4jNB9lpF3aBZiLvPyiUZwWaGenpOvstThMqNhXM8/6tdqYWFQKTmnQ1BsHA0BdCzYhSDYYqidb
bZ6E3wL/YtURDlcYDC4xa1621IimaSPbETEPwH7nXQflNLwE0Lh1E0kLa1/I+rnJjOQqUWAB5dWq
oc1nkzlvnPKLru5jFwNO/N01nDVsDEhB5/lcg226Ox1cq2s0L7xrmy8en+yqPtwrW9XZsqA/ZTD4
vYOxlNQZYGERB+VX904+3kBz2unzxmg2vZaxT+bumG38NDqEbmgLVZgv6AWl+yDXupdkcnexr37V
pv54UoxHGs3ZELp9VhkJo6YB9TEQveT22owsw0kRl4iyZSjJstGHmyhuNxR0H8fYvjYQpNZBezsC
HWkKeAjUfofsWubqfX6v/tDSdd1lzqxq6NZp77/fKjWPkrRXu2rJQvUGisZjK7TLusuvqqFefn6o
P/WqTDJdCi70/qZ9PtBFRoJlAcXOMozBI0FSvS1MiLhFggaLJC911of2BpYKBtESCAj6tGAB5mv8
YqA7vb3nzUPYgn7FZLNYU8+aB0krmjVEpIUJ17vGvUUOjT/cutal4ow3VlC9NAaM9ED8/Pz6T0XR
j8e1bM1miwcP1VmvUirWpHtjRfzpaP5ELfmEgWyY24F6mbblo5KTPz0UV72HjnMxoRIyjOiJflEj
1koKWNkBmxE2Pc2GIXqrQ/ypdQUuxey+uj/yNfxwng5rPGGwTe+Is9cUdKWilk1ZLUFqX0MifvG1
4rHIt/Hkk1dTV9o8UPWfrWZd+1Lj5/XqHSI+f2Ep/nJq6h/jQP6miNcEC1xrcfsSdriQPr+Xf5g0
Oez6ywEJHQFD5NmkCQQYbGj8zERLEW+E70yoNyNpO5BMbgutuNcN2g3Cu6cqhRIY2guXLN/Pz0H8
qTszDAosiBxkDfzsedJ7pC2+eN5oNf9R9V4x60E50Hhhz5T1se80YsBR+MzzDJmzma28Kb3ycWwm
LhpnLAnHLCEpsFA7E506mnANCqCBC3VQtDeKtSTsRUcmQtTXuAszo/CulLxSZ0QOTGqx1uctHNgZ
QFmxqHx7XsFRG/QpX3amJxZfXOt5m7BldcahQxXULynrnt1vgxxUj2AUutTOUTZJjmvaQQ9rpNgg
3OqYFurbZPY+NmkNKmd6GPAMUARuoOrY4AMs1NrUyWs9Z/VnAb6E0YX5sN8GSXjE3/wEzo0lsIA9
PMqmMyULxgmeWgTzJyM8XVTWW1wYP6jPzwS2WyhMPx1PSdiY9edKXmcXXsG6q6vWn1/4ea8tr5uJ
uSaQv3DZMjfj/axYqFnpT7Yv07WsgzZBgG8c/7lNHJTfHrZXtmWSL2ef51MuDuowMeaIFl2RY52N
9baJH92RpQOfRJiqeCV8iki+8q7p0TOnUElK3OkKLIyK7O4LKggXSUIaMvlLOszR/aQAMFVY284M
3cEKkoYLBSuZisKvU9nFVyHjV/qrUlr1ws6iS6uMGYWMykNW3O1V14XumIirMAGxhsBvhbliuMnh
WDYT5ju1xIbiI12Ni7XpVsGyxyu2skdQO+K7nmbNauxRtam2ntESvGmpNk26jPOqZEUp0BBUWriO
B21YkOVx7yXFHod2uvfLO94VzNCO+MYwJbl3KyBIE9pu1PidUtxYbuKSgLYHBHgsHdC1NP959YAI
sF56LmCkcQDp1WdeQIP4CeoqWIH2kiabmqzyxsdWojzRg0V68YD9Il2qlndVpuICT62HgSLtIEm0
V3YPgnhwcEkX8a8QxiaEhnjwJqR/VnVp6QEgZKtmXyKPNmmoDTdBnn2Hm1QvslZ1LhTjAS/5TtUg
wLsOMjwAKzsEBzl0BGTRrCDvquqLAuqpnPu+z7ZN+kKKbC6VOZIezqeHLuiMdiCFaInimdIBznY/
jx8cUhP2ro7Qz9E7grztjpj58RiWPskWvg1PJCrvKLsSNhWvWm/YRNR26eIH5PuQQOxY/OjCdDn1
g7G1klgiQCa4TBMoZ2KBvpgfyFb92yWQ/sJcREdLpmtMcs9afcd3irBlhUvZ7s1CH3wojfKiL3Tg
m9b0zVRKNNMkLf93L7gFjwb5msmqlx5cO5cVYP2zg8nEQl30xp2lmcM294m9dh0EMKgCpk7pv3q/
ZV/5/kLlIYUlq5W2wWzAOBs36l632iZKtGWTQ7IICn0ZmtOzL8aVAjCJdQ62Tn3qEYeZw0JPAdw7
erCfihIvL3tGn1+/+XEUY0bGCamWbeKzPOlS3pUfogjT8RAbKlttUFhzb+7FwB/prWfhAz6mw5jV
1KAIOOt60lWmDpvGcIgPKb5ZXa9Zlqnh4+i7x3RwrszuNeClhRmDGGlIzAfLp05R2e0+BqE3RP66
qasXouZJpszEnPqpjt8ULlHwI+2IHgubR8Az153rXJC0ikkf7tvQ3WDLnGYYGMhmdt27wL8qam5R
XGE7Gnqnm9OB3eOMBrIEWkGJq8vJR9WPKA2f6jZKo/uk9K8/v20fdsBtlcGQAgErYlkxO5/OT/jy
RB6U0zJIWvhJ8Aa1Qb1nEyyem4ZPPAgxmiVhhIST+D9TqzQ3qpIcizbGBte7X7w6H6bWv86GQUOO
V7pzvrkYpE3UqUU1ITmfIFs77nNRZFhZ86adhZCueq3R56B0Ia1Aj0bQ1OKowzz5+U358AZzT3CT
EODk8j5R4Pl9sEygyqShSlyi7jGAT0XwYhvp2h9KFHH5fW7M0UlPX8xMtD8cFAWALrWfUoVqyxH8
XfsdCpkbTFzSUkuyO7vqaCQVwPKB+m3qgCvq10CzNiOROEo63vDMeIl+aI1zKwY3mRMhBE6oUG5t
RIWx5oRfvOyn3Kr3L7utanK3hP/Rz8gixu+nx9ZHlQOr6JdjHb8No6odWqtzFo2h3g9jYgC5jGBB
eJiPNe+Z7qmX4fDhOq/TcE2riTYFkaB91jJ6iHVX+1xnWmjALZPiaFBmj7TIvzCt4sorvIe0CJLN
58+Umc5ZdyWvQEfvQstQ6SdkQNj7G9wmpej8FggHCZh1p62wcZGhheVzZdhFuNZF/IbHzJsnXhWt
nXGESD5Vl1pVagRPe6tORxJPEjOve1hUGxX8Egu+/iIP0FLq0Yi1oOs3phscwww8BniTeVehVFO1
q4xOZtuJ4mcWDO62bJIHKx7t9ZSmCmHrirZExk+/TYBWOGjrwUgGpIJ5NR/iQplXVYi0c7AXZGp4
M7zypFfK2xglOWzCUoUiD+Ajd3uA+ijZ5zZhqOtQYDqLqPohmsnddRsQ6zGi68dLHaH8DGAq+uHS
HbwNVfxdMmn1DIHhjUpc2cweiUAqjPi72miXiarPcyV4M5X8fnKx18I2+WkCJLYdrH16urL16EXT
lpE6JKvCmG4DDw+C3T2mRTcXkdD2gBnFfIoQupLraLU90DZStdZN6F4XQwRMwZQ8RltfJKMGXyfp
oR8FfbqE7Hdw5cy4b0AMmR0mR2gFy3QolbnojbkiVA/DyBCxdFJfhDrcDEbK7yb0EKYxXLSurmwt
Qey47hwQ9zmE++kE+np5RfoaeYD06zPdp5zvqRrOFNhzcyvGxZYbTbnS62Drlz6q5kivZsxT0xVV
NqJMLAB5mj4+txO33xuN/OLUepp27OZJ57uzLqyyFXTeEFuouXZrs1/ZftY+ft6cP+yL01PKsio7
9PQaLivc31uzGTlN1DjOsEzT8YoM2WXo4m0fvtmVty5wL8571YnY1MDGWRE/GYNUS8dmJYWUuB+w
pHVX0WjGs6R8sab0WVGbhyaPAPxqOoQgoyb9VnwxRfm49lKplbPAPOmOkNP/fsoDOyZ15lfg3mIy
Xoc4gevhG1tnGh8113lwwitSSxbZ+L8JO5PlxpFswX4RzDAPW4AESZGah5C0gSlSEe6YHYBj/Po+
1OtFv0qzrk1WRlZkhiQC7nc8R0b/pV73r4oFP6yQ4f5rSyCy3H+9+uVqjLoim2BiXlRJDx4wme36
XX0zpP641sRHS1j2R3+zvjRW57Bjc03nv+tmfneZ90UIgvoTQTPpnkslP7yTaFWLYv1vZ9S/s7Tr
+Bd7RZQEyE1/7oj/5w4YO5cVTXpy++tsKJDAe3sz02LOH8VIsbx1zkZu3mxi2DkdAOOtoLe7OLeD
GneVwRi367sxtxVr0GT0/61Scf10/vcFwMnpkDpfuyvBvx44Y+3WwhujeS8a58UTLkEsGPpAfbL+
niy++z3021MANJUiiViNf/7/z/u/CiWBSYzpMnfEH20zkvUfCezWFaFbVlfVQTXmSb04BHCr1x0D
wYjWQ12YftxLrz1X01ay4aCsVFlun1CKu///fyU/Kch//CCYirmmtBbJH/HB/36M6xwPmfQrgB7R
mh/qdW8KdcqYHk5+Iu2Btaidt7EqODXFo1/NnwAOGyd0TtbK72fSXZcQzLK+fJr4XdX1PBvnfrhv
MQB3amjv8r7s4i6aEcUtuY121OK0iuCGBB6ToLnDPnVmGn8G/9rk/vkPh4u+s8cP6S724edymGvN
o+DIJYH6h1tt2Y8wKy8z0pam3wBqzvKhmRyAxuNBiLxj0HE65LO5HKBg8qSFlc+27si6lslaBRpY
aw7PXYvnTkUKrl3AheEOY/5fgvh/tdSunzIxl8uqBx0T3/+PKIMghnW+eZ72mdUx6t9r+EneXeu3
nLcsKxR2+DcqZHl0WmTXs82wvxfs3dEPL+V2xd8XcRW6y8mYFx038DP+SxPJoZX579eABhKRGF9l
xLDuf3z60so0Az2UujujcwBGzRbrp5V9jcIaRt3nBH3Qo6pmeef0wFaFfaMjfz5MwH1evauhS4/m
vZ05CzgIbp1+qW6XjaHBwioP9tgNyWJu9VmA+6c0yJFEDGgtXfQya7Z6IgeEVCHCPl6oph+RBqZ+
NKoUznQf2yFTbGtdfuXbNh1oq+TxBsMguf6vVa8ne3D6KzFSsrla7JW2on0DY3KX4bZOyGl+r9sN
Wc4aSVQzilr2nOkqbQyGA4qtP9YjWzE/Md9EjSERxRixyRFq2J/ccuMDjpWDatvu1l64RmpZrSll
8SzNmJpUEcj+wFTznQ8dTEpHPvgbNSDbUBDoQtcG9t/MaXX9DAFNQu9qg/0WGRCtWs7jOaoO3pxn
d13pHkVALSSLwovtoLNYq5lXHmxvL5F8FkvHLjVzu2o529rEMz1BAhpV+CZ9Tv9yxXWWDaBalYLo
6OX2N8UODNLWpanD7zVDBzRt9Y5tUr5fu6Ac/E/XR/ULNvXmOZooSFyN9Gth3Q2Rhx4jd++9EXKn
qNtXdQ3yavLPoGfbdZThEkfEVKfB66sEqmu1F3YBm7CpZsZjBCSVLJvSEvDrzx9X9OSb8HO+pdcb
B4CH1mEV+ccmP3TprY+G7f2DUXndBWwN70a9WhBSYV1hPA73hDMDm5yCnFsMgPqvSVLbFdudcItf
Vt79pgXRvKKuT81qeJDmqj9LVT5Mx4Xo81RX1cKTYA63KCgwf+RjxZBvEAt3Wy9y/VZ4x79ngX/R
yvah4KUK4cUDCXFTKQVlO3d+qO1lSODkQ4XeyHUBLsRhkLen3AVQpMlGwiBMqIFXb+BMnZrhVMfv
dwN4/R3n6dd6vd6G2fG+KjuYYrYtmd9ExRz3m7TZBKA2WugM9LmILrhjh9zH9Ak8BKoBjBebz5Kk
iSdQyvPmRW8z4yab56KENjHQVKy+JjLPorc6HtbZv/iV/1S0rn0os3ZfRD3Q4tx3YEn7877WemFn
bWcxKBh7pZe/1HM44gs3nwrsGS02z48GtLxVRXehn/PntOH8RJuOgBbixug7L0YpWMtoq1spKh5l
p84uht0AmYeilGRdtrz0ikldTK+7QUI+ysYaIfn1bA2Fp3h8/CnRdTXvmrBfYtqk9bnsDAL0Q7mW
xscWZg9TXvJBwZyjwWkFRNXrh7U5ILdHYztK5tjufTT17rj5N+bKuEXhyAtozqc5yt0P3nEbTWDa
ZYBJpLN2GFkKeUKN81Ebaj16doOdYoBVRwycOX4NJnZL62ZK8Rd6j926pNY1UuRTko9GqKDVSuPO
m5lgMsrn3GbOaY2mIS7b7Z2RJJChs0lE6b50SzsxyA23eBtyCCM22z8ccaSzV7vbfJSmdXFnCyg1
3wZLUSu6Yk/0Jw9c5M+vrKH+NRSrBaeKyksLSDETrDQFlFeimdkCnXE/8oIk5YYparYQoXIaPzHs
dApRSgYWaPGC1BXIo8e+nM0JVUNKkNRfA8Whml9TKjVEMm7l8mC0wUNTd+3BX6v+qNl+9tW6wqzx
k06LgUmq9vgT+68E2nNB7hG6iIp7KgfwnSbraDeH1bVJf6Xsj7hTPntDUmLRNwFNiFsxXCfKM7ON
9bb0kClldx84NRAtfdwmvhFzq9qjlnOX5mYmduP4Fa2rfdHmOnIV57uAGPDiXf/i5hn4kaU5ys7y
zk4QpRvL9mI/hfWRnWQfMRF/sQvbu/0m0KAvst2KQCPl8vmLoNl5k5Xm7YB5PhaNZZ06DoxnHyfz
Za1hXGa1fHAjRsMms3oSCg+6qOYx/fnlaCKuXbtapUvQjDsETeqjbxc22IfTPETjHfEk64PLYCJU
G7tUWCEcYQx18y2AwD6BKsB0sSLEoCuArCBauFZKaVD7pgieMQg5qo464sj+WpF1Ucqnc6XFHMpm
eUDVOuNcHHwKauqxC8Rb6In8UPW0WwwDtrXA8YemFmz+GBZBKjem4lxTD7vJ7s07Wxlf3GOHhZLG
5rcYwGCfMDmW3S7FOfBJvsMc0ZcxszZIHvCRhQy4u8UI/Zg0CuoKVK4CtXzoHUy7n1KjyADG1xVB
HbMBfffhwencsQVx01qv9QrZlHHMirYHeeXqRc/cUO6uZQSjcIplT1cSyiba6tOSYwWGkvAd+tbp
JyO2J7ie5jWH7qPpvraqVybUf/JhzLqv49pYO/I/96Q0Vcl6OtA0MJjyk1Y8mP5j1a2H0CFay5FH
xIsS1F1Y6tmtciBWtxxUU37XH3FP7PKMtUh8vOdFAxmGBV2yj0dAMw4XCm7s3005dL7uSQM/gRWT
dUllfXe1OFs90NXFM45+uFrPuQfdki6EPlS0U0jhF5rhBbgArqhZs0Q0lcd1Ip3HluNeT+jEywLr
EOWYTmDf0DWRDm6Vcr6wevmXFTBAtrWbuJ13Vpnv4V4L5KFgmIamyEm321Hl/rdyNBezqsvYhpud
zp0AHZFTKtiGLUu7YC2TQMeZXalbVTdvEBO+4O9u9FvaIHEDhzJrEwDDU1G8uFZ2KLzIY86P7Epl
dB3W0GVv1Wo1Z/J2Afa+m42a9f/NzC/L1O3MPndj7KUMlrv9LzzOoFUYsK0ZPLSYwnNN8kerZrEa
E1IyGsPFKFryAZaFU9XaKT4AufdblGA9MVFfBvvC/eWF9XD/U7wIU1QqBEV1z7yuu21p6H6PtRUT
RUenLOj+2Nu4UomuUZPAbxLr+CUnIRFTEEqai8WhqdHoQFI9B152GqSGcSAJdgZWHmHi+TEjtCM+
MruL4dkWJzSiMOwD7BpB8SRD+1dvBj77CZBvu64Nj7VRRvFsincxDNaD8sqrtclf9r21nEG8+fuy
7IO7Oftoy8492pSBDqPz6qMSPT831JdfOhjQ6AoIR1n348mFIe06rEXW2ti7eGvc6ykjjoQfXN8D
lFwjb6ZHMNM6LSoTh6/RPq+h9SIN39u1pcv3U9awsFf3z2Dn9ckuoV4ZWEhg0o5OIqeVw/eabYGv
oX7s22yh9xDZLD+f4vAabGO92RJgbhcJAnXvNo9Vw2tlvs2eoWiVze1eEQ7GrYI5GLVYaxnEKQ0E
dj9vog2rMmb2uBza8wpkXM7XSrFTQKbAq8Q3eB07k8Nz6/5C1xNTUZM3P8WvQPN72hqzJprHp0Vs
z610S5p+1T3bDw0nv53aNqigSKHhFB1YwrA3Tov01zNOM17eMrtpxuqgpxVQ/Mi4iUJ5h9csAlaV
ATUah+IyGr7D1p0bsl3tywuDBd+BGud7SGHkS7Ufg8f2H+x15OZu5BrP87oeqDVEt5OfRxckCvce
1vuzFRh/VI/oRNZM0oK5u7EVIPBhLWD+ROjDHGZhegEAtmBUKyvvhZk5R+7fkC742h8b70MFV4Fk
6fXpLE3awHP0YcylzQikWz+E/mfnjjDLzMo5bJG4weJ6truoiH3EHRx67dsCmoru8ArSTWxMWIej
CXh2vcE4VO9lMF97o0xcV52RHaPwahVjLYe3jaxDqf1gu+59a1THDoc8Pzv/wuR7eBsN+cfSySKR
duajU/CegGfZJ2Oi00EqyTWACzrtKcrFnIhrum05LokeizOY6KefJ6Bzm2O26jff0L8tMX02uYQv
ei0uV67/7ORP48QRAZp3Sdjz3BI8ymvM6IR9cfwHcr+eEk4l06j+LRzhP65u6EBOX/YW0g1m78s3
7NLtuVZHGZnRs3RBJeKmuPeZRku3wT4x3PDaFW27c9rJjX++pEhh3GPE5Lvc+Ak2udWdAs85vmHA
8m6lozE0wVM9z5qXwwBZxgA5d2fYVNbJweu7G7vD1hvitPpNl8xdL875Nn4YrbOlU0M5A+n1L2HQ
PvOnrEgsXIlpIFEMV8XUp22P/Q5ZwkA4x0Sax/hp8WxcGetSOMuxRQCHk2c+GxkGCgEl1OmhEdXj
GU/EXpjulNLu4Jw0pL1ftJlm66zeK1w5WX/BgmXuvGWGBuxZbyhpz7IIo8d1rk9dIYEk51fdTicP
XNrBbUGp5rHpm9vNIG2Yu46TesgJ0/G+PgLCv12rtdkBhCTtbuXxf0yBpvCgPmfvqyrK3SidN8b0
iSK3oj91LaW2iZVR17sxlPgnM8iP7N6piXsKQet12XdT1AFDDL7wvZYH7c1frtkhhO2HMg3CgO/e
owJuFCE+K9OBXHM3ebq4DHnPC201L4a9nV/CIkTEAJwqgQMQ97W4dZni1FXUphvGvKnvTcQA5nCA
lknIHOXPFH5+FxO984hnuh7sT98BJ91WJ2BjXVyPVUG1qfzHZ+/hZlE8eigSXqt21bEv5uBxmOWJ
Z3BJh8yh6r4swdPyShkfU5okXg18K5aN/5deor6hVTmkk27afSmW1OCgZdV4Q5RTzztD63R0voaC
T6lw1odptN2EVa67LNJP/dYTcRY16Df1p6Ppl7jiHf59wVrl8BReddSjL4K0q/TD5qsDkM3pxmrx
uWxUOkAg9u9CucBkBydiI+2tAY97EBk9Qnd75Gy44WowY+yBqAVg3IIDBArNlliybM8O7N3YCZg9
X1sTU+Y6qdhE+sGWDWPS3bAeHBhxVsaShmasKVmkzSKuSc7t59+q1l8u4s+DTZk2sSz9TOaK3cAC
41d5gsvW/ITcG1B48e7wmZpxBaUSEOv0WVlEUdTEbyyzZIWEwRdUGQZGTPdxijz/BkGCG4+qvVvM
ZT4JrC/F8DxMpZUWH/naejHjlsT8PqaJrNKPU84tg0W5j1s0F0FhHPmQflc65KcC36mgfkDgXHz4
sqNYFNROwuYoV2hmx6rju+EaDeNqfaAgN6eNSyESIBbsYR29rZ25An8Jx6TvPBU7V+9iP7QpNfoZ
OKIxnsIJoqMtmI0KKj+9UgSaFetnOzntrjCrVzvEGaMZEBz9Dz0u72E7IiFOHYUhPRLjeAjG/mvo
rJVxGtqWDIpHp3ISr/Uyp8qoy4Qoc9uFi3WzKTM/y1Cy6em0e7rmw24zg09BwTNubQhio9dbO4x8
H0FmMFCtTSOGmF2d8x6DeDF86JYERwz50VGw6uceCdq02EFsU7SLF6Pf21PFGYjE1+lDCIXtDksC
WNtWmMnkEo/3rJTivS9yCjiTe+TOxWxEQTL1kStwIT45MNAODpw5UGXBTSbXl2r7wxZM/qiRxy+s
6/B+timD7pxFGRd1yMgj2wQmzzHjQXM14CjPPIRCFWDgqoh2jda4BR11AEboJUawPm1jf8il+0Q6
/Nn428Uj/es1gyWLeTSvswI+eYvZHpRV3nt9iMs+v6/s8FI5+as9iYW4kAKbYm3JGWbkbTTD7Ah/
dzfNb41bPAmbNhHj+bxFnabgnIsHGjUfiEtayFjq068czMfRwWpnGoxlJXaTx6mAlMR09bfh6rPc
OAk7YsKYPOetL4kTCrAxNsMYFCBnyrfUNzKosmmP6nqWOtozQaSSwSgWWqP+n8yF0NafvStHv63d
96rkWcLIeZOFW/CQEZgjIWBsr5Phvl38LF10BypbE6jSoo21MPuEAztL6L9dWumYMD59RjDQfzcQ
YxymTn7pxe8wZr2s3WYd+46owegyvc+54qEZMeXYuuvywIbzwtW1XQwzwtpDmf3YWfadoUqxV1uU
wNcj0B4V42O+UNiNbgIrO5t1ECQFzS3rMPidPNX2mAHl7ymgIpPKWsRzbm8f4K3vZmAHB9cwdu7U
0C6xjG9XZH9c6wqb2UyQ1FXwrZrFQdRRPmOM2y3iFag2glMytWqgDW317V9XWp9D9rBsu2jqoosI
SnPvLHpIitb/pDSDlH0sX2GoHd1IUyuuuz1oVYe/wQITgmM/2Cuav55bQeqpfrGF808wRGfLG+xH
7ZODQNU+r35p/j4VC/8cv2PZUZGVQ3Fk8slhO2w+bDPRTVCqt8rhDOX7vB1Hi2wOS9OxtSIsDWWR
smS5z6p2fsP6CA8v6n5R44rupar+LP44JZHmMsL3zRGShf2emzE8iKt7Q7uFgFpSl/cuJHrSRBV7
Pc6OqVznfd/NfzxawucgMNdUwseLN5/6MWD8Ay2aX0Wp2MpWI2V4I/+b+flhVOttAHLopgzav8bE
GMV2qPBx77VbDbFR2dWO6ueME9s7U6yTd4Vn7SH9ql+kqRCF2fJqjJV2SrMdWhCJdx6bhk1+gGH9
e3TQwYBRAEsL0+A8zd9U5vErYq91QwIjbuDJro1kggbN/wMrdERP1dFu9lBQZBqmYN+jiqInvsV1
axxCVwEXtOaPnxEKI6IGFUmIq6JDvXONyBVV9wN1KxYtkX7iOGE1cSrM1PTnT8dFHBmhu7Gp3st6
hSEbDCrBW4zjtPcgZW3x0LAe3fCBWDN6zaUeD141/V4MdaobTr4JmdROUYjwJTlyyxoCA6v0IORT
FKQ+0w+qzSt+vjMul9IENeglnRR0ndjwYHyg4x/PQzJTidoz3stH+xkqAfsYq2HQ04lQtWqvWIRX
EJ4xRK0qZjPfSXBPXmeBIfZVS9qPz0WvDWQxlO+m3HqQLeIBatY2iyqOJx3iaJcJrSAJHJ+Ge8d3
I8pOgYOlPJJ5X2xf1STm84eNN701e+YBV5rf17nIdq4ORSnua7YDK8kCimG6faz1FZPvq1eX5uiN
YzKVXo/lC7fFQ1+Y0MV6hmVXx4CIPC57JvHIJLWgnbf4h6k3LwPprQbrHgr9txk6foJ9TSk9b8+l
N9Gsn2n1MIaFegLws0W9j4kO/0jIEVAbCGNG3MAm227G7iHUQuaBWAFer4VdSslVbpNR6U8DFD/C
VI8PpB0NLq7gt+UMwV6IlzJr6tSLpjlmae3stkOXVh4Bjzmyguf0jtzjtd0zn3bxzQPcoZqVkaIt
h7QZUDFyxx2HjY1jOdr7obKvbRxUGB5fgC2QF1GxOUyocfx8WPZFXT3VwQJWFr1aOnCMWIyznYZA
vvoMzx0M263OYwvHoAPOjw1Af62ebVzavDy78zTd2O5D5aUTEuVeM0q6EDLAI73pMm83Z8xiT33D
hPlEogGQnv0WPh3yW3WCJ8U7pqn+NQSrIeca4Pj02h+GFGOdl8r4tHL0kAyxfxVIwekUMMvhyOeA
EduT442JdsR66kdM7XPLv91UsVbOJUTnuxNz+A3LYyWzzCRAztb7ghFSHrEqy33QvnfljDhwpbBj
5BVBE55WeqPwm60BSdYm3rJa3ZdN5qcLAa8lUDEbc8ikTdHTlY6ck789GAGzbaKtqh0IeXH05Pa6
OHQ22DmyknHCHTaPNoKYqNiVLArvuMG/kYkSmXLEzWSmVzp3AqEWVmfd7q9Fg5VxqMtmvY8U1NOy
8jlCrBFDcAbhOtTtefprAs20mIF8rlvepUgtMFRsx771Bua2Old8u3zdRd+ecQIebW6wQzl1dqzz
2mGxhP8O/FOxt1rnRUUjrZOZ7Q6HH1E3ujLtg6xK8+GzjMqz8PykzmcuaRbH4e8+W3rukmFZwKEG
48nhqQgZAupXptYMTTVL+cWr7TOFVbMlSXyZbPX3mOPjbDRzGBdhRuq4aQjzskNQEnwzq/93MVlu
1WS8tdp249IOiUeVGkPUKeQc3q3d3KSObJ/aqiBTBwo8jtlv3fM6TWU278SwUpOmg3SKHuvi2qXJ
2+nWtnObGMKkFWWxNWQ2JAlG1VAWHrKaUW9CbyoQwxUQzvQb/T4qh/kc1/nYnBafPIDtJy5aiw+2
YWl4p9ooSlymnRMVBDMELM1mm0IlXEZf7jZnj9JmWlmZ0UkbAeGqlPetiQ7ezjWe5oLSVBS2RjrV
WE8Gz3JvtGFBF2/RjkXtHTY4YjKhzOv80pjI0hYPbJxiQHfCs29ALZxy48xs1K2XWfvJWH9VHV9A
vwAM8Aq2Vpse8hiM6irpRiM/TABQOOuSJmuXB4j+byqSxg1A5TyGFzTu6wIjyWT4R3OzzRfbnt7I
8AcB/HHkac/qq921pRyPB6cElr5mDN9n+hjp0QWRWrgJA9NY3jxCRM4vK+E/5aCJtiMUVxnrCLIx
CRbcAhd7zlWU5+6+QFNBcaw9K6LlENL6XTURtruWm7bW2L6uM8W4HlY52/ycNXn1TD++uIRrPhPS
7yS+lOfOEx8/p0Vl++RPWVgmxpgfERyqG1F/DEPQP4vauxhWdKp6tTzkkrmbJWxbJl6B3gMSX1no
8FI0YDa9S0FznFYQpawcgzijEEPQpqZVf4G4Hche2MLmW/6KVFjd5MN49IrZvR9ZLzBQcvHvsYh+
2HyeyJ85jWr0RLLx6DRdVTEYF+jUXIvHCbW1m6oVCpWcBQ1XiP2210QHgLO/dLG9yahtT4RuX641
S0J+C0Jkxgw2LISEevRtMzXyFCCIjS2r19faI4L2PHhY1/qVTxSDvTeScdvc0Wb5oYr8+rl3IAZg
vYAGX1E0bhArB0C9SVNUxTn7nxLaVgOal+49E5CaG1/jPquW6mT4n4or8N4RgiTb67w7Q0AGYn43
JsdZv6u1/luuZDxOZ97rRYW3LI7wWpUVjZ0o2/3kA7Kfk2BBimE27lfosg5TjAPSAQKfYWBOYRaT
tWuGgGY6cRRoYSO5L+25O7r+9j4s3PksAhjLYN2x94qHWQePeuXhwIllJNyih2zlmzM72cZF715K
1XJ+F+FrQ1UOfiphVzZQ/nMyRxHuEMmMvg44ouaEDSnCUBRBsVWsCENLkebOyFgrhsR85FoSLfj4
AzZhnVp9eKA70dwbquDpbdTdmOGbAlGOwKz803QMBoZz/ivL+6dATs+rRqpH5/yjGvKHspmuPUGD
sdCe4nE2Fr/wxf3Srndem9DeLXae5tMCnMJfEyxskILg1+/RGqX1jHEtL1/YuOx27Fb8XZRvxPPY
3Dh98Src7rPzBoKq/JdJFZALFCJHLWi4+ny7g1ieLbwnBBvXrT3hfk3KfXe74HbpnN+6qs4bMjPa
27MkKaPdUVjkdkqezMX38O/imWsq51kFIOZlPfzDPc1YSCl5Ojrz0Hg9vdOK0NAMzlkUPNW19xfp
bBhLrCClJy8MP9+NE43ZimERTU6yR0x53wZEhtSyMXQfuXfxqeBdKiHEJg4Vs9iwT3NtPSlRPjcz
NyowwG9N27uZmOu1gzpK4I7jO2LIYsuWmIUwJBgMl2Oso1Hp2vLY9SNALuCxhE0vwnL3egn+dr78
Zfb83slZJL9NjTdViNm54fk2+axmfzg4mVh221Dfy9qfYyj8v0M1sKDCsoEczqatx5th5lKiAEXX
q7pl3/UpHy1edZacDn7/7owVyPqGLFRLa7eUDGKyFjSmporMHWNRh4XQxqEXFzOH2O0BfuAeraZ7
g5EcOGi9m/i5YLhsPYgqTxyFjBRKL3tp0ZPMr9JLmhO1w2dZI/FlCnTqY6QWTo5FwILLHytV3Lts
du5+uCCmsSnKQo7e0eigZ0G7n9LX/eK9So09z3KZSPAA3Od4iHYVK8adw0vqEd+4zJ1ua36MmvWC
niHsitNYNUyBWAsXVb2bC6AGTs80jwSzYk2QfScgJkZL4UpQ4rZo5ye1QTCC4WnZBRbd0VvMAPhs
Ece5Pae4M9D/UZSkKhFQcVJlt8/G6tfYE6citdhf/zwS4F2UQVAdR95UM2MaSqzDO1bu/eAHRuxJ
VizEJCXHSWbuRMh3uYV+Opo0fi1edaIYazdmfNV0Gry4cNjIwAnovFBLwnjc0/8p3NnkNI4gMxvf
hlTk0NR23GUbk0VQhpZbr6mGVlSZJoOyzaxPlt089awIAcETE28A/tYgF4z1USm9m2a97qvGYhzl
zXMsTjrBSIP/N++Np45VDWaIV+rHnU6bvvoDitePnadFNwEtjerdAPgQk18waiD0nfCJtYQWTrpe
StKu1Ojbjwa3mvScZ8NHYF4cSjHuh3yzU1jz01XoS1ddVeaf3GbBgqF/aGpdC8Ginp7yzf9zNQwu
yF0mK+hjPxz+YV8smfuTIhOnSsWRunicHBtDRW7VUT3yCzg3fuIq+l1TzbTL/MrK6TPiGMSzlOWE
yZiZXvPb3vcJw9bmZmtae++V/QOKS2Z56pkq8bVSs20PAWk51uldaLmfqy4SZrbRJtz1o7orWC3d
+TUpUkYaZm0le+8Syba6bTISFjbs9shAgt3WytvQ28bTQjGy6CxSa6RsmDE5zML3dmQyq/XKg1uR
dtmUPEbFXBFtjPa+kD7av0Z2nPTzTbFWt8XmLPGqnK9ymMRpLJiwdhgAVqA/fJpgVtGYHG42cilv
pRmIvqxyeWUaHvWqmb4H9Rpii7kymvJjkJsuEwOrm1Sj2ST2JteTLCFPMCIXGUDrymi7Ky0j2+VE
eivCNV5i9gOYwtpDjLljPrI8GuB/eIk9UuMxf7aJ8vZDDe6k6tjEcvMmLW2CdDajA0qsqN4ksWrP
99AXnJ50UBNisc9qmKqYA4eLeu7f6276+okfFO3alr5dZ7ImEFUs+bQs7PHyVsHB0b599BSZT2kF
28nW9ODyYJ2/Q+7udSofmUcjlHC6P75hOe/BAP/H03J6YW1526GM2B4Uy87OQHjSLxE6z6Bjqart
PpouUNfVA5X2pb7zpPfg5dttM5C24PL1E2ZTmFrwCPvtGexd5f4T+vqTdY/fpPV9UnlT4q7oMeaV
bDgYeclocqKf/V21Ykt9CCyF2e0DQd9GsZxH0JXjDwBaNC/H0B9edFkQrFr8WCd/F256LwY+3oAu
9Dyre126n01XHPWynaOxO9pIQUQWsL0aeQ+B2x4ViwjXDH5Io9Ek+lSUxvKv3A7/kQ4XTMQolTmg
ih0C5SWM9mINNfV5RT7Lw8dQIwDtxu0orWQ+2cIKvWbUv2y4Xiqwdhn6G8GbyzAOjeLicyqjx7lr
3tBeJb75Plj+S3/t/gt3eAKjzVpDwAFm2mgdJQsK8GHQwrHF6dNaHsEKUs1nbqP2H+ehv+1Hj7tC
0EpW2W9XlPsgyHdTzck5EpCplVOEew3jUP9amOSKW2feGXbpHxcaoOyGMI9D6/fGGCqmd+zxtXab
h85Y34dpTFldLfg5xqjcvlvXJM3zvwyKhfMapd4U5lfwFo1VZeMdzVA5zKUJUYJ4Xi0nGvVSZ19L
rY85goVVPVuoowxHf8rBes1F9AZe+7bZ6NquzmUrhvIYRuJYD+yikLiQ0Q93nXbHCz8tlKBOsasq
86JMpODOwJzgYv/tqnmAE+mEOFFri8XjOWKNhyqgBtZ1nLRNsym4ymv8Bp3Y//wtoX7zf39N2a+F
MlTJ2F7rIl2YLInt1oITZjF8Vt+sviLgsnAWCQgzpd/+cTb2a/oQGbQT2b/A4TtoPbJgJ51rZDp/
M5LdfUxAjo989CRn8hgxuvFEZhwTvZOnW/V031AQpD9mhDchvRYvZ3bFY2B8CnsUiROwqInA/v9Q
dmY5citplt5Kb4AFzgNQqAenzx7zpJBeCIUigjQaZyPNSO6o1tEb68+V1UBn9YCuh7yAbuqGQh6k
Dec/5zvpUIT1xaO/K+rGMV1zMKm5MyXpYLcfHhSiZGRdS5bJojBw3sf9+phk7L7D0HNu8nEqRtxk
Yieo2c4UldfX1AEFGYJZeOAyTaseaz9nAO/hg3EKTCOOz5Xp77/jP/QCas7qbtQ35bpr4PNtiAot
qJ8zP66xGw+4fMdNIpv7rAr7TYSJgrMn/UJljGpOPxAGzJG9X9f8csaKSSPoQ9smd6PVrkzog0vp
YppwxvrAyHiYvIc5/15mhdg50j/dLLK7rQ6t721W6uMBn8k/UY1zNOAvsMb6JqNqI1XxSlnbVPzA
z0zTVkHaPC+5wASRveNaLLdZSPOewFBOlRoxa+B7XtNyhsA/Aj1tfukdSkhiIQ7gbsCqK5Maaut3
XuU8eN2Xi8uU1NKadIp0XHgR01ruq2TZ4//qz/4e38xLgbftZqwnjDWFtvcuRuh1TFBKBsoU9fBR
DDQ/0PV8aeixIZXzU+acVjrMaMQh7W1nkb5qSJqBATl5rc+RJ4AX4brzlxc4GaBMj97hjoRuJvsX
Ztavk2mB0JYoCtWcPSFYcM2a2j+FHL7LefmgoxZuHi0xNm9nWgMj3l4LuzYdnmpN4fVGjcX4SPCI
QZ7rfwFjRYoNLrLl7fODbp83S3zXrO+hIjAfJ+K9kOQG5jnYyoD5nFgDILpuTzhLfHMX11cuFKxY
6bm8gck58A3DW8KmBissKcHqvReGhzLu9NFq7Pi27djVMDCcjXEfep0kR1WYZUtspEwTZjbbQbZm
r33nkycw3v4jXIF0fvCZTKBsnd11weKZFBgdM0ZTdNKxoWiwNFFAi7MNLGkLDW7DnBAQBfk2DBD5
eWHaQ0fBnvsgw6q5DLlXVdNu1U66uJVDRP4UxDS8FswlDp7NnDoZ5/qAcxd9Ir+t2zDcWrTHiMBx
j4WIvxaXyhlWIbGtEcB9vvnScf5wFDB88FvbjYL7ILkVLRWJunPRqJuLW3GcDoqWJ4+j1UV5TCzo
HAO461WP6DMBlzenck9L6b90DOg6o5vnkoDV4zzymwxnVU7l4b5U5bfbNfIUTKLe+EW2nPuCz3V8
wxG4bLsSb38dVN8V6miw2OveBuoXwGnmwfXbbtcNy58s6j5cFYdpQxly0dCzWXD62DYAmzexwhVZ
JROn4n7mJ0CYqdPBb4VhRIhgoXsHZY9kgYNOsdyGYso3GpfupqZw08ubX6Cmn1yHmGQCg5aL2VA+
Dwmr4zy6v52IA/3S+5jl/KVK6Wb9wrPt7uq1eHRs8H0Tx95JqaNek5Fp4zgyyGeQJfKh2PvWsA8I
9eBP0TfcP7YRjDgKw44Mv2/70WvS2mHxXv0kjcb+Y4F+nFoy2Dv4yHZXq70XPnVm+GwzUyEnc5gV
KG4D449ZX3LOoWkp4ZW0DJdNEL9JXY+7YbBjfNrTzeThum4EgiOY5pOY2WFLesI8m1I6e/7NKBxV
uuVguTiIQWX4x/ApOx4/bBM4B0YgIzMEYuhyosZIrhCz8uLqX3/BOSt3bTROVCkBcAj2xG+56azb
DtjhtlyK4RC5/ESCqi2R3onNGBWyz/huKsZpPeCkJ1GEP7bz+a1LUZjzsjrLodDM/5FDiJgaWivm
yEaUwgtLbysnvsBd93P/AycE7j36tAhQUMB6F+Tdn8jusWH4lzE05W5y1oQ883BLMyAvDQESIBsW
y5y5rZC2t+1K9ZqK+Rsk+Stzvk1ZFnSX8wOZ8/7UNlfBrI6+YsVzdvVajmzoKKpyxHXa3+nWlRvR
l8jk+fA7m4ozqc1q51f8OYi/nDeBz+xslRxmDk3UMQ57G6bIrhqt+2XCPJC3+a6n1DYVgXrg70lE
NrjUkjOgDXeT4/iEVjT7qBAMQHdyzj+BinDtoiUkvLIdnO4U8LFGHJ0J1qxUxCrDUMZPfo/oa2jk
hBPQq3pDCiGHE72xQ/k1xWG3beqkSSuzYiHsHxYZMK2u82pnzHyvsuVP14I275PWYS/HiFIGtk/j
OY2auog3EealiBkp6Ojl1aqq/jYGVLJH7q0ug6E2McjpEQ/mh7IlYOLnA608n0Xe6o3dBjl7vuJ8
Q1sNBYq4CCiF3crMsYnWcwV0mtS/TuCBaoAtaAxPPmopjaqsewvXcqTe9UCZud7X1GFy+Bm+Ax1d
xlk7Z5zIu2XI7WfLm4ipSGZQNjSXIkjmpyEUcjPWdvI40XqGLdvLzzQ5q70CdvrXqCbg8jz3baPP
GCBqVg3RNfmtYQVdAybPy0BeNQO56Qul99iLf5Zk8Pdehm96qT41tvJUotBi8aArLpjGRzfARzLg
7hkHBA/XxtrvaJeS8vhxtQKCFT4W4Kz5FPqZUQ1IVqBhI8IdJdm4vKY5cTYxh0m1VB+emk8VYxDr
RvnzTzd6xof2A1WPppXa+WH5V9U8VDjBfNpDr7GFq0fyr2/bX2gnt+eLE4PBRFkcAHEyxMPsAn2W
7MLi+hSjttf0EJ16A1uuIiB1bQKC/8L5plI3ekJ04f6SqtyyNy1VPVLz3pfyW1n9MRgYOxcZTopi
pjWN4WbU1z9rJz+vnFgz85lE9r05U+FzK0Ma2qZeP84JvUuCg861kUVQ6Ebk60Ja8i2MrR+SOA7Q
uNyGX+/ri6yDvZU7L4M1fG27nmCR6dfPlt0yVRfgscPeqnvUv1l9zFyVfElT86o2TJDyD8tBHAsM
Fheccsp6mZKfoug/Imf8s+TDH3u2z75TpL4382w4LWhIMsq6Zb3W7iFwiWn9ZWVcWyPWFe1HC36Q
YWu9SsjItDZs8JQddGVfdEHpZJbJPz6MlWyavuBc7GRJnsJl6JVX59ysL64/voN3ZqTD/Kj1u33s
+lRrXfPmnCO40i3Fsg2Chzj4FIhBUd292m43boglPDp5xAdjf4ATYW3o4LuL4MlHehjXeN0W7IXb
wiEDpJAD7xJEda47IqxpKyjNZqp7ynl57NGJ5pWmdP20VvAvr5++pdlYcn7SpFLKtGnL4NBk5M2B
lkHCoAFsQC4m8Sb2Tch2xJnlyFkiHzif57gSD6JZ3mBG3PWlGI5eiLkvxPXP3RdnuanK+9We/Esw
mCcJDvtuVs1Zu/gfBPwjPbif9aCLfUDv8YYecA7qZqZ8O2CIFeBVqvN16808rXEcPrHxkE9q4ud+
aepjQcMPJ21179I8wKilw628qsPf8Aagex6ENnhWTRyeCHCh/Q3NvJGaXh+6sVl+5/HZz730WPqx
QGAaOxTsJydDxPxrwJmt5MvpLX1gMA2ZKsd6QVZuN5smZ79CZLmOOkrNXzFmANk6yjk2MgF10MBT
ELZdHF4dUcTH8erkb2bBb16iauti89snce7DFhIfLnpdqsqsZDGhgnFekVD8Fv/3nDH4iF3xtHSF
PjbXOsXBTnaWplohQbui3JN8WA+V4e9SY7p4PYb8LDdTwEVfcG26cF50OdkJd38m7e0yblDRPpos
kiuWUTwL8b63olRI7kNL/0fqah+X9e/MAjky5pwk7HmlgANZPY0dtuzJF+bkVPjbzDCn/pAsvOUS
XUbmbJBFUu76xnd3AOZfKoZ2m3gSLddRYM60wjOzIuYG8947XAtFEjKGrM7qNfPQ8ATT0J0z+5c1
xzrz/w5K+/7/FpW9whGxt4QRNHzwdv8clDaWR5DHdvudCUt6LRv37Jn2uWJ73pgo/5VpwC5BRN1H
/FzXTbGtQ/E11z6x1IEUIwrha1nJO2ST/fV/mcVqUq0/OmsIbweDYTPX3NpE9oTkdBoKdHMM7zut
7KtOKT6moSPm00qL9AnXuDHMwx36R3idDfm+0Lz/D3gogg3opFfHlO1ZMeHeSNEUh4nFm68UpEA/
5D9gBP81YP/z/uVfr//Fn7ZbqKAuxn/713/61f+px/Gffr/6t7//PZ1cVwD+P/1i9xeG/zh9DcvT
l5qqf3zt//id/7//538g9V+WDqT+H/yZ4/Wr4VNp/lewfgCE6f9O4n/67//eTR+V6Kev/3btahx+
fw/iz286Gv/z1/gHm9+NaGGEUUe7iB1EDkz9/4nmd/x/8fHSgJWmcNElMUbqGtPY3xJG519sOwrC
hLYKm0S2A/lT/aOf0f0X1wUADQ2UoA5LexT9V8j8EcTIf3qgAfM4LlwvIFrcE1gsvP+E6DFzqJlg
VocGEbRcG7hXmpldwsFPupHZuRLavAz3EfaHN7za6+NU1Je6dPSb68j4NorgtGa4TDYKc/VBWe5b
5POwwrTF8uEFPNHzj4pT5iAlDUxrzdFneQ+x2W2TQJcpfcT5m5WPmEgsAPWhWT9IR8939Rxx7Fix
qnnrp9J8oRir7VsxuTXWmGQm+8UvzYKy0zm8K39/ibhL+440RBFCvAq4RR4Zoq/36zK8usPbbOj6
yg3Dx18zGarNGMj70SZFTopmTXu7/OTvl2wyaormLqkepOBbGwaMkVz9NqPVHWK5CpwORBLGkJ7r
VeFbqbpr8lySQan9bpvL8uxFPfkAXXN3U2ygf/235HJGOzpwTli2TrYPsLOcvSUQl7//gD7KsTHu
nGu7tdgyOryveXGpjIzsQzJiMyVKjhzmZO0pq+p713GdTRDWT3U5w5aOzl1R7mSwyidvoKAQE0Ps
FMzpHOjCuihB0Pj+U2avDJwAbNwMJaT+DvTXGV8xce14OA8ukvrgcubIM/u0CG12RQmvKYhhrUde
SXoJ75bnl2EKc8TbkUtY0mp2WniDPkOeXGKQqzEOjRW9MeuynshYOSeJVWzD6GJiFkD6F+2etalu
aX6vCebR4+ZfiKHt6r7KT7r1f42aTdinNfQEmfBn78nfAf7IjIjJRxtFuwh/0p1NyiYdJj2n0/cQ
RAO5R/k8DF1Py3rnbJfIU/vVC7kazONTzUjt0gYTLugE/a8u8buQurRwZsApD6vdZNmQKLymSGuO
6GntLqeW6/At9rUp7Ri8LEthtrK4jiU6PCuawmwR2fQ/XH8YBJC4DcyMsYbC23Uqv8uueDW7o1Vc
Jfe3E6Y5QjEcRg2DwOfA9zAbTCVm6TCBkd6gtjjKKwDIZ21qCj8lrjCogXD0fDdbcf8wuskXo/WL
15oTvqy3Jq8zKr6zP7FW71mPb21xoY/6IRiXXDyVBqscrosyCfC8F0/r+F6JubzRy3hapoZtWzIg
xYBW4Rmmka9MSJR37ltRWifuYi01i/VxDT9KqqCmHAf+HNOXETbY9KsuzLGK6vu1kg/tYs70Goc7
usLv/RZoR8SQ/hSG1ltYJ8tJIna0GMnQy4B6Zbn3MuAmz/rgoawaj8uA/5mUXurzhAmSDkQDyf34
a+/uQwbrVwJ0u7Fo38Fdkf3p1SponscCOWqz9aiDeJzqNtkrq/7l6uC+drsX1da/osx05OmFOCr6
W7d5Qo7brHAX+5Y5bhs693zRHgvZbMcFx3QTETuovmmcuNQIqXsZoNIV2HU2OiMQXl+jb/yUb+Ko
eJnqUwQv96LjN58jWYrcJtMhGaqrJetApoIoiXVbHOYyLjm0MELqgMswBghf47U4eD3IOXy9FUW2
orwYjUug7dZ5G4dTcyExGxbYSUufxxN03g3JwJ7BA62H4Zp8SN7ZTSiQ9wLzDsfj0xj6Wr32hHVK
p66Kfjl1jcsRiMsWleoZI+y0WQ2wV421HYMYN0jM9sY266bpop3u5QMzbJcCOpRSaAb7sETsaJnd
8L+GjNQ+GsRPFsfZ4a7MbWB04O1rod/dnCFvO++LzOJKV2Bj8q5sPwsnNnZKGjDKhP61kUBN1dqn
KoT+G2Vdt7XVHgiBl5aEBTczQmFoud+sGcEWPbbZ5GW1cwcm9LiftiEejTOJl/2oCGr1M+fwpaq3
zoNa5essnbd8rqMjiWeZVgLrRz4cTQsnIjLRsm/wO3pF0iNzNTmewoZeKzIg2UgBsDe6NGfF3aFv
r6lEdYmX+CWDNLRx3OHOdSK+CUvzLnfZL91CowDlXu1HGw+JUZqSwIATbzLcEQH+McMVZvJYEiys
cXszrH6Yw8G5meR59KhQDeUVr7RGb4X2n9oalWmqzPPox1+V4VF3MTtOZSUe7NGptj28AxbskJkl
kpFYnUMXi+8xbH+tLdHFsWKaPfrJr2bspn2W0GVXre/JWn1GlSDSa53tJkNhOGmfN6aYJkSfaGIp
axhHlCjCvsBa0yfdg9eMIBwwSjGlHOP5h68Bk2R9ccdA6B4UzouNy0AG5Vs3sZDGLbVvBTifaedk
JUGapWjQ4fGt9e701gv3OFhaYM7jCFD53sUUi9jowUFHi/QuXsOTHAQi+coMV/f2uWhaBs7LW+GP
z3L2Hyw/e7Ft/CCAoRUJcpmy7ap7g6235MaCj69fT8kVnZwoxPR8tW4EoPJtVvWnjNHpIdbrK1UQ
9i43eb+PJ96QOWJkLlEMlK9PHn60S+KIm3YgAzMRol6NX3CLZqYqi/ARtizH9dWD0xakToSfQVfL
dqouDXdurS3Wu260jyRciqMlNa4YlEAaReX9lMiX0W4lDDf3Iet4h1fnmubEILSPw1WTMraZ28pN
Imofm5rPorv0zRa8UAMtwc5Oyfo5Jzj+E+1ywbUVMQro60y6jH0mCsLCSnEaW/SGSnfC99n4PXv9
3lfWclFuqHhcXRgZfgAFhBVaZegmOFXuC2WR9F48/DVZS+NzZLno3DQ9CqZ0/Jv22ENxWF1/3wsn
PC7TxJTHHt/EMP40AbIiKKXHQLYwdgs9HRv97oiF3urMkikWtZjb1agvSfCKzreQ3C4YFFoTut3f
4k0zvzFCYbjwKhGoHgALsQx+yavGlYi52g2Oua5FAC6T9bFnK9jKabyfMZA9dQEMBW+K6N0zK99F
mRBRIkI+tNONsFCjbOSaLS4kal6rl4k5xSvkhN9eFLFSL+oR1X+TdzmV39HQ3PALuyYc4IZ1ABTD
h/zUm5MpHAxfXE9Tdt+HfFnT8DolY7RP5Fxj51jRZAPX3HtlNW5HxY+gjoaTR3Yl99t5W5lzxGTx
PBbixk+W/OCWwWMTMRfHCiAY8i93EKBeagvXaRu0Ofqlul95uqYg3OSE22MOGvf5OpLB8r/K60KQ
lUqfdPl7kgx8Qeh+0eVUxUt4yxnyGPXxlc3QIWC6+Dg6Az2Gtily1vn0rsgDnwvPjEjr7X1TRP0x
6+48Tg33Fmf0DTmuR0848pYDPKOu+FQ9aGdwd1jES4CK06X2ojerAIxF/Cb1eNa2ocK+Sufx7/w3
zitzjLRA18PLzeGXPEMwErivmM1WoYn3ZGommHFAyTQHfo8wKK6CbNiTuvY4dnBAu5ZOQUvQxSHw
kWxstbz5K8dyKpW4OWdkZAycyGhe4tRtYKzbHTqr8gew5J0BG+Az18SxeSw/r0mrFF9adRUnMXkP
AJ+oHHYPFQnhSsAWLXaQaeQuVFiRXS7TYAbHOzuXWzmy1IqAOEWGkdEQWK/jcSTMDQkpGnKWUk2t
+01cUJM4kDU5CMu7Y4LpPxjrrhe3IivUtpDGPgpFM0JH0xSR3SztBF2NiDZ26j9mmE1Z6zhP2PZt
G8/Wxgo0zw0EbgLIqtl2tne21wLnwNIB+En6l5HpR1Usz3XTZER6o/o2Z3I40M89hTy/nmqL/Rw8
SQ3RUhdRygjsqut/jcsEtLdEKZc+vY3V74bQO+pL8emyI270NZFfnHpRylMROB+d0CsvwRrsZAVD
LvFnTAfLvItiIiaduAsaStO6ELGST7LaeCNmvwYsq73G8UYaBwmsiHgTJPl8NO9ttygHZgEOBK+n
n9iX4h3ViLkfJTzHCcM+ibpimzQ+cwNDG8yEYfIQgorY+LSwHSkwgW558OLqGd5HuNXW1a0zD3cT
Nk/ayGv5VBfDy2zyg5XMR9bveU82FRdTsygy+dBSym8HZ2caZmbkyib5OBXkXCiV1B9wPTmoEoUp
Z9Z4DVjnWZLQ+Mzpf8nYAcOWztOamX/f2EfyhJ8rSMHFePW+VxXR0dL38Y2D284iNNXpQq1HcUJj
QQRvFjLRzmXkWwL5QPYR3OrL6MztMcmo1LbdcmfL7FFdG8WK0uOsJ566cB1wHw73pOvekf77nQvV
iIJ6OKaV0z4psxhYnEtw7IiFZi3UA2E7vzy6XmAR/ckx+aYwHEs0MS6GdNUSycRDR8n0KTK9f+dV
3kfCtamKz41oWWZQwoGE+aV4stlvd/CQip6C40T6+jj2OKQCLb4K1z5EDNoPYQ5EfvGaX2XH5+Iq
Ajjk2LPUi5gFsRxxqmnFdBzD6TtqQlSoqloPIPw0nhR4msYw9aLt617Jsto6cmW1teNXVoUNGQeC
SzVk1etsBaMaVtU5qDiBdd1dSFCYQu8QIIYmWQCHm2i5vWnclmJ4NloYpzNvl8CoPa/w/pzyBuPU
XBElHmMDLsDu0/qyijnhshQ3915rPy7HOpbcJ0Meijyn46ET5atT9s8msn9HPg12o7/k0Cev1q68
3wpHtDcQJh7p99o3MvDSKeiKtMepXEqsTgEZ9Z3Cd2tr+S1Lmhxyo9+zxK1vCjyhm75OAiCwBM7w
fBOMYrVM4VmljZVdJsvNqQgpvgYRquMS94faHjmZsFMBPsgHPrh215a0oK0zYZRYlR+0G5qz8PA1
4Co4ugmXn7nlKBflM1Uz2krSuK32S19hkI7lA/3kD47vc0iDQUXryGZI+Ehrv+dJcbOPsuGuMXsw
skrR8OBMgkxeA0Bj1sXnYHmPoh7gwVVMqposv8UDXpzJ953imFI42/C9BgEsW8d7iNZHt1cUnK/9
Uw/Oa7ig+pq9qv23zLRLyrbSbShKuGcQNR0sC5eTHQd9SoL6BpGU1zL32Wec/ga4Szr77XhoW3hv
zBWfxpKO1cH/QRrkj91Yn64hFYMzpmy8hIlxj0cxfFskl4MwnHH6IsVxfnFYZIoc2CqeLk/IX2td
uXvDdXvjz68WTIiNFXbtlpFVVMNaSdpTFYBhEoPzHNcTwdI+36Fm9CnPX5566lcgsejVPmnwEKmG
NZqX+XqmLeV6pOkGsK+yP8ws7fMSxdupjOubMlE43fLixs7s37G6E87ralf3pmk/ZKeuEZ71XuZX
CjCyBvsPCUuLabU2/XgEXIBB/UrbsXuSboSw/jKrGrqBN/Rao2v07mFeuc5Tz4FbBMNRnk/YtuMv
U2TlcSK0ofuJAaKsxzO+oVOtf/P6Qh2AAXCjWyzeZf3Rr90PUt5k9sP5Q+dHD8aWy0HxEDb2e7xa
r7rpGTOHwtv2jfXLIITwLIzJBqvQqbFh6xajT8MHYhWYXiIUgbiDcf/LsfmQ+kQfOpDwR8sXhzzA
s0GmoT3YVYtnhQDwOnCGzhUx1GTFO2DksKVqMK1jiCntggSlit0UvLci2eRjlKdtpqxb14TvbSxA
UsfqC8DLcC5D87o6+mGBUdCy0W4xQMCGjet8lyibxd6FQ12qd4bJWKyuSWCh2/M0ZkArtIOuwumY
d23ax/HPuKLq0h4oY7luRcNUr9vVXTWsx7k7W6xOvUiIJuy8sK1fUZzY8XNSMuGaZphF96GKkLOG
n9pybq35+mMcWJqmgBRkx1hy52ecIFetPhptgoOUyQUDrsUW6cECi614t3a/KPleL5VF5lgNJPdL
Kn479qTuSvOLXUyFqjWabSGr+Wl5F4CThzma3xfXsndyWndGmwow5vI2Dvxn4OmytK79YzUWe7tg
ec1+l5h1yfaLZBuLEnSTBYyyu4k0sa9uvN4thvlIEIovb782Rb2PFx3djlf3/Og3Ozt4DKKjouZ8
F4fIWyvtcdvM+MeQLeKkcElHcXXMi8mQGnkkKEmIdg6uGYjpjRzNH/Li38BT6rQBzL1z+GfKUkAN
qXp0luGM9xn2aQklama2axiI1gVCmVzNTVfW4W4l9bJvLTC/db+k7dMoTMye0JCokRcIlPhoHbVi
Rxl3HelzAr90ECKPfiUj9C1RgunhjZvXec+NC7CWV70Iz/qaFHOtJe5AnLhFtjOgMEDDcElYy4/A
us7IaEPJ0cWW1X4HkvbbrfVl6tSzLlfO8B1/Eh9M5NQ/245BeF9jbJzJsWOur95Ib32riQinrfiz
x0XiD4J6MsqMSkqYxdsGx8R2mXKo6YbSMMubb63JnvZksG7Yj7j4q54FYAA6xoE27qtitzjcoSMY
LNupBk86kSesoW1gCiRZOU93wmvrvd3q8Yhwgs6XB7elbF6HxuBV4nqD7xcBGuhXWhU0ilgOL6QT
PjkyQK4ukxYbUf1KSjl1I5VGghdB+1uU9+vjDMrNOHjg3Qxa3niRVv3OxYsDXosoJSSVsHCCspWP
z+v0fhqxMjnLp5et5K7LmGneH7L0WMTDmiR0szxXy1DiVMA8NHq/NXMp3KrMxukv/faSyca7nvMQ
OQenJoUXdWRLhaPfR34zTZvPjSIeH83O3YLdJBtm+9bJxyFtE3WOya6yKlSi5dDXnuZItMeyu1H2
iIloCJInJBiYWw4IxalNYF7QaM5y3M59WgoQH/7sSzL/4cvU5N9dVP5QRMTShqHixp9EAshM034k
PuHubTjGDHueIKq3f5AEGwBaonYWLM5WNi1bLYi1ZlyniFc9mk5JEqR5vM2bq1+CkWo/YgSKu31R
coISAemCbM3iSzsCCbWoZOUu/A5rOThWyfzJXLrkL91VQX9xp5LlS7KOWdz6qGWqNuTfEp41Fjt9
Sx7kZ0FCAreI+BIdM+XcVBig42qH3/xWg/47+AZCQ8XK6FiQ85bcr/etCp/sEIeDmJchxaR3QpWI
trwS28j3rxuyRob2eCLgT3MNhQopv9kPwBAU7Aod8+K8XH5Cg55LwiR1u/CBxDPH/lzdRCWGBoeY
aFpSNIGp8Ec551ifcpt0r+JYxdaA20d656FFSSra9j4euDGGRYq+M911iR7Z2ARNW5E/76haOJKm
+9Z6pkSr09bBV1xFaYQiW8Y+YtnNlYMxICYCnSCmULY7zydOshJbczpiqq6ynrQbHepqUDuRkKeK
SEfIYv3BbNt+cOJXhrfcX/vp+QofjYbIHPiOiKstJHVaY4FImqBDRkRUa8kLPYs4P1m2kid35enP
KdshpH+Owza/mSBzFMH03DnuzeAA2EDeIT+wPJRTcePP5qZuBTxZm9wYAeTp6EBC6OnKdEofoHD0
Ez9SdQo8r9prBaXwqTUl85n1KImeBvRnDVnlbEOM1FsCU2c9gQXDYnw7F8PFVBVUgOpZXYd1DSQ9
fgAR4hUk881QdXLXEErMPfNMLN5s52syypPBAXticheOnAbyDEzMQuHL4rzQEJh6FcKtrCQwNyNp
N5P5D6UsRk4ZnYhCYuYNo9Hs8DlWbonauArvZiSVvCiiEZkXQR2kOsAfMP/76NZ+wqNZKHfXVtx8
/Q4yr2fd970j9hHDD+HH+avMwqMGffdzyW/tAsd0v4TM8kvkLL7ETU7qYsNb86LmJ5/mmiM09bce
RsY85betR+XMgDiX5iJ+6ET9yBCBLuoqwATP+42/33rMAh4gIFkP69RfMmZIx87iQ7LLcDcOE383
lpO98sV98hxP7RtykOfwPGe+9VZEA2/qWtxRKHdwgCMfI4ldPbCbEywvNqDqNCTMQubm0EEIwjTG
7XFiKR1Kl02pxATiDPs8msYLBsiHQest3kr+PooumDxfUMPid7Nm795S8h314WGIq492rh6wopMI
s7BRgxrjGDkOhzaGm4WeZA/62Y/kV8vQdxtOxSv8MfmKjtEc8itdyIS/5s4nTLECMYmvfty2aHG3
ltmFlYAWFl5BvknviIUL/ZDkm196xAQquhY6VvAZ+B4BbBtKsfpYa9d9sHvKxChH4jIDqZweD3SR
ctPFObf7pttpT3yFQ2g9JjcER3ysvvLsgVAgjMYbFc4c99o/rnxcsvrEkJkZWI+tXfreU1U4uOCT
+M/cG4JT/cPaR/h1BpjwTCY2sy6bXTclW6cyNxnNF1bDcDhCquAfae9i9YE0HW8SJE+cp8EbDCmm
YKwCY/MLMtIfmAABEwmN76bSzCese4zrHD9b13I5rxJdqvwXpS5mhbqzJhw2SotLk1Km3rTR4jGV
jVCrCvWy1DA1wize57APcqd95cJABFFgYyKvIQ3OvF6RTvW/oHraV3SQe01iLD0Sm7AYCeA1U751
FeMZCBbim4Dk+1zZPVhSLJA1S+hleZri/hfwNnxfBPGcTPSHbgzefOndBBqQtWtxvVbaJVQ5uwRK
6lenZawChGQA7FSNjF+MjLAqViwHoZ3Asq35ow0ID0Pk4g7F1GN8updO+O4xlyWASLoOGHkadcAx
pZV/c4v6xf2KuQd7tcoYzMMjxWUZHcKqzY6rkXesnGntTXLrkmveBD688d56DnO0xKKcIIFHb0AZ
vxA4vbQxlb2dcJT7QCKrJCOvMJpzIYqfSybwAtuo32sAJcjlRGBX3cnk623rAocH2LnkxbeokdO5
+wKf8nBL/Q+OzmO5eSONok+EKuSwZc6kqERpg/qVkNEAGqnx9D7wYsbjsT0jkUD3F+491+hfmro5
K0jzi6GN77nWsvUyn6NK0S7qj6p/HuzplwCqYJMMn1Ekfuy4g9NB2e5ZdBDoK8OF21nmpki8P3iS
zzRzYi/L7B+/bbIxSPtCe9kv40AVR9PSFhU9/sKOunplog/wFG+gbHxvYzcURbycrxW0GcTPbNap
cvqFoQ9ISDvihg0BWKW/sUm/l3p7odANF1kNZs5u2Y0aAMtKt6HYhzzle+xKJqzZjHn7J9ySybmv
QR/bBYPIwGzPqasly5Tt6CqKorc8mejA2M1Oo3GKa9Nc+khV6xHctBvkPH9y72fuL7XjtS+171aE
J2PqfosQQx9oZT664cFS8loyJE80/cZKbYW+sadsqa/kG7EILRnnEMH0PHEDgZqRmvYCZgynBMVJ
msuV0L0BEIZDRljNFWvtOHivGgFxi0YlwZlhHjzIFaN4/zCX1vxxPTTElvNpvbYtKDavN2hT0K6K
hiKaSm5RsVJm/vOlxwXDdfPSUjEhY5OPAhxOSDb9GeX2uZoZBQSefqZdccuQ6vYQWrZwnh5eRXJ5
Ur9VffCKBuEZV9+9TyHUI4tcJGnyqXV9tjYqfcMc4sOnm2CQBPiiN6117SV3/HDTNtNfQ0bxdd8f
c2BwiyI3sAjr+bKti41BDCuDxBwua8D5Ebw4OlYF05c42bQMjo3HojjTQ+jQ6tDwmC+sV+Z3zUyM
f+vd8MVw8q84oin0GVhNidzG9okyHV7hmGwsu3xhK5BBIOTRsK3nSJgXacgEkIu21cqXmDcODcL0
nBvMh6Ip/MrSJVEw6H1FVa7TOnsxuZqxVW/8wHptCuzB5bySdgzKpyE/AH+5QwhhPEsTYKTwk0J7
vHU9bXhEWZFsCFhqNkb2k0i1iIhwdBMQAbbGLzK6ww/F8pZoTIxrz/+X8E5a7w3pnQNRkFqI3HB+
7vNYbsVYvfdRZeyx3zwn1sCtOOH1plUE7UYlUuThQdXuO3jp/6OWN4LmaNTdm+2u4krm+xi90sLQ
5utwXbD1SwpmM3jamshkQLJOqPgByMQXhD/HJsC6pZYmnEy2lcxCmVG2PUxCTkDygvxqp/lQw4vk
SwkaPlPygLW3OEZoJDL1YsvXIFfPkpvuULF6M6bnNKcIaPzp7zlqnGbR1cnfMKWXKS0ZY0PtNamM
9M6bBUO/aEDeClbdC0qbNcMdfssmZfv1P89vOJVRRlkHRIU8wzedUhSl6XB0YUAsIy27e472VDNo
aDxet7p25lhh1s86057agQlCfgn7ow0LMWs/ht4T06lbBLiA970/tmV0Cbpk2hVOWi2z/L1CZrUc
fIZpJJnRkATkvwbxj09mg8WmMrFt+IQO8kz2PwOJdLgtUNwTflJzBCMx/xlYxXlmdEmGn8J0f21X
vIIMcVd1+mKkzWFyKdrMPH0Wfv/IcvZOdfBG2fdMVmm6rMrwc57bMAb98XrOifgmMF7zo9ZXY1K3
GKglWRXaIu2rh6OYm0ePAqosdRIKoSypSbDFYQv/dSfr4Iw4DRFwtS1afGSV2FR6+caGgsFCZ7yJ
RH+eFKU7lstzwklGm0R5zdafKqCU5TnJuCG8ujlYXffcdxKKmwCELtAbp+oWgm8bhqLa/v81GYQR
slqeRwG3PDtNG4etz6IVnMaqBt85jOXKLogvQIT54RXlzjeWiAAYDFmwcaZT5EjEE3+1k6lFEgR4
Q+L6PdSz1zAMnkTHs6EQIXhNsR2y4A0az66xA4xJNTNhLoV3K8F/P9QHz+lPvmNx7tbENXFjrvVU
+9fmii6CKddQMQvC801Sy1ByJKeW82A0/KtIsqgSGlGdSij3vxOLl0hjW6cZ4tPtWQ3P3xDXh64X
L8T4vOXjqkdYvxBuD2GHB2l+i7Cxu3UQHDQn2hlZcO7C/DXx8Edj6mL5VV0JumCoKfrjNKv7s1T7
zgpO8aTk5yW/AS6cdIp90LZ7r/zQpx6aszxUHiwmVdG1iH0RhJxECiQYWF6qUGziIceFRri6ax/L
sGA4pR5jn8EoGY13ZtVqOYVM9rJEbkTk/VY+P8Tw0+RMPRn/wgRsPiN9gqbLQ6Ra8zG6lDzuBLJB
zUQIfV5C15wlXLBAT69NFLzWXbjRjHqLDtFb6ErsPLBsScMLURsb/EM3N9RPwMWrpWqOlgt6FiUe
Bw+ZW5An5AZzxec8Dw8qNqS1G5x9ULtaL/aU19+k5x0yjX2EOYJffAG28ykezFwO8PQpqSA0cz/i
kCNAN0uNtTUzmUoLQArO4dUUMU4hNPlgwuBlrIecv6vZaXKsFao/1n3DhGRXzAkZunm2+mMjo7uA
jya/A6edhTWwkGqDs9bLyhVKp38TZA9sfMFF4vJawOR+TO1swDEbaB2sIlzjGdMRSVzNaeI+LZ3s
LmP9ZLAaTnJKuz6W9zDRfr1g5gN7jO66hrcsxMmfOiabioC0qmtTQVSjQvuCnRhrs8zPLleQanea
p596rhZieQBlBfNOiI9J46ADDA+2Tczn1jJHIWSFqb5IKF5QhoLTDM/UFznArIVLT80yI0eCZ0xr
UVL+aBFVup53O5e5gjK0p1Gvt3Y5noKCYSCq800f2tTdxk3OCFK+vbXT5b8IcN969g9ofgYiIdFY
MZEhIfAZracC/kjDqfC55j+IDMGjZP+HnaCqKqOfxIzvrYNKy0rIqtBorUNT7PTBP6deB085+AYU
H1FvbXqT4Ksxeq0rLgc9pMdBb+i0TNhoUFGZ1gW3nKvY5zt3MsPfEXh8kL4NXYTokqZEkgUn02BR
WBMUrD4cabx50jnbHXPeDhJ2ZgNWHbDTOPUB5cxRhBjiCqAketpdC8TvbR3+Bt6k81ErmIfLZPyW
dYbTinoP7yAVAbqlnumyRwgV8tmTpe1iLV43suQjZiFlxtp9dMR10OeUGR3dRvdAq483BM8ssrzn
QbaUjx1WFUO8jIV+8zWxt9HWoWScIyrsj7pRktlGc8Ae/ZrI/D5kAGfg6OeWBZBIqGeW+njLWdgv
GHIfdbWM8UHxtUzPQVFeAjGwSkmQmVUB0DiinJJZU+xQnCG54pPoSVWAe511uJejmhtd68ZzHBvI
Z+32Uznz92H88fywPEJ/DDcdS0Gvdlak7SZYnquygdOldPM1GpVzRneIHhHrn49lV0jjFNmYC6y8
Pw7FdO6Bvi21QKKD1WGJJ2ayCqkZjyJKyGTWuoBp4B99vjyZLJeXVXqzACUbmh9dp4pvUw1GgHhF
tbs2xSXCMzlvfvJpnXo4b5tOIVXbJmIormwCNRl2B00vvhvZ/YUDb13Y6t95Sp8Np5YXgbFnTj4G
M8/pUUnGR+kk753RzMrQuV9OsfgZrZbstQSsq2UBabRxIiuvtfCvUe82zXjtWx7hwHjM10KJyoYc
IfOZF+ZDOhb9rGNCDCLayUOpyKAG1x8FCyN4b5XX0zUa9Cc9Hfwtnc+0zCWejVhl33EOFAXDzTsi
iGiT9uSHyHT8SDsjfPM8QOW+dWbbs6g891pmnQWnkegPt5M7wxPxPYJJT6+obSL9gSGFzzFowjW3
MCFctH5stajtqoMKWWtO2hicB4/WHwX5upungkH+Alqg2zjUokMGhxhx5TNoJ84iNx8P8FVWjJuC
bd1OYp10c7iCYohRRt4/PW2Yk8OTyZJ96vjnK+bv9FBhGQIHbaMbttcZnr0LZI23DKv+BmKqoXL/
Ii+NAf0UcgXces7+wiI5kJLa36Rxu7EYzqyi0I3XkQ0OCbLIKhv7ctPTucPev8YWtISgw7YGzclZ
TI3g0HGmantt4vBjzlVCUPiVR2yvNGu45SyT1lnwmhocXQhGHzKyuBYQp+OodpesDeSMAaS7ajS0
BgBHmf9/t1Hxz8B+zUTc/ZnwSa/qAd0DbpuljrQE/Xf+ySbyPghPbBvKs6VhRnyuXJAyPWW+oUOz
DqBWxd2pAji1pcxbKJfkMHRiTNThggEYPE3AXxkXw7AOn5k2+ajXaDe60t0Z6Tgjl7Mf/rgVcQFM
h/mSG6JZlgXkQLYnqxCyzeBeNIuqJDIRXuGCxJnv++U6ZofnIfZZKvGkF8BkUBnb28TwgMgbWIeT
6jrmbJqQC95R3OwDkX1mDRs5lpCHVOt4OuT0yLtpJyoMnC0mIy9nN1gyTl4o5Q+rxnO+TZnbW/zI
s/Ea1U5oNKukDTa1X6ub6D00fA17bYdBvUDrgXr0J4FgUlOiRabA1eg3ryVJB8s4hoxbg/1F2KbG
OYtgNOxlO+l7uKZPxthuYxBKu6a9eJyua1Pxkt3N7sNHmc3RSg5Rz1YrzIOvuHLFwelijLf5yA5e
MJIGZYCe1eGolR+maw3rsSmOA8LygmM0R92HXpTHS5HpA8kJo6dvrALx7uVM9vjhv9EnEgas806D
k9xHSv+wmPtT2EF3ErC8sqoAG1j6nBOo52JHsT1xTMScNoI4w3R+GeQQg9YK7LPsdRrRapvWaU8q
7Vh1Su93mqh7akhdHAk3N3ZZjs3EQavkkwmbaNGlJey1pFvRQf1z3LRdoRp+QTETLJWOFol8OOaC
/Q8CgES1HeZpj/8Sng9ZEd65BnuOrQP2ZtQHZ9pGLO1E/8qDZGkI2rA8saUDDHDkF/bX5NVVu4SI
uGWNBJEeoZ8Qu06PzJkHhigRw+TgtGT0lVZMGdwoVKE4QdlSITM3y6NSdL0iYPIBdJGzI9dA2Kqr
FyP5aMJJXwYg8bfWzB+OSmJDgvpSsE+9ViQe+h1iCgw+MIoC+2omCd0EBSSq67/BwqiYeSl7qXlj
kxlPa8skWjFmwB5JLM1lbqLRUPhMHWQhcWwt27LfGhxL2OSbXW+WclXU1aFVCmbvbQrg62QpEwdt
bv/YbzHLIXwwQSliO6+Fq4ld5oxiU1vPAfL45eD6PxMU+hsAWE56d9SXKFK7Pd5vn+YGPILzhHJR
X01FWc8OgAsLWz7fxEKqWCQvo8+VlMoPFxUS84RCXzZh8uQ2k8/QWArGqtnroIEys/shPmjjKQSH
ImF+q1Yg8aWesJuKaqfZugUbrcLN9mUROYuu8u8iWODe7PM3AD/uLqeSKvz4Xiv+TxS/Yw4U+IAs
2eYQ4Xl6lagoGoa2bmp+qDx6nUIN6ftEA29kgwJAAj9qzBIwKgHVKtrbMq+4awziUfqHZ/hIvQz/
IyAtcDEJtgxZ8EHAx2eTVlcltN88Z0zI+AUYW7LvQoZzUM3XgqSfY223jN5wSKV6uBUpk7PKiDm6
wl+4ND8NfMBFUqLbNluXGY3VHaN1G7QRZQNyLfyk34lwNnlvBpthcmiIUP1bNSb/ps1fMQa4KzuF
1tFTqKqMfMHaYNDa9c4mia3nPmF4V9m4v6fCpfkMO24h7d1EodFprKa9ae64XtGgwJRsWZDVnXsh
Mxuv8HjsVeQv/KlDtAewhifex8FZCc41IU+6sh8NPRrMlI1SVFYqNhidYwsCpbDpe5/4yQyGhcWN
JDTd27f2gLCuZWImU37mAf3+xAu6CNBKHA28h1PByigH+g+8TDkbaepA2dzsZrZUf73v/ELIRl4l
WRRSh988OQ2bqY/SFRK4tWOM+8TWNmHNL4ERAYnW1BJtjrElch0sA1XFNcqbLmNA4amoFixsx/Fo
4WU+eS5KpKr8dVoqnl5Bz3DqBvFo5nrr0kNT1HupudaH6BnfyI4Z8VPf9S9cOczLY2K7YUzuYDOv
qpJe3MEpjTvMWqmCoGVryt2DI/11zFeKI939xQQa6PKRyijbEUj5ExvCpKtHeADtg91zxtZckxHa
UdRLBI6UZYq0wG+Irmi5RLW6vqf8cwsAbaFA0c7q7jMcHu4sN+7Zo0VeCXoO55Il3m2Ndb0PWTEj
LMkNnV87Es4iasifN4OH1zLPEF22jHWYukwrmcoRkFZENLIEefYm5gTRgdaTV1YFR9s/YiNBKZQH
pJUX1aqfWYesNJhM//owtjciZdpij6onHuJkOgiXex4/u8a1UqX+R+n7N9voWfLbXCsNWwEpQGzU
cYluKWMOOcn6oLewgZBeAk9mplAAGCnhZWSudNb08eMi+o2S5Cczm8/K3fd9/EfYVgxcNP/0U4TJ
WvdVcwIrc0DM3jOELdXNznWX2qXC6YE8cqLDWvhJ85aDE3NDzoUO7G6QIPEwc33a+lr844BKLnP4
8ni3ceZov7bynTXhYKvaxAHHDh239VcnGONmNk9ENzzRByOKfgt7xL5MLk0LuUmdTIiOsqeURhYk
dfk6jtQ3Oke8qOlsA/oMaHJffsE2qJsBddCUWHKSHOmk9k4FyPXtLPytGXYCaNAUXjDAarZ5hStk
34lrukNdAOSPYC7/DBDOQfLAXyBnVDjaX5Kc6CKhiNgaMZbUm6wmrXrLdP0hWOSstbD8dP0HoM+c
eTPpJSjv2b5iUiBYlg+pwDgUhXJrG0wLECxhV9SgvZ5hUAAFluE9afK1Z5SfIBxWvp/+hA7h776H
uK92HYa87xK2Pkj8bqM61lpzj19ULsYThWE85AxqcVUtajO9k7m9SqLyB3zyKp89KBCzn1G98ukL
+cmLlG19wqBrZV9HGf01bfrVTPpJFNFjUmrvivHNS7wHyEx7ZStS5gQPqnL05BDN+WRW82x53m6C
Q0s1C5C8pTvPbe9cRAGD2JqcRjI5gRTee4hLq2g00Y9JIk86dIKwCQCYeCXsUOfNh9HCDrREjg1a
p1LxCPCK+YfLktDnKANuIaOFbNsc8VO6HazSo3+R72UHY9rBRFhjGJTTbqhxXWYla7cR30UjQRnR
NpcgqINtSqBGi00V25QLL79mseDKfRgzVh3nJ4HQrXAkuteKpkcao2GCVbesMJFvGtVjHwntsx+D
Km2GK94mlEsuNOIiAX7A/cel9WFbjb/spL73bKBjhe3eGcN+uUG8M/k+4v9fBTv8qBoWYk3+gxDm
PtOS4/EC0DbhvOU172TCRJFkgF1OYBP0e1wfWfktKFVPVMh8A7a3nIOVAgaVVZJfLNUwYdbbbsuj
/mxI5k6hbzSLie0ow20/ALvsV69JLMpN0rEXS0yQvUJZ8apRLOQjbJyCRIaltKut3RXQLmlVlkXJ
mKmB9TB/pa5ATcp1gmZeMZNZKnvKl4VXuUerlsES68a+rtKKZDvjH8AwXPCpg8jc3poZrTf8g/RS
IN4Ck5CA4OB+KWSwQxexEKPIV9o8qUOl+JLC2D1YlXeWtAvxUAzbNlZPHkw6y4H0k00wN/MmwU7I
w5JpVnjKiw53YK++dHwyBUaklV+x5nYC5in20L6jY6dixM66qSG4CsgNWlsfclowANTVEYeDhzJX
2tcSgR948uFgV2xVMv2E2IO/nnPqVMHsOCjYm7JA4bcGpaKpsiJwJWIKYNMWa2GyzsyWbpm1/0qP
GJ6CflrGg0ESCSmQE/MThtcQpGTIk+KwI9UCV6JCs3/LpNI2WgJA3AYljifIfNbQAPhZwfwjzi4c
7lu2CU9BxpGvqsJaeylLycx2aEa4afAy0QaIsmZbmidfsW0c89D6jsf40Pe8AfmYPcVlGK/ZZK8G
bU4vbtONrcW/boHYJvK4miwtPONB+zErdNix3jwnUXQxmiB91n31ZyVWsWzQJ6/SHsv0GCZ8iAHo
UM6wRa3RX+g2S0xpLkjJxGGEXY3YnotCnTTWznBxUmabtPnajl32UWILmNm95jIn97IT4x7AFyER
bvpUZmGxdjOX0hqKsygAUonBH1cu3/uS3i3ZtAIKcTDd636wNkHWhciAWWWXjUUCOibWCkq3FPaV
0KwUIirhlsE7KeM6BznB0BkxxBWJI4eWCOp2PxA58MNp1pbPlkRVNATZa8fMk6iPA/PjSlAvw2A1
WcJEJL/l01NJnbFn0O5v2VGRhssU0VLDniiLvYkktMgQZoQRiYUuSe2kvAIVxDz5Yhc+2oUg4RsW
KIHMad+BKSyZqy9JBnvNJeMLzDLRFSNOtyDfz/9XDarbJib3t2F+Rg7jWcvgRHUciy4g5vUFHgQl
1mUkiTfeNVaymvZlQKBv7/H35fNHypd51khdIgsbzbUM9HvQBe9EYaPdC2MWT6RcM1okE0Vv/kQ2
ahc42RuRWOlm8vTnQOTs9zSP7KXsqxZefQuKvexiZ5uH/laVQ7/MKz1eGdW6terxaZTTW2TNXr0E
JwUfid6wvVeRUay1dsxPDOrZdpI/qPBVI4psUu2zILOd3j9x13acfHlWi4A6wVFi6mW7IjOqM3FS
emiqtoIr0fLDcx/ilCBu3kFRnpg4moYvb5h0qHhM/TUsiKyvDkkRnBr9X1iqFqI0MnOj0UKCKzOO
mNhljgw6nR6OLBsfQMjIsUoKZgSJmrLZMQo+MbQgW81GZZXZ5ZbfA2StU2ODrZFv1q25qixDblWq
GxhzydGksbE3em8cUyuZtoodQ0JCtNVQ3IXod8K+euoG89Dm5hcrzQC9VWZivrBX41AEiyo1n/mw
M1YgFgr3yngKChEeleeeu8TYNFF/iof+ZkYi3Xad9cHb+Ub6ZbXvmmkevlCruvScxNGyDooD4oZG
f1/7lb7zOnWr7cJe9p3jwA3alyTJLAKrMN8QDl78zGeVHtvp2fhDr7euam/cdnWNzrWvF6kia9lM
36uxZUYQ4cEdvfw1GAzwwxidJrO8joGNIrqiCJoXG2yvBCZvj2kNS9+h1ymcfLIbZGeKTS6YVxeE
pTCOcOI13xUlrTMnOuv7moHKscoUTCf/rWGSt+0F93bK9qtFl9DYbBl8YAAEhakVtkws2p5urghQ
xpeHigv6zGYqBncnhvYuMWTwLRLVh/RLX0NmFUaBwknwbqFuQnaVNOEVHNenB7VrBdnuznAdt6LO
oSNzCjz8zMZK83atrpyjVuhvUepvZM+HO7LQmLRHZeofrYVEp4H9Nv9jDtEHUTberYqnVq5VL5gY
k3Sybs36Rvg4l13z0QFJOgjmDHYLF8rxCOIxu2qfSXnOcXhLggH2RadeZdbMzzHoMd+kmOnL4o+J
JQ8Hk/MAwzoKKIqsXH/mkNnDPm+zPLxZ068ukqPXtNphMErorZlerCp+jqagcdahfTTZOALJg/lb
fuXIPJZVx89qyFFHMrLSGz/cIG/oVo3BqAahAtdN6XALFTsThh5rmYR1KeCxNlTuPWrUa/VCN+q8
sjzlbbAXZppwdPuwzDsE2Kf//1PSjzSoub7//890v7D6haW7wcmZ/40bnhucOi1SMdpDVDUfOITb
NrHfqIJgDTg5zIShwzqXmx9cxk/45at7Wh+yui8vCYLHuZPtntK4eedl75D+JgU0Tt9/9Oj0Gj97
aKOXHVUbotnzgGpbmfLxwjh35Ecb4FHPJk7KXRP43t0sh6eOxuzDc1EkliRP7BCDmbtuhi1VuXZG
IX9LDVm/kJMBmK6NQ5RX7I/jqBtxj8uvulI/fQ8pczSNpwRx0y0xxL/GpVVPEjUuPZ+1OrFkSy9m
Yu4Q9b2DFUVZjFhCIrA+IelP3Uxd0tgJ18ovtxZb32takF6mwfwCZgX9MKbTbgkBlI1MV14AhpWa
+UAm7tEwMfwJmz2UyKsVWIeUIkUZp1rJE5ahBx7SYMFWUyfcNZRMfO+ZiqpTD2j+rVc/kMjBX3W8
tJl/6NBunnysulzN9QAxoPU3Ywa/1IgHBr04MphnWuNIO0LFGbUQzIHnShrSSbu3sFV8hx0BIr+T
X0zGyg7qZsWKasOsIToaXf1qBjX9S2s/Om3koqW7XKJXSq6lZoSHStkJCRDNzFk2Wxob1hsR+KVg
1lV6Ftrg0aXywIqG4t8LnlnyQ1mXfr5ymaopmU9nhp6HlvxesBmUJHaN3acLbAT5gb/y8+BBDZNv
m4x1uZ7XPkKNMr3UZk1cBzTUsFYMzBUdW2xFJzvUfR4W525JV67jOtwzOicOgdDWTcksjwU+O9I2
og2wIYGWFpl4neSXI8cryontC3UNwsrI1cldA31z0RMYcjFqdzUYzQuotegwtP4dJSwNoak2uCRO
SVmfR6RvXRCsnFC7tE3h8o8yUJqaIgBkAtYvmlOAwh7Xa+rsm4iR3kiJua0D5HogUfIGGGkRw6mK
u42djGxCmvTmFzD3C5sK2sL+bDKDIoCHxWjKQKpE/0rLYMqtn34KpFosCLIbjVjExowDHIjRbE7L
MVVOxDzE3F6uytudgF4S1WdNmMyl0+rGnt1YNpn6yKj9iSdAqwnRdW1WvrVnaUle+2SyANeT7ybn
EEfv8NavXRVM20BiwgHJEy+zETl0Irwnf8wYMDlEKbhTBhbXvRE/bxJxX6awNx49BvLW5+I05D1G
f7kjRuCfUOJu6mMM0oRcJ3HQBeZaqm9zCwUcyP38Z03J7LLHONxEZ2IYsR+VIIXY2u6LqN/oKbtw
8sn0hZ1rTwy9lSF2pE99a/jr5w/q7pM/vykGkghSFKxe67I/l9xocckCwqzuXVs00Gesfa+Dziei
lrpCbr2gQ6dnUk0jzRgc8Tc/b243yBnpt4ZdV25t0TJCNodsCUR4YyArNevyBWh9sQubOV16IPAE
SnnnTLt/sc/vPunZZixmuSBm9TlBSFtG/htx0KSAIn9ceZmGBXfAFdshr4D5Uvr0nn0bENQOI6El
nnTRBvoja9g+is8ahMVK9a5a2cK6obKHOjDkwcKAKTkWOcJLDdVFRPpdgN7Iqe333vKfe5wEeIDO
Vkd7bdbqD/mMgDP4a1sOGCqAvEt98L5Fj6wig+uO4Pzb9nmY0A7hkRX+m3YvAv9Ht/1hyy10tqz4
UtqGtiOE401wqm8EMcQ+Nmq306tVLNqfbnR52+JM56lcmS75kaTT8dbFeLk5uFde34Gfl+62q6JL
3grCrcz0n+elq9Ke064XQkRXF6vfrmJMuHJq72PML2FpfmuZ2nZIwpeDZT3BGF3p8+eR4m7Gu19m
6yb0NmOS7juPFKqqr60D+opDGKh8Zxv4SMi4OfON4R+cZruYHHakYvXLpPCAW1oXnTdg2+RETHp8
uDZdtGJyifR0+vEdMh/znHY/OncTHajpqL+0bfsd+u9vEkgig6dhfvfR+jIIcKs3NcX/GLE8o0k8
hnVrUF0bN2W+cST8C5hsLTtFHVWnBHbH72RVrlo7OmOl7FBj4ebBrDb/xbEJH32Q7vvANYkKcwZc
R9Ne9wq+hZDdsYQLyLdE8Ms6JVPoEExqW7EIWJFGs8JL1y5C3tthjv5IQuctGjA32q25q7wCuyDT
J2fwL3BGfbg446cN251ZksLT6BHMXSaHGOoh0L5Pr/7NdHklmBMtmMaQhSlBgDMGHG3d3shfOcsI
96Q24dM3UPozEnjquv4eK0Y4VeztPDLDWHH7eOhw8srQQ5Lm2N9JJfuFlwdnnAZHJ79wmTDGjfp+
DRlsOdv4O6tBJPbjW/1rbRFU4XiMDLLgkHraoWk7c9Ebzr8xojDOvHrhVOF+/swy7Hdrtz5Pc0FK
uXybrAFzitesrd45ulAU4gi9P8JEk1i1AkV2KZfZAIRhdCq0oO0dR9tVMNpku1H81CYBuZQ8J3wp
P4Pm074O1E1en79KVFuOl1e4boKvuq6urWesY4rCMSVaOC1tpKnRP9s3x62S+Lt07be1oifaxS/C
Yl778Bjatyqqb1ZrjfOygK0WLwU1XQpBpCEifkLl2vcnffa+SvSwgdGezCwMF4i23wPpy2XFz2vi
v1zUrfPWTG4KWMf/R7whVU72STYoh2rx2TQw0BKKx7Gj0B6felSEJSTZhbC0FFNnvG/Dml0q4d2j
7+GCH75QXRR3veLC0MyPHHfEtQpR8hnT9NPQlM+HL47iwjvqtlss2ENQ51QAOt2pXjQIxMMyCbAa
emQ/ig8F8JKohIwJvHYxVL9PVfY0Jw/zlR4ao7K3neweqTavcCZYtZDGibXCcZ9Mt06ll1ypt9yb
mFDGxiWs3GXcBfGJhO99XuZPkYXKl+kiaxj68DH8DoPEx7nR8KzX99Gzrb2tzAnmyl+FtQu97IwE
l+rJEiZT5HR4xJ2ttsmUbb2B5JkMZI+s+5sMzE/TzL5SD+5I4QJIihFPTNGfnfks0wJkxyFjhoP/
bStx7ZV2IZ8FrXaw8+GfLU0h/1Q8fdKGB5n76SY1tqqJFx8mj/Lf8ES/+OToBo33alBIQ/t+UFxS
KhbhnsMRAFonDkaaXtOsexkq1kJ+MnXbIH24Y/TbTPmdBeKh7gZ7lehaRVYNQnRbq89MA2jYxhiz
XM7eLczLD1LUf020JY6boLa3nHdGLyf2dtPKNoPLSGSDtOuDHeMASgYMcHV+6YrZ70sNukia7lLP
dhFfDNti8q4GoSVaxiRfv4MD/umI/8iS/KTXZ/7XsO+0g5jZBeCQ5fhau+Vf3vPKcDYzlwj3kdW8
8y9iAgIJbiDp7gI97iKuYnPVWeGuNRjaODZoQVODiOs6bks4pAEgJCqxBRlfbVGTOK+JuQcF0OzN
oQ5sFTthEgTL5n0RNKzNs5epLD7HjocWpdRLUxqkg2obwaDHQgi8lGZ/dyKrX6XsS/TR/xcrmCJp
MZ6UHUONmDfPjgepVGk4Yuzyb2qwAA1exfgbsfoCkiLSPGvOCAz930602JVZrs8iwKVnZ+8i/I+5
M2luHcmy9F9Jy3UjDXDAAccie0FxFkVKFDU8bWCinoR5nvHr6wOjq6wiqtvScteLCIv3QgNIAu7X
7z3nOy+9178lWn4eXDinmntMk/qjDVFkIoqi4klfHMIO9xDo31OaLAxPBMFGPpw0QMIkJuJhGZr1
ZCQvaUrulF3D3PAe6P6jCYgYpVnA1NTwPiFW3ZZp+OPPCzv3bhEwWhdl+cuvGeTGYppWFW1e3Pqb
gVEYPWN8I5X2oZVYAIl1n4m6xTvvFpUyn1yI6q3N8EETeLMNQ+9XMN6N/aQuwiWpdG59oU2g8iw7
sjQLv/I2KKNGykBSNS2FsXrQumWOjl0rm18adLVVC4hMipIeqL/MyaTc+nS3TTXuDWGTIIOdcozp
6WcAl/YIYr4neynqvKZ0ii6aNU+6ctQcHAeyoazXobcNqiHdV+MuDSzsmKSKmRGiD6dkJhdwvklQ
jGEWMmnYoXsxBPbW3mIKbRrZguF7eLCjQ19DuDNiGt6mwO9MbcHownisULFzPcWPYxBeil+gWTiT
OJVkuvq6xu6vkMMw72AbMMrvYF3gGe1kQIKRomUSTeEK6y/3U4IyKcNuVrWTgTCngNVLtHgwvU5w
VjT1XMk2WruO+zVguElbaroR8lemaa8ADu4ZdT2W3lrPmQ25yLsXjtfthdHbe09mBKAEzbg3UX2k
hAKIgndnqBRpro36gBYqF4zHt+S5Xl0QmBznk+da87NF6aiDGRjvbtYOxx6vj7S7Yp1PIGxIQkB1
iI5T7+BiciKIUg4JBuE2ghcNid+Hlzw71mo5rHR2YDdDKaMfsqThJlXygU+NyWrQnyayF++6jkGR
lSVfLh1GwEeUk+jwIhE+JyneXx+bmqrkxbXyYyDoJXBPIbTAep8F0zaEDb3A+/3c4y8BzTKeISQQ
TyIqOtBReIhaIbamai5haC7SOUOdNdqaZVMsWU66jmxvuGP4S7XvDj7ZWKQjRX1+79JdRkwHa8L4
PtMbv2R9/nvMqvlkZj/YZK7oIYhDOZkQ4T32eRNCph/SE7Va81PX4zNrMVAk78lHYBEDrYkD441R
/L6P0oVh+ph5R+fV8odtPC9bWkCHnA/JlQwBapxWcizflTl1TIBt0GqNAFKShd/KtT50S98a7THq
X+pJJycFylrkjmc9GPdyqsxFX2GJk+LUppDb7J6TTGKga/eSc2zFxaadUXLf0umf6fVZOz3q1sY0
tHtgDCRVxESwqPRB2cEcTrRPS1oBGPrWJCbQLQ71t6m+d1h075y+Ok0DojwjC48M1H/4BCjA+qjC
YnlMtAgorf2LXLwFD8+KfsO4Tkxk9iJsj0iZKZPcYJWK6gIH2yfgeYAi50LyQVYP12cfGTjYQlIJ
XFkcLNYCdKo6Z6fuEcD92cQPzCnnojtyVw+0mYBzLQTp8hMi9S3IpW/fHy6TUUDesNeBPZKVwxGH
vixgAmeL9cW/q7Dobnx7/HEQXUC26X95JEsuaL7B5xl5eMgQ5Dl99yMWrmH6jGzk8pGPalLr5tNY
cN8q4umclvNQW4krvRIei45K2umvvRa8NnNcHGtRHzEfTy99Zf5uC/dM62Fvary6vAGuyPDgN7I9
UwBQGYnpgJhVMhLuEFtV907HRFWoV96v34TC7gZWeyYaB1C6L3nLWZjT9Vgj6AM4BBCVk2DtiEer
1fdO2v6GenvRg+41qkZereXvQE7y6YNzg2PexlyuW8VHphB5fYwqfZ1ZATfB7H/TmXnqmXojY3TF
Z/0UTKWOFqu7uEGFmdqQeGCI/0NGYx8ZJT3XBuEg6YDjW3ffkC4a9PFTKLTxqkyAnXnRfdDEDxLQ
CymF03a0MbE5sTlzJbaigW3QTllEjMG36VT9msy1/SACTEMssQASLjmlFztl4BzmqrYZYWsMY4YA
aO7g2RDyVdSuONpjYY+uPnMx4AxTtsUNcPQMn2yn8B2y1mMUMX91C4ICc2amc58AzcaiaYeTgxBc
6u6XaQUPeBpZFgICbwwkwN7XUD5CfD3jLkLF2VDuFH38Fgnu1qj/ySu4SwzVt+3YEByZHnKbxrVk
emTgaCFbEH+41D3GKBE3fIRdirBCQCPmiKLZyujVGgWUE+StLSfHycPZk+jx99jXGwIZOPmOnwHD
TGYWqPlce6sUnxpRxPsAeHLoOYe0ulljpl/Q6xNYCuOTX2T3UC8oOVJ5waowmhUzIEJBNavBSMfQ
yNbK31I8CdTJB9tRH2NlnYkcQeKA4t0umOa5PhTraqvlxVdOUQ3V7R7/7bVNOGZZ4dtE8DG3KPT5
fhnQjA1b0jhzRBf1gHfRRFmpD9iQyQHL9O9A/0U0KETWWjwbVOQcWAKidAM6mRntIs7To8evqsq9
HHGo69mTLxEvDeU2oPl5l+TFLsu4XzJ/ePR7+80KP0fOYJgGdxm7R5nGh5IRbMC1mkx+17Jojj1r
21iiFUrPPtU7AA6CEwG8eAqxCYyTAysf2u589t7W49kWXA8AvLbG6d4IjQXbI0+dER4Ktj5G33j7
ANqWJ001YjXpHScnDlaaKFhcUwAJnfc2JsAbeoPReCVa/U4FL66biG2anIWZ0KyWS5pLGsBrjv2I
oJsUEB6uYMCtNQNaFMecEjKHNOtYe9L9EIYPvf2WoyjQhRbTa2ZSKEAf4G05t557YUGzNwNbF5qp
9G7qi29bNj/eTTKGUkITJBhFNIDuQP2igQu0LdqhXzFoRLpiu6TjhI5kdnZiIFmn8s6HZ5Y7hIuZ
9TVqdB17/PQV73ofuMXStjygRXA4nLAMN0aUXIYap6Y7Az3oljHi6z8sbQpWAKe+8dLRtBTTnrrA
K8aDAFVNjw+qmotpshTxKeqAUIADdwpkFx7gjHbUqcWduHq2Neic3qBfUF4AODJbrNIameRp0YPQ
gkViB86X0GZE72S9aRIpIOk05qrTLIZ3YhzvMwI1PVcnH90kgi7M2QE1P7qabRjfi6Y6G7mik9YA
Cx1Tqe9bq65mTD7iyxhibAr2bwkFiKO1eCKTats5sQGUiivnvWzMghxkZimFpQEDL1NYBhNu1Tx4
cSwHH9c8mVEjqAoQEraGlV58RI7rsa32d2YE8ILKEIZogakKE6npg0xhVM6BR8H6dPE/utOh0a1l
k3kPRuW/tZ314PZIgOshPHhthmqXc1fVmS9Nj3yEfusp7SVoGrjlmv+rG1M6ANlLGqD3khL+IrLk
ZsmE6UXXaf8PBLVgDAZAj3+4C1r0VGpHQyq8Q8oKi9wmrEOQuVSrb2WprWAD6t3A2gDWizf28KxH
wX3VMT5huDbJnuYoe0E9HUqPGqfQoef1/Qti5EfENK8TYMu7uNHe3IDSmioRE6CsDiOfSoZ+2xX2
lnD3leG0rw5NqbrRyAchl0Qfs11Cm8gOkG0Y8AMPg8PgYKzN5zhCWKnL7KU1yqcChEtXRaCweUZN
pV3sAaN576Pw4eZl6heLQxByCtIf2iUc7hO7bAq0tc/4MDPuJ2HwhBfsPe6kfYdyOBRhATh+ek+1
6Iz/krh3xsicsHYY19cl/A5isZadWX3oTvhhDskDJcXCce/tCpZQB84sre40B/NwYlqPVYZ8wsJ7
WBhQS6XnXlV1ohFIb1bOqTZRWW+iCmQOOm7jiLzlDNtlFxqcgJh4kkb7Cw8S0gGsABDAXyoUC/jI
w5+cfhd7y1zqocYtja9RsZFF3DBqHvp3sYlF9hp6Oind6Y4G1tkCa5KIwF0lvXYB1fM700YS1KAL
9BWPZ1lfi6kelpNiR/HyS12NKEAM7aLm0WuJSFeBB+vc+kh+DGuRYJlvRE0tFXUvwsxPdtnQQ7Ys
5MvjY6+L74im1r7x3hqSRTcwDlgkwnQL59ZeDXawjf0AWWHhveLl/67A+RF1x2BiNYKh2GpCuyT5
HlkyQJaY9A6TnrqwXPHQzhBpWVzL1GEf0ZqnkczvaWQeGgQ7PzYeZsCtlp6ctnwXeRpAlWXPZrZi
w2MHtmEyAcgkOHSkr8YQniJj1i/gIOla+6HTg7PnRQ+YUIjZ4g8cNUc4LBo7U064fdFgYHLBHJEO
tEpDuYPNIRcGmoxq6OPt4KzTzv5VdB1ZrirYJXl5QnMFScXR7sGJAsrGBgHJmNgpfrWFJrWo2fUI
ECY+NT2RYXHfNO5n3aSPuWUNiwBBJ5mdMDdyBNPGkpr1qGE0c4r8Xus0BJfB8Iy3/FEkwSkx97mB
my/To++eV+eEFSK7Bodi4TzjaX7QqqtVze5IrffBycUnM3ReSu+BiQss0GnC4OJ9JojPh8w0uVfG
vashZys7OpthAWmndb7tdiruEB8CSzi4s/JUCHUSTGQN5TfrsZiOcrBp8KBjbgKt2bQ07uje5vY6
DbXXqgMI1sW0INiSzch5Z5BFwoJbXPuw/CA6dRaYg42uzegH/NwLmZIAj3wcXoKkOgNzsR9isESH
TokcoGUlhKetiMKgid4EtK6KcK1qenRUeFAopX5fDsWOZlG55lfvdIk6VvYlK0138kdVbWleNvRq
CLTqk2GnITNe6M3M9vePdi+7ZeoGL6bJCd/W4YVmHOTS2sQcHUNc65ixy9i8GyJ5dHSYQ1FGTRnC
W79504lcxykQv9Re8R3hGUZ/3b9RpUIHcsI3aeuvozG8ItN4j/1sSTYB+AqzIuI7ReYrIv2+LpN9
NnjLZiQUN5xZX2hJOF41aEVjM4RH0iIWkBGW6Oga0cLCOVSdQsFUcwCaFRSMKoq+XMTF9GTzDC5d
BwDEpLRvNSJag0Nqj+GPKig1aH/ckc5V3rMt3OeRhfFZ+0yYty1aBF0qajZuOGGtMtGfGPiQXZty
tWNnD2E5XfC4r0qpqP3o7sZVcO8LZwfMJp1Gwv0y8ejnsbkU0AH0IvrwrGyXluxf2J57OfCCjNhf
Db6+GsjfEDTuFlkoTsprcWVkWssk0f8Ckf4EGBOhyjUhxUFTtPGqPBwWY3hNyuI39iHeEDKn3bi/
n5p8o80GkVYGv/s03QIKUXcOoPfkh0RtuVOpkhsyS1pOxcRf4G0nKYytGckPuyQBER48XHpH8r2g
Pb2SPYD3ftjHRtut4VA4m5pRZ+wzyK/7dutkzhnzVjyfOFAVD/YqLBKG5xN5D7AIxjUHo4JRXoei
e6VIxVyxwPUhbZK6IFhSFv22S3trn4ZAptws3CaWeizDGHlmy2milouuup0O0Lu4EYmVWko0bFhI
0Hg9KdTya5onrEPzXgKDhfhKv83M6YBkOjM4yJksxABpmRRscwnkXkHlgaXw0ED0Y0PG3kOiuQNX
D6zYG2o39zB7lGqy/zYHQb8aHxexDoU0TqSzbrwwro6olFKiVzegLh+oR0D3Dvd9ZH5Xsn8EGvMq
WvfSQRwOBE7yIKRd4GrpEgN5eNdUA0YMBzXKDOwB/LvG+DItBAEuOKmQNdwsml9eVH5oiMDaBMV1
gKUVmtFOT3RBkEO46kO8l4B/h7uOmHlJG8Kz6xn46E37Zi7qhnb6dGnRLEXp7NFBXzQHC6ZqkKZ3
0RZ/jktVvVegzO9HW4+2iLr34YTmsVMewGfpPHpY5p6DilXGjIvvShjdemrBEfeYn5Rq7oWN8dJg
Ajm/gb7KaYT8auNyWbRY3N1+NpGr9qDPXmel6Bdoq1bYGVEqNoyYsHjyvXhhuS9Ohb+4NrD3xwQc
4/rkRL1vWgjICC8e3bh4nPlFi0iVZEw6Nl211voBG3Ww8r7APmuDy3rVcyNbOzZ9KAcKk+Ls781t
AUYdxRat9S5Ghlnk32gmvhIrBMutrshinSXJudTNIZgpU6ldkYxMcrLoEfXBVpjwRWxYQahOkzUx
PFAG4CwSY885iHS9RNxT4HJmmcoHb4oeurJ/r8bpUDnGyRgKcGBERiI5yx6lTYcjx0fQFTHSkuTE
WRyTi2JgFeJ8goVSGmmyGZhLt5ZHoAWBL7M2xdtyfEZQvjAdwmVaKx5PoA21TTOSfaiT8IpY1t6m
jXuMhNr4jJNcmZ4EK0yu2KH1AdUpIt/tyOk1rfNkNchoI2P16jFbIhHkl8NyzyQOrZMHE7ypUJ0r
s3wxRP5Y9AQnQQZ/SIw+IBiWSkgifBn08mRO0a7kDQobDWhuSPCSAW/Zlbz5lQ2GBcDQW5SisOP+
KedmOWnbcxKEnXNcd8f41Y2Tp0hx6GKgbN6RZfwKA/E86mb9MGrZ2YrO1I1Lw04C9itSWCRGHQ2n
9rrB3rQEXZvm2qkSCOeMrIPGa1C2W2xMYx19TE2Hvz8ftnkuEwyJAe0rw3/mVU8MudvL4Oo7k7KM
8TmzzhSmZSxUhXpsPCDNJMrIJgrKnzjEDpCU1iTToZ0mkcQUyQvYopl55j/3RGO/9PSGKbQP3pi4
e2RZ7bOvC23VFeA22KrsVWEiG9TS6BmqRAsukU009RmLMT0DYzTddxP4dcb6a0bkeNYMzX9ts9k4
XYO5CAPa7KRBITWIZgxMj9DTmwQ1RRMTPiChIjD95VvXsk3fEbihN4nBmNDlP01V8WjlXrkuKy3b
jrIOPjipwcV45DGB30DjoEQ+uuxczpGuoxt7nlb6hQ2qeVHEGw8G0NmWQ3rGILfLQ201+wsIDoQK
OD80tdvoa8eQzWMYHTjUgP9kSpOY5TuRMsiISvrIcelQOlYrO5OH0Syau6DgVRe9vYlQ/DvJWjNw
vpVB/1pa9nOj6qfGDMAyRdpbdIxaeGhiPsAEcfrhxTz0Pdhy7AwYUiMOMb5AKaRgKSnVrtOBEAyj
tvGNE2KBYly2m+YMa+WYFhx/aqrD7VzJZ254T7C3Kmh/oFMUVOQ5bHyZtUtNfzcGNACcFupN3w7Y
yWbfEV3Fg5UCRkHmT1XE7qvpFjg1QEgDHVrkJDh05wjpHCsW5/SzEaIPhaxLZ9T3yf/OkntUbMiU
Je0gq3FP8z9dzryXYwecaKumioJqWNQc1odsgF7jmyeYro8hBuM9+Y3VYp73IIoNCW+SF3pYw9qb
Dq3jNafa0b+Qj2LLpIOxN6hl6SNip450ix4xmJO4j+DSh0x4FUsycpNik5UV+tqS+lunWjUdZluN
6jbWhGHFMUCDhpCwex2o/gCXi+lBstOn+hRmsw/ZYA0LMQdlzRSyROtPUTm8pJNKOcWAvcuugYij
jYcYYBN3KW9CDUYndLxDyezcn2Wtsw+nLcx3TY822U+gWC4tRvwF8l8L1wqOg6dEV8kmlemVNYMU
OKyuboYb0dK/B12DZcJJbyASNpB4cSsMpzOiaUdTZ1Gk6pEDOswioP7o+Ch/W5fQ9FESN2KS7V5J
DuIqCSFSIYov6W14Xn4qDfpEPMMwPcZnJEYhN2987yckPY0sj4XqH+sQwpjImBzb9Bg75sxlRNuR
EvExdQqJ5hHkoZYO5zLFoDdBbdWISmOT9Mo78QAvK1tHOr35Ksgf0fddkYRSb0X2py6Tt15dxjaV
9K4wYFhZ/6nx0I+LqXBQ36e2Qi6FacCMQwbsgM5946pZMJmUrHVEymi6stAZ95MOeb10rhx9X/yu
Tdd0rFHz0Z0JwveOBnWkPqKMrkHip6fRCNajj4ZfbySfPYLlZctcHAMRAg53ApU2vIf1k2FTlVvI
Cfxyw4EIv2ZsffQtoDM5gNL33yYJqYNCEeurzewRSvNOV/Yn4AqxA1LaBhDaSrhHwqLNAsj2ftTD
96HN3/yoMHcVIqYUmWGq9cPR4sFiJwq2tSpZTft3raJ+C5S56UsvuguIV6CRgRmGVd8ER3PChuDT
QfgcyqMTe9dhkh9NW68Ghp4Lw+erbHceYUTtQ1gM2zTwXNAW9btj9XIVTd53EOzxRXM/hACFHbd+
FT7lskkNhW7vxSnqfVLy+ARlsh19m6Ip07VN8aTLQNuksf3VGmfd53p4gpgvJQCUp/TDhA0WmeOM
H/kK15YRw/PGO1ETi7jOXcKz4por04ZotkH1DzV6WDAb/IleAzHSnJcMNPZIucGzYuVa0oTBA+0V
XziiUEOzzg2ocRckVpvLCPCKi6FIBA2yfShZ7ZidykKehGCGGsiTX7aMxd3+maEqxJ0I/i+8vT1L
Odkjqgdy3iBNapX/E9rIIGh5LPy+4TZKcKv6JSVbHZeLckZFqSBnHqW6xyGuvzoPk4zVvls2B4I+
olXqPmD3nf3iw6Pi5Ypcf7dSQWKI1j/bgbuGg3dFn9jtAx+5izFeI04OrHH6tItmt7mtmE9Rcbq1
96BL58H0SEXLPLHme1gRky8OewjgoRSZwcCo1lkq2ExFRlQsNlO+n7NKgvvWS9ExRkVDLGqnXfNQ
zACVjMmpAzixZWmOCVYN2iVY50nicXXzfQHwmJIAeMZIo3BcVRpjjDg/B2LnYdTUwvc6sH/V6gua
VcTxwwnsn94eDpyG8WqbwUvtftyK12SmTqFA1Qfti8VmLWxxqppsWxtwIPUoPidh91xOaD2jXsBv
SbMdL/eu4+xOYNLB9VMUnXOdLKX2nXbBTqbDSzZpIGfowmWN/cOTGWzMwjg72g8WZBjGkfE7hemO
sumsYdbHoyNRewp7bYuefgz4LiyslMSau9YqFJ7keTsZqi07gboTpssabSOIC9xa9StN35Sx7gsh
QpNmvvk5jB0EwvhiC3HOaeTCqr9oxsbUk2ouInFgBmm5n8zugcwC2pIWt2A4QWqQw6n1z1Tq1oqz
1YRq3L8bs5wiJcFKHyKpbCZ/BUPOx6/9JOiYAPPMms1QE7aL+/51MrLfDlySU6qmcFl0c6RHmyOz
segKxU4SrMVUqKXUq3s50oyftOIjcexXSEovRODaW+gUMLA3ceS+RiT4PCI+SRfYreyTmSTxU1mU
V33CjIuHrTg6zAO7nhXVCiKDaOnyxY/z+JcbfRE5b1mmfuS8fYg6YWDg46QxNuZHUFQsnl7W3GVT
ckoc+DKsydBPXTpiTKZmcpuLDad+RoXZPWXpjNSIrfbBzix32+sGnZgGC3GgJWDWibWhE57v0FJj
0cmxy09mMM5ArrNlOCHDcohM2qjse3bv+2jYV7FerqdYq45RYT1VMRo/RyErawMijSE83MGdlfN2
wPEd/9aPGeDqjSnrSWrv96WmNZ+62ToUKZXgAR2tVaYPJmGfjr/qUiKPWhIfl3kgmSUykdhouPpW
cZU+JAmbumS0qDA5IkIkZW/slp4Y2588706xcMFr+s6DU1QAysGXGjjfxjdX1S3JQGG/b+3EWiW6
qfZGIUk18rAF9fFXJTRYmlGr0zjnu+v80el/UUFcS0SZW6Ob9638TmYdpFyUTmhuGIHSFOnKgSRx
2EWLhPsPULH81plsSs/iTIK43TcFctJgjwUAbfjgs3Jf+pxHbiYvGoQYj04qsCHF9bJnMkYaOb6s
1LQBBCRbm2nfmainpzDv+C64OL27MRuNPNUgxbWCKbPp+FPLUmpH8AV7RmpLYip6F5FhCnZZ0c7v
HfyGtujQGZwqlEyLQeq4ul2cDoVlrui37YAcQLl+FJ4gLjID7iQN/xSyXy7GQdtmVvRSpto1wf/B
2B7vetgAda/woK9hfW0HG5hOpjGfHo1ml9cCr04L6bkyrI00M+yHIx9mSKS34XsnfFTRjl9r4Yl3
3YKEF0INRg82bpusBaGXK9xxnCxrSBVkKz0PJq57RmCtg5c7mGUbGXBieGi5aZ5rE5cvQL4cCoBM
i2s4IXvyJ4vzT/HSkyRieXS6KrWSREb62j3nih1K7884hTripmfmbHHPQ+QEab8MS+NuHOPfY+c8
IGd1lqb33MJWWPpOdUgBZy1EO6pVWoQ7h+wEUh2AqjpOsstKiObsy2LdDoDx9RBFhZ4dhUeYeI8t
vwkUlECUhwXZ8dxHpKMnafIWS40wsrsgLjhdEW9yJwZ8LiP0FvQKyM6LJaFwP/bsmzLkr3EYwXZO
VH6JAARjOW9gz691mCo0P+Ev4hDinAWU6KAl6S/mIXF9g/JL+/QI8dVGSEm91f22G9pTmoqWiSXq
J5guT4rY3Rbw6CMrwTBby5hl4cIixuDL0PV1LDKkV6K75AN8jKDW1+he4A4nA9mv+vTmAFzKTQbS
xiShW7Um/JRIX/S9hYHOYM0d+vtbWPUco00Y9mOejD4HwD8Hb//lj//7AVtDXuc/zb+d1v2nOO+H
/0ve93wd/xX//f9JnDeB1v/vOO+7z2v+t9fv6vef47v5nj/iuzUh/mHbtiNdy9Vd/sPlf/XfdfPP
v2tC/sOULmoPy7alFI5JVvx/Bng7/xC6bbi6obtCijklntnHLdrb+ofSXQsTi9QNRatJ/jv53cLQ
//634o9Peff7n3+Xji5hOGBxpsI2LNtQ8///+jyHmV//8+/G/8osrSkiEtFm7RfCi25RaMm0Bk8F
h3OFV2vb2siuEtG+K0nWRRLP491ylw05i6YB2lzTnoTHAE91eneX2Q1OgBKsSzPgtMHq2ynzw5m1
q6IZvH1uNps+xk46xK+Wiwyg0XNz3v9p92k2sfbh3chY0nAyetQcTs2wVjTgmPLVEp5icwDY+gkj
bFprIw7eOot+I1TjMV+r0MbcVcoOVY7Piuxg968AK89zdXJwt1aBlbMqSMVTOWIO51fooXAzdQRK
pTuuFDNugw4SVZK9762MTL/Ou4yl91uTtQW9nHpZMXxgeat2lRTkUerQR/GbUVZCZwBQpS4mgJIF
QuIZKpBn4TXv65dcTWR0jSaDWJAQ2rDVWr6vsLNdhfwDyMKlIFqR0MVLMNo0DMneEEDH87Rgrx35
V8HQNzI+9YKI9QL+ntGoS6Rrn93IVyIFi9ySSbVg5uuO+JxwE98RcXV1eDvRLnaksVD3cTNBRgT9
NMWQWqa2WVmye0lac9UAsxE1L7zAQsHxnlKJAyU8Z97eVjm7vjJYAS0+AbwtK7MR4ESbj/k33H7x
/CVcM62aDvyxsUJvytXwxt9+rRE7OwKDX+Etr+oR2FYUXE04AQjf5e72W9uSC79dHZOC4+23HvPf
pW9idOHrhj6Y8MZzLf7Im9x2NFxxBS/0+aOyBv/q1PZuvpj5p5NYzuc3v9Wd5L+8Uj1kUntxDOci
w/haFPU9jJaDOzfYW52uRHoXyfDaW9bRQpmcsUEupgGEIzdngjYtrRWwW89/CWpEzQ2DloHMOJqD
NMBpLAY6n31OahPDovDKwY2LpKkYp+hJ48J6TV13M78TpnLB2QKzrEwayBloKR788M63+LgrA6eK
o7Yj2U7YQZD9q0tvtPXyv61J/2fR/lsGpxzTWDM/t/J/POZKOawaBmIqc37MjT8/5jIZaAuE5o9f
fNmlRNPp8QbqIgQixicov1xF/aO4Oaz5nhFAA4d0XEqzexpBxf3xCHKSmZDMcY+qGtESP8DmEB5H
MCl591XiHNG9AP9q+Alj7sCZ5xFKo3Qpi/QXQBxojfNf5LxtRhL8crUWqo59vF1K6PG/52fICN0n
4kGfbrdjgoeABGL1gkwQMT23ih/w8eZootAw7zRr7jLxEd5WEYssCaHPk2juvtvLcx0ysnja/MFB
XA6X5Pao1I1a3j6XBPVdz6TO9erHhNO5TjDLogzC6zR4q8mOr7FXfHRQm9adlFtUZ9v5AvNeHhUH
oqKSTAB4EzS7b5g72LvbbTz/5GK+0si3oauYW+ITrre/mJ/I2zdMGXfnGBJwcntabq8L4cDRD7SL
RUcx+OPRIMeGhEZvldmo6ObnLDbkrhzJDUTy0mj8jPmRmS/pdruXncZRz8ZoSUvZMXfM6KORYS9P
0fxTkim8zj+EjLvPjiRHoGHfWoxcxj62+h8YW4wFtExMj05gyeM+P8kos59D6Z206MMqiQGJ5k9x
vklDbvnb16MM+2Ptdgu+yUDpYIXWIXC8S56Gjw7dcFfaR1R0/+qelvZfdy6cgY6Cg20B+bBN6y+3
tF+aIg3H4kckotrBzd36veMsqp73fr666cseCv8OV+8a7d0n3EnWOJbaab76Gf+AxHKJEQ+feMge
REjSxXaCK0bhy8QGdluyde6gTozNH8vaLrC1z4Ebxo/9fUoIbtzyht3uUbrfrEeVdV9j3MQlcoSy
xr1kupe0m2GLQ3cHif7E84Elt/cOWhrAxPD4miI9j6E6phFxmWHpMihEiZeFnC8rYsFDjyXo9j57
87Yx31z/amX467voGspBCEA9AX7DttWfF4ZugL9O4+QrmNfXjLmY2bFpS57w+Y263aC39Z35n3vH
o/1QzkEO2H0IsOnRekVSe/x3L0kp10Ao5posWXgrqZj+e0nSkPdEWJr/4+FK5IBCJ55kI9Q3/AmS
OFUApgFEbvlamP5Vi/jr27+sKn3U5Jx0Pt8CyEfdu39xYfMv/lOtxHXZwhC6Y9i2wUH3Lxc2+X09
a0AqZm6ZkMdpfvyTyLsMnbo9iH7GJzqFLH0I54kXHdg7b9c2P3kMqo/Kj387mbktWGX+xcW58n9e
HeWgcpWpYG5ypX++Os1nypAWxTfmNPq9/R5jD1yEkt3fVtG10fhIMdg/hAEB0ZA/0TxSX82reDnU
yCoJx4NQzgPDGn17WLwSjvNcfbTwwxZGMcdJV08sUqC7MYihQsFgpOSxTfh2mcVbE3yXY3ObNqHa
3YqprEyvrCW0ucYDiL1Ht+glqlmqGJ0sjaXRaj9GVW7Ktv0sYUElIRYLnpDCYcRS2SyQncW/HO/c
tHMclEWZ6SXRNqrkuqpwsuqROnqcsubnvS4QoxF07BQOIgTL3kEw4NPRME+b9e6PwpQTFHP98H5e
Byp6F3f2aO9ud0qqHaoE/UE3zZ/bXHAqEV3jgEmJVrBb3zh9ZZdwdmRLqlko5o2CwTtc0RhwHFvJ
7R3uI4ztMMxMIsjGcIkSiy4c9UnusevMa7Uch2ZlDs4RL/6bqSI4Yz4/MQKLzywSn3FCgOL8hZrd
/iZbZ3a+oRGdK8FAg7/qtc+3n1XTGhRx9rscMUIA+Lptnmj3yd8u3voovoTzUj3/ar/3WNYpa2oN
7uftiU76L6SFtNLnGsvtoytTmkuCTMNr4mM81zXzq5s3oGhegBokjR2TUJFqr7fXdis3AyaTt19w
K0vnpbLQBiagBLy6fnvWCrlXHutsVxGlVoCha+ga3X69EXNTNg1D4bjR74uIbO5bvetp2R6t82eh
yECuDBI7tbkYSU0ktkQX/Qd7Z5LdupJ156l4AsgFBIpAdEmCpFhIvKqlDpaKK9R1jZY9C/c9FXsi
Hok/8KV/Z770n7nc8XLDHa2XKYlXBIGIOOfs/W1B5K85tFvfRQrdA4PYTPl4WwYzhUCHPbfSkCMk
PZJ1o3M3yz3Rx8WLOWOo9mklrxNnJvwxIzZWQ5+qOChfD2KT8Rn0xcMQmbY3heJC3DPHWX6bXT7G
gwLmiPxjRPPUN//imdXVn59ZpdtKcpmV6wpLXr//N9WXgVg9DOfmi3H4Y2IEKMlzNJA8nKPJ/TIU
1qMK8q9O+fDKTMX8PAat54j3oTSLo2tpT9lStREWIbw8stfKmoe9LeWuEHJ7rU3q5bQjwbKDTEO3
zGa6GpMh2iXGAE6UCW3MqkEjVjDIdp6jvDlkBEuuIxkgu+7R+NnpD7y8n1biNC30NgNiTudQb/Az
lvCG3Ix9INIKDsx0SVgWCtAodImLk6abBFcMdwpgPHiRkFxiu9+GrM+LeoAxUrOui5q/BIDdHClG
1HGEjLuEtVpjp8sSfIYm+NwR3OGS5QChpr2dEn2LUIKL4KIDNcuu3hsptjNYIT9yUfzkzZMpSRBA
9PyVpTkHpTD5GcIcw7w4End7EoW9V2X8NbcZq9XyKoz5fhC7M8cbHgb55voQF8mp2/R5DerEbJVn
KoDpdSyeR340J07dM6thZ439PX6hbC0wFLVNhU0aeIc/4Akhnkffp7CWobr0Z4cp17+4cZbWwN9v
RcoQSpe6YwMXMkzzT1uRm4YAvvTuM3Lm04L0WlnLu65dyAmzGss3O6mg1Ezx2a36iV5weM+Ae95m
YBoRfrNZ9Sb6af1Niwi9SkfJkpTfFNPobnI2mBvL2GX1FyYejsr5iHm9jltGAOvSpv4PLOzpjHIF
Oi573Tm9uyFthnlR1R+qvPhNU/WSWUaPOek0W46n92iwOCspskfUET7lU+OIF6JN3Q2fMqTPKH/D
UVUi71+XCV66InHTdR3Hv3oXGv+c0e0f8q4g/Vbr14Ue3JYDd+MCslN4usTkH0Ij1daEO5o0EzU0
6lpo3BB5m4e2N/4ogGw7Tga8FyNp8FZeiM3BNx2DpIvM4Gw3UBibhDwAyehf9pIIzIWeHAwArYMp
e9IQjKLCJTNuuV+u90XIW/HsqbsLdbb59CHs0p/l7kBO/Knr9w04ooVRSRjq8krpWBPTU/jb6w3E
SDF2xo096UCP5h/EIwjuivq5RNy2VoHA800cpY73iqLZPbMrE3ZbhD+uU2prEpo3I2eOVVahqWFx
Q70cZqQ3idtqqjtghjxhllIXUKwu+XrRm2mH3Ig1Naylj2gUuOzB5DurUQTn8bevkdWTLh9DK+mm
//P71Prf3KaKYlQIZVsOva5l/fub9Y1XVERxt1/X7Z7Kd3b0R98KAfi7Y8S+3761DtEmevFWTHrt
gUwG810Ti4P5g/E3ng4Wi+dGjl9JOu3qzjExyMHrYlXSVIfgMMMmAn8gypQ3ifylNZmTXz9cTChr
X4t+UrjD+3k5bVDQEM8haCjNy6vDZFozeWRX5qrkBulEk2CVXR7oeLkcdk2jPkjnp+ZfnNTcfzio
KWFIHlzdRj9m6eafDmq145BuOKpPP4JsRlbbPg17ignI+V5PAvLO0BBPrSyjo1eVcpuFKtlFWmd5
jcSTZqC/vjHLnsyNtP/jitWgg45TFm01k4VeWgJPxRIHYM8xWpgxp1hdnBA0nUDCTM2FCRcrZBsC
QpmbN7fvb31orJxZgXoVjBqX60baawLFVtwOSiHfEBagRNdA1RkszRAa3xuGZrxKCJELXqtnFLfX
Z1RW4PGjsnyotTpZd2XN5abdsUqrZx9oJ0U2v1UV3NuFgs8fbtKksrcyJhA41ggKq1KeVYUAqCH7
0C+bF3+0uP/dVj+PjLw2WQmzfMA+s6YfGe0yh2GCQCNpxUxpCCG73sVZ10e762dK0wTTF7f8CMwR
BirzySywwF7wzAzLXfPPb3iDxuyf12VXcmxwLFs3acYvD8Tf3PBOjnNoiMcvY2mpuSM1p8HiMpk4
aAKxi+ryZ6nhbA7kQtD0XKrOpQEDjuDjX/wl8h/PFqZwucUEFZ5Bk/lPnd3IttkTJtAWM51Pd1m5
6hkymm766+vW3gZcg2Vv7zjXra9XhHyutOxblHY6H5LP7w0lhpmkgcfvAmYUhfELdwNjMW7LHhnc
2kTwRpoiX64vwOpEN1eLNua4LNrLKQU79AvRtyi/IIUN5b6w1H0yjySYBt0pgZawc+fqgZB2yY3e
sct0bKAVimhrChPQU+YXMX9w91uZrjFm3gkDUzkWFFRdrb6Cq8emkQ72SaHF7wKMPKEF8TbsKjQw
AyYj/NO1D7c0WR7qkREmXZeEDcPMd5PDPmPDhocZix84jx5dEjzBd6CqnxjuICaT55g0sU2kTm3G
sIc8H1Zzpnt7erwfoSMw4Y0ToVySedlyPcaeiIxM0WqYosv1B1VcGbdosT5EKkEA0JXcNBMSa7sK
OtSPaEtiK/vjiQqR0a6K4TiYH5FLkEMMcWVd6UT8WRrPUQU2BhYkCeRDoTj84zore/NOg2ABNx7t
3fWn+uWwaCT5Qz1N+5j8AGqo4th2HK7croDP359KxPqUf7zL64ZGEjDvJxhfDBsCfznx+71FcB+Q
VlKOlielRHIe1GcovYfrb4zLhUu1EsarD3AIuIVhvZhOPu1mrYcVwJWKcTRvI4NMJHbFpKoZg0X6
Ly2evpHta5vrOnt9rWXn1CRnOCaaGGwpiIKKNViJomTk1V0IHkTyl9xiKuESxMscMv6yO7Jd4wq7
VQhPBhtTfaYfTx5IzIPPbPRzMC0OZlDGAK2EP0tnnK2++XV9DAx/kZSPxpujcXPHcYEbbOBzdVOr
8GIBlPafP4rX5urf9Q2Uaes2zm2HPpWpL9Ocv10UwoxRh2PoH+Nr1jJDAGgg8MBGRN1rWKUblB0o
HS3pZVr0IHz9EhYEFjWKwxh30KdI0PtmeiQYHneLBI8Gyfp6rueunGMGuhVGNNAG1sv1ka5Stk2G
nSz4Oh9sgVElnLu3wQVvYSlkcTObLCo9LCRgLbJ0XKe2/zVXOfQXiyxPDdDVdQfAo4oDTSGWD1O5
8pe9ZTk9Xzfb60d33UxrKz4U3fBFcAffr4EmLfvNchNF1yurFKMPm4otmbn1r6/S476ekeGZxld7
LTJCjmMpzra1rlEWGPSkjuEBHSWyG3xf11vQCpxPAhTrdVWzWhGXR041hPfr4V2vOo6h5VaLrFc2
i3MS8CPXz/D/zz2/ii5v6+kePn6RM7VkjtFOy2jQ0Kkp/v3B56/ov/2X//qf/vt//M//YRd+zPNH
+A+/+8cA1LT+YjvSsWD7GCa1imJH/GP+yXcEvUfXZe6oJN5fzkF/HX+axl9sxEq2a1nG0nFb6uK/
zj/5lmB7VcvclH3WoO17nVb/eXr9v/733w1GxN9v2Pyz7I7KuI4+F63zn7tmLb4OqH/LUkwyxxbF
JXK+xseZ3sP/TmKOHl1JspqRx49hArlUjpiCplpHrSAWmCVt5PKKx3MfMYhSZ8aQDzBSjNsSk8y7
P1fDnSMizwwwlAo78EC/kA4UnuzKJFL8rXJ43KY5fUwz6poMz3UbglBBje3cZAQZB+4DrMJn0wbE
U5WXcKrOYWU/Fj0jW2GUB4uJ/8bQ0MeI2bxlHaUF4scucv5xD55HR6NnvDuQhMiuvunQdGx81DOB
zOiktais1Qh3q3Q2DBmCuzmwT01EqybOTV4is4FstZw5E1F8dwlzkAReTBBsOz+jd1J++H2wJcOJ
c4yIz5pP667SM0o8v0TdlhwyU7zgTltYhVVD95GG0bumpQL1TjTbZ6dIlgfYyE+t325RCXkBREIk
xIPPgmc3CAenQ1OMtwElLF6HVV+e2vaUVOY+rkirGupPEz8EVkQgp/aDAcuCYETZPTloLTFPhOCz
ZgDyeDDhsazL1kWgl5qzDa66BjFbY4rqCHJclU25nWbS6mTfCQ+OkLaLYgvJcGVD/hp7g0GXo5d/
FPH/l5aU/weVEoak0vn3V4zbCMZWxDH2b9aY5Tf+WCcM6y8k/uo82MK0dJ1p5f9cJxYBhQsGiz6H
DdeGPtm/rROG+ReEEDq9RdMGs2cJlqy/rhMsLo7UTSUlqwgtcVf+n6wTtvmncRMaCeG4ymE0YZsc
pxFM/P0mPtm5WSck5DFzhK6fgHYtpDzKah9lBP8J3Be7LqfWJMSruRxtXFCXCQLIxX2a0EyCaZVT
Ajk9jMfdmPj6qmpKcP9jSEmTNP5tbRWA4wo72Ohz6TfbRpmO1/YWPfW4yF9As1SQAaroE4ruxU57
/PwmelLwcgWn9KgNT9cvbS/CUwIeZM+U5AYjhXFycsWwmi8Mt8Wwi7O23qJ6QqA0Rpbm2T0sPDVi
BLt+gQ4BNE5E+eM0vyeJpJ9WUVYFwfw95uF4nt3ZGTa9w6xLELFy0rW2OBswWnAEaFgI/YzATsqE
qVL6rxLNcNCZwREVyHRnEqJ1FoNAjaaRa1Tb6T7Ky4DO+Sj8GxBjMdO7catpjglYIfdqktZIbKWp
AZKcyA7O6JDKCPHeEvbGYT/TxoutcQp1Gvz+9qpQ9XwpUXj98YUUwl96NPgHZ7xzgImdS19XZyJZ
/fP1fyb1VjRzezZEOt9ISYpFazTn/N++kL0VndFW+rXWnAvp4INFhHLu0+I1smONosFJF/Rf7Jjk
MQ3f3JiwtE17KXJTMk0tFsQPQ2prPSyMfSCyZCcm7bdDh+vQRcxMiLzVblCZ9xetjnDUc4r0QJ8C
jGuASjioZWXX78wofbPRpS7KyxZO3hxcgpZCHfBLTrZUKItzXgD41Yq4uL3+1wTl7laLmTDmEwkN
neqPhUNnCIbbvRMi45yq7tRGVAYDJjnUgiDTrqhAMXzUTTPucmk+tFow7DQxPGk1YBl9qk7BvHj6
mKx47Rjrz7boRqTDygbXU9U4382z0ioY+6b1C1nzcMgrFd3MCwwyn9St0bX5Ltbt/TxHeOaXiPkx
tZc0Ok7ek09WBu6TsDJwWs4lprvCxemYcZvgMuDEjO+cPE8cEmRQ56OuoGBg0aAQgmWiINEHZIgT
ndcydHWpnuKEmFEj0FefdZHnKwkTfUUab4tEmZIXMq2rKG6p/2C8l3g+6iYMtolCYmTTzOtjhHZk
dmyn0Tm1dnxrR4NHx+9pYNONSxltk8R8rhX9w7bnbxyCX+NIDwRlySlBvU4zQn8wO+NUO8W7RXKy
r78HDQwX+h5wGgh1yehEs+kdtKBDvJhZ1q4xyUbKv3EHXUhYWrRT5dqdGWCLAnYp2QHASWHOx9aP
b/Z0/uY0uanSZONkimIAO1e5+L8MhQMboPcrKgtCOrNfZlsfunARraAvAKJlDS5VVJtemtjg3oIk
TffevCEm9cVtpnv+JgKVdP+ndTNj3cNTBHCz/Iw6BmNSrwYc0x5rbbSuE8J1y2n65cRpshsl3E2y
Hcv1bEf9HlEM1CWVMPCzg7tRexJZqm67ga4uCtUbCKyv3SyfpV+NXi21rzz4mqaM3gwxFWS+mndp
olleGWA5uwsr3lccNsUx1NQz5veGkZkMQUVlL5FZVAeAcdggoFGv22TyWll2ByzzvFVTWHsdaZgi
+4IuXAeRHUQtGPmnXgbEWqdwIOnUrzSLmLHU4b9mP6eFrcstjwokGuiFxC8o6iuUQXHkP9QCBgnj
yxLVDK5O34B9PA+g8zorxaDFZBVbHOw9+RaCIwYvTCIsmZ7BBJY8hY8Q2umBm+SuGp13ZYTdU+LU
7qK04MqWlbYC0nUiMpb4MAKfhtT/bVhk3zqEurpPEVSwjRPm5NtjpyGlBR/OVD2BU7xPP2HE9huL
rqYzjM56nvGxQRpZd5kOto9Ql9Ehm0n5WFqB392T1mARqxcScAOkl+yfiuXDITNCBCPOUr/YReb8
kZkNUaihqjadneCuFeHvovY/KkBvZS+Ku9zsyY9AvAgMj97DwAwKX4a6CNNPEeTOai1znjRSXtGM
zcmT1ibxRfSkUjS5WuOHJBCc0cYx01rCcQRZmDXMs9JGMFSiYNpFYNP54A3k6SmtYzfxw3OUJ9B3
GyPdRcE2CNrxhqg+sW6leWdPw2dtNu1dPQDvZuAOID8QB934NYb8oYUUgEwg91WJqHYh+JAtnyM0
9Ch6JGAV/Au9j3AgErwIMmY/JtCKOK2ftYYmCs4FZiT9SmsgUNY2JFLD84PqvU5Pxox5U5csISq/
CTr5zNzSE2Zk8H+EL6jgdyzZ56l0gbNI5jLWB9Hw6ZJNrBuw6oHt7ZWzTNKt2qswr3aR3LUBEXJi
9kHAGuFEIFdzR/rwybERS+slEH1RzrscYd6vREVbBmCoDLCreu5olhdIgmQwEze8MlNG62ZNGJS+
HT6GRj7nGTF6wAnWytfbXZ6q3y7GKLJvv9uAGN4mgPFltTdW9qLVfgO4LLykvC7ty5pASgORJy65
s657LM+hJ3r8lINbsinLpjlZEpiXopt5NI0RqEUV/SSW8wM15QkM7LdVQI2LBvciuhzwgjZvdCMC
Hzrmu2zCoqe67WzD3hpZVZvQesSCuZtG3CEhVhec1R4aAGQds8bkOHvKbH89D8Yt1LXNqNpXjUJu
1c7J4yTw8zmuHJZMyV0wfbEe6QDxwxzYINBUZA6wgLadwz8DpufBGHCcp+TSYMS+Z/rIuSJcUr76
7Ri6/jFwSxborsdC2pLyNOK7itft2AZn19dGelqSR5edd5XTRt9AL/i2x0FfjZPzAs0svL6qqIvP
0t3XldjG+MeJSnk1rOa9J2kMmASaTb9ZBkU56NEQMD2Pxnh6PONyDbeuRSwrkOEljXWQZDmJYp2H
yfLgRE+N1h0RcJBpGNDH0hsAp42RFRurNi5wxQ88yel6dNsBZ1D4qZFw0E+HSLe3Sws+JKCug2mf
C0Bzbbxx5HiZbB46neFMPT62NIgcMQLWVYhdU57N9YRIAgvxehxtCAQ1UcKFTWc/V3WEg5rte8a1
tg17rSDiOb8YkfkajFqyy5RFNvtgM27A5L+x6EmqRJrb1nbneyRRD9H83g75/K1hJ0cOAYjQD/B7
uA2tLTJuuJq550OFfpidRt8RBxSt7MLFKFkgIRwT8RCyJ4T6+KHlMwoKRA2gwnBx1pFh4cgyXdwy
3MbwStazyTeX5ZW7J/vUwGvsZnyi7KfFd9nTWc4crBnTXB9yUNl+Iy7DwkEusLoUzh1vi4ZZdYNL
kThRF2/4lxPH6crRzKdYe04HYOQ6GuBhHh7MEMFePzHmcJ9xI19ovRWM05EU+HH81Mr5rGThGbqR
vOFBJX28CIIHaHLIdRSOBYhfLQ3FI3jlCpMd7iOJrzdLdXs3Bzn2g+yuiFqxYxaOtI8AWzbuHsDj
YepzBIBjjiXnS+iVOFokpMNWNKZ9A6MXEv6ikqjns8hqsNATt/+CIiQm9j1UMVIWxkL6Il4MZuOu
N1z6eS0nnhrTPPGR9Q2d0i1RRO8ksRc95N485QJYsXMnzQj/h83Jt7R6dWvXi4Mu1AsvlIvZ2kKC
UMOg4BQewJOvUMURU+biw3KEv4GRmOKwS86lXri7psN2E6bVXhumV9+n6qpmHoxhlHuZ6D+2IB9S
uL8aEtP2tB+QcwbkZdsIxhUnliZ3nEvGNlqXaDZJfweyOrUflFqY+pJNQGYckZXzxiFkuxvJ3RJx
4Z7bZD5ZufVcpsHPMAzP9FshJI/5pglZditEv0YkQQ6bA6YXcBDMXsx9j2l+lhN+44h0DxjamCfJ
tWektcrJNVkbJeMJ7KhPPeEerN3q0GjzA6FrCEu69scGeLisDsvDF2LqDSV8A/uzY+wwzJA26V5s
tHjElfNUG6XLUTf8TFsFIlUZj2zg5Sbh8q+0dn4IOph9dt1HD+UgnxjHY3Usp7spNVk2fKQIAXZE
hthk2iUY8rroaWh1b/atdJv1UO3G/h0uOS4ZLYQs3TOqADjquUl6X1ViYaKmW5Wd8qBAi9qN1V2R
iF9aUwP2mN3+QS8PNlXHBqYIYOaTcDmqtieAL79k6Twbww0ldbVufZIVZheLedDNC6B4XlBkCgl0
WK/tydy3FTa70qis26FiLN1Go1x1w4TYh7Q1kpqstTXIZ06K+3h0nmOtvbEBbASafiFJ+RX3O6y5
XBD2baQMfWTiMYWDwp1xApEWZOC0c545w4EtcvDEWkPwk9Vk8fkuLqyUNb4oHti7iOgm97lj9rrV
+rMsTNSOabWFeLwNuCuPU0qY05hOWOK1Kj/kTZQfIoNUwtyMYSuEk77P+gSfAxWKkfvmhiDqb5UX
dyxM3MQz7USL7GJtGrHWoQwVHfCvagILaWR3GXNgjBV1eRz8zUzffcJ4x2c/byqDSKRibDc52EVW
H4lQncCfFea2aONaGSVR/BQ3LIUDsDtrep9cADO5W+QHRSaLU7kYygA7j8H8ILu28tK2p0iI0Q3N
gfomlvdd5UQuli4wjTrgvB1MATgXhRjn0OvuGeY7TOTahN+S14eJi1CnRFIaGYoEQupiyjPNSTDR
+9oxai1oEmN7aBEtZ61YiKnp8xwP97j5GG67R+AB2amag6fCd9RNrIIH5JUb1AL4mwz2s0Bvv404
+K6doduBQHFQp0L5XtrZnL5ZRjntltCIN3LkAyUbAcwcrC9ttIniDuZHYgQpxG148VGHNaSywM/F
Fec7Ix2Py7na1VKdcuUTj/o2WdD+Vl+/TiKzOQ7Yt4agHSHNqme5LcEgwWswa6BNennrZ3a5qZlW
BEgrOEoxx7U68JVy2QpUWLxWGql5CSSpNIg9dwmfLN+okN5pJyNcwwPDmKu7r+zie5yd+OjTaF3Z
MYFSMax3fIde6ZO0ol4IQ5k8lWhnFeOH4Q5vERR4fqQdSh9Ndg8IM5+rZBek9cqZBno5A3uMZcrn
jjdb0j3xmtB2NswVe6+sAX+oRN+TZ5kfkq48xpO7Nwr1DjJmXMNuCKjIcQCqkIKROvCuIWi6AEfs
Lp46ZVafoko+cMNTRRcMswltzwrbKzo8gnY5E6/YclRKkMJQv7n6OUXgd1NHOIpaToI9ZyeCzje1
Zb5P0EBgOxSMAt23Mi9ToFylpJxBt+s77YiklGlmfs2dqYyfqqzfG9NG8kKc/KoxHye78hLb+uxz
eupATlls+/yVCV9YHkjN6h/CKtY2miM6r8UcSoNQ380DP8borDrWvrFl0DodGUoiko/Szzlk3wvo
Z7AumVgLY/UFfWbexq28tLXRwbbng7O5g2665ZF0q+mZhtY2h2DDw72QSVWc7JKKlIxwRm0JqmFg
n9EkRusw98acI2FRzmqbl12xB+W/ZdX/HuCeEfEer6tSlAcacv1hsOm2tzGHI8tfCtb0nSSp/BFf
/7Gbqp+BAWHT+oShVS6r65zuZjAoK2z7vqfP5nMecaSsphkLYOCGVFbpvNcl9o0Q0JEbo/g37PCG
GvEmSqvseP1SyLoE3z1gYawDREnWKW2ig4yGJwdtzibu4CiUaDHascLjjwx8o+udF04jfG0LM2Rp
0w+s4TKuAowuem/aK5MA9V0/0VkfgrteJb6H9cUbOTWsaOts4gg80QDhEOibGdDzI4FmJJW2myQj
XycXe0k1TmNtvDhWY21mMF9niNRsaM2mNgDQFkT5besSk74Z7ya2kaMohp/Jcs7Qg+vtHNprcsgI
fdKrn2qpREtTPcOa/cj7Dqq25HErhjfeFQuPz7l6RhMH8Zm9QoTGuAZztJF2dt+LbC+5T9e5H73q
tEIkUPKYLRC9afoyFvaP3qK6C5p832muue4kdujMNMGMyfRIAtumn0hhKYvER4jNjHbWaaSU5Vsj
GDhNaUq2VCn1XVUZHglE+4x01k3YhxzmK+DbZSd+A5s2twYr+9kBLX7T6vq5EnN3W0ewwrWA7qIs
4j1IoK6a7sg2YnVALaTFdIalEd7QrNJuMk6/njU79TrvzGE7JeLI0I0s2frGaqh69dgkwbq5rRyU
j8EAltlI8wub4q86/YBV4m/TjvbB5NChAq3oBoiGowmTWGug2OnjgJNNfZKFeIisrsLAR4swMpoD
HfP1RG8Xi/s0Q2noz1PCrVmF9avuF7e2CAmShQIP9M0HmgR1Gbc2GqwEyB5GZc8BabGBxuvyl05Y
jut7mGHKC0z/Ncr0D0MM5nprim4Xl0iw476hdxSeokSSjhwyxRfxeIoD4EDW8Jkvcl/7IU2seyKk
1DqOQtgwAzFmLVtXqOlst+ZjMOg0PYnO3kSlpkg4L/Z11tASID1sIdR8NlzJpgaBkOmELMzCIDnF
hTaeNeW6heRTD6Li3+PwTh28EZPhQD+JyR+QGikSCuq1X7yzwqN9FeDrWjpMFhXEqm2ITitBxAw8
OX6vo0EPWeEFgDCYm1ikG8KGIPlBVmsFWtQqvx2C1wCx46qZwDiFU//kNvaCTYFhYRRrRoAdB09w
QBMOl1ErJ7Y6PeLC5GfpMtezM0AuRsJITWDRIcBiNINxjwYTxJ5bnOPO+BhG6wDhLfSGidTS2Kq2
aV6+AwEvjszQnJxSU8z6e18H2KXK7HZIzWBbF/ITXEWwMVrnoYQRtiEQoPRmt77vFUGYFt3fkmCN
rQH2emOVRnJTdwBMw2wrZ1N5+sBG7lZwNJfSkYjzF3BIJRXIyqUPw6k5u4X3/RtWL8mVgwfLXog2
5UNBbiWxjeuYWdcWpqZFPJh0lM+iYW83IbLpPlb6EAmYY/uAY+oPmpI3vVUC2JPi1DBNXVeduy1N
A1Y/unrolbYnxHx2LHPetVl6Nxhop2bYiilwj4wGvTu15NyoPckK2UqQn7wbHxhgzVsxlD9R8hOM
c7QdbPeNTLNsW0tspGkv4nVtEyTDuHEJde5pQlVP8K92+ZQx2A3tnco4XMJ+5WyDst9N2++4JTZU
ZxhMJOMNgn6U2Ytmhn8STA48HIts8jVkQEJLpHshL17yV0Y/qgB7Sc+f+rzMNhEP+LZrPmffsHgC
eDzh4dCiNFsbrB5nl47OYgCBpm7ZVXRfeZqOfxHK6MownQvdcGZIqWPcVOBcJXMqSkPA/lUBa6gZ
mht/CYAPINaW+L22atS9LrA1sMnpZ4JdbenuslwR2ONqxDkMAycCQuT0iAdAVN3vbrZfJeZ7moeH
Csn1Whr+w5zV32hwD6Jw7hW8t61txu9NXNg0/5NNmaekl4EKsJcwO1BODzPU2En5r/OgwbinYlyT
s46JOf5UQcL5efYBsI7Cw+5/N8mE3CydvgmX5zC4npF3F2PMYMnpkLxt5zmf+k+9GC5aDg+V9Kql
F0MQDuwoPTfeNY5VM8g6uq/TTZreVTFn8nJhFcRmAvMSS6CJ+yXViHEEyr189la5Mieo6SlbFNNz
NiLi7UJJ6lpbL9tSA1cmy7meyM14tovydI3RlfejXdFT63wKudBBTsAQXXZZ6EUBIRA+phOytQFo
2xZLZqPRR5PZ93wcM/sFzkS7JfbjyU4mNI/NRcaPTCaZ4VU35Iux+PBssALAdtgWTGjX5SNErvOc
p5MHW+kIadMHw8M4cwLzlVpls4ssvAqGsHNPxoNXsyg7Goix2rSfmx6PSBDv2qI9F0/IV9sbVegw
VhwcSUVxnor2XnWAbOuy/kVrBcIy6Qt1H1/yhU6PALiic9cGe4VxGNdRFG1bRp9VxVhFpa7xSynS
W7CBnscIofhoYBQPo5VRD/YOgP1tSqChMarp1iGNtYNflrsh8wD3d9/DLdILugJVMxzHottYWXff
zhNBMhFRJJ1I5CpEOUGOOobIjuNXMaBDnVKKNiZFx6guKD9wAxK/ACkmIrdySIzXocFcSDw2HGqu
o4Pu7FQgrnM7Fqb0fm4Mfgyh1XpUoHdgDE17rdK8wK7mfQO1izQzev78+gg0EYEqY5dIdCvsrZdK
dwnvbMFhDqr0xootoO0qYsqcKNg0A6asfuZ20YLivmpGuKN56VWJNm0S0y3hRsnZM2WFWcFlO4qM
fCOM0EVP2MCF9WnLDJBO3HJ6gffG5qThdEXpOOTkmtPH3pkOuKwYlBJtWxp4PukuNQjijvQXs20J
Uy0eFb3Ts4M4XbmXQtivpht8Blb8u+n16JTp6b1fYbleuOplB1AjRR1QWWTW5ZLIcK3ULhUB37Tq
eCfCBILIySDg95CiZzbEDBpFaDzlU76g0gUNaybzZwwkC6hI8xievkQVj2Q3IgaTZQk7KRuBs8gv
3PpMSYBsFjSfV61iHsB8IViVY9ecCuZgZrXt3fgc2W9A/GGxPfPtcdfk7rGqYO6FQ4RvAPImMVvu
gTmRF9TGu++m+Q6Y0tHiHoWC0t7Iss3AhZi3Wc9Uze1j4wTlgP5ifnE1436a5kMXYJeTssbwskGG
EqzTiBpeMLp0W9heebajJ7+XS8OcFVTnR2cboXX8ltKdEXmP5XYoH/BdwitLYDgtPxhM7ZOyXcQt
TvZMKswbpn4iUmz/FR71kTNotnWD165nW4T5Rq41t3IFrr7P5UW0IB0nw6JhAOGkcF4Jp/6e4uxV
a+DZ+K5zWHZSOuxMA3pt9KaFsYZaqQxoos3DZ9kOxGY7yGbH/mJJCuugmT9HzXyv8f5y3h2+iyjL
d2PN8L/eU870HkNd+C6ICZVlFXdlB0AF/QRmJUIoU7CN2tKfVDQdeu2LZpK8D1FKRC5ksM5A2YeN
Z41a8tB1i1VQBaiX8oKzE5jBPiNIJKorzA7cNYMKnhHbonoFgIxYYmbkW9m8dUIUs1ryTFND1u70
kzc5g0q6qEzK87NVlaanM493jJhhfYVSGWbFaHfTpgxTkDO14XU6K0EJonEn85zoJSaC63mMHy0R
O5t0oJE7qu5EeCZVFJv8qYs7CQAO2GjHPwV6CMUldfmhy4+N30f7CBzTygbrrrkVoKhhSX+ap61U
BHklci73ffNq6VASVTqm64ACKdHZ7sdpkjdODOgxYc42Vf2GXK15a0fcxGh6fxqbqfmUyXyTazML
MymE3D+0oaRT/A+Ozms5UmSLol9EBCZxr6qivJdtvRAtqQWJJ/F8/Szm4SomZuLKVFGZx+y9dvuU
68CRbc4BpHX+mhEsqIokHfelzmbRbW1/Y7ShS0AD6hTG+wiT+0YcR1O9t5N6pOlzpAa5S2uyfqrc
/bI9LkqzMD5U1NVbF1NRWpcn2BsyH5pbb7OIaNurxtxhhftrZEXVfBoJuL0UWQuedJtog19p67+l
I0paI5Nw9OxvYyS/tue/a4Cac+w4lgECqnSG10SBKK5qBAshSDqUtnxuHcvfSh1zlk8k3BP/gFEg
aRknKEDDhraNwqGGQpZLqiVQkbC+TorXfXKXLZ+84PFHLVwX5zIhHSQ1jS1csNuc2Qk0y8gNwJLs
ocFB1Wqqr5IR5Gh7p8YW08rt3LsEwFrHKE9RLnEzm7dJvOhD/DlnNCKpmdTkOrSHRoRYzUdrhyvD
e+osiRYjRUQ3/CYwEIzo2GB2HKr+k+eVnAhreq2ZwjJriHauT44cO2Ra5JP0mkPatjuJ2R3GxU9d
LP5rDa9PkhHX26tlrpqcyVb6IXgEH5z/i2E7XOVCI2GHwh+jP4OLkolg1Mrv1qepFX3BKHsFGNWC
ichzxk26aqP0YiA+PDiR9hqP5sJ/uObRdGWlXu1rOL2QVrvaJG/Svre1Ts539U41k3y49X0C2T1b
H54RIlln3GxNC5GPlXivNBkIxm+s2ME05gxRFl+akbe73sWpQzYiJP0iO/XUGnloBqHtflhceLlI
doAyPkblPSdajQ2hLl87f3ik/rCPJS8V+DciGQln0QmjNdtPEtKPIIabnY0LkZsO4Ez3XRnq4LaJ
BiGecFdMAwF6gFee9HumkWoKfYlLLhtehRFfzKp7rybI+REyxJQlbMvPXRkQTJ/i1vxQVgjwhlN9
1Idrb8nLwkGv3eZBW/mQDahm6VACq2J+RQCGuqmLp2M/IpLk2Nk3gOk70rt1jclKH3LrE2AGyMrS
yCjhWRXS5ZymVGmwo82FdyGn6horiF9sdFkKa2bAXTw+oQ4/2kZQGfx1DCtr71Dk9t3xUEgl/nAG
8v4bGcaSuCb3kyzO+Uiudhw/Lxub0FTHSGN8qmslHoeo/8n7l9ajTZ3AwYPe7yjnw/k+OM0LQL1i
U/tL8MBk/EzLZGV57uPOwAXaGujsk/tDw5d1dgb/LRJsaT026xJSs0fklUv+Y9YfSpMuEvHDE6ks
70ne7LM57YK0QWQaO212FD6Y1y7cdURA2iYgbF+xvi7EV4NH5Qmg8Z+G2elajQpMoz/9SP48T/BA
W/xPVtEaM9OqZYS/iocZm+EIiS7FCj17To3eVSPeTKeuNluEb52GiOhb2GThmflwcEr/i/nMyeq9
D12m3y3WuzmPVkULV7Ng+dW0Z2FxZcF/NWNcK1K7ZZH74ZmXxG1PoRq9lZpR6RG9yUREWzQI0cbS
ucYHMeRPdLifHMbZzvXyuxza18JcqaJrVsT/vsZa/bBCjoAZSV/zSylJjJrMjN3M0CGHAo3klXM8
6nTuw1E7SE0HTE5IRItgh5o3v89q9s+Yp/1zEmvemZAiM+rlehT1a+p731nVTut6wOpGxB+aF68G
K15nD0cZV8eFwI6SAK0TsIszGvzo7FhH12uMndabH8wGzDWMt22acoHqhreE6yTvMo/2iG0OSa3U
qgFETJctbvOE9AvrcHapHDvfdFV/9jznpW+mGyTbgvGyx2x0+QKK9oYOWuFEB5tCb7hDKcg8RZRr
XkyaVI9VQ27AxawKpEbEzeqsPJxZO1k5mXxduRcyfQezStwiUuktWsIfU9OelaN/4Y9T/O3VH0Xq
zTYZ45C6o9xGkt8SBtY/8hEZiEZCgXLOOc4Nlkz1OKlro7BHpQfHIaybhR3340ZoabGuXXEdomaB
FnrDgdSnaDdQB3KKMSfQ6DscabRf2qh/a27ePo9JSeJWQmimlkisJ9nD9ZMrkQbynBBFwSAMey6H
emmY72hJvBUZWyJwvFMOlnhjyXodt+64KVtZvUd6tGU4OP6VEs3RgLLc5OeFOggid15iOuoKJUJK
gusUcmGNfnXRYxnUpeaePdP/8Bp5qhvnzRnZGxLQTjE7lXsrU+5i9aZtmPX8jujgS9IC4L7iNplv
prTLldHZVpDK6X1UKbe1NKOgdJqvavDUnrAosAEaBAV4l36zrsm5tErXf3OL+quOvALRyCMkKGsV
Gd24wgH2GbfZS9rE37OmPmmroJu0WPz9+Z38s3Vb/Z8hbF5DojFnKlL3apEhz/aHBV0SmeUhQWBO
A1fLjSWyTzCjkNpZDy35DlG+0MQZiftIyCtePU22r5gN9KdQLlLRpn5vshysXpyC4pkW89RDpsNL
uDxVebOBAn4aqpIdW1Iec4/tDtmsvz2i/j6GjVhGzMAdkuNIKmJmxRMbTY9YzPzWSbWPs2er3BII
+6/Hy4kRl7jCBlSi8NEkeP0GENeZDmCnOtQhju78YWlfsqwhDYLEqjo56XoRFCiIo13U6t86A3TV
u6A3tNVg4M5uZbowam59OvZPY8XmY1L3eSDjK2GAEsZ3Tq1bIdoXwhrPhKxNhK5bUKxIBmwKZa64
ipiqdQ+GC4feGrZVhaeu7UzgxuZvY8pfmxO1UdqrkyHr0IdjjYluclroLuG8zTxx0xP7JRHIgd0I
CogB+ku5PHh5j77IMEjQdX+wt9O7xSPXviSkqbBvydRewZQwIGYUQtNhpf4xG4pTM0fbvkUGY8ry
kiWr0SB3R2+W+6G4+AbnFwQmZHYEjv5LSnHzTJbu0dajvB0pRZ0ajVKd/Otq51SKrA7IU/pIfDZv
KPWITnaREuibxGfWz5OA1yFC+MPQThfvKrdvFnoSUcdApqd2GwLKNOL2gRNxbRvVvW/S8Eknq+0Q
Jmv0mHKJoYN8qoKKJHBn8k4i9tlqZOFpHPMXWNxcxLoFFsPugWZBe5yImCVzgfjlHu0RCH/WcEu9
6PpYepVzDZcXw7eHp7rRnXVYDvu+UldncA8JCLYsSnnYoKkmWnhIsuqRlP07WUBMgsfNYGnn2qis
51I46GTrO/ziiFu/T88kG6x60/zjIBVNhENFxxYL8iTGuAmg5IsHmsf2WIlRaNquRYmYDsSez4J6
mbeIMAPTJG2i+Utm3YNUF+ogz9/ZKXPdphNn4asRyl2OELKPd6ryXtij/8GhvOoSZG2CUYlv+buq
ck/FnO+1WtysuLzHdfUbddpZF8lFOSlVH0GuNj00sz7AEsR7G8ImxHoO6kh8+jzMA3NdF/sniqO8
6WjoKrWDpLfXKxCeuAJ/ewOguX9SEGlXZWwGPUWdKAUj+Y40veS7VhTDpSXvtJI/VJpA88x6FxnA
9hz0L+sE6dY4G5+YjJngtIExotqX4wbjMnAMMO5GVfJNgZnByAd7XbzGPkAV3biW+sJDsY/ZHxYx
D10Wl2pK9gQNHBm8vmtdd/VIMYZKQsxL16BPGwgQ5JGtML3oywZZ8bwa2nTM2MiQ5Mw54us3BgBb
M+H0Nns86ARRscatDrM9/q/pJytUGmA9I/hqXA1jXe2TYiJo1UWpwByyNOjq/AHtXRmyMsjcEDoP
B7XD8CW3PQQ57bbx1Lutj/vE4O2rUDTCBExPRuOgCxjfgXt/zcM0LlMBvotdn12y205how4ISwCy
oPZFVYlb6K3Dlw+xnDgiW95bPqIiSc+EeF67CtQhU390V+zlrM8uMveTb332iE56Ukc3BSE9For9
wGgZqVQVBb42V2evwG45WNVEzUtph9jTrsfHqF7pOV5YR91aQhxYBAxBQoJzETYsCVp8qG12wJET
r7usv8EE2MjePzKYZPPPdsdEmS7Dp7IzvbU2wCnzI5sMbLtAjaE9YzTemoR/zlV3s4uyXc2yOCGB
/dtkNrITue4gaZAYZH2hIDkYCLmrmDTQIbVhEYzbaqAUt2Lb3PSzdoBaSEJNy4iOPphzgAq2d5fw
EWbfTW8ddZN3p4uDmb39gu0JjEUgPtxHMkXmuf5C3fKipelfo2iDfuFFJo0kVSdG9qBsIHeWdXB9
BhJDjYIiDT/dnPXbjNF1qCEs+1irl7MaIfM9S1F9WbmPFnjcuMJ+1XMGujncblmQZZEP+7b70nFQ
LEey1oeX1hQHSCvFEwnt1btTx991liL31visWEByrIybD3/9p8HKD8l5uUJtZiyRTJfcUcQYzxjA
aNhAfz2xurr67vzO9QBIMXOChJbyaQGx++2O7NxfcDowAebXopn2Y2cE0YwzjdsepWtoE4sh/ySi
XbhR3bXP2bnq/q6erCNRSEeZf2W+vCRO+1tDJGPou7NVe7BdqCMNwoAqdJkaKeO16e4sc5ntQG+M
zOWx4uUsSKOEQFg+1bCFtMw5iYmw+/6vggG9XF2h6zMbnp4JC7n1EdNLUN2/8L9tdO5IwUuqM3f6
B5vtjWg2N6hMf4edInNqolmG+YAqIeXjBSjBk39dNV5szTrnBAqp3qufljRPulZSfu9lB1N7Zo8w
2O1hiLrdyJJuwwHHG5YSKEXS5F8KKTlGj27EzQNlK0jLZHoyNITRAabEaxkzusm6T5xxU9ZvGkUO
tVfom97llbM65zPUyNN2NH7WSyhnehLtWYsZmA6h+TQgQ1K6h0qqFCcT8Rt7ahVvKHK8IVSnhOrB
CPXnfhFcdkh+040qhiyInZCmpY99BIfdr+cjG0VhcUjhyROjm+pBI/kdm7nsv4uy2zqMJ2+upn51
4R4N0xzXmDNcOjXBTjiaX3mr9lPzNxwbfVXU20j5HkuroaPL5suirNMy0i8U7cMa6AopwcsA1h+f
ZOpxjSdvBMPmT42jqRXY9JtoRfw0x9ZvW2l/tcF/nwiD2JMeHu/yOKY20ad5a3rFpQut+2I/bhct
ZREaBmlLLEJ7Etqehm6k5wH/XcxUoF4Xvs49o4EUJIjooQaQyiknrz9KC8QMOgKPEaF3NYap2kh2
0EZ3z/vwIP3EPKFn/mGV/DFD7cMQ+s5Gli08habX9EFjjbtEzoJCAeXWzEr6rCy60iyKYcGSHBEI
oj9gxacWJoYCbiuzILgvriBfmV976VpEQu8pYbtRCjJN+v8LwZ34HLS7rIpfq19DQi8PNG/bYvk/
uZrecW8UN50meZuHxYlPdPWUQtIJQt3tD/9/UV314lAeaCPjarJEfsPCjraJod/EIF753uzj2s3/
P60zL3oKv3fy25FxyBK8aIpxNw7aFhssgsF41kgDh84SNh4FV3gmai9GPa19akP6buakBZmzw8Qt
i2lDZ23a1Qmab74dDrKY/ZxLkg82rl9rQo8DS+IlLqx8t6iH4kQz6AOH/slnv8AhW+UBeCa6JMu/
NHmjHdPEeZ9d/ZbO08LOGViGtd6jpJjcxUZ5hlLs8vY3hF/J+SvPNqnd9ht8p/rKxfHKgkIXgaf4
86jBblap4Zlb4kMB0AKh0HXUykmxTvvmQc6y2Lro2Ho2Pyi2S/ztJrBcn0aUgYPIjk1UQBhhd/JU
U2GRTCz2xPshJIOfGs/lfeA/mGNE+Dt6fS8r9640UA5pLJod8hiOHk4b+EfsYnGbApIwnWdDIpIZ
55rsMf4EXbD0UzWOttIJn914uhaSDaKukanc1B1I2Xnq93afY7pzui1YdpiDo7GNY3Q88dxuI2zQ
K0qlvFYRZI302nrKx1xUHbolv91KNpj1WaM42I60Qj/Z3rj4bkc0Vu4v1aPL8kF0+hHyf33hP6Jh
8ZlDWFljvBH28567+SsTXrnxJzICVVtfp24iF6TUL8ZsbXu3+0ezjYvGLJ5Ryf9rNMbKTcPcB+Y6
s1Se8kE5/ZoStOWOzfdTzFYcUHNGKjR7OheVk9c/xqptzioXq0kwrgK1dZoUoHgm6di2od2Qs+eq
Z1/E0ZptTPGCN2xX1Ih7iDPqd6Mhl70xsfe6+1MR9fZS2BadUilWHc18wLTp3DLRxtrZRuT+1tSL
jTOs3DbiJ/oHqmJkCLx6bLCGk9cWNeSyGS2kZ9/r0ENSTIi4jl606atPvYq2mbSrgw7u72yojEvf
opmKGWprCl1zXzOY6iw/JQiYAb+mbwf0Jzth1Tfsj78RuwV+7a7BUujaKO8xKqDcgobW2fEaOSA7
Iu0au8ADa653YBZy3tQFYq6keq99RLbIiWz0ms6KdxU3Q/nrsfdbk9veHQA4vrblBDbbQVnE5scZ
rmg1+Ay7KPid8u5G6R5JPfoaYe2yean80/kDBdzDmsUuQ1a8TjRcYRI6r2el7VomnLHcItrBl029
sezqtZSXtrO5m3mVV/FIIopEUl5iIJzrVj51ybBsMNG/ewPAlUKNJ5D5S2B1FAfJAHkbhBBnNInj
du/IA10ahwE5YU/J8vKxdELoOBL+l4MO17GJbgrN2I1d/8EUFqU291AyNt1ZEVZHC6RxpTBuZdzz
V4mtZiHro5Xt4DMb5oU8242oC4FMtn+LrZS4ag3lylzd4wj/pTU9tL7qgppjTGkuP9xqjDVUwg+G
QxJ5bnSzUvcjmXtWTTkXqDQUobdwmMpkBAoJhSCAwkPm8aSSTWeExVbX04fbzrCbWlbz2vIvJlbC
HtdSXvotpBMGi6HAMUZy2wmu859kuV37kTsa7KRaG2wHNkbs3FPhk9ZhDHdpIszzs9zkxVbNoVXt
m6kzClBW/Rl98kyTu+DrhJdJ8pg8AWDV/UuQ2aKxKh0iJTU6RKZGU1icK8SKFwtdMCPlCokspitS
dF4zf0PUQLgamDuBOYfJZFTkXtE1M3a5xbmuNkCv1ApXKJblqGVcAryDDQkTND7nJA/nhMnP9WFK
NG9XV/5EBjH43JiEym3EmEA58ZbwDSDfrDc030nWk6By8aV2zoaIyU0styPSpaduFkc0cLRPEcbK
vgraJCfGklQRHx0JzVu0inNNYBee+dNyfgkxYmZtzOyw7FonOx92g4tOQdszqIerObzWNXe+MckL
6Y07z9CNQNNweNnEBSWoV7EIO6uk5IEqep48PS2YIunK2HD0/ZCvliTVn1zoDMwSb+ebE54A3n/L
z5DP+c6wHeAT1rZ1E0uOk1mcYrHY+PCyiZKz1eXGSgacm2njv85maz8i4lWFxydnHtYt7cJpnNwX
OKWMoONDvgwoByIC3QVTQc+0g7qCk0rHvFHW896k+FoPqPo2qSy0j7b3rwL1bZIgk+qjajuKkpV6
fwAkH+fYgcMwTQPnm0Rg9hKdSVgPRmXidqqRqr2QBFVW6c6j+VpRFO8rzSNCKNfuUYN5qu78ez2i
B8FQwl6vUdeh0IYLWVDY35FuE0BNoCEZcA5kTaIqLmSa2mu3Jy57CNuzPuhvdDzVMv74F3rpM51e
7YLNEFAUd0Z6cJFU3vCWPpddiLze2U2qjyA1dSDbBDpQ2agdTR9RKJ29SPVREltT1GxaLYxOenc3
nLY7ZrbzDwTVYnv4GMKp5hic/nQtlpGE6tS0grjwDiAyDovndWNhzsV6hJLaz7XLmE7XlHuJdYJH
YidHbODZOXk8bfwxlCgZCQ5dj5r8qal9132NpsmPpuxMsMyJzR5HLq22XzPdqxNFgVmJamVO7nYw
WMgWKetgAC0H5ZPS7HjnwYpx4QjmUSwS1cExW2eLzeRgpFy6XmxGpNNJA5e0xqy97ndEedbM6fGY
aOg12DWHB0o/GlUl9ZMXRYdYDf6v1fWBExuAdBCTPk29nbw05gbyz7AdB/d/LfK7qq2GtbY4dqY6
K+ORIBq7qWQWd5dlRWdO7FMtA0xYd/MNm22W4TNklyOfkYSZe6VpP2O9xEjokJgw8P82DOXWbq11
+4HFgRqReOnqnrfhZ9iXXtBk8lnIrmJKYVkbNWVI0UYefIvfPk9j81amF2bvdhDWWnNryUgIKr9P
ya8lrcgt+a2nNEGmzHnShCVmxsGgpM677GwJhF/alDfHoQMLlmAU2rfWEoRVo9/JXbfZmVoHQoll
yxYt7rzxhkR/kiaMUW+Awdc3BNZkzufkxn8EsgN6h/bFZpBxbo2a+F38Q2+hlTPXwB9GfviIs7Xu
tZ05x8jQ5peIJECXEg2FC/vfysWdlJdYndD+Nmb3GbGPmUxP7OesWlQQ5bNfUn3BzzUDg3nJupzw
rXUK6/zfUkTWYRY9aY3mS5d7yJLdT99TmL3bOF5XrhutvCQcT2WHmtWf61e4scGQu+V1ZNYMXqq2
926HIzZ2D5MeLwE+vbUphjZa+9YVuSA6Snop9NkR5mKh2vv/X/hIQYmwMN3p9UAr2qV3pYoDR/g5
9i2CwAlFbIv8/sCDWd1N2udbkt4b+RaGbXjT6zF9YN+6OROw3m7SIdSiBS392b1VVePfpM+gRLTe
cyQd7zmOkEeWnt7udUX2DVrdc5T6Z9xGya6xJQgqLdz67GGfnaYdbnM3Bp4v6iDKBybSzBdWEV6l
AOUflxmrt7Fy+11WhLgALP4ei9S+Td42DBBiPT4kbrZ2YJduymT5V9B/PAQFNO8+QCuZDO2tJKzV
SJM1Hvb0jyv1S1PY1YphWPEIORoGywN1JpHp8NpsPQgbhHXqf0Kvrvg81ijgU+uEQX062LheJWyf
TVx+J2b01kcCEaKBpjgZvms7cjZuPQI+iJ2GsGjGV1NRRLR+BR+2ETpHNJrwR6NZDwQK9FP+QVxd
fUyLChSdVR9MbLMdEDi68swKZHd2XLdbm6pbPMi5OFLGUo+ro3Aj1uQk4QWLtFTjA2y57bel5t3Q
dgGHEUl/0EO3RZdsYxIw1+BMGG/JLL6Av4gujLl3yLDAb9T5m/JGc2/m4gFD5FwUSFW+527aZSgx
LnpngX52WNuEBbEKtpMTxD63Z9XV4wqnUsryqSCNPXopQoYCTkGkWwrDNhV88xHHNeYZtW4q7LqC
3saZ/ALwhfuxLHIubcV0QM8jfQNEPtAN8mJHvwhw8aingm/dTUaHx2XRTzjdv2hseKsxSOI7RN8H
VLPfRBUtTRjqL3A3498EM1U9ztZXj6ZRuXn01Na5+RbbwCCGajzg33CmxAQM8uXPabbn51DdclmE
3mBdK6wv6wUKf6lN719TMkrSm/5HFS3mLY2mRM8BAM9/a/+cMe/euNRLaGgN3t06pgejIU/0bdno
O0llMjiluc2taJfbkCzKnm4RY/94mFG1HuJMLSJzFrmeTFpGux53PnngOtU/Z8XENpf98SNvxnIT
T3h8KlOGmzxW5yHS7J1Tukt97rNEFvqaHQ9OWfslzAuXXorskipnquBUpVpLJt7rMkreebDRAS4E
NgiBmHJmgWAbN6qHbj5YvumGP+Jl9mT3Urg1ObouVZs0pQo0y/e2c2MF3jhOgbB/2nkQnONIIF1j
/hEOKnBzVl8R2VjrVEkEYFroBgRz7axKuwjOqT+TWaIkICMBM4EIjJnweJVF7Y7B0YtvNOqBJWiD
UrXbGMvIrYOx2xe+QyYkQc6NKdyPSZmBP8A6GCOFvqL845UI5RymXEkq1K2px3bv2N8TyndwiggI
hbTqq08kmlsY5j8Cn5+ZcSEYYlZzLrsqYfGHvaWtKYWSXjxz/SSbPKlWA41lUCJoCW2NwL4Mujz5
2qHtg7MsqpteOsmN/8wSLWa9heU1c3iIY+hFG9HjBnSyKIgZHzwR+mUiB8YPxkR/CIpybKhoyrfK
wECHzTPQAYCxexg2JoUHPhP/Ikii2FUysXcovY4gcIyDtnzJvHdb2kOQOSyf2nAsjqGlv86SVqwj
aHOazHFf58lHMoyYOb2avTitrEUFy9prsCkqY427Ab+PbLxqTbClulFgAZXR9XqrE2TZvObK1i+m
L9Nd7zAkd8oquk+QihVbEixCHroYqAZp6X/buCHUOvRt1uLdEAcovPGgoj+X2M0tlzvHM+cjTt95
N8tkH8mOFsgfmMAjgpb3CPBIkKekIRoJgjXWinOoLlOoAUlp5se4TSPtOtimhty3sPEn54/WTv7Z
GX+7X4/VRS0uIKf8U7DCvEWWBy26dN5LK5v2rCfoyeJhHefxVnUd3uryhDanP6jWmp9qwzXWIOQY
vDf6o3ETzhVf3i0gOU/0tOaODcqIfcjvqKXyUk0XMx3LQI4DH9TKZ88WFniNShPwKFXjUzh14Gh9
PaSyt5YtLCr4wsAs64/iMisxA15F9AK1if0xVxDXTfPJtUkuU9SpV8+sMHA4I+xihF95Au26nXTS
dzUuaE9nx6tKnU+i7J+lzxg4MbXkux3ClWbfGlubfjyESVAo1TMcgl2EjHgdN7px9osHBq1yA6j/
xl12QuYgkF3OwBHifZ7oVWCbBQKSGHrEUKZARqqHEWnkzloE9Lqj+nAjKBGuP1AKJdOZPfm7nnfb
XkLzcSFjsRr7RlfqH8kY3zORmslrdPdGiJV6iPMJvzjrINhzaHlwqhqdP63LXgNuYHOuNdl0QM6c
A6M7jGn1Ndk2G8hU4ibqMTDoUh3UIG5G1v3LR7tZWyKmBJ2bFYGrZmi3GJ4HjyTp4pvel3xppsTY
Ty9ylF4QeRrzgx5BEssiJACOFe4sLtzElTJwsZoGVsp/jDz5MBUBfuFMjICR5ie6qiO5Tq/5AAnA
AxN4VElpHbBdRRYiWidUX+HcqpVlOuho3J8xnylD4jXuNv3uha9t5PpUGyTbi748NIlu3mk32eTs
c+dXdfFZpIwyJdNDZEwBfe46tsITk6oldriByucXzh3+Q7lW/oxFPmlfoKUB+Kerhxe7+H8EQ/Bo
WBkoYPDbI4AJW2qdiBMQvT7dWW1embzeeqJ6apG391r0r1GZz3tBU4ZgE3Wv5iBWr4Ast2ySsmMx
d3IHFeCEUmBDhVuvukGv+M1GtKyIwzC1nKsBkwX0UO1m0Z3iEojM1HwAaDEfDAa+ZoHdOmrMbemw
mDTMAmgEGbgYlWlKmKXtLd1ZkrdRtUStdylQQb/kpkWSBCJcBPAMekNcyXYZbUndw85TRc8EAxys
pGg3WWldegrNro88yBxI7cELrzM9/5TDQIITVHiTcVrGlIam+pO2W0f7rr1p4XCvvfruLownqqYd
MZvHduCeb9AbbQRI32I2oi2ekYM0SxPHMlmOmZ4iMuakFmzWy7KLtqxkSYziH4a4eza66c1qEUkL
u/UYM+R3bgqD+EfujSi1/wy5AQhYVcTuDl9O1GeAsUDmFA1dPLJQkZPNbtNzGkP2oukJYCkDi58m
bAIVEFza7C9zG2uU7PMySCuESQiEt70295vCYGqu4ilBxjdBQ4DsqBdXCNrZHngZwBgGO9vMqbB7
IF/pMuAjg85rYYdzwuBNZbtSL1Z88LxLxcDTqyK5qVP1L3MEJ6E9VNs6F3DvTHlLkn+z7OoAZV61
yhs+InRUfBHdOzk6Q9Ao/bUrDXfjm9q0MTN1q+aSmN1u2kxmcgdgjXWyQm4/1owqSHIKGHnDDwgX
NhKTsY0FLieAaXdikvh30s5uxm2mdREVB+YLa8pPjoVJdo6cfR0a36bQzE31t7NNPOixOT5iPoRh
bsmg4xeW4W9UIckMMTDC48bDRKa1gSwSEXC6S634ZIUxAHVUXFuQW9gdyrbYRN+Zmr27JL9WpnN6
nbhVwHiG4CTm6eJbZcTa8tq5JNjIKH/TW1YDHKsushvoWhKlZ9TgUNIWpbCBHlbMxVbUqK5g4bEm
TgnicxUkocLDgNIXrIvasWMWnfxgRuCBabeObabvg8WEOuqABthz9+KqpuGEwkZqjRWTVZthvNMV
DytOTsPk2ue2NLau3Z8NH7mK1fA+KmWdfD3rt+GCH6+q77nHMd6OxpqZ/g/EsCsS6PEJt7QK2lzb
jEMZ7Wvc6EKBazcThu0eY1bKV2qmzGgfZtvSJMvqmOV9TQrirWkRIbrWiB++gYgTkeM9aMkmyTEA
iW7kC9yRxbki1jq2wtGhtem9Ya0gAbEBK17HLgomJvorF72aZiIYQ+K9axUYNN8IA5s3p6aMS1wu
h8TtjrZWZ/zA9NHH6G5nvbouLRQF0crRYD7YTvQgAp3QIls+mgJV8jj+RaCm4X0BHEbW8ZJATkOm
K3tbxIb+3Ml804v8cPKd+RkGGdwIz30TdNcosKn9W8UzwTZiqbgLC1SeM8z7wcbjzdJ9PdUq5MDN
1yPcPdMbf5/tcrh3iZj2YZTuisKjig+ZeiNLJy+TZKYWt87s4PKE4b6KiDxeKT3+7A00XDAPNxQy
jM0mJsEMExmLpZnYxPl4FTbhd2VUr1JhyrUfy482R+SeMOTuTPTdQNCoqsSM7hNHmh7xcqHpZgcO
99tOC9xx3XSxMDwutYIZV/A2zl2pyiWL6Hmo0Z2CyMmeVog2UYPr7BLSPPrKOp75BAbrisyHgY3Y
dkaOx1Rsvs0CexjWvsDwqo/IzgkLGArMk+G9Lao9Q8pkN7b6qZxSJDkk7mos2AK91HMk4qj52Amw
nbbtTTSBk2eitVwBWEwhCICbj5ddk9h2pfsfeWe2HDeyZdl/qefGNTgAB+BtXfUQ88R55gtMpCTM
84yf6a/p/+qFyKy6ElOX6qzXrjLjJSWmEIEAHH7O2XvtZ2l57rLnglxFwv6uk7O4m0RMpLiD9Mqh
QSZTtAhJ5TG+KSJ9DcNtD3Um25kpa37Q8rwUBOc6JKIssyhSGy60BX5OhL9FQHRhQo0UpZhBtabc
iNliMhGDtPSoBGpYufiY0tdI4CztLHGrjOwFAyZO/BkOGpbdtY58ewGtHrAc8caQhXD4MRulc6CB
JEeNtqrLDFLbwBC1omfcmmxfx+RgVC+F7i1hoBibCodRARRYgK+rIYN1Dq5YtklihfC/vfIdqc2K
x2V32yU0OMEl4OBK+bTyskIKZYGHLCX9yJhqkQpoUZfTtNDKwGYTHd1EUSRXRTUrklAJMljHv4ut
+NQKum/slKetkEwtGO+uy8G6l3Shl0JPPEYpyXNZWI+WEbC7mMAGJXQK+tlWQsTx6BUOtZ79FXV3
vw3hQrFwYbctMhc4iYma2HAxHTujgTJ1qPQDMyHWUBlclAOSSx4TK0sHMTJEvn7EYFCVerkP8qxf
6Vn5kBYWtRYCS7jgDyDRuDrHldLGpY0sc5lEJtIuJ5DcJOhiYcmUhFOyM2/dQxub3wGkHvK8AI4x
okS3LS6E2WJPsFC1HOxqQpsDxcl/sypwB8Gk3qlMvI1eZo8Jz0ZGBTUlmZaFzDKQoyKIblEPDLcT
mdhHijq+OP5zzzq7ke17YriUFX7GBtpPr0xMlMv6OGQ6mpR5HCIw0jIOUi9T38mL8xfRyU0hifuu
uuSYTzj0Ew9K2djbtJdqnCD8NbOsq/l5umAntp3twHFYXQxJcAEHyNySJHCwR7/ctL64CzSNHRmJ
R5Z7w8OOLIwhvpBNuZMa6gryZGqqMUrSyflauvFeJfQ1Mkb7S7fr7ye64/Rm2oNCcE2vgfvTmSWV
Jo3xQbTpsU6SLUkB7OymGPVA4+ydwVL7CV26XvrY3QZ8595ED6qKVbpmPAfdyqM8H4OOvUX2PmR0
rDJWRTDO33HUvZN6sq4kZZIYyyvefbvQAg1SjTolNvFQmWtFm3z0d0EZfW8ZCfNJcU0rSirUYm+k
+LLJJtuQGawHLC4LEAl07yX2tG0ertjKlgcwSd+kI9VdnWxaYJqD5/nUXUm9ETYAbYJnEGqO3j2/
PE8hg2A/KecJpJo6oJibcy7i69Ismk1DfEKdgyvIRnRqnXHbxdMhxqoEZxczppVuyHMxm/Ew4WK2
rT48BMZrOvUJbY48WXcKnRppAzdG4GEwbx2PloqdLq0851TWk7X2QxLHsICBsQg963j+wmZOHktt
ZAdoYlfvO3hL578oxmu79vujE7xm7pR7a5Ne4wFzR2Huzt8adlft/ElukBLwOqX+2kq7Rp0RiOP5
i+ynP7/Df/Lnd1VEgxtGeKZvdXceBOKMYFAjGqc+TvMXqxjr4/lHPalHtTz/fP4bjzzIBcK4cAXx
ShzyNDEOBD8j9Tt/e/5D1injYJhkoqiKJrUh3cP5CygTxsd2lBqMapkmz5LujdKN9zHFpo/1CjVY
f3H+MgzILhEF8LPZ7ku/d09mlg4oE0fmXkI/tVXM0+z8pbD4blTbLI9Jg0fXcsG0iuoGq+2qrqG9
/fOfrdLpGUxzupPzP/bPPzfax7xKkhsmBpXZ3LIEjAxafGC3BiW2pY3g3M20f6RCeCwKeGOEai4G
zDJX5GtO6UHGcXBhlD7pnpqGz1C6r/ownBrHp9gwUHWAwfC/YdPA3NkFrK9aVK/AZTpXvEN/R0sT
zFRSBqeuvcK4FoOkDIt9YunTlZHh8gK4LF+aiki4RJnf7JiRU52OL8gjApzbU3sVC+T6PhBYjAlW
cMxcvd6HURAefaP+87vzn/nzn52/Q5B1XecSmzDKzkd4J5tc8k6sOi1XELy0Q2ej1qbvZD6cfzTh
1DIhMYwHmeFUOf/t+ce2aex9n9xMjhmsc6uzrofIstbSQ/mHhnfYFJ0cD76AUGHUFmczDfWN4MRe
Ryzy7eDj9TKz59Yc4ythupTUMsAL6wxLz9XVU6Xa71GWxF8bqa+PtCA452BObliNIMpoCFhy9GWF
ENXe7XG4NK12n4ey3sqE1rhP2NmR2oPYrBgiSWmXFLjiFvqPuNaqWlz/8R2ow8ouq1VlePVKhaN1
64XDeBya8ev5p2nCUcu2xcY14j4KaeWXZM5o96LMuW0iyz24QalvZSkh3eA4uqh4dvle1Vyfv5gY
vQF52/VhSrDkRIjMGdelJDI2X0gUDfl1fmJj4K+tTuobkGtbT03FvRoH4GimVl2WcVreTVJeVLER
v2guudKVEo99TGgHYU3OSzNzi9ifPkmq6AOdA3c1Qtp+UVH+QPDaeBs2k3EBHSpBC9s7k/fad/6O
DbtBpaR5G3eKoTX43RtzEui/5uBSKvf61hwNh7sTZBvYgmZV4xB/DjU+7gZFdz7C0x0nZhuuJJbY
0JoYMdsYMsKi7iTRyx9oRaSpXW5rY3IuAnyebiEVqTp4lkOe6zEo502fZ+rShGGN5CImlQFdaci/
fcv7wXwwrmrLKXd/P+9jt75d/6+fOPvnpIn3vBir0A+a/3gK47D49jX88ulvXdxt7j/+wk//av0f
578msWL1pfny0w/rcxzHTfttTujgJmv+M+ti/s3/17/8E7h/Pxbf/v3f3v9V3of9adwHUKa3vG3C
H+n983/xB7zfMv9hCVe3iewlHtdVOlEef4R8WOIfjmNibQb0/2e4hzD+QW6hS1yljd7MsPR/QvuF
/g+lIzFXjunSRZXm3wr3+Dmu1zFNYSuiEU3LllgKTOtDtLGAE6M52Dtn7+ulnPScACq+yW2TPeSs
TZB/XDTvw//8dZqIMUdO/zPo588j0qBzXIN0NxSEP2cEzHuQyJVUrMqMxnXIJHfZtaRCscX4nplY
/zUFRpKNUYwNWddGytUUT2ynsXOn0L5lEUVGWtiX9TSgnhfkKfk0SRQ0GF34389Rwj9EMFz/8dp+
DECZX9HPrxhsKDYNZQhpEij5IYvO1bWS/jy8cXRFl2YKJFxZl0RuXn5+GGV9PJDFx6EDv3cdY05t
+ZiBVEMqDowKi2SMGx43AkR1e9t62gPYf7TCcxJT6tPvh46zov9OG6lY9w7TbBaoQ6uVW6QHOCbM
5KtmQ06SgYdXYQJdCAZzgZe/2YajilnH8yttZHCYB3m689ItpMV63fTVKZUl/DtaMCm2daZV5T5r
b2Sl4Np2iIILs92WrN50sBu1LFGZORD1l61G4NQYvRhBw+QDEqSR283WyKDHh6BTVGY0B6tniDlR
DizyJI4uQPjD5CHXrOyZ5KekxixrL3rvRzgCMfaKLGCQVNvlKylgs4yLHYEVBzRXPV1bmlX+FFYm
jKQp3/SQXXd2gQIlcA2KfX0fgSs5wGjZT1U6wJBS7jpyAR24mfDeNTtdlV6MtoL3orrx1Ra5uqJN
ml5VxknlkGgCr7+m/6TRHqU6jhT6Xd/HuaaBV4PfNuFx1RTQQEKfCDKmM2oIklMdRgv1hO25SyAL
Zq/NCOiwLA26Cm7N3CRCsBWkbyryr7MaaSmKpWMIfB3imk+bA7GtW76nRhBt7LCfVTKQ39IaVAIs
bhxeqXdBHntFN7WASuAY69xl+ikzZgF9WtNwl8WlBT+EZi5pPJgTL6ogvg4xYa/r0Xz0PflFieSr
noXR0kqvsWtDvMQBvWvpp6BUty6CAgUcHscLLZC3rhFttVTXXoJS20VAp7ZRQANFj0axjbWGpA4t
23lIEWinaTd1pjlXfkCQmNnE/kuCpnlteoqt32hoz4jBGeS73mMiE/toK3pTcv41qVGCk+shcTV2
+kNA0clTxX/BPNvsGtOlqzz/51GiXnVoLje6NOV1nLVv5z9GZ6GzelTD7nxMGyp7pU+IGC3cPMBj
+0WjD2t76GmKzGguRArrqiy/EiSPY2saScRr8p1hy8s8JQRauawxyFPuG1k+oZdfm9qIYkYzhvVk
X6EXtqDD4aYCSHlfjNNjsoI9hAwvRr9nmJjBOy0uF2noHuvWx541L2tkUe8MFX33Y5O+d3pX4ZVe
2HW7isrZ4OxE5gJ5DwaIXH805lWNM4jBwD+lJrffHC+GygdQD0QhHLqkbacIXeMMx6OXMp0tF6p0
50aO/13SSl0ipVi5hNqt6mq2IQZTzNWCWGbOU/VT5pZQCDj+qq1A6NajMCl1qKoavaF7yGaSvgvA
ZrjAy7Dq5G60iSLTMRFN8UAPreYWlyUd4PlsNYV1h+V0HtvwstnsfMkZKwQt59DImmIj3T5fYXbb
tZiHnCGFOuN/z0EhQm91Hs/neg7OpukAJgMVCjOmc6CmEnsZcMvIkFPmk9fC9v7GzDuOzXJ7PjRp
FtzlSV+vQMlshRuIRVOpK20mfbGx5cyTUG6anLNWUmDMZ7FKOTuq4SWd/zxq3opG+3Z+tX/8ARBB
5gm0SWBbZ15JLd3iqnEusUldRvgKF1bFxzzo46MVe4/oI9hK8gf5JM8PyLoYjB3XNa1yzhvqXE57
xzRrfqGB/pg44sqyu4di0Pdu4LIJnj+MvHzwC++Vd/PmS4ad5pQRXaBwJcWetp8GLd6x9L0PQ+7O
t/LJQKq38ksu3oL5OWbZgqYVgYcFyYUrN8UkR/O150ftC8sP1zJuUNpdvPjEKgCNRVwTwuZVl0Fz
dCmW8I3zcWHfYL1AWyKc19ivvsQafCNNQwutMblobIINQ4ukd4p0xMFaeq0nKZdtwEGNls1oSIIK
mqQboIBkX2/zHjNhHHUrw+uabZwwxs+5W4bMvodTMj8/E84IsvgnGzYySs9NWvCvJwCkI2tnl8DY
Hfu2TQN7KULRL4nwuXEG7eQX4dVUYzbNwV9UyoRGccodIXdx3TsrMQFIZHjBrMjtdpmLzQGtFL0q
wSZ+PHUYPrEUAx9uu2RpCzA21pB8LwoANYp5msfMq5kgeYWJ39HuU3eU+bRYC3lgESg259TO8ykO
CuNr0vd7q+qRrqfdFpwn/dGqe/Ez8xSh517Q+CeFvpqgk7VAEkjy8dCPbodh22pcZn4/Bws+WF4u
FrJ23wKGJMskD09+C8XOCQg8pInEvK4sNohj9ueFxLNZTQy3e85pEcGeRfLKv3I+XBDpt6FNuT2v
AMidL8mUZntUn0IIHovMDi2Emnz+crZTaVJHs4PWrrDJE7dIF27j9i2LH4qs28RoEVaEsimSZ/st
cmXQ2llEljIh2ZpVIksMvkUFHNoUAvM5Bdv3s4MVt+/YZnjKNMHt+U/blnYSjDS8rASqmYnrb3Tn
OZlYTQx8Y0NprIgb5vZGvWfjXTkvk7mvI4GW401flWqrJPdRD1oa5stxGOgNwxHxV3HTv0aV/tLV
+HeNOdJci7odg0QTYFdbwG8jOseKRmh3Pgq9iE80SxUxLn77jlim3TiSVqGuv9qx5oNgnvYDnMaD
HuGnzTNhbgb/uqwuK2atOc2drW4Iytk5KZndyLj2+x6ammGcGiz3qyjD1ggcdWNz9y+jFvJJb6IE
yOZYXeZmj2jMubNYCVdG7kxL13avijpRp/aV8JAnHUQeZJhwa6T+ujf5BaFb4NbsjsVypA5uQYrl
9RRdCWSBnRtYhzT4hoGZqwLeMhssAkMcpJgaGyhwbHgy3fkZUHe3Nnk2px7JJeq9nkUkxN3qAVM3
57N+Xric+T5DLf8+KOt6XoiBu5OdNC+DUyGiZfhArvYXL9dnUSTGjzGpID/Mv2MIQYDlvMQLgeSg
64mVC5ttXoHb64ZxXuh5+0ag3bedgd7DBWmDitE4YFzZE9+Fpd0oL1K9RnSBqJigAC7s+Z/DFPEs
JosMFeYyq3J4sUyek7z29djzsjRCUjXDlwiOWXlGImVLxelVrbGK0zDZaczO/RCaoZPgCy7bur+j
zTmcRi/94kxWf2dhqdiYwqOlwGbUAhUTVASqdwBiu4CcwjAJ2VPiT03MwT6FBG2dUqN+YhE/NR26
0Kbu9tmslc5kdYEpHIk+jozlUOUXampeRJtvmaH1XUMaehV8HzzmbRUpOmXgyK3d9Ps8yXLMlwj2
5X1q6wIdJDICCRa/7DGeFN7X1gAgN5Rfka/GxwTnEkUjY/xZ61I7hyoFQMQQlD2lj3mUVRpzI1/w
T7S1vDNLvHF+Q6wokdj3Lik/PArYw6qKHWWrmWJp27AmYrEiViLYRLa51T1SBct7yeYXaYe/gn+l
0TZB0jdHzx2r8KJx+5S0QO8ygC6jub65NWbGuKMo2bzZB2lAoQ1brmYFUjHNwW6YLFz7mOIDywab
nnG8xQVET5rJTBoxX/ShbyR5cjBl06xyRGiK5Jn7xtBxhX6bZJ8eU/rEs6Byzd4ro0jUKYcc/0IH
brgCf5HcqTZ85p0yN9Vxos+iea+v+J3+iGDvge4T1BwUFovGLtKdkVX9JV7xHsa47d4KlJIJAtUs
7IKNbgTT1o06TIE8FhijwYTID3Y9rzd+KJgwOsFl7xA0QFgQMKaCKGXLLS+m2N7Yg3ptG6D9yjbg
jreceBOAHlDHtmKSaHfE4TjGRHVAJtZtj7Z3O1WYqjSjEHQyk2xP5AKpsYDZD2JkeBmEJShk0Dx7
XNe0ouGUMpivXmrdDF9UaD25bfgd7KJzZU2XVE1i5XU6WGCLksppU2dtAnxeChOtmE9qAlyc28yO
d3ZioKSuzW+9n7XXTGHuNNBozPa1hagk9pYJDG1Zm+YiLQgE0HDn7PysLw+a86zmbb1BKCcAB+He
seAdce6qZQ5G+5BM0X6KR+OS5XkbzrTlILbhZQIO92a4h6cAFXfDShgNxMWSCkLJAtS+GHdWyiQg
9Gt7M1o5N2CaXERAve6j8h2hKdpBS910EKAu1NarYEMHPUN5Nlwb5Xj5NQlOhCanUCWYOK64jmBV
mA14wPjRR9aM5ALNMgkBNw4j+XXq5XIV+krbSZoMizJEOF1q+EJq7xHFtbvHEJ5dQ4VcJplz0g2P
XqGLnrkT0YvmaelReKR/uoCe10bfX1lFX2+SZtgPkdZedfMXM3cV8XnDZR8zSXdKNDtR4NnHBEir
N9XOadSL7mDhVNI0yNqlYbUHF3n/ctAcPCgt1MvJiImEQ74lYBWEk/IPNprQo0g06gDf6fJdNnQo
pMmo7gaEIKptOiSGhTiqWmdESItvSDxB7S2f09K/qCTJcT1ZGN2oXfZ9wmrZP5o+NyEwn3Y1xeUu
F8MKuNkpCGhbsm0iV8S/LVQ+7idnElfJgLm8rL/XVe0e6vq7lvcrEZfeJk+Gi3pC8dFOTHzGDLpI
0/HcUdnDuRvyt5I//z9rLtKb+9fJoBfh//nf1U+dRX79z/hge074ZAOhW2JuUrk08f7oLBoEhio6
/LT4bFMadK/+q8NIRrDtWIL0F8cRFiY2/qOa7mXw7/9miH8o/o8YUf476ViG8bdiQX/unhm2YxqS
mauy0BbohtJ/7vfVIK7SstbI5kui7KqxdLYbfeDuUZW16R8J1P+yuTjni/7QqTsfy3ZYjJAtuaZ0
P3TqprzofcfToiUMtbsuR0Gg9bpc/3Der//aDvzVQSgt5vNqo8s3P4SctrKAiTTlJNGNKakAmhuc
RF91q//GUQyDd6KQ9ZrOh6Mgl0hFRgr8IumDcZszJGd16vD7f36Yj+3Y8ylzfjjOhwawTk0QgJ+L
l6bPfjnIwUR4lDjkdrgwZEvja9sMr6D4isXoCJTLMqbWsEgrm74nIkhOfZcdgxB9t5UVPlaDlgVB
YtFllHkCUvOIpumPleFffsjzK/r4ITuWrpsGrHKLQeXPF1Rbk1lsQXTh4Zm8AVDYwa59cudCtMnr
y7qv3oLUf/38NH38zB2SbYUtUaFaqEO5cX4+JqLXQpeZEy3TasxvSO1sNzSasv3nRxEfg7bpjjMc
sAyJuAKnuvzwYTAEDrPGYvSuSDS6yBUtb6B+QDIFM6w4Ee8p6y9KYUBfNlgpZCLYgKfI6FdYIsdt
B7n6N9fHx5N9fkVylsQKUzdJN/r5jaNUKgdX52Lvff0Uy4Bpdwxyr5QY+rP0oEo6RKYz7D4/ER8a
4cZ8VDnfY3zAtMnNDx9xWpqB72CeWNRt8Mzmk9Y7IVkLO4XS/fmR5tf/48U0H0lxj3GTcRzTZc5S
vH+5DdnLE+/+P0ZrcILEirWF1+bZTq81iAw851bCGgm47s32N4vHL44nTVtw/Qrh/vUTRkmQ0nYI
AzS6zQ5FEPZDH3e5gyqazYlj/ObtiQ/TlvlMuq7LEU2TIyIA+Pn9zS8CWCEE4aGyNnXPSLszquaI
Wum5DtEdTQLFUR0O3+KW3XaOj2kh+kH/zVV0vic/nGZXuTwE5keBQdD9zy+jl/ThDPIiFr45t3/B
XOBcDH3xllYDQPBQTLu2NQuGAJ3CdVCJg6f8352MX1zLPO2UZZss3TzxPtzECI37iIQPBiAQgBZt
mrJn9qBxYl4vBvqimbQhr02/+Qh+8YlzcdnzBc3/C+fDtezUutaZEV4QV47+ZTWgftXsfvziK0V8
CU49+zcnm2f6h0ua+wbJp6lLxfE+3rJlltt0wrmkSWKY8S1EEXXmHRrWRzZ1z1g/MNUakAea2fz6
+d30YZrI1WZLjHOm6Rgu2KPzw+aHuwkybIZcvkb0k0bXorenbR2EJiwebavDTd0GRen/5ob65SFZ
I3CYWMpW9nwD/HDIILHb0nI1gG4IQtemL+ILe7T6E5awBu1MjrZIwBn4/H2KvyxQlmLc4KBVY+ig
3I/Pg7jvCACbkKFPwbBjN3BRmkl7O2r1O0Urzaku/OaVEWYJZI5eoQFZGwhl9omPMtLuVRIw0KnG
Pn3+qn7xogTqDiZHat61fXxRnjWlScy1Rq6KyDYFtdoiIwsaDhohhp8fypa/OJiFwtFwuJVYXZz5
c/nhvNtVN4SlhgkrKSlCBsxhtLqmVczHgAbS0jvnatANTPGW4wRqY0hwM2spHYhtrgqYjTXE3mRL
2mumBNLv1kKB/+ExvmiZHE23ueG+8ckeygTV/Bjp7rsPg3nRapFJ3oxwLmzPdFZFYVEIV8jALdXb
VI52fDTdVgdSaX5NtdGmaz+8pnX22A7DnUkCVxNbL4VGjyj77k33qTTQUcPdszIiv1GZC+JGyDjR
CuNGgnrMdpV6s2ty4LJuIWpI1J5aJR10EtKzcY4jEYeoqZFPB6nIN7wteAbPeCABgblMvO0I4SJ8
/Fh39a5ouzvyYID3ZBD7u61B3rEUCCmctZHsaawssc4fMlPcZFV150KbsG0dSDGzGvilth2ss4w+
WY7liG18TpB3f7RKpiJwnTznsc2mE8GSaNrRBPfhpT06NCQEvRRfMg7QNLluFYLdPIzuOf27kIRB
drKgZmER0ENJbRK/pmqGtF36+o6csoP07hv7PdSCDWTVB41ydZ/XwzspmOAfBv8md4etznPLjamu
Jz/hpFenwW44btg8sVTsx65aQqbmfngxGevAeF275EOi0Iep2G40RC+DbQGh9UEZkT8YxUtb9w6e
HS/QpR3bsF1EmrYOVbEFWJXgMMEdYjbr0baWtObYefTvXiUZi9NqLuYNq/bWmRc5QrwyfW/R9/Gq
UMfAB+EJWFY7ZsCYInZ0x4xZMwPiFQP8MlHu0YyjLX5mQdu1FdG9i7bTTcK96xBS2GVrLe6eXKzV
ZT3OOJONm2yRH8vo2Nr6ykk7xP7kmz+gf74lRwWlrP2EPHxpV0cvv8P0I5ghJduhfDSxcDk4tnti
UMDarfXAvw58BDqjPq5LJhC0XJkBa8OGxuYy8SbGwHRb82ZjAs1JjfFQ9NbVhD7D7eJbbIa8v/tp
vK8KJuAg2kw2ib5xb3jtAVDMa1KC7/WQfTWmBSUoXVYWTh8192UgSEOg1jsY+FAoxPAEAw/YPfdY
om08r3yKgLTEcp/7z0AW2BsAVceyoqGlay2XkIDbsnCgasb0nW16KWstMLm/MHLiX8mNDUG1SEK7
tYTzdT1SFKwrYAFb04qYJ6LEXDAB3bh2iBRUXArVb5OGJptRr5BGf+3QnUeBs+nHm9bRC/yBUAYn
19oCGtglHdc7zDD86IjGkINpnXujafkVEZRXaS3QCgr3ZkIXrhn5jYkMnjxZWqdgGN4nf9gmtBnZ
NB9cS52y4tLQsoeyxdWWqR3DJvDZg1pT/jGYlRudbTal9ybrqi9WMUCLD4+xSzicxkDVf7Nd8Hdm
t+90b2cHlyAVr0Jjp5MK1SqeRsWi8gg5SdHyL+rhHj/n2hsfCJLD+XOKip1VYUxSTCfNtfJ3U3k/
9FsddGG+6YwDlKdOtwBHbO18p483oXZncT1H7vts0W2bI7ZknASB+Ap2lX6Qyy3A1hyCflWDQlNL
OnILINl1sWPeTCgxYMw+O5bV49y/xzRRHCexwT+DSJn/lvMYBFtDt7YFExB7erN78UWM6V1sNJf9
fH6QYpRMFTt/XLCBuJlGlKbk/Q0AIthRFDC+EQT09O81UlNqk0WQBf2Z1Zwur30L3H9VO+9Cdoyb
7UUPdCx6Ug1xICMqlgEhCmxTsjnUc0bIniduagtg+re628b9Ru++gk8r1fWAOY3Ej8C9tkiqUrc2
oHfXStYj5jPPfDYVoCvm3l8LFnZYqgqWXqnzyY0g7RiUiNeRLmSOrykIyWUNX3T/WTp7iw6sRSRE
y/+ibnDRGhb9xqqAlKLq7hpCCZEd8PqC2z7dWOalicmJrEjEM8hx2cKJ/lvDY0PBKcmMC9JzIS7p
G9KnF6nHHJZ8Qb9IXoLaPrngF5TFZluru3uTCKBlHfRETXDOFmY8ACdvWkZ63oPWWi9Bfo1iZNFk
CkNrsg+tYOuWL0k4c97DNR1ukOSkbBR4SEHfWoxmgxZTUEfKm7yX7HLh362aNrCgdFZXjm7eorBa
mMZ10FyqzmLWbO/SNlwExkOJqyoAVBTHzVUzOHu/cp7KLr6MDHXsEIVjxEaHinF+IUr/rkMLkTXm
Pu3FLXIkshGSlZquWu/OzvtrUU9bcw6qh+kTkh0QozxhwNdKLNwIWMijIy22242M5H0Zb1zVLgPj
0te+ico76bhNKvbjumYx/88vUx6rQL4XhnzLgGj2mlqkWrTO5VHB7FVvRjecBPChoebeoQWbkEzY
1IjWww7jJmREjyWjb3TSp8obexwPbddvEKHxMBOvph8fRzknLEwXjhiPsVceplg+5GSnByqcU8bA
W8576LqGNtPMCPQpeyOliyFBSOM10IZvdjS+F8HR8vaNd7BwL3Q2WUTkXCw0ZLOodrcRj7ylOcVH
msjrqdR3tOXjNc+NkyHlLWpmt7zTJjiiU7LxYF/rbXgKHf82McEu1yxFuMKJpg0NJNn9Fij4npmm
jXCUqUcwwj3Kg1Wgyi8TS1DvPDGIfEInTh5mtYk6nTjAmbP3nMtkiVMDHJwtwECSi1tP8QVz6Tnh
S/+S9UxgQKOQX2BAKYWJNFb1O+V+wsS8oc8FYZUFnViGNqBXQo5zaMbLtprYqKDUq9LHCKFZHW1M
D0/5DM9xPD3dRbE9tt3vduBz2fRTRUkRKejJCFolFHP2XHb9sP90VV2XgUlLu8HxsydlGUk3vqks
v+gk24qiZPA4Rda6B9K+J1Cj+s0O+Bf7XxcpJ11G25aucD5UtBCbobkSCEu+FWlcWSHUVTwC8cgY
4Rx+s9n+xVt1hUWNI3Vq+Y9dzbEERuEl8Nl7gu2gnHJpmpEWnaYQN5AMiVH+7xzPcSlrXPqD8kOd
XOK5xOZKz6ACZcroZFx5QXJgIIVjpdMvPj/YX+o3PkfXsLCVWDSYKKt+/hxTdt+AbnlzUWOuBsJL
Eqi/i1B7TRR2IOwynx/uL9X4fDg6PQ6VC2Wq/vFwhlYadkRxnDUK9rvFTt7IFbXyWF/JGrXi54f7
a0fvfDzXFYL3aOgfL1PByhlWFRUxToBTrdq7DEdEWCXRui79YenwlGAyWkW7yUhZ+oPuboKIM4S4
g0gR1LLV56/nV1ct5aFAXsrOhJr557PtUUqUApgqKQtPtMjrsL/OW+03deh8fXy8NX88iPHzQRDY
Nalh0b0zE0MWGD4750SDJfrNbfGXdg6tQZeJwqyQljRoP1ag6Ksk0nCaDY7BFxtKK/YLHk9BcTTh
wkU5kabzdu7zU/iLC/anw3648bXQMYU7kpIF2Z6DdFp+O/nh8GTOfE5XKVJyhsgZftMa/sWbZQlw
UAZL17KU+nBP4l23PNCreM0AuefrhjKrWkWwLvOtVemoaFLOOmG+eRvhIROYodefv+1f3jg/XDkf
1tvaorVD5aeRvqYkuo0KDny/7oyiw/ERPXx+sF+9W+ZCJD4o1gX6lj9fQShgC+EjlV/iqljEBg2F
QqyNjt2shsiIvVn89vkBf3lfKJMTTIdQd+WHZcFxOi2rB55msNkgh7qmX6s9yNHkCyEPdvMbpfcv
jqZYCzDMUypi4vpwCWVxTwCaS96hz2e3aEuS+BwPO30uv37+tn7xoaFbl8IUKDYMJPc/n0fpqYwl
bp6H9VlwBGkPW1RBJnmvR0ZL68DV+7u/f0TJ8iIZRTr0hj6cSKTQIxQDk3u/6sgDGp7b0hmoLdi1
e5nzm2vyV+fRUY5gGDSPZ/7S0KWxxDAQz70ZNs7OozdzMVC33dRDalx9/r5+cddjc0KSTwgE7fSP
cwI9gmztSC5/zjOAnJ4OUyZ12GSkWbQgMQSUgc+P+KvPzmXy4jqSNttfZkGTSDPfN3qckPA5Wpt6
sVdEK2UhouLE/s2FMt9QH5ZsRdOYMSN2EKLePyzZOR7rDr8YZjVDr44JJMjtEGXy9m+9JZMPysKw
QgnJOMnQP173ddxB76sGCHoNiO/MxqCa+NnJDCigmj75zZLJwOjnd4W3xWa/xA7ahbPHYjJfPz/s
ETuzAJFkw+aqMxMF+kKHCYtaqGTjjvxKpN+9TkvMq1IbnP6Gdq50Ef+CtetifAxVbrBrHbsWvSNZ
U1Kwo+2AtbG/HZLOKAMchWwNvSNP/lCA+irsgHFdY8bpTdVYQt9WNtmTWUu8YhBPU7C0QFw81Zoa
Ebx2iqBMKirq+UGzrIcSgN6bW7qpcdSaYfKhD7i+sZSeAz+yVZQOgK6g0N+hNiPdw7HaMgWTHHKY
YKjBdqQIQ+g7jZBRkbWViKGnaALQmaR9ty96PXnTrL4yru0+a5JqUQK7MvbBFErxVZSxilZgY4El
kWvP64Vt4jp0MDzR3g21P5rvRl+0lCLAH0cgdAF51v+XujNLjhvZtuxUagK4htbh/hs9I8hgK1Li
D4zq0AOOvpnRG0dNrBZCt15KzCzJ7k9Z1Y+SpJKKDnD3c87ea5svfVfODcADoBY7aRhN/DhFpDnA
c9fWtM2muC2u5YABc49HJdck7jm5mL8F7aC6G+0XQ0NXbHac8Vy4SQ0xx9QlcUhGlWQbw0QfQJaj
g9LFtIfqDahLBdtexAqcWGPbwZZ4KmFsMm+mGUJ+pzGs4CSVwZmSo2bXdwgkimAXD1uswryEecuW
mSsA6NEdbKjaPjdTOoX0YYvS2CyzN5tpRekA3ZN9QHirZXQFBV1DkzAAPIdYywv7YEuLHb2oYRNU
jTCyR+qW+7Vcu5XVzyT6BHGLSjJqeuTOZTLXry6p0cXRoxNypMNMTYieZ7qRgS/GW6E9GEUeSMVv
owhDvPuhvpb+2MAJJPtg1dtM3ldz36th19fIEA3f0eckndsXePO8bKsnNIcqb9Pljou0FVMC5uDe
oHpmS1h7rBub3BkQ7U3RqD4ILTUNixbZXqHL/tRzc3ibdhq77/0UJG+zKkq6tXkFuX3WuDn3s0nr
ZD2Rj3Bv1GP7NYgFRobAcG7iEBoojZwYhGaAP4fc5pluIj0d4nGhFzuxGZeblGzfgxXaM1mpJCbs
sBGNO/7Rnq5YT2W/JiaCyFLbDK1dHAzhXT6GsKkaAZ1rY9uTyk7QksdVNJTJZ+nLjwWK7lU6Fljo
+zI49lNHL9ntX6cmkjsORN0uLC19Dtgvto7ZZYAcwm68QQEo46scRxDyVo98LoVE+HmAkblrTP2Z
bv74xctQwDXOgqbQeVesZlsu+Xc+zTOGXda9N/buTTnJ8ZNXFIx00AxD0RYWSmz0D7ogXQOXaPi5
6Qt4qgT4rmZYeCuHmQU92JQoIhpfqXFdzQW5tgl81GjTdFZ0kHE7fFSz5R+tMDNMYpAD8C/D0KHW
i9uce6yvaJtr2aQt5Buzpi9kYp6ZzDbaZYCjwNdPHjQHBJ8gaFC/2z6RdrHGsqUK7iMgBTNcsozm
xggg7vOMrf08hbq6D0fMDuu67a0PjpNlxPXaDdbeiRDkKEicYxRluEKkgaJCBOH4EpURJIAENhmm
pSC64wCa7POiDu4Zdjcb14VcBLvCpNM3z5973HhHc3Llrdn1Dcg1kUQbpRv5atQqfrMCB1H2VMTw
ybVyXkPwzSEdSxj0CHdIcz0Kx2wckCxZuZ0beDGtI4qtHqbp1W7xMa98mCwnu12iTNkCbhEXF7cK
eSIwJscBf+BgiYjrFGgO5pUHIw7lDZQ5utkmbSTa7FlZfytSO7JWCelhaxVbBsSfDnk+qIOkfRJz
7/SMidPxAYFhjbV4mh7x+QePyczyTAJGtbatQuHPnYCQTsw3n7vaNmHRoN+0klBBCFLkBI6iODCI
n9Sp0uIhnSIGFllBj22VjSnr21ZmJtYJvDpzfZj7Iui58gwPRExMX1bFsQ8phkGcv+nITCHiIEmA
+HelgdnIMzhBnMndA3vo6aiDlj1mGCwjF4o593jlWldOEUqSUdOWLE7ZudWdDU68eLPDglig0aTH
/qgZDTDoiEp24gQjoXdGPByYxOUEXn1ruY0OriSVGHDlyfGA24Yj5MCOeOr2o5H6gmFSJ2JDvdoe
+BxMcxMBTOuclFi6ZCQddbuKfWzYNK03EDXi5UWxT/LJp/npD3O42NlcP+ufHTqRmWb/cgoIK/ms
RhbKGOPAjk1Lf2ntaSRZZkCIs629qahvMweIeY8Dzr8ZpTBJgpPmWAAdow+wGOnC8bbuCPTcJb4d
qqsU1DpngSJVn8ZaJME2rdp52hO4OzbflN1m5zI0suRIbmBUA3cjmyj3mojeYmdNt+RmliS1W7M9
rts69PZBWoVP0QBsTUXmfNV4VPygw4fpu2F1YBHTdO7XqvQY96VWOBrokoNoNy3Qu2iK4cmTQVr5
DxN4QAJ24my0mIJ4NhgkI43IUpJ1s8htjHRbpx3zlsHC474fsYNsMozDO9lU7ASj5wOHXnnYhOrv
CS+CCVeE/wZVP/t1V5nVsR1M95B4BESOlV/C8GR1XPtpNt8mbI/jiulM6W4UkQHTSnjxK3F5WMcD
LEMyLvVq6BVXq2m2CI71khZYznMHMCfq2XLSmDmRxcHGDkNrTRIirB8ZWHst4v5laLBKBO5k32cR
jlWrHMNV3sbkFhicmOrYUU8RwDDw4Dns603QAYZdhBGbtCBcSHoh/PMO1G5Q9sUXGATJvRPmzdlr
zPLc9dh+6GLeJ0NR7og0NDYsVmSCGu1HV6YKF2A9bWdtimPd52+QEvDLm7DBZzPFJza54clwsPeh
/+kFwdV2ucP277Djl84mzMhJ8ZrAfDBry2Vs6sTI+wW55bii7MSrOzC1gWpvVT9qcGpimu1dxqRG
NRM5NHUer9KFbY/eWbDhTi2xRq3+XoejXMV+Pm0cwTrP+vfF6Sd95cwlRpWGZHBOoIjB80R87uFr
raJmqXmriVFwo9TaoryP9vQmbcLdM6J9E3+OqxXvPwubD3vgc46qCfzNNH+O3Fo9VJFm8Obayr/p
RSquUztunsu8BVwL2DxlfuIxOLKU1tfRQCgLd44Vk5ZRKAOHQWkjQ5u5aWsyBoRalH698TbJiKzq
rCAp5A5QJeNrgmm1eSLWYI1mjdEAjgtyDXExF8XHSHWWeBY6nowHbk2YRmJwQ/O5Dv1eH+uK89JN
lziNOhbJNMZfghhi5gZwLWaAXeEMs/PgSafzDgSL4sPdVTXN5UXD0wL3nSOsiFfQ+4ro2HYpJLp2
mCqmsJ0P6/arjMmaeWjDPlz4UlM1wb3naN/Lu2aE3zIv947FHLXVwOH2cenVpJcxUhnFPo99UOMr
sClwS21QtuWDIBIFijIt7aom50OFdeyJZ7MLhSutXdnEdpXL3X9WNyHlQalrCRNTuBR/UzxGfBqE
qVB8woLZT5zM8fPbmzHJYbW57eb3D/auFHR+PJhn0m627cWm/2vR1OBBrNshRE3px7NeBzi88TPE
UDH3v3+gd9X7jweiPEcS5Zu0KJYn8lN1hoI+qMuG6t2bQGV21tisI4GhIBuwoP7+od71k3go3j/P
RxUF7NLxFyjDzw81h26fTBFgjT6ktmeKHjP8E13XftSTU2PcrLgKR7sHUdmSdff7B39XyC8PTsVL
J4IGsMf7+u7B/dSgX6KXg3k37YGMlbtJc7rUgTrg3JaH3z/a3z8+Hs2j8BQIry3//cdHoZdnwHlp
cM+6eZD96BMnodo/1Nbv+9rLi0JSbiJXJSrWdZCI//KOOqw7eCwoThgEE9MNIAENRncbqAF/zgJx
7vsPvjOvO6ciS3ooOWYLg0i8MnlqW/PHx/sfeQVu4i9cLeX39j1GBF3xXzSSf3IU/L/IGUHT93+2
Auy7uPj29j+2X7q3tqzjt+wXWwC/+sMWYFn/WkSHTO4E7SOPjvz/tgV4/xKWtNH3I5Nn8oKC6y9b
wL98fkp2s7BN7k1T8cH+2xZgWP9ClewIRRMMSoXPVfaf+AKsy9zqp6YTVw8P7VlI6C44FJvn9/Nd
WcFPUz6UqNkl3Lmx8IL5MKcdp3jAl0eEMaYc94jzBv5TTyhhkl7D3NKfvHY89mb72OWmf+jDKIHz
o48+5DpwjkmxBVqO+PyKgfNASpFPH1ehkkYzTrQsyul9A/ma1PMrAM3JdYC9cusRzdPhTryqiuw7
kj33mDqEI9b2ZG3HbjyQXZTvLJl4D/QIaLjKO8r/VZbZPt6ZwSJYqZB7ATE+CSpEWQTOexQd+ywY
U0bB/i2xt87DmAfwMGyH/cwqrG2dG/W6LmclibQRxLgZRb3L4HSUeFQjCzu+oZ0CZxXGU0ac28LC
sj1Zilq5ibZWxvhb1+3iHyUGx8FFZZBgwqGa0wL52WzFYAmq+CrAvJXl34yhKLAN+Q/9KG6LilCp
i+O/j7oXsvDMNU8Lu2nuELhWhyigUttiekPlmU8dQcdWeT/P/rOmggfWai6NDxZQ2CvUCw05ZKQu
Fdej237wh+7FFuAffH7nZCcM0WUSHTydwUnyjZuhAlffd8GJaidZzfPT5V9DoyA6SEcB9CxEJJ53
amO72/COwd8AgHFMJA4wHErPbaf1y4iAqOaSPyUEWu31A59jc1uDAnWc9Hs/OGeAx+0HMZgz+SMm
KWnL+2SI4DOKAqDwlOEiD5fsO8Q3hDNAg4o+uuRGp8rdKabhBOpcZ4F0zhq9iRi1c+ptqlA8tPk6
7cMbnc/koTUfbJo0uz56zKmh72u1rVUkibL2XlMiN9ZDhe+qQx21qWztHiSxVrDQXQmDxQbKqKHV
FQKqQpe515JUwVVSMm7NRT/vElAfa+lXrwQbFtBR0Jbkar4z6K1psUQmS7zsMRG4QAfznQrG8krJ
Z7umvffTunL34178mXzzXj6+CP6xAEHpWf5Ly/bdHj0LrrrOkavL0439mlOlKZ/jPpH3DVKQKyMl
DAhj5KYgJ+CDA+9kHSY4gH//NOixsxT8slS4DCuRtPJkIBGgI/91qZAj53/LT9eBbnEhlJ9lihfD
HduHIUieoxBhQtvBfbAqZyC5xN4Oo1XTKVHFOvKNtR7Hjz1xGQuL+ss0x58TryQ+Avl76soGEkf8
ECXBMYNl05TorrL4tqSfL3ICK0hvMTQxHWr5ozWpZYcxv4U6jVc3cr+FAuM5GyxNM5dKsvSfJUI8
bTvZsWsxhgNfyNdDWNbHGpPQEcdofcyMBi5CkH7DieushyWjLZM4RqkEFX9b5Q2oN75qwFzsZZOf
xnJ6o9X3iJdYUDgD18RWXxzj5au/vh3w2x/H28tPafHRWb58eflf+xkViNHoV335i8vPHBtf4zTT
7EWo52edOJp+vCtzmRwIgauO3fKsL1/99a2NAYOmqtpLjMkZeaPevSlTvomgXEaIQ7H3092GnrOf
6HoqoELcuI2TkmjretslF7Y0u2enJcTESjuak1GKuE+S1ZkV0GAG+UQQEJ9mWOsDaRMHlUTVESAe
sU5LpfDXt9lIAgYFre8X9IzzQh+n5Y/LV4pQ4wEpylUWeuYxLgb+wP2LHV0S/Tw5DTHJ2MAvX/31
R+qSFKhz8zCkybeir7AMy645Xv4olbpPUjvb69pHw1OMHOaoJPNSfAy8nDBHXXTHzs8VJmyGUlvi
kN8KY2q2eJ1B44qW/Op0yRuZqgrNaRNB7FkCKGAbW5ue0phJ0kcgCO5VnrbzsdUErgQx85ipCJyj
zeFq+bFXw9GkcVasWXqvXXtC6BiHPixW39yoMp1OIeMo5EoDjG8d0eS14T+AivsYgwGgMZx+r+vs
+vKKOPg2/INqoFW2vMxdWCBjximdbsg59QCYytMEhX9vh46FxTbn06T+Psq5UOmKbkD3PRMeyOKp
3o8esuem7iioaQagmInIUf6kUTx0y/Xuy4XafvmSGFaSYeoqhAVBp000xOa2kV/huuYry0NL590T
Stld9bQrjpNhm+CtXxOTmN9Vslzvlz/o2/77q8zDyJq7olq5yy3x119Qu8OaIi9wM+AV25LC8Byw
70fz7B1dawhIwypL9FadttZDlxxyd5xBdIBF6pfPSYUGH9nle9cb96obQLOP7FOh6x05nWSHQAR7
fBDNydf0ass42DZB/OHyG0YTgb12IyCZTWZvE4sHsi3jeXK+qQLHiaXYwZTS53GGkgNzcK5flnR0
l/BjGT3nw6PI1Ae4CMYpax/Szn4DIvs6SwKs6Ak8SboxgeexEiWkAjF26IH/Nphwp+xAp8fZTAXa
yshkQRk1GQ3Tmxfa4caldb9KWloCQbW1U9of1YwNJ+U4cMjHkW5p2hAgqdFnD5wGrHgRqCc5kJ0Q
OuTQ8rNwkrBY2e1kuyGSnTw2OZ7hLjwGYCw2pSuvQrPZwPjhgnU1QEMyGewK379DoEbQSSZe85dC
4fVvYqbf6XCnYipZP4doA75rTQbGbU5fmZAfaOFIK7b6sV+UzVIs9ooEhTcOD9ZxqsmVlxqfulGl
e45Q5LPKDf35Ak3uyMlIdNt4nElySpaNksNUxrj6Xpxkyio05Y6HKySFiN24Zx+9XuhPDeMuL6YP
zemm6RK9N/BDrs2+87aFADNc5DW9PKQKW8C4WPn5e7G2K1lfO2TdgbL2ThGtxyCLyfCJ62tOflNk
3djz5G6T0LA3TpS7d/Wr3SBUnX17OtQ1Y0/PN/QnepnrMWFilLtMkkFV7Nlnvgx2BRqmIt02wqZ2
UkBbvYxUx9n4YDQAW+a6/Hp5urw069RU/o5+2SdyjxTPRADFscurLAo/AD8dgbEQ6FAts5Ne+TAi
qwIKUNiSItMeLFfLXQVKjE3UIIfOyljA3KYAx++qTQ5QrFfaOxmcwYy4zg++Sj5dMpHCPH2tYMTi
c4nnTV96RBTlvfhYVOupOThxEZ2bDr5QEEmxT4FyrUSW83IIbdrjGTli1U+vQbQ8EvebbLAU0HcL
se8zrlVHbhYDheYWU2eKJhYtq7SM+EVQstOYqYMSvSUHzRbWDplGxK6AfYYnZ4lxk9T26fJeXX5k
Zt64bfr2uxu9CaSnD1OIWiBOrrNmTE56ydEd5TrMS+eUQInZMIDsjnUW3XsR4ajIJfbeAJ25wIJ0
UNAOtj17v8X1yTDpxcJDNTovOL/aQ9i9VLDZjg2nDEAjSUqL1kCkdBpSjnENINXYuQ+6bu0UKmIQ
ww+lm9tH3QFjnvWwIa2U607WT5dzX2w40JpM276qDD4yUcsX0LXDTVS/WuEBroR38FQ2H9Kw+uK5
jzyz6A7XRje3Fm97fQeurrrFpvRBe3aDS0BUG20jThrFo6WJ6qnHFxCPBKiGE0VR9yHyoOkAhVIr
t3Q+uYx/DhPJgFBexI3pgjyY3RsPGBl+J0/BgmLcl5dlez2P9dZvakwWoVevBnCSu0MVYonoSFR4
8pNT2Sbko2QiZXJTbCTYic08OEx33ehzl5jhrmNTuRpgk2RJW9wB095H1QiAjsHKOtNiIYcRJBHF
u8irUuwwjVrLErm08VWxLKOmGc5mK7fcrMRApv63rGmum6o9VmH9B1GG/etBVJo+uEBm9yZeejxu
dJR+PYimzujOuvpKp7C58azv3ohRw41viAfyTn1Pgp3stpkbn+NAiy39wu9mqRsAW2+DHMkZzYns
WDBQXmx+TGLH26ROeagWCwNx05qrBZC7QflxOT//X+qP/NJA+f8E1GopunC/76D8z/8yFtH2W/dz
9+Tyez/aJ4bl/EtgUrIQpiLWQnqHvOQHVsGwBHhWT6Eu8QTSTqYq/91AgdwKiAEdmbp0VqhV/ruB
spBbl3+NQDAPkRzSnv+kf+L+eilSI6FCwstK75Tn6Anv3aVIELfCLl7d+q3aDVHyFQfTdFsTUj6X
9teeEF/4gA4Gme5V0lXFU1VdZ5057Btmptz0sAb7ytDcpX5DcG/4qbX8au92jdjYcyxuSqglQBbF
VqSdXHkZti53rJOTKKWz6/KJrmlPy2U24/jgVpNzG1lAxXogd7ALvMMcqoOmukY/bxqddVd1b2TV
9LfAZje4gZlJe+OSR17kVz99kv9Qs14szX/Vipf3hW6vRFvnCmRG8l3NmgLJN1QT3TayY8JrknOS
5Ry0rLr5bFje3raJUoDzRpZTyeRd3/cMyBxZkLdhey0GO2QccBzp5bPvbwc1WRvK5OTKlePO13N3
7Wnzq66M4lpPwVvZo3ANfNs9wpM+Zcr21lXQJ9exu3gDZodcsH3NqWlNmAfOscinhJimQ+pT7dRO
Nd4xrRGQzGKRsf3zia/nDssJNuR4E9sNTD3XMXcdfQum//pWBRFRP6q/rhl+baKo5sykvlHq2Ec2
vZicw+pFFxXdg86Jd62x+v176y7yvffvLe1l7Os2rQr7fcvOrlI598I4B3NY7of6oZF5eQ5nY++2
JuzGEZVNVNP1iqvnpnOoOBPnxRDmk88UJat0+jiS7aWH0dhYWeQwefHSPUhsTVw53hUOmwuXDEom
pU2/i+vkZknJPlh6hu4ZdgRUEyu18slC3BWxRKxBljU5Fl2EeoljPbNZBEV2wzFTqrugdfF2Uje0
bgO0Edva798M+9dW+48LDaQzMkeODfAa3l1oynemKXYNBhbJ1q9EsJkXZKZIv7st+9wFcseke1rJ
6T6c3A8kfu1IUlnlyUhs21qn+E4v7LM4ztQaL8lnY8Eq+nYC+s/OvnNuxmMiITjCQRv/sJG9a+D/
+8n7i+AP4ISpnHerRz9bhgV88JzkVXBrdcCVRo4CqBx3eTZimYIk0RE4c2FJpo04uZEiiI3/ieCq
5svv38nLUvXusvJsxKIubSYAAe9vWVEhkXf9+Nau7IKqgXxRo6cZYwjiUXLMG1s0BLRiVVY+mqOD
k65rbqusekNoTValKpMPLOx3hefvI+gvO3quN6LlzIQPiVghWbMRGOJaecb5boV+p3oKquljLMnO
9jMdoCrxjFWEkwwsGTIvCicQR+YN8crBVSJUvHIN63M7kkqRZ1JfkYRa7AJP1mtPcatRM8rdUE13
wB7nzWTF03kNjmFAzzZhoCQU97rLnjxCAyIyuX//zjm/DpcuH6NgouU4WOC9Zdt5dx4hlKN3a/fc
lIPeVTldVoQpq76W3kEOzrYaYno0o4tMg1PH2IglzedM67nae1FPQOIAmzdxb+DlohucAmDaiSYH
tYMk2lwLbsBZ2P7RwIKa4Ps/+qFA3pbFi+kdN51XYnHyAUJXGL6vPOpg81E41NV0KsgDkQvndOGT
/v5Fv+tKXl40zg3gO+g6LWTx7150U0xy4pB2zkYQllZv0Yey9okzEp7J8Z989VjvJoErmrzr26Kn
zPrDE1hujnfXK9supwMhgYZwFvz1XW9GO3bqwDmzslR0gpLvnOKE4ebbycnvC7Mf1gNisCAxn3jn
jl7FisbC/af34aJv/tvTEBa2GSTe6GmXi+OnCaoZZj4FgXmOGmy1LWi91v0W5CERbAmONaOrb5jO
pTcDiiOzDD5mKnWPLXLOtTbJ1Q4KPLYXZC3qn+LaAlBQSALv5uQlacgXIQIP5WQ9w+ceOKAaJfJQ
ww83MyUtswQQYwrFGLdf+MZw+BAHoXvuQrB+eMNwJbe4RX//tl8ABu9fr4VKwWPEwhRqOeP9/Hoj
x7BnWrhInca7weoZcaCJ/VCHe+3J6Zw5KLA4YqAdpUNRHYcZCYDM6Y54Q7r36uxYGdV4zgNu6MtK
q02WvYWunJY0FropOyu7DzZm9rVpG7k36+beKuwEFarxhSkE6ShOSKOyDN3jBfoZZPbOm2ZUYa7e
F+BsDnbkviJ3e4DnPW2tWt9psxLrtsKkgugqJzfKk4DhED86kwjXRajGbSfUMyqi0pmvCOygoK1O
UWkRIN1Rm6UR+kzDJJfV1iH9PORv6y6M49MwI5K1FWyNQNX3sX8/RGZ8I5uz/6TkrQin8MiA+dy0
brmr815fSZQDi5M8i3OM0yPYud9/OO8qox83pQ1chcMv03buzncfTjskdIK6c+MQTm0qBGytVb4W
fo8C0GbVmOfRg/YbkiIWm4SNGBs/8Y4SEVgqa5y3FZTaUvTPSZzlhD7jdsv6GAtuW+zJhd1khsMy
Lnvssir7gwftstm9v7C8ZQFdjtQWh7Rfn3sySMMtsvbs2dEbJ4/6uidHnJljuA58uMamNz1Jax8O
ABxV0w3HjjYK5l+/RXlZW+TNlVwYpWu/gPM7EFOe70UdNYz4x1ujTRJaZIiR69o6JHUhN2GRo4YF
0Q+CkQjAJvHVwR4ycKlpozdk/C6/GQ1/sEv9w05B0QHnDd7bwnx7d/O4obCnoNbnC0+V0clVuIDS
5mZ601X68PuL4R9ORj7VESMjztcwhhY9xk8Lk85kMFR1cU7zUe8WBLehsJz//jH+dmjAhUXVg+xH
McsmSuLdIpyXtjko2z6n5BEzD0QujRZJ7Uc3pmG+ZBVmfHSMcTkDupiVCJJIOTukzVzvPXthdOtb
l0ytHCXp1i2jvWt4e5MQYRjNdPFDerEEXbpXZUIo/DbophI4apDhpnYfjVq8BkbBVHmK76aEtLze
AqbdhtDQL+e3mgttZarbLk5i0oyBSF9CLMZGf4C4yAASfyIphEsAeKeqlVOZHCGd/BpB49rBwPrA
EGtd3AR9Q1HhlX9yz3q/2lk4vzPpYOv0F6OOu9iQfv2AoPyGdZVXZ2XUT02ICE4EwH4nC9NO2Bj7
xsfkq1wDPxRdvDXDOfaGYn6GW/o8icxiPNqspOmYB9S0V1HDPerJLCOKoDR3FRgc7D8bR1P7zclo
gImExIAYde8zOtrMTsyUUMgX7Qe0UAVwCmHExo7ZOG5wet7aafeo6Pg84cKevFLfI6uKN5YOyEA1
KgLLuOcYHyGKbwgDOjRmwh7HgKv2209lzbkxCNU1sT4hwj+9iyPawJ+oov0TqsmvvY4AyszVQyIY
If/+mmQz4o37eSVZ3li0PsSELDYa5/15DHsLg3K7PvsJur04s62HOaY9nWugNdK6G0Rlknsx/tiL
Id+QAUxTed03xT2JvN0qo5ze1AkxKGZCqxrdl38F30R7lJNEf9An8nUHlcTZR0mX3NSNXJN0PnAo
Z0gUutPC/M4qBm06Pidef4MIwN7Oc/rSKFTA+aDy68SVjAbd1ygS6oYIqHJNyjyxGxkj1YbKf6Nj
Vule0jVP62RR034mk3ta+U47bQZvPKfT0W6GZjUqm/YBjozrKuqsXSXLtzS3xSFtxTfpa4MjRX4X
zv3+ImeoOjWfejYpazYUqOImu8sABS9hrpHYaXQHmy6dLG5nXk7owUuoJsqP2L1C91pvzGjk3vPi
alOFxRm7VHwdJeWXaSm5Ylmcp55b0Stj/IGF4l4ujtVgkeY55NF12fpf5EyKZFL6NO9D82gdo0I4
R5rQECOcNUXFN9Ja9Yb8PxA4bK21KOlPI5NASXMNnD5ejWH0hH82PftzFK4dzA1rFiWE1Um/7/GM
rcsqmHe+i2DRc9Bg+MJTVwU5446f57derr9r2zgUIXgI3AXbkHzK09S0e4LuupWrm7PovxJqYq0v
J0WSf8M/HJu99zvAcm0Sj4psS5oLje3dDj1repdS52cjTYaDbFg1gykG4ZM3CrgCSHBv8BBmppzf
ZR0ZV5njPQUm04i+dmGIC4kkY+HDa1AWK22ey4Tod9XDh7+gxdsc64LK2lvSBdLdZOit8sVXql7/
OFRUdIYHSJr5Fbe14o2CHVHz3jLZIT6tH698NzliJUK3bOtom5tZu2iRm+2wXIhT4j8GgmBMu5vv
UoP6I1bZJzX1cK4kiX+9G38jHfYGBgK8DgbBOzkmN2hO49U8JWJBNI1b05VEQJDT+Ad5wju63WU1
VdgbOIij5FMgC39dTeOOyBRm5OSmWd2PMKMKeenGY2AFpJ2RtyaAff5gTu2Nl0Z/OHhZy2b6bslB
RUV/Emw5s9X3xXPdB05gePJmZIpUR/UHYWUnSyDbtiNqvo4AC2JjxX7qmq0TCefqopppLBOjU/xt
UPSYJtu57WaQ4kNGNHv6J1SC9Q+7jaLjuaQauTaX37v3xw/TKu4UzKNIWevR+SrTjiDfcnwbWq6u
Mjfvw7BcV6P4NHUeBpGJbhFRdhgCWHamkGDPEHZLcFaB+BMPgGLxb0u2QgpG5CrHCNyJ9vsqSvhm
lgV+eeM3ascZcQmJn/snz+hvTYDiKyZP9AN8kR6DKJiuory+g7NGpWGxt9RGfbDbZGZDWUdxKVc1
NpWbomzlczq+xXKBfUc1XpkkI705yEEvyWs9DwFYexyEpa7Fc2cpBsyDx+BgcBFJK6KCx6kVhxBz
DuU6MRSqxrEwibo7MbXOn7OEG1DWvXEdF2yLpvMQtZW16zSe8Mu3bmSpA3lRCGayfjN7s30/td3w
pDRQNvUBsqx+nGETXA0GPVI5Su8T3qpFPqM/z0Cq44xQXrwi0Q4wKLKzOWsBh+jxaOUGxX2udhH+
qk0xw6bBJgCef8S71N5wmMEPCV5xL6f4zCTqYPMbp8hwJ3axelsD/F6ZiHSOjREVSELFoWsFOb/q
7HdqN87yRjFQvGsGpmEYr4dD11QH9BvJQzTZbFRNYh2FG+nnYiHS1t0UoWjv9LNuhyejT25Gjvcf
W+xd7iRTwLCkVEP3JEMPxASKFDcnez5/CKX1ra/FwYSPtkGBvLHkvCd+NFxHZu5unKrBq1Fu3Nqv
1+SLQP13N1NNkogb2g+pTGOa6vPRAky66VHQE3VlDAd3ZFQ+gwhD0+ExER1fyZ//5pQkgERVIHch
qVOTOCk3nO/YSk9ysVPUoud6Z4jlGnDPRoKcWrQIzmjfER+xzWIwq45Bm7qIm4dh9Lb+nPabxNGP
Zkyl4SX218gaVsqeacFgAAHyYoNY7kjA6AJajLH7HZZtfQsf/mAMhEB6NgMov7xlLTPXZCveZ7J+
UA1XlzPnL9WcfOCoapPyVVAIu+JL6fiPcpi+lnN7a8z88jDRoXMpTsZIkdPu8J6xBT+Ypk+bn+zb
rH/VTfBKADPrD6FJINm/iIF4pCUWxUqQ9+Q1jZnu1oCuQuysfx1kzq61gk+9J47kiK+HgZM0eQpy
jQr9jLHmKtAoJ5M2u1Fe8lKr5DOb+guBWtcM2hDxGNuwFs1qCGijj838iCvm6IX15zHuYtRVOlwP
hfE6mi5nIz8OziKfnmMupMWs2a/UTJJq7xtHV9bdITcCBs+L16aTTBqN+tGIZLNJRNms7BbGX+TL
dvEkzVdhRKu0rosb4pDnvW2gpBxJA2MFnLdpLIluwyWME4uRidGEep0axFNPUXDwG1KdQBwpRA9g
AyuyxCHP+9w5SdXlZ91/HQyvP/8v9s5rx25k27JfxIugJ4FGP2xu79On9EKkUkoy6E3Qfn0P6pzG
rdJFn/qBfilIKqS0N03EirXmHFPZXMneI1uAyA1C6td+Zq6lNZhbr5xJbOiQFxYke4IVap9KHIZ6
bH4VMbi3sir01YTyE4DlcepNJHMlhlid4nPdExCKx/s8Uu5nY0THDlNEXi2hT0l6ra2pOtUkGZWa
na9TD90potEigCJoYQ1dRfSuT/0s0dVG733egb6T8Teil3g16/xW0LsYrWwO0PGV9JG6FV4ozjGa
d1als+ReVe46KTPET55ZrZvZ7TfDHG7TOfklcK4FiMC4Zfi9umZ8dYhJWwGjcVc0+V1WkIlUV3KB
V30d/9RqgpRio8M1wslhED+0bBI7P3rzliF0lidoUwiwicE2tkk4n4eQwDmsHwsACSmDqT5s1W04
eb8b6WPuMMhC7sJQWxfoKvI60BrxNcTWN39G7eTEms7RhOq3S18wRXRwW7J57cwGZ74wodWGi2Ro
/WlPz/Ip8qZkH07sI8LMAiMqP30tdIOuQo+ssvGNlf4trJKFacajFE0dOdftNwzXP3HdwQtrMT/m
YjOH8qFvs/molc+kOXwTlowWcNhKpumbiaF642pg/DDBkuaBEN/R3x19TDYEm7ALGGQGtNiuIhcJ
RR6Nxo38HlRB/pKhl6UbS3P4XVkOK1c51l4y3s917VFr6x80lBicWPHnLCs0tTjXEN1E36SKhu1k
VV8gwqtDPiusssTcj1r/0zKby9iOdeClOu8upe0qEmOzc9A8WWmeHHXn1qAdvsiO/Piwbvl2qfEi
VGZvZ9vcjO2H4dTVvkb9sUvT5lQOen4Mm0zNxBKOwxYG9hOjUJ/TDyy9Aj8VJxhRs2OwIPu5vp+0
ptmPZgKlPEMJpfThwa993ESTdkrn+hsdY7CZjAYSsnuOWGb//R8KcJITI5Ctvw1pliQA2pfcZPdj
akdBv5+BhzkoSgDY1xiP0yxf//6htvIQnP7+5e+/LlXjG+1Jd/PfKjXRZC2h6dG8JYXO2w0yLFFb
LiK231q1NvtoytzeiKZ6tyf63DSMIwrGEcAZuA6D79NtXGdt1c5TjKtPOQ84EK8o1p9S6iHayvz7
szke8p5ndMgrUmLVZBzRwhjHybNfsYhjYzeMb52tXI6EFoc6LT63RbVqpf5mjPG+nr1+tURa/r7i
fj7mR2e0d4PBD9Sl/Tw2HETteWtNZKnp2iA3uqy1J2N5yUF8NauGtXM9e9L6hhU8aAvvMlCeH4ex
PlFpzY8o1ucdxtRglkuORllUG2ZSTCvpdPYkVHPMdQX03OEtM+hy+o5LWWCMKzR7NoxE1LmOX9F6
qxizukNvXfVwwNc9Pddu1xz8XZJWrz7a36sn2yVjaYLdMq4RNL84nDpX1KJk3JBlkuWUnLgPHztV
A9FJwi+tKYoXZtvzbTT1W68NzZZ+7L3yZj2opzLjvGu/44KgchfGa56Z8T1pz65V+5eGyXUfS7Xm
NIKV2DLzDRRFerwcai9Uu+Uq7Zxy42fkxLTtj9Gn6ScsbT0Ous/Ut3rQ0+xVmugjka1oh9ytl0AT
Khs4HIEnIgGwIBpOdW5f8ZAO2zoyd8zNvwEwEAehhfED3bXwpGz9jtk5fiA18dzMZrt2e/tHLe9J
lFhnupXZHl33Z9+EI89sF64zZPGi8An8/NT77BkSRLrV1LCPQ7c9hJH7Jhz4ScSnuevB/Gk7wEcj
fI77zE78vZqYkVWcaEYGxC993p66kCzCLjlPncsROD1G0qUZZkaPqhiuHfdcJ4Ps0nQtPVGeSVb+
4epQk85JQyra1IRBw0ht4uk9xUOenX7/ylVGjiOE9jDPeLtLPDaqcg7fFnKr3aYWitp5pIexc127
C8Y+/QAwiJlLJDb7OB65Yq7fZ8ffeEmGThZhQwBGbK+b0XwspNAOyswPxdRVu8gcn3wIv/lUtruS
4/9qZmRdysoOEN3+ShBQnvCjHeHc5ze3tn6ZOENwkJHkkprOdIYrXQUxZlhLDC8Vvj2UrxKDUm1V
l7pLj2DMWcGn+kkA7l0T8tO/D7N8xMmcHeG5YjuZHUoS3YwvA3EwERrPc4STfp26ZKR5NgLc1GNB
89TbQL/jGJs5yVk54rd4Wzf2j4akP0glV/Ibrvw+hCyZrtxRfEtkN1zyymUwb1THdI4fhzrVULh5
+tWi++/4mljDnyU8tqz7Q9cg/TSi6maqHAVj3k7tblbudm61ozvZ477sDBkUdBEPGAAQYtmp/4g5
8JOJaLUdkjBinlBlZ31kCgSTOZ5qbxtmeUMWHaeF8sC2bQUJ6LhgdtrXLp5wDbdsdHJo9zQMR4Cv
aJyHxL0avXED32iegWgaQS4oqz2qbMax0FtGIa5txZ/bbRttyi6UgWIvC4Sj3Rw1ir1m8541oeiw
zmJF091yw4tGtI43/EDhc2IHU0FiUitSTahNqc9moHvymuW+ife4c3ejTfp70mn9AWHI2nGl89Ib
UxkkDj2G1E7PWkX/jlbyORUmXlsln4qh6dCZ10GPij5MSvQhUUs2dzEbu8ay3mU/1sdE5N9rP2qP
budutGnatFHrPMZad5KOd08AC9+k5Z5jFz2uNpjpdaopy1gmzboCUcs6qmyHI3ObkXiINgPBO8AR
ZIoeEfFIx/p2rWjIb7MeNDO6T9b0ztA3ZVo1d0ct3TUmsbNj1+94VVZjqMGOtbBUwf9grcHTzaqk
T7useIz1Ur6kA8J7Jl5BUus1nAdPB1mMxDrR6nTXgbxY1z45skAi4pOdkdG4bAMPZR6Kux/JwFCN
90HLAegut0cCebjGfQ6ohACuipPl3szbt0aP5HIaHrchVnrm/WH0LYaxrXUPS9TXxyzuWLq7Y9+X
kkSr9CtNaAj4vH6nQgNJIuL6p86335ETwoJNKsjK6t1P9KlBOkzjqU2j8WTb00vPreT1bdBh6BFJ
v6Lk/FHuLb003iJ1sWpbnnpQ6ari1OQUIwyGcdpqIFONXAcdmbLuNTH1lKQtyLJuXyytcTcxQAdR
CHWl87+TKcem0ijfJwfhkVsCdYmc8oYjMtkIo/DP5UhivN6K79L7rk8W+XzEaBwzd9xos3+kSy92
GXJTQBvluEZgUWEDoQ06TlYK+7RDeWEgeI1FTfBYF+2UXTylHHE3FW2CMoPNKwej26i2CffW0iuZ
IkC/qrVXtm0Nz9nSHDZHu18ym921ZCUJkoKc59DVZ1oP0TeAZ+I05sk1E+W76fZiHznus4ECectT
inqUZsDVQOMStJXm3+hwQy8urq09yzevtTCL8eUNej87a1kUGBdIS8RPmKPXAFLVIezHhhNGXByz
hVL3lVL6PY1gOzxn6k/Ux4qDU5g8JH566CDOrHWFJ0TPI/O4LEW5yvj2nnJ20tIhFqr5XCXaqXST
m5kjmUzzGM/eOEA9NhciUdusWjtMzyyEtM3ztNj6AixG6RdyQ5vM4MEHEpuoyAFNi6/OSQYV4LDQ
9q42A4HtaIYUWfyN5nR27kT3Fg3JsLErFMyo0tOzN3tpYHv9JsVev7OVTv2YtuG1o6XrurRUY/9h
UGjrWbJgAsQHAgl0u5bX33LgMQ0vQAX8E9dy0xeSRmk1i7XV+0d/ThaefPILTg0pwinRuw7qmGcD
p51qWngCulOczKZ5J/pFHsCA9qeybrdEyz20qMP3IpuGLX76ZO3kyV45ZXdLa+JlrQkx0Uy5B6Kl
QOBWhBqZq265SkZpr2hXDrtpGB9lP18jL9I2Rg/YmoZlHtBG2gvPbg5kDzxYEmQvqcTY7jq5sybX
uTBOeExd961PzBPSNVpgGv9LOUtCaePwKEQn2U7ngUHoZqTI2M6xfQcc/sGBId+wyYrd7JJ4mns/
+oo+ZXToqlReMWXdWjuiaxtH9im0f/Rdxug0M7B0Wbu0ggyRVA69j8T5vpjwd51K3kTXmCc4hWsW
4/hsF69JOflnejTXqOUYjPzI3URxpO2jlLggU5vt/XLxU8IlE1fb+A0nO2yrFwaxHPro77m04Na0
k9kM8CtKGbUHKzPff+vKS7tF5ugPxJ1CiMKhGNQ+qa0CXXRNGtsRIdtG7/Jo1/lG/j3qA9BChJ3m
+iVPymfizKOzVeQ/FQb5vdG/L07Us0C+sQIoBsO/w7oxEd3cOQbECFHhDkuPtt0Yu6EcwYCUYqfi
0GPe6R+qLA/XdjFVgcAR1uGF6B3/Z9RR0+AP83dZRj56MWuKPTULN1X6Puqqw8lVNIcmi17cmOko
JV16AVHyU8+mVySPq9HqBI+t8WyRjrvnlDRymsXnGDugVAzXWytjvooq+tSLultnMXtFRP/zriNz
6nTGykN1I9LSn4z8zolibw+l8UwrCienXR7DifivCnwGKIysOgiqAkHyzCXRyJGiyYa/z+DPZRxB
lhb62a317iVtXvSKsk6rT21RWPtcSGuLCLvZpTaJE5FggDHXWFv8ufR3sFiIbZ81a20NWFhKytej
PxhPYajTT2yts9+fBDv5Q3LQ6DpBqIK9rhXcycaMF4q5YqOVw2kSzRO9Q4WglYb0YDpqo6u6X7uN
gJZlZM1Vds2r63ThNnI0K2DhfZhSKZ9J7Dsb+Ay8/IKrD7APeApgdP1d69vhoFvxYppTI4EN3Ejw
AOfKAHpZmuOPmdMVPgZ2a0eJDQal7oCk9N7mmtq0A9YuA3V/EIpBP5lHVaEtCqsWJ2I5PBKMLgIN
tksZe9GmnaxnDeII8Qd5umr68dWYY0bbPf/YApdHzHU1CvPDZ0K1B/jxMlhmvBJmHj5FPcEKzZze
ZM3+GDcuQd0qjXeash6dkVckGcSEP25Y491jyEpE6Y2uFPEPc/ZY+1r75LVAOkSoxE3K8jPpDO9c
6sYLbzcqlGNqNIKMDzx5acLqTIQxhzeCdh18Oas+lPFtYs/n9TllpJ7DPilquiLOln2k2sh+Gjd1
CLnJa0m0ATzwcy5Mg8e0lFdB+RWMla62+YSir4CktcXCUgQ1m1ZaueZJsdGuRkdU+6nVDmSGAnbR
WprmUmL1iNp6PaDvRiQsr+EYH5H6ZoFvar/MmTVzSsmvA1PFUmd5W0OjIRY13hDIdt6m4VRsMw6i
hCCnYOlVhhjXHhIGnQ66ygQPEoX4Q2eblzoZlquqnucMscyIv2FsyNumt0ZJ52lbtgc9gFQC2L21
0jXWDKTTxnT3mQ7svIiqaZ58dHmyOBdYylZEWUZrRTDYBvjucNPz/tGa/Hc5pKx/8VNSjM4hWoJN
f892Z802jxjXtS28pre4S7d9W9anwrBOvdfX+4rgz6BwMc0ruCsRPnt6xCEWPwkPTWsZ/YlIAYAb
d7JhGDiJWaPCqdNNx5IfOK098EgSqKuk+5LaE4mhBvSccJgfsLLKXUa6zNr3M5s4mLWb9sWjriD8
xOGpFS9YTohWdwUxI253RHOcYAvf0nplTiEH2mPdRRrIFzpek0BpZK02NjVQZNQPhl/j6C2b13Fg
4ity9PCRDI2NDD0q3xQgf+KqaNvmIdUQ58lzVxmP00xQTehB+zFHQuer7D5gD9iYOpz5CKDMSnGS
uud98YZ2iKQoiAuPpbJXzeDH5HO4Sy50Mu2YsPlhjXudJAGkG5BlcsYEpH8gsDW3oVeVZ52EAMrb
c5yjt8zSBzy5WMPGoBv7fltoOTSEUL1qy9TVUuknOyfQDLE0eLFWe7n/5YO535BYEe6ZIgX9PLyg
N/o3tvr/G0Y+S+BRzfT4K5Jl8Tfjh4m74/9tGIF4EH/8zx/4N2jDFEuWpgf7jBLXRjbyf40i7NT/
BfcCYKzB4NP9DdMBW7yEbFrmfy0SVmju/BgI22Vs+2/QhukuFhKPc5e9MIJNhOX/+3/9LR6x/eP3
f/XwL5iPv8yHMUIsHHcXpewChiFL8o+xvxoVNpi2qu4ks4UHlE6Pfe4Pj1kf7nQ17tHEGFeESfMJ
aFR+bYV3RLXAtJMW06rnwHr1BN6vYj6QMZhd2sXwhrxxtawcvoZlNPKZ0hdV/sK8C2BYUs0bDN3z
yraqs+N2D22V9SdLTpSsaY4d1Po+1fHejKt5FaXha5OOOo7T6ex6AWNvYztrMYKsRLzMEVHSSUXR
O8blzWvxFURTgWpE2ncKjXtedyVCIlp1pZPfp6qi6M3ax1DysmGn5KyvxZ/h2DSbZNTHo/SI3vnL
Q3D/15D9r9f2D9Hj72sLLxcHEDdpAfX+IapL+tIZxiiv7y0hE7hZwmg9DVWzQna641BC9rtuy3XU
npNCFRuBE37XtETw+tV49q2BpST2Lm7JHKo1l9W6myFQR7vBiepbVf6sk3w+1aH7HWTo9A9ykD8z
zJbnwkewaVvC9nCziT9Y8KPmTUr3W0SqJvpktyvFEW0+Zz2p3xLOJwhNofTCLoESZ0CrVU7uQgX9
RJ/mBlKbkCGV8lXlsf0PonZ9UZ/9t6LhX1d1+UCmIYQPT3zRE/xFPggcICT7p67vZkGThyPfErGy
RMZoLflVmHFLo5lPmWQqTer9c1QW4w5HCqUmCKZ/uMW/XRx//zCeEJzATV04wKOsP7SMjph4VCew
lmhPR6BqHgkZvbL2HH6ejVLfgIEfd4U3VbtpGgOlSJVxiCCXLo9BmLQXAgeLQwchb22UNZjh+mMY
GnvdlHR9B/kkXL05uHrMFBPiLZia3N5nRfaWtziPrWHcNuEMyKDDLF9EDhYb7Rceq682rE4ds8a1
J+dxV2s/UGyT4hGmam0n1KeZJ2bQbfNbPY1IU+c0WVlj9PqfH/8/rFbcKN/CO8KNwoGG7uX3tfvL
jRpq2ZDEWsmHlKqtxEw8lS+xVepw8MXWBjOzNkT3OYc5XWASuxGG7bqp+ujsd7cKd349peuqp+Vs
t9jN0gutr21LOtDQnQFqveRz/pC1zi+LHAR8FAaB1NErw2qayNmlmKcty+/KGQW4iKzYct7+Fof6
CbH186AhCy3LY+5rl9liLJwkezbua87IIZhc2pnK7egSj5twQCkaJt0+at21q+pjH+bYrfIH9NXP
dbotKSKkj3JOW1e0c/7h4frDheN6JsZClniunW56aKiXN+EvFxD8V5pAoPAe4EBanoiZMkXNQaQL
IbF0W1rXCRPVyFgNaeMiH6ec7tEyIQGYbPqa/yCp/UOow8dBEmr5Osd5tDDgn/5YzkoClFUKhPoO
QIyaRQfmwC6ARiP9MDmD4JbRGC+7s3E0JAjiOHzMFTIAp9XLdbOY64Rk0A2zL7CbKqTSAlb+nx+5
Pwwv//qI3sIc49lzPMIm/37FUJgyBgYWfjcSgcHHYtgSFgY5fVVx6mnYUSsTUVUMQAHANsW3vkh3
3ri0+khQprUBQlAhJSDybF1XZYRXvyP8lYidQAr/lZHD1pmS96Yt1Jb0GtiNo7xCGSwDNSJACWvt
u9XiqzH4ekKlajs7ZbTOYR1vwt4kfCIbs1uuEWBna6P4pyX771IvvjxQLnIRUPH5grLB/EPyTISc
bqd6Ku+hNm002ur4jDXwpIO7klPZbPSiXExxGiYN80tPEJLnlU+zcTjKoTZWek7jb1z2J7Ny6WdZ
6EnjLHn6z7fofz5FWLkMfhg9GquX/qfcK/LTsAQaK+8qDO9N0l1Su4vPgwONFKcKGBZ4wQDinJUB
QmZD9O23nv7T1i3Cn27OfMidhNxyZm5WfuvSaQ0ZxP7nj/hb0P/XRZ2eMNEhyPVs00ea5v1REyGC
4kNkmrznDf9gMer+wapn+z0sf8Za9GsS/XxaaJCWkUDg5+SNB4yvdBw4GMK4tl9IuJTbqAIQhvbn
Hmu2foEcIbcYaq3G0J5DZ/qSvfXlJ4SQEeCTnkaYTv/5W6AmXm74n9+DxQMu5MKGpBL5+9sgx2Iy
2lEldxtW5qq3Q2RiZEAZ8HivkKIAElvgpC0x3q2IAlDLKCfi/D3CeYFNKT+oQgBBykncGeoyADB8
tiBsvkH8xaCggzdNCf1x0XIeW5OziW01D1Yzi1sU6nt6z35QICmEu+7EJ6tL3yK9LvZt6DQHD2fj
1vLJWqsMdNhNqV+GpSVDD9VaTb78zGb1vUyt9hob+UsSJjggu/q9iJ3jlDbzwdbSGdFQz7FfsR3o
ab1L+1TfSY28t7EEDzJZ2smH6niZNPEAStlb+0WEOHmWWzWL+ux0us1so3HP0Ytw42gHLtFnQrOW
Y26f20SVax8quaMosRoEGBUT2G3StuE6SitgJsPUrcO0KEkW9YsF6naUZoFHsnBcEAXRWTZ2/1zp
vP3liGuSiXp9idJkGXXa7+AdiHEJKjQTlzaF85Bn2cXu9O+iz5zT1FgGI7c6hHJN9VQOr7gbLol0
XGjlFd6QaNzpyRjuG1m+QiIXyOnn/mb12zipjAsEUns9V2QjeRX9HK/ob4apn2hVRuf51tYF6yII
+h16LWe9SIEDV+vyi5/T8Ufh0mHzyiqqFO87yww4bXRIcBwU38i62pVVM8uVlyzyvaMVl/+iq9XG
HSaZtk8mvXpdhsyuV5wtfXZRZPj5HQDJ2RlIHewYxO1q0gc0JZunqqsvUhPbKa/HR9ilzUokNUrf
sXTXmdUxEcY7se/iDhxIY/2A0HUY4VpcbD9/65tBHezYaG8ee7ZIIIzXhvc1M6Y7VrZzcs3IY7bZ
utAq+IdpKEfHtCDINK5wE9EAwVUQhR9T2K1lEWU3M6zdDVBf9BYmPR3ECateddmFEINVVZb+r9Rv
9fVkih8G7LdTMeCmZrp2JaVagqMw90ZpPxUdzLOWo95DYZo/crCCJD7nZ/0Qj4D4Q9HbS/eGBqBP
jIDltrTmautG9gQt2lk9cQVeKo0WUNu1eM1QP3X0RDHNZ0+T+hz9WOBlwODMfkbcDa9f78/jMx4v
yd9utekv1TqffLNdmDEfl6b1yX39IfPj5PSnvJhObgSkl0fq1rmDPLfWyLgzBvpDD4+p7gFTd7Do
5VPgTkHiM3Tuq2djZPdkUFUwt/NOuOQJuLUppUYyPvVJIWPiUjOFsLd+Uqxych724xBaB32+ErF8
iIvaPWlZCM26VF1g+RptnIGDnsZbXNa1WG+7rO52ZuEZ66FRa8GlgnhkbqOophtLr7KzAGpjNtzF
aLl39MKior1MWfhRWU1PG93/tFF8HHPTlCvdwaCoD9Mml2myJu/ggJ1uIpACu1UKPkqvKpqIsjr4
eXqzZ/OBVzJDGYvKqs+1O9oGSACyeSlFxVQ2sYJMjDTiTJatfPiyB9CloJDIg+x/sT6y6jMuQRrm
vvD3jWs0R+lmcfVg3gnjaJvVGcm0Wq3WdS/ey5EPKBNitSrKBUPmu8kQ2Ng/UOpoC4Yq28FhDByX
CEbdLe6awxDjIbVKRLxAlUjNXVjMxeztZUu+q0RcvInRruT44ESt7DWUomIVm/pzQfePJhCzrr58
kBMWikjI90gh8GNah3lJf2pV9yFy94vM16cZKFPlQ02vYjRL7kx0gO6Tppvh8fbGG77QaMHb+Ctd
5B+9IZ7xHyIDreL3eO4j2H5oCZFxnarBRLMxGkOQePYhTSlaF8oF61X7XjrYMaF/r0Q/PXNoREye
wHPzrU0vo3nTlt7VU2mzBmhBCSvvQ3pUqrxBwDxIVeW7vEagJ8zywprJZEG2ReBV8xLt6jxRtbqn
pPIC3UowJsdzxp41fvkaDovZHQ6WwSWMrZ4wWiEfPELeA1O1+zKO39IyZcjvNsfUTfEP8iE1ZR4n
5gJqRB/gOKCoXdZFP2sgEOlsmaHiOcVduqHP/4sj8kpM4soxXfB8megqx2brLLAuHDY6Fi8CHlLD
33WG/wZIR2duC/mnYAo+IoMKR2bTg0FR4PX2k5n7Z2O0bz1e0sM8MtcG/UfjPmes6jCjREZTrkzV
xQGsmy8CXe75ND+XaY9zpQ+Rl4T+dh6xUthrDzMulmLzC5rhpVcVPeakZ2PUvhes64FpAdgYM/0Y
Zlge9A6aXI8/jnwLYP82EjbDtd4A4HP/K55VjRSDIifwL5o9Lp3O9LU3N8LFeJ+E/tEwY0TiIafw
TqTEYkhKi4S+q9k8THlvr5L6YbCZ2Wom8qs6LF+QsrwQKonIByLJRBA5ain2usR+dax8QSu5q0Hl
tO8t9RjSUxItHjgjRybstZjxVCZYpCd/LSe7YS3FGdnZW08nT9lgwUB+lfMp7P7bb6RqPtNU0afp
HZvcNp4K6+bNzuNASyPximSNS2oIal07OojUNglZuNiL1x60CahbP/z+mCpFXINl9HgItR+RK4F+
NNTvhfzRoRAO7BhUR1KT89K6L0Xa0C754oKDbXJyf9Xh84gYe3fd7O8d7jAz9bpn7G7oh8xWx2z0
umPcG9nW97X4pHG2XTW1nHmhrYdZFMlNRF8FS1uAQLnc1oRw7H+bR4rkgaFfwlpLuZ745X0mMuNY
T84GleHV9s12K2g6rIaoH3HSQhzrkrvD+upGHv49NABjC43Q5pCyGQaseU1XP0aDgQsSS1aQ43S+
tHkPMI6rrWU1vN1q/O72DhJ5BcwRv/G7ETnD+7BwRdrB+9GoQedo2h1pPCPIrqgKt03qTbwgvbVq
RK6eTD2qtx3ZqVv4Tz1hzgt3ZXTMB80BOWtWEUOJSiOEGGp7ppNzTWaSc4tVBvNuNl8TisKjDsmx
5VxQsPlfY6FyPATevMRPNrui0T6ByDONFb327tVEO3lIBq5dpot7TQgL51P7u+oKGyFStks0Xl/C
rhkxevOjoQ3uQRT6o4bUxplr8eq7BEVj3029PF5HPVrRpoTVQSYqRTgHD1z3tE6KR+nVXF4N04US
Mb0etZ1k1m74DB0jWjqnpTL4TF2DcsxxRMALSUJ4+oq71zwQoPkVzWayhf6ARptzBuywhqH9Biq5
Iky5Cw9j1H4NLCqPAz39Eek/j3cYv05++h2FvMqU/plV4lLVlA5hqD1zVILPXhTdPrRE8Wb7PAh+
bFkPJJdkawsQo1OX883XDk1CGTopt96UsfuV6V+OZH4QSijko0sYS5nuu7kitjvG3QUjf+cZmnGa
NfKGZI7et2AIZCu+k7EYGexktDi5pbSomIhW83TzUzTvyOG948BAJFATB+mp6SEhJPqqCfUex4Cl
HXu84aj9TGoHQlFWyksuWKX7m8MccmeRh3ObhtxZZwv0N9OQvJTZutJqbUs66M4JObtSV8yEtCOA
srTswymcTW070abyspry3fhldIRAz034NM+EDzlKr7fufko7cREu8Q7oZ5jiZExavE4098KdTyIq
00uuav8gh4roeGr5oHYWyXFZT+duKBq0J8Y27GX62DtGHNQq+yocGdGhjqJHqySxgrZvEvRG7e6i
Gf4GSphr1kOTTim/uqocDkZHbq/KLCIsIFqyHHAqdiIDkM9E2m9bjc+znaMiNyk1/dFlgC75iO5Y
XVMjP9pprgdeTH/o93lK9PF7HTvTrh5gYnuKez0qNNbaXDxbsXY1kYXftX0YlcMZYjHD/8mPX9jn
tgujr6v3c+K5T8IbD1CTsg2nNkSbpb4r+i5+9Kz4kkTFhXA5BB+84dsMnil20qa8pORDW5QhOC1L
Nn8zF2uiTPQgrnX7FFVMQo3QKG7VoEnGtGjoE7q0a5k7btA0c8bu35fQPY2bifRbc9jhlribrUEO
1WCM4tUNP40FpRnP8amr4nZd9gShV3Y5bPQh7fdZj7bZLrITST3m1vIQ10/TBzsstSPR5513R5uE
aDo8OFElj/nENhUX7rSMJxEFeRAu5WA/Ndha9v5MrFtU2ciL2uwW1rN5YIvhh1t10CJ1c1q6ghzX
tlS2H4OFtSFU865u8iv4hI+lcJ1yi7NBiRnGRL+q0xcryOVaZ63O9qdH0JzHigQVc2uitOJNxCve
8Emo6H64fKAVhe9PIFq4KFTacySC2eqb586P3ucZvwKwAGJbfHno8YyZTHnjKGehlCFFsg+wwgWN
VELQPWjobDnfFc7RqIwWj0jOcNNnALK8KkJ6m7YSzlnKB+WN096phDxEvY1UHy0Qu0DTbuMSYdhQ
gMjiNDB/6nmdv6VoWEp62pBb4uhOTS9ejcHzN0aGj9IiA87WEbeQlciQhtC2uFYWCfBkz9GZgrVe
ezG8jbcq+jnaVbWxRJKhlB3e2iGJD/7oIQ62i01WKAsCWH3RxrJ8YH1j0pxqD+mGCTCOY9gXezxS
xprZlIWmNTu6eZydyqkJtNQstqMCX8PRMHOb556CNUiowTZoffx161kf7JQ9DgM5Bfr/Iem8lhxF
tij6RUQACQm8SkJe5W2/ENVV1Yn3JObr72Luw3RMxEyXkVDmMXuvjQeSqIUC/EKWwsOUFF2DHbPT
kjlOFgzokGGXaykaTvIcxVin58uimvJpyjMo3Z0vj3KsGQQEzfuEBAgFEb4rAlAOuo9iNgHCeC56
BcqBlTVZ72zgqzQe7gp0Egv6jvsmxuenIxrueKJFlcxptsU8dmc5OYicHNJjSVI7wKr2wzRow3EO
or0s4ADAFVb3TiSPQZ/QrA4megq/pjzLvZsxV3DNJ1AuEjf9SWcof7AsPcEb/x3Tyg2Jopj3S9A/
az5fD2PfRAfSmnpEwMWp643pSWPPDz2yoKjTcbipeKBFaez4mP/Bwd4d6hr9UZGaZkgiYIW5kW5N
4W7fjnEDbFehDPRrNESTUYoHO6k+jd6zeGawCPhd/JR7/fRxsXqvu2hlPPa6uu9VnV4QAuyIRBSn
rJ8F+w9FK0Sg9bkV2T2j5uvUtfEfo3kkBqndpk4RnbBG3PVqqu7aNDI3nWXjr7aKdudHAdY3gose
cjtqbrg8vgjjxB7Tz8RdOai4+355jOVAq+o0F5qP9M71EFVq20cBDB8Z4UL+OAGCCNUYy51SLj1R
ZE57TPrDG9DPeldRW6YJvdlUe8n1vz9qQMfMJHEZuTHK9f/+oM+LUPKVv50/tRdhyPaSZKSzYNu6
8NxjIqzFa5P283lS6GIRSwvSJh+5LA1Y28ST9SjwV1Fte2yS6K/np+P9f4pb3ps4rNLex0OMlJHy
9q4vuFQjwW4lMkb9uI4bZkCtJ7vp93mVMKep3TudDWJXL5U8lrI/yqJB5qZ7A/Vois4+R6llp1xM
gP7mPbEa3WPRXEFn9QdIo+YmhyhwbR2JCpb9AzzueusNPKTjHH2wfyNZXafFPkFvSMpCcy9nl1Xy
NHUwgZsKXfUkLmZEGxqbJR1vb1051XpHyIsaYYUPgG2OugE36y9MqrSPyLqL3hVc6WvdonDN07+O
b6d3//0hIJ+yIX5GvDPV8NZb3GyA8x4dRCFhZ9Qvfc6a2EsaE9gtQ8Kp6B5zSa+TzvCZzPe+93G3
CO5qtk1ot9ElXxRpjtuB5eJx6qt3g/+wKrD+cYgUl2gooH/kP3bSdDdzTGJepDanUWSqWh64N+ef
CHcHYG5+OadFve70TrqjLNtKOvuQXEF0mV7xmyBw3ui4yV9BXUMwS5zyoKfq2WhRYs6LSVuwyPFS
hG4+3FnSCzipESvO031ddt6dodFVlbBgdkRoPtcOjXu6pkJJ1Tc3E998Or069E6zFwcfbYwhOTrz
uUJzm9Q3aQI49GIP0lMxPGaI389j/dDWSDnbJek3s6NvJX/p2a147Er8y05c4xe07emgZ/Nt4h+A
Kgxr1hUHCELN1sz6NVw7vbbr6eIisp8BB4R2hPXEXvn762J0nkyPmbHoQUvXXTgkizox7GBKeSsG
19y2cb9KJtvQZ7USRlF+0e7sbjPY8LscIeI+prbvOGLPw1xOO3Mpue/IoGPr23JtpiPnGttzrdsV
SrImPLmWD8OKSFkiE5lREARHDYQ5jL3HlqnUG/nS5batNZmzo/6QcdIhuhR7w46sD01KDiv35tL0
elfPNNFEZbIaYmi+m4KMTAhpnTOWjnucNgyDZfEKcdM453XVhS3hDzvGUtz0jjMf6sZtNqVjLMe5
3VuTs68Xz70p175l1ZqSFvHQNSoscNQ5mQgDzASgAbC81ZEPvnh+sIbWDJtMnc1uVNt8aMPGR8dY
R4i/W6988ayR1YIJJBq6uNyYvna21jAx8JI6tJP0LJvA3C2ltWM0ae7qemnxZHbf6YSJ2WEIv20W
65N8FDts0/FStq59dBwuR72QFYeJW26qyYbFK7w74Zuo+D3vwW1btqExb+HYBl9tOaDDkiaFj5U9
SAnuiKZlJ6TLW2iY9yAFEcJlDcSsKXlp9fhl2vONiCwCRVJyAAaNJ7fkOp6ZDCKjU65EqSsGmiDh
3E1YXKWW080UjKPbGJw6zo9xbeqsBBOWIFRkqNtTr4Nb7Xj1Vsa+sSlk/Z2W1oetjfcMRKmvsGNK
AnAPGK2hAuYYgTg/t2hTuL9bJh9ZKBEohwIo9xbH7uvAumEbwa7ejoJ9mN3KN+Sp8LCZOKYOSxHw
fpsK+CmOgfuo59CMrJs3T9Omq2Lx5Mf1tM3LAEO0BRm+x+0LdvVOMNC3o+RgQG65BlwcTIDSLzAf
cuNBGuSXG25ejfTTi5DaqQEHU2twPWomU0WA6doSyz4o0RLXRfsLhJqgzMnMw9GkISNV81shNgkD
rBUEfJLqWZv0OAbYb+QE4G2c7A3g/YjD6+KCKGhMYJn0JCXmnWA7+aDZtFURSeCOn5FC3z+Ug8UI
cC6RKUZkLw5OQb7eZhKFTQKODebDtbprO/dHv/cu9MTdftHN75B7oMgGbEzExxYbP8Kvh4h2hxVf
XrJahLXFWqoa2Mo3zZ9AkF0L6j3slurUy/JpcRVCCepNZxmcfWPVjOI7gGt9EP3mhfzKptUYP1ZH
aAMAW3KcOjHv1ZhTrBm8zUX0z6kVJwM8nJPCfrLpB1vvBCEVs0KEaEzETW7cBiyjGSOX7QfietMm
CeDtpKtlJr0f3OG5oEIBgEKyXoyOKMZR1MeQt4vqxLOJpC9G6jp1EGFJafuZi+k3l/nF74LyJKLn
yvUdJnMUucnyLGLzj+9QpFbqYYoE2hVbn5kZs5WeHRBzeoTxZkFJ5xAOl8L6l7JHSyR5hzSHhE3P
1J11TBvqgTs3aD1c0/6MWNLsYr3EnC8jw4rJBp/TKmRD+V1dnGILuxHwWSgfKn/mGypsI7rd145/
MKRC0R5VeL5c58mqOCPrSdaHOlowl2gc+ZP5G+WGcSCgLFRNQI41AvgNH8PkxjDnUFnOfrZsvDOp
9w3+zt51FumKMOz1qRULi3ZAnfSIjXfC6Iuq0sbvMNKRW81zwzK+dIvp6MMO5vsSuxdX8mqXqNst
cSsia9hnlkC07e2iaTgbgbslvewV8k23oT+It2lfn2NbnpyiY3UfduXacyUeAZNz/NyMVBA5o++M
uR+iT6ZpI1FJQuwrvCxkR9HsLqEby3+No7JjaaYEdCKB9oN7aaEZg8iH4Li1Yd/jzsE3Wn661iOS
vRggBl8a3z8LhiRJ7noyUSm9GkTX8Ygx5D9FVALxCBh4gAgfTbcgxBEGrWj2xDHcCkM9N9jlDcJ9
P4Isvxn/zZ3tbVO2GJP4uCxOgV0A5Wvpss/sENBj2RYHRLTj1lQd64UJGXKaRZdBenLTxQPy3qa9
68X8AreKSFqf2y9mWCqRfoM02oEMcPkbqAEcn+lLB0cJ4xo52QwXhuU5LnJoE00K8Y2A1y2D4JcR
2IJIwBfadb1pFBscieieVbh9EPGI2neFOwqHUN92mdD+juxyff2xjHpA7nzfG8aFXZUTQILu6/g0
elmwg4AAFUGBBXV59/sgqHjoi3EXi+yzZyF2rQy2ByxynzHxuJtIB83RUM0un4XNbqmrrkw8Xv1A
Y/FwFWTGEQOkJNE7KjHe1VAVhBzJiHYCzCVsIv1y1zsow1IYSoUWl3aoybtuxm3gxo/Zo8KTQ4Hc
HTA+P1aRuqszLFFwn0looOi8jtZI397DK1PLdKSI70N3zA/47NoQbEC8BehjbLKo+JwdAHaQLSBG
B7cqc5ddjFFIjSa9oUlTUS/rSzvMZP+My4eIQBob1hiiqsduudC544C2+aAKXRxqwgCU1Ftb18fe
4pDgVaZWcoAzyCdLvPCcd6BrC3YbWX+xsGbT/UGponhBAhchOaCZ2TQCyXPhxoBPYUJbvfhh8EpZ
G2WfQeuS9sqQvXBtMkz2QuZcO32qaHY3fBCMzeRhVloNYZ3uvnxx9dHZZSw6jVJhlV76g0iGc2M5
X7MUYVswHsuykk128hYAltpwPEmqMCpwdrJX1IW4Nn20cSa8CxShBRbnxEMwqO/MrKg30MLZoS7W
vVzYAziq4O7HLY50aBsJHBUY84myyuafQDGfnqRGAwKkzYBnBjbKusyz4uzAnMtymkHdGg894HPp
a9j5kc3UyPxHLY1RP47GHdyg+1qanOOC1x0wXZmhSq37U9AlAe8TyyEovqh3SADe+aw0xxbf7MS3
Aelbnsp4eVFWhyl1DJOsfx6Il992kX+03Mo9tNnZMyosuikasmXRJ2anByRcEzm7wepexKKVeOoz
IzyhpMRxdMTzk7FnnJhCbTz8+lwF5SVokagaqLxmb3yXqUlITLsK0huFkKphHlMW/XWiNdwJTFBb
pkYDx7uJKqMwL0PmqWNlcj3QKPybTQfM3fxqZz5qLI2gV7W7dnS3dhmPG0dE6LDwf0/1s/bp1+2W
vQyJIG+iKeWJq/HRJ7uUy5cIeCO9rrqu1Nd2GNgcJaWXRnycbXJNJYcsTTVGqWEOmbB/VCZvt90f
elapROr22ylj/Z0UBMi33Iz5vFDlA3Ge68Sj4WAA0nlITNsxp9a5p8hV341BMMeOiJwT4gCCLOL5
Si4J8I+UNLS42fXBBMw5KXwwlWirDArJJqC+I0Z861D2ViWbzGQZl2MHZ+QiSvc8FAMb68pPT3p0
udXL/GAnVCtz0f/J1SKP6Gy3JVW0GQUp84klO2DM43hPwJwYKXh8z8nfyamFN9jWT37aIVlpaBFo
i9NCyU3TwBQLbKE3JRx3EBxPdmzOBOhIifRwaNsN4yPjQDzd1fNyfW7yYDjb0qzD1mJsiGmQewjz
9TYbqoTepWrKi9vAeEckMG1Sl6ltUwTynhPNfkpbbwX3Xw1VX+tI+h9xw0vTCCO+c9mv1IEVXT1s
k/6aLu0qtlVAgPhj4UJohgs6CfvQVAOBOQ4u1kXLKznwzqbzwQNP0rX3iT63RZrRw5ovacYDW42S
FfY6Ce9XuYZepTept/kHdHY4mt2wdwk9Y+WRb/KWFOTKzX7cnrCjUi3bkkbxwPZc35SF4dsFByci
wtgc5viVXMU3I6bAyGLYCqVmMViDYDWlzQfbYTG7TIZObqkan7IJjxeJYtdY2vj0s4ZdsJfj4yG/
D5yLUx9NT6XU8S8tCwPLO0tZBUg1V9oqxWy+AOFnAbzREwj6OQsb7CkdH1jfjw89chkUpv9qvtRc
0kFm3r5xlpDpig9Th6pherUyJAopTTvgqYruMf/jNKtw6KXrwQqlBRZ0YT50i/9RysjdcGq9EnW8
rxL7J4/yJzdDF7PEgnmgn39a02vEZOHSGc4rB+Edkw0Ml0wB+7p3noGcnK00uZAzHO8dhB/7xTwS
imkAmLVflJLnhE3nGuT0nMFdRBl36ixjX4zTOSjntybw81Mjv5mTDlu5QCWa7RNTXNYNSQz+Imap
PrNtJ2pEHky/ePQqH/hwDKEnd05dwMI2MpZDyjSMEiAA8hiZjx7XrLsaVrBtxsl8krn9t/cJqQ6S
z8qzQxcdTtMbIzNkDN+W9+h0Vz+m89dRH+848W6FXt7tNntiwYAw0RxpyvklyEX4WExx1R7EgblQ
t4VZWYO3Bfg4TuYiDvnglG3zLkZ4lN5qXw5GIuRd3/iakuljpjIvPU5ilFeb6CdvWiz4XnMClh92
bfql515tsFG+mN4qkTUA34AZ8BgWF2LZjYo3IW5nmh16B1fVnPfpIywJkXurkXr4XHEMdjum94lG
qj+9mjne6uhvb4DZQIzd8ctZBevCUsubE8Xvwdzz7tIp17SnumNcNDFrbw5ersbtEiSI+gPA2YyD
P8T0Ng6om9qEXWsM1pKBWQGpFLQ0Nime9y2SoJ0rBmKMzOpPhbqKPVDeaZDmg5Ee7C46F4ppRG69
VA6fIGTPaDaqIA7dyRdUmj01+uQ9TxMHiHdzt4Wngy0wk29hF8gPGtJ5snnbK+M30hca4WjvzOIh
BywHYdGPKSwgeYhBvAPtAfShmytRXuUm50bZUGGdgX1cnAy9OaiJ7QMLXBLU4hjTlaZyiwcGCUHi
PDCNuia2c5PKZSHg8n7MqhKH2qgg0QT4lALiDnFTTdVWkoVwSgYQ5SZ1XgNaI1/YiVngWpO+upgu
pYC7ghUMdqookdqHHI4Mb1z5RzeSO4Qadjvy9Xb8aG8VTdKGjcOjHlEi6EB8I3wpaKX9LzN3sHa6
+lopKbAyZBmhpIq97PieiRbrHJuYAuXzzugpFKrqLg7g7i3L2MIzIkOsziFt4QIAuRr5L1M9oRjp
55noLg1EJihWpBucOEC4A+J/5aCxyIMWeXGOAzxBMXZ0dH7f+oQ5ApnhFOsZmQVzitaNE79Kulfb
tF4Rsd0Kuwljp2Cruciw7Bq2rm7/3VWlooCxP8VxVIY+VNGTjwt3ghS3t9QNFze+GBXGovrtC8bS
Y8eggRClHV08u1moG+1aIRfGmYTWdFs7BCON2YPq27tUWFipNfwE97vL6nskRR+4RvYFgjeuKmBT
fmCR5Zb4H41b+IcoA7Lju28qfpxz2oC8t/+r9O+zvP/yHJXvJ1Z+tjuwgfXY83pzRP5enP0GH6Op
ny1z/u2IO+3d5QHl5t6OXeeQ9ijUODLlJvgWlv2FROrgNUYoU65fWz7J3PztBPuQvDVxGGb9v7Ib
1+DD5i6vDVYraR0Og8sNpcazM6aPwFIQBZbl98BPFGIA3Tdsli10/m6Sv2k0cIvX2BeAYEyFeGrc
LPqHtyfaLLUYSeidP61rTRwx81bzR8b2c114d8Ec8Hy1y6fP3ncLwujIeG7cEjmHHtDBMJtwMeus
+Dc6fD7SdPzEooI0qB7/UMTcDYRApFN7THzgzwImGPIS8tUyiy4gcX/cTNzXdfKAZONvKzG5DPwK
to/sqp5+WLNM1zlFcO6M+d008D20fxgWZGBzzEnuBF8kD9p7JzEuTbd2IPIQmZUOWzRhVTENO6O9
qFh91I5FjcxlGrXzzY+JahwdoM81kxIf1gVcremq+RWjLHnWrf0jYeBRK+NIhsTxbqDdYjizyyP6
h4RgoaoMWPFjL9/D0Mifbe+vIpPGtJgv+248nOrJrzadgUaiitg/EiNJRe2Wwx5BLFO3AlXPyFbd
cuXVzOv7cqG8y0Tw5IIWBtmAWKblcWW8hbSQZq6Fq1fF1pus1R2CRn1g6e4mmMi08JetsmBgxc/C
oBlfxFBv235O9wDMTMaH3Ppmo/e2z+YkrZwXOXvgxfzU3sqRPQqVYsL8F1laxoR/KDKUeOx/O/pS
g+jYXWbWwS5LqEC90mOxnGX/cocHc4XL4UEiiVBj4HKmMseVzIepLna11YSRua44SpClToJeRnXE
neKcmjJE0UhFEcP70ycuYnIYo7I+BHfte9CV4mQnksuze9LeRHHrfTcu0TWR43118ZeziJ0zNzdB
ExE6PsZXTKS/ndPC6CxDVXQv+FZY6MvuLJL+wenkT8acn8pJrXYMBzmT6w7Higi23CeiozE+Tbyt
UN5stEWXVvZvOQYLhHijT5oEiODS1zd3Mf4sQOq9mc/8OJfMm3LrZLvN3p5XGA3JjmE6q3XffUaP
jiyuP1fFCLTRbIlIyEjby+F9gXjGy0ceor3QenVTsM/yoWBiCW+P9dIdjPjrHGVR6Jn1/dwzTHZ0
66KtVU+BYx4ZA6hzi9v+4ILJaxx5dpT/4Y05bnenGJnzMU9C5UTgdfwiGTtzbiGJC4IX7XCydyNY
1R5/W9//Mth/rHof4CSKxcemZuSTs+6kKpuAsqTn2uLRdWLxx8/qTU7MD0Pflj3bnAJIqD5yYLbY
tYxnlpw0fQ4zajwoeyOoluNo1P0W23W5VWLEDaiT89IxBaTr/SHBGAU3Yd1x3HEAsRwlTIOagwHA
Nk0mwN/FzLlrAbrO+IVQrj77RgPTJg7TtRfMMg4Ox/7rNwTQIBBvNzAH4lD5p8HyktfEKHA79f1W
sNvfditaV6sfuJjtW2nYNw5Sts7yGKNNNiZuUJ2k2Ssq6RzQALOipEdY4ChG3+6sj33gQJPK3K9p
JLOIyJtXuthb43SsIyJweFAgwQFEjJeign2PPUXuDkubtyuK9s0dAN+ZVn+JBEwbZ/xbkRaC2bQ8
+Lgxa2omFCFr2CZPmg29qxmAJ0EQi2PUxb0PISCNv1Ru/F3q7A726M7PMMYbJlwsRvqoLMzytLj+
89I81KRu70yDNWFV5s+URmz6hQzb3DmmFAjsoplyirLYRhKHl1qc+6hCPmhZyXjIBveuzD0iPedn
Hc0vNGMXQyfzRmiaPCBw8Y78L16GSNUbYcbHeAJg2ObJxey7L3inPbmuG0xRyFRnBLV5Y3w4eVLt
mrF+bkW7r8b2b+6hW5SK4eSSwqjx013V8yk2mZMAuRp3XqH+JnDJGQndOjmuWjsIda15sxFPs3VA
m7uUM0Nukxe8Y16a2ww0+mC+NIbLaCJIHpvY+7ZznqaRt45n55yYcGMWlzUQblPYaH0oGjpW4qvf
5iwl+7Q6z5wuwAww05vmX1SHGxCF804Jg5fLzi/txNjBMmbeqfW7uE36GfTRrllZ9V71OwwQLStn
eECcisCX2QurPq6sYRPbCQiqtaYyZ9gerBZdHmhIXVS7WApCe6RDC5KAwVRmVNssfnLh2uLC8Ug/
HddfQcMideyfyiI5WGrShbWhgd+0t9Kshz1axtepQRBlGl/GIF/TYPxDLMGz1fz10uZfi5eW/NDq
tDS49waLt8jT4l1F5s1RnFV+Ne2NDBCKCGJ30zf5G1M0wreBVY4NLH2zPHJyZauQoUPxSVZ8hjh8
l2oGO2gJ7E3Pk90LiXlENsmWzXeym73VHlQ3YNkA5e2KERyQY/wR2Ndw8dE1GBYDB2FHHz1EMza4
gbMpLMVQvxpvWZGfrNS4sx12gDL5GT+btGJMr/E6dC3vGVkhskveEel8qHmk9CPkKu6wMvZhRB40
rRVkCFSl638MQKWQrC0DnrKsXJlfpvljcLv1otoWilUj2g7ksJSuWwC6P8ko+FErFlzgBfDYciI7
cJW1GC2g7xfL7sVuWLvjqJMvAeBwxr36wS9AbFaee20WzYrYtA+QQr5jHBP7lnhUtoenUjk1EjSU
s1VmLyevlIfe61voElT+KmHFwNb83wSY1TQ75+La8d2KgjlJe2LEkphPrdXP9yMzlRE76WlQM6wp
zGQLGjB0d6vvAldtlLHC0FXzb1mq4ljR+ZRMxU6Nh0bPHM3XtlqT6mzO1Vj/wfSwz8fqPeIrHxJv
qbYd7+whtlktoeHaSPWHwdOuHjkP2BNPR4RnK50vudqpBm+RRXCeTTrvfLjWiMBTiRzW7UnVci0y
bNSv45GB6gfDn5KwYYQpJBwH3nhcpgwNQWJ5CDb/uQ2G9Ex/2XZGv161D7yM8FfgIK7yqYSlzdAf
K+6ShYXOOSpHYCoR1uJmmgskmHx0ZMpuU9INViNK3dFPTkUeH3V8GyeAQh4jHMkMFoHKHBDAIxFk
Wd6ua7BGCGod/B2uh3kextQ1Cnr3cZnnvUmldnasHQI/+2JnYgV5hTWH7Scbwy9yagwqOMbRXh3A
940GSiqWuQnetznBksxPNO/s0cA0btu7qlx7FwMqKT8WWzhxKBw3Yq3I1FS6zZ0Re6D31kuSGduE
PegsebECkzZKxDCZmSWXBoeWYKK0J1dgXrOgTRZD7oGlfnrRaRld52b+yFEw71l7clAH/QTyBOK9
U0/DsTbjb9fs9GWcbUorewRWnnyx2DnnWX0rldoHw0BAQLOyC1bruCkH5k48PZPFVyzNmXVFk50N
qm2y458UAhnqe3fYlarpNobn0+lDelFDWV2MNPr1kJrttVABbTh0BB2V/WHtMnOiiS8MLZm5294e
OMwxTpFTIE58I5zkDWppv+89LgYzp8YdhITB6Y8nX/E7RTZPaQ73MxicgHdt7W7TznwoWURgLY3e
bNq2EFYPLAGfy5tZcpg1uHWqdMaOjvDXLpLD9FtyUx3mmHbC0s5Rw2c5Byw1sLcN35UAGZqVbhd6
oNFZnbNrSRfnnBiIgSSVc6J4+SuvlxuVJ8tlLipkRE0z7RoPTkPWxJ9J0NphFaAndJeCcs3o9iP3
zr5jKWQYKESNqnooEvewwDO6DN6SgN7qPiBvMdjwoh8kBWW4KLITa2sg1VelPwP2sK2skfLl1hIc
zBFwq2NPOL4TUKAiZtZekTu3mx3zNCfr0HyVmqQ+XUyWoUqTAbQXPY4M2tGeXrBGHRDuItkqbCQ6
gzGfSnt4bIWZXbUPZM1QwbDrVvVKGVcISlnv37O6xZaBLC4RIsI/4VLE1AMR9lN8WGkQ5OrNJZ3L
f9MdFCjEoOcHJLMZAYKAvjJt1Xc5BVFcwA6cuLLdbD6Jrngzh6o9pEP3EyAk8CELnMFCsbNA7Q1r
SMbPktMpNLyH/3LEUVbQwGOn4/OnkkvlSGQNAbTFERdex3yEuG6bKmLUQKLxqRrotaDgEFogYg17
QmbWfeW1BCaC3aekUn+61tiWjND/tNWXwQJTdctlnJL8MMGhXRafHU/lIYOVQG4DpKzGYqEBstuX
3AlI00m6l1qJZC32xy8bxrZfrZbGefimR+FWR48E6KIFGeRxSIw5W6y+O/tJyXfJE1Q9FCYAnj16
q9xkbSmSc5CZ0xapFDLzwXKOuKYR5wUG2ueu35T8NGdLcPe6GkMPwffqUb4jL18djrN6SMYU4lKf
zOz8ETLKJn7yhgi1x5i47O11d+ts+CEdOVIs2LhaUdM8e2YKULjz2Ld7QGqj1HIeovuiIZQhMaP2
zYzd17ll6WJmwaNh5XaYiTWcwS7C3pbJg728L+0ETZZNAY/islwRESE1V+oKp1CHs4uoltgqehgv
PTouDCA1Ec7XadKfU8dVF2tk3Mpsmez5uL+5KT9PkY1vQ8vIzjCVfRjihma3JTiCuhcPdzaeKsK7
GPG7BeJv4yTMPD2vaTaqVvaZqbcK0zEl83EioN52f02iGemDp3kTtBSw7RwZlwWOxm7g8xBifPuy
g2VNtLDYIgftOSXm4Qo/pvoguBxKs38z2Lln1DspJs87HDtbc4GCZkXZhaX2gXcN8UlgnQnnco4j
buhto8YgTCexayXRA1Mh4p0wRjLCmcLcsG1uWLKbX7x1ayOabhaMEvsGRtxRzMMzLjxKyGxE6Nuz
0sSsvEa9jGxoHOOax3Hx5NRhI/MvUjer6xI9DTa+flJiRTiTp3uyS+SB/H08PKRCAcKrN1Oeeu9j
Z5QUdYj/YNO81Jb3ZGokb7gOi20hZXFvktrDiYwTak55CSKctViDiRpA86HY4J1dwrNo/Bb8P3Z8
1eS1hyaAEnR+xbxRhyKNqmv6DhftgrJjOlVljJsvXjJcbQCgsFzUGlEOhwkoZzyUpiThx0dymgJl
zJuGT3NFed3LnLhbZmCmYGSdzWlzNhGUmSVClCywvyOB6kJ3b25ci8MIDmNpQDMO81sPJmTn5h4a
I1NcJlUfYqNNr2hLxCZwBq66tjrq/j02DYSswqSqmcDQcQ3Rff5MTkkWhPtuisY9soVs9ozuwsmp
3ipYP1/oFtHoN8nJGYq3oILjjPmZhN8+v1utRwsQzwePr2+iWAwHHX36ZCvhGfGJkG7jc67r+Mpi
MdhJx7woJjmHvm2iDR7rU+y3iL8NoMm174L3r0ufUI0pOijIdRtr9PSpXHXHGBg2SUkym4Nse9tG
UXHxCjYzXcCgJanIM9UjlyfgZwfZxfwnwFFOdMxynzCn3YOkN4o+g/7vKZQZckfRO5xSv/8dq6oI
qffyA9qLEMMTsrQy9Q5ECTFdPJqp+DLKWu//e6lsm7d3QlXKqr48BcorbqZKvNO6ozdMCrVE4FbP
UrbYPkRxaJ/lG0E/wTPCy2cjW1USlTe/xsUSJrJG/wvb7ii1+4lAW/Og+MG+LODRjdD/juUqlOQk
R52mumzjRIIhBlfWTa9//PdvyOAULVlRhdn6rpvDT1MSN8ojYnGlPAysbYEsDHB/y1ldQFe63ZOl
re8lpp7k7mAxYct4T1VYEMQVXIrGdx8Sw/4HICC4DObyEqU+KBTAa6hOOvfejweQE7gKLJRtkyBy
bX0fFdG5eVRXFz+OPmbz5sq4QLY/P7TxbNyc6T427fGlq8ko6zUfHjPu6ZqM+s5Dy3yaAhbr0/JR
e3m2Gm3cA4uSHIGniXq5S7aKJ+vAtDXdEndThVieoceVxLPYcA2voyf3c859YzpMH5KS/8nqaMes
va1G/h9tl9RD+XAequahhNtK1RPaXWwcvLH6a/DZ3EfQGRGDtO0JeuxuXCd9FYXpEeEjYlrPyq7Z
9F4YfnzGDvho1AlbcNVclkJftMay7k0BxwCrqi236L+AsjfjFfk/IcjUdb7X+XxKJIXTAiNpay2q
PfznPdALBLejLQzrtkRdBsHzIe87RDtWtGxdXRfnTGTvRaASpP+cRWZfI4MVbPETLtGd5UXArmxS
+pQAu5NXxb53HNjERE+hwtCyfO0cDxOFNz977eThx8pRgQ0NW2q7IaZM/I+9M0muG9u681T+eH1k
4OCgdPh349Yla1KiOghKlFDX9RmDJ+Gx2APzB+n5pfKGSPll0+FGRoaC5MVFdYq91/oWawZzFHuV
M2y7s5Gko4s5sa7dWE2/6N1kOk53miy8RRDOoOyS3fx3XmYfA7HIs2ZpGTqS+i7a6YTd7BDT7ZFq
9EF0KhP3OiQdb6lzE5cOoV6LGpPUMiSPw8QUO3Oig/7oZ0RftB2luuAGfSVHL1K2M1O/FLmJqzgY
d1IDBZlUkFf6il2WX+mUhhrrHBHdgDfPA1ouiCsc+hp1ajjdYSA7qUhkBI12D1pAxSfH7xDG4ro0
wmctKL6SxveKSpBOWD4sp9RgWeuTGWInGgccKhzECmSDZV550ronGwa4fe5cZ3M6hNDHb7rb63v2
GteZAlEvx+HZSzyNBrJ108hbU9sV7DfhMWVYLO30o28Wx3iO2EVycg9M+yNJKLVp5aupJWFZ008B
F/g6Es+Riu21PXytGjTeoG82WhDuy7ifIRjs2HVAmssfq3qbXBddyWAfxu4XNK67JHBmBcwj0Rgf
KPGOW6ZKChlwpPJkUPjUYqRDTY7y0i5XRqsx7UpCqPK+ERQcKWgnttU91mFIWks42VtqBlcpYRuQ
N2R9XdPLHgxa0hZBkkT/6vSvmJe1OrXv5CRwFDWUJbzgIQewsCVMBvuPnt1VjXayKTYstXIaV1pc
/Ihb+/9wwi9vwgnnmMm34YTHr/n08heY4fz7P9iEpvjDg8bj6VJIhk5HhyAzfG3a//yHlH9AeoKk
JHXHFs73kNb/wyb8w4Zmx9JNwDh1pa7DIWoQ5IEt1EzYhIYBEs2WtuEJS/+34IR/ZRNqBgcAa+Vd
8nfIqjaheaIwsmJCRsoxXvhW8Ezb28MunzOow3seIXNEWEN/w/6Bc/ePn6E5/zqoM3+Zn2BbQZI7
FFnhmELsTId5gdU7B29kGs38QH4hwSXcJxbrOTsM8SM0Kr9lS2PgUqrTVVNOElyHP5ymzCUSOzY0
AAY+kaX1BHRnQPlchVOPhTUPSM+IkASkJYt3NKKcZk+Z5z7Wy+rcTVNPo8aJbsM6SV761Orwv7n5
J3e02xcyhEfjKaOJMi1jo6eMaSU6eG/fFPQAvLIbaYfgH2arOgws6KbSZqAJk/CkBHFlaOK1MsF4
Q+wV3dkiCLZtWkFCLN2m7B+dCPM/lSmjmpYDLUZ9B4PQrOi2FdknBM7DmZh4jXoooRu3Nfux6yYF
vsNCGq8QKwsDUKOryzsKURbuRA+Odkw+J4VqbYNp1lmXLJZZbw/sxZHDd+eQQISDoua4SKvcpEaZ
BCRCkP8SI3F2mrUmYiQ/SIrM6zrS0FF7JTruMlqmMr9umIvMwjtI2uimNXymYb1tZQhmoXoyyUYd
83aNNeGgBYRle+22trS1clAkoBhuevYCszZmVg5OrX1ye+pvpbNOemrR7E9CLz9oMBm6Ggql7UI+
7lcexkQgXkhA0RmEkb6aNEpZmcJ/IY+lIx5Rgh1FQPhD4i3sHuaEIjsgzeODNmpbfXJXNhpZWmNz
WWpHD2Heiz9Q+1mNbrOP8B7ztO96lpqCPECQ4ZjbbPDi874pIPs1S/sHswI37ZBaWVXsaaNHhNYS
tzt0sQSFkqeaV/o+x3qa/QgfG22gG2HQ6qlWFrUiYxDrkYTU0LLX5EuvrFGBVGAKjtmTh+QXUOES
+/mPQTizWmHnE1L5G5Mr/IRLyuvERaEXIssPtfk6yu7IlOBPjG3mlMR6IA+11WEam3taYhvc/KsQ
AKeOPxcn0NKswsd2MMCrhVTwuGWI1Ohvs9p30UGJTwPzizGbWRBW9lm+GlP65AgCnUp+VMhDKiLJ
XWSyWTi+Rr3H1reYQ3OJpjBGKuDxxreJC/esD2P9mhJfH1ratp2x9WYPLZQbo82NbvsqjQfU7h77
PzJt7PGWddchaYr7Bg9x0vUQfuVGnxs/gXdunO6mIXMJatvOnayrGBlZbGTTvhZp+pKU3XAdhKqZ
DR5q09TjPk0VddgA+VKgto6NZZI8koZAgUbX70hrwI9e3ovAQSKSoJrHE4+iMd+EvX6gGnlH0gd+
IVYLdSA2olEfYkGbssmiQ8yKfwFp0aZ0g2g6kdrSqJG8UHAaWSsBKJoZwwCJSPaww2evCJPrwS3z
hWN0CNRnLy63Oq72NXdwVAkrJxe2UcoVJO69mJaG0JYWr5xL3Ss38f5E37gLCGQf6ig+eU39KSPN
q4yxU6rhHLW5tgUjs9RtgOHVsM1pfUqP4A8WZR0rEIQxszx5Wzb1qbep54eOvMZrCWYcdHbGi6Sp
l4xo5wJI9ER0bxARKEfOoHCzlWyJz4xohZcjwdPBpqQhZ/TxIa/FmWX+LnDLK550vQ++2CVB1El7
K0RBfZHnfTSHLW21Nb5v2CBhsGOz/HlEy4sk2JcklQ31MeuC00g5HX9ujpZoWRpOTOO69sp7ibfn
qQhwQ1mhwpoiAeEKPd6GDQ3X1ijOnU1RjxcKlkwcEZ0s2Jd0dE/0oDO29eBi2E6V+NT4nrdlyTxg
oYi0cx8w+KRRbpylDL9UAWWVsUtnI1c1otp1s9zATdS5V14aeViB2T6fEYl7y1Y48Gly5oTC7sGF
YP9lzigAP6CbtT5MbuE+xzGlMJul14oQKns7YBF50DXzqrTQV3nttBuUiNbVOFA3dfxnNGuMeQFl
JGAxnzHNsoInOsEcO7pUYX+KGoOczHKbVuEHvQ32KnaOjm3d+VRhPdEzerj0iN2HDK2YB9GTXsvH
NIr3kWoem4BMalzF05jcjJlCB4EvyaAnTJ3szlT1uVLkQ2ZR7tP0gpXhuO70MBbqLsjlLvAoswQd
QA8l9pi2GP6xkM0hdhqMpj62zl3bYy2gE1+SNQ1opr/xlXeKI+2+th2ev37rR0gO3fQj29sb0WPB
wamC61mBN9AwKbj+LgQ2hk2b8wqmgyAgVY7o5gb1mZZ6SMM8OdgqfUjC6klF7jO7HLQEVnIbDcPR
a8J1CV0fJRgTEuwOm2Swzqv7TYzjr6kYTEr70enmYVYfrphjrU1ZUV2q7Zrdlx7fOb049syuWRh9
8VIsXrgkdgGFZ4d0yh3f7LmdqPFl7c2gW/nGNti21+ZpjDx2fkPPfYliKuTEiJTqORPqnE/Vto5H
KPXGOQqsgXTo/l75xotTkz/To/9pimlYpph6aLR9CArkvY7VbgtD4rYXmMupMw1D9mmc6msSgGCF
1FSPeNYWsO1Wsqq+Saor9Wgj5ytuMww8g+nPzyaMft7OJgQsRsLF0CqgauGAMc10sAx71ZyFg4AE
t84XU4uMbZoM5pUmZf9sORQHOhpp2zTCp0exHjNT7pD7INGQdbQ1qZqgxshFN+26znmVkhBHHgJ7
V5maQeQONGjfsN2VoLaNogj6gFPjZy+dlvQaUkHbGYrj9bGBhGyK6dPq04e8cPIPgok2TZh4B9YX
2wrPDv7Lfjh4FIC2JrbFqxLHwjYs0vIO0VTxOCIL2BH3pUjMyMUpsQuyjnqUpkXkt/eEsDSfcI41
2qoyBkIWzb4oQIYF2jBLeFx2WMipOtys1Et12oq2RvZSRVMNYRpx9efR8rsDhtJ4jdEj3jYtGRpE
8iBN8YFCUdTGOTz1Y8XKyBnJtPHtbU6i0rrNJ5YfoumRSRLLsyidMaNS1s2EWMs09iUus6OptdrD
NNnJjWhqD0WBDG56OJEwgdxwU+SSMJVC+IsQ1TheUW6ALSe8BQlLsY/B0AxXso4jmqa9WyMojcVB
Nxz8ON2YbaRpEzRWVQgbNX3uyRLFsw7I7vwSeVZ7w1pa+ySMztg3AZKAkLJWuJSYDNbayG+DrS9X
cwgn2l1dLWyIMLiBwtB9rlDDHQZf8LjXZUvvQgt3g4jmhL8o2SVOKm7CHEFriXl36asWUWyD0Iv4
wXhtQDKBrdOUV5rKkKzqlOGp2w6ec03zraJ7BSjvIHR/FuW4UtxrlQMcFRHsGSlTtGWhVadbR8la
LJKotiBEGS5C/9pS2JJHbvam7HlzkxVaBvQh96KD2eCfHS+izLssPKvLE9hr00yickDJta+Q44JR
33Tu1BUfkWKZs7DDrl3zQDOCIvxmakJojycPhqbYZUrUww1yiHlN1zaFgMwT+eN66PyYoMM6pUoP
otOgqM3tCndNprhzeDCG+C5gCsOeGVlZ3n+i0hZVn4Q2CXvY69NIcBs/gWuAgFu1qOxXSuCPe/Bp
oFhPUi+s+B5haVZugjI35A5VqkmHrg67xl1bTVe62LRy0Z8c2r4F3AhPodJlSxil3FuWDd9spyW1
WWZZMEs+IzM1GZs7l7mlBEGrbmPRYX8/EUA2lA9DOjoub6vFGohFUO8IsyVUqU+dqyKqMJMFSa8F
Gy33uF4JhRv4tFUqxjME3cA9q9nxtWyRdDss7FNkvHnW03Iu/doj9Qd98XDNw0N1B7Q5vtXC1Qzz
2kNlSKW+i8thg0pJqLUxmbHkqZGsp81BAUfALzja5l5m7RwiY+Fpv237ztSQj9tUp3Q0x+aiSpIs
Y6nuRf4sEkQqCA7BmvApCpa5lGjngmOLb/nBkXi5T7GoEL7hIIs19aQqjc2NQqUxYtznPA7U/tpo
N9hhKx4d2HvFphDwVG4db6rJz3XNwN9hkZ7KB5lUsJlK0w/EOUyBYJ4LFM0sXBKTePFArwd5MxYE
pT5MqvdAd1k5apxETvgh3NYmwcqK0I/5vD/fzHpsBeKSYl+2KeOLNRiJ2tu+OYD0KYfcXg7OyMYV
rUXefwk62SSfU5fcqyPiETO7i1oBQHuRTboXfgs6yLJY/JHUVHT6hGVSWc9Z4yiVSpLTFCRp7VFM
2EpwcwWUXVkINoPUEA+uHBUm8W2FbwhhlYKTEF0rv6MVggU+aFa1o0D02L02ZRQaQy/AaNXWzJF1
RT0r8812VGwMVR4Ibf9TleQX9P6/xtL/WQe4gG578RBamWBo6GxkYRCt0HXQB2dl1474W1/fP8ob
JQ7nAs3r9LpWZibDlCWfvgtPSWiBIbychELxT4BTeEyZGN8/2AU6/89zugAap7WM9WxAX6nrhD2y
ZB5gFZYdxWo0t24KFtelE1b1M0LfGzxEpwbzilxOQ6qSFQIE6zNknfL8/teZeeF/4on/9W0uYxFq
1RvSkyKEw4X3uRPyVHr6p9SG9xQ6tAL/3lGI3fi5ntPj4suR5SKSFvWJkXVdFHh9Bkewk9ZO7x9j
/qxfnQkpHT8fA+RpkUXzXbTTctM77hOSi4M+mj9qml/G/xJ8LX7xKM4f86uPn/nOP5WkYIwIVc4j
qodTCxLBfvLk4/vf/I3nz7p4ypsMGlfYcHVMEnOhMi5sU2NFtAfaxDagOFnadOjah/cP9sYrZV08
7JgeSFaqOdh8kEF3V6w2Q2s6euJ6Liu8f5A37oUz1/V+vlgRRZ1+PkiNxNg0HwaJcij89Pc+fD6z
nz5cy7QUXACrI9f56BbsTckm7kr7N8juN14I5wKsbyq3QnXDkAPQB3MBspTOPWdjQ0Sqvfl7J3Dx
Nph61Do0DFkrDgO5tMQDnnuM1FSRcGT+vUNcvAxwT0LIBYgdXTws65BGWj3h8KqtZvX3DnDxOsBV
mFrCBSManhOu0dRsnFmOWiYsQ7QCe9bfOox9cR4xhmEHyTBdEi1d1NJfZISW9XRv3//4+WN+8VLb
F2fhoihpHCyeWBVx7qQlcjF32L3/2WJ+o3714RevNVoR+H0TAz1WIkrQaETY7rrwQagqukH0FMQB
L1zRqyxeGsrGeQxdrXgJqV+T9d472Yf3v8gbT7R98cbHhJ4PeHjmW4XmQwKXO4cJ+FypQmcTT6Xz
m6nkjWHMvpjYQLfhM+9w2LR5cnTjeO8kdNHZZVGBUMDGCnU00o/vn9MbN+57ktJPY0Deoimz5mP1
lXflUoaQRfabgV7M3/cX9+17lMpPnz1mtdsPOp8txmMexRsC3lnKFpSMh5WqPleSjBHHONpl8Jsn
5Y3R0roY0ADJt34E1HHB/h23My585mNayb95yN+6//P9+ul8Svg4tQTfugARQt3lrvC9pQU23vnN
xPvWfb8Y7FFlsGQlGxuEiFOdLZMhQGXWI/gb8IxRRla7k7LYIROK/fLV+/f/jUtmX1wyaZVuaDec
k+m0/bECW79kzMv3jpNE+793iMuJoA+y2mxZT/h4YNNobjO95sG39z/8rWt2MQVonlcJoMQsOYnF
04f2ax50HyM41CIQe2z+O356PTXZbw43X5ZfPdKXr2bYGWaVMM5FcWluiR2IOTBuHA+LAWU+oCKm
WL9/Zm/cGfPiaZPEIbpK584gQmPiIUvazHfT+PT+p79x3S4jnrB8A2dNmXZw8ST3miePFhtWvKzP
tRddR355W2jmU+fb0W8Gtflu/+LKmRcPWtkVLFVDiwfNcq8n28w3LVBwEDRQkm0r/XsjgDkf/adX
tHbxI3vzNFenGiXgL0Eazz763wwA4o3R0rx42qbIzpIkYYDJo+Bs0y8o2wa7YHYH3wONf/I1g72D
PbBcmFW3i6CeLhzdvnP8cTMI7+b9W/fGM3iZQKUldm8kDc9gpdxjKxP8I7NvA3pm80XgVnz/KG89
fhczOuBM02vnwZtN+UuPA6U1y4Oh/25Sf+tKXszp9JD0epqfbmm+wnhd5OH0m5v01uW5mKWHMS+B
9uG7xg7nrKVWeucujTUKoJm5k7Bab5potH9zL946jYvxwHA7smds7gXLdGlsWbf5HaFoA2KT92/D
G2cjL0YB3BCxqQlugw1owgizrQtFJTR36Ns2gbN9/yBvvJvyYuLpvBxTI8lRqFR3grclqj8l3pdw
LH5zS964SnI+uZ/eShQ3fVTMWwGd/+PLtaBsq7j+zUD51iW6eOeB/Pr9lMwbygbiqxh2Ri/gT9NB
7Oj66pv3r9FFftm/Nvjy4t33q94E8MRFIhiBDipSWHwdBt3Bet/n7klM+qmT9aNU+smY/NtGx1sQ
Em7YON79+1/hrds0X96fLqPDqjPwFINbmEHmoMlHX31pYT8yut+c5FtHuHjpmXCGUvPnFUhakgKR
0yDUKswqwM8+erBh3z+PN4YWefHue6KIzW7imUa+gXmupnWFSzK3/ubHXwwAqnMrva/oLTfZ5EBi
CeutiwQYIWxa/c0X5uK1Nz2rjKio8SxAukVWMaF6Gd0rDWDL+5dofvN+MVvO4qafb3VfdBmEUVav
fStvka3cI+p4km75gEP3mkAxwCs0v98/1hs3/bt26KfHKlOhqoyApQBK0/bQO9NBL4bbGS83eV3/
myfrjXtuXAwB7pT4UUqPZiFB6GmHDAUgLkJXB1RW2rXj/eZc3hgLjPkcfzoXI/WUGbZMK6GMcTHb
C5pZaEwwAj7ONJ73L9j3GNlf3Z2LoaBJx4DuNuNZlnnoVqjrR+ggQEzf5ol4rkvzwej852DSj0Q2
b2uIJnoGtdINNv4U31XOMM5oMuygpbahKYE4nhzYyrj9/vX+LdHgbn23/q/zX3wpyqmOgrD9HqP7
578+RElUfn2NXi5/6y9/RPjuPw+7emlf/vKPNQu0drrtvs4Rw02X/jgAJcD5N/9vf/gfX79/ysNU
fv3Pf7ytCZyz3t7WBCJcwpuXff2LLHD+kx+yQLK9//Bsx3NZcekWQYoOt+2HLlCz3D90R1jCIdxT
SpJEeA//KQy0/9AtYVqe43oGokGDIfGfukDxhyulNDxP2LquS9s2/p3MYvv74vEXT5O4mH113TcI
8LTdhQ3N8smJPPc6slOAcU1CVxBy+7grDG28MYFLbCe3s7dVl8KnbXPV7eGPZg+JWfvk5Yw8iwNs
1SoNmjVtz2iGFqrEIP9H0w6m5jRn7GH9AX2iOKFWtcmKKz8HGonflYf9qelZISHhM7/EZhyTjKA5
K03P8p1rh8VTUAv/ptESE654h2rLoQs9Ki3dJu6gbdI0888Jnu9dTf9qU0+CwCi9ruQBq6BYEK9F
VxZHf75VVgYXFEWbIt/Izo5kaEma+VJ/0Xov3ZtejkkXA+7XZjTESXqYgfs+A9A4JeRpdG62QYUB
JrgfHDKewA3zak8KwhDVnvZrZ2mCNzIa14nJ2GIBSz00wnCw+8ZhSUSAIgUIVOue1TvoHWZ0tDtG
km4EeTAHZVlwjZ2m3vn+NCITaboXsknELsEcc4J34z9YRladTdw/G2ukR7oakWuvqlHztinM4n4D
AwbJzZSnuCvS2qC3bftPBe7p28Kdhiddb+VW2VFychPh7BrcFSsz4hy8RLSzuiY7uVUq96Zq8k1u
dfiyjSgcty6ij2NgmNHe8DMDkbxy40VXu8kqBea7HlK6+yVopc3ktRWyzNA5D50o9nVXNVe9iJIr
6PP6vrQdjHNG5iDBNoN9NxATVxQYZ0CXBY90D7t7UjrMepE6fX4fEf72BfF8ex+UkAyWBYCRb06t
qlUFSQ/ztD8TyjIbgAlijY2TlURkdYn9tfccWS4DzS2PUeToR3IagnVVcFccK2WlD4cJB06pBmBU
7rQOWMN9MATbAFfZxhJIcruPNDBNFYqnjScqcXJHDBHF2LoYmqfhZHU6VpfOEl+EXhNAaOT9g5b4
AsQG0rUpauqNb7r2deGr4soc6/xWEVSEPB41mQco4yQxD+7cvDNIPDDJlGiRLiwcj/SkyBiDQ24P
dPzJxNpOsKwDoIm02f2q8p+0vEVDJMjWW+Xw9D6mPHYnpGO2vhC0Blc2mhBKKLF7ldtTtkPNCYTU
GbWlWUONwhiAabUeu+de2OYCZ2N5ndqh/dq69cwlozvYRmF6qMekM5d6kXpX9JDZ2kVoM9PEyV71
QJQ3ogInRJPRXQcNGlKlj7BABpPhooiUP+dxG8faTLobxzKrayPIk29NmadftMSd5QpT9ULHE7oh
ls7F4DUmz0/b7Wyj9o+xZfqP3qSPe3ABxaotINiBmkmNG6QIyINKfOmaavWXaGZZNhYWwqwDQ2eY
qdyloVEuYXxib+x6tdVLjV4pmp4PYYPkOERAFm7xfchNRpcXVorw2isEllqFFiNFhIb2xvokQKse
COcon/XA6Qitalt5gsATfMrMMP1S+IV3E+c8veAjp+fat/G92phKlv2AEwlwZVxuAcCEh7Itin2n
iv4qbhTLTJs4zj0hF9bdEEJ3PKIThNVEMS85CHvk8Q869GRW6tpfFRkCB6eL5G0CpAgze1Fh5oYo
GJlLcAPDTYNyekL0HLAIbI0ZJ25nDv4l5CRH1KQJduk6OM00UsG7Zbbeoo8ZhyizAtpcSOH1H6K+
KVcukoPPulu5bBaQcb7YQ2DiE25QPmAQCRDU5q5JLoSXJ/K1GNL6W6fS+Mxkr2+0vu2OysNaocPW
ggzWwjbbKuoTe4xZob0krTiMVyYgoB2NeQrIeqWbrxHWCYhVWRQf6zY3XzqRNkQPmaHNTgazsHsl
IlU9EOnAHVGTgh+bTrRar1gWTqR10OvGZB72GGvcPnJZN5rg2Q+Vwn2tY4zvVnqVOrdtLqB/jaPu
geWMNe8RCLUg7a/K04EYSyuJ1MOU9Lp5M3p9ZT66KtU/CV63fDn2Kdj1sC+1swez8RSnpksGTzUy
p2h+6MQnCpVpfTCmSHWYIEPf3MLdao0bJ+mJVQOUpe39KDEFxOj5Ska2GuyFO2dtJTRz7lpAHMEy
6LymHDGvm/LVzMKXLIYZyaybps6G2VR1oKN6ok2WTQ9dbwOsfxBgiDSrPxI1ROYDZALkIZCovcw8
2EEIEjrkKSB5zBn7DLibxKTqME88xqJW7tayRlgctURCToqsCx16CP3kE0F6DDFdlwSvwseDXlhi
XAMGpmvcdw5c1gmlLMYA3rNjq8lqXVae8YG0OfkQRr2pkYPVOPcY5puWzodjnGSMCoJUP400jz5B
VWXBw6TzTkxMoqB8JWGQn7S6tx8rrbYerViHk5dBJr/LpXLPhRuHT3jevSOkGm2d11O1tmGtvgRR
0K07N+/PYLFIQiRbEedimnnmR9TT1as05oJoY+rZFuVkBwa8cbEx2Vr25Aao3OrEah9dH/xnyr14
qUYw6msofP2ttPv+qHCww2zwsxo3ejY+er0T6quqhHgHOtPu936RuPs0dqc9spHgSZHvda2naXUf
4Ax6TRtWfjD8LW2f5xN8ijRs77iv2KI6GyfWGg5kfo3qIpHboEvJ2dNNxz+2VZM9uHUt2IuOMneW
HmPhfaFNpomoSwFYYry8yic3evE9QAsbEIDTiawh69GTY7nxpaU/k9+cSWShg/FQjUW3byk5G2tE
j+oaGlubPvNyEF8I2NXZJamqgYoSG3ofqBQcrN0CKJFamh8d0mGxyUrrehq5zouk7UW1lFmSPRi2
iQk7FCRsBoKQbsvOyo8Oe2naQWq4FgbqMTZXPmp8Iincpe1LDehTSCgEyKkxXhDkG257I2IbL5Dl
PiHzgasw9LGvLclEYc8UoR0q+T1i5olltl8ns3aviWMvn/CVA5CUY5pvg8HQT2HFOgxXl60tCwWm
omcIXGuDJV+UhP0graG+xkVg3eOjSNHyWxYa1diKFnEygUOoLCCmBa36vVP3wd7R6vEu1AHI9Vro
Q+5yWHyQbuFEAIUbOupyVKCatBZWazBaJwlIBaScaPInN2nz7ZxkSA4EWYy3iJoAcTNt4NDu0ycP
e+ZSk+SsLNyoDPbCltm2Ne34FLdltO0F+reY+XXNQgq7QhMgg9d08yta2u4lA/D82hkD/D8Sz88Z
GP8TCBL3PlZBjA4/dG7D1DSshSpYjCjT9U8RS0u8/F3I5JS49YGslGDjJBLVJBpGwgKq+MMkSzAu
yKX3xFs7BNAVyY09KyXz0CtpjAQsPmMfUCzRBGv03eSOaQKHIbqsjQ4PYS1Mdw7dlYZ1CLXc+oBe
OHyQFTbRIq+eG6EZq1LQYAEbJaiBZOlVhsse2kuol1toHMNWRKzbYERiV7c6bdeyRlxNeaeu7HpA
oKciEmo14kZX2WwQ3gdGpT8WtiQ7tdDx06JlQ2qIwpu01gP9QuwyQx3j6q77hPWPYx3xhqubKLER
5Saat8J8U7Jq750rkMPWbYSUNqSZaSUwzvVgRWOVmD7lYFeJNUzoDpfoPqeH/5GOmLMihwzWSVoS
+FaiUrBF7O8rNPefI5dElbAZnLtpSiE4dnhVpAnF6Uch6Z872psfezC2uD9vky/++d/+n9pIzzvf
t/fR/+u/f22S//k//uPua9l9xl378vOGev7TH/tp4f7hsvH1PMczMLSZNjWqH9tpYfyhe5RT4KKj
eHLdubn0z920JdhOu647bzFt1zOtP7fTpvsHMl5PoKXjz3gdnH9nOy31793eP/fTjm4I3Hx8Pdc1
PPbpl2ogVYx8NQJR2Q0R2MDYvBRtnh+HBvN8W7p7oKHlxs70nk1ufFs0H7ImoYcY9Wpdyi6CmKrQ
7hdMjdI18WiZVJUnKDQiS/Zt662xut23GqAfFUYeg+Ed0+jSt/T8Y3JnecMXqyvEQYzaLX9w1DPa
+C28MIulyzJxjWPQ5mzVTdz8BWZgW6NjIXXjoa6nlRCJv8QZKykvrgpXf+nmPpY0V1qU2usoJI6m
E3iNi8oiwtWEZdXJ6LqvQ+su1/FmG5hkQs2F5ein9XIaISwrn2zhsr8GAkUMRhwdcmyOvIPJnYJz
vWRncWQj6WAWaLDTNt2wcfBqLIaywbqOdwUAXGYSimJ17bGTqb0hgwqDnOf5K8rvKHBYg5A7iq+4
HeVHBgh25kCqXeubUSks6WUKhap4tT0sXaoJvzVN9rEtDYOALej0RgykIfdWgZFdA/GFjmd5LP3y
Zdy7/dpva2OVE5+qE1+MSLReVtJZe6igtwSLfo5T7YPMIE/kuLmxih2Qxq89AwkAyJaPNfGZvrlJ
8q9hPIBeFTZZL4FchY3HROUR1DBDgEAsrSKoW8iOD5En9WWWd49NEuyqYvxkWmjU7BceNYt0q2Qz
1XV6JKt4aedEqqBpHdYtHeguyKdN5rvPbK3QCCSJvWsDeesP7QbhyifAu7QkbtNE3EcR9Ys0McaV
n+afOxexLkr8u3joenYaJK8Qu7iovXhc5CptNqDrV7mNhd1OWK6aVYwhvWiuWa5ig2dJscLkeIAt
eWuhVFownWkrJeOd711F8fRYN8ZOy7NgCdZWLZMiPrRiVPMVJkAdMnyf2bg3M2I9hhlwYJHdV0VB
uU4LnkpT+1rYMQFAh7odPgSGDWIDDwIBYZ9w+RPcNDVL3+vPJFh/znMsmRp5At0w7UMKKGQ6k2Dh
jMFzmYKbiom8AerL1U768cqMqr1VjefAKK68oGi3Dk6PoSzFwpX9GU3CN1zfV77FRO5uEj3w99JY
ooCI6IEXGMji8iPIYJjr6eivMJMSZAWtUp8JmnUERVvoOohjvORaGhwKYlOFND9NKHgXna+xptLg
AzVVtKv4Dz9fuUmDbl+1sXfqKrT/HTOkDUBknAQWiNh4Cib/hOXpxL52kY2us2FPtO5MD7vXxMgA
zHfc5L0FMn8CXqQS54PmdIKAeftalcBoh/LMJm8JToukB+bWRZNbGN5SN2JzzwCQQWyaF05o/mnB
ra1Qi1ekPe1GA9WMFgHV8qONeqWQVoNVspZlxOOEnfZMRhhuJzAki2YCfxEpcUZBfMt2SC7CQ187
YhOOIdkwpXfK8z5fY1Axl/jVx0y7CkaY16U4x3F3aIyu2TWQKWw5kmWvZ2CgcKBpjbz3kYDuouiB
nXm2phRa7iuRPA/Kh0HW6dgnrRYZunvfe1631R0kYEMHAk6TQF4xN5eHuO4O0dD0O8sKgQYrL14Z
+TYPfHA3OZUO5RB8VVvpQZ+GGCI55i1YDtdZpmCdUf8AlrbpzVFDGZfvQEjufFa0jilfIGRR+ixg
AY3qmrdYAZ5x93KEZ+FoiCWJp3UXaRCS4/q/mTuT3cq17Ey/SqHmTJCb5N7koCaH5OnVhLoToQmh
kELs+56P4WeqB6uP6bSRvjBseFaTQN7EvQqdhrtZ61/fV8D/jBMQn2E3vK0uhqDcfilV23uqcD5H
nYKExpwXDFsYF9BAiaFH24eiHFC3jpV/pubC8Mz0BHi0AwRfGVehga9Yhn4+W/dtC+PWMh5r28VK
O3+aCUfBkRGaAOKQ9qJHNoTDl3ZR3YMxRuMjHba93tvoFEdxP8eQPyCbfRVFYQfjiGWRMw3izpk6
WyFBaLcdAXYmSUokJNOrtB0/pRKEzrLVgsZ0ih3LIIoI/LW+eqk6XIQ8AhqMN8B3UP4f0koCBpTX
kVDmETjgDxFD1SJMzLttXTNuBNxU4wd90X72KyMB0HBH/I4SD5bIv4YJNsO6Nh4DktSNUqo6qthm
pQS7Xj94wsI20mwTmxyJDc+Y1OJb/LmHtJzu+klqSGidP+lAWzGF8+CLQi7e+ovvRYlLSRUP0FKO
ETN4R62rH7DbtZvU5skZ6dqQiAxSaY0oT9fUVw8zBBM+RCsL6jZ8hXoDV9MJD9CgmlPPijYPxnkG
4RnESXhU0/TO+N/e1myu213BQ6HH8W5JyO/EaeGpeaD6VxGfAE/Nc9xyrwVMy7RLCO/EXb/1boK6
2ebcLI3AKKKndrIeNKew9rbrnBj9haTfqI/CtZedM/IpLnkNNGa4MoWFadq9uAmDs9p4SXP7vlF5
ekjwEbhmfCqs8T3VvmcXKL3VNRQyJjQ5lfEsqX+WSDR2aWcDEOuZlbKct0pDX1Zxph+HOCTXBPiL
qYb9UPBdZ9KGdJ3tW5Wg+mBt1o0sza7JigQXOsyzqu0XBHOS0gqELcZrrGM7s453q/KyYmmPFp5Z
szcAaDgAJtuwt6g2V5CCJki03JAvGUM2D6HNo5BiAkodMLmJUiDLB4UxR4MRl1LaK4cPmBtnAvZe
Q8XgJV1QC1t12vgrFJydVZdlgHmWC+ZoV6BpSx1hQeIXMzXtyeR3AL3LIC1/+m7zPvcmkMDE0tj+
Onqh6ZSfNqVvhbn4OuTNjk5y7w0WVvVppdmHLOseNdFyYhAB2wi1HMoEQTdDrVxjWkf0yk9abgtm
7Lu7MelKP6qHEobzfFQ4nq6LoQCwpQmr6xR1Xly3d9ycASSG9gCOzfmACpMf4bFjPEFp5U85YONl
wI2zOFByeAR0Bj5PibWcV1dfTp3o4EXy1zFtycYuB2QOmGPqGCdCElcDrrSekfUMqJnWbSRicIc7
B4sGEQ8dsmn/bc0RxjMXKjPuRVya0JTnFnk2m6p+FP11Qhi0h0omGN3NgCZsFKI6sg8dU1S3diw3
/5iFVmhljCddwWv1nA/HUC4PZakfQmZC7iLlPnDCDzKaKifGBVPfyZkm02OyIHE672uoWQC5KOyk
ruX+619RDJavNpEySZrpaPWG9VStTbDSbD9KsvdLq3IOHQpxjVWMfrG80u3V7AYeZYFjRZAnerJa
mI9RGQ/ndAECNztWd6QgDe4eiZw7gtIOmV7bY/h4lkuIHarJs2Ot8bRqRXipqxVfstMw6N58yapx
vZXS9NkulyuoRPtQpvDjDJpduul058yiCzBM14qCJ7g/xge1iEe/HNR1RTpIgbTep2E6oMtDkDZl
zXw06pgo5Dp/cLtY71wqf01cnrOVEB6UOq9XC6ZnUz+BPXrSw8y5OFp7yqVML4WdVz52VGw0Ni38
PfstGKe8ax40UmNJVqAXzZPuImUe4SZFDTfQocC0h+gJsixTQmPEe9IGywiEHVvKB7+odhxadbKL
rjyvuviTG6kTYEPZHqmlu6QUb0E+yzLAvagd0Mx9dlPS+6GhZT5DI8dyyjXG9BrDWyervfa1fhaM
lHOfL9ugbQCZAp6/hzLrU9H2h0mds6z6o6+HeS1uzM6Qty77a9F1GzG0HWj9mIg8OGdVqfZWd0WP
4HC7RszAmOLGgXTA9HllthdbLqdZhFDU5t6bJv29SnoIe6M97k2GeGcaAb4sqirAd3ywWteka8Qy
PEpOS2PsMSJ5hW+dBD06UwbJkWsAQt0by5H6GT0eYMWqE+yONseHVu6T1bGDorIGb9GqM2NgAFVB
aCzAHEQHTHrQuod05R6DfwtowGT8GXDcaXgdOY8Cy+X1xSP1/omeAOy9zJ/pp1L74miQJEgBwumu
7UPuCPlbVUNGpVv5OzHAcTftwCVJrKBsQUt5aUf/KxsIOFqtbsIhSpeP/CHdqHx13XFlQlo6sDrt
KNFG1O58p0aru0Q8eGmJkqGc4Iui4PqdW23lMYr3I6zVA6z2wRu06S1sjQbGx/JKARuUdwGHQ4OZ
4AvHSYMqQx+4aI/A53aZZu4owTLbydxIEfljS2AxrdtnVT4u3MtMzZVeV+Nzr7FVwN5fHxbbaQ6z
dFmnp+yqYJaHahvAzhkfbFzlx61MGeWcP1VTxqde1NyHSus8DMfRcYwLCOyXIp2i7RJ5GULEhS7+
a7f+ZswZCD+nZIDJiKQ3SGFBqa4bDd9YOFQ3RvVeCxVwaa+Z+DX6fRaGAFjN537YcB05gSeRfluv
FmdEf6orhD8Tc9xxLfe6Gd2FWbr4s94FkCXTEnJCmb4yzIpOIWZAvGk5e3Y4dLffYAak7mErBLqi
r9sQr3uYGSfjAB3RoWxQrdHM4MssPzRWsAiTnqckoO9psv6Ev9LxbaKLxLQfr2HIIJfbiGnLdBi9
KlwaWrf6IWrUL3fUPNMAh1pO4VutM2xoc25at6t//CfJ+d80GIPKHH+sPTu7ggJwiafyIaJneFJz
d9bZWU0bky70aE/I4sciWYoTRh3MKty3ffNha9Z7m2d7G9d5MsOh7pu9K4wB2j6ao2VcPrvF/NaG
6kKpnmHheWSnwZgqZFdzpB1zBGU8QgUz4FAI+aV+U2YBsN43jkfU+c1x6AAhSfK6aP0xphnS22h6
oCfCpH3JNTTRxzDIkcXX6Etg4bvnjBr5CSvPgY73Y5Np1KRHirljaH7WRp0eNr/GJFvOWCqb4AkL
a5c7hb7LOEwxzMlwaF4dTAqZgRumD7OOFJGB3JyZ8+MYU5CACP8SrfXDZjW0CvfDRecA/2NmNcq+
RlvDdNcwluFstwjRXZk6fAk150iN/r7rawZIFRXyceoDQ2upgw4Hu4vQuDTtybGyn/PqDsyBz1BT
I25yznjR1vqD1mnkjYI0FjkMmmbseyhCXvsYtprLcd6MkIwkccMc6IYimuzqJa6zEIY+5ZkGMSyz
+blnCG6c+VI3PH8wxOd2qPZaYcudBljUEmW0pzXOx1uRtxtakOtrKQC/WA92GuuB09SYhiDVifaD
rCwzWwUUB6JNM80tcLr0kkbD+YDCJo6OiWJ2NQ4MdshduEAYNDfZdAWfTPWPM7xujq2bHIMFtk/T
IOZa7VmkP7xkwmglizeM5/phtFP41ar5BiXYdhSgsiLV9y2l2VKYPJhypePIUgecD3plVxwUhSbQ
wtgo7PFrNuru3HFmhfIdv6NxSA906U9h56ijHNAUDIjnoQISN1y8quQUsNbaLmy2o31S/hJG/qBs
KBtrZAUadTtPQ97CwWVXmKUVuMlEzCOV5rnSOfeFoX3pR/iZGNdPiz4KiPO4ApVIgL5btOhYcPOg
Gs44MeukHn0plue2G/2h2ae0igFXzc9zJn+3OsxEO62wmMCp0PPuV0RrzjKxdpfRF34Ri+g3ZY5V
vWdUaSjDfQvdNveRrVO3ntwyAAw9gy1oL2NXvdkNRPRZLRdKSU+TQ/GmTJlXt/nArC7dXE3AIorG
GA819CFcIXbw939DdDAgU+QwIsJbryM61qTE/A0mCrkh0wAt4nsDEQXoLBSloXx1BiosI3s+p+2u
PnPoh0tSLafF6p5Wuliv+aCF+6zqm4A6OeAY1b+YRrCKFJx+10xnIocX0Nbsvzq3zUFHyLoI50Fi
MYDhF73D8dtPafumsuwzW8V9h9ayHj8IImX+kGdMdphANt3ynhMFK4gc56CkhtaXtrFb7Iy7ivUe
U/IPpjK9d7CT7O0QJPBa2b+ZH/9NE8PxcjX5iJJt/DW/uuY9a6rTGIGNaumBMqMd+jYLtF/m9npg
Kp9h/EXd23NxKMHzKlIsnDaalwhB81E20SOOelDUbVrwKsedmU7QKduOPb6coXb1B27WPXn+twjc
9sZReKoMijFOHM9XsIhAHK2Y9kyCb3YdE4JXFR9ls22h1oZM2aQTjLFL475z2MecVEeDKWo86xY9
nnnEl2kDATa0R9sRMcboztnP5VjslnX+hp9zWcCkn4psJtDS4ogYWds6MigaxRuS/RNvDfraiO/F
47woMKBVt1vnJIS5Wj/LAfZ0wiXnxLmDcor+mTVmt4M9F+9VU1OIIGuijU7sW5L6jMVJa+lZy0Xn
WIxekSDLQW522slJlOZbxDI8I6Z63bLO7/Om9zVoNF6PWcNcOgjDazIfDKf1e4GVo9byG4NVR3Yw
ALoWJ6v5ZjrgyVU06R7dS+5ugCD7LD/G20C7tE1jn5PpQVbPxWpMHyt4XtrKD+ZvZoNo+3yvKHdZ
Q79cR9u5WavqfODVeEYjzkGDpKzJPgqjLvVbUgietLpbmrXFXSkqSu4EPmDDwAOW2YXb7o/a0mav
X8v3slniq4ECZBr7P7AfGQtkl8nju1D15b3mhncTVleY5ldq8EbQkACEBap9VFNE223gIJYWe+gE
RZA33W3Ixu/OgvAe9dl9StVn37vtu10xwcKQ/7EsNtjaXIO1oJQMy6rYczjPPNljjF8zxpEbxesO
4TDkHXUlh4KCJ03Ta3s+LRj235OWzY8i0/EhjWc2iXtRWtM+TDq/cTWUc1pe+5NBeUsVFSHdGhpB
mu5j3W79Ec6dB6EKoQY0rmFmG6vLDY+gCU+5eHZCfaZylldntRTjK7cR7FTOStopSuEipN893310
eU9DN3Gs1dNvviJkeTpM8UY47Vl/Fi/mwkILhGFYPWVBNnWEThlSW7a3o7M0FH8okfkEjRLumE3l
D3OM6tc1HssQEMLf/4nZhXddq66xU//IBoQsTjJoXpdpX6ssHzH4pXhyqXw460jNlKyfqO+YIkT7
U9lHuyxf5ly0wPHTHOj4pWqwHec2nYcqz/3yWSshC5JHxEGC8nFM3oTcuxnFP73oMUhmC1JfFfUH
JxQ+ZJ/kaK0Ckxwlhp1O35iRlPwuGj8UojO/TOZ9LNILT18V6Ao6WZvCRy1+ZFXWe1ozf4iBY5vb
RAeFIOI4m/GeeCGi4XklrMFziTs1P+NSgRJPRkd2gFq3rwc3lqJ+6F0UrH0JVlkU2R0hFTyAA6T8
iLp5yFjbfqE+SEeVU0rawzQXMFajIasP2gbPJlO5xzp2VwMfgmQkgKoSTWSN8mCi6mCLPk0YPjsq
gBm2kFAcSKW8lJuszxAcGfQ5ferDnGVlwhqezB1ARP7SoybbEXKdM/hNb53hAYpg6CIefQpKfely
SI/xkWvk1aiU4/a2Y7+ToBnHZKVWtYqTycVeGst73Y3THrAT6WeUcUDRr5wHBs8wqMEO2Lb81Aif
eIfbfWEKhYVW3bEDGEFlVE9TA0WfW9h7RFhh78C2S0jv96FmnJX9xt3izkYWy4bHGbGVlyiC6eFE
rnFg5baJ4ee30okCMZkbvD75zK3J2hnZFIJzNx/CETnN4PR8Q0eK6ga115yoAbUYLH3zYe2LC3UJ
wL55ViG9mdcfIjeB//XHotqrfkAh1WCgz1DwCBnd3LqZg7i9oWLDW5NHkiWW/1rUP5ZI3pKBElte
Gz2+HOce4cLRlDrXDM7y3ojwI9k0IQRYsFb2EAaZsvAqwUGg6c3VE/GQBPpEtlKoY57TNjE0/mM8
Yl4cRqy2Ds9ANnNbiR2uWSl5jn3kcEsrtXb1jb55in/rVkRVBqgYdfCo29UD7HUdr6DOjtsYFxx3
KhgzviMTFgmnLNxdQ0r2SPcStWz5ai1jRvls3NcivxnJ2FxAYKJbRGewi4qh9OXaqj2zL7X+1fVU
l9aOJqUc+HJpGsqjMkRYyyZC+GrYj2ShBj57trnkkGwA5FmYb0X/YGJa2jGsG6XLbYTkRm1NhyIn
1NPUwy9nOUDJt252itR9xCGR68UL+hM43XhpgFNaxT5sNsBjUr7rYgSh5PTnxKD1VHX4nei+gN/T
21dn7l+MRUiU0xV1sbqLOBZqC3UpcWAhAfI7mfcr7GCfmzgjt8uAzJfyDA4UGk5E/T+oUzFy3t5q
CLLkXk8OR7RzzQl9rgg7O+Oyn/guTrL4gBH62cimpOzO4xYr+e7URsfwPWTIniVzbPiqtDX9qV6W
pj8paKNjmFX+qLlDkNJI4uBeP6t4boI5mh6pz19VJO4Mg7OkjWayAipzqhhBObRYKso6eY+1GvDX
73U4ZM1Y7otW3eKiv9fXoT0IK3vHzvvNK0d8OYvnqOTuF5rj00JT8zhG7nfezhcRUrIq1U+T/mUY
tj/yebgSBJqO2TA9gUO8asbCTot3OR/aSwYYviCNdyrtiYuwW8+kUc2bDljbgnTlVdt2tdVty0oX
hHoaZFnWvHiywY5bxOI+NhaA9gM6+NgC5mZ0+HSNFQOgtko/ySLuW2jgtCkhuwKkEkfQRbbkU2rD
d4phPJSOQbTL3EIn2nxn1fQqavSz3qSHt85i9Arz7g2CHNswcCV09Q+5GXLfWuLonh+wq+e6vxSc
R/pl/aqWkkqAoGlGo/C26E20awez8bLNI+TU+We/dgAt85CI8fCd91pLAYBDiauyV1014lSGz2Wi
IS+y/xS2W50tkdxwRhfjEX9eB4OeiO5CX2ti4+OY1rIFaU34YPZZ5jepkQdAV36OFfPD0uio3bJo
jO4XuM/TVPJ9zRf7s90oQUkMQD7OLB8FOzeN2FFcDFIJ5lr/EekN9l9F5DgLgfukLSjhVTYfaRVS
PMhftg2OonjN/iQt68Ci4De7QfW/SqsBOIeDAwRvuyuA3pltshyyGJa3UldKciQc6uTMAvPZkXI3
4tY9COlQ/4dv18mINQ9un6dZHNCN6Y3xW0nBST7UcfnDGoabJTl61xtWE7w9CupOnPMo5CRkaXcO
fZQWcKTep+GureKTBJQJYJ8CXUj1q11tHL9GAXa49Nsq49AEqewkcMuUILw2WcSNzOa3loKsXYc3
fOw/p4Hgl0lgk1e73HUcsqqsCdqYaIHQOWMA23AoGXwB0dSp4J9SfC6lovbdfJFd20ht3DRlK+6N
prikWl0dk7X4BMZ37V0MBYvapA+2sr1x4RaVECHnW95VwdDre5a94TRq4UPpOG/x1t8dtJ9MRaxB
TkqFKd3+syySn2hz3EMGuhBq+lEvQQXrJ9lYs8esUEHgfLNnzbUPyetBGRK4PfqTVkTkQSAZ1Zl2
Nrpl39fFEDDyogjyuTt3yv15BOYYVh0N8Q1NDjSiayjU+E2sGfxAMKIG5aUhOUUwrECLCsDOpfpW
BXu5uZI21Ir8sZ6xAxQIq1zUkJQ1sUYB2diB7gNwxxNocZidu/w0x86nGuR5tunOTa4TB4xHR4Gp
04sfogFCLfB8ZDWsVxu9brH1C2JBCMUGFxKT18EQh9fOnC46kV16yZVAanTNASN+TUqzfWMll4hV
+OfMd2cvLN5ny0XubFr14Ct9BVir98T6S1AJiuuelMysyLyjndhuJ06n2YN1K1Fx7Vhd9yOjMQR8
ubjXrrUehf1Z2/hJWVkz8NYqC6QdWQeEqrfO1EOcqHEJXbhGLzGy77D44FMgEWqVxF6TbVYAF8SJ
c8/CrMd0cDSL36wm5W22HGHz362mCNuAdgWIlXChD4HoK7t+EzP5nomgs8XKxOsHxZjJ7Lmcndkr
pmqiI9WzrZfzdMCI+0vsc1Xflp4ykNtzCJt5942lF9c5Mp9W3dCpdpBwJEoHc3ZbniM28KCSLWxb
Bw5/afkzeQKahJzJnCb1Q9nYlEUf+k4NXtjpQdvFfLHirvUkDg+/JBfkp0y/IF6A0rf9WvpiGLvK
6B3STs7guRGVctKzz5KWJam80qcciDmipBQ0U2Fon6bNJpjFMcedsv9WdfNApF5R2VoHSorrMW0L
QIZMy1x1dcBJunqkKkghG+UJJ4Q8S824N2bxlrR4ZAXu7kUbP/lkD+RmdXrW2/sW+e04fIQ5lYkx
GFzNHxn6gWZUmYju3hvDILY7Ck9zV51o7AwHnO0S8l5FB60n6hNgGvtJa4cBfaeExmw8T+ELlbbM
W9wvQ5zUHXBxYIOm9swHfcy0+g2Q3Nc6qkAM3X4Q3CYFmDev6QkTEf8qApXeYpuvHvwsl1qG4HDU
Tvt5Nq9wqeh80XndVauTw6MCTWW2NWDm7LG0zTsNEPFhrRRfP/mldzQ2K7cEaz+Gd00GHXO7Tg0N
dxTrtXEX6Q+KhBMPIff0YJoSinc6Hh5BYmpn1OXWfbGIoxlfGmsjcYzyRlJ3k2CMlBFI7RQbl9nm
EhyvX2PU+3ZREJAz+NXbFXFz09NCN1/7MGr2nQZWz+n+NKzC/torrpybpyYatB9YXb7TVUJCVc65
DHvStP0LNym7w3Bjkw6QiGJ72jXE2e+JZ7s7MRFbn0wqjzKmLSauRQPtMGy6D2NsZWA7EWQ8q7jU
OujuQqb7fFSpr9f7GCCgxivzyNzAALYM4VvKxeVoU1J1580qZC708oTBPdTtIn+d1XCgHxePcMwU
vSvEH+57ZkRfqaneJkJVhlvdED3sI/m1ZiiMMagwj6yd0zqXJ7uqX80o/CQoMl/GNXUD17Q+GWh5
Ji54DuuG7udaPuWjrU5WYnH4icEz8qVjOWGNscWbbSXZrq8ZIIhj0XkrnTXLMIvnzJ2/qKdqB80y
73KbQS520q+lAsq4UoomqYNzGETqOY2K6KBFw+9ZoypOqfmu3T4gFr+YcmiXH9AHCQineX4QFaGw
jGQjTHlM0AyUBAASq6NWcSitx6dBI9NBvz3iN0THWhaY3kfpnuchvYiVKj7hR45PRA1pbx26LZah
w5IgtA3yvOP5rvLV3hlRd3IqTQO4tb6Y63SI2umU8PTwJMvMX5j+YCWkpAj9Eq2n3ZHeWIh0gz0O
1WHgW7VTHC/qhnPG/TIjOWQkmGOxqIudYVcsUXn9Q2Ws+RPbraEbHBnTZTm0HfdG0LGv7hTPnGgg
3RPYBqpJrTAsSs0H1hwD3M+CtiWQXdXdk2BEbxfLyCDUM+AwjdSJWlrk0dB6CK3okuNN9FzBXwVD
0OTu5nqhkjT277AH/ARKTBKeNNiOEAfji4CtObNnzq4tWBVrBLVx6X5CtQXmWZLxz1eLC/vU74y8
0LFc/tJHAiD62h1MVeG4jHpPH8rU6zlwULTFmNqg3pI6b4jg5/rcrGVuExC3cf/s8dcnMj7Wsv5k
oJWbSR+ilZUkp3rF8srA1j2ty31czZQcKpIjBTTf+xj8HcGA5i5L11dMQqcmlbw73fM4pvcpJwE5
TwmzNLZfuIM8JRHHF9PmwmS18RfBnBswpnvEDzFtLJl5usjvePNbr9CJTDpueCh7l13GNU6KBWPH
JbxEHEbmydXPc3Iz4oKKQEk1QEXDDpXM3qnGwq9wm3NHUpdkbF/DCTp/GwO9pRhXzNUxZr/az0uM
azh0Gj6qETvvmASqcpkRbdzf+QKZfaZK2Ai8WUn9ao+MwjgqTEB9VT9jPLgeLetT1XDlLykYWyoB
VzzNt4UcwIkujjToTw18QD8YgNw15ku93MIp/kkAguwAdVZjJulm980B/1tATzO+Tsmv0FH1qV6o
RhApY3rpicR6FG95hoHvHYjE7oQNm9kqMmbWsuC67LU1GIeyxhCdBMQHiyAWqNNthJ9R/FjrEvke
mRjyLBwcZmu4pCHdk6bmPq2wl5KijS5MLpVnx2heGPuID+bQka6KcUxYW9ZkcHZRD1G+VZywQtK7
mUlNaKWrm0UkgmkCbztlf260waFCFu2bvFRcI6eKL2v4R2byiSsDZ/quOzEQustL+ymHM+YRQOKQ
F5ZQzMtTP4HEdl8p5NHOB4VKGTqnKG0Lxgjp+NH1aDwSe39aEX+2E8lZYhFM1lFhzvqBYSyTwnqX
fkUaHWdl0x4i77Cb+L+pd6Ls7WzxvjAY1knrZulY5fP5DV0eUxrDgPReEGHIsDCeycM+AwrgEs67
bbdEmWeLrHO0UIgyuJBVOnoHBomPoUFdey58K56cnYvImNeVagGiAlqYrTzIxNwYy2KvT0a7W6RN
/3taz3UvlWckxD7aNSf6CzSdcNJJZO541Zc8mNmkdFC/phoguUfp+uR2VKXaFK6M4I9CLcgxt88k
pu4RhRPaOHu6mwcT42aa8wM0qNRlxQ2Xau3sax3Xy2FAfebUv4s25CkhyjdNLjkzVE/UM4hzt2Qm
sYUEhTNUhxlCvJf8dIfuqgxoxWA5blNNNrUr8l+GbC/0GN9y5ptZ95ffYO6Yss0P0drftWxvJqnY
ZZ4PbIenMBw4LA3vuaLTGIYK255yMTbN3E0S6b72afRjLHEmFh3VlyGXXwNHfk+YMX1s572Z0FNz
6KalRwFzIrFet2lzbiHIwhF+yiC7rX1/tXBcIi72QmfIqA4V2aHopzuWypkL1IkIN3nsbdK4Grv4
SJrRd9OkCFKN22CS2hQIViRl2NmYnPJVYzkvyo6eViup/XAG9c0u/3PWVHwtNXffiLZnwsbcNqKt
5dESubW/oEAvQVinhLuzSccKKG5uw8vSMJvtzZDLctI9ikHIgxkvuOZrbs05Mot06D4xL95J8kaE
8ggeZEKdRdIN+05nSjfjuMq9AKy+QUk8yu+YtqYkMWBNbh2uQ80U3TYIOqgevuqx9WvueGiRR7FB
SelnRjuf+7X6DlMzZOKFyk/KYGyw0uv0TGnkzNwuVbANTjKxyrIihwNlozNP/A/R0DRuCtadhu5a
XGtUGR1b39UpLvJQID2wTPtAKZXbrZWrP8420aocWVMJ4Y9mbkOusfGtn6wza8bDoJuAxkX/B2f7
e5jMcO1H6xyK8YSoXHixtIjMcsuhfE/VyurO7mmC1XFhzFX3zZFw1/zoxnwbs5KK3eIyA6ArZtQZ
XV13IwlKKq2Z8lJJRLcMxx9Rk6GlTIvCF0PiMN9OV81moL/GPSsLMgOdRSjaACZvhwTDBsoZtFry
iCZ8uyk35/iWM/dPAnt7RX9vpuZE8RKutHNuZUfNUM+4y+H+1tkTbGvDK5eetyaK9wwkUIMaz4k9
EOYire9YyqE7utVSg2UGp6pbTxC3T0wb0W8wBaMLoZ5i8Sia46LF71RPfEacrlHlntMUTYuRGpwt
GAigBxud7JFhYebQ4vFu7npmI5MnLe/0U0EqGogCf3fczh6rNU64mBMr9WpqGUt24mz2XFdFf4za
Z3x6h61WGsTWFoCmQ79k3FWjObJIfHBjmRX6ujq5l8y9+qkbfwrHoPV1gG1S+JSbgry3/og1BOHg
xBQZ8w9dtygSjVylEubG8dqiFGDcwBSduBez3IciclHwltfGogNdMRBXrOqpG5DyCXfchdX6Bpxk
9Z0x+06QriAEZ5Vyt4iPYLpxXaNTHh2wMfbaW2iQfAhFKNC+5Po5TOi65GxKS8NHQre6PVS5xsRk
Ql9NFw+FwSE852BBgRz1ja5TSbGME9o+BsDbhizieCa0h3XXLBK/rhXV80zcZS4FuWR9E2axUwWl
C4e4oMHoaMexG6WwuioY8fd5Zf3kdMYaxSHwzGlp+hFnhOTrcD7Sdhx3gzNuzjYzICT91dW5gdwn
u0Qrh/A4eSUxWfLQ2lx8S9pBREi5KK0NupjlHCtmHIWIdnVBRZnvy7cesTA4jfmUkkbhdvwVT2w9
ZklERq+44uZV/dlpOluaGYKmD+U1Xo1hpzlUrBd2hnBIBkYWt/yaMRL6LHZMuX9ppXnagO8TQ3Q7
wWhjBZ47EbI5qFH71aeclYf15Gq06LqtTMKs0rETJboBBW8iTOc4kLHhR1rSXftZC4Qgg4RRdfYq
/SCNzKLBkswswURVevvnlCcyWN3vuUIyKMi46i1ZDvy7xqGW1z5+G4r43LDvRjPjnpiXf0tVPscy
/qq38noxQNYJPWMMw/PadG/Md1Alrfau7b7XjlOc/+c8m7vks6WO9t3/FVfzz7N7//2w3t3z/uWv
P+H/Q+CN+i95N//3X6j3/sfhvH+H3Vjm3yhTS0E4lWk6x9qANv86nGfKv/FPSumCK/I/JvD+MZzH
RJ9uCCkZ69vG9wyLH/dvrBvxN7A4ttT5FxxDmY75PxnOEwwN/hPWSpnClVCeFXkEuntI9/6Ct8J6
ahJeoMkxxjx0YxaJK7VBdhy3OTTKVFTI7SKwF8yf5fiVl24cLH2UezBtmj2DCZwGJ25lsJ5hfbTJ
2V6RcWFOH6QkHFC73alcutecwd9AFFsRtagebYS9/zQW+Y+x0P9VDsUjp7+++z//e2P//PVlSMN0
LZr0uqtAFv5H2lSrR8XUyBp5Z5gtD3QpucXtxSq4hXRkBppar05xV04XYesHhFzGfdrApsiZwzKI
2vgVexP8jVdUb4AqGjbTfFHq5DZfU8avbgFr4UgLsp4fmfw36DLjP/vleStNIZTNn38dj3R7Z+b6
q9GGW3SDIT9h/T/KzqvHTmzdor8ICVjE19qBnSuXwwtyJLOARf71d4DPQ7vcauvqSK3jDq5tNrC+
MOeY+9RPPyeGMjdWhqSYk7sUrPE4VqnsBvWFi4tnunBQffjl+b+v5Qp9+4dbc7klPN3VcZI6/A8P
0e/XMgY3McdxjPGkrs0NEEcM3OF0KjXjGzLyI00RRJKxC2qMfk7tuo85wXJG4fCXWnF0AynJXPU8
QS65s13tNtg0n63WwR/wLP/A1TU3w9ThacENsqnGJDoQoYWYPCr03TgHcydvyVTop8gsEaFoPuNo
+y83jPE7Ym2978FPmc5imjV813p337dlpFKRofx0iTk5D2H/mfgHbACu9nPWB4TXeVftG38+4w4Q
d73bPpFnRzTU2JtP+hQvQigcDIs3AY361//+Bt5hmn99ON8n/tK1Hc/Q33Pg3KYpI3J52N4xwtnq
GsuN5VKtNwSZA8h3vApVb3w0/fS+65P2b3ek+efj5FOcuEIYFlYC4x0jrsZcHhJ0YrOi5rgkFoWT
1tsAKC53TjWa2F2p2lOVFfhs+vzXl9sXBZDPLt/85WIsLMV3t6NvG3xXNuEey+vq99sRA2ZFJxyT
0ms59hmJBr4V1Nxd5ZQXWx4cZmvHFL7gpvZzogaqaqunqdyvj/zoiZBNcPy36/PnE+vyUveEz8dx
hKG/u3uqhruZaHLSR9w5D3qq2TI2brGjfSkWuV5UCfvsJeG5y8g/HLQWkWk7g3WYsRmUhv0Xkt+v
n/f7NXJRfpDebns2+AnnHbjMkxUWIRA38BbaYefSLTdgb+9wMxAURpYl+hWLD4j0GL9ESMXIS6A6
57Wo9jzOIe5jXnINpV7Qe9xoGvLFuyRfPNjmECQ0qnuslMzVjPJzHV3tcSLbOJPaUbBoHETdnNSM
mTLLoPoUJW9Q06SMtHW8lIxO+9R7JABMHnE855u0tTFDI/k3YmRDI+VobQ0FnzekvRQZsYqT/kGf
emRG/Z0chXU2UEjDmW9f11uvnlNj8UYmW8Le+GN5zjk01JOVyy+4h3YtUqISdey5Wl75g57Zdy2e
jk0oEdT6rtbuWRMkRJRYm/UlOsXNTbd/zhi4zxUteGB7N1dM30qjsc8d4udMVWjaMFdsFzV/u7Qs
RmYUx2lKPggXdEUtGyxEefnUMCS/0+wOa97IJCYjJtkJuaTrYyusOUSWv3H82MNnRDE4Cdq8Bm3c
Ma4q71EMIWGv1t7pXc6rlvlZp0westI6UwbWB9+sPjOLE/vWBhOSl+x5CuftL8/av93XvmlDsOUc
xPu/vBf+AW0EFSPNQi//dxINjbpodKR4o1Gldzm9EQGKaF7dkz2hrAcP86CY1uNrdx57Ud3/5dP8
+Y52AQfwbtZZlPus/37/NGi/+s7G6buMS8MNNsgnvoKfacGcjpBJiXOPFE5MJ6hLuMxTXCNfK8NN
99LdWRbk9Kpr57shd7y/Pm9/vJJctMTLs28KnWSrpaj6x2VCpCRIaZtslguud0yBzxPlaNJF6WxN
Q/+zEU5Ppe9g0E3aPfAQefzvK7O8Xt497oQqW+SNgkkU3lpQ/OPnt5re/yoYCADDoxeZZ1vM8x5l
97NRMe6x6Y9ZKjQmEy/u0P/+4f9SrnAucDKZlol123xPRI2LKJlw+nCToOe8mxsHi6MT/rQm1EEV
LSouifDaWUAPMrfAd1q7b4RnwKP6KlNUfH/5NO6f5wN1q8GohaKF78N9d8/6Uo3aVC/5vUu5kggn
CTCXJUHWhF/bOB/3ZsxGahCgiKOxTO5l8XV2irv1qeyttoKKJE9qOc71HHMLmIgdJkFq4aUgjgZ1
kaZfbMhAbW+K8XaWafOhWn6AGBGBDaFmHdbfCwFEiNuUtPrOwuCdSZTwuRuG2A05FBMthlOhIcqc
S7/YdVM8bdwFuECFVH3y4iwJmN68LdkSZRoWDxC/i1NX+NM2JuSvoezdeXGDYRs/yT4mXW9Dc4C9
j2rqkrAZoht+KfzG/NSXWeDq+kxyIi9iFGA//VAjUTD1ciTIGK8c5UXoFyUBPAgieymiEz1u0PZR
clWRf22GxeTlJmACtLNXVPHj+okzZVMQ1dGB8QdffVhXnyKWBdgoP5iUUo9hr9jY+Q6bfRGMLEi3
lUSHuZbPNN31Xe2xN9Cj+W1UPsdHdBCsDY5ZDjCv4T67JMha18NcA3Hgp6hiC6RTvXFLFnJBCvvD
qdWmN16oPeNdSKoN2/XkNPWAI2iGs50XijxYX/tJ4+s3plLs/y1Wga8jiwhsTPwWbYN+bPlNPRCQ
iIkG3Aqh9mzopcQCmt+lsm1f0Qj1sgh3pmCrsxj2h7oRQXo0n6JUJYtG9yI7ZdzCFu9ZQlPjjNZt
Fryts2K+AgaKl3Q5jVm0HNhsdiQIs6jewD7v9tpYdtsUaNO2MtPPTYVMmnDXk83xzVAR96jq8AFa
DDo5qJEMNql6nXE0XeXwfb3BpWPau1n7UaHyCQaoFbu8D9mfeOmlwv92qjrNvROIfXZm273pbJ9u
hIIfmto0/hJU8S7uaylTXUs3LHCtAjeH4y7v73+8hsA9DFqtsD3EGftDm9CFXaTxHNkFsjrGUdJo
CPZ0YlYmUQucb2kBsrRAsBfaxt/eyXTE79+JDFg9YZgujazlvjss2Cx2YQwBHgbevHXQodyTi6gf
orZNFniCiYlnee6WM1VWjssUtPvSmKb9t/fRn6UzRB3fdemd6Cv+aOb0bvC6tKWhXr+thtHRMfZn
yqx0m9qoXQrCTmfQjUv79rheklmaG0drxf+/xVmOTupTDvSltX9XFNZzOzY1Bjusllz4ypftrvAR
9a3NOEMB4BXL0hCnFeQRbz5EoX0ktQvHdIMisbWbG7QCkjUme8/89S+v7T8vE7BElPy0XzpHqf3u
3rFg3A3dbPEmWUrPMp+TYP2CoiyGN+ixfhm0ikqq4Qk0q9P6velxdpwkF/O/P8tyZ/x+mjKV0W3L
XsIFPU+8u3OQZ7fhVPJR5ETsFnNgH7Sa9IOmzwUSaU7R9Wv67x9q/HlsMQ1i/q87NgQmTtTfHx4S
LVvhx4gcWxYjB8238yslfvUptcDXkczxhP/ve4olP3B8/ZtpZgLrPfspUYe3FL34IAfrL9EJ/9IU
A9SxmSyxK/VtErV//0y1PabozXxQx8PnURT2KbG63ZRzSmVpv23A8RxlYiZBlOI4w4EcIMHB+iMX
/xju2Zqt+4BbZX2t/vfl+pehBEBoj5rDXWY8fwx4YPv6DWgcMrZHpS7pWD4x4DcMo2A4wKR4wCu6
S6bO3Omjf2UIhU1wedQtYEWtDiZXwPjcREX6FZToAnNjxWOM1gXaMfsA4svu3JI+aE4G9pC1qQVl
/oxGJfnoRmw9U0iwVOIQdrO8YCMRMv3OkdV4svxbt/tnBc6fE16Xb/Aycxz/3W0Rc6vRLiJqllX1
wcjd7y64wmVIYZ/1ChtxFS5Kyq4wFuCr2BSZ/dbUfRyocNSRcLp/eTb+9bpTVTGJXMaEDCp/vyXI
Te2sXkCaE7136eMpP6xvE4mSgasVaqi4jLeZJmyOYs6laj7qvt0RYMzZa8SzuQH9yCDb8/LNUktF
41weGkxiAGDFNreroww9/ZyZJN40JOmGTObYs4yurh1klH3M8+5rq0GqWp+EbrFx+nYp//Kq/LOe
ZnLIQs1Yhy3ifaPhGK0qfM1FIAcc8Oy47otVNgHyhWqXtdF+7QWLOe0xNNov/31jLy/h318+DDc8
uneHeS+T4HffN0ziJkzho4L7YqTnLzfn2kasP5PkJ2urOwn2OCrXv9Xx73+0YGDKDeYL1/V0wSjs
96827Eq6LvaMeGlbJgcjQsiQKF+vSH6EIcf42m7rGY2Nu7QSKU7bY14bjxUU3TtzKbanuGfB7M7+
Tun1F69nZTFU89+yUMz3ZwVDKBMGs8XlgVTHlfr9gy4aOvx46AnbWqedFq4KGhf72zCMdjBPo7q2
ytDvyomSbf1Y08AzkuTxOVT3qFUDNbjTpsnH+5Dpw31jZ8+VO7VB7enJrjeiINsyCPtbeYRHbJk6
//PLFYYNwN7UHd7zHHXvx0RqIoPWYzlOYWwWu1JdMy33zg3ByFQpvbYXTYx3sY/201vWaSW0WDsY
hzjZYwyvG45qc/aMTYURdW+AA2JvWi3G+vRFmjX6KB/pZa/sZ8sgjrtzPGS40tsuNXqWsWyHsLNr
QuWewjnoLZzzVTjf256WnX37ezjyfROK/aNuOEt8USEwm167HoCWZ7svkGfgpsvN5I3HZtm5qXF8
NTRmfXFDJO8wRqgDnmyzgtwzfGK4c8VEKeB42PLOzlN1LSK1V6o/qr62j42QF3QMCGcFcfOd61wc
b1pU3cxQ5pR32aTgaHZDi8eXkbdxaqgot1JW3r63s/EZivYXfUqmizNbAyKqisRuMNSbRlpPihnp
wW4FmvT2HhtIdZnyGMhoQ2UsHRVghkvQEsldFlXRPXiO8VuFzwOnOrolx7UeOsrjDcR4Qq5B9K3z
RWwhySzkzUChFQ0RbVbsbFXtN+c0075Jc2KlzD596y6zmiormw0kHf+oZx58lrZqd+QNi4eyfu1B
Qp/XugYJFL+NGz3/mgZlsfeIf6wrICF2PzR3elufejOFyqMx2SX4eryu/6Fr+qwJwX6aEtFH7/oi
kJL7ZDad+9jVvwOF904Fdxkeg+Jnm/aviYP/fVi6V+YH2aGtw4vFivxu1OskYL/abxVCorTQLtqk
ZYd4WTMU2XAqRdnt51DnDdhZULriHLCNd7HdWO5sUeUfl485uLLcFXLJ+nU6irTll1bS0Cxmw68y
TqmwXdLy+gCgKnqaIbVP0YDmrRbPll+3r5HdsP1EkQuYEA8eG3buuaTvTu3QXnmOsX/1H/LK9zgD
s33fzOEtsszx1M/fqjBuLlpE4ArELdQksf5M/w8s24/2ayc55hWx7755EGosH9c32HrBHRMRq2WE
zg5lZOBr5XheRyNVK2427o5dmXLmotps4Q3SN2c6OyqggtOmcj11nEIsOSx3tbi9NBgit7EhXmf3
kbc0dkPmsTtpchMNXYTKqyhQxRgz0bekLQL42+PkYoqw/KU2gPd4GTS7fClRGtWRH0OCN21qC54m
io3LlOBs9qoi2kO1QAuvmbeU1/SuZSaPzJyZoWD6TaGGw9VH4FAbJbnRpUGFMinRgXj5qvsYQBE9
2W8Rm7oIBvw8dMmPuPcXi96dNQr16JVJcUGm+c3C92UxuwFNW35yXCQjOZlJPmj1INEfyDkS29E5
G4kwDkmK+xoGNeBb/HtrNZpMdYNBzKPJaMuBLD7+jVR4nxKiuXlnMQ+bdO4iPxKvps40jjVGznkD
iiaye2cfZVpzkzX3N0N8BZwWA03+PcL6Bd6Myks6kvmZWcJWLwIbuMXSdouyrzZKg5Vf+Vl9l3jE
r2eq2JNQkF6SFNEWWHeXS2bNUItA8XwsJWdrO9dfkNZBE7HGw/qYzy74ajhiGFNJFvf09tTNaIc0
19m60PQuel5+KwFw7WZdyV9/GkeLvXPsM56eW4STOnTdQGcUHKx3DdbRTVMSVWCWdgksOFPkhdhX
4PHxgTgEBBeuFXD8fEIlSsSEpzMlrjCYQmEIQst5CL34SLxA+tRb8k1hp0PQX/80Y7AP67tgRPE1
29LdGWZ9wWSzZDUB8VwaWx/uQQCqH/Y8D8M269M3N2zqI+Yhct61AUK8ASRFaTLewPLL9tLNJckM
s0nlcRraJrl5UxCNVXlFPX0dDAMVZ2g2J4vPnRpzeByTdj7E944LCEOCP90IOcOgiq0bJLU9B2px
dsYjzQKoO1RXF2+yzqaf9A+afd/lHsZuHZab1NW8k1Ne3MaQPdLyq7TU1UNsocIYxULYKZPnlFD5
bBq36BgGxDAhz5LjBU7VcD+x52Ul8DwQlLSx+qKjCcnhl6BE3pQ2pt98nOadERE1Ho0ZnfWPpPaz
S+MvLw07kVgFweA1doEptp73IR6jowX8NWhkmgdJJwFcd3QHNdilB4t9q5aIKOilHTKLAVVV6KO6
WF73mbkNtIwqeR4SJHwoeKxNY4Y7D4TVBtC4vAgiWTYFPORz4r3NNiLOFKwiNm3QMyDCNojeJNrf
U9uNO3O0oIeltXGbayIXJsN7qAiesTcxsGv07Drx7eEwXUUJ371JAm3i1Qq0Br97zdZcheV5fc8t
m4ejjGgUZNwdJ2RSJMNM6HNabZvgz1sse6AbwWCnOKn6Giv32twCkbxEVjoAuJ89NkEDMtCpmi8o
1R4Mg4c6t8MHC+wTdlyFsBb/Nd4GND/IHoGBLsuSOpFXUuWGEzRqZsAj6semx7Ip84yveH4E5pht
LVMwjmuz5yjsDHDW4QAJUO6JIFPPeJPhs9BloA/4OovXfh53Iq26l9m3TExMPjxTd5H9CULj4aLi
b204PzWMdK7N2HlsK5TYrWbuO9f+sb77owahmtHMxnPkoQFNP7Ghq9qOeJnlnJAJzoHeyH6uT5BC
1hVOTMn4FvhU6Xn9HSyOoUGfIQbl/c4OW++ZZv7sK/2brrTqRUtL8xIbdvGwcHqXcgDxlMEDp8cn
TcPx4mv22Q5TPiuWrGZZ6yRUrtkcqXuDA3jUit06AVlX/+vnGFyaKSh8pya6eihwUDKo7Ch140OI
s/e8jp773jvZGPY2fS41ntrC2y9vy8re0S3YDKsR1fWR4F2vUiAwXWnvUQ2u01Wj1/iWa/ySlTPt
GWP5h6TScF4tA9FcOvGOycxmBhDc6O4jmhbEhVPzdTYwZhEbgiV2MXgUDqE44ZxcWClmBxBoiziN
myCiOWP9iTpv/ZwZ1+hgV20YNGn30KKe3BqFxSyYfJybKZqbPT81tNO/tsqmxbSjzA3sYmpERuf2
/rYdhsM6iV+LiSlDPZgryJJLLcJZwWLPm4/rvzCn5tFBushjJhe9pT3/+l2jKn0bO2Tv6/cZd318
pgy9NXE/YgIX0VKiBoz4iZ+YW+O21mGMZFgfWSDL8hIfhbatHEgcy+Vfz7Qqs4a7duFwyn5fFNa4
5+tBsD0jgHas6dy4QH89piHrV6tSddQd6BYWN/4WS7R2ssGo1B5OU+UAgYfe7WyL2Poy5liGCfC5
ZSp78UtVByHxpiwacE3SABSnVNNusmObKyfkqdE0b2MbXMFs/W+OvlzKMBuPKViGs89GVSEv2ljQ
a9/cZgQUSDaDbRnbdkTnXgkjR2wxv00yrs/RxGmMtgXUAHf/MpTrKf43WmV/tIyxOUY9Ntbap+vr
GosCybM+pwq14tzr+8QZv6z/SWbahymbW/BFyzLa5xWdC9h0vR2rg9D64rRWXXSMM3Yc191TAX/1
zHDBgEdGkJhZ+dBnM60kDef6OxoeHAB8DOQT8EYJp0yDhygzHK+4T6s4VdjB4cohEkiC9WsB/5If
0+M8UPbo5TQeQScK+NOqfMTUuh21N58Ypxvpfech7rtrIlJiTxjgN8Y9jQsAiErRyPThxVuGLus+
YURqDcc4d7f6gA93vRXrOY82poYHxE4blFBgLr0yu6ohO4x+Vt5i4basGlAtVuZw0lO5VAzhlvS1
z9boFyf8dovvB7LoCFQC2/Kwm0dJnkmJYXGywSh6U/RhqNNnxi82vqbR/V+Zp3URPvAY2rnnXlYB
TowCkSGzutdfQxq4UJLIMtt1H1Dd4ELOoBP4qXmoQyxvWdUsZ12dH0vVP/VVL2+9pT46dagvLdJT
UY/xM1ap6gZHNQj1bltyJNzW1nsGB7pxE9bYjQHfa7BUsSl7Ygm8cTjZIakLSy9BU6GDBioCUAYk
kxisSLWYsOl1S1sZc3PW4uYwlf3HqvU8iAH4nN1QV0EyQHh3sAz9enD7dkwCK2xrClCoLDLE/zYt
e+/escn56mO2+O2eBUm7L8wXOTIlkmmdb0lX6x/clmLXHr/xkPT79cMTioGfGbzGcqtko3Wih0aS
yk7xsL4ZWKEy2ZwaRfkCADueynPVG3KTKvOhb1ltLrVnJeFOEO0h96PDtAPZw9fRtvuXqPKv0ejv
4jwtH+bYBmXCr0YVude6zjjfNXNneDBQ1jrR8GASjmPigEmCbkgy0blP/D2qGh2hCJhk/JcD9ISh
260f3Ys77RgPLTd7W8LYBjeOj3XQ3oqBP4KZNtCzimyfdfoD5Xl+Wgy7p2nyr6GWyVuWiRsxYNWJ
GgA3S3Vq7OZeou0+DQnBY0Xfv5hDUW56/dukf/bVWO/XF+p6tFfUpAB8IKEv2jSvB682+4z21OO6
ZO1l91hxf0H+wFW2vBiixTxmm1oGZZxeWzErvia5f1wb8tRRHweI01jHsYku//p6JkUN9VdBpBJu
GkzLjcaty0b2aR17Mln53wtJzcU9xoJvNFdEjSw6JAx7Ho9OUNExQzlEuZKjZq7N/LJeN8rWgBwl
e7/+KJ4uRcuusr3Rp9peehjLlJWezNy56KnjnwcZxgfc0d+AyI7bQcUeu+FK7U0lnN3a6cqeDxqL
7pPSbewWlnFbr4JIzB8dvLKjx5LsLtNDdB4FzYXOk8Aa0/wE7Osjo8XkqLnjpaiUe4UKV995PlsY
dyYHxi+cUyJjsemmyLuCb5dg6J4i2laccQWbTurM2XHEQ5PxqraT4sg8TGwA8uJX4n14VXVO1TBD
91Q2wgfAjesVmBa5YmIyPMxerUa9Ti7KJFvCL7ozi+iz7UmfjBMIWya+bZqNKKBFZ+opDW2PGBQr
eW2qM1lO9i41NPgZ6fSQMtQAN9slhyrrkjvDGiZiRnjfY+dnMzpgBMydFOBwcz9bcXIue+PLjNz+
Pm8xR+ne9EX0rUEXFTm3sqkB30FWLKBt4ZxPMDrWjXoJqy+5w4TGRwMLO5k4Jc8oxGkeiapNXPNs
UEpBsqqfpNvVB8T2/b4e1ACzTQtIIJuZSXTuJ1xTYMdEs3NGhEW1CVClMPqN52AbxVxpQIiYP5oJ
XbNHxt1B0/kmdEFpi8FqONG/faort3uMxjywbJOYMJRM8ewmvFwb0s2a9JAUY4IJh2aZUrKFRE3r
Wv+qIaQmhkuqsIIpg6LoV6nnjKzMa+sLBZg88mXMp27obhBDiw1DRPVCSab7WMsi1UaPie8W+7l0
nauuq+rgW0VELpEnToSM5YdGnEAO2Nt2MoK6j67c49kNqaVxdVykSegXX0hpq15gJmAFqMcna6rE
gw7FTuKiuphwqMqzdHudCVgyvWZINUi8gC+YxU9KuV97l4VIXC2cs/olzlR7GzBZEyOWXxRPMeae
HZW+uYvj8Dg0XoJ0P6cNS18cHT5bGifQuUiVcAeXBayXqI1uTD9TI7nX6nzAuoUEqjM/ZHB/0S1c
pRAn6OooxqIyPNottmpYj0xtrRazTz8FfhQBXC2+8VwRIYKwi+3/bvC1mOcmYfSZLPhU6OM7q0np
UmbK8ckEWTt8dQSfUmtHSe825UE3DT9s/pR8LT5MluIbbCNnE1kCaf6Ix4cLru6AvMVn4sujc1or
O6j0+Q12z/I4hK+FeVeYTXwknOy1ookk6a+n7/fjCDBB4d7lDS9S3C2dFx3SecZoZ1gPs9N4lANC
f2nL+BGuCKj0Y0ztz5uag+ku1YudZTEAyavY2sdF2GEZCB/Shk2yTa8TVAS+4gryx12aHM2mB8Se
NnS70iGboxXsDGMIHI7F7JNBCIba3l5kHs2xxu5+1o+eWqabte6yUy0kqVntR8k3RgJC7e09jS4z
lfVHcpGAUVvJi5+2894cQVnMuE8JUqytqDm6cbnxEAawvgmfG01lu8WlFHliN1bW91TXXqZIc4kM
LL1TvPxl/eVgkhknNUL5xon7cW7Ms5gL/QldzE73enG//gp8eXbIWsINVHhtRH+evKvtcVH1Boqk
oAGlpek/DnFHZ+9iwncK5Wwa+HibrkVh0TB5bkHboTDHIZG2K3pvgiDPeTdgpsvUS5GGIRf47Ikh
25QjR25b85/b2Vcz+iQa9dhwSkZLqxi3sgtwIgcN2D5oyT6eZgBfu2xB7AO/PxWQ2AEQVkfDgYww
ut81/fNIEt4eBLe7t5slElTj/dVSTCYO+DR9TvcWbA1Knex1SDBoennukagynj0bo03JkAniNhNz
O31yh8ZCQMm6s/P1pRt86vWIAte1ALBb1S0XhJ5nZZndA/DRk7AMrA56nFNgxsLE+GQYCdBiXYEF
lBPtwoADW7PG+NJxF2bYt7d6JB58OKy7IkNbMrU1xGyWcN14ExlIRL0pXxJ3JCLAyfN9On0HFpjs
BNLjmvjofdvo3/s0+lBZ4oPgRUOQmsaBCVhDzHIjDAKZrQ7gbzYcSxJYN7qFwa8mhXNDzOAJp9+2
drtsj4q4OVoFHm6NoLQzQaqvxEtU14S6Dyss5kOWFNR32OV1a0evho6KhoEoM4rlL4MhUNxAdL9z
K170rm5DHwthRgLdv3pOMOiDc+ej+dq4JMrScz+PYfQwhyreMwsMivrUQTG9ov9+I60ZqLX03O1C
jKij0tgpi5WN5n0knUBsWulRelQui7HMvxuT6aWtSbfNCvN58I1vvksMzyCwbPqe/GFqAPcQ9RNF
7ZnHQvjnpk7fUgVtOodEalrR9zDFbhCRArNFZzjdI//XgrjUbq3ueQHBwJj3asb+fKLzOLYtpZTk
X7XF/eB4rE0hQt2V8SFiV3yVsfHNi78iKc0u03x24ix+YJ3qHiojxvztMyOI9O50cqa0ORO+eAaz
3tx7Uf2pszoXtoLFnTSG2De9e0syNZtt4Lw2VlzP6K0tKt+vfthBvmj6D9oLOXQLlR1ojE/oIXvd
UW2LnK+K9Z2893V1jWalByAI91iuWSP5X6D27YSUP2x7AJ2eMPHWGYTd9c2tYUi7BfkpkFth1uJ8
w8M8ARYHka/Nxym32896iMawieuXvKCFrFPMxkKXzOkq7oUKjzsQU7kvRiJuEhwFCyVk8u2brEL3
TH1fPzrWyMw1Judx9stu1/twxtLSEA9dYjtnnSiFePlVEtXiwaJCObc2JSG97tB8GswOSCOcfqsM
Fb06x7tJDBrnFMbd1IUYBzF27/lB7BvVKz414nvajL0e7I2NmvhnYVcPnLk9K706/KnIeLyDuJz4
cffKiPrYaiiJMxsLbt6b1lujZ/4udEayg/MaPm7dBDzW4sRh++gOKj8MRSwQZtfxS6+U2qJDunbO
j8qi6avS3nkg99Z9wN3dXIfIC9a/lemIvF3TAdXoL6h43vlbAPk7c7KTszWf0e8/aMVoPBAvKCGO
VObewPKnxVa7qRy0zYIMPQoIy7j4VeQ8V9Fey3PtkIKsurNQKZIEmCvemkX3XPROTtyh5x+ygXAL
DYER/ntedSH/N3CjGI3dVqNjvFoShAJToM/plGdBBSUsNIi27EL0MNrEzaq/ObP5RSAUu6YNV6Vs
4PTnxVDeIRGRR4EF9dbprX6QlfXKOU2WtjFs89aZLzPgzI4/CV8Xs8+vUe2knNXhtijIXxql+EDm
13yGsme15mn9S66NMW4/FFoqafY2LJ47I6nV1XUHJ/Bl/1F3BjZVWYEjjr3X8v9T5L874joIi0Xa
efE7sHXWPLcgwzTSWEhYhmEOB6etmBzk5ngeEG9GOf5NRYuzbWvuo2xwuE2co98A5Cud1CWqKlJX
sfxoUN1bYjFwB4atw9S2PppRoR2ti9Ujc/bYx7Hmgo3SM4Pzwb0/F/cQL4tdInRyca3sqrey3okx
MQ9J/lRq+pZcpABjVq8Vr2B4zoRrPIqiM7e+U4MaaJ6Mezz/5zgBz0xJoNPDlY9T433omzHbgjn8
WHdDCR+NrIgcuPWWeECLbLbMp86UUOPTOHtxfYgkffh5SkNgJaDdzcFMd90580FhxjnpGnOX3ZNY
wpQgYvJvtvHGKjx4wAyUt1Ahb7WFesRycHAOczacW5AiMAt4G01FDBy6sJMdsDiCapYqvYBqU1Sf
fMbtzKBY3fgq3cEyvHdS0qdCUV88P3WDCfh2mZGLmUD9ZzPVbxys4SQYG/tWQ+xZah6ykpZPZ4ce
hTieKABeIxqcUfse1vMnH/Geg4JoB7dz0aGSUKPiae97FQd0H5O7WzD56y3xuRNxdGLr8ezr/UMq
RHcIO3FxiwLztyHCABjJF7yh0509c445qbqnf92NE7T9yEEjWdveVwZtr5ZeMTnKJAUSoiuWk+aW
MCf7WR/zB9zg46ZW+8FO3bek5j7onxhGhkgHwpcBoPGul2BdWqv97I4OiFHRfrey9uKk7Tc9Jx27
Y23oEqSzYVrzAQj5Z70Nn7CV9SQ+gBVv0x2i/K3b2cVyHHL6kATqZZAFZQ4YnGOLPWGzqZYMKQ3K
Boszdvkt0S82uR1j2eIX5P/4CbWhp1PoUtE/eMMAqtVMjsS1HC3NmhH9es2uoyuGBNIfW6ffDgz9
lPpgNcMXxSAF6tL0JNOGHs8EW+zbm9Slb4vlwYyiTy0Osa2Xea8ySV6Q8D3lMn6UZfaR6PN2S5v7
IxP5d5e62HEehUb+iph97VW61XmeY9ZrrsM4BXAC3J4k8+Ev6CD6IK6CxEtPgo8TR0wgZv+jVeaf
FEydrray+wTN8zy0hGX5FZidglzuNiZuoNC+6kZqbhPHvaRD9nlCjbVApCU5Ali2k09akX2I7fzJ
p4hDyAGzwkl84iWwYQWqlEA5lihODdyBFjIVVKzd7xpvQAZcTd+xOidzRqJT9iBD/xk473eQMt/r
Iq83Vst7PCrQSaYhFkFEjpQ0vP7ICajNaQCLRMSQTi7BYpqAxVe6Ahn5MLVHhAzDE32P8RBXOmkG
Hv80svQoGIFoocEqhqf1X4lT8xtazh63Dn8LQmt2q/3kvP7u699CNN/vjNGTEE6XH0ES2KUg1+26
/lNQIBy0hvF/5J1Zc9tKtqX/Ske943RiBiLurQcSnCmJEjX6BaHJmKfEjF/fH+SKOj7qIzvqvnX0
i8OSZVIkgcyde6/1rW8/nsEkAcUrWtdY//i6hdUEE6ok1Xx+dDfRd1VKD/rPh8+HuZJWkp50eX5j
Qj6Cm5rUrSi0dsM4IEHSubFTklu9tj1ptJGGoX6rdIgypj5sCTiCMEjBzkL82nLfZT5ueKd8Czw3
l/RWnOTdnYC6BpgASUPeCtU9GHm+G1GuNP2jZosXRJCbKkZ0g1z9aYqC67x3QcWVHP4sPnWfhGdP
KvFD1SjHSqeDm6oaeniQ5TIhxJeh8NKRxfdEqR6y0FQ8pYHA3U3plR0iv9F0Z1va8DmZeX9zTEtZ
sUDavZt4GjCng3Pp0IccnSm6BCh5sgdzuMw1aEQVVauqqRfqAEo3aG78WBvAVY1rvHgT78V9fVkJ
du9hsonVPllK4XJ08odlp/v3sV+gdTT8A7oa0nj7o0887rLr0A6YIVcS/QRmwzqjxFal6250Bb2o
YAvg89tEWNgmOusjihQFY2CTApPtpa2sUWBXXqYyTK4PlTPMHIl9NHUPlZ1o+G6tk8kgF5wmPlHy
l2B+2LCTUG1aocUaE6cwzSfxPbXgkcUS5SVpTKgjwrDCvFXo6azlPKZRAw0+fSnC1CUAl5NSE4JL
mIgeV5yYW8fpdow8sk1rEn9nzkJEgfJap0gEjam9iww1gET+tpRtdq6AkM/5BThZsFch35hBReAQ
DD26oMbf9oZ76qMiI2uo2CR8EAwcmqew5h4trfZiKoJTPXONZYbqxlG1fa5lHpjD5eSXbMd1yVqr
N7RESZ+mS5Hudccdr0092ZkVo9iAsgZcz/Oca1WSj7WgL8iEQW1PHxGSaVxQ1ffaKjEiPGBiwjWi
4LEosnTe1jhmdcULYrjYMweb6BgbodXoKJuyCthrdSKU/ED51nXBS6xUyiqcWdG6zXEcBvmiLIjP
IryHA0CQ3bAJrRSAReiIIvIMddPfB0RnJLF7LTBKs4jxaaM43wcFKcC9BPHl5lds7M45bXQywWyK
P9wxwD6pnkf2ZqWDF8I1CXeEwZ7Zik0uJrSM6XBrESa1rMDeUvGH8Cdycsn6mtAxbBGdeT0oxSMx
O/GxOVL2gg9OYQQlTnMnXBccPFGZVfYqFPJhg0jdyByZX+P2hJOAMZHEmZUwHjufhgM2yH4Z+M51
HyfhmgYrsPESteJ0q9AyjEsCN8PWbRYKyCUto6MftqRJkWIQrKOIcCIjRSBoaquULCcX/IQuJgFW
vHmaeJOrhF0laUOMJITWLNgz8G1jeowHTVC00PJKB2OlhYON5ILI5jYOrqZ+qK67cHjyO5kv2qq5
6N1MXTMHRLfST6R/QCfNosah8cT4jgBojyWCLps+GqBZiY8RCisHoSvLvLKbl7KFMPs4+bq/Clr3
u+sewaxWcNz4cYNg+oVUwkU4uTT2huCNlGtZmju61Ij/TND+An3Cwo78ezLPXT4LZUdGD+lFsr+M
FdCaakUolkjRRKQIfoVuskUCY1qgW2d8omCAQ1lC4NkpGtNnyGTDEneRtvC5XkZb4TheLGKSQanr
t4ZOAGIG/p1+WfpYVcyIMQ8iI8iv0XtzdM7YczVzuOtku8VW813TJ1o+GacG0HaphaxCdcDAZE9J
Fd2rZKrPWA0zABsnqvcGEUFybQSxfyMyeoNFJq7BEzyrMUQT0GY9KZYNpU8PCKvT5LbEj8/ZE7qt
knJLiCY75sBPVZhc4KdtAHvZRLs7UF6G+jCajGpNIEpPwO9EOnjkUpaOouyZ80IImeJvdlq/Y03D
Dg2oTilTYkYNS70ELHtJck6+//iq4zmJHu6pY6kZ/QiyUwvCagEKjCUWQSc9k1WkJO9x2106bdPs
+hZBDwzOcQVg67YoCmsRiCLf9JSKo5nttAJOkkZyqSdbQcmWFitbMomh2xls23l9TCPtEEfROXS0
yyYVu2IiBaSKiI0pO/PG0rtnHKkGm+1w3UytV9fRyQ4Qr2luTsJccp8hveVIBnJ08GlH1fhpOWix
G6l+uo05OC64w+giRcQjB1l/SAMmILJAUDxo9Q3RiZSPbANj2txFOlr7zO9P+MUmIlY2ecbRkIYG
DMmExzU56wM8niC+oZStyueeQiWHDM0MUeWeVvwnBdmPOg+fFfJ9i+8zIZm4QYh+AOD1UKGNV9E/
7M+SEcIQuzQEML+tE328pUhetZHAWlXK2rPIEIJYxA6Dhr1cFY3CyDpLh4OBn5uwZ88hVOXsBJZ/
bvR52wDUiUer8c/BaE+b2cjs2fOXyO6SUyycjaB7uagrBlPDfAnlIu0OegtdNCs1izhD90HVg/r8
8QdQj7fKV4KjNgl5jttB34YR7+nHP2p2XZ9lGniMgK3Tx0+EtdKtRJczQpwfI1BkdyLj3vv4imze
+mz5DCjxginbj++RaacTkwMl5+PRPr7XmD2nii65+PG/Bhcgm4nq9uPLjz809S4QIr351w/g3QrB
8zNgtTKvNvLiEAjrGYJwdesij0CVIZ2NLyf7VgmqR+JIstf5B4q+rm7VWs22AQKC3/+AamQ/PYIL
272bn0Ij1/NvnwIFjyGm8u9+oJmsH7/Dxy/5N4/w1x/485ds85Hg6AGwFMtLeRVawwOR5RWHq7A9
puiSkI5q8t6pO2eH14Ektflf+WyQLFiEn3ZTKe+7cpa1OoRUfvyr4waZx40c7vJ+joh1SMzk4tqB
l8pJqG4vjS4CoWeB8KULWX8v1HytcXpW7EZ7L0IeiuQZXPiMSKXFhI5W0yKeEpouNEW3wZi1b2of
38Ebr54T3WSeV1jNo5WjVwrw+t+1pmkyH3XCc4k8x8sMRZwqw4/XSMeay8Hk0rQ6TGe6IPioTbvu
rgnV4NC1tCFSxe7uVFSnxxxjGhw6/tVFMX3Bloi9df6Srmx5WenGkyuj7k76U3dlSnH98ZWwY/00
RNEBtBbzAymaHUSo4RI4wXCZwE8i5AkYVmwQkcXazDc//ihxzWZZ+6RyOLhnSQ3z8Mm0S3eXAeRE
jyerJ2uYhxp9IU/0mI0Ts/23j+/zYgnua+NpV8w/pj0IlJBPgrpw11QS4EDqlj/+szpO8jQUFKGk
tUJ/DL05bOGGV92vWqH2l2UzZFvH92kvuLNwLtfukm48aChN6hJ64NQgPAa8ztNFj9BG0/NUEZEb
26i15mOIr1FZBVG6SjsWx9HsoZa/15ogz2gIu9u8SMATAoQoCUrZI5BZdZCyiDemwBLJFkzheDPY
KGVj09OsquSdQ/KEAi7nbizI/dapGvw+XVl4RVWbyZXvBDr01/JpCvwfDs+ZrxS8F6cfVoX6n//1
M7Lp05f//P+L86QaeN7+98c7wjvkPTfP/+sdSU4zXj5n7//9j+N7XdBg+Me/vrl7++9/fPyP9+e6
gUrk/gGCxEZebts4Ym2wAD9IT5r9B/gSoQsViKAAG4IV51+kJ0Vz/sCeaTsz5IBsCf7yb9SToos/
YEChsWOy7wLB+49QT6pq/9WP4uAfVNHzcdox6Sq4+v+Fd5DNGJgTVa4ZTaT7sDWhDqVTZgFrp1UT
SU6UBSGxPlJrqxlOgRk/xU1g7UqTMgTPbKiK9UTE8qRiSpupges0DM9aRYmfGoW9TrB1y6hNGDqK
y8mtdni+ixWhcOTJVHBkh1khrzTGkR0t2nVWfFUXWMZ1+HTLCa/xoqt3IdCzVSf6B+wUjucGc/7H
aF1oBREQahQxVpF2vg660PBGwSRZqIEXdG19GhHCLAqXI7DfuAMm0hSNDwM1u8s3GtXvwnnqBXGK
AX6rpZ67e4Gwg4N6yoROd28435xR16TbCIHROmrxWibVnRoy8ABQR4RD0/srwSgArLBfA/3tLQ24
QLyllQKTFhhMSB5UQopPQz2xSDSd8rqE7urnWJd8xANr8p4Q+olvBApZp8iRxDsnWckhG82qooEz
YQ6LlyPpjpQVTHBtrPlK8zLRpNyM6nXKyXbVxokXWtONlRfZLo43Bvnu11JTnnqZmMz0nZNTandm
02ZHWSjXGoloEfJCRQ6w2qfw0q3UBw7qacYApcsxrKQ1MeTjVD70NosS733Fb7mo7J7GXRKWGwLl
WMdXpuiznRSEcVBK8cyRvEOIRsRHqIFuilFASxTFGOyZlGbAwNOuRWJdvtImJHvGyHKvQYB6Rn1N
6GUnfK/Ae9LPScw18+GVTv9FEGpYh2W+cDtrhZEcE1SjtJ4lAk+D3b0g87rf2DlZthl7m19Eyr7v
0ktiw5OFWLYdP4uqs16OvvGsBUS5DkkE17eLX9wUshQQs3tYImoRXpT4IxRm/ZFeKrc1IId9actt
nAFIHZ1jkE39CZfb0RRFeuwATTPj6KAR+pzWbMKsrXZitmmXxinEK8wnS59pLvWMFEgSU1SL2EdR
m8raqOhAkK0Cj9iq38NmrNHwkbvZmta2GGiah1H9ADA6cKdm7aauvawHY2EkSr6vOut7kro+lG80
IbX4PtouA2cfzE5JrZin1ooKNKWNqqA7gANp9E7umWoAGJ3ptmkTI5JAaMWAj8BEjADYsftwQAnI
2MlOUVvv9ZFTqxEivDRoV6q50ywZHMeIuWgsWK3CfNQFna9wSrdJVAK2bT7ZlnmboXWOARJCfAPT
HpTlukTuvSxHiCg6NeNF7aJyUU2IJE22o620LpL4qY6q8ZBkJAI6Bhb4qLkq6m6nc3gYZP9mIv5d
OlN5hxY2Jiawxw9mkD4FHIugCWd4kjwOBGRGyH4yOZBYw295P91MHEqQKtzHaUECjUOOJi1UoinR
3NBjB84yGN9yzUeNPbZ7s91XwcOkwvCRESkams58x9KNM7x6JHz1QRbupRWbDP/sgWR085EkGHWb
EstUhPBjnRHdD8Kru6aivJ862iuN3b1qQcfkrNoNBoNLxzYBy2mk14WMp2cAiVdOA3zqjLBDzGoP
dJBCnfmslO5eGs4WFSdyqrF4aiyj38hKO1viIkyy+9E8axPKbW5cvfGBamRTzd84+TnhnFUO8TnH
oRrgjweqHh0bp+Dg3jykTn9hD05JNCekHHrI6QaMyzGQXbWNHTjuRsC0S4PuxFj0Ue0hrZkWqtRi
KnfAc98sBAywzDGxNYcmUF7tMjlaXXEQk3EgWWaPuB2Zs+O+I6cV3daVxmU5IhBJBkGO66yDpanv
+SURG2IKvrWlgdelBjpckl8juI5QPmqkiOnBmjyL66zuH/qG+saam2wakbkx3ovdQAvUCZwX10Cr
phfqcHTj9lpEpg7nPNfW5qQPXteggC4Ir1F8Zz1q+htNBuBOxAgucdefmtToTz5n/7gKSAsKKwPf
wLiVgcONUMZy3mtOLT0Mcku6YMWURYNGxQDUJLGbJLSNPaCzYC29T3KrXNcaWZ9oE+qCFD8qtXet
da7Hurnyc/hNXZw9GvAWuIVdZvMl9aSNsiEK2pJDfzj3wC5hg5BJWBTA7ytFWWUXotffJBY5zEJh
vdY1/YZzD8fHGuNTPyYXcmrajWzsbIP5NmhH7kHqW2RMHpPyftW3Xocd6qpBwuJzUSR2ntGwWGIb
3UQyf1H6EQEFSjs266ann/dahsjh6nFmOZfaEy47HWNjNudRus9ACAJ0BUMGeoRY99zdSs2Gva88
ZkzeQhTBNveQWTJKdhTGk/GmAB/j4U9Q126mXDDTrukUKxVz69JKgssIkCCO4LBcR+mrSRMR9b+1
11TnCjVctXIik37nNNDuCbOVo+h89FOFQlcdznMAURFr/XpSSkKAansZNiadu+FsjMUj8wLJmdTl
eE631EgKa9W27aOu9ueC3WnrRrei1I2VE+QnOvosSzUpKejXEOmp+wZlGtGgKi40Fs9ZCBaBzdUJ
eExfyPOmPPIZyole2wRIlwdHO5pmC6oWKRZtapp5TKdDDsrhxNyd3FBtDqIqd+Cg3wsibVYwTgpC
rthADcDai4ICnd1xZw/2hIQGtW5fpjvUDkBsAWt5uU2REDSE+wWMpOq4OBR1eKzqFgvBwKtDfeF1
6EoMFiUg9gnnxIlmGFNEsIANjoQVbloLXVGaLYeCJCbnYPDOLwozwcZUxd+aZrydb6Wm6N8pw94K
NxYLVwHU0hPLmpoIZHj8hWG35Ke09XNJhOmq1eznUDyBDaEl2BkrfYyf7KGYNobOWNCROwK8PKSY
q37KURXEb0SFQV7Kaff1Fp7HwOqWMUz1Rk12RPIg7yD2ghQeeehppum1vqopQwyNqMFcqN9BhXis
iiSkSvVNJVWWySAmD4o5y5G4+Mi8NyaChEcZTZ70WU2MjMRK48rUQnA9eJtQKc/I5XKr6HQgbWlf
SoeRSAPjRMZkrWdtdSbG+MmMq+uatIKtVgPBxiJI+IrjH01DJlet+aq1XYwobkb12xlBpg4wMQc5
1zw2UVK6nVbmfgs6B58TFKlC3OgZQn+BL0lkqP4RfW3HZvxOxEu1MLsC9Wqv3vltR9p6XDAxKq8K
vzEOdtvc1yopJZm+TYkjWlT9bSh7uN55/Bx35rhiDsQK79SAlIQ4GY1x46b9hW4Qs2BYI9lK0rgP
ItD6NDi72Ni5m6qKXE9m6ixB/K4P3SFUQJMlUXeJ0fNujEuG6nT44cEg5PTRexbr0HYi8GnRdVwa
HCcbbgYBRbV1k52Qck8McUZJhj53RIHuRvptiZs4oFW7dJeNGx/9oCHFgTzuxir3XV3SwijNreBt
ITiPJITyOm3Dx8jZ8ymqtPGrC1R3NItp70uuB5t0JbZWPN/EwqKf0J5x3rwadMUb2aJpYa4xhHOQ
vOsIb+zFRUP4TyOidSsu476+cN0AKuGgvWvpsIQ96YBiz49EwB5jA/ehM6KOV6sHJS+uSz37Zprk
byqZ467GUp5a9FEBQzm6PRLggTfNdoKqIJdBgiespSRCC61hL/jKhtzNLsTKvGCwGS/NKFSB8Dn3
IhleHaHWe9VPvtNPQQTcsc4LNfI4DnLtVPKNTpBz6F3rkDkDaV0xTe8Ax0j6HDaWu9TM8nXqxre0
eKn6CGFEqieXViA2kVPQsMYZsW07Rvk21oepcw56ZwAiZ9faGFX27tf71u6QEdovTTfuo374NtYy
WutJ/TQ4B78UW6TZzxpB4MsoQrPbAvzlwBdf0uyg3WoQdB1mcbAa3ZtAMaJV0dHNALe5SpX+uqhH
YPLF+BZj+Iby5UmNNIMIuQMfLXHvsQBXe8LyOC45VM0hU8YmdCrY78xyaqY6xArFzno+0hBlRRml
tdXCNUhKaAr9KSB0Zc1QfUHlivbCBnzliPZCE9NJVrhrIwJVFlgsz2aT2cwT3NuucksCNZBTGc14
6obUxHidH0ic3lpkmwT9hjBjjjRxCAMK9GYYUBiPcWgvsums1+IctBjfaKTIpavjIPdjCgzCVQDJ
rIQWXOFvuY00/6k33X3jNMSH+c7DqIVMD+fJX5MJ4rElG1u8SlufoCxtpDods3zRNSyNOpvPMr13
8uCVKTmFkMNe3WF+KGz6WWZ4Mendd1jrTB9RYD3VLtvpQDSM3ooLbueCvArzLpin+F3ANuiS3CJy
7ZJAR7aKonl1s+hbrBJ4nV61GvoUh7IFBWyPMrs8Gz5C79g+OOJG7YLHbCyCndm28ZqMUyau3NQc
lpG4v8RxapwUixLBTH2kkGQf54QYIrAGLwMygPaf+56HbDFIWXH3h08qAearLAtg57mF57vavjEK
7SJyFhPF5yoyiJUL0YBeOEPWr3BgsQ60ytFihSdogH6YjGzmplaYeSFm3WWFReg2b6ejLfP2ECjV
Maurl9G3iwtDzcbbeS5Z26a+EnHg4loTuynr8lM0Weuyrw9Wz20E0G/cOA1dCeiA93mogFfv3ksu
Oi7Y6Uip0hwjchnJXQ/HXeeHpRePsNxqNjLOnVuGwMVK1n50VS4r0XYnU/pkTNKX2HQXppJeweg6
KIpj7KwmqjyaoYRFyFleFNsXI0tIkzXPfQrknq4OHobhTiEJcFJQD0aMP8eKIJz8th60ba0EL0qc
ENYiXWx02TbHOIfaoL3RC8L13AmOW5dfWuFAW0IjBy7HZJLw+3vkbpBb0CRHKF9AttkrEdGyvFuh
/ei+a3Z8AgQY8eGaqFnlijCthyBFuuWFdFKb/hnn8ls4UKSYIkUYnRsbv7Suq1BrV5aFe7ptUPap
9cw6tB7SHJ5QSe9q3alpdDFgpWCkOPd7AzaiMUI+XkKP4GJVbxx9i1z5DU2jjswWqWtsy8sm6bZ+
YB1Ix2PimxFi5SfhPg2rM0K9BN0bJZ3WMgaN0vckcYiN1m3lIPsLtThAFr4OdOcu17rLNq6MQxaQ
r5G35SIhbbNR8bOUrvJauYZJMlXGGTV0jplJBm0Yubthaq5UQ+UY7pOiWxh8HOVtb2Em1zWxt/vc
hach14g4SUVwDPcQl9I/UzPD4guyOj7GCjQKRAwPQxB8o8J6bbDm7TmxemNdVMu6IA425/LoEfct
taY4SyuAQYhfOZNEuwxaj4VPEH/QjwXiRBpPGSyrNcf6V6lNPP7Y34m2x6k55qvaVXzvAj032JnA
vJESKUERzP5sYuSqoT8IrayPGVkXtLU2ZW7t6DlDYdAvO7tWN3RnKBdRe5KF1cj1KOpdo7ecFCQR
V72OIiRAaaC06C/rUe78EhMfnaFOjwcCgSuoG35JYo+bPZdltu1Vpp5wgN80zCXO7OzpQtXwoEIa
P9BW/1Ezebu6WX2m/f/cfP7nQ5RE5ftb9PzLn/p/JDRA0+nlft1Mvn3Op+c8ev65m/zxX350kw3x
h2Egm6ab7NqUvyad6X+1k90/dBtcFVxui74y69uf7WTxB+wwSNl4hlG2aDPJ/c9+sqr+wf8wmdw4
WPwN2tT/SXbAXwl2iqbCYrNd7TMfHsIS2YkFEyf4BXI71XG+j5sy+nG5/GX08DPSf2bN/clO+vPR
P7F14w5oSCLhHZRmu0FeiGIz0HEQ4E9dqmXzG/zWV69h/v5P6Eo5CqMtFFaMaCrjd3bb5rZFvHP3
0+f5r/HJz6/hq0f/BPWCPWM5WodMNdNrmDyVkz6xXxbnXz/6X6llf75Dn4C3hWI0ZqfQFjO7+CaP
mFyyonEix2I5bEY5HEIjOY0IwH79dOr8zv/dJ/IJv2UraDv62biGHejdcCYbBIAjPaOAVdsEYXUM
nQbL1ASm3StKbXpW+jzCjEpcW6qFwTUOCQ4e3WCfSsGI9Ne/1VeXyafAB9LSfBmO5FtxmRTrJhlP
QZ6o3qAWGz8afwNG/OJJPpOOa5c1G6lBSz+msrY5JclJCWA92I5WLH02mN2vX8wX18tn3n+b2gDN
bVhqOv7eqzFIWlhdiv2bt+qvnMt/Xy/aZ75lMUXRQPLTgoXj1hY67bByODIluiaD7ZwlSIx+/TK+
eqL5bfzppjJbpEEWSNpFb4plHltn23dtL1aN18JF/dsN7W/ugK+eaL5Sf3qiSoXWPk4gzkxLNuu2
c6/rdDonUfRQNxag5LL4H76i+QP76YmEjt7L8lt8KcLWL+KJ4TSZnIEpDmlExTByzW1+/d59gur+
+Sl9WjPoa/pTmwWQK7qIAULpJaOCugwS/Mr17SdVpN+YnqEKDRA9VsoexLOBkql/+vXzf/WWflpU
pk6zjNKCIqZo7TXB0+2SgPqr2iFRU7d3YMmi37ylf6UP/vk6P60mqO0iuAHQuGJYNQsizV4CNyT6
vBoRz/cH4B3BDr/cb97Wr+7gT8tEV3fdOFWcBAnZQWypY6u0g8i4yJsCxSOdi9/cwV+8KnVeq3+6
UCaagJiy5/jchGBwlLs3hJquC598ioYUXDvmTFB11Y8cpi/3yC9WZHX+LX56tqxDya7mknlqbCme
TxsgJEs5js3qN0vGXLD83Zr/OQAkLkEytlLSgCrcOYbarPIdsrBxJeiwYdrXxJbZBTW6bkv06PCf
AywxerPHzU4zQPEFLrQelyz6yEx/aYiGSLaCaWfDdc0vvHCHSL6oQSbWretbGrnZqfru+g2TGbWu
O3RrFcoTiGrWHRxQdDFhbwSYbyo/3dURR+AwIPiT+YHY1Mas/HY5XhDdZXba5cRJ9yIqM6xSTm0i
Tkl6OqhoHs3lr28Wfb4p/2ZLVD+tdAxlmzi2WRd6zMPKBXi4CRVxEsKQ3YWjGDlrDmgfvd5EhVkD
EllUbcx6FU0c0rep1sT0vFMRPxchZIb7RNT6dBhBWLWritDb3PMNBU6jbk0MDvpSKxsPC8+UrmFF
lMoOsjpxxFT19G9N4nc56BDhaly2qR6nK8dhPoHm0lbhRdXmShuUc9zVezGFCkwLyEfmxa/fhy/u
LvFpHSb3uu3hAFQL0fftKXLDR8SJ2kPdpXsMTr95ki9WJvFpDU6cIZnBAez0KgUhlvglvucLN6Ux
20n5mOj1t1+/mk/Yzn8vTeLTEmwqRpsMfUc/eNLapdJxhDeFxnnT3tQl13pYQO1xLcaIakJbPvvN
2vHFvSY+Lb2uLqFmFQzxNJ9BjBLLN0AVh0qUV/Qv9lIql87ABIFh0m/u7q8Wq08fW5qGyUgAM9Lb
xLiZn4vig+srf4q1cY1Qa9Ua6m+ean7Iv7tRPn14PXnSJamN+SIlyPAJk2qE7sROOy5GJfwNj/6L
q1D99LFBTdTYiKsCEAqy5iAotmPficUogzepp78JJdHcv4po/n11fGzcPy26UZhnhT3rXoxm0t8V
qzNPJtUOKagArRBxJp5Ijct0QHif9JjYNKu+FqXygrsJKFOgAojoCeB+VAJXMC8wX8iOz9aljn8M
JbyPSNwXZDwrdTd6VPMn6fIXSo5hG8ZJvgQ3p84RBUS81sRJlnOABCYf7Gg+dQLhLBZiWRSBCzEE
OYA29AhhQB8txdNFxmERMSzFZRTFTCi1iCmWVCN7hTYRuUVQEPToMnfsJGqbnshYpP0TwFhlirxw
dLL16OiELJq0OWguy62mpKCdgIY8Ynx1DphUrwrZdVst1Gc1ZCwerZRuZB/jy0wStORMLJdqa/Vn
hNYP/qh+B29bLaXTcY0HmB2Rv/mKUpDMrktm/mDh8sg8GLTe4SsNcqWbXXvn6jUggDJ91zttWmFF
IFWkbolbdYKNmSVnZ0RczmFILmMNDi2t6hkZbKgbtTBm89FLXGLzgViqrmVRW2usT/Rx4QIkgVle
EW1zr2Z96FnY+8mAlh4L8ZVqYuKytfIkYOefO1rkW86j45PjZ2/Ykp+gK2ueI+3mDCXcwnlF7d7G
oHKY4DdrYwLbTpYnc9sAN1LmNA384kbdOCGmgzoecI41ueq5xXCCYNEAXtHOOn5R3Or6lTMMr6E0
sOVpfbQEGGWt4gmJoShhGtUyY66Dsn1njCmeCEMgE6iYQCWku+pD4q8zWA7fUqwMnh8VPX2jpn2J
ulmv3zFnG5JK9TqVxCHV8kPOBpBJUdl0r8XYZozIoxdDQtrQWzk+95pC0JmvCMDeeFWm2k4h5zA5
cn2BqstI6msctM3S51KhSiahRJaGvyR4jQ56ad0aHVllWcDQLu75X2UqsAVU2cvo6hcCJ9YFi3y4
sm3NXHJdqMhGapjIUsVqDZDC0034f6YSmztCHgx4IaHB30Zz6SYs1nVfYUt11ORSJVQOvEMZr4QU
3wu3uhbMK1aqxJhWmKV6L2B2XqeCiOIgHd11zQx2aSuT2Ko51q6ILvAGHPG72uqvFoyYtTpfQXGr
1V6UjQRzt9E31VEj7FUpu0HI/yljn9xAsH6eNeoSMwGgCKesnhoxe3Nkq+0MF7lvHvojvGbf3eQ6
zTcFhz8klYIRt6L4j0M8NRtFpKFXoZfPFhUr9FLjgLNEVkaetsUlOFpBRlZu3DCb94mn59dYMAfp
tkXDgEVLu6eRYB4P8QyeJEursHgFFYt6luytQnN2qgb6Xg+4P7SAcPJ+JPo3951dXevaKjaVZG3n
HXgG1YZyK7M9NKx8MyrYpivTGNdWxOAmL+viQtIRBwXS4fguimVgucZWKWmNFmnf8PRmeHIqN74w
jdB/gOL8yJD/dsShy2yjKzxOmxns5e4cZHS0fWF9I6yamVdN6eyYjEwapvpLNx3AHbhuvEwdrpeE
bgf9y8Ba/3qjnzefv9uUPh1BVFP2Ms+0lr5nL3Zp4hOZhpXvf1icfzpyVD0SMgJeCDir3OBSZma6
qwiIXtpTpP9mx/tiA//MFZ8gNEK9pTkeUDdu6rY5UTve5CTUM5CGvJVVPhFvafmbV/Sxk/7NGyY+
nTdanHZK3jKSqsPawdvQnZISsOtoDsVWlqTqWiM4ChRF2w5HOZM6gjNkMm61hlACp4tuf/25fVUJ
zt//aQeGDUYoRcoW1xb6cZjwuQ4OEjp7ggsekOik/K4i+6JqEZ/K+7EesgzRGJnIjm5fpk1v29uK
zRXwKTSL7DenCNUwvir9Pl2JaYWjB/42JDCTeTzqJwiEa8dJ7GltR6PSPGakTc328i4xYeZE9c50
hoYMKRlOugU0q8/8WR5QQ5s1Ytt8ABU6qMc8yIz21qo5FT5pGfTCLcPQuD6p7mQP5XIuogEGWqVP
hkOQuzZQclTrS6XtSa8CUpk5JGB3ZZ5dG3mXVDvmVZzvACB290TpqOq+hFRvX7Sp2wcIUluXBRXF
nbspZcx0WWFYR2+i5Qz0EEs9aYe9Hje4ID2T/Ss6NSjsMsaxGgHIRl5a323APY+InwTzclUTZ63Q
pgc0KaiKmCwqMXdpnciI8Lx4ekwyxdgX/QQOqmF3I0dHhZwDwAjBRY/+ETiAn8F7sckYZfXGEwjF
ZNKqZM+ib5vENyUmjuPShujrqyxYrPBdrp9Np2ytJdgEtikiSC1nERkURSvZ5+SYm2o4WGj66Wht
DabK46FxSUtAeeJkwxIaCXKuTlE7wp1as+dokmXsZhaesnpDOYOGTXSOzomxbToHo3chE1hHXRLn
YB3tifQ2vUYkAnBnBJmHySyaJbWA3v8Pb+eRJDuWXum9cFwogxYDTtwdrmV46AnshYLW4l5gxG1w
C72OXkmvpD9ElrFImrVZ96QHFfUiM8RLd+DiF+d8p6UAY7MGKyGegBjxxoX4bpwIXBVW+8dgDL7M
GjMQmC25tErvs+JJvnR60CoBBSsJg0GMKrPYdq03+i3Q1b1a4N4eZZGvEIm4Jygs4ZG9k/XUYrZb
cwX9yY38G6XTdxgWX1NK0RSJ9JLnymMkwj9mPn5TSVFaaiF0ppLCIbX17yCsykWJVzpjJlHMgKxm
VLZWaO+HPo62VTZdXGaOZtFvu0E7ZgP59TpKMBL+VqVMjpnkRerN8ZSVc3ynKCA5RtNXZLKTUhQd
aGzUxctwMmmCx62RaRAXYvFFDk6GyRfBN7Nac1EMVIVKWaKihag8WAh/+qrZUF9H27SxkCB1zmsQ
O80mdghvVy3l6irWLZIJiMmheGWgYnKXU1LnrnWnHHsM9XEbBfnbpCYzvGUWh2rITMFjvMq6bSFm
ODUauo7SI6yfkS5valX9rlEbkmCQYotJS3C1g/aZSFFsjYZn6roRKtKWBg1htVK4rbZg4opnyxwq
nq1l7/PYn8E2jy56S6y49iW0cP8SPrnMCVbzxoqMXXu2hHRqiNTDPLnC9mvdPFWT9qQr3mPdWqeG
pxDVbkV4iif3lTl8qQIjUdshA64CvG9KlaZr1YDbzrVZMqnpuG5bJHs5aNNpiFjg9vo72IgEjsc4
DjAwFK9boRPVaUWCXHN3YYy3aRKhcgMqr/+AjEuwAlhG7AEHQZnAfaAKdoqOoNSaisI7R0R11Fsj
D4J39l6WiWSdAeAqp7h47FpHzjU9Y0irlJy/ruHynrZloaxQMbaXzoxnyrkoNy6qRda8Qlk6Dbxi
w3AXmmEcQSCQrBlZP9JzIzg/drQ0ROeduh5GmDNaOFYNELYRDLcYv1tiN2A7CmtvxSmSEDgwa3QB
eB0LVWAlcp+tcVam1BnkejdHuJAHNydlsTEqVcTUwz450bDJzXIjCBBc6qbiEzdtw1Ci5R1HBQhE
yEuugNXHHYApSEOXvnKm0F7yDm0M2/7RnPl1trRPqwS7w1QDTFiANEoW095OqcyRxNzqAaxWoEUP
VTOgfc7UCT1dH+xi9t1WmaLb0OToNwDreE0MxW8AYqJZopZMwOHt6I7JX1CL+1CxSCes+6pm2SuL
fDREovCnYSLzDqBJQi2OHxcRCyI3Oq9J2VeVcWp041OkxXfgAtgOCo4DD5M1yQ7Vd6TZxwYlxCIy
Hb+L0k2JeVLU1Sm3nWclLg0eDPgIai5CAilWlRxdcCIR4a2udVYxTENspyGxJDGzsiY3AkHWcjIi
MLQekpTOuhLjQqoqPGFkaiPx0PNsMMs+EHwAz+8d4GjjNqis547bGQJva28Ho/ygmbpawvFNy7lY
Bu3OpBt06tYPQG3fGIxPz9NT2q5SojLKD1Yy3BJBDLg07srgbFxpvhLdci1nWnre1eeIhKi6JvBi
kngbVF52fI63AhIwjerIct6ZxRMEaK3iMngdPfBr1Tjf90CsF1qAI1LarzVAXc9pjjjmDgNtVTyw
8C87jjaXKtE31EGuwqlMX0ZeAJHaJ68ICnZPGJXHAtmzxTi17hFYBN3WqxBvCXDBgkctweZHBPHG
BfrGpQMApsj+Rc0S30HBEAftGX3Tp6tpzSruzIF+LaS8EG89NERuxIOJng9vSPY+lO0j0VITqsh0
N+kwavEgcoTkK6Kc9k3UQztDTISIirQRB1PhFNJCkk+JsiU7dxo7wpbKs4nzhhzUvidYoezXLq89
VKs+egMZlp3JV7D2vZ2Fj4Qk9AUCFDMLF06LkAXb+QtnD4hnO1pBg8dpN1YPMHoWjBTfhe2t8Voc
seUuqqK7QQQjqyv+agJJIlqEFThL32TiHqwQWzfcto071EfSZi5tJR4YBy+d0MFagDoj6cM39MSX
Nm33cV4+2tF7SsccQbHrFXHRx2A9kGsLOG3jAqds+uaW2CrSZt1bB4N1m5RHgM+XoDJ2mYE3Gf0U
ykHTAeDBkLdor2UooRquG9PaOIl8y3nwE02bAVrAD91tKDJWmXEuFC5iKCB7ocwO9xHHn7l2u2Qd
pNqmUxWyn8jey2aderYpohEIbboeRbi2vMPAlSmTu+0Avs9S4Pb5U0cic9rKnVSMk6Ad18srVY7v
GoiIq/QOAvpQOWgTEWRRAa6kPm28tjgbqloske6dPLShhvMT5O3OzsEboKTTp10/6Qsv8XbamOwq
rebvPu5bZOxeismnSlaMbRZFM3BF1ZgSSj+YoLZHqR9y+XMBrwiJupiy9PXQu9qxUa5J9H6G6zSt
w1kj3E3KwTMh3nlomaW211LjNNAuQm/wu7A5U7oQMkpyqAfDPhs2wC23lQXVyDYAuRZPSW37rULd
VJZ45y+ejtAMNJ9TI4BG2otFDOb2VkmRNlcOsvTkxiRurU3xMuo/pB29TsxWBNgQsAOLCvfQQKiR
MhncyDwTI1KwQUi+aFUMpelS58dRP/aGsphXZSTbrtxaEBOUIlGUCw2C0lijdERGK70DKtJd7Jx7
TuwWJahwooUx3DK2GK6abW0H0ob9nA4guBJP0attAfBgWqSpVCbEkLYku9jOJTsGpcBOXwLJDDgM
rOkxkHPDnXWBOiEjT031BZxoPe4Cxd2ZRnavFJeSRYe9AGhv8jNVHde1UiCXzfFD9BZucqCtm9Dz
HtJoOCuV/RGh9ra5TataXaIJXYe5xlXnqE8tzsAM7sTa64vIhzTs4L9DlKG0iQCriydHzYKIqSvG
uq5uBZ4rGlCnJQ4wYP4VFPXVmUiaMVg9u1CWyJMBc1mpwQ6aWLN09D5cjR3zJNtGjDaqzbGSrV8C
dYkkpjc8OVjy3yNFfaEuvWWInVeYWbZKbu0KPQU8YOJ/zmqNs0v05MXiGfb07Ns09OrZEbhuBw3n
H1NW4yeCjb4yVVAyriQbqdI9oPrKR+JW4RaGJlfq6Bwcg+LczKxNIzN+FQwyRKI5CoCxd/cKirAT
BIt4XIwa6SdhgQ+tqMTLECbPwkXGqCuPfVVfNTE8dWawRwW6Mr34U3ft71QdXgrbs5ZSY6qEWGE2
c2TOItFEQ6YF8xy3kBkZw0Tw5JGgnJzlDWPaNdvIaT0giNXHwAgwC8t4lwHmudZDimGOWxtiUWKs
K9Crq95gEVUpMN3sOObyzIRfaik8on6CKK87VyOKqETDg13IbQFd3hsBTeodB1xj3s2yD5cWPUfT
yz9K1xygHXMVefmJmqOBAif8ZhwgVUTFBzBkEF1oN5PBvDAGujdpRlqM9Au9/+pwj9mFdpyK6LnK
LQKoinsalv4w8z9yI30PPPPizgWtpwUfoROCoDCtSzeKBqdoyL0r8++4hbLQO9AbyflQbfdK2fbJ
T6KqHVnpVm7wGJOUQ/dR1ZAWw6cOVd4KfhnkTJUnsxrn8V5VknGJt5YfXlQdulmHEqeBoVermbZX
+7b8mCK0jSIq3vRauycKvgMmW7Yz3CY3uomY98nDqpjDQ3CrVR+jFI/yszm6CyccVyMVq8bDnxCF
FWY2+O0Ai4V56dV6lSn2shjNhQW6oYaeU/YYQXiFujF5kTyPXF5cylce6OlpVrJHnu2PhENNNf6n
zN3mAP1CN9jaTUYlAWOozD/qmS05pSG5JrZgpaAXeFYilIVDeg8ShH5Zaf0EEUN5njnzuVzhiTpk
1I9MAraREWoLIzZO3dA9eRG+A2Mg9IusMMfp17ThAs495/agL8bA2HU80iIyDvKeby+7r3AGj7Zk
JaTI/51yo8KBKod4X8dyG2ZfdvCVJtopRmQYa6XvKXJf1PKlMy5j8d6hmbHDexdy0AR7nm5MbnTI
Vh5zzJqajv90u/FVAo3MgdWGdWHnRzn07OA3qh3KX3JTylIc50fToKtftK40WDDxMa+tXeHsJmg3
hhSnpgRG5NKOe61fKGS2eYRIAREyneKhH5l34/xrqOiFOy0TJTjXjWfyOAETZcFl6hZO9aXVdIMp
lSYi6IAo5Rj/F9pV57lTz6WSAOv9CSpBA0OctniN1K9s4GEtSSsD6xVq7bbrcZoaTNSV8CzDd1KR
/EB/N+jpVulA00U5m5UdrVtXkDw6jpsqzJ+s0LCemwQ5cTuqay8qzm2W/D6LjLBH06svpDWzggCT
EyZowekqxyua/ccaujcxqOYqNw3ewGT8A6aE/Qzr9K0ndOuIBMva8ga4sKHLelW5YovqFPMoZeBi
DOM7A+BjimgWIdKKYdphqNkKQjtHrflRIE9fwFp7ViLckqaxDxjteXa1KtrxA5HKsQ/1s26pH2mm
78oC44JqbRCN/alwgNZ2eAVOyPbJbbbW2D/LnqzozCYZy9X81Aj4CnNXlv1Xo1bXqmYWJgGxrWBU
cb90zByNyXoF6w9WH0h6yvJtzZsuzwBtEKargjs8qliCDMF0Zjg1PdquGx0sAjwPlYXfIXDxTbi5
2V3UVM/XDWiibRbSRVtFlj25IlZvpeENYNTFdsw0dGzhiAE1Lyxq/fQ5oDft0maVWdoeDfHeceVx
XltMmrcWTrVlgLSUfAP0Dd/zqnmxs0fDeOgwQ1nQzv1w0IZl7jH1h5J2NTRjzU75bDZ4Sy3eI8eO
oPGNxS7WVP2L3LByfG8YpxJOyLWD3DxUSuOnbRs0dLrOimLZS1UfL9zlZrdt1cTMVhqjdej7bRth
l2kmpv1kb4XTSgwsOJAQlRaTDB2S4z4jhD15qvpII1jUQ0cCnoApfBfNVuWciUVVYRbc2logcx/P
FSkUPeNDlyZbUyiJDLz5j3DuAMazSbQnYy9NtWubddUNpazWQQ6rH1bjRGjf+D54asdGOXBkOxBH
HhWtqzEdrIROT99O2Kf02sQEndlN5OEvQe4aT7TbkVAd9MzCqJvnWONhduUNM7Un24l6Zx02rf6R
A1ziiRlaUdPfSQMu1uCtEaWjFF+nTp7tGEin5Q41ojnPJ1pV+EoqH1vSw6miAapVkJKF5q2skv8y
wPFhI49urbZvSUw7QvtA5u/FIogreoQlIu1d3tvBnNPgsQ3lgnclncTk6j7jDMzToJU6bSWYY43z
RipJxFZVGlXbtoZRxg+6m0IX9RpuPr7ZqaMHHqNWe4oVGP9P0Px7/W3KnZKpU5rESNrsDEpRGUgj
WDYqEZRMwAo7xhmZWSBTyibGXGLaerrjf3a9IKXGy57UZsJWAmWVHkDAsBq/pxEmJbhhCxytQrjd
+IRtpRFrkFU4XGVuA5jV4VE5ZrBoeiPRzuTFliZrTNfMd7aFx4KwNO4ei60zAEMYuI4zCCZXkZ5c
S/KAocCOpWvITzw8A8dh4eC133IceskB9t3o0Rx0ZHdhZxmRtMzDWd6UhW7obf6gkp8SoB4Jw2F6
VMMqT/1UJF4CLsFL0gQyawQUkhMJ7F8AuTKhJ4VaqhuMOxatJQOGt7LAscvUeiSg6qXNuwAYVhJV
RrRxWFVTCqghj2CsaGPRVJcEt165p5WLMV4l0zxSHehbabB03ZdZRYibmrNbWVQtqbMrmZVxv1RF
FtMzVpblYvT3Eon/oRPDPeqjyLiWqeKSHxAGQ3wqaMAt35x3b1s1wy9/73OmsI8Mqwy5Dq3cORHo
SNRIqQeB8+PFpBgyu5ncggk6UTdX02Z4tQLhh4Uf1vykfFZqYQlEU11Z4AmNovHTm1TSAzNDTYhN
aqBBL+3agUTLHUPlPpVary8GK3OPrVpGIMJqHr9tAsZngE1UOWnHwrwrKOKarMUYo46gx0k5YaJQ
L2BLmjw8yXunCzTOTagVSw4N66UaNHOvlURsRGabktqT2nNwhGZjkmv1TWPU1fcUjTkFtzSaYFMD
skEIMVqtn2mKF1/aREmiEIKk0r/0hTpeKD4iZplOoHG4kyCabBqTECM/6ft24yYDxPgxxTpLrZuX
bya2p9doTq9b2pm0iVVpdP21IvKbCdk486wbR4OhOwQrx2vbbYZzmgrDhqa4qFVLHBBXSWMZBK52
zcj6htLnefR0dc7tg9cpeQlMIqCXxqDPyVWBE30NUd2flL5Td4NtFA9BARpiClz5bnjkCC7CgeES
VH3gLou8nnhpiZ47J71Ji58zF1M2uCi9pwQmIyR7eGrsG2XO5LizlUqyh40d8QFrsRHvUNcch+6q
6iCY1LZTuje9zvvCr/uKFXLqmtE90e2B7LNoGOQ+JwpWridFRXkCNgV1HPSoUG6R+brWDCiIGz+C
sl74nCA8vAtd1gqtfW2jy2UOgSYhqGeqczwEwQLSvBkdBCL4bFvk1jwd4HzLl38zM40txXwLuzGu
+oHKwQvifeB1ByZG0fJvJWvohgO0XHD8sfGzXm1F/+SIZAai3bVK+3CGbv23iu0SI2N+cDFFO8GT
rMK21pWIJRO/pEr6W8am3epUbF3djJ/WcBN3zP9MaVV7i7HOxgG+Oufw/XRN8pc09P+TL2X+NZ9l
he2YjADYSf/4tTM56L984v9ShG79dzM+fLdkdfxnxtD/7b/8B3bocaxgEX2WfdHNPy2My+I/e0gc
BFD/Z9fJ//wf3VhW/+vf/p0C7L9/1z+MJ87fgWxoJAlbmqvatslW8i/jiaHP7hLEnY7q6YS6zrrH
f3CMNPPvrqep9HmarjOyM9mltkTRRf/6L8bfTVU3Z4uuZZGobBjm/4vrxNJ/16//XEM7Bq4TZw6/
8BBh2KCo/9uGXTakGZuzejjqM/Zm7lPdRFcrhnndlDA3gBvEa3YxG/qKbmdhdcXALemWEQv2DMIT
W2CrkuSflJZzJkIrWSJCerKsL0Pq6afWuVs7KpWf2gSarkUIOSLzpwcZSAbnnlA9Qqek96SKDhK6
TaCIkqbRLcwMcLV61/u6hvCnyKT2OA3YqLWKIZc7pdojA27lpHvVy+9nWLqGs0eWC3yIebjiffQu
d3+QF2vWttbOCZ7Ivu6X+dBH66kbpzNn8xv5zu4TzRzub0s7FMJlTRe7T4MosxPKbVaG86dG0w5H
NmTtfJ6//X6z16dAmMuWNmj+iiaNCIc0nWDN+PZQk+hdE/RW5sEu1zNnL3UOT/Bz+A1F4V2jeLgh
blsKoJQbPc9XwlDkif6ZBaoOx2XonZPFkCDOdO1BlrX24MTFyxAHP0Xdhhu3DBF+mZVcK23Z8szK
VmTIlQuvz/P9UHY/Oj/XF1Ytl3Ad7lnR2UCUwvgnV4gi6Synv9t13xGmU6CXUgx5KeNu28z/PC++
67gJH/76Ik/VVmRdaWsnLfcOHdrZSyGFDIYAvO5dgsb2FvBlDZ/k5G9j0gBxhuhXdI9fX1nKMskm
Y4PAwD3HmQn4J3j3SARcYKqOLxm1XtppcCftmABkjQ0hOHLVN1wQ6IbYzhvZfV6R0jIYM3PPOgnU
dPNuF/k3qcckn3S+ruQPpZvFW121SOStlM+cEeSebeCOirGYSpwG8TnPxviAuPe1maaWmJ9CBUYi
7aVFjGhBMvOyE6rBcgsNjlA/nRBCE+vpe1C33nKATC6neO9N7oUeKiObb2HPC+ncBMVSOqcsJeqt
+HZDx1wYybNJx3dovDmgSkfjJXXvqKNsWk+TeUFApmwg/p2KTlbbdNBvMu7B6drxg0V0/cJDLZBn
yp8kZWVQacVXOEZEWlDXFxIa63g1FbDKlP7clDLN0xPFEdzT7prGnVw2AHf8HhwVlIzoJTeHV+50
jbiJ0TdA0McK/a4ddf26tVC6R/jAF64NBB3bzSKA6bVgkA+g11bZ/LU5gsjG7xyCECdUhwtFKD86
gRI1waTBpF8Su7gWk6fuy/bHJhuMQ6B9LO3siai/uwzLvcn+wFHrGpuzOiH36r8g3BBs6lz1YbjX
U77yXEa8xK1CSPil295JOToadvEDzDVHRNcgwB/Zp2BEDqZuH+a8+46h3Jv2AmZ8L90ZI4nKKJWk
r9c1JUBluDsWj4+lC1a38aAsmIGxlsx2mXu+p1Q95Djx3HN193H+TiKCGNtl20ArtiAIUvuReYgH
K1z/DlGgobNYjAaBYAqKckTMwSfO5K1mfVad47KzAlkGspeLgD665pzx3cG7e4Rz2cR3p/W0ahWD
+twFMFEVqFWtnPGvWr92ChkWNDjPdkjwa524qLIQJ0z5jJKgfwxbDSAGbtayKS55g7iigIfkMOS9
ELwEIsvZEYwUrwuGF/6IPqgBWIDY4wjIXcW+TsBqAkqIUYSBhdvzfDtkS1kmna+oaENr/FddTPCT
E8DSmtJLM4QPvWB+44nrmDknwJ1fpJEBT1uKERFqH5Mo0rjf9WTeddKeGKEeEPht3NH7CDHaQ9QJ
lXgVZtCb4V2RVSbcz7yOH5oifuqc8a4rA/KI4BOZH25Y1lxyKuZrz58qfnMHTSe25FVEzSYLP1o5
fdisNgaKcJIOvI945mV1wVOlSOxw2Y+ej8+iHdpNYIybiXyeNWnc68IOD+RnnSonOkBZ26mu8Edz
2DelY2+K0IQtgDiORXY1WY+J6fb3UYr3WNuVv9oW1QSf20ICySMQug1DkRbE0UWv5i+7c6n5mqqC
pCbimJw0gSPD1ZEnZjNmzB3fmfFxj+iV/HbFkxQK5GDuP09m/uSM70XLuE/Mc64kcM0VIgoQEexC
ZsQ2zTyZrk66jNn17JNgnLa08EsYT9DZBZE3CwEMf9VRMR8ys6n2FcmHpKwdeoKqD26O4ijqi21R
RfxwA9jPOMBhwDpCSJCdyqMjOZUDneUiYYg2lfvGToJX1CYtyYK1DzmTv9qEkzwBEzYkw7QlCRtd
RpGbKzVx9y1qKtwT2N0Du35NXI/MGZ5RhGT1EIJ5xYYufgFZRhxEFOsPnaiRP8oW7nL92cWR+1BF
DzDndV8N6nAFunRJHirPQjNVmUDFdwI1zn35WbslAYnyTLJLvaodOCPcaxVRkmq1V3Iz8buUESLA
wCDo1WVSiHYHknpHkhsCJBuKGDHv7bIhT8NHdcFOsBXYhjQAo0FWFuBdO5LZEJeei7I4I9aIfT3J
66VXuanfirjhbwamRuunzPcaig4GIdoORSBbuPzLy0V3qIKcOV88bpnN4ovRvScB56ot2TgYCguB
3G4BHzzYrTKdi95m1J9CHQgKzrnGB671mroIE+z564OB+6BFcu01TBPIRe85e5uNTk5zUE4/cRz4
Sc4syIU2shrjuvTVCAyC0rn2Fkd+g+3cXVmmo75Ks813qqmypqyZcBlG81JVoFJgJju7xiI0ANl5
wt9y+nKDLDpnJBY8BUX/okexcq6gOB3Jh2YtOTiPGJzts2mCjCtrHgvuKG2Sv/jUDcQtZ9HJiDL3
hR1/albt3uwRDUbfTtXWZEUoWQhdSPWrblPv5hCOONpgNsy8/vzMTaNcmS8p18gKv21QuXvOlPTK
b2eS4VxyZQw3nchouzxD8FPnf2ir48h8djA3kuC7SwUxydSDs44I+EJG8xFtMndEXAJ7c8iVujCW
ZSqttMffz4BnRgeZjgCH6nNVMUysO+ZoSQ7g1c0c1jXzh98//X6oijHk69PowKMQ8xPxmRySenTo
I4UPSRcdfj+1MB+Vi9HUbk0+Keu/vmT+t79f989PCwVCCML1//p9v/++mX/sP7/yr5/4z89//6Sh
7iOIpIMk/B8/4vdPf/11spSLgYIz7FX3AieEDYgbJDdy67wVAsTuoSuZrbWaZty7RjeXVc6Ukjq0
XDYoh54zV9rIiezwFc5TR1HARp3ZIrpIgBx/yjJ6r1Jd/ygG5YZ6oPsiAu/ANjD5kVICbAsc8Gdt
RvBJz8gQmN2AZ40anuwxw2LkJqFu9abJIEFVS18EpfYT2sZOIGb6ij3tEutK8Qmt/yVk3/Yn1uuf
OPAoplIezfGUiVehICdSdfLw5ssEUFk0PlHNotFRRPZYkbW9KlkfPVQjXgGUHvLmogH0y0Apr7Ia
wnWexMmlMG1jbbthcCpkLTamlznHWhlrtj+VdRgqUIrkLll7c+DeahvL3mWjER9g5QVbVDzJsXVE
vEWclBFCHZSbPPbKM1cHrEYt7i9uy+4wn6c2QUuU+5jgmoXzKle4LfI7EFEFRWgzPvYGSE6qU+VJ
hOx+w7jqX0Q2Me/tAu8VghCRH+E0vIfp9BlLK/7gif2YedKg2jBPDpf7t2oV6FNmVceENsImxxOt
eveRFLmdLEgZ+H35beWlRuhFVKetLLPUakJ2fja6LnP8ztLiRKfpfkLRenTRKHx0gfZRaIH6TtGH
SlAp47ekIlqoLYfxRS9H8h1lmzw3+GWJsYVTlbrsO0PVqO+sUgdEZkn0kIZMfLpeM69Mog0/TC15
GVUqzLFO27Ni4joViV6eRisLt0M3sLbWW2frjDI7OHZn7tKEBHMvEfp+GoJyl3iafpB06dskdowj
D9ZxYw1UJDqt9doRnXLW7D5GVuJmV4RDrU8YUHdTytFcMYfUH0ob7bSllNEjt7+2JACof6olR7+i
SOc54oxaaOQ0vaLe5VmO5huGNRw7J02HP66IeGBzuiVFc53s0PpqrXyvJfbw09aab4UEiS568E1O
FiFBg5T01+sep7tB0R3I4ggQYoa/CHyCbD0vQn88BSiuYcmvPqqo9WfHjJK9gQQq/lgaER95M2hv
3EUEJ7VkOLhhyZKksLRnqKvIhwuteDL6gpOgEg4rJWpSM67kQx2TnK71QLjMkAzN1orCK8Mh3Iz1
wBGOjHhtmYl+4orRNwYiCOA1jiCX2JIHzB7dLsq0ca8VAvZkAwyIGrM6WDGZEqrj1UchendDAEd3
SmSfbLBY0veFTbOGJ6dfRBtqHOsB1DElCqFtT/lDzIxuFXqU/orROEsNUP1jA1mRnqSun9UBvmhX
WeaLGqKWQqdQvUWSgngiGva9awDkQUn+aPLsHmR98pU33ZHKyv5OWuj/lj3S87DBhPPaxRzKD6ln
MzIo/7DIYpqu1+jXI0VHSkYTBzY4+JknDvBG8289UomMCMRn6ihPIekUf6TmfCWiqd65qPehnlM6
3yPLXoNAytdCxAAgBkdnFFhHq74cvK3ACbrIBi++lsAueyj/fU3mCuWvgaDtpk/CvfGQo1hiWOP/
fjqoNTl4TfvRDuYc6dhuGj0gDjZVmYwEOswcNoHtLpG6fSO8tDt5DW9Ear51tBiyY7edj6Pg0tNI
asiUY5Ab0xEchTWo+oV8+QIdVlEuOyKobqVTbDSGq9zx8pUNVrokeocohpoO1UpPotFnUdaHqgTR
rSOMZpc4M1wOst0tGuGgj5OzMRPRUlqZtY+iJPd1UmGvafBNNwqXX63PxKYh6LXnBR1bwcVAp8Uh
2R1ZrxzQKHcbbHjfgYVWylWLG+lERD/k8UUpw/I2RsRheoxO1i3Fl62uzZi/uuvxQFYkeSeiyFEY
mOm35dVbLMzBsZfNObCz4tiS/Hj9/eDA2WZooItt5/Yji6bkudZG4NHF2K0y+lMqBhPdbxrDmu6o
wTStetBaFtBm/QdyY7tzWNYQpMdOSg64rErbPECD027h/MFtBLIX1TiPVWLv0qD5VPJym1a5h/dK
cPjY8iQH++LUfX20yCa9AUtYlsglzpHQ1bPa4pIc2AJVXQqvlmZ7EWuorKA0wiHFHhiSFHmuc1Hf
UvS4K0IGeRf8mLvupplpfQPDDJrZ4g34/bSUorowQcfhMmS+SBDR/X5tVLJ9RDfDKmyuujz4RG7P
KguNeHurQfWiQBurtRyqeD+W9TwmqdqbEs6IpbqD9Gxo9pJa+dajbib/a35JGmrRvWrKr1Fn2G6i
BmqgxUA6mm+CThWbGvDosjWqFE1XLTeET6Y31YgRM1UQ5TSkozeFRpsZo3tCjEvi8Ej3O2xlpka3
guzOhjUfLPKat16/ExRHRnAHaUGVrnn7/WC3vItJJyNMbj5KcIP9dlXcNEMnwU5hgvH7aWYY7cGR
xpPjJZU/za+Y1dsXGUbq0aXaWKNuoGgQ2bEQ8IptAWNL14poyVcktwhM6K1oZM05JN9ralff+o/b
l/0RNmGbsHs9dTYhOLyr55nBSbjeSoZMqIr5NEAkAJzW0R5RhRV74NZuG6DOlS/A704tthOSGVx8
Oi4M4U2O5SBJs+FGEzDc2L+7O90RD1jUEXvSomIWBS4oA4pq88S8f9nFfXlNarRStVXZ57IY2PnZ
f9iLNK9RTPcu5wTGMj3DTUYSGd5AP1b8v/DR5GABNjr7mHEyLRxbnCwrK9Y2T6xdK5llDZQ1ry0T
tEUXBtNzVDkk6PW4U4lLj46Kq0BeREz32CP/XWJQ6yL5quRxde568qraIibcjxASwpS96MnIvb0w
HdxBtePeeWHyVWAV01WOuF2HEOVvu6ZeYVySNvgc42EDa3DkZTeGPfJD7G+g4+gbiIW8uuh37gFy
fpQr/5uw81iOHAmy7RfBDFpsE0itk6rIDayKVYRWAY2vnxPZZvMWbzEbWpPMZiUJIMLD/d5za30X
DyxGsz6cQld5YUsVaH2GUYKLo0Pcm5+OW/9NRb1cHVMpAja5BH34h1boN92A2zeRQH9QhluDdfiF
IHVtLQwEapwQqCX19LBkDZsBZp8mL6cgRu0NjwYALG2zSwwIfeJvLG8PDjNajNZ9wkmiZ5q+8WAA
2En6u5Suk7lXfjLHU7fwiXnCNXrd2ayu40XtLnNLAEDnFS7MSerjenHaNeudebblh+d/lSqUPIQT
FksWmn64d+izYFVBC49/My1F5sx6dY61YgupKt0VfaYhxSZiwM2L+ZhOVUqaMzM4DLxIihhQgi/H
QxA3tEU9rb1Xhfu3bZAZjbO5ziLtjZTWndlN9MrG8l8GwR0dTcdxPJ6GrT6OwYLY0lCJXNasR4bw
+5FE2c+Ua6dGw6KoTry355fjeUl3ykKg8RCF5kORr2cq/EE2SrH1Cv522AhQlscO1hj3HqVt50+u
ThNvKQ4TBadrnoq0H7c2Ku9LdOgd5D20WJNHlHQoWMxG+Ugmg8NGkm8HptA7MZVf2Hb/4qEUG53R
3argy8e+y2bcFEZ9YZEiMjeB6Z6NBmmEkd09nh86SMSi0lMyjFNiUA0CmhWam8EYmWgaw0oJhr4G
bJvo+oOO3BZwGwM0M/mCKK/6ikDXZudgkguZ7Dkv+ikewmvUiP3clsZ2aFF0oAvdVgJu9Gxf9LBl
/Z6ZcxKIdjG4Ee99WSN2VEgyBFiKihmhsj3v9HyV2Lm6Fd6E0DUv90ybtWAmY3u1ZNAHUzp4qKaK
4lNRQc9GYW7tcue7EFn0OqqSuIzcxp/7hr4MhxagZslqTgmYFONi0Rwb0h33YIOmd2JQI+gjVRXV
kxviCbAnYz7p9Bo7Ikzh5e+HJnTXdMdgSSVWd2SNUtZaZ/bXIY//9Ll+5F4tP7M0pLEalj9GGiqH
sI27M0fPzseowlCCZiFnC/78oXGW/M4wU6xdrzTloYpvKsnmPlGTf+PQ+t3Nxnsqy6CWgKeht4xz
3fA4WZxTFau+TAWDe7tcFnosSNBmLu2aPA3OeagjPbUIzyB39W1dwOZA9yCbmynEbQelmvOH+hIP
/mxFQaqbO8u1jmmbRvswjW5J8QddTbzVXKS0sOApFWZ6rUNXfhlD/t4tsoRqxlWlE0lLJiAkAc8q
VsSWrkcCCg+pTq1POBBglmxikj/QMy2sijRPdx5vE81Xoz15EPCvjem511gZvoqScVgSJneuVeBG
Rfht1HR+lM5wOTLEAChza48o2qVG3BNZbqyammJ4ypdkBxd0g8OP07moPrJQVehKwzHnMKnQHw7x
9NYVQT5ZGsCy5ZIxMWLV+0ab0/qJ7LJpUbw1JZZ7bOyECdYwPUVfWzxv3aGR8wVzGFeFNEgLiPwG
AYZUjJ8DCs3AVSoi7wHrlGnt4UeyXRpi3XYZCgiZtNOB5N6NvMC+qCRIZMSm7+DzT3Z9qpq8XRMM
RhpJsXM0Jnyg+69NZ2X+4Cgt4rWBsYEHgXohCvMQOVYQx+nfcMZZVxj1tmaJGCuk0iDB6nVfnUg5
DsqIzAJNIbm0pgXsF5r3Nm96jcgONK+EpnvlW4/Deik9YzUsQNY5eWJkyKeznjXhJqrHoGuZb7fu
QbQ/xeQlF9VZtGvjVfM+i6KHNxbuLonJlzKHEwqYQM2ane46SIxlfJAY3yd4pL7o4+uouCgT0MjS
NzuL3P2FYkHnOMwcpWAI4jizdpw86APj5NFmhVp5JI4C3qRR7ayJVYtwWmc6JmkRs+vrq3bo5wNK
XVDePcl+ikM9Nqqcl3Szxwg+9geLRX1R6+EAgNcBXgmLPg7to9sgDqGvhcpxmi5caXZjggWvs/xQ
dNPeqsd2o3fzNbMTkiDIxJKDofKYZsWnQweUGweRTh26J1Op8fdo5W2OOndfGNEHtPvkIJJub/fQ
zRJcmfu+763AqEhrt9VB3G3c5lViIhhVincdmwDpNMOWjBbE3hj5eGKkl6KuYRWJTY5XgEZQTgcB
YL/pnWtbuStGwunJ+kZts7w6YXG2h87yZ3u2N5U9TCcRqztuVuTLmm1s63nhftDUKWCiFh4LhDFz
rm/KubYRMeEUQCFooBpjY89p17rGIcPmDtAmpLeXeOQ9EHMSI7i5OvXn6JjNYdHoQIDgyjfkgwM0
msiYj8ekP6LRUOgkujsiCl6qbO5vWW7/sxe6N2le7JYsfZjl+GPpBS9D3u+X9DLWJhXgSmd6t7I9
TUNhdkFa5VwJmv6pB/uDejT9pHv8abkoeWoMUzze5rLvWqxJFpEfOGPt8lDH3EmL05V7jjroiUWZ
sVe13jZ13fGhNHiA7bKxKeNlaKRWcihnsWJjscKw3OuaN+6bNPpdCmfjcqal14NGZaAI4FZyzoOT
J5dcxek6M+uDKbCg2NLrgGwDX23HbaaAWkbpF2+aARw0j3sazBWJXiAThEzHjTCdefVnL5O/tI4M
ME2mgRkfz+wET6aEDRZ5YSITzWdMhJgps8Ri1s///ufn10uZOWbL9DHQtPFn9qXLVDISCz+b2jvF
DqFlzw9FRbBZiOT8QrKFHeTOQB9Nfvf5DTgU3b4uSEGbk+SoyVw0evnDmy3Ueysz056fUfd9ZjJP
bXgmq8mMtVCmrT0/rWQCGzdJfCpkKhttTRrOsUxqky82VaeG3k+O2ywT3XCPdRchU97KZ96bTH7z
UjLg+IUtP6b2eXNkQpwhs+LwZGC7kPlx+pi+od1Cg0u0HKQuQuY04uYcRFmcC5BRPqPoakLpIqDY
/wxWd8a9G0Xm1jkE2FnPKLuhvyTPcDuXmLtMzp6rEXdo1pOBB6idcYRMzUM+EW7GGhDkuJCal8r8
PEMm6T2/qyJM8T2Zs2dpungvDIamKW0xXCH8vwmodrBn9bWXWX2DTO2L6d1sdRk32MvYwJgEwh5l
6Tdcyl+KIJyQMR08FFI1/u8XWJxTX2MCBo1Zhhn+/z9hlP9ESETh/75ANwvn9f+9Bxaz/97D/77g
+R7+zxc832QoUxX/97cgEaU6til2u0SmMKoTeYy6zHqMVaInDO3t+cnzg2OR46jKRMfnp5ZMeeyJ
e3x+Zjht+wKHiTpApkI+v0bYq7JzZGakKn/if/8XHvJYEQOHE76kybTJpMUpxLURyC/IomyJbnn+
tOcrEphVPiNnY/d8BUTz6IRd9+/zm88PSKQ/ylpnKtNza4rB7VFFe5C9K/pkGuEoDNS4dgkFlquT
penKVM1Y5mva8lNDZm72Mn2TGjl88WQip4lsWyZ0NpE7HqPI6XyjMDleE5JHD6PXdlVatEGf92Lt
OYT3jeOroxgKkn/6jkrWvDZe96IhztRj8tqH8H0sFsCUdFd7819WWOCvEFrunTsm/U9tGiuOGxhW
opThn1n8Vtz2XMbLZxfhKI3biOh6nkQkeHXvDxY1Pw57puK3WeISGq95G1C3VjIDddbbRytTUYvI
YdOXSaklkalWQ/xRJlNUF5mn6spk1S6z8F7QiesVDVufzF9ts3dD5rG6EUKLjojWnqhW0Db3pJB0
IkJcG8JcGdQYR8bFGjQodZ+wy0DEfJn44vBMyu7JhHVlOqxLTGzbkxdryORYQ2bILoTJEiK+imW6
bC1zZksCZ4n0wHLbk0GLQqbb8ySTCpz9U2VO7aBl+DGm7bBQpHIyISY4xsIk020dsRj7qh61S0fD
+5DnmA7lZ07hNkfEmhhnGJgYXf0vwpf3NRjJOg915QDlRS3HwOLsB738c5Kpu+Deo0jBn0ZlKFA3
MK3hFlowzjooWU6tIDxiXGw/r3QkMYIrq6pIspyOCyRTf3WZ/zsRBBzLRGCNaGBLZgQv2R1sbElw
MIU0SpZ8Y43JD3av99CqPjH7IQsdSCbbjzJ/mJ50SFU3/VAc7oppeLM8lTwwk7EDHUSREehQyzzj
kqa4jnABk88sgnLWjR1nGg8j3uJgHpWpRDId2ZM5ySmByRnByZ1MUEbprqwwB5UqOspW6Ay5cnJL
XDH7U7igg/ZEvgrH/lLbGnWW7e1pZhI0bDjvasZ0luxuGEWRzm9u8afXyZTxvnlswHUR/2zJHOhK
JkJ3Mhs6ZP8iKpoCJVyLzzxzUW42/Z9FzqZzJy35tatjIvOmXZk83ckMauJ4g1KmUlsodMndclCx
klg9yexqVHZnhfnYaiTWWn3mWxN0TZOXOW1FcE/dM2spQuHHOE0xk6kWqp1hg9oAhEQfjyu0ndxC
RbzTovETtSy8MqK2CyK3R5m9HUXrBIonlk5pCeXAuGZ4EqKCL1eo8+DaCxIAl6jfUMq8xsR7k3EU
TM+8b9dm2oJvH3EWQyYIImqpAiHiQIa8FGpA01wZGW/JK0PcoaXfqMsXmTDuLuINWYuDdgJ7hgXN
HUBFNxe/OhxWdxAcKuotkoOxuhPUZw8qxP+KS90TbV6BjF3ZhJ1DcdrqLn6AaKSL0aTqg7joAWBG
6DsagrB6hNcz0ZZ/qb3LuGTZukLEy4TCPYQlbjFNpq63sXM3qR8MpDQHQyEbYkmFS0Ketna99IGd
nfVRAt2JDmTD5pdKOjLeM4W0d+F6v3GffsGcInBjcG1yHzV8vYTE49xM14bTpQFytD/zxHDHKZVs
i6FxM6VML9rUqXfNwBFtIhq707mNJr29qTKdvmlpzyhWjyaGnlnfHHMx4RJtUkAx83zHM3Do9Bbk
vFljlE3ScF3yrK6hyHCeygOmZoe2aGTqPHWzWkW3xu7PSQsGvzCaz0yf4Yik5dYcOJ1NpncTirYD
KXF2yB1j9M6Z16m4+UuCo/Ecxqu2L17asC99DXgDcw79n1mwbcSTDmeU522wSOGzYrfYgvXfizGC
EKIa2z726ORlWE1ruT72+R9y13FQqssprFCzJLFU9HQNqdeSyjghmYj8ZlF/aLAhFiMKCnZAz/RD
J0mHyINlaPl1OYYGwPhuFHD6Nl2Gj6E+CHeiK4C4QUsuyYLNZhJkH6HQnlf4G31z5mqnwBkI6XOU
6SuMdtZQwZbRMnLKjHJiEmBKMRxXfxxolMOTMOALGiPBAqfMDI9Kl9Qb2P/vsYwpanLseTQ0ctf8
a1vhj3oaenY6iOA2GsximTlkxw9rwbGo69pZdHDIdA9b8mRNF9dzbvQnkotHm9e70LPJji5AW0wJ
qLNUZR1HdKQd+BLsLO6OJYL1N79GoGmwa1BW50rz0coAIrIrSpstNUmidaHp7UoYsFlEp5xaJf1Q
wk4JsGNjhK/ZJEdvCdQkukMr+kxs+AFLTp4KNBmKzF+LtbfKcq9p3hGW+rIjcO8rBEMRu9m/sBRk
INGGqf+WIaCXov4T5t9z0dBgG7DS2ca0EwYYg3lq/xq5WA/9rZDAWFYjbLzzBEZGM629SxZqpSu0
zIvxQdt/2IkefxaZERG9X23EfjW7+t6LnOGhoNi6sbb5M36PAnepjquwQNb63+dqtnzVCm2d54v1
RaOj6rqn/37UJBNRhS6G9fO7z39ubtBxRFnG2JKfPhlwHRg6fI/yrTy/5I2mJL6QEfbfv6CpyN+m
Qrs9X+LU6JxRiaq4++S7bR2c4tZMb+n5041Em+/6sGLbcM8zhBR6yKATMN0eZzdCNJ3af0tn+FuH
3gt29xsp0ytvDvp6/guWZmFwh3M9Ung8I8M5eEypUemDkqwImd0C2hhXWaEzvosiC1No+QCK/RGW
yWdki9Kf8Okz6fSzMftKbeekYUgK6kL5g3R8IFWOyEKvBp05dukR284qpJ167exM2vM+meH/SqLp
wRkjCO09E5DUT9USs3+GlXyYdDbMoHPQb8C2rd5rpz6CbFLeTAVpn2Xbd9fYqF3110AnXdYW6Bq1
+FVXKE/S7lEnyauXuW/9XKgEcUSfU1vvBpEfYhM7z+JpmzoVj9qbH4Q4IrcU4++u/agmjV4a1Zcx
7IfFslatJvVSClJUNbP3kZHsvRHYeVyGFMxEwIWJ6XHK6v257Iq1/A9SttKNpzIjtMk3WDXtsHMY
HsRa9hkhp6Wjx9/NaHPW9a7z3d5Ce4q3E/M5Mi/cjwlgBbd2HzTjv/RW/3CRCPgDnd920sGe9s23
2QsoGeKvEnHat0rxtYS4hMzSpTs8hq89L956NJ9t4ltn3X63803XqJPfLumtXRzzxWECEbRYTxw6
vmtwws22L4e32nL/KJZEEs+6s1bteh2nlrh2UfZHUbCRt574nZRjuEV3iOPK1E6ZYfS7EGCcbkUv
YcnQVZTaV5pbPHWAT1cgZYzVkz2D84mGXTf7jpGQZ0V7U2mWz3pS/oYYd9DmqgaLK7YUSwq5KsVl
Mk8urm/FDGud2PxEQ0jiHM90lenoGOmtARB0torRnBw5jMLBeRVFma5ldzSOUEI6BU0CtmUaOdC5
gZeohZWs5xzCC/KhPOiLEsYGCICjZReUKUwY/NbULotdD0E0a+PGUOsYLe2ElFbV/WFOrtzMBCh5
kRoMR4O24DphDUoK2esdv1yPk3MWZ6+9JhZkveWraWDkq+S+jMstT2mPC7xXhRoCTmuzIFFAuunl
nY6QyqwnztddbB2ts9XVD6ut9zq4vQD10J1m5XExMvJztm2NZhJ4SWZo+XaZ8rPaevmp19vf2BOa
mzKOm96wynOIy75wsvYWDkBWqGBSjNQ3l68qdipuQxIBlVvCE63dzQC05epYZfGCyCPn5sd/BjfA
703zJ+U8dXdoCKlZfi2JSVMX/pXY6XfKWP1zbbMjuW3B8Qk15tVllW+hrAkMoqvmRcfSd4wWLA0c
NDw7geYE/gpdOrefVjKhi+psU7p4E7zZfcE7FatIn6OsZi5f4CzjaLI3xT3rJmUzzaVF49N7H2vn
O63T75TIjSNJhdONtGb4a4xN9xG+kZup4aTy7GrYDFCl8NlN7qbQ3ebMjrqv2uxXtZQYAiJlU1i0
IpN5AG86oVe28lfGHtnFcpXmlYE0m4jteNspIf50aBpzm7VnLcvfUjGLXbI0QdGew8T17p1RhvcU
7MRRGCFghTbZRrWjBdhvpQCUStlD5QgQFklTbmvGDuvnS1+6yaYDWs4aZMie9RxkmWYH9aCyvecN
qlzs0aAA3GuFIWBbIX7iSBBWlyL7Lfq0wrxhpMBSQv2mzdZvq8sTRh/w1+qx+MroSbcg/TZdnk40
49Nk40g+WjgW4pKxQJDtKYdMqrIDxda+JnnJWsa+gzk5J3xZQse5elyI2t7V2XxMWtVEuISxeITG
VBs0BtLss+5NNMDPD3iNNlrf3h3aRr7IpyqwhFCDYoLuwL8VpIjH9qPHibZrtGhXzIMk/nEShSmI
Y3zmFGqVM3mGzoQeeYaaDDXCEpXuT0TL+VWCYb+2Gja26uElDLQQaE80LS9qkh/1EnU9J8dkYGjg
Tmwdhl29LTkNyoE9Y0XuFsdZ2+V2SlXIelnOhCbbd8RXrhuP1HJAXymNYO2HMpgTiIWODsr0Lo69
+2IRw1imjE9QAlOXptnRbqZzoQs8tKK6IjcuH42GxFmPONyMunfoRVOdR3yfPtZogsFtCcEb7Ra1
zkySpDAxy4feeUmAWjVkcuFLXI5EvtlwxwH/ZFa27XWZsNWlMbtDfFExtBT2eOqF+EgKqD94Pj46
QA9LNB5ywg+CIYcQXbTMQaxwunqt89awAgVloXi/JuxKqwin7KpuhzooBqRBTex9qJN6HMHZ+X0Y
6rvJQh82gWRcc2Djvk0qfZvZJI0CWzMOkfoR0V5eNaEZnyqv+pKDi/tE0XLNO2xXWlZf3BD1lW1N
7hriIuqnfL62YBpeG9sgqvBzQLvyUeXMAJgjg8IWRJJnUUo8LxUAl1oRAZmrCOXDSCdcVLr2nepv
OPD8lAA+ssVz1+aroQjS6syCcaqI1mZpd5tsHqZf4YgJORHLO4dZ+ySjWJll4XJ13tqszLemR02e
jMmNHC7FT4yetb/iOM5ZsD1qiEeq6WUGrEXdmylrN5vPIdnxq8XCbSYEdnsSbzGn1iUn8dweA8ZJ
7xmUgmuZgjmhxH/Xxg5NkWP/iaZu340pJ+aajgNMdDweS/Ur0TxafhMZmTEP7+SqKhJzB0ntgPAH
baGpMOYDu7TRyLhdR42jcr504LTh2AFAN37ToriBjpoeVMoaqvMw3TVd+69I0f5bTRNuY4sxl27Z
ctUID2P0lg75tG6JxVhNMku0LLWZw5oTbwsjvA6G+tOOWQv3b2m3tpv9teN+8uN6/mhJnV4dXEw9
nDKbytec/sPJZmPTFo590Cd39Nnop4AEcuVQLemrVk4JdZl2UouUJpAZbt0ERoyRiZizptluOy1n
wj2y8IcIfXx1JljILJd7oWTqe5lZTBVboN4txtei635GHdyKZREeO+HN6WmfnzHwvpkbk5bjx0Jh
uW97sEJdkV71pt7BImRAbQt/MuiJK+DT35Eh0oIMrT+8kLofuVYxSSpJaJprpbPgCDB5btHdiTE8
01yjH2MozVYBm7ayOGxdWcfCq0f9d3AAqHVOcVXphfjaxKaFbwxjAKjmQB9VnO6MneJpUQ9jnu+p
Mt7iQQClI79RWmX90BN/AD7dvY52kXWZy+YORXvZuxnAh1CIR+NKd6OiHAtlqc+dxZAKQOyb1QN+
0EnAplblsYwL00Eqr9y4oP8APYeHqkTrFdO8IX8CERP6S6Ah43ZZFInYaF0Kyeq0NI4TOMpHrFjR
PaxI8eUUks0b0wIl6BbdwMSoHwJDGerNbCAuWzTDtxyh3LSexxmUSp4CxE5KOC4xPVwv8ipIjPdu
giSuFeECKaQI2EJ/wOp+98IRb8KcfuZRt8+GahAoStRFmJq/vIrZjZJXQScG85bGzds8V49lcsGY
Uth5U23uMjPW1+4CCHtsutdGZiI6nWW/DjiOJYr1eVoprAUAVTa3Gzhz6Ucs8osLDhc5603hKqza
aY7PkHL59fIq56ZNDkZDAjvywxtM2YvQM/5Qy9J9UsT6WTHc295abrlBu4kBk72ONGD1bR/rp5Ai
fpWO48Wtk3cTHfTVaM3lXS/cVavGBboiT39R6+Qn713rq3LLH9QbyaEomV/RLDiKSL1Eqmf/8u15
PiV2R4yXN2yN2bOOnOsCDEPFXdUZV/V0MWLNZQou69Le6G5GVP+Ydn0WxUx5WrvNfmDM5JkIYWoy
0v0hHn+1WnOuFiTQUAOnveZaus/eXa/TigFOncroeHwPLhC/3GKWZAHJ3JZ2GT3yhc4nXjrCdofo
OiFLQDA4PVQzl/5uPStvXQew1+1EReAvaFZCz2IqxQllO2SNlVVHByNRBj8TCthTDOjsKOkWeSzH
RD39myx1t04V9+bJw8kA8g+UwATrMC2GY6JC0h1UHJjRpB48PXxog4C5S9akb2jnoaddrVvOIXfz
9IIurd+oDYqMQizaqm1mxhat0h9Tne6x5lBOffb8+bZcWs7NLcCidiw/TGdEd22AFl96IPPevEF9
NlySYlS2WqPV/rMwXlyiVgqVPXCOkNQ6Bhpylg83oB2JOAdCnRlp3SkK2dkzQCpb3Lsvi2UMJ4sb
/FHUaGgtIl7zqjjTIWrXSTwugYnrZQUeKtl2jxao9ckk2fiEqaE+OR5UxU6hRipLtzj+9yGaOCUo
dgswij5bs26aHFtHlZf/fR8JZrtZ5vwjrJFKjgwAfd3Vl6OjdcvRSLEgTclAhDrFAPo6xzxy3nW2
NmKHw9DQFzSRmgeq60a+XgJMqTDx8FNsEQzEQp5gwsIUj2CRRNMgNL/mpHUYaRfkK7fhAEMPlCoa
YfXRVPJ67czcVdMAxlaQv7HiIbAOc0rGz+Ihuhv7fjigsB0Ozx8DAakNZjHBUFimhtmus11m7IMR
z8gkBjtAMIm+xTIBTqHVewC82KHP/+yMWAHDNKPxbVdV35ytaSg/5wVHW3OmoC6OTRx/pqXxykbr
UaFA4RnRKvotO5pfZ8W+Nb/dRJ9hzJWvaaF94bnctok3r7RE/TbCxvSrlAshjnrMtqxVydcUKpdy
zu4EwUNUNADQ5oIrDB1mPQnkFb257o35h7u1o+omVh2OjF28c3zZ9Q3v0Km+I5tfROu833PT3zOu
P47NcV5B54MV59GHw+5iJnC5+zA7jYb5M1dK6CcxYAnPKHcVxogsEffS6veKhhGRitzvi/w7dUbm
8HG4RpfU0pSLMdvgcSGUeI34RHA54gd9AnszehXtq+Ku86Yt8UAY8Fobr3Xi4q6NQTJ4iXUfU/cP
huJ7WRG/jlEUnFpJTvfYNOwZyM5nYhKs+tszIUPUHqOYBVxNUEiXqLPQoG60l7CHDqiF2goG7tWc
yz+1leCVLmgb6SPzNNegsx3dKiEuk5F021RUydpRQQB6xpXIVeZKyO0yCx21wIxoq0iECDnXdnBj
7vkQHbDMOpx/3Etq34l7ClcZeGsqAmYoTSrZXhoumO4LrwUrkV79EwkqpVWEG5/rK6dHutR/ANsd
4WbU2CjXCsIlEw3Xiu5JFRjinQygagC4OaLbXqWt/ZDKIh/Ff7ZFant0w5IOAjCLTh1cvzHHdwSn
WyIv3meKvbXpXYdsaXZZn7yVzBVQp13J5nhtmz4JKOvPYq7vas9ArzIQMRKTATsn51bX+5fI1Dgd
m0u1GgrzpOb8Kco8NtYIon8p1MYugorURIZignVd9G0Dfxnf9MZx2n1jhm+u41nr1h1aDMX2DdlS
coiJ0/KVKAO0TGO+rt4ycz7BZOnO9MW17aT9TpflVVEJlKic78ik1Mr6bGtZjRnYhfNdqem4ss14
b4Q6XMSCOofycJfl4+88pdBjHaYAcy9RlqN7geNuGejZuUchECMSNk0WZyV5yS3KjYGUK12mSCT0
57kYFPULEy+mVVU57pOWS8FqVHkFs4zpmNGZxlAyvMyUQFQYLIRhaVQ+JP73ELdcphimP6OEI20D
VYo1PRLSWGyM0K6evwmlPOej9XAtEGzscrDK25TVOOYIalF9TcK85jUPhm6iVu9J1VVi/V0hsztR
kX6zbGyq1v01WpkamAU8BkNX+wCxzwsS7YOr2R/NaKKyj/Ef9MdeZR/0WkiynfKuzDRqbPihVqPu
7ZkOsihuqZ18KqYqE5PbN4aWPjr797yMS7CwGU1qT4ZYCgtkYU0+Gv08ZULA7nE4ZZqCPtL4hr7V
UM2TfGKn4zuoiIzpLIzLNhbZcQjtS523mxDDsNJf+oxMb87d1UooDsEb+vKSDrWGl4vU7pF5EHxd
X9HQc/b9iGinw5Yi2jLINaBpmOApp2oVYxMgvVH5pyPjb6fwIP/GlFxgw0sEdaMSrnFRcwB30sug
JmvywU0fgFiJh2ITT9HbsvTJEcm2n9mcXZ2JgzLN8sqvtc8ixYlkofDGXdy9Wi5s1fEoVBvbhnIZ
BqrrBMJmljLkVuyLgFfZzsy3XYclLdJutov8SAXjFVUasB9GtnEz/6EHMl6zogGJCbF6rZv5jjCF
4py3xpa03Q/2+/1Ia9ZjyrxSG66w9oap9ZOgub1RVkQR1dUuzQFFumG7qxYO3+hcTRMVoaI43507
cwGmewWamlF+uXPT5scL47+6Wm6tUCmAHDEDikhmWCCxq9rVExYckPbVsobbqCjvvUCxjkIjCCZ7
+TULGLWCup5HJf/LDo9CnkaWftKRJgNh28NxsAjPU/Dbobt03HOEMIxb9IzrmTHMjEMndI1z6NX7
PlEkP/8tivM/odkeURC/9557qLIzt4wtabv9ymMS4DNx3nRx0jCaTbGL5f1BS6Z93+kr3cSuZGv4
+CNce0mFXcKdMOkrePlHPKwoQzSdez0puWp29iDyqV/4KyMqkxEck2hxGA3UffII0NDSSMIzR6Uv
GHj4r4jqVufkkcxINgbXPS/67Md69gUs40+hiF8dxIbaNn6Bo8BZZZzEIM74F+mR9vkV1FEUWLUO
CtOlY4lEaDXhovI69W1Aw1TW3hnr2gXEESnYuQ97fReK4SSmam/KoUo87EpD2dmZRvZA+1V0X7jc
dl0s3qwmeiS6/W9orPfZi4mMqFiaWewfjoMAd4Qi74fu/GEx6UKiNkEUy03eB7DCv8pc/mSa8m7B
AwZV/KYBRdwOwKH9cD2Sm1hVL43FWduFz+91X27eHTOYV5HVHzqIAnTsr1r/GSLAASzKqCVWaPyU
B91MmCjpJseLPrsYc75Hq07vtGSab1fNtbGnW7F8V1EK9qPR3ht9Ln3YMgz11FNX8lLZQRtE8jp2
2S2DERMYJm9qlhxEg0ocMKY/mMUbSYqxP4vQCxT0o9MoZZDcofMYM5AKg7zzzvIxjlLt5ITjMc3n
TZSzixfpX4O487mXqt2GhyFKrYAWd2BRpaux+RGhsocUs+lamkTsK2cj1mh66Hg51HD56ECC4FcD
KscJa1WrnylZdKmGfB16SlmRTJaoycNWHUnwO4YV9+mSRg8nCmqaKIod/6Evnq6xOP0MCWA1xsMi
02VBpHyS/OSsBDYnENbD3vS0HdCxBHIKXoTaa4lmrG7xbDCi6x7zYr0jAgb41R8SYhWIcZruE7fc
1DZ78OxbPSofrGdj4FgxgrjI+YyccYsjx/BpWpbBrCl3O55e8s78p3n9VzmWaEigkOIqoFWQ9edG
GIGpLo//Ye5MlhtXtiz7LzXHMwCOdlA5IMGeEilRDUMTmJoI9J2jdXx9LsTLyleZZlVmNauJLHQv
gyGBgPvxc/Zem2Gz3vJYxzEuGLOLH/u++OMPOPEl/HJKNni4xlkDyJ1MiYWS2/wA9fvZ8qvRsK13
CCRXrbLDK9vJWquHvRf2uxmxOGOFAdwaD087OAOGemqvDIQCmxyGhBnUbFNy1+DxV+ETKK8DUpgy
iDR0MjMsm11BwUp5ZK0R2tDvwccCk9Ba5Yvzx9+7Y4eGSqFgjIyd6udgGNp8688lWn8Er+5vj10I
AJ9zrCsWa07P1vYVR3X5oC3lqJ/9VFnNEDC34XlcFS3Y1GZumviPVQHeA8lhsqVlGGgRUkGWCxOZ
lmTLJXeKybyHzqYd0QTScDvP3QBHlRkntRLYa4YusACl7NvV8jz0tvdH8G6LfhHgYsNYHjA48YOh
uSFhdzoPWaavayfaOXOaIRHw79nFc3NvhT31p9PqjwoxMTftPo9JYWPselczQhdn4vm3jfcpIWbM
zH8i34D5aeIiLXlQFEZPzWcBp2ClYyk+i9Ad8e3r+1kCG7DMBqUY86l1UZNOPHkiiH7GzqJBaVcH
MeVsA1diPP/MGmgYl5XIbv1gxPsxwrNc2QLTPEieJk3gRhTY3YDVrgsFrAUWexhMWvUyDUzboUwy
mksVFR/3GUkSp8H0Prq8BobhB2Hs/g5j42b60R+6iUxKy0viF38qGRORGj1issNaSCO9QZS2UxYB
O1E9c6emq7HQ7aOO81tvo5nsHYSDfYsBjnSM8ckyzTlwrcrYMDrJAk1pakMmFKMwFCbWqG/qpA68
wXcOVTPmwBELDuxNcrJz8s/Q6F6GgQvQc/fRF1lVCW60drhoMLtWgz/fO6SjnIZymoceMyF1D6tx
i33nkur+nQSL49yShlG2qb0T9Z80tC+09eQh5BBCY2w7xvor7GtUdW/Qr59juqDsZPO1n9RpTKxN
V/qfFiSTPppOUULF3VskRjSYgcwE7VMVvSppLiOycxGflUYzlN7RWbEw5O10jef6Ui+x57n+3kOt
rSu0xaPJVPyPNNK3PhP2EjC4o3BG4uf/YZveioSVoRH1vEpTaIYo4D6ZqX8BHeHG1PRTwaC9HoAn
oko6MLV+6H2N8QUyw6wL9yGDfGl5G72TximvWUXCmu4tyjpa/pojyRzGvl96ahVOYA1cSwsmFzdk
ZRb+RuLVCuzZXJtZSGM7mQhwKUOc2nSXRALI13F+x2DLFzTvUD3TuWv+VDae51k9DKOhYV7R+d1t
7m1IlpSqKLBcn8hFmBZF+WMAtmXw+w0lFqyLzi4V02+JzBctTdpjqKJ8U5slvB2PuUcU920wxAB1
ivY2DiNTPxtQg9UbN8MvA9c4zA5sWOaI9zKlCExH4BJzEuNZbo4oKd/y5jwYBVmBGSyphYiJtjML
hoT1HWrIqrKWY6MTbmIfi7tMh5vd6x+CAeCaHohfnwjfKQmGovzs1NHrPp2c013lT1fUi/UupwFI
AzHfjvxzHAs7ztFwjDyEZxyhzVUB2FzH97yec4Deg/nQNParkKzKHiekdWoW6yKr7pHDbIKsKtgS
mX3uDOfASYZgzMZ6HscWzn9HlZnn4bdvghTxM/epJpeg9Q7V0pJO5Hmc551h0a3FgPMpevPFycTF
SATwxtp9Is0raBzQN1FR0dUM+60JCr0aij0JmcYhastuBwr5SyS412vv20DPJ3yMX73eazyqaBZb
jP174r0hrmniFilfXy9ME6CzEFIR7OGwccbd6AooTMx2JatcPKfDLspitgQL4oH0H6hSt/QlPgSW
EqeZT13unA3XXpZ5iqdJ735PSJRnt/yRHfHRBkzlooofh9q+crp60Hww5X3nb8iYC8phPkfSCIxx
SRx1ioM5anst9FyIHS7S0HtoZ5fYonwUb2Xi3OfEmHdDFLW7BmjtyvqanUU8F6coaGtO2t3Nj8Rr
SX93HRbzh2vmB1M3PCqQpP2V2ZS5BG52SKScZOO1BLpzQZFh6fJXpIlyVxDCg1mX17pRdCCB0Xzx
2sw5IytehnfCuTdLZo7G/q0z8w5nzQ6KqPmVJ8dkdKMNv8Y9HxrrsY6rx1b1/Yc5WQztx14cHcHf
BXQYE1mif6RI40FemfI4To1c65Xlnz2UIQdu0ue47bax5BfrejN58irnx/dgLZXkjhSvZak9x5Eo
Kdu6dZKH7jIuJwytOU6ie5+9GtRJo5NbZkHTy2q8wX68gxnAujmZzH1raZ8aF8ZnZC1CCcLZoJP6
27itRWDLbC/Ta+mZ8O81JKOh5wQ6clRlVo8O9NIFMMSChVTWnsadpkJjkxfRWpvRpUV2iFM0qqDJ
bsxWql24RDvVlbjNuoOWt3SbddN57rbXnWfHz59lCok07/boKsqtlVpfyJ9IQEvJGGGJwJreZ/RB
NfdJtDTLreUWqi5eHbZY//EHaVMKEsuAZl+nz4NjMiNGRQAJqmVql7RUftkHRlJi2uGeeYP1YrYs
PGakEx3UDfdsfi5jiWDN1ok8vwFKedITXsDUMiT+1CfTpCVYXHf2I4AqJ4Ro6kxfNMuLIJ70ixM9
FC3tiYHSIKdId3XI9IJ2o9Gm0PD7gTOqGKx1J7Xgb05OPt+kUwETSSkMWfwKgz19gGTflcjz0tfO
KL/txjn4KWeRQvfHTTYHfs7RPCvJIomfXSq5Uxw+h4Nb7E1yLMxCXkTuvAHHh2I3GWRd1CxJbbXX
Ot6DQfUQNBGtRX082gNPsRytYGo1FvC5VYsvjak+VLbOk22Ag/I1iQyyVwVSB8cwEd3+WsJHtrLM
P/x8dEApRGu35gim680xIbVuTzemX++LiGNrwVA/GpDsTMhrW7JX17NZsONmgjg/gibIMqk30hIH
T6eXWhTiKcUsiyEe/0ncEBs2ZeK1A8G4yoyKqKo0fUTVZh6NQr8jQXc2CRNTte47HJBkDuEhcgqo
6qW/Qp5G57gkgWGJexAiBB3ByngcNKc5FrAHeHLSMWCJEkfVadCO45rxRuqbwF/UvNH7VNxGn9QN
hbhVMz/SST6A1pkjtAmv/SjiP44bfXIqyu4MsK01TB889acwjb9VXX+AMykRpOAi1Mm42DsGHYgS
mdqUoNAY0Gc70IWwymq/7RjnNQ7UZ6T4OculTZgEgXYK7co9jatoHcOJeNWrmi5Z/FunDniiZQ5d
IoE2kKurLPz7LPs/NFwxpGpue0RAwwGOSZUKOlRMzJEXbLAJ/H354nCM8/NTPt2hjTWnivXDIkvF
W8QVDANJVMFqRO4u8IGg5cEF+UUNaIj2qLSeL03UHf9++68vAGN/JJaNzb/+k7687O9rGQLv29bU
cR6UNgLY0T79/ROK2GwfmxxaijIDBzJG8Yb54Tdt3/lYwJQHXM8s6hg13XyEoDQfy1G+89mk27/f
JTMgG6AplJoTkILUfPIVDhnSW7BJNNTIfWqHD/2gDlo6hAQtEmvHieqahDmDgCRl5poMP7F5GruJ
Z93xjyIHBOH2T7ndPk/dEGEMNXgYM7UfrP6OLhcSzG8qxHDfEQ26TSyHCw5GrwbVvmdB/tSqV9ym
goMshS3+u/CdMQyCt6bydzG940CmCOM4kdiu7R8m6iIWkOGo+zHntUSm20ikhGdFwkK5SszM4L4C
O92kaB8+Es3iTzjMD2Xv9e863hH2GgQHiAZyuS8tQNxtAVNUDiVNNLd+1FJfu7U0bM5qUQsTLR9/
pGzJdJlHdfVK09mqFJ+HZmOx8qWKP0ICVtcuMjzHgWCAtXtT82YHi6YsTVP34LvTXtORCDdR/hum
H/THrHkzXQ3QUkt3vbGwaGUhHb7KEHeridXBLIefimhTTuIME/NG5pueRGa3JwC6zADJhpHuPI4W
bdc+Gc2PMEeFF6VRf7V5Ch6zsUWyr4H1gI/R7Kbl0Jw5Xv5EN3J4KBS75N+/pon4xy0FEitVg2h3
VLVBe2b88392Tn0f4gp/jO/A/krgczq1WT/mcw834JP+EULMHHQqUChyNfE6EIFIhYzmc8hyfRvH
y1ACggTLA4lGcd9sTbO95fWZXJx4gyPeAhc7XFJzit8dcg63WZYR8BM6eBPDFF+2G17swovw8oxB
uuA1EwkrrgPOserokpsRW8w0JcQLSvu324pLzyOB3ITei3seUJqcnASOjDVy5tTJ345pkcdtFQNL
1Dc5VQPSqaWNirkwZOrppvVw+vunf30xq/4Vv0e9tWubyKF5OOu2fYx1uSH27tR4S0YS1/QspHaR
ad4FxBnkGAZd0OUilptSIT20vN9FGMmgmx3WF8Yys7UMc0wCRvWCVSJxQb1y2Ag4x2IIHhPKboFj
A9+F1Dc8MtMU0DPbwWmsL2Na3VQ8/GQmC73R0w6eiV4Xk4Ue0gvCkJlExAmGxZnSukOxMhrE/BbD
kTk+8KpyQFROvgLLKwvVgipshv6FjRMmKtiUBB4/ctbm6JmD4lN19Hdb20fbJkbG5iHkPFKKkerh
tT6Dkno8Cj+C1wBToVyTOf5AkAinpyJ5JvwBPI7isFT9sEsFWTL1e9H4xm1sJ+uobLdblZHc6qjf
DnqfN4dIe2ewsbN98xpnjqR0BdwXcSBHbE2ALMMPq/e/m4LOzsxohBsKXKYO7mVerBx411YVJ0k7
/dCF/6PVs7fty6PXxw+eZrpHQ2F40pX9W4by0ib9zonwww1UyF5vrNJYK7bzlNiHRGGbDsthM/rx
S1q604Mzzup1rui2pPDfnfEWJVO+kz0N4Zx2Wpmrco/6S98VyfSRhHN4ot1C6miGJEuN9rGICaHp
FokH8WwnghaBujn1yUiIT7NhXBf9JmsIoQxJCIvtX1Ws/xpzhHMpGr+qDUOSI1MdZwtfIN5YUDp6
gm4MNp1ZrlWYHmhkRoHFmOMoYB2sdG0mT8dtrjP5A6RX4ONCdVOuAVkPgOQzhqEFti2RqG1MvgUu
hPrbrbnpaM0Bj3j4C0n/D1z79Z94cfjt/w3n/r9/+28PybdEG/Gn+0t5/67+g/r+X//Sv+03z5v/
6wsebtuX//6C5ef4zzf8/wMj7xFS/X/GyO/iz/K/8OOXl/+TH2/8w9Q9y/Z9UO/CNh3nP/nxmviH
adug4H1yzmwP5ApJ4v8LIG/8AyUGRmbX8y1kawZ/q0XwDUDe+odrUV1CnvcdEzPF/xtA3vScJb/7
n5/w4ed//g+y8wQwGo8fxTAYS7jefwPIt9T61qB9wlmUL7oRHZvQ91hoo3IXNwb3dqEe0t4Dze70
0y6+Vomm2K+pXw2SIXf0bqB4NR6qs8I6GGbpn3OPzEBZ4DS002nr5j4GaaFn58rrANB51aPfYnqD
RmpG6ko01jJsT9rzEJtb2Dzmrvf8B6dW6hH8IODXkBwxbeQsINsOeUqo1zsjG3Y1bIM5K8srGSsE
xZA316f73CRpXmMCbfDsb3JyMo4m3qqk/f77k5k0PJ5Ga4oIf2ORRLmenMCdNesa5lw1tTgFy/JI
k8PEx8c0D8Sfufan0AlkrLQHleQPQkXZsSnL9sAM7ov+KMIhiSgsrLz2h8TUaQv5jRM3mL995c9E
kJgZxVJTZlt3+XWUWw+HcWEFRqZh77LFGtb3+CUSXpE47a92JlJ4FbkOYydG0icKHo2XqV0rgUDT
ukGSQLXRGBi+5lQfbl0lOlbsYcmcqI5UWsVjLLGXp/LG0RsrGjUNAxMQKDCXZgNMepGfJmj8p7TL
fwnHhRRtI8UMbfsULWBIX80Y85TTbWYuFYm2ZYrssn7s5zK7l9HwJJhjDVVcXLTQiNYF0jk8pqDt
+3S0tuTauQYLPeOLJxzbmPU0y98yKPYPdiLftBrq8dSU4dGSgGK5Yr9IknrsMixH4yDYODnTmqXw
Hx2E3giwcRDodU9DjGSuS8t49pKLAqpitkhKTPDkYwKlcjS9EzBRZysMMBPLjVIz232TLe1UNIY+
n5cf4dCMgPG5jIxjiBfrrBvnFyPB0TSH/caoEANMhOw81DWhR6rVh63jJsZRm4pXTaT+TvMlmks1
Oue/X/JY3xDxHB/DRAILzhM6s+Vwo1gAe9wihIsr7aIb5Abrbm5f+MdPY1GyJ44xDai+fOFnoMmG
FvXcNf7jnA0KwEdPUw/Re4BGi70jIWMuMzzya0ePJrjW/kB79kyGPvFsPtkzLQOEkA+Znr1yXm7v
QBrWEUMYQk76h2LM6wM0YY6M0Tg8CKjNsZo+rabuHxxcoOs21629fymm6kcr0VH8ffRLExV1h6iM
rk6f4NTDhWI09hVVKamazKuYSCblg16jCSed1UoZeP29Hqg2nHNPn8sFndivT7qL4swVXXtifCMC
8oVwHy4FXFgX8SH2pu3f78aMiM9BoLQyHLgEcV0f8tqXZ7Df8lwRQK54jukxzgnbajTRlaaxZm/J
83m10Pw1K0s/DuR2bxxaUasqRKRUY4BYPshc44RVc0UtIw+f7EK+eTm57DJRzYvUG3pJdbGjmwY3
hMyYNQ+FWicW8UwGHgXi9gbgbYWSDDbkZF5Q1tw9rHtBC3P0JMCT0Fnq0wetkN/umCncNSOZTV4Y
vYV4KUgDQB42INk9FVMrA1vZDJNcl4rTisxX6Ivx3W6IqiC19Ox51nzRy8RGNa+nO3KhspOlnJpM
B3FAk/gEu1YBG/N/ywrxT4aMlJiOHyymB1dzFfwCQhM1mHeljzmHiC9chC5O+rHt4g33J5bb1rCC
pqFmKLOu2RHCKrmGLZ3j5CUfsm/fEdm2geeHkCYYuuFFzLy3aEqcVBZXsLSJvICtTssipnDtnKem
ddRJq5iPe60+HRPbwU7dFNGmEUjx8ppzbt6Ov/3JxWhXlF8rpqFUpl1fXnvlHkPI0cgkRXXMbapP
NTsTc1csTbhSAi+xpl2Tdb/1BsnDrApis5fhWj/5a4b+IXUxHUd/yL7qhOjdQcs/Y3h21Hw91Wbp
HNsGjEkx9QeoTCfM5gcvPTV6A1R/RF9RK8dAjIqB025IwYimYoey1CDcldDZtkBx8dfFF+s+2Kh+
Y1vMT0eny/ATIWQuWPUYOXobWBwB/VxUzu7UbZLXAc+/3ZBHqAVlGf9xiU7lNM5zNTvwX0JM9tye
q2mkVdZU0VNq7z2XGXQrkGxVKV+80gGdpFMmhre4xPlGkxfiE/m8xGpxbp2qV3qR7zk4ucU+odYC
wzXDe+YYPSx02R5pf9jkrEVXVIqGy/jRdjHaYfVd2QWDbQr2kwRsrNVw+YuiQuUls2cjbu/dMI9B
zUEPvooGgqDYGdW99I2g7/pnMqtYEOdbXszPluk8+9O006s8hDhYvDacRkf0nzvQrQ92nX95iiYD
IRQe85Gk9E8qbjnYFSUScDZ8vf4Atn8E/XmHccu0pokqBuRkIVu4hvgxgVA0jNFWbmp99GB8NGZM
PHIaYGHi5Ue3QpJJZ6Ey2rXoMFS5tCdKgwYEQI1u10MoVC4Ez1mktHRzaH+SPL0xlR8WYL9VHpWf
Qkgou7GWkB0qcNjEvb5pnSzZlG6bbmJrQgpeeNs5jy98AF84mFqU69Nz22XhmbbVbaq4MbDjx7vE
REGUM9HaaBZ3qetvrUqDhITKGCFjiLR54rPt6iIwjWZJJAEglAEjxiGItMsjxRv3S3cw6DivpO0N
D5nP2IpskKPUavs4QM/vDcXWgh/56OWNClInn1aWC1B6Imxsj2viE1dHte3D8Y836SmGGYaNKAa4
gvoi1GjaMw7wLvBkHW3qE5ikmV5Q/i3y1GFVloKfag2jJQRqhJO+RWzc44pva8QoboQJQHLrMLfJ
nhs6tqskqT9pMb2xioj1RGBrFFdPmkvIwOjtzN+63jP6jWYBhCz7cEeb7wbvmABIJWyC7crhESMz
vkYi1Xi0T+a1o3nfUz2+gkvGJU0CB54ylIl6Hx+HUcXMZ2wnCNtZ7gqbKVtJMuoE5g7sgIhURM6Z
70PkM3AdqPna1GqH4h8RQU8gbQRkThWmc6QZoq88t7R3+DTqo4JdDWiPm90pmeponA/Re63CNnyw
XHQSejl/KqN7oSv06noY9gqVoXJu+dgZLKF5BiQv8KumLqQBLZ+A2Q/ZxhPi2w9pV9TJ8BIxT4qY
NNIwbr4cs7I3GWIN6GSgrTHOlCOZDW7hayD3+nvOQ++ZoclkUX42Il2X2miAX0f4rCc0emKB+33C
XvuItNN/UPIKND4nmjAJmrF1V6aaol1GKu+ETO5sV+HRrdpnuLzWAa7XK9PDn8ZobSxswLwNx0Di
4Lp8ujWjUfbAfJz/2CV6R1unYaxJcYVs1a99uDvoUXbWFNP8t+EmaMP7RAdMc8YXUpbeR4Mx4Vhj
YCEv9TAhReQSpsy90WKxKD9B1DmQW8o72fFaE+Sx4a87xVVHNSyXZBq8KeipkOlzZQlSLHiqyJYP
xuVoPUCPC2UJ/VDmCSHdYNNuQ4bYrc/sAslCQm4ELQZlWU99sXxmsMiGRUGjzxbIv26+juTQ1LCV
PS0mMI3PYCVrHuWmYaCMT+1FGEQC2oACoOxO9ImwTFlneLl3ZWnR2rBZ1BtL6QGI72hJrPPj+ty3
A92DlGpXpW+kQmMbjbqN5nse4cA8Q7BrDlENIWIooRYOCs4r9J1LEqWfsCIRGRK+3o1DkFsWMfFx
2xzbnFlY1hBe8SywmCN5mm/JaCfrviGL0at/uSF0+ksLzWYlR8yPUc+oJXurqojJ0uhcxh6Ixpz9
+FXnr908/pxqFMpdR1/N7bH5lRMCDEMmHyPHFT6ueVV2s/HmWZo8Q/o+qMolcLP47NhE1rg+wo0L
HA6pSMfhR5r7BF6FKEvzkOWACRrPW1uS6COrAQ5iewl8zKK5x2wXjZ9+DR1as0AAZcMWeQzTgFdd
zHDZAF1Q1TOGF0gR4gXwzAYHDBAL3MAxGjxVUcs1o3vOOU7p80SEfAPJr2yNL02nhu1D8nGwulAp
DCdHeVdfe6IQ5AZF+9qI7D3hzldsqKy09BDh8p+9sahPPB7kKArvLHwSQkPcptWgnl2rcVZZXd7c
yULBZxm7OR43syKJpSTNiSHXhyHNGzKeW3+0jeQ14gQ6+/kbpex6bvJ0C68JFh8CQkMOO8ueH4wC
b0l7zpyW/C4lfvIxPtYOrmpfRVetlJ8x9OGAeCmmiiP7FkL9bK2pZDqnqE8RHsX03v1wXSlBa3yY
tnJOPiFcQOAwH8KhnncpG0XC9pgb87YTb2jtGdFhoBhNyjqNXM5HSkjGB/ab3mXNZtQMojKC3kpu
qUPWCEPWoayJMGm0x96wAF1GQ7NOskmebQxdraUz/4jcPf01NgYMFhsncvkFtZax/HBswMgEVQNp
u4WM3uXXMu7HW5/rn7bE4xBj8/MNle+Bty+hVKSfzPWfSpgc6z3O8VzDniJmBUkKaVrCUu/qNqMy
OZ+7YbzUrk39maU7pk9iR+UWkvZkLJvIvdY7mDuxvoPreqbxrtakzdEFc9u9OcEIULX7k8Hooz+K
fsp0GBE51n1APFHJ7KE0wQkpwGi9ZJbEr+8XoM9hqa1tJP1oPS5V1taAvd2KT4bAF4yhI+rANDw7
zAB6u6Lid+x3ixlVIvHY40gxoYqhZiSdRaBf05EirsaOmjscdOoejWeXjjdzWyPcmlp3HBLdhOHB
sKgptwWzSmZyudxCdHhNjPHF7H1qMWKpMtcHWBouu4NEt1pSg7gOtbuS488A7nRFmuRDmffXvhJf
qZGjp2OY2bT6LfbsG9f12BEGsSHYL9q0zbwoxqDCmO63X4i7rTtfgMI5knTRFcxttSbgjbcsd4NF
fEgFDIvS1LkZocMdlqRXYfEgDrb1qgaskfpRmBzdgct9hNnwodNgryMxBqPWf8RJBb7cuOqhtPcp
F6WnFChCCNph+DWYkw0EgBmz1bB766q7RjJ65wy21/XoddBDtbK97kNl8dHsZ1xMoU6gjPUqCbgj
Eze+Flm+NRqsniSucvpcktCnUG4QYn35ue8+WNoZAUa+GehQBeTbnIAAo771v5NhuhLuzEnctG9l
0nxHRUE9ZYavVVf+sgtxmbNf7uzdI0Ohq4qG32kHwozFaPbkxa3YghEqoMMp9A8rgQkitpWnbnGv
4Yjv4jcjzlseaKSYkXqJtNhbNaXYC/xSq2iY76kZvxP/XQehF9Gpr5BJafm+H9UPzotr2pk3y4qw
GUzbcSgOCqmHjo5cSiNZGx41WawjGjNCHhn/VRhY/COFQ96FAY6znacNrOujUT4hrLhWnWIOj1X/
0NfRuYyi9KyPX5Og1orDlZbh9VHp/NXIpVQiojSMaSx4+FxIjtrmTfmA0Xjg1qMtV4PkcZwIo7q1
iD2admPbFB+OYYRBObGeWDCYccLYG4NZLlpopgH7zMnee0e/GROW1MFCVG87hA3qsO4axT0dN1+m
ZpE+pp5zZQdWJXfI/J8x9XgLHTpnek3kzLJfW3r7o7VttY1md6sL4mKdKaG9qKICuCwjUtqil4wN
lTwyrBI4gi1wduUVej6iOq1/x8Mo11buuZtIT85EReMTnEhtTSvyu50+UA7nFnoKGJag6Q5m0GRD
oHCsc5lKxN8DW6gyjxFzKYB35VNNlzMWOHx7P/mOAA6FLgiG2a1fSxxcTjXSAmvN55zgsMnHRzgk
vdgDC9ySlr5JgC+tqLEvYGwAcgvR0rKvcBJMJgHiqb0ST+U7g4ozWtZhvaABe5gqaSQ3dD+e9MK6
Lo8G48N6E7IaaFp3p4JkDqEFmWfvUAPBVxsJFDDUB8DGvZxls2prTlQovd69GK0HZ7YL/MuJyQzW
Ue6CM/G6750g0WWwssCQoNbSwTqXrkIGkkOQG13o5CRgNg0Oj67Z8944Echg7hSCCP0V0+riWBI/
WqHBb0AvOhbwa1rtTxjGmxZmcD4YhD7Fj3Yqd1U806OBwM+/DRMj9H4VY73SDO82p81XpUegzgy8
ThaBSdH0UvcIorwR+kVdFt+y1veVad31CrgrsroDAdCbSjykJpMuI/bfmObc59FGHiHnaScznsyw
z6aNg85xlT2QB5AAOK2/rKp9TVhZGJif/0YotDPr9WzQXM5VRyzkUF9Qyi8VT9o8pxRLVkiC4DDR
k5tTexObgiK8otpdVuWS+ZhGwv3KlKm2K+Lp0NjhS+KDoIgKKrmKdxxS0QemNn3pOSanMjV/a4q1
ZNbKu5FqboDhniCUHJJP5lqHeiLe0LCZ/jRd9eqzYRIzno/1bUCfH2idD0R3uuk9UAqGnS0F9Wjy
ySfQKkLI5Jg8YOaQuTkZ99Y3X5XOYdMS9p3O8XupT78rl7uZFJbAQkukzdyn6YQfOXsldNxEnRvB
gICLSqFbP1e5JrYkqV9i9vkQ+FMfN88Q0Qhf877dhLC9ITzlYVlvSkpiaEblStHOQ3BkjJylhnyL
dmJBoGgZWzKHLA8fGNpsolvdEFUdW3R1Rcr6JnQUvVXpIqsbz0M5LPlsqLNHaR3D5Qt0UzSVZYqj
pVnE4KzkBqzBSgfdnjglgpKQaVjrJceOuohWJVla/ehu7UHbuapSAVgoAtRE/CbnHPIDfqQoYWG1
3AYdEKqoZGTngx1mbRcTuUR1XJJZEXrpk1v0YjGvn1REX8rXnHsiPFR2lvxJ6nLbIdk+GrK9ecKB
YTg01crprR5JAEkrQqXxmuOFweR6hwuvWQnGAVRUrLvZRJXUFJzf1ELBiOn/YgNyciadY9zV0NcA
p9TTSTG3E9XZhtZeVd4nvXJCYylfSAGKZftjd4CHtIhf0TY4wEexvJbOcOxdtP0yW9ITiMhN6XWC
IXDWBf7YwR0lAw1xF568jdY6yhCpqJHFeXKJ98jHQ1nUr5bHzdbaV991gBMAtomKTwLotB1mQQBm
COIgaVM8MllUI6LCkPKTUy6hR7L/pU2IGxpp7vw4PMdN/mi0S2wX0PiHjiw9wjMIV6BVtwFO+pRx
oYa89cBn4FsNodci8nEMj5QtSdiEsbXY17ZxCkwAAPm328gZTehfyy9nVnTHG6Jtim0ObGu2/AIU
KmcJAztwAKKYM6UN8hgxBwoT5ACBRFC/FrXxYcQsHpZNxzSbrl0OK7gw4TNA59o1sqFV1lcL6rj6
iCtl7OIkemvcPxb0woAJSgUvk5awDcnzRB7PDUnwN1bD4gROEqVHzZi90OxdFKrHXvP2Vm6Wax1O
f14f9QkdFzEGJ8tjKfba+dAbtLdTBOVTW7mbOe4OidmiTY7poQl6uLRuOcNtzF5+ZLn3AkF/A/WG
daedPkysgbrOkpwDka/GU++J6ywgGMfmcPEaluL63fFn6FpptPGbTqBtjJeTAWEGcZxTvUTtFmj9
ki/CBTRqhOflMTXkdMzNvaXh0WZNfY9G2jgVRjHQktYO+mqySJLB105ZuRN9jdw8PZoZ2SgtMWC6
Lp7Qz/+m0Cox0pOogtKswG1CVhRRG47IL5N09P04iW+D4IOVwDIQZuO0aVJAx8BpvH0JcGWoaOXk
JNZsEoTcK05z0d5wfgnf7nfTMB9dhhynvi1/9yNdf8XhgS25ksHcjupQSoovMGd/mPUdPewyh5oT
CG57YFa5+6JEZB96XTtoVnc27WLYJC61UlESUWqh20VD/u/UnUly5FyWnbeSlmMhDd1DM1AN3AHv
nW2wiwmMZJDoe+ChGWkbtY/aQe1EK9H3mDJlqgYqq6EmtAj+8dMiSPeHd+855zvjaWS8PZG4xJrc
ZN8+f+cN7pqLTjxjL4hWDEXCBS0BUrXep1vXdzSYnPGXqU9wTvPKD2Uj24vmCMlxVP3GDkROJB/t
rYuqt/WMUflG3U9SHALuHfSv1hUvBi86clbi2tl489jDY+x2+9tqWZ6XeHk35q2F3WUDM4eIWDZ+
9DUR9Lbwcc/K6lc/9LQA4e22+pp6E30JZttNaCudqqBbxHCX2TaopxhctqR0tciSPc6njDKx5qXk
VbJpheCPU7nTxs1w6nLWLgkUpi1skCkcO76y0MrXoq/iXYaxg8ix15zSGKlTFwYMkS7HNtJTAZjL
c0UR6jZPOOkQL+xh7U+0A3snU0zeyWqny+DE92MCtDopnGueDdOpx4hGMqQcCb2Y9Sm+/Hx2bqwb
aS099XMtxNHqTmQguI0C6yeKw96kJzOMCURko/9CBR1B2qh7x0W/S9FtAysvfqXJzK0Yk0jX+JLB
Z9JPNi280KSpSpcxty3XJ0ECGn3EBhV6gFY2rQ2ztkOFxRGpRyE+6+exgcSpcI/I18bp54Mo9r0b
ybDoyl9A6M5tpL0MiOxUF8R7MfQ3VZYM+yRqWGM4+hxmgqsDxZq7pjCfwA6SHzFiL9m3oruLKQnb
Mz/d1n61HUBwsIaOg2q1001S5d3BT/sdKi86uceacNL4Ka12+5Li6t43kJOhDZ2XFZLASJQtad/L
1gcyuyRfSa1f+kh/gQoIAXTIHkfRA/uHnETzCJv+vkqe6PWtAjtr38qufLNtBujGSPSTCfUoRfj1
a+QvC7zx3jDoLjWMX8iHrHqN7MFnnbmwQqA33KKawKtB1inrS83zUQGI62klCjfD0sqmh2LMh7Du
2B2NSDP7kfqVLWSzbyMbd9ZsNbfwthrKIYpT5sAj8I383bZwo4/MKY0Bvy7VNXiJ0cuQMWzjhnry
VGqkSrxPitqrTV0Wb9m0IMzEzauX2+R3pc2sDwVg0udr6mbJfU1fLfmCg9YVh8LLn9d4JmHUsRYV
3M3tMX/tbMCdjYqLtUmfBNyond1sMqDF0S/kEyyfnRM2nflWjp3P0NCA23LKdbMg+iLRND0mKoti
Wi73E1BhrrS7JJIKxQEmTOtpjc+0FXFek3dzRpNNKkt+MJO+HGyr+RgWPd07rvWLIbsJfLO8OJ35
B8S6OOD+JvPJBpaMk7UphoFojnaMHOMaOeaH6UAE7ihNpqwF22d+mCBkBbzFXlJ7SW4mMgqbUubL
qaiAEWiPlRxoWlkgKsU820CWrRG0g8kDYVqUhIT5Fn/FEK0uYpzkPm1ohXIoVCIDyblMgU/iERxc
52tPmRgAyAR1xPWwmG8WDP9/2sq4LlINkZW3X3ErY1N0CX7OVCI0yw5vVr7vjJZkE3RTl+g81UPX
niXBMM0TaQnrpp9YY4moI5oCYjuYG+0M49DH4BCVWwPmx3ZMUnx2MjWeamJ6Iidd5BAJrdm7Tmsn
blJv3BlV9OBQw3GNZSTRm9brwJ3WTvlmGI68SRzrAwPss/BoI5RkQUY9ecFk26yTf9AL1yOuzTQg
5n2J7XpTqBVBN37kwu639FfSCtA15SGVrIAnCw6mINVUPBS6vuDDP6culRcwLboNyOgd8Lp+26YE
1/UicTaZJVgyGWRRW27kkYtXxnF5BdVQSkZWFV1cHYqulWf8Ooc5o8XJtao/LcSivVkNPtzb5Mll
0XxXSm4KtV/A6LSBENRD/xJFkxE0PVK44ZfucejYFI3GiVrssPFn8LUSeww2PDAgLteTFKx2YFv4
xa08/TDs/k+XUp0uyfXxE7bPnpNGWPDlVRn93XFooUFW4FOJH8zg3k/WmH9prurY1J67UkT3Ouck
cOD1nE04DLJ22Ls4kMlEwMnD0IS+U/OP8JA9SjHto88yR8wFbnJqB4Wb4C0HfBkEdpu2qhzdeILv
tcsyxaGWYx406FDB2NveFhF+x8301fUWVsv9Ma9IBHYFMnVqtKxmmp3PKb7t0b3VtYgfznOr+WgX
mT4FtIJC1SARbK8SxzRT+raDAgdUk+qmxRpvSpvXjN0y53SmhfjARnBp5gMHaHb1YBmi7Jmo/aVh
uKHTmndqa24s0HcLBia2Kny9qWcDAr6Tnxg/X72QBz/R/nSmt7ddAOEClB8CAJvWqCJbCpbBpjiJ
PBbNSvwhXucyORWyYarluKDbEwSP/kcn5R/6nosJgXlZaxkDGNMntAd8OcZOtPrvOUlOXEMByNmf
mVqTtJk90ZOTezvd6F+zDKrlpDVn03F/uxLUrA68G7Mlqw2KXeDmWirt62RHrY6s05yR8mIdy0ON
lrzFjA5izalmcokWx/LBm3hfVsX8RIoo2RILhv4xAKmptWvkTiXPp+aLOBDHMjVJHgivYJEsvfXH
yeIdD0Jt2jhV/UlfTbfPkvhT6sntQHCqaFky2RUNYNoCxpm9YwXUueLNUxXnlOzNxopLHwSLvq/p
UOXvWoZLCs9vcVj2WBL71GATsa/UMghK4vXnQ9X07pWA93PFQBtzsyHPcM7SCju6Jb3AabOD3rrD
tVtPcGnQ2XSyg4ZWLUE3zseVC9t1ntd4N2CohriKLK8DlR1cLQ+1tg1XzKqXvtDG3RhngeU030kb
rSeqwLYpCc0Tz293KzRkm3wd7x09x3uaeQ/FEMOYX8c7zSfQOPTEuwXbJB5TkPKqh84dQZAX1CV3
oqqf8/oWZLmPl4wFHfglMdzaDaVwVm8A1pAIPQ6deQPdSuWyJUhWnGhT+sRmjHPX+3JsAn/muDhB
BnWqYjiXQKjuqoFYMGfWXW7Ye5NMnD3zgPNyFsR9exuVCV3BuYOc1LCYy3/P2vxkDgWRVRKHOy0j
ugF88S4ruB2uhO4wJ2nB+r30Zmjn/XQTg0rI6IMORqUHp3qyHmjMHB8WtWIGlMsyf43aczrq06Eb
JdhZ0wnNTv+NglMBrDeZRwzseU7f7qY01hnMVuZUnaYrTxh8c2Cs1f1chxVvbAz80QYcN0EHfCn0
IDRfIk1+VSkHuE/m6uqm64mxnCBujeoOVIb3Rk7KhLt5PCS3HSoa+UBMjCkvPLmML36fi/t27E78
+3G0ryNiZjPfLxFxLBPjI7s4FwvglFrMDrTQD3nKRsGX1i+i58ohPRxcW7xLr9DOfS2188+vhC0R
53S7/PBcOzpi5QK9wnJkeczBiu3d7lvitTiZlAFwVg+IsyPyv64zQJt67h29tHkVPbGaLh5AqIIS
vKyGwIk/+80hm9YbfaQfdh6YU/IaNSjhR4JSdFOTt9m4uTsSiUSpie35i1qrnMgGj3ffMh7YDNBO
NMWC67xjP5Juv+OISSlhnIcTd70wW/mmJXmLqs6FfB5yf6ebPRxNJ2BDSdHoAJS4GxLiRDiqrKgZ
X+i/7UKtBmXq4m44EMqFnZSzqqm/I939XOusPtuZdYdhIzkvigUlmtR65dK5hDyexgPoM/M1cZe9
N9fyl8h7gUPM/SwSxNemhFUCx+0YLcghrYN1qn4sR6E/5kodo8E1oL5el7RBpfWzNmMJbe36MPfu
s1vHPARX42JarKi0ne841p5uD7kziQ6evcfZZnHrzulhJkYHXa/Vdra+mBxwJZV5+NTaPPnQzPpu
0ktVJXrvoxpRDUQOHHTULaN0fB7dOT5npTQ3OQbc0FjLdu91IxiRNCpVfLO8TYe1vDU9VlmYnR5z
9bufTxlrFWHBgT5WzTZxKYfdv7C7LWnEEyEPQpeiDheZ/0GOZtu2KHOWPnJDaReHSAP3IcvT9dDu
IDkw1J3wE+EQMcnoTxaY4RgEDEYGOhIG835ajPEpGxjj5ETiEfg4ZSBG7jxPNdhSkusnxoORxT3W
04ndwNVBRgZEOJahcOnwxNDLYIYlCQe6cY1pR4a4qaGn9D0jAIdLBPkxNOxB305UhvViXMJVujWc
GPPG5bRcbEz4WCSza0YGucpl/cviEADQ4+4ocahOCV1wndmek+w61awe8V0ncIPr+WzmPSagFH7m
OrNH1rPuVAr9QTP569Se9Wy1h2jkHG3hDwBPS/cdtPcNPSCEPtDQN0Ia8dHOu+IKSofSeFC7PZZu
Tr8VpoDFdsed5A4b7+OQn8XARpdgN2TyGhEj662ty1En/UyGRJLfChEfKLU+4qne5DQsbHPkoFPV
XPvGezH89CXLGGFrXk9zVQN0ymw9iEgEhzPQv5NrUQyKgwVijxyi7QTvN53f2AVvm9bmH7jwPk14
FLCLgU5XMH1TjcDVZWpPlQ9btvWaMC6097w++uAVuCSAgO30uT9AqaYIdfzA8dgwHiSXzoxfdb+t
jtjUJyg6ajYX4xXw/njVZo/W8FIvtjyRwrjHNBgnM94slyBvGtsiZLEZV+YrfRn53lpSP0Rh+KY1
nAADV0Tdy3DkTNYNGSucM1h4I6qYTJY2zLo6JtHfFHg4YQunKHcb/p0F81oSrXnokC8yEgKYRrwe
Z5w5mH0Am/JiX9InX580JXueIwNSvsqMFSM/r7HlIixs2GAdVEFaOrrBDRwZTYGdW2cnYv03zbAL
Yl4Pbm+DU0gJfSQcznQ6Yzmkk6zfZ3F01dJ6DqLFvKu1/DaOfWI4TN65iBRXgCIA6T4PY3Hs5KCF
eUcfC0CD4kpw5R7a+YuHXzPoeHH5Dym1duQ2iOAnY3eOO3lubPPyM1finHskeHu09OSByNHVrsaE
SyjrMwvDigNEaSHo0zsVbSnLxU06Hz9ah6w5GLgPoYHXsLKMNnloa4RlHZ8vS0/Kcr1rbXrvCxu5
rSYZnKvxeY6zVzHf9u6TXwJ8jXFzn3qn+HBlSi8uZoOWy9pYDBpkaTZXWkGwpOK9RK8W2RuTBXTz
NfgRyyo2A8CK861VFM+IEvG+xTmRjZIamnG9QG14hH0GMiIazm4btaHn0mMzc1xKE6euUMJ4/UKt
OFHaQWBX64jz5Rg/QqR9WFLs+7mgOM4m0iA0+HF2gM/4Kgky7WrBdqgi12pmNl1/k9ZzHcQwTQ9m
O+6nXPi3OFU5lFpDwVSSle2X8DDRUglSUQ2fl/Nw8/PBFVFyrC3rWfBA/funyjGjnnNYPVyeQHky
f5nh4JjBz+/A6LnXn18lKULzz69sQlBbzMjsdBYW9gS4wQpkmk1ONCeQY3ruJXcj66awY5zkkten
Y643ZeLM8GITpHD12398SNvhxk7JGPp5C34mhlyXLKTjba9HKwSWHU6jsK4/HyTud7dgpT04rL5E
J9z7yKCmQHCmO+n6oHEo3vN0Mw8rba3bwdglPHo4kgg5cdFvt2VG7wNzoX3NBskGMHupp6W775eY
UT8pj9Ijuewnn9GaVHfYhsM0T0KRxpCp4M2+JWP+q12X4QbcJRkRzbGO0q1uUnPqbx3TPvzXU0b/
aX7oJc3T5utP+v4fQ0T/nCH6l/9PUkaG8f+MGW3//d+Gr7/8+Z//41+Psk67LzJG1ZDiuifH8/O/
/j1ypJl/s33b84kIeYZr29jq/vqX6asf/vtfNe9vPBIJD9kWqSQXK+U/Ikf631yLyw2ZI0eguzn8
T/8ncgRtRHf5eqZLHNfx7L/+xLzir/r/yor94/d/qcaSJFA19ASWSBb9x8gRX4w9lsuc6qOPOeq/
f74/4Fjnzxv/zWXYHQymk6yDLVA483DpvGQ5TdIO+mTJ7ttK+z3qLOcsWtUxPKT+fUZn1RxXw2FV
8/5sYFGJ6vaZcNNR4IDf8G/DyNIPRzh9wwNIn510wGTamAdov4M4EJnV/BCbVN2OFKwis20oX08v
filRzsA0+Da+Vz12sx37gReHdUrg9/pyBrJ1Nfp0Oi7RRI2vkFe7lPIKAHYMcgOhPWPDeU5jN+J/
rOkpyXoWstrKVALOgWaNt8jCf2wSjHh38hcTWQxXTv9R4cfkwBK3kuvNaS6y7rnVr6OOGDZPSbjG
LtaN+I6nogN2y27Y+mTUmUaLSAMZe3jXuvwCnPx/f6gHO7v8fK4HR4HzId8D38Md0cY7O5f2TpfK
sVEbEKtVNMIty4PmNHu/4rqprz3feU9eUwuYXuGW+sUcDPAdBk++RThXig9algZJaZwHG89UwqaZ
cYdEd0RgC6vEGGBfw4rZeiFu3vFQeaKDXUB1ERudgrxY+pSwYbgZpsS7FOyF+zhN75JWWjeYwP/+
O4tSl7s8rekmiGw6fMRwHjI/vWRYy5c0119wj+1rXqZnSjA+UYXap46qroFgRYBAp4egmfV7E9Ih
NVH86LvOvOAq0dhsyfI6xA+atdxls6MduHHToFqSx13VV1llEvBHKNjO3ctPhgcegsluu3w1JW1h
DXCmu58PCRGj8HWK8QCmdStvmKvkDeOmve/AaGGcLRGjjNtBSzUq2J2LSTwTawCZjKCt3PGKH+bV
m8xnd5RDUBpZd+1GnTItas4ou4gT95vlC5vksXtgVT5h7q2R2oUHRnSh7w/Ljr1eNPLzh0jLSkwj
tP5FBdiJpiuIDBWEzejFXE6dEUV7vOZsqZJEg0Xhcpf4p99Xq9xrZXZjWjo4JfVBwLc416V1iYy4
O/x8aizK7qgn3o7Ulcx4fWgJTj0zuVhe68Odz75oWAdAHNufLsUyRhAzMNy4tUxu4ufVdeReTOvv
YsBMk64dhIa2oayh79nBLX4jQ9olTVrTGv/sy/ifPzBka/txTm//8fm4sLxzV2W/OwaCvT5b3fXn
gyaTnspouvCifNU3AMGHfe9Xn7kNhQdPiNZczAKBvFf6z6j0n2pxZSgIk4VD8wa47LqOtnEsKbAM
k5YwhiWmJ26tdgidgO8ZpFB89FonrkXWh54BPaBsp3G3FAMGzZZK115O/jViIO7y0mLEreMgRXNE
FHClf6UIF2jgGi3ABacHaeXR3h6EdsYjGMO55lce5sLAqTEpIpvpF6otARaWAJv0uCe8pmByxAdB
wgJh0Wwnv/n5UCdFcWM6yLhxAw3ebMziimRKUt5qsr1rNlG6NzMQeiU4gnAZgcLoem6HVdXiZFlM
cSe6RBxxtJhXS8Nr0LQ3pQ+/Ko7S88LtKVfXqEZdqOTKSxtoBNcsJPHKG/f5rGEFAd9hqAtZyc2s
UVe0UV3WqnF59bi9+eoal/xc6NTVjr9aSzqH696gLn6pugLCwumDun5hG04VeMTbWVJdo1JcjrpA
los8g+PENMHdkozkBbCDFra6AJPSsQnnHirUhVT3DdpiuKP6ovuK4+uqrq62usTCUt+U6lqL7YJt
4oDoRgvBtpqy0BvqD7an1DcvlDH29bPh3U7clcuRFl7cxvRa0LShbtMJ9fV94Kmqn0Zdt9kAP+jq
At5wE0ejMDhJOjY60t/iSLw06trucn8HNQc+eDghpN/bBXn+lJu+a2YPg18dGyaATklMzKMXApys
vroz9WkFxUOMDT3zQ79nW2tBtspfBNOFW1wTZg0623o1eozMIGYuniN/Dgo1nHABBkbFvEIL2u24
2HdxxiBjCYXP7PeuGnEojE2YeLpqeXTUCEQjVo7lyr7DYI61Qc1JBRxWDVwMZodLzSTVqJGqU8MV
0+7VUOMWCJYAM+M5UoMYvr8nf+ygcovso6CZKgL6ZjK7ucxw5OapcUzwlYKPxXNHd4lbQB6uot/G
ZGwNNQr6zISawPHakY7jRnuzqrGRJAEOfrvdrk70bavRkqtzvk+YNm1eRmr47NQYmqiBFBpUux+Z
UbFpgjldGFsTNcCOP6NsOV2EGm4NNeb2zLuSuZfukCbI8vkDAxAWa9EfXCp4wkiNy0WNKq69L34L
sn2UG5e5WtSuC9uEURsIdlCUJq5zk+0IgSWW3kzmYALeZn3bqoFdU6O7p4b4RY3zuhtqW6FG/MLP
6RVUAViqLsJ5iV88T7x02kWvyvXkpR49Fmzi1yaG0xIfWgMIaOSPuKwwmI4V/MqyeLDV2sFRC4gx
50TMHz21mFjUimJgV+EtFKPnq7v5yYdMapdRTH58tHKwEbXoefmoxcfIBgSMRrulcI57GMVI7Eg6
+vTwIJoPmOW6k+5h+elMghx0oB9caoLOYHlSigFZvPj9tRy19gxtNF/W6pTW2K5sdjW1Wtrkanuj
1jgEiIs9R/y3w4ZHV6ueQS19ZrY/ploDaWohlKvVkMuOqFPLokStjRy1QPLVKmlRSyWH7RKu6DJ0
1cJpVqunWi2hhFpHlWoxNbOhYiHgPDNvIwGq9VWuFlmzWmkV7LZUA0Sill2I3wuGfxZgnlqFFezE
6hzEqKs5eojIjKlMrc6EzhJtVOs0GjyJ67JhG9SqTbku6HM6xQ5LuHhiHVezl5NqQWeqVV2mNneF
+qBzsbLUQu/nU6la8rVq3eerxZ+pVoCFWgZCJyR3pLaEqw3vq06iW3pyVir+WCMO7BNn9orE7e8W
K/uI1uFS43RkjsfUApaINmdS4sRqOXBjfJY5DOzKO+epKXdJmeIlK5N9lL84jXWxJPPpYPnPHbtP
MqV0jrINVeUS2/iealEK29mWVmptKtifduxRcSweunlq6DIdc/LbI6/D6NOAZXDpE0P+KnJ9b6s9
rT2ONGlZuLIMjrnXFKQYam2ZnutM3MlWHRct/6MNYJP7hJniQbS7hK24Fx/8nkDX2lnjS8vVZju5
RnJKkCtWcElwT6iTs+ZbLEr+Tpt47/h6d5INnPEJ1rJ0xHCCB5SeQLretW4pHo0mF+xdJlbYIjMf
YL5ioyqK92nSv6YZSxx4TCC4hk6wXK3DZ/birlqQE/cpAoOdOUvjG68o2oNWsFOfzB64orbSToEZ
hn1e9zqmA+v3oShDXxDaLlaDC5lLqq/TNedk8Z5AMt5H0eOAFWyDjd1rE+1IyuAD4xx7mU5pADBS
tPPPr6wOg585HnxXaYTSQzbwYVGNsyjCktqIk9dqPF0nQoQL+24UjfUemTmhCVmWu1brT0IDC9BF
00umc/ZqfdaSIIkoc7OSW4eUwsTjEK/eFYcrFi4lfUhdZ9Nk5Az2OLF4zP+qsv4LYXoOSrJmhybV
VJjWwJ5pUZCNIeHSTpGxJUFH+QSNflNXQUdRgoxEmXGURIPeR+0sh8Cs5JsWHactvemQWVV31k3K
eRzqomnTNBF+BmiqkYUBvYLvE9QZOZ3ZnG4YCEJStNiF0L+yqd0hSuyMyEZb8pNvk/7BXdQ14KZr
/alefiPs17uEpdHol+QejFtdqZVCaVcWIhY0IgAunC7Y/TeT0rnYB0FNAtWsFDAn14GHddqXLrAw
R8vnEJvFiceOKncFHIqQJhDUTIQ1SylsLuY6JZOGcBR50Nx4y63l6PWzhwEmsPpVhcebhzUrt+aI
/gUi5hwrRGmGtEfxRE35iPdAb6/FKwb5T+mAvlIEM6UNJkokVGqhzXEJKzkYlI5IIbAEANmGtDLl
oVu4zArIjqPSHxelROpKk+wRJ02lUq5KrzSVctmjYCol00XS7JW2mSuVs0Tu9JTuWbcPDTJorfRQ
oeTRnw/KOY/5jZ4wpZ8SyKarW2mqcUMsQKmsHnIr/E+fem22ZjUcCaXIQuZrlF0ftQxRWwal0m5H
RFw6nW9l73/Q+tfunaX4dJXeCyRDkIE3H6nrIE+tB2kCTHPNe+KF3dfoW+V+am6cidtapfRkQynL
NRKzr7RmieicKfXZQYZmzXVwlC5dIVAPKarwmlX2iQjAsVQqtq307Egp24bSuD2ldkO8QL9szrnS
wQ0EcZz23i61IxosM2o7ut79hMZD4316cpDTbWNHcc99p1R21qecJkp5x8AXsF5BfEKU55+H5VJi
x0CtN5Vu3yPgz0rJF0rTp5fgQVcqv4fc7yjdn8KoasMf2mMb+Wp7xL3MjDtq4SZYs6u5I3y/LZWT
AIGCkh8VyWvNu0q5DUa67sKyOudTMOpmdl2MBR+3UWON8KzQVrVYsppO7TLd8APkjYCRFt54B8ww
NvRgxRENGnveuwN3vVbiWplfjZKR3MPaAq8NsouJeSLDRNErN0WhfBUWBguPxUuD4cLDeCGVA6NV
XgxfuTJy5c8wMWr0GDY65dzQmA83qGBK7W0oE611iZIZbc1vc4j5JlV5fOz8Zm/Orr31yxJEZgXq
ArtIrnwjFQYSQzlJeuUpcbTnmIBvuJbV14D15iQphK4jtA5POVJcWjcDiNJYwdn58kUcXIkLPQYd
y1PC48XSUqjYGxlOMiosnDLS8A4t5m7Q2aiMGfmooX0xSnYXS/KJkXjhqdq+LJqswsIYrSArCTpR
Pjivdn3vj+R9OL4Akouu2GkzxxUdgzs/ioozPS6neQAZbQy5fuyjsr2r6McpopwA6li1u2E2EEtc
rQ31WkwbGIPmBpdL+2R6Ed/97iFN0zCjwZf8lHnjRyUX1uo1Wvbp0k8PAEue2rIxz3IUL9MKCbiu
e8rc0aVBpE60Rfg4hYf+c1m928FiSkvG5UjB/BN1LN7e0jyTi3z+Zk3Gq92Qgi2BnuycRhk+Yv4m
/Rjney6oh3XK/7hmkTOfWJ+VwkNKH+gfAdPrjOGq4pUXJpoQe5e8cMlS5zDQ0jLXvMkQapG1Bhl6
zvowGv6pToW/M6P1gS6GDW9LioUTDA31O1yHTe+AGLCL4aGSgq9PtS/nzLxvXIC73Dk3PdnSkGzP
U6ds7YOsn9cke0TCPi8kXcqON43jjTwYu7c50iWoBf1XrSfvCc26JWibdKA7cRDilYsLPRoxlsJZ
i1jtYS6kU+bWHjBf9TU9F7EcjhWlWIFhAAiKHp1MmOFkfcWadUfR/Ysmv0WL60zrMXaLO8d3sTal
NfHv+CxLwswoWbxRrGnXt+VucOzsxKMtxwtF+bHXfcZznyDDcSbMzpgDbRuTQ1rLm5IDZ88XhnMJ
+ibhoU+RTE3nt+d8VS2cZWGoaL6SAySl8fTXE6A17CWomHZk6kCSTwQ2bSMuN46Fo7lulZV3AaWZ
TWxYBLbbQEvhZlAZGCSe9cmWk7MQbjIIDPtZ9su8J8ddbe3SKwLw+SGKJm6jovxaYjC6WkxpkXtr
jxwtSxf/WcuGwAehiS1GtAmGEf0vja3zAkS1z1VCCvMcaQF2yUe0eVROnafcMVL5ZTmV4UyQIQSL
crEcqr4xLvEdM8Z7YXCs5nMHr0T55pt5xgy1Uk5ga+t31Lv4XRqi9bqTMcELw9rSJQdLT2NHYjOp
ZpmrbSbWx4CVYm7E7NywjseMbTaIgMHdEY/8Q21CaIoeJJ50TuiSl3X83a/roY8F310RHzPs90gg
Gu57euzCLJfHevYOGmfsYrBPrsD0MxHWz9QkUH7AjyLD+x7gzBuwOBnwGrA+xLGHhN5oI1MrtyJ8
CTzm/J3fXtrABu2xnTP66LXhl4d7r7Pe+cYGQooFJYwKb1txW3ILcDTxv1FyMtINdIb/9mVQFK/Z
7xaYyK2Oc8VNDAgHzcwhXAILQol6k6VZHhtj2FtD/cYRfJfy7Dizji6YvFYfPAluRR6Pm7ofvk0x
PHoYjZYifYH6zPO1+ZgKaJT5cOsZz+ANz7r9KWK8LGL9BX7qYECZMjoQ4Y0p96RzLIKIqOJxHMBu
XoneBIadvaMefa1TCy1/em3bldaJeXpJx5wVCK1Fcw3Ts50whgjO99i18QtAb+4q+V0TkNusS/+W
+M5V00a0zQYbnrf4u97Gp+ez5T11MkKl1h7wFSVBYqbOmx5/VXDHtToomhKbYSaeJ9Lqdpt+t3b3
saZzYNr5aVwZL3PKfsn/zbrzO6vgME066wYrp2qRY6tKCTrWMf2BkB5WzH7xHasD8+KjgnGWGOoI
9CpQA6NlvvBDHhn82kvpv/tGM+8KnQrJqQBvnrS4LeLW+EgkcJhGvWYae7pbkx77ZcMllXduXeGh
bbscJlPDzjgx/owl1fKZmQNaZcLOKInf4SbK2JMSESiT6NNpDJ3Sj11lW99wDR8omCG5WFbfP+77
KdHP1I+S760bDGTiMTUJ3ciEn2djGSTV5K2TkFuTkK4961LBpT4sKWXmEy8noxje5uY5Hm0PO1H+
2GtfNJKyxiH5tKEQlsUOU3nGuFvF7TmiZMEt2y+rMB6NvrwSYuchlh5kFSFUckZmM57X1TsbK4Ym
gKQ39pQc5DzPG968hiSrZSfym26OIyuFi64Pj6XhELrtwzKPb4aZfuKaXEdgmDOmqOXgWvFzPpPd
jJ6yhMmXL3tO7OliKNP8xADjeNX+5+/aSe8byhBY3WfNm/Y+0clNZXXArOb0l6CKh/lxIXkC0DQC
usryML5mefLuJFDhzUT+LlfrPTbkZRE8qDDmH8rCePOlPwVlLd40SHlwdwu+J2zXgDmE1jwdosCA
4skbazxNzQOWEW6/PQ3t8/BCBchp6nT26wSzEvVcgiHmtcSFsEAf2T48ZnV+cPpuPXQI5qCMQ6KR
IbiAsMzmNxOUx2Z0XiocsEGW8pQZUL5bgjjuwgvNbtcPL4vva5ORF8ejMTEfN9EQ9jmpY98+2lIc
HKSzEspZFWNaVpEGcP6C6wfFFVU7nY1q3bd1fuOuZD7MKP5anAk7kE1lM9gZB6PtWBPvdq0iXGYM
Dzyf1ab6deCeB58jjjZwdXiYFh/tbMEza5oYS0JxcsX4PtvNKSsaQoZGwht7eFpqOF1ufGOX8T3x
+WOnOQXZSrp6Gr/548YVOCuIEzVF03p7M079xIAGLmDA5TdaTI8wu7F40IOiAe/aVJp8oK0Zwg51
rBsenVBaKflbwLPnpsoHpham1nh+dCY4LOX6bOP+3bU8UTdJsNI6HhQ5XXPxIu4BVmvOHDA/T7dc
17Z4+2/6oj+l2fyUL/ZjQZMsHJ9d3oJL8cElsIH6tOL2Def2Gz/HTTEnzGbmGID98jZao1+X1kcL
GO2BpRax44kDufisu0M8AZK9dmfs2B8MN0xEUXlO8+gDcQMnpGiPfjRb5Ho4Jaw8C7o8RSKrCCD1
OI7a8R0z8KvQTJ73DAdwWW5HM+HSpRzujf7+v6g7j+XIkW3ZfhHMgAjIaWrFzCSTTJI5gVEVdEDL
r78L/QHv2R3ewWmz091VxU6B2OHbfXnMZq3zvCstv4uEa8NS87SvGlNLar4jUOKwSnM6yQyuGo19
4fa+Nsf01wgoNQAUtSiGnHbG9EPIl4Y5TRvHvXRTRIuyr5esU4mcz9Fqsggl+HFZRcz5gX3MA7gz
IfbG9k433QyXGuFYTfP4UjxHeE9YGCok8kT9khXkvwcpq7ZJLznjU5rOOPTORtqFkSVg7S3qUsH0
+fBpzD1MExiFknOi67x3Kdo3W6ndWE3f6OMOyRpj5Wq0Y7BG6BZUpVjkHQmTzxSdlpvQKrPyDyKt
MBmAuhSaOx7sQAVrQDpPACQjbju+vfQdx9/VnbYS5OzcZKZKGOmJLi5ilrpoUR4RbdmcVPQWyfmq
EoUfVUa9tS/yHyPzTDLpaAIt6isEIDpt0p6LfzTGmzqNv6JanCcEZrfjuAVwI/ds57fK9HZwJXHq
686jjH56l5qJvkt2g/Et8RXbrQNEO4+ALR9KQu5eZMZPuQm5wqgUi8o42aVFsogz+qcsM8Qa5lKX
wni1K8LutQD+VzXlqyeGZzZv+pagphfdRUMRh+/Nxse5LLgAJ1O/yPTAwh5DN3GOwDgNsX72SveT
QNuO/7StE9By5doZiwKIYo2T0gqnD9zZrQmIb0gpJJQQcERBas2lWGt3PmeqDmAAEutL3sgvHVb4
BncinEyGtmyOm+Q8LhclU63vNayVHP72jB3OtQBm5QxRAqMAgTu/diwiFlY67ZyZ61LygZ5a/xYH
PPaz3jupCa5GzbkPiIe8UmXA8iU9bYe7PGsAITpf80c9NGmdr8eJVBL3AfACfjSdyx4TamZ9enih
MZHKhWnOfRjTL6IKrStBcAt62I5orbTuNnz6ASIEI1iisgh+lc/BagVry3d+zbkfT7fL+2B1NuGx
FZ511B7rveircEU3XrYZKU1dyuyDvsASVyVLnqQu81Xc4oJipaYnJH0L5z9JovsyZg50XOgG3rRk
Iccs3A2Q9ZjXeYQ3EQ+GgvpNIj/aGRXpiMXzWgzeJR4ZhIFs+BuzgyEdVeoFbBbvCctX5zvVbQzv
NVuVIXzVe1APOZInm7P4OgaYDBP6nNMSCE/Ta8R0Ykm3B5M0HTjnKMabNxXha6t04E8ZX0m6ybEh
vDemmyx7VN5NYJefqkQJ0/rpCygnz1fjlqiKqhRB+A0M1cFztTcToRzskjTqzwzOUeFxfRU4sNKa
3h2HldLgXm2ViA1XCmMp0vHPFledJug2gnZkT2Jn8A2nf+LVaYP1WKqtoiVtxYqM3S10bgYrbB68
SpliMnWnXV+S8TZHVli1bf/kJbsj2tTWeke6vRNbN28c4qWLiHjpetSlC+3Dyul2GXloxOKI+TPG
DDbsK2GaFBeyK5bUWKYa7arACc+w0dudcNUXPup8PSh2nZDE8w3sLLgxjCXFlCXbCf83mhcOZc3g
+zzmBPQS0BP41FbsZmFaG1AvJwiNU7Rn34liPNyjttsSt2030A4Wcgq+ptFdJ767LHpHsdEhtQgE
kEfa0OPBA22RJbuSJpMl+iv4LZqXg+qeRJDxAh0sllQdnFTyG7hTs7hm9G62ALSoRnNzLtBGjAYx
l96WNT0d7ls1+bvRHZ/413+DsX5SPgdcmPJi0PdE70d9RCdNXMaOgPuGL9hfSr7RNtU2fsF5Lvtt
28HKCcPwDmj3KuZToWLETUasqGD6huVU2/cxnV4ao+HwVf+iAPeZ1C6twxs4xHzWRMCagkoRctCz
RMZkRZDyBAuHgoSJhRaF4HSEGQ5JWMNYVU3CJrh5CUOQ2W2Yk2mb1Lecyhfqvl9J5gKDQ+DGHbV1
XPdzMOJh4YhqIVN0vym0fyoGc9OkWIY42a5wtA+y0kfLSx+wDIg4uerTxGZUwkn3Isw6BlzDbgz3
rGV4nmAg1vr27EY+3VLyEvEpmnSHmgPPasDisgbtYpZkdhBh66TCKq+dr9aY3tOivxB7oVY3rU4p
xTuthW9mQOqirC+OG3/lYsFR5OUFg8eirzZOW53E5GertM0frRnAlwdbMjTWXYkR4SA7eqFxCsfo
grXpTAUTV/CA6k49mdu22vRYEL2a4mLteto+RGhYyDm73oXGvbdJRzUxiBl8JKTFxvkg9PCmZAjs
2GaOsuCslsO9ya33qCOzrsbLyK7M7/PXJm9PWDphqFNiyBaOQh5F5/Fqar4my/mE7rTUGhQyI24+
LaJ/DCDeT1iEV0DH0arQXXermTy7gKbpvvlnoB1DWUwtSrW7s2mG1cLpkOGqmv6ORNtUvnCfE0Lh
y3peORNzQjVj8dTkzbTHAjMd7NYEZeKlZ5qNWI5JO161E0vA1sWKnb0ZjVkCUJg4huFuoVoAc7P6
VxetaCF+NAe1jKVBtMGvtRzohgASl/Ybln4pgLOCvkupr8JywtazlUFOawuuvI1nRfEumk84yyNa
X+lPPRQ/slvJisGnWVh209BZsxBd/M+R0ysjmzrY+fjk6zmVDL7Lpz4qqQPrONvB8e2nWWzT2q4g
6Q8ErxkzcpETfpsRI8GENIOkQbcsXQQqQV5GsVyQz/mueuPhoc7bWvWqRHGixArvSo9v3LDjzz6E
7Ss8ftIudFeZ3e8zv9iThv5J6AKNsKIiRA6HLKcTJsfW7rf1O3wAsL9pulZRfwiAzC25w7C5oge6
w16ALe7ZVtz+kgz2JFr6d+68RDk191mM8xp/aJVW+6msUL8VFgIHnN3Ego5AVwalB6zbzeL0Z8vn
wp1w+Hbz4cPf/mj5fVSl/yPRRDr4P/dveWAHxyXIm+28vNKZefCi/gTMfFnpjr+ccXXLYfRPXkCR
kRrQBUcUGt/6tAHeJfYLLvYvVirl2sOWsA4szHiR4qlZmNa8/PFXPvdPzj4XEAp34tEtswOXZQJz
7BImvbq1puc8hRrnppKb1Lf/eQ75QAMHy6LPVYpzvuueRBD8RBrsIGYJsfXte6ccDtKmA3jkDvFZ
lpsUnQCjSUNejE/HWp8UXUAa5emh8YLfQS2kIctnNpjLHKtF2U172TTNdqrdT+6Uyd4Lkm9hqnUU
9mLTxthwfDGtyWiToIXzanT2tisHqAOEbUZlayuG1X3u0gWnnAmRxf+S0mhXhYlt0BDaIWFbaUtn
q6e298nfo1MHdhS3TjwrVKxTdwJHw2UQht+7dJuB711Ek3ZK7+sG78FvCCtpGQCYwcWXhStHfwkC
8vVmjapVgdV64tJvU4Fw8B31FtgZXmK/AdTCqtEZEwQ0mLm1AfapKY1/mLro6JzICcuIdzasEQmy
Yjt5n9S1MjdD0l5j4Pl2JA3GfogrUTMqLOqG9uEpKY+6yp9ZCS4clvWAEYNDIsw3zmmO2bo9Y0f6
UqX+O5aZtimBQkA8eu9cJJvWmfZBB8DT40fSg+dsiHa2m9c3PdB4H6byiUUiTRWWK5ZkYpwVan+0
FmWsL9nSeJgLcVsyZlYhLwX60RT5R8wp4KklSZZU7aQ2l511Wb8RgfWXNm5//u8vTtsy0IaLusrf
jZHbmKLpCsJW8mqbDZe/xgLkK6zfOq56OpVAhMSeNW3sjtVKPQW/JMzeKfNszhNK4aLe9I72Xfpy
OskpfTO08ZNLr1wLp3odQI3Pae58MQbNT+bFztovmvd+LG+mBAlbhe8hG7VVFo0fxB4aluq9hyWq
66d1UA4a21NUO2gwNRsFbVhXOV/qEilprOiMHFvzHPasRqRKc2BZ7tHMg6fQwQjPqFlI7UBOp95X
DqAYKU66nP50QiGZ+eUp/0+zA5pG1btpMueb09fkWU8sI7adoDkFBxQ1bGd887R9pt5Noa+yPNxD
UNlZXn70hO+v7DhGkjK2FDU+rJySdq4eOGI+PDCl9sgrOfTmjf3Vv6wZPmp6evD+4Ljx+22Kz26h
hxh/8OBwGw/hzGNuwqJZXrQ5fUPFgEq1P0MycExUoAVUk5UE8p3AoKIOzdH2qpchdxV2UOe1gPR3
RGKng1nf56zraqSYnV6FFIklXYUA/WUNGWOEpW1DBJ6LAu6eDWa/Tab8IyRqSIDL/NJDnc9/h8Vr
JKSyqEZqX3j3OabyEIGQxLdf8NCLgKjmNMzwHvzAOHb3wo3pgxfU0wjPrJlTd34/dGshzX96SuVi
OhLgy4G/HQ3pv2Bvts4jTmQ5GpJtMydJn8mKDT+HOKvCDYPdF+Cv5IdH1WdeaLupwz7YNvcs66cl
KOmPzFXxpknY1/TthTzGLfCfpUscOuuCL3Dg6DpVtXJoVePh9u7yuZ6/CWkXTKRv5QeBHkaKBpkV
3FYQkYuOnHAjWop89IZnQtp+Z366c0Nv3BoQeQOHU5wSPtoNX4ms/uIfCLn9anfVk2hv1T4vfu1p
BwwQ+3KEQyPA681SyXzyBv1vXNmEcBdek20grkN5xeNU2L3gq5R9a6SWFSOHW3l4btgjl7RjF7QR
roMuuPRZqzPHJx+lTb0Fkx7OyR66ZdSKuxlOb3pnQ9iizmnkmjjk30199/saxbQ/jRMl0LR+UrvW
AHNiBGYfWQz+axiE3JqinZ5jkQ2N/l8xcYGF7LEcWdaTAU33vYC21jn6xSCVTk1rve4xoQJmR7Dy
Kr4AWbEPnZKmwsS6UjL3AkD63TDT1zEdJOsUCh6tMCMTZT7Myi32emkfWL4cxKQfe9FeB5eSNQxo
m8h/tYv+K9G9R0Gkl7QRbYvFvxbtPJctFO8zu5GVxjQIzGhZO8WnctJzEbcvkUSY9FnHjbwmnVvQ
IcXwu8D3y5dhZZSEcMMPzTznDUvQpK03Nko/w5uHGI/Zdpm0/SXv0Dgwsi+rysNL/p9S7n7w7Dm1
pUXVlP4D0GODy38J5MjKuRAB5E21+e4a7YIwPqcdqmHcYcjN+uo7MMi5oqb2DiBcaOQ7HmDZsvT6
bVjXP5IUrmsbX/jTuFD2aFMFbiC/tX+rMjmbnDlNoL3ZJlM0NASQfej+AkMQCML26ljupcN+rLTW
hIvhWwfit2zgzdOgtWo9iPHZTjv/0A2sN+2s1NcDRyMGBoLaff1rOzFZ+QatqNb0fJemnbuIjfgj
1gA76WY0npoheSReM26F0+DEZGOkcZJ3Bov91PpH5cKtssN+maJtLyb/z2GlsChhcqwyPXN5OcZ9
W34GQXMZ+h9u80p5t96wn2XRfmNZAZFbvUkqZqFCUQRZAHdKWhXg51F/VP4tDDxRW4cN68IqebWC
ogL3Rn+5kva24q0c0nuvBSepzFU7aOZuVM4hqAxvQXH1sIxL+VTQcihM0TIrBL9+mnPJAwOWK3D2
JCNpjWN2dQYdHuRYFxCpM3uDSHtuE57YuBf/pqwfqQmOD1Nb7RszeXGaHBFfQY1taCeuQno0zcSD
ouJky2Ya2ImK8eHGLkCzuqMHtg+f2AGn7Dz6P+Z3+s08CNMeTC4WYgCp7fmTQpHUWvv1u+m5N/jC
Kgfvt8PLz5ceUp8XnNmMe4e2okvP6J59MQLPdus/jNIrPKU91K54bXvuuO1GTfH/5I7rJH6TUR7k
qPNrGPs8i11Z2lBInfE0tb0/y6z+6Sj3MtKeQJcY5HKJ8blanxDON5qV7aWfOGDyLQuTaFnMLpGW
4xYunP8yUiQQKg03pK6MnT4ntml646488l7ZwLEpH7WW2I/UsZZia0X4O03iBmP1IMmVHpVthpdY
RpshHOIrieRHgckgCUfC+2hdTyPfphVLaWNpu4dq4GuVtVNG8ts8UDqhrxxnwvME5m/pm941zojg
BF28ZeGMz5zPjB0QRYjoHig1V608S2G5sNWHjB2YKsHWcCZ/W4vyVCBX1N9BZZ7snhZetxAYygbu
JgXuj7Vdf0Wj90NpEPgOZg6ykeeKJ7tGmsPGB70Ik+FzSpxlk+r/6nhms4lfU3V3+uCqoXK3Dfkc
UvP8gmTTe1CxRyMhFDFAVKqA1DNcj09Oe8kCR8MdQWGq7lXb0eqL59az3CV39W01eV+u7r5ZJRXm
RCffoqZ8BqnNwrggH5G0XMSM1togGkfL2Ozw0rt3TxvlbqzzWziw0h0dcSl0liclRPEI/QqPdfoO
Uidlk1+dmjG5M5ZxNeQ5vqaiIidrmUn+KYlsYrCme0HRAeRm5mJTbVvPgGvXdv0uQ9Fm457tKrf+
SRrnLxlRwazI/PFU/G2kmNTzJv6gm2HkIEcbQbb/17VfbueeXJoKVWHuSwOwLmztl1JX9daUwH8b
odlLsixqI91uP+SiPRVSPfSyEG8J+xeRlB9FONaHMOruRNh56zWckVZur2VSs2D28P6IqcW/ZY6X
gIOyZQHp+zvTnOs7MO4vZNUD+9Yufi/nR62RLxu8DkQ63UWZyqvph7AgK/1N88yvicrfNfVmsPSS
KMY8LJ7By1PWwNlhBtbJ6MZXemLiXY7myTdILePuCnV26UmXLI0x3QtFvXycpieDMmsANF9aRmws
0clFIFwnzS33CmBdOiYdVmM4CLqMSqlq2+gRppVAbjsfwpjotaWwyitV2cF6aIonin/3Spv+wH2B
yejiXdl1VBlCc/JGhBrRu3+lHH75H6zrZa5PV+qMUOGbipEmSI82WFZU7gllUsTPlGLsg6F11m5b
v4VNtmqC8q3hWYuGBCuvuBeJZInnOZ9m7D9ayAgEx/1HKZKLrl1SPUox1pLU6NkmbaOYI9t/5toE
YULXriwiHgHltr24ZC3bulR4125AV0c9uoiMSwmTn4rLNzWVV0BTp4CSBE0fLwB1uEgbEuABVu7a
Ho5l4X92fXSuWiiXCs4fjtXVNJqQ3G3No7ZiHWsu704nNyDW9qY2nPFuPumZ2TF7LOuW6o1owiBh
NAufyauyzddJYsVLweSETbW07RD4abnv56NY2t4l9EneTOEpltxADVXK5VuSkuIZXH6B3v76E7EH
2tMoLNeC54Yt9Mpo8nshiz+woK9NmRvn6pBmBAqHdih2IVYDrHouQZDhU3eAIgTI7U3MNdiK8L2W
o7lOJI44kCW0MTnJwahTCinN4arXBGkiq+KEFOaXGQAUCDTqUsCJbUXt/DWURdDvzH5BC/hhueHx
uwQZvvGZ6hcbw04rH9QbaXsr6K/k3n/bAIMEWWk4qgpbhyXYrdhMEWUaHOqCGiHN/pEys9d5zmBK
lGzcG1zUMLAFVI4wx+r9W+1JrjzMBitVeOTlPLzoHAOwXxoEt0Mr0pe8kG92C5nKOEIavDkN5Vo2
ZNGFoLyilKckqaO9AixFW6T+aYVlvQxlyWvhWp+j3YCl6dMPh1sn1cs8gHvgc4uQG/Iy510nb5H9
GAPUidQCvOaW5Lkl7gxAQBkbVbHVpd/sGzcWdPmkHHj4EipU0hSlpuXo5fajbrLonxqjOgoDR5bo
9NeBVFqNsS0JimmTefprOcva/JoVcTKwQXp3t9GusJOsjCiuSHiWN9a5eAwTthEi2Relna9sEx6E
23GCz6sIq+lWepwbgDP9hZdPKGxWbyFIRceUpzjKwzTtQ3IeQVf219gFWmKMcFfNNOOTEroHBDQu
RUEt9mHN51VxpWBGon+xhWnjG86vn+gYGbCwV6m5jbKSM6rPss0Q/xR1nwOxtcUPM0sa9VeVFB5l
lvjuvPQqYJfxEeN36b0o2Kgzt1R7XTXtb95i565HOiO8gB+RhxqziYO9q0BYxtFjpSvykqCRswDF
vUpPpSOclUu1N1qYPHOmQ/AWd7yY4auLTWyRepa2CapS37tYPEI+2o6v61ujBlWekms82JZNUwA2
U0lNi4wyAMFJ8AprWKup3jQ9auxHs/1njAUSAmjQfdGmb+yQmqtGuRn6K5zjIpylqAiquGPIDwG0
ZUHz99b10mE7VROfPqMXt5wWrsqfTp1NTQ6hWY543dnlesvMMGK/Jqu87XvrMaZwWzS6gbV0W/Qw
4areD1ZzBtdzpmkpkx69obUf6KU677ajP/mpRpYMex/ORvBlbrMompJXxGk/WLnHxG5nBnFwbn1X
+yh7cCQovqa3NviX2zpjY1h2cOHy5cgYSZiEKJlM7K1j8PokLh49V6mLKoc3TKEhPsEY1bUPNp7Z
0kLC92clBvOuc6BtzRrasGfHmO+y6WwXmf802jyiCwbNTlb+nvU3xgyfnYXNgEj2UdaMJtAwH3oL
wL1vXnsaVmIuzBgMfKY6j/0KDh/KE787M8p3uUXB+tiSfKlD2GxWe3MDcaWGGTJqaNwaMdUrb4Bt
bZug67A3xWaQL6LE3MTW8Do/mWqPONwPPjTZ1C/i6HvOA+kkXWEArBdcMICydexIQ+D+RcvTj0Xd
IU/Vm92UEL6pQIqF8J/QIxO2P/1jQpkjuqM/CZ7RSzPiBQhiXgqtyQHYhpgy6ni4OYHkmPU+p5kM
CwrDE+1HP6D7pvMTg1tk3Vf9cqKOw4UQC6joH0LdmneRVjYR6LuJNm7asp7YfvwxTBmLwvV+GvU9
2i2+ukm/2SnV0BGev97Ima4o6VhHwz/ewnHtBNWtjlAgI+dHy66GiSxAHIH2Sz7TtsufqQ3Bnofe
P9YSK6yuWzfhLY7b1nqKkWPLLZLf0hOcz8KbToGa22wSTph8dOUKfqFaCVvsBGUTi7oowoPrHITS
15kvP8ge9CtXENeWqLmIP2WafFhp9pLlE3C30qfCRowfWeY9cRm+6mO3CQxO+U9ndEj/DlcWr3ev
4DPSsHjXrMpdOHJQC6hQe2YeXL16jFSjv1VWfw1mN2TtJ9+BVbyZ1as3YMniXX2rKfJWdrLzA/WW
TNjR4VvDUpV6tqkH6447fDHlknu4E3+ricbqKK+utBhlbU4jR+auqJ3Dzbs15jqzycguDjzETZQA
K7SKQzNUW9FXT+n049n1fv6DNE/iGZzejdz4cBxUWXu07ka8x4j2jusKelFM857fcCXxsKkpgRZg
1JvInV0vlv1Whm/hFL6A/lh1LXNNOJvLcU8tdVAvepvv+zZ8juC1i/YIR+YP+t/aqY3dCM92iH+Z
XTIWOFSAVRmTKxF3LbxY03TM56VZldxGIrfSwUsQzKMpjh76AD+FwJgroQfZYPyQPhaQai3IqNks
uHA2idw6EJbck6plmd9cQyeOlglntmPjMEbA2fgW0A8Nma2OGSYs39rkFdVP4cSI6PLln50enTHy
qzmNAkJxNmyCSZtOqU6wI/aotzC2ZhlkS5O4ypQ6HK6++8Ss6awyAei/ct4dfNDIh8egYdnbd1G7
K8f6Abb2W3QWFi+OQLrC5KlmI+U6NV79Nhlw0POTATM+dvLEBEyrmM6PGabOQfbo3FoS3uTkgXbN
0BA5dIa2Bzcfp3M0gTR9glimR4esqtSurrJVPSYc67G1VVHa7LuZCUuNigiqN2s/CUhyvqG2BJg+
LU1ug6S+gGUINqWvf9o6PMv5C+yMpHZaM4STKjeVstGLxDGe7Owo+dxDWBN/vc/SVB7zkRueyZsc
Rxzkhm6dnc5lz8+TMfG8rRHXv32awsjFj6s5PFrZ4VGgXeEmHg+dq97IpmIbc2k3kHyHG1Ce5BB3
EY4o35Tlsq3UDe120Zu0IzTmuCh69pro2h/MitxTq+yl5Q1lPmKHTJAfwZxNeFh4VBPQSz/KD98c
nJXW6ruCQxzKXnppIv0+YkZrkRmNsj7GrfsOjJArcq3wS2k/g84/mOg5ApFKALDnc9AhRBSpfvfZ
NGhhb76U3nixS67DurxapXqPlHxl2DsGnKdskGH6I6POGepBsI3wbHYwHX4KdPOS/PJ3YdTwR/Pk
pbFBePYZ4Rwur+R2aFzXU+8oeV5wuJcfNoBmHvqIKrw8TLV8I4kbZ00Uw0gbfnP2f+ilgDoNAxtL
J/BL5xgE6oazzFWE65osx59prztd1ssq0EiS1EWy7WEiY/+tLqpznzmioHX3NQlK3hKddTmMdPU2
tVgPM41p0cGqbKEJc0nlJp/be9Z/xKNNcW+dGrCNjbe49BehHXwzuuNNYgCCvokiwA/lt/pv4xTa
Uh/GO9neexXH5L11bqqsCCS1GWxeVV0BoyobihbSy4jFcCfGOx1D3UooGIPsUdjj8iJinmtynT8z
ml54OuhLGH/argr+FfgZsLxTa+C6zc7Nx+tgRpfSylZdkdHqBtLpv2dwqWDcD4zdZo5NYsQOPbtb
bsq2NGyfHBMTxBA+qJSa/NX5+BdNgM7KRNVgtbJLp3HR1SwQiN1S6Tq/CVdaii+3VV68DhixKL7R
dW70wXnwh5uAnmAQZ+wr6+Yx/S5Hu+rgOYE3q/t715lPLjx9KcavqCMlbgbQ6svgDLSf9WTg3bSe
y6iDNbGE+YFVgC4nHpRd9JCdFLRIThT5RFoO01aBUdpIUbMb1BFwpD/3XxbhA9bflU5hbqxyIo7f
u6/kaqlKNNSfr6uHLSyxigf1GwM+sFS7d6UT3nSn+6oskNJBwMoGEDPMkY4MvNMuexl4W0XuflXX
zj7UaK6DWsICk++TxZMtz5/xlgkG//5RNYz6aSivzMrxRuPyGmsWpg7OpECbTdGEWmR2KDN7IEll
Pk2GvOomMnA2Orsw5K6udG7043CKzOBBm+q4MJPZuZ7ST0emis0y8Vo+c8ivDpe8i4+PtkyfTfFK
A8GVX9Qugd5u2ULzsFbdOchZVjcDdZttLSXiOvph6+WAQvQvvah4eTU+6Dax6MFyNnlLiLFESrb8
f5QU0gUz8oVvk3j33wuaMkJUubwyjD/8HoEFH25tTT91ali7Yhi/fHqK8KCyiNcFuLpmR61ybfGM
mRcOQe9xmeAkqfzxBgFgOLAQ3uWd+cpYTfo9o6W31Gx71Z7riSIfhJdnaXmfbtrwYO/R05tTalLz
1Ig/g7I/xp/+mtsTMXGO0aESp6xmqZekt1JDYqKhd1qKrr6VAi4WcKtKEkrM7Y+WLcOi8ZqXvB1w
xoTJZyWy7MRGW/O7Iw+I+ZFo6RtqkTY2wJqx5FguCtPcapONROdcgpHPm+27rHb77gEfhVrI2H3H
pqqvLUibTXIHikBc28TxQ1RSoO3jdaLB1nG7ZcHdYF0jm3oMmq7JjX30i89eHzAfhBU6bbklVZ2D
YY8p5cUmz4fkp1VZvuXpif3DgcFqMLMYEpWLMiHTTi6qYcSqO1BiWXcTNVOeHVGi5/twaGOcqEEU
XAISh2Pq38nIH9ljElnJuEyU0ZsxBS8dfdnkPnkgGe4Pob5rZwOD5B9akmnB05K3+dxoN6J2zRUK
qYPsxBY2mI5oRC1WacHKIe1uJjUGS4SaeJWrYufW+cHVqjeD2uVi7BFwrRvNF/q6cMQd2xv2BAif
BkB4l9Qc7OD2DsWP5qB6oCFV4Mds0OmRPignVglGOPpmqxRvjJPu+Jiz/2joeM1WLvviRRvXA0mi
+FcPiK/2YDzQNEexLkz7Naw6DFAyfMN4uJ6wD6MqsMSLMB52Gm5lhHbeYzq0aQrpuPLTd05VIyma
ZI9hBlg2DIspfiDdAH4lu8DNBNt9ZLZ03bTaOzHTt77OT0Uk/qX4yDFpUYqo1N7DPcIFZK4zaNM/
o7LueR9BtfW/0O6BUVbGEXP0KtLcp9bB9sGCuX0tOlZM0hu8BZSXx9C9wXwrVuCp9qrIzuSM0401
xRjRc+/KwXCZvyxuzxc7Fdya0wQCb5f8KRgba00mmDWdY8nv3ZasXfOJuwR6xTw6BM/dJHdGyCLA
myER82ZQeBWVTua+SVYgf//SIGo3rBqMiEpTf+jpdIoINcnVwLphP8Jsxwn+7DnDXB3rPXTszat5
EjRN+kISNgTMyT7lvlM3R/6Xhq2f+oYDP5Tpa5X120x6PXS+iMEySVnx58S4GfuXFgDUOjooZXzg
1PrKEhqE5/OG4Ftl4DgddG5jsoI4L46Fx9SE9ROfEdbtsiKdFw/tXDBGUN3RulsNpZM6Wai8/FZa
P6RMr2pjVK1Y5zza8OEdC4PXcDZx6+5ieGg4GsvMJ67qYThu8ukmm+jCl0KNJXI6ME9TL4ixsn4J
XNAN7UPLsj2ZjB3CylEf2LJKAq9k1Oe+vbFfDm66je382JcA06uI+jyjjX+bcTohQ1i08Y5wFXp6
NXX++4igNGG6G1LSSjUfrhCACIEy5hWtzjlYhb8WUwfYEj9MpH812ixxu/kj0dCzFKHprtdv5lRY
2JYthBAazwxlvPUyfet9FrDlvNDbx9nIBsn48fKi3ws7JFUUpytHAPq1+VFAOCMkadHeCh2Yw6N9
Un537gSDZzNhEwntM4k1Vs8upmJuIBdl+dQP5N+54f5xmD0ze+5EE6Ij0+AxGeZjDNgddA5QmJHK
TX9jdAW2IbpPFhyaTH7JUB6wEy+rGEC476+BRryP1cgF179jS8NeKTG9sb7FhfxwJ+JkOpnbpatH
14puJTYBfkTRxokM/mMUzIgr56pR5ZLHztYvSmjdVY+82KVbz5/YqY/DIXbMGzEZgvae8UX6/C/N
i5MW48sUcdVtGraD3GmqeOHbNDYhoq1VZY9bJflgNRHOyO7Rsqte4ulBQBVGuwYsQyjXosev092f
uFL+8n+PJnyKfqq8zv81/0/y4P8XYPh/BU2o6/9D2XkkSa602XUvnKPN4dADTkKrjEitJrDKykxo
rRzYEdfBjfF4WRvbmjNOyp79f72qlxGAi++ee++/j4hYRWL+Nn/6P/8ZPnj9U/z8z/+xH5Lyf/+v
/55IqP+N/0wk9P7DJVADAdQPhOvjb/ivRELT+Q/hQXYGticD17Sl+1+RhPI/XM+VJnGFAlHMsb3/
G0no/YcZWA6ZJDxt5AdK6/8rkdAN7P8nkZBnIbAdx/Ns4ZONaFr/PZFwYG+B+3dxXltMjGTwN7O5
fVlcWNaNINdoSRZCulofbyQ2oDnDw1wi0qEGkJc/Wg8GMXFln2YX+i4QwEL5GBV+uPOn5k/g4i1F
3MJYXNErnv/SOkKRl5JPZowxZQQNCqvi0StYaHzmXXpB9VWG9NW++IbxXI1/4O10fFp3xBgnQUpt
JrFMpi1dl1iL+ALbmgzV7yijx4jSdTO3z+Y8iHNKkCKeuVY3C2I0VHGKu4b6RsrR1LkcjW4tE0hH
3NWYdbixOd0NwIXONbdF6mG07Rf0/Dq0vTObiZ4Y7N/ytjaOxDe+Elj4YFEUdz/3CY7FJIo4lGlK
/YmV5ba02bwxqFaWZU7M37NBzndkMV6Dkt4XmUVRyhJz17HkE12BWLSSo1dPX67XaCe/Ku5id9l0
NSE95diBqkBx9Sc74odmEuVvLFyIq4SUJWOKj5FJsTPu7l2t6P00QANWecpBt5A4kVJ2oDTM782J
WiE7YNwl3I09+tmJ+ewf2yE7uWb04rUvHFsZDzvfigTtwHb/AcSUAhv3pX+IrALt3FJ3lpfdoNO8
FbdOymlS/+Rw5SxZx1yPOVDn64yJLZDkN1VdxFIUCqooTsdDYdh3yiNGPnYEsVWYB8ramc81c3VT
xt80UPB1hSS6m2TTMFS4m0Rj4ybNQfHSgcwSkvBZDxnx+yo37zK8v8Rl+J+LcO1rjU8U0YHpeJ9y
U1VZziiK/Efm5YrBOSbtT1tP0n1G6qWerVcM2b3Kw4vkYJ6jtO4yJd2xIQD0yUjw4Hak2+1rke25
7bAds/8HepJP6Bygip7uh3rOr/TEv2L0D/NtH4VWAxSygKX1gVArBSD+Hj9ga+HZSalr9wwv2yad
f1KSUC2Qp3pTVkSK9OwgmUAZNWd0WZdHCUKLMUIs42fAw9cuXdiInKuYzJF6CaI3wkDkF7+P9xI1
5EgTE8k9daA9WgAgC8weVwWOD8RRjBtbNc2+zBBiRc8bfh9V8E2uIoAGYJOk7fw+0BpMpdWYAlkm
gSjRKk2j9Zo5/cvlvOD3g/gZg7M3ujA+hcxohj4ENeBPoaAlOyy4IknS4d1vhTzKAPkt43s8TaL6
iE2k/NIh5WhiMH5vimDTa51JufwnmsR4icVCg6olQxtufovWp2yEqk4gT3tIV47WsPIBg7OdFsxC
nF2mda4AwSsuyCmrbIAvXgtQ49dYa2MEEG+SEh2VV+051fqZrZW0ibBHKZ/J/CIBDKmtTaAfAjom
tQZXxsz8UuKcKTWotEo3aL0OLLA/cjjdD1rLi/Dxbjyt7wmt9EkkvwTpr9YaYPJPDYwxiBUVAwpf
a4UDoqFbadsmuHIvB5oOtbKId+vD60AGOmTrYxLfSV4FzmO8PVqXlAiUE0KlN1xrZEum2Y9tfgoj
HFJcCflgETgrhE5PK5691j7JonvxDHknMPDFi+bjRaiO09Ly3KnI3Xrt367nnpdrVZVitpOpddYc
wZVsWKwyWoPFwvXtIsoWWp2NKN1DrK21NgJgUW1dreRGMZquodXdQeu8FoJvoZVfplvG1kEMTjL5
J/GLaGNqnZh1+l5q5ZhV45RpLdkvGfYS+roNYGZXTsv3T9KJQ8klKWSI0ZSY+esEeXrWOnWhFevs
HDuzeVW1+dyP3Q/2vVcWHE7zWuuuEb0NrX4HjfqGUV/lWhf/klojx40DHFKnjI367WIbAGDo6VHV
HTFxYvjG0jDwvM5I7w0SvIYgB5M2Wa3NdxRXB/na1Jo9nTB3trtoEf/ICXJXSiAMK9+RIhaehNb9
mZNvyDfCWcJnSVHEtXGizxZUoAQZmDQ7wL1WYhmcbwbYVWBZlwLMgMKKFyG869D7u0EktxTwYZUB
JuSaUJhAFQyLm3fBGkd7wz+SIXxouFvxdJb7bMYKRzp5vhPN/TwXNwq7P3tNReh/wDXzERAHtuaG
20mccx1TTAb7LxFghQdggVMH4BnkogW9qF05IQ9pGgMswwDbhqQnh7YE2ag3xJrhQgfkkLUBQRZb
euE7JORj6vjDg63pD8+SPws4yAQWwpQl2gJq3Q+aGBlARzLNkHTAJKFX76eALzVnVhJp3gQRoUda
6p8U73qfwFaXcMIgKmqs9tbIt5cSN07K9ysIKJmTYC3JeG9qygWyGksr3Atx+s+AOxfIjh0TW9RI
EBnfKynq0NTMrPkZb/L+0EL+Ylv1fHCBQwWoDYE0/dXQ9M3Qs4w0zT3JMzxETChXlmZ1gvDAHQp6
iroqUB5TMz3jP7pHcz42wI8R8hpX/xggYKBKU0EmeFDK/X3RvFAFODRpgkiCEoWaKeo0XUQ/QQ9H
MXSs/eKx1gxSAYzEQg4GEV5SboiL80ufNUONfp4xeuXvQvNMtZd/EV79N9ekEz0jPx3oEy2lh1Kz
UKamokbNR3VQgdBSFMlE20kDVJqkQn3JCT4Ba142QaUIpzQZPcR+8Zq0/aVp+H9bp8TnAqEF87Zt
NLO1ePKWaIqLLJKnUHNdHoBXBugVaOJr0eyXqSmwCRys0lxY2jcPPaCYq4mxAHSsAyHzQMlGzZQt
mi4zwcwgY1JM+ZBn/nCzAdE6TaSVmk1bNKWmNK8WDdmOPvd5BcLdaaKtji8OgFtffvs+AvIA+CYY
dyeAcJ4m4qIheuwgNBpQOXbYTdblCte8+7cJP2mZNbbLQqO8T6vJztPEXQx61381YHg9OJ7UXB4o
/N4G1DMB9kJN7rWa4Us1zBcRNuIvRb6vCLjmlrUvMdLgAgjubc0C+poKzDQfmAEKlpoY7DQ76Pmn
VLOETZM1TDii4Q5LPWFIRMjFWf3Zx356XzJuWfo04auaeQmTgeStO+7F9qsf2TQpQjJGi7NOXDfZ
e/+QYf4i6DfF0j2O5oGBJyMpBUpsifBx+FceZ2IazOmo8zCt7cHxPqzG7TedZhMzp6CSVlOXEvxy
Yfpig2PWYJmB5jOz/t534DWJEGZ0o0wawzzduOISI2sfJk15Em8+83Wk214ToAvzGR8k1NBsqBwf
AJDbTa+pURvKoAUj9TVPWmmylMSCCvHEfIgg9iBPcceTeatp1JD10W0icxPgCFsFIKvDP3aVintC
bwUs2DId6TL+jIF71n0NEWZo+pXcm/2gedgQMBYXJ3GBoLICZJZR4ImGCFoFgGnpAMSX4+R0cnTu
DrstMT2YQfZJmO2A8yhjDkJr7To9NY1G85uRlAccNqxzq2SC6dw5jA0QHOF7Xcc/hX3pHGzQXwUC
POevI/RZGvv7Lg0pY25AucxF7Uci7FZqFmwFEynGTv2TtdRbFh1YTZCSn7RA6WROz+R0uSwBrfXg
yV5nPEXaQgiT0N0G+6NWy7HURHOycEPzNeUswp9CU89lS7ZzIOwntnvEfX/TorFaIVjdILtdrtnp
AYiaeDN1sTxDbMsqfncIosRl05OEaRAKQlkHx2uA7EyT2TOINvkmhK1Ekv2agkkKpqeHWRPdJWh3
DuJNmbhzom+eQzr4tw8GnoKDW5oL56xFSz2kuKeZ8QF43GEy0QGTG0DlDXD5ordioGCYTsBzrTwk
gOitBtI1mZ70PXVDsOq81JOLuyBMKR78R7PzWK1iAPchOdQl975Gk+9utVb2WnTLujEodwWPH2Lv
suQzKSbhOyInkhkgvdREfQ1an7XzbeqJEZ0zfOhzn44r9txdrYn8yLmq8Z1D+Kon9Xgxnsmugkln
2Ew8qBUQVfpBgyJHqWJ6bM3yisD2EXT0D9aEAcUT181rJSeKVihwd34ltoFG+wfIwf7DDe9PGj5T
6EeDGoLBxGE4LOWZx/NkYkQAZEB1ku5nj7UVTUt3zZjwrGH5PGFjGLAz9Jl3H9TkZwSAQ5V2PCis
D3YyEvoQym6rHHs7eeIGZIppD8NEUoC0FdpDAVuxCYbl19TuCpEcOPBoA3b4vGC/SFr3ldCys4oB
Yxpn3lGIfSnq8QcSYq6+cBJy88fOgZ1u52DvmFPxOtnkQVgOZy7m0JoazN6VdoXE2EPMDq517psD
eZNi5WEh8Thi6oxDv6i/uPISCpijqGnXiYYgPe1DIRi3sX56zCk0Y5G8WVD85bYcXBIcCxAFUXEk
7AZJjqpF7XOZKthH81k53EejtH6RzNID7Ywpschg8f1ytWfGxDxDd1+yCyzkK/IpYom/RhjV0bUd
vuh82RBHRwFg9owD8s0o0SEHWrSFFvIw7djavROHDy1mnrKfbqprXyRMGgtG8T4Q77/27PFVYASa
ZHQcg/FDkGP9l6POH8zsu4V1f1PxiBMIZOuYao848r5/NWTqXpUXPU3lkJxjitqRdcdlFSrvV06k
XQDwAXaSOkSpF7UHRJZ4Th4cyeP+azU0NxIrCvhHm1Ok5CYIjBuZA2feGnnNcjxbYYdiArPK30Ec
YKQme1cRnYvPv0OLiOTaw48HL+nZuKlMtqi02THgqOGTJ2wgUc7v4M67DWeBXs280q9bdfHD9pSE
xHT0OV40y0d5afkAnTwmlLll3wDYKPexF3J7dWiHKevROsEfmPRM4zuyEpda0pWoCVjE/kVCvaE+
E68+uLQxr0SgoE0rwlk5RG9GbhBl0j9EQsxn08GVaCHu57WzlfVExA6paFPZhMfSxlZteR06BQ/0
4IzcYLF5u6LZ25z0j3aebAJOYSS9B+y2mOoZBffd8OCX/WND9zG7LrpQaL2IwHQ2IqdjVYrgbmya
v25QL6wulrW1nQj/yswWROFgtXXS8Q08A8WivmvH8jJ6un6V0tUmcClYMhEZzQ7KssGchCEPHy8e
1YObYAguiOogzYRXTNTcQWqCDNi0QzjfyCgPg1mUD3lLFEzgZN9ZixM+n7jYZFPNoRpkIKKEu+vM
WyuNC1P9J/YD9MGZUEWTcLFWhtUxs5KDJcmpbRoOSUWyqdpm3rriI1DcJP1llw+8Ro5HdK9nzaxk
Q3gxHdc9kVKi8/Lp17PJKhjb4mPgdHwsS+J2Te8K28IgbMqID2yyG3wirF3VOntV+tv5w4+q5kZr
su2yww91+OnZHFGJvms2pYNdb5F83aU5vGduQ9F3FF/9+K8cjrmHBDWznBXswOS6iWc1LLqjceCs
6oXFLiLYoSNp007RTHAGLkwjlbctG8PZxuSK0/VGCIJOZqjK5M/UJtW7otRdbGqKv+6JSuX237ec
jUI9Chu4LDfHoYgNHLH44e3UkLsqTHDANhOxhM30VQz4dY2JdrhuoSQx/B2KDvVbq5ytMB6bcjzA
US+rOjM3ZHru2cmJosrXrK4Tu3GVvoRz+Zzw3KzlQupJ1onPJoiRjCsk0Hrn5fLvEs8/kGSscvk2
jLPqYFjlm9nedV19P68XXOLMxRiPZvPL0oS/jUpt0h8p7txYEfpJzniWUI0arRaF3+PnxYMWXjLL
OpSLke4q237wRuu94OpjzJiq6tB796j4XkbgC1Kn1cZs+fib/mV0MZ9Tp+lvG3ISpXHr25EaMQ4S
dAf4ZCzF4xMJTDDlNHO4jD03jhJn0U40ZZE+kpOhsCJHGvd0Xz3P4O17uwiKVeA546b3zCfSUDll
zWAPsv/q2oTMwjr+4Mazdk0CcGcAoNJNWVFoCZfMGWFluKop8sOEydGqxheC759YhGK6Eml38J2R
DDUhoXZn3lfPJ9EqzUJYNzIuYrMCbS/2KpvRS8r0R1rcCygT77G0JyanGdeow81SMk9K7VuhAusW
kkZZQkFEFryTbxabcIyCs3BRC0NnpE2+IHqnG7+6pSMIs9hV5UaRb02Lyqs3hzGRWwiFbYtzdji5
GTknaiKIywyTYeM1yiPEztnXIxE+i33PQJqSX1k+OmI4ZgVMQko8xUoxc8SJQGgQW04GRpBOV+UQ
tBPKp9hIDvY8Cpp4sw9D9hwIOlvs7DJ6sIFbuto/kOPcbI0CzyQPtAUptQzq3c+Hxwn3awtCBVOX
/F3sZdqNBlOwKlqnHDCQBElo/RjnqtiRFsPBuD83Qc+LTvkv/anmfduDDWTttyyDx9HpuW6k6N5F
ns5cqbqftk19Mnnqc0HOZ8s7RBpuNe9Ss1tIeLiPBNomOZkIYh0DrZDms5AksFaOCOn+2ibBZRsm
Ub4llXw6LxRA5xUoVFnAKcw554bFRiEOu470IR8fUDxQupaI5pC56XfWf1sJOQsEw8EtdmMIX/KY
hn18WaziuLgj41a3DDb44n7zqGvuJ9/gbWfwgOxL+kjSeuSnOhnM4LzNB8JxzdB5d9vS1NbTZm3W
BrAKBIMaWb2zdOYzjCADCyIx/boK/A1Xn5KDOx0Vfjr5RPwt846gKwmp0tlcZvnFcrx+EzoKJr/J
3HnDdkLqrq+7hFpx3xfBmQM2LlFM3RsSEkC3DPJRsxDGaOJsFxHbtmX6M6w5Vx9lC8vnZOzaVmrv
xpwIv2FIwkuTMqJY+nvVuDs8ujj9iuwuzMi0zcd7Zw7uA/fZmYB6bJe/IOL62C79Sz4md9FgnubM
9dHUQ/KxpLXvDThgM8v39jYOrA/DNxY8qh6kZm7dOb7/KGOD0OaIpKnR7Z4HcwYfZb4Z2JzV8OQc
JiM39ir5Km3I7ZE6h40gpMRYvtkTT7NBiqlyyhOit8HHzKHBSG4j3k1AgwiYpExXRDg+Sirczaj+
LHhZmIXdpgYDhoDjWnVdSYfeiz1xXWlt2qm4+rQEUAi3rvGjsTNVy1eBI2FFWLwsDXdDgpXcOhLL
2STxF9W/nUHSODllycZmLaqCKOCFtBIEH6+AKQHxjOUwX1I8CzXFoZOCbcwG4vb7+YNIe0eG6M3V
SJJKKH6zoMKxz6y6sYwZnxB7QOq9tZySyed4a8hOcaHisR+WrAj9qmEwuRKECAchG4mq6j3oM+mX
dBmusqDsdtlMTpNrNjYBpNzIWdfWVpogfrkUqlDFtW4U3ixuyAApdGGI9sFNXnNo2dU49MYun9iW
op5QJKdZ0KNQjs2aQgXqmALnYexlfci1uM143BprvDOJu5nS6o9nNc/hINuT38q9m0JM17YgIRDD
CasZr57CZtz/DAQsAxBdGoKhiR6wd0TCvmEGvZomaRSM50mB8F7yQZ+JxmMMiEfIT4d5LSvvLJyf
gTezinpvAJG9eFyyUduIygc1CmZokVfi6MbKuJjslhRChgFXMSN7K5oU6oNd3MoCvtSGsNgC6Xxw
zeti7gfPOUiVPwUWE48ZPKqr+6uVwJ+XKryP/e4xaymwGN3+p/BqpLN6GrZdseyqnnP14D0z8QKi
6G+mX2Hfw/1nMBmMhI2dKpk0zN3/qXv3QEwjANvaGQhxVqRJrGcwvCFiUDYO6H815zy7PUCV1Id+
CN6lQ+X2nF4bVD1zti6OPCU2AaUJm5eqeRUiRKK86h8ArQnKa5dXuopYdm++7T5hHgJ86/5Wg5Xg
CXI+q4Zrn3Lmgx323aoyiNwE8jJGmbOaa7Axzq74vuZdYyevrvla9v3fJG2Woy/cD+WxpsCyDdtR
5YeQRaDjRrwlsP5s5GRjWkCKBKJEpyLzf0Rnp1sMT/yk0XCbWfeDPPXXdFQ/CvsVGIxlyF6ORc2J
I68FZq8gKc6MxGinnqFpvOpOBcsbCilah4qfIh1XHExkvKiUZygOL2FjpzzZBVfL/FMa6FNlcBX9
/As1iD9I9Y9+nK49y/mBo/JmIoMTRqxDsJAtUiKB1P5QnHwBJkOUDU+JFOinCaEPjl/ZKwfLHyoS
3wtR/CfLggI0cCiTlZQQh7+ym+l78aZtEBIskZp89LIiRcJDVbB47TdjU8Js9wBdxOyYRUb3kV/O
5ElQ95gQxhrDYu+d+COsKXHyw1jsUzv7cSzmtODXTwsA1HGkleZcdDg1h0ZiZzaeKtJxG9PuV9hk
NpDpjK0LTqrkkZXenaznr6RgROAS8cH7InlflPVZ0CNjZJDsVnHmqPIEU5oc2JSIeoiD78oJT2bi
/gUinIgtJAbTDK2tGuUnqaLdvqE5z2SUHBcDLunY2qPAbE0ilZXlMswYSbRPy+KaEMwa9xBRlNSW
6Xmsg2SDK+nW9d19Ti9ByVxVgLj7zGT6Pn7RlsU+QSCPUsqv6pL0+HrbO+q19RgyTS1YUEFnhZtN
x6kONqg0RGIcXDOprm0uvuqp8phVRM+9AZ/C1/8aRv2bfAYdEtuQyunZmC+OU0CCEmq4H3nU8Tbf
OW7z2NXVy1SguzlyOuGdeGQGbq9Vk2FIsCfAx9D6YllvJvWTD8NXTjHAxj4T9fvlzf59aoLPZT3c
DkHVp7okADLDgjPTQh1Ojzni82rwZtZQkOTCabZdO+5VO3wvVXWXUobVecNwHFPSgHDONyPSVR+P
XCZjj2hIl7N/6N6X3ZziM3NuKPYc6hhJ0VVRxPfKcCVKm44szMYvl3U8HZh3ORNn0Tq44kiGN01H
ZuhT9Lm47ZOewvcTDRDNmF5L5Z8NKrsqL1X6UI+Vz453acWZ0c3ZHPqQ/b+t6+0gJRfb32TCEeGZ
fDGOYr7oBscWf8SK+5Kzy10EsRDiE2v7Iy2N7YZLEOkJuWBShJw9xKhArttgSJnPvqhGiNaNP4Ts
Xh0qPIHWkUzUrmvpG0yg/NcB8a6WX8UIteXeH/mzCn8gzTG4z1KbvH+zOvTN94DrrMuc5z7B5Kew
p6nM/TQxo0B7tKfQ9sPt7PBUj9GHXZgnqsXetm0KeTZgpakdM9tB5b1YyzDshojpVIvW7frj6yID
rs4kCGCBWpd+/WgG/Q4EmATFIfjiQnCg3/WjoMga0Io7hlf+lZVpr20A5hWnlL8iHZtDC+CtwZTX
IEAIXKT4LmlBBNw0T0hu16XkwArXba1VSScJpW9cpDm+za2Lf6ksP9ymOveDrVhTBR41fX1IfUMR
S5Bca9f5opeQPCYvpqbwIPhOeE8NbjjK2jaclipv7laY+sncqpr8tFhYzpEwRvPUuBRaFbWu5WXn
nmdCkllSXsYp5ubWZ9/14hm7MG/bs+fnfxiEAwAw7rR96qLb/tEwxN+QPLhtnfFckI2Fw6AeQCJK
SumqnyY0nlTuVrtpCC6q5gKUy/E4o8c4fGgbz4wfeMWpVJ5MwvB4Dd1BF7BbXNT7FLe8Xa1kR4B5
WzM8gfNRnC9i4yeVhcQb9FFpR5FrcPowluVERw1xBna/86JgWLvQkW7D2TsLsEvk5OAQ/7kbxfBm
J/nFmfI7BOSvzKVKKaIaYaxZfuOwbzbCc64dSRAkS4AGSG7mDSmd0q63nr1cQZPOLF38sbL9YnTd
ERRUvLii/Q7t8cUHZ4LElMmuc+bfmmRC0i/vehVxU19+RWf1u6WqT0lj3BXKfWswF6+yyj9OObQd
CXY+oN9WJnJiGac5kQbkEynylxL7FtUdQFNsMJJqIWcsxY6mbhzNGXFDgfLWHQ4pqgfMnYxZc0IZ
dBtVccHx3Kl7TfoOrd3NPo1UvUcE/f/FeZpOInjwBnw1cRsfEdH3hafMnefxlE2mik92gkvI1rnK
RXqeuvbcO1a2mVO6WQIM30wyu+VQICzSfNUSwxUxio9qk7q4gUu9Q3JelXQONxySxBzJjx713TGN
1C6I8q8gbRH6uZADBCAwt02Pu2FIUF3ZM6AsxWDXF9VI0l48EnCL4qfnIIWRszDX6DiUr5VU6y1e
+sz4OCY4boJfrl7xHgq+8uq7zKYXv2HkA8M4rdnrPO/aYQTh8+Z4NffcP3Lb9g9tR1REEe5E0L9k
pVY6mlVLWB1yhEfQ9H0wocXWiUOzh/pTJZpMc3EKMdPy/fHJdGIcP1SzAiFhHsVHUTffSlBlW/Um
EYLOJu5Jq6LJkx+IvO+WxTp1fWNNXtA5Koutn1hQw1FCSOycHEpybm1sXevcNxh4e86JTfi9xyZ6
Nfph5MxKlUsJ6q6MgHFMvBikAgl1+vdLMmXFnknCbanddAc9IRAUqW1pxtAFhGCwxYDwnIWfTvZL
CIxLjqhsmS5zQBy4rI1ijvahPzzMU/U55XBlIdaLjUNwLqbo4m4mtHCdYkiZB7yqHga/bV1VVApP
/Tej0fLAT/JQ+MtD7ArW8yJCw2lbunbmXoKQ4MBnGrjNYljlPrKTo5gYWU3W9EgMtnCQM2eba26X
vgNOHe12gCxb7iPHxUPfwXUNAEeYrIjKz+foVIbs96GTnkXcsTxQ2EjBza5mYVvVlInvPdneQtIT
VtUL5WLLTg0xJeoxMNcSmufU9li9I2aZPNjVUhF+jv1mK6P4YMvmwxGWjnLUdEn8XqWEVNYxiJHX
W45el+6txv9tF06raN6FoWP4e/xZ45S9zP7yUqci2pky+VYqdQ9YK55j4K8tLcH1VqRifKpnu2a1
IwVTcZmtI3Snwoq+aL0z7oQX0Q/g8/5bDblSAaWCgqdV0uAYR+m14x7VwNf42YJ82LoXxZztgEk9
gCEhMSPC6Mi08aGlV3zNWKeVrXObw25vDm17pFvg4owkPkfkdB2myPpecmKUwzmP1nYXvNJndvLY
lLmC5dEhW/ruhSX1oNMc/IWiBH4vwcCnLopOgPLZXpoGU1PRXYigFtzdLpFLhZcc+4LqyQEyrIpI
jGOGxHC6rfN+29NkzWJDmaojo2ebesmTaYpqa7b5s+Rbn4Il3hFghYGwMLmleQw2sXivZNspFDuO
PYyGuqr8Dhkz1X79ws0ON7KRvk4waRBaCQBOwz5LlK+30MU1KbETTHM4h+Fz6Mb3MmUNKaaRnvuy
add5YdWHOSz3YglfRC7uid+vOIa17qZv6j9VYb+7OSNgVT3keB/3c+xQjlmWW+7QwKrD/Jq4CvZg
pNSq7vqLLZFXDF+8V9aw3MLFfVrmaosdAR3BZo9NzFCcfLorQ3e+KtPIEbeZJ9d4MpI0ZlIgLJcA
lXdlm8Eanf2ZwK2zGjkbcP3hSN+uxWKqDSvEx+Rkz8Lz/8aifSHSiv9taLe5TF5mWLw9lcIcViRD
ms6IcJAnd2mAH3AmobfB2zF5wPmEENT4r60GsCto62TrLJzOOq0hxDffWoimRvh3a175gG9PY/2k
phVIouQqegRPB3jYmNzBs7LNCHvE81c/Dw4R384Emz7667lQFCENstBRmy7EnYdxD5sAYVFwT9YO
0r7ZRGH3OAOgrfO4uS9L7z1K1Y2kDv7QCB9833P4Jjf2khPvuI1FvK8JXoClZxWay+HglEpjROrQ
RM7L0FQnt+YuN45opUkBHBaWiokR+jGBRhFqVLhlirpx5+Yq9QbNEIopRJzsrRQAz9Lu3Lpuzz50
E5Z4n8Acsx/OiYvZmVPzu02d4Crm4IIsjtEfok23Ki/nsiN+YDUSB071yLpqiu6kPNas1b9//PdL
Fo3uobFHMlrcm5UV6ckxjVdjwS0nIqRFLzM5zHaqWVvULk/G+N1aIYmfeJu5D9dHSh5+Y1wYZNpE
H+z2JBMmNaExdvw3CFp7G3bN11SYxmOsji62lENBlMnKMnSZSBFl29QmEXbinFpQrHqb2Ei3RSd9
PPCcn2PSAh1TcbUw3xOXwhgs4OHO4hQoIRK3cZa9xQAuIg2AWUX4vvhPqfCx+IbRA8FBWzzxa6Ma
sclnzndIFNow91T7UdAjTRgl4K035QxvoTNRw1CQgS/b/G8rrBy3Bb5Sf8aZIpwnxeJ9IEIZzjhl
jNVCSZWwQJsZpAa3U/KC1LZJhGNuwoUgOxXbH1EnfketSRnSZ6kBOipSGo6G6RF+8Z0G121k938I
QDonPe8DE9WMOjOhozrR40mEUxPxXkGExSKM3pC9uGtP4mtMQS3lcJd60oYJj7/5LOfISFeuPR8h
wmq7YUra4eXoW/VK58qtJgtzrTUaJJLoZ+qC3biYI4TaDH6LsrBiz/doKyRbJK28S1+HdMiAapQL
0WN4xhB4neo8DJDPEOtYKsL3AZ17o1SEi4/5Qp6qMxlyzFsVPwFFUqkfs9RiuYRSZCfhLzrHaXbN
a9dlFI4XHSZzRfMOQqgUF/5gMfG+pRVpJGq0+svSWycV4tqpmUYXFAivRWz9liBJcumeilYfowcA
Rq/C1hfbEyA49eddRRXzYBLQiinu2DmfeGbHazV+Y1sprosXhOfE8i5mNYBNBEayanaWXxB4KfyD
75IjwGyvWudzkp7dEb2M4BoMu5K80yUEaAmX7s0iv4AK5ra8M6J6ly8BMbEe0SLhQDWqNeIo4msB
m3BrvEqcSZVFQ0xuhFhq2uHgEhR48rW/MvW4I3epuZ65yLW1HVxzlEGaq/zPqmXXIxQ4gW6rvgpp
n+ZuebKBdgBvXIZfs7Et6DtNUvdC4eabNRVfHDjeDGaMRA3Aek3DcZjw8tJJQ8wpM4MWDrItnZPK
/Q9pmDsaCy5RAERreMONFfkQtyE+MMINmhSAuVowx9qYsvTn1IVkr4yf3TCcOuVuF2YRrUXh/BwH
BMJOw8nuWYdbk5eFmcUNGfu7tLynqPluWNI2Ic0ONecfsuWX4i1WhFMop34kM+CBolguPwbWZpd/
OVLDr3Qoq8mG9pZX5q/J9YwyStZH5chb69XVkWBj6FjgPvSVb3j47GDN5VPZGsNmGuwtakv7uIjy
EOdLux2metvO4t5JqahHVXEMQeYwLcWdO8YbkVSsPll3Vos53zfqbAfJQz5Y/o6fUG4yanDaWH1W
lMBtBRInGa3m3ioZPE7Eye9l3NYaJjmJ1o9PHA8eCdCYL4O96SePU0TrsYdjKwiwHJpZbG+4t0bU
B877PkBIzLglT617iH3zh96JR+C9Ym9XXrSvp0AxX/PznU3kxyHGg5GHzf9h70yW40bSLf0q12rd
qAsH4HDArKsWMQ8MMjiT2sBEUcI8OGbg6fuDqqxbqbqd1Xffi5SZkplkMAKA/8M53xFvtRNdRN49
KSeqXgqTlDIA0OgSbOJHu9k1T4JMgeU+TR7yCF97OA8H1iADSxozuGYucVqFt9PzraXJ3zBbeTDh
Je6auRtwwJOx3vZ6S44uWS8iN8793MIwi28ttHB7s+POAQnIqkadMPmuZydkf+QKdwPQeVeF9B4B
oY6neBlPjt5UbNPYC3dwhYsVKoaTZND/4SHISftOvsOGJsKqKuQRg1r52NbquTJuXT8anlhAWvd5
2W1SNRDIl7BkHJvSfrCSEu6iSMTu518JoTbhE96M6ExWPSqfl9iKYX4MXF0gJeQJKDFJx1xBB9KN
eQ8q1D1ynLut1Vrjnghe+cIUixTrSgfbKFc3NkMQotL7zQyhcqOLXKAQQrIJZ8WWcXjBgIjyDIca
HdjWmJH1ZEm16y1ut7aorhbqzaNZwYpGIM6sGc4xAMzujoaf1FhSRrYiQSEUyqK9ZwFM+p1nFI9T
sUCJfB1yJiXMWyf7a8XzFR3kjwKCyLWdw2teSCSPNJgPA/TWLLjpuiqiDhbWPrZBq2aZ9SjjKtmE
iZRPYVBy/jvpc21nwdPIpKXBPg4vCGjDPAJiD80YgpY9yPsBzDUwpvalnh08eWTT9jX+zL4K93WG
o9jozO86nMpHFBCc5QED/7KU6UaVzTVF53irjZHAgDJ6ApjJAJ7oIvrCEpWl2UU7u0O3UI0MYiQk
0t6GCZLH/XNPbV6b/tkPg0sOFvUSFm2JqQk7gjn2V7PQBWru8VMQG7LmxfHp9pZ7ZHtJ6uYwoaLM
COwdDLWr+wZLSKXDbdIMn2CSxzO8tV1lXWYIKddqyNgKJ06+YUZ1C204OHRjB6Kkm6nrYnvc+lXs
HhZGG9uMxJS48fEsIPN1jsLx7aPZNhQ+kLUFDfk2n321iSWJ9lP27JdxtR2I594wCAzPnWN9khUV
4hVwvhcyD/bWzPwLQjb5FrD07+v2jRkUQC23OLZzA+8mZLZcYJFm+0IFqmyCbEKN2k11/AqinaxD
HST9OgILey6X2Mo0a9sdJhIiwNyoXgIK/aAuH5lyKm0Xd2brxcfOZkeYlyEInWFZ+kSKKMHCREeU
9SyVuNiOSQxtoXhSiOtT9sRJVD3Gy57MdHFeJH25snuTwQn65LcQU3ga4aYKg+Uczh3CPRlfX3Rg
ZTdWTI1np2QFGTDcqxIHRGboDXvdejNaDfNzHdFYzjNPA390bocmVJtw5HwBWPyVQ87chbpnDoTo
bRPbxqfHN0KeZi9T+X5eR4haXUUkYOVbB+IZakKipTi2ZGKRC108DiV2owCi1qYgAeeatCYaprgh
xYJyBt7cMD1aXnTfYtz4ootBLmv3HYbhamcthQc6gnwdiXRmxkeyXaGblzIux7uccuLOLvy3iblN
Wbnjq1lrqE0lT+vUsog+G2yDyeiM8CtlWMmxjcLIgiOvxFNaEvdSlJLACtE4tyJeAgm79NKVYbCl
Un2aWF3tw5Cjl59fbCeu9TViJwNcrm2vNWofHskxEwEn8ndCeMA/3SR9ZGwEvpqZyToJvE9pqfYp
T4xvLC2dbwMHIwox/6XLmc6xZEI+PASvS9oCED//0zyj07sm9hA8GGHJ0tXA0UBEW4LL5j6U0Z6u
0tmKzIMvFOuXSFmUl4Nxv6ByNmJpGb3Qjk+tl/acRJS8KEwfomoJJK7G9JiIRUvA1m/tROqU9ZCx
SdJS6zwSBAtIDabmrtOtuw9j2tOx0U8aQTMCPxsXt6U+ddfro/JGhx4za65Ng07YXtBAk9OeZoWZ
3WO4hNqNG7MIzjpqvINbYdLmimbePChJtmoFkFBTyyXzos0yK03TS2hpUuCyNx2Q9FR284Emj/YL
DUAdi/GoJ++Mk2481TOJpbJhoiXN8dq64tLGGuqroRajv0NmpkW72Xrj9EZG59vksgGjI02uOZkg
dRq9RFF0q72CHN84sZ9T8q5vmNIWs/TJIyUceCC552nwrzPejTOPGHTBfhewpmkJdMantKu6QV3U
MNyPYYHgFIvhdppDfuFMujAZ9buNWmvTxJ5zY49MgLquvYZD6u/AJi4JMqF9tvKaxoCUdLTIN8qB
SO/iy5gF01AyS7Jd59jBqfBT64SGzJBhw7O/Tva9obuNVdl0esUens2NnZfPYdWzkuhIwYxHGcNv
TOJzaR/tIGvuGsmAl/3WvC7dltDE+oc9VogACCZl1HeRIWWKVQvm+ZVL15+T6kEk2ooE89c+4EiB
A23YpEfUA2c7I5hiAby/GFFdXjrxnuAslD5Ab5a6t0ajHnFeOhuTFArQEM66wZCElVE+Ezz+rRQs
L4Hh2nwYcu0O3JomVotToaE6lc7zhP8fWIbzxSlHLoqoDEFThFibJlSoc6junXAkQYWoeRx0S56T
+OIEqOSrEvHVDDMapSqxOpIY+Brtcxi0H14LnMuKQToLx7skINyx9y3Mm9RxNmVQJ+yheVrPs3cM
7HjrlRIOV8f3a8k2huc/7DoZfDXqctjTVuQ3AfMjBByNceABsppKs7y3nP7MLu8m6rKJvhZojgcn
lfqmvlVeEJxnpwKFPrLJVfeFGz4GQCU2lfCTYwRew8v3WFJgMzLxo7ecSKlQeyab6wEMO3WPegiH
xN1k5bsZ1F8UdtINaWGsmu0LgEu0YqN/dDp2WTIw2b9F1s08o7Z32UcU5D2z7KgYHPeSwsrJAn+N
sfVeVzDcZsxcLZlipg+eUOX2WzbEPwxTf4Cw/uzzhbu3qNsKP3nyu/rdiKGiRItJGpQIEjBTUHGz
nGh88zGc4V1Y2CvsAGMakxYPPAY2SXKm+sobuWMI71bUk8AT0s5+gX7x5jj+W6JhALn812OljzNC
QgxJVIaRUR8K2Ct4A7wL1utukVV6FRlc1oLge56MuL2LGoqEJJIgU1P3jUzJnVN2cqVGD1nS3N56
2lzHgYW2Wt+4CFGQ44HAM6aPtopQFWI8aJun0vXuCpv9XFXdFNK7xEF0AcRHcptFW4kkWO1so0/W
Xs9eEr7XyhvVAW0RrOzMuy1z5CsBoUBp15Li5H3z44mogzj9gizlgyEytg/Pu5vG/DHT1rUe7fu+
s3asta9gPW6swmMQXDZ3doOYteP7OETGrL3KeYWitI5cdSTjeqfMfjuQXen5HO1jSjsZmOQwW0qS
G2EcfFlPBPT1u7JSXPdDeG7G5ouFxDftU8BhDc1/eYNDvidMg/uHZ86UipUjQJew3F11WAssP9tI
SVBpbZV3wNFuNWbtLUFy63Aip8bkaQHKZdOL5FY5Bi6nSW0mK0fYnOGYmEXxYFviExVDu4ZgfnES
9IJV+sD28ToMNd/BeM8E1nBkUHMdPsBIoYsfsWYAXlHtZ9EF4y7t0NVkYLJb0oUQk67QHWP0NXr7
XIeQpnNutti7sBNrHEhlCQLjje2mj+BF8tuff8zCHHGl4b4R5QbW21NV297tzz+aCEFdgiGXvgtT
UQckdGDoy8N9FYv8ySmieVOLbjgToI0+yxe8vyCrljQYjF2Jx+qCZOltRguPoA91czPvpI8sEtv0
vvfd66D6mNy89kdc0s11QLC9sEWU60ZyQ2pevUELJ66QDO/KpJRnDCniytE1AnFMClKQrK81+w0O
w2o7qpiQz1Ts/SnQ+9Jgyx0YZFWFbG24hYsYhEl/NrROjjOaA45HVkaiZvD686/IloqTxoNBNHHC
GIEdPNerPo3Isry0dpAajUQQjMFAe8cffm3z1jRcL5Ul7JMzhdbKEB1HjFsau3wI7z23fVLlxFa9
sV+bdjBP3fJHNGThxijGHXfwt3nqeqjHdn9ymu+SQvSoHRy4dsWYnl2Iiy9R+YB1Ku2TkqGnkx37
WEaWDa0RNSfX1M1p2oeFeETMGG/joHEYofN2C2dlGXwSUhrgQ6w45Qqb3I1CF3p0k+4Qshdb2xZI
z6I0zuxN4O81wjimTXrSRfqNjZa+uLNyHiYvOzxOQ3uLXbp6cpHmMlqoUpaxKl5+bYcJD6YAP0bY
ruDG8ZHCMzKqz0JDZEZzv0LaWz10NYQxbvyngqyWXdKku5JAFmTr0Fm9sNP70cHEBSqcTXp6SXHg
bTRe43VSLbA+Zr3StFhHqGWaNLpnrMIXZ/4WBUAABu37XI+aHM9LlUfRtjXql0L5O912ZJWFKUAu
9MSFY1mP6MmEfqEgiI5dMfGRIdazOcpvjRKJbaTzS8OaSbbOGy/9Dq8cjGDGiNkuR0qw86TmmR+H
xJ1hL/SGkzVNjyXP9sixva3vAd30cf86xJVymHkUPuZ8iurkh8dS6WCH3+XAEtcLh6+64iHm4GzH
/1iSipEeFQoYXXNYGGH6w9QB+T0d4rClflBXBeEgr5A4Arsy8I3U6xwc3SZuwx/kT1/wlqM2KUkW
iQRHmJlvjHm6LMlzNOqkd48QQQeGI12N1SPIrbdxVOQLc4TsPTuvyLLbgQu8tPjzVxzlUJMGJ916
yOH3Gu25NxOSkEA9j5r+B5i+ez12DUc6is9KFOWBNEnIiIAzTLB6FhRnOw2mnVs1T6iM70XhiC3G
yE4hl0aww7o0eQ9mtCeVKXEwtOZbntX+tk+ZprJwNhIAUuU43BbNVRW5SyXdvtfKoIepJmwmDk6r
kdk+mr7sPNTpm6YDXxs+ziLAUMiup4QgTE2Trl3PuRD0d06jptripL63tE99S/7MpkjYjZpKYSf3
NzFIgzX7LekO4sEu+hPG1X2CEmEzxsAubCv4KsI71ZnddmHyYLR9zODxtdV5Dpl/KDew9i0paFsH
yTDRgwQBh/mDF0NWqNryuSgVOa8tp4bIp6emD6k0A5B5bOEKiAV+tc1bJE1RgnB1msg+r4Z4v1Bj
BeRhBuItKaYmYw9ETaQXU/uTRu165RFANDJSyyLWoUaVAOEUlem8JqeeVruwwz1hyOPBnRBwmaMe
t2kl283MjDjg6nI8fVO3AYgFS12GNkNPQtzUOmxejdYJ1nyZY7PykQoiXtvkgP1s0raPUehVgL4I
7HSb97qCzGDSDpi5nd60KLXngUX0HG7xl5GtrZHj5x8S2U0So34CFc6Wq8bMNoEyytUH6Rz+vsox
luNLelZDiIR3IWhR0VhdHm7reGSXylZLxhj/pxrFqZF72whNCRIVBNXC+F5sXYYxO6KCHzh2EC6z
VvlC312tAr8fTnVYPS9cKwIK3uK4/pBN+9InnLjGgiaADR3t2X25q1J+dcIZl1o9X4GtPLOWuzPx
+Zft8GwN3Y1P5qfVFPuRoIlKVac+d8XWBsXuucltonlTcELilEfUgucChV30wykEIsX4JO2Fp6Hl
j6CPYKDODAn6N0x0cW9gZNJoreoKWzYu9JU2+jsZufbekGkDdL5lE0/AgI2eup40AYwxvzljnhuF
q++qOCoN6Gs3ycxEslzQ2c6ykijzB66ggCvqdqAWW5lu7a+sACpU3jmPUIMf3AArSd/RTAY0zusi
Lat1jRif9LbptVunmnV1KtC8ggc6mYnB7D+WhHwz2Q3M+JKG0txb5fgWqyU+D9ajOaUfEpPZhB28
wzQBbLtAqBiI+Euf4zRIoy9Nu8yF50IBd14mOeGEJYBogr0r+0fGvOc6IdfUC/IeoV2DkjgDHoMk
LhI42EzQovvRGF5pv3ym8kQ7iiwg1QWTkd94lyGGfNaPbr/pDeZCSLqQWndiW4fyQjwj76UJocTx
VbDv83BtWRhdjLGQ8DunHxXC2YwAn63MJ5z8wQtqCDiPWcS21iAdXbmKAql+nToGd641wx5PeXKZ
KLMNZJKQVd1vQ8/0rmyGW5htmDpEdbAj9wItgnA1WdxxGV2sBt2V1VxxdV9ZjazUUEPjJQqWmKRl
+1Wco44M71AH03GB6jYdl7Mi25uaeziODD2TadqCVSW4iDtnlXkZUX7xrZ2xY5XWfNe1yMqZhlFZ
G2zg3RYSR+mx7+rGTwKI1hllLhNGm9pAwmTRgzoG2DBNMc1EK2R3gRpvnJkxA+Y3Jpgd4+XAL7+U
dXKf2I7HWIevwWf5EnrZvTQoBPQMxnXI56OlypdyrEhqa5kwGtb4vXIfhDt8KuQE7P8oBQDCrwYg
KiwDToR+V5sSCcTJi7JXJZJLxKIbiTWSZ0XBRu5icwnw5VoW/6Fw/VPPXbEbac/WqWtn2wkHzTon
N8rNtm5BRmpkY7acfKItaUKZVP1wbCMHbB9sSr6nay/satS9EZqaPg26dTJRc2A+Wzel9dCHkJdk
ZV+ZmVwJd37+LmPxLekJ2UPYhjNfZMzgF7tGURIFPb/B0twBrYdkMAWfXv6Y4wjGgYKsNDORKTRw
ar6bjJk09dbZcxLU1ZXI2WNXpzKFAsho4ey0oSRM0RUrbdJ85ZYgvMlm89h68sHw8UIBgXgOnY6Y
a381a/URuYIgP8exUBpTu3gFn3YHUr1pkJ2lljxK1UFtwhmhTKuCG2teDIaYa79JIDUAQmI3g+6D
Tms9It3ckHBE5tSUXCZrdFepp28DRTea5WAck/BlVqiJQ13fRUPDcDLdBbPHnEdV+Totv8X91PDo
LF9QwL8GmQ0Lyy7fGJUXCOIWOV1Lzs/40eaAZO1iZiuNCd5lzLirfeNq+X21R1dSHeK6vnMArx+S
yMzOtu4eUbtxvFTgLRz/YCjcJqZgjtaXy6zNdbnCsWNj/7sJegN4hQmd3yjvkesydMdIM4YnK02N
Y12XLxhGoQekLfNrUL5zvw9n/10YPOjylkHLYv1sR/qKqL8PMFJLU3wTkNJrpHQ1K/2mvK/y8ZiM
BiwkJeYNqzmmxq6pVtsqhP2vSuZaIVOLUltkKWFdwvJ411eIFVHvnW3FkphZEzuektZ83EGU5HGs
GzA4zpXhs8Xe27W38nsRY21wp/mhn/cF80TezJajUZXbZAHiWklA68hQJZUHGcDiHZNnNw7emzbF
UoMd3+CuC2ITPGREQTJW5zZST9KPPkF1H4NlsmAIE/vXCOcWt+3WQtpIGO9rLAMuUgPNlTO/NKV3
27d3MysaJv/ddSrYHEpNeLQuh4NpsInsk+qy/NP0+BEBqYGR0QOndQIlps9SHuZOBNy0QUEhmoaM
vPrRBWgTDSB5jKWsCJm2lBy967wQH3ScZyA/BWNB0pp5X/dzgJelda1bP8Ux61vgv0RHrkXGWWOJ
aycvc5q8EOLoIV6rkBSPwPgdPsswr4KDF6R7Y+841O2uwPkx3whUvAhfhmtl+tGG4exZDe6hBlsK
hrvNjpV9mapMI8auG/ge9vcxyu7pUDsAWvpUxD2fkDtDqbEJq/PC4FTXV5G7MDohZ2260j+7cX4F
YHHT5MhzlEn2QsxpTMrUEn6q/ecoJpMJ4NeOqMdk7RJDwbn02rZczLJquS3S7BXO28dYRvuEVvI4
lXq4ZihJTVErWKDiQ7vgzvw8KLZoBShSFuvN9GIxsNh0HBbQlLr5WhJ5dMraClxWe+2j7EcR5Hd1
o+KtWY6UEeZ0mBydbToL5mitOGoHjwshJFc18MgWmQ1BopTfFTu2WjwgGI24DuFfAR92O6u19tuT
K7v8gMl2nwaUxQvFz1YeYyqx6TIRHozp1W1xL0aRc4Lg8JJIJllj0jxhiLnOnvWtISM9JNs9H7hR
stqDZo8utJveCi0v04yYp+3kg2Sou24a4jkTmkDeTaYSyNjo3Hc/K7cksV44IyzwXww5VUJCexK/
CsiCbLCIptNIwnNVGJcY+IecZHtg7fviAR8CBuCnyVcLhdKxfFcB9P8FvozggGiBqdkB+GjYWHdv
zGe6UyliSgZrRmQ3grWQFoOveQlDmQNmtC1WwbT9lmaus52yai894gG86zAP035chtEw+e70SEhw
QP3NYJpNE+IYFoDXXNY3aaweWxLKHWIGnfZgCuvThpSz+v/czqmCv4kVqmjr6eF7GJcF2M2iZSl8
/PzbXywJ6vI///4//y/cTuid8Uf89V/+j39wOy35V3xa0jYtYTmmZTt8r+F70/7tL0L8VdlKKdP0
TJzxjvl/qJ2GcP8Kl1O6pjAdW5mQgv83thOpE1/zfdMHjO67npL/HW6n95f/qEpUtGWx/GYYAOkn
YBI43KFCLA58vv7t60NchA2v8H+EfhCRuGn9MPvsYh8hYBPc6IVf3YgOwRsWKXxw/OXNuf7je/9H
0eU8HYqWb8Jv9cef6Enh+b6UtuU6ji2XV/TLT6Q9CusoQIrUjLgaSCR2YmauzuQ8TXO0//OfZXn+
n/809dvvN9OAFBNDGMBqtl6MJwGLnxqwjsYCVzpPbVfny4HDEH1b2RYERz9sHfZXg57Tu9iTTI78
svYdVC7o6anLW1g+Sd10E7N+8ICcmyFa7hqvurpRkRzCJzRMpcv4yvWas524na+bHSJjG702NiYn
9qc1U6SaHWg2YmB+LMZJVfGlNzVxkqrXvCpmpkl9KU2ZJk/1YMhZv0csNzRBBjGYy/7ctKMvb7q2
WcI1w9R37OzTDgvL0KdAl4Xzjpiucxkxpj3SrIiV30djLBFIU0CgwEoBKbfWfR/rfpsmVTuj2hgb
qra8Gu39OBMovuvtwJu+hSzIPslDFojbW5/Ud7cKRhxNPQOy1rPa6hFpnKy2EFsgbEFVwBnTmAsq
VFqe0TConYqzALvF9t5UmbExw2gIWT0bZD5hRfZr5kuZmSWHaGY/upkTkZobIkMmnunQVtqjQsDx
Rr64qfYaUfB44deINflADc1x0zVUPF1LTvGOPNT8bcLQ/Z4boU8ja+oasoFo4+k7A+sUyQG2ifTV
tuAHsZYHSPvSMPyYNxacGHtPhkjDI3cNznC2u+8IHdh7R5lZA+tMxzLHxBqg3s3huQGnB/VD+tNT
Mcdd8joJksxugjFT3X2aG0OAk7+2WBo55jws4dI0zzy9pSKcuJpyb01zq9GlzgmgfwPqLS5loh1s
9iE0siMlccVogn9Xyy7Ex8c8ElaczWEJ86Y0Ka2BpeqGThU3QRmU6RZxVW/etawsysNsldO0aVw0
jRADuOTcbcyE1n6sR9ewVjXgg+wGlYEcb5UQrk24RpBCaPXDGK2hHifHwKpTpGl8kG5ON1r5XW48
cr3LkulFnHqssJFcHzpIELi8zWgEcxoMvfiemqzzX0rdwLQxRkxNdwWIhfLLNMoIgMeYOwg0kMPm
ynjWYQmgJgwBao0r4TumcW6Qgkw4qlr2YR+zaTbAz5C0Za9tZ5Uu6ATk8o82jJX8SNSma0BzaXU+
gNGcRTPtPC/M6ZjmqBox/rUyoZSdNE7e71r3bQQgTNSGEbMgdW1MGL6dIipc23PT6xesJFl4rAyv
TN8hY+TFFoUy6+hNFlmoxZBz+om+S3NuvwdMtiK6sQfHr84itmnbVh1ijvyIOtOb71CZoJMRObIT
MQFepcE1rexoY5vxH5Db2lQ6kBWt+aaG7JkwSu4Nf5XEsTokyoUiCFxQX3yUzSyFYrsLNyHVL4MC
zafsvdddQWNWDTJnq4RmA1X3MAxOTD2hq27GGMuC4qB9JGa7tuYZtTUh6sIp42XMzYnAis49MSio
mjNtUQ64hSRoceolmTPnpMep/j5KnIO8jMpRjzRlbbHtuwlHeqtQsm2o/maf4Cp/ApJsYWfA3lar
YpclaEBOYU+p+M0LjDkC2zRVQU/a4rLnbitLj5sxCgz3ycpq4bFMy0ZvxZAMCIhg5wR7SY0VdqA0
axqyoVnP3jRuUzoRYnr0bqgknVrQxdm1zyKykIOcCmreqkHzADWucc0V2NjY+TAGyfvVF7E5lzT1
fYlnwXazJ2zsBQW9L23IHGk8ORvLV3F9MOOh+EC1q4117A8uFFfTJxSvjUnOWcNQJxwuygIyAYK4
Bug5kshS7n0msfJYm21UfDFj28X1iU/K35Uh7NR95McWGaidVVjfAaHO2Z308jYnrncQJPnaXvcc
lqVbnQQvLEHAl7TOvWaQXNyMRUYJz2ntkmIITyG4jCAXo2fyczFtVAB6xFOufewyjC5CHm+jqGEB
uuxpeGaMqm1vfx6k//mPkuafp3bzs8T5VvJoiQHB/vbXv/9bDPtrnMbV98/46+809+XH/Ppt//lj
FwL633/+t//EoW9/llz33felCmu6rP215vp//eI/C7enP6/pUKD9Ukr8C4v98vXza/i1+fa1/rWs
+/k//aOsk+ZfHaoYf6nobEqwf9Z0jv1Xi52P7wnLxS2rTCDoRVm30d/+YlDv+dJXwnel8pAGL6+g
IVJ1+RpVoiRha6nEKMLwHXv/naJO/Fb1WLYtcJFYvDioFMpzocj/WmPxIAbrFuqM2evAHAdUS3pT
Jw4OTe/7jGsNrdTinAj877OM10cEJKsuZ3DT4s9Zj6N+c0Z9JZwWnl+dfrjjxy/v5X9RAorfakBe
n+MK6Xoe7xO3msv79+vrs4OkhMYkUrh/zD2KvI95/jc7pDSILib700WtxSonuyUx/nNuZ4Sj06vq
JuaBSw/VbrwK0XyceOY/mps/XOa/FqfyX985x5WOoFcFmW9JT/zxlUntmaEEMo5y1p739eRDkIEC
H9m04mNsHtgmtdg2Zr3uRf8kw2jcAUAC6Ak1AcB7E6Eb9jnqfdDrRCisHDNTzKrMpzy1XmIo+L2n
v+tCPGfI1dC5OfdhawFwwMI326ZLaC+IzshgpYbEB/VV9q0QhDN2MKRkjAaxIiGEmnJVmgi2Rq0w
VbofQhBcY2i1lKc1ayH8j75nsvkR9nMgMAz4duIfvCpUa3fEI4andNcNqBxMg0E/qPNVtORxeIZ9
KYKi3UAAebFjD8kV6rQ//+j9JQXgl4aDj16ajuubXJlLXIH520eP2mAI4cRhZY+kvZttwzy0/oy8
vO/YOfAe6sm4m7oa1DDj4dTyPkQV9xTBVGkoTg5kr8VnSLTvfoCYxu6mbA3JJTgMDMP97tGulHmw
e49fV5J/mofWpYIOUoO9tT0Gu2hKoTFB7lszkZlPwh8QaTad2HkawZmLW5HCENmphn/HvhV+j+XU
tww1j37Z4qzOyIwxvfRce9Olgy2MB2kg6WUO4GQUxZl4GNAXhHKiSpFwjfPpNXIs9pMKpKiNTmIy
5HRbON0Zn9oTi0B9GEg82elyup36I8YNmJYWu6poLgPgVAECWDu7leBgb+q0EnuQC4zGTJ1sa9fE
YoYtewuS3t7kM2FmdmN0ZzdsbqgTHsIkKu8Ly70aA9DCNNKLaTX7KIbQ4XdEcBq20bpiE7OHF/JW
gDkhbB45ACY/9nZDeOM4pLPO2Xj980vA+q8uARS5jNi5om2hlq//0gFSHGXaA8G/pprPttJhZVUB
YrH1U10AOoQW22xhyqLpEUdK5+cwNViK6nuP8DvcbMAqkZxsR99g81gSrW1oshAoBb5Y+HluM1Is
G+LathF82X/zyn/rlpeLV3g8rmhdPA5fd3l6/PLKi6YFAGWzxIoFU7PQco+FX7pUHhnzd4NDPcO7
iQGoPNLXE97TG3A6Uv88J3pdjri+IaCjAEs6SO98Kfb9aIu88dbti2YDO84BahfBg5qfzC5mYOqQ
JtqqwaZgJscUSwb+GrJq//y3Esst98db0vMZqpkmQwp6cnt5Wv/yW5GNORYEHXIjlVBv8M3VYHUW
ps8SCUXiltvfQMx6L8rbKTi5RmevxKxrwBDESThAKWzL+jcHhL0cUH98SZyGnKsK+zQP4d8fw7bn
00YgTlhTldcIv5xxMyAM3IBd5vAl6zhIdjwmP6Fqu2SYRwgFk2GDCwhDA+tqA2vEWiw7fDMZkOAQ
Z2EAadmFCRpAywH7ljjeLvDpH3PQPfA5gHVr4H5ED962UYVDmNiyATFtD+vy373f/3IVsf42Of5c
Zjumz1rsj+83/d1YzwFs+FCoaOfF+imVmybrofvFyPxMe4ANnMD5hTmE32ERCsKXQVz2LXIcxrc8
zNdh/RiiA9w6CL5DUY3bP78m/H/5ALgebI5p6hGfGsL7rYJIRdfkyG5GzsHkrjY96zn1GvT0IRxH
Ofs3bcu03yhw/CEHmXZ0atPJiEYN7yyNj9z80dbFIpFVTnPRVRE+lomsj1PX4TO2M3Gv8i+eMKx7
IdMa3WdZ45whQi8S5mNqoucNI/3AamjSEP6619qN5U0jRP6Sh1B6TBpHoGNE5UrJhRAr9wNeR3ET
ORXefk3sCZ6cBZs98QYVZEea/ns/AdPuoWXipHPgQXqLFVOx4bAgBuFVJCQ37Mxdi86cAOBTYFbu
XW0kp1nq8AZfrluU5i16wadSO8MeU/190mAJYZWOt0GTaYH59fHEvj68NMq45zl9nuW09QYkUtKY
nANxXbhL2+IRQkm4qlmcXhPXaVYIZG7x1EQ7dq/JLWbJYQGjJntdOM3eS6Nza9PBMT0CSFCrozsX
e8uEH5govfvzD93yLOu3+85TSlL+eMvIkdGc+u1REJqDbxASQZ3AnsAw2jC7EIxN9lYL9JJaUJ1U
0aoTGQ3q5GXVV6M30eEt/37JVytWJNK8tAjUkJAWlo9StH5kkxidOwVNgL3r1UstA4UNxE3yOdv3
PGZzUDWqug1jywHR49///PdBSOJEF7rjAc5e9+4V39vecV5JxuCASgZKMNFAjZ4G0BcYkbdytMQu
1mHz7CGw37VxxX5l+atb5XLvjOZitZzr5wSFGVo9cBo/v2pWZn8ChYCtU5TVfV02+0hoVumjscKd
5z7kWeY+VHh1trr+X2yd13KsyrZtv4gIPOSryvsqqTQlzRdiTUfiIfF8/Wkw99nrxI37QgBVMmUg
M8fovXU6G8s5FQ9UwXJ8lnkdPpZnIE+ZdhOkAzK/eHDZiCi/Z6LrLoiMudTVAK3VN+MrXrbkWmjh
rg/z9DTNR8up5cHlMB1aYvlCHQajPn33UgpcNv/9pkipfG2dFOoEHhJxhiCXbkTG8Bn3gXUp2gnz
57Kru/VdBTOoxqnDDVo36x1SNtbxbgw3Ruea/+dwGgIgMgoMV900zpqwzPbAinr8TES/zvyse6ej
Mp7qTPB+Bw660cn7YoLFoiK1ZmW3mC4eTbKY6/YzGYO1V+nRi8vVem6jyDj7E+yJ1lJw26favU9V
tteAOG/DVEjE/QzXpNOq+ERBEweXqRDgAZs0Jzfd08jvL2neIMWhBHpjltwia9JiroZe4iiab9td
CRG+Ixx0H/8CBWV8CzK7euDBuhhwyjHvYnLLAooF1nwY5Xl5oPGJ9TqWbyhFq3M+lfHDtcnrK5VW
7VKGunDlaICRO5qfmxgP3yN1Iw8/0zyfbwExwvg2yEaI+rehMJ1z2vifxmR2b/T/u7ckNlBSYYhb
jnxEJDsZoS+z5mfomU1JlAXbhpRyDdPU27KRo+a/9AOduuUQKYUGvJxJqu7lGKfjpHjj+UPsrFDR
Ga9MX9W7wUzCA170JtEGvmsBFtSGANflMQ/lErJ65EbzM4fG+o3LqLssR/pIc1jp2N2IlV55idQu
yybUSJ/HfqRdGsXspgXHEI8RLjxfkGjADIQn0v3NWK7FFRmwPPvfHxbzoxZwh7ivaR4I41pDvnuL
6vjcYRL/NIySNIk8BDwQmdY7SNkVFAdWOaUkQs9zaPU6TY7NafY6NfqHVKl5Wc6oYvoOKlPbjxLK
S6cAAHgG5q9EBfNEZET8nUfF65BAxVSTuHa505ERztzsyBzrqkun/T+HNSrD27LRxpPq7OScTJn9
d9OVfMWpTSMFLHv7XI6ORk7O/HAQYRxY2w43JxcVTqNC9NMq1vxNbUAxWAYyTyVIoTHVH904cgHU
gorUa8u6/D2E0MWVVT+W54ZiLK8e3A93HgK9WDcf9BDC2UB7qoj3qPrSem8TbDBGUX90Ne9YPR9Z
HC2POXg6lsfq+ZnLYwgJ/z72//m5+bHZ1UGhkRQiDZ/rQ5oDWk8jhfk6Hy6bKuHDoGA4bWMrnP6e
M0klW5WZx9zkv+c8wepclNqb3nQkWXOpvhLgLK/BFJyXo2VjxogzcmoIu2oQ/cHuAE4ow+sf1oBV
W5cUP+ejZt5Updo5OsIsv4IZtcqwQVT+YN5i0BXEg5zF/NYBUuofJGxqNwx7L8sR1ezwkvfFGfzC
cDMpmDdU2iFBhFby6LsfLDS82xBbQ0hQuzi0rZ5eMkMlj4q/oBx9uiQ6TDAv0uSK3IzslsaGTWZd
quUHWdnfx6glFMc2TAz22kybD05ol7WT1TpEKSBWCQI0vtKqAD1OfnO3uqG5Z/NeSDZcXd7/PTux
UFzlKuq2y5OWByj8awA8xNvyI/+ep5v4jtfTPi7nl6c6VPe3bYXQn36DelEqUuicKv+tiKLLUCQB
JGyORj9AhJVAkaWW5b2lmV+c9aD6U/ROr1ZwvjcuA/O9VKb/RqhJtMawZu5YG/4TSEwXo5ZZ2xrj
zIY++fhuFHx6wquyTUAn/F1EhbnLCsdZL4dJza28GsN2PcxPxuuzr6NIO1iZlZ+jCMhwGmE2D8vO
myiSYNoLbftIisd4a33/hKWqxVzXjwQNFKglHebupW9fl1Nzy3SDuGYgpACJg4h7BwdV0T0bPW+3
UEOqjTe7ne0+qE7tINuX5VEgOc4jwIi8PJi1lGjMojyhKXNuy6nltw3FdM8gIMzaqQxEo3Ll2Q56
qL/zXmvUJ24u0yUtJFn26XRTmVBvZmpmWz0D4lRROMdy7diPcSKZYT5anuGbmb4KqAnsO37HmzMP
DeiCPpdnLKcGOfxy0dwSk8MPhaNl4tVPkHnOzy+b+neQ8d/Wg/NwcXmccaLmr13Ue9ek9VGLc7Rs
kh6ifKqYKBLQ+59zGtrWlSezbv/vOQu+Xuyk8b0qUtbLlQjQ0LLuoUrlr0OZV8/WncepLv61HGHG
r55zpDgQjrflDPphCKNhin/dp9bRVbxokPvGG1nPeEMSwz8sU/aynNpD1NCJ4E0z3shTNd7y+B+d
lSuxuP0xchXOPF/yOektuhWnw9ZOCxN3/KjKixde0yyPrssZv3DDExahA8J476EGdexih8FgPnKa
CV9m/W05aAON6BhDu+DsKi+trR0pj5MmBBy/XDtIlHehkEj0HGc8yepoD46N9wXtXaWGIyFyEalk
qC50x7lodepcjBrMHg2JdqP3nXMx582yp7hDnxt+MijQOdLwiy51aBhAhFEsV9GnJ6rfXTwaw8og
AO4MiKB+2Dr6yxSM7sHltcvVv8c0pYa9GfKx+8Axj7GB4b/Vk/BD4y63pQcH4EgM4YcqB3SwOMKO
DdfMYTTVsEJtjdCyVskRuQsNOasKdtE8I3HJHHrTHTneS0xBcELlTcwRi5jhcECA8nq6DLKvqYFD
2tQ5MtA3QfDzubzjDKrCYGz6UhsudIXGCw3AdwESZJ1UhsnnpA2vtDiofxJo51n92TDI51FoOb9j
E3mFszQeyGgmxGcWxJhZ/4j5L649VsENnoI5olq0gKREcTLdyv7QDNRnyTFNq/w+ZtF4J19dHmzQ
i0C5aIrz72+XSaqk/1pUMenstNEwHRHsxmt0V5nAicz0Gx+lGHHbuLEmmLqU/ygT507gsAKtVY0s
jeyDY5gRFCkAuFzsbJpo1zfZvnCF9vz7keGiac/FDMwkzlnevMy+BXL+c5SmydiykXj5dfmwLOHv
46BuLkEPTJ5VCSkHVvcBTgcLdeC7By9M5baSKbWr3rVuTv8r7cT4nSJG/aLB2rpzW+6P+hTusBY1
W92x/YMKSuehpfg2pat2wmx4uy2DYG/MgMuwj+6+fOfAzcYIL50ojssbRkVsulIT5CtkOM9UmHCc
Sf1cjvrGMp4W4MphDffafQTzMSYeLFAiq86RhTYOurDWHEgvXVGdiG9tBkVWlPkzxDuzwnfDNLgN
bXDBibWxtZxCKjP2S52FH1NUaqhjRf99dHG4e/LHhEJyHdmBeaJmwHo6l6CWbYfvF3xcez15pC25
OoAvldBotid11my6bJnAY2KExi3s3cdi/ZXjcyAM6BSgcD7nsYa3OmXofTE7s7ySc11tIENrpyoo
8L5xo0ua2nB3ToBrvojRaQ1+9pTh4GxahD07Petel1/LDGKtaWH4Fh/jmI/4BRDvNWj7CWuLFb2a
ek+KmojCa+MWH7EWySvYrh0eXW/O4LD2y78sCvILVdoQz9VN0TpJFJ5uYG977szQDyZeTBmg4WCZ
Y64JMNii861B0m/zIu4OeqDFT70OP5zCgBssQId0I8oEMuzljlDJ8gOVBbUou5rOcmS8GzJen4hj
bqroRV4c17DhR1qbZdKD5zI6u834CsKbyVIyTdh24+GX4P0/u2XzQGFhvBp5lG9UY06b5TAAzrcF
AjEAVJlwDPbxfZmlZQgr9knnUllk3ZSvmD6/u+SH7NAFfCjLFDfTUeKmkTOwjaKatNv5cHkgGIz4
EIr6Z0kMa7PTCp8BKZnTI+sw22VgVFep1mp8syzgMnhPvnp4LWVhub+yDB1nIIaTXqDqdFlWnBmi
/ZeOX/nBTCXeWcUEo8eLkg8DqeDKq9uBmVLxblbOxL2e1PRED0ELOSY3OSevb57eXPValm9A9Q4h
CoAjug0K3agznkaXeq+i/tARjD8duxBv1bEBX3RSVriPQ+x7VTDN3yw29JqnjRzBibVaykSx45fY
OuBK+oA4mSrNfliich5GqZfbuApxx8/nSgMDB5Hzsj2EDppOxkd5czyi2BCYVKvJZPC1NJEcqAf+
9GXuHXrz1OUkyRCtTlw3vbfOreFwtftUWfq5VOqjoFdy6j2Hyk/DWACzg1uLKTH6IFItp5Q+PEmh
PdJro/LVOfDS+rzsJQy0Kzi35jZM6q+isLu7Z9PoqMpAJy2LynPVhU+XQLc9lwhU0wKWbIP6+ty3
BF5xRf4OR7odkCIJNbJyAyHLZDFTakt6UrD0EGiEML5zw90OI2wFawzvpWG0Z80FVygMVL26ZUMB
jj3iGRSM3+VNahqAU/MCjbXuDKrvpuBYevgyWPoC5G1quW1QY42FK9dZ1lff4lH/gSENb64dYOgW
vnXKqBAWATeyRvNIRx+zQ4OT8GxgOfs7T0vM5pJOlAtLs1sxS1rxtYxTRzvGiuEkUbRmdEHWnF7b
a5ES0GUBNX5BrxLfkP/GKDzCfKtUe69o9rzYvZFSYU2KnWORYhMzE6h7kT19BSIO9Q6NlSZRL6xY
wj3Gz7csH4ez4+J6GOe38t9DMRVnM41Kflei7Sby8opi6n8N/7sTluLvmfmh0IkYDFMD+6XuD/e6
bSZG0i5f6034VKZt3UcdHKzTZT1YTyJtXLKJV3qZMtR5fAZEyOGSt4iRV8Ipnp00vE3gNPoxCwBx
YqF3952B/py6yROn5B80OK+spAEYNPBty8pE916JeE7Ejl+EaaRvtVbJh82qKa8onyaqrNceOXbM
ckD+6ToXeJLCKkUXQzmvCU9OaBuHSDO5hpW9rZKf5KZFazBH44nZDdKM2ERyU0m5x07aX5YNWojh
ognUURDDSbfWsl0D4/ocOGkBvbEv7k2Z/WOZ8tj7MbNFo5g2lYPHw/aq9BbnYXoTLDbWM6GE2xEa
dtYuzUlKN7jQcGphMWREhmrYINyIsJbRH63LpPkWnTy6phQQujRqt1j5t8SBwdhv9OJI1+ZSZGF6
THTfAxFqN2s0Ru3RjDuwsIN6h6QwRyV7bfc74Qt0Nnq93sd8meFuuuTaKrKafQe0Him1m6I1fDhv
brTNSavYxK39R6m43sQFtX4ffCN3gXPpWX9YTeGerigwOo7xHgt/lkCTRAXA1eMC0zXi0EMDCQsg
6Zm3QojrF1mW1Sk1h6voA+NctP3vihrjJ300CPTprezMCDU2A42lCv1RJyK5otd5HT3YgXX9kQ9N
d8QKUt1pSwC7s9EqkadTJqr6ssvW2PGz/dbPDOOSpdx0etCVMq3E56jzG2AdDoekGdtrhWDMHlkC
vKgiT7bk41yrzEYzCNIEJ1H9mv2aWpW+6kN2l0GeXIwGN4NkQWs4xS94I8POs1DpF+1QHDyA9qvU
JhSXC4RUEGC0MC8meRjJo7rb3nsZZbcWJj6Yd0JknJEMgoCZwX3ZdHV1QRzpfQ+k+UnB5UdQuerU
Jij5QNIwZhH/9qL6YDwBvsyOtYtdkDfQ+kgkDTloAeOByfxsjk4O/ehET4JK9s3oDZ9aX477Tmsb
1O70b8vOnvYe/UA+thy3Y5ntTCGRx/s2Zd98XkUFvnW15xpXNanj4HyNIsjgvwDjffEC6G0GAVWr
xCDJORR+thqH8G4NKjzRPcHkUbTF0w2Q+udOkn3Q1OeDEZ4H/mbr5L7/MKfen6uY7olezUESbAmg
n55Rk/1RhfWEx6bwpJ9oiUZtNH42PuHU0siZ1Nl5dx6TjLVVGa7BpzJJ43/6FO3NjgjmctKO/DAN
Pxm2VpobKtMYilpUYD0mObDnKfCDpCqu1VicPdNpTwWAd2bF8mnOm9qUH64WUXwME4MLMmk3TeLF
MODqAmdeg4Q9yphS9pCpwanUP3Hi4LqD8hBpmrE3iWfKXRE+y3nDO/x9GDrtHHV9vv87PQSeU29t
3P1no2v9HYHA4hyUpIz7ruWeavsbedXygqOEQAhTz74GX8PskIt7r2aal0n1y1R9dRgd70dbgFlc
NtXY2XvYzPvAnqLbsiFm5VbbTMyKAjNmGmVim5bVSNqbwoLgeTd7yMTOhMLB6N85G480pg3wWdAT
Lj5tavoU66JTb8l8bRqGuGh288pajvFFd4J7Nqv9TMp0axmM3bHIq+6Im7g7pjpxdyYLyFUew95G
Lq7e4qrcUaVKAAGMxb5TPVAJQdh9qTctIhD5ldQmKZYqrXcQWwgeAy71ktcORDH0uSGA0SMm6Ztd
JP6x8CE6oIfB4VybW+k25VW6enzVYcxJG8KoOUhEOoL2X1xhuMtxtxwTF7nfmNAw9lC2kmDkXhBr
Yj2ZGhAX9NM+yf+EQvFSMl8zbSfaD3h8XhRIrb1T+qe8VMl5tFiRGu0VIY61QxzrIVAgsrnUiLiw
JMogRqJ8n0dxdIg1jaZniIPEtpt4k4nkLRtD62hnbr22iWo69hkMImPyju1kZ6SZoC4Zcf68SNLb
XuIhQCU9Vf94UG/xYcgwY404chXRBo1RgCDwxshuwCmZwT3MGtygulgI9fbKav1zTXDyBmQPga34
lxJdib1T04wukHQeBRb5Y6fG/TSwBGQp7h1xzgRrvzBePSZKx1H1Mw5tWLllpC7C5+JkpXPs2uk1
zqOHh9Hl3HWjf9ZdeEyRTC/CKd/otZLnKWsDtFCy63rs/t0A5dEAbpWmRXIwHEDKOJJIwpLFN89h
1jXDPmflMTNGXkfo0EVO3FptIbNrr3Vc9I8scMtVFOZfxAiBUAvFRz/Rkemi5DUksNQUsbhUpJDf
dJeFLuXPkGor5d4AZ5Qd+garmyAlgMUBndDPu0JHJdP1eMiLyDtOoT2zH5o5Kp08aDiFO1CNNqMR
GcnCQkVueUNIMhMzUR8U9cae6vK1tZmN+KrGzj6T4UKBHSYddeavuszvEON4D7QBwac+fY62l/yY
d/oK8pgVJz68CcoiU1jqr76wvwkJ49FPevcld/t7plvvqgUwTSdoZwZde0Kz3OPWxfluBnW1HUBf
PVVNEJQXNh95Q4K84ULNFXzXKiRfLyE4vFNaSmx6TkjFZPSLzzTw6DHE1lNHqn/VcCi+tGD1r3qg
c5Md64omgaF0ILZE2IwgtPnEJ/utr2JjHzaGsdH4fl8cYgswAQISyFmZoFRm3VS5Ho5xC8RF0WCC
zgbCeaOR0s/YiK3eFOpkc8eNO1B7w1CoQ2d35jtcR8jfGcyW2CyHvTa7O8NsgqZDKN0W8ir++IB8
61r7Ccs4W1GW1O+wlwgrBsb7oGgcwpeRCXZd4uOl8taDb413wIFXRPbDWvdlctGHUz+OzTfoyT+R
RzEsqzQ5IFgx3lJCwY9jRPh7oXk74n/QZcPN8fg6Xqpk/G0mob6ysEKtGhpwL2QOgbGJSWhuOrLh
0x55Rq2519Eh0wWWAbKPTGGPitKSdMiiQmof4wxo4CAleFLiiqxDYudtsm7XmQrkpk2qk9cY2Zn6
nKMGTH0pg5oe5d9Eooar7vc/hLygy+l+8D3+MVSF/VS8v7uk9MOD5XvdAeRSuMYG8LMPWKUlblzf
lk3j0f93DPcSEXCnZd5XmA/QHgtAo0Vbjt8n8uLxXXxTmr7SGLDPtkGPDEO4eDoRjYC2jphX1OKZ
iQJgCCpQIErew2y17B8F2m/V23F9ySePnkHHFZeGuvsMychbFWPR30Jao1uinXoCuL7cEP86gWT5
sWxyBRRiXucPeH9zH1IrqsHhLQnEiz7Oo3Bg+uQTYuIbW7IQSTx5YbmofUQ6aROqUOqZYORdO+Bb
Hi1MaFd3m9OyhFQFdbXRwVMQm0l+b0xu63lnMwtoLDvZSs35qZrKu2fmFIM2GVcxKWyfQ5RhAbDb
HwzdFaGltPnLFJ43Zl/8yX6450oFmy4JV0i7JPwGHqsgTtMbfiZGueFBeRxZGHxJfzDW8Hh416bg
tZ8a7azHzZdk5kbxjD5hOndhlo2VWyb0kpRamdYqmIBueK7bXW30vywMIG8yFe2eK1gHPUtYXWln
u65u4m+t85vXZH2EXjOeXe4nTIiBE5uhFuAtwelJ5Gp2NUVUw4OB3A6A3P5hNK8Ysup/uh41BoMO
Vle+RLbY5fyvn13nZGc+b5RsXYo8LPSnHZFK5VlD054BBNirIvrZl11xdUH28BZYc/6WJIttQg1S
a8YuY+a4zWHOUO8l4Q1mJZTKDz/Q+wcRvOpldDL1NZfx9EZ0tLS7X0ak+SvPKV8SL3PPJK8wEqSk
MpINqs6wMwG4dMr+CtIRbpvFHF20w3ho4XDGpI5Ow3trxFBcJ1dsE5eynszj9lr3VgL8SLJaHYN4
p/sFDHynL0/Y1Uz0YDjhzRYueFBWr+Sfc+nUdys2YYOS79a4cvqKhH4DOKMfGhMDNBwab9U5Ijz1
PgxA3d/wivBmWONAtczwLpA2apbZTGHdJNgVY2+ckzrymAzywdUeuCI9qtwvo4MAgX/P/JIja4C0
Rpmipc6nkCui1LSfQ0wHXxCdfKdIrx/Cju9joPLiiScATDUT8RcXS/GjC+Cbpo7/zZdcj13ttocm
jetXqP1I5xOjPjb4dTcAjpk1GD4dwqSsvjUUcQfg8Z8DMQ1H6Tioqhur/AwwdoAonbAOKGtHt0ie
C1SN28TqjKfpEkiQ0jZ+MxKzfKmDm68qAmvsycQ6MLY/fY1J4WRU1VlK/DK+iv6o3m9+Bw70G7Nx
f2SeDYZAKxEOSZ/5TyPrI8jR7Rwp9JIZwnvgb2iYd3TeprFBjSfaMDwG0ioqFe2yNlbfKpjm23R+
qpcMI5y9mCmEwgSn4V66Sixah7wC1TQZqvk780/jX7rm2XhDxpS5zhD+sv3uPcxU9pknExNxc61P
pHGXNdHlUY0ekfAf+Q3MEwMPd/82RRDC6PdwO52enkZGJJLUR+s4r3zMJRCg4rU1CRMxTfu3SWrs
kYUInbNhLOlVyBH4WkIyK6gVpLQ5pFVXfdK4bV7jsRbHVOQOwAnte9uDMvTz4hwEUOKiysqeLCni
s+HPIjA5fIy9CYoUqBNlBrWqqJjsXV/HnWZPPmxMhBV1kL9GPsTKyYBkoY3Yrgj4pi5uY6JxYvtu
TO07jWvt4JiJtV6KFDGW96HwN1PSiluUx+LmaBnX4/JmZSbkgbRJnbdKHVif+Sc5F7wNynAzHKZZ
ayyfz6MHFN0tsYoT3IjoUv6WTpa9ekCkQXHU3r4g+uJrhvJow82JUHM7zCxpSIdPh1S9RyHVR1Yg
AgRIy2fRGpehs42zI5LoLuQnV1yAOMAbd2U7wAhsuuBa2ZB74y72HwErua+CWRqBpHlxC2VWbOGh
01wWQIPaxtbPKOCndasXJNnEfoZiB5XaaLunwQ3t9ZjL4eLNlEcf7PlLadHErAvvDsM8hK83M6aK
yThPo1tukwAwIE6v/CrbBr4aCS9qbiaNzWA+0vSCQqB7xsrpnqMghbokzKhjFMIU3160AVNA01Xa
huLbqqaiRm+uPzN9YMDhRgqDORqgQI+Fhs6WF9aVQ34kroqKelFYp7Lz5clNAUniRtqzBmw+MiLZ
EZBk+xQo56G2sm9MSaYf804RgyOcd5z5jNUkf3fmM75wrZMn0OW6A5plJ2/kHbOXfWzcSNvQxrE/
yIc7xVNq/AxqLPqeMW49wtQ3S3KPs6EaNfyqB0n9tG/6JxV3sfFjxm9ZKLxXSZ+dNM38A49gWJcs
onZjlBpvJrcjeHrtu5Xlxbu4ys4mTIUBEHQodZV94lv50cEjIE167jLpstOyScaQKoEeu1dRAYcf
nJGR0RzUSVV/zIyOG/6i5thVc01V3JbZI+833CFMGGtZieTMAiY5F7Z9Nr1aXg3ycdbAQGHKml73
7DP3rmop9rVOjIyOgPclCRvrWs5YV5lHv2X4aeuN8dGl4m4WAhAijgUoB+01SCP7GqOAAsYdh+he
PfWgwwKBotNm2IgQ+6mE/C9Lz1vr/KEHtTlQIyCArYObeCmlfe0Gxbj/QpjvbgwfeWDp5P2XZpEM
N/fEu9TctEjZyO/FMzIWmf/BvHvYRDYTELOS4gPE82eCifeedFH0NBzujYnh7eEnpNtkcKkRxnp+
zbvBOQoaD1uDTNCnK3WmdBEMf9czVoFKbAqB6bCWS/WmGeMztCZafrp7cWm5/Sy19jcW1PJp4/3a
+V6TkS45widypuaLRIc6sIIvJvvJfsDoCHc50760KdqyVkQ5F0bdFZFbtXerJtwlNLW/fIL+KnpJ
YbqNkua7P4cg6JrFxebOu7JNGF4HtyEcE+Ss3/vhBdWGvMQU5i/LoQ7Dco/85DZG1aXvhP1POpCd
k6GVsGMXJtugHKbxEoSM92ovNR8Zlsa+wSi2B+/0Q/Ysg1Emj3O0It6N7dQPEsNCcmcS21x0fCN/
N2mc8N8uJ8vjVDvpDhSwpKOTtg59c1UeNN+gYkPK2FdAdWGyxugHiDLkLJJhKxmfPcPTuQy1HfpK
shiYIADbadxXi0b7raQ5p3c+g31Q2vq6bQu1BVEF3xpPNjkyESReYCAbA2bDt6AiFFnrc+S7TvCw
50rzsmnMmLQwc4ywtrrqIgkmmUzz9d8a3dy3aDxj5kanfnnQPQmRO/BeLdgtx+Vo2fgeRSxtJseB
syHJrOrl0yPJ7TkOf8j7JReyJ7iCZF680sK8JpHlvYGPapimmpStk0b7AsUyEyXC5C5slhBhnoTE
sHnDVtM0+5q3+n/2+vkchYlmjQgCzRFz/zPzc2dXeP77cpRanrlJQyxBVac9ytKafo3kz4Wl7f6p
K/ocbZ1C1dLvYeUaB4MSGu1tyyFXo3WO4Vjjrvy7O5/EA3kOUebvQaK755acSwCqSNOWw7Q3v0Z8
C9CYjG8Wzf2PPNOstQGu9epatsfiDEyGboSnuEjJbILFqs4RmqkXAPJqB/MqvFpOvFtuAcF8H0AB
kKybZPqJwmbctlOWYj5S2rpiDfim6ciFgdYC3KA/jVAw1b56t/ku8EHpmCmfpUlMgQNBd61Vdf2t
KtFKJeT4bNtCU99U1QHtHSmxmjm2f2NeNXWw7G6liUY8MfRXuHYRq2yv2WWWbx0wKqPGtk2s8RVJ
L5QgFLFanvz6f/YS14z+nsPwBARJlt0WwpVxWzaV27kryfSZxT3nprJNN/HADaryBeJLkqkOBG4O
33J0gS95Z3XnqvX7b74yLsm8ojXLH8q1f+WukbxJt/QOA932reGgvu1tl7lBnr8TWQ6PfKYfI2W9
9yhcHrHhelcHvNlyVCasGMEGraysqRAbV/WBJuAx0Ji/OY1CTuyz0j4RyLrG4hqR6yi6PcmL/avm
Sf9Ryd1y0HtZ/6q0EKlY5QysAHhCSWPyRChbMgOq9vUWgyvRCvxHfze5Z8VwKqO+2Avh7idoEtsG
5uyOxYzzqTp3jtHTXgXhzrfR+8ELyLYVCZJIEgxkokygof2lORYOj/nHxqbUulpuds4wasdlb7kN
LnvLZmxWphcHG4XFat+XevVZ4g9cFunc9Mrtv+dh+s94zfF7P5+36fgyOYGHYDFobfxEx4qo6VQb
uNvVdD5FSZsf/BS16/iDzv+fwK6b37r9O25LnN9ViHypl7MiQv+KC7LlnBFtLtFB3qWbN8tekOX/
2aPOuOXr5NB7TbxjFdTecXCN/+z9e66ycB/k0VvYj8mFjJLksux1yodI4UQ2Im1iHf774HL+36dF
8wMSMOomkJhH/n0g17N4Y0rWoE1dD2dQ6tTBylF7htImXNWeTtmkwvew84onoEyE5S6xbGMLKzkL
aCzGZnjSXH9VWkl9MExz3FlumP0N4nCVTUBU/5uydfDDzZNDpyN94jMVO7jK2U0o4nBkToucMuMP
erOEG1AfuOJt/i1y3d6hh8C300jjh/LEyxDE6XeL5eSmyf3pSNuAQKF+osOIruu8bMiC/c9e1bDa
/vsAr454wpCiku9eWe6WRystsZOLqb4Jpw2vUDVeqDHWt6boWBXjpD9NTVrtsJRspnbOrBy1YM1a
W373xXSkS38IGtv6iJtMHUd6+auw5ZC8pm5NjM3HICpQw0P7I+GNomOCaw9kQwcxXTIGY+CCY2Vl
O68dwqvZF586WjyiRSr12gf2yhHCf6Y9Pf0AZGJLefQkHDRwyyaM8WHx4z6mhm78GCTgc73XsjNR
ndpOoz+4nFo2DgMf/ieeESKV35QGNMq+hSTc/ncj4lrLXmKEyUevL00y+JA3yGYE/cIaEZiesvJT
gAvpP7uibPNTX6T5adljeg7dPUdA0lKSXrqLnXK+a25Z30urLN5stz9m6ZCfS92IdoQjL90mOuoa
Kb2gd7u0HyHFYlrqPciFGk75fV9RJ4qQTgDMrecbjvzfPfiBadHld4hb360iyC9qbr0XhRJrADOs
3o10fCuTQ+WgliBA4VRDw1ZV0a1HftPay3Fos9r+leeS69pMaeDrXXDPK6I4Oi2Lf03VOxDY6YcG
UYOGamycHEHu/Vyl/3czFONPFxPybjkVIf3O0da8A4ImrLGmtBjiV+Kidv7wDX3BB4xUS+mfjuKL
a1UOjmA1kmylexYcjYqwCsv/g9wHy2roaqtJhNa7xm1znwrCZlpPWKSAxuQR+v9D3XksWa5k2fWL
UAbpDkx6AHVV6Aw9gYWE1hrT/jV+GBfSqmjdbHLACc16UK/i5cuIewMXcPdzzt5r65eY9MSfqtYu
SmYD0PvXF6C6zoKkS4sZ67j3lByFSUzC/LjKVF+3J/uKkt2mtij/+RVNevsqp+NxMpQR9QZSrJZY
KKdy1CvLMAHl//3y7z/k/od/v1KxXpxBcnh//4igC/4eY1N8qlt3U852+0dGD4vsp8e//9is5M8I
tpBMcEo6VgsC2+eGknEuDddMp/wMPSu+G3pcWCksiq/BDkiLMb9G4xjJ9iMVuf0M7KY5N5DlvClZ
7We44CQyJwyel/1fy40E+I5x07lqIpOCigvlzNw19Hbp2qJzuP7rifr/BD74j9yDf7v+Ez7+NyAj
GNhD/++wK/d//HsRf3Rp9p94V/v3/BN3Zf9DIM7WbJt5005A+BcZQdf/YUhNs5A6OLaFjxZr2T/J
CKb5Dx03rYn1TDf/EhX+FxjB1Haegioc3QR3jYhF/L9wEf6z0RXzr+6ouErpuKmGbkrzfzP3lzOr
mT6NllcJ451W0AMHcuZOcrj6D5fk/8A3QPv5X14KX7OwDUM1LVzD/8Up3K7WSi7JPHsrdEYib6px
/iaadfTh3FDYN19pufyOxLdCUK1+ZuYeZU5eUYZe2x+c9k7p4JcSQIqSB6yeVmov8aYcEhibpzY9
DRw31w5Xg4LqMNBuV3iCfp2RXr+qjP478SD6FhNp6dzOMd4nC6CBOmuvfbo3UUU6uFlUwdPbA4S7
xMvlsvNfjZelprFLrdvV9teWtsG2DJtbqo+5od6vg3Xhubwp+nU4CYPkNLJJvoEou+1km2FTVGws
dkq/1fgyEPIBHShIvagX1lNFQIc3j70OAKFs4p3jLJ4KSUAlZ2PVK4T2OOsEHLTG/Mrc+0BTTrpz
ZF04boLTLJbT0IhjPeZvjWr95pF125Pe5Gb5ELZW9FrZDIqsGsKNWGJYyJqCUgvgn6hJRszWh7pv
PowYRCyAIZv6NSodiE4ivVW1/CmVl4Yknbm5mbb5UyfD3TOY9hJd4Lf05oinLAkn3L9j6VYye7Vn
7J6MUAyUVCks4oT+2WaRsQiYiwBckBlqd7ut3UnExscsN9MjtAqTnukyFX9vChKExHVu6eMhLWhk
a3X545jki0aKejdMJceeFNuxWF5nxP7k/mxvXQJ5EvHjVzeVzz0JCADhKzpZ8CAsQbYGPvvDNfnJ
tJ5ycwnYlql5c8VXcpF7fTITSWiD9Wg00mi1KwdvgZs4dPcAy7x0GYFBKKS9ehwGpPO1x4s4u8pk
9tf1SXGGV/IaF7eYCG4pS4eEUs8kLO3cdJR4KCb3dvb8qw3KaetLEeRicseMmXRHvKkBZsYdleGz
AxaNgrZ1jdqYfUlyNCyEQNcwOiOlhkuyki+A99+tORDhjZUHp9+e2gzFwKA0gzdsN4IAB6+N4rOa
tC3CtJ180Rud3zoNGvoNmo+GzHBNz4wRiGfq8u8eEZl7B8gpJvUx/9b7mQGu9dQ0beqD3k69QVYM
DCtmq2C7ECrcrgxuoZzTLlj34PkYvRWayhnyDwoB8QezxevkxE89H45O91ZR9UuRrdiziwNbMfHF
+VD79qj+SiTGWtv/WrL/A1/bcrcVhWfGMMzVIFdjd3KdZGHQnZDEzh/qJoNgyF2cn4bvmlBQL6/s
s9rzhV5a5IalhwbJrkeTBQQoNifUAM9DS+pSr6BRHdtbxOAw99XhWx962lftZWkJBi4JbZ2owd3M
MhQmDWm55xn5fUy2D4GpByVmGNxVXpvYtp/Z1XmeH6wBi9LMUN0h1mSaJiZP3fzRrbAXOGKvJwUd
VDDL5snI1F/NrrzCycsj3WIuUkY0tYgi5r0LLqq5IZSNFuma/kGSfQ122KNJhSZ3aRHtRoxrSg1h
cP9pT9pTjZR5zebuQPjpPWvefT2R/mCqqOW+Stz46LtoCNdJdGxQ18+WABj1h1HSuzNmJKn12/08
F3fTeBg7B4Uu6r5mPrQcuHgLyx6nS5Wti57c9Doj/MIiR8w89EtKdgHEsJ6YA3eunC+RIBAdawFV
Km7/aLMcQnpFoWhX7tJsxK6dYhQtgV4XWrcQ0ApnbKwIrZx3QK7iTAfA1Meomm1fjInhr210rSKY
q/HG0GMjMtdB0rJF12NUBHbsEEn2bhnjmbCquwzUbbLcj0v7Yo7GVWNOT1Wy+nozHGZtRe+FnAj9
QqRO4aAFvcQ/QG8TVYo/G5jMo/Eur6OPlHqncMxwJdu2UaM3q1WRScdoJ0SoqstnO1C1ZKV1JBH4
Qubv0bGdl5YxJ5hme+ZWIR7ONQDK6CQsBoPF9MyCZ+VJufhwH1htxIBrhDdjtu1txdrP0ovDOymZ
8LHhZRNJPaKjMb01biKLM8SMT1I/VeLAYGIpR1B9sJaRmaxddUvgLPYQ9NJlMMTGYdLia6tIDyJK
0TNjvzS2x7obmLdHPq53ds6B3GWCqr6QcdEw0hQv6Vsq9+9eARg4twThbSyEayluBx6TNrtR1Oy4
ojCg5rE8FuqbmnmiqzTdtz7Z5yR33svhgyzMC14h3Z6PRr7cjhXzPh32iWtVH8NApogST0jymhsR
Vd8jeSWq4tz1dfOG1ua5ZaTRzt2rPm0vMdlI7EOMW9+mwTGOfzeS5sCkF/jzi34TDfboNRL3+Ji+
6OlCQAThi/Omg7GvfbQf5E7agcZbl9tpmLPrNFce0FTdVo0G52e8L5KnpTPOKfo8tL1XVW3fJ053
JuT5jHbXVemcJWZ73esYYQryzTIdd4BZfCei9MGsXecieuj2DNPipkfhWRCtIVfrOSGjgDCzulm8
ngSGVKYX8QuG+2ztJIo5BXE9Dn/IFcvADhDUN7k4+l/1zbpMS6d7lRWQp3VJ0h4b/IK1sjmYY4qS
Nf5opfWBoZmPXQ2ksRz6ocXLm4W9sMMOXUSltwCYCauyzPkZm9lB2fSPfoyvMptOd8JCwoj8udoQ
lOnv8PV/jEW7UksYzW1Evm/3YHUqayuixhIGGotsHtqJGZhZ/pT0ApTm0elI4Bj7OyVRHmezubfl
TU2PNp6dTzsjBEJjdEk+5L2sVL9siUWstoupEC6mVto92+Wh6CFGmPJKj5ovq0I1I2rnU0Nn+O2Y
5X1iKAKLALRxUBTK9j7o6rVgwgf+oWHfJHa7W99BaX4nUXKlWsqPyA0YhXnmR7bJEBTbwxpjyMtX
aHEr2hLGz6stn9IKmh0grM2NycjYx1bVdNxNRnX/WDcqWhiVdLcFxlzciOtKi1+d2PwwleZ+66bD
OgMZ3BQFGXXF8DZ+i9Ap0JavLoXWhEtenQFlXIgpvJZ2ctsTjjSqOD6S+zJ+nyrpdnx80xr9cWR8
SXuyKDJarGrz2qzygMvmbc7HK1Qllc9579UcxoPcjyOGfgNp8ygWgtfjrT8I1pjc2U993Xjp8vze
Np7idn7qZzsQmoF+C+QAJMx3bnPEZ5X6opXkr8pSh4PUzz6oL/Ywr2iIm9Llm7YZR12fj5mmXTBl
nGYI4/WO59Q7g2hJ8PbSxnM8PgCzB1yhBQx5zpZjeupEbs26SzFmQljSK6chufgAdvORKM3rOOr8
jPHlbNkppxP7QZdxgD7HHKOTbjKDNfpwtqFVxf15fzwrJi1VqXMcR2KhTLfMc9kO0Em0u0lIPJVN
5XVxhBd9eZMqpIdG+YpIy2TvMe/MGUq9BdiR/+WcKGxnP46s12tbk0pgHdQ483uFnIp+vW62/Lpl
pe2W17U56FxM3aIflTuvIHu8STfuZqMJ1ZhQX9Dh+ZrfMXQITMwi0tEfNalQepDzbRPz0Ne7p+oU
kyWACekeopIOJkX7Ii4qdDSirnQv1debOq4D8O2FzuphvBUle5ms78FHumaShg5CMvvdVGEYOOsN
LqCg3ghPBtleRCgwDcMv8j4ASXmA/3XbLXw3TP1Cx3UYd7S+ylNKz73R6T2r51oQKIGqsLNutlnS
IEFwhGishBTukKM1Ouu5YwGMdIzb6nWfzwd8qYHKzNRk6mgQQLT/PyKLW9wkfrPNGIl0wsvKkGbS
earVaxRw3kpvK8MFbXfyen9zHffviF2pIvdgJJ5T6cvz/udr45Fq5i9lcS5T7Y7IItxB0/P+Kdic
GJQ8OTglO2qLeEfFYmk5R2l+6yUK54bs9GnCFB15NdnIXWaii6/D2VhRD8sb+CJusqT3i1KEqh55
eswponnosC8pGATa57SPz5M5oFOQz4Wi3HFL7srDgPYQO0FzmK3u7OgdBDgg8BPxMEv6zfJ0dPxi
dAKt6H2RZFf7T+mL/h2+8i+3lN7QTm3HYz91/mTIY0KigLDLsIjQLqPpBOvQfEpQxK1ZhEYnrguO
e137kYcxZJ91O6FcfoCF6jYNmWZ2hdxxuqXLfZnVzlMEAXVcdJ27q6cdiHMtNAfcvPlZG1ZupDLY
+/ckWP59TcQWk7t/xg5ZUUhuWCIpp/qYcIqF2yWFq1Bsh8Qg5ETnE5y3Q98wvuW2MZYyZDbig5ta
mQLUZn3fNgMAEeEuYAyJYLvqOo0NKToN0bfEMGAZyaVqZw67bs01NFJi/O4Gvj8y6jBfR2bcJMfu
YZKD9IhkplqhCialIFoL4luXizOqWC3WK/oEfp2SP9o3pzHZqNOXq4HzFrUhhmXNz5P0WY1xeyrM
BxfzdtTFNVnfPgCBsCrSkya6AL2LOxrLRdkzJLaJ2KuYbqt16HY4HwZHdgbs+YaHDBWpc5gg8QSb
cF0j1ixINixWJlo8+ElaBhp3TgliDGLeyUqfTeCk2vLKVDHUhrdK8ly4bNe+jjC1XNILnpSjiXBC
lcqdZXLU1rjtC4cMh/lqv5/lWAZk+ATO2Ad9jTqvTg9ZSgxOh96+QIq0Z48zN8hI+dEtV5/Wa2ex
Twhc0EwlbCphPNXHPJoJ7iHErJEPUOiuBQsm2gpP7+RBteYwGeXtGLsO0ZBtmp96xbmvdgFokYKJ
IR9ltLqgTct7Oy1Ok1afKhqbK0hwlOpk8RgnGkZhFMsDqI+T6IjuW1Owijqh4+jdqX7MaQk2Fb4H
99a+nqGD9ee0RmqlhaRUhFH3mTWNC535nEsZ7BeCbk2oF8MRK4BfOnZYOcRQzWrx0tQaeQHvYirP
FbakxMbhwo9K5HoEGOCuSc86KQ9Grh4a0lcTETOVbh4K47lIiPZgLaT1e+m04bwOJP1Y6G3N9JpO
yj0S7VdbSErh/oIt5SkanMqfS/m0yAJirH2j98rDoOgH08D3WNhBDTZlwLDk4fSaTsgYqS5SHoi1
OYqquxSd+d5UzkPUiOeKRg6Cz/qHVPWIZChkQKP4NoE9ECz0iIoDRWmpE8q+7ifaCHl4nzknUjje
//43tCoELClm6tWIRfLlkadLh2VhjN7EjtDOeRqKUun9KLZfLK2uXXs2nmPlt9HhSBY2QikMeRSw
RoUOryS2K+2UB4zZz4XKkEUnlNHrnQcaNL8bniwNMERNQkJt2xYQOUkSOaWUt6J6dDfeKRQQZ3uu
6g1eB/YcrU37AJbqS2YpjGATwBs5LfPSoWvXDqMe5Cs/Z5mmW7L9AmjMqYs5ojqKeTqojvG+IdQP
x57ok079o/X1L6hBXnwjhJdBTQV9Xv/RBsrzNTU2dySXwVV4NL22Z2lT44c4YWXqtV+I3T8bfToP
CxJ5eUBIYdYYp1YZPphRo1h8TjW+N62Y7i4yKn07nmIIMBO9EuzQiDS0GyntQy30ibWkIZdku4JN
EsQaC1lUr8WtVQ6X/TOVOu6Qxih+Ep3P35olM/biB3kSz+BGz6gQ5a8xKWGX8JvAkI89iAunblp+
Ee3fTjkfSK2Q/EWyKqhwWNe8uPOEwuaWM2DmmlzeOI6dYNi5Be1GnCAmQG8ejGeTvHFMdoirjHe0
77eq5N2Y+c/oLABXHKz/Y9XDc65AR2SHWh0+BocLqdBfoTEUPcYmNPKaNT4eJ4BqA3ejlt6U+Y1q
qM1lyfU4VOqPKuofcAsD3czir0FsXdip5UOV3QoOTC4Etg2tZvnTK+RXqPkXjFb0f1l6pqOL4UfA
3l9n3ku32ulhGYfDLnbzMqDNOsEeCxVCs1DrSX45uoTuPIFvVcfndEdhFLVJNDyJAK41NmmgkPcs
dlWANTOO5lPXBD4HRqGxdx+tNDLIywT7lRGHiEzCB2cJLamt7iflac0V50ROzjMj5eqstChRzfRQ
Gyudhaky3DxadC/WxKsStzgaSofR+6gQkfuxGmnjphG/QVPid45kc1FGgiqH7tNOty+DdFQIly1s
sNgIsE50yRrOeUmMIm8b+wtUTH15rMWdGYv2gq88gCmrXTohQPyS7LZGThMiqPldiQsyBnmvlJxx
cLecTElw8y7BICUwRdYLtZRUqu8WcwX4LOsJQTG/8kL7DVd5QGv4E/7Ru92HtsZf3RLyrez9kqqV
8pAmIMm6gqP9wCUbOCdBDg2TdEgDScIGrROp+tEO6Z/2+rfTYk+oyegrYd/Kh4EBP7vpoDNr5dux
KOqc3dcj7IzO3YSGYqzc2XGyfRV6I8/oKRYt4gg1r/5WVDxwDWG/DaJjb7Et0tkqDlItfTUkV6e/
H20fzSUacnkSCXUNsJUfgJA/+IFvmzoijRVPEqze+C01Ru1kdExEJzWPLn3bhWJbsWQvtCqZvJ71
LvtSydEsOecsMWvpviqVetOHPEw/htntag7zNbc0CaGAXj4r84JuROmAeqhIlIuhn9zGPk9Fh/i9
zORZH5eH2so+ykprD9vKXhrbYAUWghLdRUWEoOhQZcQ9gTfvlkXTlXn/xeA5RhtGqVS0SIp5lXFg
RahX8Z51qBPa5kaZeY8mByzPQJK/pdW1cBiIJwbHhrbrg+g3ypoForA2+chk/1gOZXuDdgf4wXRb
lKI6tl8DEHZvbLXLjlDRU35YZrH0zYwbmNMRi9dJZqsm5GL2ofdm5tNVIWAhnefmMsmLxWOQ4OMb
aDluFQvLIAs6kKI6lDa9zGIYj9NUfMUdK5SWT4dpWi6TrYJNbIg+Hjt/SMqfUW1+4JZwJRB3gTcI
CuQa22p2oY6cxhtq1RtTszrWA0QU8qFY4qI/tDnYyAaqomXMD7Nj36p5ad3IvjAO1mDc1xvJ3bY9
PNT72ISoSPKasOUTnOHLmqssnf1O7etzNjo3EcFfoVEtP4ktTV9R1ePokNqUG3EPs4F+2JBNbP6Y
qB1Sp/4uHsJOr9bW+tFaLlOrEUbYDtnBJLeW2T0rHo+Puak3S5FfD/F8K2v7wcoFewaubk/Af8Xz
s9zzeeTIASXxDmb8TG3PuaPis48wy7g4QpsbvTqhlU0O46CjRGynl5Te/qnr6dLNniUTY2cUDd6c
yx8nwtDcr3koEKFQwCyf+9gL2h0XDLr9sbNGBxR0WhEcJoJIAr5SDGqVmH3etdcuVHc3TpqZb840
P/Zr8jobdhT2MVHpFkT+tE4enZhE6imZ0nMpVQ44ltLTzeg/8qiBNNE9aiY/Xs5kKG5iAdGyfQ06
m3ckqp++wT/XrsZhNblRBHTlM/m/LxvBhYeFGMuwkRxZsKywC5W1mys2wB0RZpp1GmcW6f02MZf1
1tKFSdnGjawbfPzDALohbpKbUckfxSoxmeBuGR00iQPce2xg/SHO9duFKeaxzMqHTfnE64Jg0CSM
GTXvcrYsdccqQPwg3YJMxnmKffA/2AxJKZnHR0WLuyvsAy/mkJuHbtNeQZr2bhKJ2YPvkjFUG18L
GxUISl1xE3f9ZwRu7aAxMj2OirzHaatecYlUMFnyxYyNP/NMdzV3yvSwlcpCMEVZBumaSD+NaerB
p7WhJZxWmiMESva0UmdOws1q5KGVtsu9M5dO0DOY89O9Ldpo+s2op+O9NpUNmnPaABVHTT3BeDY5
hfCV2CJapAQSsTEsUdb8u0hGje5IDkWyeFW3ybiryke5LTkdpz0MJHV8Ig/YzISE4aV+WTIdrwwH
h9psEiCZJjAlYiDmC0mRTCrRchGPR40wUvP0g8/UdfbpW7rlUGX3ZgrVdIG/EMsc3401Lj6g4UdH
EfOe5/FR5uu1mTIksHSLoU9b9h6V2fOCN5DyqZuOmjo8JCtlskIOBztDRRmbUsHXURJy7yyIaIEQ
VTXR7UBkQShbX8ilMZMBGDcnwtomuk1RLTU2pAUy82QSvhbzUhaJRyjPw02Y4ki05Z1umbeiNV+X
XNHczEkST+uMx7lCqTNzWCLEZ6J/FUkEDcdmJYJxMhmcodI/swwQ/XHVFPp7rBtRWGDVnom4OU35
xkdEKTYXTwT4Gu7aDKeyMFCTOOtwMIaPbAOeaeDK1U1lCyP0wNuSMS2KHABIFSVnsTAP6SrjuXPC
hA6kLNLjRFjHcenZMHRLuSjPuHkUL34C7ZH6D/FWEajGmcNd2EE9rD1cqzX3AEDsT0IQ68sb56B1
bt+VIr3DicFBrkmAhS4KKYnDk+XM2imZnuwaUlSuqC9G300e1SOrUL69OgsoEGMkv6+fU2rXhXhE
uqmKVXxoOpOhhNChgyk/Ios83BHzi5cmw6sBJHEPDjpPUYl6dkXAIooW9QyYGrOP4K21+I0mh8YT
RDbWkZEhTZdRxOEJCEoTQD9XjFk2h9KNPurcsXWmSn7mgNl6Kw7ViRa4N/SqRqYuJwUV+2+y6KOf
Dj65JBDWK93wO3TGcIDVBNv68hptjfRn4vVcc8yuFWbp2Al65tctWk+sACWvxliAu1chBxoZu00v
t3MwM1xNWB+uaJy6OUZ/9mGwztr4nQu4YuQnA5LiFuRm6o69SD4srqww8/xYO8g5bav8mLLBPgAn
u2brSY5NeRphRISamBIKKcUArDcFC6Y/0NzAb/tUPzWkm1wAWOBGq5n/rXpCLpA2HHFLvDZWRmc4
5tnZsoE5QcwwquE00NBGVbM2ADNDwi8JEFrBFps3XKf2M56KLbTrfc4VKydDn01vFJyWxHTRG85o
vYo9Q+/R61KtL+WvtlvzUKjuH4bq6ZX+B1BEHDJDpEgf6s/VQRnFxGZxNCMgbe9Oy+D8x6e8t5Nz
Gq1X2KkER6uUwGDagUOjxmGkWC/kGGl+pp/nDiazYWLxi4kAvhIdErKgbHKkYNR2gcwIDoJnWnPu
8QnW2QK9Sk+OmTx0rZnRqOOUkJTDPUG3n+SFrq6ythqdbONQx/niy82YzyQVMukVMBUN+u1y5i9A
zoF4o1U2SkMyv8nZe0nXPxEyBr+tyw2lmAQ+PKUH5qEPSlstAQQuESr5UU/paphSJb9vXQw/a1Vm
lFHG6Sk+yz1/md9lCPnFSyoW9KoJ6LaikZdRTIFk5wtY6jkF9UQUNa3qZ2QYREZsXkdb9hBL4xY/
ReqB9eoCpPgQ8uRjktB0nnOcKURqXaVNLcHG8yzYRHwiOmj8qIAcgPLirC6QBjbd6jGOfmHGVINM
LInn1M9soyLQ7cOitiBNYyIFZfayDppzSpVZPrfq/KLHJR4RxMVuW+3w3nmaWctXIFp6+TaRDnUk
ve2yA+B8hzXRy3uWy6luad3EhUd/7Nppp8sIsMpdbAj+OqA3oeZXPIDWiZr5xraZ0/XK1OMH7hTq
eMrKAvDsEQXEVSQWXg6voVfaMbwvYT+25Br51iQZlSfDLa6m+UieFBHgSsooolsufUY2rdZiVJLM
EBkoXCEIz5yyvzKXnlZ7Q68fvGjh9xlRnCWZY7K6cehhBPi/MEWoTzpRE246UGKoHV/hIntSjJwI
dJoF7QJfjREL189OFL8Z+Wl5y5ZlduhuF8UMnSgPOrsU52XrHTr9TDToJ/VhkS2bW2D4CgbVQn0U
qyiWuxgIsg40RKM9u/b4rxqHHX2x1wDPIGMlU8cJnSVBJ4AUDEN8FhF7Bc/53ueCwyIRgVM9u81U
mZe20w8TqWluQoPOj5Y7xmprEMv5VMn0GCkD8bPg4qKd7GEPeL+7gSPfkjdvlrbcFRa0jZZuWt0D
CSkjPQmkgLoyoxTqEHy7HOGuZ6u6d2KsCzn5pFe63uBmbTfGkrhHSbQa9tNxnakkpg9kmhWJM4Zz
bTNPHYRCG7Z5zxVSRulifEb0kqtq611b0b/rGbwE0gPqL07sFF1OT9Gz1H6u1xZtitXyF9qrqTnD
IsYW1RtXsxZPNxYC3NmsjT8W5j8tR2C91711xNxC3VS4Pc11qm/LwwT3TxcyonPEONUMFwvlY1zb
QDzyo5VVV1h8Hzk0G6H1LjvBErQBVt14S2r+gukYkIbeYPGu8W0KxEfVJvymGX8APGfETC0fQF8/
JlNrw9iisisVSTooEiCDRdFh/uWrTpoG1frQTROu5976SgztLtucAydzq3iVsl9Ca9QRyWgV6mgU
TwuZXq5sOiauhLN7HeEkPBsPBhIqF2QbMQGCZw7Vlo+3lBH+RO43h/UDyVqQ8uX6R3c47GgTUrPJ
7L0IuNsZDhXJcDPfU9XVLVYboF1xjoaKU3tZy8LrKbS9FQQbVzq+k90lj5dTqVrObTxyzMonJ+wn
cw/byr7MsZe+s+q3aZk/jhvZ8tgJF9csJHosOmtuak90km3rUpnN5k7ORa0M6RsK5IYR2YBn2vbN
krW3U6Zw2o6tU1vI7zpryYGrmOokU94dNiP9anGFTg2nGriBIcsnHaZaR0aEt4or4XSHxqFpovAa
iUyiE04mBFl9xwAqij77wnmNNzRbuNjus9Ruz1hKf2K7AaGemL0/DOuJ7glRL/1DbHNPttOpl2MV
bNoKOK4IOs2YONJZoy/EfBHWiqieFMDNLu5MRUa+weLTzrR+yx3XPzQy1FSkWgg7TqLgESP8pdZN
3m6iPW1zcqDvEPlK4SzUx/VP7yTTabATcSZOgZ554BgTzIoOVg2Yk/uixH5g0Y7mCIhYtsakPvQc
nrbNOSLnI6qtq35n3QHm0n71S/Y6DYwMdmULq1cVqXVoF9A9sjXujmgAj7AC5rCrnlE6M70c51NT
mafNYTY21+u1ApvDYkxvIpXizDxDPewKUu5bUlnI3LOD1bRP66YynXAQt3fL1SzQeuM0ID1nANhk
sFZ7xqo8NO0Q5DUBQ4Zth8WCwx2lhU6TGCsBxer7QjSbbzbxM+kXl2LQrauZpHBJPCmOncjy0zp+
MoZU93I7a0LHFn/09gflZXVm8Tz2c3tsspnYgIRVE5ZUQFfUIyQDQIxEMkRR6Besz66GyCwoGHQ1
eTwG2MueLFPcEeSCKK9jQ86d7lSVw8S1LqcDZJynwf5cKqmeY01VA+DdONV+x4wEQ1GRwUjMwUkd
iM4CX78eDW2DdzbdGoKpUgdeBdTTnuNdmbReYigMW3KfFGJ2tQ4J/Nwm2H8g6iwW0XSN45s22xGT
tins4rdSwWbEMbBIyDIRpib2ay3CtR3CTP+gP7gGHQ4zdyg67bJmzmsz6w170Nrxqt3bVHHxIwRy
upi7QFjq4CXOW059ehBI8X2Yi3DG0tGr2PFcLUJ0lRrWLwPTO2ExrELrp7gkNWcG5o2M4czQeNaS
Xis5gJZK46Wg38Kd7yF7QvNjEURlQA9j4ezHPk7I5nGrUZ1YMHdSuuVerhaBOtoW5IDqzmA41Qr9
24m5pfrRYt7T3NP/Jf1LV43QaCk8cMQVUALNFCBa5SyPAg0g5eqtRivOiO3nLE5vrT76EWyIev22
kH5JpGjzRxGgPduNYag22pfaUDyn4xDKyYMOQFyHqtweWJEAfeiw/NLpZPBDomKm3bEFnbqyG1B7
bfJGOuBVKENQgVLPqmPtR2NvHKc230d2ymVHNwWVyfOPYRyfeDGmoTYpTGlXOgzZeVXbG3VH+aKf
AnRoM1tPnL+vtk7yq+zEQn7YLq/gHBkPX5adoYYcDHfjWDAAJzAHGLYq0dyugocRTtkMQ7kZqbUQ
88UML0vLZPpUSWri1vFInD7jklcDVWkBN1TaayXWUGnXB8IP2bCVpmbasLlAnwkU6hcDlSDyDkYM
B6ChqE0BquO9x0BpdMMLNVEDeuIxzkpEcRC70JZQ9Tcx7VlSSWNH+7ANHGBFNl3WdWQHj1uYoHn3
gKca6UTLb5tnBtpd9GNpBEYJgdLRVFJECZrjb0oD01iJPpm6QzOlzg2bHq+ezdFCS79KxTL9SJcP
9CiuqDtodWpowGaIavF8RAv2y0Gz5VgIliaxGVmRiTDxsasJM+AqaHsFGmdkMNvergxScVyHwAwo
NDjoh+KwLEviY8VDOZPGOX1wlHyzAepcQ3XIrXUZWiomA9hEUESsZHItDgABCeDChEy7eA9zLxro
kecY7ZILrYTvj9Ij0clPHDT/7Jy5pEdAJbP2dRAIQ8XUnhmhQa5JLC+t2MIjzldTy7HZGE+5zaSi
mGqAMCYKorifclfLIl9s0Ukrlyd1UL4yhi4udgeu8Vgc4xzyZ0U2hd9SCg5rdU93iBS3ZmN3QPMc
f3eC/kszmMA84vStt+j6kIE+0MbTD0uDGWuK7bu+AAcp6xbAYKY8W+gtSyufGJr2/5O781iOHV2z
66soeixUwPwAfkSoNUjvk2loJwiaQ3jv8fRaYHWr6lZfleIOpUGxTh4mD9Mggc/svbbJhmA4Z5bx
lDcDpdgFty+nUVflje4yGAlMBJra+K5H56UJncWgQhV1JXPCGhaTY2iQ4jrUfepo6FNC7abtJKfM
vDnoOUCfhPBlLCrplxgQJKLVucMg2uvuoquMGAFUkiOacFChRwxPLGa9TB8UDGO8K764tGLQFnY0
vFtt9IjACGNZtMzL4phKu5lcsS96hNKu99C7W/LdV6iN3FHbumQOEfQKtMUmQ6v/MrWjEj9bifOm
+MjtxBTD13wNMTtPhkTP6JhgC1jo50IOoXmdPNst40b6JrzI9ZjMC+ejG4vVgFd0AXAEzFTdsYP6
zpGYLtXcfR3gjBY+uuwmvOrQ92aRpollJ4t9gUzVG2MHYp56kghAEg1ksmFka1fRDrrq+FQP8kBL
WM/0QnuOMIthZn3pVFmghfowwUWTAzjLLWqMYfrLnM52LOsnD7DQkv363i1Qnek5nw6JY1KODIb5
GHO1VSMDBXr5JTH/OkV0cZGl+nnQs9PgMaihvx/SeAdhDFlXiD87YKmtMq7HGjtKJnd1gW6j1Mg+
bVipI/7wpoQtLnr0hEmWPrNtuvsExZihSQugGBvaVCpK37+qCmU4hgQELNYD/GQg0awFbUUH5Jtu
XeF9GhKdjvdlNTgTGj+6J1WosnEfVklgfNgDENpW9Z46FYsyoK5T0PfP0D7DeWUy4xkcfYtZ119U
GkHi3YM1CWyilidVJDq9faHfLDVbVKBJfYtkDssInkuleLHH1JptuSB+JDoepwGq5Ayu2cJL21e9
84e5Y7DoUEYJ8s5J5kkZPKU4BYuuHVlA2DglqgM8LNjd8U5LHX1mjsMmNvEK8jR9InUZ6dOU0Ahr
ef1aWsNnnuXvkqung8IfcAsAuuYhrYytXnTvaUP9WFXjwk0DGs69Cw13zv4VJUvrvtUe28Ki2mcq
G2qmSLoMkKArn5EkJk4LUVFZVv6hvZoUxXnpXbNYf/HArsymPGZKDnPb2sO9Vq2jNGNYkDU+EPxw
ApXXwXe8bRBn12SM9h1diaPeBSpDdl/Hzi7pql1ySvJPRVRXgZijZ0Dudxcms8+4JznJ9f2axkcb
irPAZFZK/dFKwVXV4QcDokKzkeTYt0KrT6nWrgtG69BQrmMYVjzdiaHaMB3TfCrQ9tsiK9izQeQQ
tcuJv9RvA3JsRUvOKEooIlPrhbXpCQ3mxQ66Q+Uop6Bz4dAB4ZaeiYAJqahVWO9tg9MU2TIZz1yV
tITNhHvUzSOfGSI4p2+GeBPYbtE6bCiPnhCxelAhOdOHHSaAyouXgIc3Yxz8GhXxVgbWoQ2+m1Q7
tRq8oiDkkB5IGleicN2IacnLBZP19Kkwa2Tj4TYoqRqrjj1m1b9jlk2I1OApd124wF+LFCTYJrUW
z4hEJ+tDh/nyrYgBSma9SlJ1XatHHOLRfGwC5P8Z1oUgj8kJWekjNC/aEt5pj6l5IObThiDOco1a
g4NRk8ALcff1Or7eMPnwy3ylFyDJ7BzRY187GyP3CREARcglh/Y3TPlnjTcEtciWOW9InSN2askG
4qBm6BKYh7i8XkL/ZpXFHEANdxlXI1iDHERIRd5choczxj/v0vSYr8r6i0RkXKTaSfZPdqzSteTs
04dWbNPGvDo2V4gsKbG8TCNIp8+ubbzWjFXiyzcz9JZ22TAx88dfRi3QSRPTWQXJ8+BbX5WAkEMY
z6ywGSqPvsfhGHOlzMtlmLC4lQbTr2wAS6P0H2xG5KxCVdkxKqAboe8QnnOPA2vbQdVrh/zsONp9
wGgflBGfVoYc8JVxd4fnRIrXmj3QDMdWlTZT8kLscBIyj37jPRjercKY7pZBCdCu5ELZKC6+m/Rs
uNHLAJyTAWe7jDWlXcJG0ueWXlwTHWa1p3FEUmShVA8RSwo5V+yJxxjSfBNP+g3KfKYnzIsK86gH
wZS2NbQznt+56f1+UVUmbLUm/CZ7CpHDU1dEXzmi3ESEt8YZP1nLrTo1Z2pj9XSx9VfO1SQlJw93
NR3ziPQc9dYyMzAw6RtFe7EZ40ptXOdJuZW1RQhDuwMyg2RTBcJHejpoVxKDyuzZScqj1zuMKy2y
tLKAntAukBTpVK5hfQ5lgxR4wivZPZ8k3K6IEaFWWiVZtdO+PoX1OgueXd9+pFe6GPyzsbAR4tj+
nbDG0a0X047ItMTO9sd76xtPtTdutPGxQxON/P4oZXKF9gfQO9F/1W3/hJ8F/5SCiSrr7UunnH1w
XSa4PvwiFmEo490z53ky7qXZvzU2Ge5WxcAYlehZLetlkdnRTKh+PRvp4lDMQizNK5R6scmgQVCX
pUG8R0OrMT9RHPnlsLHd9k7OscOKPKjqeW514NgHlhdNLI62Adkz86po1QlxgoJO9y3aFZyDeyAg
THt4mkCdvvvSXFoO7zj7PI5vq8tndLQn0QJA1TKX0hKu70hircC2z4xDXZgMgeapXX01VcTi1W82
ftWDipjOOcg1Z7UfP3Z+toUoMn1ScblYSnQgj3FpeMUhqf0VXnUUV2XOJQ62CW7f8EuK9B4U4aJm
O1wWjjOn6eClrHzqxvGpql4JINinWXNnCvWMuxuNWJa9iSSk5BvCpRKZD3jKXlLvbKjBL8Y2oV59
Vnb/nqb2gSLqUBmCqTLq7KSIDgYUqqgASlpa7qPZC4zaTUy5zvXdgV0OsXeYRXI8M5je2QweZoTb
3SiHq1nuorinOyfNHSyoWr/Ejdty6WeokisPXea/2qarLYxCuTcNr0jvJiXcIzdbNs7KsHyEIQ6u
dOZDNaDenosTGotL4XHtqvuBF3jMsFlW/aOoxSFGgLKy9erJtxAJmOyTeJUzBju0o6SC6Eyvg601
tl/Tw+tz73Fo+l9abnACzJtTMBVuzRSDga6oNIi76aMK8kTxhgop2wsy0/Syxt6iqnx+Gcyjbh+V
rUy2mc3yGPGAu7KIl/UK7A3e5FJS4vaUqGjHYPK4O5XhHMxon5ERPn0vtoul20vmKVb/6Em07wBS
MBGAflypTaitzegx7RscFA0Mx8bCGkLaYGsIC1Tl3Fcln++yQQ8yZWf1Yp4Fc0ytVw9H34JZ+rVq
s4/WZnxqVUwLWvoqFp+LYurSHGHOAj6sM+U1CmpUrx7bNOGX70oZPZSM+0OruaCmJZ+zX6Gucpbq
Dr2Rv+2rlu7eJ5ZcJTMMOBSe8sHphrmmVObSE7Kf+yixlpQPheiTZde5H32LYY3pEdESeh7PtFod
lzY7REla3TSAdvjY8Nhzqkc17/YhL67Tgqr1fALJIgymYwQTK4Nvj2mcT0CqpCv8jtM8jEtFHl5R
MJ0jHTVbhRFq1qidtRg7s51rwr6AOyUDweoPunNABKgS8uPuW536UB3IdGQNypCAMQnmAYQwdvxt
pg1zXIMs78h8sTKeEE24nBe2sfI1QYJWmhwsvtWj1qHQqb99wz5P/40aZ/8RODyAZjVdy4HukDYi
nTQjpX6IbSdCtyevXFeO9CR0qJLVXIUaUe+tt1ijOBQybxZtAiemFiur7rRZ6k2FjY7dwqh2hjOu
Q51Fvz6sUGuhJobwOS9ya1uGw4ntz66r1BdBl+ab7QHFrNpEX0POtrnJIUXVCTwmlc6bXmkRsUsn
ZrqfdTrvgtkb/tLiYkA41WfiYljRvQ/pii8v0Xe0VJ8WI/M4D+8JrLZZ4COQ8cyXvN9nCjv1TBsP
5NYdQr9d6W58mX4tOu2PrKZ1S+ozJjPUUVW37ODEzzo2H2Yh55W27sYmYb+ZRotsEJ9eyqQqjz+y
YIcOjzzjklJNj9UXwFoQp2d6qX8ro/9oB8Wn47FRC9n7ohedHmOp6L+CnJS3Sr+AQyGVPHy0BXtW
JkybwGxZ30EnJnkbjaAR4ZAL6rPCdB1fQjMTIHbnglRXT30MmcB6+XD3w+pTLxoSu/VFnEkmMBqu
wcLHeFrUNRtD/TD2xkOB4o4kgw8+wnM/jrdOBxe4bs+e7e2UKr9BKqXKKtHLN/0I6G/WkeMX5u3F
TWjDfA6HDj8Il9d2Yegl1itZnHIv++6yjigzcvKQ3KcsHSB8x6tRS1sEVMMbBosPNpHLutGeqI6g
94ubw0CgrBkf5FxaEw33VPMy/b/UyxOfbih/zA1HF6V2AynXHTn+RlAXg1G9dDnUWRQvs1FTbh7b
ViTf9jqDNTzzsALOVRFwGMlkwdbqmtpJjxq/JFwUMKV3mp5DWR5NlX43K18qG13QEDfn2m6fhORU
BFeVajP4pPLEbAuYCe9zTKlCVAhlRzOle1zpUD6KxLrqGRc/SjuV/tdbeEo7qz3/rCZyF1J/ZFzu
4fOZG1uGyOdUzqSlYywyGJrq9DoDSLVmcYMbu6uSA6EBV2PQDoHU7yh2HuGt0YuUp6YA8gjEZEYK
9WV6Rq3VrpLO37f++AnYa+2aj2GaH1j/fFShdUP1v80IYWjbi2iGbSuV12r4LNTyXCvipZJs281C
PGS+3BAQO6sY9M+qQSJjctBgN+6rcOKplMBj7loRjy+6WpwymX20b2HlwNPyjkC/33LU+bOBWc2g
IXqpwE0WFj2R13AxIVXtSJzpqjEsckHebRtXQTYcTHaCcjqmCUt/7stk49T+crStB42ksCSstubo
7FqnOXa0Ey5llKVWZ/Yt27yOUe6x97H7E3t1DR9cVDHJ9LXy3rFTqhne13724FkBV09iJtDy0DYZ
Pigni2J7xFfpUzclhUK6MrqUDJQcxZNxJlbrXBXE+hS2ekglG9aIPnPhBsQW1touHsPntirWlmLi
kwzUh4DcrhmbLfr25GhKCgAHPTyX7bCgYshfOKNt++g6Vh177vC1Q70jeKvbQjDhMfGXXQCPLxEL
3XV3mfUmORlItm3ZF+iKOxQPPbFGqfUUFtl7TsEOdtLinBdz/jecjc5GeZaz7lxJFI44wL9xXX2o
KXvnoiyTxfARICqZw/T7VFEZxRjQnZgRlpsBI6/BUzm+ugj04jlhbNmYBtNNGy17yHx2pTRY49mz
M+8yucY89ZpG4ofHQFqrmDIaCiTSSL+niVns82En0hRvFbaFVKeuDmJfmUkV97ph/App0F3O00uG
32SmofmCGIjHJFoIRZjzppcq4QQVZUGAVsfAXtDhikiN9DK20XQ6gTEsgEJ7GleGrFTmobdLDCRJ
RhOzeyK7LDpLJfF2AXGUvMs1Qkc2n7bxQe4Ug3pD2agwZ+bh1AT4Bttf4LMrmq7HzNF+j1f/l4gt
x+CzzNDz13/lrfwDkGWzvC7/9g7/jxBbNNP4t79BthzfB1DmvyC0pASfDduvf/+3n5/4HdgizN8M
FU6no9qaKgSXnf8ktvAdOC4G6yXnB71i/kFsUTT9N4udDOQ2YZs69GAeQUXJ5P/7vyma8ZsKZgVS
hq0ZGrg/+19htkwomTyLBy9Lp0cqdYN9PFZQx5JAilRt4sbkn+9XVoAVT+S/83HKisxn4O6QZ2UW
z2Ya9fO+sLeszDZ1y+A6dzgFd/FTKLBTu+a8nkJx4qRDX/PakS4yo0uddYq1a4pqZTBv9Yb1YGDs
bwcUFHjAE48Z3YRzSh8d1kAzK0q+/SG8aLp5EFW4D2R+yWAtW83nn96IfwaKkf/lyTFu5TV0+ILP
Xkzf/9OTq91Yk6E7ucQ04mTUB1W4C6EmBz8IL25qrDzkcuMiZKuVoivtyjemlDcm2/ckyneiDB/R
52z6xl0kfrwWQIChBtfuA1B4xM40FEyn4Ho6Om0sG2PooT4IR19fQDg5G3n1UDUkCtYsu+H+29l3
wIz/75+h88+eoG1ypJi2JlRzCpz/0xOkQPe80QHGqqFHCvXgwR+Q5dvNcTAc6HZinU/ZTj0Tob//
vbr6T36xabBy0G2HnY71F9aPiwgjr3rqEs14yrxyrdXpvqxcMKndwmifJn1DgBwiy4aVHOFRpepe
Tbwj+9c1/flM78odA9K5bE6dmCSet79/fNY/fXwSchCEIB6hEP/4wvSOTYxRVANAsZslu4WXIh3W
CU1S7R/NYTj0tgFwuT+RkoRWzF/BWzraVbRWJ26Bth5aj4tVjVz9JSbEDhfHGmrFtjOaF2YAL6YX
XHhWI6BHBnYwM6Zmx9iqUGjs3LgXg3PSk7kzsl6bhtM6ODeYbv2u8JVnrQ0RT4VrXGkLP4EmVIld
q9v7Hk+7fRiRHKmnLDeuhkZZlnm4aFTrXWdCxzjiHJqSGAB7VYPZEUp3cqz4rAavf//iCXt6df7x
pCAtqQmNsxYnBU4L//jqqTJRxjRiuuqMxcmsgZuzYat9e6dEzVHXsn0tPhpVXMg1edSd9DP0XUxN
4gXd2hn3iZHl90T1H011ZZLkjEJoMcJTrSP9g3Jxo1OjlxQwquGtSku8IWZbBzhhYiKBMG+hlQah
hx5XmivC5yhxh73AaxrXLOUs/47aNGH/zBiApYGHkmu8+1b7TsTBY6slewGApbfTGRGuG11xFl7I
mLqLx7uVhduU3XCsKq+ykSsv+0DYvSgnSL7fHjuEfqpirqowP002ZdRpt4hD1QUEaALttjcWMERH
pBc19rc4/hUvmJsV2Fk3f5gsR1cts77M0oI4OC763JpXobmixSVQUDupXbMtsnbrNNbciVHXm2ep
ZmsZRTuLCEurpoK2tA9Ey9zGQjz0G3gJc10lhLc6dl1zxva9Afi5YrNStvtq4iKF/rHVqnVXV8cK
fagxjeWktahNhnhudsiCYZ8Ch6Q9IwcmWyHPIyOOvS3rd6DwIPeZkPR2Nk8CZ4Pyci+D4Ryi5Jfx
uPMwhzi1tsWekh+NsDwFIlx3VBuo8tnEFyDEA/muF+67w+IgPdZ2cGHhd0BmBwUaYDfodGpv6hlC
3uC/A5IlB1bu415ZMsZdT7aixCt3btctUSRsFDc744h5BFFMbuChb5sdyKVFAqgZtxaTC2P1K2my
h1CFjVyz9cAEGVred9oQIhVfBVQNeHXyrrfZg2sS4USMCFrjm21FS0qutd2yaG9N9eIC64pIWFeU
8Mtura3P+Wdq/S3NudeWeC61Ry8X7GzVtTfKddT7LM7gBQ7aymCRRnt1GAsG9baw70VhnkK6Qrvt
D8AEvhRMVWPvYpaVMIo569rVnLyibVs9N8I6Cbc5mlr6Vuk5uSHJgRzik44vNPO24QugMY1jRGFz
ZDAPNQny68JZWBPc1fCJtwveUE1Zwl+8oXXxy3ENheU0+VPFmJCE/ZhLtvw1S98y+Kjd9FaMcmWX
5jpKh6e4mtoDyKiQb9A3JdiqGXczfvNH9akmaDUrkg8FVYnuEDoRs2034qXX+B+6KAiPUzZ65N57
J/gIydtC3LJ0GCBNFHQSpND0u++eK++51RwNU1mag3YpC2aMjlmdIOCvGqvctJLzcIRKLgdHSW76
rSSwrSPKc7Six/YdkCZJPKBdEP8ueydaNLE/yYlPKimRo/NtFcWvRM9uRdo9pcpIPe0pHLhcV2Uf
8rm950p0RTcWKR89Oi6lFBdw8ocm7o6Vb5/MsrhViXgqf1kWI+e81Nnn7PEGE4v8LHHIR5Cf0cyT
hkHvMuoEyqXFSxb4X35GdZO60WNolkTZk082uQqZRpHmG3z3hcFshB7Fc+2NKrIHeFbLMtD24Mzf
II0crMw8IcCpInNLWsbNQOQ083T1KRrce+LoazXO15kNtFs0cmGLwWe3QikhqLPCkc1Tq6vfMirJ
hamI1yvNCJ/IKoA0syBRQ2ekIfc4eBEvFtCEihQYlwsp2nbSWWuLtRqyilPHMYKlvlRlfCurchMC
GZ9VOmwUFVKLHn6bE7oot+4989c6N1GPtNsu0rcKFn59xHAZRvDQY2UHIcOaS8m6J1iw1X4y4GkA
Vd5kOMg8hDSKcR2tYRYSSO+rtJvMkY0yv8XiubLDQz+Wxz5XJt7pQrUtiKUMWoP6SWjJhp3FVteC
50wZz23DNEagtY+Yb/i9fB5Sl40MumS7uJSOdqxcoh2PvZZdIX4tdbVEn/huBTHlqnLWhuxuGw7s
h3KvkBZPt24ukEmA04gmPd8yafWVaoaboCs4jQ3rwA8uasDePX7NKx9kPJ8xoD7TzNRQwyuzqc1o
FBDO44uOuFKjr201/GcVXnAY8Dk8ltaNIG+s3dhZW064bWDlK25/R7T+4DbJruY68PdXaA3O43+9
QFuUtZYuLdCNfylssTt0YUoANtAsoj2qJyD06I3PKRt6XMtEdLL9YMffsKJWWxAN+EVqQtM/OgVN
iD/PPfoZKJX/Ulf4f+331r+y0zvm4v8/mkIapf8zx/P4Hr93wT/2hPzA7z2hYf7GOyd1ynW6PBiW
/5viadD3cXBScDkmpTW9Wgp+a+r6nN8My6bgpsaXuj796U8dof3bdN//+T9ov71f2X80RtVfbv+3
tEkesiCt6eumn/7z8aTB0NQMSj5Np5qnoPzL8eQNdmN7EWQyf0jYGjhZdldk3G6wyhhYwmV6Lxqz
PWcINH6+GRDKSxrXsEhEoBz/+IL/XDmyuEiXEUyB+R/fiKb7+ahkdwat4Mau1NMQekCdOGOTapcx
9RvXdYZJSi3xhlWFi4B/uhmDAQAmpBUT8c+6g2JZNUrSv/hRh3O4GZVFWUWnP71X//Hy/Pnl0FHG
/PUFkappqRiLVUNQo8npBftTY5UpemEYhK7OokJ59Psw2IeT2bqsYncRVxadwfQlrnCEBkN0wXXE
p63FhN0ZWUeXEZ7HyHQXYRtsu7B9zgzCd6Qd/ipQl3luzAVUQNNCOcBM2Am2URe/iUh5DDmNoYFV
b0NdHTIbeQPCY2JqQ1zJGbuvwbkgt2rjSIdAY6IaGsetg0p21nuckzjVXULDeFHqIj5MeMAyMiwS
OLJ4ngCuLMNlUGId1tVx4RCJ5bBYmfVtj38zd5bkwjME91oW0xY+pjhu9r0yxgQIV/BN8oQhngDc
ENTNttf99Tgy1Eqw4s+GorlD2wFTExzh6CxH5LJzMzaiQ95sSpg2nMjreAmia4EwfA09bIviwZ9x
kVtqmfJh1yrdMfwqTYcjFA+SVHEOOl9SICLdmwXYLMnQttdxnoaorTt7xoOsTDpeH0fMgv3xF/GH
3JuEREBDCL3Ei0DVlrMLnJUhm0+hZADQAvdsuQpoWGNujRkNw1kNE1LriUk0zGgyH5xZwZ7Q6FFW
Dbu0S2ipqweiuomGiAZ1kWHym2CzUcylD4VE4jY+lRPAasSXFkYRsrTSnWfWKeJSVHtD02Bud295
TJ3SN+WGtiM6qAgRcxQ4cxS8GjMEJv29RbhYC4TcDu1Pjfk0BB4Gf22BbM+VIJk187HLQYIUJayU
djTdZcpeYtG5yh7mEfnfLMhi/OH5pFOT+JNyo4bzmrtHtuIpqv3WQQtNmEbRg7uSyKM5H8BoCPot
tvIAAxWLKrfWr/agnE1McDMtiPGuu8TwDsI/GcmwDHLcarV11YpBshTSnuwEwScKJ5AWkM45EpCu
kYJCReTn5dXxXGPr1CnXKA+1hY3Qu0EfvRYZq+5BN7M5OyyHE8g+b/x4bsdEADQtAriyKF8D395G
EPCFMaxq0zgrUo0umMeOVRYRaag4w9J1MvQWHTHplmhfC7QTI1ZuKGQkMdGlht1AxGEUIjhDHcEE
Y2FqGjDOsT4EsAJG054T8s5mtTLOYtT6ZZvFX7FRTYEtSj6vMvdhDLRt5zlXYSCnDMgjH2S5SXUK
0igtvuyE8qzognErjeLeIqebCWcP2PvAZKTAbArvT605jEY+6IYukFBVXYlV70gs96WLWHKNZvAY
9/ZeOhxMLQLC2KTyhcN4QbSwIv4X5sMLTuC55sf7AUQGHAOTeRSrUwI9wM6x22t0FQUr/7DJUGKZ
1aIjXw/6V567S2EypIB74/XqTleUE7lKFPmgaV0fiMiE7SLct4JPPMqN0qhPGsqlkQd1lEN3a/qQ
LZnMV4Ri4XlBgOeSheOJgWRDaFmKwFvc5W68iOqWamM+2mZJWFiDQpkaui/0z6TJUZ+q3wwJsXQC
GSuD5ta1csW/5e1i4jQ2asDHvespKDXX31eR964BQ9mVevfZ5sT9op6/pJ3HiReGMzsnDcM5w/tk
WSToUA0zByvReO5epS/faG16jEPD2Wc9SkxekP/8rjUlGY6Kgl5purNDaidvBBLBWTJm3YLET/JQ
WYIT7UeXhZctO5jTnywRiqVngi9Ujeo1M4d0W3YRiyMI/is3B6Bpiw/ctOPKCZxVSxPi1VynPPRE
gzGWjEL4kxcO0wZSmQlN15Y/f/XHFxSIxBgo1jrDcz85q04yCOrj6BIeY+n6Xa043TdJ0e9+buqD
ni1H11dXPzcLkiSy2GCOJFNjnmeFfs8qhERNkH/83CpDW7mSksSEFilW3VZo4HsXhn3oe6s2UD+s
dsQyAaRpOZAEsNNsUq9+/vTHTXQ26S6gX1hESu1jSdLmxlRc47yO15lS0FNwCKqGa+5GYoO8rDJ/
Sd97i5JWPNls3JZ9ldRHY5pMWFED0iJ2yk3cF6hCAsEF0x9PACtnWch0FHlu/gzACaBTlH1X6I7j
y9AEyZcepD2zhFbeetXMVjoycgS1VnpQMzpOv9O6tcEnhUlrTtxhEzlfZnPqay35rjv1k2lJ9wT5
EG2W6wE07t0tCYfNjkQIaIE4ta9EGGCUMT7HqrQPlNyTWkZVNyIxtu3AeaWzvfyqBd4vROIKfL1+
ljfFYzK0+t13HdDBIfEMSmkaS2Qu45FEBlIKbf1kRZ6/lbESnABhNUt8XPatdlCgwbbW33x+a68P
M5n3j5wNi7f+g0EvM9UExTQmUVBNV7AU0ZbtbzDzQ+Wza6vPsnfiC6m1jAE7W8HXM4gdSEVrbWEE
RG+sNuveZtskYsLnuDqMyzSwHqK6QcIfZu/t0BjzGOn2qo84mHtPd3eWYelLpbfNF0LCMXh61Sdv
JoIHDTdyHqBLRTWoECgLsSbo4akwUzpJccpMMMdGug3tbuDt54XSFIC5fWkqO2FUJvvETuHIRKXU
gF9h/mvmDC9RyZN31S1ClMrrWonKhZVHAXYtfbwmGqgh701a6fgwJoO/MnVfPyHwmTip+bcPqQKb
X14s/OfYI2JV7yE3o15BmQMiW9sBqp0TMhJvQZIYu8QNxC7OynweNd1zUrEbNkKGp0Yr8p1PbnYU
McTPY0b7FIRXHzpVYVjHLMoeuy7N717ebwdO5KlSnvK8PhU9gtiw/zZljFuVEihrFGaRMJrnCacy
G2PQ3v/0KhKaATBiQ+vyaVPnio3V5k95F9QHwv04iSA/KEU5zis3OvlpjDohCSgSyFnb9042brO+
ZIK+g7sSrtnxM+HPinHZFaJGhdudQapBvFAXgCHHI6ah4JTCtw5MM9o0MZBeWa1Z2r7gSmMIFDJw
1Tt9vKFeXbfkb7IKjdVVhWLxhLruWbbkV1kmuOECc4urW/A5bKiRg3HGUvVe58xvIIXQCHgRaEoL
7zFwmGXqBTq0aYWz8QXXv7LQRN7AfWWcVDkR2UPug4OM4iFOYs4NiXfTYtU7J72DrMfgSB2sQp66
o2zsZE+60c1TRMjVhhmHrDuWLBRnmQT/Y/UtNnLa9Dp1n3UT19lP8ewZpXr++dKiDnTK3NvG4iPX
kNNTBujIsbGm4YhGOyGDfMcb95wnGQQD10CrV8jy0DDogXYSHqKa9yuXsmXMQlieYeH1qRBo7I1R
BzFjxtqi6uSrB0R0PuZuc/v5EthiJmWAqrt2joqRCHKK9BtkxudQV4wHz0xgZo1JvSbjfplHff2Q
2KK4xb6J8qeHT1YKcp9GNP2DUl/8AQFCS8KmlyD7SDlZnzBnfQgfq1XMz7qsGZd+0jiLKOwoWxUk
A4lRQPKevhh4ZZnvWt4C6Baym0oJNxzQ3dFV2phSImfkA4px6cUtVFr/hDi0fpQG1VYY+C8er9De
tED/UCp4L76GIgCHAjOr6btKQ04b7MWbRA38oEFL/bmXlSdi3SjU3J7KFJOVo7lqp7gUd4pLCeAY
eynW+umGII7cZh0FicKMj2rQxUfIWfExWSLLD5Hi8hc/f1u60FMRfnCvQmiMzyXGlz/ub2mSb//c
/v0+2WDgQtL05c/f/f7tn3/5j5+ZAj41P2f/NP0W2x30vYSE4YUUXmVtEU8wffm5KYwYHnuUgkKU
Faimn+/83McPxwZE3vQzwgjl73dHYdlTUdf94udJqlMmYukNaOJikmN+/i4ZzewkMYT9fKO+mZrr
PRQGoTukNLt7X0+nlLn04eeLUudYOzC6bjuWVSEC40dc5uEtQOPxc6uNdOMuh3Vh1YCRnORojEF7
L8yseWQ7iBUxoFK07WsQWPLmAeoZTCkuP7dA2wxzpXW7zc9NXHBia6XCIXmN+8KhH24pYfZQXg49
v5hKNK6PfFKCBcpi+aF7O+hC7dUGBzkP0y2+zWI2QW17jgYEyGIWMRGeaU7yVg4oUkrjljUCyhZn
ntBjjmfok89Na1a9p360OtNWXIiaqZ5srXpTTe9Iw78hBP6lhw2zaGv/BKwekeasgnFTS+vXIICn
+0VcLOwKxAr5zbtaR1P5v7g7k+TIlSzLrgghik4BTK1v2BsbJycQp9OJvlEAim5DtZDaWB1YVGb8
8EyJkBzUpAbfhNY4v5kRgD59795zccGvyAJqj35IsJQjwnglHQ4hioaTjod21fEuBbi6PUjoY08A
2xoGj4ECSNFsB3ymDegMZlccSU21t1AZ6EFrw9uNJhrMuLwLbWPaCxHfl8lzj4Jmi2jWRdSH8yed
xQ8in751XnHF1OHJ0+omc/uOSy5tew/3lUfNsEqHAJUS4OWy4JIQdcMxHBRqJEY3jYXWsuvktonM
B3yThO8O4gKsSXTtE6vOUbvDm1eILzoSnzRBt6kG5jFZpkElFx2XqNxa691ki/BGKCIHOuRdkK+m
bUzmI+534gE72FnsAHekhJ6VW1SbZlEEY5LeGKkVwuGFKZT5xHiK9Oe19DGJGmL01L5kef7hK+xi
fTrAkjQwjUhE93mE2yxAPAjq7W2uKCLgvd9rTdtc1Znegqy588YvRj0/+pD9zkSLKJw/wlFsBejh
wYZZEZjvdim+5n5aAcRhSorYrD4FcfNhelO7bwp7Y2Xzb6IJfhtJ/yXr5gVZTo7/4N419W/LM3Zd
Q93ewSkIk+YdJtV5ruwRML+GKUIsYi/1E33l/BBQfjMwse9kvMwFfU5YZ8qOha+4UJYDfq9RLVfV
LVomtmp6xHKRfEXRANjJ8g6pcPaZNsmZ5AzpEC7s+kb9puJfmcK74b8noFRblt7gqAWavrn9QVLS
WUUCQ2k8nQlfNDkT4TREZuKC0CNWEde/Kp2HwEi6fS+Sp9yCKiZCMIpNV97PabUJSvEZddXHLBNz
LxRNAhMA1naW0VsKnxUYGXjvRKOMe+4dtpq1ofydO+85dvvzwLbmrJchZ6E79KBJiKy36tyt6cXf
hcF0oML8kmhOQ9Aaq2JUv+l2kcidVlSmXam2deq9C5ncMthkeuGQM2tiOMSvAM5aP3mMh98KgmtN
G0qLGX5FefaDCNaHBuDThiv7MS+w+UG6iOla1dOgifFs8HsKFe7cZqZCM9ozeFEiHLP43tJet/UE
QzkfeO4KAten1VHeYvas2+kE704+iGk+KMfi7ySwmMaZdctR+m2q5gR8sMdwUyG/crH1Ji1duMoh
18a2fgs0rRrAVpswR22yX7XA4DqpnYT/v8vAGlGMbPM0Jx5A3OfZgxDkYcXFO3XutwpctXGr4CkP
wdUyL1kiJjsihMj8ozQmXsEgXjB/idV8cVCHbxNNmct2EGVytGBfDSIoMt3s9dQ8N6mTM4/o7uey
tugAGLALmR8bIdo0j+/bntMXu5rCTQ11kMo9Zlp48E20OEMuvyZOP0bEcq1opW3cmRl6qaJzPvfr
ucAKWJT3U8vuZ/LqaG9U8satjHOiEOsJ2CNQy5Aoelo8mF3g7cux/iYCGuhXQL3FZJDCXfF8ZL8C
lUJriM+yyC0CNWocbMEQ3HONHmgtwQN0CiwfCcGFtee9IieNLyCMkspB8WqZp6H048csce69ruWo
ShDAB2Ab0UVVj+DQgGoZ7VNWziVFCloiY+PAvl2LJqvQ+JVM/odTjaRiPVr5DRs1a+eUTL7KtAE7
NrwXboE2u8Qr07c3emTZ8Af5KnL30gd0HzXghKCDnBnTrl2PJa7jeIx76vlsCWK1jlUUqZ0VPLg0
snsv9jZgC3JKyRzNZ1N/q3SmdTLjk2os/5J1eFJN95lwJTbIafVE3HkCEJxGZjGUbx1GF1tlnKaV
F0Ly0CdPWvUrBGDWUD881WJry/mHkRrnElsu/CkFxWjUw7orkztaDx9YjSA5qh6PBtU7dJbWwUBB
kN3ADK9ucxZPBNsD48S5H7pd2/UefjfWSKCKh4BYn3WAi25dFDhWJJEGo/GaerC+BlOmG8MY7oWr
nrMYxl8WZZLW2/w6tJdsRPnpMR7cmTWMUYFuWrYsH4rsPvQWt45kzzAtAalRRSKHmMxtl1F+SCr8
GSiBUYPFguu+SQdlbcye9UqYtLao/GlRG+0prHu6a7V4SqV8abW9KTiUd2OZc8IIeiQOhl4LTgmk
LXk7QlS8E3X7PCfM3Z3B2zeaPU3Toi2NbNy6dAlZ3bFEo3zu2Bqr+zloETUSO2z6CLUFescQxIkP
+dII1HiIUbSumGMfJ4WPpsuaDyMjcHwuhrUfu0dDkxM5BX61M3Hmkp45rSLISFzWUHMOGH0GM39o
5XQhwTjaEkD7SJoBB1NqirM3bKRu7Z1KkY2aqggOhvSei2JHVGT/2FXWedTiIgiHPuTp0UuJGzOY
gu7w/+5iyV9JOww8lxzGYgjoBjHgFHgFt7M/VpDPIyxgxmsHwKlKpVp3YnzzPPTxeKHfEHF80GQz
IMMkz2PelrtES+comjfHAKZEtC4OOoeyIJOfdFxXRm+osyP58u00O4X98OSNsDxiRCoHVzcNIWP8
YrqHeMc4DCaTqsZIaX+ZLlamzlmlOSeNZCfUK3zKeF0qspH8FzMFWUqGxrsr2Ahw4uHnDTapDtE6
QUrPVX9Ia/GYwxPfFjYwuMmvP7Xl0ku02KPj6XSyhtfm8odU1hdjUwTsojsSWh6TzcMuv1LxrW7a
J9XDrxr4xMN47ssouImJkySfPEeVbT7KSeD0IhrXqHJj3XNNXkMAhQiDyAQDFNMDSXhPMMrHEdXB
FC1dFZDXefBK9sBN63GNr/T0kGBRz1nUQnthTWFUD5naA/o1WYLmnfJyuu9CP/QLv0jQMymTFD5A
GeDC59CBUBq8wHunu7yiJZVTj3VfAXYmIDIY3KJ4fM/KVhC+4v3ET/7LxrOUmedKzh8GwSftBCBW
Jin2dzaV9WzuK42SHrzHMXE54Ke2uScfkvijWP5iZ4Cx+lzFDmDlwJg2yoepOtpfNSqWTQxJaj1i
bKs4+rmI1DhCHfGOO5ZWi/kBjXEEnyMwymTYmxqhT46WgLGHzDmUfXprT56AA28/09KmD82lPo+t
beEHvzIJbslvHm0GUIHnY9OcHimsD04OjM2vKQ1yhQWKqsqY6d6lFb3Fdgy+6R0TE2FaFD9QGmgb
u2WVoaD+aKAVw1WVxhKSld7DwN9jmfRXSIVqAKBsPLAnAy3umLJb2aJ63mjDbciAEvdTQdNn5qOo
0X5jxMg0CUhvP0Qs9xL7crGzWgR/uTS+50j6m5YWYUYPaDP7XKOR24Kfy2yCTNqefSohdx7yvCQB
CWuxgLVNv+MC1nGaNmINyfzWJATkXPfJwaEmIzrB0zsFoT35QpA93ao+/j34VfcoonM9OIDdWpO/
OlD6rZEg6zPUDXazeKtQt26czzF4bRYvNQOlhgvHdmwaitzMxFFi6c+4ghVV2xBvHLYC3bKfAre3
VGkWRn46BX6FfscCqpSpRZVO8ELYpBvdk4QS0zssu+An7Qr8xDktfEc8tanD8ZoP9jGhE7kSFEfE
lyC28hQZ0xOjh6mbzw3Wp7Rv8LOqmYieRMe7wghvqmgCmlujvrInrl3EciOhryJI2TjKgsYlHIL+
DRV8a617ikh8wSS1QPeawpQYD4fEh0wnHyFypqKyk1OVx6eSq7kRdvoEEy5e2fgINmLm4uEh+CO3
kYO/YnJWkfMRo7DaNiXIrCa/y/3+9nr8evAjVwyEqUpg9EQ5C0xtfov63U/cl6miAjQmUjQMW6h9
7nYvHS0fnArR0Qq8T2sIn2sUMlug0y9EquQrnwQqyG3OUxIN5q1ZFLgRrKNdRf22mRnE1PD1GUGK
p9nNHnNnDg+NE2FmKL3PaApe8hTjsotPfpXtHfT4+zIzbiZBXTtlm8TJnqfMM2ntQe4CLfgjHZjh
8R0lC1+PBtTipDMLZIBx4v4swuZ3kbh3Rt19tm5lP1gAQthXwycEhc8gli5q32u5GSV8oeQ5QesB
24X8j0aS7uu+2sLO8enTELXVN85TJjuhtYn7Yh+JhKWZS4WVRPPRHNQjng+l8vlQ+yrZuWJGwUYe
XQ/RTafRl+FKdRcPCgGW/atuOnBm2Vwfzc8hTX/W3fw595JU21mh3+xTMuoNB0qIWngZegeDmy/I
RpVlswUmUAvkqNG9scf+tOHWMNieNtICbjMBm983Vb/A6mloymLlKJnc0bbGhCPANZjmkpbG3y90
gUgT+ItIlh3NerTz2zLBpOoKopdH0Qen603PGhZKDD0mHB1nVvjw/G43p68s+cQ0DmwH08K8DAvq
uWTi6fma5O1KaA7T6L6OxY9Zegzjm2zvOfOnDqGjpLdTJEjUzQnJsiOoFGC0i2Hv0KrbtXX0nvbZ
ziMedNNmfADGrr/Kqb3FJW+QGmexi0xtDCbtY1RO+S52kbHi6T4EY+eDsrXnY8L4bnYYzI7hoTLH
jW6Qftkhh0gaBXQWgujHFI/2XrS1cfCiQ1B41ooVO9lbmpuhry6B7e380MyQYIkv2gQHh5bPqrS6
lwiB+o5e68b3RncN6IY/U2dgVzLufXZ3rOy0D1xzJjrPrdeGIW/8FiN5jkpSmmweff8QzHhDy0gd
hTG8gTlcBw6fYSicD9skB9VPy5eM+Q6pUdE+7gpSvRr5bldtcxr6focZMtn69dL6duIfzfhi0Na5
b8s0fkhipnlBnh802z92iAVuH3t4Qk9OnHGJz08cC9k/gUX7Lhm6afbk2yEavhqvv0sw8m8hJvEL
2J6UmFuYXTrDvmrY9xVJNWy1JR9KSa3hcaUYCgkbE1LQxmeH0bJ/3+kYsnBdBcwbObLCsDpHvc26
gJqUqAVMD1ZIb9dMubj1hxEsB3RWcYDHFy+cIhyvBjsDizQQ+I4MCrBFSvdARAcgJ7ch3qhVH9qO
JH7NLtn4fGbwr/cqyA30V6hlAo9RjNfsaCxaK61CQJEQeAYd0FgJuKRk/l2Mh35DLFu5WaRuM0mC
K7Ofs21p0kOVoQcNFyOhFeLwwnu4Su6HAVefvehQFpIIDQUKWb9HEqkPdZVGG3suxTZXw8WkV5qT
5o1V6NwYuYcfGlCVAX8l6BtzE9Io2zCRp5NVgufq/fusV/WqXtsDUSBumf7EVGSvL2bUvibsTAmr
iaaNFjQTIiaSN6X53bNWbN1K/oB3v5nAGccAIYl+WzVguZ5UxOqssnKbRHAZas36584/EAc4SMvN
9NQxXJAjsgnftc7C1L/k4DabyPocHPBUOVHfoNWcaF/omZVxaH+qViWHvCWfoeo/XFyBc02ICCqR
cziydc+V1CuuG6xsBVt1lsQXGAdnr/sg5J7GJ/q/SBbjmvbUJkXgAJ7az3aoUkjyhhpKgIVaATWC
tMtGvY7JSQtGz78paL6MI6IkkdWkTQU9+k2Rb5LMpMzv883Uw6qtxbTYVu27wAri4wxWgsiqJwuq
zk1bde/BGANAKwJ5EhFlrIia7WgBAs2LLGN5qDRMoAPSbujDkHbW9LggEdRR/KNa0G0Z8eM1ogGE
tJ4Lh0/1NdRBELhlSvfEhc/tJow6W+oNrHX6xM42XdOEIdVLYNOlyfuQN0Nyk1Kvs7VwgOUMmmBG
av50stF8Ov1z62URcRAG1rPOoEWJyhaXfnlrRQbi4zS9TK2Jy3ZBLTBPO4B+f8WgWOxlnX8mRZeu
ezQh4zQxXdfJLXvhR0CzxpZFj62nzbhAaMWEbVcZZNz1LkGTc53dwvi6wc+x7t32TbEVqankK2+h
T8sCbut8kJV6QdwJDgZnuU0b02YQhxyosE9pBanEH/nwPcXfBOybosLY2b3f022iVJ2CeN8Y6Xdq
BE+GkU0XmyzDIibnKvSI2JCM8QmNIbHUCGau8V21bbM1UjN70TtRk9LxW/cFgtq46LvbqC4/CnZh
sOTYH8+STKx8Ie3DpgPu0539KJwOUS9u9dS/6VI9hioI94aoCITqfueDWXOkwIEeGX4GxpPEavAy
M5gc2cSBDTJXfmaVZ3fAKFpZGTzqUG4Dw1ZrN3W8tdfT2cbcdE+4wicUbhpVKX5fzaSR2gaPdc6+
kXkFAVqOD1TPno1D46lzXhtbuAhYXlz5bI852VJjxmBABuvI47cMQWNQ2KS7QbIJnPOzTM2jO871
nq0AzVYzXneDZhgwUxwYDHwSI48/20jfTITutuyN71DWnMkhNQ5RCqNpRIozZVRE1eigEWFQv7EG
ydA9S89O6j3Z0h62QqSXtOaSCBxZr2O33Zmu59xzpn14ST3gZrb4c0cliNWZLp9AWFc7DJ5f/VDC
3R/gttbsVs88SLQk+TSW9g8ZVAerpt3vegV/OOCW+6B0SAuv3uvKPbbpkuqVW9+DgZmZMnRD+wT+
q3bxiOIm22W+U9zSYrEP2WDe96QP7aYMoE6sVbornRR1IyM6t4i+xtkDVJr5h2EBDSuQf0glojdo
BB8ZGw1i93JMqAaDZMvaFHWbbbyEFoTROd/lVA47wjeIsOOIWwtzOmdWX2z7HDm8tN2vIs8JH6SL
xEBRWHNyKLLHxofLixBy68gQqGJhooabYQnGdpDdcZZ9aXs+pXPGMH6M2AbULmVoBmWn8cwQhPza
YdZLGSazcxhl90NKTxSP8K60XfLuBkItHcP8bdMRpYOY4hDxm605OrC+mMpKzNu6A3iaQFixHBdp
EOwQuE/Top8IQKJ19VmLJ+RP6P7I7Paa9lT3rDJNzUgbzdXDKCuwLXFkcqrVezW4K8JN2YQkDSsB
aq9VHNEDRa8DzaSit1AoKU8uyX25vZt0h0EoE7AgQ/nQO+LgjQK3gKKvmQpjQ7lfb4iyGVGeZ2+V
ImS8p3sk+F/bLmJC+g/tYWibxwHGCRxrpn3sHZAxoCzkOg5oj3YwrWuU46/VIIDfbU1j7skBwgvC
Hyp5dI36AHmIGXaIC9md4voSGsOOedl+DhlGTeGCFOqtH1iJn0a0Q7hdwMFb3rOes4IS/qOdIyzp
SUAHRc8nOkiVo45d1o8ge+BOemRAQG+Ifqaj4NpsvWRSkz0uJMjKqj0St7zDt5XBYGiJuHRCtkQW
1b+jDaggAQEyc48nAeIzWQI4yNps3nVagMzzI7ZGAQaVYz6m30rNrzIoh32HkqAujIx1mZ2RLFMS
3LNgi0eyYkeUXuIQZxSQJuNYGN15QZVoYG8HAmioWKP8yUiBlJY6bPd2J5NNHDvvkQ0dAB3zrsg+
7cxcWNfNg21TF2sPKKwNCmdTAwMzhXs2GvU8aEWwaPvTnax3R0P1SDm4OwSB+CXY8/sEurJHe1IT
KTSRtZh3UurGsFe3wfzRUl5til4EexPVnEnv6xCO3ldtjY9kWJA7lehdZeeX3q5/Ej3HzpzEQfwe
dHEASTeeZg9uChvQEPmeMYk0zPsZV/cl7Y+g3TXUfVmfk7fSeWgM+2o4Ese2sz1gP1FuvtrGDVl7
pGfidV3D9f02KT0DZaXHdiSKEFHI1IWEYtV0HhrzVziL/kDuIZHgiAShRXH8pQePTdza7MVPws4v
5RCAuh9pVgt6ccVAZB2VzbhmXHvkVB4UNiAZcwA3Yr8Q1y+xMlCCjLgUiD3K8ZdU4akQ+kAdqFgE
T6CImOfrniEKGhINMJqB5kObkw/ehjRUfBmuDTqPwu+/GgcpC18MCu77sMrJ3ZrHfUbUx9DRaowz
gpjIvgLXuKuq+WP0WJ8a57L4EXPkFJvSpczwEJFvjNLqV0FBeDAeeLGR29hr31CyUEu5ZbJvS5Yy
P892mqFwTuGzKqLFVzzPH3ohZ098wo2FXnXhwMFpKzHsFeQ6I1V5bHqIVjly43y0AJs028ZejLY4
Ilj8lMsZbC42ZTjVjDAHuCIq65+gv7xYUgGA8IeT10FMQtGSqCw/+Xb3o2mT/E55kqSjBo4MBV00
AO5wYgYWv9p5IAKCTTxctWE4sC29MXOiG81bwwWsNTMZX6ct13bh4a6SxZOAseeRTDu5BNf0Abrh
0LM+VKl2cZ1OO3dMgVvFMYGIOIutrQW48lCz/Kzak+GCePdiEPNTUBNGFEYg3NziHLisj3Rwb1pD
GKegNhuahtXGwF08lebvUm/8kSIGVue+NsrHBOnnHla3e7TQSxUhAtc4r5/iRLGbocFl96gXZVwe
vWxAot5Bm5kDTWyvOZ2A/SwCQ/fQEYqJ/O+S+tR8iB1O6Ci+kT/Ya2Z1cuch09lPI/XmDET2SZbG
je5psJu+8aYAPKxi5vzwLNmDJHh0jAygLHO2NVOUedsSXLOTNUAOl+WSRN5th0aeAQz/BYiXwiY8
qY7Fs4mqY2BQgJVNhdjZ+pgyZOCTY2DjGxGXDcFwifFaG7O6WGbEAMt2frXMGqyiJfq3ns5mNT4V
bo1aJmG272uWgkB/6IlNZki4RVIgDuvcX0CzcQ45r1PQ51sGc1vX6hl4seViD48UsN7MbL0pAQk/
MRk1GEIdq2Yhy+H+rWT3OMfzTYT/CEka7JdC4FtgjHLMbR/nFmjvZZc41S59J1oPRLDfOiMrXjxy
CiW+Bw81hqTP1aafgufMbJYgGLXvQEVPuQ+OGNg2vqU1+QJvTqlY95BNGTW5yEMMhNlsQD+OAVDW
2Q6sjST4gdK8PkpsgQgtKzLkeh/G3kDUQ2QTHqmCtGH6OzzjcbYri6AH0+32kV39Hm2fEBydHCNf
HQhfse4cki0amG6MlYsNkGz8qbSS+FMB8tMb+wXzmosGLzmkDkz0JmU/C8ePYQZRhSYFvtfNyGrd
9lyk+Rest3wNOI29pblkyTMei6Jmh6r4E+NZ1OGAWImQBTkbiPstRnczqeZzsoY3BJz6vPR7wZ99
h6GrT13f/ZqQwq2aUHdbh8QNrrbJsFKT9cOW/T63oMBmRMAwPqWJAf+g2S3XmvE6FTSydh3EdnbK
hXXThx47dviRVmHX4LLKmXqRUQDUn70Ru1+NGzzSE33M05RJnGvuVZnufEszSsL7gT7Z2Pw/8FS9
JVlS//5Kfv5/YapafEf/wlRV/e//9bP4TJT+Z9rG8q/+L21D/A0GpesHFsMXfEwLzWL43XY4nsTf
LNTLJgwI2gfYp7C0/4e3yhR/c6CYmYEUgZABo/x/eKss+Tes8BJ+hyOlLXw3+J/4rP707eH28jzT
c6QbWA48Ctgd/2QrihyUtW3JlqYJ8FUafXNjVel876T17wLE0d6MaQP2PaMwcvjASVctQyPZPPpt
yRBEKyD9CksDYSGbQQzJaTDSf+d9Wrz9f/H+L2/Rd4KFKQHo3zSvzqi/OJ+UFWinsmYEB9Tap6Z1
uZKiR8etH88XLhkpl58aD7UhctixcSJPXl79qsa2vRkRHl0CrnU4uhG2552ZniMpW1hDyYR0heY4
fev5NA/zx18OhP/OsfWngW1518FiInHBmDCnXPxcf3nXcRhnEY1xsH/X1kqugm3CiPijpf6wJ6f6
LCTlEUSH1kXO01rY8lPsq48CFPg66jzzkRi0YOcPaqcypmChiC9w8Yc7c2ryszm5F4brqwLjjSgH
ZzO3iBM9q/q2JCOYnpr34Ni9xXfWNP8GtfHnJ6ODQccbMIqDH9d0//xkgq8TVTDk10n2gnYsA+fJ
MRkit3qbeU18clGwctk0aJ26+3/9tZpwZv7pYOB/Ln0sh/gLLQGQ9Q8bXE3AZJo09YSWzT67js+l
2rVeHGk4p9jXtLgTsyKQ3poBImxtMPkqFMZTmsIkY7Lwb74Ja6GZ/PXQ5N14eOyxu3IGWa7z57uJ
PGtyexc/BbLsXTvMP1n60luuA/aOKFBijdDe3RQuzXx6dvFGUI2uVNPKmzxxnlM5EbIsg89kWMIN
7C9yopzHxKq7nTH16cabmBC6Bips0VKl/ptv8r9575zzrr14OB22An+8dyvOcmaOS5s5iQsU9kws
IEhWksjoaMDrl8HPRbpG79cqKPTGsjyQvuQcO5Mj+F+/F/e/vJdAWpK34fm26cP/XJ7/y8ky64zJ
ew4OtZ/ZYAyJ49wMpCOSGePQ0KUrZkwOfNOAhIDOQy5Il3+TEji9SG+JxYlrOW6Z7VS31xtOrMNg
58ZhSH24reVJ9wOi6OVO1+SwcWRSghLLtE/tYuORq19GquUfLU4S01BU+YsWG4goCv/KRM9FENA9
Un5CyRJytSIzNE68PRsXX+dekCNeqmlYSniQp7pJ3ZsugLbZR42NWqummRYPL+DJ+qMK4hKfJZId
aG/s1pIsnCHDgl39198n3Z/FH/vXI9PHP7MYRgUDKl+68g/cTIlHanRxYK2pTX+7caSPHQ3BBHUB
9igiIjKXVMTMLm+ruTgRMIoEduzOdltC4+iWHyPT5UcFaupsSdmdrz/9+Uw0DYRX5lhQr0+3Dqpp
wxsPXGiHm5bO7N9vlKlTzTnC/SIkVoJvimbh8prq+oz+z1deX3N9ZqG0AjTU67Bq7dM/fuH18T9e
dr072AmxnV63JNjhFRCotiThX8WyatAIjGgYFjQ3XDTPeYqhwtfvKEbrc2ShIaiz4FKi4IuOtuFa
N0aBsKK28m4TpvYz3ZtpMbB4+zYqj4FE0TsNBiq1BO0QsWnGaw0bm7px3nuTZeOEsdwDGlF67H1n
XkCHmxf1DA1yZqCPR2itYotQUkIsTknq0b9Uxa8satZsrbZhFZmACMfX9orDb33vJbTTN5Kzs680
RiLSZSDpx+jd76PgbKImAPXn+uSNeNaBUmKJ+8AGaLpa75MJUUg8wpAohqk6RgQa71XW5KiwDBb1
uK++pj47qLw8xHWRv0ZbwwJA3Hpxe2HktjOD1D5F0CkAxDY3YiC8ewjtdgvHdxe6ffFixRGS+ZFY
CGCyMBj75wLdNnME3b6oDBVJqwLroXW5EiPpuelb0NcEiU3wUnKizdmCHnPvFz6kFRF/dOBTQ76G
QGJ2wtHNLhKMzQwE6cqgHeUMxp2NdegWDPWw6foYM2JuE+/UIpysahOEQ9Yi0Bv89slvo5faKce9
mY/9uqwc4wP1z2syMaSMHNGekZcPm5otyT5UfCCcDOR8jE571/lmfzdoFONJObs/IeDczUxtXtzQ
YwRZosLBY2O+o+sg/Z0XOEPnbmTndKibIIaleKpF8FmmvvvqafQNjV5iin3tvpZYTREzEDR8vUtO
lQcdMCFXaXnWGlETVP5Q313vhiRrZ0kyX7Bzu2R4WN0hQq5pQj4De0MlwCLP5bjyunU5xyXvlmcj
f/rrs6x5+GWXF19v4jxjs0r7zoO7GjA1eZpmWsk2ybtrhVj7ybWr8Ckx5ounMVxeHwoD5R/TEkX0
9e71XyXF/MVlwj5fHzKGNjsHBc7W613+IHg7tNERzT42GEcza5u2Jo3S5WYYs2CH51ADHlbGQ2ZF
0aOk5YIsPvy6vuL6eNLWxd00KTbCvOr6+PV3yMbGmx4VjBj+4/E+Lt8Y1jZLEPci4wH5k1pF+pjb
PVllFh0nxBnp3x+ranpv1mgpgpV4Cata+uiUGjmjw0A2Fl6DwDKc6USRwL3++/1ClxK0O/PvSaGc
Q99J5DpSnCfDL7xdWZmoIfome7o+VmkV4GJ2FoMyL7k+kXT+ZiithjwD6pIKNvy2RSt/0Alt4yAj
wK7pk+YyM4dkVbxcHynpctEQ8JiMLo8BHQmOVoGw8frs9bGp+K4Ks3y63hm96Le07WOInpg8gT59
GBuSpoPcnH86qoLOm+MjSwkLgy9Ltl9nyzN+jW6dTek7I23/1UD2teWI7G59a0rPuu3mHR1R90LH
W0PXEdlv8K3wI5zfcyzYT4ed+yyVCfvJ0D+Ddgi3tTbJOfbZKoMu8X7G1pCxePTBYwOWn8UEm8Hc
Rd5PZDuoKGT8gQsION+MzYE41uC5KscFesK/BP+9nvC0INgA7zuERNA4flg8ZU1kMe+eqQoIvJwP
bUEudZ7l2U3e+0cLy8V9A6Twvl5uqgiUtK5JNXcqrsNSp8YJ0xcB2WBpDkETzs8WdFpGZB2WfJtI
zoe4tsVdpCIUxnpOLlxwaVUockKTlOMIl+VAhCcHlFgCL4ppfOxU95d7ZGQceiIRcVOELBLObB1D
SS8szzP13kzidxfp+cEsZnFnVGKCOFQiKPeJYrjhEsuSY0UWBgz8J0Nt3wTLTeI75qHLi3dksdZL
BGXchoZ60YbGQFKfi7FoH7PlRsHEuff8dhUwy38M5rdscIsHQmWPeVNOt3aRMuQSGud5UZt31ohB
V2vS+Ho7FHfXm3H5aWJd2lcmtLOP0B/ix+vNvEiocaOhITXr23G5d328s8PvREzv5jBCjrW4/NIA
HbExwrajo0nIlmzneJMy4X4psRchHxtIDeAe8xg0pbo3bq53dUfj0jJd66Qnl1PJdrdCSkhvqa9u
h1xITMz9foL99I5+ydxWyhluokHYlHTJxbQN/3y9sf/zJ+k6NQGC8cv1cQHV4O+vuN4N4vGUoHw6
kAePAB7v4blBAQ7luSG3mjK0hYNrHqGPgF8XXX/HVqq/u/6EU5foS2kRp81D/3j8+qRtxuk+cOtL
wdyFLWrlzt0S891eFCXP2s28zVRFr6jvvm2vIeYlEnZ0m5ZucgYDvXWpDS8IF0kLcdN8j8E6vqCA
2sa+qn8avQYyEMsEbUAo+nhdju1ZuOYNxUf90wmMXV3471bGKNdGnUf/W8aXwFfsOnomO0qZVroB
TM6Eva+Sm7n2kptsmBdYH9tnaoCV1w0wxpebFjII+pYie0HWqR6yCb0HOcO4Tnx8/7gUSE8DtXGD
r5nwl+UngUjmRHgeWmxIep3m4PWjWzdO+JDXH70imym/SaytkVSlXlmdrp/PBOjciqnYAbsId57q
7fdMY9YBVvlKecMw0KG7d33cpJRZMWeZHzK7se55SY2app3PcwQXXU9m8kB89Wub9voU5HXjr6SU
+akuzRtz+j9Unddy48qybb8IEfDmld6Loij7gpC6W/AehQLw9XcUz46zz31YDJFSa0kUUJWVOeeY
JgwtU+CtrzvvbPWmdyYAkx69WfgklTRU9Mgjw9Jxjl3rrMekNN5F1Be0fT2waNkR2Wj2ahWyOdS6
uY3CWv76jbEtfQqDwuvf2pLEgNTQaoLSuVEbpZ81uLGCGdBbhCx0stoTx54Pf+76ZwT6knRINzrL
obEvwjcWVWPY27j2TSaL/N0d5K4vfljvoD4XT48ro8+Mv5oAslU4BANlrYagoanafF1NDdJcO7qN
Ig+vj4eyuCdB+JYFNWq6jP8jl/v68Uzrzfmeq1DGvthoVYzgEgHPFaGBd62C6peh24hDKKRqzO1g
F9XOdEzVR2Mi+ahHlBCp+khZz2GMefs2h5QyqaelW4mLKztCUKaQ/NNB+oeCtePQxbJgQNvYjEPb
8Pp4CLwcZQ2BoavJRCrtmqO3fThHRQarw3NKsbGHvrm2wRdudYDc//uQji1t80kP10w1YSKbHKrd
uZ3gcnk0ficA/8vHjZW42JTjCkOOw4zTIJoBokfj6gjUquZI9/6p8qdhG9lITtLJ3hhSJf4ydDwV
aSXOuS+DFSYgfPaxIF4iYPQCB/pZ8ycc1hQHyPVUDGvNNe9Rl0Ps1IaLSKZgU7fdU1kh9kcPXn4Z
ZvEW4IH7F+diFQHQ2mS1xQwkYO43tal/DmuaPrTQvlPDz77KRkNqOJNhkhE8uegGSxIwKE+gRSoG
BGQSikAL9zhW7LcQHMzjdSupSLrUSE9BmxN/xvpV9iTAS+0fOuxrOnjGV5Ji8krmur8Dr0AJV9ja
ZTLcfDfGnjjEhJqeGh2ZUGya3wy0fMrNud3aXRgc84yJ1Mwhc+f6cjgzRKuI0W2bZwuFB4G5sUly
3QkfOAoRYcT30eCQm8jRvHRo5XYVsNdDrRUIMrIKi3eVd8+cjQKCm4P8PbcVSSiSb5E5hne0yses
E35E//150BOcgxUhluWUuv9kZ94crBXfxdAyrB7i8K2ySRUAVgDzzn3LEMYin4rsP31nrg1dQ2U8
EwCYe9X01zPs3yTHwZC0ARhM3rVzavV0zsz8ucVhtZi0SdsZXpM/Px6IX+CI3JuNshPDDxW5qFca
UqQ19kFiu1AOELFjtxf0kd2F7oIkTHW++erZ46X/PkAWtNYMDkDKciOAYBzZRHlowyE/jg0wUsTc
pEf1YtP2cGPIVaAwbJKfViPuLQJ3cKplU191lDfUdMQiOLPYC2YKl8c2lLqdvHCkfzMNSH6BW6Ni
U6tQ0unpujKTbttRS1A98LRRT6OigTIeRyOOaH8Tw8yKiYn6ILjO+3XH+OYy7fyq/cgi8oB1RQsH
fnzC1aE2ji+2FP/56PEasGj58vgISQhB5a7W4UIY5rWRGsXFr+oZLWKTHZpobE+2Zjk46AbvGgi4
TbOhIdGq0Gr0Ib8uOJZjIq0O3qAyzw2PP5+4aEX+YlkRst003/mD2eKm1a51zxAdSAUHk16hHCbz
0E/jRqAO+ccWcie+JX8fG9ECkZLjybFneXJ9sO/MipN32/Lu9KGqQ9+O4wb/wS13DOu1EdG4pYxl
nspmfheGDc1fxH9qz/m0zV7e9dkqAXCUzpZ6oX61zez18QV2TS/HYQr9MtRdtHcIQd4aLqLGxh0h
J/ngmlPL6tn03O41cbsDXJTpC8t6uILz+p/X81b8z+sZoJz/8/X/+zqR2v/3dfV9ItarbY8EDOcg
CwVUtJKW6xC+Nhqd2ZiuLLkvfvhaA77YTR1onMdnu8LUtlVvWiual+HrzABg26dmgxeWp2NoyE1Q
+DSW1dM+VDqvCW4fGYkEfaLjulPJBjums2jI9XSmnRBQN1gmwm/1bAqaO6LJx5PHl1cgCzAOiAvw
y/lOyLki/OT1/vEVIHiGTYbGGENmvR7a2LlVde+ggz/nHD+fqZCc26ghHp8JhFn+9wuIxrlE/Irn
x5f3iQMoJmFpeDwt1LeoTSw0OFUD3BO4EBJ8xS9ehRTJbWbO7+rp4wErylGjlXKBhCxeUN0gQKev
u3p8kgAm8KABpjuBomjgNHFJaOhex6D3rm2lISMa22xvUE//z2sBiMSVwxWO/dIXNE8y0e8eXyjL
CyyR9lzPfXuGsJAShUwEwJZV9vvxicdDYsvroPnJqXMj60wu7smOOOoZNuodxwNwQUCBvXawWxw9
9ZBpSXo0ykLuTGAbC1saO9km0dccJtEGurG+I6xE/6R1qhWAhjkpljvTspqNjn/6E8HIBhd++Bqx
QYaynlaPi9Mg2wPxbPZBtLy5G3UPTZC6aCt0zf99HVVgsaEPO3/9/1/f687niL9/wUESqEMQEbyO
6nHd6wVP68LZOnZmrMYiEq8TeIzdPIsAhxmfheyZHBqbDuXj35qDOay12P8w+EFXUE2an8o8sNQ1
347PvIHFzDp4cgyfLbcrF48vEEL7ClkCX5x4HggjbNqN1obBYkYwfipi59tHOILjzOreeunsHCtP
boRG5k92iF0wtt/dQKv5x3p8jFUmtSW04jssKOZCO1v2deDt8J2Vd9vLb+7YnSez8/dZmc0vMgzq
jT7iVhx7Ob+USYVc2OBaQ4H9GOWYpwRS176PIxf4spueOrIcl7Xltuu+rH4fxzfp2FAZyppqIn/2
cST/AcTyPaHLv4s3Vy/K51ii67HS+AmlQ/dcTkV7CQhllG/oQLPPtmqjg5lFBhy6Jv80Mvx3OvaM
J5HQes0rFIe0FYL1ECYU8No4Hoag07e+UZjXVkcyFLZ++8EQ/N2yaanSBl2Mpq3/upH+bTv1Ifez
7j60IsYOXzWHwOqjD5bBDYLR8o6SIro6XfHzeFkPSdeOixoV22ily1Q00cExYq5jC7LjGAjnJ67N
F96w5jUO2GeNafymKZa/+Cb2TTdNyj+MvZ/Z7ftlCiJiCx8OknLIX7MRNWklYda+1EGK9osCLRoN
ga4FB8qkpfO6YrK4Bgi47jgOfaU0UIawGn7ssJmXRgrHrahw03F4QG7G2louXGA4mPvSAOF1Um6H
mpHhWBABbCO42yHWS45Bb50sN3tHO2u9p6qHX4XSuUZkm6w57iaH1vDfwBMHq/Dw+Gta1titzBLZ
+6OJqgYdS9Fk2dEMGP9pjMrOOWJLTKHzKU7J7qRU6E655oELa2r7YqaT3HgUsisXotuOAug/NA/a
G6gMcg9JdxajT48NsDets/NjuGZGajvIrdEec8lOV2QmAgmaPOtttHebnnJ5gInkBuIwd/k+87O1
CfFuRjXIWytINSaet+rz8aK7xN/IxFtwDLUvvSGMNXEm3ibI0h18uPKT+yWGdpVcm6Rdd+6MWBLP
H6cpFyp2GBFllHhYfowOtJqXO0/SEvYlGZiH9C5O5PrFSGakDm3B6qAs+PgXQkTRMQWl2R05w1kq
IBSNuVPB3o4TMJK99SYTAUV87tO7OW0Dz7Oekyg9jmIAczLPybQUPdb4xHJpvhF0/5j6tGMKpBuW
Tx7X1fnxEDrdqZWFg3m4rm9OULqbYOQs4yDHbPtRP6j/Ld4wEe4LwiBWferKV0fUr0VDtHPROOfM
TbsnZzB583QNyYh6qj7ZyGrAK7FvQ3p/SWZ1T8IIyP7zox+KP1bpuvRXIA2ilclJV22rZrbhqaqG
B1IMdRlYh1nIJ6dy+Ledjkm0FMe6wG2nA5rfdFPqPM00dQiU1KKdHEdy4qNORVIRUKo5Vz2f3iZv
RuECc2RLHhXywnKadhWWhXUWYk7t2IGYorHvWV2/9/ThFaVXebQZWzYw0NalXgWbLtNd8pXnN9LI
w2OO9Q1JF0fOTOA87P3aPNSRpAWnNwRgFc2locsDl9q5tdkI5kZi3tM8665hEekG7iCcekl/m/5B
veluEXl/Jz1Ec1nJQZH+wuEnJdDalqW31yd3l8SESRWMtx8tbEdHkey1fcU5BzNQkKcnOcfnaBo5
Mzk97zZS9xXm78DVCLMzUu/awH/y4AAdeh3aWOHAUrH9odyUZXP0G2jJZoAosJ5uhUDe1TEvaktf
nscpwHkl8zd2Cn5mjTiuHclVPgaTiz/c4gL5IT8t4UwRbsf95LlvjqPJc+XW41nrZ8BJrMrrOaMN
rel+tGaKmxzD6TmzHS7RB5SoFu19rmYb5wjUjshp/G3VwNmAN/+PuDzvrPp8dIlM5ut1uRkwY97r
ufXoKfy6hjNtHQzmW61k9WCibG6zjrkUfWnjxOkhR7dG7GHSGR5CT9qmaqzXI5zUGDxf0P/9LeyR
nCRHmy6kT6CAi+xrYiD3MkLz2GhQvDvjkTXXPQVkFSw40BGqPuvv3UxlIoPiHjEXgcJuwd7KHfeE
lPub1FeEcvD/9minPN4nIGi4R7J6GWXo32qr9Y7kH3/Qa5+OOvm9K7u0FbTDcQDBFgl3q3jzrJo2
osfdzxmOBcErrzVdqIORieCpSMG1eWRmbjWDuE3PyRzaUXRuqgI3n1k0NBrbq21QllVJJ9/JGFdx
ax4pU7O1NrxS26FsG8/z/KcSLoWdE2V78JreZfTkv8xp6X0NDvNCrTaPJHfzhkz9ayJxaphB3R7i
PJwuEUy+VWBx24a+0W6dOgiPI4i8dZcq4qnI56OHLw0vOkVnpnMWn6J3+Mv1xYz6ZS9q68pVxgRS
M1ZgFsRr3nsRKjAgn3lovsy807McyLRL8LzFxTmCVUyCS1NuyeKD3IL9cz3nlbcG1BAhA2V0RBsZ
6rk0mhUFZbhujQHLXlcKVlYyvqVKRtdFva3xEvgjohSraBsOGdADZEpoHDxM2DxssCtAuPcO05DB
wGynzROJ0W1cH1z6930Vyz1hbdeBcLhxIhLQbh1nY7XRJclyen2wWZdFmw+LbLZueV/+0zRSM/yi
iZdwMgmZpmGRTOUnZYWxGFHZT20cLqoKBxYhA2EVZwCZUephx56XUQEySAM2Rl6GR0AxMt5DFAcm
7xHvRqx+CReW4UnUNWToqtk1c/v12HLxdqXryEoP7B7VvgwMc2s3ccfuMfWbAaLmudPGkj7fl/sT
+uP8XDIWziOf4HhoI1hkm9usm5fnoZDtfUAotJCqNRxodrW1rSD+0scOvfPI9ScLTUfvaxcnDQmo
DwKM97lLb01RhusgchHqms0l0u0DuuStzqRmVQnIQknW28eMSMEFHTT9OLX6W6Oi6DKP7bgWtb0t
EtPczmkQvFSxQ1O4mzFjVCBtO0Mn0IZD9bagZNqaMX++zhipocPuq9CIeDACi9aNF77qdhRB0/W+
fRiKt6zzPzU1wXC6PKYbQStqIvC4SJJNz5CYeLK8P5kzBn8IQtqWQ1G3aFvlZG3zdsMBY1lLz0Gn
MvivWrdGQjFrA6PmKQxJHZk+sAE80VjmIqYe2RlGqV1SIEGPDvuQMuPtZZZeB/+nnhhMkqtSbUke
/pPlxjdaql82ROuud5i5EjQ+6AkijMaGe0kCfgTGJls7y+krysADUlJgVAXHjBmq5CbI22sCu3vr
29O6FQH19Uy2nJkV1qYaqa916AXUSdNG8K/XjTcbQH6ictEo/kXSOvWz6zqvTJa2xG7sQqoMpDzE
3ziYFdy0/ohiFPmzZz6Bb4lOjS+rFe73Ds7EcWy7dkHXND40oJU7wISvpZGtatCZm6YMBRBmv68W
6DSwYDogq03G4pekRXiMPXRY+W3W32csS1ujxp8clfVrUxEA3orh9rjWhIaFAAAf4D7D1NbG4Jsw
ITPz1sODsecgWbtV9xrmYXeNCcvu/IYmTfbDKaXbT9xalzhL5Ao3XEJ0eXby++wK2TVexrAA9mHW
p29JGWxHvPtWgBmWvTK5jWhjNkxl1mXlszqypa+iMQg+ihnqTi9Ie5vwvW4Z7g+LOdKNTVNIll2W
nJikd9FY8UvYbZoRlsrUleGy184jnO9j3JvaS9Mn2hpH0bh2YlStIdocyguuK4+0kIBZIReEv46h
b+4ix80uPXyiHUydG2/1BlHPdBPgg587Pbq5noaI20KYK2owtFFaht/0JIomcr4k2Gz8AGAjne41
tkN4bi1HCgfoNcg9Yn/GrTukOCTJtBmUQ3OWzj1EPbjrHP9dSHet93pA3JJbrLPORt6QgQdtyKnc
EzfsvxPjDjdbR4zf6vHNHPYhoOuLGdOYtudoz3ttPIPJodNmG9VfjMtIni3MUBnG34iF8IkThHHU
s3gf6jm3DHaypurhWHUYPlsyMKVLm84ag3c0CN81EoDz5ON4okFOMicA6KWfjzCDaQDk2cg3brqT
ib9z3cYx02zNSNdeHcCYBhPABuvn9ykB8zU71O/2TDPPIE81CW8GR649XXQgqKmofizTgDKcO6g6
dRJwY+MVXm64pMPzRapkCwDgKAWdsxH79CZkbLEAzJZUfX3wNTNZw87alrb4x8RYW2JeDdYz2/8m
DvIjGrgAuFncLTTKvm1gZXDgwef4xWb0cFmX1nhjd03Xg5+zd/UpbRGQnnHOyp3labiW7vBWSmb4
JX7Wm4P3fdYE3ULhYbx1QakGTfPHpm3TDRhV4u4u9fZf3uTBxg4iFfoG7iRk9IoSD51b36Wfg804
PpiqtdYa1rNvcER1bMqFKBoPAsXHskmG57Q1s+PMcrXSUs5N1bBInaH8JCYlgetHx7UMi5c85SQ4
BD1k2cbE8+X/K0vibODAXC0K+6LBnKe7JS5j3jGq2yU2p3bZjjXo5vjWGH5y0zu7pa7FGa/zc+E8
z6+9hDXW6Zj76Dxu4qGGUDXpe82Y7nRssnNuuqj/q+zNnRg4WkbmLRKl4h1HXAFaybkLFYaxbzU8
h6Kbh9e6h7XeVNo5jG4xhudVxjl8NUe4s4Z03kbC3PbeeCtn094aJQSiJKNR0M/UKZ1VQTWeeCm3
PlBgait9JFtW5gEGE8eBLQhX6aI7f6zyn26WNbCMfr4GCfHIWfSa1rU8GRIstyAMh+hMOnnIkt0f
9rfYqgqO2V65aSmO11rtboeZjGOIHdUms/mDeRbEhEhzO9DMRr5JI/kRBNaWndPbWaXOnEwrnlMy
G75y1ALLYWxiTjEKAjXk+haHvbMixOfSxaG/qbiLMH+RByCqkCF8uE2JVWU0WMp9heB+iLj1Lcf4
sMWaxhUUD6cXRz15A8MaPU3mzE7oa2dfGvFWjLhi0b6eNZnap7gXuLvzCs+BhIBTgUMKS+5JO97N
rrxUyHk5YDRb5knRwgQN0Bc4H9ORidU0F0CmKloDMrDpWTd1f3Yk/GCOpOnBquVGRl561PKSHyq5
GV303hnGexW4iF6reZfL/k0bGA5lvfE+6AMuHDp5L3VXUXgX9aJjQMlCacuzZ9L15WzurjxX/EVl
W63A02ExgNToCjfZdxhBj1oT3kQf+Bst7Xc1ZeLHjOE3o5aXLqGnrt4sE1b0BEXKe8lVumWG1S5T
K/rq85X0C5ILgyBaAt6RS5P3eo5Jmx8IVF0OQxPQyXHZd0P6O4ZUoWrRapIlqkzt1Sqps7xW7ia8
3wvhliWRTeGP3QbVegyztVHObwg6BKZO0oFQT27cvPsM6WXTbK2/jJaomYyDwKhAAe5EhKLhtSur
i5JLbiBIqbCSRi4H+HBMUSVIDnE5RZ0+jssi+apGNz/V7lAuPRhjEPdnDi421rtJI4ho0LW/JH5Q
fLkOECSTEfdgRvvSU8AllD0HzJxtmhFCm9fNJugMOmbziGKOcdRAs3wxlM7L5Gq7Oe4xLrkYoyk9
jhwp+2Uz2huCEutbX8c3QP1v0iKiToS/iJ3veT+eLJTGGw67L0T4mbuTlwfs4J28F2wnuOeekik2
DxS+C+h7xWmyIvYXWnmVoODPQAl3JYgFUQ0vsvGKZZnWsAMAcHGumRgqRSfpjebCIwPO8Ynm8ZL4
7unNrnc3DMnXudRJk5jM56H9Jr76czB0E/ywOHCCjciXNpVYEq8uiyPqS5am6Vjr4V/IMn+aMfmN
gp8QRsM+D/0Xk8DYc6mbt9aDLRTkjUVYOtL3jqnkavQh/TIVJvkTlNrURQS+6/UKQSOsMlAGqxSe
yL6DA5cMfQulozb35H1w2inp8+tFussTrXupOfaerMNkFZQnGBb2/qDzl/aqn4ZAkTkIxgVQouwm
3TxaBsov3Nfh1hHOurDbO23FV1e0aOiDZCMsEhgH0RNiFH1yjGoWugupJKImgo+B/N71HhyjYRXA
XXif0pPT9fJtDEFhloi2V/Y4flNH4BdUlkZYcgdNb01mwOyYwy+ZvDEx4tZzKokG9vlPc7VLkc/m
oWMleZojCypHG46ncM8pjL7GADCV0fa6HCtzkW21lL+/XXmEsttrWWnPPrvVpRDCO8w1qjWhMy/L
hzLYxPDKVmWbditfVCjEenMCa+fbS5wTePXdEcFNcc0nwF1O6XPcvLQYR5O6BNczC9pE21B8dp3W
rLIsiE9chbAZhvido6vOgjfiVAJVpc2AmbsGxF8A16hq54No5pNJZz5s6QBVkeYcAqeNjgbHv6VL
DoXhddD/KwosjiXY09CzGvQKlkVXk4Iu632VQLGFQOC5+gttzI/J5hA11t69dHlDEBswloYf1tmM
r7j9qSVHeh3gUPZDjprBiOy3UoD9azWclvDybtqUXCx1+nRkiFJzeOocUgTmKCJnJqwORrorZ+ud
NEsSWLc0S8W6NhKuVZT9SOlAMyJ+WzVzwUBhyNJVN5XvYXsOQ8bqRJMCliqKBA6FUeLoh8SjzVrG
BT2fWyetTzGly6Dc+4b0lpjeL1EyRBtMHCH43xVeu25Noi+tFzZCn/qOzg5xJoZP5SvcSymSDezm
ZzLR5ROkuR20XShEVT/vdDKegQt9D3O6KLk3AWAQhNHQEHBSXJnenFyNmchC8DYnH1wngpNQ5k+R
kBVn+X3KikDaBX4/x2SFZzm4pIhTl2Zl0Q0MaPHaT/NM2pg7hHcgPfu6yvjdjE5nzoeeXTr8vcil
sxxvOtAehOY9HmFiqIj07ijM6XcuZ4qHEu+70f4YUPBiD318CB1wxTZpRfFr0+CpTI18UMeAX11O
rO6Jss6R0IDTeNW1Fmiu/gmHLJgZsh5iFxQESu2t29GM9EcGimP1xOqq4Ca0AMKkfqrKF1CD1BC6
oe+9YO/XoNc6bhWVC/ARJvNx8hEZ+aVEQpJwDQR6euybgOWDqE27cUHXjT3Ku8IgtLdtnVVRcRqE
WIILplpWzP6JJwpWbaZtsBpuwiSxd5Gwdp4XcVydRvtdd0rgRujb0rQPOWbX0ZoBQEn/PYNrFfc7
FMzXLM6GTVeMkIB53AxFNyzaAVyQ0NUpJQBpDHTnpUKurOi4PjUSM1a8o8u45X+bBOe2J4cUFPTO
TD2FhD73TeIcbO54Brf90eXwYNjBVaMhdZjhBS6cKtyzR9ZLP/E/SvJq1tzQzHv84oljfPUW5fGu
QAoShxQUY+wPe4GgLzGNn6R8KtwGl67wjkF6Rj5VLp24cznTarsCYSe2bLqOcz69Qp0jnTw+jduS
YV88EaOOWh+sHFaXlYLoQTWmXNCRKCXww2lCxAvZBfHC7iUGbOe3lc5zUCL9FNm3bU/cH+ACIthJ
S6t70fXh1jpIevuYo19tjwqSQ/dM/Bqx+RxbJoK5Wv9t0zLaDo1zUL8Sg7R1FLkrtoe/FfibUXTn
oglOQxYcaLsj+5qLe2G2PzG7IxWVf6K8A8FRhCsJVQwVfLGS0vmNh4aLpG+xZ0WHoGoRxEJoHybc
ZdLwjoWEAwOnE3tqmNxRUh8aApGzJEU0JH6wlvzy192OoifGR2cxlqyywHRDSuqE1Et19RVosxdk
PDthgrMfss4CXe8n2Nt0SxbaZYv321jZofdji6ZZwx+n0vPTXYD/ZSHSN+75jywH8u2GEnLjPycn
ZKQP+q3E47IA2/3FcJHpoxlsSXOmnRbZziGxhrU9ahM1a0j19Xjt8SAMbYNNowVkE39azQBiXm8P
tY8Ia35OEV/twd+IhSY6h3WncA6aCOwDFmv49SEYWS8gc2eUMRqMYNEKgbkDwjejVgvxJ1dMGhOh
G+YTfFwNp7ktcPEN4YHKOjy0ceovkqjGYxiYxK0xXF/Qv1bzILlv+xZ6Ye38M0bAIwsSuGp22yml
UQiQIDj2PTQWzu3sMBYdbTrlfcG3AznL7iAq65DUI7Ae24SimQ1USYQStAypaeHXiNkdKc/Cs9Ld
ZCn8g2ZAIdJxchDK5D6b6gH5I8QkWSofTRWsTEElMYIcujIsB1FU/KRJTuxoRX/EjLUEdxBn0FTv
n4f6SAz6cNMNrV6PzuStTatrXoKIf0ut9xiIbe0Cp4MmdHrGqf0et/pLWxFUyqggOGccdFyFr8gm
8fJ4iBqkiHrkfrYdA+BZNMMLgRACnR8GlQcwO0eNsfFFoj0BxD6ZUuRMAaYWdZbuLPo0p6lJLsUM
rfDAzCJAoIld25oI8nnkWGT2j6+CLQQJF6Qu6U+PB+Ku2cpVEAb9nvdARWPgfB4OpW9/6KA38UbJ
Kxa6bKWFIJ4nsjXI9yuOw3l0idxoVfhGrmI4dBXIMZHMkamIDmTf9dUntaMNshuEE2aINgMdaQpt
VT+HKuijUJEfCUIeFI7EgLg2vV+7oiM5T0S8Ts53aaCNHjy4V4SItPo8bZqgeoJx2nHozN7B3YtL
r8JHBFJggBMkh0uCSVwVUZKpsBJhdx+eii/p87+xijMpyDWZQCSTszxArNNXg4o+GUzxJAO6tHxX
tM9DhLZUH9JtMxx4c5b8XgTj0bA6QkQiuEEFrLQkrYSPzBV4h9EhKmmH2d0pKcq3UTPtHag2Dxww
QDubptlT9AcTnTyqPLpexbsAVueOUZEvtp+/JuNvraJgkL9cZhUOM4qVVo37QRIaU5IeU6OSO4MB
b7GN3SryZVIVNBOROGOq6Jn2kUKTk0eTudM7Mq16GdqtfShVXg0lY7EPwR5OHYE22SPbhhKOfgl+
/VX0Pqv4G+Ia/dVAIs6konHACZtkuRCX46ngHO0zVzE6oQrUcVS0TqfBmUpC4nYGQWetUxE8uabC
eFQsD7F3oCxVVI+FdukgVXyProJ8JhXpk3iE+5jlvkQpy5zuIlX4T0wKkA8mfeO2XB6VigiyUM89
w+LUF64KEApJEgLE4nw4FiW0jIgZIvUMi1w4GxuhQohqFUeUqklh4l5JxpjXloosQsXtLkt4kFtw
plA2VLRR1k82VTpxR0XCQJztM38eyEKKyESaVTiSVDFJhcpL8tJ3XQUo+SQpyZ9IxSp5MFIl0kUm
GqtYBS91QRcs/Mn0XgCGsFqqgCY6JzFBRiYiOMKbLBXjROCutQ5UtFOkQp5YLrkxRfNqk/+kpQRB
6SRCYdOsb2LijbIKa5/6xEZ5LgFSU0eUlEWmFJMDMsAnlYhD3BTOS4EkHlWpiqJiw4hpIhJP1ZFT
JXsCq2xxsQQBVrWKsmI3R8gqibeaVdDVqCKvDBV+JVUMFqucz0ifpXVUIVk28kpBq4HorIAMrZwZ
2DtMOHh15GtRGgJQRLWbjUBVZhXC5TBW5v9AMJdUEV0uzcd1+ojtIr9LKwny4q8J+DB0Dk1HyFep
NS9wivJtS7F8dBJjmapIsBg79Uo3iAmDf1IeRpUk9nj471POROXaGQgbE6SO4fOJNmOITcKhn7Io
8tG4Rzm5uumg3Qyslndic38qgSPh8cwoUmsp5cgwPA3vFdKoO/22eWNaEpePekoQ43igpneZb/EU
8u0yw8lzjlsSEA12Ek+FrLkoTHT2taf/PnDNGpxoKVA1Jk+P10cV3fb4qFJxbkK7ExC9aRr4cFr9
E9Rq240JgGtIcVqWDqFwTHE+NRvU0zQHFqgn8uOASJSnUn1Ut1horUfEHPiMlTHQwKgfAXVZSlad
lfgQgpwRxap62quAOho25NcxIAyOyKXYd8Zy9/hsqz6bKOvJMOC4sZ2UPLxSpFBDAQoA8raeZ09N
ayPxZ+xFcPCn4IsSMj7iA1yi1EDMrmL3tH09q4PsxgraFxsFy6Ai+iBM/oZueQz0+U/O/b0oAoAt
jWxPjMrUCZHJfr6ai3heZA5+s2qUnN/Dg8Hh2OiQYSAiqTcDuYHBJF80e0jOYwd8K5vefL9F5ByB
L8z86qTFxA96wPGxxACIIpnQLiv9gAwdp+oSVUa4Hu3pwPoOLx8a11pXDQggk/TyVaMrT14NTVcH
F1ZtIBBL5DSE15OTqDcfvkmPjVZmVZLhTpyizIgIUgGLxehhQIleZRQzjIq1az+fu5RvnFoP4jd7
6kxeo28gHR9jur8hWY5OcGRqiuvWau7tI+yxYAhHOPjfSgVB6ioSMu2pdYiIJCLrZo3mvmcLdZhy
L2vGeNgRkr/ODH+nHowngPXMzV2dZnfFqbTuT4angxwfuAUH+geBvaL7yvmn7c5SWkCSWVZaDC2t
2wyfwZCshWSch+N5gk6ocWHZ1ZnGdvbMqPoJacbGN5r9NDr7was+zQg/ptUgU2FAlS1zG/ctkZuM
2oD0qhhO04SwgmxTX8elRQ8Ua1BtGGiA6vZW4A2QKtDT4NdHKmwte7I+XchOXPNvjoRkG9b2Ta3j
c0ZpGRL8myfTrjYiul0MAZBiBE9mo9/akb1WD0EwhipwFAXSGj05/C6MtWuMEMshaxGNjrDXpsE/
BxIZm8+G3huWsbZbl4yBHAc1jUvyJo+pTOC9qQhUbud5we8eM5ElH7W1Z5xn/4+j81iOFImi6BcR
gUkS2JZ3qip5qTfEyDTeQ2K+fk72YhTdEzEaqYDkmXvPBdre+oivYxYGRi++F3smsSScN8ydXWap
iHQJX9Y/T7ryBuJYR3JZKx3QKklqnVgrhjq61RDo+LI5P815CVtWB7yyU4VsHx9sqW8mMmCJ1tsL
SfNFNCw//LQzzOGesut2lHnqSZEtSZOl67d1uGyiY2bBuZ6S7Iap+r+ZfjWxkh9BKi3QZGYPKUG1
pEHzGiG71jLFx1RfmG97274l3HaqQ6T2XJOWR2/bJmuPxe0q05G4Cdm4RHYVELgYiiaxPW5DGPie
Ll3wIrFhGnAgsl82K+OrI3V30PG75mwfUbPQIbM6Mcp8iwppXA3NwXJ6zP8tuMbJaramuJDassA3
7V6KRfN1dPDvaMdgf4ejsko66w7MpKVfFUAY8DhMHVliRAjTtBbIeK1/t982V4zyfF2rIMTYY8zb
yK6FN9cSKUc5qUOKGx1XTK+3GDSKZW19JKbzOEY4WGscJStIlUdLpx4P//KPsXyM3mPWkjCTtClc
r7z5WxKZPPXdRSbzswMiilqdUGXCldk5JUcdh/6vdiagpdjOScl0Lf6taiaXU6reM8KaOZ1DLmZ6
m3SOs9KJztpIAaczeSywB+8ynftc6C+dzoJ26gR+7iRjgJ/Ba6cpQLbmAQWAgVoAQT2goEITgxrQ
QaVnYND0fmwMiRMIyVVdqWVP1cD+ZoE8NLIRKUARhZpJFGs60aw5RWR8IOmDXCQDLGl+FNOraq6R
kGrfAjqafeQgwmTQSnXab+VSMwDJxu/BStQJI+3fis24yJvhPCfLexP2XyxcN75DGC/KtHTDY57D
6FUoc+wvw9DpOKQZWKBol7Ln1A/hNUEF/AEp1Z19UE6WZjrx1mHP1d6NkbVN6fWsT7z0QKoE8TWv
dCIAyf4RoubHHsOOqclRTAz7LasLUzOlsNrBR02OWBG7bWTkv6aa+31aoURQ0Qcz5pc2ADfDRwGR
WFOrUs2vIoxEAY2nSUK4dPQ05crUvCtU8P2KBoklnKZhRQ1cLF8TsmD0HwqzfS9M2FnUUhSLTN3q
FNRzjUQktyCMeS8o8zcKh9k6BcSVaCIXT5lYe0C6jAnVX0Uy12ZGGsF9tC4AelWa7FWC+AKi2m9j
7v6NCf6rljjOwIHhDa5XiQEhzJ74TCCGmZodxpSm0iwxcoq8lQQvFhk2ednwxsrefsNvyfbB/SZg
BxWFZpOp+UkgEAWe0K6HISSFg/WSDc4M7c8ZIBt1vRfupt775inj7Wg2DG07hPHjc67ZaIumpC2a
l2YBTqsQBbBzrzC08cO3wNVGTVkrgo7HkWup+Wus/uGGJXzEkNl6zWgjQYrcSbBtbWqD2Eoguc0g
3RLNdqMOhJsO7i3sR+QcAOBMTYJbUEoT5QQdDoSxpHeHk2CDjkv4kU8s9hlBFM8DcDlReIeIJTEh
KfPJ1Py5SZPofM2k84DTCUWxhaLCXCeA6xIAdmXImxTr6QZYoHtMNeWOSPVHz4d7FwDAq7jC4PDa
AQGVXW7ckMUvSY7GKQGdhxMafc0ETW/RXD3aqKOvSXuRhLlnHi2paZ2axVcC5VsWkJnxg5z4PRNN
7WvB9xlg/OAC0utrsp8P4s8C9WeA/Cspdg8gETYcllxXyKwbtH6oPVbDaF7qAm6grwmC/QJLMP/m
Lf4URRn9F7qXTenRR0XBs2N2+bXLx4/E7/KT1xKAopxLD7DQ0eRC2y1f20w9ZfNM9pfXvcIFxT3r
st+Gerho/mGnSYi8T7cFaERTMxI7YIkj0MRY0xPNAY7iAlDRMXQTIGEsKk1bLMAuQnvXtTiHjQLJ
KDWbsQfS2GhaIxbaBHB9986ss6MHDzXXMWK2QRNFRVBp6iNcbsaGgCA78TxrLmTlWn/CsN/ZEnZe
khHHC0EyR8uJF3Afll2yz2+WJk12mjlp+eonglnLPRuuTcLizRkquW/cizod9z48jC1t190MUQNG
zokkvmZPuOVhXKbwxDCS8Z+NhYvceWtTMgZ/drz9PFIlCvRV2z7eppVxJCuc3aNofTYAk2CE3u7a
RMPorfK5Tpz/nN6lnBF2eshgQjAGblHN7ezWV9D1xTe66u2iaZ6drqQ9uXe7MD3WpOKY8OobE1uN
M9b0ajVuU+ctFfirMIDs2BGPx0zzQ3XsE9v9kSkxbFG0sd+jpo0qzR2FYHFHb+bwUDPzjvhodqHC
sJW6zTEVEOjr7r8SkCm5bOQoIs2oQJxSgP/YmnnKy1rzn4M9vRnzmuS/ouoeUvyOK+EpIOGli40d
iOrsQ1NdFtC4UT0z2cdlvR39DxaOn1X336RJrBg8X4D3n3tg+anDa3JYaoHUGfZv1PZ3b5TLJs++
2G7vDBvSaxSLT6/DSkmyGwjBDB6sAAxbkhdC6eRYB1+i9JsVj51rYNana0N5R64lhFl0AdsGHAr4
Q+iz2hKqlfZIwyDTtiBqC1C15nSklP+gxUYFAMq21kzbceGS12BuWZRkG1CtChuQ8dBqFi4KTi1M
4DXmUqidUqaY2I+OzhIS9K1puqn9yn6elBUwu86EAjyeOjY6HeUwPuej3e1c2sCTleguIUJEE/wp
rBrhRBC8eJLxrxWwME+bJwvQ7/KP+KvZv5Jfn+ytndRUYHx27drWpGCJbdXU7GCQ2v7e1jxhndsI
XliAGY5zI17XwBX9kNmS0I4/i2aq13TiCDZ13z/mmlosXKo7JqIIGNRCRAnI3zZ7n0eMueAreLOk
8I8VIGR/gog8gkYeNCO50LTkBf4F+jwJRJmMX3ki3h7KqyYsJ5q1PHDbE43BGw9sNFVyLldFRX4a
hFjGogQ6ZLV1Vyb/a0trfbH2nXLNdmbEs1KwnjXz2a2hP1uaAz1zzzqCTW+gGdHM3Emh5taJx7s9
sRaZPXjSrSZLCxDTLqhpWzOnK02fnsFQT5pHbQCmXjSh2mVttyYlrtPsaiMbpnVVA8FlbeasM824
Vv9g18ZPounXveZgCwbTa1ezsT0g2Z0PLbvMHi1Nz67AaM8apw1W2wOvTUFLWcz4eWvG07k3Mpaq
jsn6M4jwgSzWX2O2ql1IWuJGOtamGUduImPZ+FoilQD4zgF9t5r4PWY1EzBHHno60501Bt+22VyX
3kC8oYnhpMpUrMWifOfPyw2tFvgJYyge3GBCTJTryBAb9f2osmUDhoFUvOVv5kfeNhDO0ZMfdWcy
ztIUc+nBM+dMVfBPudiade4uqCthn5Pw4Z2dkQl8EEJGv/Mv2dtFOB9TAC+WmUBbGJZ25SxUjKHj
/HGDUdwCSEM+I3v2Z+wULWDsQlPZGS48sXI98/6v96XZsPxAoQwspM1e8q57IJGUikqT3k2Xs+If
+x0IPOCNS6qp8FGNrk1z4gdNjJ/gjPhezlZs6Oq9NJejyiBCCP6HgE0ivPAbQ8bNJgRF72kmPRBV
VBpg6lHwEDieh1ujrM+h0xoHUTIjyXFxuSUhDoHm3StNvpeagT/mfJc6kV+sEG++GmnsUoj5deNT
hMVE53S1WMuR91OQQdg3/omK2HibnEFe5ruvofHED9Bu4GuvWPnUm77/jSxgD4Ym+CtQ/mpW77Ey
HwLN+Hf6s6WZ/4XQ9H/JrsfSiQDs1jleCAlICtICxmKAsa4TBIA7UJ6WpApwlXqdMmDovAEiN5Kt
p0dMOougjEklEEj5oiifnzMCC8hz/rsgi1c6yUDg7lvXhBssOuVAKvIOLJ18kBGBMBaFcxI6FaHR
+Qi1TkoQMMCqBufpckBDzOI9pzRqFcPpmHare3eJXIC+cAH99jC6ZDHUOpVhGncWs07bIa2h1LkN
sU5wEEQ5uEPyMOtsBz0VSAvgCB6xD13fFPvEyt7AtRaHmFs3acn1zMv82abvZ7FcP/g6RyKHVQh6
n2yJXqdMOMRNZJi9ic3UCRQm2/TKgNiawQoomLkA75vvQidXNDNlhjSGdO3Y3ckvWvDEA/1E29oo
B+foZPU50VjIA9exQ6XL55vNDO14VaJxZ+FkZ+KYMpJytcWzFca516bPf39bAmN6IIfpgoy7evLm
st3WzkJEPRrlhsn4LnfPaCq/U/+5pwq8D0EfP7EJSUFl0R/CLKNTyqL+CBMvfrRrklBQsL+1OTt7
05qcp7EzNqRCFTfRIUGSUzHtafHCR2vCRG04VEH9+GXVZJJN3SB2pVyuTtOPj4Hr4uohiNgm7NCs
kuCxxVAIcRuFC0x4sZ/joiGSnpzCcuK08YOEFU8f3ELw4S+J1Q8vTLxx7UM5shbzTAGmrr5DPndA
fjGKjdYHbIIpX82ewOyBrC4jt0qyWCPLjXCCDr9+Q1HTRl1//ffFhN6wYwVHtsLyUHrKvxcj5CIy
jasDqkIQAVGWH+Ni00fOS+Yuj7g/jR0zXR0fYcjX8TuPiuJhaVTHD9hu4wCeFgN3dHEpikTM1A24
nmucgm5qY/M3GK35XpJgVYYXT2TIpJKGqzkF0dsi6EdakDuXf3+tFJYuVSC9oz0t9r7UYTo90hwT
RMaqwXHEXSbkldSa8iqC16EyDqUbEgFikK/JpjO4mqN4AKcx43MdkMPN5rPbL/ERyTN1Lp2aCMbo
zaDcpyHlPHUz1HVDZ9zyvDLeRhl9MQUtbuXQMI9JcnGsTEhxhP/OqQ1eNAGrgK8JAQKdqP0UBmFz
jB1I+gxsDOXGV5vd/D4rIG3KVDnXyb96VeI//PtLb2YOVLYUMBfRXrvUJ6FiaFGulZN/4vqSej/c
5qD0b0M6ezc4jU/UfoRjpEQ2GZY6RRPlIMOVUhdp3aM3FDc5zgwhrbR77OwcCQglP/uufkeUQLBZ
uF4TEK6kefCxAjH3lIIgd3KSiHE0yQV5kNS5tyInoYrArp72gT8h+8P34ubkZFaQ3U++A70Co8oe
Ja++udr4lugvRNIo5HvU8ynhSSvlZenzvy8lI/JiaT5H3FingJjmp39fRlbyRhg8tCMfeQnAZTe3
zXzHvLsjMic9oOnn5Y/RueENPLXkxrAIksuTo2+AeAHw4fWcdLzku3tuxdg2/XA3EGYNgspbd05f
vgSTUE9FCh99YkSLUX/sSC6wRCFeFqs8mJVnHDCYM5/rguK5V/Q1vPjZh7RHSzjbUHa/dlVAQ/UO
GZlre69gtBwRYxNhhn1wGmu+FC1+ZUIP9/XYMpkmmfY0hInaTDyMRTkNuzTASDkAOGC5EDFrDmEZ
pdafLJnYtE/uOcJLwOO5JaOuOZSifzeotxFmOrc+A6kHcqYxZtg41bHnnxQtftgqViKzwlSe8Cg0
+VcZOuqo5pwUBm8Ld4aIAxfFX2zZ6+qHHRx6O/fWSDUezDbbp5OyXqdsb3dgBIsg+STEyoLJz16u
LSI4bpzb0dABSiq++jCrH4p6efMm0KYZhjMGcwGmqDY86i7R1kKavBB3J0a4Nij0x4Vi8jmTKXVw
oyOmh+RsqtPIS/WQlxXaX6lOMjSpJ9DSel796BTVK4owa4V3CGZ3HDAUV9NGQc/lO9TpaU7sdt1H
PbjhQm30m38Fh9RO3XeBp/bDGx+dgDyc3LyHtEb3MLF/CZpF4Ud2XIJWdSdq+dMWFA2zoqApeoq2
wOpPgP9hRTFQ9SiMTzaxDyts8d22zH6NusZGUTH6GZIYctHAjtfo4POhmOeP/75Q4ba7MC/fvNL0
mbdNxQZPz0rM6OD+fUn1f0+ctsnIdz6rrK6wnoFA6M9x5/x0lug2FfbZOvUDdLV0PXqz6HUYEKQ2
REdJe2GRaJP5vI9bUjJq6c/rSnYRie329xiSjRuZuFGakPMAQu6JoRjoORv5pB1SDoyK6RaYiH6t
ELIqBydwSwbteVjmlyYfwh05VKjhzsCHRqi/8/xY1sWvn45kaU/WRwqbGcM5ePZB/hDF/qetcB30
5Zc/huRY2zdkihTCuC2xxJsMlXp7XWc0PWF49uJ554VkvrkxM6rW3TXzcbHq+UhS5BUV+d9p1DkP
Raxwudq0rcbCeE6zcSvUKnvFgjOZHcmTTPpbxlKAoPhs2k9LY+L/HICeeBN6D2KgmUy+YYBPcbog
MvGKPbXipurVjw8bgyQkn32etVs6RvKi6khni7RmK/qio+VWHlB90ZSTpEl7GzOb7ety0xcLoa/S
2/VdhOHAc6qTqel2pJCvei1X69ycPcGYNfvUskiHKUz1ULXuvLXGzlpRkYtNVpOXK0rgD7G77gqH
GIRiemlxVPAKtr9NFCiXwKOjjY2OAKy+/BM1QBKm3oWikHQFzRaZmcrCi4pfFsVXQ6DvvyW9qEDz
R+mzJe1vKLknMEgHqyTLo4Hi3ZrBpQpCTl+cSxszeEQm90Sv0Dq0oOgi2Zwm3KI+TwfjGIdfR11Z
M9wje7ZWtpm/FIxghs4n2hJO1FpGxV/ulHtdV3d74fVhDshiBVNaAlDzdtSjBpeB7A77V7otOpYS
wdie01n8utjvtIbjG2fis4xiUgv8WRzjvKX9aVxmcF58C0mMXgMewFnYZSMkzYlssh7BH7KdgDnc
+ESDzEUJEWjxlK0bRWjV0v6mQ5BvU62T+vclHEeihhI3X8smQHy49wk8Pxl5byIOrZ4xOckTGUjz
NrS7e1n4fEwAaCWd634ib91vGCGggb2SAMXdztB9lY5td1g+vSko95k14kFjM01+YO2m0wmzCUsA
07zQtCEEcsdd5E/hFV/dtOrn4QwZ0tvhCUWrN3jo6J5F2HfbZnK/U8/960V0kgQcZ2fmuumtlSa5
OvYUsyzruKjTO5kvl44Rwa6MnOGBYcNbhQRqD7KbdOk2Wl7JYXLxpDPypOb9NL3GOsQpK2uOXeVi
pQkVG+K8f1U+csck8gjUVcODsgXqsUj4K2S2TTwcyC0a18AzmIcaXcoYje8TcFPZshRnR7AqYBKP
BkMvlKJqgyZXHN2UEim3nyUb79XstGg4K3FAju+vURFxU3VYTKtDGiuoohU7rAz491bD3zJDqkvs
Wsi42rWILVC7ISibCQUvErvocQnY/uFqPnlV9+2A9CKaeVC6D+c975T7QTu6jLJ3V23d+dvBRgpv
E4y5cRM72gQlrW4fq/mIvOnQO+I5CRl0mb6kJ/DeAhtVvU1C8iptEEonwZMJkDILKELzwVIvUESn
HWjXw1jZX5W0vjyQYmMNoQtTw2Zo6QhEw2C3TcOPtMB3NJtYpfKh2saTdTOUHFe1Fz3CI/7PmRdM
pG6DFVrSLJvTW4Eh/DwV6sRQHW0dG4TcHz4iRRbAaMn+w/XqQ5D53SEbPX+XVw7OTGoDFuDFwSBr
qvcRMioK+VNNiGyv+neETP1Lhd//MczdDUNm42ggDWP8xXtcVkVy4P03rHLTwyVqWqeqjF0SvpYC
3Ltnnn13nPcUZc8J+3mEwcj1R3KcgH3GlOGJ9xQMxPgOQIpRUKMVsF6HgfgqxPmPkzsR1pYZe5lg
kQyn2TtWyzuiy2TjluxazNAmTHbKrwT8ms9IWzdDNDtEO/cnz20IUprQz3mV/RfbwxpsGAHcRa02
OUvqSaRfYybHDd36GyPB7NizdVkrI3/Cg0ERHfskfUEzEDimaAUN8tDL2lxHefFfjIEPChmSE6uK
dIC2t7Ga+CeskwHyAGoQNSUsd1u0QbPMXwEdsnsZB0Rm0XBlHBShQIbaGkho36q+M9xxyLubfooi
pmVpzX5ndmAJHABlnpeFayz0Jd02y/xIGs9tggdlCa7BIn/lEvyZm45Of3BWlWOPrOcXezVitUrf
FjQ+/TzeR5qkonYB1de49XzXfLehnuwdGBgOeztmsJiHOyujbuhYglfdj12kf3AQ2heX79in9FfC
d54as2+YBNNIVp27DyuGhXgw0e8XBTpvFOAuJZIV3ngTHrsu+5wMYDJIxNFIuP5n3M5veVI/uJV1
r+08PBQVJ2y9yC1d+oOJ9XsV2/23QA29XZq7M1XD1hEFjWHqhodymlleEF1ak3vrQ7Rh7Z882ybL
qTzz7RUmNscQ0ZrtF0nems/ZlfLkY/3lSEoDrs9VxlawNTwPcy917DxxN8A323UqQfOvE10hyWqz
ks1E2frMcMxBk+2+RIlbHl/VyozDZA+yFyfMsB6lL7c4qUbOQIZkThPuhW9T+BIY7vgx/W2YrgW3
ujnzfXzlu6w8I8xV9NHaaiEjEe1SY4Bn4V9ymfS7nKA0lNbuV45Sa+n97xCIzqYyyttSIb9YUHti
qdraglHBJMMOo5gDsJkzkUWcaG5xLG82trYtHuwXOZFKX6VtubGIOCxSvEaNW28Hx8u2HgM7T7Hd
Toc0OxcMFurFuoOFGQ5ezTsdHVuDTdf+wF9uP/SoHNZB/R0E4L1STaLC9diE1rON9lX9qKX+caEl
q0xg+6u9/yomLWFjtiuiOlA9uM9J5DgXo1qus1D8NCzGAG4D1bwO3o/TFOU+bOWPm4jHeHpUrh7J
ZjXQisHmmjVPMon/yzPZIHd/NpMSH0qpvsFlzH+yms1qgfazTC6GzOSRrF3dH764vREcG2UDv6qR
FhBEQJZXtgT4/XIm3Dk8FHd0tnFCgFdEJkoMl2qdNWG79kgTsElka9HppTY9UhrbTHtWIz7JOGHp
WsWCbpMxQ9DoHWVGlWfBGl2F+MfFvCN8N9sg09qFbQ9zJlvyreIUxrDIXKEs5UTJGJDrVHdnvDCs
G8GjIrva5HX148OOudsJjlagghoxg+cZvwErzfgBE2r2FEGxZWNYeEt/WHrvU0RBfnUQtuMrnm9h
phxS5pf/0iBa1jAOP6f//A5ErKnpPzHwHx8iJd43LMB5n39ATW/QJv5YfXbwQ03Tni25i5J6H4wn
i55mF+fD1e5IRKAOC9DeYe5hf09ixsn1s1MX0kUsLidHlR6kbD+sZQQ6adQPdZ/h5Ic+0XnVM2Ud
zBsoqNLT8v7J+1UzgKI5jMB2fDUTsoSusu+qUM12bsebM1km8lJMnObC6NtbjHXTTz2pn362sTI2
+oQqAelRc3EYIjr6GVY9GYk+7sva4G0V8bd+4JADfesVECtMN3O2U9RQsOmhT+x8QNk9tjI/Q4S5
DB36UTnnCCubaA30/55AEfr0oZ5lXvFaofwHSuJztKYWEizK8yFGNFz9toLo3Mp6dtKRU4ZxtYFj
OzeXYpcHFS8GKUDyC++a4rCEuWJUW2vhpLSglCnARcVkrV0Wf3GhrFMcsl4xUYIsqWOs4AFRtAzF
Tz3Y+qgSit0jJoE+nkJeuSJAZYxxcer6GyOIYJ0n1UHZXXNJ+/rKduPvAHQS7QFKCBjdb6y2MwBk
w84b2EBxaAMV13/C8lvvmU8/m8U0rOZ6/J2gRm38ESeu0fASt31Yn9NbJwybz5XkYnKNGY6MziYr
4AOF3L8Rqa8E+d2bCPccJL2HYchZOaTlf+k4fjYtj05tI3MOQqoFHPD1lpJ7lzfxY78o+dry8InJ
3tfwvwju+q9HL8taGOgV4z7OrG3DTHHfqaw7zH7IYrFmC1yLM8aGmmdm1KGBAWJEg5jNKPlMTJ28
zbR0p6h/y3HedMDn73BkkORn1YYQVBBZwat5CfKw2EQuVDQjGarbYAe6SJAnxEDjIY5Z/tZFhiQH
oVaRlptyYjjmknUeNzK4YvapDkNPopKPCwzvEibzojgqll15N/LLuI8okPN9yIQhhNzleuFTjR2K
J7nam4t9gE4vVjWXk+UcUr4Q4yD7F5fI3Ar8b8KSvih3XoEYBRucucpsK6Guo9oulkpANShpz8zy
L2ZuPoDZxClb0ruNrsktezeS7HlJ2188BLtE2d9ONJ40VKLrMMxnY/ow9VMHSHZK71kb0jPW2S2b
6WPLnmwghO8v0RycIAMgjz6r5Tg5Y7bnPppXhLLvaqkWYgQxfIJgeZFZ+wQdkRwztnbIhvcVzWIg
7HePzCRG8ROazt6geHPCerXMuDRklDR7R+KE7wN5maEhORzyF+E1gB2y5XtM4psvYVbEvvdiGDX6
FWLvcOh88Xr5clR9ndt5m9Y4S5XPXgpo/Eku6VVWnvMCfGSf5vUZbq/z2Ym/jPBRDtXSWbsGU0KK
EYcpssAQFGY3rzaT96A1inPGfkjhTF150VyeWhd6ajO0JwK/ItBasPk9All2jUjeZi6UX/T/9U7V
7ObU8Nh2BXd8yoR1W/KcCfwIuH/UXpn101zwn6bIvklkcNn1BMsFabzD2Y75+29fsuyPIjLsY+mD
s3AuY1UwCQ4BhbgsqAiVrp/hLbuXOGtOtg0JNmEb6cbI8JPaZHLC+CHvm0MQlfSFvJrykIeHOwhl
WS5SShORreoQOkehwvcm5yJPQF4T85QsC95bL3uZZos2EYP1upv5UBYdjl7insuNotoEofWHJe5j
wtP6IkPIclVh3Ie4vdaj4d3KhcAfVXNYL6aPq7WLvRWzee8eWpQqobvLlyZceQbBF11p/8AJ4PZ1
vfItJ4VnbRbOb59VLnOYDFudni+HA6UV54HT0HcNqgAc7VbVpZyJxB2wFxAOws2az9O+nvKj77Ov
Gxg64SBl4YQp/s88Y89tJli1eVtfezhEG1Dfp7I1xT7BPpWPUb+FLLAd0IxuLO0UN5z27OePNrp5
0lOpIDqxEGQR4eaboqRgY2hYzzIB0gh+kMhOHjt8CqPRvecBKrqkC0z0LOXHyEozaxFQNzQChu8G
KxOaVTaGn01FDzgUaPXQ9mz90qn22D0mRHY8UNK36nck2F8qRTMw+hJjQE8KSJU4L2YhkVmExll2
Ujy7DF03ToTTJtTO6sFBy9wOZnpUCjtn1VXmERnOr9MBSyMzh+cMbdkeArTY+13y6lLdAiAS3SEc
/PxiTaFOKCFDGorMbx5706mxp98s5W4MvSJ5kHFvYqBZtuEA4sWyw3ZXtJXYueCZWYCAAw9EnT6B
ZeSpskiesMCBCnONKmQ4mgwYYN0omp3C0or0tqO2QJMqlrn80zji7xhK51xIl+hYM3tl0zEcRqNu
D4IGlFWCOk0p2kIkkmVgsoF0x2QFH8DN0j/+4v2XOb/l+B8enNcySadPRitM7bjcsL+JlylNmPFR
jmEiPwMz5jSCb0zkhHUd0nIF0ZaHrGBhWpDzse8Nuz7ag/naq+o7pY2DMFu+F4Mhmaxx9rVtCFSI
I4Ya6mLnTnWLPMq3aRmMS88GjXcw9ZqUfvKaNj8oexTzhcrcJlMht3YOtJ1/U4GnRp+RpUdTCKIF
SuvRbOr8oUvwA7btnDz5aLmbDgVdlByDgJPKg5FHzA08GuBb70avZZsuBwMap+cosxiC/s0aBrST
TEnYFPV7CMt01Q9dwXQIDocZxA3pu9A3fDqaWwg9ZKv10+yG2YL2ZXrobOQGuYuAFhbstGmQPJx9
f59N3FilJeMrbOnhONZlhD4SHAl3sWIWtQu/bGd5ixOo7K6LLTgPgpDZY0smalIn+2wg6BbKbM80
kAkvtCU7Shbg9xFlwi3wEDnT92L0z/B9Mg2JMJflDCHFhC8v61e8lWpyVLrpUb8eH1U6f8dTI06w
HowTe9zvqvRJDwYFuAuc9kFC3DkHcKQwDVhXxNvOYxzXT9AWjU2pyBBgQGiwjlLNYQjsPw011nkG
ucej82ckumfvKH94RMRjnZal/ME9eMBV7LN/IO83GAfugi9H+t9eKgjBboIIkadzbL2M2INQV1Wd
JH+aNbnjxgyBZ8e6g5OaGWjdswjzpWkJczPAm+lczJL67p7VKp5f2jKzzi6Z0NMkMYO33g5zAbLT
0gwZX5/5jkxhoMEzb2O/f7KGYT7BFWPxr5Jha1ez2sKLoQT042G3ePOnD9z0bLjFtjZxnzN9u3h9
Gl8zZNn1UM1nUwDTHFP7NA8YXkOUyOt+nHwm1A7r0zb6aE2E4iQaJ1cv9LoDvKEFBXH9kebs8rp+
guuQohQm0wAPke2SqX2haFNrlcjXNEkKnDLU+Jpp3hu+OLXld5w3BVkZfLG8zD4FC0ZW4EZpQttA
uMXEHolWuRM04YaFxy2uUJG0yrv13UwXXcC25CQtnuPBGY6RvC0p9VTm1sFVVTPRc571WYDI34Hc
9PdgKKKtr49m2z6aTA4/+UtvdgWK10qcvU/YtvJUB8jkqyU4Bv28H1R4H0O4CMCykZDl6F87FmlQ
zpAHSZdTJYpekSCHuxE3g9fZ/rkwBcq0lCEC5VB5MZZTVgktcKILn6KXLnQJVAOqfyFHYj2ADLlJ
ScuYgMurvcr8WDqmlLOdbZJYPGQtxuCC6vPa1cU7kwmCOLIa9W/9l1721EN6QvniWKCWTLYggsgH
r9lVXigubhyTAgw9GBxEe57M1sfK4stV7VAfp131GhSRrjRZc/iBe3TGm5sKAftkF4um2ZuEfoqY
QZtnW6CrHB8GEzPbbCJWRdDILF269UlUYfxUvIjBwVVa5lySPO2PBp9Ao1P5Ig19zURKJNV8IzMs
2gEu3TKOBTEAbXdduOIIDRd4x8zHw2ZolWWqOASgq8APhmcrb8gitpMSIEIKLc6QRxlau8JB1shY
9cuSznNiiHbfEnu/xt+Jh4Y5yxxaRzl5lIBF/WRUdLqBWRIqkYzRxSbBo+l5d1f4HjfMg9qBgbsR
L/u+FpRNBXagDtJAjEaeGqHZKif8xShyMIZ22U1Iw2p+hM1I97RSVEJo5qra+8DSeEHUpeUPDBTL
qDpEocdPkY/ax0zU2cWokfmDQZQIc8q3JDGT/ZhVevpD7+Dj2ltHVfBmNoCNTK0LmI4TGJqjFe2g
KyekYst11YTegaC7nQsZFxwkjaGki7Sz+FLm5sc8u90a5fnfcQquKWEaJ5mEL/B++LUi/5aa1Wca
2DrJB4tChqJ9O/kfOaFQiGnXVgy+qcrG/QBgOu2RLVrQT1G6RluZmjAU/BryPCZBMMMQMyqHdU7q
8tu0tkcjiyL4EsfvnRPZdP/ZcHDl/LAMPOUkP0IMGdp9NOXPXUocfFZE3mbCC5TBB3nkvaUXQdNu
xsKAU0dukSoOJ2GGf22LeKPBveBZC3dRyscNMHfn9fGfaE7ealaIcfA/d2eyHDl2ZulXkWldyL6Y
L9patfAJPtJJJxnBiA2MwQHzdDHj6fsDJbVlZplJVove1EJuYmQE6XSH4/7DOd9p62va0WWVgTIO
uh65u8EaHMyhHfmqDLHRz0NEFK2KWbYwS4tIUWKtvgo6EBpTxQfalu1riESCGRHZcQTkXRS0eBc0
lYd392FRCm5c7TClMvYdTQhiSUpc/uxLVqX7lCIOWRWq/RgLRFAIhjfGTME5DOljvkCJ0+WhqeFC
wIyg+q302l8glMBW6kNjR0dGivoZfT8Y3IqaEGnEWYWue6fRtnEZoXCPjrjoILvoVz000gNLhgrf
jUPxwODzClWAqKEs09ZGz+KhxZ3P4K1xj0Kvq70RB6yKuNukb5XglkmDsU1z3s9uZF2BKe0h1W8x
ixMm95z9ozP151ajWC7yljs8LxDWI7SKMORQr0VDfxA5TNq0iDH+pjF+jCDujpkS3VE5ietTCxz4
WwEJfeNA6tIc+MJLTvBYps1M5cvKqsXN3vcooBkaR2b1oZWA7aBTT0cQ+ZDLlwfm8+kW+Tqb7dF6
DTVxDMTwIgdeFHti2RNyirVJdTTLElF7HD+N9sRQN6AuBpKDk2dh5AyhZLgJZ0iCx5fVh9FBC6SL
4HSd8ToU9igeQsGwZTLCb7Idt3Vj6UfbSXPfwinDuZdmu1EgJ3RRupEMbB7C3pB7pILkk7sLKoJx
oQgxWXXNEkk6zQWiV+z2ektGnDkGHnrxqeuPf/+/XWgi3yoShoN86HYV2BVsiQ+5xyRfmdC4kgit
rEi98aimjlJ4hNHEEq49Ah1UG0j+M8PEQB7tWujb/wgn/PYYtGGFNumd7GYN/fuQHnotH18QpTLf
bpynEp3vHcuedtUhoH9p64D5MGFS+68v+3qmoSrvNLPFvaAV5l4rjDvVT/M+lJkDQiHWgJn/8yGx
NQWSxim2cM5+/x++/orBhHEzYdaYB7DxbKhPjt7112kB68PZ4x3H2rb/+o8eLfzfw2//19v4v8OP
8h/xzM1//h++fisr6JZh1P7py//cb2/b/wkZ5YYjfpcOu3ltX//yUbRxO9295h9/++vj8DrH2Wvx
TiT51x8f3v/2169/8/H6lUNu/KabLn9A6onQdVcnB/j/JZS7nsW8wbQsFg3Wkn78z4Ryw/6Nv0nR
YjjSti1Hkj/bMLqM/vZXyM6/mZhEUf7qrm2brq7/dxLKiVH+L1G2klBgIs8Ng+9q/znyGZ7/nEGt
0bh0JRbWkLCiFfwUwAJF8v3rkh9DRUK2NVYP2tg9CGdimZlS0gZJfOe4HPKj6dL5ZCLf1OAZTggO
rpmyIt/qDBfVc7NheJzsuGB/Ad8KTtQk6xYcEbqdR8gD2hHlgHlqr1PIvFR00sUAPzgnYwbMB0uY
5MXUODQ1Hxadbt4rvJ+ldic4NBCE5xYuHxLSg15RWuh0oWVhk691Y8yM/XdyCxhJGszGvjzYffdg
O+4laMBUCFb6wIUgT1z5bLOURhYWuN4rJ/wWZyKmxksxB99m6lJvnMc7yyQbiMiedUU9vQmiEtV+
QyYPAu6jVWMRIb1m8Wqhukb1ZA3GEerc67jcNw3LTDlXuat+PTTIn44zxEHa3Aaa4+IR5x7sft2N
l/sysPVpw+F3Ctga+a6pE4243MdrbuhFoVx/JKzm6AkibYyCW1zDZnUjk4hc2uVUMJfzATA23vjl
zCiX06NbzpFpOVGq5WyBHiKeMv3WL6dOz/GDYiHnBKceW06m7C1bzimTAwtTSrVXyxnWLadZ4BnG
hmZ14UtqGaaapLhqDdJfwgWYtiZByh5RB6u/5CAb0bFS1T6p2K5m8o5q/iyXc5UxWLtOlrO25dA1
ltMXXifWcs5j/etkXs7orwgBVH/lBSnQo7mc5BVHehuwFcA2+5Etpz2gsmk5/eOlDnCXimBeagNJ
jbDUCsFSNUjKh4YyQlvqCRNN5S4XOi8m8sWElO6D3UJ7FzES6cUIrJumeCgDmjtd6345ULl9lT26
CcuMciEAF0a1sVOUK0yzf8Qxe7SCuXc1T0yXspAp+Mx8oeoeJW9fTkW44N1gICCsLVL2+YyRLq6R
7ds4+4g8Vb/oPWV/UsnnxKPjsdOx+cY5vu0QPf4IEU+zvA93yoVPuEyfyDHJb56XI1LH/9/b9huW
8wu2D0k1PSV3FS5GnMXGgtHFNmygTqFvWud6eauz5XJ3Wo0OAi6Cas27BnMwhFQPEe/gk5CJzqHA
rLYIrAamzQQe7sx87H9UhvKzvp3vIlc/4r96NDWDuA/RvutifO41dYlsKEEt0Nk8jY/lJOgS6sla
TZ79feSU2dhypujQOOS9zgQgkeLAaRvIAxZVZR9sWrPJT+XC0SynZAvxVl2JJ3EPjF+P9uxR7kbY
fUwxXcK6Z0LrOgPyfIzhyrXM1z7CCoub972w8C1ZhX0Ip8bdV6Z4EcIN9nPa7nMzqP0xJY6ns+9z
VVw8rYTIx42l4iBFVk4OaupMOzTN9WaEq9AE1WUZ7Vv0yLJH+tebsdp7ZKWRc2yiPQI5ZsTd0rKh
FGkdcpqlQJ9cvun4T7eujW2ksoeSnrH8ZIQL5D+Y3G/rIR1Npk6T7seE3Bqj5zxXVPQrd/6pW8zk
wLU8pWVKSFvjJveIDE6WsNmsgmqx3O8l81Sj1hxKkMF4JNuMTfgQvAxlaZ6qymCTaxc300V+nNnW
9zzHEV4uhuwsF77LqI5llQzZmIT9RnX5AVPup+FlxhXAwM6zmcM5jYSA7LKnI4B50zLF2PSi+27i
x4iDxoGTQnkHg7+lbS+ehkoAQrb6c4Z/6wgD+KRrrIqtAK5lMSlt56CLWC39ycDBYJvQW5OUzXnv
7ZlI4kKWTFj2VW1tyNbOTo3+3SWt+Jg09+QbeSeGSuahM8M94CAkkInprpCBOkWjLkbeJcdWdo+9
pNBytPmie/IScghvphYERJTatJE4mKoS5/80scYyJ1TWGaCvLfSn3sFY4vUli3+zeNEGoB3cLeB0
S3Rxbm38SFIUntJuHvkYfM5jTKrzxBmlgx4PUvzXNbrQaUrZJ6lsXaHI3Og60SMz1dKeBJF8Nzup
vk+C+FeUQwiOAb+tC8mutIrrtcqPlitBZAhlwMOtOXgJfiBhetjKKrZXMvN45yx9V3bRIcJvdhVl
j27aTaoHJ4H6IxHwD5ATiI2EmTwlFuZNxK1YraMNwQjlg2XFL43omo2TSbEfhnBVYI0jNREJUd2A
uUm5+T9WsnaXlumKBZGZlobfIzY84MB3hWuhpCw0j+p0M9eRsytVgo8U2tI25IDaYoGJCnaHUnuL
mMHssFAMD18PAQW7lyomPQi2GkXeXEVIujXqYNZyYKsJiSpmJhkZYowLCObFZege+iTUV6M1PAsY
RNuxu/DhMs5GBUBxHvoHHC5kJZPqd9CCwCf7Bsql9llxd6SaHjP4H/prmjp0Y9W1hztsuHqzNqX7
ixXAdKw88yW1GWrCnSYRAzweaqCuIXACtWYiccqyhIxn5yWnkNi1XkjajmFBGUqRUtCGgPnJULst
UUI1AiIPGaANiZu+tm7UcbaL+ybG0gXhgC2HjOyjgwP0/0dV/T1O4+rjPX79H1F76+a/rL3jD6Ve
/3L+KIuPP5Tfyz/7e/mt6eI3Q1oGhkhHQgWl2P5n/a3p5m8mSw4pBJgVCnSL0vwfBbhOzf+Petv5
jZJG6CD6pOU5VOvyv1Nu684fqm3btTx+HoBrno+nW55FYV+9vd7iImz+9lf9P+qAhaChE6i9+AmA
i3crcyxY19FjE3jD0LatdnkwM2gNiHlhAj22v8jUgIKGU5jYiZuSbn7c/+5l+0e79peiy+/LuGiX
n8PrU5XZFJbF0q58PSvkdtj2LFoVTpmlR/jds7J1HUR+TvzI2OQHE7k1yPpsK7X2CnOgW/NPB865
UV+wVkgdwCetpxDjcBpML26AGOdfPx9D/9PzsXkqtDYo0el++N/yKv7u+eiSzLyZCEPiGWAlheo+
FI1ch3aBrjTcWTkkeCxaByNy29Xc6AG25HPrMkWzOC8vZW/dLLg568mujbVeN0uEb/GZevO1DylY
ACT9uyfM9fGHF9AWjmVawrDpyXSDd/ePTzjQRWTK2drTR6EMcWzQOB2S5LamkM/CS+0uMqRsfG0d
sCcGktlV1467Ju7ErlWzB4jdPCLZucQgmNZxWjJ0rdI31FNI813t/l+/vFzX/+XJerZOZ8mFTytJ
4/n7V7clVVER0rCXKWHWiYbzLvVIKw9XR+hY2TqMQ5Ao48u//qH68l1/f40tLxHqYObAAGwdKf50
jaE24uNp4w3vXDwtcMHrOgANkFec1QJBX1i3r3Ctx61nJwXMY3ml5k1E5m3+zRMx/3y122J5kzyD
bteTrqv/6c2aJ9PQFG6AOnPdXR/Pw6HA2Qk8PT3YWuRhe7Hv0X5p56+H3loUtFROBWmlCJ1F7zdR
dcc33qbjSBWHo9ePRALg25MHOWpARcjaQ2IEVNlxfKGnDsAdoEyY4LR1aYFXkK1zh4+7RJoyrJRX
HLAdU9Ca9oi1BUDFrGm31DbODdyBbzA8vzW6/q3s3cG3MGXeKSAJGB/W9BcNyiTKFD0/GlkUn6FJ
vveGrs4x2o2GsRaU08FDIumk/jDIn0gOoB914d1g0T12RtH6jZQ/pen2Pu2RttYkUta23pHT6ru9
eOvTvvRVGx6I943otzUDafPJM2ZxDmOyHagwEAcvy0kMNf7kJmDfTAvyQKzTdsS2PMOoMdfS6ceH
EpnlUTPa99R9a7xsuDns93a6AQvQSz4TVV9NnSUBxz6gnK4/0P2wBx9wZAy3IKXmlhYE4ZBd5UYz
jRcojbhx9QEBSowvlVlog81eiEuHZT0P0+DKjIuHVqdhHK1y7yz0AFK4gGjXnXU/paHpTwY4NvJf
MH2B1UiD8jZgWt9pcwswPQFK65BttCMtfX7oMKRUJtPKSu+do4ESZWPYgJVyxKfnSu/QYQzjtceH
vobkJli7zN7x31y7PN0/f4x0AeGMsY/luabDjOiPH14rcBgntZmvT4TwYNs92cxmka7nDK0NT63z
rL0HmTv6WF4hvBGC2qLmUNxIA5vmqLQnE3Ghd0pUfwu0uNoFZNWsILI+Bpg7hzD17VlBASmSd2Qp
M5ZK7RRiQC/71wC1wspIEM7iRAnAqG26jIkzCr195aIDy07c1o8Bjq4d1epjUs2fbgTMF4trP5YE
iRvfUhaSexzscsWBQ0dRDS9squdMEfNcFlz84mzApkKo0rygkQIs1ox3RREMbJqjKzLBahG8VqI9
FVrOWLhIUQx48uOCfZGF4tK/D7aDeg6JkCAfbPKaN+hLCNoK5NkOoCTGo6S5gIw3uuw5KLW3HPJ5
Z/5s4/pnrJ7GZSHRa/G1G4e9poHz0NuTqPgOQ2b5Tt3266QbscU98URII2MJI4v02W4quMQI7laz
cB5zzWChYgArg7INh077MEloyF3vvbSWnsfGCm5aTLhKMFbs5s8Y8hY1zeJTn1/DTDxKrH4WziX8
SRcgU6iLNGYJXl2CQC4SQF0l2XDDSyR6uN6ign6Qxn5Pk2gZhLag3NoqrcxwgQ+3HJNd3BKGKt02
W9OtHlw4KIXYTW0JmQjhlK4uSgGNDiadJAoxIHbBx+E1W5lybI1xtE9mg20wkUXRnEExqaxfqHg2
yog2bIB+xG2Ol64ILuYMwS5w5zuYCMO6iLaI1d0zfDLnYNjoepvkqa6znywvnbVXTi8pXKmt6Raf
gXRQbNpYmrmxQDkTFYFP5d52JWsouLlGygQGFYseh+9JNzy1hXGIUxbq2DbZztZEL9fkPG5iZ3IY
eLxGA7eAKXXdzWSFcMYFl+CMOLAJ5TezXTOJYTsxwSGA/c4wsyaoUTK8Hwze53Li9jCF/jRpH80s
Hk3whyCLuGcnpc8I4pttNqCSvGq6y6zOVw1RVKTNV4GD4z5wjlqkfjSdA50g5AdI6UAaPkvJtjok
a5Bk8fKYyV/21HFJuYQVGK4J8q9A/FyKkSU2d92DEpKlnymOo03NZeu8bf2LOQBoHy20n8Ny3Qy2
O/qeQPSJ4qtEWNk32bWx0vLoKZPflcC2dWzh3SV3jcGsE6Q+bqCdbunvTb8AYuro3taIDc5zizt1
M7EwKmyyZtVK1ZbzTSpVn2UIBppUpXWHKgglBJLpAMWVhBF/EouTPPMukVl+msRMnmcGC0FzTUov
9+EKab4BCbIEj73BQgNSuqMvzHsISMn3qMwLlLLIXKJhfNUFRc8AeMPKKHIhvjzqbv0jiElEjwL2
wpV5jrPB8D1d7mN8xgA845/z9L5U2HunoYIZCw9C1awvLgaU7ByNXj9svflxdBD10TFfTSuLTyJh
nFGlw4+0HQyssl2/HQGOr825HM+A04dz5saf7N5Df7ZdXL2O66caImfO1gvCSlRhMviW2T2fPEl0
jzse3HTgLhczgZ5sEhN7UGygKfywsJG204OiIjcvjhIARwTG4RGbnSp1oqn1Horg7FySjuxQnLIn
+G8od1QgER5330WozX7GLnuLdfnOSswHXGaIMCyt84uaeIOhK064/R8Hlz/RcvCMISHgwIxCd5cG
rrlhbfsjmTtkeUX80xExYTFhhNIME7sTUhdP6S8P+mDipkAjy/ElCxGkaiK+hLHFm/4lD9Gq3SzM
6JjpRF4iD77GnL/j9yaD7KkYRuAC7IFVauBFJpffj3n9Q1Aaj11CrFXDqH6ZxrFqNS9ZwQuGn/Rm
lQRQBi53xxT9Qpgb7llji60Fs3dvtuXZyyEx9hzQyB2Md9mFO6pM8BWMYVZeE1l+LcdrVWM+05F2
qZBpGoolDgU+A2p6wam/NuLkFGfy0+EYYCV5RMKFAjf6ZEKPNXK5L+IMhTfBvkOKxYpkb1QdGqiB
UZE62S9DlP6IvtEcurOlT88NE0oib0i5rFG/6fd2OKMQs18d0SEhR/0PJRlSIhUukBGj/+bo7a9J
2TBc8n1fqudct4ZjaKHl6uafeM2z2ljVTnZzS2XuLGYd8admG/ehU5PkQTk3YahgKQA2wmLCtZB8
74MEV2/smPwFfPlmE23U5D1nFpDjPpw9P6/fxiXIZcYosfFG/GiajpbDVftcVb+YfX4kyiHjgHty
3p9ZxeyBmWXnTOCVaQC3SFX/KOASok4gw1UfEjYNNbEzFDlTBbXfmqjKwo55cdR8JzZccP0hcbQN
94LOrGTAW/M2EoVt4xfFubTRoQ5v0cVVZBvjaEOHFfoNaK+1JrQZWC+hw3zw0oS5aIhSluyQ4oAj
6UXNgNwJtkILOxqPAaOmraGQsRvmS1ENrP2Zua0mUBEg9BRObA+JejcSkKDw+OAmiDdGPj2VeN1B
A7uLeg55TRxPfh+XtwWaZ0MqWY11V2z7LDeRmyTLZvhUkR/M7/eYe9lNax1iSRSS4+jXFHPrArtJ
hIBn+1aBNx2YzC1eEByJjlFUbjzhumvsJwC9Am2DmmZmYF89CCJHMWjJk2NM1mVynX7lTEm/y3Nq
hTDgwdExZw9W/pIWEvVjNSyXo7ZuUya2BVHma93tfyAMxXZv3ofwx+9C1LdLmp3CSRq0ZEoUrvFS
CpBJRoLHsF92EiGjztbtjn2zHVWgb/NyfKiH7smiW9+ZhbN1BBqaAmPAmn1bViGOD0CfcGOAjs5J
/xA3/Wec9HKTy7neqWDjhQ33osFCRlri+esch1xvSMuQrzwTdmFPDKM/jXgLtdx46dUQbmFqQ1hk
X27rk1p1Efx1hvcuolcSeLGA62jXi3lcc+1fkjb8LESMGcRCbpVxC+2KFLEykdTN4N4DC+H4ueo1
l1cYpZ+1jhgGHaCPPh0ipHq32J+vVCWp8sLh1RmsFhzZh9djPAYU+gmVnlQcCbReR/ILSpf2Ys7f
WziXWwjFK8MUj9x1h2PdvhdttJc9l7oRSWsneZI5wbRrYAOyuDqt9dJybNtRTWpsJXaWHRIxM4Y+
CGtjVeK7YflWfys2JdteCgdrp9M4rFXbzZfS9Xadpr4hhcTJe/laf42YkdkKSFYb81uRj5B9nVPn
YgdEkssesEf6YxJhrPJMrjMFBRHzwCVqgdRZTH29sKt97gBUMJD/gBFi45nQJhba/NQrAXmrMasb
zxz7X81tRKveR7fvHy1sNpvGi6uDN88nGzItIgc3PuIFSjeUjMBJQq16mof27olt8N6dXesGC6i+
oIN8y5oU0oHOdKqtSbYrNZhOqVhHekkHknSw3yJgjhRipHjGKMFsnDQAb8uNQUkzT9oSnmJBobXJ
Myz0x2A3aVFzJD5EHctB0USL6iCGaDqy3/H2knlIgrSK+TG7xEVgWdVHTHzVwW4+2srsj2JRdXAF
srMcELGH4aYThTg2ywMhGt8l6st1I9RTPgRQfCIN1VLF+HZi7lwbunmE8Ep0hjUCbXf0Ae0MD3XW
eBtm2HQQur1qVFcfdWEHbLUwvntmu2oXlYmw7fzYeziqjc6IUBXxJQJKEEFkQpQFnteQ6MA13OD5
YqkYuVJv1kymEbhlAfyXke1hTL+BC+k14GJbZbIa97Wd6JwFgXVqvB6pHl+RdlJT5pKt14RkY6G/
HPcxOYdaXn9asmZh4Vn3Xt/6rVFa99xEYKVnw3vOqw2ebtiWWOvJz2U3acIo5r3HYzgmQAQavRtO
NvhEiCP5k9bgnuP7cuoOLKwFEQ19eNd0Ea+F3ci7rwfcJk+RXWwqEqe0lqDPkUXa3dfDbMSPfYbj
gXKX/VXyvJC4LljxVxBOcri3p1wj+4QEt2rJy+MYQ0HYxDd2eOiMM/Xe6TohkvF4rNJ9GiDIoXVP
dcSqo/wBUeTQgnMjyPVmJha2r+kisdatZ216L2ZOU6tkG1fH1Pezs+lzu0FqG93hQU43o+yqzSIl
ACxfzWG0Vaht0d9eHRodsBrZhpQRjOtIeE3d3McTWDkzHFEzgnDtxVZh2tAZUGRAOEwuFyw5P/Uh
ZOXmsg2DtFKRi8fGx9tzYqHJn7KttySPSiy5Kysm/U/0W+IJd6HjHizKELRO38OY2iXAYe06rI+X
b28W3MQcymo30u8pE3dajyqsNu7HMX+cpbxagIBWBND8qqboZyQa9uHtm9DIbOuGZgNUbcZ3Ie9C
jzmNN7rA6SAxsiuC3Kpw8JeGC12Cch6ZCKdoHl5cGsy2qs45frPCkdexqJ88jLUVBCNgXL+ysSA8
HEJ6gKoQyO7zYvyhYkVvDoDBJAEPFS68P45ns8U+6nFrBVBtNdd2cp4940W6xaGLB7ZVbD1d56I8
B138THsbcvBOgLBWQ1UfugBzTky6rml5L140vJDL9E2XJS23Osq5R9RLno03jGtbjAep8bdR0NRw
IMy9NXFSMHF5ZAI58GHSd7TkHQ0iV09ik+cchdUPQlCeSC/x1l1eApBO9PdA1L8iU/vQLPGiwwdY
FS1JIrHHMKfCnTM2D1j6KW4X0DW6cLrqkUDDdWwnFxIl8S/W4qzLMVuxpo8omOUhmqH/yFK/9H11
k0uirR6on5XzAt/M3pitextJDNj23QAHxfUnSaK37QF6ZWp8kdqu7fVty/c4dDkbXmUEtyZwHxBf
74RVIT+EmzJMio9hzDI5pbTXkcdsjbg/B8yAJrcsIQywUUCdu/cMm0FAZOTnQJVISXP5aiiu0zFs
N1aSQskddICoICO0hD07Jt1TiOIHqQDJUVRVIWXngGMWE/wlB6pAx4TUtFa/GALJFUNRSDOz9ZPl
PxdYQADr0MGXyeefWCz0Q9RXJg7BgbLeeghJN9hBSUb3FrE8s0vE5IFm/UQRwX0Ai9wzsDq9zgRS
W4N8TsUnCKH72rKQDtYqfPNK13puOjx/KfmtTrTIHzWUA637GA7GXdt0EwAnapLiR5JF5UU3tOc2
5caqqQbC3IwfOgjZU8ewV5QjiJcrbpkKATQ0S+nPqY0/ERe2va2L3t4HpiIrNqLTzyj70Ad421xZ
RAyQPLmMnEDkUvmVLmUviD65EmrKV6VTk7qoJfdVnzzPBRePqXFVMJXdmq0xnPMTCbqxb2P/3uAj
LdALucyuiqLZN539oURTHJBFnCL8PD77x9hPWJbuvcYC2z8gR7Hxh+7NqjhGyox3jB9dnsvc78tC
PeDtNBcX7bWOFbCYMH1vmrsmeSaowbPrfqs7UFcHktXYbDvVzgjqW5BUPr++iW0n9fwo6THzl9zS
86hc8Osi37KiAoYkWX4yTxrv55JtgW6l7tb6IrxDwOamtgzm7Dc3DIFXoyDZhFpd7IhL4CIcOVXj
+Q1sxzbRwRt7pEVutp6hmi2JhrqfipSdfA9rfOiuSTveMqLBdnhOz2g8aAYSkhNUEl9iks+6ti1P
crjvqFbvwMIyWSP6DODc0Ll+6S3cnQERAUJ1FuhYrFYJzeUO7tG412e3wvzvEttQltu5Sqx9r8hB
MdMwuXhJ+ZF6Oiv4crEsc+tQLnLPqia8paVXGIbeB3FBwh84D7OETj+H09bquu9g8IiuCIh5b5yA
AG944TY0Qqx0/VOoy3zrNcZLnvU4CbOWBLTmrWr5XcOABV9BQ85ohnl6QVAdXH2PRo9oZFLibKjR
wV6r9NvUiAymbP4LchuWuwnr6iIbPs5G9jgtwlzVjFApUUMxCs72yoBNnUwH0qpPk8U2AmBWeeoc
+dPI1DfMahqHEQluqUKMH1v4O51GwGDqx+/tUE5bIfFxGfRPq07I+0iUyWLJ+gGhuURYhTWw53De
ofLi6de4RrVS+jpz9+NglA+hAQSw4YO9nQjfXmPefdVMs+c1BpmCWKg/lK4L9WSh8Eu3u8MwSZpC
WjxEgcbUEF3YMNt7ezh6UdbfhcQUCftot3x3jptp11E7G2ZGPCK4r2W/7l0YijSnqfDuVDr/6Kvx
jAkUVoXwB8cur6YqkB7YNAy9OZYHA5k2SqaIlnAprs3EJBc0qY/SadU+gxKBN8/4VoOJpkgiFgbe
HOJZfjoM5fDiffb13RhLvnTr+ZikW7tbrhYNRgPfvthBY0aKbyU+/sx9Xln1PVNnzeSTMrJBlSFT
gcbp5a4XqkLq7H7TqLF9D/kz5Zhh7B2LD2bdqt5PlbMThMEf0XG1txrH7EqRPb+LMGMqTNwsEz3O
KQbscA5gA8j5I8QE4xfV1BK2QQua0HD4Y0WD1odIrFltkyuNw5CzF9+xF0f1bpSW8xDpNJpaUD2o
BF0J4JeoLsarDo/MEua8cxEGHerENNaOG72nlhH+BGeBvHnsd4VIkGkGuIhd/GJT0hlHZopdXxen
D+QQcuMCijulvcYwqsNwqHL93qrNg2MFHrJLMoglmxpTcT5JM8HI0eOyAQ2d+nn6Y4o081BM3DrM
3l1oszlLgS72rYbQY0fjVRscQAd4s+FNsJRQNVvy8jGeCnGyVQntZJZ3X8SCr+VP3N4VkL+2WDuJ
lpb0KRCx4FUmo3nY55Y/OqrajRFL2yZmb5CMGY0dsuwk6oAM4lZheAbLTuMhxovujfnebdPlg9o+
W9r9lGGsZn4W3YQq48UUtmZKp21dzWzWJOWhF7O0S91O9FuvfVGa567uT+YUDdemucVDcIOi+1M6
MQGq7QJR4ljOo/vRhDJiWRzyDR7tWjoHgBfjxuh1Zz+Gww8cHtOmjITpi4nKytO2KS7evVOM8Lt1
8psJ9ARbRtD6YwdhAnUSUMZayFtTZR8hd4eDoGjY1qXZ7pwmHjeeFqFCj+p2kwpBI9Fp66T6hPPW
3ijnwUhpDayvymMNqDXbTo7E5kgEds14iOhiyCN2x7s281Kfm10Jizp7dfo8vMepZz2FzbgRqgcA
1WTciTMoAHU9h6e8ENVKzLwB2Xj27Gg+uOb0NjisTLSWRVDdayRXa/VhdComTS0YZ80YvOWE0u6w
HDFWbLzX3IzFY//MLx3JrALeh0539lzd7yQlcN7cW1Xc/Gj5UXJJsQimoto4A4S4sQ5ddLFeSxhe
eLK1wB+l21ytZjy7SzQNSDxv68QzuTRMqfgwPtMclb3/KmoGfqE1DWfR1xcbR7XtYGXteuc9MKS+
quyuxuwwDAfUnKxVISIKth1MUVrzjKlYKw2Q346bXTmoz1nm7cnZkggsWUoUcx5CGftojLx5Dm3F
MCvJznONvqrrYiDd2ru05vhSjvNRLElHo2MjwvYJKAnOOrhKyn9VP5AN+T6qnJxKfai32gxDxhsH
EHMzB4NKRPKkuZCNkxt1D8JvEzafga7N7c1H1QSHthmndZ9BQDBF2O77/HvomSeuD/K4MMENBSm4
Y0BafZFBCC5EcYQ5A89qob0zrOTm2fXusc6dlgRaIl9KdHdh03CCB0vueGEapyUG2OU3NaSPVWHa
IE5jusF3rfMjKuJ245JsEgpRnhKSHXcA7gJSGNdTLttzOtlIBXm772vlhscJiWRG+rVvUYD4EzA/
nGOtb4TFd5P2blUhkmRlLpC2kajBrNldm7X4CerBfFbMDimj6s84zVlaS/J2DMZw89hy4BXQNcae
xIxINW9xY/W7LoBf7c2abwXCQzxJnkPn6IavjQXbDmvQNi6a91Vo9M6aKRpRejC17tuoMNZz0RkX
LWTXSolZn+12+IVB8j22iYKYUrODmknJrVpOkSqmQZnMg9ZV19SAN9iUNskzEUufOhX1eWB7SeOk
HeLchl6RO7e6FN9kBUI9DY6oOoPIBhalyhtR1+3ZwFCNBY1YIDXU12mY5aYBjk5YYAg/UVi4iO3U
vifNygQfg1OoYhygN6rYkQ3Z38akHm7TEGwrb1DXSkEKB5BQQjbQwuNguctwCeMSwTX6TUPbuvq/
3J3JduPIdkV/5f0A7EAPDM2+E0lRvSZYylQm+h4INF/vHcx6Lj976pFrwCWQqkwlBUbcuPecfbQ8
Zu9QlwzJDHS8cLv9GZ9TEE7zuo1YXiOqnYdobs5xmw9PgPT6lh6cl+pPupoF+bGY/zyHgQCl3oRe
mfk/P61jjs9pGhdXMUx7q27GZzLRNCKcDCJ1VlloyjfTBlkoXaSY4VzJN2IzHbCQ/NT3V3MlqfEA
VZKN45C2ATdnF/r+U6Dpye+Wc1xbizdryFGBqOZorQCYYpFMKLobME7mlFmPaCc4OVgJK1u5M1Er
PiXkivaFmI/3cf//rY/m/5fiT9lP/v3uLMJp9L/dNsoD84//+N3EP7/+8e//+Ozjb01dpV//ov9T
f8hf9hvv35DbmSb+FqEL926y+WO/0Z1/gwCDCoopEooUHSHef7lv8OwYDlo/KJcGykAfzeBfakDN
Qg/oub7tonlzzbtr558/7fWP2umPEepvn9R/F965OAD/Rc/h6S7uDxsbEIoOPJQsSP9DzxG3tmdL
g76bPvaHgOiTIguCpy6P8dr7zRN7RMdG0dknnBODNl4sLyqex6Epj1RkkBtrY/rsed4Zag47QMDp
JvT6dRZjcwhT5/N+NWDN2Flo+JdxQbB5XaW/+ghzydDmxoFwUNqccqiXIQBQYuOGbl80uXji8Mfy
mrHNDPeXa3iQgQWuNNTdD8mNz/gvmM+Y65B8F3ybaArzRcuICdF67+iZ1XNsiegJVnHESloCG7TC
+KkgkfdS+8M6bIL3Thso+VMa1xgiowBQSBk+w1XHejLgg60mTyM6iNEDy6s44bGHvd6n9ZdHrWUT
oCBqRppz5NxEmNiXnt7IKpknxbyfCjh9RXH1MmjhcKl3STFjwZFvJN2NR6eZhqPE13uMNaM+IFiH
x2CnpzIc0hOJd+DSB4sOCmxQ9gQKvaMNT7NtNfu5ibq3utOi82xP9nMSo/+WoeHuG61xnjEv/pYQ
Yx984eQvBV3FXBPBzWuK4mXQ5lNQ2/a5ad5bsucvZmS0F0iRQEt5jzbS77OV3tvOJm6H4eYi47Cx
0mybIqPMjBHNwxxTCKEKAU2mt8U1R7JMUhCGx7q0dzI2vvxxqo+ueoBNXlH1gP88ovcn5UmXT5Gw
HvJ+DJ7uD56hX4yqGs9so4QIWCAtYpldoTVZtwClwmVok+9q/o7srKHgxrc7zUjVM/7JdESteBd0
Eu5QFHgffcbkTOZrfP2k24RA4FcexkHmKPEAt9CkDVz6Fw3DDennnb8KKo1k3LEYX6tSvHhjeWsl
lf4kbxgio6e0x29sRQ+laOV5roDLpE6bIGiPNzRhSEEKjfo11idaQqOw1qm6hKGb8490rCV/8QOz
HubIJB+6pCPw0LowujVC2LRdpQ/xY9HMLe+Cs+Unnt76EP+JEaINMcz+C1ylsaUbUhzvD1M1F2Ao
ouIo6MmtwtnoF2ptQKmIJl3qmoTQNRCAhxmsWv+361Zdm4CMD/bQP83d2FzvD6PC27oDTtE6b66Z
XIdtRmdUc7xdp7PZBsZwBJT510NErXCskHQd71/dX/j7OYy0/UHzfkHgiffZEO3iAIsdmbvBsarp
w8CwBfMYtCYWeqfdZqhQl0lhxxsrAsrdaEpfF2jpgyzir97Ug4ckM4jKxUEAigudoXqAfJFfqYPu
z0grCK4JA6DrZI77lip+bYDXX9hJWiNYNF/0yBq39exUp/tT94caTeGfS+5CnFpz8zF7GFEhcvk4
DVPU9X2I5+7PZ9CuTAA+Qos+4ylMWbfIyjMGgyA4bGrnIOnzM06Iv76yM9r5CDFBU7YF/vL7y576
nh4c36aoSsxa6jLrSFjDw4Dm1TKJdgNSKWiSo1hMNA1es4kL78Gqn8oxWdCgGB5ts4/4rTEDzcib
Ip9KJ/1bgWvc/3qV+LK/Xp1KzTuUefntVNMEyEPzMTDsB+IbMs17x0NQrKMpQvFZBfgcqszgS1ej
b6+JYi3chstxfp5jj2iVRLXas+hcO269NtKCdR05ZmJHHlRqQOFzpH+UFd1vcxrCZ94tfZNQ5hx6
MYXnPi5A2eufAyAUepMM8DYRmsKllo017kjZ7rouxb5hm6TE6TU+kz7xcqBYSNHqxIE4BTWOVNlk
FQVmgKGCk/4xC+aOHKBh1rdVyCncT9aj28rnuLHlsw0FmIFher0/VRngmUPTig6hm8Y7P+f9n2c/
BjVXJA8aJS7DD3LT7pd/vwAhT99RbzKvcaIjs/X4qOd0tNWY/Z9fEvcMhC8UDAOzCqFRVBp77KJv
XoBKOIYRe9Z7JhPAsq+pyPsX0waOOdHMXlnKDeqIccnbanMgKtuPQvqrAR3jDyE00shM6HySUdpJ
gd1WXVt1XyghaIzpHmlwy1gH5R+50zVPHC6HzoD7aoCFqyMxryaNxBmHE9yhk51iMCRWgCs0Q1N6
/1LXzJs7OO2uQqPz4GBUYKQV4pTTjUNUdjR27s858Wg84D2UoC4x6/15Tn1zWsChcX02pWTAUr6o
IguNKlmc0MGNCq1hVJ5axI8W2/bFTMoNy3t3Izi9u8WmQGPuwBXtIqXikVr0exiK7Hh/FSCWXE46
Eq0gaj5dPXOeRSLn25gmS/ZT+/n+lJ4iX3LjdEs97C7uO5etdi6rdouNiWhneX/O63vObE3vbjjU
FIu4Rz3HmXDaOn6a7+la54+WhhkX/+1Dmg7iAZVX9mjldNUj2gb7++X9gRAwJGdGPW3vlxyiDlGX
i5PMm1doYvZ7rhcSiXzVK7iY/T6HxUM+6elTyLgrJPDinFvWNz6L7J2Duk/DtaJ3GcnsPUnhSbVG
1F3ivh2eBWfL+/N6XoeHmoHE6v5/+bKBNk7YwpF4QFAqRayd2yalcVTVr1NgKoCdhorDlfG77wti
dbJ+3PoET7x3uvyYDbe/EgYwPumMYoTdTAcSj7yVQzQGXdycmUWqZwzcIxB8XufdwCmAV3dc+U03
zTec/hB68wgAkYCS3hAoYyrWHn0gj6kMDW17L6umLvbPA6+OJgh1u3Z0+I62vYrtKlhlTFCOYGXy
q/BaBC+Qk3CVAdEMfTZRfuR+P+G3fgZkew2sRCBmQkfqllN5bkbLO8eEuS099UJa9c8IK5hec8I5
m5RBa4622GKd1n9uyvmKmurTLoT5kvGmrJlNtxsU0sZLTg9wPRRNu7nXhX9fGqpMvH/z/dV67uwb
6wSNZa3EpWzYV8ujXq1dP9kFQRPehOCfkPWt/La4U/Mm28lJ95ikEzQY2gMhwZ0Z3nqTQtaN9epr
yjiFp509X7SgMfdGkZyYZGeg22f7XQuca6936e9RsZScOPvRmhNph16Y3ppoqLdZqbcH5jINkTsH
+skdpBtzOBhp0B7MXh/34Zx3R6zBYjc24XAyhkpJg/35YfaKYJNWmX02TDfbkAzyFriaKoCM+BIE
yERjXJVf1ZCQmQkyXa8Tb99CuV6ham0fY7tXlIvEwPIcit1Ex+MQh/Z4tLEdb0sq3gR238GMbHlE
dTVtbC+Pb1Tw6WSYJGS27YHwCvNVGIIyss7fMwvUVYvWjY/D9C4cXV+JbBR7kyboez67WGo8pm89
umCCDVSehf3hVa92EuRfokOc2wFeLWrzsRPIKPVmMn8acw6mdQg/8cHRn8NlfHLzJD0jpyUkFMLM
IjDKeVc683Dsg8JajmPdPVAspqvKpEeENv0NqUu7J5jsR1VBIURpV75UTKWhD4aMY8l5k0b9KYfy
Uze/50TIJ/4giVcxpDVAuOzufjnpjXHEWsksSH1LnAFW9QywiEzTN5G/d3r+gtQgXs8Eg/eQeo19
8rLsdwpfdqEXrXzkjpBrYtrcS2pxk6pQvTPW6nbbu5lLhFwmdwXZ1Ee0ufaGnJBySbY7CNemP98f
oHb2Z5HyceJGtCDITp+mkNUvKeolICisAeEAVW2Om2+WwV8TAehvYSenZdwn7c0WXkCGh44qigHP
3lOavyJBNep1obbn4+8e4Z3OW9qC7tmYIK6O5Zzfygo1uCD87sUP8cK6rgw/sVG958SpfmNe3RLE
V0KPWY2g+Bnm4OslTIVGk2a+EYVY7dEEBaA18Ymm/iTOuCITIuRKUHHkaL36unhtU2f8boPoQSZx
+Z42Q77O3USepKejPpKBvfJYwz4KOpyNVY/ftZH8sMe+fZHYd0h6aBkkZSZ6B1lDbp+bfpFYsvwc
BlaUpDB9ojDk8EjD/RvqcMl8qrc5dMKODODkP+mN+UgCWvkpDUa1orENJNVSvLThsLs/X6fevI78
4XuIWOySLgheBjxxZWKmX7ZfodfwYp+lT69vmR5+/3m+RV8dW46NktaKLmjZiHMCZffFfOTXNLjR
bXCLXUTe9qkIkk8w4MZrByf/OFUS227u6K/NrBiLJRiq+6tA1f2VpbEU3V9t84aq2dGM4/0yEvZz
wHT+cr9ixArczI0eM5w5kgnIjsLKPDZVl3Ob5u4hs9l9IqRS+zmJvAN3RbavbQMQmmJAClEbJ1Bn
+rbGgPZQ2iSzSJ9NpH1tZ6kw/kV8HPqRYknWeDcYW+vrRibljUaG2Ec1gc11G3SnPrI46Rsu55EA
5xnjKvztU/hzaN3h24TdYBtj/VFiolyVBVyBYPS70wRhErOwwCSto3zwOybmQHhOo0+Mdhi2nBHC
Dr5YSJ6XayYZH+rL4LfBJ/FuJCRNYXHgvvVvY2X+ur9u+XggegeOohPpFK0T9Ek/ZkyViP4YFYlx
BEPkboSL9qWWxJKnjh2825ymA6/ERtWcmACw0jdz/Oak8/wemQAsI2k3jxGhXds2qPtjLFvjWPIL
XeJNems0uzmPg5dsnTAbHvK0Nbed6PQTHKp25xKieSRNM9prED6OftOa+8C1yAYqWYAjy5wVRq04
emXq71IQ5ScgeOWuZXS2yM25XZZplz3BOWKeVGrWn8v7c+1krKLZaq9JbmdPnhsNGyoutumvwvaD
p9gt5nPvD9dGZVGZvsif9SnZFJyHrn1NmweokbYA8mk4QPqLBoLBEDr6cSTV79ANWbojWtQ+9y1r
dyOM6YmmDxEnNII/dFt+pLwTv/IBE41bkjhWyXqlN4HzXeT5j7CoiVtv0TaWbZ4/WciW10wZKHWs
wd0WpdQIy+ZMbFelfYi9qSbQVMbnWZKD6be58xgMqHLtysdMo3MCdKOqXTFgTga8Vj0Kaz+PmIwh
sJ2ZhyCt8XyW/Qg9kaldEjKBnlFvI+Hl6T4l1CMYzU04sms7XSY/K1982K3V3LTE9E7TQOHeWVH6
2d6IX8c63/pbIKdtso1iQ+445z36yJFIeHD6Z/yt81Zl0WTk7nbF6f4QWtl1IHoeb0Qb7fSGWASB
te3SmXZ/MdRXjhFEcI9N3Cbqub9fYD1VGZ4hCVP/+kLd+DX8OpflGAg4ZXt4NdG33uAegDPjB9vc
L+8PUzVdnIwltSzD4mb4dM0i29gyMmdFV0+lOhXVUB35jbM/tDVqiMIYb9iaiD7zA4hQ6rlC6/pz
zoT0ftUjgbuZBpuY1OZqff8f7g9lkh815Lrn+5VmQLbBenkUrhec2gUpEv5pjufgz0NRJ1OzqjKT
0OShyY9ta+9Swu1Q1QsXgTc6U4cs3axIfukMO9aY5LyDpgBYI3rdFT8lIl8QOqtWgbJ0hcxKI+BZ
rKUWOZIAtSyEfATzPKcKtcUH3FrJ0GT0p4Sb9wda7YyJ/nypcF2dAncBvmLqqmSWusJ6zQrw1SnU
l4T5FTE42vkKAyZBokKaQZWrEGG2goU5ChvWKICYD0lshigWKbRYqSBj8YyBL1bgMXdgntIysyuH
gtwQAH6B4658B98m8waKCWEzb0Lm5MI0Y3dqNz2UMycEd+bAPfMVAA2b07uheD8mTkjF/7EVCUgq
JhDtuRhqSQkSCV5Qx1kaiTiKkpR2mwAqRDrLa0PH4yEnKr1cB6X75XFXdpoyTwIlAsIOrY31pZ02
FtAiS/aPXVcQ8AZioBmn4liXLb0C+9FWxKM6ldvAz+dlUAUw4T2PUWNOiIklzqNBE1iRkxoQSrkG
ChE3CQnLPflweeEcQQO6K7Lrg8WIFgMSE5py7TDGT61iNCVRsTQ4UByztvrBCJOpP0AnPqrubmzH
aGtmzqUe/eRoJZLiS5Gg8HYTm1aHZz2lqTcrXlQAOMoeq8f73cJnCZ6UB16qTIoIzS6jvIUXWxw/
FDVBKn4C0oIAo9zE5xS4glbjzPjzIPzmUEhiNrC3rwScWfCVCPjNKd2PCBs7RW2wQ9U3aatmk9Af
jQhNIewEmxSsh1lRH1DxYssTI8HRvRNuwF++2wJKhOW5P+jTIzUAIME0+UKOBSlF+hc6qWyjExGz
MLTfQrEnQubFdCuyPbnpwPgVocIEVWHGMCum/gGHfLyerOFlUFSLqHH3zCbRGyvihQX6gjYkZilg
GLaiYpiKj8HEDYMAyIwAdIbGbewpoMb9IdaZ/9q5/5PWzlqDu2HD38AGWmNSgMkhFJ0DbdWgaB2z
Eo04CVH0cDwICOVTDdoDYNKFWDwOUYr60Sj+h6lIIKVignDYWLiKEtLh5l3ZgENgqpePOiVir5gi
s6KLpIozQiBVjvm3W7iKQZIqGomOBmMF2UZeKlAlDcgSX7FLfEUx8RXPpAZsYinCSUlywLp02EO1
/pDOUANcTqyODAtOHz7pxqBShGKmFBvuMqE4KuQ3AcuPkOPEirKCdHWFpb88aQBY5juJRTFZBHCW
DEgL8uSn9E5tAd9iKY5LoMNtCkfYLvC434kqodfo0AHWgF4yBV8Tr4iYo4R4WSpKTMWmtuwcNHG0
giHhS31lAJVxgcsMijLTg5sxFXfGVQQa4g6jxGTi7sGmkUBqakWrKRS3pjCvRVsHBy9+DxTXpqls
gA7k27LCVuzcPOCb2qWKhdPFKccMmR6RA/EbnxcgorTNYCEhGyUhVHkRnioxDAfc08MpbPW1F9fP
eet2DBzYLCZrJiC10ujIj291xD94VOQejHAUfXQfbIcQFQawGwYoxkXXu98FkXd6lYEll2m0MxPi
bsae4tZJKA9JP0NDIOw3os2QWlU3DLWgEscRvpAWfpiI/hc9PLsnIkvdVelO27nMPYRoy1CQeccs
PmnH9OpBvFjAnHyOKHiW9Jb9NKwhfdbui9N6m6619W3pEPK1geTrvcbUUQvDrX/7hOltizxDVJEQ
+Gx2DTe9+eqZ2riKkaosA6ycCcKzw5S3BPt63q9BcZlkw7RdCkXk716KuqwfsuRGiBmh6U44I8/W
sAeLhDwxYilDkdPHq4Ciule9Jl3NzRryrnrwDdwcWWa+W1K4OybO+wbe48Jtg/i7wU8lZWF9kdGD
TcINRwINQWX7wGS4RTjplDGRihXl0li7e85bzaUhT6ZSVKvepJZKDJSCnAwQrrYo88Dql2JiXh6a
jxm+7FWWG55S+b8Nip1l0YNe9oLwFjoJhBU7a9fsHip/fmma4bshJ30xWPOT3+JgUGyuEkiXoWhd
ScpeJeF3KY5XDyEAxI58rhXiKwT1pZhfZslBCJkwIRDwwCpFBstAhHWgwlBCbwk7wequKGKl4onp
iiw2KsaY4FDQAx3D2QeEEwpZC47MVlyy2oXWMCtWGUsXUW/QyywwZpbimWFxcA7wj16EYp2FinrW
gj9zDNo4ioc2KTJapxhpLrA0GkEF68vRdpi5s6MtIvWnlijk6R87dEZLlLr4nNijlW22Wo24CNYF
3R05PkFlj+Al9wSFEXIQVYn+WLEhiIxIkcwgoNVM2mwfzy1aZPRjieukGxfWbHSHzkKfnRWGVlNA
2g79sDJhkRlKU0tBa/FZ8ZoNyNZVSNvRAm47DqW7KSsBR8yskWLO5DplCP4GN33V/OSz57+NLsYt
J3bAufQVAj4mlOMEreh1fwCMunb8MlnLdhw3I435NLOyRz20H4SZuSsxNPqq1Isno9eb7YAsEkCi
dUji8cED4UCSHZTfOHob0IQhLqL3nNqQgCvFBB4UHTiMsKgHHsTguobxVyH4tpkBgefDXCQBDJu0
OreVr5F2t+R8iLeh/kh931+nFnkaWOFGIt+aD+KB8cNRKdZ1+ILWbz6UnUZtEfx2Ap8jENBjE/hx
rCjINtovNP4AvyreHJaHnQEymX5yfIiKzaBYyqY27bn7DzqQ5aj0X0npYIfoy2JlFWQN1pGL5m+o
Xokdg3s95v1qOPuEWewRua2hwRqw/kEL6j2zBgujhQX0Gdk+0AAo0PZuVExonUUGKdJIGC+8aB/T
G0O6Xzkn+FgRpTvQ0oliTI/SB63ViG2r+NMQfasJHnXTQaY2QSK6ilUdKGp1qBSBKSBrVxGtZ9DW
EMS3tUAn3yrqdaL414YDCBsgNo0O2PoYXGzFyp6AZtMEpJZSHO1EEbUD0NqZYmyjMQJBAXXbVPzt
wrZQtkDknhWbOwbS3Slat9uKC53fZFeK5FTPvUE6ecnAvQHEVpDfyxneXzAveRY1c2qaMERvDj9S
02BsY0J760yfQAryskIP06qws7PuMhBKEJvL0N5bw4VoInuv8wkNFI08BUteKz55oEjlk2KW18DL
NUUxdxTPvFJk80oxzvMO2DnQc0nTa9krDroLEB2h828CFavHGFR6BzK9UOz0TFHUk8h6mMGqM9wF
kKxI65VirrvA16WisMfg2HXFZe94fx9SUO19z9uD2BJJ2CFRLHcU+JgfBXRzT5Hey5ZJh9UGRIO9
uIoFb+DfXnGWTLbx5LGnKmb8qOjxEox8AE6exrW/r1G464o0730QoULwrSLQc9frikg/aoax54Lu
IeBtRa0vFL9+cPUPBNOUUur0ixaWMsBhmqCo976dP2WKhN8rJr5XOu4lSTD9GPDyO5oGC10x9HGy
jItUcfVHRdgPOK66EPex8efYlnloi59g+qyDAXqQCZvHN0PsH2LnpVYMf8GR+M70V3R/LYGE0sH7
TxX5H0f9e6myADyVCjCofABm5u46JjLAaFjVo073UGiRJzD3JAs4aIYPpF7twS1Mx4z4ATAH0bmS
/QmwsUe1VMCorsgqqPUPnYzJTZIwVO5LZlRWR94fAvUS9xvFc32W5NVVNZG1rUsegn2CsRMfkeLZ
5QKOzYYlVOwclh4NU9Ixnp4NhlqaSlnIVd6CRPtF+kKmchhmlcjADVJNJDTMdeGsZp5auq1z1FSO
Q+uS6DAQ7dCrjAdPpT0A0f05aj8MlQJREAcR42R+6AiIEARFxCoxwlLZEaNKkSDV9xN5/AmNS3yU
BE30KnGiU9kTRDHMZLSSRxFHfM5VQsWAz/ccEFrhqvQKzCHkepNnUalkizyeflYjWRfs+fDVib+g
CBwfG5WIETMs2pcqJWPqyMsoc9Ie/DbcgOjTF5lK1SCydtxUF/L7QPLN3iONXyL7VApHr/I4PII5
GHpsLJXUkVVkduQqvcOxyfGAPFofTXN+1X5QcoAb7BhTwcgiKcfkl7piP+Z9gJkBq46wcUyAfCgr
d+ePJtUgBUIckHcsiJHmZ0qoM+gZx5XfPWBdAFXqYwdGdbJygh1yKITaaZ7vSBNHmTI85x0ZXg5w
owXcV7wwi1oCBDO0+RbTKL3eH8qaOXlOU4E/x1F9Sfez50C26kK9W2Sl84Xgwtvr6NTNCbhGV85b
1+4u4eCQAFFsGcj4C4wRWI7a9lTMt0lP+lse6MtopPOQgWk4OG14NcLhcZw7Bk4INvN++iIgERd1
ntwccFzrYNDCpTRscLV1cRgHVky8UxtGr5/EohWbKOJUl1Q71xmuCK18nC5sYzRJLI7elB3RojTj
R2H0jwX19omRy48oqeU+djJIp+SCkyPv1vCIyM7d5aLQ8KnjBZ8yIsgI0sOtyq/aCIoWUbDgZvWS
vUOQH2iyJnPxOVDYZaG/19jAQg/Bht09+nbTLIiWM1dMLxERlQMEHdxYuUzOdHmc5ewOa5lo36M2
1HSdbijnSfPJmkuX1w17GYa6OoCsgNYbpAzh0o5RgE4i0Ay0aEa+NYCCrkYCnjXxmsCcfs3NcRoy
bzgym9i1iUb+mB7lVMpUY+1AABPOS3Ok2WYE1J+Bv6R0oMssnGydFuiXbJTJaWJyh5PQW/c4s5jK
rEKj5VYlk0xD8rQuEDcPeoafOjcmGBLCWw5SLDMzW2rdTMlPD3Mp2g93wqzo1dQiTmNQGzNoWTXe
9OpMpU6e4UJnAjcHu8ZBMecS12USsJl0Glmi2B9WlUTOghBw60+tXPkS2OSM1HsqGHYyotkYWor9
g7P5AjRLp7nLAqvSek7bJ4hWZyEaRuu0x9nIGTZ4ergNSKeCGvVOxzE4uP6x78v4WDgDVAy0xlUd
PLqejatMK1lFY0FyObb+gVSSVH6U6dStYkGKuOUNX2bS62ujl6ewijaJV501v+7QLbMUCBKM04Do
icAejuWExNgNomfCOGi8knOe+1q6D5pxXlr8PaeunFDb9R6xP020LFUvhOlMvxCmf5hK6Egj2adr
UXHYt0cj48AxZysEG6+h65EWENLQS7L5RbhZQeT40C1Dizf6/uCh0VuXMWMlw8pVd/da6PTfOVhy
dCO0HlEaGsQhWGpD+i0IylzatUvSXXcsJSqsYHIODJEJOXgte6QRnlPRUAMohMd9i73CXJICvrbm
qmNwXg6k4WC3Rd9X7lJ7/C6CeEf+ZrEE7oCdz3Vf8sBBNCwZLtdkCjfN+FCkB6a/8R74bkBl6xeE
rRgeIjk8fQwXvRo9TQPJyhMPFSrBBV5BOnruR6OF2zDBB06v01plb3ANwoWn4f6pX7xWEDyHIz2G
pTFjJ1Ab1bnspLlogvJquu0VYNq2oBNvNd5WhigV60G8am5nLvmtDgtXgBSzDHvbc2SjaYWrsydE
XZv7iCw3CLOmeIiTsHzrpH/JkLjik68+iOPZ+nH3Ch6L7rYd5LzP3mZ6Ys4R1yUZu5P9XpLjTrB9
X+zmiUm4xnmocGkbQAiZtBX6GN5f299l8F7WjAM+oxJXD7m8cuPYvzKPdIVgogfYeAJG+4FsBbkJ
bSkWRq47q0yTTzR/qUa9RgKFCI5OCqsFpRkUO7slCTYJThX5xoMbPAqkTUsZsTQP01vYmsRdYZ0g
r4l4XO638Kq0g3X8MtoeG5ct6qPjlJ/4nUafWDuOX/WyQte07M0Rp1IRNtBWCf+jcwBM2YV7bdwM
LX/IelPskF19kmdIpmjuDzUIp5fBs7EJOzk7F21sggAXlhmFm6Gey2uPNW+BA+Pq1ToN2zRRnpQM
qcpEW0Q27erk+dSlaUYv2CJzTbrlj0GYw3YUdI9NdJ8kVGqbqhk+ozD69OfCe5qrElav/x0kWO5r
REcMKzFwJNg+O5qMtLCNlTvQLOqNIGaph0ZQ00Rq9PySuJm9p/txxh2rsx0DX2jDCqugS1FbQRfZ
DQIDucmpdp2EH0aYfIHW8wlgdcl4IIQX68vBNCYgvB4ZqNTVPsWcyuGtfrVVHy5piSxdjxEgHVaW
erJ0fNHfBNsw1MPpapWXFs3REpUHNZ4DKiO3tQTadvOEg3fajDn+y3TGgq61RrHL0PivQK7ES+Qj
J0/OxPbkDs6OlpYIgeig07v3KNb6td1MuGy0Y17W8oTiBCScgIqdhmGJNw37NCdEsOR0qm7IaPYK
aV0mmU6uSJJuka8ASZiSW9uM5iroiLKDh/TiAUc8z121moHo98aXZyGKwPtMdzbr33udgKpi2okq
/5kP5043f3QgCraZ6N86YFr7Ou4bgnP6tQQ5tbDprR+ieXqec0z2U9PHyya1DzKU/mMxTc9IbEmY
008UBcZybPpXFNC7qebYFZvPcW78KAzXP5gx3LxAa7ZjHu7dhqZgIr8SdsYlmz0dJhDbtm1Hm9C1
9rJn7DG43TsJbKyD7OvrQBLsBtkUt1EeL2UVtNvah2EEK41SyKl/8tZbm7DtcBp4zXOYONZ56h8t
n9LaEHggY1JtbeIByJ3Lm7XmifeyeXD5nVutspeI2lujPvwZhOOOLre9yiexq9SOls0/k1E+xGn/
ySSGVDirvDWg2Fd6F58M2ivw0+MTWBAVSJC/eKWbbkYT63tslA9hS6qzAVkdGRDVNxu/Nx0R67Il
9w+iRVtBkCrKorR7x1bJwIUibAAJtK61Ck8XNlukvBV+oJRWjAhqUh6nt6TxnoZRfIyzTlSqGDiQ
EZhnpJ9paOHaDUb2HjIScb2AUTd7hZtIacJXFoVTPL5Pdv+IPJ+zS/PdjvFrWwsOHu9QSjykJOYu
q9k+2qo8WHPygK03QLdBmhIAgT2CVVzTon0rQ53Zd1J9Dq2TrHub8Wjqig8Kyb3V2KWSKDx2+p5Z
5vxQmN4brkKi2rG7C2egHdUifSAyKgcfmO+huHQLjyb6sgUrEpmoxqcYMAjQyGVj9eG6R3jFX4+g
ssI61tjPeE9rQq45xWlDvINi8BHa6ZZg0i+cpyoNDlwDAVsLX2pvUefbO+JYf9raZc5gwzYFgyhN
++klkIn0APpmkvMnBXxvgUAAGyelSVKjI0m/wgEbP3zQbZwoa6xxkaJ9wjn/KPuDXuXY+pLuu5cz
B/kJWojKBLdQ6DWuH5EK716jkiaZmsavnGb+9A0+zYPBUKX8lm0rsVDDQIJHtqz3CTqvjRWavwbW
Mk7renzILO/Jn4yX1Ap/mpL/VdjdU4sEi1uSiUkVBS52ovDLSjqLSX/0heEW4r5n/Qy6dRoRmBXK
z8Gpn5nNABeq5Lff5U+9i7yg0PovHPLEujbitbd7iCM2hqPc6d91K9/GmfGMcvtrJvuDlk241LTu
A9TCz1SmV1TpkGVn8d2V9nsR9j/cbroB6d6Eg9WDC3Q5vQVRT8MC6NV8aVrtiExj/mpt1kBjgKUV
TfbF6nSO1t1qHmC3tjZYfnCMsAqzDbPb90oKhNdJcQqvY+985lBJkRZcxhjWFvxixuU1glW3vxQ1
6RyRG1693Ni6ka32UoggYsb45bQISB39K4vSYpFIA+VkhOBdlMXVrEyl1G3lttIgw0hxpztY7nqq
wxUg8Ge9DXZJDM1vgC7zn2yd127zSNaur4gAi5mnIpXlnH1CODKnYiry6vdDzz97Bo0BGkbbn2zJ
MsNab0ypADmaWfmy3rTyjFCYlPm3w0MMDu/F5qFfsNDhz3ssTZK0phgaZnYesrYoL072lM5IBFsC
v3qziu64Vl1luEngJ8wrO1XEGyXFiWXjXZY27e/ilgRa0qv69GTO8xsrDCqRtLpvXOfZasEjxNDd
ZeSobmZ5rAyKtfFZHEbvlafEe7UbZ+dRHzTomZTgEvbPXdYA6MvZojVwSVCCUxgZ2nryrqUjdz6Q
R1JlThBJn1PRp9Bh1G8LrwKCqOIX24BflXb2qTnTJW39JKCT+y0DOBiEz3Wlz1/rhgnLny5m6Q4E
hMYpnkfZoVvhbrwCaCQ1EFnXdPYmMttA1L9IOhFfJGVxG5sVA/garGTRITHpD4mHUgFpNRGOVnOd
e8D1Sw0aUReE/nYYZoUgji6LpSC8KHuoJ50KTYTErLRQv4sLUywN5QeLIJICzCnaAPi9Z7bVbcou
esTvwKDh51d67n50s2z5oSO/SqHvddDRoxzM69JwbltKybe6MM/rtRXLb7apbVpGsfgMISJ8LIx0
j260xjcwshaK5+RljC6XT8dTAaDTpvHHE3Uh7pG25jujeXfjP6d5g1Lcm3/RRAXJeuT6Cfmu8/KQ
jxAzka8edMjRiiwcHJ/61ozo3yB7gLTSEiJcDSRUjgipDLhFv68eMpbd0Gre8PMcWKxaKhXVeY57
mA8L8zuJ2B5xrRrJetxuEBiDvGhUTFC4m0mubRY+jk6kTwOCCTjYZAfx8IT/zth13V0Xx+PedX2W
D/nT4vJkZVw2lZk/LQ6aF467vdFxrYXlwudNTZ/WOejyFt88xO2ja6NO0sbpfdbN7MAhc0bVRW0M
zXwRwTV7PbflvT73zaGkqG0jh+7cG/vSNvQv5kWAGfLbbaTJHA2N6vnQUx5EnEa+ZAPF0lwfdV5D
Lp9cz3xT9D5Esluj09J9FBG/xn26OaPbCjsSCS5t2SK8WTVEi3Nye7IWseCc0naNLGgXukJ0mZ8b
Mb/A+O2pomP0WJ8/Ks3WBYjqzQNqkt9GoW6rDm6q8I2CSatVt6icQuC1dPVr7M1XWBqYwblHkjrB
ENrQpdJnLo0PZGHo+YUFW+ynJDdP0leAmym6IZCmDQM1a3xrEr4sfqtq2hskjt4RfHQYDcyzk7An
yDZyH+Os2jeihBRV6W7QnSGsSBBMHHKy9MZjb7u4SPFC75BpRXaCCeDPHlfkDGrkGDajOswKTrzq
Lm3fgwINxqPEBLz3rRWDkwU5pG2tzqSxBBE9DgkbFUc1xF3KfWPTus0Dw+vd0iGX7Wf0PG2JjS6J
av/WyOxA6Mh1A7ubn7QK9rqwxIHQ0fWe1lch6SD63TTuSRCn4TFe7hbleafYr1EPDN3P1Gct9CZC
HNUU2XXBXGe2aCyTtniS3mtju9nONJqXWiA3z5dRXPUJy21e/cSlU12ZBLtzKeUDniXQv2ZlMRdF
JDaZt5A5+PZ7e587GeFJ7KfxZKKtq8dbe4yyg154zOJJ85rEebWfp9bZOaNbbJK4xARlkouUyCHU
EOc8RYZhkEVBGtPfp4gYUpRGYpVbQR2g96R+1T4O89D96WBJdMy49zl99NwwtGsJLig14G7P9WLP
idejJcBIlqLVeO3n935gFoZl8fcateFIYAYndN36XCGyzkw+mU2qgLR43TsrAhTw1BuFNl3nTUfJ
Dabwq0U6zT5N1oDwFhKb0xJ9CAqHmXU4KAqn386TvE8Rju876VXnqKb71JqcPFycx0wqzAD22SEN
aS/y9L4YcRb5zS3rXHxIe5LonGQ8del8mUZC9KrIwcnSuj+9g2DH7HQde//wTO/japC7XczYCp2Z
/Rg9QopI/kAfHjr/mvAfzpJySKpQYziUgijrwTduC+yAs4J3r1H3J5FKOVK5ZS1VdWPRXKMK/SMe
5j5wlvatiUnlrorytUQyt13M9VCAVNT9O4cYis1M1uaBuBn3pFyf0EBJeSQDRtLpH1Hl3pLvYm2w
eDuBJlc7Rm8S7Gr571zFf1S8TJsqxzSQl5L+7c57dGQRlsaIHTu+R7PNdyn/c+COghyH6JVlXHaZ
Vjk7RRQzRFF6baqJ9xcVDeGAa00upQT+ZJTc4Ga41jzJd0OaHAzeNd9d6+ab/iFTPQ8f+MORDnxo
lk/iMe60hDu6qLDVpRDZ6YRNaPR3RM1GewmxfqAYlCZOc03mEEc3TkLTQjMwLneGXtb3VmfkJ9vw
6030bfuqp0qLh/RdkI3592TgeOLvDKrkslGBfwAYhkqwSCd+0C0kISappDHaMZ9raC/Cuu8nz93T
p7FuILzytr+MXXvvOAmOyfJYgo9T6ERhj2Lxp1gXRhQuJ8wieHA/EreapTnvi/jsenp7qtdKR+7Q
Rv6nN/ojiJFk+dMvJqKnjRQ2uqTodRTUwZG7tJ0y/xqhZLzR3flntm/xru1zP7mKlRcWCYJjJsVv
Q5QgbPkLT39Pm959wVWqneges0nUT0BcA9ssgfETinptfWY4yA9Tkt6j24wJdsq6zRB5x8giRKPu
hyNmrA6YP8M1kFhs7owKotX4jCCgPmJkmjuEYhzQRp7TfMXNqL5phyK5yN5/6cbFA74eLvakeWQe
xVfcnS6tNj1FU0LA8Gy+WzY5zciAd+hw8wAxPCaSct3LR5aBCPNsl6MUdLvYD8b+Iov2hpkaIdK9
FlfbGVtK0LRAskvZfHkjpKozvmYknuHflNekV17NNoiNnRFI7PXIsta313nVCvysDIsynVi26xKa
gNaRkloSsvzepWXfxrH4LZS9qRLvO64a3jQhHjyjuOl9p9oZkAgky9DpJ90XPKbUClFYV/vxWTn+
Zw2RpPCL44ydaOsDG8nY/7POx8pZUd6AUmO4nkz9l7eLpAA0O7TKADTDHfqzT/krmycF93065uis
vqe0qA6lcB8YBqZAVCd3Ym5JIHFFYSPRiImVJchPWPRrOCzgnVns4/gXkT/jmWGgPFJEaHCdyBZS
rLIcZ2Yqb7PWvEUUGW+XVySQv80gHvJ0CDpRKxKEUMAgQZvQpKPlpz0D0rzuFe+dcW5xLLDxc92z
0ZuZmfYZQ11BmHhxYBC+ljna5yzliHcaBs+r7nIoksPsKBXOJA2FbWdfL5WqTtFOeh0OAJ/yijn5
ynSyicsENVjE7VaW5a03zN+tF7Of2/G9gfhDGneVCXCBp3o3RXACtihuVUyRevzg1s1t4bXd2hgY
NONy6qXzXa8DYgQlSs0y7y7D9QfKUUZOBz9jdWV06MSrxv2smhtyP8JOUQ/b+694g0u4KoMjdbxP
at0n5kWsPQW7YbGf8OoCgFXkZWh4FdPqmBjxLwGBPbMuWgsEC2h6Ejbqzt038iG3iQysqfLAnoXN
ByFMj8PLcxFwJcT2JykpGC6CN9LXuCsQfTr2w22NpYaKgoaVS5EklluNgGp6LMgBB9ssKGxtGQsA
in+Qll31g7osrvFO0kCY8Y3M+/gNxw45joEHNCL0isjBCvtuUzGjg0+Qio2HPm7EeEDpDtjJBBZb
oEU9oyCytAFXYx206P726P+faa8gSQ6yg2C2aGNqnhOCYdqJssnexDCl8ERvajGypLhvalq2MkVc
xn7wJv3kUZswDtp4hGaMUXt//SwBfO+N4aO0/OdWRSM10PXZoIEzaNbTpPVAlmehKMQcY3wjjXep
x6I8TeDdOGTIhtGQ29gt/JTrWd9Ro791iAUCZpb2EEO3aZp5YeNjObLNPiRMaaMp/LJNvbCALZTW
khlo8YrAqVLyGmegTbE8UJyERjf/yUfegLmIOf0aokTy9Bg56bRrVtgwHqIfQz7h5H8oqbgsp/Ql
BUdwuGTqSfWMdxk+33rP8rm7mbWce0M5QUdGXwQT3NfoBULSlQ1eDr9F/8zPJzfajO8Q5HUzim2m
+QZd717LPBzZtFj6S4uIMoWn1Vo6ztG6oBJOSxQOxskjmTVcV79Di7Ec7Zj+4MSDOM3eF5mCL6Zj
uaiiFLi5aYPvU6ENUsh6vnB6J+ND3Ez3FPdmQLEZaHaZ3ZQcayCk3SZLCbUkahl3fzMCw1ZwnM6z
SaqkLkm9LzCC+Gn0yc3Lx747x0gvvR8Y4X3jLXKft3oTNo3cjwlyYmfE1u6wdVVt/6ZY7Q07Rnrj
qmjnmAl/+mbE6pXl0BDai3VTOvKH1RV1uDT2ejTcJk581yTxsEtn0K8hIRQNuC+cMhKwoJbJqBxd
om6LfGfLJ2Il30li4faUbt2keEIreW0QBRDEvBn7NX9qsXFi9RM0ZU2rzpJ9DwJMD90LudeDCWxD
WuvIEBWvLYo9xpfQMEi8IWX+aWCtCTJytGqumKPtY6tOuscWM3qG25vAMjR1I1qPWUV5EHNEIh0p
ye4/0Bp5A8kgdETXXXrM2+nLart+56NIdiwUnnPRN5z46j7pdXYxVumQIKC96K0HzYbcAKw32vi7
cot7BixhILCxBgd6grzplDyiUpRZOHG73BhIicoVFcsd67GwsjdloQ1SEM1Glc5nB2MymqNxkw9T
fqr6AbbM2puGQGKbIDOHXg8smBggNpJcW7M8OBw47EMm5/dEeCQK/MksvB0pgK+eR1ntPJ+rnMTV
OtJuGh2hEXPuq04SCHNEqYFWTtUOXDhCfPmloorl1KVkuxFwHogXp40TjWPo6dy8aj0+G23+qneC
Cuns4iMGaHJn2Dk6SDtxHgyDDEtzx7k29g/DMhAvOvmvXmhJzg/TwVsSye1iyQVW6XHOKuskSu+x
mZiRLFsEJnbDBheV0Q7T1Tzqe/S6nK1qfOkqq9qVJkEiJcKFMb839PheZBaDGELEaraiK1szQqz1
b4NGlt3Yf001c3OJ2xDckimFBLRd3QFVS8k1etC1q3xQ3Zb9fCMIbS6LyThFcc1yytBEvaPYWlmV
IvIfM/4e9s+QVchbymGrUvsOkIhuh6Y41uBtyxK/zKq8Ru6J2jJDr5zxN6wNLCC1xQpc041CFIW7
s5oJr6M7kBdoJCpIJLsxKhpUIggAiMOicSGE4nIIbyNhqVivJDUxUoWDaUljAaXJhDLZtc0C+PNk
9ukBpDJ0SnGFjKRDRCYIah/IHISJDKc5ddH6zfusFwdlSZNQvrzfklx2SjrOwUyRXNUkbYBSD5g7
/8hj7SGx/Dt8Hf0WCW7Z8OsjyS8uGWZGJr6C7MXAZgI4sw1D+xj2Y0VyXGJwzNRpRz4J/e5AZxcS
7xZCtMp+X0k6QzwSFB0HxronQ4OKaNYbilXXpyoIoiodBmdbp7yiLTtuAx77lJKk7MZR61DB4jM7
mksUDvTThMQYhLTYfi0AfRc3qhuqdWQadqM9Bkn5U60ei9lVcQhvNYZZwwsehbnX3DI/umRFhWSW
WNBUrhUaLUKvQrB1aJVPNXUVf8ylRTxAhShhYBSI/bTjqFRIO5L4ktUPM6LTjWESKSkzTtlhOrc+
qGGnNXdcWdC4UoLcdLq3MVLU5Z0j7W1XcY1KgBJY6y95mb1WnW7jE6H3WAcMsD/cVtfRgsac0/Zj
kjTPnN/sVpIbbQnBmKGnkmsJCgF41ibTbkdojS33tjbU3quc3IFIzHeFmwN6+T6eg7XNNjJDtqZ3
cghgS3I1bxx78c4xsP8Gwe1NvC0KyitJTrAZ54z+pC9gbZpVhJ597+AmhZctf0Sqf5ozil4xa2RX
lA9u1JxBQD6XxfuNFrcIag7krb01vUqcsIHkgacMf48sAf/U+OUOOr1Q9vLi977alPaIFqEq1iPb
DBdLIfVDruOlz/D4t0krfpOEguG6RnwPCDLAfLzOaXOIhq7d5MgDBkW4b0LsnUfdYKG5t534Tf2h
vfYcDBpWRNKfOdEC08kUM1BFMqZmpQ9aFFc3iYN61xQ0DVirgrqQD/xlBjqx4mfPurU5le+myJfE
YObDiVzk+27NlnczujwHlzd+/GgImzPnG+CgfTUPX8pA2G7ipTu3MDuA29kHvnOEN56mNvOo0T5i
AFRSbfSsl+BRJnQVQffuu0qMA86k94zBa1dmOGBE1OoHYc8vbTkxvKJs50Dof0f/QcVavhde/N5J
LbrxgUl1dHTYiRjeRr626eWldtCnRgYZe4Ynvv3mm9Q7Sq8mpNNdzQ2FmE4yFMoS7aL0n4sKuXmq
tV+axGDh2MEU1xyThro1WU8T4p/gsgnZpLTII18z5so1dRb38+igXM06Gq57aky5v9fSDHbWqP6s
PIdqJkNOGs2XyNG50CRN4GBCCCQxvIVOuYyeZl6IY8UhExEZDihirychRsqwTadsg/y22OnGq2WY
mPd0uKM5jj9cJa6MrDz1czRdZaYssbbjYux78YjlztlMNn9hWcJfLsLfNexQAg7LdVmdzArP2uyA
+oHsovB1vtp2uO/7Rg+U/s1Ns9umTDXo3UYr0BYfGNERgNT9Vrdc/NGG2OtDXuMZ8dwNzq4dNZwn
+Beg3NT+Tazld7IM50Td0JZpeTmXRgYLViQe1bwMZpXpgFO6+cWCE8MZKw2KAKCyP72iA1PBthlA
XMHAjX57B12OdkIjWc9aliueSKwk6H2kY7/Vmp6WZPaaoJH02+TTAvJr7OMcpFKQW0PEYAkjrZUI
4hHqb+ayv6R2Stld7YSq9a70Vv+JIKCkw0QQW3YgwdNgNfNd5TcPqrHlObOeabIOtGocb9zJy3fs
woTVLyd0BB+zTz5CLh+HaHGCpOL+P6Og7durKvM5Gmv8DmjMhpqwx8Uvw9oj/h6SgGAkXEPZXP4K
vcYzIDiPxpaLOKFCiJZY3DrRP2qjfx0l1OctZOF2eNxrDVAeenU3lxlCHVUcdaYHPU+/zX5EslAc
oQReesMDfHacLWryq4E2xk3vol/CS+1tzTydQq9LrgwU+fsimt9j0qSo6tNuCp1bBnU7wZKQ+1sT
5srdQgBORxteSH80PM5XdDWBU7pUcnnLUVf1j+rLO93WUyohl5225pelaMfaESytbOaX2sPpGqdN
6FIeHKRj81sObRdONUprUqOvijGmPXxxN0mZPjoZQKvxRG9UcZ/KOyuy8d7gn2E2tr+QayHesq+z
aW/T4xKTfopk/9A2cG6aPVyj/cWOTe+Lh7Ut4MrQBHP9JPsyLBc0YYJLOzfgce290U0YxdRGKtDd
lmS+WuOUPFV2cfA1QubxThM+6QIl+vGybE0OtRmtNjF4wHkjrEsvtgCU3nnBFRDl23pcI4Gm6K7q
ifKuxXCpF+PWL0rk45P6nk3tl7pMTpNlXIEV6zAPKRuJ6T1A0pCV6YYjN7hgkf573bpvg5E7VMea
tJZjZk7ZbgPM9ekFKo7G5SFRYQNHJNK33tVfMISf6VW/4N0K3Ko4IazKAg+wLMyps9nKPl0RlB68
ZGUJuMRPrdiTEHrP3H7w/kLD62sTPmHJ8xglU/s46jOIFIlu3AkjTF789Qsv+hl9NxjsUWPnjLEp
stctZKws9nCo4kRtq657sQZi0f2lOHQsniEe4G/tWrY49mbeuXoWpwYl2HFSV1FO28SciQMMMvxl
ucjtXHFVmWhKaOYWJ3l0GBYsDBqSlVIi17aaeQxne6LZSq9AK2fv0NX2bSGTN8ccryfvORIpfAdX
340Fy4AV13h3anWfpz9MO8hTDbXKOgncaCv7LpUWUKZp/8QiNknpI+DaiJE/EWmta8SKUSvcS/Wa
RmwY4mIQjoiJXT13JkuyR3Y7nSe5udxUfXrF4PSklyUcO8LHeBmJUW6vc4Pep/UtyQaAwDXZ3kkY
oF3YDjloiAiRji+6+dslklMebD4hqqkQwAKzMn6myXkEbSOJr9hNY6cFxYRWPJ+qr0LmNCkUWNxB
RGbCNkTncSzSqVZ1Dsq/igxTpws6ru6h4bChIZnjTakwUFlWsTN9k0wervtZ95QhoA+Tiu67ZO0L
AuIn/bNnDzPKFhukptPbxFFwohUm7FX8URjmECLemAgpiolcsodzMY7zfoLO5mpMAjA6NsK955uh
RUBa5tGOboLTyqC59df6n6m4Nnr+e+GCObWI04VSq+C9pKwy118Ka/hEediQ7tMTdcFEP0cEyrgY
uyqxbItRTwI7x/WfrXFdcUK2lC0txCbEyE6pDcI7Rzsv5S/WTTriBWHfF1NHKDILompOKULa21nq
YgvRhmZuOhQjJgWHALINbc6oEbPfZeDYGnjjtmUn7o0SflpP0e4kuOOXxrRpXKhTCBnOgpz4fqJv
MF1PNnuR6tqLVRY0U6y9gqWKnpMSEO3v3xKiNbGdrA/7++D/pN6QnHCUcWErDPQw3pyuZdHl+hPj
Yse58JCspm7GkOqUrf/3n0/dtr03zOUejfAQ/OdV/D20Hc8FYRDHqHbq05L5N10Wzzu5viRL9vUp
L7zq9PdpFxW0fVglr6u+KjrQos3fT6hJNaAPMqKyANQZV3nxfx9iMiBMsQp9m2k1kmsO/6AbmIoN
rjx/3/v3bvx9+M/L+sfX/vU7/6/H/P2W/3n0/3rI39ckyn+cqOsb/4/H/L2Gfzzzfz36X0/9j3//
+xH/eer/evj/eob/9TV4BV4PPXbOvtWs3T8fgse4PPx9EUUFsrr//LuReXik/j7/e1EWLOLCZfTf
v9jf/5Xl5P/fb4t3NuuI4Pz3Yfdf3/+vb/3Hr/b3qf73JP/6+ZNaysPf9//r15zNLUkjdC07BGmM
0wFc7UafaIKpetb3MkufYrKv9qWBIN3uUb9TUjUSdXfrafOwx7XwDHNOnWjhHYbG0whheh8wUQUS
xRAUNSoK8ZuDgLLAozpaZFScMnarxfK6IAHATESKrXyByUThbJvjau718IxjsoVhObuURBFU6CJX
1JHGsCseTL1maqlDvx+IYqYIgkoPqAekysgElEJCx0/qVn9Um39MKv01yYIB2nd/kl7l13AIdFzl
10KmjFhTQmfHFIdyyl8oBMu3ZT9954YmLi4trHVMMDZ1p2IXf3dzb+5Aa7rQLDpva+Br3tNev/Ur
030heYr1X5cn7jIm3XXRr+qm/vQRr1EzhV+TNSC+WFOHcfpE/QcwN9c30rc6ml+qbO9jOMTiUH+N
8MHmMFOqZmERqUeaFGxquhDA2NuY85eksVsc1Q15oHBRuTfFO5xbzCp99+lITtoe025gmsNEIkt/
JRsC5zx5HBy0kCOJ2oSaxAP6d/sgulUVkUx4gqm53/YuDkZh4wzj2TfSofWkzdDTjp2jVuM+PkaX
uSuX6LenxX8BVZsJ2jA+47wg0rSGYSDzbOMbwO+OyqYgLt79BoJqMGA2oGlARpmraehTNNVl5PQS
giaJY915hfmjFitMe7d+WIbiukimX/iA9KlAnhLOxKYx/ImvyETV308jbgf9Wc43se/0QZJgBY3E
FPhmc9uqBENeDhwLPZoFUXo7kCoWZLU7XlKlB8w5CRIZqOPUhU0eMH+Ogk21uow5nmFd99/xMH63
lvZbOo0REjJ3bl0UoTTHQhGYE5UmkdhbOLR4I0YNGb6xa5GH60MM6dYyDvfkD4WDQxkP4D5eOZox
t4AQXzqc46nJCL/NKeN2UVvaNoD8lMMkI2gXyDAULXKAeBxXlIM1I+ZG65PYuOOiR58k3o7bxkLB
naSforaNg8w0PxBpw7c3A3s9qOsyAOH63oOWeF44obDcRqCStssqmBYE4rYL0Z34V7xgbvNV/9oa
tGiwcteZ1A5k6bJfUpdBryo/tc9kF9jLyrwMrIlaftCn8pkF+KUnCuvoRi/QmcQVocygSIPSs8Yt
wioi4ETXzLs0YXCxlgrvnaIn2MVJdrYpuU0g+mtF7kXTZ/5Fa8p7f+qTHQluuHfImIjlO54xhWls
2NfDIG5sJ/22Ors/YHEkLNch08SNIuwkM4QOpSsULFtfscO1151cemTo/VHtQiKoWW+ssvIDZRcY
/C6Lw/bTgjLR7iifXQXUpXTjGU8Q77z8wgVLFEeKTkQ7EBuAhjDyysCV86FJEu00+tZpYVYJijna
1g26eo0cshfjmJeQDzMJxVualMliRQgArzQcYAwonOKUVbH1K7z+gCph2GCmqc78OXk/NHcXUUQS
FD0wCnxF5orXwVqoNmNrD9k3ruZ4WBBcYu0o8KJl9Ie3hjUdOx8QRZPlIzz0C7fvZiMUVzeEsHxv
CvObfvuAc2XeYq81l4vs9D6UGCODGazHzr0UO2TcAO1NwL5WfSyRMgWCDVnX1Tmu34xafxoQxfXt
apdF2GxEjOB5qu0JRb7Jh+R7JASX9FpdbvNhvsyjzzsAqK479hNKcloNkhZRV0LXrDfctIZ86Tq6
sauZIAId5ntPZngdZIiUSkPfm2o8sgCqK1vNXMy3XCOoTC2IG/YJrpl2BM3a+2UoP7S+qC8spE+O
Y98PU8OKAAi9ibeIYNZKMU54O0bi5HU5t5zcvhsdilmlOphJDr2i4/+AHfLPyCe3Etx4b9uW3DQf
ehyd7AZ4fg0sNeuFDFotfZTNtCMLxN42qo4RDoEM0bYUAN0/jH5BF09PAysRd/s2R7pS9qhDdfdp
BOJA0oUabqJUO22N+KCEfKqK4uJYKF9tONFFTR+We5s59IxMPXzMQhyjU5bFZtRsfFYD2FGx4mOF
FFsxmFQzNWuRuC6RBkwHqUHjd3SOVxWaBbtUu1aW6tQisOFQR6VtU24iLHw31fTjCucGhTgNhOjT
U0hs/hDPjSBuycq8LOAwd5Bvw+h2R2yM1H+REntm/7iLfOuW44FkNEt7kPpwsMvdHFMtnzptjdG6
TwMPemcW+i7XylUTzKrcenjluzbntmmtPYqeS1/TsxanL4Q1TPvE7TdV6M7Wc2VMNjgNqwGBJ+D+
WnanHNs+UGS2qxJrJiYOJxhAVtgKFu17aejVWYt7GlC0XzgsGxEXL6N2zfe3ZMDT41CVHWpeswTe
aC2UlCY7Q+RH9NntNYTuLWTjxpbN2yAL7+QOa441E0tvrBpu9eS73MCwtJP1Ub2CVXzz/27oKW6k
JeIQdsYIkB6fCOSte2zm+IZi3U1bG5AeBQkHRUVxWQ8bYTgDKYh9GEOlQl/6gYfJeIyPESn1m6hF
EELUF2ryKXHuIMhM23yaDMoDp2yxj2lPp4nXgHQ4MSxugykF7A8cttBd+6YqEK7q2gGJ1gwYXASu
YTvHho5qbAEGL6G4JyPxyzG5zjvJt4LQP1hT+YQ0Um2ypdVRP3ePs6B1sz/I2fPO7jgRrKsRB2FF
iGSs8sdN2oucnXusiWKXzLNkHrxITK5X1ozRWO/SfBeb6A7ITdp0S9NAlGxo4EIFt9jbDKkN9a43
SHHNa3PsNhxbjFamQZs0DohJB774KmG142p+gG2BWEidzyUFEpILKLBliiRs9fkuT6lZth4TB+kM
HX+aY9KdDGUu0wimgoRVjCPeh1YPNxyQD2QjrDcZtnwnxc5o9vtUYRnXVH9RblEcB7suoGLFC+ZF
W6bwQ1YnsPhAsWpafhrs6QapgrnxI0hgJUnLNx2iU8BTKh4VcXXP/V9Sg7qNJSISSoUZc6Rx+xwL
sLpmZP8kzsODWUCUyThCY1LEjLXN7Krd0a0ScEBDL3VNeqgdC30IfGtsDwZ9g8mrYT1TxPps9A/I
sIHSpvo2sXIC/GxI/VrYb5FMLvSy3JrxDAJkK0b1ZdjG/ifphHJT+Ol0znwG6RitTzq3b4m/XLTB
JC97XhLy1xDwldTnRYiT2hTAkdqVoJm0YJnc994w3tp6fNMXbEiOXaCDTrUD7Dfqq5YJkwN8l7cA
U1aDDVdfY7KM0DBnZkgboQmx3dQO1vgxK+1lNcs6iruwXsxEY/vFjgDBfu8a6g6wyWarLggxL/Jn
+mZDmA0CqReIb3PIyHvJTaoMmurKKdAUG52NWYoQe5pgqo1/N1I+OdDmu0QGtV1sE/74WcWIYmTs
HMtitk6OMwJbKa+9yckygvcdrMeFwE9MN519oos12aIH+UlE5yBf8OR29FOE8paqzkZUYheMIYon
RrwdB/4pb8F7gwhMgWO3t09SxBS4DQj0kA0lXHji6G6Qvnceax25mJ93H1Q87X0v0Z5Le9o3vW2i
cpnGhw6a5IYZ5NgY3viAcTW99cz0SnC7raOUIbseJ/QZevfTkMkIO9u+xWsGWknqzL4zCisUJvDa
3wcgEP1AWMlJdyh39jOUzxRRGE9WiifItXqNS0FmPtXN2im8fjokYjwT3QfYjv0V01mmX2mONb60
HgeK4700SsVXlaPY/HI4+ljXlyMy4ObOS+hYNkZXw2LMp4BtzR0BSQ0GlJTQn/VrzfoBqQKd7l5m
suzy6d+HHvVfiGoJ0Pz/f40oyxm7mphh+/79OFm2HQYA/VZwwu1G8nkfujzT0biMnwJEA/OWPR+V
bOcbS+vtB9NJ3dBIkw8pRkHDWzshm9Onm7//81X1xp9KP/7j60PjnGhYQDBrU+JKjN4zqQvWdob3
2EXEGD/LQVhhhXryINZ/7dLJCxpbB2+M3TbE7cFm7JrJdY0I5kwV9f7vM1W7cFeR9mSAAXI3Z5PE
6+7eNUX73tCY9DYhQydM1vROTJbxczX1+Oe1iHgM0e1iqfLD38NUvp1S2b4tUMQHP24dDIOpv+O5
KN4mNOoSNRbBTIxxMx6Ooy9a9yoGvtxqxHo8DP+PsTNJjl3Jru1U0l5bSKFwwB0yZTairhmsL9mB
sURd15iRxqGJ/QXm01e+lExSJ4y8QfIygoC7n3P2XlvoHLvIJXidYxEqugRPwKAfbIlZXJv/KLbn
kkMwP4RNKtbWxAG+xdnR9bK+J8DYv/fqv33i6FlzXyD2wv8Sp9glZ1URAaLH3vOSY+8jfGnjQr9a
JL+vsqC+tY1Q7EpplI9+KZ5qwHKXev4sjPGmlZ4yTj9PAiIGeFDRPGMPErsm9Ym5DgcG6oOujkk1
dNtMV/FNSRzgWnbCuasS1MhhzSQQXBCVY8g0MQ7Nq3QdUI7Y16hupYOHv3Ao+RWqlHL6rHDalMP0
PTjySHJV/2FReULfLV/p9JP1Vlol/h6ctCPQOXZADhxTWbi3TURTGQNjR6MylojHMrTmltPsWAnT
o+WQq4VKsdx72hCfpphakXxtBvZ9L2+xmshb4AgrYbMLdhm3fFnJ7ikPYcaErXwBhy43Upnj9ufT
zEDJzVp5SDHwoIEy67s2ZgxBqkF0+PkU3au7bcfuMw+qZz+JgU+TBwnYUaN2SAbjIQkSApl9BJ61
x3Qh5noxMp0VJL0x6ds/6EhN+YXrb3yz3nHyxbgdpXUHNtc7hlXbrvwGmzXLVXWR80PqBNVlUj2s
d4nL5ecJp2dvRDPDM5AojiJgVtt3w7azi3EVg9lYe741nLrOIh9mWDdgVE6pMXFs6bJbM1HYMIu0
FCB7+DDsg5uqwJVLjMIlysviNgi6r9yGSgqmXHG0tLQjCMm5AFM5MF/zsbXm4XBZogHn9HWmx2Xv
8yq6JlD11tT2xTHPi/FCbLy/cvFlcqZ1M8ZRoUc0n8jWfhtiXGCfRGwHCWWRhOzfqaEHd3napfzp
3OKdSvnNDI3malouK2EysiuWECRUGltX5d6mRF3d/TwMVmTvPcVQto6QfxL/fvh5YIJQHAgLKg6K
YQBtjw2FtzNnDwWXerQyGsNhd/Y0i+KG6dgpIsFHxr63H0EGnmpeEGBctXBAfZ5NVXiIadJNCK9r
xCWXUdzRHlhpGCwfPebvjMGoJ4J1h+X4ZkgIqCgtJpVO8+Eg8n0ilTKkssPI6HKs0YE7bw3Xtx7t
LjO4Om0D5augPBiaaavlCYyraDBPYih+xT+ZHm6tntSArD7HkUhsurxNHCBzkEGQCIQjx3ugSudJ
c4MdrSnz2Atdp8VSeXsHntzRE9Y8Z8GV1NbT1vBZBzOJPJk/ZP5uxAJdeuF98eLvsxA8dsV03PKm
4ObnASrdC3c8VWbraLfIWexF56XOZ/9cjMOAkxJxZgkw5nbMcSNw0F/SaZZ74drNWQhJdVQNzr0O
bXBhDbEBkK4pj8X8wLcfm8F8VmXhPxaucje2NiKIC3rtAdvnRXI2Je+TRdkNwk1h6clT5RaC3Drj
WI3ZR91p0QUndWiusIgPHBY4tvjTcNH0or9lgTR3cdlYWF0Jl0yT8naAXr5iwAYULNTqo6IhOmGx
P2NE1zcwlvvD1Jn+pXGjez0z/Ie6TrZM3dsbqENEd/ad/TSG+Z4S0zuaAUwKc8LExXyZIt6RaAdS
hrSwqbVDmjvVibUg3wA/0e44BeGSD5Ff1F388hO7loZMb5IoSo4iC3tiaBw4sFqlPWSaYe/w50EW
04X2UKBQSWr/3hh4n4mF5r7kStVSf+5+Qea36wPZ4zB0Jt0+wjClhE+5qRqUtxcQiQR8B0a/qu+r
XAyXIGrQe84Pem+NFyz295mZDXu3eE0pv1M0W0lagA2F+rure8eFScbthZYFjSqX7h3vJw2DrsVL
RLSShSVkgeJQXSqhp7do2j77PNRIPQ18fMEpJZgvD6QBY7GbH3JEQ0rXo9uxT0Eh0EStNYPLbPTD
G/rp+TG3sLjM//TzgMEazn4aG0i1e+f085BMrH2h4ZC4N/9b4FfuJkUvjnIy1g++Vzz+BEjRDM+u
Pw9WgESjz91hV0GaPtq6Pa3vPW7ym6miv0cHINrm6M63Dk6p5Rgle78iUdfCUkO0i9OcLfAy8E4i
AhUjDEiClJw1UbMBShGSBH4+oqvDidfHC90r/zyU3MCOa7kbsMaUlA7OorWVxGptWM50JxlHjhrF
ojml+l1aFu2+HYDZ/Tw5xqgknKHDlMtE52iaEy35nw+neTXK24iY2UKA2ha6c+mliPf1UFo7p3Iw
fSHyq8GfujCHg24Vq6hYG3ACrsmUoGD0gYzZVtHTxs4UsIcTp0duXTJWj0D2vWejQ3gD+eFRdrFH
y90kJsyvqvsICsACvES/D72CgEFU9YuklCmJW4zJ2TyGX0NjFytkvIAQrV8s5LAh2+chMjUovEmz
jEV58cdsF/Wedc67GLd6SaYKOAhxrqf894e41lMOVuZIcTBlZ61JgQlgXdpnHuWARiERopDZVUiP
ViMerSOHIerilgP+1NWPrquiL20a1y3Nf2TqTHIFBSCq2fw0xKG8HUQZbUIrxDbeOTfQOAqwqgCS
LcDi176E/2IWQoBDGXtjKzvMet3ctODMSkuyyjdsR/DdWI9GpGjQC/SRotwSzMezeC+wVPJ2Fe4B
may27VGUXfzY3HFMeu+JuYVFWtLF/KewakbfJocIliF99j7gcItixqYC9I9cx5+pZaAvmqId0+M3
7qpqAdvdXFWNR+8E4ya76VaOTrWPRozyfU2eGPg/Cn1sZa3Vnie93lsqrTa9OzqEcqJP5SxpoJi8
0N5lopE5DDParTK4M/OpPlUD1amFPJ7h2KquWHKFbxM750Yr7AOgPa0hpcPFFWo542NtTtGJ+vUj
Ywi/EYk4DGOe75U+ytNo4hHJoD9vZ85v7RBgxTH1fjC0YdljsVySVL6a6pwPGCZZfuYcDLv44MJ8
TfPxOdYmsPJpHZ3yduXE73FRefdCCfeY04Sl7K02qp97xZapHwaak21UPER4H5PQpesuUK1N5N+E
7p4wTLUIAnXy0zRaM79BzZy5H0HLAS8Z7Y82a4E6EB/QRaU45mZ3CSz1WIcFS9ix7s+TJbUjN2yy
7gB6WhgKG49w6E5viL0LynstDg6JjqQFZBITcDKY2rjbxRIYP5rPjVF6RBjr9Wfc74LRuiuTACUx
IuBl4zvgQ2o6WtMUa+uI9PBzI021GQb0UJFhPU8yRYDYElgtHUAfgcnpt1K3Zia2jQ9hqEkVU4gm
+sya/i10T/hEASPHzLayslqXtrOtTDSl2GCvWLZkIH9VjiFRtrmsMAJRGK3sk7J9GlaSAigXFPyx
D0EoNeKlKIqLQPe9xcH6yXToLnaQ+mig7PLK3cuGvxzIoXfAM7u+Lx4cv95zHAICQXy75R81p31U
tqInWqeLNm3eQluteb8dyHIhjgZslbSp0BZNutiXJH5hXbzpz7EPBw5JWbWkhdldy2UNl/ZGlcTa
U/Q11oiF2aFlPDiKy0cE4z7KhmGf8fuf+nw6lbXOJsyhNdBom+QCmwt6kcFC7iAZMi7cqD0CzN5w
9s6uKudgFKEDbCSw6IL2jG2k44OQSXE2RfYeaOWp6fv2iACCNpsWP4REOy8zB11XHcp8UfqAVIiq
JYm21U5upBcbd0j7dRgn0zkSSLtpcxXrCFyGyInGdc0DSIkcmo5/YyWwOXwdAozM1nkA1inV3K+S
WM7FnGqNBNcmG8k0yNwCqiqVsUVkJq5DkLx3iNanzoG4i/4PlcUmG3N/T7D9L1e/w5Xepxwu/Ka6
Z5W5yAwtYGPSNYhvQqMewd1rL3nefOCbRG0dCkLZ4PiX1vw9gIucWj6izsiXZqufxRA5EAXaQ47t
HqjOpMfbbhi/uyE691X6qhC/7lXVvKAfCphShB/DL+pvhh8k8m59i6mU5/AexWjs6GQzZjOYO6X6
uwwhJpZ2jOG80p4HtDOkJ4MYTINXU4wPmCdo7RpwoOHDReq90AQIEUHLKm9o78rBvG+1+5Gc44Xr
VuzXBcr7iExfb6rrRVIMWzRLmWHueo5MPfFZa7sZryI0ww0ZGLhgI//RSCvJtIF3qe/IVC8ZPxn6
dJU6aHPRzNCdjB0NslOgl82GluALxzefe561fR7MyAbbgMswf0OaXoQ9BatM18FRqjG4dx5xviku
Yk2/dp5xSe3gNZq50zVBACtmXStmnhxFxs+iJgwc6OptRmpb1rFta54I14N7l8jcX6dejp660AGe
68nFDHFOOZzKfspgWh/yLSWlzU1OIq5fJsTBpKcNrxwyDi3uGHI31iZUyLD4yto6xs0O1I4N/djN
0LfU7189IzV2TgdAI0Rd5pCfdkFXYy7T/F3vxk/kyR/RaLDOquQt2IxRAbBEcR/lozoOBJ4f+6D9
jELserStw5XdENU9hWIRiOzb1cmYYtX4QHD31JiJgVGa0zFTTwmV08jiBVsaOpq4JUi+qtZJhQWn
ZKakuzDDU50KttSeiZb8NnUcWXlzjXrqxmZO3DCy4tXP81sO8c9mjyPYikBE1N7J14uTOXcfDbz/
ZWl/BXiXIce3Z8+7DCJCg1zspp46jmjc1Rjo9ZpJGOJ7Brp2yfh9jD/61H4zFZ0IbY6En2dVXoQ6
vdTKX02oXWkbnaWqqNPUIZAR6Qi3Uesi9q7MO84j9q4ayg0stwPCuYCjYPNQu9FJ0eThHG8E/jko
7YfR8w9NAME3crGOkIZwSKsUSWgD2BgOO6+HeUsd3oZScZ2Aq5ablJ2M6z/C6zXW/SIYU6Rg3YWa
CMpGQnSm/NYClo/SzdyV2rJC7UOJYjnEAYt833YwAaMly2ZeAunqzp2B1rFVSOWlzVYUDNq4Dk3/
za/6blf0DzFsFAj9Au5Rh3ORXklmiWNE9k0ZgbCKESWj4nwUHcPaXOaz+BnLKmDKHdPKi+I2YwSK
J1G/c1HoEjHTH2TqvqJfKpeOB7JYMb5mYod/qs9PFqAzEMHQxs38M2nMmBRg75QJn7b60HInBlay
E1F5K2r3JWnL+zLCQZ02zFwyTJJdht4WUPRi0otdPSVvbWix7oUpmjrfufGrZe3NW20VMu6TsM+k
2yInJjjPVwz/qDhtKritXRlcziA2dPBnVSu+sW0ba41NiQjbdWcka19hq7cakOlECi4zVD57ZNiF
73TozQ1OWuSBVVOAQEQmn0QYLwNprk0PFl3V7G0LSSsz3m0VpC+4dhFxVOU+CV/bwntLit5aj373
lmtjtMxMDYldYmeEBhDc0ZZ7XBwgr0r3s87Jf+Ys2Tbjw+gkr4Udt6uqQKcYRd7RMJ60GN2KrTjz
6TrIpoa7dARWzR4jhpg4wx7lwqRXX2LUvVVtEpkYig4PdnSiCXDUfai5GlPflDxEFlMtxwpGGFFu
pXvTAlaJnk9n69r7E3nIPb0QtlUd3G/FhI/QnXxdGOoLIWUBgMEEQp1zTGlMMmGU+UTAI0hKf7LR
VHZrmaXWCZVf7BBWJINqbZYMnuL3zhL9JmbajC0OzcVQ6HvNip5rtOIe9CwN7cCs1641LB61ll+n
whJkBjzkPX4x0+jvMVnA6gYxGIQYBsJSuzdHkxHCmP/S3Xs31wpEQGppDS0+HNiVG5v/N3Wm+3Aq
AUE2CpSnn6xBV7RwRmxmgQMtT8OgUtQFCTs0zYPkoyvgWwdEMy/IfPAvXlkClKtjvAuPKtXOhVMb
DOTgnHI5+H7y03ys5sMWZP+guCRcvtqv0pSLPM9cSN/HKTPAQbo2dJ3afatKlsfAwU/rFuZLhV9k
lQcE+mnRR4iA5qApzadFNjJ9r7L3kSNCD1OA9/TdDSin7fidE0J3g6KX7blfAwtAZE3/WmvoDeZ7
RMUpIbZNu+3G+JzWTr5BQlEvTNO607WgJjQE3ujUW5/J2SlJ2bCJ8VlmAplqX4cXNouFE/NHbjg0
AuTp1ipIwp1FZ3cJZi39lROhVBbdjdGqW9l1XzrrGTPN+XzXYH5GriSa9skZUCV5kdzqNtVYAfIm
VIBP04CJXFPjN4eycJVFVHFKVBrTnHFX0b5aWTgwVn7brWrCvK+15V6ZWMHtprfItqF/IgfZcMQm
X6CZVo2nhpUfBFi4Qzq/KmpvzdwYTkqAfpC+esdvMat+432O3Q+fV7qzpjBfVbHx3KvhFssRQp6B
5tKUQIeQ8jTMB/emEM0WdxyyKTNd1hG5B+SyAASIB30L5RRvvQCQRV7xylbul0PNxhJXHqZJHImw
O3JsOdW+9uFFzRFb5NomE8zLu080DcVeOOErAh79QOAFF0kcLDHwBnvSc2lrd+Vu0rGHqz7Z2kzI
kApz0ERcdib46RkBD5JiMryKqVhE1DKEFNCFbmBFVa7PLTvxVyYqGAUE1IzM3gz2vR+nTw7eh0S/
LxA8bMsofdFCqqVSqB1g/0MDJHw3kGJTZ89+inDc8CqCFSzwi21g4TCvQMqJsdhCY66Jw8CyXJFP
kDYfGXliFAIIimRnPtJNq5ZkbZKkAb60zTACxNBnk2okpsCGR1/LS2+UBIyMDzi87g2rR6HJiY0W
ceKTNfiEN1AGzUEmZnDQNOM1ieU+qWemoSmR9KiODEomAsuwmZ5G2p1pP92VJp3DeEJ+bAPJymZi
Z9/MKaYqW7TOhNLdnBUOiRGtyTF/NEpGw4befE7gYhns7/WwuRmryVnp0t+BrRyPONFfWA43Neja
WBsn1itGBipSZ1e0WMRGvNN5nG8cd2QQUYOqNPNuY03WQx7bL07DhdSFA3Wn57qrUrkH30DtPnjA
RQcaDUtr1JcQQI2tOTJZCcj0ySASJISKEHanQVGruHG1+pL5EBodCY5vmmrqNsP/cEv6AYHn8XeF
xeWYnGAqAABR0VMoVwxhgLFQfOvfkgxqBGTevuicbyvW0BgjEFAJjoGc7h6ZKxc4iM+9VxFdQmiW
HoqYt3XEBeIwBO07lBs9d38857mEZrNGyn/MSP9ZOpZiYhzW2EIAF0yedS2J6+OnBhSJk96Aem/5
FcinalJM6jrQyoCgAogi6tR7zXGmlddersMfdD0gVgY95w9p5MEZCTM3+tNAWiR5pu9N4bowpxBL
Dp54EwUbPh1pxDOz5Yk/shFd0sr2Di06hi5uq6M5AkY1G+xjIdBs3HXtCoCZs7Jrex27CTJ6PdKZ
oNPVx9Y25KwHvc6UW7YeolcIkWN/z9HShJrDgMFbm867TQbthkhUf1kNZGuhW8l3iCwX+OH6VVQq
BBh2/ugw2tzX+ozl5b7eA8RYJ80iiINiW1GcYveipnP5i699cxXm2XNgNO2uUvBtgiABIi0YEY7P
nq3BskSuwlh0ZcEc7VL31vXi9BSDG00N5zpUtIZqyjy7b+PbGHMtY749k/27juicoiYHz/Kuo5bP
8KHqPfAn/+CQ+GwWsj3VXUL2D5bpjpiujcVLJFUqtxaGTWZtpr8ypwHTZhKm2XYICY1iPiOYVr0K
ioLKTIaMnaf9WHiMGbrqLiVtIoEzSbsFRa4RIOnkbFuSsGdy7esBzI7WJaGX4QUWLGdTZ16yw3F5
H1guiXGJtdQ1/nczcw9aGJJtAB10KV+YIxDckaFPNJu9r2g9cTnTWaonHIoN4CH0BjU7ggZFIewX
QpMW94iebYpMSmqAsVyWtjgXPqRxbJ0Kp1f7bLiQ3qp430UDeOhibkLkjIlaJ7qptI7oecs8/fzH
fcqBtnIE9SkCEAY9xZ66hTsRF65C9FAAkwOSwOILS/xuLCJtk+kcWixLvJklsZQtpyIWBI9ow31g
Ry+0ha+gMMAwmg0R8HpYLUJpQgiYoJ4i8eLLI9pov/3pn//6rx/Dv/hf+XUOB8uzP2Vtes3DrKn/
8ptp//an4m//vP/8y2/KUJauK5MyWhd4l0zp8PzHG9Qpn682/gnFRB9L9BTLOCjLowuQ4xIBJHVt
Wv+MeIdzAFDRA8a1Djr75Gk03szJoKlrEatmVTQzXYC/YY8Gsq9gRyPdtfak4d3JcTe0UXXTxUpe
G0fwIqsMj701yyQ67+Z/eR3yj69D8OsbljSEbRm6DZNf/cPrUGMfFWkG6h14y0YvunqHrbtbmEHa
XWHXRsBoRb4ymcLfllH8DEECmXFan11TapdSee5usIr3Mh60S6A2dpX7p8QJ7yOlxgNxBhmYCL1c
Y3zDeoIBVBm9di+dzLsYYwYDMWjk6n9+Sbb7X1+S6bqWaZnUXtJyxB9fUs9+gBXEDdeAzSLeWCbt
KRUGM5zw6HuJ/qz7YttzfCUOKLBWsD8nKq76FoZk8hX25dboJEtDGl+oCqzBEDf/+UDqL22BMHos
ZXLvJI17+nmYwFCcaNfXuPSSQXQ3IA9pAqO0f5hLp2WZFzZkfmBNXUcCUZ/iMRvqod7lRb2s6rS5
VvroLwQn+PluSh6RqVJmSTkdGOUlT4Xk+qEBwTQ6HPaN2Ra0mqPw0hqcnZKArKmfT2XGoj/ZCUKQ
JL2xU0vtU188/HyW2K2//3mn//kPd0H9c1d85Lz60A+af/j0r+fwo8rr/Lv51/nb/v+X/fGb/rpb
363/xy84328e/vEL/vAD+X9//71Wb83bHz6BS8e2edt+VePdV80c5D/u4/kr/69P/unr56c8jMXX
X377AJnezD/NZ6v47fen5vveNPS/uxjnn//7k5e3lO+7//d/y/7933CF/Zfv+Xqrm7/8phnGny3b
VjR2TZ0b2rZYVqg3f56Sf7ZZU6RSSjLT4ob87U8ZuXsBy4nzZ8c1HNNF5SJdXbe44ms48PNT5p8t
XaLbsJUjXYNIy9/+49X/vor97Q/2369qxny3/+eqZs83i2OzHCjTlqxvznxr/d2qVhvAzLVOQ/OS
FxcDqCbDlhT9MIfRHvMzaxkGClqpu0YU3i425t6SkdC/j2wMgxwQXQJ5EJkNlhBHT8cXHdXS2Pzd
e/rfrL3483gv/vh7St4fxQ3O28Hi5c7P/93viSm6BEwVnLjLzqFZXxsvRM9WRi+TNmrntoze3QRR
N6LDeRrDccakXa5yv4cbXDPMC8nWTn3rwWgrZxc0yWfyE/SYmI8V7Gu0qdHCVEwf23St1TkBu6X6
BqAHYYFWh4sP80D7nEBMO/pF0uEqwWf6IJLmJa1CHEFk8PUhXSYzjRAUxdtQSG2hjdaRyTvMdwjf
a8K0p0326Hagwhyzuslrd9zmE+EcxiAB3GQcL6gVHS+M6RpRUYG5OXCAHOddJFnCWaXn4Kn73LvC
gWyOusr3Mdp/zIvQvnSbZe3cWf3dxByZJo4I91HArKZpe33ttMUn0FLzlFazEsRnUIIt3Fwlarql
43drxVG2A+D5mTjISpFFJDC8UCNp8cyOpT5BwJCejUGsWxgKc/zIPGmsXj23v51G2982ACUtEVHu
5C4Zm8qA/6d/V8mbH7E7FLR3RzOW6w7T6xKUOuJh04+JoRtugp5oVslp5PDz4AQT+zg5aZsUpV+N
cnPrNS26bs+VFwinv2JpH2KF4pK5Gx0B2+dEyS+J13oVat2xnzAwoyXAMOQ7v0LZBvNF8lGCq9d7
oLQ+wZW5TzmuByS/FLUGMIkoFaEdVMolIDQwemh5PvF+oGI1N1FtbSoGnqhZUPwGovgew+nVSoB4
MjyDt9DNaLW+TUC81cG7U2QW5v02W/UKh0xyNTyD4qOodth9XsKm/Tbs7ssX7dadvF/gMpkHS3lB
vOAuoya7wWhew4RA+9RG43vIZkOEJ9Ae8P2qt1/JU8G2EI5LNVLX2oY6DSaY+Lp3r+gptqk3btF8
V5Ql5aObnLsyVzvd07i0c2SRUQQWFWe7Rm8c+7mc/R8cFvu6SbGtoYlq8nYrW5h1Md78xM+Z2wvx
FJB/pIf+Q5CCbfJIdnfyBh/u+Ij0E+UfLZ8uQGAl3erZNP11lXca82XWgSp75mRo2FW2x921FGZF
UIwS0dpGe4AUqNnWikbYJPt0WRrV3gwPTTeVC2uigssL9y1DTbaqtP6e9QCaVBSsM4y+S7t9LnvX
hHaJMktO/k7MjQsSan7FprUUI5E206gd/TS6CC27UC185eNwZ/qIFgqjNg5Oc3eeLwJD749jDBUw
pgGUjOW75NRJx0FbFC1AcoGUaW1a5XcAfd3B1U/PDBaxIWFHjcXGIHh6kbTDRvnmwc1IQjeoSAIv
+Uobcxm3CcM7+a43EM4M43Vw9fe0wR4RjUQwIUbycadoUKnH3FzXcXcwk3fO9RtSviiEwZ6nQXZR
XnVnP4ZWpq2F13w7rc+ks3g2jeHZLsOHJu4+bNBSiAmI3WKsK5hohdV4kHMove52R5h/DL/04dTb
9WPjYGJp6+il9GeuuRc+J6axGXXAI1nHPeYNKEOJ61vGkDBVPcCnKHS16RqmWi2pOGnjAIbsxhV+
DN6HneaxPJCO1eO8de/LUnx1dkgQfcwEpA7yJcJ1c+9r2JKihHZE2RN6RA+CjSg+d4nziQnG7eNk
Tb34BNXP31LyzvERDbYI4sEWceARfZu9iNkD1rXfupkVlEf1iWQSqNqRYPZaNFu3pf5OnDZdyRS/
hRXfeHVzykt37/fZYmrotJGetGOoDyiUralmxrdQs7BL8wCSWdHWZK8FgIM6KTbAVTArZZZ5N/Q1
YH8yEQkxmhMNPGhhgmGxQFRfxreupCub58Ty9ZzYW3YCMmmzGb+RZzeUCcOBuKSjN+A/4oLyONit
QUb/Ej5BGBn2zRpNg6O9mq7TXv0QyQXJeftZXLowW8TujlXU60QZXy3pmbQBNiJGGeoIArN1CZI8
0wc0EHbyYdrMUcfBPpX+lQYCM4g8e7OFHZFO6X8ieCwhSXkAIfob4HiAReLdyCSNJRMP3wSnZxrf
lJDENyGVWyp+7oKAr3bJBwT9pP5Xin3Tw4xDaxG5vW8m6L3XLdf0eTIaOhu6WGGaXFclcVGupOBn
IIeDZrYR4B+r3Dsa/2yX9wSLJBsntGDxDDV6dhGsKnRsG9XCMlPwQoMuG1DsjleOEqehCzsWCq+F
DFCdkWVa2861jYM0H104nIDHmEVNcUO+YFcvTYeQ0mRaZY1Aoev40RL9TbRlNrcifCZK9DUzb7l3
J6zzUMNP3FzEpBh1Qznt4ZuiMw2PqMaDi3gDao2LB2Pygp3FpkFqEQd2XwF0sOJr0QiGANA8l5E/
3HfEb42wz7aRV3WbGF/Owqvr+gaKer5uc+/Ts9gvLakolF3v0cqGHaA+IyddqIw6samkCw0U/NHU
En4DJSJeRTVZvYGbmDd4prh501e37K7IHZ4x2eCKsrPntneHdeEaq6rJcGUoqFBW61sbWMIgniw7
WuWTrRZSaL9GmaMCNXEXE1p5xGUJcZtROgnOWLEQCENRRqPjaNHTlJdPcSSuAsrrLjYJzfvJnKdl
ulOIWpcEIJDNHCKviCVtKwd9x4Vy+h3whSBCw/FoZ0ZPcTN1GzK0vrTRmE5jbR5JooWB7QXbUMvs
EzD7S48LqtU9c5UjFSMrybob2dnvGCX4uyiYKegZefZmJOgcqh0B0tEaOSunuPr25yHK8dq2brkq
w+GmI4xvYXfImXyn/FQKrGLSXksFAbp/b2AIjjRJs3b+hdqdlwkXCjvo2PmebF0GuWk1chppxH6i
JJddtW20HJb68F55uIYyPbyphu+ReYMtD8DcTpYOoqKPn0xsaEjOtrmr8mPlHsdII27ag90Npd5o
p4fQw9JXODdI0rZ9xjDJInC4Z4a77EbzV8UMkxkiCAW9HHeqUsPCLLmlRmXdAxKUdqtzZvXumb/H
LAPw7kuDw+QiGkpcr2NHb6Gwr7hLwqtLB21I1nlOU0w01mIYUPOh6vcFkaZlCq3cCM7TxDc70rZX
sQyuEZLlTeH2RKPlk1ybZnqDJ3ll5Yqs9nR404bUBViYXO3KwrmWaisHjkQKVGburP6KmbAp9S2l
nx6i9ovMeMIpbK6AyU0gRKUBOW+WfCBEMx8wuJbPViifmqE+9Nx3e29yPoBRnoaBkITGql3GjDF5
NHgqnImCo6+/6ZRTNd/0WbfrFJuqMcE6LlDOWgqhaa6dcwW+dRA9PSwSP1dj6l8ZQPlUISw99ljd
ojy6D8PI3CmEg0vS43bklWo3aoAkm/ZknhoZzK8+QjJIQv0mbxD5gC0og2E8oRp6b8qMc6xGoDHJ
dQEBbqLAQhADTCWqzG+aOwwG7wrxZAHh/FTMCUj0BA9EBUEiDUGdd9B5r+W5nAPH7NHWMAU566Su
XbJF3LdQH4hgE6/kAppnpRPC2qNDX3cov5c2nnL6SYx5iOHYgLfKaad71hxIfvHgdbNPI+VCGAcL
OOQ3CoSOxNqDKx+E9rygkZ7eoWuLSPBbhfxVZluWFUb3WkuwelarF0N3txWJgFtH2VvaAAVI8gnp
XIBcMzEbc5VJr0GUsbLgeOUD3oY8VCPMEeIhyBPF9JjxBtX9KiFeaeQ7rXrOZTM9DmE+Sb4eaKWg
xok1JP1bFzDhi1kFuHY/WPQFCkidnZiBleV1v4YSbNXPP0tb/ww0BhFFfIMWJCLaQchZF/oeEVlt
5136kHnDt09fpLIMIi84kIfJIXdtbUHuVLGYIvr0XZRrOPncZm2Lu8wnmLstcpb/OrrVEo9jojbl
6yZ5GHMRULPhYSMyBJpv34mVF9TTOuqx16ctJB8tjD+MBrwt4YxC5UvlJIeitNUzxBNkrSQM5qAR
O9MIie/1vKUeuLCP4C93U+1sFcrGIPx/PJ3HcuRItkS/KMwQARnb1DqpkmoDK9GE1hpfPwdlz96G
0z1dgsxMRFzhfjzdgvFkxVV35wgyNuTn6D+yQA8DSzUYfb63cUik7Q3PRxvcOjv60LXl8D4IjsXe
nvhFK2e2zxg9T3R/0Eybb9cRsJDKcJsSBrn9ZziLWeuU/CqahFM/E7LW5W58jH0X3Q7M8N53/b0L
DhiHyKNeQHONf2xEUG0IR2UJygQfINp9jJuJzSa4qbLalGVkrSdE2lHo8hLk+UH57jt8bU4zC1aW
cQ1in7RbyFuAlLJHmI/0CSCjjk0Dw9uKnPeMjT88DAiiCu9yVXzpqspu9UjPq9DzVHBpdzIAEyeS
Nn6dwh+iKGD1szG2mruBrKCwMWKPUnHl9N/eYAx7k4VH2UcfXNNwgHIQQ1N2Alv7VvLArceignxb
sSrwnXy8cgEmJwRhzj6b8vkpIF+KNZb5R8oSZxf1r4pmROO/kopqnBSzH+ymRGOE4tlZ1GYwZbch
K6prnTFXJvUE3GqE6DQlxoClKCI7spaJpax+2hJaie2mD2umyB07D69jn1zbssw3skH/Zh7KNMf+
ILH8smpN1n5Vj+sObsdaE9C5t4JT7kXTJ2lQL8LK765wmm3YjKwrOWx5Qb1TjUwwYLO7ogrip47V
o2jxF5OywtjF3zDp6Fct3gv8Ews+vaft55CbtsGDU5UAWrFUcG7fsZ97teL+G77CphkdtW9k/KOQ
8GqBKAVlJ6OSrwiHxlRiHaVluahpCTVp8x2PzFdHgiQipKZYO61s0R2qo1MCFAYTfgJY6l48jvzC
NraLwon4cEzPaY+ost6xK6bkKj7GTOKVLvN7oQKchCxprool+iofNnzcoN0G4pvdGmL8KIAk6E17
LWIaDZ+mH+VuvcZOefDYW5J51AAoISE9dEW7wd9R7WaW5gXWCeYebFLN9MxH4j/heBtz5mgdzJpO
niBs3+CvhplPQp8NdcWQFEhTb527mrDyPI7a53j5XGorpdUbtgxm3mNqHdHZ74hFeCG9GQ2YjU04
VCU4VzZITpQ8Bxht1xxOiJjj5zgbJOT2eEN9NrMmjdCJ+ViqOBOpL9j5dZJRRywwLI+DRacBDwUP
WLYCcyLp8N2/DEOebHjZbuq2WyucofvbCkIByuF+sDaUcDcwcChbw+w62z73oJ+/M/fC3uIO4Hwp
Ogo3RGzmIvvpBYMOwKffbat/sjwDiEjxmi85CXX/8HJxTyhkKYWy+yySrZ5LoNSAYzOEAyIHlKKd
4dBE7ORBaX4XZv6eYy5a4+RngqUJqkq66Fi7HojvmKyJnIk6G8cERxNb8LQoUQ5kkboYQffbdwEX
IEPadNyXYLCm/1oDHffojM4udpPDqEDBx8241wnrP+xqp25bQSKbyjOGJBBZ6HY087LeQt/KXJ1w
n5OVoGxyuA5l6mznlucgBDva2ovwtaOEINQeYFZRWzu4+3vX9HY+5/Aq6n1vVQsb2KQpDsgw6ycU
KTA+rPTuzGo8KI3jI/gL3x7RMTcxajNAKGKXFIyCLPjBM1XLvpfoIfVg/pSVX6wCifDLdBVgL1Ra
/QDgRyd4VOp8zdKZkVNUwd0DnYyGricJ7DdGs7+WB35BUVEGRoFyHYmAL3jdSP0hFuYSI9RAt/LK
7dS/tTDssYKtisR7C3v1W6SVvbKyQu9tc3j1rPDMuBQvfk0ea+3Jl0JmG4PtCfly+jdZE3wOtEn+
Dl5f8iCCs9+45ISrGzaxYNWCpd5wu3NPQxpb57kFaF8T92JNRboxiI1a13J8egLurS/SthETDnwO
4k4RUBx35FEh6AIBkoURC4xRY7UAnR5W2EGF6N+yOawOlqsu8Ri9WeEhZDyzzotYrlPf/RrytjgA
BUZl0Na4Hyj11wHawYml/jpL5Qx7tMZ1dokC5720ygIUBLwA4QansbPgvAE14VD/yUc24GCgPxzC
FPZRlX/IVh5m2R3j3j5bDi2AkdRnP4Og1w4tdlasW+vZU2cVYyqJN5gid64/6y3GfB4nZ/oR9rmL
4ud2NIAwINZZo5UKUffXu5qE422UMjnsUBuOPS6BqZTUjNm4wWwGbKhjGqwVV3uprHgzNlCW0rvd
IOwRFSLZltjOyZX3KoVP0MabVtofodpqh9rY5vWH6zP+wnuFpZjMC9pE+jflmHeDlHOs5m++sr51
ViCDCu0PUbkrZwjAFvUhuVUhcVkWZeiSIzrie04hrDTkP+Qs49azc9TQYFatox+Ok7ywwoN0am9q
G10wsqE97/kO3TiOEog0kK0+I4/qqiXRiefurwMa2ePa6bi3SxPQseK9yBTvdIYPOZnNJyPCtdxh
qxnRd+/zXm1MkaW3KBMmphduUYfkQ3P4qCSTn9bOxy3hFBQkYjohyqm8+s8k8mdDYPo1W/PH6sy7
qppfXOTyUoEDQN34YmvipZkkrJusV9uBqGiOKqIJPaTXNHrIzf5T7rgEnozgWzBUoPC5DxXDxIx0
VbNhFhY4tkPOWniug9K+h7BJtPh2SWx7CtxFfcsRkNaPOqT4V4KW22RUSkRfIs+ZqadXcjVZFeiN
URvmZpw5yvpBLcNk60hpf84XbPqsUsKIXNIqZ02Wlc1UMWFVHDfWr2ogl8OIHwQbI6PIvT9F6n5n
k/zPx8BFhmv+203wN7/1kkBsCMpigHaQowj3Zz48nTkzLfUdAhhY9m/q4IupCAjgcjp5WA4AXnOH
xZ2H8QdHTGOD8fLr+t2mxvRzP9sH6TxTUGv13GY/Hok1k2tnKzUy3BztJW490IfZBwrVwFqcaCq4
oDvaT5sgAtngWNHqXjupOOUwZY25f/ijLSD3rcfYQ/lsmMwux/DesdJg3M5QzGqQgEcfbaadNSEi
qCYI5+WJPKE1Y0AFNNtO+lXQVnsykyXJF2O46bGyWCO7p9zQUBHq4NN31A37FmpcxfgkWhIaElIl
iSYkMPBPNinaytbZMKXrT06HVEiYBXKt7qUfBshqFcILRxm/R49iaYhzcn8xLBbTTaoR/IDDkxps
cy8n+3me3pRVPc8qCQ6jAeu5LT38jXG0yVAD40lJrsE/jTWU0NzUB5cSRbVuc571EkRH3kmrnD2M
69/dgoxOzfaeuHuzDJ8Zds/rvk9x9VAcRlZtnQNEgddMV4vv9aY7BjS95gB3cKH1WXZLyea8MbXd
jpgvF1ssjVRX/UKUhCoGqE8+5zS0kMxrpe6x4ZZb10FYN87eTqeIspXdothCE9LN5rmOwnAfL/yJ
cGp++pJBygRrpFIFKi2X27mz8M25ChvBaIMlH8y72abmze+CmDsTqX4Xkh8bzH8mFw0+QqZfasiq
O5UQa0FiKI3+h9PWg/a9Bl1jI8W3gIQ0Vb3rqoHRIBngAbLI8dwn4k9vzyHTfIYnCzKH6608Dug0
rdogSlvYSC9JLi/NsyT7DJS7/9FVlyBGnugW1iXAzbnK8ulaKmhQqS2aDTsQhT9sfp3n9k9cIBMa
w/ZIFOqj7f5poA6yI6sA5t3diydNL5y+hsJhoAOBbyaBpEuaP+G8gHsxMFHSEATTBscoRZXm8ZbF
bbMkmH0k7B4k6yQKxXTrMcZb2d34vJiPAXCBt9bNX9ZY6I5mMezrJSw6aZjsY26YU9TBoa3QExcK
o43po2XhSGoqlEIZWjlRgLKbPVolLalEJ4W3xS1LIhum7i8HRAHCZGCMQefn5/VlyvMXGC4mjTCk
4MbqevzUxb4wiO6GSaoP+K7/VN7IUtCxp4M5Wn+cVsiTMait0ZkAj6LoVSMlW0mk2br4a6RUSBmV
yMhwf5041rt/IEqSdCsGmHzGhz/BE1MneRZ5AedZcLdpnEJUnmm5dbz4NjjDW0UOOOI7lGuCsIky
ADokUvO9cUnOaQZxMlNyhecVjIyXEIDEhgn1i1nn/tqXfwusOnh3iKe0cQWlycD6z3xWDVUuwLdN
6HTurn+vHHDV74noaB5mK46I+3TwfiWQXTsevzORZDzTwFLXMg7Nc+Oa6hwZoj/V0KfzwHFPQU6a
7boylb6DvdX3AI16r7P6ChS4OPTq6kQMGyCTjW9FbOinxMAT3wbTm8a19OSH6WVgXtOIbnjMlXDv
RUyiTFjPHwGn5nrm9Vgx8RE7N2uKrzElsqe0p1/olf1NFhohSXmBfIGi9gd/pHAle76ipHTPjatj
waex22iE2IIyi7lI/TvvfqMLv4e91T8XYzM9QQr4A/DD/US/bG1DB01/udhSQHJVl9E4WH7mftm9
M+0Z0hUIYarwEbvZKSWxBJXBbzKl042L7flqy6y6saYw1qWbFQdD1M7eiF6S3G1+lA36A4Thhy8T
8hxM3yIqpiSAzfAPssqrozVE+qp5Hxb9bPhWhS66zsom6cGZggubFJyN46zeW0T1bmB9MDq17kNB
aJIvXPjv7NV6Vw+7uOtsDI9Wdkh6VLJRBBXdVwSPe73IP8y6ZceQ4LEsVPpXDUH1IAxm2oh04FTF
8PQwxtaA1jQAm4qzTWIPmmiQpHwxs31reejk8jracjiKrWv58TZj9bTzbLt4zbgY99gYUEHX6R9w
z/XBysRdN8zK2aZdGNTdwaIDaA6jUzd5/YmocwIJfOK4waoFEhT93AOMn03zKAGeUQgT55V4313C
/7KxPg6U+c8NXplFzZu3JIU1r7b3I4VNiHwbOrvejp8L02sXTMgvj+qHkZAR7e2MDU1I8MLK401d
9aR6IcD/MOeQB1MkP8z09coplsUpfTc+iXI/O+g1PaQDsElf5UD/AGHl2Bm4zFl8tosdj9QbUJFh
FD01zIkzJYzj3HL4JG3kbIUlPUjW3lLNdq+dppAtZbwxKHuOSe7PW2FnvwKHvgvKHjk3ZXIzwq8a
AdsblhqEgKb3hpJSbEOoYvfGxpRi+PbaHtvgpsPiwae22Ce9zXybD/kqSJv2nHQI+pLOuI6gPvE9
Qm+nc7oQ/zttMMWd4tYsYdQzCUEuPIVgkRX+IpaVdv4EVOlv1QTnpuT+GBDp7apKMDrK3aMLjOkC
ys/qIFzG7ZLnyaGaetsIccE1AQC4DWrvUXvNyxBH1RX7zgUnPsa8cnzgJJc7V7q4kRzr0wbq5tDR
7TNrfmjfnPZynh4u3ex60JHet0mab1WqAZildFOOruMv+uyizm5N7Ik/k/dtGYyTCHqNjyBSHmaX
ZwdQL+G6dzF6txIHnt/RI1ISgMLWrwPyQduod5PZ4JpKm35Tu9PrzEi7LgE8h4AO9/hT38oaGX2t
/G9zkM2N44C1VeqgbK50ckkJMkIIr7ttGvTm2aniBm/fiY7jC2hEd7Qqle9h4T6pobpEkdSAyoHp
mJlzcd2U7QtRrTocaAU78I0NKjU2FZJXAkUqaarxdmAoSotQMkdxmNvYrWmeMslULCV5LYkKciMb
gUy7z00GOIK9DJUO7dMKKHqFQY7MCcOBrj07KPuXJT3Wr2GreN225PIwASh8CrZ4SyQXWCcVHQz4
sHvRjPdcUsk6nfESZ4S7YaG5R3kIZDceWPGly5KxR0FBhcWK9wUPJSPBsftKx9LcpJnxxJGstix9
sZgCje4YONpN5x0A8wGzpnK8ZjlXv1ki0O79lFkc4OJu+QLuDx5Y5RHRJq3mhR0ib2HAgUXmb0kG
TQCa2goFHqfmUi3/FnsmlOvli2T7m1BC8fQJNTzwQ18dL2Cx1MoBI5zvYv8UtD0aBa8kdsfFi8HT
21bHelHkBMZ/pswws5usFhMfYAjolnkE2BJENcFPguBPhpD2KZpn++TiQYOUxqe5q+z6ZLM8YuE/
he8qcUJiyppF7778vf/+clJA6pPh9XuP/TaPSZ/tJYQdyy7cE3vyXxph4660f7eOSemfD0dr1odG
1dlhnACegUXlsyCW6NSMCPpocOU5zdxz5s/8wNwx0IAITzYMCY2pxKrV9ekNRkZx9Nm5Bl0ZXhOX
SLLSqK5dW3Z7gmKjZ2UOQFwnyFAc1WQkD9u6M94NbZQn2ZZ6u+TfYONnRotUIEDtlYExJfQ4XNeu
Gg6dlyH1tq8VxQvTPUSo4eJATDCE8a3urEpaABLi8hIJFrgae+3OkfKn9TkKmVZbBHP4H2WmXoug
FqBd0v5ds6Lvo4ctRXZoHMxHRHRGQRpdEgMytACTXMTz1SDfYVlovbh4ZVdtIJmVZ0s5GzxmstjI
XnDwbGfuu+sBhRTT8IhswiP8gmkRjjuUJWjKSN3ydo7D/qZO0GBXOZbPev4qepvGTlYVnu6mZYeX
IniNsbUou7K3yjrCAbUQ9PfRvrPshIAb2zsSvvICjKEEgbtlhffbLpJdj8X81vr5ntSccePkGKx6
3AdXtzR+dIkKcPAupiAYQCcsMekC+P5uxHK028SKqfJFC2k3J7TQpQuzDU0oVDW8daYZb6wksY5D
GD5ZteJKZ66eujXwL9AqGp/ejroD+soU7jGyoZZlqLO3p8zcdtA5NorgkZysvYsQEfstk3MDnNNK
1k197tl67Ejpk5t2kmIXo1jGr+H1yG6CQ2+789HJTJySPoIdaYqesUDuEevmjDhUpX9yTHq0joI7
n1j5+lLvJ19z+L1YGIr27Lv/K0kiWjduzCgobEKIABYGc5WaGxzwjJkhnW40uMxV1UrgRl1kbS3n
7ITlf5OZ2fu+brnRKEFyVh7PhHVdgjStbj2fLfT84qBDgzGnEz3Ho3iSyWDvAhXLe+pdqjg+TPDn
T0bHwDpuCty2cfKI0JCdWgZ9i6wKwh0PFiI/ZIdK+AZzNw+Wtm8xfWr6kzS5nZLaeYmYM66nLDx6
vOI71TrFdahsoqSYS0zcqGXfmU8TIiesvBNx0e74lJUCFhj0I9l7aAxKd1zDGaKNXNaNBhEZOoIC
Eyfmzh2RlC3pBmNfPnrbI4co8A9DYENOsm1GO57jnyS9OFOsW4WohqmsTxdvYTKQZMklXvmuuuHN
S4v02kQPv3zupQMvwzNu/lO+EK/smxphY+tl4OXV9W1KcZFYBt4mN6AI9AoV7tsMM0lbue9Nism0
AYLIkkDZmNm8Em9DnK+tNP5e4pOwzkhickiHXZXhvQ0DeldpR2SScK2FAlyD0YdckuTvudjCWHt4
0c4Y9UZEJmQGl933In408ZRyfEILlupsGU62C5sbaoX6lIcz3jV/xvfjW2eneHZT47eVWQTxjMFe
Gx5au3A0diyhQZ269j42p5eUpK1VFhvpLpZNfs0xq4Ns+Ch46TeG/xde2XjQJgMRNvDFtWjBaQdF
e+/pgncDksO9HUXTVk7dTntK3cqOIqHRage5/Cd1AGdEuQ/Hu/L2qowp66FbEbJqYcXF/IU3vjtk
rCW128zrIi7Yw0PIDPHTmcj6aWmR8mjeeQpGdDRNSLaaITeRmjsG4OCHG6lxeqsgQ9rZ3qTFnxkj
DIFl4LoPJtwMgNz80fSgxAdlLP0+YKRuwFnZBc3ajQ1xaaS90MtAiWd0JabnkXFTPPcVBg6sJCzA
WdBBmUKtwstwrCSptTq/JuMYvr8AjMoQzCy+FYPZUdSn9sqdJZ6m8E9Ckud29jveacY8DTIw3HYs
E8cAJtX4u1cPTwPxsT0DhqYgNJk+g+5ThX9CpePfAQxn2HoFlJfKeoN15HBMGOUZ2+1bRJSb8gbN
5dD4m7SoYHKwtxnaycf720dreLkEgAdQpijbWSWNK+i53buZt5c56PaOXXMZW/G3K+DH6QH9VMCM
tiLWd5zcLUXsWjgRm31Kk5Nf5o9M+z/FDDYuDrgIybdepjz0CB5MS4M1+b6PrI/IZLekIGDFRcSC
LPE+m9aSr2PHgLOmTgUywVTAJ9NuqmnrYl08686+A7ew9wb23vs0tSVHRfxpt5hAjHqZOXH9W/D/
33TZIraF6meFi60hJdplkuvESpl7hLyxtgBdmyGzcyKu16F7jsxGHvtG/LKwam5cp45wDpf7fCwI
LW5o7QKeFjCQhzpmVzb7xXtFTMk19sJbnrGuckbXhmBLelIUGagsmEdzaRiNDd8aYEwwu7egmT9d
VxWnKDFfAadgQ2uRVcXyufaM4tBO0d9RXIxwwZo5nCzt8k1wBM9kk8dsYaQ6ummGpGz5MqOEGQ//
/pGU0y1hg6Qb0x4y7kzJw6OaOaQBf5fDt3rKoxqkBUd7uDSh9VqKzz6nm0DcQAztH9+roEDVoqLa
c3wUlu6TCMGwxOVHX6MkdX5HY/3lN+Z0so3u/76gOsGDA/+f896rocDwHtTeEB98giW3IAxhs0pN
YbF8KQhHPIH7YxrrgB1QkEHKbV67BMOY4Z2p/RsU9XBfVeDCU8EOVhj16d+Xf7+dKcCy+hpILV3+
gwDSdPL+/5f8+9eiIEWjjAIsmEHBBkW/oDpjj8WsSegP6aPNLIIUMUqDsKgcs+9OILQCaEbC6Hwh
IO2XG/vsH/3sobOpYfuQkssHwQE7G6tlRUkR/YFigHITFRBcOTVGp6ay3r2OlsJrz2ae9qcMzSO+
pJVQBACaEbwV2KNHr38yASTs0nSoKUbKCnlHynwmr9OLaWEfZdB1MEwPABmLPcCXXFsT0fQqkIfJ
Q1PBuKLduQP3pdekxdY3axZYTfUmNFFW9pLADlTw1ouhB09UDTuzIxyoKEhmzswRcRPnOanfxo5s
5G6fd1++OVDxOwlw+555j4sH3RkElY9vX9mSPjVVv3Oyn9Ic2RU3xQ4WCBb3Abi418fHMOvq/3o2
EBrTxUzPsM9l/xwa9qrjE3WCPtdtCiffo+zRe6nAQgISTm6lK3+0mwUHGF+X0mxMcqO0ONXlU69p
VHxlx3tONyq4maNCKiXpDCZrx56NNPTAvtk1zSv5Gs3Y6U2cBfPGjNEBNho5+MJu8NcT/Bbvqyqd
4hHLinyg5QaQdnJxEds9/GIhrlWJzZhhxMUvS/+F/JGOBTbBGe25CSdC8ZLyM48o+Ih6HI9eVO6n
qLSu9gKMirM9Qp1HHjG8TPCSpL0G1BGQaCcK9+Gn6nPqn3A3sict8aBbOiZrCa7H0vn/AsXSvBDN
Ya278lQMZbCvk+ElNFt/u8S2EStGjrMQX2EaT6tRcTgqxPlHEqx+loEJy7vlEpy6Tc7TQMeZdOsg
zttNN8xPUIaovVwOniTvq0teCFQRVrc2Fh0NyACYyroF1teXTzXfzw0H/cbWh9KxUT7PBgecBbFK
NtkuqFHRT8lwE4r71C6hiwfCOAQ8f8iGP8k84/W3IIQ5w/TedsI8RZ2+hLGVHCcCMXKIr0w+tYyg
iHDLuJaF6qWothADvFXbxOS3eyU/QibWdtHMu2CkuUvCiSBVogWjiMnjlAS4JSJu2KEIqFhcDC7k
HumK5PqyZ7TdI2ZHk8h7VZKTU3Rin07evC/rCV4m6Xa03PxRyw+cOwyEc6syVjaPyspLXqya7j3u
0aMabusQ7p59weFaNcn0gVcBfsLEhHMVt8ykkKLGp97JUfsiB4HALK6MvMO9Nse/7DXJbvD/gv6a
NlTisCajFqucOqVytHfM8/lz1L0j2+eE1+oZKfFvp5qTuwnTqEgN5MqheFKl94WocMYhkP0qdJmc
Mhgby2ghKXJ1IJIcyZrTfWToEmhSg99p5xacVxJPCIGr69JJng0quhWiw/zqhrNei+G77/EPGR33
Hqp3R+hii232EDLl2KAdxmg8LB2sh4TKzC4liKijnMVrhvxB9DE6mLFi+aTdJ9NggJukTXUuJheb
cGdsqDW/ZlYyqzoaWTlJm6AKUBDmwIxOy3sGe5klU3UJbSwXk4C+wPMSn9i/XZyRD1Y3TweieEbU
sGm5YzyNs2hsnwF4XDUjKPrLlqCUlMRVj9R3vGfEJtKuRRqFGGweY5fDshrYBPb6l2+BYsk7RCgR
AZRpnaIYm81fmugcP/HRH/X6P6vjie6N8SypXJhFDdbNozbDrJH+jNEc7dkymJtAoP+wMxrPyGYm
UsSA7GmFQFBneCqwltbABBeEM0cZ95zvjDs/kflNAyNdfpcK+YnSf3gAjJSppJVyIxzCaL82jRyo
+OL5bub5t5hxMxWKepyKxWLDx6C47TLBoKGDhiQJgMaCvgMJh3KotySj2JEBk48O1/nEBFWdEhtI
itsXwaaZw26NHevoVKRC4bKAAJZlHxU49HUqsm9ptf0agYxYC+NUCGFd9qPJhYVeH0wxSbYt4OOE
3hQUGZrxYLEoJP4YXIrwxe5rXhpe+fWo2gW2br6KPnjJh+g/oP7JDu1iPzICQit66JANbIuOoQb5
zFuzLObVoJAmjzFXUDaro8/mDbaDFe1c0sCLwnwuELxv4I/7e8/KAZm2EGg6moKByBw5fYYC4EPF
lhciCVpnH4QzNC2y6VWebC2CrOKm1KuhOtVCkFo4YLgHtPhSBq9T25Emyf3uw6J8YcZVxkNydi+9
rGpIg/6xlurDNAHxMjTOGSX9V6REu44T3ioN2GzVGEZ4TFni9kOCl7mFg1/VuDp939+zUPvj1QaP
HoTAXYcRlQ1R/FzOg8GuOcT+XSHe9JiVh6H5Gk3m1TTUE38XueHjpexgLBjD9Bk1UPRRqhVnLb1n
lEv1sQsAvbCre1EVdgSPKRGIEkJIq0WJGQWBPIZECWwWuJ09Y0aP4vivhTucvtTf/ZtEhiE0h7Ax
n41s6alT1rt+KanxIrCl4HPN2nnqmI+edRJvu6mDUdfZr4MK2ZfW2Z5h/nhtVHNVmfVhIU4+FIZa
i1JN+B/kfTF7OY4EwYCH0IDKhggneQQwFmnPuGoqgXQ2UN6lGOijZYxjIkuMcpuBarFYTaeTkWz4
Y5+Ac+gd5OKezxXa1ErYb6blkvvpa1I2kU4ZRD0/kT8Wgl0xL5XJHcf3GMBIAb6v7Vtq8JlsTYJu
hpAxIwDZiteRJAe/zs0nyzCod9SvIB0dRL1o1EZCpYnKYnzuRzuF6WLDZ7ZgBE20iKtfwYHbh7mf
dzxC7qZJ+GxNInzUWDlODHGZCYDaXQfHkZe040NcokPhwDTPaM6JNnU4MpOYiY1LI84HiNWK6zQ0
IcYkj9qC11VUM9wwQq0Giz8D5O0+7H+kJ4tL20WEMITRK6qSL78suoMstlOfTRtOZkZ8jgvXYYXP
DAcAAoZ6awbUZKlP6pCfYgGTy8UzVQs5mRBRWkGGkXESXLBv4Qml2mLzzVyx5F6OS6KZYRMg0QvJ
giecYkb85dolNYAxaFp7h0dIo+aaS8Z3I4JWetvK2xpQqBDcy5AngSfL9hFdWsuEYuaCXfmG9y3r
oYeD9AxzI9pZEQefNcqW6h1wQDrMX62w4B3K9EnFg9oMUQH3/ka6WXbR9YW+Ij7mSJzyNmiAKoyP
CbvlBlh2dIrr5N2Z2Nw22OeJ0KrLt9a4lpD6ZVhcDaQVDLfNZFc1ya0fh5kJL/M2qlvAwkgYtjPh
DayX4Cgrm8gLom82JcHsZSU8Wj9rVbTRfC3yWWEXzWOChXpAps634UHWarPqq0aScs7xq0DRAV6q
j/YgoTRX324zttvZtf9LNSy3gmTkDVZP68ACCXNCXlzQGDGRx0aN2jPJNmQ2VRsnBqqBkK5dBK33
IhAMjVT95iCJ6Du2cfUZJjuInbFHx4jHVNdJfKwMBZLKOaUm7pGybElfmqhfE3P6xNZXP/fCvkPB
99edmhcNY3xul2oDURI7vYCnspvRl3Crrpmdk20T2O4GGhRie9BFu9ACvQFtal+YyH8iEu62Qw2z
HC+1tIE5zAbUoXGygZJYZstrbG0DKM8wePpmH7JkRlH6mrEU2jdwwzLW00fDDObTkBcHBjcBsxJQ
dLnvb+eg/RQdHkenJSfIyXid2jDHakJ8YWTtAdOi824ImnJzeQ6C8BNXerwKZo1esnUxVlDgcMVn
6VmStnr+90+mhUibmwfCF5+rqqGoiWBcc/bDSmBSWUYZwPeKgCb+b1Klwxcr1E9xe6pkNOz95oLp
idvRac/IrZwHzkjSEKEY2WatD8OsQfKSTr8J8v+SFFPC7CCL1IH7EUAHXyLvDpYxJztb5m/DT8Pq
ej9O/WPiDt0Q7DVtnE7/KaIqZRPfWJcyenJ6+7edMRosWCwzBAmfG1s+MbUmGED44bPd1gahuuZX
GZj7uSJf0Ald5grlcCZV16BURlwI7kKeUpdhbuuJY2gG/sVI0vfKLJ+HAQvjbIkNfDoP1E3zO7eB
rZSsFhxCCoFZNul1QkGN3oC5E3YfhlUhQC5WuGTEGfpqyksHvOsJ9+47FSxhPKn3GTFTQW6IujcO
xFM8mvVOG+bd8a35jgafQRksU+zeHZl0un4JZ8Lkptb/rJPlQWgg27AMfSRgng0ysteG21AzWtFN
tPU71xgfv+PsGm92ADQ7cKzbMCwzULSQe7C7/MAychCXcOZWUUFUjqWJlJw/DJJbrkx00UhjI3Jl
SFmTtOW2Z+lKqk6NijUhtW9BbrOjPQ8MT05e4F+XEbTgVvjKW+luqprLXVU09GGrxOuoVMREnCMc
Hf+O37KZevetRxdFrqSzB2OVnfAPEOme2Dc2ecjOx5AAD/PDsHFyYD64uDxIrc1vSDP7qzFHvMae
/U4sN01BO6lTnzEXoWUEeDeb4zFlQZc4Sp2gzbw6pXlrnOdgqn+KwXtd4Gg89X0eqsM8Cg2BL/Bw
CnN1rOe6/Ow7aEZG8+vfCjCyiaHsI5+UkGHA7jDOM4vNlAHpv//y74uvsE3F/2PvvHIjx9YtPZU7
ASbITbf52OGNFHIhly+ETCa92/R86/H0NLrndT+q6tTNVNXJQr1cdAONAwjKOpIigtzc5v/X+lYz
PCZzTWioyZxVrGQwjOZv4yTNVlaI8UL0DRWkNMV4MNRMsrH7YlfZfY+09NDGbLiRfgL7mn/p4y99
fInmv5lrWOBHSXc/ap5VHuIxyvzDIMabmRGMkj2mmKkptSsnsfNi67bqB4+aBveQGGoXy4FD/kMc
V2TLkFrvi7ylyT1fcempI7oCYEAc/HZj/TKC852a1Mbpa93naJH1NeZQxmjn7PK50PTxpXdb/vTH
twQ40bYrjhlDkuZ7F0zHjy/wK5mR0QkUqUUlzFFPoYOwqQbMdBwVDhpmIuYYFExH3SxxvMXNvgiB
RSZpvPA75IIVoirLVWwrqP/3OtI54uKWZksMhYUmeWm5U01FWxHwWR6q0r1vu3Fn5UO4qQDH+RPM
ApLFxQZ+/TbxpogkKf+iTHC5azF54To5qgsN1yCj6AmFwPXAiXepeTXB5w6Wl9ra1Hq0qVP2H10v
dwlrKphbJkxH6oKSXAdNCWMhRadvhsWKo1tQ920ytBS+SIn7hx4YrKJ8N0aI9exsNQgKp2MrWEQM
jIFsRjlzkRsCK32araWqjKA40ohKSqwJXVViVOjdo1cthuoWlheya/rddaft4wGoVclTuIwMQgSG
NrhXKb2bGP8b57n7yZVo6JJzFqXPSUlpL8rhVkTxqu9C7CF9fOS9nZl8cKCRGNngah2Jol+l86nR
S/k5g8Osh9bVRd8bEphI+3qS67LjRGBO5bq1gU8M9nTlVuaTZeBEaaLuwmap3VS6re80S38ItY5U
EmKk1xUl5jLEX0af6AYWHmpb62mQ6kW5irRCly3TlOrX0+TfD/QeodSWO05k8B57YPpZjPALqcMT
LfCObluwBdSrbyJ3QiaAaM+qMuDF9CSsvl14RfYQdwHlLVnek3fxhonj3bIbnLWs+AofgWGH1aIB
X1AjSVgrQgKpCtL8FrLY20N+tnunWBcygKouo3OggnpDhx+JTJk2yFGXY0L/jOypYJ8hzTDwSCB+
ob7dDnT2aSppwOANWsGbWdazVUFwICeRsnTncDGAeHH8BEsvlVPfNxCSdpqo8FZ7uBZMQrUmVsqR
HHACO8x3LdS8ndUl+FT85kJvldoPfr2thGJ7QpQMOU8wrp2bPJD+Xs+qa4dUhNlqn+5shVgD1fWy
hNZGEtwqCOLTIHqubk9X+gPJ8v9JQG//ngQEG+cPYtifSED/o/6Pu//zv97/9//8hA/il35DAZny
i22xEZWYIkBT2i4ont9IQML4Ii3TwqgtLdTqwH3+AAEJ8UXoDtMCs4zQDcMVf4CA5BcH/o8O4twE
4gM1Qf4TENCMyPovDhCSR9PmhQQHIcvzWCY/0c1MnJBITgW4fzrhD04c1aQe+i8/XJG/4PjMf+Tn
F5nRPZ47f7U4Pn56kdFPNTnF1Nhb1TdrHm0H5U0zrCblFMBak/79H74elxN6kq07Jt5m7/PrScCu
koxsKutuMO0mF4gF5sr4LcsB+Pcot59+/XozG+rnD2hx4JU6t9AS0rYs7taPlCKO0wRJi/kIG2Ch
zCfjsjOMPbe9Y0LM6lWiC4rZWWyvvcZK2M4hI/n1W/iZUsd95B24EuQUYjSGhfz0DrRqNGpLUhWl
OrrxK81bFelsNBJoin79Sj9z5D5eySLqwiRGQtAkNT5B10RNQgBnOwcTB03JCbDkooYMUSrjasgx
7OGQPvz6Ff80fCyHa+qxqhoG5vXPY1T6Rp6qwbMXSibghtpncH3jsnLieSuBYvvXr/anJ2J+NU6W
jFPpSp7Ln+8lSdAjntXAXchZgSw113kwtZw+069f5i9umG3rlk3Gm8f88PkymqNV635dMkYHHX9x
bvfHKjL659TLkvWvX+ovrp8D80/C/zSwdhvzW/mBoVWQlI1Rz3AWc9Fek7Qn09l3JZKzJG30bz7X
XwyPn17s07NOmLg2OnHKi5XIiUVd34A/Jv02uy1C3EhTBQfr1x/vZ5TZx4B0DEO4lqsDSRT2/HD+
8PHM0iw7U6O+Y8s2WBQgOFC4aPfsrk8+WK1loYfrIFV/c1H/Ypg4CBuYn9kCgnn79KpdEvMQxyN2
Sl3PL7EtOueAFBntbz7c373MJ/4ZQk5Cdo3Qgbad2sfYdaC31mLI/+ah/vNodG3HsVyqECa0S+/T
p2EHPeBKgf7Ql3PBTjc7OgjI3R0q0KLF8v/rWzbT5X5aEHil+X/CZumx/vREj4TC+djJwdngMUZW
g8Iw4Fw2deshywjCLauBPZdWC9qCbf2dRGPvbz7wx/P1q7fwCYAH6zMIPZbGhVmOnKvG9tHxgcCa
vW3tJXWWDQxrfC3D5eDF28YYzq0TUq1T1nNBTXPBjnz8m4si/ryKUB0XhkNvRVgUTueB/sNAxv4h
tE4UDu5gNa1iQ+hPdo5Ly8yiZpsjUt84rdluynbmsOgxpBmivi6xv4WrKdA54VCuw6NoNIdEC6dt
Eiq0c+QcU+U0JArlrj7mnkZk9K9v5p+f+PltS5uALniCtjkP4R/edhS1Jed1Qu48JwEURYXWH7Ed
hgkFYlTimL5uf/2Cfx6sXCHPZEVgPtONz9cpB57e0OsmDbEZ9D3JGCVFKi27SPXm7xaDv34pPpnQ
JeEGjvj5s5H/7hiJzJ1FYFZssBPLv0umrAYt1UbPv/5Uf37SoSShTmDhMXkyPn+qQsRF7EcMSPTk
ES4bl5IzgLLNr1/lr27WB0OSGofpfGxGf7xZw8TgpWNik1Gk3fiJ+VaCll+YYb3XC05hIKCOv35B
Yc1T1I9PGntM+tPMTIY7r6mfN0c5dnndaM0zkCt79t2C0J3ouWm2Z74PeHSBb5t+4RjvrVmLeO8G
fkIeaeFBM0F4glEL9aMdFXH5MikrDEhqqZq0OU19xba1BlU7PppOSdbKwm3tilJbzJTto/Pl7IT0
FAluQzHLyQ2zXjssToO5SxskGqd8aFx3T3pnjCrZjwlddklKzBJAbGVgABYvNDkO3UKRT4f/NbVx
wW0JetHIG6N2pSxzW/uuHsx0xMEFOzI4KMtXSqIyzrfCxLd8KKc0tYfbqZ5KNIcTJ7I5qiNRMU8k
5WLfoYLYlhKUv8LLJlasnbJrV+BuaeZzGi0GSWulqZxnclBLaW1yKyyZpkZwEt9KK1AEtzmE3FZv
PQnKLmVI6TlTvkn6qotvUjZqLWV6d0RKvmo68uovHadE2B75SYBXOu71hPDbXrOS+x7lgvbgUS8n
0i2aEuEeJJYa+33kpsKqkHqiuTDr9NB1+fwgccNFniWh+S548nDPGJExZzFUfeDq38KJaN5TUfIG
HzOzyNWjDfIEgSbGNlpUGQqYmuhEym3vtD0TDdtpZlb6E9a1NsRwjvcsRRCklzn1ExBYCiNJo3pp
X2qDZqYRqIsuyL5C5NKaveYZufWmyKmAA0Y8usdslEQJ9TgCIIOpMfhXz7bfsIi0HRejr1fRWwLH
x3uhQNsBNjGiwXMfB4IJ8BKM7GHPAiSBxXY2Noq83zYIZ/G8k9WYICR1Sz4SfrkpVHJdWN3gQ1Do
gbDTgDQNUaE0A9yXrwi4dTzEkGbEQkIUDGexhROPvTg6MPviW3/QCQ9foGYYxbGx2lxfc/pK8kdN
CFcc405PO3y0pgUfoAWoYK/9KW4BO8pYe6IzhcTCK8oRHAiKhl0oypok7Vo1E4bSylZXQ4c5DnoM
CfMF2tuxD4Jz05EAtAlANBM7AwSekcLdqPrq3ZvsOKNiKa0g+SbDXLaKYYmd98UL2zF4DqAEti80
7pDz0OQWBiFNUBMm0j0iRcJxaJBB/zrpHfaAQR8rn9ASAtuOdqA3Ln50IEHanO3sNUtUz6Q71alG
ha+b8vYSfI9tLEPcuvT285A0YlqBhuWYz2gJrDIa1i4xryPY/dEpqRRxDouKr6A/cwKB6i6z2Mmz
8Jgjvd4QaxPX3u0nDdEzXkcyL560UiVZX4EV6OtQv7NLn0Kjt/dZp7iTCJkNAKNJWZnaijs3BjgZ
6qwirI6szFB9q1Kz0x+9xKxtxNL03l4aPUznarI1oOKgbJfU9glla0CRKWSN0Jd61uuryifdpB1r
IiMx05nVNWygLnsTleYTAZxHEZS1sLCuGWMurl81WUGXI5Mt2o5r7KYFwBHNGSeKyGSiKTS5AOlL
HN2A7rwByoRL9/LrEMZtccUs7JVISfQ8w/DAY2TEm7RNqXbxFKS6e/YbkqVqMzL1AzdUqE2SEGfD
IMIwNb1nvk3I63IyYiWv7BQXxlfNSImHWGVDI+PzFFSKXtGUlRlIxS7L7TDeFZkR4ixVRJMOT4nH
X310A6mrWyJTM+bikoVyOFkVYcVPjG9hbTk/ym+ecDgxI6EQ+ngxcO/9+Ld157+pUPV/IZF6LgH9
+zLUOv2Pu5e0e3kv1I9I6vmXfidSS/eLMzOU53M0R3dD/lGH0jz9iyHo7M5bOJNl12Ub9C8itfXF
siikeKbBkZivnOfq4jcitfmFOAMTFLUuDUvo3j+pQ6E7/HkDRHHMEp5BPYE/ymFVyk/7SMx6w2hO
jr2JO//cWOlrEUJ1rh+l5pyKDB/jCJaOars4NYO/73zrlOHEWOL1AIY48bTEKZklWbr2qsxa6AMN
7yRFfkK/CsodhEQErosuJhISjjrQOaSVriJoAxRxu0wVsEzF5Lr0ovbQO7hE40hoaKAgv+IOmosN
SWq/U+GrMYW6p0HjaFma3lmT/nPuvE8WKR61quEL0fGaP4JZGG/zqTuiIk9G/LIrkoM0Kn6AWWZh
oM6BrIl1OQcf057gSLZG+Prx/4kquB96gsn8WZjnu9BRkwSAZQ9IFygXrN4YErWzzurZt58OYOFy
/lJcGquOwNAu9c5yQEwdm9m0aRTvsW8Pwkle5rc1NJTwE8PeE7h6TrsKUYqooF+NezOXZ1Ekr7HB
ocMlEXqhB+U7fpSvOkgU/My1XBkBoM2kHhFT9Os4tIelFSWvIf1w+tomOjUDK4WawVDZV8cBx6Pc
8DUr4RP6ZgzEAxIMF1/pdbUs7OnNz9H0DB30Oly+q4beCsnWjxSWooVKEf/D6vhKvs73j/9SedGb
VjxXHbLnwtSfKsZKFnS3wSQOrDbFtsXhorS6X1Ztehq7mdkQnuzWRVgaK5puMWZl1TRrONUjnJaE
9rD+lLEf3VnebWHnp8E1Z9ShQbpBoKNmRJTvOTj7lP8++tpFUCOd0nX/2i3eGMDwMzLrLKf2CZ3H
XqSsndiP79GjyiX2TzAmMKnnxB0TJuVM/Oxb9E29DBXAcH+Fg5WMYW+gvYpHfdOgKD9Jrh3xoM0+
GjFXSw0TXr83NTHsEz/d510CWpbAw6VdIlItKkGfN8FiOmZcMF+zrtV0BATtY8o3sIBowS1q00Vv
I9BA+n3wRp00kbp8TedxnzgOzpTIIpqxaB0AuLdOHLvHjs575qEMQKEYIH9AoRnWcbi0oJBB6fX2
hh1s8CV919EGQypCVGO71nNno6QJPOM5Nei1ZHkhVnFKvYnFmtWtNu+gxe0VAcSI+qcYfJ1xbevD
NfsqteR+wHNV3oVStKfCOqDhoSOb9eSNXeNqy3hEl07/yNb2cWgiXI56chOX7/Hc0ws1Qsp2Qg/f
Bds7KGDTHoHs8xDC1mODvY8cYKNaku0Ny78dRu8tc9NNVwJYNyNvCfKQO56Ve58HSEwEwobIZfQU
5hMdPBCa/aXrPyNiviF0NrxzjH68rNl383aC8oL7zplpsLVtHQTYkFBcRshYYfFV2RET2z5Cq3Pw
/Si8VGz/ues4C3MCuLJuOOfMREOpPxkTWHEpk3zpd9k7dv9uM6Pojy3W9zDwAjbmlD7bENyNRaxS
h97egGG2NCkObFGeky1RZQwyO0GYjt0yjIvnphuzFV6bM0eSHjksoyGZfcHcEBss7F2ul0BVXPuI
UoI+XnfndJhX9a5/rBP/q2tuyza+ikx24J7GpNugo8VhUzznyaUXD19HO30GZR2sqmClR0Ozgpay
wVMJz3KYgEBiopC9f4YmsxkKHxzHZgrxaY73ZgXDOLW6V1iZ3crWmMRkPFMnWoJR0eRxyAClKwcs
ZhXnUisCLuOVw86U6taSwKtMeHC46E2b3/N2rSloKmq0K6Wvw8Ki55i7HRwrw2WHmL3rtOxAHlXn
RnIUgMvIUO7Mg+Xn93FXQjyXzY2MiD23G/xgnguaNusQEn7r8LOgENtAFV93NqICEWGEEdZ3/KY1
si5tQwcy2pBguy9reppGxqsj9QkMgJeWmz9QLPIvnMin9l9Fz3Vuf62RFAG0GKC+lG1K3p8xLrw0
uiltQIFOCNsTenALMJCeXYt7j5AnfErQRZgkoK8u8Nr6G6SW2bDVX1AHLDUBYZN8FAaRRNwR4ttG
GFgsK5pGqzZljAbQnocHVwcz2I/p1ijmnxMtdk7HuA7nJLlacDwEhX89J9OQDnroK87ekwPltaub
FRlVWLkzUCeh7AAVM4p0/Wq0RrDf+RtguF4ISso4ezWKJAfODP46Icct7ZvpRBcZh7FX1KdJIp4B
FndlK29csj2BXZ/1F7NDA6RLcAzLkfQYoGUJCn7hFYe0fy/FbdNztLPDRL+QYQzVOxnvSE94wjsp
Vy5Vr20LhR38nLidRjamMdz7pTM6xW0S6BudLjTsgIzVsDmNen/vGBw7Qwp7OMBN9KBxuuRowGbA
rvednaUP3uCvpb2EaZPQoK/urKjo4He4lCdcUR/HNvnqeXa+U7r6roKy2Dss6h8SxnqaMt6Mtxad
F+5ArYCglutuSHOyAlHBxfXRU8vO1zl2aButwR+PknFXa0xybSu3nc1CiST44qyc6FQXyTU+20vg
+xKhV/jcQNdbT6LYop4zDgiO9nWp3Yio3o6a817OGdsfm4TaWmkUeJZDSYcckyyNpolSZXTGAwdR
bWVVMjhhllk0+mwnwxrZw/quydckfPdgGNWVXhfozdGwXI8YwxJDneysYediA+X2B9xWFpW92rMv
Gh5kvObBfrTbC9uH3wJI7WsS9oCNqg08d2/nlWoz4S4YizC88EM43QL6JnbKwFoW1ttQ98aWWo1e
nlD03AqnKlmOHWMbzeoQwm6KgqoMyKCsJjQtyjII2xOiBhgQTveYgEVcKcN7mpRJLumtqisW4QFZ
gxgvc3jPnHioWvu5592DbkBMylIs8fC4PZqgrjtWYoSHceCkAqDWhXMdwhDZlz7OIi0Iw41Lr35F
MbZfujWCsCLIMA1lz6Ih5D5t8H2EpZ4sdeWj+QALvx3sej2M0SZtCvd7ru+cGuWV19fVde/4KKnZ
Nq4g8MUr1eGKyshiuLBjd9f691Lrh2OGzIS08Mse+sTecBFrNejkW/kex9ymgHTGhX0ayvEcIGRd
0mk+Rp3+HcMpiSXYo+w89g8+2ch4B4wTmVp7HrRb4lK/x0X3qGXFM4jxRR3b0O17hSg+d1GDiPfJ
NnYam7OVr9hy2OqbjPzj0Kp606YD7hhsJ72dYeFjG9u11Isa0HzgMcdb0VnZSoNkGbE49RFhmrJj
ZqfQsa3oeiYNdgc3euxTyl16TaXIL+WtKtLloPj89SaxcCYEmvnVStM3pZ+Vh45H9O+gbN2l9Iue
XZCDydC4c0f7Ogyzc5zhdxROuJQR9yBMyeUOjGzXW/cBhTyQFYBXSKuOYeUK0F4E5rbY9QiUJS62
8zZlM5GbLr55yQOZksXgrkpHOAuSEQ9GYsk17FlkmUAJ47AMVwFYvXUu4PppdXrKnOohI/Nu4qcR
MMrH9qqk/uvCP8ImKO+mIX6l+XoBQnHnpSf4iVe08KN9+NV21EmT3VWbuaeuLOQ+lgm8kXSfIoVM
oR4v6qBF9urz5gP/O/zlW6XPDhi2VgWKWOqbYXbIUv3SbZ3uNBjoWwOWavgHFUgTo7swwg4H01Rd
iLQlIrZyXow0zC65mavWSW+6rFdn34QTpsOSWRBh/ORd567yD4F054ED+NoItW2n6oeyDp1LuAcg
KJ1Cp3/wjNUcGrTVYa3wRALjXOF1b286pFYagaWrgXtMnYQdVkmOcgqXkgxckx3IiCGKc4dXs6vi
GYsXWnfZ+/2mS8dd62VHJG7R/KBBPe7Nx4IomPmsIPooXkpzfCPZg/05UwxJABGmNcTCMtBfjSDk
tsH2W6TgtfsBA3fiItUSKlj7vh0tMxceC5BBas0olLGir/xg0AmQzTz0uPZ9YYI7sYrmhN9/nuPJ
Uo5N8n7nzR8DHh8wUlnAlu4GoQIlvdKC8OgcdNQ8K9Emr4UvKFrAnQrrFhWlReFH68KdZRFxolI6
WQr3zXzgonlTs99g66Q34HA8MmaMyu6WeuUd2aV+kyccI6MWWHB1qhc8zR8/mw383MeV6CpaGUYO
njN6nXz13Bf9sQyj1yCYPbIlS7jr36Y1x8OP3+lSjfvAz2bO7HwcM9a2iozsIBlOOujDCEHJoert
tzK/TXN3ulHAEOwEVktkkM1CFOikweMyGnBWiBxIDjKSV3u2vgFKaAmDooiFgHU8tqBFw/lI4BMm
cgve6NTpowlXF3ADNfJrItGyNXVJtdVa+MlzyAr4a27edG/lUt70mXWRedwEHbwcub4vlpZ1gGft
FYg6877sMPs24A6TdLwkuWtddQV/iriDVcvOVicFlvMCmq4xff04b7bS3RNmQc9EfP/jujujfOhR
ZKEiDHdjg/XdtRgzXauatTJIAXG98A6b26qsxv5Qj9VFmecJ59BtG7bDaQSggnt4T0ntlkZrP0p1
iRYuzBvvwk7VpdlzdCemnuOO7zu0LZFtwhsBeMlzgpfE3aSo4FZ2RzTu2Jvjqejx8Yd0x2AzBcEu
gPdmoAwN4+DJIVv64DoX9uRrFAjGbunE02GYwXGlLvf0QK6mYLyBn0RPYZ1z+jLhFJABT6lQDGtM
jq8RQjcW39uUkkXheWfYVJeFqN/7+N1oegd+Po9aBx7H7l0IYwwZDm/1anQvQqT3I7Iokg37Dg8K
Q6d2eAt+T1oB4RCrCNoGnA9iNiNv0XGps4BHfb7O9L8AYFUdgeHcixXOreQiSCx+0kVQF16xRTub
kHYJD9HOKacPyi6nKafyYPW5uVDBjKWS9CFAWJxgr6L4fMjbF99ADUmx+dr2ibTgeGCyVvlnm6bV
6uO5iA3+JYA8IqracM1a8qDkOY6cE2wlRWL7x+Ogk9u3bOv01a2dPaVWajhVvCelxVy0A9b7YORj
sAUyM91ezp9rvtaSn81C503rwKeoytsmA9UTiRNomUroAEOxb313XLiYnwBrkuZoWacReSfZ5fY+
y/fpGJOsg/GBwTmPS3JrODkFzXUMlYh4xHlC1OLpFCTxpioiTJs+hwyEoqSPUDuyOypL85/CiXKp
zcZIXU9edTY4v70df3I4hsyzEuUdBA7rbN4kMcNSsMjJEyK7OW1AHrWwEQeXU1hsUR3Cm1pT11pq
QPJANsc4JZiy2yx9HV18hXjpdxLbXoi5dFGEctppAXNhOT5lRuF+XBvNZKoT1lMVZ+5ST5lzP26H
Nb/nPDpbrflSQQ/4uBEVKghiH5dOEsDxQHJakE1KjRoIh+s+fZTMYhj7y4/riwImXkwk1SywvW6y
pj0NdMpi4hzSLAPsbK3z+NGrkhdzUjdpNKQr4Yhpl0pc2IWHEJtes77oLeSrjWS3os+6S12ruzXZ
cBfuwCB2BjVtak87Z9CpPibIj4l7CLCy+t2b41IMAp8VLbrNfPs/loDBaSCABzZGMN4pQAtWMFlf
sx3dWaJ296MZwOzxyWO3ag5GhQ4msrCSapVYebBjOq9Zl6lLzo/JEPokGChCsEJKZpa7csx9xVS7
yO1uRlV6+MC6l7Ks75OSdeiHAvD1bx3WH5NLzbk5/V+N17mgaqIrQnXnfGjhSAz8qTHvKGJT4Ora
GwiNC5IVdn2bHVGK0rtZI6BbOnnzFjHgrME9hTHr70fRMC398/zOtLycU5me5klgfsgsL32XzaEY
D0NeXVexvSetYh21jMoSJw5zolfq0NB48u3AOsWmuBX+4tcf6WfdyO+fyEZwA5eW5vXnHrmlOZ7X
2Lq9mWvCWY+oXacyZkevjWtsi6F9wiPIWxDu/tevK/7qhVEW0TkXyDFRXv58KUWeRyOHIC6lqjYF
/CriAU9zGbiJtbXWOCeLaXmeRcrJOxnzkt+Cvsym6BVZFgd+79lk+zDqRweBZdg2i1Zk36x5c9Py
NMOkQSVcEBjs4uKKXuc9wwi0Ly6c068/iPmzFuy3K4gM00EnKKnaG58+iBnTog/HyN70ggdvfufz
/Ncnw02tzezO17JTV4z5PWI0b+kmTGEkILw6Y0Rhj62HxewQ8bZqyrruQFZKcZqn+IQZuDWp/c6T
3Gi8TTZrJibVhQu+DnnB7xshy2I2nfcxtSnvyGagJKut53sZsnf5+KT/qP+z+7sw0scoicpv79HL
50TStx8TTv9fiSydJ4B/3yE6F0HxY2uI1Nx/9YaML1InEHhW6KKgky6dl9+zSmkMWYh7dJ1HDvkG
Kh+ejH+1howvhinJKfUMA9UKfaA/WkPOFyaeWZnj6i6PK9Kyf9QbImb5p6nMFSiMbGRpNgMXOijT
2c/PX60SozSz7yNzFi60zmvC2ylEtqWpDsY+5nVFvgsFTxSbKvByEr8K5iQBKa/FtHwbhgqicph0
O1cjgJKyG7U/zbGu8qZKTyij2PN3Jphjiv0Ekefb2kjMK2zhj+EIsCmqQrWqsxQ+8djpe8JQWTEM
d0tNvuJwptJDn9iI+suCxnZZ0Y6fNoqmNYLLdpVVBBzGE11UKlGEnXv1CqHLOuftbMRI7SYv7H03
hhdUyux1V8UkgZQ0ZKKYLKmI44x/3UKb2LZ9wuYYqJWDYGFB4CZGICDJC8IcqQCSztz5EL9K9zuu
CNkDEr0c2hHxSkOttC0SgjaqOazTfhBiSPdZk27h3i/h8w/rSs9XsUWaa5zMjIuCPSOwHQQn5I9q
S6rTThDONPrRxobY31bY8Aswa8lsfaud6B1N6fGrrdE5MovZOwTmIQ3B0sKKcNKBSI+C7lmD8JRe
3ENE/qJ/DI0Z7Zl7L3osL4tZo8Letsum636sdm34PYwxGUfRhvzEu9ZwHjo5PgE63smxOUodo4M5
locxhw9UYHNJwpZ+hSkfbK2fKHomN3m5g5h2jwLgPhr1a0bYqmogdNcQffB1mP2S4skb2ozRm9iF
T1fhQDkZwcdKREO9npM+QfHH48AoApQYEWlFwAsXENhInChBIF555XvTtcD3ZJsc+1rIw6vSLR+G
yt9nYBhZPP1mJQHAL4TI79vIvcFCQ5hk/J1jUrRBQrIfhvxluggHnOuqkJRXPZKZbES5sn0LCV9I
Xf/RkLB02DjupTTfw1G/7ACQb2o2HhRzvefMZb/SRCE8Ge2tyRDLuNj/ori6ikZCqWIflTSUPZml
11ZiXHuF6XDyQtUD08DN4DmEfTos/Px7YcYKyz+iQQWSSjUaWazOfdzbD9CfKARRXsGrPzovszYH
4x8W4BFG8AD6RstousWTfiQ2M4WVP955nUYaSnerN1Cw/Lp9DcW1lUbGorZouARGWy1pSN4WLiar
R4E6aWGPxcGjrroCRUq1OyTriK7fSpfOgxUhvx5Ve04H7nxATAsnQTopzpyThNSnk/HGUON1RCkM
qxBKQBsXj1FSIszH65qCNBGGmGGR9KxVSYQAues3jjlHqHhqZZeA2WqHNNReQwtFZtuhLOWFr4w7
kzSj2Emo1mf11q54yBJDtht7qtU6yAvz4NaaOIC+MmFJ/+ufBYGaW2N0jnrR5Ydx/mIY2e/f2faF
ZqILa3QcbA5MAldfiYHkrAXwg+4g5i8YjsgJxLnQVnA8IymaFVIkwOGoqS4+vlSBl3I0YSfvl6eq
wNBfPZeVrDbs4O+TzLiOuSNwhltyVKGcsrf3AGJbrUbInj/YO5DiAOSIDQhpmSxrcp5Zo0kjq/FW
URuD4g/inOiEnqyGhB7MkcGNv3AwLHqsGMCVaOODb+zYJ8bHGhXq8eM79uPx79+pnH61CSSOoPIV
aLanPgnAkTfdRWaSygReMj3pbjVjQkjOYpdBLb+AcQph6hh7TrqqCXFektLNE5sKIs7K4vDxZRic
175r+nVU2OoAD1gsvEzGqzLmvg3GBFLHhYMah8EqSHVzp5G/vNIKjj8ohspD5CITWGiFUxwstyQA
xPAIQlTuzLGvh1WITyPJnYsaQ9zBLKAmiSykxe5y9AHrq0kPR0eJh9EQJC5phAV4RYIKMYhODLU1
SDzqIAPIb6X1FLX6/DFq5XPZNccOnQDV7mHdwKnYlOmZRpLCxDy+4lxmP96qxz7Jh0PY+DTsOOvQ
S9iPfRUfxH0U1QQNNeAQx9HY0pGudxlNHXjtVrX2dNWCiCzvjBhEq5pdnxGoHHtQ8dFKnau4k9WW
q0zCHMyMpcizoxF0KMkUsZ4YE3ocqeaFWYzNlkwk5PKu+1gZ6PjYB9eccegTrkCM1TR2SmvZTQZ8
CY57Kqr2QSXEgqPPbdB4FUmgPMuqgXKWCoJy8Mc57kioh9+ThjZ4aq2Ee0PN6zCkw52Vi/YcO1f0
8C9labubLCYbxFYpFCwilsv+JRzMYTWoqnwA49rimOfyov9cVvQ0LuiaLJyAcDrRm/2ONCT6GLay
OHSOUB9swEXQolkSUpaprqxe8aw8TtShZwt4hUKRTC89h2jp01PD28hH0gn/GyumDq1NaCka9oqS
Jl6eMh1Ptpdf4eW9hGoBxjBIz70YJxpFSi2n4dqkDLgiwSldBkOwGaah3zk5fRdN07DeanZ4CakC
3l+ZcRPr6utUMj87qG1QpAQkvEG9cepuqxugCzSqU2K6j6MQUFkwVqhDgNxFWJeV17S0Cft8o0pX
u7X0ZD20lbEBoc6QlYRAjZa2lCJOCD5quwMl33WRGvq6ccGYk4ZIbSRHI8tKNgstZHmwPZelpEi3
WZg67GA4zHZhB+kySK1FR9D7osyoGoIshT1p1NcRXfEtvehmGwnv0g36d3JfR9YziHVpET+VUiuP
cCLKY5tH66yrwXM0CHVENRxV/5/knUmS60iWZbcSG4ALWgUwJcGeRqM1tG4CMbP/P3pA0QO6nRyV
lNQqQmpfeeCRmeLhlRkpUbOS8sEfuIvbpxFQ1afv3XtuyYcoUNCbc9hc+vhHalfAqnr6FNz0FlCB
XZ/gZ5EvoGlkN/TywfDy+VEnZmMQU/qmp6O7Nyws3TyS8A6/boG6I751Ez958oiDG1uvf01S4Ddk
ozPT7po9prx801bLmTSggciES1atJMRUQFgGHrZpkLBlcCXLAvxtBudo66S+t5qSCNLQjL3JIiFC
43XPwF0EQ9ZYFwEvcj20zvQF62eLn6UD/NK3W8L22q3H1CsA54UKNs7sqzuPe9C0jzEZK7aeDE9Z
BCl75Ck+AiUjREQCItNkoTZd7aeXMisBcljjMeu7rZxzspAzu9todBs44euRDkJVrf0qPzPhAy9q
ubeiaAgVN/OMkD95q2SIcdl5MHLIBFXqeRQDjKkwGqPEs0f0nm6LArCfNWwrE2NB3bI4W5zFvV/Z
QfuIVHvC0k7hqnUnIak4C3/sQBkm71YM4nTKGVnGsi93VqzZe0CNH2UtmOSk/MjYkTKoyk2qmua1
S+N31M3tY1Vy6juo2WuoAxu9y0kRLuvPrHeNu4lwur6U+rYd8l8F45kVXXbtlBYmrW+6Yd067xhj
0i6tVn1ZMKOyrW9oPY6pdQ812KIpYSASW+XJHPkAQoNaJcFgrYmtiwI5m8MaXeoIh8bmUFuRGzOt
3dr32fLaIFx69EJBYIbsDL3VeWDQgf62ALAZ94QBaX17tMyEobI9cCK6S0RwSN9JxTwZ1DplgG1t
YuXgfiuIgqPX8gz6YBuhcIbUak7Ll6wf02miKcqRw+pP13jlzuWs9J3TO28+mXUXz+lOqcCtlE7y
0UvNLciXFQHV452TgcbREaRvEo8wLdlF5r4oope5dq5RTjq9St7jwduU80y/M6YgLJ/BIRtX28pe
VH4bbHdN+VkeFCEElwg+08WqZ3UEg8C+w9gPKjtcE6ikuD9xWA/IcOCUD/vUkl+yivXL739oIj37
pqzJyp3WGmGfU3rnA/4UXVhBoHG+Afdk+y6v40sDCmI1WrVNDse0zPoq0Ls6cxwcdXu3KR7NuSH4
zpzeGdDdk4iCwC9L2QBLcTEh0CzAsmHbZa1PoFuubXQm3hc8+uVpgOZheuQOg6sF/Td9Vzi+ZrNs
NzSNiQybUUVnWdXtJOIg1LGUhW7RMX9pRiZcACg9dOGBM9I0mrNimybyR2wRv0v34W2KAETrExtD
QR6K76UPhW5skLn9snMQisJiO+ktumFt/khq3rgeWV+4Qeim1v0IFSN7IZ2BgBO/myHNRfu2Z4Tk
tdOmNRJUYl5yVJgfVuhikMwj6Qh0fQhoz8CsLPn/dNCCQV1IouQa++guf8hEsTKoEZ1kPJeMaxtv
siHJuC+FV1xxv2uG96SrKt4CHnyJl7EQOQNL8RIz2p9lvkWVPCLr86Z1Sh56UfsUAACONo3wThbE
0Lz7RpFQXsKwfGwLc9gzItH96r7MNWubR4zkB4fKZoR0hhHDXMf2M+LKPdHDJEJSfmqFlSH4mgLX
7X9m9fhqS+stEbm/pptwgz7yZqTjsckZGIU0s+2IPHDPGSFhVnG7zhBrrWDoPzWMEblrAFFqyqeI
hjuXTkj6N91RSwBR06+LzLUPZU4nX1kUXanmolEo38IZsmKRmj9V3kOn1KYv6hiwjp23gpcNf91n
9Cyd8DmPp4MBtGUX+tyZiwjqWll428iiwR2xK7iEYm8mUsMCi7sSM+MPBBz1I1k03doZ5H028yNn
A9Rno4C3d94o1uN0Rl+mb62qvfWO/LLMITmkd07ek/zDWIyXR+tAAalpN498jQngCXJiX7QmmoKq
u1OlA65yWZjgJlBFv5X+DLk2/XYXBmCFEjTQxmdrGYUZqPBKbrz7Oa2/lBs+5YsoPfTehVbcA6LP
1rZEhJO3LfxGjP+tBWai3flhvGm0X0MBJgzvICdBoX02mDW6BiBCNZo3qFzr34+HOP5MnWZf1DXa
kT4YRhcxQk5spTsnQTLYZypMCnRGfFNVFGesKa9Tqs4kP7hrS9MRxhbQIWJubZEfvzaSGOR6SXdQ
ShKkYhBMIfdMBVBHwoXwMo0Ko96ruXkrInc7Di5htm3zoQr7unT6EwSFJiP8EOmW3dNRTmLtXLy6
TwnhZys5WkGXVRPdCAhcqUOJNCfNfWwX08r3l1952LpFYe2NnvdUjpCZK/3RqUbyKhAeQGC8hbww
yBootKro2496ExGjvyNQ7yEilCjQGvCTOIZUHBubWVJ6zUUfpNSiaFcSTRVrNHXhuhM9qzgd0UZw
OIUaS1klZ9QA7mbyowY0Q/sa5rE4NBfT5qiNlHJhD6F46e89Yd53VUxw6wxC25kS2Eh0VAJtdrcg
laqtpbc/BgH0N2GTD6cqJx9t8rbEaD8SfLOLlR3M8fiINeEUx/VXQ4Cn0FFbpTjYtrA+VuZUTNtB
6E9en7yim9s7xjSv9L1fOMQvV0vkOfEZlJNhQEgAPKO63TDE4GQVEVjVmGAFn0lumRP9TSFyh+Vp
q9cSEa9oMJ9U1K+WD9tn5I2Es4fdF5o9eyxN4dlMzsS8n4ZKlXSzZ7Ef3Oiqlw9azFSgN8bAKnLk
eSXq6oYpEmOcWxoiRTXgtkiUUOu6IVpZAbjCk3q24/zAlruNVPhElu2TLsW1G+cfmZZTZkf1IWw1
mKm6BE8ev2q9ejON2lhRXu25WLEXTM+UVsYGtwbcqC5+iXpWZumhJSNc20p+MAT8wIJBZks18sC9
5r7jtZ5mNpeq/WmTMY/GQ7zN2TvSBhqG5XtnhjctL4gQSurvyHSe9ISdHN3mNZHut0tCnyzkKR3l
FIwNGX6ReQ5ziu2pgAuv7Gbjx+yckvebLFCU6FkOfiaOr2XP+ivNW8HOsrN6dVRZfFyWRpMwd8y6
8FkUcg+Z8sVTzdWqURZnoF4YG3DYMYv+ysPhAbY+zjLqDHI89qNpXCPG0IPWf1SRNQbKsa7wFz6y
PEPlmTIW8uejSG6K/UDVNWPqLL5Ok0nh1dhE0Nik9wgu/EW0KxTh4n4mqvXYRVdlaigHIvsrdvS3
IXK+HdJfmlrpxDhhUmm1KtmMzMgiz3kiuuLJbqt9YtDG6SrrC9zbNfc9kj7g8M2J+oGpH9B7529T
PCu3qiEfJnOjbNVHkb8GQ7rcJFFRaDfmCoskDOOT0bNMTKT6CdIpS+uOOl/bFuvKPqdtuvYHxn9D
x36tYrekFJD7scH9gh0n2xg4ZuN+aJnt70lke+1g6AYO0ampy1bTScoEhAiCynXlHMqslUFt3dsV
MRmaSQvFK1LETYsbDfDT7O0KE65P2WR3fW88KcKCwjm5SYQTKz0k3zKJwx/hKFlkZb9vCUvGw4Du
zsnlOeV2RVBbxwA9e0tqTPnTEg0dSwS4mJErF00voW/39BfU2SKDupyJBIsn0O54N2npQgMiwI4k
XNPk5il/9b5iCsz6nNIm57qkj3Cb2Z7m6dN1Y0Ji+/RKzp5FHsKlxrUWTMVxKdsZQWMsQE7Ybtw+
JmIbtfe+gX5j0+dIFKDmhMoO/NPUw4/yL03LEubbR4NakC0VPYEirRr9RFSE3EzkvCm4kmGe2JfB
tEiGNWpFvpP9KOsXOXDJMnr0q9mBi6KCI3fXmPZ8tmIM19UwbcvZ2hWOD4fa0OIgGTG/82ufS3R2
62y0u6D2eTIREh8Efs1nhxL5SirBO2amI3C/H0sxvSlh8+jFXRTPXL+bYUdPNdWR7M91ToJCYq1n
P3/RENDnfIchKTbJE+vzifvzR1IuTKaZoHoyzZx24aj19G2z/MnCL4cua3wUWp7AJkoPmibOUW1w
sen9Ctfd8piozpTnyiA19XOC/RH174tB0BKSjodEiSsXylOtUpjTmc51JESQZ89ffL/Z2lAQMQsA
kM3onjkcEFnEwl+nHl8m93yGq9DmjWcrttEhuSNS5FBAEPb1e4LRGCAcU0zeNAqJGmdo8eWXxVta
1G+2x+q0al8PrKYf19LDE5jzqjDXNA9xVmy8qTH3CZkAaz7cHmNtCO0YBc1cFJ+IvGCBZ4hotIbV
oYyXQaKmEagOdIqlYkI0p7GRr6SGpHmUtMvJX/r0qiUkXWU/Bl7pcBT3ZRVhXMheyogwi7J0zjgJ
nVX4IEL/gdSO966eDvGIikuL1BM5Cxwnj01GJQfv6iLiFmwv48NtOw4BAe/pegK1S8bYp+a5/X0/
s1uUSD61SosXFc4h0hoOf587MOlBJMN3Dcdt+uKMabTrWnibLLMzlyPeC+7Gsx7oRJRtJkJ6iPKW
bzNzqHPnj6cI/ZThhC80+lG7Js+IhlysAx0CEOpvrAUwpgAMvy3nNe7qa5YbROOO9F9VR/jNEnEx
2fYDvr/6ILwYv9JcIAQCm2c9dANuGl7yjdaU9ZqgexBqoNUwSOnBQLgDqqGFVUmbSHFxWZVTFOGy
L7ItrgpCaxHHY99bR5HX0cTV9tz8Cdvmr2hZ2QadoxV85YMtxnBne7GLWiR5bfT+eSRFrtWGVwV1
wZpi8yHNdh4O3lUnyn6tWuNqWKm/ysd22Etz/AVbbEdeKTx1jxvlGJF0XtvRXhotjCwx/Cib6mb7
xGGURf3Ymd5xhF1wTgsRGDMRKBio3FVhxcEUGfATo2vaApQdW8O7RNZSfCQJB1FIr7DQOIKlxWV2
bD5dMzSRbOqrTuvftMLQ9ooQmI1XTz1Ic0JINIQmY+Lgj62/tBI1jIYHoEqG5yVWbcUQ/ztLQIGm
83AqLY9mDgJWtQhYdY/9QXeIup4zLxCe4maVVjeYq8+qVJ+WyzPrlUe8H4Wwxg3OEjQqnJCRPqrp
YzYhUc+IvNmRDMY5UXfiyHm39W1uQ2bYy7WU807MjB7GCSFjYftB07Scios4KPx06dr22GEoQNuG
9DVdBK4CPTdlBec9sAE3Hb2LCtnq87i/OZr3LSOFVaVe/i0h6hhsFY40NmRBRg8yx+Mg2ck4RD7S
CBCY0nu5Mn5G2R7JFaGDUfUwNtEp7WAYaIn5QiP9U8ZYnQaVPdYOr6qIdDSekrxlkh7PDQ50ux9I
GZpZQ326LpcGCAp0wZZVfeMt0e+qk0ulv8mnuQv8uj3Td8YhgadrpRo/3XADTok173/hv62w26jP
MWvNveUyDdOw80IPyvAZxZIUFmtJeVmSZLPYOVbStlnoiMidmUXa2hibcDscIFz4Wwht7QZ7Mtjd
QR0w8ixSIvCweUlEkdTCY10pZrmVNp2Fvw2BJa8myx0x9RQG2iosA/7AY6d59tR0WXg2xulxyFjK
OeGaltQuGTeSPMQy7cINxGLC0gRTp2/KTlkrP0REpNwMMXGffUbkc9C2rD4sLPiIcPTdbKUKWHzM
OmJraoXf7QpwTSsxRHuz49wqiagp55q7VGtSlNFJ9VwvBFA1ns3W+mnNxgc9Mm6QDscjH54b8jRW
yAm5UeHF4dLvTG/kDB9jXX7Mvn5lrBRMMZiUKSn9U+XpZ/IH5yHc2zL/kjpq3trlwC7qnTSzm6q4
t8Ry3FXKfuTO9ji16gm70tqs20dFnpRevWVEQxs+SsKFzSgdRNp63L5ZTfaYUw4TCi4GoC36czz1
J5vobDptQDztpU/FZAU3GptndNX6wtnzyh9tDpFNsoRnmBxukUXZk4IpLUzxinv5lpaMmgo2RVo4
CJvLBqxuEz4VLHq3FAFZfpgyLf5wXYCNibNnNAaldWJ+xCZAuVVtpeIA1BIwz3buBEUZ/yq0wIvz
bKN+xTfdZU/vYoCqiUb7HIHDJinZ9fSiCQbRZTvoNC76us3CsKD5xEBRL5EtSXsguG2gcwmLkSwc
WPN2pvO1wANBs0ZFKXUWk5ueOJcR/VQnKrdDU7v21cYIk8Q9CdsaCQC9ln9WCP+JJc++XPr765FH
vu56TJtY0qF7q6XNXJNCkHU/3cSe+Ej0CKaGe6aiLZUxGQpGYTEcLTSWJ4wK2fXl1WO6sArI0ii/
6GzdZe34c0pDjAe4rE9FxG4TOwKgcUtDN6w8HibazpNlduKBrltAUpnaWKVjr5vJjjfCqomvVPMB
1uXzRNiEaOe1x4h0mw3ZNxam50ZvX6jLmy3tSF6nmqpOYh0JfBomq6HtyFV3uYMPLSU3lkoub4q5
q2UWd3Rl533Szgf8mz/cMeVocwhBdfyf+IHnjT23DzkJHRbGfqJYZfZ/YQT//00IhKrrvxYCPf31
X6q/PFfFX//HX37+5dr89X+V34ig/l4axA/4m23c/Q3Ggm/5QkAIROUjEPn8TRsk+C+4yH3+PSJI
214IS/+uDPrN1XXd8okeQzHnGg4/7t9M45r+m27gIvf5xyStB2ad9U8BDA39z/wv/iLHxi5ucp3x
gAsu2r0/8IcsTyhRLmNKap81E8Sj5aQnSrMrGvrbEvvDOh4QOdKZdof5KkxaPzRin+fUBUZfMwVl
Vvlg2TiDKLZ3JtEDU+oyMGlKuYlEycLIhm+7Ku40gug2jUJZP6UosiPbOval94h+80LvX23QlSxh
TfvKZLgnJzyKo/8gjk4blgc6fwhh1PhY+gdtgDE7jB9FYhRBIY4d7BCogQzCSQOY0POyIzLM3ek9
CVsp2eiNSUtDRO5rXhL4UdkYcUeHj4meuoy0FCopI350+0Qrxs0tj4iFkSXBEXIIeIZPEgLj2tKJ
QrX8S+GL6++hFJmcoeil9XdtN14wtdmvvq+3lmB02ZSUYdqcQ9tgsp5RH2Gl/8mdsAsaxz9M/TTs
ogbdid0YT15d3waJHmCU6LPMdBuq6l5wdQGvtatQAQaL9dypGfIbHgej1/Dr0Q/v1m4y4/RtSWZj
R+qzGgcJOh60MZRZlgGcZkYnQer9H972/0QXayzEzT8IY11GqwvuwHV5AWm16X8mDczMHaRw3ymk
X+Yq5bhGmhUk3CM2RW5t0fLjgInmX1UKozKeBY4iQsm8kBySKZMMQApSiMlofpGal+4Kml+/y6J/
/1KbzLTXvp1BnfZak3BFPBG2d6byYlRr1jGqqu6WK6QXU5scqpkBOgPMedNzI6ZfzGh6M8w/mBW/
Zq48O86oIROnYpimfl+1BtdWnlOpkxSR1x3CiYGJoR7OwJGJu7FdFz1zbLyjRr2b88bfpYqscdN7
Y1iS07TG/jY3Qd2TEWR20bZrlz5nlx+LpUdCYx9aL/4AHxc4hiQM6AZGj3G5ljKhsgmaT+zAseLz
rJNi3UcuecvTBL5mlOaaDngQTuHPgo55ZRCSh+QCEbRuHup2JhbA4BVEfI8anMUUOtM3XZxTqcpT
rHcH0dQfhF5RPvDadC1ZhjHCtJXVuffM2u6o54u16ZEWBq79U45VAZHe+rCy+ZeM0mnn9luhTAuo
CWu8x2K8H2zJgAJi+hD3jzwSymFmu56ofbJVfhDf55+KtE9Rbzgk4GCp67wEpDX8fh44+u4iSX7Z
iy5qqcmGdkEKutpHY0T9OhS8uSYe90paLEEynvisPec7PevMHL51nWUAYh+EcgLIyEoYhAiWdpKp
eq3jGPv9Pelr9L4unfiUqPc1nnbEWPn0SJssCL22PpB8dPKKstlHGrMwiC6vqSGKPZjvFtlf99OE
D03Vuqxr7hvCEca+L+BDIwX/0eoSN3KM5jZzJMiGtn8cOo2gFMq/iKbcKsXIBbi++vCRK25rjUTZ
OKQdXSLTwKtjvomx/G8Ynobxd2vO06HbWqg4hQOblVPDW/77H3dpspXA5bxPRXkXpV3H3M0F2+Xe
6YwhrbkCeJ1rT2wUFGBD/Ov3xfP7sv+nBMF3CwS6rX51/1Dv+99WC//PCII5kv/rOuD5f//PMmn/
/tznf/jbuW8Yv6G0JcqFQ95ZkLb/ce67vzkmfFnfE3BhDN+xeJL/du5b/DeCxMAA0qEAJwwS5t/P
fUv/zbQBGHq+aTuCu7X7TymC+Vx/3ME56i0PXTJgZAe5k6v/6W1quBPHSQ31YErbcjfa3nzSDfEW
J1iyo1mbNqVzL4CDHz3AARWQyTV9V+8ca+aLk2QWBmrC4v/w5f1nx8qf8I18Jn7hxSRgMmuxhbFo
mP/whpttovS4twjIKruboVnuHfGF6QYNQL6rar3eeZLDPfKm6UFNkbnrhRau//Fn+NPBxsyU1YWw
H6idben/xyLDCVeFesdeHsVJFlgo/HWmzKcsZsA1NKjt2qwF4Wa7P/7x32tyfP7piZiu65m64wme
y0KV/hP3tQL/MfW2+I5d8wFyQYYYW1eBGD1+Ub8ImaJn58Kw5kcqyXtOV3Fv77qwJ2xBYQQf8HIf
pWZ2K8vqPkI93IpJD9kcenSOsBGClu+NHq5zT3zGKUfjeRhShHc0q4N+6NVh9GSz0t3xwfbhYSBO
4Uanaycwdg9T2oHeMLofCp23mebae58YcANQo4ho1o82gQioJyKSdYZK2zU073VgZfshdzMQZQxF
ynYPLmAvw854BQirB/C4nGOe32ZKjCfPoTfQ2+9JYob3FuXjViT5eJeE00HBiWNoShfR6MtXK+pP
rtIpbAjUeliGB4jvdzJ0EYKjN8FiOz9xDnGoaIb6JAkV6gJSFiJT390oN7fCAQAx8BPrqn92ykJs
7OplsJKHwgrNE34unOIC8Nmc+6BiIC0Y+UAKjiueKh1OXVa7IBy6dDhA64B4VxXjI/y1E35Ma0Mc
5zYuR3QtZQh2xyy7o5E7NIBBxq11k7Bit+BT0guPvRH9sP45osTACo7C2dYbNPGkNhTIGu7Jbv6F
zwPfVaM+AW5XWzID9v1EgpnxmAqhHQefqVI2aQxOJBfd0qOPQVAK4x9AHMk6m9p3Rox3sDS0w2T5
iA6dDm/+7G1m/ywKx7n3nVq/Qtir75YwFyejyVlmxt5ED0Gbrk0ekC1u6I/viulhlH11dkDbGql5
zen4XCw9yfYt0L8obXRoJLZ6RnmeXeSobm3ZqmcAAcy6GbebIWZA366PNWUsDwjyTZUt0YFRtAvr
7GGMhxrCUYTKC52FXaKRkXJY1U6seBQ5KMGc2Y4nTo400cN28XUc0po03nTtOOk+MXvQwZa6WAgx
1i0XkGbQKjiKhJtQnBubaZx2CHERQjhjua5n732wanPVYoBYEgj2dZgQjmEyJoxt/USblv57q75k
PFS3dmpQUI05IURRfo+nql5hnIpseG/9lGqnymhAEvTJxsmHcl8KqIOyXlKPwjLflh79FUA1J6nR
AkqoRxEgHhs7z+47Xxn3ylnnVvrQqMrYwcxy60MNxvoyKOBBijk9kXW2fiX36T2fYZdUOgOJitk4
amL63knzwsQWsKX906gq+16gQh/StMdRhlANDB2xMWVdbz2dPosxvAy2Rku4oxETlc5DgrgZu2eL
0N96BpzAVHr2RxLcwoAqmYlvkvGt5em+tCQqR1f8qOz3nMHHykZ/C9sTObNRc88gfNscrO5Acg3O
z+jsMyjYRhJdklknKFnVvPY7i/40wn5zNPHzhz8HX3ZHb/au7KnTimSvFLaGhoXVRWHRaTXqKCak
sYUq2Rbo9NryFyOi8KTnCSSZuFTHttF1xqHzCwm736D36RiJ8ZwYzrh2Zu1VRGJd1uWDjyaIDlDv
PBBo8tmDm9oNDDVXTY9duBmN1zjU7qJWy3bV0LO+IF2sp8IncDQEceKk6RVn+4tomicuN0s2TJRv
emfmDobjYWd04km6UAMU9lDp1pfR4tfBTdpdPPYNgyG1ZfP7x9oxtng6ss6L42DK8bKMSsfQ8zdw
TV/K2Udpy9N59JkP3mv20rjSAk1Hbm2nJdmYyYRaKS6Kq4rcYetLOnF1H2uXDiGKMLtLTD5P6Yrk
IEJx0wb4QwM6SyeZj2U/DhvaD8grZfeL0Y97MYr7am7FyfIyundNs5tSSvBhei16OtHtMJ2svkGp
bWnGjgDViVuB3x41va/WoVHQPMuNGvKHU7x1zk9VZcltbL/LqCISreV16uqyfIMz/242aXj2sDOn
qQTVIPJbHypvm2fubs6qYQMHNj1RxiO9Cdm4MTyDXxpkv6mFQTJlBSw1BgjUDGV7SiPP2JPAR+dX
D4TMP9xGD9eZitEXFMZbX4YGstt0XEFxDc8OV+OmtMqNZYUMyVzp7sFkJ3yZ5kvJTk59XwBtMO27
4UCMvLgzJZ47RHNHv4xw2yA/feh1km+ReFqBUnAgiXrNEp0pgLDDA0ks5sFMrXplcgG5llU5rJRP
BhQXIUQduRJbf+DWWyBtHTzOyyYWYmXXIY1IU6tPlj7wEzOtJlnIe8+RBG9wKeOklhx/GjiWqCCt
pTIuWn8M0xCkC5yjVc+HVGBbmZDk8baxyi26PUTeJzE7iznfGzccen4qr0ns9fezRRhQBNUUhX+g
EZD1Ig3r5rAl3XsIJreoW+VW5+Ztp/lHyIa4m2zhbW1NfXhzU5O90HosAcxJ3LL0O8YyT7Mp3Tuz
0n/VRIDfksY2zx7K0Cg2HjOtl9di+SMe9B9TlTD0nyHxxmMs6XMOz72vvc+9699p1LcBnoWfUWcD
hyGP6Wk0AJ42BOeRKIk5yCmMbZS12NEGk2SqFmcMWKZDV2zDaJRbt84HpPBh0NV6smOC/xpZ3i7U
supSKKe6VN20DhUO0kzCX/O48X3NoOH6VoY/o1G8KBSJ1egbe8bL8+n3P2bVbsmrbo8yFslR9PWd
MaMcsUeRrNrWO+S5AovB9LUdjH4jEvuW11OMVyBkwEgPt8hj0HzzOK44/Ktb5tQHS6JczVTU3jd1
094T/Jff6crcpSRHZ80WabC+qTtvEZRePNQm2yHJGc1Qr2z0kjBX2ySQRrKdpMT3nXkJvmKejprd
6NRo4bmubbXzaI0P5jBs67C8oNnCmGeiNLBlVJ7QW+Cv6DKfKl3HDWP70ZojKbRNjCvqw8AZe6K3
TCylratDF3k/RjwiD0WpIdclfI3jt5z2Xu62KE7BOtkUPZ9eTRFn6po8qxEqCFSXl7Ru70h7iMnh
ooAknbO49EN3KC2NKkATcJwhQdui4kA3M4TcdAeWRvV4R2jL4m6JmIfy0ZRdzJsydAZ+VcKx3KTf
uZasL6VwGZd1Tbzl4i6O0iD+00/H4a2NWwjTLOZTIdKeKDM32pgCRbqb9sPNDFNIupOUZPowmnCt
+jUl1fWtpwW7hWJMJFJsD/wVxbgT0XE2qvAnwaPoStvYuBmhnDYoZDdOhEvPaxx9RQBN9oMNm86k
Pn1WZZgFZRKmrFAE6KM9hvtaTvck2JQ3OxbFY4PzLiShZD3QjNtkyCzv8lhWiFtMspG1eU8SQ78t
ZPMrG7r5ZBvyauUtpEKSkVdD12GMEM13AqtwP8YkKoUxX/gQM0jqQj+w3L7id+w/HZTBfh5pTzP6
e5TXTTA3kRGA4YnvBaSR0JnL1zSGBQaW+s4M8cqRNnnUBQFHs4JH7XX1mw+T+1gwBGyZv9Q6omwn
efViXr2wNG62iYYMDRCutF6dKt7owDZUQdKknj6AVAswsJ6haac7zYvIMQTZ85AlWPuaxHkQ6q6t
iLxU+bAftKzlPgGbENDJVydm94C0j1ByTE23smi+o6igqzRP29zd45Iqn1jkE8gSgJwFy+wM3GQ7
jcLbC8MrTrVdnaY3EfnanZ346ZPd5evMzh8dDYpIWAO0acLWPZa6xh5sJXtHQxDTTQh7LT0mkGqS
qNVrq6Gws1HShr194cIQsDhdil7RBrAb5B03+Ks1lOHJa/K1yguMDAa6KrRYQKysM6HAxiZcul56
bji7NE2szVBgjsXrBCZV4MJBU0lmrnoVRVifaFkjne13qRYC/3EjnT0uJvO2z7/CGLKpnuhna5yd
dQQjBy2eYAFFHVDwXmu3fBby25q6f4zn/KktsdDFdDq5r6qV6TrWEcEJXDw15sySfS2QsiDq2nE3
tt+X7ymriINoJPR8bO2Fe2feS5mrVesW96Ahka+BB8EMchcObRTgG0Fe15MgUZrRN4Dz+KAMr+En
xz+tYRaP0nV3VUsFmM6i2HpZhpQB2PxRzukj/V3/SMdy3ibKvSAUkM8VihS9vpieG98VefZSDMzK
1KTss7TQa9KS3OqaQPHpaPt6HMqn2LLuUEq8eoNmnftOl6cQ0RHTfzvbF70OGc5ILoSyYCjL6ps2
VtppMN006CYzvU7IbJsqfPK07gX6kU231kGJlBCkPPnyHX2UvmtHYgKmAbMWGTXpdojn7Orl3Bed
dMTu0gFVrEVyrfWpXUO9x76YFneZJUGtDEW/ittq3HlpipQXPuVqMtd8AVU8HRm5Q+YqwLaMRi83
aQ8cIkKMU8TtMSae9ah18x7vVHRfKzM6F6V6a0BBXkyj+Db0utzXrovP2VZN4DF3v5+J/9wssHXG
AvG32ZbFlwY/fZUyN7YFsNZkSL0HBgnn0bWLc+NbN6o+TFct9QzF+Ely2XHpAp1BcZub2stjNP7N
8ffDqYiBmeJhi46qiY9uZObXf2XvTJrjBrbs/F96ny8SYwKL3tQ8soozqQ1CoiTMSMzTr/cHPrf7
tR3uCO+9QRQ1UFQVkJn33nO+U/f29KjRlTqp+xsYPjr+RaxTYtJc1YJsVkQdSFcimqasrXBG6MK0
Lb9e5QE6hwBuojM4zr4AFDRSkP5K2O0MmMN0Vl8wgqAliRGijYxecFvF4PVDJOTJn2oum23nT/2O
bSs5++1D75vm0aUDtTfjknk3FQV92NS6GxjxjqFnfcZIv0+Fl/NUUwEinTTKq0+Uxa1ugmnrgu9b
SzHwxhTRg5yi9nmw5989nIRL5hLNHdkdJgylPwKRB49N4OxM28r3rQ0grysMJuW0zDsdGxfRVeIU
Wt1nVoQjWiGgn4T2lg5EnKA0frTh8GQ75P+6kfdZzDkJ3z3LZjdN0cawE27WCfqY23R/ZnuM9/hb
EKLP7pqgFI4Q6TRfWpr4XVSURwCgwWPejI8GGcsi5BhXDx2IynSWJ+aFxtoPmv6kY1m8D9Q1GE3g
cQY0R6xUF+fabn16OdJBH4O1sTGPgMzKl7yJ1b4VabxXgV1+dKR6qQ/2LvllisiAv9irB9BSzlk5
trv2uuqQJXawePpx1Q+KlnsyfWrkeG8NgqRVkg3GGVfghFFJBDvrDjfTOxihmF9cmlBrnyTzh0KR
nN2gYJdNl5yjvrH5e457sdvevejkLwkKBzs0IxJMJZM620WIhBznu4G1GwyHrEaOLlvZtNl2DnyB
Mq3dlNh4J6b2T2VmzsjsphjjSDDucCoFV92QcmBGwy1P0/gMu8olHX7Cxp3P/lm4pX+uqNB3kZMS
Lm66D67dyg1AVDb7uN9TW/lIUej4mG1uPkS6/Qyk1d0IkqU32tXXpuVBYsybo+SISlwpiMwCe0RY
4EfzvVHgn7wiRxHvTuJa4zvZ9U1aAYlR3nFeQJG5o+i4meriDhgdfLgyeGBCzCKq0rceW18v0F+R
Fw9JrnWvjleKazImxxJl44Wcelz67nyPBcMxRpnZPqsGsjGcnWyKbCsGEn9NEnM9t+fmGQN9n8cf
YZ08Qevmg1Xu60SBfU1Uy7wgSs++rOTBQwp6bnMFNWB59D13uvSFNwBdGSqSX9NbPOBZntHsvLsF
baWJhJBNE5Gmmfl0h/Dy3fMkYxBbOtNLjTMWkmrcZMkfqksYrjK/1YEBGcm2vXf0VGthBWABYpTD
tJk2oxdcUedGO5Qm1XMtTWTtnoGPTjEaS7NBvXcx/7wKgIlmtSEvM0GnR8hp4S5dZDCub7wuAakr
aaTZOcM7uUrr1NpFkU+dbjRYNMzlR+1Gc1c7JQnpY/4DDZz7pKOP3LWINxXZGzxh9gb3qZXav5Dy
igiHGS8Wq3eGc6/WrB3MP+mEI6+pT8O4ZFakIMtS9KNHGTwlaJjwI0fVU9ckFam+mLRcEzDRAuEe
/PoRc1d5hM1bnCcmQxKF3lA08Ztsh799OT1MkZNt1LUUVnyvl8sYow6zAjzKQkQXIz/OObncMRJW
TnBpdx4JQbcrntF8REddmeWH1TFFrhPHOWDNlI5zrYi6v5bznwoHP6a5+eTwmBPnPU0rx2/uyULQ
61GkcWq4zkG+1fVMM0BDN6pNFDFe45sHlYbFrcKwpbLcOs5Nbpxys3mveoR46cjP3KdavymBjqWA
+mjRSj6zko0wwN27nirM3KHxwwgsrKx2/WRmVvikaFtrCoVbrcZXu+vauznjkyVmkIFcoZ+d2fmy
RzwYvRv7FzVjih0Ax2+z7sIWPJ26Wj7heUSe7qR/ObD7T0qNN5nOxgtq2Wpd2zp9/NYdKuJdhI2G
NPXmc4TlziQ720Cqd2tFP16M2W4ecvrI63jpgDPhjg5Jg5ShiREExlZVPVsm5/LSjzGLZKfUSoiK
7p3owZ7uCAtN3O+R2udOK++DXRyb3p1pCplgX8UwbZ1YxhxsdAeEmM5doeh0I9HR57YsuzUuqJLD
tV1fpd8yPsV6dfY6qR4b7Jm0w1w4ytj+L7o0n9Midl8VWT17ySnUCuaRDQVgOm5Ff2cobHQ56gJ0
vsaZagWug6HOdZHaO9nBtgw7LDdday8Sag+Tn0NKV+IAQRhk9gr9sj/GefSWkcmObGt0NxEl3aq0
Ztycfren9L0WTnK0By/g6ZJ0BQus02mLZtMQ5LJ26QPUmh5dA9I0lvmrxlrFKuYc/RS92WSmxFFX
SJvMCBtZhVDbR41xtBukkbLuOPKpVwLEluAYKO8yDT4HKp5tWAOBTOMVvIjiEsyQddGhr626fFKB
2W0MI/zhecA+howFOQ6GY1TlD72QwPOgEICcKbDyMJon7kSehsxHkmIKTLhluJ9nie7XHtH70kY4
x3H0p98uVzNEnDl6vBfZJZ0Ice9K/QU18OI3+zAEW6pShM6ef3OQ1BE785WlkQFhDrtoatEgcgby
ftDLnIogeird5BPpSbzDtdwHPudxDkObskAUPheUJD7Hg/x3kA2cd0j/iGLvRKzPukfXucc6SiM0
zs61czb7bEa/r2CwzTEH0ypmLOZgSmWcQvKggjKDpsIZqD9Cr8mPQ6FPSEjtH6VrAXaNmsMiyEvV
kO9j0izWAttUF5TDOdJ3YJgoRaCCA4gdqnB6neuSSb8x1DsMVagY8SDEEW+wMG+K4cMe3ht48eDa
mby7gW5pbvYhphbHOPqEaW+q1M8P8cBJj8HIjZYG8kPd4MwKm0cWgWLT9GLD8Nrp5g47h8efQ5sC
JKJVeDr9hbt+ykBNrco+Fjs48++iMi8s57+FgVUtr5Ce26ICiJ88YG7aZIKjO+vIAwEzwXmCRTpI
xBLjRHCOUU0E70HC/9n5GP260G8xfwljl7k8f2wnvDts+Uba7WLq2J3XN+UhMpu3wohJNfborzf6
Sjqcs+GuHM6420pBKjYLLXZkiTvdxBUbZxm9dJqnuqG1DjYcVzfNdrPGyZC1LbM4ZfytGENEpWlc
2/A979NnvEHGrqwRRQ9z91BKyRinoWEPf46jQ5kwHCn4rKfgluM3hFOtn8De3YZ+3ni1uI64l17C
eGe3znMXzU8ZCU+rvi++aG/JhVf62ZbhxtNOsvcn+stJS0NtXmmnYiromW+2n9DMzdVrb7E95uA4
d4wV+N5EhJHdbRS8gcOPqYO7ZNS+2ovcg3KJfZH4HrdN6lNS8QgKf0km6CFXOhSwF1/+yMGontNc
3kYme/Ec57cqGj6dot5jqyHEHpM19AAw/k34oDtc7yDtt5ggJVR6do/O8kKI19E6T4jxJmxyM5O9
vPKMKdmNwGczKEZRHXtnYq9yVDskUfKeB4B4PDaivucj0AwDSHhdZYbJEIBW/KYNnxM/WlCq/dUd
Sa0t3FxvYIvqpSoItmNp0gPrYFFxQ5wruNIOx5KDFtNH1C0NN2PcdX1AxjqmpxVdcQ+Qf8WHV5/b
Iu/2jHxWTpSNmA8lB7vc9VmyxHyMO/tvMjXDwdJZ+ApPkRYbu4MBdoQUExnGztmR3Uz/tvoEK23h
pQ68Fa4NuLxRlZ1mUPKYbGVebm0nf5IYOh+MyjIfU/wNDlnfhFu1tx6SqrBreUQ2gtaW7TwagYNb
iQfupY+uXRUVuwF9dm92ckNbbUs5sIFysGk0Z3skebAK2MPR0xn9zjUaEuTrl6lV/uNy7MduYJyF
l752lvPiZIz72c7cVWuZpHdU9R2BTnf0hkEBlJ0fG6K1L3EN5kWHqOqb6cEvzeA6NSp+joM95ido
9ckTEIF454IBayDp8JFvSiuUG2PkoRx9qzzWo0alH15sdwS+O4fhU1U9+kBBDFV4z22af+R2+zyr
RCIuDhl3ymwdTxlcgXz4nJIOZFbG+Sq0xcgT218zZ0V4zKEpCRPJbD0zzCU/jiQwvO1Rs3aXmjbZ
xmP8l6fP2qbCeah5LnhgYS8DPL4nE1L7lh1nxwhVbQwlKeibmJAPQVdgcB90Dcaqp+uOwL5ONjl+
/23VhdbK0W24jZ0WVzT+Cg4sRDc5bbclm2fcJ0ZKnV9V98lgFFFGLR79bAs1KT0RIwJQJwORrONa
cUQu8g2CRn/lC/b+wZUvyEwvbdawi2MkXElbPEJa4F0mbVfWIPKpQWqq/+JkItZnpp5vgIj2sOzL
YRdV7Veaw5oQap28qcGY7lpUv4eMEUKCQRQ0z3I66Fng8DP4wVFNQMAWTWIZ8K7ZzeywuOTmxpPi
GL0Hgf2Gk2U+QVn5nJVnPueKcHmzSn4yDqez565lL9Va4MpczXlGDAgVTmq0P/jcR54mKK1N6KwX
p+2FmowFPWhhm1Hj4t9JTBzl3qKEHh9EhF1P+ul8VAW6iIE9b02MRHVl9soc8hd4a3nQLWDEsHRu
RQoi2WYiqdLsveildXe71jgB/PhlZTQ7e1LbXJa9NdHWv8JUboGPdcRKm2+e0bbcmQAoApn9GgJc
ZpDvT3EWLNNZU1wAO4mLRC2x1u5Q4vRgBCuY52hq4nU8jtXOqBpM1ViVLghMpm2ETGUTj+UzsDNa
Hrk5Q81aB+a8w7MxM762EQgoWx4jD1YRjHseEJ/2bBqml6iTgN6MxyoNSIBTjnka0/Y3e3QG1JlS
y5fuq0lEIjA8i9PZsuZAsYHe3sOdMpPkcZwkB/sGt9bgQBxI5mGbqeR3mC0SUpMmD+Eb98IKN329
hN+Y4PIsr9wI8BZd9ZyLBE9mkDmXbiq/cs05Jxd1coGF1BvjWyKcdRCCHjJiiVJzGtkDNZ4NzYCl
zuwdEoVnpe3hQnzzi8noMDfJolKGbHckUqqV6MNhkwLBA05unXqsAXR77eAl1EBn4vxnpfLqUZVy
vFWa7R39X/VWRPHWbFTBwdop7p3fJCcj1e46jIO7W2v5Wqvuo43S7DdKwFumOeXkbYTGAqPyqUSJ
cPp+9X0ZksI+TUnE4LEcchBfI1KKuPOBtvRGfYA+ll6zqon2VesLABpgmS06AdSTPi1xGiTMI7DN
aDc6ljoPTv2CTgvqIjp2OPxe+RPUfnqCW89XQxy9Tq19DGmHngdoTK/8c+/4UMyHUNvhLtf4haN8
QDONLgpJshbptm+B8zM3mMAuhP1blkRXObojCHUcMU06VXflC6Q8I1pOkkHXTKX6X3q5xChiNvY8
mufStPu7WcGMkKZrH3UuGAOZxS1sBvU6ljAREEEYe7dPo2csrueyiUnW6PFcMw3hZWR4vGyrfNsr
SqsZ6dRGVJAN5kKYG5dwwon2Ii4z09EWhP3+JNCRnEYrvhBkP9wLXK7H0q/LzeR3wXtHFbVucbee
oibijMfAF3UC5quQMQtzNOdWSedLZ1n4kZQzeq+mznetNYUfLC+M2TuDjhHxp2ubpNfT5PzwOhV9
tMNonwOP/fH7y1hZxgawHmZBWbtPgFXPdkAJVtfJs+Um9l2447vViuTD9oH001ER22EBJInl34gF
mz/10wFmkXhVNK5kn+QfAdzsk/ZCe41RKfuA84p41MrSUz5v0IVrfoXMBJUPr6Mq2oe2VtQ8aIk+
YtV62+8UgFLjflMAETft4D360qw/0jS4J54RPRXWlD0abfJGqW6ekoJD/cg9cYa2YiBVJ3GoXOle
fZD2TPyLyY6BwSd3o/qhH5W51SPLGYNw547Mv9yaFZGDIJydeyT0rnKIxqw6cN9YoTBEtuTARyH+
unQcH3wHqCFWyz1qsavRYEcMYyBktrYt5oW6WveIigOJsUt1sr77yyVP7Z7D/AzdoGC+1tNuiIdq
ZKJgjDduTMbus7fIaMx9IZto5w1WiiXVvxG+IM8RYLTOl+IywXhiQZW33qwx+XEzCCAl6bswa3mr
cVOs5rKN9hE0hAlp+TnsbfCQEX3m2EyL+z8vjfJuMLnqulaIgqBwIuSiEWudqsTDj5v5DC1y/xbh
nDmDK7kA1Mt99dQRH3IG9wktXubFzib16WbZdbtq5PzpuQwnKSzW0GZov+uMznPNnkxULGiM0DJu
3xeYi+ZNuNWzYVvdcazAUrEXACMt430dTsND5TMfrBPo8iXzxtS3NAHL6LuIKNsYfp4/DNp1DlEB
9qNa5Fj9vg4QHhQa6Rfhe+YtmyeKcYMad9J3qeKnNrGt2/dl7txXjEA5x/lkX4TvvA/Zg5ME+uZB
ubtlpVFvWkUYgU65LdMvVun2NryEKvg7Jwx2PJm0J3een8DWeSvbcuSuxm1qwnd4KEuGI0KHxr5g
xT3+90JHdqj/TecIO9k3HXSWjuLb+sYSsPwvKk9XyYIcD3ifXmq96FI3xyCpEXfRLYLjA2kKfPhf
QAz5VbfKOjFNhhRQQazPfWmcGjfUrwI1/jrQeObsCgVHHaGHG/D7dbcQL2MBzPU6ms1469LsoQmi
ZFdE1n0mixrzoQ/sp6G0tQHBYnCoTo39O21ae8GiR0i5Sd4CKw0yyyutg+vlzS0NIfg3Ut455OXb
gU1ib2gxwBpqq4PbW7D5a9Yp1RvO2+RZwbrSaj4ab9ANFtduV544Ao00glq9hN78CIqYnASi21gT
l7CV/oyXYrzHtj7kxgzMJhKHIPxhcAf6XfkbLWeydyLok7ObPCWe5R2mgp7W9EZdr06xbz+B9IHr
wxTk6N36Co4XhQ25hRHaT0Yd4Yrw5K+Gnugzcamo41jEC0YEV1CZ4dUUYY+x37+3RUSIT6sZYk7i
YCPAx7kNGwulBe/tnESPlaVTIC1Bv5PhVL5gHO1OM3c/3Jg8vP3394m/AIn/k72OWIHpvufwv0Hq
yHTzGyj+L7cJ6VuRnsiuolh3b2Un9YMSHrwHQ2+AWY0U25e2R00q6ncLZ8ljnLOC1ktBHiOrUJHG
2q8DeLW9xW8UAlBtLn7googhgkwM1IjsPvcNx7i0jBqKkRwgVQ++WIZWshFtpi/wfbJN1nS7Auvo
JYTUvpdJ4zJzBDyHawUXrYdqJqGr7VqPY5F+ZQmIYIl/OsNCmkwIQc0AwKfSZnQ0DH9vhdbfcRbo
5+JInZh1/fIkORKq6Ns9hOYE64YryE/R8aEYiXoeI7THIW386XGwZtpFgQmjrUUkAYDpUPTNFVQp
KQ5LRJZEvjbp7CCWpotl6GNm05JuDT08Sp1+aqN8jOm17juK7LnpcbTL5CRDjn5pZnnbACEEWc1O
cC4L+VjgGNlRaVp0xsEUZHbpfcZp9whHEy1VR9vOsxhLu+dqKujjA531Of/XdvNPTfj/9xx8EQvS
1tPTH+gxxX+xENjI4v/vnoPX8Gfx++f/8Rf+6TmwnH9INPRs8p5Pz8hYNOTDn6b9938z/X+w3Jo2
inbX8+1/9RzY/1hU7zxijmPZbKs+C3JDoRn9+78J4x824mMbQDlRTthPnP8Xz4GJveC/PNSewXKP
G8IiPn4xPgJE/69rP0Qdi3U3eHK7mfgWDppkqBqXWud/BH2fLV71cocfmFq687+U1cXMvct3k2Ss
N3eGutaWzyIpD85cfZqhcybK+qYs79csrQNZasHKEN7RUj4VOOSRZad/sfpTPJevVTnBhpnynwMr
PVo2Ooj5o1llL1mLcNhWnQ1kKAbb6P2kH0k5TkqBlObfdIaA6NcdMCZABtVXlsdvZUFZHXFuxbpt
XIcpgaSKJ6rvEaxV1Jj5LzwcuAkT9giXc/dqVsNXURMwROdMEH4mn4Y6eqTrAJSUiQtifKjLiX4y
EeLEBlYoQDlPxYhQz9I7u2t/6QYoKfP5q99AMc798BEmif1hFWSYIGEghGUrRqvclfDraLDV2ygW
cJ1UhJse0WDmvA51/UHIyE5m4k/F36XoMbDM4xnPPXqqQDKijcWUOZOMUX3p0Oqwl7jCsGAq0hyd
NqTXrb1l7OrTAgxBQcVG9MPs5i/INIiyJ/rDrveej0jPgqF97NK23kR1TbaUD+C7b5vfJoJWbGk+
PR+yGt20fxGkfo2NAnCIzCmZ5LYbUdpGXnFXdnaLymwfK/nHKayPjAk1fwzQWZA9Z9XSa8WRlnL+
LQI6DNbzFN+y4lIZPrLLqDw1vmpXQ/+HlvT00OGAjP2hYth6GfmPTCEeE53N17G1y7XhQ1aCHPkD
JvQnz4W59+Am2IQX7xPT/9FGtI4Yr6Dpnx5QH5lbSzvjxs7DXaTYGTMI+ETtmvHG92Z/b+LuvPZT
Cyg5ETMejmAbJA5KbMu+e0Y+rF1jelFewtvtp9Ta8qUfm+jUdsaXxiFCcz2gM6G6a6Xa4QJa59mc
JxcMwH9ciHaja8aMj1CaNt5KjTBIVu7eqs33vPGP0BzoQIhS8rR48qx9azrQvjkEC0Y7tjjOV455
LTENrr2KoWZiLo3d/3X5/jWCw+oTbQu5tSzA2iSeENJZ6z1qCFD0VLtMmElk9u3tXOR/QAzT9S2I
VJv0TrlTetCzz8i76UN9shbu9Pcrc1okFqXYZ6DCT3mcdGzEvPq+FJVO1vM0kh45jdF5mtBZQ8CH
N8lefarskkukKighCAHCxcwbeLhr/SXDYMYTHHnxDL3t+4osG6uHLR+52clzzkCgWQsdaGrO403N
gT7Jgp8WWKo+iT6okKanQDbhpEIReXSymE9B+vUJ5E++GZ3O5jB8jZlMHMo5vNbNJGbudSQnAisq
8ZtGuRuN5v37J/2+jIpQhNX3D/39Na7SeOMYAzlEI2QCP58vLMk/SWH2sQg82ShUcFIEhLEsn5Fv
gDr//jK1qceqJe02yW1z72sFmNCeN3YbOQxaqLa7kvWN7nt/CsJbgrrSg9vT1Ch7vUTtx6bVp365
fL/6voRoGDFe5hwKZ/erV4h4iJcEFK6rCQ3QzJy1Tf9SBjR0esP2BE8eMtjyiublpg4m0lvq6aVJ
cUaXlcPRPAyHk5jM3dICPPhD+CeA4chUuSXqZrkkkYkVxtrG/UzbkFEuXQUu0/I9//PLVFrQ5fTQ
s2RWzWkWKKYIim4Q75KGcHLA3ac0TrHWYpDgEExvYrl8v/q+tfG5xCcLixIYQOk8Rr1JDZqT1emm
wSPEQpJvXbs6JHywbTv9TNLA3k8ep3HHjHfTQqoVsZ6OhvsK6CfYdfbwoVsPbErjXaqAdmTcJcaq
ndU9hByKYYPUpmSqmQKgm93QsxjIe2baEkiSEcFFNKDGLbkeez89O1psGj9uDt/38Pc9YYl8PDZ2
/lxGowVJHQnf96vQy4pt6+Ab7rraXZsmg4dCXtzZ6fa1a19Sq0Gmnn9fpyJFAZUF/IJRjLtaGM2B
Dw64h9MP3ik0oen4MbsQ72PJXyp4qiMIsRYa4cIpEQqPkXPC9uMCXF4HNrehyi6RnyB1GeN+l5qY
j0WCHhxXMHGwyOAkDdtpgRANy0XR2t0KmglrdJIPbUsr1FQMRgr845vyDkPYflCuuXfCzgL9NCGN
qiYJqEKe7ba8Z0FK3k8rcciPrJ+RNbfEbWHtQVVP2uC4tNQ7tWHUlq+Rgnu72JxJN5sZS7u8vOWO
++ZpIf75Fbof7+Cb6urqPnmcDetvWGTJaW6fs4QdQ3jBppY2kfUqmPZYCLAdqBAdZUl8q4Pey7RK
/yfs6BKhyzn2Bt6jdjxH83zsvyfYkSi2gjiuVUMwyWdgMRzLCrKyi45kD9GMV/xoRABggpvLTVN6
SPhtZMojOyN8HPpyydagcNs3hsK5kkYbbbuE57oOuNaZk1AajndDYzOeFptPYohHzQqOzlmg5AGp
bJhTunHcG7CnEUtF+rsOsldrpNWHLJQa3qi5A0G0sxmpms16ilezVLfQRl+R0tuiXHJo3sWnljgG
vShnGjVW2ziLZurjEEO746wsdESjsb1WbUVlk5ndyomd+DYU6jDMFlWTdn5Lke3NJRS0HfjQZgU2
yxLeOyckOGMQkarppaNbuRoD7HolnnY3OjfLBCEw2BUt8w0HHviszkdL40N9CvunIWJfrVD4r/L0
YFfViAORBciumNrkC56I9otEGHcgX/2mGqXPpv8hGyhIA0iuLRSoTSJ7jn2jvY0lZnMVEg3fjXG1
8QJDsF9uQ7tvCAlfcsTJJye39Qufz3htaQADASwoFqHyu+F6DHsQPBLnehEo66xypLNd0juYxq8x
ndAXU/jgndtj3hfVA0vvCMS68Q4y636X/QCNcUklQSYhE5rQJjIyWGMtC72DQNUdfABSOcMPcJtN
0dKfr3uNf8q5+HQ0Ed+pVznE4CxHYMVwcQ2wv+bf2LOsrRXq+CwqbwnrCPnsPCxfwZL6HWD0YD53
sQE1r1OP2ImqcqNdS2tobdEU3LmdfwsqAKGwJQT7djGse8nwLpiAQ461axwnyt91PdNViaInv/H+
0IxJyZkicFN49Vca6D9uNP9WhWPtxmUuIgDPcP5qwr3lJfYpztWBFZCwQQvIddW6B4eS1OcZK+yS
SBCOOEjDJuKRyTqRUwcCAn/TnLDaa30luADaYwyPP1TyMxu91/Qbnzwc/BAMe1GSbpgT8wUGA81w
7EYlvi67PIwBUHgxUoY3NCFkkF3terpBcnrTUT0c+fEvdFgHbgHgVtgUWts8xgvUThfFJY3aQ9Bb
b+4CsrXc9AtGxblUXr6bOdaDbe7xi9l2dW87AM4MqeIt3xm+RA+3MZT5p9NmF+FHf1QTk7UbQqjt
q+jitNa5F1G9VbZhrwvPqLYeUzHRxc8pOocmKE+daVW7KXV+dzJ6qeIP3gLnNrZQwzpveKvL1uZA
l73bDb2akO7IZigoQvoka67fF9QL//PV95dB4vfHQVk0KP7j1y2FO4gGM0KJGGMUNtBfoaMUnZ3m
7xRm3VM+xMNpdvZ1C6LQzJpHjm7xkQ3jI+nrl9gfp2tQlSfTIO+F6fD9OzMkiXA6OM6TmS53f9bJ
a7pcTJwqOxzKyKLzxlO4CRoW9DksNkaYZdUeEOO09ZHNMikQX543TytvgdSm7Vfnkl3bp80fIp3R
7ZrWR+PpF5mO1jXzOM85bnHzbO+LCKT6YCWKDO16bliF7Yc8xuBjGePF4QEEIA/9AbrKMlVMLzo1
7Q1ODFTjzdbIo2OqYxIDWaRXjat+gcf7ZRh6Dx/9Cdzm++gmN4aVei59Jk5MqZh+I2kbzR+VosqY
2ArvqEjSh04MVFtpYv4Icnr5yMKWm5lZskTZe/q+CNWPp1L6f9ml+x0q1IGU6hfGRNXOaRILMRAS
oqYxQUSl8dqq+t9D5T0GSSsZiZBCnLyGKDrPmPYevQp2Rzp9Dm0tDp4Jlq0ua3ebN0yh0Iru03Kp
xLyZM1CCL02Eb4zC4gkBHU3Oe6TQDSZhyTrbeciP7GuEmPqaJ0WLAO63stkE3TzfTvn8c87q5iFV
WXMkmuOJxMN4owXs7i6XH/6ceshjwXdCBdG8SQH7hNzDa3nsQe9GffTqN0BWp9ofiP7J/gyW8SlM
Lzk5PTGN+TRKetB4/GbUmKt6myfNTSXIAHzDgYwMhWeDkRWTDUWQqODkDJU1nnRjfSVJtLWx40OD
zgJ+D2skUdrkrxgNGGQ6nhxt02cV1vMNBwRxKtrn9sjkdmjchtCffDGEg5uro/gBJR0Uw9o+VHV5
5tb9Msmv3hdUmKuO0OUV6ZevxgA0OSv1hjeMuQCsYuTFHXElUHEJQkO4gM3BFfMvG530FnXlpWqC
iz8syvHlIMFMeddKenM1uQorbRbkfOYD/WLLOVT8986VNPZphj/MqDxwsHgGY2zu+4IEJXAwGZqg
7IL8g96710wHMfoGRpfwTPOffNn4HIzD1vQigdtKBsc0YBXk9NkVs4V7J0VG73ekVQnvapszdFLT
9SBdbmRMTk+qCVWuSriYAcxCB+yxnFr0iSqaVrHTiQeaKvcaiiHJRqWTxKjV5fFYD3Lk0bOPZeg3
R9U5etuYKffGggrV06LBGD3ciyV4JdJR1sXsHysV/hmkOIS1/dhh7qghO6Vm+DyUiDA8CcWJtCvI
NhYnW4w5jQXcO2QFh/501gKjWMJMCSQdzOhRmo+WqX7MTuTtbTtmQjjhe4z4T3IAnEo1UqoowmCn
J8xDiyXAINStIIw3n0IIUc5h9JxwY8LbYGA7XbNasGa38jBl94Ig0jWyoAqvKboZVVB0D/wWdER0
3VFW7pEKfAYUt/z/rY1ZKoRO8WHuEOz0BSSgIiXdRUnw5zYaVjlPO0F8yNYLECvibnO2POt4urZa
Vc7Znyy9Fs6EXdKKj8ihPgAkTT/5CxzbiqcR7sxbh6dCVvEfBILqgnyq55sGD5n6Ko9p5QZLSrVz
cWyTQNwe0aqFxSgQ6q0NnBBva6c3jon3HQbtXM5qE9ZyIxz1w4hh6RHlfZy0wRGe9SJApuONXsQ9
S7ZUnfu4PptX6fKjVu7fuJgRF/UB8TrIR2l0t+zbcJJPQyTejD79LTpclMxnXzW9kePIUQuiOYyF
2uryVxNFoW8OF0/48aViM9jUA9DeqepRKlco6VKa9xH6OlGW0984LP4HdeexXDmzZtdX0QtAgYTH
9HhP8tBzgqCFdwkkEsDTa53q1kCKUEf0UBNG3b/qVtEAafa399oPbm3ln6Ymh4I0qZ+9aQOX1IAW
67kPAb9aj30XngsPjGrleuMBJ7LGz/zKXRNsBbZU7OnUk0hsRiLKH/xbKwAdz+m6tBkpWkpdgkyr
lRviDfQBdbeO7vZ5QM4Zb8m4s2WojlP/NkMx3VUG9KhwgAJlTtO4U9704RL3hHDU74Sekh3nPTxG
MRk71XHuYgEvlyjk0Cmt8IBJydjyJWFEnfFs1hpPhgU0ugLBvk4drbajPhGgc4//PkA8/s9fua1L
RInUBjpgrZdSB2QypuZUFeVfNScKJ9uiNmW3pfzwuyeoeUzjdZ+b1aH26QW/mX//fWAiUK6bhOUj
NOFI+txNqMLOz6HnN8cgq1ZtTGl1a5sYNWsug64qnuc8PCQZ4kiV0tkTBtq4g45FLimc7ZUD/+xr
XLSY4TdwYdGTCiKQjn6cp2rnRTVjjcbvsKe4L247u29RykAAC7XetmPhvnmhOnG4pcRvaMS2k9Cg
A2qm1hg/sjtFTnGw8XY06XTHwHTCWhu94SWJIKZW+wSAIsUF744duXt/SGFyEREHacBZfE44P1ul
/zn60XyISOgQT8rJ7fUNjua5pmadDvickO+tLitZRbJPSGKy+ZBmAE/vWwNhsX44dp5ze1jGv9Av
hsN971EVGQZjif2JBYDyu2Blg+CiSsla0TESPzdValwKBXpR8ra+icHpqG2CqdC0oDG5G0CCdtQn
U9fqXqauxvRT7ZkxF28mseL9rPF3Q9JfOWa8k1irFhWxs4VO3JJMVvvtd7ezfdubcNx/fOk11L9/
4/w3TimbFWdO+8HzQXl7YHgs71oFhL4GCxdpLc8zp53t3BafvfJw8Kj4r6yji2W91nlAowfFykui
OlVuHqwKv7mkKA4Zj+tcVqMq+A/uiAE6JxxWAcdf9pOU+6R46Muy2agsIoKWKAAxTLrCKH1vFGbx
lLuryqWx1GH1yUW/wTby6sHRZ6PXmygydpLI4ial8hi26AotERo5dtuzyGR2brv0Z6S0bx+UXHXJ
puGuC57CvLdhGeTlK4yPh7SvTUrvvNPstadW6xWubPD6Q1XcOW3N/H9YYpZ1P6faeQjiX8sPwrOw
yVgaLyWF9+RxQHHIcF7PurlWTXc0iNFmDZHB0ngkpX4OOvzKnP0MUX07YbRw3W7tNPDzyKsThaHQ
wJYlCk7qMqkd+vucAtGljbNmivKjcN+cGHbO4LE4h7et0RnzVR+a5sqPxpgsjNxnrlrXJUmpgM6l
MH4msRtv4MktJjeoH5K8R6iqm5UH9WuVT9H7lGPBqny8yZDQpURhq5vCY7/P9j05o22Y6NuVGTRE
hWvg4NhhsHRSb35mqqBSO34ZXcveYLUnljT7XADn/nWmAYOS4LCmj8BlT4qRC7wA9VbXw84ioLpq
HF/uyS26r/StIdcEwUNqGe7V7JwDJcWPjWu55zHzOpjBnrd2IcMRKUeQ/ferfx8Y316jSe6cDsR6
B6h6YURYQQr20VHTTBOU7r5G2bqvcaItav6q2iJEkjCu2s5mtcva+UUChSwYUewzszuImT7VgenA
4L2aPlezqlx26BaAHsWONx5sS/RsZzvXqstdmd9O6aV3yfOu3vqZ/5KW740Jvj8c5vjgJv0DxK15
3fj1eWpp30MXKxHqS37cBr4Ccl+rMQKn0BoD2Vfny0OlXiNb3mVOcB8gq6jh1pc6981WWucoBfuD
wvVY2rjkpxJGMaMzEqL67IfwJC0aaI9aZ8FV2zxMnqDIoeOeE4ScMZtgN9LjuO9ak8dCJdcyE/Xa
0foR0jVbTeQu62Smjy1KIfd0ek2LT7UkDQYrFxLnKetoB/dqNnGfTEdegeoFYMCX70QjmS33JxYX
hy97xbsCaFzAr6LkEs3Mz+9xYvsd6ivU5y0unZtncDnHubHjDceWNXu7GE6U19IOL8dVzsJPIReW
xBgHBmULFc4jTrvr3EtGuoFaWik5Xkk39Y/wdnngS3m2az3dNXngAN5JyV86Ca+3B8yLuNIeVcpz
+YzAIdycPvd9LMSZNfUFa2y7eDB7dukgaiWb/nvRJz8wAApaNWPuCqyGm1uxTufMJzYtuNsxR540
GV7MqHk3hBQP3G461M70ZjXj3Xao+Ys961SO7iv0gFtjpYwgo3MOT4tPJu8BzYN0pxBEipdc2DHz
apPrwZNrl+2FXr61m2ELsAJuq40ApjKI7TiB28/bXN/RT7fmPeD707UPpaiOuFNJojHZp3or8O//
fSDZ+xDMJucTD198D5FgMTItPFI7FC7sg5+Jt4YgMf52CKrJxHPWa9Ney8wpjk6XDesMpy8eXutR
zBZwjS7eWFN7W0sZjkRFB9C0UDjRx12PtTEr+w/D39tZ98nnSV+y9atM977sMODhYiNA69yFzUA0
tytO0gk/gjly1pVIylPNUXOps452Hjs2TuGs1bqf6YRKKuuponoV45/F/gSdWPsD4PnJ5bo9RU+N
lz6YAMhb0e7CVt9o6yTCJm0fSuQS20561OR82/XqKXJBysyGs4RF5zA/Co9j76dH+pLfk9R6EjnP
ARlwveZNLbmh6vjsFe09aSHq9kSEVgU6qowxZuAypYEVZHKUBihdnE1leWkC2ZFmcanpksPGHuS5
zg2DStJeb5E6Vy5hwoPgUZ1CuBL5XrfGZxhxYcq8eZeI8sEwcVcYsju0HhNj1Khl4d1OyFRtLg1P
4TbM4nLHu7/rZdausfAeSxsgRdHR82EQWn7zEWFxMg0fak4oM7QbtWuoQroUgzhmgIBucWUaRikR
MACPqYY8TkZo/YbPmt4qRasfqMBql9pOf3EJKy6kn33lrPohQWIzTMhG3yLA/Q2tRMzO3mR+Et9T
FUzEafKKx7Yb5mVsROZL16NIMZx5aNtqfH33jaL58Rp6l3xzVPfkDN19rxy4qIlynwLb/8nqTP6I
ZNh3wFBjtwseclswdoj8tQ72JvycR9DyaoEVyP6J+ZxTkxHoIEvO0WK+iYZQw3xSayxU/cm2mUAz
PKtfg6557OEE/LTCPqZOOp65ddBEOlifkvoplgYwWrMOLcolQuKJIzO1IQHV3jTlz7xsUj7xxlcl
GVKvv0+Jou9TCtY3Y9L0T4FaOrcFLs8G9eR2YYjy60ksdjCEVSlwE4RkccqirF6FdB/mwJl+ZDHe
m7FHqaG0xclNsEqNPHmEHmHJTnaM0SqF+YIbObijA5aO887FRlZF7Nn4BHSZ+b+Yht+jIoheUh9U
EojHgzq1Mgs22nOeG1ZHCq3mOywJaLfCKLESj8YiirxXw4Fe32MYNW4YiCJkFAvzhjCgLK82nvXO
wlGElE+ituaHNRGy4O33plWbkoJAJGXn6lpyErFequAPFXE1tui2HuD2rW0hBrR4eAkfkDYIE87W
FSRkp8ValxnsOsM+LhLMdgAQmBj84KK/9VGnuNWGaD24I9y7fvhlgeg9qsn4CUrI+Zy4c54BzOtI
mJvm9lfmDQYiko5fWRZ+1k55qTAz0p7mnWJp3fueI3GLQYC3GZuL2F1h5f8eStoO0S1+ka2vplA7
EfLVpNAW14mcXrr6o/NsKBEEghcG4yfGI9zAaSur++kU22ozfDoJdF1UWRLvev7lVr6bSv2CQe/B
uxFifM6jfsq9dOJ4RKKTCo8h3zggvjw8jIYi4FhlNjGXBm6W8E8EEq5Baf+Ovn223eGDjWk91kEE
LIyRciPFx606CGocWnPdPToD3mAD1Mmi1SJa+g8MAR972CI3ss0apk1Nfmv+I8h9Z2dv0gjeVexS
6xXrbYG+UvnFW5eeSEcujDZ8MBU2cLfb1J7Y2BQyOHH+gf7GYYNZkqkOjUcwr/WD+FBMgAMloJbZ
yxlMFiz+6U8fAaIeJCqVJLYWV1D5bD4JM/tmGAPQhstpCrlihe25Zu4RHh2qaam4FQX5pZ8oi+v7
W+Jxxrq7oa31i9X4JEUPY41gUqPq7o5eA8iQ5BA7N9gw7qVUs1zZ5ci+FdmPhpzFYWhSHJd4B/PQ
fO/jEJExs89qyOerjrK3ckiD34G7fs5WfsdPBuFO0s9YjsRS5lhejaJ0dtJuHAIx4V3TptO5Kmx7
N/fxs5ni/fYakzAkzV9toA4hoMkLPJ+B03B8K0SAu+yLmnrFIPugRdgMvZKeYtfYtJQ33c2N/QLA
KTla7D9UcmHEwxqCV93nqB/H3dKtcjKDbRShTN+liUVljcqyZZpUtPkS1eewJReWaYIt1g65sl6z
tQjzhrn8Cp2SKFZF3UMe6l3WkGZwm2Mig1clU8ZvqqMSFmDc3DrHMsGex5dsGQhO0TSQKqFkAYBR
vhGTRt/MqFkIp88Y48xqLtZlxeM7R73aETN/DNEGmOSRnwXe5i4st4mOzBbmVeQi8DO5yS4OHUr/
8SFomOUH4+Bu/+M3OuAcK01ikWRGZ/C8/O8//e+3x4oWCaukYyQd83Hn6+aZ+oBqIluF13wU0uMw
hYSqyuRvZlYIMjqjw5MJbzABEw2wCZmJ5oSoynejCenHrHxmh/gcMzVhqje3fph+BgE6WI/xg7MA
DAQrslEGdb0OPY56MTk/Ju1+lZYnqxIs+0n3aCGcrEogVKvQpBK7z/cIEvRZO5yeknldEdURwHIc
PLzsVJS6OeI7m4HW+CwgIAPdtUuUxkWOWcS3pA+Iy69AOkxcw4fGJIUsuvCeDvNyRYd1suoAsmO4
JaHnVD/NzRilaM6l+Aea5Ow/1KkTI7R3kkIkKp+w5CIPKsZbo81YNygwipmVve5DUGiM3OVGm+o+
SGn2mMizJKZcVH3xaRLkOlSEn3Qnr25aPWrMG1t8JDuc+u0hKUgcNVnDQDq2w31pRGywmkV2zIKQ
+acuTqk7BljMsd2buHXcvK25m7b1hlJSHP2MCFcFKLwRIo/KxXsoqp95DM8Qe+dFAuAFQz6vbu4z
A3NxkK27lFQMoLdLVNxVifUisvTbdvPmPJkskZiEH+HtjfTy4E9uCyoT+waQy9SdIzejLjUCWdjZ
DrFcTpIug9ik/LSD6dw0zZOLm59ocid2eHsWOJY/GaT8mTNDLYYZ1l1iFFcrjH8oi6coO+JZK00q
MXC+zS0DsxysFwJsWByVX/w1Y0UFZYIXCcoJPYsw/mHiboa5z49Eu9EXk+pzDtHmEbAINdUQ0Ehi
5gcCr03ZA1wY/HJLukmiUrLbdZizieBdY7+/Zlb67NvTm+COuQzBElGhSytelNnFBTe3Ez3Wej5n
2vo1q3mj7R4PSm0dmfegECVW+ZzVQFks630IaLcGA3qVLYHwrgnr9dwzlcGmeRipfZ4dyjIlJDB7
fjKrtL/mvr3ohJECD2zXOZ3mto6BoOAvWfQ+j+w/e+h/y0G7W1/X/yWw+5VsdfP7k37+l3/q/xdq
t4OX/P/toF0omafV5//YfHb1/+mj5f/2Hz5a6386JhxuGjhAo7iueTOf/4eP1nD/p4tzVYQhK65n
i8DGYvu/Sztw3wawvkNBtskn2gBc+j+NtCF/oRBsQqHr2A5XHPu/Y6R1zOD/5FST9gt8QS4xCPnk
4Kb5/5eRNrMKkGog5pQbfo8086B2uZjeyjRe9k3ADUg6dG37AytGbZ6qfp0rIZ4DslOLzk6g8kce
8diE0sHW9HZmP6ATp9HeJElF9Rgel5T333K6H1TuL67EiJKBnEiDWxV3jDhEKB+InIVjTovVv7/9
oKT9ZYWlT10BFgTVWWIVu+rVyQdcMKIF/RZ5ROfC2LgfmRraxM8XGHL+UQ9+pkwAM7D9XSlbpNm4
2g2W+9hwy/L9XiwjqroWteT8Q0j/KSdXsoBthBYqR0nR0W0ztLNN3tAEOJVTdJynowtp79I8iQYn
B93lQFaR98dIl7uhR83pYNgsK84+GkGITwWswUg4l8YwUfjBpuVWsgumw2Amr85AxArN7JMc9Uvq
8VV6w6VOWWsSu7tLOnGOy0ofWpobz8Cfr1mgqJKU7iW9NekNuVfsvfwFm9FS0If0PCQQFq2C1uqO
rqhlYwQU5DbGMcrItnrI1QtzkulSFfZF6VEfA6BLswmpNDVvI7vpvRPtlmFfzsY0bZJ6DLdcVfcm
w5UFZ/lg6+GGaWObg+/gYRKiQSmCLlt1q9z206U5ntMAYaUEa7OcNT2gXuWji2LmV3rYJiqtT7lf
/aL9gk++pU3MqK8XbtF4Ox3/ecFkYvJUoCCTpwayGQW1hzjhm0FGK7lYXfGqsxtLDyvaAANyiMa1
1VtUcnnWV+iBQnAMBopqgaPWWQgeh2XMISfKCm+XZu7P2NUngo/NyvftJzVB+ST0/pVqc9plBFMW
U4aXDqHuPjeApMV9gclCViTBiXcuaqdvNpkO/6LGWpWBzUyUmcds8gQBqqNYraJno1IyXLXSep+Z
psN8vJHZnibLHAEVNN5GEk2EZxFhAXEggAlH5W/UQKEvuMT3R0wJRfXiWxQCg0kHUb6YiiF5qHvc
xNStTxLvVs4CsPB6+WZrDpZNWbw3JTDaOgm+CbrToBmPzyrjhJI0wWtGFE4A1Vv4nGkWDIo4Wlaf
VQjSI7fLAx5vOHJ12mKHJn0WOn+We6Otu8yvdZGEdEi1/drwr3ypWKkSGwgxpVIlhjxKxqPbSAPi
wS3S4ul84BVLVo5dXDXebwbB4skkKObTCbtttKYXFPOdmoCZq9Y8xCX2L64Q727WvuuyqFZEhJ5n
GByLebS9xUAtz6oYi8exjyYa28xXEYmT0+S/ivjr2p+7z6jjTcCnaszH3m6Tgydbezs57etgVLD0
b77brr4B/9NuE1e53EG9BiviczboaiDaIVCp2b6DLGpvG1fej0aabocR892iUA6vUiw3qQuw2MPV
GoPupM886bd9rS4E2LYdlrZNExmvVVofc1k+ST8a1lBdSO9Yh38fOpfRp3K6dwaNL03hR+vKID3Z
OBn3STZ7AjyDdaMBEqdjUG8NMZpkVc9kBuOHueT2PzgJHdYhodgUuJ/fVk8ti/ZKAuqdtPpUUa3w
joavRgCULU/8NY1i+CdCvRZpmS3G6R6CU3ZS9tTtwty9dJ7QB+cc3ezJtkVzdtcxF//3X/vIx7BG
qmdEeMuS6aTYjmhrwuxZ0+Z9gNWUJSMlxYSFlqnDkIuTe5b1+tBx8V61GSOoXBUtaWWFfg8mh+kv
LGeZJIsedspayE4t2xtqgih9TzdTsmxcN1kVPmccouevEJMzDqIE2IKK67XOafK0vXsDmgoEMVER
A4rTFRV8K6sjXDta/M0S778SzVNTwLaVNWcwhsRfunanpWPyCVrjkuKHzzkwXyq/u/tnj/1nngbB
cjY9SnK8KngFlMPgTQ/uOgz8784wOVBxUmZspahgsz1mjKr6YFsb0NaG9sRUIFxb4KRXXpn9VnUS
b3i15gfzdouGccIAl5tWXU7bKe5PmF5M7o/ZXxWWDawZqcDs4VCvnarf0BLznPhxdhLA8taR0596
CAijHbv73H/CZoYD0bYALXqmv8fmfsgr+ZfFSiwI5U97IIPwPMNJLyzdA2ruql/vNpQF63KwQny9
pvcuhI53rVD0s3dNu84yF39/11IiSc6ryTy4ejkDAgsEnpmR6BtG+1tLz9y5dnE3zSLjhhTy7wVR
uASpMpc9958s/80t96EuYQdY1XSF6IGxuj1Us6y28YiygOaLkAreYlt19tYY8JLE1DnbhgvjjPys
kJgsqoPZyDs1sRqIkYKJmrBGnBT9GgIildVzgSmq7e0liJh4Td4Qpmb1Snl0bA2QqKnGQSe513BP
Kmudu2a+VBZdBt34MXWEm1PuTxxznsqo/hgrbsRoTYU364W2T95IfBV041535O/jlLm2gnUZ+HiI
AxMpypmPuXXbwIvmMAfk8Die9AZQhnC6FIa79fi5LsUEnslSU3ksm/57NqNH6qP00YvJ+8yQE5G+
W5Z8YKK9TF/C0YVwSWd4avQuEXddrr25pgIyGZddwYDSyOb7YUzmnes5Z86IH23NdM3D4j/z5LQ3
uzUgyJ4h2DjU7YpMEJqWl9IzyWvsT+rWAoFc07BmuhmxRK+V8xYf1XcRNuBi/CTZjKUF8ebgC6B2
dv02gpemfGLazD0VDjl+pEQzDK4L8q8393HDKzLd6rObfPBPRV5dEEJOnmlvMT6W5JbVu1EJsKuo
OqPOsJAIDfDBwUXnGekCL+pS1rOxzePykydnm8zBae78e+3zvir5jA9oLxJrA+Apo/oz6Nd1uJRw
R2iSeJtLIZcl10YT7u5yYKJB8zPeZ5gKwPrwo/AIYTG576Xm4SLTufL6m6tEdj+tOx4FTyFhncfa
jz6Bn7FB1adRk5aejqgfW0hVDLcmuqdj1zUWjbDZNqZr0JbyPsxZ6ia+gyjixcpybRwuyNRbJ30C
U4UCSPnOxlWO2gUDF2aqlcAgyO7RH8mVMFdjOgyDyiuxcLAjozWOJs1Oed1vs4k8bShkvxzhrDNF
AO7TjN9kVEjPBuWXEnozesRQaV4RF7Ng46cXJmQL16j0w6ghzHsXmWfjOqMrkqORunML813gpVh7
yL0MsOOdAXRXywmMs8jH5WC3zhqbDOUWRZtcPBP8M/jpb7ePSKIin2ZizM4M0eHZBRY9GZGXnWqQ
M5d/H1JOSb5dDbt5YLFgmoyKItGJKxtfkUdFFKbhIxmY+WCMSX2hwby6CMqb94pCYsN5qlX6Yqej
uM+ufcI91hdWtoyJ/07pu5Gr2w/MvgeC/dxPNLu0eAEIHEfYKyNa+UhdjeeRzTxv7Q3Eoqtd2P2F
W8Ux8dLgwoL9NrM4bmVjnbBB4o7BQmA7tg92xTPJmHhMltAj7jg0berCf6rL3MWla6+FTkik1Lpa
TfSYYROb/XV+K7aflHnzkGGR1bfshp/8qxHAJm8PBkePBwS3edeyDmA0RLqNYnSeW3LJQwpZ1g1m
6IGouW0taZAbWAFwcIVOgBOP1nTbLtS9GzokCP2VdDhnGIO4Y2q30hT2jgnrTLMLa4vaZgyEZZ9S
KGwtE3AeSMQIHarDAREyxk+8E93dAf/hFV4HPQ2W4OaUYE41gLPOvAaNF3xz4CjXvhvJbVJz8MND
FQIdTEYYEGmEa1lnHzSaFQRoxJ3k+LtwA/5HVn1UXrelMImzZmUPK8Iu0J5NEydcK1aGlLuE2cay
cH2+SMfpuQXpN8DMK2YVMeGU7IeqsUcGzSs4ppRAIH2iegpgEtbVAcIcRRU2AYZPy8plEc+pQ+hG
czeo+EjnB6lhmfJN9PnJeO5j4gUccHv/0W2lQPO1VvAzr8AKUa9zx6JT7iekikVDTiol4nbG2W+D
JFmtoXTtM/q5U2Pcl5EQBIOIJHdRC1FHu+s5NZ8Z0Wabab4NN5UFLdaHYUeO0jQeaxGv+mR4yC0Y
0+1Md9XQIlGGAeUOVfGVp7A67bxApHbLO8FPDp/MVfpNsp4Zq1ql+aGh94cOU7kJnp3BWfX2Dat2
ZskPaQS4CkB1o+UcLNx2N/KeeKCJFpSkjNQdhg8QzU5J5L7Ksdq3ZOhRIn+URWdyml9YwjCls38w
pIx5laM7F5jnys3q18kswWVaHi9E16Kl6QOIc48yn0USomuW3FC2JNuIl1ewM4Ny4TCqt3DQRKlM
eLl9mHSzuipOKVbK8KyUajn0+iO1+ZZMPFYxmgCOcXlsgLqELdqqZu/sumKngCFOcnomVrbLx+gN
KPhv6EcG1HHmTBWc0BwDkND6OMjnYRi/jAzdwIzXRs+RojPjB9aoq8HdiI2rBYs+XGRDO0WOQ5gD
wGlgqAAYjj0hjorj6PzOabcVghh/Nn0ZOU6f7ib6zZbE+1/A2YvCGz8ou7p4P6gIfjGa9+E0TfM5
hUGWOMTzpqH+wh7nVPMX0tmjB4V3Wxcc9503Q6Sv2HC2dTNyPg3JQE0bM2OeaFSdu4i8iQptlVxY
DR978/bITlvReJ+Ku2Aonm3d/qjaJ15nj5suTzswxpd5CgYsx6G7olPwMI/tsjDxMGez8+wH00es
8f/FdbwOB4a4wnn0tTqwdP9hE7+4gbnLevubOdHzyN2l6vFr2gC+IbPlfLNiqjyaeb4D52WdzOLR
c8Mf7yZR3rwliwrZcVRjgE8TdKvBwww1+7EpmDFi2pXOVWAHXJe6KTEWf5hOjW13OAxYVDOQlUfT
AXzuaabQ03g/UOXBSs2yHbiPqRD9uqkrQT4apKsxHqFjV6R1+msyspv35W5Eg17k1mzgCW0odcgo
Mx9wu+NFeUgx3MROfQYlOQNvsnadARBX84lmfH+BRae4jYdrCuySwvIDqtM7Sy6BoSQ6AZIBhJPS
HDMjIoRB9CgjAGnMdCh7xYnnNndVPR7Qzb7FlAO6BaNi9tZH2IurM+OsioFNa4fjL1D6RVbqvTmr
V1oweJ4KxB1VQUb0PiwngnKn8HBOf2OcPo9xsMcUwuLDbX6B73hx+ww9d6ppnYpWpjdeEy9SS8gR
sNCkfUR2xQtasZ6Vl9GAETGgTg/x41SZ6U6b86eox21utvbdNH7TymSfuGfSXvHHE90ce5C/rnov
/YG4WT7B4dIXOXhsEoJggbLZPqXrPKtw4Fo3DudaUXhG3YxYDFqT9ADTMqUAlm+sOU8KGgoairOL
IHvTZVhfMokftzBxLBep82w4LQbIPlUXjkRvugmJl/QkaRwB7sNO7HvHYbOzwgoPXwQSburSM90h
97dyhttEItBS7xzrwQFTflHjKAlg2fJO1+qujxHLIiwErzM/qdGWV5Lnxs5g5W4t/yWvvsWgd37i
A5Ho6JVQ56hoGXNPmb2pu2qn2xncTMOiD6YH25R0mHfbvzN1CSvfCeyVcH8HLag6x32jORxPtn3x
ouSii/koIYYudIaVEl1jIYhcQztGZeCCXDIn7sb2sZXqq58jteB48SeN8uw1/iU1CbPiRHlFaN9k
wXQdYu++F/Ku7q0/i3trWXFrsuJw3BraaBZ2vPZzAvmxfnay4Ui9Au+Eq+wlIRTcmBO4MIZilvlr
TfWLF1vHPpKnyBPxuunrR0FPQQmh9xqYbzXt3xvM8SsgiwDocERFdkXKvJIcjgq5MVKuC46kIMQr
uoNtC4nvUzdY6Lials2UH526ju9ME6XKmVzny6yvgNk5645kQEDdcT7IQCwNeejez2mML64vig3D
VotnRh5l3UHrwby0Cgv+ySCIs6e2hMHPjfTSxrToCDX8YIhriDAOwzJhr2+MZl9Rv/JVg5Dz5XiZ
bjhCoNRIdbFP2jaor52Kkz0+/HmrUlgxXfKLwHgSAOzm6uuW6+/BIK4m4V0pOHhwvBuT629W49Ho
R2K53Qi6NLyvQ3Pj6ZJKXH1Eg3ns82ZVajc9hfF0KBr4flzATZjpKpZ/hKMx88gawr0aV64vfmoh
7kK8nWvhAsmzoKssQgw/mZBr5c8hzpwA+l/0rXL/g64I/hoU25pKqUVs6QfCaLTKG9fAO9IP9eX3
Lmd/c9jlOaF1lLBqYfgBoRFvuBJbMJf0k6zIXTfLbO73rq2YyXNTz0W6RqNBIfDMBVauh8psAGyW
UKScYgSpks2XNh/IHSjkQ2XpZsfjedcBPW/z8mBGpzLoibhS05PVttx5dbzns2iXFgi9RQ0MzSa1
tusLjm/wuXkwYE31t30AO4zDmxqKfRHjdWowByxLytHEOKF2daBw05TqPbJWFpcXglkToMnFTbma
Gz1erTR/7SbwGeOM5u52qIfaflYj6LQwiRmPz7wys9yKaV62qdVvIxAXfhX2W+4dHRo69cOYKDDs
aQfjcNTexL4Gr+Yej5XAotiwI9oc4inT8JkWD3wrdXLferw6Uc51KW1ybObGHwbAe89k4h1lmpAV
acXMvGvTDo5+qfF4lM64MYK+O3sxyKSo2I5MzFtRvseq81dJtjRkHm9LMz4TgBq2gYP3zs0l/7jX
MNNI9z4I9p0gsoEXjxE5M+/6ME/EQShBXM5ZPy1wKa47fh4LU8NLwI1xnXqISvRKFcdwINWyiErO
P60MeaHtr7l2nrLQEHdiaEe+SSSEoXWseH8w23YtdDWvfqqC4nOg2+GOplJ/1XamOEeBnRyDAvS1
a7vfaOnO1UYsaSMCpvwe5twmfFewBZJNEbbgrD1eb5c0xHJOgJiaId/oArDprikbd5ejjY8tavkX
cDn64PIHBvvTg9/7+8EtPiMIeb0Vzi8h8Q4bfh1sVbjYQEg1qctLFQR/juxgp088yYFZ7Mt0ghtQ
d/PagiHLuPO3LkZxuIFhyBQj4KhgKzOV/gaWOqrIzN+VDDQ8hLA5onauLNk+RrPBTyAJ+02POWOP
BAdbeCbDInik1MDEe7LgJ5hqOmT11G25MXK3r9zftNImiACf1KfZ8cexU61LR75lRkuK4cYZjJza
3UYu3gurButQVwnlqzNHVVyG5Jew+8O9RWT5X9ydx47dzNqdb8XwnD+YgwFP9ubOu3PWhOgkspir
GIrk1fuhbDgMDXjkSR8cfS2p1U1WvWGtZ9npRB9vkT/FvpvirLZ4c02Lw2A0mISjvmBMpXaznJhC
yJ4DZEBZTdeeuNLch/LJaH0FA5xmcUzZb0BLXvivJU/nhikPcCWbGUBBZLU9YLsOzYe8TrEH+S1D
K7YPQaBPoTcfAKve5Sbci0gozY+trGJXpcdcda9eFF2ijW6tgk1E42xLi9J9Qu1rpfgXq4H1OHOW
R0RbP5k/vUMyjoM6pS4EVB9Lho8l++bN7Gh98kR6nsoABERFiodb7pxpyjbIorxHaQ6feg7Z67YK
YwPET59pQhaASyZHiHKQKezocUNiAwzi2TTJr+zJcjxQzuMKdQH1si/gEBAkAKBXRJ9amYJvEyMY
ZkWEf5FoHw68zk1KtpJP5FqD6HVTO7jQyjWCBn2feujwaAzL/BFhHaOTP45Le0ueT3GUnJwK+cAd
ePHNaLF8Kj0Ubr3/N19RaB2Bb25TN+xLLE7DAGlFoNoT0KAHi6EeW77mqFrXIaVg7TGTBYp7QfsN
Y5NR73CQc88l0xS3GYGDGW/A0Y28lyQck5ul0r8RKaXglvt5DQdHslvY8Ri2e+w04QFH0kHWyPiX
pPso4MsPHj12JYg+cdFs+N7ffojKI3BkJqfr7DtMTGTeqNq8vF+DKeUNdxEuM4WFuc351i8h61E/
Ug/ovRFMJop9neguOrpxjcA4McJ4GJZo3Gde0ZyFh4vfLF0HIRjOMsorUjXL6VAK3z2krQsYPZRn
s3S+qvVESBwevzaP0MawPwSKfOuluXpw+qxHv8xYagXABmPwrjhnQGVQO2T6PIzjXzLTnqyeH/M0
EXvlYQtZ+g62b2e9pJ3wyD7obr2EaYfOMUBXGMRwOhjfeNIeIL4TfUiwGwV+HyeBobZl71b7whoP
6Wg9opTaDPg4DkkDLllIRgDT1N7RSebu2uRyI1TNiovukUNLhqN6Hg9Og72S6seOC+8ZB1nLVyqj
rScTMHc12mfRmbsiH9QuLagUPSQR9sj/Zswc/c79HY/4GS5Nk0QscMbvxOquXoJNgJXXNzjWkgyc
8her4MyLHGEvIkwAT85CJpdZQVFw0nvfCoobjlO8xYTOgN7x4lkz/EF/bG4oVL6z3l5v7r68CIZV
7UT1llLaMiDPYhEazaHQww/VF5sEhRKcaJlzj5yPEYbpxwauZ7hUzlNPECHbcmIFm3J4QTZkXVfX
7JgTkJuY6qYyLPzp6JiKBFwJGImtXwTRmRQu7Dgx83J1TBzRxGP/y/cWNzIQ4X3FSutYjuZ3pqr7
ofSjHTGi6mR6I47I/iDBgnyRDM+BGYz9M9ut5xY9AlwqbgNy6tfnlu+x63hyN87ek5shHsyqAdkU
nEW6A8RZou3utDjPbdZBYsbOHnB23NZARRDsobRrQOJv0pk598AbvgvBXehkKK5qfQrwRGiml2TV
dOuHQYoEnnTyM3lwW2xqIKAOklWR+vIt87Mo50upUnvrjbRbKxihpgNpJiKUS5DKjo30zy3feuve
XoNp0a9R2pkK5OqIH6HrOkbns6V3nE0zgL8/omDUSEnJB1riC9REe9cHYOzHjJ4SmMCWVIUeC1Wh
AYwAJwgQVgVZ8tkKKAr+4A2szGae8hCdcDugduvrhDBsBTSmbKOtCQRqj2T1a1xZNF0OWwCgVcyS
5lcXy3vvmPlW1wZ6pQT7nevbWzkM8VCB8utDNJdmcZid0TnBmwUEIesRU7j5NgZz+JibDrVoPb4p
zxF7g1SvZN6OXVcd+DHYXfE8EMu7M70H6JZ/ncIx44zYTPyf7Don3mdXrRzqVNzoapoflaeavSHZ
qDpa3DgOQx9c6qssMJTxMlZIIZvvhif/2jdVdcPUG45asm2HlpUnpG8KaHZugaZo/Gdc80L7RuOL
Jz2ESadGZ7YIwipS6oLbgrsmNR0a+prKU1gmaVgIpPKmeutNm70Nd90uc5IUP9stLuVyV2rxrZAQ
n0fOJWOGdSQTfNPgwI4B+8ZDNrWXwFzZN8UKhpp/7BCXtxcZYIqdbG/hkzjJNNwAmmYTGwYnpaxh
lQhTNFOLQw4iWyQBUn9XR8XfOhvjbjGHhz4s3lJc+wwdQ7aNs90fUUiYOqkOZA1RgxNqtok6RID5
uj4nvGJ1IbAft5EpDGuDDi1xFWiRgzdpG0oURt0tTM3ujQ0CT6fzoQR5G4vtMDTsKHLBtRz7mqiB
FnX+WVP6zm0/3jV+znrK5N6oOznwqS2tjg1UDV7DcojMZyuwSPYM0iMJLHvMdDI2WAWhhtZ7P7OZ
XZj+t+ym7GbcijYLQeUH0VWG3ls9tMQfOQxaPQQv8QSqegtvA8WhZXLTsarcuQ56GcNsADYxhRfX
TI7eORentYI9A9fABeOPElyCXR/T3n8ySYBnSMpF0RnZbmp7ns2QVAIzYXNRrbZse4IQw/ykJo94
3zb3Y1DkT/8+KDlHG5u9MChKN16y/GpWPewi7Vx8M7f36VL+jDOh45LvM3ruqX+wiQfbe6ZWzGsB
z7q6YB2Jd5ywup4QS1AcbGxZtFl7i8hN9A+ECJMMcxEyOQx5ZmIJxRhgExD7QMLReCu7KPZGWdw0
QUYEI79Z5i5x5l5QnKC+kVvzp7VQn7YAk1lYZhVWHT4QvBxTFztLZl7CxWdGhSUVw/zAQsS42DU5
X6YhAMQPRr0pRaO2vk4Y81bjfUP63gmVyBqdokh5j2ak3+iCHC+6i0YjfxJOJelf02FbpwOJkk7V
4lw3aTnH6iH19XPhsiWcRQqjZVIFmnNAgRO9o1NMxOw4r9ZCnoFep2mOWUS3vijJWK5RmnDr4GEd
XhDOkF2qPsSsQ8DgXhuH43AOisjHICZvfTJ1Dg00hk3Ps6AQ2u/AbBP6WffeYWlhZUUMHE1H6KOp
We26fVjRRA+IeYxxTaFIHwydF/jHDXGwLbK0EzTtqSGYEEXfBYniZ8+0PIYvkh2Vy89qUPRPJIMg
vyL/6r6xyLooh/5bhDUIrcxoH1wrOHj54N/miyLKIewI/HN8NOQV5orOIcqJR6my4PTpCUnMwtJh
CwzW2ofTPrTQ3ldl7uxsN/1q+YKuw7BAuijtxxEq3V1gkBM6pxj4heXuPad/TJYMA8400y0Uzvw4
KW2cylYco0DfT9bk30mLwqo118x3S/Clh8iA7ILp/1LvdD4xIChFR5nI/ZhHmJwESPY4xRbJ92YY
svuJqX5UW/susESMZ31eq4eClShTpzaVT1nYqBcl7+WIqtWfwj0z4Q/wcc5mUgSzChbKp0Agri5Y
q481G/W5Tg+m7RnHoADp4KDe34IOfHQ7mv05L/xdJ899ExY3nGwbkhrSbTPgcPFH87X12aI0BkFC
5cwjn1L7gprY2FWnWFdV1KBhsUq4G0JmU93fGCw1445uZVPRw49ldGGaA25hOISrIGFWKzSrHa8Y
qTIGWDQrtevIA2UFyiJtvcul+WwyoNVuDiItarvwEqIi3yT01WYuFRynUt+yktzoiD15N+dvFTPd
uFicrTTdMg7dPgGUbDwPGM5jDjB4O3P+3vuDtdfsNll/bU1HcdWU9LX+4DwVskZC4311gX5FAB/u
Motljh1MJA/b/sYrmBs1HaVA5gZ/KyE/BHcr7rmETCKX0XqBZy7JG5AJENQWgumOWFQvTpbn+yaY
AasFKALVlB3G2ni0AsJKHDvkLU0kk2hvpCBdThVKbHK579wK1oBV83woup4GuPFNFdT7ALbdrlrY
gRC/SboRjs+NnbfrGJNYLV1ZgP8WQvPs7iRav4gjjTq+UDsLXTAgPztieMQggepv45SBhWWDeh32
I0A8lJ52r+67XNnbYmrerdmLDinOLtNNLq6fkpPRmpjmzEBeLKrcuVgd+EiUGf2lzK+TadjVpnGZ
4HrtO4sXnTCWqs0ukFFu0dm/JknoQg3J2o2EAONW6rjwE6O8LYnig/wrhqeyZBPbKtQ8cBjMjTvw
kEBICwDyNA9F3VAXZveAhfmBLfmbNRV7r2q+hG8zuvP2pUXJFDjJVxnN3VEjrjiiWKV7V9I+mnn+
SQn/4pMMfIfX5KatrRhKAP2tHzAzMa1X9hBoqIu9TSPx7EavVbr0cYDS6Z7ECgqqGqQMW2IWFrl9
JFcVto70kTqWpwyzI+Mshu9t2kWs1ywmf3z7qB0HQ6YfaMZWdhOZpLXN/lOvf9wchSdldtVjyUtH
Th5EU/I9lyxBnEoqCIB9vQ2qdW4r0/EoCuZ0Cb3QrsZufSe5RbDxodsbnFhr3e16f81DGNxDb9l3
Ku2aLevOGnjSgIRH5ftc5LdOXzCsiNCtpvi0lQktQKhHcm1fO4UDdWk4YTPOI+qWAX+NXT1W6Xwc
XZij8Hd7dJa6YT2N/WTOfcDdNTK1JLumrKVLOT5SBxLG5eR4N2E0AUohSjkYvc9tpAt5QlF/yyfQ
innWdApFxAinf6+SHnpdWGLLUl/QxCrGquKs+uA1FO1CSA7xLrAGJq5y75M6nBamK0+F3RHz5f6I
LmqOkB54ZSsLFwjJIX7hx3q9O9VpbtjfAvxN9yXW6IOdxVNkvDBX+AwE/oeo8n8nF3cmiJsyQzTm
Uj71eZ0fUp8fPlKMw2RFx2RqkQ7AgYvIHz3yUhElTMqXmk3Qd86cP0fBfKCEuoTJ+FyXfGXT1H82
Tvjc5CAW8o43kAuVfT5KTo5GYO8+Wl1CBoCggAus+VGOxPu0aMFJGEwf1DCqS4kFDO9KOcTRv6y+
xrU2pvNarLGqkc1iYVYATQveH0kzzwt9NxtB8QT7kJP4IxQkeTD+is5GXv5ZcHxv2pZhvsBTsq2C
fjkmLV5wIrenXdfX3pZndxdO7vgNBoIERVfEJnzOR+Mjk+l7ly+kGECqxR9ZMy7KKx5W7hWMuXyy
13+4VVldENDFbUWE8WKP7cqxOxKSi6kRjCc4vpLH2sKplCdrGEPme7FLLbidAWbt0MnU8cBqf9cs
9lMkxpNT2w2ZolWyGaHjrA3zvhbheEwH+DAUR5p7CahyhVsDets9hCAIYeJZS9z7GSlcTBJs/0Vg
lmKoFY+Di3sRTNUuWZa91xEkWHE9MfFnUoen82K0ANkCAubFbAfbxX8GovdOVDRQoNGOeycB9tXU
X6XPcpE3c6zO6Kueu2K6mJliiK85HFUTUFmXHNYDrwnz/hbAcVi+Tij+cJdLtGMh1V+50gKCP01F
UJgPeEWlpc2lkgFDZlqIz4RM1iUbjzPxSW24roNwaEXRU6LZSg+5ypBesF/QIYuBpQ8XjnHZscNS
5AhPh6XsEJG4RBK3THPucJIjANDfXUr5yaYoQX5hcEEIee8G0Qs2Xv79eX2lrmFc1TQEKL50LdpN
lSE1cGqkEkM4sHwzjPKCk4yzCAJJaUfU8CnZvs7j0ia3rRBwDz0LgfNKXZxC/xfPKKxNEwu2muD8
ytxkFkk+4cbuzUOfIj+HIsW4Ym85cHDw+aQxRMaCs6UiW5H3eQ6qfwPcGJHuyobybDxREn+bzh6j
sJC7qF0BCx7Rt3OgwbEC4BdjA6lwaoeHusasSxIym1ImwL7XsqvibWXS8tef07+M5KkMULejPCSw
WwNsbL9GOweNrMgzabISNsnQoBAzDrMNuiO1IC12/U8xQDrAs1Olg4fAZs2FrfWdy+p+U2Xlya3y
hDMNDbUH7gzycnOjppLkuk/bWcDxeDl0Hr88Q8xD+hfyGEr2ghvKmmavcQL7wvom8lHv4EvPsY32
iglZv5NKn2rzpquoIFr28vSKlXqZRhikjvNqq2zee76+jeZgPlLbxYOlgkPYp1tRNneJ7xfwRGq2
iA7G8wl3Qx2iRA7Y0ydsogbizDgH6JW1ta7zaf1mKCOz8K6zLH/6qZCQ/EGQWw8T5tlNkY3LAb3y
1h0mDVq4Jo3ZosVnScuANSqZ3hDkkFf9JkywY2rvSUnopjVMjFnhSa6s9g9T5QZGpnWSAp5HQOFN
AROuSo9T0/ckQtTEUMygp3FdooXK/DMaw8fErF48qn8LPDfs1L0oPlujeBsy1qyWL54YvSwxvAzA
N+N6O84hKdSUnMECWMpcfA5hXJWl9bhE9ZNZwRUD2UThR3IZpZbv8OYano3SAwHRSOoH4U8vsy6m
PWymzadGr5G5+h5KLVmhDZeWViwiah8v8G1q2/fEfOtt0qM4JX5Tkr48DXhBDN7NyLikjFJCZ1Wg
e/UB+9/OrsjtlOo4jSzL6a2NzC63nV+i6LU+0YzhBCDPzS/f/HYGVC23XYP0ZDIfKIkPtcLw7Bnq
BCX8NszgYkTmAkuEKqhrum2IFH9kfx9CRi2Y4npjdva4ARxX7uaQGmzoe7JyManugWWsWPrf2ZMb
SBCMgJoUA8Uc/fKilRvT4BRYxNMCtorRSL8tRmhGVMjZ7H7P0/JAHfUKsvdKJ7Wpi/R9WXjRQ9gB
WSP+lp53Cn3mRxwd0BHQTfrcM8lDGgyvauJxuenb7sUEDgSToSzsK3P7R9v3viJtIVLJyQ825LNQ
DFxYLPhp8RMEE8UcU343I9ElgXLRmv4rIUOHfmFZaONw9FiBLAbIvuKuYd80QdUESdwy0sL1Z4pT
Y/tXQV4pP2tc6tMvTXER58Z8pADPdjVJlFL5RBVRdW+Ln2z0Hhg78pRw5pL3ZDNoTsmcJqVxysDK
VUA1TGytKKoj69bL/HeEpCx+yLQYJOo9T4gjnP6rbj3FfiS8R/pg7YJ5/mVZ9ix0nV7lOO+D0h/W
4dqTp1e+maG41bHPF/QLinw04slPiSXvHS7cfYhSAUZDDDF9xFloXyQefPBIr2PNKHNkoblP+EN0
U6hr7c9EDvEWg5Tfl5l7mirnrcndG48MZUY3q5qUiKgibkt970Ry3uQe0/EI0BpTkJrbfNcxpFiU
3AEt454WKSivqYT6hI1aMbpnudYynGzBBeNGicXEv7xjg5tA3uCkCYJtZWF4qmR49DQs5HkCKh5y
n+ICf/PVYELlZzjQaAPTiNjBTxBbbVtB7IFFiAEOyHurAvMyy1NdeeLg9ISA1ql7ayes5abZIhM3
wGydDGQJGgtqUndgzsx+K/eL9ux7kMuNewAK0TNrPlg1KaZ12yScuM7uTZlHZ+IW1V1rVppGj7aq
zzBu9h2KKuYfnvbwwAn3TRIttOEwAxMhyLLpNHrAPPzTTWQsNo5p7c3MwhdquI9D5v4hb/ECopfY
u6k/jtCyw+KZEDjytXKyWKx36MdlrDxMbYarMbyNVbH1CLzABoq0g1hUMlCWPcVfvg+M+gb16B0P
EuHmtI6k1zxNw8JYtP/A1t3H/FkHXYc3JhNSX87hljjThdGvvHGBp+KT1mb80cnga2XTKtMv98ph
OtMPzjVr8KskAH4WG1cr0tOb2SKOgmyqNzximkmBU13+fcDnREJFXpRb0ig/6jynzDJTAMflTAXz
5jnd0baoXyKApbn3p58a/ptRPgNe3YHHHmkDuhvVzG9FAQu4K5CusmBjS0SRxLoZJbJzJaJV3bk1
bR/h7CljiGWnREWzNJs3udR/VG2iZPPYimXZsRAAgi27PU9+gVlfDD+JMx18dRhz7qAqYsIgGDPD
mE62YTPAm6N1oND9adjgYw/YzIb40WJVVxdsF+y+Aytonw0oAwc/TZ/G0avRPekfxy2ZRdPXcBj/
kKrw0epqH4nllrp9z8CCTTHbcMsqHyOWCCr3PtmMx9QjRwMKY6ispxK3xzbtqnJLo30udXQVZFQg
Ok6eWmlvceisW7vlmC9Dx/sreSwRXSc0frWRIk2NWG/BXQKK1FuHlkjIWpe0+6uRzlas21voA8sK
q4MfCAeyfBxz3PNdw8/IwJefhv41BGfcwFxpVbqfvWUXmRNsrYAwAD9ZtZweA1cbuWNS+QfGZrgR
kg/8V7foE6892sHQD2AacNsPj2HfXkPyvDYpqfSJL0m6E6+0va1hHkJ7enCW7rlf5KnJxmdtQmVg
sgLTrET5S3oQ30UqUsKejqaqrzXkD4RE7FWkR9GjzkWFPNAnYiTI6UGtrxHd+ohyBXrLt2kGf3o2
BkgNQdiKCKYHM1ITWm/sQMvMOvtWlfmnECT9GoUeqT8KWmPbYaLKBsGThEknWfVtkAYA5+ptkUg/
pLk8VhnCSvzliWkPBLfwfZ8ssrsLpuAo3jkAU0RCKNeQUuBJEDkKRTiSwu5Spiol5myc8E3DGTRU
6r0fax0DBd6W5SrUy1xvqxRtSNHjlxhBN/ESBzs28l88P0fbHl6GMXobxhAanG/sh2VMzqb7rtiD
2r5BKdPWe6PCjeCFM9qCYL4xAyvuIgUghcZ+LGq00CSgZBVaBNcilglpc1nNjGfCatyw6XuFmO62
8xWa48VVIt8onvNmsdhj1fjHUJqOiWI9xJaei38+dRkag/wpapr3vpU3Xo+GdC38SFf7AVW+G3r/
bn3UkyF3tzhQ4Ld71hvXYxIZn+GIeB1V/GaIICMIcQ+L/ZOS5iZpS3NjWuJO8MX2OYANkszf80jz
W3QNfPYquVyQhhoitjkiMr2CL1jj1wnklnnk+Eo4i6yQyIGp+JIX5y4d3ThdjnSc3yTjfqA5zgaU
6ZOM0jhpAUorK6Rz4TglmmCDD43Vr2JFJT9IcPsuIrTXneDsbBqwANF92NlPWT69KOR1TB1uq6TY
Wtms7wK0K+l00dhkeCiYXKYtE7649TjxHSM39261vHqafjudnhZSUdCH4tMo0WTHqbvsNJLdxu1o
jGbQ4SrsH4No5JVWKwKToVvVDiPtEzgmQVxnlXGXkm3tmvnON2Cw+vgqqGR+UmCWlAaUiKSpnpwq
ffCC9HZiJGb448vYoloDsPPSt+pcd9Pn6vdsCuxb7eQEbB6/nLLrt5Ei2Kgl953yeHk3FFeCAIKN
27zc+TSAce+H2wQnYVetHuEJpUr+6y+rhw+BBGKSQ4XbicCOYstJ7u18nHM5hhKsnUCGlpS+1D/y
hJwUZUHYJv2uszQWTwoFKmv0VQ8udj1AeemGzG4oiUguxWr80jBfev/N8hpKwXwCl6t2CXWyT1FG
Tb8JOrWAMiqOVS2fSFw5BRIjVlorfMpZ9llq5meGxQS1OHtT/zb47JGV5JVrH117PLcKsSbN9KT5
tGKXoxMGvQgVPBmNz8QJPhKmYrFtOh+4Q4/ktLRHwxyv5eJ8grL642d4eFjZwYdIbyJCgXGLsLoM
zXnjClBnySSeKwCP19BlyZ6E+hCo+jVZqOLCv35kMDsO64O7lu2Z6dz1w3x1BkIjHZSEs3rNwdH5
qLqAJR1buPupY0KonJDuJFF2W/NdJM5123nj0zQVVwbyJycb/5qjWDZcnchu8eDr7BhM+a1XYgXL
m+RSWwSeD7jD8yy9lYE4JmQ4MG28sUvriXrsNzKa5wpdrJczkPGT/ojJAeUJX2s2kPWoyHZKiyej
JyTKsl89c/zQUABF1cpDYPbp0cxuFAgUfEwsiNV4Jx0LxSuNXW4zDzc87ylgUMySy9q6FtSyHOeo
SOXfjKQbNB7ikTHFX85qvxrNHQuab7wixDqACt4ZdlvsF6pqcjmtzbA+2tRXPylvRsvfuSHfGjB5
jjQpGNF8Wz2G4JlNESi8aB3WE9H7ZcFJ2eqM8XaGDH6bKT3tE/WFPfZqBB1bK8cmNJccWjMi49s3
YLFnO5iE9rX3kHd0EeGJBG8iZSiMjWavVQBHHs3c529HpxOV0R+T5Vpn/hkXnn/HLc5OOseiG8iB
Lv+6tnOyB2TOOLZJl4yradot6S+5YP4HfhVgMb7xyEt843FUnYvSohH2knWkqrlQWL70NiXd3H24
CtVSV4+Y5RFHs2PZ9orOXoiFaBG0o8AMtr5qM4qV+Y0nXm2sYX43AnW0VfFLTNbnmNqotkijBZJD
cMW+q1qHwcPIqsyez54YNiybjq63PLupuw/rn0SLS5G/5dCbS36eoW6/OKJeULq+hczyhmR8Siv9
t6kpI7F7Uz4goYXJXx58AYNtUOX9EsqPKBoOQZtUJ8uVcPkQW+iWhTdIsBkbcr62Gj7kv+Azm96S
pfhl2yQu/UgGExNBRy4XJwASmMvajF30irvewKzvfAZ0tV6pn60sJ3J8JCFzl8grV1W0N2x5mtG0
Bk1JTLmi9+ZCQECUWnyHS6Z7TadjgchtIvZl4/jyVa3PjG8j9M0FquskOjqzPhV6l06azEd5Lprs
JqjEyexAPPTLcjSHP8s0Q9UOz0kGwWdoYZppYNZdsCd+eWevNmYSDBDIsHHYuFEBFj0PMFpZU4e3
vopDDJzbfCS7G6JNwg6MiiOiGNs6xvJ3XLombqbJ3mICr7f5hMnPtfp22yFEBt2o94u3ZBfbhGvY
JxTX2FyHHAFR2LbBCfJCvrkJGhGevCKT2xwwAjdfJHBkQ9D0Q+pa7R3iyYe4Y8iOfW9GiHfQpFet
o7shEHdkMHLqNL9jjpsoABrKlA6HI7un7dDN08Et3FfWkcz5UyrqaPLhSPN8K7zCfWcz6KkmzMuO
BmsuEbyB+xjBhjGmLhziStCAm1sm6zikkpm16MpgZnvrhpS1rkWaRiVRpc5MEPOy4VHOs4qEPXyt
OcxlkgUCpm4jQr0hO2p/IJyE/JiNoVGnqlB9V376YPN6YnDJijNzp73t6H3LepTajFuGcBED29BG
YhXHtu/cg3V1JWdkMv4VhfdmJA6bnr9eDv+8em0xA2+r0mLSEw08AF3Blwj3viH8LfODniCt0qCN
67dpD/aPsdq777DETxhmosn7k1bFp/Rt9GnheJi9Dz9ZmBzCXOLQ5k8ZZpqSEiKufJXEde5sWb90
4Ll2VhCi5w4ivFn0YI4CwDAyegci/6h81GjVwuncfA7UaSWBsMeMZznJ7Ef4dNE+qY0zvIlHXffj
zuDc0k1CbsM6YCEX5+jXvKmczYdqMO2dZnMAruQGRjGwgzqncnWdb98ui5jB1w+UriNFZnHQjArA
kjERLbEp7J12BiHNipZ/4YeCJU1lU0SHJp9fegaap84xbqclvGv77ltG4TOwSn0pgqEliwkfwbig
GBwG742dr00rvbxkuNYekTgM9XuYVOl7mdg4MRbymgUia+fRYpQIws6SL03BV4KADPs7CYr4OKzi
MA613NMv4XWj0lJJRQfVF+ZJ9xrGbpaewwRFH3Bob889vTFcRSROyyovJIRrpxc2i6LgYnPYHVts
0yZjrHemL9/coGayOmffiP52YS/f/pGC/t/ClA6/ze1n9dv9f8FS8p1/36Hv6b+kv0382X/+p9+6
B2Sx/gv/63/+81l9if8zjXT9Df8jjdT5D9RafhRFtomV1I6AFP13ipJt/Qe/SgwonAMSMAEZ/U+I
khH+h20jGIg8i/zQyDItAEtd8z/iSMP/MEGc+MTMm0HoW87/FUbJi/6FCP+vkOHQsiEy+Z5pRoCx
8Ru7a17p/x4yTFLKDC+REZJmxqrIGUsiyNo1zeeYheY+TbMH1S3jybRWzauHRMVZfAoQ3JsnyOwq
l01cz3QVytWPiQ+uX1bS2Pv5W9TUhx4iWowGmGnZqP8aKSZuD00hzoEdE8pTePB9669XBP3ZbXA3
L0Vx4xPDu1tMup+RAg+pG1ZFx6AQAR1y1ZH8UxicLmGInKMyh1/sJfEi0XC+pmU2xUYzMCYL1XPg
LPu+853LKO1PiKDs5RfbRruekKlQ9RNdgPdQt3eh5925vWaQVs70HdhLdjDLKFC7/qqY1J3zSVY7
lQQWMudi43p0yM4Cu1uCBDmYQTM+zSiB2Wtnv7yJCTEY3W8ECGC9LHdoYlGmo6/Zhr01QhFhmcDC
3eL21+7qQV8OU9NqYk6rL9MNs0uBicR0fBH37HgP07iAD5X5T2ayKWZiudwqbb7UZqoeAzvft7ld
UWaLbUeuF7EuPUuGCMpAyLbutmOes23zxxR9l20S3xCmgWY/2TLstnR4Lwaac8A1lJ6fvlnB1oBh
wERw+tOmHEGL/d0W9sBQPExveyw4ZIRYZ3zrCxSG9BtdcHiDSIU9q6RlN7kUpbcuiOrHfgFMN+dA
P82+e8mqMDiGh1Dxl9MwshJLsO9FBg7pIXhCKWVvatMsD6SP+5tGiubAUhXdXz4YjMSq4ExA9p7L
mOg2CKzMxmp1k8LN24UeUITaD0E0FB5rl0UcBzENV3IwTo5h7FH2h0iOAhgmDbFmagTDWWXSuKki
fyBqkz0tri77TndwmYsSg0ASfafUZAe3UdbW6XFm6SiByJElJzkS3WoK/9efcuxj9fC5EEcdlxmE
Z5iAOewEF7vhQHCWLdv7UaJmswSAV9yp8Du2IeCUw0JuupBB3BX+8JxF7HAHOs8k6e7bCEB351bW
xRTYFi024luXFW9qsCLL1asTmdUz5gHE/Zm4G2RWPwd3Fp4R1mWYGdsAaUwYdNHZq0mRagx2eUm7
S9PwgyEk/ZmMXtB/dtdZNT+2Z8+MUPoa2NkEcHAJxQO8ZHkAEmqcpRXJa1pLuYdH7z0Omh1FGwnx
7gDJhJTIQM97+PdBNCsM1jGRxdPYePLB6aL8gUlMzoZF27dTleOc4/9VjsFeryrOlXDUvVx/6d+v
I3879sWAIPzfJ0Ru9onyioT79TPIERrQHeF7HOkwGbysCXWkgN61wT8pXBpcUF2W7xgeXEEOL8lR
p9yyNZ0cZlnsYpK1LcER0ttjmMVe4KZPPgwLYp6iE/7338jugiMJd9WW3Fv8CxxiNgLd4iAqk7w9
WD6ciey9iv9G2Jktt4202faJEAEgMd6S4CxR1ETJukFYsox5yERifPpe1B/n1DkVHd0XpSjZsi1x
yPyGvdd2AbcuqFXNmcGpTs4YvIlIQw2APsx/EC2g5Xl0kaDQhfZ1/ZX53Ree/oBzD1wqkx6HVggb
QS5IJTCLFxjFvz1lsol2r/7g48z05MbWogZXgDAkW/JfjPFFFP9lasvKUlgLvm16mspq2GyLfo0K
P3ItfRZpFkcJ+xhCg+y7oJ8VkwZkw5YGoebpZfNZDx3ujyC1DiMgCPgZ9spp+/CAH+Y7qMGJqgFB
dQXqCSx7aqJ8KHXAot56GBJWeW6Woz4IHwf4lnijMd07pMfEKXnw6bUg9AehivtNl1xv0KLsRxvt
en9DgrEkeZhVe8HBCa1Gom5lw43jgMwlO537NZuuLS9Xb5/3GOkqF/rHNL+jXL6ifWLWXg5+NCXF
FicEPrvO+FXNoHzI/yP5lEWX6/YXFLY3HA9JLmy8972PGiMOCUrBTlD3trNuYwL44C+wdIFOUbOi
sZ3U2WYB6va8ppFpCYBhuh7eAiXHB9Niot43xgch9wxTa/e61I04FQbgmWmW+7GwHuecOEoHWkqL
xvTKybUZau+NFUW3W+Cu4EgkeKd0pnKNnhGCfNs+q6r3tjZkU41I4KzQVpoW62rVZN5qHAFhcMsm
Z+O2gIPTcdemAOINi4zSuh9fMLZeES0jxUyxLfuNHlaMTdKVX6FuzFFO0V7vgRDKxYYJSwtDcIGV
TacEU0tZpuM1Dxk4tnJLYigp23M2YzEbI0viZXDUgLOJZD6Ms0sUhAjKkch/Yeq2jr3LqeeFlb1G
aYTR34nf4FjfUar0JLQR4LvQ+TD96ujQsIm4RnIML8ANsSW1vJOafEHg4Hak5Vac6fNceFuE5ekl
hBCLPWjjNOSD5AOBePBKvV3jdvZ94drXyjcwX03yYBSoVXPCsuBLOyerhEmR2vGhbhW41Rs5lnzd
xe/FgYxkboHtYvQV0w2v2bkh5FOnRhvt3Tmjfzc6Pq+SgbGK2pIw+IT28Nj4Zn3SCC/g3oUfjs5O
czqzQcp6VDfujDKf82rrD9ZdFpKSAMiH8kjQdqTl0GxG89fcGEBGhPA2MtM0bl3gREZJISStl2qJ
1WYY2Munc2Ax82oIs3V3jqz450aStE10KRuzs/2VRPGLH4FVGyEEpyUMAUm4Odcwa3DSChCfKN9+
9ebmj5k2z73yp22omFSGbD9MEEOrJuDmQsgBAcRKWRnmF7QQ8YbRRryCH0VnSaJkQ8AHjjn8apZL
R8Fsv3BUzoynu+/zDFV/POVbeFBHrzGRe2X2NxF+zaUrzYsTsrQYH11t9e8id98q9rYyIEmWpstN
sHF5GjM4/qr8qLCf7ZFmTFFXkpChR5Q0zc0ZXzWvje+3j2nLaDw2WZMTL1DhQSI+19h3NLcEaICi
OiwZL+Z66FkHD623c1IUQlXlXMSCu8Ib0YmOKj7oMjwS7ASOcILmULfLtY+L9p7yKe3RIwnJ4VGx
4zP7hBcWBI11VYXZL9H1nOS7YhqsVy6VHbbnkfP3YaoUdmm4V4NYd1kyRtKd+TCyr5sRyhEWR1Zd
+QmcOyMvHSWkoYaXIk6ofJpDx39T1izHfnnpi+5MfiADfoQ5UBjftOfLPdjMVEJmqCv/1CmLcyj/
7Q5UAAt2HNZm9rIu6BKIDZx6+C4A2OJsIFE2EUddD2CqervbwdTe+HE83zVdgySABcZQ3eBD8jbY
zg/V3C+H0Ou+TYeIVKmJgFKkzoBOS9nDPHcToiizyZODSGi7iTh9aaAdXKRJUkyHpxrv99QV4xNF
Sf2SSlg9CLZWmOwMRGf5fc4W4FJzTxL0gM5IdcTHm0tlPqHr6ZMmQr06IBS+5cdA13CtfM8/je3d
mi9+MATbQcMlXhzjHiEUag07efr50NRGRT2gfy2MRpdgzJ9/PrD4yFbsnhRmUXNYSY7Ch+72wQrQ
hOQz4njT6R4dirOjmfjoeFhiKW7GjNkKJft//k9S9z8Uvr/c3wxM0D0PqU7cTafwOmXmfWuC6YMK
JXQeR242bElvgpzVdcs2LYbuEWKTvmNI/zDOXvfoZzfPgNL4BTDuUMqTbZZwR1ld8EQopv/geXPw
kKgUMWNLleMxY5NBNGBluB86L9suVk0ubz6IMyFhAjlrF9yX9cPPJx2MA0bvzrzLUVKc2VgmYsDJ
n1MEEvL5BKXbgofGbKC3n7xWbD0oAUw891SaDkEI+kbGSWo6mPxz0pZxpTS8hCkPufCQIi2gglZO
ECbXBIpbiYsrssg8PLiJYRJoAY2tYRcYtN59lYjwDFbA5zJmKsYUCcPaFfFvfR4Ru58zR3brouZU
sRSvgKLEuWNzdO2YM073zL8ZjU4yvbLEzO9q5CH/+VQo+gJoe942NYw7tnwthdoFxdI37TGx2+08
nzGAmQfeh2Ah3SgM0+o02yDHXL97AeSLZObv1ISvPWEWwLvhKGxzIIZc0C8lcvocXe0gAds7cd7i
GsoIUCz84BKG9/SJw/qGhOBNa+vzz4d5GsfdEA8act42g3aEYpRCzUL2lOMJ3cJChgrqmMFd6qAW
Nxsuz8k0h3MeBuap5LmfhL2St/o9LtP+pVbGA3jf4Oz7OVG/JoHDc8u4Ddmbu2szI8ad3YjnAO7w
I1Jz0mOac7rkPBSeMz4q2Gk4dZ1tKkBt4b/6NN2wRqZYfZP/Ej9KVzO7dG19E2vWNCokyM2heKpd
yn0/U9fYcJH/MLJ8HGWjD44LTnAsOmyPPeVwtbjpU1vV4jI0L/Tef6bsjrxZA014tS9TKgExaLUx
YQs+VS6krrid7y0naZ7aUIp7+qW7n8/qFOFVxuuNIETAAzy869QAxqd5laBD7oFGtLCwNmDTj4aX
jo8pXuCbDC5lGchUkHAV/pSTHGdPAqipwOCEZbojKuXkZsVdi9qtTdL3PqSWy11eZwuW9JMgjCjA
qZNWuEdmuPobK1Ebsg+KlS9N79iyX2S9JH/1rl1gyKieaobHqW2lhzG3zyVXCSpjsklDR5ZRFi/b
xBvKKDb7nQUnGRGvoblAoDJPPgH36dCvY36cmpZwnUypXJVpYqI/JYanyiGxNmpeS6qhRqppPSI9
mRYEIYH+CIPqpHPnFU2ucZyWBq2ARD6A/JMj2C5PNYopJAsug9Lho+qsE+nCIHWy4Xc8o1kKb4T9
iudwNTnJSIv16Y8u55/VfzG0OfkT1x/zzE2PD/hYgQrmh17eE9l3uzwJ1qqoNzgZwlWnYPoU2arE
9Y5WeXitKhIM7OBdqZ5Jc/kXzYJ5N5gkFdQ2Sx/PJVrATrrrC88N7Mo6/w17lxByJIcSPtX04IQo
hEUCGboPsBC1KNwiiHnshLEgcgeDDEOkcGq7g8tBnA7z84JSdsOJnERUZHsCVrA+YAVc5UnMhU5y
9tgAPXiYRnZPWJd/mwXqLT+mDrTwmNvDUmzQaZNpEVr32YQ8OkxJrzans0mAYDT1VPzFhKd0kHTk
2kODTATNlpCeScPmViEYQtMqH8LFe/AmDQBAJNSfnfxwxIhrVyJHb2fP3SspIsx+jLy1/e1U6Yuw
yPua0ozOYqGPsdovN532cwtW1AySlxiot+eO0B5y5PBJ2rSnWau1xSYEDhDwSEvW6HFQbJbtHDVd
XK5TP+RpQB1c2cGlz/pxM7akE1BkIHgOUIhO9MTJwJ/B44DY1R/OxNr8GUZM4ES//8Ih+rcKp6fu
ON6yWXvWketBMHH22Ob3sY3yFNuBrLAkdxW2q6WPvQcwrW5ZvJM44iPVmbNNAqcRuos6Qhj4FTq9
c0i4Knfl4FwD1b4uPieaI7yP2GFraIppbarljfNAHlyzxvtdhJRkdEEOtYLCFiCCu8LgfWf11v1s
8EIr5MSC30kvoHQ3ZoGZtFuwTKYsCxvt2NslHl7dm3JocEdUMeafMGb6zfJ6Cxv0GS5URggxH3iE
7VWQ7K2uNfZLOgkAmMl7kbAFUinBOFVjoeO+PUtUuPvEZos/vnpFYh5chXyMW3kPWABFbz2X4Jwo
ESAykaYDt8XyjAP9+70ekj+kK9zEoaiQC8JxdJv8agSRKT1M5ra0jqFITnmpP1CkFcdsLu8ByBid
/SkoGU0KOtb25nvZJw9TgyUhCPpbjTkdJrpLtj2V9ZygmglT5MxmfiXbT28xxB95t+0ND+Sgim06
Voes1J8PJcJQn1EW1Wd9z3CWcOkGQW1VMGcgJaIlfuU2CKRCPLBAWjWkI54btnQonvVGeBPBjwHf
eB1PkGfRXittb+bF+RzU+KaQLKkQ321MsvFtJaajUKfoNji4IBi7ayMEyk21RTFJy6k5dga8RtTn
xdIeKHdui0PWZJPaMBtTZ9vN/iiU6jJeEHCay0sTyIwtFRIwz7wzR/nYu2I+pDUW2wW9TjJUuyy2
o9auh7U16r8SapLicj87hFvW4Cp8xM249oMN5POXMmHRDEOgjb0jolraV7yfkR3HlOVYrC+J1ES0
uufe7r9Dk+jTjowivCwIoGLWdMpkXiYy5J9xUkGCgJwzFdT+qVO8EEo5mcvtYTXuRCb0LudKZWTi
qoJ4Sd94tf3wk6RuHaE5ifeGS55SYT+FiNbZBqLIwM9Nsj0B4yNba5l51n1veSCiVBclFtvkEZig
zgmCtsb4xQqJV8+yQ5rjDZzS8TVxTGD1S1DjpGVQyhj0FcFGnTt/ebKf5pxUxoaTQizgcsllmyMX
Pn1a1WfBEDpMUt6FhAxHMBBq0J2s1nKTOswIIyeoqghfH6xDQzPjpOZry/TYiz6DWKwPZZ/xtgaV
vcR5uivqu1BMONRuIRugI34CTBgP3wBjKOTwtKgs2VoTA4EFBKnXBvhiEsQ7tRHfBUiDtn07gvG1
EDZ1JRSJWS+n8rZ3NUZf7sqZcLlGoVFh1N+UozhwI4q1az55KHhXCAwYOejwd9ZOr7R39dqJQfXM
BQCrQuKEkPg7XPKl/JtoN3POrOxI9m4NrHeaLlu4YDylW0W1nD4RYsKcVwQCJ6BQ7U7tuwzo0Bxe
3U8FzgBgaZxuEnWXN6SGJS4zmSJA5m45zIPN9tQoUz9mdfHt+dZ87/2F2bQClTBskwqLa+hilxJe
fRoFb3+m7VCn0CAFI0RT1/uYh1stwO7BJw7gYZzGLWZCAQjaoXlz0FaUuUfgj/ROpKxBoPWMv6Lj
dkZ2iZ6RJQneKMNn+GMJ9s9eLN4MO5pVL6mm7YfBQJkQog0siodJOzVdbkrywAIYknajjSxFH7xw
mWJhJ7ZVekZUTyOOC/vDq1ERMU40jh7mEmM+2UYLResG6GsIakpMdOyk6BJTJF9DBnvIEQx0ipyb
XFmPMTWdQ11Pgs8jvqbfVeV/SWYuqARWQWUjOXLNl8U3zS2v0/sYXtt+5L0KXiLsYdvjCXQdLG+3
1+8kxAcxM1ivxK+UMANIQGTsWnAfUDKUiMHg/QST+JOxj13acokah2fIPyU9W5Ih9b4aLeCSd+oh
dxm1WUuTHhqZ0wHaO0P0zTrry7eiHu21asVj7S0fuXWyZ6hTXvo1F/7vvO7MeyOZ0HLYI4c0uvS2
Gf90/k35gfZ+QYCU0hGBpdk3ZM9TRHCEWCYAvLEJotRktkg+BBFTW5HTaIcDdksaPWC4NoesQSuc
453vEe/4tsbixdiuDK8xquvZXD41gH0xht6jLI9kENzeBPCZ2Pb522Wsc+zTEu81g4oVFNNXfM+P
joZjrYPyj89rCaTBKdO9sfYmC1hS/yQyREtZKM5daaQ7ysaD36DrzjKXrVDwnijEJy16GFKGcqxI
Lo10+wneB3mr24hN0ZqPlRxojext0WPh62M8BZX77JlEAdaz88vOMcYYdfBq9ZiLcdeTXEXeaVEy
S3HwXASWmzKIxWlpJWLDQs8GgY38w60YQPZKnQ9ZiJSD4xG51vxkN11xdFwHBn6jwEqSQVx4n8DZ
1xRrWB0NFJCWesPx7hzmsiPeqMjI0SiwyBnhx7QQjVA2IITN6Q3su1wzpIJPZlzh9L4Nnd/cmRp5
XUNVDD8tWbtlftYOYqsEnNh69PRWDV6xrWfunRY+TFKkeyQoz3iRMZs5wyNWR5XFL6aswj1wQWc1
g+bA4RqFMjZPdUcLZ/rOY2fjPFfe/NyNVnkZRnSAJZqqIcWxmZbzarI5hDRsXBq1atdN3iHPwU3n
rvWZWlQQhNKtcmUfyg5OwkIQ+h5Uzd5GcRjQB6a3OKgWaCG45e51sruHoR0/nZ4XfK/p38hJzliL
gUuoffS3Q+n4O6P33pj8v1hJlZ1DHdwzeWGAj5+fVxLoNL8xV0x9vW2nHaL+wtdK209x7i0PLYRW
1O4IJC2fzJZ2IfmGUAegAD8oD/tAOAomL/ux7aqGas5hP9njoUgbmW5cr3tXweTeL9I6IELbdiYG
volSBuB6sy0nJplT9zzEy7VMMOOXKdYHy5UvSTI9cL3kUeEP9H7G1ceiVuMNvq0UC/RlRIyFE2Cb
DtwwDiqfoeaot8WIfifz72RXOo8Oy411r/pNCHB3xxoKEKsayOFwQdPNmfnRpjCFph6CEr+ygW/N
OK8wcH4DpfE2gVEYRwHpNfDs9grKnuQwzmhHFsTaQTqx/fYtrZH7o9XNoqSSzFgMtKSB/xLAT7fN
LHyeQFwyIh/BNrd/Y6dknyvqMhqBgOJg0cQCXNokkdvUEfZB8Z7JpnRYkyWhdlk6YfLQ7E0GxBhj
OKK5L91n9MDedZi6j3jo7sjObd5qt3qax1+MstKty8NKZEdib2e7vJMx7KmKbB1YHz/rMN52RreG
pTCDxy5r+E+m0T3RAmBOc5zmMcbnjOuUi1tyV5iG+0AgZPY4LYZ1lFxggOvNRqTPZRVfrV57uzH1
1lY7cnqXHPZubzx46S2PpvCMVcqBjhafq025V65BHDaxOGahk29D+IRcKC2A0RDjXm9eckayTIe0
FeUS15/X4CBrCS+nud8txClFQ1U/mChVq2VYi1omJ29J98CxSV2xBMbQfFxNpfcHZCzHxB71vXeW
zeytHQBAkbPkr0EtNwl6ubfqpu9XqQHMqrXvE0c/dLfM4GFWL0VrYYZwOFF5qu11B4gj70kyJ08q
2GRygdZTvuKCN45GCi2KwZW7sXTBskY5jxWg0iZ8UryYGAzKv6Xzbpmc8VVxGRfzwYVeLQaiC4qM
QTE5bJPcNqaBLkoVXyozUPUYCpDSBi7X95hU1LeBhkmXkd4bZlRHQY5FzG2P9uKi3bLvSxNElUI4
EsGhxCfceBf45Ee+Z6Fnf8tF9hmEpM3UQ8v6b8RWWTbG2XR5tAajO3lET6xHU8bbBGP1TpK2glyQ
9Aj9Ah8c/v9SHYSN0yqf+0syV+8GJNPGEvRcMiKNpnlzIZhKwGwdB752/Jm2gNIAY+K9zP1f7PXI
Z8ubEG6WwYZ0kt8SunLe5zpqa8pjg2ECzLTvKavdzYzMm7UV0vsBmOKWSch4anpj4GnehTfQx5Kw
t+yv84LeAXrDjhiNa9gwIWLXW50wFG5nv38vxPiSoYWMhoYX3mRqPLefZtmsSXAZt7DHqGi9HGZv
MDyJHiXdEhLRRPxF5yPwztEl7C1GqE7nORd8yODDYsiKIzFIHumHG78BM5b5oAUZWVY1703GhAhl
p7s5M+qj79w0avvQQ3PqdvwsyBT/hAHa9X6c2BsT4+PbHlr3AojgYBanbhEhdnE4jGSfXGaxYjck
z3TPrOT6It9afB+r1m7/AFLmvmw/tCIHkfSAKQrsdlcRVRgNg4IaLMkNs19MoBMbu5mbfUp2Byap
CVCD52BfwFi1pOnf1G/4cYdFRq3ygH6aef9YtK8G79MqOMQDQadmM//mp+LXedPBLayI/KrlvBNY
gzUiD8u1/2qjZuMPQkIszkZD6CAmp7wEbVjvO2lOuyQQj0AHQvIlDI76cDaO7QwAKGYOb4QMIyxi
D+KldQjeIDy1y6yoGctIm+kcjSLvDsk0fVVJPUXCc3LgOuG8l3aag506DGJ4S2QabpbSltvM4QDV
yx26+rVQfbbrzRv+RahffmVSyRDaJMsg3efS2yXKf2CVbBMyY52t0PUPSPR/TzgXmhR7Rje7Ym3F
9oth5Q/LdGdIqda57QXbHySx4UBwYMRFujwmsmMcYyxGE40qO3lIM2i/M0oiIPEzlxDTgVJX9/VC
2towx2hq6RmravHu4rDi75SXYRb6aVJtc6hSckJLoigj4qazrQgzezc5CznIYe5TydyCWXzoas7y
u+scrnhzfs6rhHamxK/jBI65waN9iyjHcJEEKFzHm+ZBEehxm15uJnLOGHwM7GTjlazrsxT2XcMk
aYWIfHDOXdim+6XAyVjxSAQheUANY1xY+uXFADYDcj8kZ4ohCGNHaO8CFPxao5HYwOwExJxB2rDN
tojwVD0taCM3fcl+nktymhu1c120+mY+ZOgcMCLjb4qYdW60rdTWv8GYTMoP7foxnl/7K+jrZluQ
goGK7lGP6ItRX6JkLtBh2NO+ngeYXgYqePK/1oXs/kyifGTOUOztxb7kIWBOZrRMaUr1e2KTh4TK
POM5+3YHvVZmJ3cDdth1FWNAMSqs9P2Y731m+nvs6rjHcK6scuwCs+SxqIYXvrrGE5nzLnUYNePc
xlLr44/zu+tiVhcF9YOEpHR/c6oZNuL6Lkecujj1HkrlSWTzg5OxHqvK51k729An6MeRwGJBCElc
/JINNA0GfW8fEnLe48+YLJB5iXwc0Qwhqs5e7bZ+cpqg26iurjbjjVedDVcICeSrGNHYNwCUDXTj
Vmd/jLW5LT2k2Exks42dh/u59M5VIWWkbMOKHKhvwvfZOhsktLkNTAo9v3PTrAKXPNO0bh6NebyD
ijMicmI/kENAYMHoEZwrrGiwrZCFH3i9IEAyiub4GUEK4CnCZtCTzsd0EdNzTT9FWA6Tyia7zDXg
ItR3USLj4qvzQ9qZBB9XBd/u5uGyVrxrSXK6IbS5sLeOb8HZ63V1aYpTqDE4F6HqL8tSXknQggji
mcHJxHrL2DvoGekj4MasjcidIwF9csidotTnCA7fcYPmCgbf26W18HZxNsvHpa5+M7pHa5I//Xyo
k5RAPjILA9Hm6ypI0uM4YXfiZ/PvYkf7dz//9/MhkSVW5pxV679+41+f/nwxumIRMP7854///N+/
vrStILBkPEjRv37jX1+MJkofFcalf74scf/PN/fPr/38qUHSrDJVw934/3////o746HQO0v3v/+7
LxOj+H9/9CLDZOUxGfrvvvafXzOMmHyAgTbon1/7+Vf/9U//fAqEY+RE/B+/xwbTGp6XJv5fHh9l
Nf1hNNDA/9/n7Z/H559fq+3uMbSRCmjt3o127uLjH3AN/nw+x1qQrNX+53dvbi+iP/k6G/MA+fSl
kmTT4y1GcOZtCgfPvw+1+lV7GUx3bSX7n09nOinbQahi9BK5zNCEURuU1R0irBuzNP4bZ0+gDpjH
m/W7zVZ57/fQjofx1e+m8tJbI/BKz3dPoiXhbEQS4ywFtjDSA98Nwn6VuxSfqgEPQsCbdZ8GJF1q
2JGI5xFSJdJ49XVrrSbq6DN+l/oZc/QZ6zXvwqmSB38G+8fkJEBBT6EubO+a0kNF7cy4tFAEtnt9
zvK06U7ORFpIlvzJWYYAfr0j0ArEAGxBHHbWfpqh29nqw48xh3GqB8RsrTPr02AofvKTJqX0dqFC
tMtOmiI74Lj2rntXMw9iJrR3Bu56jrXbZKfsr0xt0XfKVZhre609fLNZZj9NPrgdnDec9fXtVpR6
V1f6D7UPUX2SmgDpDY5qpBdTarynXvO1WLgIIbDAYzTgnwtmi9DC6sPNEOnXOav1KjPw7QUpOR/L
1h6HT0PCHspBahv2jmh2RjoUwQoe0C3RAqGvy3DILAjd7uMbf3heq8xm4qaMde+PIGe9gyOWb7A5
cD5N8z2jBZx4U2NUxsXv91u6rzW8jYSbE9Jjaj6mZL5FWFjgBxKt0QQvwDdNmSJKWBhvMC5Fl/eV
N7xGcscUW9VbG3PiDvZjt99LCvWNRFzAnZ6vjGH0iInx+OtY/SBFW0hcHIl/xEbC3rd7B/d8gy3/
RBaBqVZugp63LxcshpCAx/AdDgkry46QH1BwbvmZCTs/JV5NcwVDw8gOtvAPhLlt8CnkgPhAVVGW
xQJNEGm3BpOnPaFNe8O2PlB9gH1s+ojZEXqnhVy13niUOdg/y/MOmvt2W7CpMUfvbQbJe4+hwSWA
csD6p9Vl9lGC9DeYruobuZpNbGhegvF75lbPQ2orbjoumbUuk3Frxct7Vtq7sdVqB/3gZUAWRKO4
Rw9eYoL0vuf2pt/IkLWlrQHdG/LTKhxVA1dDj6cQoP4NoC4s+wXOgsONpRlPhDB0K9RCTk5cSGLt
qcVXwJBB0khC6fsODWSRuX99B3MvGiWy8xq8PfVkYi81TKAYC1orqLV1W3+1ztwcgAaADOLnAd4B
qc92HqggypqbFZpDTc4VDAXLIVO8siLPsXdoocknnRrqVnaym8wSj2QkGFuGZggGh78aS9KaMg8F
hQTeEJptebQN3jI1rK+8xGcCT2CblbD/KuNFjDFmndYut5lJl5bU9YvVWsi5Guvc5YI2Qi1yg8Im
jyyDOVhejOF27ngHJE2wUl2lL21vnHlt19A05F6PhBP7onkzwSCB5WrPpQuKUHkUPaA55abvwT7Z
fQ+y1Nk47KL8FvxALfJPDQR9MEbFtGxiyU7rCq6CpF1MuTnjEj+l/go89dQajGHMlN5RmDICmmuv
d9Ki/BkQVOG7yT/7Xn0BS2JQJHh3w8rPNzrHHehw8jYha/p5BmdR++8+sgysR7HYL2zNIZ6jz8dC
+tX32tz1hzjx/XvYrRvpIbgdAh+EdKW7U1w8eTfMQ8+sJmLUR5hjcsFzHoO2dJb94Dh/Bq1/aQYD
wUgJlmMA46SZoj5U7m7W2aEcSgz25dRs3OzeRB59QH16Nab+rYBKS1qE2A6WcR3F8EWz+FUO3oTy
qSCzJrTgdjMQHZGgByN+UCNhkFwHW2/qg03jPVB+syBcKqxFRg0MvBgOjmfRGJVmVIjBgPm2aVxf
UPvjcu0x969/XmXNOBNH6xlkHTbd9+1b6b36zVHLh1Un9U3QwNjUYq2smM8V8ikroFmrEm8u/zIx
EK34khlwnCCLIXMx6VNpsFnyLBLtUxoszQbc73MNoce8mVZ5D0JTid2P3v2cyu/ExAJtoqO3So5H
ZEkZgEuArsyHa1ZdNslSa1+jDQVjSfhUlsDokFstc7lPhPU2l2aFzkt3GFSR+QywVqMxR0edasbc
Xv4yhOnT4HmIVyXHZOMhKjC7ywBIZi4qBkymwwY2u2f1kr4XEsGNEGvfHvQ9GHAiUopNTJD52kyn
ftd6EFPlUj6LJkEiZNlvHWC1tYHISosvf1QfnVHdVsqYBpIp3rFLALMxJC/gVVgFEVgWlX3wxX6N
+ZLr7YfbbAp0YFuhP0Dm8FDMsFLSQMAOw8u2WedwKBlATidVhckmqfMDgLR+r8p+IzvxCkEAvDZ3
XGQjIi2Z0fOZS4lhdn9tBW2R3XdJUNRxmtFdhD4LAERfUG70XZFIa29NR4bA06obLCZkEMBkAPu6
t+gJbR7LwFAMaMJmI7X7HGCsYOPSFge10GnJ22Ayb77pLui8FZKxYEgjPw3vyxT/IRmddJexEYG3
LRkp5vlO+/WrNQ7Bvsidu7CRu6wbQRL3SPIQojJ1RE4btOR7Oz6Pb3+oSU8ULabuxkzHddG0G2UG
/m6ZdbUuWvVW8Q6PTEEfbi7jPmFgpFMnvOQeAAPQl3QhuMMnOjN6NextipUcHgme396Fx+w8IG+k
pS/i+hRk6auRXfUcQ1RzUs7lUd1Gs/USGQItctkWBrBjViGoxD6CMhU7nOHs01rGz8ng3IkO+XWX
+6hnYgOmivkpSzs+Ub538CXcAlFdv8KK4kRZ8tqo7FGU7sftjF+Ynmzxmxp7pFkk6WliQ91ntirD
WokAsWTHxjtTTDhiFmxTETcQ+oGXjYZzbPDn7/FDX42RRUA7QEE0JPhpG5mRJMEKFTzZaOTIsFhb
k49AjjR3jNNuZEU1p91i53qJSc3RhyxE9bWOHZL3IJYpwBjYtGcS+KKpnBhzDsy/KLN7qCf6IOvx
XJBdjWs9mGhY30pBgz/NHRrUCh/B0t+OFr6JoZn3+DUO3O/AEUv5q6pAUMDG/gKL9R4kAK8Zqh0m
/wBZlJQrJQld6PeNi6h9TK3fvCRQ0/mPltdNb1Qv7H9DlIVlMv/J2dAxtgvnlxyle+uIDC6slhud
moeJxnDjpjzvtlE9M/gmVhYnpM+6b6dMVpG1J8/EN/YnwCXzmjH0hO6qFynjJyNuoedQDo6a5wMv
8gWjxLvZ4BJ2ChvX5cRUoWw3QVeqjd9P3FEeDFA0Ns71UD6nXsdLZoGFQJritz04F4Q2IJds8kXU
QGauJX5pRvzGAkXYdLuQua6f7PyyQu/S5bh8IHOHZ4SARlKVF9JvHzNveG8WYR+HihLLI87SDcvq
OHWxuFlXDcg9Fabv0LmctCzJIrVSF8jhX9ufLoZa/DtTOM3e17pl09o/LLWb7OxyOPHEGIfAxImb
qAujRiTwAJN8uJcgUHPywtdsp0y48RkLNYy9i2KChJfIAbKfaIIdzBVjGrmuKbXhoP1uOygvVuJd
7cK7CEwQAA5I1agaUr/z4hdLC9j0htp2bBX3MbfBf5F2XsuRK1mW/ZWyekcNHHAos6l6CC0Y1GRm
8gVGkYRWDun4+llg3qqsvt3T02bzkGkMiohgEOF+/Jy91y664RgXDgEzFQuHVF11ynxyrSKV3djo
f09JUpPSvXxkAWQ/+gyvlxu24V5HxB7vvMiAeyBF2i29drqBbUzqKMPPgMrNyX3OEn0V069l4rt1
E8jb7CTbjmyUrSoTKpXR8g5xSX9NWM3p6z+rJsI5I9XoRGFBGVucwmFl99Zn2fVknDT1BqP20jaB
2eB42G6HlsRvUhKbk9BabUtr/mnkyiXWOHjJ2tGk+aXv0gT5cJ7QDPY1Ap/lR+rMrH/9l+bA+SyX
aXWHbvckHO9JmCNG255syiryFvM/1OOZ505N7dGC6mZNmgey8zgKb7gyuqVNwzlkeXGCsJoOs4EF
hQOJXpdLABB9IkTJFQupE6fmqfbQkSe+9a7BhW3CpKdkprWiiSJcZownlY0KNL9KjhAk6M/6zLE7
30k2YWiylGZLkFdFRmnoBbC3BZOZKWBlDIN5YMHH2V8tbSGUOm/TSCOcmCAXpfEIumDkPBc7AN9C
y0HzELKOOVQ7G1uOKExal+aRQ76nhcMuQ3ySuhyBczTscZK/pwXD2k6472bQ3bjJgOnEDggZGoaH
QAzoPF1NKIhkgUVIdbSmiakEpbffH7CJdgyZjq2Yr0w2/iJgTYzy9Cq12+iQRIRQxerdsuN7OlLv
CBANCl31DSjOGrumSZ06sbAO+TPJH/jA0+/FsbONfdIXLRVJSUpdxa4e9B9uw4FIGh8919p2dNFN
JlAGZz/waOqn1Sbt2OR7H3sTaUQtni70jIO/ypi6b/EAJhilZkJdCoeylf69GVx0kzTnoAQbjI8J
f1Vo34SSDFCTK4VsDoatGgGIjc54zOT9qMsWGurUbgieb9c5TfRKs+0kHU7Anjd0PxfP5eiS3EAy
gF/pZr1MGc0uRRrU549xJN9b64pYscXvnn4fPFwWs5LXSUXt7LoOu22fPxi+9yxAEYPNjbjArGck
/tW6tMdTNWY0zzr7wBz4ORSDAQMdUuaSoIEWKZIVJAOkhhkSwjKGsDoPCLUckzl5w29XK3urKtSM
LKbQIlAaEsCLPF94+c7x+p89AuMN9Jx9arT1lvCscBsBDPEM6MBG3pP12unLcMi1nW49y3wHsYuo
NKyy40yFVxHbEqFDeRQ0auuJ6NrKvLiO67GUM9cgNemUagnAuebXdH3veydI3bXhDPFwu7EFFE5c
FII7YE5mCX/eXfnNUuFN+X03cjkOCZF7ABGIYCfoM49hr9AaWXPeNra17yjy5edL1LRHjAC8SpqE
vLrAueleOV73bbJGpkyKwIxGMkXp6UMGyECHZdwp6yWNlMtS6MA6oTSqhUvaleo67t29WpK+jlF+
Fk1EfJ3tVXtKHtRC1Fw7P2u4kATtlrmVZA1w7EH07FLQxM+DCaCnMu7zinzuPEuvWl/9RG304Lkk
P8/6kwEZkD/F6ZIACmXlL+jgmTMlzku9YH0iUBG0X9zvTOjwKJqkJEIrIY7Oz5CguumNFQx4M6EW
rwe/QIqiso1MOq4kFYAMo8fCi4TloCBKilgfFL5AdAjg3CR92FL4WIc+LsN9Pc37VtQ3cYDXKfU7
DcM8vOas5R8MunAEUeyZiNnrgHwvFDALmY5pLxf+xoYRDFa1+oH5HPDTAEnDmK6Gkj7xInVl/+A1
nQDkbkhAzvpgazeCCSiFPQsucbHuiwcgfBtVzNulyyHY9uuPFvStdimo3MwmfqFC9Fi5UJbbjJlJ
nrdkpfpUoi1hJOnE9KBBzwe+tbdEce4DSl0pkOPNkwFdIYYs56vpNo6zNaoiBut6OPto8ladnZ5i
g9KvIt9hZXdAfFBZ0ULklHDTu3Gwq2mAHGtkVOQZk3YeH2fbqPdjT6SZLhCicE7SYLpkvpscilBr
TH5GYwh0aQDKTioLYQNj413aEgV97TPwd5Xydv6cpXtDgD7zAsQXngIJ7zpsa9aDYMIRKB/Zz6zd
PQX7NPni1PFiTingmgK/V4a4n5qrMndZq2/irAjW7SIVVrdQ/j6p6G56m6UiLAe5jtiPT6Q/DLte
tG8ho+vd3PhPRl+Zt4Fl3MfduaZGWxupi+7VVtXGmoR/ENb0fXFcJ/2AeZJN2oh4XYKA6Galyu+O
tC9pNKBtTuwjHJSXhn37ib4O0JLOnG9ckpQwOy5hCOkGDSJcGKN+9ssJ81wDBHmcpwcy4qaTaeRb
kxKKQHTv1s+q72E4H6oJRKc0jx4zJ0oODtrUp+w5AYp8lClmxQ6qygOJsdM11C0wqr4HXt6eN+Nc
fWZk5VDv5/e0LkbeRpz9cIXCIO+OtgSiK4fbwJc3cPbUGiZUTZsjJqPbD6/ygiYi9qmKILMDgqwD
Bk2spdlN18Qo+8CSDLrhbRApRKsV/gIi10HANqjgIkTuwcQ6XnXih5OA3a18ufW5447e3rHtvQes
/UTVshWahBmuZlOjrJYjZD/2IX4APWKXrb0kvrLG+UGnco8kyt6QsTSiRl7D+zHXxE9sGydjeN1Y
6dXYp5QqdU1XdzLeQkJcVobLLJ6OzT0tS55VU5xjXvOtHJr3vnYOfY8K1LbErWXjQSbGF6ILUqcV
5Vi6d1q63AFy4j6zPuomekGaAPRkhHdWacyrZP610x7DMpWkKxFpUbeh4glJL88JLZnAG6hp/iDp
CCdBQGBbSTzhtVvpS2N906kfblxQBrZ/nSYAtQlVmMhvsz+WPxmRkqyxOQcr+AB4xrvknjTlo2VJ
OKE1m3tiozTKcoTmyGrR9j4rNNRQp4ptGhHDl3b1pSf0Z+14ytzsdQJqJRKkPHNgAT71QvYCuVJc
ousc4aqOVXJNInkLjLULsF/IJyFbtYraWZwmu/hWlUtsgErpZGRkhLO+nLMpv4kq+8PqC36PRn/k
Lq9b5kNrsgKfQ6QYX+fOI5lb+7se2adERp3liLsxZ752pqz21UyfjIRwf4eIj+Rxj1Zx2yxqkRgV
6gw4tPJI5OY8F9futMNUJBlK4IX2I9Ci/shFR9/e3lmwhtcd4kpRGTOO6EDtU2W+jcNIXDVhTWvD
0DdF05D1zCu6tlB4c4BmvR6CxN+Xyc3chsVl9ALCzTCAYuJUCNr2Wd/sRT4RkoHKcldUeQniFRFa
M5yspeD/+i909D9vahqYSK6PNDoAzlfz61xMuAZi8cafPb3pEkF65kTpruceUpsFLZT6kRM/LcLc
qLeD2/8sBW8/OXmvjhESCpiFh4q31RqNH3oLNhWfIwWSm13NgriLysUTR3hfR1BlVRacyuiQuso5
zHn0ZakhcYMTAk1li/i0ES2BGyNISY3bzh2BPJcftJhvvMxGPj7KF2WqSyUBOxKbV29CHcIleG0t
GnxmSIqF7HvG/Ohh/M7YVoOOV2K07pva+DZYLtH2tbHQetSVjphiEwHMYjz1JxcpDpAvYzuwWRLw
EEEWJ8Yyx5fEtX1pHZIOa9sm3bgASm8IgiAYhOL4aJbmyqvRiFsII5d4ku9C6R9JMD9NThTuZJpf
pT7erWRYIuEs3nWDXHapEDWxIdwDLS9wK2wCVpiGWzBh7lXTo9Ow6A7NnT6W8IWxRmMITxrrWJng
UwhOWLP7PM8eFZhgeO9nR/AzoPv6pMUE0txJkyRJ9JQHOIdPLQGYwrCyxz54LUn2AQWCUIcENSyv
5MiT7JuvaYQ/x4BnodEDRedNdfKsk+/hlRkmIC/4fK8KtyXubzJ28t2TSDGb3iBjzH40QtpNBdBV
IBoQ4+J6w5Cd+VgJddJsqfTduDNW7WjrnYrRWNOPWo3ORIfCqHcWsLao7I+B5IRUwAtJjYWoLunG
TXVwNyFz33bRwFyF9nrcozz0CzvYgzrhrIaZe54xH43lPSExS9XPyAkb64TW0wMw7HjndNDeprQK
8iVAieHITvJNzHqxNmR9G6s6O0Uq2NEsy6/jtjk4i7Q1VsQ2WBgDqqE/WK4i/KiMvnUdDtae+djO
HcZvtew/UvO1tFnh8Zj57LV3cQUf28nuInPxwOcs6EX9oonlOCvD/pEUnXlqh9GBRaszQMikaaCZ
pEwqL+lgZduSXvGoJ7bKL1XYfWuM/RHTxVUElZdqtUUjILvozKYenQ27LKjshLdS2vVOE8Yk0ab9
CVTnXUbi6b4w3bP2o4H3rAnCtcg3wsRFCbN437ia6SLOoqS4aRi2rdTUJKcYNmXih4922jj7cah5
N2sd7aMS601ueB55FeCxUrIOVryDEGKOyTFznHvbabFW1RzISXgml3IYl+Ph9J39+CkNxR1Jng/5
HJ1GlDnUv6RC23Z9hS3E2V5FlkdkU5/spDZuS/uFzNj82HgB1zunsKaK6SpbzpMqadAEuZ9sJMqm
NcQZlloKkOUdjjEQBotvYTYXmDImLEkgc1003Yvgonc/SAt6Ine7QhcWrgoHKGsbrcOEaVZijXBn
ojcTTdOYgj6LmvEb3EXGIH6+ZQZorO0R+F9Tj0e7q7+hjfoshrA8qvCBJJBw3QFFFmFrQI/lDB3Y
0DpxzwWXMF6ZnnWHVhlbkcT4a0401cwejGJg62KbbNtCE7uT0UpTS9Yj9Rcz9GQ/WsbKa5t6NySE
/nYhK0NTg9y2oTEqjY2ytMUx9WkQRJN9cKKOnVuPl752ry3+fowSCVeqKiohZ0BrVgaAUM2JSZ+j
k1NW4lUqpvSmzSNOZF2EkoSYk8klzc6esw0zYhuGA02YvLTwqLPGFCmiwVISlRkuUi2fctMs82jn
TO968YiO4TIDZyaZVBmD0RrljBHFH56EcoE3aoNPVq1BtDcblpxyXdBXFlCVGqjSoVIvU+E0hwSS
TQnhcNdn+mnQ1ncdJqfCiwibqwPSLZseHkCTn6XMLx15RmeYPngrECkKzYizwz61wh74A8PcIa8y
cgeG4IKhJdpVvF3WsKg2JiBy/DzG1hD1nhIDoB/SGUpNHAbpkofZEt49u/uUASN1J7VVHqDumiIO
YPhMBxdgcznOGj5X8EpPkusdz3cz+d8QgLpgORgNxvZVUsO+Lhi6EaXWJVxCmp3LCNsGmSmtG4el
s7GGF0Bd96m2tmVVXoeCYwJ9qOvMPEDWBmNcsmzghGZokV5E5l5aS5cHKaZDWDKG6B28QZ0VX4A1
gcKLbcIjStixWDppYRXIeA+EsOQb6XQp73PqU4MJujHwQRerLZ6miOVY4OLkWjQ6tOlyNukMp2i5
LH3dhAwKJxjkWxKUkEWKK7JKUQlZ7lurlNoDBm7isD/14gGHPMaSOTy1glNMlqDIMoLkqmiIQsli
tbH8+Jj0/r3uO967SXyrMRGyqpbYKHgzyAnWR+6w8eYztjC6HctZjI0wrJ85udlrv03LrRdca+aW
ZH/yJdk3YjcYFZcfaKzcgGWqaXeN4qeF6Y5FbYX/GLqVMxQgvoIN0g4cF+kwbZm8IQzo+2lT0d1n
WOfpzTJd1IO6smPgOEHl35oFnJYWny7aelyUAnV3IpK7sm1fsiAHvEU2XtWEZ9PrzV0IjB1ZdI3q
PWi3EDx3fhUimkDNfKBZ/lSLOdiB3dHHEaREcROU4YdDq5I2AkL8NC4fyP0gSKyeYW6W+sbnYtsa
ZvHdnR/CSbQMzX/OafySLxdraIqaDgm9iyJjOhzJO+V7FRybBaMgN6MVQ8AMsaW7eJXclnYR6bKc
HdCDxCb08RmW0qbR8atjAZ1Q9kzqBRGRMyQu3ftXMIM+0rp57gx5yEtTHwcKuGaI9khGsQp0uJFj
mTO79p8zTcMisoRAerH4pEkH24SReMq88QiEqzyH1aNO8uYs5/Ku7QSeA8IiV2F3Y/kocEM0QBtL
07lshnumx8+hB3ZdpZoTNriLTEkgOQVxoYqzw/KWeiwKJbDHRd8ooaZLi/FzcmAVTem7pSbUk0Sb
wSAv7Bu5xFXvbXYVqkIz2MHafrYzNyPYtKGorzVbRtoPbxwhyKIN7jRCf4BTAm06i2xhM+nOzLRl
/Fsd2jnZtKEn10WnyIoXGfDIxN3jDWG8E+QMwlDlwu/Ru4GwnoPR4sUKsCdZphEdaE4myBfCu64k
y9FyHRqeR9E19TkMl623STex2715hn+XEmDZovg6iKQF9seokbbJeXTd+ZhK8P2zvhnFeA/K9DQX
QEqBjJt7CXbWSfJrv0vXkIaNg0VFyDnPLTYuzkSt8Bg2qs0PkVGvqrkbDk0HbTfrWaAzib+bJSBG
mh+oM2LSU0ptjIXE2Q8UiPBreSgrvUSdF9KFsFcWILA6bDla4g6RITrIiTMtG4sN1wwhpKswdc7m
TIxoYcBxb50dh1tirK0aW8nPGu7RJm+JN9ey+gysZED0wzuM+KZj7ND5LBq2XadlIOPjNFlbb8wm
H0PTWGwRDBg96YNm44lZc3hsG1IYYHdjWNNkZkK6qtCtr4Ju43PZ/roXMxv1ChsCndGC6j4qHZJl
3An/iMnrHt2UUEWOnDxRu2N7xa7PywxsrPDICZ+l4M3K+Am5tdMU30XYCHwpLtbrRB6HYX5Iatrw
jRu+BRLPUt/0iMtQtLaxGeLWggUkB0b8pfA7EBo+wjtbc7yha7k1c2qCAKYNZpKQ3TBCh2727hlY
1iKp/cHgwDx4LruAl8w1QPULXVb0buZ4owL/pk/h8wjd3YzeWN1aeuZKp48F9gzc9EbNJJD0oU3d
wj69tWE4hsaScDDfAKRYNy3TKIyf33wmrtxqWbc7FOyBsZ9qx8HwGF/ThKTf1UDNq2vqN9AFjPoo
7soxhOaQyENZOcxtPvg90rVlYCjMAlKJp9eouYy06ShaZX4n6YWUZTnsx2qkvW7gSO9EjY+qQkdu
NzUep9nl8Mo0goyPDdj/6SrNglsD1UiZ9W9ah7CuWxchKuhmN9d3RQxii/E9vlbCIVUe7kYIOiQH
d09urh4Z8dUr+it6x9ZHXlqSfdMMkmoaKrFDwECfCarYxqfUyz44QnENNAkyJpSTKxWhpZj8pMGX
yiafl2jMtYRmQSVcj4x9zIO52DItNDSHieiHQBHC3nUan7sNA4mh9X5o2dRGE4kL/kz42lFOTqWO
OOF2OQove2REQhIMJ5PBOiR+gmO8ba4xVNMfTDhPKudczKYDaza/aSJlLtdCd86K/hCbWXqywP7w
xJyCYlSq/UznDzSpPJY2ZX0Fekq0KIQ6VlbTZCWWJv7EGVid6D1JcjX1awqLvk5Sxgn0D7meaJ3E
Jvpbp8M3J+leL9b/LCanYvYoyJWd0RZpwzN8cJgo4a0VQMIIgp9lGwQwPMx3Dm3n0pyvSJj9WZDs
s45UePIDlx+LDJKvpvYmD+JmE0l3Wo15Xm2BIELza57NglYU0LyRtbV7GZX1UYlbFktEdQQu+O/Y
Yc8zDkSH4LxDjUDf8pAxVuG+LS1EEMaEXzkAB95IjZgEQuc6n9HHNMeRhLRVP9jfkZ19irDkiKhp
9NqAuo2WIUcWblXQ4S4jRFwzKFQx4poZVwXg3pY5cjPhHWAk0iC/WXcggHbZbNvU4WiiEIau6r54
8fwsPYYOEUUp9oZV4o31uaIdSmAkTFE18/JFEzNmwabCPEDkC9M0uq7trj0FmfpM+futYqXzVdOS
UJpAZG9dtoNgfIzbERlemU+7Jh9+oFtk9ilukslo9jaMJOyF7ZomEMpNi2mCRTsow5m8cy1aYbN4
MrqXxIO7YM4oBwgXI+No1lvDmt6Gwtu6VZbSW4vwrX8aiTeQqpwx6XXIrJO0o+Oa6Y5xztBbrYvI
ty+Ws5yqSnllVexeMmc3dWqSRTJ1LwxasEPLC2hWDH9oU667sngYNalswS6wOQ41jjpNUaWoD8c/
PiLN4d9v/v6W39/3p2/5+sL/4Pv+9GNfD/n1OaMKkTD+f9/N1x38uq//60P9/iV+P9xiWWcE/f9+
Lf7LZ/ynh/p9N6QLyVz7R+yO9CCNivz6wJEMmBPfLk9RzrQSIZUUzQ6c0G5evm6KojzJMl+66stt
a0SuRCQKnx1IC0AmuHxIL15D9Fu+4df3/vmzWOjQ1i7fGkfYYtmh/nn71105Q66+//7kQqcHFpMf
v0bro4NE4OsjFZFFwBiRefufb6fwD+Zfo/gvUSltXm5/fWggaPrjp75ua3cZEvz5Dr5u1/+666+b
X9/+9ZGV+v+8+1939/tLv+7u9+3fP/n7if/+3NdHv/6bzX7rR+ObIHT2BBxOmcyS3eqUQg0nwr7m
Q+E2iIq/PtvByvzj9r996euzzJJTSPVje5rA2e9doyM13LV/IFv+HiUGxtzRG04hXSMCuI6xnvkz
LP91MgNquHwUOP4JmAgTcz/jbBEMWOIrbExFBV7CHTE+1/LKCP3XaqSuyno9XUg1sRU0uLT+RLPE
NsjAgCUWp7AuaadXIYPpAV2B4bYferbpcC984qYgvIwpUUloN/l6ZV5+zP38gDrxjMYIiJ5i1s5o
RBPrUY0wpvCaYuR6w+hkrppuPUa+hVsov4ugvPJwaD5sixEevLOk7jEqcWrfEAq4lR7ogqTF+ZeH
1ziKBeL/lR+X5FA3UnKKvClK7wWSwyZXZXWj8vyFB7wNJpLxjM7O0KYg5IrJIg0K84nWEOSfFFaX
uemXtjwpGVSETVYuQ80aMioiZR1aNzF67skRzk5N0T1iLpuBW/IjFbPakNr5lQYxbOphC+LxqZSZ
y2hsRBGiE3y+RLuupXMxZ+SG05wSzRgyB6/ayVzbQv8snJaIrgzzkWvTCEkj43HMvf1QtN2P0O+o
NArq1mj0nuKlrCWIRFEIdzaxCdb00ZLgcUbuGB8aMW+bPjxqLEZ4gYtPJMbVqu9HDN5UkWFfX2KN
AwgRtViPIYlEQQhSpJ1H0FJLACKmAQ5YJ+hVE5xBjMtNj2i+1nh6HQIb1wjcyx9FYNybSoDpR1y5
K70JQ5TqRyLEMmsV+Ea1cxFQoEoxyC+D9WC1xY+4eXJUKAjj9fmXY3rOYD8w8FzRynrLeguxtJPY
GzT8M3NOab/pKQ639rgc3JSxjaV3HQzEsBgLiawUzca0clS6jfQ2YVFFL2G7hN5jAXcNh023QDNr
m/J7V2D7Db3kQhv6yYfkVQczKEKZXvRgQWggb13zRmH4dRZO/T2R5C0MLfk1mb61Og9JTD1LAlHK
7EjQDGk+dOBqXIZWHBZXxL2WoLX3acwQGIUODYSRk/Xo0k+GevaQCTFtA7tCVLZkpE7Bonoq7h1p
fM7EkG0MYB9riokQzqV1p/PwNvH2rULAwPnrrRQ0qUFRTysF6LmAaXdrJpKXlD7mYJL6bOJg7OjO
U/kV0y2iAbBOz16Sw1ZsKTfSqTUw0iyQxm6HyFCR/yqa/nMq1VVulHeBHeebLB2epPpmZ0lKtnu7
NvN2yYtnXFzIo1kplE4I8Ba0xqIMki0zWRK1I/Va4oxdV2LKicpkbsVUnhk+qT9+AQlHSgY3nTjj
uS5XmZ08opegY2/TCA/b7K0W8MULtF0LuSNrnO+GtfiQEkvQC6gwHFTinmuaeI+BEaBzMDsQYbN0
T6aqEalb/KWNCSMwgeukbbrHFoyAs+TXmeRKc/A2t/5T4vv7zLmUIqCkEwPykyH5OTL7gW/OOXwu
AsQkuBabiaNdx8xLiILnPHlMiIeCuC5k1wSDmMUZE9mhXfj4UQpqbfKka21kDJo2w/U6f91s+dNe
a9ubr8J+JiRtxhwkXReF3/Lh13+KtjNAhH/79NcPdayJVSaIhhKL7vjX55YfMmZ1QJIfnppCVfNe
yB60ZjMev77D5TDXUt5f6Rq7kAWfIZyM78B90L9Y/bk1bYz7BFgYor8a5uLOh/x8aC37ErXySMeG
lTKKzQ083jksA3RwwCrzCQosxj/IJAmuwOts8M92iR1prmhR0jFkwhxkAC8si0dzj0Wtxg0unBc0
O3fIr5O9sWgk7VjZ57wAwWo3iCIEVtvez/GpBKeBZve2TrJba5REmHEYpqiGxhMHaLvih1qb/GEt
b8lTkVDoqNNRWLoe19U0URmP0SmLkhewZYQtTwy+XZj3EZg+DrPomXiDg3AiNGqOEG2RoClQmli0
kg0PQoRmvsDxgi+ApVtlyt3TQJiIBBO3xCdMAE7kXYMedwPfAe0jOGfeNcfGdX86BiE9boXmpJmJ
8nHU98Yq0N253YE7JTjRdpAfBpxVnvF/W5soKy68Bi/94D3yfHaR7fy0BAF4Hsmbgxy3fQLGiLS0
QueHJuUJChlsgjq/cWay7UiZRA5PmjUQi60O5gvEIPs09I9+A4XNhWrk6gG91VhvddU9mW2BAALZ
cTyKrZCIemV4ttVsYIG/BD29DUdZtAMM6KVEqSvq/a4t8E/FwbVHp38ZUWIGsu8Jim23pgQv6Pe8
iDLO70Kmfmso3tHG610LRzgZCyGRPWVHD6C3KzCWPg2SZADWjEaYk0dgg9rLPt3TbCPgqWyjwR2F
vrPjkNLZpEUYcXjfROhzJre4GpxH5flvQUiZmjvx0aM7oiWCf9PmqRA9gVo4uhJ9f+Sd8zlW0G36
MXs3LbFboICd2b5Xbh9Bzu+f00LdydK88vPwFWko3KoalZwZ+lccjNYcmZEgEmO2LoaU/p4ajkNU
3XVRNmybwHpGOlVt3LD4rl0uEYtScav0o8hd7MjtBTb+Y0Vd0LsXHcYvKBhOChfgKvaIB4wGYKQI
MF+6ojhPSZ5w2Yrw7Krpuutcgs1N79uY5JwandanRlq6UmQ7JN2rGssnWydHz3Y+yyJ9ZWhp7/NO
nXXLH5cQ7LPrAX1V392cBr1hQoyBSFvM/TOwweFE7A0ZyWb70RmH3CUb0AgohccOEvwQo3BIGhgu
VlkhKt97GTzFwX/R2UNOJ2VlD81xLqE0j359JKU2WdEJlOtm8i7+xDUtaFdsZ9ojm7As5VrW6c+p
AbUlZASNN8aUhu0GDRoZSF7MIRkAELVXLzdzgk0rbL6xXFnHePCHDQq6dRj7Tzr2x13fywdDiisj
vkdPC64EDgjTMaTrdXpkJIJcLvYnjvx0sLTlc2ApmsXbcd1DBNkNvbzIXGLCc06AOJH7+1rtF8eW
LXFul+4xG415ExCOvamqT6zzqx427q7u70xNBpfRUlXA5Rxkj32e/CXWFHS39pBsitG75+QAn05c
2kjHWM/LLb8kdARoDGvX9z97gcWFPO5VmaTWIa6ijREPsMuDK6IMid1KQ3rVBcOfyQ2Z3aro1oA/
WOZQa4VBvqlpLCWSg6hImVCdWmc86fl9nontQv8J9gNcZB+TVxoI+CBxUm/amqKSWptRI1HJvMRG
2d+bFlkdmp1lwM/gI2GMleDVkBZrrUu0U/BNGuFPJwwj3p3181z1jIz7+tPO1KWYF1QyxedcYyMs
JnrSrXdPfgOjF1vsA1wEW7f9jCAJmcxdmEYMwyadxAUhI/wQr97HTP+p7odV78H86jhH2ElyJbsq
2VZe+f6VbQrChyBTfa1JeNoukdqRPmVTgYSa3j8BCS0BLRa+XSfCLdkKv9mmqroKZLDvg6/p2FXs
Uk5HMoF56bMKyOgytSayiu5Vst3DkOz2jJep/QElgT9tToPNLBY65J5FA/hgS4O+jMsbw0buXIcT
VPvijt27RjxIUKFgvTGxo5WIOFzKN2ruZDO2zSch58yUnAUMSlXQA4EiR5hBKEksZKQuaeAj/CBV
TY+zoH1uVfW3cUYko/vnNpI/WE6D9aBYcqLsLJDL0XUNfd5ClYtqzJ6Z9z/z61/XKeieSccfPm6b
haCzK3HIGQtI3aiMzz736xtlx4fClLfzYL17DCrWU/yeWNbLPKBMYpzMAqFoBHdRcFQ58klmgifR
KG9fOLWxL732vpqNVxCODBkXXgHLK1s4iG1e2SJx76Ia0tlMkHCAmWOb9OgjEzfbJBKVexn+VOOU
7eyGEZLZCcHQ8LUe8fsa3kTrLiQguSV2tWjKK/4M+e6vf/lf//gKnCKm6fZXxFH7j/9NbNN7VS/w
wrj7081/HLb32/82oupbkiX1z4/k9b/9rsvD7vHP37Dkaf374/6Rr7XER/3rSS43tl9RUnf9T6Xv
f7Z93n094z+Cpv6nX/wjkOpR1wRSvVfAHZd7i5KqJIjq6wGOH3//q+WRI8VLxDP7r4KsHpaEqb88
9B+v//mn/kizcv4WAD82fd+1ONWwHP0rzUr+TTi27RAeEEjwNw6PBA+5i//+V2H9zTJRRAa247km
yNN/ZVnZf5OB6Qdws4VFNpZnOX/955P7D3++33/Ov5Q9yIik7Nq//9V2l6SqX3/m5bfD7hcI6lrh
+JZr+xaPyNf/LckqUzlUj65/Bm4qnNvMq/PmQfUA01Y9LroQGo/TvMUD/vs7mKit3iZRaD02bK9B
je2yq6a9EQfdkpMdxs2rQRobLKJ0xBZvJlVxX7i2EldoF5qYXbDCuRm4jNRoto7wMCODiNaNY0VD
jkymZx2mYQr0BAk4BzT3w41Lx95kUsT6tS5S8JVr2fbV6OPzViYG78gTy/me/sWMbID6cximNycu
pPcMmSPtH2JVIWtd4W51ix+CrD53M3KaXOiPclIeJQHJ7ciapiKYUYOrIkQvl/shdA5yQdNNL2jJ
7yfFbP49xMQ1n7BS1tXW0Hnl7cI0Sdr3IKGGOdTs1fVnbSxkzjhWAeJmr6wnDwF40bJVeK2osEBY
E3iaNmPEy4TbJ5AcsygTzSx1W6DOE0fIs5XmbovTpecuqFHs5q6TDjmPSL2lgpJuqO6noPcUHYZQ
B+Oa1PQKEMCQG+ZBQToHCoTaBs9kPKHH7h2OyATSegTpVPBOk4PqvWy+bwlOlyRTRAS30CkpjRvT
cUv1lNpF++BkjUDu1sm8u/K8pK05ZjZkXHmioIfAdETNR3Y5CncAtkNDAa6Ab5rYW8pL0blkNfe1
X7FPGp7/ULfmR4o85WPB1GcnksRlvnHdMYLj4vX6Mc8yi8DrucFgEAS25FQRCHQzDhkx/nao+//D
3Lk0yYm83/kT4YAkIWHprmt39V3dklobQmpJ3CEhgUz49H5q/HPEfxZ2hBeOcMxmFjO6dFHkm+85
5znJSPJuALI6WhR1yhEAoBwrfq83PhZMH/SuZbRZRJ3ZnsFv9uPTlMalvc+4Pc43mO+Wz2jTgzmN
o7h2LS+T+cI3dpz2YOM6fTJs/hHr50CUt8S4iZvCeosT2pOBn6LkjojWXd1Rt+UXagxPIifG9wvC
p4t+G8JL6VnwV+DKFspQb9+dXy4jNdTUFlX7wSQWB8689NH6oOlALYp9O7VMZNy+B1e9QIKgdRlL
vmxUscc04Q2fWQFDDsNz1DX1t0rrAavwWJILOBLwNulP1gHdehsTacP6Sh4hWWYWalsSiT2LkRE4
Rs6Y8SjnVPnctVH7r5NlE4Os3VN6hJ5GdkkrGsVa1wrFdTOyU3MmurgBgJyT+jrluRJcAyzscmrV
y5QpH58DkZlxb/gKhlz/i2VsgI9y4CoCL8lS4XIKhIKSPnD30/jz2nraTXKz2p2Daq69A81eFQ8W
opjxLiaPsMiQ74gpaT6WQ1lIfz+FTVa+0AfhZxn3negfpEsaqPWOdaeIvq+qHbd3M+RUiNc5aFd2
OiRqT4b4orHHznqD5ruf1ui3WbBtd6Rpmpy8+Oalh6Rhy3dbx0tvn9imoKTgIoivQVfVTdGliIu+
Oyrnbd5ujFwYkNzFSnHoa5qTuZKnBiFspbZqvKV8zaveeOsL+wGKJ8q+Nda/PtZoruoGN0v7WOPP
GT5Km/reHcpyG7zEWbOpp7GSGmulMvSj6nip8ceqaODCOeOxvCPP5cb7q7W0exXGZ/Dot1IBgJAh
1qOTV8NP+9IkSf8Uo/nv47Se27OgAAVJa4rr+HFbppWwcjTytPQx6e8TXj0fMaut9Haf+IvCnb9M
1GL98vM8/e1Vwk6kBvnyg6BrIpgBvCYfMZqSUbY2CrP9TPof/Cwp0nQXp8lc3w3aT7svQjdJ80Hl
UUFjQ1On3vNMAR3sEMdbYc8s43Nj62U8vnXonfNdSe8Lk1HcR4TgZ1Tcj3QOw+CIlq7Lu4YSgfS3
hXDrDm0zu+EMBV/q/RwqU3wG/Mnxcsde8yTwvKA0j/7C3VKArcmnKvBPrWrdbWRme8lC+2xTufxc
VY7PLdmYzF/9FePR0c1dHb0XgQqTy1gGG5bgheSc/3OWYCepC0hxltRtkyd7QGlNdRIJDpO3deqb
27nx61vL7lOdk2bG5y3rNqdNAv35rgCwc+2A7wBgEQ3QhKiCKP+ktHjO7/DCevLRF1tYUsC0+OyE
5i4fzvG0VfpQNvGKBdMacu3TxIIbE1UTPweYVrxDY6gPubA38X265OAl/KEmeEkvlOdS3tPajfuh
8p2FTRvwP8PC4TE6pFuJLSxdTYd/w01JesB9lY3A19bNPgf87vz5GkknFKFiqhm3hoN/D3s5AvzG
EcSN1VaM4RplNecA28Z87xsy+G+L8geyV+vgqQubwesaM0h1isO59JBevVKr9upHhIMPBnqV90nc
j/bU99dqOVUtzcDVZHZy7wdma07FnFHMOqZBLM5Y9321/y/T2H8Gnv864DAo/Wu8kRHjVRikIeK6
TIhZ/Hu8MWU9BWOy/Qq6wNb5H/HPAMCoxDBA/uM6GWjfL+YvuNYZGZbUJ2Dz6//BzHz633S//n84
EUf+/3Ei/u8d65HPqfz8V73rP//T/xyI+aL+rwnY++ff/zPzerH/35gxI5HGoYjiJIyYRc1/GlxT
//9mzBUyiP71IMQBdT2BjNPwWpATR1KKfz8IfH+6pjfFDCmw94GD8FxoCu27El/3l0TNKqgSlm16
qBX2hbUs2XVVG5Uq5iSDjgKsk9u4+OF8HJGBuGBSUDVKABJaRdhgTVvwwjy4cAxtgONocAtMqKjF
YYAgMAdLwHKpogID/3I/NgddJ6W9NGlILzLfnSRy56rIqZTdrbzhqejAbDDI8rTayc2/ZBIwHFG8
3eNtuVEzdaykElJc5j7wg7GYcLEyXsrgtpmi1Pd32PhxEc1lPRsIA3GksMaMQUE3lm2jCaq7XxbJ
VNDjNwHGINlosg+pYgyKO5viK/sQs9ciLA3TCs8rb/9ZSDTwv/FI9gs2SXpD+2YsbySKfVtyCeWe
TvgDes0aHtLUXx2Gbs+Bbj0TFmpytgVhlf51WCYAwIZM3vWxBSI1HnovCakaNFwUVHsIXVSs5dHq
PsGuNEZoY+YUYcl0T80yVl51yXTA1Itg0W5hdJocnMP1Lo6AX8N1BBsxAOzTOv+qwMpUj5VBdQei
TxJrfvNCfx1/40dRV7clIVNNhxD3Hi3viqDsggBXKiLn+pKOpKSWn+VCo91X2YEeuDavcrd4pFXe
uZAkWpmv3wQESy7mkVaV/iICw16H+xxn35n5ZtWsm7ZiBRo9osz9nNuG2r6bsI+V82G6QT+hRZTc
XwF1Xay4aJMxVuuzJwhAScKnOQ/NztZNru6rrLLTbSxtEnzr1qFlVxNRS1WeJS5R9lcJu19ATpPr
ZpwkQTeo94YzWNJ9RgArPmYzVSsH8JWoUTukkMwhBqdBXrP5XWHKnqt4rWhkh9hJbvee7Aq6HUZR
+oWqb16vlnHP8LaRxylKssOHumeH+EvSWdecPaXL/AczapK+ZUPlk8CV+MZ9DG+tvzx7KdTFgJqP
ns1JnJi+fpUtYttTFvBpvSYRN6Sf5EMRuAmDQQD7XKLEZuORrSfaJsYIT1u+D1h/LJEsq4lgPLsB
iPV6atxW4gOPcEm2HNQ1J1nHGi9zkPWNDNtEXrC6eRU/e9RxQENpXwOCs16fopV4YwXwwSsjL701
xVjZz/zqPTefus2BX7AKrGn+oPBpLLd9q5oNsHNr9aYhUFiI36RcjE6GfS+8snxwk2AkwsFH1kIQ
aFCaXo5h3pLhMteA3sZj02Vz9WIDZ/1w3wAsShg1FVLRSHw3bsKvqWN2J3zbYhahAmVgo0ULezBo
yeZobUEp6KaOesrYkikDBMS8lWhw16EGY2RVVtpjYpRHAUflzcbBENvqbmXLy9tIHQxYTVooQI0g
XEBF8PtHU4sOvHkmMtdRN0tn0d8YYGf+LFvHLW/tJKkqoi42h6AzUgZkH3laCoTBtjUzD3Nc+nJ9
90y2zNFNLFn3gaBoxfJtovhtA5pmIwBXtbfO3btck3Y9xqGz84FriBwFtnVWqGZnMSckb1z4iAeA
ZKgJZ1UT72oiRrNIxe8BpZI16FgW3gyuQaslaoZdG2sX/s0nfx6WXU46RhEoEL2jvkrbiN5CfAmD
oUkFf8NCrr7yMzgjosI6SIPZKn9P66L1R4yUjn2QiP9MTwlgsGZ7LqZQKwYnLKdq2QlVBeNdncky
BX2ci4zFbgCgyD+HYvXyl7QQcniKRkAoxSFqRN791uTHvFOqypJyhiHWM2V7mT+t4yvfxgzOVFdg
X4n2hQU+8W1NiW892piQ921ltgoMs1NB5H83UemXLwJLJSEHnTFaErhS3viCSk/OXBNWAiAx6eTa
TY1Zsv6kZ88f3iFN015BeQL3/99xVXYEfyieEd3PKlBsaegIXcHexY2mPbfhtIGiBTdNvQ8jYcNj
5OdremRP1aMvxFnKBpvzYhxLFBPDqXHmCAskjcBQg5ITL9Us+bGpUDJKp6yTvJ8kJtvMPwGPSapu
v6LRFNlNvRWLz7J85mg8ptMggk+zgZrBGbdU5oql35gQobHkyLQZm57w7Lwl6OpLywu6puk0m8Jv
Q0vaUeF2LLsQtJNkoR2RLg5sTpBCaecuoNaDFf7sEq1fDRqs++wBI3PiJms7PAhi6NexVnrbV41I
kK2HPnF44Lc+5p64z8UEGpRumTGgx055nFkDtavRd6wQub1fUEXkS0W7Y/qFZ95RRxEbHeWAhUKO
TwRZn3JUdPBlWOxwo8O5Li5ez2biPAr++cKvnq/vDOo1RQEdYwfmzwAeD1/DKJ6K6uoM5/EV7MSS
ETmltWuKezLhq0tt7FThfcbfI2ig2vHch7fb3HrhQRmzmneaA8CK7CoZUWoAsS+I83eORTE+xkXN
e4d1AmCc/C7rtsgGeMJRpk5DxW93t/V97ylC37Z52TRkvRssQiXO0GJe/J3IeuG+dp7gT81R38LO
uVoVWc0dpqhl5Kc9b4toDCJ/Pxbq2M8irNMLLmQMPRA+iPHTI8TVG7MC7tPudymyefqKL2Uqm0OW
EhC4cGOqq19eXmFThh7ekkY5drWY0K63WhOt3eFjCgjQlpsfqleQMSE/Cluikf7Ne22Ku1XOoH29
uDNgJ02D4ZSK5pZg9QfurIjnXcIeni8Tq/gIEFfDSXxQA2c7BX8bEnOZFopaH+sTKaK+dGEHC+B4
7cJD54dJepkNbuo3+nS84c+qork6T5WgFP3YTh49dik3z+FkHasHquvrNb+f+Vi6Y8xr2nwMOhry
5wXdzsOwbIFe4+ko12B40Fa344Om3MFcplr9tWb0oucs0FU6HDcZ8VPpTLDeb7lZ7ZnQpMhhEzOf
PgTx5q0EZ9equ5Sq6jWYkCxsQQKv84pO1Gop0P/xzHTX54GPWD+m0hCHOk9ZZCghAsQaBte5oa1J
kiMMR9NriJElpCyrX6T5aIO8Gr6PcxJg4UmKAB8MMnDaXfMrRZsFv8Xi2oAgasHgiVOMwm6Nc3wY
uEruKHOsaLaI/TLsEfUCky6fscMb/EdTho1Bo6pq5JZLNNfbQgatJp1RHlq5NGXw0GJnJcPYpdT7
QV0rsMefEw1Om1ZvI4eN4HRgCifOYzAu3vAk52SNh32VT73ubirtvJXMC6UX7MoE3Yv7GT4L3Gk7
AtzXBzayFerRHDifYEDLWnHyCvTGqKP3Cw4Kd1ZyQWoI/4D+kaQzLdv67Z4+CEWjj5zGCkZKWAmD
6GeEsa+SNwN9UGRSktSc0dID/2tBLct8oQfLY+Kfh9qGAZTdOsXlXyY9wZQDxZatR5Z+8333Wy9o
hhSJhNo1EzDNPMinM5bpFX88yfre356ngUSGvE2mpon0azqwDt6OdtHtMp5xGgf+HQuYgTp3r2l9
k5xbL4JYAXZ8UecwDQPiyCYssfTPIqJKBrh5hth1TBeqGL4Wm8Abgd9xok9lKlhYgRTVMXamWXjS
roeMVA2xVZYLg3vvK9R7/27worwlBRrriYh1H3OxKfadLhactLYCLM/6QPdrGl81a2LDuzgK+GzV
je0l8aU9fVwhymeVWD/x7hO7XYMukekaqqWx53dLe9OmnSGB3FaSjS+umJHSvFsadBBZx4BSLrBP
7cKns5/W9eo+XSai7XsDZJHVbkOHAW0FMN1af7owq4FLuW8zl5rpaWq0GT/qhFCFR+MdFd0Df/Ol
Duo8uqxR5tlzJvsm/jEy0BoYCsDTo50TPrRKdkRpnmE4yYsyKt4qE7NhvvFZrS8v0wpyLmbZjkrS
PJV8b+N1D2qBLO5tb9ZaUbEyF37k7x3m67i9WwLeJ5Q0lCX8j6LqUvsSq8Z3h2TIGfPxqctAsWnx
GBEgBfN6dwDusDdlPzQ2HrwFjhQ1BPQgtKpLMPpQsbt9ScdZMyFkBqpafe7N3AaCql/GDcoqYP+I
X8PUxCypRrfGP+uOl5NPJ15EvfRASyerpUq6pXhuMedFQPxEk75zI644HqosssMjH0tvPsakT0nH
pEsWV4Rm63XiZZ0XLsIOi10SdlLkt/0jWevMhX+8KM4Y68u6KMglTYOHAWm6/nEfaTXgI77oBZPH
+Do6GfTcg2PKatF5zIK156HAUp/SSIEyDT6F0iVgRVlK+Kx/2DCVeH81JQHrAXcnTAoZb+Ka4KR+
d/NPlsR8/9LyFsI4KnmsYVRTEDpSCqIbKRXp+yUSzcVZBJq95Ha0PYWjWeZvQ6RqfuyzwReA741B
TH0rqyYkrkAAd9XpMaNdpYNZCL/kXrfROD9sCGPFvSE7x3818zgo/9x5vI/5LumWcXpjW4a5wapS
D0AVoec8pExQlmJJuiynGaO0HLI/dZXMTBfEXiDu1pbDon8M69mLPng8/YpkUpZwaMVrRspsnhZH
iFMMSUfeLWdQTeDkrAO2fsXrC5avyyfk5LQhahEfxpb2M8rsWo49/1xWliXvLsyTQP8qqglkAFWv
ZnlknwBT/iY0CYM3VyAmo12Mx9S4+9EWeGiJWoQ5lIfKD203vFnBhoHon2mp9XniiM+pTcgVbmpW
gkEQKf+uxbxIuhVKfyEpx549ZjOCrf1KkAvcWLFAmFojltEG2BLaGiFDf3YUsJh1U9CmaSAG57En
YR8OePooDB5C9gyCVg8aWXuWMAAr0VsoxZlwML132ve0kiQLqjkUT+k6DFn1AEUjZHXDHcyE9x4P
gchuysK1bUIW3RWBO/lYGGlkb9Atf2MbT3h9zQI8NUizNqTM0cvWmFu+sCGg5mj2pWt2biTF/EgG
zAMpyUEv7cXiN7Mf3hhsX6MO++0BACIBcxYDmZhPw8La6kmQrmtrnnNqp2/YRaT+xyCa0nxE/npN
hmiv7CyWDFnXwDyiVFt7P/RQq17J06jp1jDxjF+F8qgMeTaMidNHQrslfIchd5GizblhmqUiCbjB
fBvO+Fspv5jjlDAvxRAee/ZRRz33vT6YuLRarjDU0tcF2lR4h+La82Y0Cmlyx1tqFuduFpm8dfgQ
hjuCPxEAhWmbhqk+sT1QpBEbWID98Byv3qK+VKDc5/cB+l8BWG9W2fARzeROCWwHUNDkjhbS2DwC
1HJIWQmqdX7kWijAQvqji+21BxFG71stK42XCfIp7tC9GXnFscKtfJcxacIOXo5LaNh8YDeVVfvR
tOw1YIKMNlrnKw74OjSS1kLROm86mHNIHpuo7a+C63q88ggGvgr2NL4kGxcKLEeAKyPC9l12WBaL
OZ/hn4TwtIOklMF7SmWTeNvBG4lx0o2hrpB3k7Djx6Q4qAAXb9sX0/QtrquQqKR1VaE/fMI7vIT6
jRTZL5soJh3qCzPWfw77Yyra+4nVupf/mIO0B4ubU2PRbD8tTAYod3PAubOdqyysCZMBO/4npu5t
VTgd48zZtDhhb8XHCzmL901VN5B6eUhl9kSdkt8EpyGPFvO1zNsQrmnfNJwn+3XTrbxjeTqvj9KL
qYchVYqZaOIFHN+NAowJcFgpNpg6/MUxeue2Edt+blm/H+q8KSj25J4yuy9pWEsPx4249guw5UrG
S9XZZpkP3tJu8iHu0QT6owCGsBAhKAEG0G0WztWAiMRq7nvoWpQRMnj90L+WiZc1f8DnrOYjcdhc
35qqpLeUpnkCh9gukR3fKr80NLTYFFHoLWmnqMHjrgc1fGM+AUG2ZwfXjrdTKmRNhIaVljQH1BEc
RUeW1Dy4xzzilw1OvIgChzMaHBGMmrdBo6r3Z961ogpPQ6RTTuUtCuJeviErFx0DeBW0808cVbyE
j5XdivQb507XwKXbSDRcBhgGSXnkaAvKvwrLVv7SGEfogKIaXHVRSrnuS97kAuQB2mEgfq7OB+WQ
DkQfrhJoV2bcw+vahMvecDHmF1sGzUX2BjeclssDVuSk/SETybLqEHBzDO+7hf++wGzEQvXEfjXQ
Crl5oXsXi6hHxhMtBiwHAe9t8GD4SIjT5dE3blrWw/U5Sx8HPyubuwBrZ89mNW4syGmRJqp9n83C
RWA/O2IK201C3YR7mmKVtVgx/c170D2ja3sIhK+nRztPZecTKV2SLD3yo0OSmpOl1vPJ0jLaqMOS
FNgu4bGnaFZMeQUQoCtN10/upolcxLHiYjd+g1Wkm/usIU1DUjZuWHztxUSwUH3hUegyaEy0OBE+
wheCDcrRo13lOBRHA3SOmtxVcrkTRGV2DeyiYj83/aTnm9zV2KwxJuSWkr8ONzZ3JYEr9AknRTKR
zJU5sfu1HlgG3cT4wYeTpnsmud0m0W3fe/T4lMA5j8L6kFZdzH3Cqx2qrtcwr94maS/XkJYWNwdA
2CLWAx8ck+oaYF+DMZIHYHPLRO2DChVBLm5zOJxnH3vW72AojNfutiJGqTxzDWkqvuM9Hni7m2kI
yEiuWEKm8ZHNJLCqc7lxo6BGT7fzQFUNzsEr8RP1wEEpGexIwDdyqaAMDNGzlyBsjOvovIdvTT7l
OeLn3Xf7hP6KMPgohwXIRYRpEjeSPqdoqT43/1VPmHN/UhIiXwvSl5EjWktPhL5Nqy0eW/R8aSaP
vATw0vpVoUKO8sJjxpB+i5NduO1qXLQpFWcy0dgGdiETRkin9wqob8vvF+IRS0X/1zSPHsHNtlCq
nvYti8ANLItDxSfltOYx0SeiIiKnft316VQfJc5yHX/ndaA9tnVT3XNhZkveLhh3MrsJj3h5XdY1
e6uks6q5F1E34djDM9tCI7EWQLM8sRkZbHl/1e9V8VBZfCu8Thc3AVfOhPWn7PvYJXgZ30q4iVg9
NG1yYQW5K5lw8sWIMTQXQlWf1F8k2xYNugC2QAh7pWeHQa1MCsiz42J6D1ze4gFyxsyQU+kTZLRB
kaptGxVR5+VEtl2WUZsWns8yxuZBCtvgI0+zhQzsQZTXRcbdGk2+OClg2CwPV66znIC5TZqcO76S
fR7jM+W1CSxqNcGywmgM2LpBvK8k4NeC1coIZkk0sNBvneqaGaR022aDpTjwmormO0oN9nJfZwEb
tB0sLMc3I7dIMRCKiOpw28vgYjmJH4gM0ls2TpF4DVN6pleO7iL3blkbVVbdCNnmQ/KwVf6S1Zfs
aqrAQV22VFntdNfp9tNzjYm/5UvGJH2s4gH2P754rPU3arKW6JlZ42AyxyE2sR3AfrMGgE8ZrF6z
IRB0UXer18ZcswTUJNNJiEKNOvNIGd+msNNSlFt/i1hS9lQpbT577x0QExm7fdQHaf2qiyYMJ3Zi
4xL92TzymQ5gzeaY5ItsSL3+rq08s73RS9CY8FQkVWXuvQW3KFn2WUMZtys2iOS8hIuj+4aynbX8
Iioxzj973CtNtgMKuBjScgvOaHWnpsJk6+dUt5wX3/25Lay4M0Ue6uAhc40es9dg6vxgw+nEIeXX
P8jg6xGcgBdPi30QV9qjfcaRF9BTE+eMQOzL3TSy0kuKsZj7W3YpWVfCCTARZnJTVONUHWwEK2a7
b3hYR/JNNh3N/McLBhbmR1Bx+JoPEWgQEiAcZ/HzxvisH9ZQ1lH+2gvB/TVJk6Ks3q9VXPM9twQW
ZVR4dF6veXvaSBZf/JFFk3zH9tiDVMLbNffTwdJvThOWG4QEHssx7PwEkD2tAnekLsaJNEJj5yIf
310eUp59GRF6UgJ1Vci3/p69YWWLfRgbjwagqQiSZl+B9drcpYzJBn03XTuW7znSAIpCPgCsbs4d
Z45PxdVktJCvHvcQHV2WZOxDPAxtlA3dcmk8TD/sYVgv4diN+Ss+zFdi7JcNtF/ZshM3YXhOKtwz
+OlFHpfP4TyUuMMD3pkCOLCoAaiLsWMd6+oYx80OkFUz2C+Dtw3iA/VhbH6tML1m2HQIBOO7tWFH
yWWfAg6BjK9SWdPfdgPBbhHLfsL3lslXNl+q6X7wFK6u/LPSfNx5X2FoigXzY4NmkmCvBEYEVnS4
qSXVN9ut8iKzTXs8vvmWvbAyHgOGU7nwNiT1ntObA8J+iimhIsmODcR4t0XCFhzJIwVKyOnJabVa
nR7s1OYTbQcN6PQcrVVrifwlNR/b+ORr6XNDnTu6Fm6bNmnxZSmw3kAuctZKPYU1LL3L9DnIgyBr
/EMBIqlsPpJ6puc5uAmnOa7AHMiIk0LvuGdg2hE7lWUBwK2botjYEZ7KbZIoN2lbh3WyE1igG3Fs
icyUzZ+SI21e9d6b5VQN92nqUrcDgFds/anoV2+ojzQvZoCEQj8q0sIeCh7uIH6OUWszqvtS7U3q
jEov4uydxMBmX9iSSr08FxQdNdc1BUwutnqdTuTMrn9jNmF7GKVl6Pd3+RYz6FHpNsyCjb0XsstJ
FILI/EpkJlXqgevARqNHGA+p6/guA7KsyDQmrU0+R79J1fpWeNtShI8FozPR8ENe83ZPiNwK41XH
ZgIwtB6KtorIN4E8J++4931R0Fboc6CqP3ZNrpUvvDNViMgC0tQTjzP1OUyQCgXe/cyqPGOHQO8y
E5qdrU1riIijKW/NtMAnBwvMJpcUTGOV/9iU04qrANp3uYErU23MlxHqRTGG+7TYag6WzBJHu53a
eCwGnkwvBIgUUULb5HwL/WojZMTCnrt/0QXa/8nkXeblrY8JjdBujlkh78/Cc5Ru3BV26OVwZP/Q
6e0zD3jqkdrcFpTPwbiFIwEKXDoVXHWqW5rrdjJ2urZfwCPIiLBPloDfZMZhiemjUC7NnU5JvS1H
+oBxBe36Iqg9yqOWbujtj8KuRdh9iLHYonw/RmvPMJ4HXNB4xZRdLJbtmzB9mdCSgPinY7uL2qD0
cefHcm1hUiRlEiynMC8i2q7jMYp770e4YBRw7yW0pDZhZDXxfMXv2aRo19sSWCXlVpPVHC77cSGN
/5W/FvLX3i4IK+nTmhveuzmxKKr83OcAbmtWyTkRiJ/inrSnZbN74BoTU+aO1zcjYI5bVm9YWn83
CrWofpdhSCL0iZyFzi9dNGENDoUU1ASUa5gk0SnIlhRFGPOmL9a3IZhTM9zx+o0B6QxdRECG9hMf
2N6YKhTqB75DvghfR9UkUp2NxIF5M9P2NKd3qWv7Wn3lhVzV+U41MUulXesHqZ3gOOZoTydUJ/SR
WxMDzSbnFdf5wgWhoqJ3H+ZG9LSL4sehFTOle+kel59omp12FK2XHIlVFwL75LW73k0cT+i6ckXx
GGh8bTmJs2VTyTfM+Vsaw30M0uAxS+KhpGJnI5v9xQ8rp8uvlfOr9KoJsnpAo0N9eEC0971o3zNM
cQlkmkzdGfJkQtEMiIwcn42TCTGtI3ePanmVC0UFyU0E6IyBLOL7KRLocjiD/dsgqzPRn+aICMl8
Y+JSuZ/lurhUwVYOioFtP9w2HI8hdFOKNvEttNvBZHMzDOaAtLbB9XYsepMXXOCsnm6ibUCCuAxo
D/CpbJ7Wwn+sS5C/dAFI6hRy0GOZKbzlJQyFTuZH1tEBdPka4kyuz9yoWWCcTWZ4uqhK5/DkThUr
P3paJpa2Plxm0DTsNmQfB290mPpBs4ch0KYULDShVM2+y+KNIDo9Q1wYHz3T6/xxWJPRp3oBriQu
qH2fopt1P3BANJV/j+IacoDHVCWAPGBDj+AhXihoqpP7oPXV8kQerg7XH4gXVxtDEfrBAP+QS42f
f5RNSCAYlvS6EYHDcZNwtmAj8ua9YqIE8MNrXqzvFSYkDK+CW4YTJ9LzUBSqKknMT9HJKvw1gyhb
fw8jKN3b2Mmsbi7e5I2evCldEObUm9UecDPwk2Vakyn2/KH84jM5/5Pa8bP6KxpvbO7R3Txzy7cy
Nz8KZOT6qwJuDkmh2fig65vEl3X4sOad1IAgM8c8H1F0RW2e5rgwBw12XD8W2xgQCaQ0PK2+E8Mt
iUB7udLVPeoRGNJdM9BicZb1pNd7Nlb+eLcMDRu6mzKQc/hR83wS0lezpQEPidxZ6Z1U0jqUk8oN
M8XjguOTX9RhmT94U1XNf2h3yYc/tHLhTzrVpEdW+GawKBsQ9twnuElZXGhQ0NBrQYaytGa0lt3C
rblatfDnfU4LbnUpR7WVd1jBiwSBQ1YkA1vpCPTlbEI3ASYdt8gr1+jSJofCLeOCr81g535vHOz4
V7KWW3BG8pXJE6gTzxmga16qf8q4u87qc1nU9bXArJUj1N+thTikC+UoG1vKjDseqoDF0tpxfqn9
QMowIm6nFxzoyA5emJwg3yIBbkEnyu9bySrpk5Uy28kdyB4P57w/l7O81KhgQBDzqhxbkLgZvNiu
9+L1vki6MX1hlpBtgLIaYHaA0KqT4FCA0varW43aUfx1HoutZGfABRZ/Ci/bylOPHgc7yTOdDhfK
n9UafendUtlbsS0bhX8IiGxEkQdq0hvw2gtzJdXl3vWKgOp3KjKRwqZiVd82sKDmUmdqr8uyDfey
NhOoftwexXrLTHfFy7JN3t6SpWFRbBh7HMHnBO0WJ0sSAJtA00S93qULl/TvvLOH/NVdG3Wmuxbm
27Kc+FVYArKPMdMjThdgxR7KDJPqddiZ4YiuJDxqhTV556/BxMfBxmQi0cELdpWfeYHUrfYR6ab6
l21w8j8zvXg8V7Yp+vrFz7yMILO5DrEXbmmlNTQSEf0m36l5X/3pVWaXH41gqKYMd+AJPkpqp2hj
G5dRtCy5xQDVPYsQ2q6qfQsyK4yJpb2D0MAp4vHOJgFfb853R+OVY0lXxLI4FqzSZRWwerZfLD9Y
E3uDfCJ44bfjvnRcK8Fx4KCqL/koh4l67qm+CzbIopS01VUUD/eszz3/OfUGRM128EXMgMnq175T
ZijTd5NkHaQ0PmjDngj1Ns2Y/f4HZ2e227aStusrIlAssorkqSzLsy1PcZwTIrETzvPMq/8f9slO
KEPC2kA3sNBZnVIVa/iGdzDcZnocEp/U4kxXFpW4DcL9AT5TNC+ogbYEThB7JwKH8qoIUdYELg3v
hnuvNackHRgKGYyHvBfV8pC4dYT0Mr1RRHkVtW5r3NG4yUcTaz+fswnuKeXV3sxwLcwdLIXZIn+f
rCF9CHnJGjKQXjm/hiLnMUdSeqz7PSXRSnz6MwvVI3DoUcY6KzRAAywVBoHRYUXDPe4JkkkdXse4
TZtrlOn74ccQjn5wW6P305ybtfSbcytFvQpsngGtR2092KHAnCxqQCiQhA7eofd2SKUMYUKKhvmd
Z4iQCDTJLGpcO4T2pvHN1FR9nE3YVhZs3NxLIQHIqaFqCG0L63hEsaf2UTZImYxkMzYk/HrGevp1
bGeMd4vEJWk7RwCom6+Ih8Yi3JZJkk7qsrCUbF+kpNV0bqCMXkHjHofQQf1Ogq5AOy2J0YzHHVLO
dyMPqP/iZ35SvQZ4XNVXqUkLGg5wjTroZbs8+qBre60W60GBgUO2zVy/6X2MM5Hspxo5CElnDgXC
RZMGk8Q3SHwqfA6rsEh3njQCjtHEZR2fe4BWARt7adV0l8AJXKLtsAQhpAJt1s9OGAtYZ2gBLrr3
5gS3B58UcArniBQ56RVRq4CLZMxB6mzwaEhEcMmdmfEMlXOTOXd1VBi0XCrIWuEF8IGg+mWi04fv
bEXRFwX3HKnVXT7JTqBz19iofJzBs0rYpyBUS3/ZhrovIb4tjTKEoeUkpzvgRngGJUCQ0gey/bS+
cUOrqd4amYnwnvstny7VkEzGPbSrPLmXGVpobzmXsvUTB65i3seJ67Q3tg8o+i7t2sD6lZbOIHAD
7Hvx0htlES75sbLfhg6/nl+c4YJJTZUNkmaCwDpBjogrt0rOhG6oE26qYez1HxJRzRMuJYWIzprD
5Ae7hgtko4nlA4tmQZoN5wv+d7A24FjinrYzfJIXrpIQpccI1ZjsjKrLBJNloLoavRiNSLzHmZcx
fpkcKy7RJLfwV0dGVqb18Hsc2i555+lPumcfvsV0GVVkYPk27M0OerWCLq16hPrmQSwPhmFh9pLH
RXElQbxVHxEC52hHah3JTIEMTBKwVMOcJah8WcVo1HtAHZ4Lhd0eB5PmB6DofgGAG3K8TymCAoEo
CLMaVJJt4qhvkxu2JsYYCsGHMpVvGg+l4lWXEYkhgCxZuNhIIcJOG6m03IzSXE9HINvmtNu+Jw5+
5bjMpeac/qaEnM8fOnQQkh2mie72mGcG7qlkqnqLM2U9/iw7BP+KqO0uBIq3z7SHR/m9NqaxfegG
vRdD6o7XptPVGToyiR/8WZKcYZdg9WVuZxo4SPEAEa6QA5+WTu/FZEBJughMhTZMlSS1AiHlVWG/
URlN7M+qmF3Y3z7G8ADxBg29EMGoep78K0/0Ra44hZmS13WLbvlzIRAtvDSocM8oT81B517RVnT1
gwZiPr9HAEgmajRCI+92Fg4Fwir0ypAq2EOoUQPscSI/XPfg2YG3AQtZZW+Bmfffys61fiVkFeEd
LDYXYA2cdjHfN2lHuXZrShPpwW1ow/x/qSNsL4JtzJnG/Ttz4LPvqwot/HAncNXt1Q0QaBTGtzKN
vewJ0cUB8Gxvt5S9MUM1KM1shxyYJz5tsNWHj6KhXXomGyfeA4HFcSVCItp10/qTA1G229KMdQxE
BIp9vMCtAoHWdh0oe0YBG3G3T3cKDfHqwLWYv8+Og0nAJrULXlz6tYkJTrjo+uqKynxXvDf2CKZs
uyhtzN3OotzW7On2jlp/6wghPfHUAL/tiluAiWZd7koB2q7BvsxMk/KcJ6qwMFqK6M2c+9Y0JL+d
ISIfBSMe0VshwqGisoANCtRvz4ZI1AEQRplp87INWnKaa1O6qS4fbTy5iTtMkB7pnWnCrHsA8O7N
vIC56sW+L4DQ3MTEr9F8yWYHD4UjVaI1zRssTSobrn1VNOkDsFgt/xi2xb+y/BsRuNimTJw4vEvR
B8XOpATu3scPvvbqtkZYI/XyvVfHMS4wEtRNeE+7zEgAMYNawAgxEZA90NiFj1UuRl4WBbO+o0Mh
OC4Im+WAyIxvJq0vUjaaA+Knm4zUYd4DPSt/upKac2YgpG0DTXOCtBzvdAckunntoTu43rcet0IN
8h+vB6s4k2KogfzXsL4hHsMN7h7nGfNpKKxUCUvcoyaj9ecrMExV1Nw4xtQmv70hEYsCpRmV7Xk2
mRZmPiVYcFi0YU5eZ+2nSg3ttrWF0RtbT3WLeH2YWHP5jRy5NXDSaOtQX7tzBfxqaxuTl32WNBGb
bVaPo8D2iMPqfI+cKJ+foVkpynOqTYa++hkVfkqDTrlIT83wU1Auvh+oOKT3lhXiW1nZakT9NRYi
e2uwflXvgBX8Eo2r0ht/NwMP+5WZ4RFabHkOovDWKS38o9FbBY666ZUOhn2F/zxHIe0Kv0KNqwuC
3NjWdRpkDOXKUHzyevoWdo4+OPYa15ZCMA+RBsWUPsRz2mV0V+a+Hkb7QlRNArq2L4xMZM9QNbAL
38VpX4Xfm4AuERr8tAzi8Haagae+2q62s2Qr8If1oI36iUaLBrJCUt22FLDi9iMniTKRn+3ioAKm
gdOg9UfmtYbJ5sWlssJbLiSfawVQDiJtVFTqGNHXvKXT+CFiQ/dImKZu+GlFJT1jJLW5Z4F/Uqp6
nAt0inPu2BEA2RnPicFVS9EboQpIdHCD31PI6Ch9grAc8vK2kpTWcPariSN+WAXpbnUf15bVxBdD
mHqAHRoPnSzrkg59Ohmvozkmr26M+NVTbdqO9WYMLbkYoXuMsw3kppBKfvUY05qHsgLmhfb7mevT
AoUBYFUZHnn4htRcaXapdfDHKxFsNjYD+aUd3NLOSqV1LoAuW2jDpEbT3YR45Eq0EEftgFe2MDh4
pITldx56Y6nxS3iVin65FBT9W8TKzGUWnebV7G1W9B03vEiemw3FPEgmIXlgsxlDKfEoMXVnjD9Q
ysUfKTPtQXO/dkXAka+1OZU3rdvMmMTajVf0N2MOYCvZEnHzoJxNKbeovBzo6XdvdkShCHTc3AtM
ru0W+iyM36FrxGUTDmrmOQ+ofD2ovCycuwnPDvPFNMeoekxiQC/oFea8rGgnanpiZ1XCJoIi49HL
SLZ+aOOphEZN02dnqhrH+ziYU3VeZmWH4t5YGa35nkEubu+Kms17Hoa9HF+5J7AMAFE31sbrkC3E
jqIDT7XQfiDUXgNda9EVxSo1qh+mUHYoFOGlgcXbaNuTpNWrTGo/t0YHLHjYiqk0I1A+NXXUYktB
usReMEftL/qdYPbGpRqWkz1TziH3Lq56V1i4LhIoJPGl7SgDXWOgQXOKXmPYRKCH2AJue9HPKlLn
lTOSD9t0cFR13Zp9JMI7gL8If0vKGR5Q8rbAiZIsXXrYeE0AL208BFJ4KzEWzxO4CPqXmjorWsOm
7yMThKMaPO6NhmQVvxhu6uJfupxb8VDZFUXD6y7IsiDBywGcrgy/e02LtOZuxjVBAx8TNS//sHGR
Ay6ReTbM2Y2REowK6d1MAqZgcwOYwQWBQ+DkhsNllBlLIth1o3QXQi+NDf+8sNHZbNCbVLP4TY00
TpKLiWqR+UskTVZm+D9Rcv8mipAO89bzgNUSyBEZYVhK7bV7RlACq+g+LLLmdylB++FGpkYZvNSY
0CL+Fc1RAhCXd8cJxZmI03nUGwT/0PTp+2YE+O0s1OdNb44lGoo8tzXSyXllxO0VNlWBg065jRP7
zg0CxE139NUKIj+k9v3hJfKdjsTHrlL7RfigBh3UReHpXkUkXmZ4FuiitG+CAbY4mmQS/CGQ0wyr
YXuDTD9e8udzEkV0cHN/SnldJulTe6b6X2cP/+Pb36oa8VAErfECKkCfFXl1Q6mycKZLnIYs81fS
AJrdacOborekwdk3Oq8Ap07OMx5QZnjZYv9TvAUZrec/maWUPT3T8AIdeyXtMKJHHiIRRAlYFMC4
iRENlU6otdVp6CNkWVsy2zp5Lx1IL5GB3+eT74RmZXyOZjUg/2zVUIt570vwv9mmzai2ATzKTTUO
F7WrUzy9luZ68FnUXToi+zw4c/4WZZOFvF/SepR5nlhRfxbnsde6FJnH0kYD/a4dHK+7DoIOygbB
aDXr4tGg7CKvO1s44mcLqVNYt5SCc+sWqxhjnim7wRc5q4O8FZd2UaTlBerUhXzl+w/0uKWqjfqH
l4I1RVUKPDSY3dRvbEQawRk2Dm2MIrMg1mOw14grEMFmjpqa4c0W/h8zpAEY7EWLh+skMTiLJ1fK
n36Z4Nd947XwP87pnXlUjvqupnHZ0OSWuH11OiEK1RVh1XgF2lYXuIhxj/OhxwwuJQwikw5q+oEP
pCygcpNue/AHyWmMd0yS4vS+nM0yJbkKTAOYiFlEWfVsqaKpeVSheuZUruIZ/ZLCcUdFY9YFVeL1
1w2dXZRbpyYRs3dJfcNdXEr9os1vaBAUvjpTM/SSXRlXHfh5m8CY8wZnIYT8BPMH8wHR4fP6Xkuv
Lb5HGX5aHn6inERcDtrATouHEKSJc0vi61i8TyAOO0pKFTWr37G2rW7c9A0sRpql/RSDocqUGuHS
5wg/8qjTJokL5yIyUpMzU4vG8S+8tMkDNK0iyJQXsYgnwwNWhF0WfJbBT5v2VhHLqQ62JXcvgUGC
KMMuo7EQeDduhRL54hUKTuAybrBAIEVBn2hsPwogL/n4EtaOrBHaGwtjsn9ZucxhV3CD+KG6zyyU
IPxtiUijbO79maANd6bS9f2zYeBMmUDXaVb0ZyocMmS8zHbI5vG+A/kmhz9WQVmxuIto9rVspbaM
sK7DY2Ig1N/pBUVDcG37eOVCLBH4qk5DH/SBsScit+oOgQGDVNT6ZjYS2MO9n0LOjG+gAeU+j1/S
NCU0Iun64XQzwMbGw4SNN1uPo2X4/CaZ+ejfXpWwlCOX9QCwGl30dd1ZkCZrhbsgchdgfhGrnNwS
rCgvIUi1PXBISgSvwYzixoAdEaYHuhsXaAX+ZjD/uiB2y6eRtNqis24lsidNXAwjox4GriVDJ1Dw
ClKEm5PzVIOw/hMPdJJmd74kEzWsktCvGZBd+emAYHfas0Z1uf3D6wXmLzfFDMQBdlc0TJQcnJoc
8iaSYxZgZaQGGo3YYdrIm7SWkEa+A53q1qU+i6l4hjkOgxTiyyV2i3K/QbZ17vqyWmRZglgEG+Ds
BlJcZ7Hm3P4yO8vvzQdjwuMPSzMd00f8LaOkan/XdY1ddPR8XCJBQr//SyMBGQrbpjPoSqHxEdOu
Wv78LwkopPsIMLjJgo1bd2Qa36LGRORi61JpjN4zW1h4wnXTDPdkO/NspPM95pSm51/hXAQ1c4fs
P4qFl+WAxvz8ZMGMMKNbeh2eaGipoQMVXgLCQ68iihTU/S28Ut8w7gGcgl5j76LxPObfmmYGl3p+
fHJIE/wzN+1IEhLbkxrMK7/U/ndupL5xOWSi/g0LS3vPtOsqipm075V41R7kd7wSiPfdzfFhl7/2
/6lqaTI+i460JemXETW47kptYMztQIkyT36jwzGOdzAxTVjjuZPaiMIeH2otbKAdij+eBZNAQn8T
zmqGw2gA3o6D9Hcqc6t+S5BZBEvmhV13hy5X559Y0K+GkzxdfCfTkspeFvyvzcIXw3ZeaUpIkz0M
j0hU01EtkqK5SvIAQ7Tjk3PW64hKFpQAQlxXKygKq3Xsmsn10ZqqP5VW7iK9mBGepWfYHBG6nE9V
3eJfOjfkaD/boCazOzs+vrk+GxqxNXrkpmcrl380F32Rv6Y78uYb8Ryln5STlPO9IR9Bh3By6gpV
wyqIHRO9UN9Lv0s6GxQGKj9K0juq3bakS59MuOO9Hv9Jh0sipcv/Hyijgi+y/gCEeeifYyP+6YSd
AKGAnjTY6dusN+3YAAeax6raFKLPAmMn8IM2vx8f/2BreyyHY1u2yUeRtlh/khBSdJbl7edUNon5
PPOyD5+TQ2PPPLH4X8zUoeqLY83/Pr1arX0SN0RSZZx+Zh7q1FBOfZcS5plYCrbDlqwr+bHQDygz
1Daknd3xeR7cHHxyYbHTaV07nOjVPAdyHALgSX8EiqovOuJQus2NyOzAeeDlTpzbNB/t+eP4qIdz
trkCBaggGEaaC/nf/bbgm0wVTd5Hbvnw9i/yPNPe08IPdql2hoUHFNmuRFrh1D6iRPHfDxzcEa5J
WyCRYur1fTkC+JlzqIefZTN5I6peET7BEAIiE/7ESCvIERfBrOqMUjFJWL09Pv3DzYVCt2NST9E8
/WI9fadxYUq5Y/QZw1TC0BeEWbiLerhqJ/bWwTXmKV4o23NMhwCP1+HfdZ5sNKU6kegPg+MTn9te
ZNu7OhppGuYggqqL4/P6ajhba5TWwc8tj+2/wyEeB8Uqmq0PTNzHkaSaZCPZYL0398ikiASk0PEB
D/cR4n3KdRSvuusCv/h3QDX4gTeaRfkBUi7Sb4RDdnxNBcBAxhWviQDEukDH1rpOnUSI6Pr46Idn
RyHVJKS04JVRrVydHawrPPAZYvpIBlRhz2kn2d7vrpAm7lO0e4bihpJWPTUnds8Xq8yNpJi3rS0+
7mrSAmMB/lgNHx6ZRHE3zcDhf8PEjrakiXbQnNhDh7PUJvcCDz0tFctbz5LEPx3NrDI/JteLEGhD
gEgVVwERtv6eZJgvX0DMmpvyxKc9nKU2eRDBbXNToM2wmiV4MircVjN/OBH2ejtFbAAkWoWtpPfi
GtGJ4b6apVaOBazFZVhzObJ/vYCNYYJgwM74g5xNVC9RPyc2+srSikjhoIb06Ny4gwdE48TAh1tY
A2ESUL0ITYkDVkfUp4wTznMNZ3yOPa/Z4RdiVRduhNqDOu/pw0BMxsO5TT5Hwf924sQe3kRa8VeY
DsfVNO316MFEP8CPmuQzhhue7W2RZFTC/ZiEcn/8sHwRY2ioTiZPquMIl3f13xXuRxJ1G4u8D9fL
kbm5MBBCrB+i2vQQF/LywG7UXQCqG5pvhomv81Y5s2jJz2olFHYHhg9k9/hvWq897nyLUu3yxPP+
HjxDkrZdlhiW/auKsPS8d8DFA3dIMQX0460/BzVal0D28XnZZmVuYwx7fPz1HncUsrjC1fzHtEzn
YNPFzWi1VOh/TV5CNQO/97iafhk5ctz7RlGnfDg+3sE3cLiXtVCQipAK41itNht4WqUWbZ2frWGQ
hSuwTtkQoefYOK7xQ9A3/APsFT0eJCenmwBckNo0rReemvjyrf9KHCSCvMR2LDlEKouneHXauqnH
TKTX05ufGf19PQvnEWa8/BHiqHALiEfeVUbk35Tkyt+PL8FqyZeRAUsAsvY8FgKxkn93YVChn+kB
znrL5kVtwiz0baJBVOCPAnL/xNleXSoMRivWtblTBOtuuavltmoxm93k1+85mNcSdhuqobDGa3i3
JbKrnZ7LnQkkNvt1fJKrU83SIjDHwkL4EJ4iPft3klA82cnelLwPBbKm26Fy+/EPKjti/jw+0HpD
/S9AJ64gUnYgxVmLZt7f12adY69DihS8kwsu7lnODDfsNdGl7XyTWVVPVAhr34kfZYCoVLtpXd7I
HbCa1rntUBQzy6fjv2gRcv5nZ2lJRkpnl/uMeHr9bCBPwTPWVOl3gPoOpuSA9pBxixojTJ9sLxsL
88qGpj/bW6Bik/uctHB2gaC6cxs8Hv8pB1tN00wCX4ZAAbkV7Lh/18aOhdursQBWYhVAEjT6aG+W
odUHckrl/fGx1jvNJUd1hBAOIGbFA7y6XEM0vJxqUdEdTTA3Z9WCGkIdC89jlx4KENkeb4bz42Na
1mqtGZRTRI7HZtMcp9VZkoPgApF29gaGCN9hBCjrnqqUi/7FeMYez0A9Z5OLq3tA+k5hd65zlAyQ
sbBpUQbGbC6/tC9iCxOh0Q3f0fsNaXGAmKuMdzQJfYUGfo/iyEvUSdBdOyC3hvM5gIIZ1ZY3kjvu
zkG7r+k2NWqGNLsRIDZQ6SLA9tqf0KhpHwL6AR06owGsIxS1ptoSvbsdQNUH4Q+A2BIZ+z7qFJS2
GqJ4VVHB1/6QnrgM5PpUEiJ6BDLoqXocSbW+eiAP+cDiK+sbzuSGKfaQB5rWRjim6GprP0SZAM8I
/qayrh08qSENV2VQd+2NI/P2nQKZy7LKqor7hcc8As+6LhOKoOWtNKYoL58dcKBhDXC6o7t94ZD1
TddgMrMaGw6MPIZ7odsFfG+i0j68CbuROJD2VjV1pNcdenHBiSkfXA/cfcByUfFCWcI6LGz4CfK5
AD7UK02k0XEvSg9bv3lDdS2yKCZ2QEguOcoJ6K90hNxqPcYNnETjouoKhLKhhIKN9S+P79uDs0LI
LLTjUFVwPEwiVneWx4loxsrTrzUIxESc5W1SFteg//tEbonYW5zwJK27/5YtEF6xADy5pqCcRNSx
Oi2mSx9JIujwJArZN1dAUnmfNqiBGNAjunxsw5s+90yrvzk+3dU1xA2Ehj7FFEI8kiS5nq5dO2pu
rK5EnADODZwS4Cug61J1UYDE2/1/DMY8mR8DW+tkATd6hURAVD7T4wYfRfMFBFmZhvZwbWU9Rm7/
fTigh1qjokr5ZD1cGAc1xKUwf65xQ3uNLFt+zGVjvYQgME9t5tW2YTpL/ZiHjiAWvOM67UKpVHdV
PPtP1ogH0CZ0/fRby6WO+mQdPpDFwN/5r7OjZA20mQ4Rcb61roF13BMyMn3vKTOmEDSTjRAKwYtw
z7JSB8GJ6/yr+aGQyldDi/owA4oHyu4LhvAJtWacAQ1+1F42Ni/XVMhhFzZefiJ6+GpEl1dLQUhT
qH+sUjw0tHKie8N4shCT/J4rqFJXC2s1vOjsJXXXCFSdiIAPDwNnXsMGojDyRcEgQyYFDdLRfurK
Ukybbijqb0UwykczwZH4+OdbZRfLhuG4EuNLpQXo42X6f6WUU06bRrXSeeLxSXc4TDcvDv/Yo644
6CuXjvm5pvh04jN+NapDWYujTnnLWUdkndvIMTU7/VSHLh2dEK+gDa1j9wF91+wO0V2joelU2v95
YRWJGj4fpLDEvOvuigRTgExJgd8CTN5rmo5Oi+SMSaGADlx4Im873DgMBhIApeOlvqVWkVVUlT7c
+1A8ZXZlP+JuU6BsvfiJm0ASJ3jTJ3LXL8YjqqQ8AKmIQHedNqVlOfVV4E9P3VB7VyFp6blEbfFn
mC9QTuDb7u741jncpkv4ToRq8wbQgViFcyKutNe3s/UUtoMLdozo5E/QlRC/EaNUp3orX0zPUVwz
DuG869GGWG3UDlKKHRbWU95l81WV1s0bqG3vEmE78xwRiPjq+OwOtyjxoqsl0gmaL+iszn2R8U51
dWg9CTQh34eqmrYTEIfb2B30AyjwAAm2rDhxGlfRF6dREUlQ7VgKEApDiH8nqZAFyefeUU8OerHm
zjUpr21M4kPnxOZcVuuvDOR/A5F8UN6l6EquvdqcIAJT6DKDerKiatrXRthdlGMR3xvKC+9FUGao
e7rRtQ+79MQ2/XpkV7mSS5yO3GqKeHwhdgEU+slqzAx5pazsvwe+Fd40mTB+mHhVPZhAFHZmbWcn
bp2DoQGZk1VDdF06ZgcnpJ9hDTYIQjxi3921L6VFuHqOIFkuw0vH8QraRPhdYtUgAqtO6nMk/lGU
OPEjDj4x16ziB3D9LFXhdaQDbrUWUz5Pj63nxPLKSmEezrT5ExNcx/Et7K7yTMukYqOWz0yuqWna
rb7yMCnagF5WPyJZ5trirQdeXVwmnYIFdi6GATmBxCsGdQE3Ny9+lmVNDwj6e4nw7QZG5gzwViRw
lTe0bdHhuHDFBEnqNkjrKYLKgH4GSo3NbGTFG1rHQlMVyyfPN28nPUjXhWUEP3m+CdKFWLmtp9gb
rtBZBTWJCEbgLqZBZjlbCOrWegZGI4k0gfIiYI3MdJZmvW+dubSGR3SUwVra517ZtAho9giM9AhG
u0airjtnsuI73SLni5VnBHvnR+QhuHAt/apyzqvJC3EhQxzdycKzAaJcfpu0aqEDDAH5BbrOdRiP
1/wa8N6NGwWLlxoiB9ELbiiux8mw8SroLty0QK7+YjKtDB0T2WAlAr3dmN4x3YA46EJS3BcgQNwB
aKlso89urBf9PeGHnvpEsqMa77WFLld9JorW5/cjj4UdMYJiXZO+drnpuygD2XnegE+qdHRpNKGJ
sZADIhQDYB9q8Hjm+8JCBKqL4/xOTr1uyAF7yA963ky9dMqPqkX3uzmj2Y2QiIWmE0qhnyizV9m7
kekwonaIqnzcbXOgikGz4VMa2XVdlk3/4TXSlw0U5b4J1ZVoYihTz3xjbGC2x/fmwePhkHIREC9t
H/LzdaHVS2BQyWZQ+xI1DSiJLWoEyDY036BWNZf/cSz9v8QCby8uTPrzy73wV4yTetVIAdXPHyED
QTXxS8e4AvM1IH4kIanc/ufRPLpKJM9c48RwqwsO3wCYso6dPrKZDXsXJRZSD12ADPNVhs30iRfj
4Fl0KMpaFJK4lyTVleXP/5rbEFU6y5ygfxiLLjTf00VZBvPdoHd/e4gKZs91Wjvt2/EpHg7KPQoU
gLARFZGDOCrzQBAruzLwhK3HOyMBuNOBTH2FBRlBkPGT7NTVfbhdHOrfKB2BG3EpjK5uMtBmQQFO
K3j0bFLf6H62DIkiRaT7rh/u41bTmzw+x8MRl446KThtD4KAdWCswXPScFVIrcABeJZlLV5lEBi3
pRuIX8eHOgg1yO9BxhCWUuDnUVztmKL2K4HkhN5nfeTsU97xrRYZEn3w7xCMLfNPD8H0E8W4w/nR
VMffQ1FVoXG2focGwCOZ0/Rq38Pxdz9pQyNshU75DOdiTIIS68vjs/xiQEWdd9E84++ipvHvTpXj
gBWdSsQ+6YL8xdR1Qxc9pUoMBxTSTPpxfLjDRV369lRRFGVt+uerRe2NBJOsooJykVfmjxA01S6v
5+y8iHS6nwpgoQql6hOb5qtBaXcySVIpMv7VaUxGyoZI3cn9hCAYKG/H+RwR132NncHeJRhIcdPJ
MTmR1hzENVSIHMoLHH+SVBAp/65snDggIHF93weBo351Qw5Dqp1sDN2CYQKfVwzYgRTd/LP0pXF3
fJm/GBvpMkkwR5seHMzqq3p2OGiVzOa+yC3vWaIQkm8GX8WvVENAFFeOf2nia7b1ki4/saGWM/9P
DEtDm1QH0JUruP3WkWSvY+r5qETu4bJFL6YIPKxBJHy5E2HUwUd1LS0VQHOP/ghtmdVOgh0Fm1kb
8x5Rp/DX0HrBG9g1CvbmwlzZxH2pb0okS5+Pr+zBeVmGpRMkeLXIHtfVcrchTEMDW+xtcPbf8Fgs
CbV8u3u1ukD+OD7WwVd0l/onZ5IHxCMjX+0gJ8M9DC7StE/x6vvjBrAFIBT3+GV0gX8bIoT5BtbX
u0fjVV4eH/rgLUFAFNwH5XluviWf/Hfzknv1ys/Mfk9BxHZhQOb9VQjA63V0F4pu7IT1xfERv1hY
kBALCtEBfnzQEUBAq7MQ5e330OsgREldpdiTx17zOS6PyfHBvlhZynC8zZIDwhW/2jx+nWfgsXW3
J/h13ucxsn/XdW/+Ar6aEYAO1viHok5y5YNN/681VWZHYY6aFZuXBV4dTdwiEGvICXtQyZXwFOba
a8eL2bO6AbYMBoenGqbrhaWPxw6ikaioq3I2V490k/t1NCeNvVcxT/gGBLIDGn5M+vzcBvWd/sfv
SLVRE4WQ0PF6QX1ZDZf1AnG6WYl9h8IP5I1Qv4/WOKEVg4jk8a+43qQMBeqC1iFBCCnVOsrSkW9h
gDNN+5wm2uMMIdg7C6YOVoBKh2CP1F/tnbh1zH/dYLlTsRWh/MDMKOtQLFudSdEmzYzpTrOf/any
vXNwbqEMz5ymmq3fvouEpLlBJCZFM6a0KjH7yCoUIwoH/RQY7U8Hg0k7POssZHNPVZlXH5q6OUqe
SyWGHhGlkfVTHugYW5zOzK4NK1WoxWkTJhJRxuCdkZOitnp89dcXPStBmoAuDo853eLFgffvGDcG
ow/YO872kBYi6wx95NQiw5yUe358IHM9MWqDGKuypWyLFshB+yPIQa3HRr34VvlyZ6Pwfe5NtabX
VhgvEbzDCAm6ByczmkdfVeK5FQYSoyTveiccNAetPOl3cEXFixZBdiLUl6u7hAzeEsARLLXk9YRS
6x3RtbO2wra68WbZPfgUAdHMAbCDMQza2XncYnOCP1p7oXFJ3fbWCPw/QrOJ1jdytkg4n7lpH7yi
Sj1diQjp7yr1rssuF9Bl/ALC2Ex+nHvuBgmBPQLOHYW88Qc227gLZTBHDAKAt9RIcG1Fs3p3fO2/
mp0EpgbWkG70YWl/mDXWZ56DQDEaednGGyBxQo2zjZ10avT8EQeFbu3GbgimV3m70PS2qXZqGOVS
nHd9C2tgUkb9ULSTdVHEjnxAHxo7eNfp3V3tQI1smkUFGdoKPrQIyI4jQVpp0GQqlYnCHu/8Lhrt
+mJCHh6OS3mqe/G/oPqvkGX5guQS9LkEheFlrv/uZCMFnNDAMr9RUVMH50MwAdhCpg8HRqwamoVC
B54IR7QUOsIms1HX8KxFd1soXEoL/NzQoLUuEiuIdhWdKlBtKOudCXR90VtFQS1HO/cCOawQ4vrk
wE6GKYFCBp6iSfy7xbQBqpuaT5zPVYAEYooCqScIALm0DgvBin0D/69JKRiA+p7NFv+SoEjfQqT/
kQjrf4UgtsMT9+P6qKJyYzMqEB0uZOsgboCcXNkoYAXXHgDoFrrUCDCIjhBE9qDZik54yYmM4nBE
AFgC3MKCyeEArt4bC6Wa0G21f4WeITfQZjT4fWdenGkkuCuI0/b++JE4HJBMgt4aPSDuvoPYQbfI
K2vbzq4LJHUfldvoJ4QFxA/4LPmJavfqiv3fjU5VUnjgcZbu2mpuxuzoypvL8noOUQTa0C00f0uz
Sk6EJOaywf8+ALwcFEaA4QC/dSgfrK7yHGmrpI/j7Doi1PKRcqYTasitWyHJ+gKJJ8SUYh5619pW
Oc/snymwpn5POjk2GZLiBWX+2O+HLkGsp0XE8/iCr575ZRWoy2K+QmRI8riuiitqjBMw/fDabwsa
b0XpL+y2ZmECw3GdRDid//cBQRki5c73PYQeYF/cljM69NdoJY3eR6MqjLWbIo2TPYWNXiNXMDun
jusX31ottXfbJKCG0LT6BhAV0GoN+ugaZdJkvJayadtbFHKGEx/7i9XknaLIx3+JCQ+iBFUVoJsx
KF7aVQmlBbu4KRpHofpvZfe0UU5drwf3EFB1E/YgwLKFqbJ+Hycnt4jRYuwOYtMnEkniHzD/2jfk
lt1dF7XPJTpE2+Nf8Ksx6UgRCS0b5yA2SXvog9jTRNdJDUIHcQRxNnKcy42NUjaaR7E4c2qVvRwf
9YtPCGQPCAw5Ir3p9SfssSSwS/wurz30ZlqekMpMNyk6bSfG+eoTLj2whYAAtHpdJHJKmgOkCsk1
jhvBi/4/zs5st26jidZPRIDzcEvuecuSLNvycEPYjs15nvn052udAxyL3BChP0ASBAnSm81mddWq
VWs1lR2dDPR5rP2goLTpOU3TP7/9aDeCHlGWeQOFaEu4XRRMSQLx0azC5GKqvVmhttP3f7miyx9p
6jBu9PZiS+4PNT0mEiR7FoQ0UfqKDfgHPq3RAI+0mTSIUNvVSONbfSZ9xSYb3Xy3zlBO3U+lWYyH
fLSjEYzfyUP88dAOS8qd2fR6t5HkrR7fgQoD2VR0AsVJXnycTeMYzOFHGppxUf558mW86Qh4ySNw
7Lw11bM6RvC5ZV2hzekAda6+0HjUB7IRfNlrFSUiL++m9jKFtP827urVR8I65NSgjDbipCuwX5Y6
RS+Rk7uo+G7uzbwf9jDZVSSJmskbUGn53CF5e3j73d7YScajXkjcMm95eZDwJKiwW4yNi4UYj3II
ArwHvdg2EYaNfdwYN57xxl6KOQCwTagwjByKm++fk6Q1Ba5rdaRf2kRRP2K0g5IeCuNZtrHOrccS
mDv5Dy072gyv14kcVPxm+GwXx8zl0tMidGGZ0+0G3zPG0dkIALdWI3RT+DIUAw61WE2W2zZuYkyo
lJb8zx1GufzjI4r2yLhDuNE4We8gJDAqegUWGB/BEoSCOVA7WJjYF+bwm/RSJ6hD0NlKwvemVRCO
odbQgAU1XVNeTKxAeWDFvKRGUDxoFvPdLlot5aGNunojZ1wFUNbibbGFhLQ19yspLNwFU9W6aE1m
x25gKD9GszKfCnha32Cayru3D/2tPYQ4wDQiaBk930U88zGK7rPCty4oLqWIcRWoce+JnIH5PyxE
Kid2kMAJXeH1MQyaWZFI/E3Uncs82LNAJu1CFFqO734goEFKctPgbl8NT/kh8tOcQu2SaDWXgjZN
meQGqhIVp7cXWp90rjek4QUNnq7Pkq6D/vfYFia01rQ3pD9FPiG8YQ+hjnpSi/7RuxeD+0CkALY3
CfWLSw6lbfQR4HVclBhZx1SdEmbzUw10rkHV439ZDNyFTg/p2IrihdVLiveBoV8aswypoEOEQo9a
7jP0j1hRkmxs5I0jCNgov8xMQm9fbmSYdHZlVjWBsBnjT4XdOp07oR/0bhCK6M4LoyNIA2JNzKND
FeOIlWqXYdYGy1UGnMx2yCajBTbnPpqFb7+yG49FrkwDEhyaduuyckGFNxNWYcl17h1MjOLcDu8x
C4iqjXVunENBxCMHYGSQ3HmRAOhZjq4NxvNXlJiElBBU64+yPsu/NTOetvbwRnjiTGhAA0AmcI0X
iwUo7+KOMSRXUjrsQpJBjz8M9ogAcgR7Ha+lHt/b9+8joL5IXskqV31HO0H5zJKK+JrPBaodjTUb
/Q81L+N5Y7Lh1rMxdGmAtDChveqMo4cwGUBdEQr4s4pYdU66Vt3bQuE6gyqBTvg+DR213aghb6SU
YMAkbmwpFG57GYL1IYwmTIGKazghHmjR+k9gjLggJBOq9TOf6BFzskHawdmI8TdNpfxnnlOXP6Cc
Nm60H9anVkwSAb0qZO+A5YswDeFpHFGRTq+lMiif09Ken1vEQv++952yCqFFpX6mebTsNMwROoUm
UivXJk+y3yVe8JY3VU356+1l1p8GhBFTwP00kNd3TllXfcGgXXKlBZfoHhY9Nq4IFAjIVmvv7J5Q
GWj0+8D6IRvI7KH6+oLLsikD9dX9S2EhBeihNW//DNspir0uFRzn9z4a+8aNrd+eNWuGAYvIJLcv
0hjZZyyjlL9NS6PPbXF/MDcWWx8KojLPxYpUyeu0H4R5xLRluiClKFeeP9e4eiLU0298gev3JUBO
2uB8DZQyy5QYQbTRzlNtuORVWXyOY1V+JoDiq6S32qf37p/B6JqY4XAIm6tmqQSfCeHEor8AnM6M
NPddhTpBMidfwiHGBeXt1W5soEmiQOAU4zKrol8qM5pPs8RqUzVDtXKc8mvZyt20e3udWxuoU+MT
RERZsWyo+TRWDCyghktk5cqvFNOG56kqh/9UUq8/by9165EMDboEIx6kJksOQY4OOmOA0OD0Ksof
LB0qsSs3gb9VCq6jMpkc7CiGDgUGvsx8HLkAuGu78YLrX3iO6jI5YVZnPSDqoz3WyO4f/ofnAsEA
GhL3zRLBwMdTyxHvGS/5hAmdV/tQXTF4DMINAHWp3EO8oEwyEYvgkxIt7UVKlzCjh8PO3FwQNJSw
r/Ph4aXf6rZ2QnQnbcSnP8gwtEuk9LuWUIbmVROIFoURlA8WoyDy3vCRtvtUGzXi4maNVdPfek6M
9j9cSclt3BjFRvNPq5RtGl66BJjw2cErsFaOiAgCWr534wRBnv4enADKoeXGaej94ThsFhcbF5Ia
Qd0uCzAQQB51Y+duHHJb4MHAHhpV5rK7N0pKN+Gl2Vyahhv6Eua5qTc7yncrQkkeRexsi9Bx4wyK
MVAxiYjexKqodXzE70I6qxczDJG0COdjGeloalhz4XgNUiNb0X29ICkd6DqKB/SpV1BE3U6BPevh
fFGKIoPmikj8JdPoJx6DsWR62WhLaaPwXO8qDUyKWJAt2qfMWby+vmQyKjn1a/mi4Y2FLLKTVfm+
bnT0ZtGwT9ONSLUOH6KMATg3mHBCAGmxHL0LC0ZBLF+KmeLGldtM+QLvUGs3suMbO0k/BBUawQRk
ZnmxjjrjHhWXU3mR7WC2d9KE09Eea5isuox0iX8aaFxtjeLd2EpRYUBuEkAZgev1VuI21QcYD+WX
0edvx1ob82ZXD3ih3vldPer7tz+89XKAOyRRzJ2TvVKLLpYzOZtKJ8+XXs4hJ4/+NB4VBwFpFy0o
9fO7FyMP5+5kNA2OwTJZjaK6hb05yJd6aPEnSNQIYx2sEjPcz/QG+dn3Lcf1QtohemdUN9B+Fq9P
U+QeafdeQyoxd7qDjt0BPrlB2V/GiNRyY7XlYRGX2f/FyJniX0NlKLWSlJaOfobPVBXHtOlRRXad
OgyqJ7XMUTJyR0UKq42ce72sCuUeuAJSLkOGyyavDogl6N/qOfCDtt1bZt3NJ9LWgHs8Ru7uS4zY
abPRbFl+gIQXADo+PUS6hCbY4tTg9YR73tRPZ2w8a5y3GS/H+WKWoAS8/QpvLMQdx25COBSN0MXX
ABPPoILS+jNylFFwAjBv8nZHvY8+wcaXcGMjxeirI14eqy2fqUPF30JCuzszpKLPP3yjHRkcGKVy
qL/ibxLoxxK1qeLr2w+4IoGgucQco8PIBIGTRpLYgX+QXKx2JKSW8bfwMYjUqlNQWlHwB2ZQH1QQ
1cda1nY4GeTtL3gvY/0TAyk8nt0qLLX5K/JIbXNCibKKfoxGmJXZByhFSs0UGCOtGEJqgXx4+wcv
A4b4vYJMD7Juq3TaFh8VR5C8AyOic4FdzxXrRjzj5z59ykCKn969FJoUYC6sg7TlMsnhcyOwF4N/
lqYmO2OVIJtHfMAc3EXSyTE2UpD1+6cZTZ0CykMNu2pKdx2OqO0A66ZhHqHZRW2rf83rDrsqHMXy
7FC0sZpvXDDLVoWgMZC+8fXCpOUMLF4+pjSY2xm9dc7w3Gjd2VGxsu6T7GTaeXep57DcgxpHGyin
w5H6ty0uVgXzIR15iZBLsnkaWAomm5l1LkwT/18X9DZLjox6y2mEQxNmBRBiGkkqH9Cot+cvU4xb
zqc2YJ5gIxtbUVReGmLEWjrECL+s+hhxQlqRD+NwxgJgtB5D5lVSBmvTcsABKetJGD1MIKvsU4CY
eGPumNrK+jNOynls4ixVKeNXoLlQO6gtV9xvLe6j2cV5AdDnIEkzRoxdQv3yU6pKWfo8Qp2qTZwf
xkl+yAOUZr72OM/oD2XsI4SKrLajZ3eV06vf6wA/jSeFJmSxwWFe7T6njPoUpjh34Hq4IKnHRh6p
H7GIQwaz9XykT7v/6JzV867hssZ6vTOUiomprCkO9ERT7T5v4j4INg7fOraimMW+AwQ4qJUsv2TY
i0pga1lwMVTcJl7m7acjhjGzuhEybiwkRHbE5B+w8IrAl3WM/JqlHFxQRsE9vDRKQ7paLZfW7r0B
g2FNRMfRxRQ2OcsmXDhLuY7HpnPGcZWOqtM26sfRKLPE1aVK3ojc60DIeQW2Ac+kjlihmUOTjDNZ
mXyumRZ5wh6lCC8Wpah8mJjl8Df2cL0a0imsIqa0uaZWoJei+kYG8fYct8ggPqWR30rfTAt5wMfR
l9ppawD2xnoid6IqQwVTEFEX15I0UrLg23FmfC420aOGep/+0dtuMpBkr1ufmvLtl6esgyEZLzUZ
WkwMvq+aPDOuJEmrOOU5amTMPVw+T2c4tAU8xI8BZtCh7vqIszPAl3Rp2zXurMpt/AOdaKFAbtgT
hiW4VXc0QbFGsjGJUEY9bM4+iG1iHslzgWIxo0zTn2rF/+ndiRj5EAAw7X3Yu6vbKs/7KeuTKj03
rcRCDFjO9R7NYiU9lRSGlcv1lWsbJ168htehXOCFzNQjiAB1YonZtI1u9QY2uueuwN8k22n6NDuf
MNo1YFGq/jB9qDVzsr7KxpRnn7GOTqJh4yesTwpHkhKCn0Bqsfq6y6wdZWRpunPqz8iO2wkaZm4U
yrhNB5M+WhuX140nprMJJVig3jav7vXBpK+pSFVjjWd8m5NDX8oYQamDc8IDwLhX2ugkp8mdRRR7
Z7/YoU3CdD2EH+I3JeECcQnLtjX0yO/ORVDjh66mWarsJ5oXw8Z3IB7g1SvlygNXRHJCfPEoJb1+
wC6262mUMKJ0EDB6zCe9QsaaymL6H9YBQWIZzg2IweILh9qE1SPeBmcJz8XeY3Y2pkGAycXp7e96
lVeJ7RKMHih4bNtyQnFgsCSN+248YzFhHrWmsX9PTWA+V3iRfKyLptmIy+v9YwPpEACKiUCyTKg1
eYZf2yr1mTEv9ZuSWnPn9co2OLA695wDMdIuVoL5sexJ96ns+Dh61ue4qbXSZVhFeYyrxGp2/cgg
xnu/MnHqDCYEwTLpgC/f1sBNnQxVWJ+xtMROZTSM1Lqg69LNOwapN5OUVSwWSQpjJOhZgajz8l4f
QiRrfL+BE31GDj9g5AGFFNem0Wm4apMXH7PEFxanHezm9z8nHR0x+ERqhJj24lSij2pDSPSzsz0O
VYdnXmeHB1gN6hdA63Srzapoq4+NJr8g2JKHwy5YvkQ9nUIJlmh6zuQmlCu3ZAY/rQ4TOWlvnHPc
vZ3PIYyG/Ic1oNTVekUWWElKR68pzH6XNGZhYVDI7EvJDHtj+vU5cvwh2Ah6628IyW0afOSwou2w
bKwhJYKfkKxlZxTAclBD/JjDExVTrf5lRgpOXq3qfrmRqN5YlLVMzptQhEIM4/UZUEPy8sQm3WaL
hsDTkVT/RNtljHC/KnCeMPOsbzaC0o01qfWFCuKLeNsS2Rv6Ej8Bw8brFHdR2dxZfWIx7SDh64MI
f2rq3KlGrXfz1gDMja+Z65uvmRlqBx2fxcPSKUgmZGSrs6RV4Q+bdvhdnLbZR0wtrffeJMheQYBD
bxL4GVhRfb2vPYe+1cesPg/MAuP5Yg+pgm0ZpUlWvBenUVSgIXJUg27L+tJiFgcFOLNgFhyvhl9t
GTsY08vTxkTo+qVxRjhtgkEgUODFA+EXYw0MIzhnnOaTJ63qnAdBNjyohaldk17b7F+uQzyLMago
CBJcYMuTWYd+51elap9ldU5/mh0W9d44Q2XYqJDWh0LjdxIhWIWou+xK6MVQ9/qkO2ctK8MfmaVN
dwb+Z+HRifDa2b99T954KKEzL2bZaACvlTG1MjIc/BDPpVTFV6vSwx+QG9ON23H9SBDAmerh9MHA
WN3GfRhXMSiiecYSJDGE8oTf01KEyIVHRd327w7nVJg8i0BwAJmXWVOg6uWozI11zpG81u8spmbD
fCcZftuf8iIajXwjgKyqa/HGcEBGA4m/Uma//riwcgmpNmPzBOci8tAWNJ/6oe1+DJi3u0IB9Vg3
IpQ4RvGtVYJx44Nbba9Ynj9JpyDErZRuUOYLmTCdzVOS2v6hapQ0c2WnsXdOoWWf3j4wt9YSZBPc
HyibVkpvtYmlUVK21knBnRb52p7KjLn3Yj9LRbTxXCL8vUpKeYfkAvBCwIzgMy62dQ6DvlUZAToF
Ku48VVYZ8gFUspRPwVB22H0GUh+6ksH9dDCSTpk37qIb6yP6xP0naEPU9uLj+QclTSezZua1Vk9l
OE7P4FHMlp/ZZ5nSZ1LIiPaBbfTVFw2gv26xf0nndAMfXG03MZssATYREqb6Ch+2ElxxqF7Hk1oq
iX+oDRzvL1NioB/m6mXvD1/efr2rqPrCPWGraTwJqEj8+38e2eKFdqYR9MfYDOZHX0+CUxfo+Q5M
twMVtPoNLG6V8kFD5JqHdgaqDk97cQMmeYuzzxB1R6MP/WNHVkCuV5b7gOENj8lhBUO/cty//ZDK
jafkpXKwSGnRSlkerMjGiyn2zfaYGspPa1YGDY/u5imBDHnBuUY5RK1tfYgU81lW2uIJJY7+rLTc
MEne5PquN+XqSCf3jxYr9TcrCabD2z9wdfDQq4AkhVKkILmuyEYQE6pkUqPmOPq5hURdSFhJ3CDO
u1L1pC7rtXo3DIrcfTVSyZx31iQP+tbRu/UjGJnXkfSHBrLqdwZSxW/Mpfo4j/h9j5N+16mwuVRt
9Pdaq9mePlbWc5Hp2sbrWZ15np45EzR+mN0RfI3XZ9DBqSx3srQ5ZhIWGGOs94dIHX4H81xsZLg3
Tt/LsxHJwN5XfUh8XODeGk19LOCcYC6vzkc8bq3PCpbR2qm0R9va0yaprNPb73d1/sS2wuxkMB9N
4lW1HUQqHCgsZc5zGih6irwqONIjrqyTPdB+QQm9dIOBN7MltL7aWhZ20AdkAA4SzIpt09uYDzpl
HJ/xAEOVSWmQIiWOmNqpCmV5I+V8KXpfxW/Gp2lr8Jyis7ziV9itnVZSgBmwo6SB14YZw3CovhwH
JfyvYoDbjZxG3mN0XLr5HN+lhvPbqfPvuIpm117pJXdiWHbjql6O5yGMJuY0AFSEywDyZIvTpQ9D
X+GAET/iDmWOP5EqbFo4aAMsr8CFmYZvMG7quJGdgUQabtKoCxGqmSw5bq64OqDS7uHv4BufwsGs
v7x9MNa/jrSPLx/NO+h4VPmLKwfjjg5Jq1B+MP1JYqyjVzwMrfhLOBvffaeIe68Z7Az/Wn2A/1sX
Snlp9Cl7AIAuv3UNQg8bCOPqJ5GKctKQMiFRuZFotxXDx9yN9t3gK5VT7/oKJwh7Fwq7oWjndKNe
MlzQ1VN4KqveT/17fDGCxHQVvy6bB19V+9QGm9OiQT7II7iuvBEwlvFcjFII1Vl2DuCAt7qoBUKk
plES1pIPvq9iT/xcKgrsuJPUSpKzszAQivq9JNcoCrhZ20dO7E1Jm/9R9dHRnjFFm4b7MAin9q+P
3ql2SCFp4W1eYDikRx4IpNXc07JAE2DjMC6yb3430zSCrw6WSihYUj0apSr1GWjjDpm5UDkaSl0Z
RxSS0o1jtfjsWccRA/XCXELMfC6JniQuLS5pUnNXZnaauk2Xd15ZSsFPywrbjZexuDZe1rKIbgYd
RqFguzjB2UD0Rua+RRrIGMq7crIz7K7NDhWIDzbtivHeMkY/Dr1Jq1L529zbWN9uxPUbz2tCveNx
YX+iTLr4xjOljFDIyKo7vIPCe8cucOPEa7IWpYfVbQlNrlbj3TlQ4xxmPEn/l6cPTQLMiZqwvzOD
zvdjr8ax0DmbutQVJhqAWeVv5KXrBZEFIVuCbyrUtJYVopXbXZPjRnZXD736W51xyd2HmpJ9r63a
V9+7lzAFLAIefnaMuOGj8Po2NmYntErTqe7AI/vA7YBhfjFTF/1MGBDfYpGtn4y6goRWpssPur+8
+mND9eey1pQrILX2VMSz/AVj1vYJnQ/1+e1Qe2MpwZdkDBFG3xo/UMs6Chu90659H/mfndK2IU36
QXpvzoOyUTS9fGD/3ISM0iOKIAZZRadwPbMES7+Y4qadr/6kYF7nYi0T64pbO0bUfW/yUFa/UNcY
7YfINqvqa1/icjK4CSSNBFOuOGvtK86OGO96BaFk/DJYmZLWCM+0Q2W6OIfk+teCDa21U292TZkf
GMqiO+0lQTEUxi638EbG4Kqbe+Uc25KWvZPSxRNCBnqRjqFztzZZ8NsmtPRB1q86qUXkGUkLuzZQ
apxvG1g07UbkXL89Knsx2i30qtndxRfO0FYym2M/X+3E6EpkOp3+G0Ax3i1JFQRbAx23VqPcFR0n
RnZXmin2qKBhKffTVclahYshqLrfKPOgxkGFX2/BkQs0QRwWRplechPaP7CdXn9xphXmjsh6r90s
Jz8TAzs4bY5+Vk1bunFQdB+yQY2uWmLihy4nW1jGIjd9WR2NfOGDBJqwStr02Kk6zO5Hjmqt+y6N
X0aGK9n6pOEOLbsB5KiNCLO6BSGZkw9DlhOAIZ/+6+cde+TiekZKr1WsTt/G2UA1ivmqLfrYjZeI
4tCLWpQ4rMsjg0cloiHB1F4LszW/cEvV37VYA0CoY6jhG+fz5YpZfPFsJSUF+QhdvCVaSNvAscso
ba+ymspMdxd9Me7RXPGbswxnCgt5XcuNo2L5Ou0Vtc3aQ1ZnVpt5uRRhLrl7b7Qj0+WycFDoQj5/
mQGYvWH6lPXyNXeqpPdqBy86LKHz3A3jMt0ob9Y7reNQxrdCyMOybPlCi8Sy8bWepysqIsI9Q7Hh
y7ZDmj0VCOl1G1u9Xg0SG/q/jNPzx0r6dDBCEGe8XK99qaSIZqTmhLl723UH1Y9Bht7eyEXJ+BLn
LPi59OCI46vetzUY6lSFEXHOQDkpw49b88LCdvZmgAS5T9D9ONeF+t/bq954RtwhBWGG3qlovL/+
RAbu36SJZOU6Oon2B75/ULhmV1pPfjdSMr5/MSiBCAFaFIkrThpjgD6RN5CZmJPkZ/zbjcyjW9dc
mEtNtixPbzyZaOBjhIU8AVSMRXoRlGh1ZCUK+XMf65xGrWKAzXAapItqaUtvcB1p+PxpK5F10wlZ
5dsz7huVmozmnQLobHijGcrNfT+ZgbkBa/3faPLq+38ZaqGZCZIhskPxU/4B0opgxgHAKZQ7hpRL
7ZcQdDGeZD2zjZnCKA2obqGIZRZ+smFfan/sSLelPU+eTz/yebD10O3scVZCN7aNuttDMqPF7Grh
BIvYGxHetX7QpIiGZ1pmjf6VWtu2XT8MUg1ZaUSh2rNZooEeueMcjgOLJt2U/IpjzTKxU+8BPL9l
NQYTF8eo4+Y7AI+JrX2a1XRujjhHz13q2kHf17bXKnowFW5ZWtaEF30/wI1z64aJXskFY7O6s5HY
HEq3jXpSU7eyw6lO9lWcVOa0J8uSW/+UaGkaoSikNHj87ezOZ0DFm0YGP3Ajn2W97NxSHVKJInyq
4vET/bZMTl3Jn5pqOKlNHdWhixP5GN6nUHVCtMs5ILq8m7KXeqbyAy3+GJVBq/8XY3w0hi7SSYyV
fBhScFtcfDnVhurGIA9YgEkIQIfRboCa0zFtTZbop54zYIaW7YrQiKefABcgTgg1qtk4eaFh0Z09
15JdDZ8jM1OrzGNAti/sXTV3eD6dm8aefP/MoaKXsoN2nhn5fuhydKYPsFaj8KMeIDSeX7JRDeIn
sxpl5y5T7K637tMKc1fN02A4D6qnGlitY9he4aj8WWubAsfvUinw5fNpF3dfRs2pp++R3EBB96y4
xb8JKKWS8QpHDhlpS9xJOGLKISFTyOQvObJjOirYY4Tezj62k3l+zmwKpNEzw9RShv2sj0EeHSZT
ktK/be5Pg7yz66Ep72Z5tgrV841J7Q5Wgn3nHz+P5Ry5YLbksXKcEbHyMjHpTp10qy38z3hQZfoO
dbLJ+CmAoeQRn9Ocvo/jSMhTe4VmhbbMuegQDNiprYJ0hd+G2J24uROaRcGZDyTMjveBFWh67ToW
WGRwCCOcKK0drZ00GjybSV5T+/bO0CfILyQ/plAPUtHje/3V5pIcT1Fa13et3TtAP1VkPAKSIXNT
l8YW9r1kYYPFCeqZ6LuB8TtMCr9ezQotmbIgiu87ORrD5K7MJ9SYUjluyz0my4hj7JmX7KzBjSLS
pnPQUIhNV1SiB8xEJmST+4dqQEpC3ddmO0qqO8daGXaeaYyJmXlRkUTFVs96mR+CIAAgoIVLewB+
wBKxhwaeWTDxqqvPCLd/KosoSk5zLmvpNZUT5UhNXhQbl+4qbjPbjHI0XzNsThCGRYY4qEGZ0kWr
70y8wiIvSOoAAKqJ6q3kd70QlDbgZ/JQMqUVMDvMVgYwN0f3uI/qg1caU6AejS5gGv7tg7bcRQHD
0i0U6ASKICtmpdpJPopnjvShV5MKR2CpLf3B8izRyUu9wKin+ocaJsJC7e2Fl0N8L/Oj9MwFfY5u
yqpyUgRPcJKd/gOjS0r6jX6Pln4s+0wjd8qrTBt+EN+b1nC7sLKMFGUeO7PVXdXHiLNd+I/5Gt0q
diaj9PJCz61DpUWJ37pdlkraAefoaOg8JUXNF/HOrDXjX1C8G3veS9MYydpXJzWbqHrnfgKZilki
tH4ElLZiKqV1HtE0KcNrViryH0ttnG9hLQ8PZZTFsqtmuAFvtOlXXy9LCjVoUEfhIraqJwwfuqet
+f7FAFZXP49hE/40Up0LzPZDVAjDxG5nN/UVGeHClGnTC8rx9kODvax8Cidl/G7kZm0cU7PWJmRn
AG/dIdPjv2+/8BUexxiSUHUQ1EVThQD+OshwLSLlWsz1h9QOw/QvN36t1rtWLcrorgTNVn0stDCK
JMbPkRp/SBunkjbSoZdI9ioboqEDIEfmBcGPQm+RvzJjDnMsaYx7tBvzLPk9WTPeG9feaErnAVlD
R5P2XVW1fXqhrs6Gc5/IeDt4KuqXRb8rhjENArcMqsx4KJBKies7yBiRnJxSRBzm+G+Ml2Df7uYk
okXnZkUnzU9D0dZlTzwt6to6MrOnWI/tUPtj/1gGTjBOR6eTgrTz6oR//joOJmDKN8tAv21rzGdZ
NUALgNIB857oceP5jV6PGq0q62MeYVlWz0Z7X0uRfC8M2M8JzpD7Dkx9o642xav9d9fFqhQMjDqT
za8n3/opCcsmK6vjrNdgJPVYXspsmvlSFXNvJnP6MIchScPs581ltsP4EdhhulIZ1+40oKdc0QL9
pLbBn5Z77KJnELJCLW8+q06YHwM9sp4rcu09ymnV1xSVnLPay9F/QaPHR6uNMs9Jw+6XCjuicIsx
GJ/ioSrOcyC3XwwSlEMD2evYYZvyqChp/jelkUCW0o7DR/jezgf0QZ27NKIVePDlpH4eZ8wKzcII
vmOwyO02+LbuARQY+4K+teVmuAWf5U7rH9PKl/Z+arUedkbGXmZyK/ciztXeh2n3n9E38Udt9tt7
f+rGa+pbn+j0j/9ZWmttUBhelzei0wTfhQKHl0/XbXVbyskwloVTN/d5kUnj5Kp9NUSjJ1elGX1u
lGRUf7/9ub9ekO49AZ6zBmIrCtQVZ8GJzbKxzSb4UJYj6q5uqWi19lNqmQP+mtm0N7baQ8v4gs8S
+vSM0cDaE/MW4qb7p9Dp0jyXx7GZPvhN3EXfDKvyY/t7JlljWH+S1CzRD5VB4WV9rPQYhCJym6jg
TFoMklvIRal9ro8fpD5x/PCC1HTTDB7mRWMT7Rgug0aPTxuodNV5KS0cq7hD3duok0dLmoYY3di3
t+/107y8L2GdJmjtSEeuqDSm3dIEru3q3pc0FVkpFDyVz5HWTeTPoWQ1rXlwsGzWHkf8fIr2FFB9
zL/e/g3L3IA5NwfaEirB/ApoWSJJ+WdHozRHLmDO6msR5YP1Xass/dymQER36FVX5T4HL356e8ll
3iOWBLSlOmYejF7a4pLok26GiBEhu4yupNZ4lG6dmXt2h6nE49tLrZ+OLA5UARwDgc4V9wI1Dkad
Iq26ZpUcksaD1p4Ry7DqfV0W6iVDJGSrq7B+OpjSDA4LOONGyjPlXBRVDxbnBH6dudhpq5XXtVX9
39uPtiT2CgUhWAuMosM+Q6Fs2SsZFbkMo1ZurmgBZPKpYdJtuDAfSbttYjr2qz4w6+k6UTo8Avgh
QqsUcoC2JaFZ2qHt2fWHquZBDngW+xs/bnkFibwd/JqfJwRsVulKgHdEamdye60KtXL26HnYD2MP
TKCPRlec5nKIiJHyENobn9QyIgEocKo4YYDaguS3CBDUt0mNYdR4nUNLwTXEAQGZC6U/9noB0vv2
K1hi57DgEE3GBBk7JPqyS6AszEgQaVGhMe07dfFRRzNeGt3WpGmuoMlaNlXqqgFgh+PB8TXSasdP
jvTO0zRIzu9F0jjpgsBJb5Dfsx6ztfUpQZoIQ8vKZgpQd9E57WOswBJbHUaXKhq4ZGMDlrst8HOh
owLbkvqQEc/XwSMd4CGmBpl6XtUtTexujhy7dnU7sp3M8ycb0fHd23t+Y0mhdMKcGJ/zmhg7aBU0
jhJd78CYOjP08DZmeNxLYuCJnhgyMtm8kXwvXzPJFDI4ImK9gLDLgnCe2hx3Wye5alovt4detafB
NRMaFB6GAsHkyXZjZHfTkMfKLlab0fRUS4reJ/4jCmEuW9rL0JS4BZdRE/sSgPp08lEWqIL4sYev
Gz7i6Se3Dr5rPPWw8djL2ElCR9SE7cAHTGNo1RliICcKrKw6qowzHq0y/zKXs/WBQX//MOehfnr7
xS54FULHFFIpokMQQCCWrnho9sTQ0wwp72jUw3ODqdgfPGAAJtPciVyV4PUrShU0xorBvIvHurRd
zAuirz4O2qY7AvednRQmuOtMSnYs1WyOdmarZdrh7d/5+jTwM0WbgR9KyU7gXRd/STpGfqSqR8mC
t3UYMDv8kkhOfZeRhEQ7xUq0pzkL04cptHV6eKG58QNevxcxuc1rEQ0zTgEg/bK8McOxaMD55hMj
9dLkJkrhaw9yLU8jJDZ9xl3Ylc06irbcD1/HdLEuRGdm8PjySPVXH3sTMIbsN756sqxO+ipnmnPP
wAYwmu5XxQ6c8dxVTbF/124L4qQOxZWWOUUdeaa4bf9JT9S2rU1EoayTFlrmyQmL+g9uxfUHzW7o
bcVVMblyaXIqLfpN7iQn6pYf8+qxhUkGSS7NQthzdGRf/wJDGqaxjkrnZEWxth/h//ceMxw+9gYp
Ah+mlXy2zTzeynRfxzn0WBAQgQYl5LeQTaOd9nrZNp6DVM816Rz1nWIRVrC8UaWqOvZYHp7R57Kf
FaSQFDcsp/BjG3KfhuBx3+xZVT+OfZn/Yga5A76zigsui/ant9/L8hDy85BJgEbLKCjk7CVbGR59
Mfa9EVzUubGfTKcwv8WVFEs0ihxUFeVqcN7XhWdHxJSHIDLCoYBIsYRLjc6cUHTTk0utGzQi8r5t
3CRtm19DljVbyNXCLeb/rUYwAtAAnl2JjkiZglSBoSWXMpLNkUPeV+gmdOX8JIXOeIr7BNTKd8Zk
7ztVkLpK3fkPUqIplReaeb718S2ijgB/4B6QbcB9I91b9pP7XtGkvO2Se5O5nf6z0TvmiRA4tacB
X6kURs4AIpHk0Bpduvb8IAh21ue3X/ryU+AYCvkquDfIkZJpLK57HbJDHzjReApbLVXjgw/F+hmP
UY0GmoUhXHUt0btpI6w1uU43cg3xpf9/fIFiiTWp+gASISFBkldffxAN6FfRl/54SpK6abwsoTGD
iWkYbnx5i3XE8RI8CNI6sjswtUXESayu6HDSnu/+D2dftiS3jm33Kx3nnW1wAIcb93SEOeZUlVml
mqQXhqQqgSQIkADB8c3/5g/zSnXbvip1SD5+OIoj1cBMJgjsvfYaOm9F9Jm7YDbJQ4nZ2K9v5k/X
QYcAo3TYscDEG57G7x5wX8BocYPs7DRicBbehnKBAWaMhQ9jyPTXl3q3lwAKQJ9+vWcoHYDFvr9U
sDkdrRx/Pm0Gvibx3HrDKy1LusQYav1FQ23YtmHDxBgSLxNksZ95hhBLW5C3Dd05dNfA/+AK2E+E
STiIqtuvWK3t72T175YloA73u70IEEfMdH+q+RkUKbUbrNVlmzqKbEAwLzaTKAYTl5cR9BLtZhGH
U8IWz/3G+O98BN5thbg8impc+UrMuzolvIMblxazkQbucRfRLUjoa1Ev70A9sM1DST2NoAYLYk9k
Bf36M32HHeCqcO1CHYDPFYvoJ+wgMnUfGE6cy2pspFnFYCOxTudRPTEX1naI3rVKpIH4tOt215jW
6ryG0IH+bhX/fO+hZIXeioLcjJX5fl9CeVI6Vw75xbSdc81+C1mYTYFWE1iv24BBaOvxOnNYNI3F
r+/AuwfoegeCCNQlsOoAXfy0JQLDFjUHV+jCrI5MKWYBDPvgOPxOjv9v3iKgiisD8sqa/amX7QHV
DhheRxecyN0DvgWCxnbxzRQDTOozXXoRVLW0Dv6S5vDqrwiaArbaq+0c6p/3G5GGr9fmdnN4maBR
IDGPZH8cELNXFV7nwhygt3r7N3vSu43in5cEYg5QC+8Tj9OPe6ypxqWyeRRettGy3ZjVFbf3gfHn
fC47/3dDjZ9uLLoZABdXifmVifW+wcAXu8maB3GHWbfUt5q31Opyti1GIlO5nWp1R7Rw1VxwxRXS
aX+9fn56gtBGXhku1zC4f0OTnHH31Qw3w4vL3KGw4KxSJcKFp/DGMVtPSybpmBvlZZBOll/+P66N
mS+cCfAY/6SslwMdLbh94Nq2vew9W3qvEezvUA2Sl0B6wVOLgr4gG19/w+Z9J5PAZ4tIIkBi1wnw
laL1UxupRtqjTfLuW8H0gY51CHLP7AbAxqibBJ1Lc2jrqr1RDeJImsg/iG2rbtcuBETYEMgcLQ1u
RMD08pvn+f1y+P7KoEMClxuDC7zKHxef38AeaOg7es+8cs0Jp19awsiNgSbvjJgmK24xUqp/swje
b964KNpNQIMEqAn5ySKicfoJOSAuvW8CVT2yGSHhGNeafY1c73Qt3eg3MhXvxxTCay0POA6zftSx
aKZ+6qLaYV6gD2XNo1ObAQHBZsJpehYWjdYzmoKx/EqVJetdg3AWP+3q3sCRoMEytZK6Wbw2K+Es
YWdKL8ipm0sgAmmkl5EVfqTpUGC0quFBQYnFLT+W9ixJXrdluMWNWOw188iE8QeKw7EyJnaGCpgh
MuFslsAG1e92iLevyJ7OLfzBIP8n5tA3NYTAMyhq64etLIPphBg/eRhDcIzzEHoaNxZRN8k69lk5
1aelUlXTZCOYIRDzV1XdZaPwo3ZMe7upx7dfP0jvqI9gysC6GkcBDpbvrM73/mID04Fiuoez81zT
zxrSjDi0xweDYnT09GFU1h0WFkt9Nd3DrPYvtUHXq1+r0Wurhlkj0q7enf1yorjb8GtjMYLgmzWF
m92mYrB4authoDKAjs6ic7//9Zv+cZvGLB/IwxXmBGUOxy6mbj8+KZM9uHXku+OLzaow5U0TvG5l
4+4r1snfHfDvrwUbNRRVANyu6Be4iO+eyqaPls5SNn3dnLlcn7oGZbgLolSo/Rd3WyPzO4erHzsd
DNTxiFynWFf5DyTV7xvfWUHRUHZr8BqxNSqgHysz8FE6L15mz7zVQRfEfdmbj6bb3KxbBvObm/vj
joCMsuvuCCbtlS2Dh/Q9vAIirRAICqjfygEi7r0JKe/zERSO4esywlHtobREMD3/+hN9f1GY01yZ
QPRaQ2ExvyextrIuQ9tM1ReJaNk65bMy2PSU29OiGZtOJuNqib/mZf+dcg3BJwpWuF/8G3ucrQ9g
CNnQ7Q2kXIFLNL0eco55usx+/e7ef6Q4da500qsfBPhHqDJ+XK9tg7RFUzPnTXH4TWwbGCF3jg0d
dwLip1o+Y8MNEAQP4yZxJvCp824X9Lvzy69fxfuVDE4AxlwYO4EDgzf9vnsNQIFuAXBV39yxKcdz
JBWXuWMFjXvRtose+i9eDkXNVS8QgdkO8tJ7uMJHpxEgXpWzuCYKeQXWCPuqHQH5am+2ZfgdCfSn
d4f7il4S/umAu/FpvrvHlmuvk/I3qAsRmOAh42qtGnme3XmG3YJ0hy3/i28P5fD30e93es9PPSWQ
1UDzwdIsDtaw9Q5gr1X0gVp+BQPyMRr/mjLoqpu5cm3gmnNVCfxsimVgTLxuqI+q2CcNkpMESCTh
yWCqy5KIBf3v3t+P3cX364EGBrAdTTrW7/s1ixGe38wlKaFbjYJJHn3uiOhpxd6sP/76Tjo/XQpV
AMyAIClEPYiN7/r1/4JxwsGhCRApb6GqqjixQJlg4LKi8qlWxl8WgQOI3tRYac1yu0VjHWBebILm
AC4scmMzrfxxXHOIihujTwoZc9GcVUtb4V7Bwql3n8DjFZ6JZ0yIApZSakblx72PIMZMYyQqx3jr
p3lZkPy62q2LDIhya/wUWC9TRRcFC/n067f8Y+mNm3vtmTHNQAcXAGd5b/U3IG3IVO6Id1xHtiRt
AfdNEmAiCLWKJTIEE8E9fKR09W/BSRzMuV0aBxTJX7+K95suXgXGzwB1gbJig3qPLc+edfVokn0d
eyVbXBNb9eDXYAYPwP37zFN9xO0EGaXd1v+m1n13A66VJnAmCIqQfoM68P1ehJn7gATXjYBk7Nar
/OptYdB+CDHAox/r0Kzm1hFT2EaJ3aCS/OR5/er+0+zhv31d/oO9dZd/QmfDP/4Tf//a9auuYVbx
7q//eIbvaf/2Wn/+z+uP/Z9v+/GH/rHL7rP33/DD9+PX/uuy6Wfz+Ye/ZNLUZr0b3/R6/zbAtPD7
78YLvH7n/+sX//b2/bc8rP3bn3987UZprr+N1Z38419f2r/++Yf7Xz7962//15duPwv81H//xqr/
+T/k22Dw57ufevs8mD//CLy/A0+A/wHcKNCTwX39j7/N+P4///DJ36/CeXwRU0DMViPU9LLTpsI1
w79frTrgTg0CDJbSNYR56Mbrl5zo79eVhZkFcDsgYdT/43+/9x8+nP/7Yf1NjuICmoUZ/vwDoRs/
rhlMl69sAujb0bTBbA7Svh+3iakU1/S9sswCy41S1bQXjZHZ3gW5Pe5rBU4bXgdiXidYdQbVEDsg
V6Chc/o8pCXo3jYq9d7i5qMnmtdhAh0GzUV9pFNgpQvmJyBk06TsMM5y6+7Uwp05dVZrSG0TDMfF
ErFTVQXHL71R4C4d63L4uE20hKvq5qF76HWqfQxDx4lWiUX9OseG96hD/YYo5rJw/SpKZ7j1ZxAI
r6etxzDcqqyjXLiVzm0v400rDJCVOC5kE5Cj4f++/zEZ0yW2o9AA9co+gimT8G4M97a/9sdSpm29
OhAZqBEz93IRGeCa+cQqtpymSGa4pfPeRpa9QgK25xwZMDEVuzW7EHgSGEush3GC3ejC6i+j5EFR
cRdM/YC0CXpAk61maWM3Ul802PU7unaIksABBYpZGZ1xXlWJq3SUt4Cmz9//bdEVPgnGbrZwAkWQ
8BviTodI2fyEIvLQdJNCHjZ/7BA8vEy1lftLmUey9c5wlil9AHksbrfSz4S2VNKvVn+pFlDcUUCF
6bxgsy7RLBZwQLq4SNU9gAo6nTvHtgpRQjNucu4RkVflQpMtamPld97NNE4fZcD4IWjBR4TFHpko
gmpnnCG9f+OFEz00GOMAF0ekAgh558nKWzga7LvePDpNv6U03KBq5tWLXenmbNRs9mBEfOygyi/0
aEPUwB0GCxdyEbjYEWEd6Mc66wZDO83JI8QANgDBIYgp59WJsKpAYA6/hbYiFXIob0mzQ+G7nSH/
nY94CI7gFmxn468U78A0qRzNh6ism8vW3wBjrM6mWYOzHz1XvVohAA2nDGPq9rgE4x0186uGrd4e
sesZndfquEH5QpgP0xxqnxkzH3swYjDHbHOO/h/k2dWJV5ylJ8H3XGonD8twKRC2srdqMFfE3Kt4
cscdC6En4N+iaiDH1aVZCS/XRBs5nsB+T01Qid2y2PFUSp22TZVLpeKNqbt+4ynprfXz6OjbxTH6
MdKtzLuR77oZR+wqxxSOujcB77xH2zt7CCyFG3frFXAzpXGvrBu1dbComEiUwglhZwZfHizYXcTw
rHZSCOuDLNTjvUNbumtMeDWN6GNoC4ZjySWLt829C0OdS1o7uQzdo+/JOSGS3NpodrLGpj06WCp2
LZdTLOH05zZekwQQu2TCYd2JAPMZxSBuuU/eYKnV5oSODxwgE+AFkaLYvUdU4svITYGS98AwLU59
Z2zifmU0wfQjiwZrR+X8ZJWluVvIuHMa2qRTJx7tCYo933IykAP8Iwy0wK6Y1zTw6vAQRWrvlVIB
i5xl5m38FhGQMuvroBhCDe86/6WFUQTiVBRP5cC3/QYH2o43mNsJcpCLzWGtcIGB5f1Src1hlW2f
hmuAeMCxvJHllipQew7aJwg5HsYw3tbgixltBzKhsoxRXVoJI2GbU7k2J/Bbb10KXgJ82DyYRWYO
r5yUss27Puni4iIU5IJWLq6Rs7kbaAnnkZ6e6dDOqT9QltVT6xclJ3g61K070jEWum8y1+9eQFy6
Kxtlp2OZVaCXn7//ERL4dLfLSZti7PolH3yB2IwaR2W/7BAIcgNC0RSvLmvzDi0U9q1blCsgofs8
iNk0eKnjt0cFp8FHS5CMsLp9WUvnqZrmPZ82/6EXm4ybvjsM87ieEYH6FhGZlLLEiptF3DL031S4
JVxxxmSouL4C0btuKm1QiqxTRDleMABxR5sbVOenQMOPmCqHQcXn30jrDK1GdQDt67Ap0x03VyZ8
ie5AqHby7qlkMz91TvNhXPWWa7AJWO+tO9Sfn6EtGbDV2d/4CNKaM9yy2QxnEljF5jT3kQV6l9OR
Nzm3mQ9q163ioDdx5j70c8mPs+NB3lfz06rMIyqx8QLC+FsLbG1nMxlj9/widJhevXcSMkW7eRxU
CrqvHddsqY8j61KcmqkO1imDEuhZlXBdRzYaKwz+Iy6MsN02SNtJjSkSGdOqRS5uaJmcBf4WKygR
kkYHmdrUgnyYdU4wdUyh9ukTRBC7eB6rc9UtJLYn0WZRTwLMq1CODxQMabg70Lh1wFybHYcdlb2S
QvXTK4seCLzszk5PvtjASZF2fkMQjbSTq9Olppy3BIFuTmKTebr+wIOZuyZBoC3mpNvaZ/6GuWkn
JmxbQqbTSERCmVuUbOA4L89KONWezVFy1UaeIjcFNwPnDMhGcSmql9U1S6EW97bHvpjOrMKwZcVS
N5JU+aZ7kRlS1ok9VBmSJFhmb4Oblz1WIFRfMK9m+rGOtE6Rz7OmnqIv5eI8YqxC08iSOXHZkpoW
QxXtDHm/DXa8CR5mHa/0xQ/mtCLq4zDYPYZ80Zw0awgrIT0+lzBsiJt1RjQrKru0maekI/OKldpA
3zmoo6Z6yfCkqdgDRElm5CV7OAwapQ8sPFpM+akLbNV2VY8Vmjma5+uwcEScdE4q4UgPeZ+EwvfY
KfnKRl3lZqtoPFVnd+B+7o+biBdJ1W2je6z5YFK5nvousSIKy6G2+SRG2PLZdsdj0w2fSsafFRnr
dFDmM4kakgX2eI+q9MZde2iAWFsnoyRNYjTSN9XSfmLT+grXuTp2ddSh2Aqwr9teEUja3VkObHm3
CXPjGhOF3QCOclx37UVU/RE3ALpJrW4ErLuyKpr33wsj9xUl3JboaMlh5HsE1+ziueoBfI3moETw
wKYF5SSB622H1zP3BBYOpZ9Ap1tllRZQys64l1M/dXnQK+CbsrBlGL4aiB9Y535kZbftorDdEJZi
f53F+oTKKMyduhuRSnDlnI7wVZ0FO4a9tI9RM3yGy/WTKdf+pmfNg404p62DBxwY7InxH5la1xi1
XZeX8tZIZ42N6LbMHVAUNhuEmZs19Qkna95yu8xtPnyGua6571AJjtHs3I5I5IGgTn+RFeRDLHBu
Jk2OoceDNJxZlCwmtCFAGM8LD3FGDG89lHIHXaXdqFGZ1vaFTLXM/aZ5xaFJcr3Q1NekO7hLKB7h
y56xcX1aAFg2AQjja4j06KYfE0oWnuoxqmKhmjG2WPQVjSCWdWsVFvjWq/TtkxU2zing8N2wFKBb
S84k6zSXiT/BaU0R/3OJwMJdB2J7rJzezWF2OiTGETeV740H4Goybge0AwHb1sOGeJpMOf6bWn0k
JGMSH5dad5At1Ds5BBnIKlKLCo19YGJbuV3adifaERQpfnXuLCYTC8s4hcCJJy0oTl3lIuqqX+3U
c3dGhW4yRn57W0Yjj6egrItO30MdO6TCaUzWzgrhhxF9odAJ5kF1bvj0QKw9NHqo8mwrijFn8HMs
nSeA2sthsDBjIbM9JgvdgtjwIa6hTE2x8+2QAwuKT3cEjudh3QV7WM9HmSmrJ6Bg2LesCjrFa4aT
zQY4U/dNPK74cDDIsjIQBuVtG5XPQTPzTG82VHV1D4eTCtq3upSgmt8pmBEdGxmgcXA/+KVHUf9B
8WyRtd+jMghuJybXlFxxugEAECovXZgGRPKRVFgVG7SqXXiG6/ctXLEgGl26+4Zb2xFjbhQnu2iO
optoIrjhwhMJNuSLZmoAVqa2A6krTGBcq0kjFkIrJE8jYozigdAws6y6ENVJbW8LWst9pZb9ykX1
5DH3ONsIj5WNc7OWjGVrOX5l7XZfjc0jd/o6QQ9Nk0bQLCTiPtrjgXvqgukb68vXyTGfaoJtl3fr
Dsa8J+yfPO6RGIUAs4+Lr2bMKeqP1eLsXDTAMdvwWZAm2hKU/R8wwcATZHh0B2AeOQUoocndFMqT
z+0PGr5mSVUFz966JBO3YVMLUUjcuPVH0yyP4CPcBmLZwdsqXkL0CYtqw3zczgKKylhikAFdH1xO
lnoIdhMLvrAyXI8wXInV9AgZE3TzgShjXwdhzANdx3wOjz5iCB6NDATKXITZ0RJSJ2s+hJI9aVAt
0Hg2t5RPJzDO5xgv3kvKIBySsB6iwqrrJ6vVePix0S4LTlvmuLBSJW8MR4PZhJvCBjHuJNijK2aj
SBUM43EaX2ujSDouNZTg+tvY+rnB0CnRPY57GHMomM29jMCDC0mmDWnQbH5YDcs8U6bu5BsolF1o
kj38Kxqg2Ee2C4pMFTvtAFU7x7h1tG88gzY42vwx3YAnHwboc/VQ7xfOPvSoJM4W1OvWIASwO9D9
YPo6Ab9zEsISZ3M9HAsGj50a7JvaOPYNguZR8F19pGnv1Vk0QvNd21Rc4FNW9KjITmJQn2BzGuX1
Vt7Uw1rvuHGOy8JEUbVhMkHacyTeMhybzrbzCUkTceCIdW9PTRvXQqSRmN2ddtv1AJlum+L0y9cN
1A+/bcuklWTbkxoEYj4RWKIt9me9ut3JrkOaN/VUJWWDfShQjnOEqjgsAgSt5+HiDKkFQ5N9o9sP
DchumL8L+8i8lypcXpD9NeebcdN2GbyjWFGqIaLuA+sskkLZKBKBOiUph3HcdWR79eCRcZHYIdgi
ywQZMOMpHK0pjb76vixP8CC4Dk+LsC1V4mrrROjwCvNRniG6s0WkCk2kqx+HfjIJPA8WNHN8N4N/
Gg/G1bib1S6wNIioUV2wynrCnTUZkFfEs+wwO11SZ1QskVF0sGdPH4Vzp1ClXFa3ncEYMQKkla09
0d594Uw9QHDU7uTsw5RAB6+VbvfIOqeZGIerdgNuclOdQ+0us8DrrETIiqVehFp/0tNXsJ1PXWVN
uRmoSVZD3djune6DnoUCJrSwYkYOaRzhfubTFNQxeB40l2BVn4L21JeFrsLm4pQAQsw43HY2frl2
rPkW7jwxkoJIYcTYnyTGuPM0yVzVnpVUoKDHdhtKwAjglcEedMi2iKujBb8CRW3ITCJvghKiOdlE
zGkdzchmVBxCARS3wUDTLhRROjG6D1RvMm+pq7xf5UNYIu1ZlwWN+JZ38KwBx6pNWe+KAjcrWVco
7hD/plKISRD3vllsv1GUtiW5LJjcVarb8hU1qKcRISCHFd+8fMJ0tCs439szFCkrrRbYsFpDHs0E
GrD22ls1we3sSi8h0Xx3hWcc0V6ZlnJXDn3aIDt0J6CJin2fIHTUn8aPqIfqeJrs7uKSyuyNw/d1
a+F4MhCrBxZNQ9LQZOgtkzQTCQuU75/DUG43YvPTxcLC44OLIO2SxP3UumnTon6Fe4MfqwEXqv0I
mwsb5JnAYTBxW/duG9h2qqLSzgK4VJxhBfFchwEylJV07nw8WIG6vsypP3jgvSWgNKFRRX5dGSxs
N2CxoG6qzz3dm+llC50Yz6hK+4Zgai4Jsipw0kOQfRIbQj88uBDGkB6FiRBuIUxZ7wdZ46BmZgN2
wO6QGQmP/qnmCQSlftJGyHqiDZtjUHlg++OYJaHa/kARdpXBaPUITosFfo8Kk7mpbkSPxHBZ9h/C
mvVYnu1zCOudbCjXAm0y1ItUR1fHAf+GYVK4rO1asClcU8Cdk2UQ5yEj9J6Q0uS8mkXKsTcnyH2F
4skCaaUPYqJdksBXsSkqZ+6z0HrFZ9gVxsGuv/ZL4ZRRmwUDPnC2H8dlOoto3c7T0va5xL4aEzvm
9QaMEZuDNysHqaZVVLCYbnZ9Y48eS+tpXdNmZGjt1KkBzxGeGR+AuXf7oedB4oEdkIaNeQ63xYbY
LNFzw+N5kKLwe9y1um1l6shlKoweSdwAC0on4dV7eD+jplUyRSJDmAP5LfHk4qicKl6mkwEfeRCo
3Um3HEz4eLW0SqWGBZrBmLxblmZvzIS22uWZiwpmh3LzaVqHHDucOqC11Ye2rp8pd3nRmf6ebDM9
zOOWzdwC1mm2MmODug8blP2sJIeo5TkQjl4z955U7Iz6u897b35UeFYxmZ5hTkK7KoOqNYWDhzh2
FHxpv9yrQb5MIG0Xs6jCzJHim/E1wvxsCVcx2dzwLV37hh6sCj5N8+S3BeovtG1U1bA0GYcMwps+
cUSVwAl8zEc1ZW1Z2zvRwaDYC9ZxA+7QHRoHp1Ad9Be3tfpduKnnZSxFvq7OnGKOB/Fx4+9QX4Tp
OlYY6IBvRVKlenod61PopNAk8OGFEHr2xt6OLWuaYwPGTYzRlSwwVa0O8CG/gbJP3Wp0cSli4mCf
4BqZeEAnMzgXe2DIECcedVdmi+k/oRDCZ1OPOpk7FJyc3wWVow/cXb+yGtD7sPVe4c26jRtviK0l
2lAHolFXLmXJymo7E0MQJASwU0LLrY8BKJWAm1CXj6raNSDfp46wbnFOT6hpZBlbLVrissZS7fgU
tyup0RnKPsH2WQNm6MYDXdGpU1CJYjmRBw5zwGOLuaGwi6gM53tkzBVhtD0b4mNBUvUaIZswWaMm
BN3D6wp4L3S1fRMSc54BLGSzwSqo4K/KLDk99hYuGPr9Z2Hb5dkeV0QjkQuFu0tiQ56U0H79BuZZ
F1suT2BIDeMey90TZIsU8BeiaeU5nybbfyVwvs76MUNCEEuZc71VRphY9OwRhiX6qZ3LAlhocxjJ
4MblGsQc6QhHt9OX2nJPzQhtJ2Cqb5F3g3rhMoN3mCFeD8l3tvLOwmc9uGuy2ls2E2mlaBuLmoZx
6NYCdpP+cIBS91ZupM4CoBjp3KgVbQvfCgqfvONA/CFZKi+38HRm+OgkNlWrPMAa/ilYg+44TO2R
ud3FUzIPPXjpXg1MMlIzG2CC/ujJEVDi4h4bOo97HJ8lSH7Okw3NfkEi/i2Y1Q0oW1foDmBXJ2SQ
bBKWQZErtmQGpCugkc1BRe7iZivvpFOarDHcx6c8Z30JX7I1rI/Nqp98S9q7CpbemI6bK7pE+3RG
O0Q1uI7XYxy1itxBMVLYveXkvi5Pfk2BrLi+jjvaWbmr3E/bioLe5sZLYJ4DzwTAmPiQdiCTs3Sy
6ZjWttyKWTIHiciF6o4QEfkf4LGOsQhsBIupsmLa0KCQQZUgkkyj6eBzas8B2wcTmvlyNY+lbbzD
ANkSnuMwD/yqycrmIBnFp1m7GfRiF7JY+BilR9ORNjqH4TIuaOZ9oPfdIuVucSI0HprxsxhyMmjg
XHAzDDF0yfzoMg07UfEqQ8lYpcDxhm6CYrDvGbIHrawPADpD7rVfS0xzwPlHvBGmFPG8RXfguwUF
A6CYgktBbJF0rT1kS+h8opX3CGti+1geQNSaUcmJbj8ijTeBDxfqZMLDZ2cSsQuScC5r+Wy5+rmz
tyUBaxlbkM9guLx1gG5xZ0GoK0/w9S8w512+aP/rQMwJyusmtsU2xR2se4C+0zAtR+dk9/yjmeZx
105ARufe6dMAlyvCCt6UHUxhcfQTOGGtoNHA9WUPlwXsUzJwYk8tT8MCS9oJG0AWNW1RGavfY1pI
EujFyOdOA+NGesejaaEvEQbbg6qV2HluNyYWqtIshOCqr60lF63LsduTI7ytNjxcYj0iJiGWFopV
DivRL82iDpWpri4z03Fy4bAPagHsP2B2nLvueMvGgd9UNnJwQqugMGQryBB9BucC9LkA0DZGYXwK
5mJhdpMgepAUV6p0Anssk+oIiGynpuMGa+sY0YBevi0eAj8MzRFwit1k3CHWqTmj/fqMonLJ6pGE
ZyNmgrjiZUqaut3SbT9DKJOt4fqGrNkhqfh0thqnyaArxERj7R+s9b5CAFoCDypssJI6KUr3NXYF
NsimpDehcg4YXTbA2fRyBC1tD4ePubB9rbN1AnrhiD6vqYUhiYiCRxOOTzo4GArxHlK/RTxzvoNW
lmRbAEMz+NvYKaxuYtCBz2RQZerzEftpP+8XpzlKbpCLtAZtyt35Y91VZQJ/MrgeADkNXcvBivaO
yM4F1TOU02GxddGWRJ8IQWVQR0thVWtVTFH7PAzRaUX/89TDXlxINGzdZtX7UIz7BoxgDHlNvHia
ZgujA/o4WA/MG9zx12b7ChcXdTSw9YoD44AyUS1fFGYaa1+SFA06sAA4iduA1gfHKhwYmD1XNvat
7QVgp3fSnRehaoJn08wHg+lW82BV8rOi1Q12sSXl6ECQOTCPKQ81T3BNsygU99x/bpWuU0dX9xMs
PQqs+DkbHOTuQFBOHwxtck+0zzJs3MxqER9RmgarCkei6hW2RwsbBpgzXkbLhmeYfsDEmEdrbO3g
iuHAZBUYKclGapdw7WAI/prH8YTe7gx/BJrxob8DU9ZKGgzlkAplI4+gLu/loK44gh83EIV+8Mpn
RFthwlkBJXEJpu2rc4dpdX0HU3p4665HhSuIec4x6ovS3uBwnr2lSia3hHakwpB1BbGpbADGYEh8
qmarhEdZcP13a06Eio6rWDYkPy7i7Nm1lfr20uSqJ19bd5sf65JlYLm6hVMLzMqvYavjtOpkm2aO
HQjN+zb7cFpqtJ0SqFRjcHot/Dh8gwIuT70/ypNrkB0L97schsFdotFCxsAY+6zx/TUF2GJnUKTg
cfhfNJ3XbtxKtoafiABzuGXsbqmVbMUbwpbtIlnMZDE9/fl6D86NMfAe21KLrFrrj8YamdIZMlQr
y0XRvBi7dsfkJIFmg8oqso58wH38B2H/mSuvvnP71owcaxxOwIwZ2+U3ic7dqXM3GmjdKjsaR7/w
MRoAXJM8T6Pn3Jm34p68qsesugEsPmF3d7ZrP1ezqjgpX7qp7p/JNHuzsfyeVb4fEQ0miVzYz4ul
kbHV/0caT5cJHXLULdOQsgP6cdfMsA4KIl6ogIHaP1BLTMYGJAPJiLE6HI28iMpRbx9scxqeqq0Z
Qj8jzoefaO0+AIvm98ijgnt/DyA+3AVRqrLieS3ALI72Za3b/nSr/4PcUFtUCe/ZajYil4b2FiBj
WCdsvCJSBqm7EQUCLWM3l4hhJ0NnrDH2yZQoHesilnxMoYDHK2BzFQUtFsPRzUqnIJjMmNqr9O3m
2irexEVB0OlaYgC3h3RaeIm2uH1o+ax2mOruDyuchl7cFRqrMg8zU6xRHomz9OAF6q2VwRQ7OWFI
+6TCySJGfdMZaxe5kxvIwmga0B5W3QtySlR3F9xGi/92TP/aorZ43PTx1GPMT22zv6DPYKv0GdK9
+be2Vy+WBG5FlJ0e0xq3XEl8UfsNHlp+O0XQZsFItScAN4zPSt4jpLkLfY3uypGeeV7ynvXIEUir
lU5jQuFOwE7y3A6ens58EACrWiI2/1/pte5JeseYCm4pLs2/1l6sj5qy7pTZdee8fSMQfr8f3O0T
VVgXE8ovQ7NX0OLYD+O5WxOA4N+oG4OUB+6NJXPOGkKdQgbws013X3zsBdO/0jixTbmnVgN5biGP
GIfRTbEL9uROEs+Kj7LOHHcFPvRn/tYN0QOZ6d/kg6CnuUVu756x8cjGSy4/xjp3GJldeFxhkOTu
y5q8yOmqkz2Q9iMU48HlQANl4qKYiw5rfVGH8dEi3OHc1RyaI9x4aI6KfyhnKfXMAtHEUJ4xhqa3
Oyacx0lLhqZ457khDRzENJx1+agK8XotRn+PMBNoiakRsDj6MzNaAAEwQsqSBL2iXARhV5/7lj9W
JUkaukAPYgK+7IXKml7/gFouTsbsPwrN1VJ94IMimJdvnuI5SJbtNw7X+w1bewJOpEf8IMkAU3uG
JAJOuXCfigbdPjEDR0zx++9lqCZcGHPsWK2XUfP+c+vLjJ6K4m4yX82DV9YoKz0NnPYJOrZ41Cn5
jIly6hE+zd9I+eJi5a+oyv2+7fTPgcasWAs5eocniE4mldEdTwyTD7rTldzP/JY2LJ9bxWvqEpge
B1W1g7m4QaRujF/lKzcVxt6nEyBeuHbqryL+FYzJ/rGR93yZvc6J3HbeX6vi18GcHB9q20/Wrl98
hbZkaQ4nBkuPbMWXa0wjpCseeutxdfOIgEz95PjDkDjFazmzFwLXugmAiXn57xfr0MdoUhUPjNjw
m01tjdBDmVE7bZE5m3wvGijO1OQywqucTGv/c8RFFDpdvZ6K2uB0zheZFsCfl6OpQDjHW30toiC9
+1nk8DEVyL+HxybsAlGdR9nv9z5tQKE/FwHNOOik66B61Eibs+COX/XdWpOl2VBu1fJP0UkZY8Tg
6HU3jCFq6ViqqqzPFfC64sCF2EV4Najy4qrbvU2mZ2L3dtz2RSwOSKigl1PU6vsSznBO0Szzn4Vv
8e0XR4YgUwvJgOT6IkTbccYEu0qNe8YvIsclZqdeI0+3XyqThbOxwewLND9NQQ1cPng/m/6baFAU
bybxg74LXx8wMBnSXJmoghPo2Jtc1/yytSJClLFNnXEmE/6VtKk/iHEIK/SmPWp3727QzCXSxAij
37NlieqHKXz5KeqG5X1ozvPoNWkPhx14nHZNhZyXqzfPujZ/PjjzTsBEL179X94ZLMeorWVkad1B
DKPS+LIAx/r8rUQWmgaI6iKhmbFpQ9zPFhBLCWXGTeOcRqTg6eq0TYofESbUadnaBPCNMw722TLs
swyc6YLxB3EfOFTsDIF3kVWXdba7PZCYxftmutGim4/Ckl/ktwQQeC6LwBWbd45CQUJjEXD7vNvj
/DwUC6MUoXknsk9wTS/v1sH2QYrmIxh2kM0Tm0+lhuMGBVIH/c9TiOeQsOWhKHqVcjbWBPGY9r0x
tEzY4ng1hppZv3XGsIm0xt6AOBjhm2FMVGl/BPuaRyQdqE3CYg5Ndz86c6q10xLTOq1hYraioBnh
hisYGOFtKiy9GUGEm2erYdWXEnVx742MLTq02aS1Uc9iGG6umuK8/4XxkgMSA09kuicfPpdT2Fzu
W919sQqGI5Qir4Gf/12F9qw12i/SCklL9QgupNL+OnoSLQ0RJGquVTbwDdVIO4Q3rg80HEblcPMj
zXr5kC/Tx1ycisTvuxADMXkh6I3xuPjEHudrtNvVNSCJqnJrkeENmZMhL85AKHk8C+sf/tD6cntT
Q+ov5sytVxlru/2tDebBW2J0iVsOTBCQTuliBjUwqTs9d6LWYqLR/jSuXGIa1UAa7O9ctzVmguJh
66qzCBr357gFJ7A26EnjRrqebf9v0+9dYjBJmcPURLNAOCoa628/j5HSKwRqgocUNCmc2DHCLYjn
wAf5O/yfhIraVAT3mTk2+d27mFxUYxN7Quvk4CiBvyc6hLnS9bfB5pJZoNwaDd2ewQzY6yZyReIE
og2Ra+L5G3eCsw/pVjC3sAvFBz6YuA2cr/LGVjqU6xgj/HC/QlTlzpKHVCVdWFBkDFLsxg7NP5G9
baFrMRvdqlYh7ZkTFoKm5103nndS8W93jWxLDiTHR2HSfU3SBG/C4BPN/X+HVffTI1g/HIRuAIKL
e7VSeWIZ1ckw5KMMoM9uuCnBe+nWlO9uSTT7DosgasfKjgF0ue/XLLesd7bEPJWTeWOW+h+y5bah
BESmFsZXCw1+Vri+jP2pQICECODCEYbJeMbh5N3nrr+ESie18pgGzrAazUFhGGSYDR7PeFmpSyGm
tKutBu4STSCCo3tfwNpbTtWHo1OAN7FoZIYm3n2wm9jNt4vvblBHpS1TDQoMZSuHmDG90JlTZQID
f+yNMz/8zT0ulXebjMdLtb0MzjxeZTMBivAPBRU+D5qOtrNn2S38WlFSZLaOYKNdNHX28yyWFyX7
nDjv4UHOXR/jVkBpWOnMjnyBpXvfDMeUuApUyK/hKQREz9ROkGv2eFKuvp0D46J2m8+fC/TstazF
ranCWnlvGLTA6nTzTZekS3femse6YX9Vel9lOGmDGGHVEjvFAOy0yLfSti6dtR5ZQy5VRIlIFvC7
TuMSwDdMRShIURuCoHydyiAZdI6bMscY2QxedfaqdkkLtGSF9B5kH8xXrZLtud36l12161NJVOXV
RvqrGZeqqasfhc7+6c7q5K2uOo8kr8W5wXBJNucGs+KAuujWlUcyEdzil97Sw6bJgxNTNM7JPNVg
6ZsDGRrRJKzapbhiY0xRKBbnYbAszLD9b5D84234bxlTx3jxG2klHoHYmdTbRBmT/zbO+2fh9u/e
eKik0aYWBOkDoxScym6gBq9IgwhaK5rMfgXBHh4WKV6njSh0pedPwe1Qk6uloaurQt0Cfun2A/YG
+rzEbJKgwf3ZlPCiFqggzwhq37pV/JQm/4dDcHY4+lZz0k2N+UayEAwy2QNKWhj5BZuJxZcbrULA
cZJZzhtcDBde3GjLu9Bp6+7SOKClE7qqmrbElJ+68ozy8XD39wGZNepONNiBu71aU87yZKJcWo65
fevm9SdpoFBBPpzC1vZ7bG2jlfXaKjOU/hl2TgcypdQe3KB4MxbO3mJG0DZ3excJTpqHIDev3uq1
MWfdkNktSlXU1JejWoFIg+ZSyqC7ODm4PANiaGgTSqjALkBztl8GROwDKoiw9Le/m69+jaZ1028X
sGnlcd58rvTeyl8UNoeI3OS3dQlQOWvjWbO1mdveeIAwIUfmpSAlLgrQTYcC8R3tgeMJ2chfXyvt
CF1396KrXGVV3Z+HCqkDKrNE9JM4NzhLEiQDV9V99gaAZi1a86KLGvxK1MwxsjkvSLSkX8wPVUNK
5rQVV5d/nCh059ws7mfnNqh9NuMP7QiQOBp8Hh+7UTsylGpCilPPANJOeTei+gmnjVlZ22eAdErQ
ZrrjwnEBYB/d9UMTqIa3cNDVEI72bkbBNg7h7LdDBANgISQM23bv4sry82gZu1OFNSYR+xrP0u+T
BlI0MsVFQWCHW7Fd3L6PB2vJuFY8PgX0cDaiuXlSTtobSDccpZ4nmutjT7pE8Gq/HXtT6TqvKqEq
Do5EQ9k3uPKlWrR742jNs07yWqh52hHRgDTG3eDS3CsQXxTTv8XUiljZk8uWNYSaPZ290iNfzGbc
RY8C/Rvo32W5o632xA9ydVOzBoxA9M7V0/GBU8ISFw4aDcy6b911LVotXV1tgY+0/7rFj3rafmht
dyJoKa6n8ut//9+1fRgr79KDy0VqDjgCLPHHb9DhT5gN+CPD3n5Ohx82OiBD76P1o+wgqyr14VKI
wvjS06jQi0vXzVQ0kMkU6Ur/qwrrOq3jDwA6NC9HmeZ5fd5KZYfrauaJ1hzP82IU6N+Z5o58SHV/
fuNEn+/QcJ6rqm7ubqoOWlDEhQSbiAPo4fBzC/na6oY6ukUlljbcHVOkgRobHkLx2TfOe8HUgE2k
Z9drsUqHnm+8o9EfkRqhEnX120j0NQ36791znmvem11YDj4JlGNUEorYMtpfoyjPs0AcZ86TCCvg
l5C48Dc37/6wZDQ8l+6/vaojr/mQupjAvC11poo9Wlw7q/YjW1ifECzu6G/35fHoz/MOxSD7kObk
h7K336vDgEAVM04TgRBnSMvt+HHoVZeSEAKPVf7ydnMEMp3/+H7/uCsC2wlRf1+NMvXXo4lRkdZh
7gY0KrrnAOkN1ADFiaVONu5C8I392mMWPxEnyHSiWHycxvcjr9z+zNqclN3faffpE1dd1qz1neIb
6jokV95mRN5OsFIvixgmf+LWV8DHZoFNTZoXtAjAW0iRLTVbJ71dU+m7C3j40YQw6Bk8xUk2N9Ee
YuIQO3VmBM/FmtM04C5YE0znDnKNUuHew3fXzs8UwSaG3740tz+kSUhZ17SfdR1kyRYv1tDNodNs
VNC0CNEaLnw7MEWIsQE9T9U8yw4/Jk8piA56OiLpWIL29jf8flgv7Z66Tacz52gq7OjaSXqBZuvQ
wsZEioG8P79IGyeyWe2Zv4z3pdz+ogKtYnPO+0Q3xhfFcZMpHaVMTS5WJKE29A11vebR+ldP8S5Y
fF1/xytayNTbjo0LwHpnb7eirvV/98rPQ70sE5B4ENxBC3OdhtBcdb/grvh5FGXmmPJzWZBvb7YZ
dcpmmZl+CjMfYU/c6xG033oHVVYMCpAS5qO6Pdb2ML0iWgtNu/x0jZvBqJJX0wKhQ8Wo4dQo1GkQ
84rCZ/p7e+KCqvhTTM23HtzOij1nGFwecU+G+aGf69vjuApCrhV9Hrnxz1BezBRQ7ujEHA/guSYd
OMEoCIa8I3Kq9OBkerE27BgSwFPY2mlXPvbyAmSaRzdcIUalsDA/o7SXlcURfhwRHJ0qNFQXVKzY
+vDYmvLeLNU7ZSUzlzFiHimMD6LSf8nbO5/Pv7SmOoCf87jcPXDFMf+zFb+2qaijSZSnhpeglRND
qzgj3Pkg1eLN4+4NTTU/WQ17UgQ3qkX12sho8o6P1ln8qKXQOjQtFEAmb72S3Tv3Ip0sNmg8H+dR
e9jZnOFvxeY+9jJjkrgoInaZa5YnvbDjFfqZ74yUC6RRqVZPc9h1yJJJ4fVa2uwItYEJ6PzfzT6v
ESPu/eSohde1vDiLsbHQaRdeMs4krF7RYvcRjvGfwdz/Goz2d+DebjdPzMnKwk207md54H6mt4U9
dZkfvLJ86fnPoaEDWuXOZS/GtHecN45XdvD/PufJeqiPb2tB7ekPx31ZmedjnX+DDlVITxNPbV8w
MW9EE6DlOLyX239kr7nBPWgBCnUTQtY/XFIfjbFCdWrj9PFLPSxGC+F8BRZiWfA/Zuee1YQWqsZQ
4Ve6AmZAFYYZfKP7QVrxflz8W/KxrfUfRDGfhb++ofnlFtWoK6X1Jxw6aELFE4117jUf6V5UurPF
k+amXtlDdPp/dWMosmlQPxqPksH6AFQE7fgygu6G5zE39+sW//dFr21K/dcW4sw4ISZ59bw9COXY
3XuLcVLjsSGq5oG0XpYFornN/RvGBXMol0/NUymxJwBbBuThgEpmvN1NFPuOwHUIm9TkR8fsMwQ0
6cD0yogwIkUixZtvuspGaJLZMH6t3IRYsM90bsjQcvZTDUa17FW4berX7jH909T06TV+knPlpWM7
Qj3VYJWLdTWP+YtkSAb4ofLT9kjcenkuKs58V8PmaIscAfPAEnNTUgdB88X6J2KSVK7B1BOUud9T
xDPGmw/9De5+41rVfc8NIETzXqDzCyuCsMNj7j7rEo3h1KfjqI5L2bTvFcnkkwlRZd9++mD0COiK
2jwbN6JjB/T47/dnh5R6xrAeZ2Im8pS+qeZUGMT+dh06S2kwHriyB7RmAqeugjinaouNY2mSo3aY
yBwi7s3ROfc9tQaU+/w8BjsKPMFJLGCcF8oRuuPJMO08C0QRMBsIBfvoMOZVG7RcxwdvLhoTmG4/
23M7njR5/LSK5674zSP5TyimTbOyX2YdM6EYECJ43YOOYppJa4yhfBKnhaIzVwRrHdX2ONJL+BHb
fiWiQkLuqKeqd4uXWnqvTYGiOmD0srWRNEYvDw0TpsiCcuoHm8fxtBXeq4cRkeOEY7HPSeCm7O6D
PBHaonQ2Gc5HQp8IYm7k29gXH4FGSy9Id4g1TDC6Yswm2OYJPS5MmPpZebEEg6DZA7XuwD0s1K0w
GllRCzxBCsp1YdmQHTtM1zwjRB/QfXuYN4H5lmGBQF6bu1Gfzn6+dud1A24h+SKhQmSnNwcAx6nk
36rMT3hnnxby6hxkK6Hhg/giLqGztgX3LBriDvw3zdrvRix9dVmVEagagrixPy3Wpp0QJLtYPN9M
S5lx4DJhcNu3x/S6U8v1hDSD4ct3EMYZ3n2F9gW7zEGMbF1+mXuPDqDadh7Fbo5rF1VPY7+t+aBf
ZPk7782HTfd4gHYdNSDDJfDN5yQ8LDsc77Ojo90GAqHfeww4V8A/3dDCw7diTTjm3Uvgn5EyVi2q
SDK/g2PlABAaEmAoSjanJZGOPADnusyf1bUwuTrprPhhuu2Lpe0oo5cb17ye1jXgZJHFSVjuj2ES
DwZn8IJK7rKK6gukYWUF9H/oB0yqYco/uaQImKvwOWfyLxsP+Iy/ZbqJv6eAoJUKyx837Hl0waql
xTjVBFVYo8EjA/dUrcbTSHcO97koofKIQCvWOWSb9zOupr7qhvPY9JxOReaZx0ML5z547ZVWAngs
yMxliFav/jb5BguNvlABMFmArN7rzaZjkNyoG+nuB3HRHOePRiVjKEi/iopB/8YmuYVqMogC08/s
nl9YGdO14vjn5vDXgFB5grHK3L7XYcdukCMa720/z++eNorUyNvHFkQlXif/T2H3uL7E202OHKJ0
pJEMXdkGUZ4UhDSwfCKqddBWTjJbbEiZacHOrdedEeWG5sX5qfCqPj7MokrHWqRWYXz99zs5ItSo
0SHfbSt/mHvji4oMNxucyQ4nqWOJ3TS2Ln/NoGzNmp7uQpaohnb/y1mWFasZcXYMJB9EPqxX6Xxv
A5CE21+9YUvoY1exee51v78rDe0KhI3RhXyYiCZEgLSBbiDaTeC6g9UARB+SANHYRfdsFHTbyHrm
sfX0LKfFqZS7laCibaOWe1UfAAWrln14OkAvlN3Ffb38Im96SojOLxJ6NBEJ+LFlumuiALdD6Poc
6Y6fLWP9nNczo/vOrAV+WWHVSWsFc5+Xz45nPLomk9nYD0bolNwam5zBHqdHrI54UfEujogAgJE5
kzlXqFtrUn6kfbLuTOvLgMeHhq4Q563gi2J2wRJi4HC5RS43z5V1Z2CiSYJlfZhNtJIAWOSiIVbj
Kc3dfWIcz3+U3cdhzD9Xb2pQ+M6P3d4/G055ocmCmvmTR1K6OxuRno8v01ICHLhMfv2inyu3Zds1
sUrjqBFNe0Hn/iD38kETLi0rdURw/0ka1ZVT8KTZXRBObtECzYHit27KHPNVCa7yyj/wqRMZYDJ3
eOjGNQBWIFAw8s05S8uto8pcRGRt7fNQEhjcYOOJtv9emQkaa/RXLL828orZEhghNO2umT+wOW+E
2Yx74hX1+9JK7bRoAXOFO+Du6KjKo5Y969flbpW+xRu38PWDebmrvoQcjtUdYRsID1cQL+QmIupn
itD70sjILFMRK+w7+AhRtizQ+1LBbXpeuhNgGZlglQolNlOLKk7zod+MvVas0wmmi2rJtoZJts1n
Rk+7erQC9Y3C6G8u8MQIoPYIhj+bPVVHBq0IYV5PF0vDBlKZRUb7rc/EVhJpg7053spPGA8+fI/H
x1tnNPDYQ6xxjrDSvPjehECQpzMcHFw2hlNkmCPHnwZVIa3yzlZn1ff7wt/YHoJPgJbEzdwg1WaG
gx15MQWsYd/sz3yIpLhX85B21nI/e/tjtc4WX8eWx7cBrpc23ELeGnAAIUbTt26QKl6q49r7VRPa
m9Hg/Oy8ROe0POhLmWuUs/6wgs2T2km1o4ENQ/P/HZ4+AL7gULRQdWqac0+i1xSryoOyxmBzqrUP
t4XoQgXhU7Z2/HV47TONzRqk3L9ajYL9Rby2BUCjlD6d7AlRIGDwhq9NvysLjvzcQBxeF92zuSK4
kl25Jw7oygQOFeEVCvAz33RrNS+MWLA+RLODDLB3+vZcsE3MTDIAUoNK8OaAjrvon4atPymJkGgd
4DAaAVnp+JgEqpH50QZ8X1AfYZxG5yHl8kCj5l+7l2ZaBvqlW/kLCnj8bOmWK+aZR3J3e3ym8bat
A2BmF5e2k+XYMOoNVBDZA6uCBSc95N8acr1krZ233rG2O9iEOTJ1/2vo4KXNEsB73G8iQsvsmGl0
GTmb/HW07Y+WZIm0v0VAbG2D9NNAvmaazLOwQdGq5z8Wyh7rDX/lrud5pJdKpCPBXyGnIrN0jhtj
bPfX1f5XzQGsgXV1EYeHhElO0S27jLmRF8EgYz+EeXUoqvuzEfp6He8o6ROPci6+qaZNNreGuwP9
IvvB2LekYg7L1sL9ZHdlXpmPf4WDJ2Y1K+f+v18wTb3TGuFkCzAmPBOmFhUMpxviXPmLfz5yCjT9
xnuXfBGZF2XUFY9dIRK6joB0tP2bRuUebXsdpPA83Ndr/eRJ+6Ri4/Z12huDRXfAPHWS145D/WjZ
G0w8MgkfBMPIXg7YysYxawxvQsHICFG2ULNmOZw0zDAedYDZIX/6PRenNdVpbYzOQ1f90xD6xTZw
DKeJeNRq/d0KSg57io/CYc7HuIDGPSMt+1hbLAzkUxgII9YaYfz2as66Bj34aGizSjzyfNHCmg8V
3VG1nkPkBEyjc090CBwcc6luRQ3qh9i5zS6DrvknMrh/5f5QnXYCw6HEhwvJCRQHSQRk2nxitlDY
SIos14IG17XNoNPmZdKuGmGyBZBINy4fAkXY1kyYlIriH7cZKD7Knrj7XxgqWbpBVQaRpY95qObP
Grnz5u0xomb7HkNpK2T+mOfNjjvERXfgwRAwslXIUA8z5CeCIGl/5mcEHe8QKuHX2iN8IXVZ42ol
x0xtq5FTibZg6LLMX6qFB+9sX2a5z72tIw6OKfHEqEPLRlYYwzsxz326zThAh1JdmrFok7ER74br
oJEGC37O2+XW6RpuoGQPiwEWKRfoOn0hNtDRUCeIcmRpqmYR2bI5Bca0n8vRlYw1LoKcrbKy/fZq
VTZ99lUFTWfDdiST7z6hEVovM4u2tTgoVpspD/E+rokx20sqfO0TM6N5KreVtgq5PeK+YL4cGmYt
ez/Xk4FsmWKxZDdS6nBWbib5srCOldbmJlup4WiA6cSYX7eH+6Ca8SzR4Tz5vH4WAQzEqdSIlr3+
36EGmoxMan4aTYvVNCqIIjyw0i8fp1W+uIeXKtGqDwwHSDkr9+wc03mbYPqlyTbYCCdIcqArwtS7
i8FT4uD5TPRbQ6swEf0guwIHcroVkl10j+zx9NoNw84gx8q0B6pLO1c8TjtcKngnLjYSPjrtT3vU
a1Zt7Bbk3p1kD8E+CRarojWbbDa6N2S/jMXdh6vQh+ICBJykuCA9BmHFRaEeGfsZTpoO67jG8V82
18loWIihaTUKdYkQQa7fcnpWMJBh23UgqXP1zt5N7ZcHuY+NOE+9Bv52OPhzM3Qs8kUTN4T9h2PO
ZUiw0XkGrhnP9vzbnXp0aPVnf2xccjfniuXZ9alr5/PUtz8tS98SoTvA58yXBxRAU6sg1BbKOhGQ
siuogv5ciRK111AbYBZCfoxVwNMV3n0zx9pF6GAo3Egwip0qgyu/tyz/ZOW15PeCe3epYxMnHjFD
co1ar3uqyTCK1YxwuoC0I3aEb5mQO370ZbGnZSnKqF7kZ+Dta4qBmn1U9nyDs3uH4gcmysabQxj5
L9Uc9/u27fe2pr2ro52eSIq5lttCCtOh2Ey8Ir+befpNHH7XYWAdweAAtu7N+8gkmWh9Vd8L1vyx
cat4yy0z9rdV3o2NfiV/yXldl2Ta+gJdBnfaDEWbKruh+rkdqqtOvydJM/rQ+GlRGAS2rNA93pQj
9UFiedD5iaJhUfcwiUETmHeF2UHSYYiIzOACXD2+yrkSjyORYNhu2nfHkPnJzHEM1bLxkr64CTdq
37kozJBt6AegHCUJPbmdfxqe9uroJTpbDJqX3m4ugGGvnVmX71KMz6MyzHfeN5n0m1dgFjZM+qpB
Tl2YCcjXKnK3uqJwhHS8cWrAJLexv/zvf86m+zpCWaUAHl3NO6mGC/F2/cUfbMradue7mlzrirJ0
G6avudOaWMutb93j5+ljMgytjM7V9k7bviqk5EzZMz5Lwz65Ztteyft7I5Yaocyxf7eGi4XLLq/r
NJx9We6XOtDkg1GzIOm6vmV4BTkHihvTt+Df1WrQHKxvoN/5hUBRIxv50KN9WoEH1/yOGNqW+0Dr
forSeu4bUz1spAhy0rXuGSM87m1QiLNhN/bP9YZrIQx2knI87J9EeP9TtGLe3FZNXLYDMkeIttXq
bgmT//+LvT4Vps2KPnof4y78a0UAAU8QaHMeaE8jHU16H4vZ3e5tUggwMk3Lg6s5++NhUUCNAq57
9gFjKdREgmUUMw0Cy+Q8UTN8ddnM0WKVH8fgkBuzuHwFytsui2kI9Jj5L6RPxhOhQ8fzsOuvVu+6
cY6e/WSu7XiHWMYJbS65eSjyK56k38Tix6tu6xe8b9QilNI6jYV1T9ZGe4+pr70fNRJR6+I44nwT
Y8IVdwP1WSxb4sQ023stbUQ/hHjDJVNqSlV1fZHNzLzNosxmva3ZQfzE/XST+xAu8m8B67niuHfJ
lNG5ZHP9bedCCgMGEvQ93a8eV+K484ePKTgebJ0uISFQvPbFWj4UhR6A3sEGk65knMp+Oll6MGdV
M/zjHRQRTexjykZ9P1I4dicH2n8UNMJlMuzpqXOOdNIZg4zK3U6wQmCjpvYleNU/6ddmeuFvl7gD
+Em136vHMTZiTu43hhK5Lq9Bozhgc3EqxxLNl2d8ou9d4kK7o927CDvXHzJykLn2fXNM8WaukWTd
iiqj9thoa14hog0q1QfRkR973PD1FHx4jOWrk1qwyPFUbHdIrdzY3HIt3SeBJNy701effWOY7+ve
/Whm8CIGYIVtq+vDAaXiKS83WHtiQobO+sKa8zTdfF8uq03Ha4IwsDj1OIKspXGQ9JRPh1Ueqb1o
4oSUFn3M2pOuZbKwNsAWUTMjdeBR64DnXiF2jjuzMN7xiHCuDO4PvdiX84Lp8sEc629SmMqzQ44K
XA6pALbFUl39H3Nnlty4km3ZEeGVw+Hoftn3pNqQ9AOLkBTo+x7jqZnUxGpBcZ/Zjcism/b+Ks2S
RjU3KJKgu59z9l57QpfUjy2qvJEPu8th7YKV9FsbmY+KfjlCKROAznzzdW808GANGWIILS93c7nF
PADjQayiBQ8UH3rLyI5N4+5hSVmrGaC2lkwy0qLxt+gEkg067wZ5Qrb1WnA7jC0Z6VFNO7iGvJZj
Dc61ZZmxCZv5LJEY4/JS51bx64aoQEwBbuxvuUpZ/h33aNH6ukjE6Ts78V44oNtnrPP7tgSMDihI
0KgS4uC17Vs5aM46TDv9UI8Gk13XiejKYr11YthLch689BNiqbEPmX/7e0G7gpmeznLVjPdOTMNE
H6rqJE2854DohKkdfMQyi8nsOEb0MX22hvOsl+1pvpHGDR94Web+MaUOFspiONuTBoPN6WhVKX2N
rN8pe/qmoctbsvEZSxDoz8pBE8no4sHBn7iGEgbozSApyvHoLyFku8RJ1O+MGKeJp3XhHYfTvZs6
h4zOxZ4Z6nDXwENY9k2EWDbJFK4zmgMVYXHrWYpZh+UruBYDFXBJPatHpNj66EDFToXszV1YR0uq
NSfyR/phj3M88kKNZbl3vfYBzOKW9hu+GQZdyyg26wUbcg6D0buNHWU7GcrMxsuD0sv2gC1w6SU6
n3DEFG3fiY0PHhGkR13uPBo8654rfQnZOF/5jNrXoqFSBXlzTxo2Itgs3tHEvJLKus1c+jZKA0wR
1HcUQz9JOsNJxVzOLZMNn2x0O/hnWc6qRSJw0I/5TO9r0RLKvnmjVVLfm7I7Z0Ym1gBy2A0NGS7x
QX0WVodRwjT6hVvea0V41C1GxvmZCIhqNVUEuVEcVYuOXV1iIa28DjyWhdJLR0lGXanxmdSw30j9
01HCXuGww/WcgQSZS+6xQ1sbqnrAJTHOU+Nn20LbhUrAX5tM7GVuIFZLRTIrM4pNUjrdzdJ/dhHS
5rg/gMdYZ7M6bYpMa8+BJF3zX8woR5qYxbgrPVTvXfFakAY9d66wLyCcWCXtsCZ99Sn2RX2IPW+f
hPzVrYxRT2jescJfuXC6KNpypEwgEqhnPs+Ck6xnZOG2V7G7wptAL55Du/YQkNBNF4hEDctI14PO
ShaktMCRfq6ayrRPYjjqsNhOfuUR9gUnxLTV8JkqJOyBab+0IVHole36D7LGjhPZxLqDM7V2PY2l
SDGgmULmTAb+RGRj1p3dE0poZFiutThlFY8knsT5y68bPWwTMEOYR61Jo58V4qH3DIQ60vH8bWxT
1BGWS0Srv+vt7q7QuvQYR6Vzs1vzfUod/1hkGYgroR9xZ45HOcWYwfPy2U9ofak6znYqt+xF6Zzq
OqNhMuU7P2SuJ/3xhyniVd846SMVDUbICh+cmTktatbaxbkxjetOphbS4vY5moRxNNuJ7chjmq40
PkpVtNdgj26hYSYL/KHYL3XvwchKJNdxF8kNaCAxB1HDE9OmeOlWSEIrlDIrn2Kak8qwShpfgfmk
1ozVDcS0v0GhbZ8SF9WlCVxkFQ8ZDBxyLzbMed+T3IsPUwYRjmg2foZUthPVViibQVvKCV+1r7ah
h09t5y0bCL2v/pQhVOjOU52RzWMSXKeqPGQ5EZsBz/cm1GrG9TZvXVr6AwuH8V7VDJTt0T8ZQ3/o
RjkxRAki3hpjMWB6iGW+d22F04JiomRpXyBeP+Ir+uHiQFroY/8+/3/s/HXXuvUa8uHrDLiGeEC7
2UJkicRdizkVJlyuixoiJD6F+MFV0ZHj92kMbbGvAptz7TQnxRserwKulN7rnM1IevIyTvz3Fgl6
VNFbiIyDl5G2xAZyZBWM7YeY3X2hN0hFUFh/NuyNSw24w4JU8K1y0nsRD/7Rj7stKMJhVdVIxiMU
/gtaTgtZ5z+BpE4nBt+YIztqcdxOc+fXqlxMpmhvXK+/jGOL11ynQwQnDkua+k75Aqwx9J87P9aW
heXLRVyTc5G2aAai7EEy0eMzyFBAYdVjaFmeaOQWaJoXhF40vjmtC5fVuw9ctYh6885Da2iNP0ud
lW/KZkzQQA/ZM+/7NrvUWpKceg5iiKW8BnuIwD/W9R8pXm9IXO4WseFGZ8dI6vLRcWu17KH0ERZ/
7YzilbykN0s8J4bgrKd5+Jotf9eMKl7D3r/jvP0+J6nvJjek8u9DgYtTYwwbnrwYGnk5cADqNKkv
XIhq+TQ3IELruZo6iTdW3KvyVSSoz/V8xvbQLaQJ7xr35Aq8SSa0HGJ5pbBOX7q29GCH6RussRSb
g+4tOm3YoYzkbbLY4p0d4EM4hLAf0c4jjclCRrdGJRe9lp41EEZ7H1ylb0Y0aPIBSirNbFH+7Dv1
ELne1usS/DL2mZX7KcvJIVdBRuO3Efed8O+B44eAXEgJRHnGIABnt63TtzDv0knT1spMfjSwDRej
OwuH1XPZR49Mr8g+cnYpLEBIp5SK7TMl/MPU1eGsKqSeMgyMWo5x5pjMXtMPL/3Ali+N5lADIKkL
VN+dBxYWGe7OMbx2P4ZMZdI0uNa69d0d000kh33nuGdf1+iip+bVlnCfOKqsaMAOkfeD8hL/VdMV
6BzzD46xn2HXMLRq12ZFMzdqrGe7S6H+gF30SiYkLsd8D5PIwpTjRvW1t+K8/da3+qnxODOhhSZ3
aVzQRn53s2BbtrHJCWNce4FxKLtOOxu98ZqZ08nKS4IvtWOtxWDfevVOesWLZoRIX/wTmzoQM3gL
kMy0V5E3+yoL7uRoffgRAh+t/dbU9jf4VlttCt6AY3y3XDTuoxlRV0M9adKrMV1n7fQCkux2ojt3
mXVAOS8ZWu1Z23hMzPSKzg3zJLIAgM3YeAKzMpBGMkCE/b+fUn/f0N43h3GleyXjxZxjYTJtBd4H
PCgZxJls/DEiwo5CzjuDUaQrx34iNh5zLbPGlQ78IC/T+iDK6sKHTl/nWnsXyHRYm7nFflpp4qjn
SFTwCOlbg+nYsYgGfetMo7miUU39K/DEASLxDkT3Lsq0Ky+8W92qqKmQyYDAfMWppC7zZIP3n5n9
7GRx3CL4jpb1oevCzy6I0kfNGb4ZNbKwscijK6lycoX/iaXOzXLaJKCnZpWbFgixy8O1Poza3jSz
H5Yi5ppDEQNCv1qa3Wj/KCC5SEoBZxi0D3awfWheVTl2F8J9Ti07u+O5F5SLVFLBjuf+GoOuWHcO
mYMMdJCdp0jy8/ana9fn1IjbfTmUalObHNRyn4MuOkRr1Zj6C+xiDq0AwjQgi+bovSRAIDKmeR7x
uAuPK3+VheUnbmlK1jb48NLXLk4uKrGiYx6Y25BOGBQGs2cJQPIDfogoOYOVJUkdwJe+/8xRVFIi
AW5xRbNuWlptjvB/dCSFLUyVeysZmxfhIGzn3N2MxSHOMAt2UfBiRcGnrpBp2ZYOGHEYN7kujo3b
YaXLrW1dVBRMXvM0Oda9rJHZjRCpFVMrgm1ypCl2NB0MJ81XeiDpLUfZxkt7HMgh4mkoqtcpE3ur
pjkAU2dEXpAW1bM+xcaPVNHfsbtD48AGrAQADrAFmETH8FtGMBFCj+rkTMVD2EqQHt3VpM4YhQFT
ruwo8LgAgC2/aLVbn5MSUWZm6HdfN5rbtofIQfiY0GT89T3MUM6Wip25TJkrDlMSgV6mjWJVtJW4
1hN1xtQkF1NP+7NZHANfgLqLXX9fsJ322uhth0Y/gPYRy9pqn/opcLcyr+hxI3L2VSQfBzvP782k
ODSD8r+VKUi1yPbmkovfsgsz5Vp017VlyV01iurcdx/kiEUXOidLk0YgZotOUvWqNxHV7SbFA0Vr
aYHvIzx6WF6PcT95PhwFFCp2b9C3YZRpJazwXhfUG9TZH560y41msDAyAdiWbmYdCYuKKIKxQOqw
6B9ksmSaX4zo4qsoNzc0ariySlWtS07IWzf3cVRO1z5DutRXOGKMrl56gWiPleyrU23Bo3fwmDxO
Tkw3n+LnnbkjhrCi/0nRDYlQ2S8Tjg9OHnZ8Y0qB+1iYzR4Jl36JMZKvKmzA/LsoDOuKq6aUiiDE
JnpGUtYwx/KzQ+g30V5oLWMt3EsXBz2qHAf3SHDEEyFw9l2tMmdmTKPyZeeeg+H++l4Ruz1nFy41
ZhGbkqvq2kVae/26F9X2axy7jyYI8zVSPnGdEhJFFzl/Rlz2xZmrZbp+3STKnM7w5JbO/Gs44jmJ
Vrl2UG6R7l2XjcY1C6yWulkfQ3SsizRykye8G/Y5MfLvXz8cmnG8OXZ/+PqZEjl7WYRqttBPJlFy
dBSqnOOViqzz4Cvr3PR2umqT+KoFPrDVUXMvs2nkknsJvhLQOALX0IVZk3tpKC9oOGTDsk4FtZQx
lJuR5uPSTBi8ozhv/WsGH//rp2bu4hgJnDsiyfcMn/KTXwMkK3J+QXfC4uDlVn6oMDZN8F/BYflg
4Sxevg7S7wKnpsZkBF3asbevSZgmfDaidK2pAR1pGU4nrtjxBMHP3k16fhRZXB1bHee8Rg4kC3nh
nL5upsLKaA1MGz9xn+2WfEr69065bwVTzUZgOYiEudXpvqMySDGkjI08lcrEzaGle9MrzfjQFfJb
EJfw5aKSs4zjHayIuS05Pqevm7QU/33P842TXldzmeaXa+YwjOj7E+1cdeqY3P26Qfz415fTLcdM
dtIJLaddrjijRIzS4ChGKBTm31J2DdWRzx06ndY8fd1UAx51UqfGTeC6dBC+vmlTTJbFgBWNT7LD
H7tPSQBaeQb/+gQiHQ1OcuQtRvStwyLTJ4vhQnxsEEHfie6SMSFbuhnvb14hH9Lc0qBDrbUbs83e
c6gL2xTw9kr5fo2my20udWsMK2D6dLAhaJRY1VeY5FtsG20DgSq9Vl4dbCRyhSUDVUoYvwIhmej4
+tC1Y7Mb9oMbj8ve9JlxRREdgKzbitScmSxQvUAYZ9tUuu6p72l/CYd+WmXJ8YS4lSqyfGTd7Vai
7umbUmeHBWMPYFHlhoCWYpmE+bBKpwZRVW2PtAx8whdKWjUuIVdzI24doMHZ6MTr8Kb69drs8Nah
2z3WCpcpTu2M3aVRB20AEThOlnfE1xUBxFTZmcbYgN/A6+hYZawuk41pTnfTWxHKfF3VhX03enRH
zHwEAzJw8GeRq2d6d3yyLToYxIw13/wGpU1DiN+rO+BfwHmrvtuZ8Ygixz0XEq9RnATHSsv1n27W
rMqRbisX7L6PWLXgpj57XcemXFDOSgwRba99QiI5a1LL3pPCeIWdIt7y2b8v/D554SV2F00quehp
UlKDDdlqjg1fWl7T3RNLD5aqMcprqZO/4zc+mRlWywR+tGGKqOwedZ9xzHpXYkXwxosfAafwc6Xu
cp7+Kunt/Im+tU27DnOTXdNRUYn9bjla9y7BRRSomQAaW8feRMMKQgt2Nf26B8Oc4JsYoJYNJ/xe
T0WDVEVXz2POeZniwr4vPTtfMzytrtGI4ihP6aAHMyez5/3Zk8pU7VWYwa0UsDRU7B8jLXwO4Njf
0jC9NWagH0U7TLcwBgUl++FcCWe6oSKbbh6y7aUi42eTBVgmUhA2mwTv+S0LfaxrOcKXihkAldD8
2x9pVzubIUVqZ5ZITBcxrKmFhFK/t7CQ3r5uSn9y1wAhEXBH8U03bQtnwZTRlCQQZCK76a/vTfKh
wcZLS8Y9Q1Mwbu1808GsoNCFwt6AM/v1PYZ676xFwdKtwb6g61M3lsng3Hr6jsWpOQdMrXKWLUaR
CHfJzyDvqUJFCpR81LbNPOtre6e6lUk/sCg4P1s51jfIGChacpP5tenWt8JszwnKhuPXV183qUuX
3pl0Jg1B6qJbGVdxrDW3DsHUNXbY0/jCzMr29nVPG5E5xD1OrImM+bJp+pOcqu42NUGxH+dXRO/8
7kbkjEO7EbJXlRofNsPHLdsIDnOM8nxGjaJYc5Lobihz+xuQA23NHJlTg5NdTJwStybDEj9GMC0K
7CEIze2AqgS6x9F4KNX0kLQtjs5GRadOa/+6+fpynuKdDGkgX5C+WBbMx0/ZfPN1zx4h/6eNX68E
OnLI0868wnEgs2vU7ENRhKdfd9HJUnA7nCMit9F3Zm8d+rAJTl83VSf/uocpmHv9wNGxyw76/FVI
H+I0ABn/da8zFIYNipMVInvm/hNeX0hSYbTiudrbIdKucFy6o+XPE5w+25USQ2ozxB3oEr5fzzdf
X+Zx9ZD6Xrytea03vPIfuYPyt4BmMFmALTmbP3SNVlzwemgrDoh4FvEynutpyM5f9zoG/VvOeq9f
X/m47pZt3GgYZrv87KVmfsYZGGC8D9QrI2dn26QxpXGDJDXVhZiZ8tyYuf7rXjPW975MPQZEClV3
gv8oGNIl2AxvY8L/IeCifUs9Jzq4MhwpFCAwfKU5/RUr9Vtg0vv/K83qHL5XOR2i5s+wqt+yrXb/
Js3qt184P2we//wX/j+MuyKe6n/9d6DUv8ZdTf/nf1c/vo/v338Lu+K/+RV2ZQrCqVzbEFIqS7g0
df477Eqp/yK1CgW4YRBdqL5+8lfYldL/yxWmZbiW+usH9a+oK1KwDBe6BtnvgqA+Q5f/k6grY44U
/RVXNsd42dLkXzEYvjqmSUAcf9/vQVdjWw22nGt1h3SelRc6G8MYISqmlH0KB0aVMwHRO6sB8gft
Lqh7FrHoWlQl605PKawRtLFKBAkAgYbrISrKw9ScjByTgAY3qqQlsAYdtGtMK1glo9OumUVWnRbd
BJPTA8Uy9AbLPEBWG/5D5twf+cvzk5OMdBxdt0lNtxDg/f7kpiyB4ATxHPun/WqX4yVA20g66KVx
rO9StQ/M0Z69nL1TVvY7BEP6wPhdjPYVO+Hn366Jvz4zfw8VM3iX//5KGyapZVwBrgl7xyHd6Y/k
wUgkDTzGOFtrZfSS2/Vr7eR3IXpdzLQtyoAd5uYtBDMEUEMfHAKSMPKoOyOU+EneU7TCe/ED+A4u
OPT+LkU0CoGKDS0KbMY6uBQbQvss3Bqh86EHzjcsGiQDW9A1FIelKV7nQraIo6HthGZzp00OXphQ
2/ZW8h8CVv8MTzOl4HLmuQqeq7TkHFH6t4xFBMoGmjkqWp3IsqPsfbVV4tkaIVanYTOTyzzjiEvz
n1/gf3l950elre8gfzctXcxh0H971GhMZkQoU7Jad+6igKZyZAGmncpq+c8P9Ht2tm3w9PjMAp4W
SM4tYit/fyA7T5CGmo1gRNbtGNKU614LkUeg7RfwE5nuDd76f/yQJrF2gkezyJJVf1w7dJnMRm9z
oqjJLTtqYwWbsbHv3BQLU+3SQhpItfwPr+cfac9fzxP5r2MqgiBdXtQ50vFvL6heGG4f9gwADUXF
lniHnEk9eo1jXyRkCw3X3Jq2vg4II0f+8GuPYfH/9xl8/+YasgzLcnjKEFaF/GNdspFmgafMMAqm
FBbFMOxGTjZRFmN8i4yn3NJw6mb/IWf13z2oYtkFXKF0XVp/XLiaN3j0cCMEzQkWAvlIi/GI8GeV
dep16BCyTooW5j+/tazXf6wLUoCWF7YlSMBU+p9Rgy7CSyOu43FtqfJNC/1L5ctLHsJwwNscr+q0
f0f7dnL0JF7R3bO0XTq7B//5r/g3Hx5bWIJ8WaIVBZ+f399rKiLPrq2E9zpEtIJFDqke11cefv7z
4/yeTvx1Tdk8kEPwsu0aLA+/P44jm0hMEILXtICXRYKvjmgQ1YE/te/wRCCaARcgv//zg5rqX15j
xf9YgSULA3Hef17KPgr4MVCgg0KFx9HJgztf05iuIha3SB7TTcx1nW7v9QDSzJB9cEUGSwC25SIP
Yeqld7ziw8qPCwPCBdMl13tKq4iqE91/2mUYypMnmQbnLCYUDRXproNBRmIT7XVcSItJE0/W9641
brXJ1IK214deyBt0zEUYa9shfoRU8F7p8Stk5Blc+0Jmz9sQxVdnHtXEj35p9gs7RV1mFEjou2E1
MLeoE2c2UCAhTBL9O2HdZ0W1khn+c1QPPzG7UGHl6Q3e68qJ3wP23YFQPdcJX6SWXN04vCsH71L0
1Y4gKk1HoZs0EPvFPXGyj54YD/QvdjktIc2PaHFUFxVOFzE5V5t/YznJ+mF28YUeAoySSKDg1Dr+
Xpc2LSj/oioXdYJdnQuVHkHTIa4n61Y+9sjRVtDgbYzpFXxDVf5QTmse1KAR4hEBI2mi21AGGKl6
rFXgFCsgzxQp4H9lGerHwJs8BKT4SxMPYWJZPIV92Z7wX90NeN2PoeEspcDkK2PmwcphSJP7bXgq
hSBDxzB/9sbFSgvA/Vrx1tdMghuOB8va8/d50CUPhXr2FBur2VOmNxY4H9eokQt6P2Oaaw4o2aXt
5jQ5QbcbHlAglkUoZoaf4jPSQeOMk0FnATtWoDA29+ZKkLm9yM+E3EEritCg1Zb3FPf7Gay3aoSs
1r3QHlQj+1PuIbjtcPlEEQFEGvPDg1loL7bfbs0GJgrmbOJsXILE8r7AeRP6Gxyq2WKe76C39Ha+
e+38gOy32Lq3BTw+jez2naRQDjmJLUyza28ToGKeMtF9HnLaMhmOTTKF3wyvfHEt/y4u5VoMQ7ht
AyImBgVgPxIrQhfvC7d/MOQTk5XmQbOQvQcfPuLopeEKeBYSyuOkxoOZGWIr3AzWmpGIYxDmCOkZ
gQIDzVyEYGVn/SyBbY+CwhTFefReEL3QYjDBdeh215DWpJAeqp72otnRc6uRjjq5prXSNaNcpZ69
lT7B7VlYPGXu+IGF4TmuoC6A5MGpCWOBPhzvsLFNQqjx8Ej9Ra3sZsfMAclg1x8QXIBTMEyykIX+
3W1MfyPwwW5Z3q/MV4vIuKP9gdAP9lkVWOa2BAG4STjp0GENmF/VYtrlCXNExrnlWnerHmEkQQMj
lx0mqnGtxotjIO9mvR3PocQx14bDa1bIexousCMjxLVeDmRXoEnclJmjcc2icqS9us3tstgh1GkP
2H8s0PrhXezo1jHz4tuILWLbiR5vRI+wAi92dtJBYmbj1JwRDMZcoCV0JV9/JReNU+ZeduGLqJHk
VXklt5qqXsesWSbwomgri6Uw0Y01576pwkPXdZ8YRkAh1/Wb3vcwifWi3dUy6NZT5M6AMCTU9Hzu
XXQFCwhcH2Qxfc9q45qOS4O/mPkDOqY28V8vTiKndc1AdfIb+PS0FxZJiWAvFu8BXEkSbfx17tL6
aqCuCNlcCIExGfoFkHJaZ1l6w0/wginWH/M+sZjXSO3oNyzLAl72IowysOMafqnIz7eWoB/ZFKR/
MPlkDKi92UVyc/rYg0+JvqiPUV2bVbN3rTXc35chTc5jRjfMe8kCHKWRZzMx0FtKlvElL3QUIujZ
D3Xtjo9jeG1qxKidptPq7FoP3T4ECpRqoAeVsw318kc2RD+7uohuVTDLcuq34E1Jeef7F667DrNy
8dhE6M5xoHruUaZg9xpHjlthVVvSyDGEDPxVgYqQ0GApPPusWvdWKrDys+b7WYIrSBTDvtSAxVVF
88YflO3jMLMZ/kLrtYRN4BvpuUx9hnJhGoG99ikTlolj5dcxMM2l5uH873rURdOQgMlmYAVwi4iW
AMneOGn3rtS0XcQU1W8Lse2AYB3lSIE20urC2bLpQbB6BlMVokJJ9fyWlUHHPEj31y0sPEIS+hEB
G7LW2HCepd9sekf/5ukO4CGWu4WdiGlpVxXmY2l/tm56xDT7NBKtAW/fB7ZYkWJioW8i34ErYBG4
CGK8pMdTG9sJoABaXMoNjaOUJE1oeaZwrS+a9zasz4P8MEKjIUkg39AOfbcNZsVB011aP735YSNX
Xjrdw7kEcuEBZgse4kT7YJC91DMtuWT9Qwl1ZT0BuoBQWRwVo5iNE3SPYzBrWhP7W51AVckjC4md
8b0cJzUb0L9BcXDJFkyTpZki5CmTknlcpG60lxeT8UDjajgNJYKn0KBGrm1vJMaP9ZuEJnjPPZsC
E9Cg5rd9Vb+p2j3qTf1k6HrBZbKqFcCiPrLu8F6emQsBu0j8j8LZaqPcjqUm7lNPvtrIzvHiQF93
7eQO4DbxA1G1JhQKyAe75IKO/fyB7mkaxhB7u50y6iNVxo84mdbTCf+GACMZ/bDcsj8YvruH0bfs
HaYbdWJxyYjxM+hTSDXQ0JY17hZMIRK3m2/u/vmUZvzL6Rs1KwdgXdEmVMr+s65ybReBnB80bD4w
eVoi0BKr6TZkUAIQ8BA2x22X4g3gfDFo/nDQCs5BczsRb8x46keQ+pg6oNQ4fATYe6Oka3ZN0Y6M
s635mJKdHA0HlKxfpjarH9o0+IF+ce16xX3DdLEMkuTCxPXTGor40JIS4Nv296lNjU2SwHSyc21Y
eU25D+1Ku5Qv/+HpEyz+ZyVgUgI4LgBECSlJOvMh/W8FV4vaVcUVGK5BfIIcx1FGRbtwa/t7nkY/
YDMM+4lxvBfl6c7uSoB4bL2KQnoSSt/2s8nWpyhfFvSmF1HdkQ8ZJ8uWzqyvOS7eEmfrFc5PTGXt
tnUa1CUGI/wG67CD/u1qx/qBlwuxkztlGzqzwWkgymDRgwpa6UPeHcMMa5qEN7Um62A+EsbO4kqz
3j6QjRgvu7I0cQ9qiIXQ6j709riectq4vXQOEw4wLK1DuWpSfTrQOdl7UVYgut4gohDLikbYYlJg
pF1bXoMsZ3So+d66uGo63Qosu+u2ttJ7+lVYiHLIGzF2ysqvw3Wjgp6OKraqwUgZlKroRSfrZIHG
ID6CLUGHwXYfWhxxssw/x9B+FnXXTwcGq/meQKSflk1KdcyRYujYjMxJGx7EZy5Ex76mt9uKbARw
K9Uq5n1Yk+HL2aUSp3RMFeoQdWz7+rksZLGWeA3ZWhvCAugfbxiRq9WIVJyBN/Ty4bsKJO41iNzr
SLrlNtJlvi1Iu1lZuJwXPcfH4xQSM+974yGgp7XF7OksOdwn22qGOGmXdiCKOA/6txyl/EVLOC0I
NybchyrDC61sDs0CzIiqgPwr960CwV+35JzFxWrwqaZBfzPmTviQKSNpNmL094C7kqcqei9t7EMT
qVrDONxkULerUkQfmUbu6JTbDbNoxIWDgTABjXY4hbApmuCt7RUNHZV8GoWihqI7IGPGljpGmmVm
Fi95zyAGlTNGhJS3yRqibtWlVUwwAZPuAD43OOGhAnQzHMFv1JPuXHVeiKVVOw3IqNHceLH7I5Oh
OlSOxRafgcfzenZiaPkwiuFbsgWlRJ4E0iIopyCQtsTTdQk5i/drdHj6tvHbvRNNO7vx/IPMtO96
ZmYnUagBF7AJiUdowwn2yFtS09EsAnLOQJkeSDPoNoCUOeJn/vDkzBgbKLaHUkuOfcD5kM5qeEHV
PK2Kwj0UXa8991hJOjdOzlZi8cIlZLPHxJRv8c0+e+1biwWpdUYSbiXjlcEB3p8zGwYb3R91g3P/
iO8LkwOBX5Uqm2Nh9OfOp/YMYh3JTWPrS05Ozd7QJh+1lU3+U6/uaovZMMjzaOGm2URkjXrvCTNc
GPhzj1kCbExFo3fUKnZ4Hep84oLaIGB+5TJr22ZCuzOK+OhWU38qA2RjHNUBl/h1v9MYc9OUvBq9
7dwipW3QEOSXyu6uTCvpd2kVblkbFp7nwkVIdetCdOiHl8MkzCG47Mvpu1fnztEI1BFKbLuPI3ll
PY3aFJiHlaFblfdFMgXngA17U5cUjZ0/Z1QWOtjM+GxGVX8Y+p/6EGeMFFNOvx4bkcJA6jVTvCmG
9EdpeB9Edi2ThtjzAk0AIZETtEcD30EI6XBTsDqtQjbAhUzhUOjyuYSwrNX9pwRAx8YPKDFtm8+E
kcyWSOpin/veCjRQbfjxc2z2pBflBDw2Db46XZL3Sem2rKJi5yfBY8j/qc0I8Y2DlhM/tjrwA4jH
QLGarY4rDedyNxWvBG7ZWOCGl2TsnHVCsUqeEjNjD7f1Ki2pXlSUvWmN+4TUl0fCyxSg7XeNb2EE
+HbounOr8bnzbVZzaJtHcmnzV2RoWMVwhWYw+rK8/2Cc+ok7C6S9CaWOF7pkUHVK6uQa+2awwINB
zon21OvpYeyIo26NPoI81uq7JELEnCXAckYypaKxNtd17aBe9gg/KNFza2cSIuLHxpmulkUOc/yc
+j0nf4mfjssAzNlAtCQHpoK1Y1OVUbIiESNaW4SmWdjhtiJINLwRw64A7Yw9kVdfjmmEpjXlapKj
WipgByYd5GPqWBmfK51AUU3I3WQ6+0p4AqvEIJaN4trBy4Og3xcOccWSCzbLzGVK1NQy7vpyHV7I
Js5PYe5lG06Yn1nsHcO2XWLZHe788c0jYu0cjdGumzpt1wIFMit1Lcd+W1cAqcIx/nQ4RqwKAyIf
LCHGydTESktfsoSWBiEEd14cf8BiUKsS++jOSsqL1VUuITsmLCYOYFPNiT9QYX7DKBYsbC0o957c
ZYVm3re1nVz74V0n2TfoRfxqOY+lS52WqiSDKJOH2zHEySIDgiHMsoBP8jz0CFN9Zk28CMlLFOin
sgYDyUvZUJ/070yfxHoYKJKs0N3HTgzfPHAIKMP3j6MG7LOsGuAWGUdnRFavlYvjlGWAQkIdGj1R
a3pCDFUe8G0DbWu0DWGd/5ej81hy3IiC4BchAqaBBq70ZujHXxBjdmAb3n+9EjopVtLuDkmw+5mq
rMXkEwNmZ/UFJTtu0KalDoyDYaGLh3Cq84Q1FON2jkDcyT8zgRqy6ZB52VHXbRjTE2+jy2HjQE6u
mJ10Uz0tp6mN0Qs0x6HLYK9n1MhtgD68rOgeJcdgb0fNwY0vQ5Z3a+kPA48PVTd5hcQmmw6REAoQ
TDE7WyGS4mPsWWtMceo9gckGzwr/GRMID4crl6nwlv2oQcFKWT74ca1APiAgJssRLu2Azs0GjtYn
O51EV5EImOfZoWsMvo5l8m/wyH2RBunjavxRuB/cpHnvWweHOcKDYl7L4td9hugJYHeiISXMggyl
FuaEVDT5QZfuyYKHY8Ffp+NNYJLus8xRixwgIrIYO9t0xXgNZBzN9pc/d07Aigp1mAaN6oxJVDWx
zDD4KiwCl2CCfkz1E9Gw5XJAnMwXjN125vAhwFyblfQg/FI/PymWi9AVQYAx7P5tW0boExcaHjkM
iUEEMoaIUkcXR6zX2jGNyz8fL/M28ZJj30tja+NS4k/DEyfIiwF8hQKBrzXGTev8/2S6AG1GOjoJ
1px9GJj/kTGDwjXa8a4nS2YOwRpek43CmcbUcZN8k7qhfcrnvA4/zAgUM6hO26DatBJEaxdZOqz6
6o72J3wWbk7um7ppoPSXxqDjhbcJlywmCHy+RRBOz3G+RBdr7wAod0F1VQku23GS+AtTHKmEAq/9
gbPBHgrAx1n0beqqPPr9UFzKKD8rIa9Q4dXNYke4SGzCsvWw757Q4RLBEQHmcjRUwj7xp5i4k/Ak
9BSlHXdPGNrxLbXSl7oOgDoOutr5xVBdcuW9d9Yuc1z7pbI1pl1xc/ThVgCwjMyVyFAUYt14rzxj
qzVgwIMZa9PLWNt6PZmNBa+d5HAIyI1LiJpE0T2JmYmJO/yktytii+yzOZTbtK5JacwdqElasU2n
jsH1MF5To1DLMZypdBbXG2D9I6Ez4abLB+/SZE63yFq93xhmitnZrkjzDavVKBlya17eHWyHJWKq
YutKN6mNNmR98lCOHimoGwsp+6KQAZqqrjIfqd2+ltP0roIpPk022fUeapQl6kkMnF74ZICsRJx8
nho7OxvCVpgX1KPQx36p4h+/sRgFl3GESzU4MpI259uHVJcS0EcP0cEepo++SPRvhJ27PkY75OX1
lcYJp9jgVguUKf63AqGcHxi/Ee2pxehrTMY3Sef+JKVXXxKGXw1/lJ5rxXNk5fcQTTExJCO4XYhI
yEmdGWWV5XdWXKSIM6ti0ZddYs64ZWKkeGwhqmxEjqS5KLXvuvBOUZ2qvxauqIwTDYC2J25YDt4L
UOPvHmqPReh618aIsuOgqeGdxHehW9qbPUb+MRe4XQnRXqRZ4jw1irEHkZM422T/QgK62ofuY4io
t6LM2uj94G87AuRzXsrG8apfgCEccUVB5oBzpFsJV5NvvrRTJe+BYuZSppRMIV3EBntn/iKrzmeo
yJawENGxxE0GeEU3CUwjNKUefSTYFMmme9LwqK8Sbfiy1fQ8eOQN+J38CdEMpmhFx0LH9Vz+Il3i
i9CH07VJCIgKBya0DsijBeLyiBTG+arvMV9URXcUSIsOtVZeh6ard3rHwBCK3HfQN3sXu/EWZA/f
TQHJL/mN+6g7aGb+AmSw2SGQC2noQOmVOjymKupI2OtzMFiOYs4VU4YPdBussbubhztxW9GZhBaO
zwHEPMkTw4vs+NdONrQntjSUmhXhSmlNbLJvXEY7iFe2IG+KQfNO9eawrVpYz8IyxXIiageVa/0v
dNTBw/J2pt5cQ4LF0JOxGwonhSHE1xe2UfL31emd3XuBkBPVoBvWz4TIlauW4IxFNpCm4IX2t0NU
68YJRqZaEWgfr9YfpijWTSUxNEA5YCUDQqiujfUYhC1NbPLV1dUn1xpcS/S+8aimXTSOD77RZ5cy
mT/Vq/lAS3MF6oDgkHUZdygi5+G5xTR1kSh4rlqOCiloZtftqG4CluNycmFZe9MecqBzQA7ZLYMc
GCcn5RJua0EIsBGAgFfPYZETbJcyC5WW+6fzpLfK015RgWsWz18nb+CuiZjOIE/EXBXZGKv9UI17
bOQdBBDCZFwVAZmoHoXNTa7hbEUOmlVQSX5bMwV3iap5g+ni4uIHm7RYW7KGpQ60fwK23jx1GGV7
XyuZOdS/Xu7Qh7n6MK/ZaJYmxq6GJ9FvY3aBIoHoqUnNn7g7gHEoViLviXBTA7jEEk5fS7yNLF5H
p/R2bjkuTRTa8bJ2Q7mKIzwottdt+TAhAQWGue2b4dTgU+ZnnqBgAwZGDSrEzmwma+XQha0NwQQb
sf9yCDV/w7V4oxR2kJcTvOwWlVhnXvlMl+bS1UEkyWqueyPEaEd/uoBi/5c6HNZNXo4IsZ1fWnKH
xkOdLY89Ss/ewAXeNjK64qdg1EnAJV31l7QJ/Kq+YDZNROF5KCKDgVR1lB5BbDMwyWaiHgYLx8Co
mmIOG7VsnbWghWJP9gsmhD/F0D3LLiNYrHljpfaVj9AWJvBp1GUJlGw/3NRj+NPZYjd1NOuD1H+H
KYpWwG1dfInLukjpqCoOb+zAGIiKTxOX5LrLFQ7HkI6ikiaD0f5EXfJpFt5vHoIfkn79lcTJB2hi
fliikfkeIP+baROAMJcKbwhD0uLZ0asJtDIv3EyrK/aFg0ihRyLHDkz5o2zYOd0QEcnZpDYvekts
YLEyMuMPPDTBD91JAn1f0M9xpQ/4LC1xSRzrofPq4Ua/NbYC+tF2BHWE3UoDsw3ifBMHZr8oR+fV
j1EwNVyyCAkBDVvzGs0L/5ntTqQkuUJCj1Dp6+pm9P5twFu5xIOSPymG/7RYn8VUXjG+cbxG2Z8D
pCQNS3eVdj2VtofoHOGkh1gZKxtXp57I39JHRM/jl2w4RLcBPuCFDr9j5dpL3+E+oCeFChVK6Dno
CDkXV3jcnz1OoyfycMC/QVzCxGYDwlWKAVJ2MJX5oVUGqMUkXLZ50a4KjdnXpChmK487qOig+9ns
YPAx/0lMk8KRxyxvGTO4BXeMu3XbrFtydrFXN3ZENM7pyABE3fKvsORLnDt4682/aPAQd8fvCWCZ
BUxMc2UF4nkEJL2cAk620GZaMfZXMjwldvk5Yc/AJajV1jry82LjIpaE5PLDcnnYSJ5xa9I8NEzT
upkzzn3WcIupx3gD0sqlMDv4E89dn0DytMii91tBgiTOgYStRzryXtAUMd5O6nTtioGZRC03nEWO
pwUM4jTAYpbeMIFphg0i8re2Dt6z6uH4DPnTKUZwqplPqMzxK+ib3sJwisvix3bibjn6JKAgvDZR
Rhu3wAUV6ZedvmsZpMRExz0yfHt51R4MwmkfMXFZROMQfoLHhhF9iwFVsZEr/xy2HFkSrOFhByvT
wtunwfQvkOXe43y4dYb2r2kr3MIEqy/6xq5fZcHFTQTNk1XpLKFk9T1pGTDHMWePZ3yhAZrRgrY6
y+uolo7Dxe4zoV9C2SCNSo7yHIJpCDy20kk57aDKU8tWBqxUIu1lKV/5ExOgea3uAuhNX4YJzqyh
2l+9cJbWmL9lhp2trDmzIc6ekgR1tpfTuwFdyKrmLSfxbCEdlyaqYR364UMipgZkzsVUi1x2vXxO
STb832k6mv1PbONI8Jxil5sFa0fXInZdv+ll+CKH7EWlzdUd6h8CuTdtnD8Mz3i1aWy56NyrGTHg
miog47GRfybd9MpG/KXheIhyiY+gJzdnPJCJfvbBCnvinpnUsfMUn3KGyzPZTZrrMMP4zAaY3Wnw
XBXmUz14Pw1jZFaR7dmpontYi6PntSX/d38MAAC52K4W6ZlJDjcaxKyFaMp7xwaKg0WAuxV3U6dU
QvPgD6kDI8xR2zqsqfqXDgylXr2LKby1gjIfPhaJURv2FU8y7bcVbKSsS7esKbUeQJxdkvQ2FZjK
S/tQmcirDBrHyZtM9mRYuRx1a2v/jtr4FnC6MV2rIdkyP4SigwvUnIdHdb60wwJTYsZvTUzHXmVW
PK/RDVhjYCgH8ldMLVi6Ld2sqeJ+OfTGi2QU1HrN92hTCyQkBqbjdCZnIFsOLVIG3+k3sMxxKUMV
hSOoB0PMZyq2gWbQsGbdB7bbfZlxYriEmWKDnygvgotlTqxZopGAW1JOdUF64hgRoSTVoTf0J59k
KpqG14RGfqUqzsyg2TnBPdVdRNrhSgc+if+ZaUXofUXtgMk1EldtUq9R035oiX6sm2IVZiNMl+Eb
3TLncfeA37Yq9Pil8nCwzi50KownhdhqKS35mH9RmXFGcsy4taJ6XZrY8kMLJL3uROuQgODCrt8y
3cYf+FI5mNXSWn+vAv/RwkkZYQ7BDGaYXloE8AxFuZhca1sNMCjpXRZQGMLlMBGqkFkY3YHHL0Py
y9kkcQnFwdbDFYoH4QfJ/dlG2L+MEL+wD5UfeQgprRNJBtgn/5ZxeIBfgaszYxLo5fxhDXtwhwgG
sPkcsnH0Bfq1oibhrov5rOMaVRz9yy0fRmMNZ17Nze4zz5kGCaaIzlaP+Zo1mqGX5RUiD4gmi6Cy
0mWNy/pKe5MDe762KqIdYDz8ocFsAUjH59qXHWke6dGeLY5VconIJuO/mqe8SLej0xE5TIiY68Ud
2qDqzffMZBsxA9iabv7myzUXpPoKPf0ppWJ6GW0r3Wo1UaNmXW8TvM1X35n+Uou3W7PyDfttWZV3
1+K/Oo1+VdacCugFax3SKfr3OfdCtohYCwuDS/xAAErAnDBvacL8IjI83AR+G6MFkMCsCnuHwVTZ
JMykztEX3vM42R+oU3ZxO5y11uHm0rrVnK0+hg9s0FBV33GQErSw9x2Ae4NXfSIoptQhDppB/op3
dBnWZMt7SUikaE+tnQM9AOM25gz+0PkGqzguyXK05X5sqjsOtmKbB/WrkFYNPISNZGNWjAg9vLMy
jY+NwiJe/A8UaG992WX3QSU/deFn2xhD6TICKIeoKzt1iLjwPASHvnsu3nzy5VcDgi10FxopcCxM
FmMDdDY08aUlOEyUVWUbSGZIhUGeVMAtNen2J8srVqyi4VsEPreBgIlPH1okjboS1jyMCJSoxgeK
uz7Zg3JhH0+rpSYov8i2a4v3rIYDzuT25AiQWUaLO4ecoQ0DBk6xTMNFrZ3DVH9BSU0/5ZDjF+GZ
8LtP28RdOIonZErPSY3ah37i1EJvrFqqZvIk4K7ycfqcfHtYKeki2A7G6AMvqMTGsFxnr2VsGIyx
3gfuq2W0a3wcPn0ZZ53u7Q2rgA4d3JlWV+TSkRNBiY65/Xfwi00vUn3Tmu9wrggw44fAZawROs25
gDoNUleCYmkUMP3NVTYaztKzvGzFV+oFvNkBF5d3iDuDKqLwjn3rv9Co4FhV1AJR164EUoPSRb6R
uBAnzNR6Z4+PLQmg1CIeKGZL0DK94e55jJGbh4ynw5C3H5M8YUQdfkhd+NGZWEu4jzWqSx+3/IDk
ewgvMjdnCiehCo13NkJmiz03qN6ekgbK+SBgf6HYWDUuKCl7cqg0hdyWwgsXPQ+TmLoXazDEvgva
35g9v/5udDW6F6m95vD+fBH+4VnhvAgg3sry5qQ+x2pYnD2TpAhnij8ZXZfrUkENbac+WAXyJ4mi
8mI7kbUUvn8NHdMlVyFDJNFahxi9AnII/ykG3ruEg3KhaXcYHjkZnpl4FwIWOMRw9qF07/pC/FWk
81IWdiRJZuQ4q6jiInEIdoqdZK36v0whVApJU9ywHpidfdDo7egfjPh94aDXb9DrEzE2rj1JbajH
sb/uqSM2LaYur++vBH4yc1CSPKDyWjUuuDlI8B1I5Ce0dD3LPCtix934XF/52TezXaJ3WGks5stO
f2275tcrB2y4QblJKwiKoaGZnwKpY5q7A6NCi2AbaMs05VCngDdvAa//Jar7be3PsDYj+prmVYTD
P66hTR7ThNTFvxmovgbBvgrJqZWlG82EJXrLbGwQYTQrPSOCgKghg+tF/KI9vPfQMj3HoZ4E/rMw
6+A0J5+1XrK1REHmY8STUZsP3cqhGgOcXpRabawGB1Wpk8pnrGC0ADUqJ5uMyDww7yhLnqNQm9eN
ZKlk2ZGPlWAt36XfSnqN9x71ZNrPtgASKaIa8Cos2bK7qkr7bAeXpOSUpWfqmwzGEvqF8b1ph1dh
7xp+zKOgJgfa2YAdMWZhKz8WuMMLONtVn82fNukuy9zj/4p8RuF0IsUwguZkpPtkly+iGt6LXlyY
3iSl9lUJ2Iwkk/DTHuOsqolOCN8tiOGhpI02KtTon4jHgfESsgqQxKSKKE6J6N9FRORZqOE5bAFZ
ohk3mCdwra1IXikZwfvBIjDr6yTUuSIeHKA1YRhjcrCqghCmIRF7ObBt18moWIxBm23K0tEZRWnv
DK2fQmUeGicfFvZkqI05YUCN2NpMTmqAWvzwne4bG8Kn6RdXYVE8edlDkpy1Z/LgzJvjrSLBtW/+
PDdd12hWuwoRL/IMpMZpmoOc+TeVNOhByVQ1y7/CkvsQsu15gD/ETpVELpmGMyQR+g14dDM0b9YQ
OjsTeEBpNzup2wvDCYg/KI1mY105hFivRR6JKo2kAqm7o+nF8Hbt4a0b8nvSQCbqjHrZInBw7B6W
LAa5GSlsBEO/DGjlGyzGK9AjrCwgy67GIYm2KrqDoFi4LNCebZcw1FHV1dZV8ta4uvlmxt1GhuO4
IQ6MoRcLricZI6BPqjpfIC+kvEzKYTO0ap1HiXP0CuduuMO9C6efIRXs8gHLh1rxNZRi5znwzzRw
pbLt9EuknZyRng7Owxv15Y0ynG+Fq92QeDKNq7i8iH0Evzmn3Uo7OVccZQunLEkKzWaMu3+gaHwu
xi5bkzCFRJugjW0oqTRyj3tg1JFa+cKCUz3KfUJM17nY0k2ZtzF5QTSBZclbG3qHTjPmWPWD+er4
KL293mot0O8pYj2GKIeok5Nv679YFXiDs7G6dkDXLWPqX/6f8OSRsSa7hslGHk579va7GmX+IvHV
nqNAX/H4/U0ITxHksf2wffBeHkcj7sI59LYyi3Pj8Gy4KaQ1ZkHw1XqYdn4NtoZoqBYo/CaQ0GAH
R0TrkhEVaaikuVZEqpDW534TEstKkg7h4uu1vAQju6sqTIaDORibEbTmJQ4rm/5Cx89dRWQJO9CH
KTuzfiq3nvDuHmOyVVyBw3BGxHoBwyO6wBYdMLEJEdYbS18GHZtk4SVX6UNQmXpuApZ5giwW/mkB
U2eUGNfFqqNJXigteEi7YnmULlFgzoe7BomW5QlHGyYtM3wV7AsWzHrHxZJ9BMAfvhFgxLNux9wh
WRD89lRlvbVhHv9NTWYtOsaY/hTmazIq/yI8YNKUf3h559xUaIBhYa/wQUcI2paO8ip+gXyWrc1a
13hUXcI9KxMFGNus05xrinSFzPSGy6WJw7Wlia+uGtu1owzaxvDEnOdd5LxS8LqgdeYldQRAe6yd
QxbKZ0NHyZAE5AIlhnZCdE1HlD9p3NJAfHZgQy91ZN81Zx64zemPWFEmP+22QjDp9YzbMN949Jz2
Ark5PINKx6jOjDGPzlXHBrBoQ33VRQ6Xe45IApvzscyxnGHYZ9CEYh9JCMsaBmN8CUEWumPyngsk
jwNkww211U8wBdUWCOZbqoWfQwo8NBrMXQKRbes44VcPwTRNagjirdUsCb97MfTswUWYEwDsBrxQ
bQN6mblLOLw4sz430iOgR0R810bTMvzIrt3Qix23paCev0x+RHZrylzVcJJmP0pyKU20BpMgBkEk
aKe86Oo1dbUbMMbRHpGVDgYsSDCsZ2IbWuKQTP2yrzP/hFo5vKZNfwuapoI0fvBLjCyA2h920h1I
7CZ9TTrZ2jGlds5kuFae808ZAMZrVM835gDjiWzogxUdJw3h7KT3wdWz5TTjr1G/mtUFJz785TQC
CZXpn4PFJoEniVHgJWIy5+TRZ1NzVTXQTyvr4cXUC9kW6Cr1TL0z9frzYYY2ZuP600+nF1toH73T
3vssIHxAncBBsMq1jefGzbajSrYDGuFIrAW/BxHYym0oqdphg2kE0gjdxwhIMZIEwiSrNtciQnfK
l1+iPN5KmDDMc+6uqh9FEt9zQ1wTd+KeXZVjtgNN84o3g2V7Jv+NZvsyRu3NGcivzka1MLSJrysM
N5I/l2BfXmq9WeU2X4w07Jjs5tl3Qjg6i0lunfTFoTJK2p4zPId2F48/6FxQE4TXYlprgISy1D22
qXhthbzPZJsijk6JNLew0fLOP6aQf/r5h++s5LPj+Q2sT1grW9uIn40g/2M189Rk9Vvn5p9dHd+r
sL9UJsHGlJOx1x+VOVysSJbMwdv75ITf8Gn+mVnyYVTVOVJMLcShz5vXIHMLYK1EKox8vYj5evPZ
oxCNzLXE/G9vQGru5/jawOjy1bBBriZZTLrI3uUE+ojfjWw4AS3avJZt915a4c0bgm2XtWwoZL9D
fbB3p+bMFn03tc/4tU4lDHqEdi8Rb13XndkJkEMXb/wuAG5Zvgdnt/G/ZoJkHH54lXcmtWBjkpXg
28ZN961Xdxa4MGvq1Qv10EqLiWcwVHGKq/4Bj7INXkTbXsNuenj+q26rI9iXG1lcHwNcav1MZOpT
Gr1kUXpQlnawARhIIyZHS9s1vvYAD/ra52ILx/daeriXINe73qEsw7vha6TieURaNcM5hL20ctth
JgIzoeqNb9+e3ppYvDcdphBzI31tJwPjoiC60ICZZ9bW88N6mQLvJEB/lSXTF2ZMQ+pR73t/HNUk
/u5Bb25dgjkLhGdjNYMIWuajKD5Ibdq1RnMMYtZybXxi4nJ0C5xa+QQrCYUBYDbw8JfRfE25hhc0
p84SBgvrPvtZJcap1dFIN/3F6WsgpmLfA0PRWN1FBjocxvL10kNYXxQBnXN88ePnvGZyUmn3tM3f
CI89ETn7mJTHlG/agW66sDF9YFfYlrNcRxvvke++01s8y8p9RRTZsnaRsUJXlJwFv70CjmpN3V5Y
9lNRVI/x3a0CHgJ2zDSRnbkbJwLLS5wpbfpp2vFn0cvz/HU2E3mj6XjqDGCCicQwC/JKM4JkZ9FD
NlbwXJjprRj1ayry25T020gnt9qMwcpnZwgvJyVJhAF3OtnVw3asN+gIz8Lib1DpDlb+bkjHo+Ry
JDKAuX75nnDTrLrcfK7AYzSlfq1c8a/He1Yj2yAN903TivfCftMNZWzBoCZ002TiBHpzEA5FiG//
lTlXaasN1wbh3QJWL8eGPvxYbf0LAjd3DmHbvpt6813RMfmZ/i+c2Wc5ART027O0ZXwCqosxov+n
zVrdioW9CsS6kyjsmuA4fxAm03VI9mAmOeP0MgPgFlRPoWdgpwv3lpme5rew6UA8Oc3Dwppb1OZz
cwo8+4GT/csOJ8YqoMEYDRfK/iQNJ/Ktly4TN0O271Ng3MtEZ/4LJ7VSd2myYwxV/cpa4uRqxdEN
h+1yRiz2iDKYClt/2jwenv8Xh/Gpx52Y5uHaBxtvufIns8OP3o12rmiRr3jrCA1hVb3YiH01PTwP
xWuXZI/Abp/0QN4IBkRf7sMUdAGoJSNLL90tfwqpHStjfAa7/52jmhG+XSK/ZyYb1/ZX4ncvkJKA
t1/Z7O5n/W2BNtHoIzgrAUzbYdcY3VHa3q61+NYrdSI0u9LkJ+l3H7ofr6xGA1AbDYBuQvnFbHKd
MjAF0PzdWN7Vrd2nIptOHnt2iOPkoGn+siyyKzFwb3i3DiXapyRDV+pdgz6GUZZTiNvDr9uE2jK0
jXcQq19jzMOSFJBhUkJQ2p1Fy0nzvSlC62SG7RE84xmJ3FqIfg/Fbd3kFirWjppi+vCj9MNqrJ8p
IvgsAV0vN4r5jx6TlsHkBGXkWurqA7sewfWEqPUVQSsTXSDTCNZXt8jii5xHOyvNtnYjD1lwMKS2
71pxrPm2FDgOFgy4EFRme8d6YsjBLL9dcwYcG1LphH8spvRixyxOG+9umhFsWegxzPVU+uXqBsd+
vJsPMIcLepp4gXFJHq97RkJHSBHjWIIE0nYf1MYer+a5twiT4JycnyfDCrZxuOcnTjLtMbbDCWj9
PSOSWCdmfLSe0BZvwkhsU63D01lpS0gkzIaqJ24XzzsHOeaSajzNLwbL4VbBgK90Ys5UtwdXdHNJ
QWtz/U4+Ogj8JHywZFqNmv+BvZSixEOBoXJ8ZtLCUpH+ycm887kdVQ5lilolUvGueqnj6BYgC8z7
ZkmfumeH/E6dfzOq/MflzImzlVCfUIKW831vtONlrIJLKnGEspIs2vi1C6mDdbmnCWO4RcO7Qg5c
wQFe+LUCtf/nT9kntqKXsK+vztjdYv0gATEhg0BE5bW4/CbrAK672ZKiurExeK0jImo+W6Trddqi
JEi7z6w66Q1RRZ3t3qscOV9U+6CRQWNHpezXecEwjTvlFa+YH4fNqhps+zChICxN+NF4aQtG3lwP
nq/SjSND5D2ZY98m+c07z6A9Mt59o4SKA91mmbNyuTiJtxXJrkaHvS1zt9vVNKyeWI+FFVxHprvL
uMzeFGQ5sjUBBcnGW8GChwFakIBcuOa0z6rhICeBXAjJyOgG1a7tW47k9hDGLU0Gs8pkmuDYx/rn
JOL86pOVo/VvIUvAdvT1exXXXxYWxz0uvEPvFsij0FqMgSNXBvtK1IRxumvh5adBV+wBFEMKr9F6
YAsqVmmJq6Dp7ddmqPMDXTCzpbjK1CvbACpZNX6EsW/zZEfZxtHZH4zzeiMSc/6B5/S7DpTXUheE
Po04GKBpuuKkgbGMyKHywtl/UCEX7yd46egTjIEUGojXiGtRXBMWFXz4qkzZG03TC4LhmxjyX+mF
amc08CwGUZlMFNC7VEZun5hZnp0Gmpjjd7vO0ccjn4AMtm1RyEtNw7hqBtJhEpC7rJy4fEgPYkFr
aRt98DLCk4aLjh/uGBcRQej83KGjY36C/eXWw0WL456A9hGsLYIeWNI92BPLugSdSt5T2ldXOZQ+
JG8/FRYT2NxwxDpqyDwY8OZbqgabpuvppu4MGNVxvQwbw9zWPn1fS0TSo1S84kIZ9Als3DGDxdqb
abH5oYOqpqH6LixnrVOptpIxZB+od0jB2lVRpRKAlhxQ7SFPbtjr0vofmulaF2G60QL9xUiMtxi0
KooC4eyRVe8buxrvUx+fRDGRNeFM06YHpMezvR0rzVn0Gou32G6PaW5tIWc+hZ3412h/ejt9UAiD
epEWBH4beWiOPbDGajm24SHWM+4IybghbII7kljm7Om3TX/E9CL9V7lUVyiSG0crV30qMWt7kFRr
dr7VLiNKyTBKkjkEUgF0Lw1XToF3J06PnZ8eUjfBRcLUhjBOLtYEf22cEznFP1Np079N475mXvD/
L/Iu+ZCat4ky40t4iCoMRV5uOyLbKO23mtjh2TyxiuvmeQK0ym+WJyx55Hn11n3IaYoxK345RnSO
mqNy8Bzxxrrk6GjWupFui85sxcdYrw3IV5gBzU9ineMtuEYiB7V47VE+LJPEJU4wVDb7UUTLkcLA
nTqgtGx35SInmLVFJNaiQyjy8VAF05n+Yw3QQoDwYgkeuWxDGddl87uKIA4ifZIRVwjZoUaKwqcM
FR2+lAkpBm2m+4VpISb29ENFxiOngtRZkCxBBLRrHqbo3MCAilqIfsLmAuBp33RCI7IUvzfQdjqQ
ofzoeB0n1Hj30qw+uC+u8Lu+i4bQNQYtoJxZ6rtTLJe+rz35pc49XJf/6kb/CF9VZvib2u9ezSR9
MvWYV+L9ZRnPf5A7/qr0tR8bNgVW7XA/LQuDnWgoY3RQtv+bsxQDocAjZ79LezN2/mtYl5++7vSr
JsSunoz1Acjxox/EfixNf5k0yU+VB/t54VzkxtFQ9bpwa4ZIdoslna+mKNrHxKw8Mxnm95ihVnnJ
oiZOrXaTdvFDK19adlOrpsmBftmz6FLLGFvTHbBJXukxEQDoyAlXMco3S/PlLuiCJyezCcayMYy3
0A1L8gbc/hF2WfkEl0hShe003lNhj+Yp0orfsAKzHrsU/bPZvHB+h1H/awP/mkzEiWRkEZPQzped
yEZb42uiBobSLWj4OKrPlWXc8yA5ian67VNEFNF1UMVeEE/b6MjyfNRG246c6kPbxmezm0d6oNZ1
5G4rapZfl2VbIpDmCx4YxmJILwcY0b3PY2Ip+TyV4zNLe3tRIudEJHZme/oEcozeQ7cwSgBID2Yh
kucSYKGIDgtA+y2osiwSrtjZoquB5Uqmn8lN2GY6N9Rn6BTTMgjlb2Gpveq7Te7VVKmivY2eQO7y
Nyhm/EwdPwPxqka2UYSEvDj85cye97lg13eeVHG2dHXpI5D9WvcnY4ZXtogxICqirdrv1plmasGv
KtwLxhh7nJ5LZ3jj/L3kaEqDynnjkcOQYqlPq0eXLJxtGMmG3r/uGNbjQOP7AzxmkVZMFovhP/LO
ZDlyI93S79LrggxwAA7HojcxM4LBed7AMpMk5nnG09/PKbUpldVXZVq1XetapFlJYjIiEHC4/+c7
5yQYIZcOVmvaB1ZKNi8F9wux8gQDizc6H0QHiZtey6G8b0r/G/G8ClXfLDAIirfIL/nuOOEV3/Xm
QprjOeE64CtCqUfYjVeej+rPvCcgq6/GgTc5Jt0O/qvqh3cjpjKhTB/oYSayouNjZj2Plhm0AQ9t
VBCc7JqXhhbXi+KykvaNkOlHOkcMIRD6yZ+KGsiVgkhH7Ewkf3zNhvggAjN7hLAg1DJc7sOIUFjL
egI5unOSTp+BBoJAYVTD4p28vFMUEcJrVQezCm7ngMg9ROsp2xf2Sx1ydYatKZct54ENkV9keyQn
/c/CjmF1lxFhGmzngth+QqYh3DcqL+5E1xy8hbgu77qw812veJDaeElz66p38wfXwUPjjaQFMi4K
Wt2L7G8c098jAz7kExhpJ61XRqvPrckmQiJR0ZyUls23rmx2KjE2Rtvd2UlwF+Oq5+s4P+d+dWLP
tTdi8y1yxbZoS5vbANOSiNtdOuIDdXNW0jlkRXONXcgT1KcejK09VbUwIj6OMW7HrsT5Yh8MhtZl
RIcncAfiYrEhgYcvjS1vgIlmGT54ormpqXRduSlflGnYEjJ2g0hDEO2PAE8OR3aSedv4Ngo95JPw
3NFoYlW7WSp2494rp45nO58eHe6PfAkuSnOChWiuRHFBqNsNUZrJqunC76qkgpmYksZ7k3nxls0E
HTTBR1kfzUC+t0P96MUWjMM8PNgjy7NdInvndwtXdrI5m2cdowE/Km/nQtK2g1DuhPKma9Ob2oSB
SgNvZpQX74kiuwYxyPQ0/ftIX1SfEAGasmSTRnbR5XpIHojnxBBXhIa6fOMREhCxaZaYbnkOf8OE
85GEFw0P12ByXtk+srr1yadXpedhMvcug0ZX778cpCaLy7CmA2NcMY33mx92IpkkJazC/1ITiAVO
QIKGW3HdwMusIwNWqHPH8fz1h+oNdzUAUASSQRwYT0ICQryqjEArLoSoyO52JsNiw26TvmEzN7b0
XeI4G2OCpHcc5Ll9nKKiSJdkVXPCDIcM/dQSra785XfDuo4f/DOjqv2K/ft/EYP4PzEnES/HT673
f0tKvIw/fkTdR9F2H/FfshK/fu73tET/N6y1Fl8QZhaeZjyIXxvZafzv/+X/5niessgGEB4pXcLG
P/9/0hK93wThUo7p+FIJaXkEQP2Rl+h4v5muSy+gtAQJV67j/ZO8RF+nyP2Ul0jumyVNUzm+4veQ
e2b/4tE3RzxTTU1nt0CB7SkBPxEuu3PoZPLL4nZQxCmPQddjnrDbLeZ8Fn6oGJobyAxhLLptp9La
JGLNuumR/ErFp0LSy9jUMY64sCu0ObvbxAmidVnOJuVqrbNPlwFTafg9phTW7yFIcoI66CvEi8UD
LZfutS/TcYNYyX42vRwoijPAEyBBwdenGPEpz58nV3DEG1IKL5bpmFYeOIo74gHhAZ+bI9sg8EG8
RTuoKnbjqUhvE6U0S2DBSDtqVwyDwm9SfqoAPMda/BVB8jewYoCGeRaQtIPC0gUMcvrB+F5n5oOL
JHtH4McF9jDCCT1Xgk9we6qy3djMLpXKnOu5/pKDJZFK5XTjHw2jxEigAz9SayRBly3uvjQIwPJ7
ZNVg8XEWJHgxKuPgGhg8sVyc59xYZ+Fk/R6L9o9u8f+YYfocp3H18R5/+zXI9H/iHczd9t8nnR6+
zd/a7q8xp/zA7zeuI7lzTVN4BLz53AQ+t+fvN65j/+YQP+L5rsUNqiA//7xxrd9s01Lkowod/OF6
hIL8GXSqbAIxTCn0zUbh0D+5cb+yPn+6cW0XX7brSWGbDhmR/xYo+OezJ62B3Nn1Kason8xyeaeY
Pt2NUUsgHRvNW3YaBR0Tp5ByiU4/YTz9rFn0U6fi8eOWmE4Jt9uOFkpCj/cpGNJ505hYJy2PhkOX
somvP7IWWrDWT7mAx91Pn/vN76/75zRRQavYX1ciVjv+55FlZ0qXjNhf00KicWpxffRk2pXuC8kU
L5JSuD1LD3DgS5+gP7dG40MTUY440nhop+oQCTMDnGl202hcF1lFbavurWrzli1+OG0tSxKRF9/P
4fDO6GTd1YxtjKl3SFW3Vw1Q4P0UVeOqzymP833Gv6LvT8OSvqFdfKRjNG14+9HGCA2SepwSw1h4
bksi0cPCDDZw82+RkCdhdbd9rfJDOTJtx7+7KdRgryPFxjWYOXPMXXzmZMe0ocOVPcEdsOUijpLl
pQnfrYExTmhSPqQHhB6TQsXEMDWPcpluSay8offr0WCuGEefbLCvaM7p9NBx/ho/6kFkxURyZDJZ
M6F0mVQS33NYmFy61IZMS3Jjl2AX1hsVSthUznTL/BBRdyvi8cWu4ouKaWjEVLRjOto+JkxKIbEP
6PQbM0xOhe3c2Wn5GXfusV8gy03o/jCH6Z0H8jKwO/Vlcu9YpPCLRtyZZX/dz9GdbY4X8OuEAURr
8tz3I3PdmfluxJyX++2qIouhIk4bn6keBudMhWlG33sOCfLRuS2ocWQU36XmHXvXs2qjB0qE0+hC
MGemFOmEzemaaoNXeuSuIubRkFoXivm0z5xaYulkal0xvTaZYsNNHGjo2ZRaMarESizfembe0AR7
ugfPMbNwyUy81rPx4ATrfpEzMU+TYVvXzX6OzghrF+3s0acRos2l1ZV+M4juxCocJXN4z88YqVAo
bRiXlSpvv5QG5vYT0/BAD/JFTQ0vk/2GCf/EpN9i4s8UYsvpdVek1yZ6AArMDwN9wNU6AXpBj27Q
oB+MxXxBQDmQJWkpyB+ddM4VNBLOTpRlxoc1uOtynrQsUaFPhOgUGCqNdYdyEWgJozRpKK/IXDNO
NSJFuqCcivhZFhWSCMfwYVKXEQ1TWcj3H6WhRSsRaCYp2kmNhlKipQgtqggtryzoLDF6S43uYkeH
HBUmjzPGLkRVVBPRhvOhsqJLl4Uky42LribVKlUXUzjcQLCZ+fzIhOJbUhBMM2IxW434poa2+V4o
86EbI2Jluh+EvjdYfhRIuYlZJwfXbWP/tqSi1iure/IuPOYIGWkMbfOYoEQJFCkfZWpCoeJo9Yo3
/QfDg6uIcseoFxu4eaTz9ilskLhctK5Ji14R6tfORwf7+j6hi+n/RGmhbGryOx/lrEFBIwP3TqCo
jShrCQqbXwIIu281uptCf5PocC16XIQu159rNDpnGA4qGO6Z9py1CE4403lB04vR9vBEAx4h9hWo
fouW/2x0QBM9kEHkaUQfLNAJW/TCkL5Ahh/jR4WSqAXlekx7Pq2ZrAhdITlMHwOrPurF9xg1ssIK
SSyxVihRKsMEybLX4uWAitl8yZnomi76ZoTOmWvBk9yidGVpEZRJI2XBL7hHn3VIu87pbNFMe7RT
JrwstgIbDKLqiLqqtMyqiu8zqquF+ppN+SEs87epSh6yQj4XQXcfOQWKv9goQ55n7hbyrM7xBBPV
TXvXqW+tSdyUWvX14weBCoxfMz1kWhhOvG2vheIpmi9hq285Th30RxhUNNAtb4OeLdWa9Y1sceBs
TJBFwWoYk3mIRoo2LdCoa61Vo1nTxnEl0bCZE21H+1qibNco3BFKd2jMdxXKNw7EvYcS3ob9taGV
cS6Ei1Iu+HHWgOfWuKu0kG7w5tDVIy2wM64ZtOBO8gy7yobRBFp8gibvoc3P9XwdEGdJLfkZCu0h
CzimupiRImpR6Gt5jlrjOpsi7FrMrMiKKmN81CRWtkT4hY5xyvEcF0NyKKEGaugBium4SgjKegHr
NF8wXszQBgXUgaPxA51h2tR7FyrBhE7woRRcaIUWaqHQ+ILS+hw8Q419D7qBs/KLAe0wqPk7UUPr
VrfF+yY2u6i4Qn8jYD9GQqpL4zar1ZFSb5mFZ+WLmwmywoOw6CEtysU4FE184GuBLz44Yn87TtZD
C59h0bAIkQizYcBuWC4MR/AUQ3S4kB02/Zbuzhjme17auZEduY+2h8b5qFNXdfyJFdhPBrQIdU9b
n4WLAdBVYwUv2IM4Wn0rUW3LF6pTLxK4kw7+JIdD4SvgQqU00CkCSsXsHzKYFV+zKzAsEyzLqKEW
2rj3DZSLDLuXVtZPKmHVaz2mfbQgAYmJepeXjbfuthT/lZsRGHRTRdbtWC4XQIrJGjNwvhbT+CzJ
qBWUOKA/8NNjQGdpZx9jYydgdGxYnQBmx4TdGWB4HA3z5C4RQ1zbOSgPdsiilvbXoJ13pHe8uV71
XGOSq4rs0ycrwp3o9rXfRtghFNa3ScNELqcQ3IaXhFaZENq+TM457NEAgzTAIpUwSYtlHmFt9PM+
tOYjo+gfgUaYMlgmD6aJ9NLH2eBG469TME+5hp8qjUF18FDEdFBbDSClIKUExFSk0SkPhmqBpVpg
qgbYKuzKDUx98YRd6gDBZZJU51jiJoujOx82y2F00sBqRTBbHxSMPw6/v3idAEIcF7ezPbib2IQX
Muedssp9zt/i8oC24MK4CtQ5MRQv9iXUmNQjwgWObIInm+DKJHyZAWfWwJvZ/MyDDYFGVvzBgUjT
Uih4mgmn1sCr9cwxPfi1BI6N8rlr6Nn1rPk2OLdeA2+TRt8MGLjyC4bTWJypATlTo3LEDFBcegw0
QtdpmA4jocFyIT9KODuQS+MqJM+HjAuOiKD9xwgqz9B4XtIc2eU1Fznc3qwBvkmjfBlMX6zZvi/I
j/VVQ3+dxv9mbxt04ICeEd44BiZbE1LQ1sTgFzqoIUJyrP21+QUWasSwGN5HjRzWsIedhhBtaMRE
Y4meBhRNSMX0C1mEXXQ1xOhqnDFyKUob50eOO+z2lsneOBRI0rH2LQ0zk9oP+5ApY4FDjt5aeEka
Wpp9CEE5apQSZ1h18qAr3S/MUgOXAvJy0QgmOzrCNDSWyeWwT75GNXuYzVLDm7XGOGt4Tp/ReC3E
U0MSEKdh2BArIolginB4oDMaaTfsSQaKCu7JQAOjDeSoOebXpPdh5A5/xFV9WQ3JJqgN4zypLN1O
/fLJ5uRhgUYtNZZaDryuBIOPQ//uyu7ml6g5y4nQwaV2MNvM3jebg8TWj7F8CpJkfCd/UpBiRt/Z
+tu4bbMR0jzOxTYnbyzu4nYjDXIIRXHfTj1ckaAbrqJgsJiCzzgzr3IoXDoxyy2pgto9DpYKqcv2
1d7x1i8XDfGWGuftNNhba8R3F2vc12FXhNk0fao0CmzBBC8aDs40JkwnVcEpjHCR5J7pOVEIGik2
UQBaDRm7qIepxo7N8chGgyQNI76h9Y0MDPqI1lEto12OrRG7lxECMXus6qnGmgMNOOMiu8MCWO+J
Z1yJGgg6hoaWGotONSC9aFQax82u1fA0KazwWhqoVl9otYasyWH63mrsWnwB2BrFnjWUHWk8e9Cg
tqOJ7S90m9FrqmFuorhL2htQXBONeqca+g40/i01CB5pJNysgcPBTD9LjYtncOOg95TKQZIPX0i5
hstdjZkbjJkdDZ7jO2UXCYpeaSidevl3tORzp3F1d8GtQGUEeRXZMcrfdEwMiDWIu4B176uAu7g/
1twrKhC3hNBoMD6DkDc0Kr9oaJ5WX3w/GqQPyUfc4+n1VjRvFtsS3l7A3UcawPcg8QeXQ6TSbD7L
DFkS4Pq+Bvf1vGjVB/CHObiTjLNb1YXW8+zMu7q6KippXjchFsppmejkA4qd2m/owsMpC3E02NYP
11jupo4pVdvJU8evztwRXrYd8JSPA/Ec7BXWlUB5wXFbbW2bvznnGEwcjv1slv6trJdmb8UxPRoD
WKDPdjzo7uaxiQmGY0TVDbiHKzHgaSEjohqxCg54JTJtmvBwTwy4KEbcFJm2VYzaX4HPQuQGNWVO
dzK0BUNpM8akbRnOTaRNGkLbNRS+jQb/ho0w7GhDh42zQ2mHR0WAZeXVpCXj0PX7DvYYrSbWxpBS
G0Qwipj6UNtMH5W2kGh/CK5vFIsOf0mAz2TqPgtcJ7Od7lUI+TIwOb+wcKa4XHMbp4qLY8XQzhX3
FXLOupSYGngWOusuVvnOJdYSVyAPbPwvFT6YWAgT7K4odialaiuQPRCjTOm2Pz+/i9WFKEaxMWYb
u5qXkZBY35CWDk+nDTiTtuKk2pQzaHtObHDMcbVlB93hJYGyN0bFzg1jWxrxmYTl25TWR38u90sB
u+IEzzSvtofqFPIMWRsWuluGX2jmMIF7iGnBi6wfI20qqrW9yMJnRL7zutLGo0hbkBydOKEaKnJx
JyXapkTYV8quEuuSy3/UazOT6x6IzALte3G11anqiEptdKWzcCQRqOota7obXNzsT/dwYzhWtHGK
1fAUy4parZx0jjT2k81iZida5hLtu3IwYDGSvfMndSrIvMHbbpU74gYeOomM3Gj/Vq2dXJb2dDmT
cx8Gvf3QpO1znhH3wAknT+PzpP1gUYXbhJbL1zGZ7+zSe7dwzbVGwUkwgGOQ3EqXMgidjRHFyTbj
oQA4DW+DWw7Y/8Ppq2cjJP5VLh92ND7F2rc2uG8ZYL7Czkb+Ersm7XCrsLpl2vOWa/eby8Yo1n64
vMEZ12GRC7RXTjj1e+v1N22MiS7NnKugyQ+m3iIbpCCGlYlZgQu7GrULr9V2vMkkKssrbybt1FMI
28E43gSNe+P0Djmb+GG3UcwDj1n1vM1rxlk15j8bE2Ao448JU+AU4g7Ep4sUrR2DxfiZaAcho8kf
hfYURsWXuzC+nJPmHIfc+J4/d7tgdj7xo782fnrbpEBTfodB3A/I2NYPVzMwkNpAaEO2ZR303Grw
8q0XczTweqPa1aQWgZbFOF5bpPTyTEvJkXslJmeOk0bU7HuBzzRKb/okuTNqmyds3lzD2UBK9WNE
Zrbq2EB3WIod+zEU/SVRLpeWQ3iTBUgH6kLWviJ34XKirHtVNeKMtxkvzEsL2Exj5cfYs15UJgmr
2IAm6iE76hCtWDuZuHNCAhSrmvASaXC/uIE3bpRV31FMdKwtF4N8xU6R/HxMNsBMobpOfHKEh8nv
tknuMEFU5BkR+YnNzmB4SJ/wM50oSH9WTNQyE7rBLjtwbTK22pITP1SZyGBe8CyvwIVpAKTnbWid
izwir9gfBc+A9M5Il6dB9C5fHr18F7rhYHgOxYQNpNhPoI4LymrG8rZaehy8kir7wZq9Q0m2vkSf
5xzh6J13dFWVwRn65lQy+QdxWokq9Da9Gkh+99wt+UfXoURznE37mqyNW5UtF5luY16iq9xDJy6l
uHXMZNqwRD5wIN2XZvaeBlJwpPsoupTEE+M4T1GxqpwRsgEBYp96ww/rLUNVxK+Lbtz6OWX3LUXZ
LeYjwjtMEi11aDXzksXSO5eBr4njEOa64DKAJ+HRbVPcZJBY9ZCN/a5uqTo0jGC4WKh23aq+/6x5
YT45ilMAAeGShqVzpCaPF4Mzm+fqR2rljxYnHpJtNoS6eeeGzOJ5nJ7J+CYRdA5urHCwdk3KozRS
4aNX2XedG5C/4p4tr0jIc3Jg6H0E6PSxNzm75PElx6aDp7JTW7SkZ5jLdTbMq6JKv/sV3/liJm4l
dNk2RAb1kvUTZ4VDkopjO/iAzu7d1JI042KFND2OMUEf35e4m0uru3fsjz4PfMyWbC/6r2NjTUmz
5NYcTcpgeWSKY1mVd53JPLAJGyIu7AHjKJij6wXrCfH80C1sxkj3vUjGGl15UuY6bc3jZcGDdmtb
xEkZQns2yuCVJ6JuH/XWTm2UO2If2FaLq6V1amiyioTMbjSPJtvEZLbdTRLp/Qa7A1zAPpFZuX85
4akBzaRXYTKTZhcGHPU7UlLZppVPLhaRaRjF1qnSfh3dde0uaMiTTIFk9tGc52sjdo9BKi4UDp6d
KJNHDh2MxERBhoTILos+8Pd0Ld+QGUukjQCCJZxhtbS8wRiKcA3Xti3mihlN6VPLJbjM0iWtuY/w
5yYtY1kV7Ml15aqVXMURpI6zKUbYIuU0yMbJ7+poY0vrOBn9QoZhZK7xlX+jF8wltpNorVh4JCj2
H+FSDLTI2M9J/2R2wZGIFvxK1dlKKcUJDB+6b4g3qYVHgRMFu3kD357rvzSZKdhR+sGmGsnvGuXV
FJakk/CwIvTS265r+oE34ZJ9zDnrWzjhLem7o1UtL5KkG0Jw8Zw57De8rP0Rsgps/Kl/aQuz2aUZ
zdkOvI3Zs+VWOr2pYD/u2+I7BzS+h1H4YvjjXT7wf0JyNFdxg4Ws6dsNekyDffmIQowoAS5mJjV4
G1tzYqqwbpaCMoI+ZfdJJgYGSZ73dUmnVDHhI2KxLATzhjlM3wj56AG11Lr06g5L2XLjdJ65niqH
VoTFAfOWKKWjuRU+wVmN2/D2k6MXSSJ8al7IYgiyW/LuofbIHzErsMMqXHdtnl9hOf/IYit78r7a
w61UUDTOkdJHNpbVhzQIShCi3MXvMtUJKvYMMDi6z0b2VKTDvZUsHxx/rLY8DdIGh7QegmJ5K+qM
SY14pxp3WjnL+J6a07Hl60VoyZuXE9Y++uP3VBTVlsAdckF97LvRRNixod5gwj+8NnifutrZd7Ml
MUdNm656ryl9X3sat/X7zEPjhc0aMwgPfx9K3flOB89i7NFImBBNe6sJqvVg1in5R5kgVg7fooWf
gR0jPKm2MkS6e9lqk8txyLLdaM14E4DnvZlIgWNvB8csp3an6004O4JMmrn+tGr/NigcEI+efNje
3frErq6BHKtDRyRXXAREgljl2a46/FxOEezYk5ynsjtOJD/K+MoQ2c2CCTU3CeJcBPJRZPzIJU95
wddXZva8mRw+wb2P0o7BmpNY3OVnywWuLkjuswbOf7myT3Jg0GTgelxYWCAMu9bcGAOBR1TNsYGz
YZFHCErpfBaWga9sIOYDXwxDjyeaKib2nXyyI0BlZIidYitWWV38bBp8g+w+z8mHj7t9Np4Bnfk7
A/9unvFYlg5QW9ieZGd9c51XIh9fVGk+T2PzKlP7c07Ht7SFuKnVqXYHvGcDB2U25VFCRrS/p9v8
IglfJC0JOSkOlwSN4mXvzWeSLACj6RDomlfiMUn4XC8Y61Z4HPZe5+1oZnFrnuOCCWJPIZZpiG2s
h524CvI42raN1EserBHRJup7Hic9MzwJpZAlW9dkYUOpI6eBuGfT8jcs7Aevqrd5Pj6Z3I2r2SOG
Jcc5UFgleRXQjnCWtBFEMeyd9+k1eUkqgAdVzAUyy3plSivdU0mxmgUxrnYbENxKaS5TK9zwCdYa
2kKsOOW532Lj0wNRNb2nkaW4JUltatPhXcwRDlMeUjDWm4g87jJYhp3uPE6diljfKt5MZTFvSQrZ
T4NPagMp07aKtmbqHwdloIURp+QKd5OHoKVJ+i102Diwazx6+nnv+Z+BHfcbgbGHGX57qqhRx2JQ
kVNvv1glgpe4BdS01lHP8Jbmi2/9wNon7+QtZT0mZzUyGojwXFGXMwLKjQ+RMOa9XGbekhP1m9aq
OK2EWbYpDMl9NibjJlMkHDoZtLHyaTEo8mKbN65FjCAhMInPwWk2ce4V9Yag95Wwxhu7IITP7j1r
JcePrpvNjTPNksDf4V6U6rWT2NfycMewYGcwtlyHpDyB+ya84g64tCXaRFokB7RM+aNulMDrUbCO
K/86CSnWrdK5ZPVkwdpHHYoO6D+dIgdqFzSoZ5Bf6N621tJfBjEnXWXXr1ZsXhCK5yAgL0wookkf
fYf6qAqBFaO3Miyl5icgSHKwFVm8fXnk+2kpFDUiHl961yXOdPaGS6xUBOhQnNF03Nxwggghza0U
JRKktvnWki6Xluj8tqGfieB+OfQ5kdYzyR9ZuSfziwR/aOG1S08CWTEv7YxWsVTE440EZLKVeJrn
BalRXVApQxAsuaXD0l1jg1wP+f3CFAH3FoUYnLflVLNdVCyyMZHTIUFv14jgL0UCk9MkPpMll4fC
SKVGaT6IyHuaWGMxpWhIDQCSVBfCdP3LNnBOILyKrIz8wm0qksX4N00U0yFvkMKSXPM5mOtSkasS
cykHJ8t3ZJcZa99/miI6ZegjMrSrY2vEI2dL9vdn0OuVS8Dl5cL2ksGSRXaFJZw9Sc83aU5/uJzT
W4sZ1473PxydYa4OQUfmYsubi9Mo3LSuUDtO9zH9DcwDKZeQG3ZYd8kwTq/1KOh8Deaz0txw6V8R
n0+Xoi7FmmnHMnVNFhv4moh5Bnpeq0u0dJ0WIfj+rtIVW7Uu2zIwyHhfV0kXcY0s7/Ka9QUPri7q
inVjl67u4v1DGKYFdV7st2lH7zDbBZ8R9mT6eGj/4temug0sI1g/0f1gjms88eB5b+rmURjEUeYl
XGrm1xujN+RGKGitJcufRp98L91AFlm7QDeSdYpuslKXlOm2skn3lrF5XVcUmeW60aynMGHjtFch
VWc4os0T8152/wU9aPZCI1qTc9wsiIMzPNrSrOg9kN1h1C1qQjyWTMIjytWw+RCtQdtaR+2aGp14
r4hOjLz4Nmm7F7cPk+fanU9OIMdtOhBMP0QGQxzZ38RkPHLnGWyZuOl4Ls+XRYkRKq7LU1jetMZM
WTS7JL9yqRpit7Zjc4Tnv3D3DO2ZWpAleZRhv3eomgs4AR/jhPa5WPfQFRTS2Z3AkEpFXWvSVWfp
1rpkvGgosTNi2uxC3WuHZGs7cNgOcVKtbr6rjY2Dvk6dNg/BUbfjFYIkJspiIpIISMbTHXqtveRr
hanasr3Pgbn+mXgVAvnEcClUoVZZ88SsNrtPsZpHiUdeu+7ryyju4wqnh8FmY+V+VrrZr9Adf7Zu
++P4Ne8t3QAY2ZxbdCcgtu/bSLcEVtUjtkmXDT79gaFuErR0p+BkndgwpCvP1G2DI72D+eIyUhmi
m7rksG1TTmir3j2mTv3d1b2F0SS93YBlcuNSakj96pr9WUkvAAmb5zCRIHHiXOGPWuW0C6TRpU1F
orZy1wxQZqoT5VeHImWK2hhNXO5VQMliQZRoW4sDnpCjzeRn6uY7HOsXSZMd6CCjTOVQUdmoiOm3
qHBUKn4ZaYgJe2PtpT+IftrUFD4WuvmRDJTPnCpIm0pICqLOKRWRUndFNjgRidUEj6Y+KdR9kpJ8
FKMCsOu89MFDt0bQHiigLCiiFHH+XFvpK98FlA0CbgkrJ2AILORmosZSBcEnMVk39SthWo+FLrsM
de1lT/+lRw9mrgsxLZoxWxoyM5oyBxozM4xrjOKCR9IkDnjakX91vSZZ7EWMR1jXbgpdwJnQxGnS
yKk3ItOCojnxaObzuXZ8kZ9UadzMqYXnI3FxU4wpRXiO2vzrz9ZnUMEPjzJnZ6rWPuXOIgp+5BmT
pCnPnyzqn1tqoD1DXmUQmsYwMmV3X//1Z1HzJLNngg72oanwerjdrafLkytT1yjrQmXJPShpCWBq
vhWRek5l8A6ZksHeI4UgdgYpVja6PlZV7lTrkOP/ogucQ5qcjYRKZwaQnwU7tpDgr0aXPlsz9c+p
9Pexc2h6aqHrDAXXy2/Ltn5NgvDlX0Sd/VHYbevC7Em6R1qAdBwyXW3sH5KbATjoq2ZbF24ntjrI
qsVR7zV3nh2TKYTPtaqPoUFZt8E5fAvSnm0mXeVd6lJvgW4f0vINr0WEwEDxNwkiBNMqRaorsgsl
TeMN3Ry7VBFm9UW1/SPc8v+vYnkBP/zf85arb0WYfXv/aCMgy6KLu1mXtuuf+YOVFr9Jz+bUSRG1
jXUHRPIP5FKp30yhIDhczxKKTHX+zR+stNCcJhS1cjyLnjdbl+H+gVwK8zcXtBrckq2Tb6p/RFxa
v1TLO9KniJTMUX4POD749V9R6TykSzkivuXA+FCRLBA/pgmHTM/YEhMcUruWOLuCotEtAfjckypS
q58+rP8LJGlpGPsn5pOdtAlB6kCVwo3bQBd/fQWFbaXtQOfXYQ4UCKLlE6fQRLfIxytKgkscSjMd
gIYyti3RSqu0YJAKX0EGdut2K0yY3//+BQGz/tvr4TO3AF6V8p2v1/tTwZugS6cfSic8CMy6O4yR
OvDNp+7QAnfzvO8msyWWTsyXf/97LQDbX38xTey2CzMPbSilfmE//eJiaOalkiI+dJQXlDvCw8YL
fyEpPgLjXflj/qAjUQOyaPQo6kCT1UsTSJTQkll1PRj3bpSc5r4fHu//wyv75SOh3xtxEr0NCNhi
s6J0J95Pr8xNGVtkrmoOoN6PKuJ5STiuv5ZspXhStdVFmrG3Hw/hPJZrsob9q85+m3y6waow9K7A
R2UUISdVOJScU+da6j90gtu/VFbzCoVtuZbj4T6Q/PlLZXU6UmJPv3l9qMfhQ3p9zYhNUvnY59NF
WFGQHCzxyZjHzWTP8kByjX3jBXFP4NtmzJ+EUT6nc09AY+owEmlux9Ag9tb3sZFGcrxklICSSGi+
QGpbjbhRt10NtskN+oJoUtQmmYrKiOluQS+SJafRPG0vMxPuv6+G8krqLfogCG+qG4rfPPM+6VDV
/8Nl+uVe/voQEPVYNoSLPcP85UMAMWZ1ykw+BBWREFwz0o5J+Kq/uYwfdh0VCiobpm2gqtc6W5zj
3/96+5cbWf965ZK76tIsDT/u/nIjGyStdEPXtweIsmRnqYFDlRT7peoT/LXtPqKL66oCWSpmDv1F
qJw7uXinkMCoFbmtzmE0cZAysEx2RRyx9qjqaJj9fEHm0GM1zt89P8molnshPtndKwY5L3Fdr+3O
RQKqw1fXdAld7P2D4BiCFR+loKvvhI1e9/fv9Kti/qclS7mObSJiSY/VwbLYyPz1fsh7Eh6MPkgP
TVdkWjj3LsKS9q8WIabazFYpTqPTdEchgmU1wWNshmAOdzDs3mFOwmJjUdjaYOq78GZkyAywoPTN
+JI4/uvaCnd+Y6fbzn2lUXjjMGm1Q5PG7PkYz5SOjuF80zi5hVW7IWQdf0af0nNEw8QZf+oLuvLJ
H7GS+h4RnELY8z5X7WNFVicuXxlg3wuIGY8JfKns8vsEx7hDHK8pC0kOJuOYS/oEdqi5zg3aOvlS
RdXubY9O53TBz0GvnXNS9BrDFVXOdqGbW5eVibXp2tc2nSAnFRUEkqN+H6o53oY5ZvAIMIIMdCSh
jBw5tpqd2P79JdHeoZ8Xz69LgkfO4vuvl9BfF08mjBZSU5wfUt9+HjwPQZzGyssqcB5tvKdcAFCc
GlBGz5965DHfv3QDbgk7Dx6ipanZ8Eoy7SoDtNqYp6OKMQaMpYdyHkprT68MrCdhTBuDRoxN7fCW
5dKSYdQVJxndB+hzJ6djSpfYHf5uGZFGTtnjEYJoALO6Wbopu4/NOdtCdQQERvUmtiJmKOz55cZ1
Q+bMbUxwWodLuueUAxTL6es4BI26HWnYYGBD3HxfJ+oibWmTDhpbPtlVuGOQFq+E7XvfzKa8tD3K
qNoma6482n/XFnq7jmU4VHE13GhHjizK7IqGunsCpgGqadZZhzM1UYmAzyJa6tJxJ/OQkkeJa3b9
95fpFzvE71cJAxH+LNsyPfXLI47tewCxHWWHsCF03EvmtaRNdW1qKYFEvMPf/7b/4uw8duRW0m77
RATIoIuYJpPps7zVhJAp0XvPp/8XhTs4qhYk4E560DhQVWWSEZ/Ze+3PlwKvqaFzDArDdDCk/XqN
/3NtIV1x+4mnCPwanIW5H/A0putMGxkSAH9BNIeptCv/SACMIPzXhf7pPl//WEO3scRwcZqGI1aX
2n9+vDu1NQ8WP97My/A61S/jbPn8roybUfgQpd7/49M11uzZT+cSlYu0THIrOJ3Ep2zafBI0d22b
HYYCmqwR461Qd+6IIKfmbdhORZNAAYeN5bgS7C/L9ihoT2os0x2ELkYz2fCwyOxfNpjP5cP6QYDb
cCyuJq4lsX5P//kgTEXtm3VoK7NxSC60JozwVp2dPkPdIThzQ1jpeLHT2ln5y+AreDp3pUW/7Ngs
xYWmDst274xGc6rScZc7U3cRnQFkm7jJpHJ+STthn6ipes8Zfj6Uiin2miS2CZQFw8oa//Fk/fGT
tvmjVj+jcqiJfv+TtNFxkwHTxAGyhtcx8to6HQorEJ/WKUD7hC6hOWpJC8c94kQpQ1tt634M/MLI
rm0/Y4BuTBreoq//cRIan8yPvx473jDHUlxOqwvy919N5A6jukhWaJPMexPzhjtqF4sdDTjlZr84
Mj9vDviYsRVJI/vXT1//9c+PoCOdtS9h2k4e8O8/vZBx3da5YANUN8EVdY5nlpZ55ltQRdTtc5oM
+Gd80QqZKlrsEIwvu5yGAW6l0i0r0ugfZdGvp/7zr+QKg8BBZVP1WZ9+JYDXGRZKSrCiQIuE43OX
rAuDLJTSs4c3OffyEoe3a89+5TyBgORmwTVKIFQSClGMK4bH3JEgdlrCMTiJfoz39ajmS0qAYops
5tyZy3ypDN23xv65b4J/vEDGnz5U9qIoI6RrG6716dhcWgSRg7SrgxWB6YEqBHMUS3thT5s4q64l
EKJwxCnCQrw8WcUISVfM4UU0LQMbUJxgN/T7v5+tf/ydSMEWXLiIddxfF/J/XmrcgqZet7wBjau5
G81kY8H4MgWroZWHsuslH01GWKLO9nSs7LWFawfP0Cf6G2Vl982oe2Jh7/f33+tPZw2jR1enBnVc
mtrfn7/KaAMJv6U8uAW8hGRqARcWOdoSKpS8eS367C0Y3fof/ccffirDLkySruTBl+JT5c18ubGX
PAKEN1fP80qZdh2itAlzUNvUSajq0JhoIfSmv/+1n3vG9WUXOgeRMMiHVOrzt5BxiGtItjiHxm9M
f0zykkPUQ6z3TkZoLwApmnRHhb2v2BhsRDqjpG3BBln0KGFowY/WO/i/XPmevtQfDfScf/yGf7iE
qT3oCixX4S393Jk1uAeHaYJH0WrtXdCyj0iNSkPQrRP4OejqkA99/GS17VkhT933BJN3BHoh4xjO
OK7NS+rYNynq2SPB8bCiRTP4ZR7G21Fzvv79d/1DdSJgPSoaBcNwsbf//uxonN5mxyV5yFJHY8yv
n6KK5Lcy3Y8DQWF//2G/JiufjiUqA0mJoBzoL5+f1AGcaMfSqTk0MuqgI81QmEYNW2Z/ExXuU5xq
t7juRmYgu6WopmOuCSaN+Mr//nvYfyhTTIZShqCjoVr65cn9z4tcYmqLybTFWhIxZlgs/Zlf2Bfl
ON9mPEtzI7S3mezliifwbRjHeo9U3PUKq3ur52p6mdj6oPP4MWV9sR9UFcJWrRlfyDT8FplRvbOW
RTEEbcXBtKJTUMoYcKZxcssIu4cehujwpbvJx9rdE8jJNdWFA8F7heGHIhUPGESSbZKrbzHyG0mW
6cYZIBpJcsvWrNJ+k7axeySKWWWLfhIRerMqVdYOoFLnsZRecfOB37A18Ok+NuJiLe1+rmqMjm61
I6qEFxPIpZZgs/v7R/vHTxYWJL5phnvur0/+P58sQqUaWYdWHCazsFjIaWJrEGruzWPrHJK83CdL
kf6jC/9VVX56rEyM3LbDj4Wb9PmuKKOZ3n6uMOTIcP7WzKvzIAiqx1qg2AT6sgGGYtDQBfEmqbSB
a7A5LEnoektlvxIKMB/jCoc0SQYe/r7sRYPUv22TYVgvN3CENclqkbz8/ZOy//cAtWjcmOFwvzkm
1cPvr14Ofm/Up6A5RPWMhr5Tg1eTFznPEc7ZbIaMxScYL+lXq+2TbbPYaMgS8zRlI4LCkB45qtp0
p+tYjbNdqCONz5QO+sBB2cwmVONv1dt9VbPIZDenfw0NVJtWOBUPc4qAoc0Qa+VOO7wszmk0v9to
4JxVDxuObnjQWowdCQHm0L2b1JepI3kbEucq6+CV7PP8wAh1k/Ek3JF3eOcsWrbLUkyecV/IeyvJ
/LTSWZcKu7608Vi9UtmaKMRzndS22GBzPgrNggt4ZCNIkFhv/vj7x/unB5EHAty7Wo38ap3c/OdB
7PWFGtDtikNu0eXkYIUv5moWyA0y1BzWMqyZreUfB4vxv98pU0zuJXg5pruOSn7/qWZqOWsHlB/q
dCwwDLCFbpXm+p2a3xL7Ywmhe86RzNfV/3xcHE6Xrnq3Mz1+nXRU/GYPeK6oGHCUS3sSECa8NEeH
/PfP5k+FjOnYiuqKXMr/LeWVxtCDNLz84AaVfXXzL45VQzzNIKThiKao0jQW9yagK1Wluzosn0pU
aY8D9GidHuVqhOr4//Mr0bLS3pCnBq/h908OFRteUbwih6IzXrO6NU6mqu/bHMEIOeekW+v14JkD
A0drCd6pcd7gDiWszqsdOeaPrBPu/v4buet39flUYfBrrhsJwbb8U1kV2o6RZ0SHHwLTsrcNylF/
meriAXNWhPJFVdehB6oCrHfYgApwv3c150crD1k0k4yr9mmusyBuuktnMpaaXVucKhWYh0HRhSZx
c9OFeM0JbAZOIFdnl+lKn7+u86yBko3lwbNRgaDCLmToKtjTTDTHyHaFtxhutSWfYvKzDowDDGjr
kK3GjaRe2sOSGXS5Ud/6Wp9au0kwt3cEsFyEUoFXRXF61kX+aggWlbjAE/K8NPJu64puOR1PHNDj
SQVNBk8PnbsRSvbQ5b6Vi31rF3CsJof4PYv22mta6CvE/gnwqvFpNqavsnDmW9OAItah2vPSYrqx
CyyPQyYQLNp1cpij/DXW/j0I+MPXZekUF/bahenG50sAHEXbWYWOqZukSF81zsmyrVNjNrEPhWHE
bgbyzrWs9xQHe8SwaiMmszuFWW/6YZT9P0LLbwym/4Iw/nASrL0LxwAAEcVo+Pfn2WWTImfAhAdR
xOF2IiewHnH/LQZiFeXcJKH6ji02/UdR/ofK0+ZRpwlgLcMc5tP5M+t1V8xizkCp5wzO5HLvzOa3
2apuG0fddl1rblwNa5A+Ueb8/X359QH//r7AUFnnAzBMqIucT39xbc2tPTPtP2iD80r2BB5eIzlW
kdIO9EwTcICiv9ONCtD6NbWH/B7EdbkvoaBvZckSvW0h4jYFSty+XuxThAY5S1p5xpl+VzBjOabA
38ErkDg8TL27EzNzLVL/oO0RR8fQi25Mtl9gSVyXor/F/EeI1pAEXm4MaEnIltlDjmWyjNu+pKjc
YuM69sgwNxFjv1WWRghLNKsDbifkzNp7bVnapQzGK84DuBfOP9dfNjOK/zlkXBsCjMsyUIdlqX9q
1AlV7IIwNEqE0nS2bqwqgiKY7S/qlI/5o5rs+KGEAnpLcCqvW12d9F6RfMPm7FkF77NSSCRb9wU3
7njuUCl5UxngfOxhWFr4vW7C8dbOTZ2Wgqk4kvz3RJ4ix8TxmzIFVXB2UxWfbS3MzmH8VneDeVd+
AEapbrO6UL4T6mD3muxHQuCWBRl341ZIjwVylMoNDiRduT6bAwJgS7XNxOj4o4oOcugJAoquWTzN
515fmYjS06aSEWDCinPCpdapBLB0zeGVWYSoGqHvzu1TA3cXckD6XOvZ01Sad+yicCVhKgxRa6Lb
EQ8SgVPY5Ij7JHw4W3mtRsJar70GlQwvAaHQ4ZoS2/Rq1xWjtZcWJrDIZGZlpCOaLmjkhOZ8VBoG
P1MPCZ+Pa6C8Ad7+0em+LTqkOawzW82p40ObQHAdE+cBRUbiDSDhox+NCpDlT83POdO+Bw3iKTvY
p1H2s3KjnwOIQm/k8ES/024LZKOI1AVEu6ShTNNA/cVGfqkrhfXiKyKx0M9y+ZEExiNh6343pdBV
SfS1glJs6A3xGtFLe51uPvY2ov0sQ+NQNQzzW+fZlPCownGJSJ/DPNCp2h/6hQSYD3K4DJ+VIdks
8VkWQPeWkHg9yC+PLuaXIJc3luxf0srBUat6ybCEmllaoK1KSAfb2oj92Cn3AyWjR/Qtnhw5voXu
DEpSfkRcipe4FM/U+n5nRNByF23bykR58FOJDhtYGUAH+hEP+MFKBB1MLbWtjqKYy8gU3qgzXGq0
OvVmGiWEx0TJNuRfhBHxbRomxVotPXnbJGbngCJkDrwlWWxy5kp8pigUDa3+3rY9tMcJf7crFywv
MTRfxIWuOXpjl9SnPo095tRA+kLhEyw27hbTaO/G7E7BF7jAMemOKEkvYwKYOUMNum3nBvKMLe5m
W12WMC9O7RzKq5bPpOUgI/Bzp0c0EGmnsjQrvzDLQxgZP03EDBdB3pQ/mTWUQi0Z0G3pOCYHdTKS
ydzLon7VNGCIEsXBBqv3smIdYA4PxlPdkeRDM0XSXQF/egLcXFZvfRURINYJQq2yACHxLHPgOwDT
q5wkIzeODnM1I2rDFtLjOo5HtOIqr/EdiHMQF85GD+/HSQfcG8J9zuah8eG+hG5c3yj5ReRBzOJK
3vB0r6GWlBCrWYXHTAbI6t29zBzsVsWP0KQYQT2/y8ai89MRQEaMXJ+s0huz4tsMwfhS2BAMvyCE
tp4yR5HkFQaCxyjZK5OkbsYg9n4AVlnNkXVT1u0dkkfLNxsBvqH/cGV9ydrppu7mdyNSN5rRdLs+
DMtdOL5QSO26Onl2zcrZZBlQUnJUJ1xme8ONh10QQmvPW7QB+SEKxVdWd/FxzOaDEG9pNJvHYWbo
KpIeAyOTKSOOvuczBhQYCgbQekZDsfAbGdwqdw2GLcDNzj2nQ9Ue5xbnWAuLwXKr20gWO4qfdqPV
LrBblJANictnoyWaGG/R5Bbt2aDwsC00a2mWoabS7Ec7jd0r89kLe8V46xi8O6pz77JK2js9j297
DO1IrUS0EEjdwsxJumpjQQ/YgnbfcMFa+6DFMm7rwXERbnlNy/FOkPhO7F57wXl2g2r4zZzkIcc8
sAyEPmUhbK26/244EzCLgdzrSbtQExDi7JBBn6zf0jLcBebyRt4HUcxF8l1qDCpGKzki+L6PsLtF
ptdp4Q6MbOFFBWlpVXayhYYR8JuauFo4s781ghM5afNoNwwdrkOGR55bArMMMtjaplhpzBldFmzP
wLI3XSNI8CGXeNvSjA5QrfFVM45aA6EFjWJ5dRDakQ1FHHXaWs1Jj4a3Oce5iB3Ftvi2YqP8UDZY
UiT27hKDQVV3loQUQCPxTB5fFT4vM996VnqOEjftwn6dJiLHZNo8Lc141lO6TXhgPxKcxcKCkVuX
FTJ9eziKIcKhjkTRaWp3Yyj5DvnrMTWdJ1o9b64NQiRY8PdUlmCiiSJDq8hKF0OQ7UW6RFDMWKPO
vy96XHuj1KG4l+UTtX2y1QebNzSlBknYG2Dzd55VKIbDYJP1jQ9/665PHvzy0wIVJsvb/DLUFVfC
rI4KX1RpkaE89I2x0WMaoTaFMDiYH5j0v8NBeGVk8ASKm89+Peew35XaMvmjzo2h2/GFpS0cjlQc
EjMno3g6Klm8QXV4sJitETZzH/WDzu2F7J18PJbzeerBeniaG3D+OOYBiJje+klDXOe/MF9tAwdW
sQAqyOrxqerzF6prvJdxco7BcVmF9lxOtGmsNb+DMj9wCBDLPTVPts13qJmAz2Z311TulSnQl1El
+0ahRMn5zQmOOUsO/LGeYmzRvemZ52bGoxlNRFJZ7eusySN0XnIxVPS+QNF2kruErmljVunjNALs
sCr9aLvJDRBYx13vWI0BXE2qFlNabgL8qLVzsKppN8biR+06u8HMPbcy1hxBFaF1Mp+SKGWqjCC7
CjjDx5tmWYg8J+2Lp5dCAHcNyb8UO6bMon1spgfAH9HFYrXqGOy+5qQ/WK241uX00hvjM+/hGose
7YdmumgkJOa9fm8bBOpZ+m5KYjJOyJESxcwlSyFXGdyULiQbPem9brH2E0jdzWw21wiDz0aEqSfy
qN+5Izv8OdD2lkhfIGOhF+Pe9eBKYQzV7kOHSIouf5yG6LVnK+gHvE6b0Qbcjq/vQZE77rVw/QAN
jj+s1D3XuDbtKXwGiEuQchYx8Rp6JJr4lCF4zBjPF/rAFZ3OXcF9EQEtmEKSuEEZkVM1xiD5kD3A
9WVcNZ/GgjlbanQjmHT4xnCOyDw+ia4y+G+B7GMzphiY3FNKNnMv0J3aIB02NcZzMjEJr+4IyHQL
3G4Oc+Bcyi+Weq40mXqutSqyhdvtCc6rvQDvkhHdBLJ5XSQ58vXE1xjPr3SBDxg3iOtVBKcMHfNS
A4qgl8JwUgZq+a7LMfa12S3wIDxnKUGekKNlKO9SfNhjxdGbJ/O3LquyY1TAvYOMgf23HZqtTErl
9YISvOaO2JVLdkwq96NvYkAZXSA39qoqL3SKrdSFHBiDWR6UCUcQfHoIcotcYRziyGIgVHPCtioe
tysL4xrKRL/M9jMj4hvpjNcyXSz/l3c1mvmuHEB6w4C4KSz8xUFkJfl0jjqZEUaKiMGYp97XDOgH
0ZT6cauV3uSMK9o0uBvzADSUacRHZzS9dC18a6OtOLfmLdxFpskTEc5hmNw1RVV6Zl4ZENgHyDrU
WR7lxLXKdYS3FFddecjX8C3sS+hlKHEoxkxZV/cEn3UMpGu+zEY8MOUZt0zbQl9ULTVArfZOl4AQ
oKQuZyyapkuSSpvCqmsKVmeZey6xCthVikIn0W8A0/vGCosN5oDc4gptG3EumRPedfXibHoO73He
o39rzk3Aq85rW4TEOjN4Pi/luvbtuCfJFQEFFOwtZ5gOoyl+xCYTyzYBkYRBf3Lc1zRamy6o+LyI
5s2caj/qKfCX0PwG3aEcMOvqMZaKDmhMhqVWaAWAwXzHyIeq2n7R6TG9AqCSNd538Rz5ta0d+450
3OFr0lMoaU31HIlJ9zlbMZKfkpnfjU3Pym0YSdCLbpNgOroKXs2U81KCcKBa/rBAgJl5g4GPfOTw
TkC6thoFIt3oWa2Rph7cWXhvq3D5EYwBdd2IFasQPlmNZzUBu8dRgFi+o4wYqV2bRVwHFaE4k/KN
t4cv5EwI6KnsizPuV227lAmlRzhve7dCC6hzgmnmpq70JwasVJeJCWkJzmU9vmUyeEhM+0dv2NAq
YYqIhotpsuwfMdyEPABsAuxMdzRfX0rg3+mB6KHbEDEk+VrFe0ierNda0BfIRsWFvC+W+HtgFM98
nDf4/pg9A+pJy+4mseuHoVw4y+uih+BbgELoW2tjZsk1ziAKLsEg4XASG0O+wk1kinsi5Ff7GJQB
Fc2+UEykgvBuaDnLmIcvm3n06zb4YHaIRssxXtrEutfJwBEVdaSj9Y9AVQtMVy0+lhjXRJXqDIvk
SeV0/g21CDkNAb8eA42hOklNe4b9MQXubS1wLfcyYp9oCzgKtwNs+txaAFYgVZ/joxo6kygzIAe0
+juKgmsbztrGKLXXJdUJf8Ry0tjpt2i0H5cRz+zissdQ1Y85xYYfOqbnENCCD/s9sMfsWAdNAkJT
ERoWR0ATi4eFaC9QA3m+dhejP6SYnh1qHJg7u2payAFVe+lwwPJCpw7/JyTlh16m+I4juoWucz6k
Gy/byU1vlsjCI+YuZzXYsRfXjoZxdG4JXEDJzERf3i5O8Yjo8ej07QfxQ9TmRnQ1K/mzt4AJTcRq
SrjPqmKKUuNLmIpTU7XBpcnMFJghqhezuWj0eulAPHCVLxerrAELhcwSOZX52cCFyP47M5UtPCtJ
WB1A6D87k70zW/t1CXlPqoR7b8QXUFheAH0auZiBU5QeFDDGuHJErK8meBAfb9EpM+InqfinyzmE
bJhaW/ymlEue2Tx2hB76bVCg0EmcV6OIT1pnP6UCKI/GbmJjDDM7tcb5ri32D3w1FqnsKU5U1/1I
KoNkLV3bglPVt03cU0S16r0gX6MDPOHAZ4Mj3O6OmtaRoqPVjJEr7RjOIbuVLGP3x4k+huTKZq4s
rwGm3QN20dfR5VJssneuy92ylI92sQ3Hyfaq2Oo3VkIBYmBf38w8StXygqoKEptF1hgyR5Q/IoYx
yKGE+5RjnL62S4bn1OqJ+bDmrwweIQal804j5mmT96kO88nT4+4BVskVOszoZ4EKvCFd+kNt29Dg
yNso0mDLCd/tU8qOqJq8BGdrkaqvNW3kNqw7Y8vhdF+FjBFcRk7VRJM2x0AW1WRtQs01GDmOvhGi
dGocuYmBJ8WwZXbOpViBrAN2P99No+9OVH8w2G8QSVXUd6Qt5RC94Ec9zUWt8EgKVG1zCc8vKMQu
UO9jPV7Giq5pWFe5DG/aHUOXnHswOYqZjAeNrFgvsUnSqtvkcSoj0BjRRErLxN9kDzh4mzB5cFFa
3SyieEvzxt0AgYdhottnLtmA88XwxjgvjzqBTlUBVrTpxcdi4nhV9M5o1c1b7jk0ntk2lFm669jp
roU6FYGkLIiGaN80gluzaZstAXwb3IqUQAZTafYb9i7QRHuWLU4re7yxJWdvlAEWSVjEMaTOXuOg
/4lR1sdUPJE2AcYFX6uxUyMpaikkkBypwM5i5hYmi3Xu45Ay1cUJ3zTLXc9pTXtOxFq3XId49pMu
sxib8o4BtftBCCMKwZ5mkPwXhMXoSffpdKELqk6VVd9lSxX64S8OlhTljRnlj6Ip24e4/D50IJas
JsCsVcTbxbbzU6SNh0LHpW9pC5beaLjLi6w4EgWsvKJ1HouRnkfXxm2E2txzYhvXVGJl5yznjwho
CBPXeYwYHTGBEgAUWgS5tjkwgqEPBKP2gH8UTHEFiyJOq+QYhBETMp1nVg1SPs5dv9fF5Gy71aA8
TgzVCuKRAqk9xjwhiWFS5iPHQgJI+YgiNR/EKRFootgrAYvNjR9RHH6rF1CRWY7X3iiTW/D3wFGK
CMxaW2++gDc9znA3G+0gy5ORls6zdDtM2vR7uyzqPVqxBUQSLnKZGPdz1nwhatHapfNq0+zayCvD
aedycFUj1ncXwGML9o6cw/egjp+iuPbBqdlYoFyFmxEfSBxyhwfYNDeyNm2f9SXMrNwbpo5An9y5
GXS+BySzH1KrTgZwio2KZ64prHmBZluXrKz5rKMR53+eNvdOax0YRIcnQXV3wQ48DH3p10EfeHoT
Wox1zTdNFz5o2fzCdYw+pU/elQZouVzmcxKFzNVojnnxppsxexrW0K10VVxNkXpeXJ2BsjpCvGOT
1Dn3zK6zHQuhGARAFO9nAzrlWL+4bEQx+zNw1Ppw8BqjQD6ffCkNDnsQoBjMQIq6iFl9rcT/KJvx
ilbXAGZTxdcqvhmKtNtHRfKEvHjyp4ZSQlbGfhJ07KYyPLIokx3MO4zbLbFJbYaazQoxl1jtY0a0
1UZ3xbCLQkLF7IJOWNFjl/jR7cGa0TwD/k/16E6qmT3W1G77CPMu2gliunRaBDMgj42tykM1y8Dv
RSi2TRSMOOw6ZyeS+jXSd2lOGEHvgqDqKXFj0+k4nRAX2ElwarqBGQZbiRA3RTvN5iXqEeExpF6V
64ZzmBIeDpRO6oEj2E/0ACkVDe1xOjIzsi8msITJgCUuitsSEyHGg/eAWvlRFhhV+qK7mbr+THgS
TSXDW8PsL2R/Q1MQs3WN8AGrcAp3Wd0dBwiN23FG9ZxkGkeCyiS5tLdxHr/RAhAxjFg/D9thfem+
alPHYS6CGW2Z4sEBqBGDcKJ0zEf2IxUGiB6IoTG/jCK7MUi+IJl4woFaGjsbacaJE+OEkAF2dmo8
kbB3QJT1pHe3ZdSeEmZB+5C+JXVH+rHQH0LnnqqMNbo1FmfZZFedkW4MlULyeivI8h4SfRObd3wu
kGwwo4UQYDThDIAhai9dNJ30dDtXzJialgqrQr9DwoXzlpfJ/ChwjltAPvW6eFFNx+lsU6cv2QsQ
Peti9UhxDJz3Q4HAtpUYvwmkBEf0JuppN1O9BqaCrgcecyiW/ZL12aFzse12UYMhx3Jvezpct9R2
ga4HF6nt2VQZmKHhWa6Q05gFvyfKDPjqbDIqW5GIljt/aYwo8pOixlMKeUAIpvY2CX8+heBj3VMJ
T3P3MpRd5U86g07HvKuNM5L6L1M2aDs3G26D9xRa1q5BELMzehiy2P170KPWR40HhR1NRnUnzeJE
xi6cJ2J3AEbmzKd83eSpFkZW7eeaiA4G6vUQhQe3591WevhSlcw/2qFqdkbddYdKYnTuhbyqZCQ2
i7BZTvQ6PGLU4m5joUonFtKGWMGJ5LhDHfIj5DK+W60Tn5Nc7sAWM49s2EnO4dLuclHfhEHzQmp9
S87ffVy6r1XEFxOM5a0gYfHUaABdJvd5zhML2T6ZJFEZx8e2rresxiHqRMLwa0wLZMlGG7OOjkMQ
6L7blj7YYEZFKmHcl5771F08atb7nrQtr9T6i27V6PJzLT3Tj+9VplHz5BkpnfbyhQWvr0pK/SQQ
11C4zEYjikXZVdt6LLn4omU3FPKmHNi4iqKFikX9gfUpOIxt+Rqu6OQCUrfHulJrGpCgqSBppCAk
D7bUzm6twiPB9uhQNG1DRaNDga7f9eRI2Qm8kIX9+TlNO+MIAo5ZBNK5nT1JZzOhEUFPOjmbMp6+
6ln+gZpI7qAIOsdVtOMmmro6RjBcVtw2QM52twzZ196djSs8QWtX69wsVkzNhthB3zvswcAjtdeY
0IlrkzsWkJgZ7E2IAAGzjE1mUzMZTO1iyPdaG0J4AB6i0VDWssqBG1BQi+zeneqLnVW7iEmna0zh
aVDrLsxhLMnqZTzF/DH7yLLvYPCUe9FaMYgpbWBYopxjVzitP8QWOSxED04OrVnXE9amRauzo+cm
pYh5UdclAp4eTEnh2+O8aTjBVn9J5Y92cdcHVb8DidD4fcE4fWCCuPAqp6hiN1puPrV58bVxF1j8
YqQwChLaYfamcriFTnlr953lE+BydAX8VfKw2UPHt2FUzUdTC99QyoBDSpg8ysxsdlOkA2xDMB3b
xc+AUNI13ZRRM5EQUSRmiBYkM2tugP0EcZYmy8nXo3G4LBUVGC6Ky4S3GgEkWI+u7u6kyW069vm6
AjZ2nYVpOnYicxcmlGhL4zKGKlyHMOJxurK+m65FYT9CdaVttGffcJzi9tf/zHqW3ob7DkQ58JGi
5nhftrx9xkMo3fq27pc3Nh/51VZM3GoiI3cZaeJbi4l914CHiDUCBx2DCD7TQTGHTobVYEgZT1/A
mnGRT1ApWfOUte71LUCdpAPzMBjzbi7ZmdM32bmmTsDMWID25DOXXEbo7b7XCzvfZdKoiIKC25TH
bpXkjyAXEeuzjmoEQ0OzzA3SiSEauflelZV5pJDyauAGO2IW402gN2vUGUdHynhO6+3nmG0Aayrt
kVzulf5tntgRiefmh9U2pW85E8x+Y02+NO9aIU9l1rEGT6drnSznTAGE1a3I5bpbxJ0+R18AA3mU
bO5udtv+TJgu84Z2PMHtY5E92uRvOK8869xNsjmIvmZehb8fth/btu0I9n/SJcSHpgGrUXIpBmsm
d16nfFIFiKpM/dRbBZtz2A9lv+YV2CRv3oPHTWAOMv6VyoKgpwXN3jJTJl41cBhA3l+o1S5LS7ls
Ns13/oBgi7X+MM5VQ5R8/wIMwDglYCNlgQRnGNESw/wlENOaLOYutXlCeXxKq+omtjUoUbkJN20o
dgHkMIwjSHr4YM+9qSq/LVNmGQk/ltFPrIlLwkqgipf7JC9+Cu4CMFCR2ALWoavOzszUHqw6Kr2u
7S8yNiCZ6tYX9gReqINft3MaVjk6L84Ei6knHaXowsfQBakQNqXYjc18ggoO6oFEUrpQPKruS5zP
TIkGS6Pl40RdTJ2UBeNprALhh5Z6Q9kGZFJNfgwZkTEXf0wHz2ZngxbdN0WKGEHsIOwZ/POO8ru2
w+7NHkjL3OUge/M2B3yxMbqeEHIDZYyVMyBWZsgpbP4IB8NHnOcCLKxdiCzOm8FTt5mpST036uHr
s/ppi7z3cic+6rFgU1pX7y5ZAbNF8aABgFIAG6NI3btZP+0TO4XptgTbXgVXN8FVi1B69pqUhyuk
ateS4rFEsdvK+mQI9YDgxCtz5d60/YdZrkgLVrjvMCoYyMlrXlEaUDtc3Zh8xBJ4jSpYUWScLDQM
vkqsS6Mtr3x5i2dO45tY4ocmtekqGRkS9mzOkJO2Y8RIJh+Xk97VD2CMy0vOPq9ZJWdunb40Zn7i
TlGneUh2qVm+0e4+JbGoKX4jAQI0uSK9fdCdcLjPKtayotiPeD83mtvOq30bfEQiXZ89WL8JM7r5
AsR5MHQSwB5NR1a8Dov+kUzZTVsLmjMR4ZgifwuUp19phrFtJ36f+P9IOq/lxo0tin4RqgA0GuGV
BDNFSaOsF5RG0iA2Mhrh6++C74Nd9pStQBLdJ+y9tq7Sa9uTbVR59/z09UIGp4Dg5cXmOV0PaHaE
V/ZRcMCcmSjTpH1zR0zPPklkCdsf2VE5NgbC2WqRL21sA/33zYumQK8WddOpvNgQyp4EvPlofMza
aQbHlmJYrZcXnbMi0s382HFttQkKWzIetjAooaFl15Ld7ab0wIok3ngFSolecWCAbnc71+Ubin5k
Jl7UH2Ntv0VuxqTK83/aOdppG261Y4/trmcgR6DreJ5T83UU4/rV5QNixRhqaHSJB+qJyIue1coV
1VBMygK8SAL6uRD//vvxePZJWONg4l4OHoYSacVSF8EzWyTM6a6NjqfdB2tWWb2kT02cyn3vPc5N
T4aDzyc4Y1rgj9nXIhaaktK4mIYghFz4rB+d2jzkuffBpowFkxsdCW9dNtlzjI9xl0Q2u5IKJpjt
7lBk0Ctjro2Lb3PKviKkr+9mcaboVSjAHaaHA0+VRdeMFgF2ib94aagRqPX2B1e7t+08/S8qgv5C
bBYFnP84m4zxRHMZRx4e1Whomby509TQf9UvWiGTUWtuZSRleWhr+yVnRcliXtfqTvTxR+SDQo3s
7Jws8lRCJk76hplI8WXphpzl8teG0XZpiYYq8VOfi4JQKqP2v5hjLn0NXcV5h+gZ7DsFRXlp0z/M
jjpGCmuIq5P+lEUvIS8W60gAkY9TYtTw8ZUy7AKdD45GjkwQB0KFqbApdvNzlk7tvnSLX+E57UGt
jP0RcqNY94uL9V37rO6ldB54jaGRqacx0vcOvPCM/MxNAR+LGtM7uLX1Vk3pCyTBO2ifv0nGBM43
i18WWg9Kzuz7GiZbVUWhXMwRW/3yCbLLQraru1OV+J2MHabbsor03oElvrcqfSpr87Eo9IVAhJbL
vn1GQfeC6xuPdStpXhtGLZO7ZfD6pYqm2gm7fGayuRlWNnxkT6FtM2sN6NnRaL2n6nniMWXp9s6J
9qnRFHHfuMuGFL2D7OzbUPO8pnHyz7I+TYt2v+PcJhoXGYFZUktrAxCssM4r1mW2MQh3u6q5S/VM
lHcHwjIfp3eA/HeF7A5NVABZXmV+tbkbIWtuuyh+y/ylCn06E8Yf87IJbNRWDS6t/wLFXTIPlZ8j
ui+Bbjay4Zk12dBmj74anjyZ7l3x1bDBuEwDhAQfAU4QENU89u/OSClfu4BqqgwmotaMlFiEU8G6
nofmkIExK2y6hyU/5i3Mvc7itV6JbZVpEYHEHlLl2XbJlo/US8KIMu9hoZItjESHqKMfmiyzbtK2
TkllH6eZHlzHnrHS2JqzbC54F6DqNhjScw030clGCF1xNfLkRk8qiFhGOe9aG/m+etKmzUcVMRrV
GQwRpCLjbB4qEa9RJt0fsUIIswKgrMDIvVUJ8FaDrfUIsG6/pPg1TVo9siTWgJWcFR5W3gmMA147
OMirEm0gWiqMTeNO6mjvyCyh+yJLTAB6XkZKRDTxV2X7mnXu8sdtCj4cvJs0Vq/aQU9UBEpDvyJc
QhBHQBEccVwmKObiEkGQDZ83gUiC7oVEiYCEDnZ4RkpgPA4IDpEy98NuIZFCYejZABtGWdB8MEE4
cK2KHZt5nqYcLtiyqK8oco9ylfFUwWtWnz0lkV0+z4WVh10v4PQnCaqOKj3iKVwOXmY/lRVc1UBC
EZ2+wCshW+ryz35CAJFMlOKo/dmdaOOpXlBXB8Nw9qviq5paCg5XvchmeC45THZNJvhZbOe3cMwn
2RKeTpzAp7CI0wSJcrAU5GGK1YPjzLyvXfyodfHa1m4WTjG567kLqbD3BxIl+8McA5S1EHglJOC1
7vxiOu4aqbO0J0d2310eg61hwl8PqGSDBzDbaUiQsH2xtc0LqvuwrtNnUG57OydTo6CKUDrbkV7F
5eo7TPLksGOIoSBNZieHWw5Tgr5vsv7GxX7BDMWAZqX4LcCTuTJagIjN7+wEBMHb6g4scXUgmKvf
N01db5Op58jJKYnd4LNJWNulXpojIpte2jFIQ1/eDCnkAW02z0SRkqfVBYjjOSbsiBQgMrvkPk1a
TgOTuj4p4q0BWnc7A9Db9pnaxAzueILfCnkkqnqAJdpLiqxy35XQ1JHjZbN+cnpunmXO2Rj3L0LM
O6GgkNvMCHAxMjpeBYViu/7Fhqvd2DLQ5xJGbBRY3yb+2UZ3qANdNDYZVwIKSu9JriRr4WZnEiV+
/D66NG4gj2Sopkd19SjHue+aB43XPDQBYkDKm57SwrpxV4Zlj/rWY4ad0FMpld2JxX9PRuvNQBdC
KQg716v/2uSCtD1Lx6ZbqM0995oS9gBKsaVavUMBUxHYMF7agXAPazrzwOptkPF2GiTrbBLNyW5F
7qcdoXp2oGc5t5juOI0eba9HEOYx8KwNg6GG9+oAWdsEXfJYSGbKsx1Taz7XDfi3zLjgVgjrLLgN
syDJO0K/0UTgWNd7a/CuCfEtBUFf5sR+vOhAKAwOd6Nt5uhASFO3mxKZSvtTICckdrvhFC05SwbI
DHujTmi0A6/fgU/buiL+xYmI70303a7w65eM9JENrAoYLlUfgx6ztjavCpdZzWPuJlsV5QfmQoKw
qOQbeblLLd80e7h9qHoN/0eSW+YLwyNplu/OQ52ebPvXyy0KrHKwN19p3otTow9B7EK9jr5LCmW/
rSj3TdI0gnLXVP6KjpTGrs5UWOuOKR9yYxMr9CbIFgInmZHqgNG+WeaX3uj4EwjPJzZiikEAP5FT
FE8OISCVAUc1MpUTElwOvB0cq9m3427i85AT5uEkt6Zer9NoX0YjG2azuzkLENZaTZ9azPdB5RxT
r9wX0XBn6/gHUovLvpxouDFmNZAyN5JZ+6k9/el0LHE89VJQnqwvCQG8pEJ2iwNsFDiyJsl3Y/YK
WV3sPbSdh9DOYPnjOgOHo3nnZHTg5NbAp7D0XmTBTzOX+7ixKSrR9pH+y+PvuCy2CDjv5DvBm+a2
qaPDDAC9iJ0D0zDii3QX2ki6Ka53UwAYkeQBT9CaFnPwnY18/E3VTTsbbTuC6pV9N9/H9vKCtnYm
IkE9z0g6m8EIpQfsn32ZgNjEZ61ktF4XIQj7wyAhsneMVT2jCSmX3zXFOEPIkffU2iBCcfeDhCRc
MjrfS53juioPGLavltveVZNvsciL3024MrUhfqyOzZ+VsaI0g5i8AvlcV+OTIGwjq4kCcdA49Fp/
NibXTW1dXMMBYRJcGcVs+7ZlQk4g1mLbr5FT7wLaIuDf8WORuAZRIS0vqBbdRqGmmguGhgvjnFLO
ztac2+WYufzOHrLOLoYqmDEY6fv+ec4ZfkpsC2u13vttaNiVZIqFnknG8sWJIPJZ+a5R8tvO2DUP
Q8IMc35wS65tOWAYKLKeWzGHIuhM8aORIQ1Cg3NPBWZwedWvzeAyUR6mtzYR36Lo35ocE4RtEIKT
BAFtXFfOnN+ClErNqNFO7+I8qVhSLbcuIXWqRS+14Xr91xYNroxoPCHgoCABTLD3zOIqlXscbOTA
Gcvma7Ru3TAd1m5xYuHDecH9dZrt5K1kq0oi7bCf0LA1AlG+U7k/AIBJ7Ov5I0IaNn7SWrcs0Jg3
+um9W65J6aUo6/rHcbFsqDcepxKTu7kRmChlfddP3d8U/+a23RPYIfAswAO3iWQwvRwMNFMNOfsM
8LhedxgF3qFdQSrOiWcfyjqkHuSVALRKnuW072sGfa5zGJfmTbd2GSo0V8k6f8sJ4DvADNjqiP3E
/Mr7DZo8st1Qewm2zbj8djJJQKkLQm1GKk48VQm4e7g4bkRGxJyRDpvephRNLmTvtgYSIyLf38tN
g6LugC2Tpq03L2YwH0uBjrnX85UNd8kHrn0SFoEZRW5RMy/qYahy8MhMlVCidDurLazdFDv8PAvf
nJPRyofpOPE+bI2Fl9VxFz8kyWxvx+CacS7q3TxrL0zksk/KNz8RZFCQIADRPKJsRG9n5uWnXQZr
0l+Gx6JGpWLpdAcvnPkMusLKw2sQBfrFUP8yn6hC0zPfFOmngL+DTVRl8T6em1Of5QbjXuOmO/HU
mtGLWv4z5TSEeNT63zwQhEfEKVCo9h9Ozm3p8f7QVm/dFr6XoCGdmCgc57k5MpDnBcuRkpWMRDZL
U/8bYqQTdnbJ7YWorJGhjzVLi50zjFgzdU+RiSy1joM6tMZkPhdL8dfVxYtS9nuREMXVvlTPhsah
YWR4qst1bBPXE9K6NiIu2AAU5CH0I7gFeThBZVsQw3/sqq2v2fRRDPMSxmzuNs1iffR2u4S0dvlW
Lv5fTfoLU56aA0yCSJZRhgNlaclubMnwGe37JeE9bnrn1zE7FryodPdiIv+MVCUU5T00hwmUQLU8
odwscNGGDNXWDTq8YS8ix9dhAwQzdduk8t9iUNHGc25TCVUoOsnczd0hrIdo3+nhn2LPc8yxQCMk
eesFFS0YibPuOCgtLNZbz8zOgiXOH0rgb8wVMaFcGKyRdIDI6gwkdAUpyJxxeNB2KnAviwo+jDz/
znlBhslQp9gSfMGUmeE44D+ce3GcY+6c1owJoR+CF3YOZ3N8ysbR4kyknTDK96p3jE1iLi0RjTng
mPGhtxcBqQeRc8fcaF/hQ7YlgX0p3OGt21W/w+zNYVYT2wmp/piWitWO9jhb1MlcAibZY/uSqoQZ
KZT13mXH19BkpsanMskvXMCJERBzMIo+NASrJ9LkTm0vHdpc893L9Tu9L/qcJiJHA6HBcUmgYI0M
ApXZnKJiwWeDED6kqv9MsvLDXeDngwWQWysr3gazdkNXQX+PIU9Ry3AZjKI5GdPwZkcl6rnS5eta
B3ABVP5uUoaleEydfH3BnFdo1H9pGxG+doQu8pJfDUZeF1M4/+jk9m6AHq5nKTU6V4i/7SHtKwRW
cgevkxy45d/o4toIpHorSkawuI9e4PFM22UAMOcph9mcBR4re+q1y84J2RuMJGpiQEKyJ2hLg5jb
DXzR0DXJ9CJKbOTIsN9LdqOOoPEdzPYlqob3JUmunpxy4kQIbyzH98iqPmTURTATjW2NDlHghdwu
mMp3ZdeNYWoku0R82baaj8lif46D/DNOU74qQPn+JPGMxMuEyzQfo8QkuKuXp3qamOP115G9IDkL
rgkWLgnNurs3q9nYWg37IbnwhMWVB1acUvRcm9OzVSIjtSLr1YOA2/X8+qSl6Q0biGemp4e6Y21t
6Ia8Ly1PSa0O6TyojT8hvRFx2549Ub24eXeEuUReWQGXu7xoYd/hwWwOPBxzuJQum1KRn1ur2XUj
uwzXCm3yyRCx0QgbMBPr5aco1qcKJ0hVpNSp0dCTJDiS3PMMruDb8TuMM7onSUaKs0MgAEz+3r8O
porWeyDGK9TdDP+WoHnds6mq9mS8/mCR7hHkckYNl1bIOzMzCqwwTIqsBLRDZtEtwz9Jd43gVWeH
5IZBWf1qPL3P5QKXcWmYCniOZqWbekhTx+XQeDx9w0xVPLWfE+mbq4wbKVNkjKthfd7W0uLG8/mI
Ard8Kf3hLggHMv9wzQ3+yQHidlHstXIg1hcx4PeMmhxioLlpHFIXrKkiHqDpl6vI4zUsiHhYIX48
f/SPS57c6ZidfVsFcjcwJgbINrFKMkpWl7jJcB4tI52x/z2KVuzc3Lzz2Z0Q5IFTQ04MCBp4wbSO
tnuQcSzDaFAAOfsI45kCtNp4d2ZCxmOfmRRviTYvKMeOZo4sYA7UaTbkrxVRMhUO53NKQEW0huWN
7NCYkrbsJtB15yp2tkFTQLrBMZTUBg1W3JLyWdWHyBYGxYZD6FwUPBAE+CHTdbanbn2NbtmrCQcQ
/r+YzTTbJk5trbA/sU49dKC9mDOjKGs9a1/HCDKYGxGX0x6radlDjJJXPJp/mrU4RMXxOVY1EDls
2qyT1aX+MwxdfFLrx0Xm5i3vufCIw0BsMBpqV5gkaQHPCkdwOJjQ1V3kcN2kC1Ok1Nmuft1qfstj
0pAHTfCAPafvVSHKwzJNaLwa8642dbsJYo93LXikgsBHC+JqaLmPyQzG26HwGlbdETMUyPe8PFGJ
0yF001fpkG+WIUVn/niOOkm2AMJ2pyDUwRvfe8Uui1FauTGcnntWtWFbBvvCQALUmYS72V3HMOW5
ljdIbq8EndHCETgQ9ax5RUnQI0Zm9N/0KgZr6gkKyIbz4z0h8SYeWUOWyP9D098vefrRjZh8ponP
OPKP6D7v25ekDh517spwEAq/2V3j+Xdd/lfXuEgkigZCcu5rO7nh4oVm4Ztm2GjSNxAOcHRkJ9Xz
gqeF922j8mekQNJEMCbttqodJr3uuKE00wzMfGold59Oh952jmigoFHiky9j+u5kCf52FmNBXO0p
Qxly6pLkqeSBCMvMJrkXFWU3Vk6I5FJR3a61hIkTI/X+zASjBghht6AaCqIbiMfumztk5RiZUyLZ
/cVmCGlHFwT4JoFgwmRZzuNvethQayTKRfI3GgzuFx4nbNm8dQhks3D22ntKxd9SJMUp7d8GGx8n
IRjIIMt03cR+qBTbdQI1OeuHb42eNjdGKmTvo5im76CuAVwo6ziX9beZModGziQpQYrfKbCgZa0a
JcKhgE5CFrD1wQa73zsZCAxmvx2PJVNB/dCR02eoTdoML3Gj4J7SZwl9b9Daycm7t+PuNNIjrsL1
Ry6vRxW5eKaTfQLhvBipimmNXUVX3MD5kHZ8IBiHcd3yAY+ODwe/HM3I8yjTW1Hb8ANd4821T1XN
XjZykLxUQv3L0wVpC9nBugvaiyWmb23lpw7tFZPm/ncqMmoiwdxpKb6xhqhdTgO5LRVLfIeArkwO
LuC/QO+Ggdd2ujOQr/OtA3cbpNxEtNel8hl4GioKS++JxsNlxQkWyV3wgwXxQyYtskTWUW+8mgM4
stNJHmXDBqpQ5X3UlA/FJAlK635w2Ub8utmIE8Qc3oEeIIQxuf04+xHn8R+ZXnMdu+TJMKmZW444
LycwIx5whQgGV3qOw9kZGB0Yf4tZvRuK8UGaTs9NAKvElJ+p4/0p0cizUERfr+ZfNdBCy+LiRmdF
Ck2uS2D5rHR9jPibxkw+HPaKG3to8RgRwqATcYmzeEfP++EG7sPgulB3gtPsxj/LTHvMJFauWbJR
nl3cwNu2U06EZNLviP6g+S7ijTs+uG5zjvD3bNaPDhOz8VAESNcEn2PmpiHpFd5uWsPvumFam8Wo
QS49/ziNbaLOQn2bpJc+rknfrPjf3OkvE+5NM+SvKMpy1gzpvyEp2XcsiIxlcmpjhLVzeo+3lY03
Y7+Y6A32BFw7aGxnhOiOfzCV96dHmbsXNrzaZlWAIAC148XajMRm2lr9jFGBM0GVrJ+dpEVXsMf1
YY3v3BvEE/bM+fEpJM7Y7E0U84zV/+Hf/mcZh5o0ZqaPq4RO3kUIINeE0098Ro+Ty5w8QhIzVs9N
5BJOL9a9VItnpTE8Ql7Y0G8CA6mQXXW/BBZaIeKWo0mZGNrgVuCME63XktPZnHDiaVDCCyKuwHoS
cf1SfGmXRJiKHBAKL44x3Uo8x4ykSNe9WfFo7GYRPRIL9d4s0T2fIsKF6lTtaprQIWjIhLWpd3VM
bEpPvm5ts88lkuqUm+gMmGwSfZsijZhW6UdiVSfX9H7zCaljrTlB3RFNyuDvV3AFplqS0MwhQc2f
fKX9gp/Jn/W2HB/HoCX/zB9uJN1/TI37G6Q5gICK4NTFG8LeNh9bd8HMS1hU4zr7NuHlWLDixI3F
NGkcdmOHKnyxN37Hk+48ogl4JNo62mge1TnhGLUacoz66TZhUuStCso7WkDN6sMzPCzA08BOmv7T
8cafSDY0FEPr82vfGa3xTKhsvk+mBftf/WDKhB2NwTAoC97TtGovE2r0rGMB2bf0ieZX7+a/hNE+
qMnZm8RTbJYvMnTEYN9x1pPrAZOAzlUm+JJbbiI+g0HDE16IMQDESbyq5c5gBb4zRocETSWvmFuZ
T7KBX7+159qv5MNcR9l5u5nTYDvFwQM5rav06uQltARJAC/M6oILN1uC6Sr5S5ZiGcJzigXCH06E
S5erei8Ltrn22O9kWx77zrwNrsDqVr544GOQr3d4XhiCsyJkit2hEfXM/m9Gz4nL5MUzgcG20n4F
M33M7b4Pix5IN2/IgvNy3/b8lrR3R3zFG37vcSdz0sOauPk/gqqTx3Zg/e/4Odyz5qXWVhNWeFio
K6c3MNq8Fv5C5N60VQ21gh77R3Jbk52zEkPUOmOyS9oXv0/NcHSRX+QOPr8Yh7sKdgiKWBo67mMl
JhlWSS02ndXHFDTBu2LgtvFlFuOpOLC+Tw9oU8F14DNFGGVvfYSXM424MlDOr/mK4ExAE1Z3dp3+
y6v5F9k+OWGYfEhLRDHe3Xo9/Cm67N4v18AOXHMBz/NGrPF/Dn5u5Err445weUz3tVfQloq+2fHr
YTqRCNJExc5+vmvm4Oybqj4w0AFDRNLusouq+HeO2At78fTqpAkxGvgXFaqBcc4OHEcPhQOJ29c3
VPUh2sd7Qhvfcukd4koVB/wprOMEP/+anUv7kh5MAVlG50dh1EjPu0ruOg+rSJOXiITlF1sdQjmA
gByI5SM0EylSOmd92MxVcNQ2RQsAYnxgVgQLOsUh40pQeUoZ5PnZHtgVgk1LAWjaltkuaX60u3z5
7KzbMvu1yKXc0PYgEJJwLf2GZwMcJsVei5dj9pJtO/YkoxXPgcebYSHXDeneFTRI2oBaOr9WnyMB
ztx3l0jFVXnXHkwsjLcKrbtbeJrrlriUGQi+MsBbibicgEoiC5q7JToVQ35rsMCGbM2uHUdXbBnq
rqptRFyun5zH1tF/EkKu8SkTskqVvDMaszvADjnVDeyCoG6CcO4A8cjBeF1GxWizUW+90suLQNjD
kaFSsuOM2h6JYzKmvd31b2mWnY1URe/BxYfvcMiHyDnPZ78I86dWiParyPyHdFDZJfqroV3gWMYa
ilzGOo2SdTOZsxO0v5oMrRTVQrHD2EOYVRVfhyYgQxTngdNJC3lIYu1Kmd2qQRUwFFjJJXhtwdG8
JQOoQV54QZlu3AvJpNuqyvtYwDz1B52ssCp1YKS05GSzzSk3ULGgkUgmEyWrK8C/x6jDLas+4U7/
i2Y/4GeSL/TqEGVYNeeNqXjFBueUyUfLkvU1xhwWDiQQQOn0s4t0i+de0qJP6PZVld/DA+NfpulP
W5bjM8g1lxREdD9wtZHqp253IfvyzqTzuSK82lYyNu6KgJqH0am4tA0p5/XwVwBTnCIsaL5iot9q
Zd5amwIUwROXYowxHw9DvkVmvNzZJi2Fscwvw/i4ImzyzHlbYNA/MSLAojwGV9UoPu2OccBhmoYt
6MXQ6PPpkLCBnmx72c696q+V5XzHo3KOhsgtNJ6Rc61QAG2U7zyIFmrKW+LG3SPLlGTX2IXekTIB
42Uwi6cEyXyZS0wJaVD+mWiLmwK0hbTc4GJP7FK9ZuIl6LrkUlmKk3R8Tuli7smHdG6YGM7GEDwv
PIaXhVFbYUXHgk02SHs00UOEzhh35fDQ4i/GGsbiCmPSV5ZN947UEyT3UYWjQuKz0pWhD0Wh1zEw
Qf7NssURN7cQDWUIsy00QDckFRETqOjbHz4l6bc7olvPFX3kpurq4GT6MAtRT8a7vCrYu7vdeCtd
+Zy2ZXRVxDlvvTj5aDPWQ1DH6NkWOISz5/M1O4ehWodks2vloZMMJhIyL9hCzu/gSR6CdCCcr++3
ImKQY9xG3MFVbo0HK0J66RTZt1bL46Ca5ZpVnPN9qgiUn8UuRUrdTmCeEp+PpG14M3HeMANZ3EIH
+wexsDm7JbPdgUrxYFWTQok/vbcVgXcSv9p+kmUHF6Eq/J3wy/6IexbNs+01f+hbmbs6YH87s/wL
n2TkeA78234xzL+Qc8pLCckpc0qxhSjUHVQwrGkGAeY++x1u1GtkowLRpnMdeS8eIhUxrkisMpyr
1f3gc8JGaezs4ubKY2+ONHf5PBkPQYkhy+zai86TG1VYdCuiawpO4AqUMb+kFNu8v+4RC2xomcln
NBZP8YChiIwFCBcSBqDS4p9Z0Imk5vAqzFZfEuudSFYFU2sc3nIBXiE3I6y9TOS9iJ7EtPu7XpCk
h994i8KtP7lBRn9W1eeyksOd7p3pUZYJ9Qxor2SiHG8Dukycs+zq6xFCg8OKsjQdfdW1d+Q6tO+s
0e/+YEE/oZ0628w4xWJVn2ZCuOGH53/jPXLuTQMqAWgz66jXmDAGjNnoVzuZtgFb74kntZQ/JBQ0
x0AUO0yN6k8ky/JKajYdUt1sFaPN18CoYW52RMx6VT4f5Lh4977JBxIGDJl78TKFuu1+tWO9sXD3
T7Joq9DymbKnchXGk3+pFhTZNRIXf67je+RmP31UWgfbze/qfonvvfmnJZHz0aissBwSQffLnCGp
BuvSGuT8KErgzaJWT1dVPTIc/JmVKP5MRkyXFswEhKoRcbO9N/IYv1SfPdcBlJYm6BCEG2ADuDu5
cc5l/quWPDtS+GXYAY3yli+XeHW0+rJHCEP9uylFPN6CrL7khn5lnaWPqe8czEwFZ3v1MAZIxOnY
sq0oFiQH0IF7irqGj9zhX95Pm7IVTACzn7obx4trppTEve8dqojRXiKM8V41yT/Tbfu7UQrzGcID
/pNFMA2P7eOKgTxJSEcbRpfUi27LilGo+WQZ8Ltmc7FuMd2SlgUGQfalIfGn89ZBALPNGeqHOnPE
vVuHw6yTP7NX/sEfg3AUNTMleX4gwIfy+v9DTYZ9qyDV6mJsuqQPWzY7b4ZTN8yHau/7AKOBC4wE
tBgv6bpKXfymRQfHXdb3jnnt/fvOA+UCaQpybvrYezq4/++zYkEJP/3n5JSDRIllvNgd/wBS44sb
aQ8xxd+WriH2rL//2oKzyuqt4WSn3ng2BTrKJCEy1ahQls4J8ljBLRTExQnRd0EVuqy7q2k+kwO0
j9E6ofMRrxX2p8VcBShgnZ8GRNVaiz/x7NnflEa1XeuzUwNzNGGJgYjjs704wfIF4ngFB8cDu331
2wVY8lsNYMhtrfaxmLPXZiG6djHhlLGZ37r18JGJiSjuCCdk5T2NfiLPy4I0wR2/USL+BQdlHix2
LBsU7vkuK6zutIzZcbGUPONXtg79KD6mrMXS51VnKgaCOWvzaRww+VmNrK6ez+jVGu1+5zvxmz0B
GxUVAyRbsbZSWKU80CFYvcZuS7XZbfqcMcqi3OyQJYYPZ6V+TnSNIrWKesZRqkU/NgeX//6GKXU3
ViD/7SAWL4TWacxoOr2qqDrXhY1n0ECHQZR7u9MTcTWm2dV8l9o95Qb7uChz1mR2G2ljH0xnbZ1s
1CnHyE1Z3608FDPAy1pBZkFDzISW0Bm1YVL84hYZmswpfRi63gL2ajAOscr3qRj9g+P/9C5XC+oV
sHl28BCMrcRUQN5Vwxx0LnsXHBJmmYb/75iX6VNfGDWI6Pxjbgfjoak5PKMpug66fHKjZRXmTg68
zbRna/aQgk6LkyW/2H357fuTeSqtGIQKc1fd6WNHyjaLfJh4ImYiX7Ys9IjAOgRMl29zZzeo8vyJ
aGdWWI6OL12C9rrpreKs7eYfZ/ZQ6PzFGapkX070J70TnKfY+nUClPasmOQ2Cup+5/QT49bqNkW+
fsjRh+LMPjRBxmZ6xrMLoxBRC3J/Aj9JMm3kZ9THimG1ad4lyK/Jo9pbBb5XXyI4QbCdFCTNYNEK
Zsh+BKGjHSoviKN83vD73AzCaUo+e8t7MzyWMFC98SjGFPV97Df3Sus3gH10CHJPDpv+6wXocNC0
FM8KqyeNrxWfXbO6ZgPNRNwp99Hpz2yXMdi12VUN+tsdx6+ygMzMJHl8QO096V4/j9Szc9NOI6ZK
63moS5fgMimuw6gvWYduHiLqCGSGsMxCnxvG1GgVOmRW1rjcRz53LrZ9ayedFESh1dqhFxFkgEES
Xf5kuvcl3qrthNsk07lg7Gsb6FJd/0JD+tcCNTJWQ3Aqp4aefDDWMCkj+ep8lDLo1HjeE++uQ5YF
YuczUdFr2fftwRl8fSokq0DLc9H++6RVFIKTxw3gs07eYUIHipaqUXj48k0vHs15IU9EMuj2W9c9
dHO56+dehpqB5W3MxYMaU+eJxBXWseNyreKOsnA5qcbzwmCxpode+tXeBoyIwAEJl5d/CmqF2wKs
nKpODq8SeD8uCrhEHZfwBsHT/Wgi3a3m9RzXejz7+MGopeJzYCV74DAP45ggKMnmGwthpkItzhYj
ctsry7Vz65KXS9lLVnMDTdSWSm1zk/Y2nSlU8Yw01yFLq4Ow+LZObTF17ZriCtaDpEruvQP0BEQ0
k6gfgKU1D1OOu9aL7f9RdmbLdSNZlv2VsnhHFhzumMwq84F3HjlTlF5gGhiY5xlv9W/9Yb3AyO4W
L8PILqssmhiSeK9wAffj5+y99r1okXWoCOdDG3rhAfodu+c4StQIsX5A09gC1xQ3XZene5ndkvRK
xK0+27jKdh7gNxtdpaRVTlmDcPnBDsi4a2J0WHZifTPzCM9XVO/hSi9Hmu07Cw/ElEbpgaMwt4ue
fNFtGAFmHG/JkcmQwzMUmIsHa8r2HOX1HahfuVZt+j0VZnK0TCl2Wi82Xc+EE+QSA0hrII+swH+G
s3O4SjIUMtI9ti18ObPxzqHLg4fIg7g9/HEnDlTOsnL9lnGDIIVaEkbIQQqnYMnhorG/tzK8pzXU
rqegWVSMn05YWm9NpecPlJW4acURaQwiiiJDdJW1xXZoisesJWDOGl1WPOEFhyAvfoWY4qHxQNDo
BgwVsbRvaRj4+9TSvzJFoJOqB8doTMoHy8A2gCw+H/V+m2jpPu3gMQ9+cR49cXbqxvo5xscEJasR
TwyU/ZNKm5oU7+YGYzZ0iN74Qi9wm9HoivF40v+HoF5Z5m6w+2uSxw55Ge2m0S03PhXvAu+hzQni
IJmGcqO0xl4X3TYyRHubUqQ2trivk87cizHeyZZDjOglhvfAP6axCb6vo8pIh7S+tZAe4GNvkWl4
mPcKFyaC5q5a1giwUu54ev0ijVhbcuhrtireWinAtsGC9gQ5Ptibqc+zmtJ2iYL+wfIqMBf1Lo9g
SuuVGE+Wr0e4l8OSsyCjg7JEFuXJ8Yh1fGPEyNUcyx/PidS7neACK3SL+JZMHmUjD0+vX7yq2niJ
1e8oRNJjlE0ooSIs8XgsCfiJ7F2a4rdPx3RcOK0/0HpPbrA3eIc2ah91q5YEqHenEVD4VtGq3RKZ
8KeuanuTDGSyTBqWzkaPyicat2yE9qH1C/db25bjlc/fCO304DWzsJgJ7HrGp4O8BxNfEEUxlFSW
/dxsBlCwQgNKZ1454libZC+OSbE3irSiNQwfVWEPx5MFEFGj2MQj3S9C5oZBNR49pBZd7+dLdM4S
Tg4Z224GQ8fz3QcFa/U+1sQKN/gzsgEQpDiv9pUD5sS+ImVJP5NrDHDGcYyrcSI8ykMQyuLDud2a
TfGd2neJF9+JQfqgJLuahhfgAwXEcDT541TkPp1mSdpEqUVrvA3BcojVg5VbDyO+7EUwKn8fzod/
vc8PbiVCwAS6WKcK77SRFv7SGaqDa/U5IcnhrzDYRylppVcZZB87gW4X2rW+o2wtl7MS1Mym1WSq
h8ntx3tn5JzMLNm6sWvM917V7jyUypvWGcbnWo8fiOQQt5ZxwNJT770S9ijdv3IbWyxQQTF0C1Wh
HmNvGpCgCezMlhvsaQ77WK2gSbv4Hp51gbZlYN9ED0PcFs2JmybFhbQsnPCclkNwX/dtDwIO1G8t
R5THLjJduqW/OPGLratj6anNNlsaZfRI8x/FXZq0TwVqoxM/YmuY+Z843OI1QLdZcJAP5yS7psFc
LolA4EGKuqlatpaOBNeaXSBmUl9Jcsdz5Ej7sQwxRarZE4B5fK2PjGe6yfvSJ3PiaxmQJpPiJDVq
vui2PXzhoMsPzFdBp5qNEQ3pg2Kk1AfcWrnOxY1bpj1JYaPg9CNYPK2A1TqHXOQ4sXynyU/UAIjZ
N1XeoMkAuDInbk/fulFhWeseJkGiZkB/79gQrg59Gi1LhLjZY469IreNzNCxiZdZYPqLFubk3iMN
fUumziHCSrufPIyHSM6JMPEqvLTu7RhI8bUo1nVnVd/cqa9wMOgEl8i8/lYB2nJw3NsCOk0EtG0R
RGCLfDkM+FqF+Q0TOxjEzrnVJyhMxgRGaWjJetbM3CDJywoQgxXWM/6zMq7Kr4Bw251pw00ZyPqT
HDnYau2Jw0CJtNxhLNEKHr9GG6jKCu/FIGfDJgiDjsBg7ZIAyJeeJDdjlhbX5MTot76v1rRR1q7p
FQ9+33DqnnVnJbrbqLSjOzLT7czwIphcTGubBwR/xlcQ6wdG7vaDSLUn1epfXEOrb5AwQU/B85PV
hr1rcpSlwnOjQ1ED7/RNAmbNoTxNidQeZxHcolHOSzXa+sl1u3YZZSZhIEIAJ+zb+xSPCfUou94Y
aecwDFgk6ug49BFOU8TgZ0dnWxROhZpvwk6mcMtPP03DEAsBM+lrX+G3DtmHwjiHs0QQ66oCN7DA
aIHSIvLGJwPCCKqoWhPB9esXd3SfPIEmmAmsvjR0AvzYXLcailYqGWcJWpDJFtKFfcwA4doD7U0i
rrfre2JycDdFKB5QQ2iMgVdFF/c78i92DhOoO54KOiQcnhgXMXDPXQSEjPA3jYR3qLU8Hx0nwZ01
Qp8xuhcUSvV9EcDpY96091VoLFVflF/B7DOzc2ywdI1BhYjPqexbZ1+HkwaI+qW1zeRHGJCbTlgA
G2gr+61FxtC6yCPcm7VWrkKt+EWbo973sVOs0O51Nz6YopWJaWuDDgTLf2zkj9z+8HjNh1Gm2mqw
eBiHth14zoN4J5Jc3QocRFeRodwNgiPjZABb6lTuHnRnL9UoT8xZi+NkjFs3NJFlOeyhviZPgWy+
m4QPPTA/w91SjsdxytylHIW741iJrXawfoyRLde639/ZPZfNsEqahSnGWrtrf1hzQ6fKAEA4ETks
5gg2zoYFsmjKdLip7ZM00vLQoZJGzUrlENBlQ+7zSCH9M8VJs6lSqkSIC4JJ7HVYKkBuoIOWRqVf
q5K2NEUDU1pSdJrvzUto9gjKOezd2u2wsxhOnzrARFd6fZMHBiwlzUJ7IeBd1XV4C0li3BpFhhYI
NzAH1bMYfahgdclpxCS+VACaygP3xVSZddexCCMYY/qIpOdKrzzQTZSd60lvunNo1P1BdMFNlke/
Eh/u+qgcKhROzFgER4QDlb6KkIMuTRnu0rygcx/VbMKoAmSpmKAOzga9ZI+aNCEmdkr9dR62W6Jq
UeDJKBnXrxx+/FzlsYFNxBwOKyeahX3hEC88ehwA8UveZW30aOqD++AiD6U1XynK5bplmm/oCCgE
4jXIl+hDBjprSwxjsz4NG7ddBcYNSpgtq2uwrPmORnjxJ9iX6NAgR7myWiN4oJck8NaDT9RFfHZs
0+PcFaRr/O6rljnca43jGAAEyHRl7KZP8qBVJeqn+VfAe7+0fR1t15PNit4L4Naaxn6lJyAxWiyR
e52ynaLBY0qEd7EL0bMYJmOJ2AN168KuE1V+wlFS711p8HHqO6gJ6Z0hc3IjVHNtgAjFYIevdZLh
ttXLc/FnV0Q/mgFesq0CBEaiOmjdiLWct7LPrG5N93brF1r9bHZI6bRJQv03WU0Lv832bZqtjLzt
boI+1PD4R5jHUeOEEgamNu0nAwaNG+T2QhSTt889+rm1AkdD/uS091sbk+tE17dxInqWFd3gCDud
QY3wPauQmjRD/p0RQnZEoVKuNRqjx5DH5hDpurk2uqq4w4K+c9LyRwOe5WeZnmKW/Addt25BrobX
g/C+eShBdyQLfdHyosG51NS7CHT/suvgIoRVZdOTgItgVnp9boVb3tqG/IWCXTzoXr0j/SJfy6y0
VmHeOA/dyziZ1tYOkvBKaNljnrXTI7IDnGN5c5q0OF9b9eQvPg7EEO/DOGyTg5ZFCJEkm8+9COPg
4mm67jjZ1jSwB5ZqZsEVNO/jyiiXZTN+cSYferTy73DqUzVO9XNEPbxo5yLVxQhw5NDMFLxIbKBh
mAFbVDedgKvC2v76Xv/zTVxJ/a//4vufecGxwg+ai2//tV3drf5r/hv/90+8/fP/2rzk5+90Bj/8
Q6f79cPlH3jzQ3nZf7+t5ffm+5tvVlkTNuNty35791K3SfP6BvyXfP6T/7+/+R8vrz/lYSxe/vnH
TximzfzTiGXP/vj3b+1+/fMPg7yo//z9x//79+Z/4D//OI3fs/R//fflX3j5Xjf//IM8zH/QIEHs
Z3NLOoTn/fEf/cv8O67xD5KmDNu2OKhT8DjklGZ51QS8nvMPk9xCE2CgRVajmGOA67ydf8v9B8IW
MtdsRQmEi0iKP/7PG7v5K1/lr0+K6/Dv73/PnTHfBV/x0xxL6vjHpTIs6yJIKVH07/JqSLaOHVDI
h5q51iqpPQGtFVtWRWOJNwmbPhvlilwSuf9/X2poF0kxlDts4Wr/eu6TkLHWEUcHkp/T7oHae7iS
VhEc7ki/KfZjg9DOboPkEXG8ts+8B4yKxgoWrrWNNPmow0qQUKMZcZam5218lzEHjmBxeP1VniAA
wxjLhuj51x2Dr9eg+Ayi8d4t+2AxkD9Bxw4xth1rBLni1QcaGKyNHn5V5dPECSEcuBkkwzKH8NQ3
uXr0RxCAmcccUtQBWpEm/CS67X0UrqU7lk5vXzi6K7gT3ob70IGUYScLWA7Cf9bGbjpb40M1GPo1
sU4IE/S2XyG/w/Hot/W50z3cF5Uw70yGpQaMwFIVJk2tsP4kg+ddmsz8vghCJs/RdR3buEiT0Xuz
p5keZ1tE1O1pIPh5bZWFs7DKjuZcnN3/9lD8zb32PorT0nkxQC4Gkc88DPMK+FvIGryU0cscpDhF
6nSbBhf0xp+0vVPVX60UwYYNShUGIxtt3S6n8btoyJ1VSbgnZqHLBsg5mm8dUsk5rudQ8vG7e3cx
wNUIKQnnMqXBk8XD+PubEzZCePJFnE1nVMaq7QlcZMsFlJlBVSc1Jf8s/G3+gW8CkFwuh+NIG2Oh
tFFbvH1BWbimzXQSQKry0k3BbUhR7G6Zl47rzm4QDcm5S4xOB5883UR2vW2F/e/w8b/7/d0JjUnx
P/I1dYsl4OLudB0TwYkODnd4RSX41v2s3dqa7rXZIeBhfmU3QXAq4HVdWZpTboBGkuc+/PKKKriH
IfeSjrL88+N39W5ZAt/n8lHQUxImK+TFxSEVFhiz34ybKDVaHFTG45iY+QY1L4sIjVHR2JuPX1Fc
3gAWMjLmF7rhOkzWXHm5/5phRixHMGzCQFsAUUHWW90XNete7MQPmal/KUCLEZx2lZjPqd3qSyem
bepVAVLYtDh2mB9bzws/uU+M+XV/v0/m9yUMZZEWbCnumfl9//7UNDaQ0t4eNo5hVrspxWVXTPWL
Sw//NEFbYa6Af7YxW8kpOUMMXeNCGLv8CyHuG8vW6b/iO2wcRreZ2awCraKYFJZzzqAyXNFh7Q5u
oT1UZcIkTBfbjy/rZbCZxXDUFQ7sZWUj0n33zIda7yS1m29JdAOlLspBYkQPwqvGB7thFJiDg5wZ
wjL0uaL/09dmU7VIqRcK2aEwL66c54+kHcCr24ZWNWAeDH5odQMOBK+AWTNjlbV3sHGI/Y9fFWG/
TbSZtEiXUxe3bk7+6qScHpaHpoMXJaoDKTepZWKe39oQ9JcYGJKdhaP4s1v4/cU2HcU+7pj6aw15
+SinZmGnSOO3tH1fUnpWYF3AFnAQWQaMmSc6IKNbEXgyQvl9lTnYah6R4QpAMO5ET5xZMeijf97w
wQxXQoQoXXMt/WTNefc+DSkpOoTQbbYgdoS3tzRy9FQRTRRtfVXET15JpyrC0WTqOb1Iayp2CXU/
zOtPXvZdiW0Zc43jmKwrNgdm/eKjkZqkPPMIhQzScFf2BYPenqwhTPe3OFwBk/sMpyFkHQkF4Obs
XNRPe7NON3TZRwac8/huyumxO+UAMZcQxtQMn0N9+KxiePfMG+yRBjvkvBtJdqaLC6RYects9DZ5
nQRnFM8FYl4EtZkO6TSBvnPkX5nsNcM6FUMaos5lQlabFZqSqXI2eVs+fXxTi8vdiqeIvZHYGQpV
buvL0wndGDB14+hvC1cesqS+6zQN6V7UNccWB0vWUyNW0K+1SGQPfjvQ3fwsuFdenpDm90BVbLi2
41pSXe5UZl/T6cxJs/ItVFFTnmSHnEblX19evx1cD3X4639sScZc2yYonVy2iP49U1uGsahXEZ7X
VdlHWEYmZ8AM5qbboYxB0TWOg/Ea9waHwmuM/7skFe5RFhGQpwSCIIEW+87T0CeoMV47eeEzXneR
Ttm4AmkkUjnN/+31NwykPjvWaii68x95/W8aVptPFhvxN3eKopQiI9s07Lm6fHunkJQ4KaCC/tay
U2NLCsgXMtCch9QOd4QFRU+R0xBcpvCKB/O4NnbJHUiIRcYNxmgIov3jxzfK+88IzOP8ZnQONu67
Mqqy49K2msreeD2kS9utq2uAAjPwGOFg4xj9TeCjwok8KU8uvrVPStp3NaZl8Prs4C5lA2/Evrge
IaFFuRUxfbbC4mzN3iFPReLBzKHfl2V9nFjMYvjHJGfZa3g2L2ZaBWem/KukD+B3ikw/NFZyrWnG
+AS35PTx5XkXPj2/P0cooq5dg1v58h4OTQxWuS/debzukzGMIy8uEdcGASCXsHN+lLHYvRZcYMJQ
UNcgQTAW2P2wpmUKdQs72F1V+GTmdDi2liLovZtRdcFhTPqDFqv0k/pDzIvxm/rDsAwBl9/iYeFX
r3XTb/WH2asBQ0XE3CjFGtYEBLNCIsYpmNnojvyUq2i7azs3kh3PwDM9uc+yQv/uohk2mdfsbBha
DXN+CH57Cxm3ddkMgbYpc+tkEIW1C3UYkqWhjl79c9Lc5GQZ+gC5wwsIAsTIkecpgUhh8iMlJ/JY
u5OzE56yj7FwaGE5MdS/iTHEmFYPWuIWX5M6vf/4k2Yze3/h2OZIlLapeywlLxZxT2/MAgSHtzG9
OWisd/NvnPQPkH66P8n1WSuVet850/oLfyBbU2vV0YhFeSfH4l4iRfg60aAEtYSyyJ/Zo57JFzpT
/V9fwG5EW0LxnoM2AiY3lohh9bw6ReRDKWKCz+4A32tKUJHgsATj2RTp0hMC+/tklAcrlY+N1HvW
MaJWrmQDydyy0o6FO8R5RITKjWwteHs5Tp/AykiHsVxnLyRqv5qD9rIfMmA3GqGgjn+K5eif6qH7
lg4GsvMgXGK31LGBeWufZinhqS1TNakYDQ96dGRBim7cABovE8ZlFK6S1lezbPjaDa2vLkQaGsSd
g8yIJqRRaB066c480pLFg0p2V+yJXSRI6EDQFG6KDnwVHfGexiGCQEKs7jx9su4ggf61lJPtdjS6
aS0T/N+vX0Q6+Dtb0ilQEDuQUnXHiFRLALc09dElLYzRytc0JH9Kc0CLwEq3ZIBKTk5AvkkbSmPj
2b19M02JfRNOuOgRVjPCKijRKTQdmOKZ2EPxObkQB8519Mm6/zfLrFQsdIagCyRsdXGU1qdWVZ2e
OxvCUdaTkSY3UPBP1VRTLRSdwkCYMpkkjNXTGD58fGfPVdLFgkAxTzkgDcdi87loG3S00Mx8lM7G
bNvgrJWRWBRt7W3q2Dx//Eqvx7zLl+LQQ7nmsqMgjnz74OcWpO+xTxm9U8q2PzxaQ+s4isNdMcOH
un7MvsEs/9E60vlhtfAXgd6Tww2Ug5xu2u6+2ESEt6+lAnE0O8zNwoWQqY1PtLHlPkwY0fjtNOIf
KY193pQHv4yM9WtZ6qM12OidaM9ZaViEFBlfBi1vHyJSivxItUe8Wi2OAYv4Jd1tFgRdpSuvc9LH
3lw5qQHctSSZxM3CZBVKglDIg9PWRheNV7jpXMLIamOB4hQGwkQSmUQptdAK7cVE/7AbeNY24HXQ
pRbBA0RPnHUxzQkR5flXbRzHDR5WKNSMM1ZeUzBrcenWN2g69ZwMrI8/hnnPvPwUXNNx2NZdG6bZ
5fKry0ywktmc/Ik4TlSw8Jk0LoOY6KEhgymkTUGx/vg158Xx3Ws6hmPanN44/V7c4HbegfMbNWsz
ovI+e4WxHw2ck4Qn4o+kBbT/H7+c0jlAU0pxOnhXthiqcZok6JxNbTT6wkUhfzWPwJcKq+aM0Pyk
wP+bf50SgnpaKRphyry4r0PyG3B/RA6hp1ly06P7WNGdUoeR6qSdy5SP/3V/8wGyWNB85BminXy5
E9VeVRqp1aAoNeuVXuJ008yM4XDMjEGLbvqy+aRokPMacPHxKU6icw2o0+KaW9u/79gO8V49Wxgx
UmVhHmzELwr+xpFjTY+mEBh3W9xaxGvLWhm7AmnRJgTZh4GM3eV1n4nLCmN1AnC9dwYgp1NLYFg+
6x1TIrR6s4wOqeO7169f8P789FHK3gRld2Z5+KWLwHqYx8VLHvilNoHF1Qg0zGI53OYzsllN+EA/
vsh/V3oqWrzCNPl/arvLUy2KuMrFpLNhqFrv4Ue5UKnZSoJ0VqzNDvqQDLO9FgQwblskDlk//gA0
CK3cKQ/1dI9CobyjO32ry0RD8BtOnzxU73tJdPgVqyneX0YSHOfefizM+zy/cl1z0/q63BGe/mxV
BUxFCoty8jvc0KwncZULWsIqWAtMi/sR/bhfZNNhtNJpH8Qp6LdO3A8pWILC7P2dH+K7rT0v20ZQ
dMx4y5ZYi9zffXx9XxuiF/cU8zEXOYRLHUgd/fbNSxQrLeFI5gYftbzjjA9Xs/kalAKmbuE8OYVb
7fNsRDhce1T7OLtARpNC1LXrPMedOuXlNsXtpxfmaZzSZF/SbpjMRMMOdktamLZtYAgusmQ6xpMh
v7Rwlj/+J4i/eSwcVtK5/jdAg8uL596sS12zMtveFHjzt70rm0XNSRdncWOu0TstI4qRjlyKvRn7
9UrrYTR1TdxtY6cHGsL88ezX6pPV4bW1fXFhsWdxsEc0TefTnVer38rrZLBUFoeetaGub09OqSlU
zbR/YpJJVnlAHOdoRNSI02gQnxbiM5NV/CQmrItB2Vg3UShQppZt8SXX7uoOrsp8YN04VhoSxRMZ
i7IEklNmKBpHbP6bwBT2mVN5imAIGHBSFii+AwbyWTi42ySIJCY8djdgPv1W0pc08RrfDD0qBoLo
KDk6CAEthKsS8uu3pKtODfk+3z75rN53PHDdWQIGry7n8+xcBv12VcyoD9gVWJl6vEe7FC4TSE4z
QTseHoZU1rverSN6R8SiVE5Dbl7V3FERfFJsifmWePvhzGuKTrOK20a9K4HwTKIRV6G1cbBB1CpP
TyQxJKcpLxbopaLqikphzfFNbOjYJfvYjsxT7iLYbxPjk16u+77y470YukTzSaPMsS9uFDcvAh8j
g7XRUFctIodaR7f6Yu1XOBFC27HXWVw1+5lY+RpI5SK82qZd85Oeg7SyZGkDgj5WqHiKxHK2nZLe
viAQZNNXxWMtrPDGNSHHj4m9TSN6A6xkw3Fsk/Follg5urwiMZsUr0Xr2dlRa5KcJCS+0OsjPwQR
0c1krMowko+x9SUdvtotCGKMjnsxVXt4/uVetcbXkkYzKTvuuqRzsmfq9YiElaRzjIDLqQ3RRkyq
XkktzXYIXwkVohNEhfIMeuqLUoGOZ7SPNhqRQgc3T5lHDf0O5md/Spqy2zquW1obLNlIMGOnPHk5
ENjBUMNaiQzLUjD8MF0AfFlTkz46IG0xK3a0cPTwDod5fvRssGf4OPYO8RG3QUVg4bw+a9AlHU77
29ozE+JWAoWqXWXbLFMte14FY7h5UlLgV2zs4hxN9Rk7lnvPlq/wvyCVytrys5vz/RGXG4LZEacQ
ABuMTt4+IwXNUqYMnbVBHkb4c8UzMoiC6Kq6F7e20mGug3JQjWf9Sitja2vECn78mL5rJUudDYES
Q9H+oudzUZvG2RyjPh+yZxlh59cvRqsmxMQDjnbNxKdT6+Ghzz5p47wbmzMxJ/uXcb6NlZwn7GKv
l1oy5FiDqBcbZS4QB/XlFdKZbeu1X5y+dqGiolcKKG43nQkvzfTEs8JDxBKXwSjN9IGUIzGzEudf
vn4JWuOnzWF6Z6Jb2uTo3cFy9BmghWJF8wGgT/psdJbxKA0Pp2vqIAOb1a6Msm59GNbdlTbo5qoK
unEX23emz1E5U4+vacGvX8qoUruJw/HUjvgFZF0s4QlY9G9J2vY40SPT3PSwqJDXoVOroW4t1XzE
s4izv2MkCWFlPlb1xpwcEg2rxJLB9wQW0TgZ6vrjz/XdWHK+wpw5TEkxxfnpcqvUjHJkWqzbG9oW
UFCVFt2lVJW3TkG8h7tr9BRVUx5cO4OPN7kvcWKXkNUGbpFzgUsZlEtKxgy5op9t4u9WZN4Zaxmj
HYvPnhL37U2Pib2NwBvZm1RU5sFnNppjT+pzgmby2R9oInZzh5jlAKAAM9zq1yi5G+Px5uNLJC+f
PiQg9MIZ3M67NxvUxb1vpSKKwoIdyhqrcRXONgpfm3NOdH1TKPs6L7UnU5+eXlfEvmoKbNPNs6fC
/n5sy+6+JL09l0QzSm2jZ0AcYtf2t2GhsJ8Prdga+NIhTUJ1qdKG6CFut6vBjMX29SYp5xDEXOEH
yYDd3Ng0mj5pcrzb+2aNC41Sy2R8YSt2nrdXWgPOg/S/MUnACZZNUt7qYRZ87UX4Eovx2Qvab0kN
TK20g1vM4FC4E2LSSCH7ZI0xLj/x+X04zC9Ny9Upni+FEijja+hj+GcqI6pv8J4MC7gV8SqvexvZ
Mp5OADrJmgM9JqvGD459B8va1Zsb5G+/pj0KG4iSpd8fB5KsjZg1seboiy0hejJQS9teXh4wkBmf
HMNej1m/Fw+8cU4iDHNZquYO6sWtGuKcsQImTBvHhb+TGj5pS2iRqJuHiFaeskl+mYZtkeFDB0TW
rj2OpXc5LtTJgJpfmaGzGoouP3uo3mZ5Kr+yrHM3hncc+7zbPIGIwyfYXafkxq2814LE0IgtSoZ0
FzDDYXbfRIep7l20zFGJvAGGVBVVz2Iq+j8T715YQXVd9AHYVvwRV3GvrJtYBvF+NNN2PY8Pn4LB
vcYaFq48T7SrJAltmo9pcjZKpMZypjbOBRpJG5uGFZs4nrA+QLbIVkTCIIUbu+9NNYN2oiY+2PaP
IsCd7zSAbMGX9Vc6WItdogrYAOSDPDL38QCSj9FzP/EyNmnvcdMdJoM2kjt13ybPeoJa06z552Dx
tZ1siXtH7Tlki42aIsxeHC/jRvsqu8peV3r+/ePH/nVTvfhQOcObpPVxCnIIN3r7VEwicmxllWIj
ZalttTBWZ9MmBIr9diKHszhWEmT8WBI936Ggu8tCtkDDm74lnDwhhQIT8LV8H0/udU8i9JpoaOyX
dYMNMx2eyd2EcDOjxEP020+O8A+WPcVHZ/7y+qvaTRYI3OvDCFrxs0d+viPf/eNYVJk18Oyry14T
+ZOdNsYFMTFQkCOip+BBgqwiUKw/ZZXtrOPZOpQTZ7Ao9SrY645v3SDFNW94IKFZDRqk2zSaH636
ycVavm5t2Xx21P+blZehHsYfJk025/2LjyATYLIiGPabNk7CpRkKmng+bkpu9uwQFnl7TH0NKlXi
49KT+g+8Bf1nV2pe3S+vlOvS/EUdgnVDv3gP0F9okIWOgZbcb1eDPpAiNSUu9MYMxyH5iSuDvJd1
qBr/0JKduBlUqG/MyY0eo547tx28T/bsudp7+47mFiFKFS4MU67LA7pGitxgcCbjgE503mtLP/bV
7vU4zmF4K+vaWw++FIAX0fp//FhcFoLsDzonWBobNjshWsu3T0WcIeQeyK7ftMlfDZ+0Gw9hDp/C
S+rrkSGvZRfGZx/C+9uVsxmTaLZfmhL839tXlXVjEHOLsd0eYDxmlvip9Yb2VMgAB0tj3YWGad01
uQQlXH/rdPBg6Tzp8PRhY5J8eeo1nEJe3t+EfnWnmWP+SdPkb98fF4O1nztFvxw3KidPyUB26CPj
BbrJSkfeYxbyFuGIT6xpjXhXDqrZfvxRvJvX8VnwQUB+E3Qc5znB26uij2XPK4WCgNa4WiP1ECdR
igQ7Ts0hf5w4wuuV3BWe3LfqtiBpFXuwk0LuSB80MlAWCP2GJ/BY5Gq1I6kMoV3RkiBczhRAehgq
H+DCguX+5H2/f6SoMQwG6VR2jpTWxafZ9XDap24QG7i8tCWM7DFNEmerMYVZRK39A/YQDTrVfCMQ
t166gYQVilZ8jhYMwDxCQDEdHDzjLxtW1HUzwEbt7RiuLYluJxIR9N3QaH9919hfPn7zaj58Xzx9
zJPZGNjjpI6W/O1FV5rHLAjG7QbzanmlZ0Ox1hnLgQwloGmlZ+pnxYzs4DB6vCoLK3/0YgfCilO9
EFl87qbYgOsxCMZyHGugY24bpchmCoH0jGZvnMmMP6RBMp1VX9PosM4GrWOZDtHWq6tpBUvwSw8G
dIHe2r/tWmRXdAdDYFp9tfb77G6c6G9VsixO05Ak7Fai2xNaF19XofqqgGCesuZPHdA048qpV2tv
mvGa8OJoXIu7jy/Wu0aczZkCUZiFXmouoS87Gb5h2Q1mAAA+WqfBdwqqlQkRbNH0gbfg74EM6ojh
4GQ+bjvd7I56uxtzK7kHSAT1KoOh1hu3n7yp+bF48wnyphylW7M4ibf27rFxAt2xyfzdaHr55Hsj
ASYuAY4eGy7niBwqsQty3E3SbyOV2VVnASqmV2HcpuLHJ2/l3QbHlkkTWyokqgiWX5/w35pf/Zj/
+/r4FpCQiPDppTXENXSzHBZ3V5QHiokbOLCw0+TNZI3mJwvXu72ENwBCZxbwSSacl3LcjLTfhryt
aTPCLSJ0cnKOMlWY+BkaxCEdbC+qJ/DnBEGkg/vJNEi9/yQEm6pgj6dy4PO4eJaIlRrhJNvmRpih
d3Zj0mqEns5IEHDwsoJNV2Zttce7nW/jlol805KGqtGG0IoRLoGSwTZO4j/dThGZ28l2p2JnuOMy
URH6UPn7Plm2CR2NK4OuycqiD7oUVdTN7GMdGYC8HSl914wUso2vDAnMbtTvpsFc+c/CUdU+KjB0
ziWZy0Lql8Q2Nm1DeHGDhbajmFsZAbGjJIzbn9Q+Lo2dd/cpQyt3lqihzEWTNf/+bzeHD5yRzpMr
NrnTmneDKSMkFba4NWoMrLiwu50eR921UAjuXaJKFYiXp6asx3XxYGsSdXUQ5Y/RaDgbhH79sp6/
DV0NNbgct342os3s25DkqGJRJr33GAqxtUPMXjLI72o/qm6CIWwPoav0BUcw56pSjb0FDVne1IRe
LA3ybpnpm796U4k7wqwzOs2ldZWOSBaCsG1XKeOBa/JT78ENiIVDU3wxeclPcxzJe0uqOXGplptE
EGhsUTgXpHvAIm6HCJqU4kYwJqLgOrlse9qflWr3fY0iXYHHiOz+hwyrn0WqV/+bprPajV3LougX
WTLDq6kgqVSYXqwTMsM2bMPX9/CV+uVK3RdOJWVvWGuuMXw+867mHt4o1/YADsag1Yefdkt+ZS5+
wKq8tU17yMYbsDjAUju4yx7Gc59U6UOS691RG7R4okKZGhLFAHpYjvWAwjQtGjznft2Y1evy2Onx
fuGkw8Y7rZlPKT/z2eaRXMruaNvVSiwPQ53cOkSoJdgG50guJBJY7mzT9Jepeyqn6g1aLP+FUdup
HrA1nCe86iO+rxdzMg4L4mjRv6LzOFACGPzcxOc+N5IsnTE71CgBwqS7vd3hvyjzjGrmZiMGKeiw
u2U8zM3OhW3+FmIx0Wb8kZ58djPiv2VVw7LU+rCdTeoLMAqQIvWMGyMbhTRIWGx1GdwFd5dig6nG
ZIcbT2YoSgHboYt6t7mTs9UfLBu/U1dd+P9HBJ1a4TMGGSgapLD0R0/HPRmD70p9ywpGuFwJB2VQ
xi9qWqu/b6i+IHFPCHU8mSP52ExpPoU6d0dr/tXnFEzp7FroMbZ/zLmjsJpp7cGrh1CpaECQYOlH
oGwe4UicTHRXaoGnG0WKx6HvmLr9qdQdricZ43tVgsxv/kqX5S8R60kqkpn0XekN8y7UtPbK0ePL
AH/n7spcs+3VcGnmt7H3lGADquE0BXDrWXywGPoZI8anEroHDCyAnQrNEwAgyDLNAap0c2OWWArG
xL1FKL0FSZ9MQPVBuLnSwCCJ2yWDRByWEtoShzKYPj33dvExLGYo+WciZ2pOlBT/FDLqQEhbrOQj
1HFm8nakSfNmTB6/AuZ8BrvdSebU26gKcrHmidTU9a4txZudgcC0GPPBh9s0wQIOCnPbDn0GIW93
yhxaydUWdYP2nq6pZhVglPZh6/Gcd2gEZwTCcSVoW/Ydhj7JREbdjeBMWjtcUKWBxhIUpYznXh6m
QcP+auavReb4tqtRqkkZppceM5+L2cQEQB4IUZgUZ9OC3556LBzzD9WkEes1dpUaLRnfK5b1OqHW
mLsMltq3lCCUAP9o57vOzPPExWruCVjXZTJxfLBC7j46vu7mCmeOOOw2BrMDi1BnihFKFlTvcufi
MeKj8G95QNZLE+EnVXqIlh27mLLz73UFzEam3jqdahzaTOuC1EVq4G1R581vk4pFweClCrecTppp
fFO/2KJpST+be4JjvT8v63WZ2aK0znxFP4l23lV46HTFJ4PVSb4pb8WyQCuazkofUDdiot/sfxn9
v/PorK7EB8LRA6tf9SewhQg2c+1xocofVd1GFXs5d/9BPCF2AEymC8yoVqPxjaFNq1q9jkStARhu
59dMOWPP8TcW69V06gjxMpJU0z3aE7BhUerVHciFAFrJxcrrkaSF/koxi/9sB3G3cb6wMF22Hmr0
/m/rrEQhHpXP1Nu8sAT4SORYp6gqf5WhZ9WfXnGAQ0peXKzx+ldVY6e38THwVa6sGtBXc0IqgAYh
FTFIS9r9SzQqQ8G6VwFsiKq0cg4z6WIQweLOkZrnL2pCskW+gWDk92Bg11pMcavB7wSYYQPf7u5t
nakza2kQtvUiWvYt97/PNlb5P7favv/7H6rdpkHXydfF5XWr6aRGg/QOhZ39OtJ4nMbxQdW6f1Nm
H2DExFvfH3MGUQJn5YVps/zbSI3gv48GQZHeCr86Zq+7LnKWJvaG5U9ZMBa21aGnKB6hOwDDRRc6
0vQOSFPYoR4KmCeTdM3ku0iSx5GRXQ4w8gmuEHw/2mGlsJt42Rx8S3i6qrL/Zq6DfoDyPI/XbaCb
uLmJHXANO9ILAV68NQersH8wT8SkvnmIwMiBDew3X3OTImpb6xXzAWKRcQdE1/Mdr/M/0wMbwfD3
o9sAN1+2vAncBPXNVh9TCW816chl7kP99QQrQQO8hNE5ZQBOI7oDNsSF04lUpmzgRDa6OKuj8eW4
AJ9LpXtTwcI601rcklmgNQkfjZtvS0p8cWLDasgKDDut+KwneX0pwGvOBK1oqNqv9YrOb9CZQoaB
GbmbeW5b+c7z/rA4QOYVqoc0ABdnCaiHv6gTUzNu/ZTlzRC6jXhjKJEgROI7RpphEJDvpj4wbG0w
TmA176nH8EU7l3DN3NyiHV59UnIHT+k0UV+Jn1WsR8SQWjj1K462AVWDAJQxvCeujS3V4cSXANPd
uvVJLTSszZb+Y2vtd7cDmBvvyaoteahLMEzj+oFlS/iti4FKU/vHtV1f9Kp7dFVbRGui3GcF3NdM
NSUg274/qVJCSfR+zKx4Xdb0n9cBVptMsEQ0Qo0JM/rYyx/DVri6rdEwJvOVePv7YmJR1hRU8tZI
z29NV1/dy4k7Vb/W+ZKsisq2Uai3tlq8qqT7eIXROdTfDWnhgI/4Ty/Te7twIsBzj5TGo5RxQQqT
/CF1ez+Z3dFsIVN4HYRgty3ftkUnuVorVeBJlRntzWTABWSY166BlrCtJguWh3l9hnplw6tR6wO5
xSPnhzTqnfW/wXT+/t6+mMTERDRdbIZOHcNPtuFGsCkD+cF9k6O0k28OTLLA69owz8UblOk0cnJ5
S50nbF0m4XuYD36jmFAy7TlnydULKgFzSU5pDYZtMYATzx+bWb3kFhKDxFb4kEaFaKh0MPkYzOMg
vViB4DBom96uEos9zUKfGXUqjdhJFOrlebJV1GgqtLYwJ9r9le4zZJsmNBkWwmVWoMlkeKLRxj94
CqlYOxH/uSPwgZi8j/wxt/WKqyj3aVA9Z8L5+u9HHOoJSCWqYA+mOO0iZAzZcL/uS3InyeM2OMV9
uhMDr8SqAcJfrMexV+ZzXTsnjQRiJBd9JOxx6l3jV0XtFzPDcuIn9cKmwnCsgKvYUALpNUeXpLsp
pFvdtb35Rfvwx1zXl44oS4Anhm3zyPHv6kqYMMnGx0pt0gxd9Tl1+k1ubMyJ6ZxHvWH+7i35Qfr9
e+XGE+v6JxlHM26xgEsYG3Dl+bAYtb7zWTbBltVrpDrgu7DucChh+H3tvGMPTTVsluxkiOWrI1K9
DUbAvBG6b5dVyZGAFzO6nstGfFJpbM4BG1MLtX3vjvVhK90rZwwv5uprn6ukiSfohGc8eQE1er48
Uzzvhy6Y2bC+5Lu00CVgm+Yv63ga7fwO/x/wSHJvvUOVGNpFz27vr0X5sfxILXHOrNXF0Oms7A6g
yyFFedCB4iyKImKHiwr1xyE9B1+aQwTwyDtDb58wYrT3A8VcL0+fQLOf+kX/0jrxYzv4h5q8vHU8
Qql5Xsa0a3hPu/yj3oEpIOb+pYpAASslhO+HjdGwMGcUcKe/HwZnfRqPkECxMFs5SCZJB9BL/qp0
a7ElWR1zHd6LzS8mmFSYKmJarsxrSl9j9pCDSfk+af0YoDtwIyguNOEJ7agbhNICabuZMzyj1O7I
VC0HPZ05b81JgDg7M9pGq/vs6cxsBSydGr7vXM9ePNeEQYC7nTylXCgJMmmZzypvgBk5lYsAZPDu
Jx1ynYKF2Oc68ml6CNQAAFEnqc+OzuG99f6sbkawJbOv3BSsVQLACEeig+1xSdZgoa1K/mwQtzXm
FJ3XCqq/bbxLj1Pq0HfOpzDvMxvt00Lnfaq7IvCsPBpyMKmO7D6g2Q+8xC0YdM6B+efQVJ+zsF+G
Egn6XJNdEnn7K0T+C3EYPWWLHgemCszV4VlJP9p+1WgbrQfHml4KQSqe3Qn4j4PWrsevXurPAJHf
FT07cDjFyrfBKnWab2HhYHNs5V/mil8nTaZYdvW93qmflTcdgVFavsJi4qsTi5FaAkFXPlLPZKi8
Ul7p33bOuSqxt7n95HF7fE0tnpPCYglMJuhPCrxPiCx23i9PBQ+6qCjcM9FkRhmM+72/5OuugY5Y
6vuigS5cIWRt658GMUu/mxwquJTtAW2Nk+92g+EXunU7quPDWqbfW1HFbZM1HHEbLitCkdwTd1aN
hMpZWB5EEVGdpow2Np2fRCnebA06fO0uPwMTT0m3+gmC94cypwmTMI+Womwc0njOt3/N6MAgy9vr
Uui/ilc/gwj57tWSl27ACiMKolLysPGylOn43EhR+1IHliQU99PlRlhUyY/Ra6eF9wvNludC80r8
GcCKkGINlWR6wb1wXJUhMh13CQ1X/INp9NdOAEvzEZSJJUwYqd4js44hB3HmHK0Y+NehMQqDgEB6
A0oOv6cLPNOeE04gi3l0PDCcOXtRIxTd71r506gK2R5Bwi61gNaLwJAZ4o2uSE7d7L0pWQ/s2Xua
EaEnKfh/B0Yv4d4XdwafQlByt3IRldM5yKVO80DJ5n1ZAYrJ9Nra2C+5hh2waMhNaFe8Mg/bvL2U
nXLD5ltEnSX/GWzB/lLWD4mrv1keoxai4yCyXyl5udDV5kE+QWkm5voo8rqM85WvME8E7klofSZX
U4K7zu3YR/2KlMPqDYQgg9VENSt92OupHqDH+6wH+HTYbu9Ukd4KnUHUhsj5ovDj68h6ABdzXKuG
LHaWgS/R6G8Gj37STgcmm+75NfjpeBjaDxSoDucXrI6F5BuwSkTWWBmiwsQ+oQn3BReicDhS1zW/
tuzaLgNINMBO/mwDIBt0TkUgDlkkQfMDpeLBSHaUZd09QlPQYOaqQyCBWXKJ0qpTUvPUrD1ptR3l
741pEm32JzUBuLWG8p1RXggaQJQ+wL85KCDtrDfVyOAMFcY2wv15gphD+a4frmIuAdGq+tGq9dVv
oVNHtKkfp4nJ4Xp8HKE2hhOJnFsDlJcEWFG7iGH2DuTQg7HDg4KP6sNUDOnPFvDABMSxWd/nZsbY
I/ObYe8q7rGwk2e96fH6wrhvpBcJgF9hn3O5LfpFkrGv8QpAZfIaxgYhnsogaaw6mLfio3ZY81vQ
27LSOSFgDR+hqN1tHpbLtTrxX7pxqpZ22MoPIFWkW4lcAqFLv/e2FyQyf97AraZQmZ3lBb+hhQst
fWIItxTVvYJCZRxsNjjlaGSkfgrle82R6xjutAVbmh0ZkS/OTt3c6XXxlXbGrariB3fFPbcifiXo
T5UMf2oy7P55y+8L0Eqjq7AU1c4SmXYjAqb8GQrJvxa+fmfQFpRhi8ZjqD7Vln7VW/M083mAS60x
YIS/3OXA5Vbk9/pW3kvN2sBrI9jS66GkjkVeve+vmwUMmxFmsncZr4OqwwuY/yU2O2S/I32Ynzoz
YWBfSuZMh2p3GanFGG/dWY4cDQekHRcRFO3EGzC1beRqZJDxrgRDnmBhGqyD2cqJugMb8OCxAY8K
25VXq4dBbGfKIxmrp9agv8moxYJQE4ZekXUwfvu1/jDaGStirewfGiB7qaN72TDfVcQjrZQgtOve
zE7l3MEVYnKJlP2RIuCCiVA/dhTvqKe68Ij3YN86kQ7Iy4r5SneICJNTaLKZzoL+mCIMbDXOcYqz
E/3QvQhTK855qXJdCFuBUSxtkRSm1sWR+nJaM0rYlGbYVCzufbmVMeFmfoFhZrdid6+99M7WeKZ5
M9jL3X17n6dbT6uHm8Wwnix3vojD1FAnG1bSG6tnXRAoUPQRXELq0XtXZXXTLfm/TfB8kcm+yrXg
uFc+TJZQaJP1d1RGnsAws9r3vRUWdn/2yvLSbji37QUzkQQt73X8/TLl57bHNBq9ooy6iXRyseYH
ut30mwlfilWzEbmmFz3hoq1mT9m+9RGsRlM5nofKRlJOWWzp8znIpEywRDBBM9pfGsd49IrOp9Zf
uZyQIVpQ5W0aB5FR7HKCS6/UqGuL6nnFDOGrtXZr1ypE2q6KkerAMJfibu0wJhp2/9taQI77qnFi
vglAftbPUHHpEPzKtM4KVuVpHKU8rEl2ty7z32ZQCQAorvMDPGvZXggqSt8w5n/0PW9LyziK/fde
C2Yz+kW9cSlyjVmqQ7oeS3+anD8yCHXgrtvIcmmo/sT6kBuKd9Ld+j/55UrlQJyyWn6YtTHFXW6c
R1RRROjCQn2rRLWFTPxXkRDafNMk1vOyccr1jCGPNMkwFyYIHDew55GDn8WovWgZNdISj4FOsa/W
FiCMffVcrju4cYksBg/8wTV4eD+TBUUkNUzNF571BefkUmwHqea3sq0eGvOhqMCcbMz+pyL/J/C0
4T2rKekDPA4qc71ZiJOFNb030Nun4jFpljetyGiEaferytFeOMqtuU7HjDmudDFfupux2Bpgus5P
ZvHwjA3Tf5r71OSg4kUdl2VK8EZDkkeqJzDb9eIU2UPZ+cMO757r5qXwVEo1jf6dtk3OP4FyxLS8
X5oOJasanSP7YYVIqecsaG1uH/NkupmhRDIRu2BHA7kt3HuX+/sRoYnnMjhMoO/VFBsPsDu8plyF
qvV5AVzHCCNkR/AbDuBuM1jad26LrPhK+l2j0IAYzDk2M+44akat235IPXFAcMO9bhpwcUtCh7nv
rpVc15MrqwfkFIknQkfDp6zV+atdyDrARRCnXnbRC4H4T6z3YkkCdaCpDMKABgKilzIbOeWs0m+W
8iEXFrKTlMN3byy3NpktRkpHkH0Gd2VBJROa5ZfSugzoeVRq50Y89ap2zSTbqu4cZVtERk1FQXSY
Qykxg1Rrw1RUD5urjgFw7uNUtK/JOoe6reVx5X57iODGNZxJTFMwL164k314/zUlpHOmLnICOcqt
zmYCFylb5tQ2CXHJmfCOgDGvgtVjT5lVwWmRodTimUbWk9qj/53+xsRRjy0DqAvvgvliQwv1EkQA
9U4u1CMTRC5gzormU0WmmwkwntKpgUW/fDTm+mYo084DNM/NfhMC9vIkxK8qE65I8Hhz0KoF0qxu
tXbnD65Vdo1QptvMRceIUIejdYOlsVEymFnoXWkFaGNCxUn/5cv/L73qmofacFE54vLoL58LJVYe
1pCx+IEHn4IeYtylyGrmf4rv0s4ubGHv26xGsu/AXoDA35Dd5hJkJoUbXHwvc6rFPYYFncb/SP9R
DG8Q0EPmRm4sJYE9ap2NMfH8vvnwahy7atYbQDS8I44ORqD1o2p+lGl+1YEN4z5uvrR85vSeUnJY
nE+PP74kLhMSdDplGxQ8GvSBPXkX4CpYLvg6wKzcjreFlCmfzbifmoEkUroebWraApVTWp/ToY97
F8j0WrNlMql5rux8xCukUT4elzcgjFGf1GTpFNPhV9Z9AG2P7d25De3yVQzc2laF58Io0fqk1gvr
4AvT6+wd3ElpoWz921ZRjnc79gM9eR57FjBr48O157U1TsOaP/DPSbV6xCD/jztVrII5nmpMEMry
NlnZN0jyI1krCiN5F7eLGu6KwSzRnpXNjppiOqqdvBT5/M9UuAM7VL5xEfwliXWpJHWNvvmZ9Hhi
HJ7j7xyvK0YgRnBy95VrH9KwNiTraIXZOJ3Lqn0xxptKWR6E0nzpQl5Ss38WbcaBRBnvDU2/1rZz
g70gHhbnhf7GaW4V1ATpGo6a/uDlyb0jqpfRTBGbajM8Y4J4+8eYui1YHGbB9RX+7/Y65+qpYIZ8
naYboa4J8opFjZTJfdHX5nkTbLHMPFw1mb+n1kJTTjhM7Z67rjN9Cgp+oagWmmn2Gpp7HAqr8cNw
89iiYl1zPh16TaFMVtKrL6f7tZjvK89eIyMDJJfshwrL/nCa+hEe5MU0BzqIaneZdRCsFl+Wgw84
Eyys1thnQYILwNdmLZ5n/hy0k7zH77Mq/cIezzRr4x68hCe/1nY/VSljFmIAcYKuq3/6wvste9UL
Kpd7N+YuykzTr8ZybwJO3ctOdTp+1ekEmTJt32p1u9ZOSn1jL8zQdr6TbQckl+F2dd+nvNSmpDtL
ovi8h0OXhSVzqZQLWr/f5EWBcEFt2k+r4koZ6RZoDPHeNPmQNsboeT9iWeZLJSmtqd0zNtabhni3
w40Qq+vXkGOrIZ6FFkuBXSzHq5nqlBWwpyFsu7Pb9rFtJEuwwZwLQXcDqEtTdpyMUw0A31CFCOzv
f9UUEkVKoIcjgfk7c6SbwAKjNKKylqRUc/ld2hP2g4kSqJWY4cjf4VCtX+3629WLV6fjNRXci2Ob
6OZ/PosqTjSBgcZtn729Lq9Y1DKzdy/rcd6O+XQy1qfWTGSA3OlIPg+/6loVfpvgM0w9416mdCmn
cfobNoW9QiSfXImCatLXmEnBS+4SDXVBr7GNMxkq1/Ib5L3fpuI5kdOvNy9nIrj+hOhLFUPEU8wA
JHfSqaXwI1eaiW5G0HfUQcZbchahwVM5cYRZLOuoNCMV2d26CKqsHD5znkMgbr1facpXN2xXpkds
PxlHyzesseOhjRtO8xGzXsL35J8czI+UDZQVkljZeFyS/BPJQcIJ9TIP+cc6dkMsG/Gj9WWQL+LA
XaakO9HIa9GhNh/5LcPvu1tdKndGhm3HJQVImQq9uVVYTOHpKxXj8tPadtIt19tg8ewOuMhMgCGp
XoqOS3ln0D13KcZJrCrUCGbYDR+6+ZbRWAgAyz/3mQtm9IS5ehfilRN/Gf8YRGup9QwMz5eSipHh
Zg/FRtUgrd17vfB+lKpgIIeqtyaTq7smdEFrcZevVhInjMBjtxhD2Z2ZkKbwV/Kx61m9QqhaCF0M
VJmsOwhNL6bAqKANf9UivpoyeTKkehnxQyrsCH7XWWrclcn9SNxbbRh1Lmtw3yOmY2hJTBknf856
kyEODGjncLnA/x2aXMVQRmvfZqncrRrQfB6PqOspj0hOexNgobL0GvLi3A63YXmzqIabs/1S9jrS
cfx0LHr098bpxMbaH4TOZMVu3K2K5E3aNK668iqFTSl9fUtW+67Lk9ZPpvK6UJGiVZ1dDXWjtyZO
Iu9DwpxvRq8c4foehonJlpZi2aJWZ33mEJ6UeMiseYAb0EwPtPsevdp7dKqx9QFqR/AKx+PeUJxd
FpWZjkSwldoTM72MbLJAupmj+41FYXFI9OUMkZMwC9lLsXH/tpBEwwIOzPQPoK8vS1SppIutYM68
G0NrzzKnI8XIXI2T8qFPmi6o5M4Q9+wjXDUKVV5PdIRmWDl+DY21gaFl9U7l1duRWanekCFYqK6a
2vSUIIJl0BOlMvO3zdhyqBpdIKG5WRPXQXNemGUkNgchvEuRSZt6zH0rN0qCPoyKyuSulQN9axdL
q7vFjTl+gzV/brocn8uq3U20nFYz+5DdAGq4KRjsyz28VDmLyBC7+W8988VlOmp1rW2fakmhSFte
p4pFqpLdv6Td4ZMmKs9ZLegGSiot2cSJy56ss5l6TKZLhir239xQclcweTgWdsRJXVmbO3mQqd2H
Zna0WnMKM7tDrJOeKm3F3gV05nLtxXnNadABRORgnJV/qaqD9HfMd/pHaMW7bQz1fiPKo+J4sDcX
fLbLVrr+oBhJw8HiGrEA4BepNUeFEdWrdSNdCMIMz3TnFJg1TZQNyyxZy4vMjTsHCdCgYIyc1PlX
Ok68zaxDrTdydkTdUikmLhhGyfhCldfe7pvY9krPT+B2tmaxEQzCGN53/+aGNafkIESwvAh5jGzc
apjR0mjTyuwWv99XVrhJpG0k4hhvvBbZOvMyk4Sfl+Jq2zQyphETA1jpnH/HuSKMOpFWes7TWFGp
2QOO1aKiN2bon8PzUjd/1owuDqhuNGQSeaodJiVqkzTpPIpVwHFsbQroaQMq58nBqUg6Mf3u7JWU
lHIibsjyYU606Wztb0Kv2SInkTnL/Ga0VZDM3qnENnvrzvR3VptLqZ3/GIgWjXwZT1XTfvaEnBr8
D/GCewbDtfc4KM5HPs13kGdE4GZzFesjvNy8QEizjoDUeW9qWX06uG2shOxGqlqDz2WPO0oq3+aR
kAclPMaFZmg5efvM4gTjPbaNAgDp0vODJUpgWMqDpGofjuqGPRw3pOMtF4l6lDOLJC+dwqr27IGm
7MDtyMGc4Q0n2tX4diZu96qiHmyYAzDWJX+foQV/ddenPK3ErWipzikdgdKORfUhr9CaU11GKk3z
XKU8MIk3TeCPE4ooaXSbj2VZP9ZGh6e7X0kh2Ni2l36GFFx6T+5gHiHcX8pkv1INGfN7JXKXoT8L
u2fNH+xvD6RqaPb2aWnc/c2xg9ZpJ19r6rhjBoqjgjlRY+KKia4CrBswogRimL34ljMwwj96DKjU
2f1WT2fQA3WY9mYaLTmYHotNiNIqO0CZvGzK8k5on0Fok0B51wadkpjHpABzXCb01amCeYUn4Wry
E9vZtEX2WHTsv/PVTmCaK5BOfDVzWJug2vKJYADlPFXcWpsiHGr2YwcCTWxi7ErUDC/wzFphVJR7
1YzgKgDdKllirEGVnw9tEqFLB0lW2gdBsEhLS36MhRbyWPSP6T4rZBRbQdh8PzWqJfFHNvZmZmlc
KtTAeiqOZir8DtXMGUDeoS70ntMFP0yZOkfNcX659Kq+Nc0yGJPySbOovLL89Qed/J057Hfv+V9W
L9uRZo3W7+qrlmxMAvM8IKLJ2Qk/5SF37GNCYHK1NgAczXrN1oowpezUkAlvvCkiKeJpLhE5G+Yv
KaI+wk1Js9nZgnysnagTIQooKKnGlHKOzu6SQVzhddybrniHSbVR2CAY0mlmwMpTRHl6MUqMuPSS
bpjwVG8kA0q6AvncmRwwwM2jrnMebYoc9gcpRaeH2lTN8I2San9/mVt0UibOdRKvPBcIUCpLPsrK
LIOh0z6LnsyGQXjaWbyww0yushUEFBHeJo9HpusFM2QSUtRe4cg69we1FrqBzCKgOt1rRAuCpDYu
9L4/eRTsWGs+G2K8h3xR/9VOeyihqAYkeR+LxFlCXSsfNAArMb0PZKe5GY+1FdXCEMdic2g3oIuV
pQo3cI8OYIGvUuS+P1tly0uuvE/Io3lrqgF8nX6ctDHMybOebL1+njceCdShmCcyysqtwJiiWoV+
mM0TENeRdA++VsD51LMb++yM41syUvFYh3/pyLXG2GQfFERyemIqSsojrzRZ60+qXfoMbHg+LqvV
aFt2N8amiSXQRUr0WE1k4y82wRAmzuM1l7DmU/fiUUDhbM7QsFGQTl2a7pjpT66SM1isqZTMlP7i
IXPwR69XT9VM36lCb1ZbGbGKQePFoXfHu0QEw1p1spHroU0relUTwBGt5MIiYs3r3wyzhzo8SA2E
Ei8wZ+IMZ8DRImZNltBp0BFMAQxz89mlZobByXlgwXtTSfxfumG9bfKVBKZ8zMfxQJe0PnFxom82
PBY1lTYABgTyhrsaV188OvpxVTkMlmzhJEFXv+sr2GxMT/bO1h3k6Iow01Pap+3NrA4VAjxVDzYH
jGKh462rsjW0ZjQspBAGpfrUZdodhoirB/ILB8SbbK2OnhHRPrvAScKKm49c612SjfG4EISe0/di
26ywadOLGFtuK9bdNjYIXjli04uFnl50tT/aVnlh1v1cE5u4rbTZ80tdnlivSt9pKzUmjcm5Sg3N
tIooRMe8DOcswa1XWeNwazIqbblYGWy2AZsLAwXJ8cs25a/WUWq2GpyxhjzovDe7jZ7GIlDANy1v
XG70A2fHJRxWtMH9siixY/a3Fkbyu0zSAhmm+qQ1bsOamtw5Wm+eMjKEJCeaqFXPeIy59Q0bZXU0
XTAm3muSItOq4WW0s5hbsBaqYGFZY2R3UTKVd+STKf6Sh8QYbqFaxHPH2pXO2WEzJvprmrivqg+3
X0jrefwfVsWvf3O+acYzZKYRUxbwzzmg1FucU4oIIRw/2zPx6KRFS+MlbeAu7Rqqo+Li1HJ/vW6H
xAvjdgfF+vUeQNLKMoCDyxGiyM9WK+abbda+HO3WyopnMlOSBK08jBhgp2k+dkUq48Rob1QLPv/+
FvAiEdM42JDxuWA/6uQjoiLpX83hd6mxihVcLzuFgmHhfttOHhEAmi6Nvf6jLPFryaNnLgur00hd
hVg0VcICO/zId6SvIRwC1pNGj2utc2NbGaa4ZrLKl9RTCFchbjJGFFmF2gWerv9mvOh0ernhr5D0
1TV7R+VHvA5+NZY9TlKedHHnxd3mpVG2yDSkH95TQ6h1qsyzpc43ur5T9opfy8r+TGmnUUH/bTM5
ntTWEFirPYWrsgvSPakcarQhRMWWEKuLz5TRxW2UFxcDm2jZCYvRixLT4kCleaFVl1xWFhmmLnIR
foibrFsfUuhiQT/TNQZlwWO7lVO87icCx/xwZDqR0KehpqpozCxp3rJzlE/9VMWdCfiinLxbRTyB
/GDC2XQuU34hMaiEwoa3OSDUqzdKf1v5vjE9wMT7IKnQUj2w0YyfDAJyJVwsTqvIs9ZwXbLpWIgx
1pzNDFMoPnSdQxBhM1pk0yAaakxI04581u5xo81Bno11zjKnB8+0v6zJ1kLb4ProOFGtVf1RABkJ
XfQk4Mj2VHqRBKkAE1lxC9WTRhx0pT3pI9QfVqfrOAJB6Ja4mPVfFyH5MUHT7W+QlI+Zh/N9UqY2
3NWJzagSsJ4XFD30Dv/H0XktN4pEYfiJqCKHWyGUZcty9g3l8XgamiZnnn4/9ma2anfLY8vQfc4f
iQhJDh2WpdoQYG+zwfMsPhwCFkPC6bnqzJPha49enTwL23GPto+Kh9hM5OwDfENcUcjjujvfPSfL
1EZZXpySxiGMXkGNlPYInDVZJ1fCIBI3QQ3O0S+7V3qTn6V2IgbyHs/OBzrO1DC5ReI/dmI/C7MD
9220C63V5OEF06VI+G5r6u8KCslnrmPeCHbILbliP2oNKUe+++lYeh16Rf+hmJiLwb3Eil99QfoP
spblPtTpswZ+XkIaTKZiEtCso1671OHga2Pt9Lr5AyHnTZnZZZztfT8MLy15SmpWESmSsDpfk04x
mdt/+6V502IK7zTn5DjyVbnmQ0/lKQoX9TvkkwprvXzW5F8N2Lj9q/jMymDn+fKdUp2/Iykvg32T
c2Yiw+vACpIe+eL42jr4273/SxdNMgv1mp8eXCgIkLV3TwkYj55n0UyBU6R53BQri48Opx1oinea
6TybqbHRLcmBallbukutA+H4m6ExzFBf4FshnLat4eEEd3qQDRo5jaU4kwkRigyEWFtPND+5xQrq
IUi5ViwIfpRxHFgghniGtdtSjwgcRgqZdeebNG0ttAlBCpULD1kzsGrEu7KF8pY7yJA29ZuX8A/N
tZH+Wbz242LsF5vStAUBrt3XGqDt95ARgFYRAfpYKDiRWf9Yj+dcw0lBkoLTpG+VDho91Mkf1VhP
rcI0Q24c9Lg3bCiI/EW57W4xfhD9YG+XKf6XzB1svVEePQ0wsz1hwH6jpM+KphYkNiiPNSWMGNjz
SzE4D4YY0POBiZETCWXfcpL22SYYubBob1E7QfpvVojqUV8I9Z/Edqr1t8ZGp1CPTEeFZv16JkVv
2Kn3LCLVBBQ907jeLfGb4NjPpzFqa44PuwaKdNCp0k/PN6odM8fRwy4FgMxrljat6w7siA9Yk+qH
4aeqSaEPRGGTTXYg1OzWt4U8NVlz60ejBygd3jzaqFFb+sHB4MQMpHXUqEvM5/i7K1gGVEPP0tSl
d47bBzGyN1G1WcJp4Ymx3eWQ8+H5Zg9+Yw6fo2aH1ehuGxrEQpBBj8dzvhPAF3k4zMJMQ6NiCvfo
cyZjbohXzvCOAPFjSYqE0JUmTNTonUj5v+di1QQpRIZ1jfBbZu4ztCkPpSl+Aj1Fow3qQTqcoWG8
wGPsy9+FhTnpBzRdjb3iqvEXiUCfRYywaRzLp8a1d35vEfGqtvgPfCg6fz/r0tpkjZRbLZMP5pLQ
BemDEc6mOLUoqMIq68QTqfenjDzvDQ6DfQrOEiYmXrN2sT4XltlDpdc7Zm1sSJBg4EtkPO+S2vI3
rogNlL7DriB/D7blWytqBZZVXvIsB8rBj8dghSSndPNLNZpHHySlHjikB0duSX2xXpwFlJ34iRZB
ooGoQkw3gQhmF/deikZsIU3XJIiQxrxhAQvvxSuHU+TYrG3SnhtsI5ybBQDVRocyywyJqSbPtZ1s
LTphlP+nX895bpIjmHO1zeg33aAD5xcaMyfN7vAM+KFtJsHSpzSHvvjCFVvSfIrHanq39ZSacCz4
8dheC4lgXc0zWK9wjqNbfyWtBpVmz3sSVWRoqhTML86cg8SFQbqReQ7aJILOeCgSg/qJwSRJeGNI
j6+QF7dmKL+MyvtDuKOBxSW52/bsEARM/A7F25uRakY8Kj62ggmsm+DrfWnlJsOQA3c8rc+3TP/Z
M9G4WpxfEzBNhREqBwYmfchHzWAGzEmDwTxnX62gccAq+2lvjq9N3XN2dal7o6ILDUD7RN9vZPTZ
ZUCqMZmUCYq0gCktgr9zQbZNiQGjM4nOz6zypkvEnUsOfJpX6aGHXlkWFh0/cUNNXdoSTbZZfFaT
V++JjX5VVsmmkFFxaw5/FYWCwsy/GbleG7dmKZvLHcMS+xLGkt54duXErNCAFPaZu7XT4jQpE81K
cRMKoFkrtfdREOLXAKNWNj2MhpOcDWeKvEInGzk/cVqPlzI/5D3rLoggh+ENMOxNIjnAWxe8tGlK
NQEH9q4YEfpPIrglOQ4q1RXNcdyWlqFFLRhXWUjGBf06pdbVGYj81NtWbvrcNsKh9l5IUgBfUS5i
cjpPEC6T4DpYUBFWnB74138ckWbbynY0quILRDD6x1LQO9twkZdFdl267mTNFuKS2NpplhG5dnMj
yWdH23i7rVj112pQFyYLld7O6PCeVcgthOmV0ail3Gh0trdMNRh0eKDAMK6BQHRXLnye1vKJvn2t
4NEXP8OC1v+tcdfudCfJ8C5gmmxOCokGormiPg55gi6mKME45vzXcOJ7umZDFm0mXjpx1Xinsau/
I2RDiFXsB8CTqCGWKVQyXcJmNu9u61/FTTSYsXyQ78gaMVopZzqMRdJumCYQoqTNqyy8ByvDljEh
TDvkAReklu4DBXYMU+hTurfTVWci8PIixkQfOYRPehsAAisgbyamIdZMZ6h2edqoUDaoCuM4eV4S
hIl1aROQ76K7NdWeRazetlKeiFx0d66dcvS4/aGLl5cm2IL3ooIWCHaNptqKzv9C9gNJ6//VmJ7q
If0j8uVimd8GcQGhYw7oWTSHau7GolUjzfcOs264aM4vNpU1fM/piTJCsa6vTUTkho77ofRPceY9
tbHnchhBTtfF2bQaaKzCPBL9HYF2fCA9XlglEKVz0PtJckYKtafNedg11oLmuiK2LJ6KtxrPEURo
1Ho0sxbefCQaYaeDpYq5gx32tXI3DUDykM/I1t2r1+bvsmASUYtk85fT69yCVejE66DpRD44c9fE
XFWz5G9XjSiYdKYcE6q41Xn27pI8dMD9muRvnAHrUYu5C5WGCepqNB6bX0H+kYasJ4GxaueBZUih
25pWtcfCdOSmwU+drOB+yuiAz2JJcNZ0i9NttRpwBxVdqrcg6FlEg/lN60HiU5zpUwOv59hwG5C0
0H1LTy1GHA4u/BdhuXdF16qBf4JY8ojKZJgU2PulAFOZzEe/AuJEkTaQlznsOd+u0khsCirhQ4Q+
3n23vmku6pHO7n9UtcpiSdMNeKqEIQsUdvAqXpXxYzLD7OJ6GOB6zMOIroENedhPAwVfywQ16dsD
Hfd2e3Dcso7WmRD5+0/eMp0VIMlhXvi3KZ0pnl552awRX5rojjRMwDKY/XbgbNlUZAm1QQUfhb+0
6KYzRzWzCHIOtxFr/ND8tgz9pawIiUeJtc9cOgvSQ1NoUe2obsUps41qK7nNS9KgTBIPZrIN25+x
ATDG0YXMEhYjy1ptK2frt+Ua60gQbeP5u9O6Q2wUy1anFN51u+bQztQ7JmLxcDTwIHnSMNlWsLho
63Vb6JyHqbFTmB0kFX2HQdXJAzHtP7Je+J7IAT+lIjtT5/uBHS6JFHJvrvA/Uyp/GVV6FOUq2WSJ
dHaFN0JP0nBn0o7DuQgvKREA+wprfzDsTEew1XbgkQUes6TqfIwomk/tkvMk5izdtAPORK1KP2Qe
nPs49bgH8dx1KSaerkOK5eSgZgtBD7ntYHDJO9Bqlr8ycwDKFUOpGPBVIoM54wfBtOQkuA8JTgWf
4PYDWcJEU5u3ye3fUp80Qd0jEsm3tI0u4BzqDLdKoD0oPfuD4aIJKS1+r2b1Ns0X9uItrMVTRQTF
LEG5JpyXxoyASOq5Fq66nDyz2g1y0gaXRfZeopRFPEVBu2gcevU6c1X8XJN4WM7vWjz864ZmLzXv
Yc6yc41pNvRWFRed8BAkVH+6go0R5pmZRhSHoRXjpjHA+hKXy+n/P0xUqzwVjMezVgOg5ST8eepG
4VMEZoQvoguCS5rea/ox3Fh7733vyY+b10nXHwa6VJv66lTdmzaijzQ0nzyCHrsMPBc9vKz7U4bL
SBDm2UwsQzjFZHGbEWczEozkugr3Wy/1XdcXMqJr/W8mTRv3DraPoZroK132IgU60HzN3pgSGBPr
22Y0g25bQzZFavolRRTxf8uqj83shYv8RFBQBLym8XWSvxAwKZRYDTw72lejG/9iW8CyObJj14Hv
ghX39Jf+xKX7aljdE+DYTgXNR9m6bzpgaFqC45ooqcKS8nbY+01jdvaRtxQzctlfbV2e+pHbvvFr
RDL9lcV1Ak9FTpWTN+rxqQUBSjn8VFQbT/ONNvV5x9X1MfTzcyYG+5Tl8U/lMTXWCOStGNlJytyL
4h5hTNL6WzI8XATCRtQ0T0syXMZe/05l9wf/5q8lJLrz/J/WueWLM+QPg1FfRR7szWQF5lEikFSA
PJBGshn0IQbT2uQq4FfV5mk4sekYNvsPQeLatl2LlbVR3jtn7Uzs6k1vAWtBsoFxIiLoHVtF4M/b
PmtBKgLPgxDr95mBtcKVzq0SzWc7ON/ewHCZMQbB6pqbudIfnOWyOPqPiV9qdX1tnErE26q1Xyat
f7UT5IgFPl5kxbV3HGj3LpN4dR4rIjrmBBIwOZslj7CX9TIkKPAu7ddkzd+tg+//6Xej67AKGNbz
Mmjkgim4OXjCMCXZNckgLbO5pz24oIViHnwaOhQSDNLJLZvK67xhjq2E+qvZwJtk1IuNOWQvQ2s8
8/wcSKpIdokoN1X8Q6jndmEc6hPvjgCrKVgomPSephnHLhveJmlQ/pBelJLW0T+hhuDYcDvA3Vnb
gtXc6sb48rPq2oh2DqvCuRpOI04QjSh1i2yr2TwoWBycLeKmAuWeRHNtsPOX2Xx3NeRTZJtyBpL5
3u4SH60UHsAMniTqtNGN7JjUlMmZj3ms9IgF4tcnGyUvl2UrCQTgTd5ZFSb5tLePg24/ggZw/SY8
3zh4+z0yKa6lZLp4i3rEM3XWXdrM1NDeiyFnWFR3I/HeLVyDnYQEDJrSjmRuoSl9A6YKUMFtxVDy
R/taZNT4tfmfUmVMZRg1NfTz92FIb7Iv1tEQTa/ocXUZozpMs3ouEP+rwvT2cZAjrtGXC58Cl3gL
W4C6mTeCMYun6cSdWG/9svwO5po+QPIxZYXS3LoXrfhunCZHiIb4MCaaaONgiLYoMtiAifxkZLgm
vnN209bbe6X+Lt001LPqMmATQP5DW4zOptNnMmrXIWxJKcJwM0q3bLenTSU7+v5yMAlFjLSJFXEp
22DTlq9ezuEv4uCMlBt1QW0TEVf8I1IOLzManwsWcUwDfY9zrSSpIbuXci8KE2JyLtRJNfLXj+PD
4nGcjG027KypfU5IwtroNYtZbOVPYgoQiRvaMz7SaBL1GmFOm5+urD+O1vyTJhqxNCuwNPRVaJUQ
BkufnLN8ptF+aV8tPTmaSN43Q13Zu9S3N85u6pd0P+pEhWjLJfWhHRCAo1Aw6AlXSAgFsr82X9uR
HVKf9fqdAmOHvvjiopPVwhjGYSsT7sPUOuvF+NZUFm3buMRV+4bgzd7Xgb23R+pEpTK2qTtRDgZZ
3eTVOxvmulNOWzogGRt9Ruy8hIRrzHy3ErB1UYFLQ1iOLGEJXiRi+axtjjxu457axXTINk9CYvzX
Qid/ddAwsei1Y4dDkOOrpHrQmAJx7NCzyFFT52QknNCUWJsmm5pnpkysYX3xQEc15KBWLofeIyAB
fg9VDdLctETzKuQT+mkD/GRTmlLs40Z7kXh0M8MnjjRHnNiQWdNg+hiz+o5sxFXTY5+VLtk1AUQb
xbnWhJLDDRiOCJR4qon28odk4DQdkLBhvOu8q0i/ZxQDPv51S4z1lSh9uMH8cSzx4UsZH+xce+pn
87NDkRyunBQiEHQGvqXPJG/Wp7qdynDByc0fLbfkxhIlCp5y/HFrVRzdvH80Khv8TK+jMe0OdGEk
L6iTWrDbuI8InkysRQtzjbw6d8ZdPg+RuZqo192imVp9q3ydL4jaLpSPijb7vqpeRDfFh2xeLp5r
Y5clBTgEZAiBu/SQzJKUUSMNZ6vDBq1pd71Mr0yUZ12b4pPZJ0j15p3OBefF0MGBZew6FMmB5CID
byuP/qKjccKmrRt6RPqGhev5npIFVPONb80JAVhQyHMy8anbyPmjgWTVuG1rnj4iNVHAvg6pjjWK
xnpSEAG/VHVoET22AQSP25TZJUXlvs2EyQTZTfs1IcWPJ/KjZjvsLSG4POavrmFk7K8jqbELMKBe
tlD9stxXKKXCcqbNMB8xSENE6j2Bcwtp7WlS9JEHcpS4ZBkx3e38jKGR6IG7XcI/psgWrPFkcNZE
kkEr9NQHhb1H1FTbwgfCsdruI8/mT10v+k3i4fFPum9GF2MrsvoRUhgxgv9jxfYls4psJ5gMDaqj
AnJqTKd6n2vaAS2NnBERqKjKk8hripuuqjNqMv9cCC2qYuNvVRK0UsU15kfHiIGpnX3Gsr7T4vLQ
SC4VRDdDJP4P6Fmd+ItrZo9FW6INiJ0dD5v20H5jmsauRgxoJEDG2GJcRLLzZz8wc2IkofQp05G+
tf3J9VQMpr5Qm0q4yZY0CZqWQYAdzBPcOWhl1nqJVPuxMH2eNEvoZwtdKu80NN9EocSEbm3TZcNC
iEFtRpPZVlEKZkPugwDAXvZekEagruTgEz7kzX61k6o6DhP2n5JJEb+aiabKrhEuDYEkimrV7BOy
sQq56tWV0UJzgjBoTHakpfj1PvP1e+1Pu770/saWvSAVrNuTriXtqVEAeZDYIU46nsTcvUp8WidL
2X8ykqGuuOcSfsh0QKZY3NHAX/l+SRDtiC/wSiuUrYdKrgO8HkYD8TYRRRvQ63RXcYFGE9zj+iLt
K7f4nMs2Peq9Regy+FFQKmuXaDLfjLJJ9paOcn2ihEP/zoKrXhf3yVdThOgbUWtraLeCiPGzNM2r
VfUJRBxGRTTgR9KNmtuaWBmhsyPJF3htg7DkiBoI5Xz6ao+oOtBe8eHM1skihyk0Ot/fpmYWkEhA
VJ1Nxcke7zYE2/xQ4SHbtBXoTk4D7dxRMREL7zuZl99GQWv67mtdKTCghN10qhmNQamf1WLtlEb6
nj0BX9FjgxugNdDZTj8amQ8RChgMF0I+BpM82jUQWj4MfVSRxAJD2j+3/lyH/XRW6Ae3RHN86ho7
tV58Tg2smT0qSDg0ag4suUuItJtje1gYuiihmi6NK/uTLLO3ZPRkaLiWc6zZqrKnQVl3Y+JtC2z7
xw2K/jI20j4k0y0YoCWTCTAJ0RxKdfRO0eAGNxxkwKh6LaOlyH4KAy6pQJ2ZxLHao747JUXw2VVQ
yloMleyUbPIzNA768KjyxL/RKXcQZ6/zomMsNx+0+dnUR7SDqcWzN1j1dtDIfveqR0t21tHIC4qi
5w9SKUJLB+Od+am3eeKcfMadB6Ior1SXIChI5yVMfHCmnHL5ZRl+OBndkLaNnUf2YqaQK1Z5Xmwa
V5HAho9k0fm1Bc8Kdz6g00yFlpuEmY0NQC7U1bhcu6EWjGHKecZj55LSDa9SjCA2NMu1lujD0XG/
zBWo6RYjMjQWmXLgmizsZleN0x4ZTJeuHT3566C5RlToo4TGNq52ZZxrD2Sx6jIYdMvfNoN+Z4FN
oMntyNf07kp/2NUp1s29hAlZnH5DLjvVo7w/RUcVc1fbL9CwybYwTTyCtv7ssuwfXENDRWirs56X
X7MxNpGJDKQe/AXMY7xYg1gjr/Ce272dbgxiEOE2k3uV6ZEkF2CDVMnhOz5LO/W3gxI/aMK3SQGk
LiAT0/hFCu64UjPehBieuSFA35L0sxjSr8Lf2BWUuRX3HePnggPNzb4bQsSIgrOcKCE0rmUa6SYg
8xjbohHL7OaPbvWw8g+xbfhbOA045Ox/eDRkDka7gbpCg6yNlxzvQ7u+i3MTBVozH36CFDQ+TT9y
K5U7apnNp4b/nTMQh5qtCFIvxAXVEmbl1rwQrdGE04JxAioEOWUlLyyg8kKUi7w4voYqTque/+9M
+P+PWfOnkzcwHrYOM84YeOfM1bjt6STEoVL9eJP6wyuRLf9U9kXpMxowtyF+gY4+jAoRaHiTZ1ck
+UHY0NwcWsEjrtKzPU/k+i36DSHLSznOAZAl6w5acdTgWdPxm3Hao6PIHtdGTDj+l6stxa1wzZvv
oYWwGVmMpf4MOv1uNMUDcWKI2eUzDTmHGRJ8J1On2Pr9fEiScowcA3H20scnDb4xc5Znsax5kEtn
E9IXOxAnC20ms/ZAmOxzs3jLHgQEFsWIfNoON0FS0/8amPxsJVOrTegYmd/FwSbeJAyWEXvA8mYI
38RsVv0rsnY6j5mkiCgmwa9TXwmxf0HWV48kvRjwLTxzkx2c8tqZduPQfAgMnx4yTjt+hxIhar1W
uKmM48JNsaWvqSD+sX9pGo5MO8AWnAi0mlVZmy/anL72i9ZHqT1TELxm+VaGVuIZhPN+NzQZk9Hc
p882RDU8HyE6zmNTrdYliUiT4X7X5x9162ghg7uDEB9lKEDqLQUs113k00b2iW2WFDxx0bAwbGYH
+a9dEUe/CrJX0iluyAVprL9eIO1TAKHjOv2vNQGr+XFX3hlJvhwn9j8JOVyA5K33RVQ6RZBoWMaM
LECYD+q0Ad1LE9tYrH8XGaVMjtWQ/QD7zMKMPhp4IIAPoxIhowiYnFuOl9V0NF775oapFP00FmKO
LaESXGiD+yhR/G4aesI3gVecpTedMmuVsbpvtQ4KiI4RxVMiWIrVAkTSNc22k0AHc7lspFXZ9Ay0
P0MmP2wsj1OA3VWoIOy7YeKrshOlbJS2iHeVy8hjp8keHh9lRFMfqGzIIYPeLN0NLjO9naONxBX3
GcoYUxinfsCxbOrJ3bHNG/j441QF9zFuewSZ7C6pTSQvH92lcAbrysaN5IkGyLiRqHGkkW99dLvH
IKZCzH7IvKn89mvtIlSOZnnm0+9xKfcCo4KtvccDRJMxwNggnzVDxxhf6/UncMmuOHh58jgrVGPJ
kD53ozESZkOTQaOlYa+5/pa+cmamQrt36J4Dz5hP5ciXTW232o9MK17GZEjudnlsTarvWnwUgNbr
pK0OvlX4u1YYH72bP1YxeGDpsaklzq+9Og90+e5IqQ6DjwphKM29FDl5UkYRbAYFY5V0NiKI5Uj+
QfdASeUGTeDD0nrmlgZcNIOi+I5FvjfXj13F4qpE8+ZWbRri5/a4BgWabxyZNVAfeYLVZfbMx1T2
Tz1S/Mgete+s4/MbOgSzAcDFokTFNJficU2wwzGLvfTtDAWEGhVuryTiOa2eqrryNp7bfUxF3+0m
99ekm2q/DPGzmAFKTR0Mw6CPKCXCiPWv2iaTmFkp3OfU2pEtRGj8zGvVI64K47R98+r8rvLWibT5
EozIzdHMcsGV9j865gySJnUnlJTphU5Q/xJ3CdVYkvdkz+phxrrArIYTJy51SlHH81wm+QVk+4bw
Uz9PmARaKwkI9Eo5KBWhhD1S/T1uhEgGCUMQV6Gb6wFiAftdBjiz0xQ9iQoKGgOR3qEhmYcC6Rvg
GyYObdcwdfRryEcjHpcYzwTQ1cwkDH9Opjiqll/da8wdQdUB/xibpqcWwS1DmmZeYodSL24GO4BO
F2LReP7EvUtyn3gj3d2kU98dSGDZmhTI8eQ8xr62HXKDPoyEd6/UwHpGE8wIaR5nQrInEhMlYSO/
W2PZNcOcHNWg3pQv3khO/jd5vH9xRX+MQXkVIezF1h0R/xFU8+qO5Y8J2DmYlDlZZkryTdt89Q2X
DdFyQ5iK+uRZcHbuCP7od9woWQt6HDgPpJJ4cHdzdfaq/iy4sQlRkU+97fkbTJxI1MOhwAftyITU
KXM+OwvVFSKg66JAbE+6Q8g9gPNmnNIrYsCc3x2rJVZbdV5cnORdf6mbeT/F9NsYTjEiEciea6+r
du1ah1HHIMa42n98Z5l3Ru03l9raCx8FWPbXHWR19F0m+UwXH/rc4lJfVWHkzCgyMAFgbEYcUiLT
ortBDeBM0ZDy8ZuFBwTjdCfwGxq5jbwUJ6HrSP1r5kgRm5eUn+2MQCK5VflLhpph5xYmicpeTQlr
TmSzYA0XlReHfaDueUf2nBg48IqxLkjOIzg1l+MTkNx4ln19mujRJjEPaL/B17Bh5bK7l2RAOCbt
fZdj2KYArQlHU+hbr4tfPGQg2wSqHs20+QEvlF6NGHEHyarcnQaKlsz5V3i1ODUDIQklRmrGJxAF
lNYDwem7LKb/pHNBphuASZFZcRTn5r/AHAmEWqBZ87ElwmJkxgGh75B1jvDa5KxIYd5UUe1zcniX
IZ23fdvpm24K5LmMgzaUKR11QUylyUjmVURLxEeOgIypRmfWoMubMFXoHSPZSSZTNL8G9x8uAj9e
qwlTZNH8DfmDTinl+k4HumdjeyZaJ4HBrb9ahbPaJbHRU2ZySIkI6p9nU59QDMKU9Fj4ycAASbV8
jZ19rd7OsVShpTwb8KY7K0DNS+2dFpVIFiOAz4DNZS9V0SGSDNbUs0GFU9oGXH4+SXYkenVFamBH
U7yqaJ9jcFpOhXLjtMPLPHUOAuipvlWWAvyqqjZUyqWHWRbToZT4T0YJx59WiBYrLAAbZS7XPF++
TLsDrvBrhGS1cTGRm6FgokGjCeAJpKYV0eS0FgQ0ubFZ7V8nD08W9iqDKq0jOiNnlECRyLpJ5hm3
epqHSoevEnTHRVkZA1N0xIfqFss8+j02cItLfIHSVnDqUddbyx3BPlfaiD8uJ1K2pWZ6Vwfld5O3
OZVwwy5f+GlogCQ9u8YX1tn5S4H2/MWgEZDoRC5hfHtuoP3DX8n6quXbqpmqresxCPZ+f24sO9n6
A/eEO5FqYgFwbKZSeedW/THbrynXCRQ3ce2C8S5czgOJCQoxLxPCyRBvXSwyEhdSTjdk3AgYeGf0
VZumbEDPQPEfYxCsYe4/OxeBS3oqa0i2IgGJoZgzsuhO5qAVp2FQP5Uykv30obnkhfaC7W96dmwX
5b6HkQqpBDGeodvWyaWQPgm/FYWtuFyBR+P+vmRIApxkhqLAnR/PuUXmdG+e20lpB26/cotIHVNN
MH/UrhEcCOsnTikg9kYjbcuenoZUPOdaSd1ASgXTr+/J6UbRDGly9SPHJ0SgwdSNcbwg9Czqs7cc
sVcgHffQNARKDm1+rsCXw7IZnZ0j0dK5izNBqBGgkNmfNOENGFLypxm7yLEb9bPX+dWDGueLZcjb
gASjXpMoNeFtfdSmCCPd+YLXklcdsgcYtLPigyk4nZhzsMHzoEzDiYEKDZ44dZYlPi3M6YGRteHc
puJA5AkGbp2YHoagDQZMXIOSBdqfCIryXTt0puwVKba7VSZhCMq2DiKrDp5m3wY7eylTlBFas6A1
sbDf+mmA6bXBeIcqFnZ407UzjS7qZRr15UTRJlEe3nKqjOFdMOM8LRPfASoLZBg9S1xacgfrebdm
0g+H9XCZq/LVtFPzVmmdeVtsIs1EwaTfD9Sz4nfG6sjeUzHKBD0xwaIk9qfrYA4CSI3JvY8LSVt5
c+UHS/BKGSbC/vHZWpikTPGbW/N31RMN2JTd2XWK4Fz1xjd5VI+Y2YZrXJAuSQXFfuKNiy1Or7pX
URkYxPY+1UVdh3OfOTuKRobVktcXIwcQsiqvQ6Xuae/Vt4et4tDXOSgo7JNi/t7hFsTD4OMgtr3x
4BllEfa5Ne7YPrk/E8D/YfFe0hZLOC3j7daL9YO1Vs8Xg4UtrOxCbyIpHeBq4/tJ/+HK8a2zk5uy
gqc8G1594gPNsnmHSaKJVn+zSgvdgGW4USLdm6yzfREQElmuTmedFyTLtH+9P1/yJNDDxeLkBh7a
rQazKzGLoZmtufNga027xbAHXKlW7TgQQMTfRjRM8cm6H+EFRyUtEKz6RgxLT6dHXWRUTbavi5Fi
NevKB1k6LC5J+ZEEFmugOAEIazsnzu5mx8tU9saLFVMLSxsNHJyT6ufciM8m5QbxJN3Qq7tq2/T2
jUApbTNq7i+Q0N/Jx+OTelR7NY3zZVlk5U5lWWJi05LjpP0l5g7jbWzzQnizFanOMsPUwFiXCi/q
/JXfXT2irsWmHFfDvM0hrbjFGCiLIdFPkG+oYTy8PyWeGqfV9UPTZ7ch0MF9Aodg/TxAQETSMh6y
DIGfhjUNQpRgBwufl9LIe1bjBiMwomovoekUJ7Zf5Cd2q5sd2Dj1dOdfM9ljmAfTA1mVjziHLCQL
mbtLMuvFRyLG1oUiBXHGc9BqHGdocbOuMN9RhUG4zB3Li4QfLefPSfIAlcqOHxojj2wZj+vTdXMz
V49AbOGsa/jaYaHUzUvmEFbzizTKZytdPJQSxnNBUgKwX/ontqS5HTrH3C1XHQUDws0U5saFc1DL
XbNnb1vk2t9YgmcQDRwcuyY/p2l66bMBBmIelm3cf2DPQdzgJl3Y5B4UBPK+jUdg1zb5j6XzWI4c
17boFzECJEGDqdI7KVNemjDkit6Anvz6u9jvTfJ2q26rpEwCODhn77U992BXM8ag7MvPx9+knXGJ
zf28qzEeaPux9XsTHxuyGnPkCxXYlwHbAqJ3l/gXld3P2n+W8XiCoIO0FVLsnZrtQ5243LDCRT+r
wxGBMSMvWAvIbH331TEY5B1NEVPPJuoYM1RF6xnnWP4r3p56hvvqt2sH2tdqRpS5xem0aqaR5lv8
7eQ265atG056w0iwVQeRgTfDpDLFDLfTrIqvBV54HhbEQlbyIpc1NkKZ4sIFQ8XsLpnXKaJpbLpx
prm11AR2kWG/mppTlVr9ymrLLW6waOW+Wcx0+OL4KroqO9RxuKlai/kT+MBdW+NiS8c/F1c/vuBu
OOUtM1a8ski9eLMMcTTyMIZRNZzDH4kxc03y9YDeiENv6R/QoO/wTjkyxDbafSUFaIoYB44xUhyI
xc1Li3fVD/IEjpH2cAbFb4aSGOBrosbHBDJQT2ADC1cj1jnqufhgOXRWpAGbW4cz1pcG7jjmMiIp
ug2KYtjcRc78ySN0tjM/M27Mj+lg38Qgjj5yxgRwfuUaGB4Sk1sTbRNP29nF8tWpLHR/DGGebsvc
/4kvNY/EOS4RpbVF261dt7B3vX6byfjT0lnO40tYRuFOqkViXpRfnWVnu9hWCNHkOVTTufGZMy1K
nTp5wt50b8WwJkpnFNsSmP3R9GhVaPWqRrvCvliEB5MERM51GlDtzYSVMLcozwJO4yZMo43jNNvJ
bNpd6PkzJrs0X24hXDkmrMFYKiiu/4xaYCIPxt9xyh+HaInpMeNLLGbeWdYD1kWgW0xEViILuHpj
aOLd+bVHStE4A2iKGJ0zQj4QfJJSHw7d3nepjjRzi7vCN+676R3Nh3s1cwEkkDsmgQGMX8YuAVOK
CQOaPRPcXLkUXW2HUXjYdRP9yAmrN57napNVNnDOrBjWRQtfpTOioxzD73HEUgT5ETCLMq9c1v5B
6MPWHQ1PafCQlSP84DBJmPZUcHXNCQ/3tEnBYSyDewY+rnlqhshauaAUUIkxkWqxY6FEmWz7y6xZ
simjPRXNIWGPdHzQM13Ds9sk01rPNDaJZkt5xsvDNOA56Ogul4sHtdWuuMtTutjLMAeigPwgyuNj
oAGb2IyX4qMDenKDHkivYuBaG3QjbEIM9r0wvrZSUKjFSDWLvgdF7tpYq4FA4Be+6z1CQ8Yyxi6f
PKlsMCkvOMQd+rHdMLkbXM+Q5w1r59OuywszQLRsvSoZRg+FXyOg4SDJ6tnZNCPvxqA9tQfFrEze
niLAV1uXzm2incGYDudMQSFck1bjaaIrJjn8EgVDgmQ9o0ed6FGkooleo3x4j8Cr95FOmBeTiQIn
BOu8XRH20wTgnB5kYA3bDtjdM5LaNSjEfzmDANDaCgAIs0O0pb92k/j70S8Z+tQ552UQ2Uy8HLG2
Z5Yu7P5rk8NTbzXXIp+/BRb1tm7Dty7uF5cw85iihNqbpMbKJJxwXykLMEThVEzZ241p9dHWMAMC
DdPyUlre98AQ/R403rGqm5NnC9qRY4bfZ3zAMRvvkhGVHE4t4ltaNHFB49/hSuhdje/SeaQhTYpL
xshJYkteCya1d4FpSQpaw99KmMgrNdGLmyfRrIoGecFIpOt91aAjrWddH5jrwVdiMCDRCABs5VLH
rcZVRCcFlrUJm+7ew/dB2kGJ9RN62Gmak40jkJPJIel2Hj16UCreY2mZq/zgYXilybPgCMz+BA+7
2VYF+ZeLvDCznb85pM+YIe9s53ohAWHBKgWPEzx4sjnEkJ10xnMbReIvbE1sxKakwM+Sb7I/wK70
TBOUg+3VocSCJfJBcT5eSs5MQPuvTSv/RD+wfebjE1V5dMy9N8dW19ph2hp7TbEZiMsJ1FdERNA6
tGe1E3L803l/a42m2pG9GiKAn65RMH2r0uv3bevR0xa8s3bkHRzgZhjonpf/FRAWKxtiu0pIafFz
wEzkJfBLtMgYTRRs5C9i30UHn+DMqefgfW7DrbRITtCicNe2E64jZ/R47kYQ/wFxLnyKY5VxeyKb
6s7n0EJr9K8uRbKy++KnxM7XKmsbJH5zjiYXXdIACX6u05bvCF7JDx9zdLXk6xF3BAJ+1VQ5HVo7
Re+QB6+e+KyXsA67NZeWeq3IMV3up6ChOHjQyhGkCRtrpkfuWrsa/gQ3TlBGQfmgmN2njo+jJU+f
RDuj2Gr2Y2gkO7uhknSovxmmINgAEJ+XF35AwOP/5wp/Fx66dXSV/irto2PQobpTNcCOuaHjF5BV
QGDHZRD2zXKdJZTJYDt204+46K6GD70ImMJ0B2fb2JvFORm4RWRsxqhujO8JaSuz8gnakM9CM8co
2MKGvajSULTSBKOwoTnYdl2cY4GCtsy1i/mg52Pws5afnY+rwE2wLcNdXtOBlrYwf6CnrM3sX1Wp
h8mWn10JURgS4ugZJ50AF9SdExzaaiguOoPKOshqN1Yofr0GMfhA7tHeJ0Mq9Xycs6n5zwHVuDXH
ZmE9Gv4lrTGqQtXe2k5zmWxLbq25ZTCPxYmDH+EMZWGgnCWrwumOXVc9oZjh1w2IZHIR6L415rVN
uPTjJDrZLoJrnuutE3nixRhQdRa4kKbBr/bDNPBfVInxqOrXMnbOOSlym8KYibPNMpwtzSdW24dQ
4DgMFQfRzDQF75l7aHDm1OgNvJjMJRHHX0aGabx3QgSGfYsUimvE3pJ/bU3jBrVT8lS0xl+hFgS3
Z6brtjl1IDQ3QQxj0PLw4CynsxGeWiSAXq44T9zB39Lp/81cVW/h4Ii1rnkXQrc9kVDVn5LhpS0R
TKj+ERtfuTE0LjJG/ls3Am4qkrPb18aRpb3nMAfL6aJawrxUF2AFei8euS00D2liDzvZsQPIBKcW
ilVShmow0gvPY6IdV/vYZpFdFzsmQa9BaX1zt0ivaOfQH9qnnlsSSDRGe7hw960zY4NxuxNIaecu
rIwBVA8CI6OhcpG0X9eF2+xkylguTvP7tqPv4lvYA4h45xSP+DvghKdNTiWmwy33EoTzKeQoMj6d
I9YQDr8TYOV8C3gPy1iGniZtOBIrIY41I0lTWsEOV551km/0l8M7U9FP9ibxNDJyOo5NdtUz40sA
X4TbDFT6UWKQkl4WTxGTXh5upDx5w2PL/eqUlGZ9GHs+QQFV9JwqExPO4P0IkyvJ4GOomOHg3eUU
+Ncxi+i8W9UbSE9AB+mMox9C0MFMhoqnGqRlFtUGCZ3xUZt1jj3AUczObZpM2gt3nd2A5IyQBlcq
oSqn00dwGyLiAcZjWjqr2PBI55rK59pQ4GXtCr+99J6pkTNpeqfKmPbEEfDuHKW0vG2k8PhC4WLo
0RX+rpQ4i+Oorrd6uUPg3Volplldh/Ij7ulE4j4Y9yMBXqVPJnik2JvImMt3xHhF18J4qq2dk4Xh
O/l+GPKz6ZXYyGiflNOjUeCoyiYmJ92IJ6Cesv9kU4jkaJ6ufWyS2C68f3HnECIClXol+f+T+ZOt
MRmgaKalmkIpO6tSrFWV3phkXdrgyYpC80mMJPoRjHToQrNc25UVPHjzZzLqB9TwL3Lyyw0PzJcd
Ko+nh2LFfq3we15tpixLWO7aaxJzp6t8wP89HwwHYDXvXHXnyRxheZ+s+8Dz1sDoYMgySYtn/Dch
St76lagL/85ykqvsiUGyAAT5vWfQ/aqMY/xOZgZqfKSLG7MEjB8eh5bCa6aMwigGscsCau9W+PNZ
QTmiBhpH04RczMPJYzFDvWttn+uA0uO9RZfEcopn33mtKK4PgXD7VWGgq4xmSSZRDrSAKHA6GcAi
YsQZQUB/yUXvZ6N7rnPEWG3uYo8nUh2v50AVg++N6hJlSmwxbQVMCqPcWswb+4G/2k99NrN5YjMo
CvASekZxtCmr8bGw40cHIeyKJjGakbrawed7wwT3BZUREbUY72REYxiy4xNCTNzF4fTLGppJ6DpU
hb02kX6vMFWAQqYNz2NW0LHtzg6aK0Sa5yQbSUZwrGTFU/QwdeFHI+ubUwYHkcqvrFclpT/NGyLS
OMza9KhWiiNLl5DZxpBuTukY55HkKeKD4kOlFFZLW6HjC98MK5FnPdond/S+mLHotVv7u7gv6C8x
hjPlW5kgvrTKEoibBS61SDStFj9xLiPdsSIS5S73wF5LD6mkogMzByQ7XlrD+9dXWAzgELbrZp5v
kY3yqK5/LThhrYPKrXMGGAvY5+7QAuOVLmj4xb/KRrlYKxIPtWBYLAhwEvFXpqCFESuJjLuDAwW1
ooOEsq275M/OggeVFIg+8ZTQ8JmGo4WMeDWa+SmYmjP00Lc2QZ4merNn+B3vojm4+aahL037kE29
XFcm34Pb+Z4fgl/Aa54C1CLbINbvxQx70WrolfuWenS0pkdB8BCHzIaLgzr25VufNx76ggi+hm3g
1kHbOhntqY/VNwAPAxw1mVpDc8qW572ZmTPiJP1nZwaVwiDcdRKgKnGcudwUDt1UWvJ10f0wuV5a
ThnHlFm8ujyfnkRglbdbUkd3ZcfD4JUD09Q6vEn4fihMcNwsmxTPuEVupfmX5A4FOJ7wYNPgAEeC
6x3m1H6LtYAjBnhgblpKqZZdL4GuCi2zOs3GbGIapTsjfIfm06Q6/GtLqeDDwIv+FV16a331AINZ
H4o4f66L2t6gNWcTrhM0W2Buiin58tz+vh/6dMeQ68+eF/+dfidm3do2SuNugLrh6uAWV8bWLKvn
TBv1NqoRH9WuSyUcferCB2rF9Ijdms6IphjzXT9cNUF7zygmO+DxuMvjJt0FjnNfjRBlSOi+13P9
FUafTSyzdT06kh5ltUscesGhyVBnqJ/pnTI2hFxI/qT/65b0hT22bBYynW5WC/BbnksVL9Swqq83
XGawWMBbYBp+hfxv7obZQGzJJZw0ZAq4LVnm5oqZIbg0va51+4prNDvikB1i1Mo6CZ9IcDtaI5PK
ogIwBsSjuLO63GVS1JEN5R4HfG5Tgicv87BWYPyDVW58jA3vx8gM+a5qgUVOGSQxS2Z/0pwfU/p7
jMI2o40PlZrjYUo/+lZ+lc3wCriBCh680uyc66K6aHYW9NzRY6bDF9r73CwCa9fMZbihtwg70S9A
ZdE39fpTaCpCGXHyk8ViZwln5UZOsvy2w0s15puMmabbRcxIUAkh83w2w7xkjMTH5JntOXfk/eQi
FXNltDLKvylLyIgSLrmBERXNMB9cDvPHZDD3VGB7tCwmIytwhu4ki42EJCsv0zIMnNOS5I48/Siq
cd1ObbL1kPNzMIKrStVxCOJjWlDnx+MtH30ufBIXX9hgbZNSDocmfHL6+RVv8cr0CeuhEnLYw7q9
bPCOs4pRjJrTtpTI8CzRPsWl/UTH948R3QPtt2/ejV/X+qNcIdXWpWFu7F26YrkCPjCgFS/NKuac
RxPfK6hpU9zs4tjBP5OiG0R6ee9a2Ysi745hZwnwtcC0BE9ekqQUZYiUOQs8xTuPfA6kpC5v7RI4
qh2LPl+Mw9Qy43ceEhgxOCS7d0fAyouY+jI3zLf2JLhxnJIxfZW9iUoQAqPbW7eSEZlhAf2Oa32b
pmJj4tLLLCwoXp1SQtTnqkO+1Q/1u1eRXonRvm9uXcNg139Eb21t8nG813gi3Eidkzmr1jDJ/80O
G247vRBTF94NiiVIPwtvSlTfxwJ+H0XULi6gScugPuUi2MEcvDc6G3iQCn96y3oMERVbZOSwlzLT
dXNwnNqD/lLE+7FEg1LMsgSzEAr6tzaJnjkGNtVUW5yZD1Pc/4w1nN5GtLBRHIsImZaQEcSK7P7T
A+WDuIlw2PhUBnfVTCpBCNW1VqzNidZ2MXBugKFbxYXx07jVTZJ7ySDkru4Y3ppKnuapfq+GJFsV
EmhzKVtOt+anboul1KR3GLN4llU3ifTYd+1byGq665gCjMQw1Km8dXN+akvUxr1rnefZinculIc1
IueTbVf2rtEoFD+QE4Bi8x6NurmRbYnlRz5aXn5SwwV6GJEj0py4louPPqYU1uYHMJdTZ+ICqotp
70/jPb71cJU45FUKbjOeVr+NxUS4E85riyI5EPqlbMDK+8jpSFXyKRZo/M84SDbGRXTgsgwZooVw
5k+Sv+6ccrlHp/avJfMXcIopPUeGkn90qRbEa4temjVK2fGCoyDFwWs5wCfIHmiurhmhmgz+0OI+
IB2CT5VW1TYgCwxSIMHrimApBp9n4fnfvR+w8suYulhnP4QMS55LdlWxpGVprA/Yj6D10ZKE3d6/
t2X0iUvqHA4j6V8e6IfEQAzpcw+LLPozuNBJfkNKGzX1gj8BqEbKDoyqOv6gqLiLbfGTtOirOtM6
5JlxRcl1EYmAtuNx8sfxZ8de7jmRsfaVYMGgGcN7WKbe1lhiCKwE009R8vkY32BokD2x1YFgJ4VW
Raa9TkwCPus4Mu8CkYujtJJrKqEDVX5/qUfODIJCHix6HJg6AUkUals3jrcXKVF3U/Q2ToDUBrf7
TCPKasWyMYaePiTDXq6DQi2nnKWeIx8dhIqjI3j1ZpVf0USWay2Cf0MLT6qCsprjCDqofnotXfGq
RYaAqganCz9u0AxhUyf5KWW4c7vW2OQJfVrbYocQEfVdCwQUr9InAVXYn+1FmlHUNHJ78zSJvyCs
fBSo6SXyIUfW80e6QD+VR6aeEmBhGNeth8g+VLBgV3G/mLbz6BVZN7MfLG29bWMqrMpP1eT/4pmy
oqOqxYFAAK75bo+cDeyq3Hl08ZvMwUMVhg/ajuy9nMV+tlAhEA4n1kji/FURCBSHPbrINTdTRv+R
f4ma5A8oBz/MsParGENG3flsTzo7gXpr8+6rT2DgDpH4iOe3koCmVRqwcdkIP+6mYkRuWyZAaASq
/Ez9mWGJaoUNVPd8HklUo4Y38FdbwXfrmHTx/NE8IfHcTGgO18gAcCKKqucx2FXSffGI0bF6umzC
Z16J+p5LGp6leCL9zxI+8U5B/OD7n4Yb6/sBhJLJyNYSQY0zoTGY+1+DMnHvBptgllz/RoPJlXxc
bsZIsSZquV4au2wuFVGZnuCZlziGiSpaZXos19agWN9e/l757Y9yopaDnYJv7si4LOdnH+fjqjFJ
TaQdvQTpMfhkzv8mktHmp+YUNUWLTz/pT4OtoScnhOtQOsNcC81/uV3ui9KuyMQ1iFfo4n3uYsmH
pIawfwIgOYWwxEZHnb3Msa71BG3NnTGsJnhTjMY9DwhQDn6dkpqeXSfbbK5FhpWnRJQjLKZbLTTM
vk30sfaAW0MoKYSCilNicQ2C8AR6fz7i6PjR+GOaOCXr2Cidi4Bo5tV0DEogULSQuDEZJgFUBAY1
MAmIUKLUBNO6aRbW7Si0vZ0sxs0m/YOtlxrryiCvJelRBXrC/fWwA69Jbrb5bBOFAobSrjOjU4nn
QhvzC/VLeZ78vwg0PePL4X1IAnJ9BerSeCp2MZJrSXWJpYMqg4h2Drlo6R9UWLQcv3slJfEe3OIh
aZ0nLsiCuT4tyCA+OZ4sN1JWaL//hm5mK6sSOKyYYyLQ3xvpY0UYGvelqLDmoVe79iCH2Ovtpzh1
sZUUbbBhIgOgbAhu3UgXkZEQ//38VLXOHxjzcOO+x4UEBGqk58jmDE+Rna9zg42+TmJQnGQZ8NeA
yzCJ/c5i48/HexC6AV56AtAygs/G+l8DvHhtRb9L+gCbHfnh8lHIDrupTuI9NHIASOgzZV5/lznT
LQwdw11SqA7jggOrRM9/rEGIGuzvtL94IBcXXeSXctcj3pWCoL58aP91agrPSazeROpwM1QrgAd3
BqTcB6/wVjRtrEcD0oU/InJKIvcxqxiEdWQItfGLVnzeNGOeAxOXeTrmu8zPiM7O4gt9gwByG4lK
kuH8bHorRjKfaTxOJ5VHxFh1y6V1n1r4m1OWmW0LFOWe6W1KL9ibfn1yK2yHds5GZtBcHqLy1wnF
EnaG0bhgrT4Uf1Xb29dBvC2ElBOip1OV269zilU0dG3Ms/4RbdwHY/tpR4SSOBv9gz2Yzb3RRsF+
KGHIN5FLfdo7w0li4HodlUK/99EUff0yk+l5pxvk4RHzqMIsjAd/dOJH+LlPTTmrIw16N1bVVcRo
mGxzSk9wwM62Kv6knKOPlE20wgvyh27pniRFGH+e+ZKlsbduwxKoFOqZU64Td+Pabv7qRc1HbYBO
hpRyVqkRPlqKEFhD6F2fjg+zyMYfINjHIP4vvIVpCuwrZuI5prc8d9xj4ToWv2Z68Nxh+q3TmVlJ
5X6Fof4Ng1uYutA3wRnf/ntpHG5CDiTQgwcHHrh8/Lokidl5NTHWiznqOvXu2Y1N2cyYvl6ckln0
6sNZplGn3XupGqaBI/AeT5vq5NLBYC227maOPO9eOJ69jeV4LKefosI1SjC6uoAe7G7UC3/E4VWf
qIBs7PRky43ao5/ndMarqSCWpNIhA2y6NHOfbOkW6auC/IcxhFgshyYqPXZ3WbH4bY1eviNTKh+q
BkrHEBpySzWHxts968wrnzPUTBcyHL98hyFoUvWnvGcaZs35NSHy56FtugLlkngugR8fnFh+uLL0
LijgvEu9vEiLKXrVSvMenUUzsbCEwXvdErH3nLkYainO7AP3qMAPpk8S1ShhLOg+ZtTv4xE3fzIP
06dCXV12Y7YT04RGaPDDS4LD5gIiidKOaLY18ISAk2iuAUg7j9i/4kdmgdFj6s3Md3MEQulgRY/5
8gK4jStXQqPXMFwDMnXK/sT5vg0pNTdR6uXPvR6xkSbOXgZASYBbNEiss+aAZnu62ZgFbliQuJMc
eiAPL82skG8yKNr899MuXx90+f9fT5evTxjjHlNmplTPQ3B1RFYcS1H8jl0WXP97gWWFz42ZagVg
FIux0+9CuxYPstXq2BqAexpTTQicgQYakTE9iCi/DX1W/UycO9AUtzNUQ1IuxvzZ9YgF98YI5Qez
j+cIb/YOsHyy/u9fqczdU+alwFq8jhz1Ka/37GqK2HF3k4xx9YIGObvYmrxSETCgq3KcvV1g/MNU
HJMApLIXpyEGjqDK8BA4Vf5CKwchtaiT3X9/qvPyhc6rvJ+LeLgNCuGmQWPeCOr7yvL7J9WpC+O3
x8bKe7lC32SMHaiCTk+ryMMl0unEODVdbO6y3lvLZj7V0voxGBGvJpnoC3az+lSUdBaUYm3IPPB2
gzkhRhv45dlGV/6szEW9V3L7zh28hCilgsnKr0afY0AvSZsWsj83dfA8ush+qxHmYGIH1TdpLJeW
FotZRxiWsXunNxyT7lq5dXdNWyT2rVdaF+RP5Z6+bnLCoAaW3U6p5zVMKC5j+BuAgaycuv3Ikyb6
7Oz+LUU6/UUwaL50hfUtd9EUO67/7rvcaP97qeQinQ9H/OIVqLFWuQI5/dJCb73weeg78YDIYlUy
lwo6hZVoXqhtyz8NPSMFzH8gmKTxMRlehHgoay8luR99VaAMmQmim7KqP+Z48O78zkUo0s3+EezN
VhjTsEUApa91iiwHJ5T/HVPxoctzf6eYzk3hhNUTFp9hh3qBNKUoTA5eFdFfEU53k1kir6GxT9Ks
vwEf6W9pNs8PopZ3//35f1+XwOnuq4niRuVIJlT1hto7f+pAkss+Q5paDRxTlfgnVBe8KWfOd1ME
P0oky2CXfM2cVI7VqGp3YyuvPU+tsx+YL6wsON6HJCNOEwg1bPsvv4vA7jM8PlQE4b6Ybc0cXOuv
CpfNykMYDVWctl8VzufELRGU9tQ02lbgV8f5AVwl9IdvW2X6yY/pJ7e+NVADSlCOGCV35tt/X5B2
oA98oxRSMWE1pgj3c5569y3c1XxCQVQEutuhpU/RBkCtG9vg0x484lyMRnykfb5uS3t6NaQITxMH
MtTEYP5AyUYpZpCrbUlgQBDAGY4ufxDbdc7FQscnioYKnZCEgaQVesyOTvc4L4qGFp1nMEcPSw+B
jL7yTOwFqS7/fSlNpsOYlrBo03qNfR9Kt+nLWzP/DClS2L4yy5coh+5tt5a+ti0CwTjxvWPdYt2M
c9einVPY7wahzFYzGM9jUbMJ4cgi+JaLh6mN8ksb+rkLC/XUZvNwBFC+nsuiPaYaDls4h84HV//P
pFcotjOb84zD6Ro7ybc7FQPSmDxnlmXsrFI7r6EMh4s1wGDp2/G+hopFB3fJ/6M/gzjIa75UAlWL
qkZfMemEoNicfO/Nil4h2iyQBG57hdmzpnMB4NPdxpXrI1R03hyE4mfE+MF1xobCkBdBj2OoK1o6
kp/dzkfY2fqnFrf0jlDaZ1zO3M6Wl3Z50aWJZSgOPob+OGhupm5onwQ9mQv0TFodTfOGvyS/oogh
qUUiu67b1LhWA9dGt8Mykdq9cSVursPbgkSIhtx3lhg4lzQ3bqWbAWC8jSWjSMNVAcyomm3A58U0
baaGAeJM03OP7uWtb3t/p8schL3r/6srq/k2p+QfQQhk9TUNHNWOpARdi+HVsd4LXI27OZDvaiah
qS+EvRpz9g26gvL43z+Vxo1fAHWuCz5wikmccYhKNMO2/cld1qiIe/tFuwm2eOEv/iML+kDeGofI
4r6dBzNqDqeDeOKEx4WPjF0WlGf1XYbh0myV4aUjaPVUxRgNlA5vbjsYF3fm0Zt6a1f0jKdLy3lW
jj/uTRK0dsDdXobhGEo/eZXNZXZwMhahRcGi+3uvmAlB1Ab83hT4k+bucfrvBewXNWTcV5vIKXeO
6OsbDhi9CZ0B9xx4z1vh3ufgmq811AIP5+i56+a1DKr5iWgOFKZjUR5xpOZvtTc+o9nBvsC1d8Il
/993Y2Jg0PvBV2v6+ans9coCXgf79SPD8/YYwB85VmnJdZnx5bYwjIlrRQIlc3kp+BabJkcHjB4k
PUAU2vw3uCBwg6Ym0oI7Wznygg5c7caIACVi6pp7pNZcyCx5zCPdnGMFl7O34orOv6ivtSExC1kL
AdD2EF8o40mTkbN2UgxDgSY/rBy+fTBY+4HabBdOHfEddvSSzsjShdXoXe6GiAmDyj11sEty0xKH
xjUYYFjRpE+DZLKZDphEzZo3HyAcJqUskNuwCcrtIBcctWP5Z3OwL07cTeBEUZ20rQ7YNqrkhhpj
Y4FnsWk5G9meahMFVoaWPLeyd9AfuNRm/w/661EX83xmknyzPas5FR3bagaAa5uJ6dAEslyZopOo
QUO1oqy/subw7dUVHsSwlLe4QUo2B5jxDMMYgMpHARaxyDyQ32ljk3Lk+8BEhjDtiqSZ9Bo2Hsau
MsTHhcXVPJOt2EPQzcjuthilSmJF14l2gazXHDQj9jigPRr1j+hdboZVvs0pKR5p6dCJdfJzj2Ai
knWwDTlN36P6JZpTcZp1iwpIAGlKQKs9J7a1Rh1ofIZDW2yUtgna6sYPWRnApGq1J9bR2EUGmQim
JkVVluo6VJDlZQ7+WzL64UQsfwXy0sMQZJeGrWrvciAcmhlXWJovhUE7AENs4EbWQsrdrF29VVwR
kC761Zns+rdK4iGxzIpgrMD+HP2O1Fivzw/WbPVPfusNN8vD5dDp/qkUdnr2puFaWrE8dmIMkClj
6UPPbIEq1lN3TpYXZDsEL1MdDKojIdAPmaGmEdJKZx7OgEUAD1SIW7hJcjnVsSLdiZ7if5UyGc5A
s0IoaIE/dI+DkB8iNELuOCTEtBaN2KKs2g2PJi6oWlPjSgtoG1P0OyT0BAzBYX9q2cqvjOGAFpY7
JkbpO6kWSChsYrBC/coAldjLuHPvWoD+CG94QovpKS8HroCADQ9ObaJu6oKvQc/iw+7IZGJ/dW5G
FC9lDl4k3fivAM4RhPt28z71fUr0iG6ZnLg/uV+CLzemEwmRxb3hqAc/9azDjPLtHiZVjy1v9lBY
e+Y6NSCyN6wT7rmF+yxqD6Rn0KREQCAZSHwJT9p1MIMFyn1YxD9s+smDlTeMqRpxQ08sbiPZICBG
P4vokLhzB4NRh/59urxg2wExU7S7rrCJzwnJsW3bFt+IHyIZ8//QZ6lHFYf3M9Sb93SUHY0Mt91O
+GqeY9gV0WTcHMOpnuPS0cfcF4towj7rZPgkbN599opkfhwxPWPjdZ/pWUc3s/c4iCyXo8kC7mAj
j0KsZL+OdJ0z0m2LxHhWPQO8NI4ZFXP0vFgB+6M0zYwttwofZK2OUrVyR5tbrZtCZkAY6CngVl9i
TLw/gMsFshbXPnky++UOO3xEk/xXlNO9X8vmPZDDuR2q6dez4jfmecWrU5nJNnXC5ORx6N7PGY8l
ZPQt5/sG96j5yDb7HQppPIuoGe67uHj579/82Kpudrp3S4Drnhp+Mtn+JJXydyHew3VQB5wQosVQ
4lKXeKh5jm7pHQKOF3RNSOGC9BeofGKlxZWsuhDpG5YJlzHARS4vDj6PTeCaqKAGNM+RhUEEsUy4
J7wKJ03UR5epeMfuk/+PufNojh1Jr+hf6XhroQWTcAr1LMr7oncbBB/5Hnwi4c2v1wG7NTM9MTEh
LRShTQWLRVMsooDM+9177oULIY1TfnxGIDBwF6OgSZoxOGfTlqPnYQ+RvCpJx+MpAQE6vVVWtJS9
/piEMvjAAbJhY96/el43gCHVtC0AZPYCRXesle6c/MziyMRsslIx+x3ljdpVslHPEtVeYuIKIbGO
He0nAzqUffG2PkGt76E/7CddwwYQyJ8aUZKfc3wxwW6aud5wG3QY8nRDum9dle+rjO7QnF4CJb1u
z4oGA7IbHopKd44VwlgE1PJ2MgwCpcDSwE4WOOLmGxo3TfhsAya1OpuimyKM1im1rgyBXqVDV62h
snanIiIdhgq0DT1RuP717p6h6zwO8Z6KvimP2WSWx2S+6QfYJ7JO2vXg5/U5ZM4/4FTFv8oMzQjq
kUtfZB87r9pAbKIOs4aJ2dTjwdPc4XlE4j7UNp15bkV7TopfGRuFeYMA2qy9hCMtqlkIo1a3R5vl
9LGcP7LyStsPuCMK+tdXtANSVFN+TKmUN042ypuvjwZTZ4RNzGA/CV4UVuFc0GmtU3mYHExfjHeK
CxOu+sy8N4VPfEPw+T6qP1toZU7fuu9lMVNP4q59jX1aB/KpSJ+DGjRRzen6QbSYrRF4Pw0GFVtD
VtFjSyyJ/XURnBRE2MeyguTJRjIg78a6IC5ae0Wsst62kCtG5Pbnsot3NSzJH+Sr78sKCUlZg3mD
7WSshfehDawBZFnwdzk+ayrTLzdt+lymvrsqEoqHUl9LL9gM0gvgW+L5I/w/j+X2mhNYXFMa2jfT
le7jHqlo3A2pAlqNPZzhNpdVPKXM1HCZWpZj3/E/LzdxHvfsmbhsNVVnncd5clWHsbknys8IK5XP
EjYxB/HMAcnK/Dmzw3btC/0hqHg6rCni+1jo0X3l+OCBSjL5pdnu6lQ8W6YnScib9mmwOJRLCsgq
lf+E3jA8Dw2ZP7jKiEzU0GHFRYWUvpIPvWXfWXUmaRGNy/VXGttnTnLBzU8WrZq8bTox25ItSBKv
1+/F3OnTF748DUOKJuGwq7Zpop+yxEBdRvC1SaDm3WBSAl94J72i5YxuMwaIMU1VhM/qq4oLxMcm
i177glrwCq7CXvd0/eS1JFs1dhCyYWDt2rjLeVeiYod6gbgrmvAId6dInkfH/6inQaHKlbRdAXe8
oS5NrYs2g7bjvYyFXtx6cq1VoeBcBjHl6zMVuTZiuLADfBZq0VMIy2PHyDDa5rlRHFtX3elWnl8M
eK+Hxhn3aa2Yt211Fll3bcxEe2g0A4eYSjZ+M5XLvBI7hw3+IyJeebDpUVui93l4HDxtZ3VBd7DK
kqIrAxpPoznlyUQyOLE6KE8DFcAb12LX+rfPcdA8x7Dm77URinWFuATJYTjTYoSFGpg1u0c72GKl
t46mlzzCp3DOXzdZ6aPVm4TYqSxwzgOZd+qA7XHx9ShpQAdioS63Gk1OC1gVgJtFk92WUHdvh2KC
gjHHeYJcfRaoHMe/3ZTz3bj1t4xgzUuZjTT5ctVrdLTJzv0smCFfayJIVzfN0lNtJoiorr+JKCE/
aprJIlnc46LmFQAwMHWhcZqS/vfNSN8n8tTl1gfv5OKmNBR+bMMKvxt0DVNychiSMP0A70GyUAXL
3tfUHtBJmrBwhf5A644/rbrSqB8JZuAGZGBHhk+PXkWOKkLTzhMESRgRETYRAsDqILWo3EYWiT05
ByvCIM/PocKt45EAe/n6KJRqb2imDlwDzogt02mTNQPN2DPLXi8C+0Sy/keYJ7smpDPMV69aG9OY
okw8H55jbPRywJQ5D/Yialc6N524yONFtupb2szzE4TFFyyX0wYJUKwdnUlHHnZwIfT2msrSOAHE
X3/dGxKtvX59xKizPeZZefy6V89fykZ1hXPcXXtjNo+6LH6F9Bmwk0ts0GlIaXABDkU14xvyQls5
UrpzSc3WiFMIBeUY7eouj1ctf/+rBgZyUTAMvIZwfFc9A+51WXSETxFqj0kqaU+odaZ1E+BsNSD7
9yPv9ebLm2PYT2Oek83vM/zVfQXxiLz2wmsCatCGRJzhT92pydR2Uazck+ifQ47yI3IgppqEjDJ1
Wjp5q0EtDMpmTnlRdrSLcsNZeVqZViyXZFBANbM449SMv4/C2KVrQg0oPXzLQYVXlmXNJXSy9CHK
a6a6UQo7xI7PyHns0czkmvtjg7wgX1oH4KvhYqSvAl3Btsuv2uSvgELQZMqTXlvI+9ew7f1Z6T5B
8MoYH+v2WpSYcHOtvmdNlNyMFYPLCMP16utu5tNFWVAUtRrmmdtg09QQh1q6gtSQYnbM7SOh6EWG
3LREf1mPWZqcwXXw95BCzWl7gBZP80mNibWOdG39tav7fYPXC6k2VYctE0cWWOtmfrdBx6d7I4vI
utlyjWPOOuOsuCnBfx10SMZ3taLYyk92YRAX11ERGsIBoFiRN/6d4nrPbpO9KufBu6gYwm1P8+pK
2d7HVMvwmnaFuxaGZENtVv1L3v00upZGJFy9hwCQAaBq7btnsgQO5psOgjz/vLmRqupOI2TRE0+d
4XdRBThqiT4ytip1zTl0umWt3ZypPxMcb+nklkOo2GlOXzdZ1OrLsSyqjSh05yYb051uRM5DSnIM
15R879w+PzRGsR1sUzIkQV8MARG/8LZnVYn765xNgGoVaHc98wEVZx3czFprj6qgrj4VP3AOKWrX
bJtAlDT5ZxefkTSsm3mvzbLMO0FxTTdk08nk54xAp/FBt/T+qtmvlufbx6i1nrKpEgDwm3ILQB3S
hKT6oyfpsiRQlJ7MqoXS7xri3JmyvIxzmy518SN+fOIdk8OuGfdtcO393mKlRJb9626UNj6Bb4n7
RSJDT86wNwwURAaR3hJFFvA5biiblcVjPwzdWmliXrml3T37/GRhDvBkSGiSUWbHJNwIMd3xUMGn
SfhbFg5MuXoBIbbWn0Yx7iHLDXSAApzOg9TcJ9rwQ+84pJDGxVZndnBxcc2zynZvZVsOsLQF7myq
LOkLOY9RY+1HbRbI0X73Bfgq3L34AJh8TRt/tiHYnphLYAkxx7n5UuX+Lpe1JKhERXRMpd8e4rh2
7yUt3c6QdPJYHSZpJAxcuOkC4/H3nb0WpWADGxd62IiypcJkeLLd3xMW+rkgDUwFvUouXkCdQVy/
uvPZGLohJvv57mirV8jFw23B2eiaxC7z3mHEOswRuAzc3r0JRiLLAK683jiCXpX349SM/A+ujHvp
6ZCkdwFnqXNlFHgZab5hTsNdpHSOpyD9GIpOXuw8O9L35C91RZcEAfHgCHJG7smDga/iXmbuo0yI
I7bqZ0czi61vFLhcKGEIqRtlIo2JTJXdm2lV7qnNm/C+gu7X2uqWM211G04BMBYPNjO2M3HF+8WO
swxRKTzIPq2wWHJSbUKhmbkyUqbuvukTWsNsHpXkzBsETY0AGHWNLZ2UYX8/oxGJ3d5S2J1jCdAc
69QbfggeTqrv5CRv6CaArofGu836DBpGXRJoYFYFYC6Nj07edJhQCJZ4LESaTnin3irsRRm/6Iqi
ZT119XsoaNZNkWirihouSO89VvbRsy4w0PyDDuFuUbg4S7KEqX9dICNjveH/eTbDLNmNdv1CBk8x
d5u0/YitejXvs9UYm7c9ztFycG6dPmvu2fkZu0o3bArvQvWMIGGYuDs7HDh07nAM2haKJ9TYT+ql
uBJ0oK6cIA9fTIarC7Mfi6vTcWRVvq0vhK1ZWwqB31sdJd2Cz7sQpR/ds/XRTq7tPJQCEENeq5H5
g53fKOJ7N4q++VDZ9pmoR8O+l6b7JvWPWqgRbyfuATCx7Zstwxyd5mm7flZW+2IqfHpYcM2tSS3f
IjUtgTTqYP9KPfSR9AEph9iDLKcnEeI99EwKYvC/uGQEfLxiaOEabafbzsjLjRoJ7DVDWi6VPiVX
KonzrS+se82yNsQFJ2zryXNoBfbWGoPLNIyHtuzTA+jHWfSUKLZgl1eBDm3cQjs+yan96WuQPfu+
KPfKFB8mm1lendS7VClZ4Vn89ln5rYaWtyLqU7z9umEuV24DB4+V5jaIms1emmN/h3mnwl2RvlEX
xu+Pz10xwaj/602m6eFWYbs+WTIfzggAV7vUaD6TXn9OWxIHo2xzytGb/LZNMB9ZnVnuIzuRt1+f
A4CLtsjZf6ezUVZe8Y6Kgk/cZKabCvOlVuF4LPXoyfQEDgfKYq9fN2UZ0/vnsyOk67C/+h1iqDMF
mIp7a7yMRjxekh6NpBHwXpNmvCDerT2L6GUcZfe564QHVtgjXnPuyrTJWLUHd1VNXqLmQkUwrx7P
pPyWlsBYak+0c9GPTD/k1+jaLOrqrjDcJ89vMohwLNDHsLnvRtAvtERgGU6i+uR46VwQFiLiy5FD
r2aibA+fTLJWTmqPPwOYdrgwmTnRK7IczCKmihWGlKVN3V0Y1h1jU4IVY8jgTBGXODOGcmknSubu
hAxwiQBdUfQ3QxpWq7irumep1x+4dbPXyO+woZUVmTqz2aJ33bZW2u6TQSaXCnZcXZL7BDvTnTzd
x9WahQOpcFftMvhpi5jczq3WDPUhAQuwtuOpeG0jOtbxe35PVamozWZ46JK8WUdx4u+sNID4MV/Q
hMV5VZvUKZAvuT7F168lFgkEIvStAeMecvkqdWCCKI2zh5aY+rF2wI1nmIn385rMKrkcQYsC2Kt7
7qPHYBr7Z3BMcQMcUy6EjJyZl2kucVyw9RiG0+lArzy8ed+ncJho3+HrcypyqxV7gV0VeixGeq9+
kGP6buJE/ihj7yXqpHhoBXP/xO6OUx6PN2NkDTeCBb5Q+lspentl07p5RA9Sd5Sd/GxMMixy6vSt
FWT11dKH5Kyp+tmzWp5WHTr3LTa0Hckeh/hvAvyvMZ5JlZ2KsHU/5w/osekuOG+mhcsY4QjaNF25
bo4HvhyzVd+N9RnTKLpazikTD6x3kHKuARxAnrWtdatooAmjFhuDG3X3NKyr5egIsfu6a/UjXZjA
xuahVx/LpF98fVhLjG7g4fs92ntwmKohQuuf4jUEjeEpjj6tMYZ/mZoxDT5Bd5oGNvzJdC7Jbp0k
ZZ+02tfNOZ5vyiJh7SRQfhLfbM7MDyjSGiqKbYwhO006Eeh+CFpwGnj3XMSnfW9Cxciqx6/Rlp5k
44UGSnr/2tq6GrVwdoNw2wsLSdrYwFmDWyRkWPGUWae1eNo7Y9MZO7ustHPXt5+kYPtlmJQfNW8a
Q/eSuwJ6/B2u43BfhtR9fH3u64bkqVyVbfk9FUW9GPvo+2hD0U3H0jnRf8Eudcq2dkr7U+f3+Sob
4u8T0RhWFyObX8qldc17luVnWVvx2hFT+gRCliqddNcZWrOIbK2+qTBc7kiHRGsm9gVTjISloB2d
xICPawQiIvCB1JS0xX3sPCZmB8E0zf2HzgIEbE7hTVGHHsXXdNp/jfGaIti0/BQIVIF+kxXsTfpJ
Ved5wnMU1sCsSY/fLGfSby1Tdy+ScRUxufLCaeE96+EaLsD80aISOuGSrDX0gCDRiHIlH12E09i0
5+aB4UgF3McU1vgJ02gfO8ZEeTJ99ucWDHUXSJamIR+FvvfkJWCKDIiteIWw/gDXrRfvFUWgPH1T
biiJtW7xnAereuJ61ccK2FsWyXFdN6yWxrm60javJKeRYmqauIwodAEq6TfIlsNDLHw4BhqvaOFs
LMGkH6ixrt60OivOYco7gwHFq8UjV2O+sXs/Xep2inA039XM9iHrvH4LVqxmxM282KFDcq9HLetO
rA+3bubvy1RhJncbyM3kc48oznRDAOJC/Zgd/bFxduebr48M8pCcGFvGyxj0OHtX98Z8Q2vFow7K
j6hJ9m4yhd7XtXY/zIa51iv3xAr7/ddIqh4L/I9oiUZlxJu8Copjb7TJpZcDBR10EeWNTXdGVuf3
JGkAg4fjsE3IodGdRiYinm9m8fCYNIAxYdmBD4rwAw90ccg4yK8xwKFrHNj3TG7sy9AykIIUBbhi
0M2nsSkOlr6jqEapwn7SWXR9++Xf//Kf//4x/Ef4g2rubKQwvv7Lf3L/A6kIPE/U/MPdv5zjj6qo
i5/N17f99cv+/E1/Od9vHv7lF+zWd+t//IL5efz1B/J7/3heq/fm/U931qiIzXjb/qjGux91mzVf
v5y/YP7K/+mDv/z4+ikPo/rx27cPiHjN/NNCFMxvfzy0//ztmyW+XqHfX6D5x//x2OU959sIq6Ua
Frp//I4f73Xz2zff/NUwbcP3LEeYtusZ5rdf+h/zI573q2v7Lg/h4ELdnR+RRdVEv30zvV8tEFuI
prYPBVLY1rdf6oKwMg85v7o6IhOrYpdsqKtb3/77D//Tv+5v/8pfWF/dFEB76t++GYblfftF/f4/
nv806o9010Ay0Q2dZijPF/PjH+93sQznr/83gtrgewgQ7WKr+WDveMWbdVFOu2nNRh4CzSUNEGNU
tj8HTM0LlLqLgw7FSaaHml4UNaL4tCq9QYMbCI5En16FFd12eYeLSii2aki9q84ZptMAXm+bOfYz
wSSkyE6NR1QzPHjY/ckM/yCiTnFJp0N2om/gFBq3jG7hcs8NxRQiUodtBMUqrrWUPLN4tH092SDY
EjrOGagkmX0myMk4Brsi4pm1FpF4Rp6mdupjcBLUe5U06yJkYNxCLC4rybaris9+WdzlGo2YWhzR
clzRjmHRl4fbIlzLAVDGrFIg51LwrMoG+bzZtZwwz7J3sWB4zGVkRm8N4WfJeoS+YPMqiLhV5ghj
AAoFtgtUhUyrniRtCywSCjL+wB46M2OVNDKVS11t403fqaaWT23YUP+COpcmfbmiaA68czAUFD4T
23TtTY5te5M36tWllvlo1u6blycIe2G+FhW2o5RoHXTIwFzowJyv5nTn3/CvGjedztjJybyNAbcB
8y9mAk92WKBGyTy9GJb9OH7kInvDYOXtGm+Sp36o19Ncr2GPZUsrSwfi2YAZYbfC2bQjs4z+jUB3
dJCeZP3ddeAZqSFOcJV7xqGZbzqly03TRJ8yqZ+iJrI2tl9MB9cuUvwNCTyEIINf7ESvCXLFmMM+
0OqcwfXsRazDlqKXhtgZzhNnU6wxXhA/69klHrl5ZfOSbEfmcqcoxXnRZ4wZLcaPVjzy8kboQH0l
kOhhm8MK+HC0PN47HoGUHKoS77pskVlTtzPKYTtWGiKxbfkP1tCzgoWO6sfv7MXHtU7IFIfujsKE
bs3PMHdz/1CdvhMHw2ZjYL0UuCVAUBY9pXeM4qe1zWumbis8XntotS8kQtem06Ie5QDDPHgkC0eD
TUvSJ7659zqky5ScEpc6/Rkw3AsqOE11hWlS4Jpjb7LYcQf1ezlUNZOvuwBXwQpvu08zWJsDTmMs
TKvmqvB1hs0uRa5DGSw59bxFYwV1ym73kxI/EY3Z9bXguSznEbV3MWLiuusBbnbuLvFpUk6KzjzI
kx+U/i5otK3WNW8leSa3ajaphkncSoAKe4ZqTok7zZWS8jz5PuWkrfVWpVTZy45yCCvbD2hlAO3Z
0sWkmKvAuVR2viYUz/MrYc/4apdU1kfQY+GrtCbhr3V2kYsoSYUy5BueNJZuCQ8XmDrsbiZzpvam
kuDJG3rcCCWjZRehszcPbNv1RUjNuOPJ18bgaLEi4OdZ6X6PjBsHVMdCkSHroZmmA9waRmuQxSPy
cepGmMWwSHlirfh0Ymu2Y0GJiub25yJbwWJI1qwFPjrPlMvQ4J2SDhJCd0gBnd8sjZbFOgcyERu5
jpjyMcY4M0Sf5XcRT2dEZXWDVnkT5cDTWZsxpm/gRg492bAcWIefAYAiigQFihgmsKFindXBTYll
DF5Gq22m8uDZYAIiXg7sSLASemPeJkYOwR1p5WcQfE0H5c+ytRVsMpoGq+rKcxRPZIhILfTVWRPz
osgOyx09GFum7BQ8RsIjrk4PPNtW/mnF2WfAdSh8mqA9aA6mgXd5YVgYgB3tppuXeXmHZVs5YI0K
pd9lbcasPA7IhQz+mvCmvyr7AblPa2hGKYurIaL3TlRq4Y8mOMqxA6k6ZS9OY2trD8D5PqYbEASp
vmQBizoOPmjDxu/gw5WY/YnJSq/lZ90X2p0TQpOOg+S5d7MvYnb/1mFy98qifdS5oMHZuPbVFK70
jm+bAI3LHsRxZ+v7WOTeFpZv4RUbp6m8J2kU0H4lGShO6mtcNP7EbiJBHGkn7LODKB96Z8Q0xK5g
WYwb2yEInATDa51MANt8jW0p6EH2ABWxqco36bwWkg4izDBlTw9tqPotlvUbaaEP5eS1QVTR1SQP
jvkCVGaL0YHMYpV7e3T6hZni7a2L5oc1gCHIJu/BKQjPhEVXHPGsPdt6SY85VlrDUnJlYTba5tgd
Aak/6YbFKM4cxFqU8CUyWRSrrDKhm5CdWNIh0hbZdAGUQ7bHpQ4mazrC7mN3cPIWaiDIC+liJXJd
Lmlec/K2cB6h9Bl2ezKM5p5k6g+NFQmMFFixeDWZLeICqwstW5mmiZ9IV4+q9BjKQSNdpG3VrXph
OgdYSukCdiesYtU9wSSzdnVcX/Qs7NZxwYSZLtrpmg0sUPMqfwuiDty5F/G2FMFnUdNBjAPJWAHN
AlJKJzA9ijXEr7oHau68FMYwdyIY9QbG2LAyH+qw4rV9AK5PAD+D3FOL4IHc8YhpduklbnxtJC1j
ZknFTu3kF5OU78lv4k3g6MZ6aMFYRIq3VWLGZyoCTfZuKl1FXIFXNYNDqjRNYJJykw51c4v6m5wn
jdbJqKOByuxurK4u1g6myV1mPYbY+4zm2TXBTzcZ3qWp3tDYXayiHiWmTCCg9xWHQ/gJsjlYeXkG
PxeNj3laoh9KqBnhxHuF4otVPggk6xHM2rsQrTr18/mBVRG+iKK+IreV1McSVouk2NVEe42wl69y
0AHj4pulK5g5LW5EshzC49o3Mk+mON2OiLSwEMEWWPtrFMKcMZQHvFKL3iBOqh3c+Useh3LvIpLj
7ZHlbpywhCNWs8HXvL3C2HYJ4IaiMrlnKyNeRJnLIhVVeEktrt36mO4tz7ulBSvbNZX/EbROtxl9
fDvT0NCy1A4fHRrzsSslNjMll0JLCJBlLU+4dq4eLu6lg8DCIqRAfs73qeEzMw2olaoYiTSkYZZN
VL8UGZPmsja+JzD+97lN46kfXv1SgFUVN5Q+wZuq8NcWxKBbM1/jiaPdsSAqUBD/Y1811lx/IbWs
skAn0W0zyOytGUY0YR4SRfsz70e2yUPAfrzPXtuqLM75DFHsamtHM9vWZDa77iZ166flD0D71W7E
+7USGmRVYV7ASCTHNNGP9hyhHtPgAs0WqdR7QLvUloVAKQkz/7vRaHKlzSHDQuDmxGFJJCzp78NG
FReyjO4lIkyZGubScvFRgcIY1rqxE0AM8OTEP8CTgM0liG/6rDp8UPKUqmjAHNzqdYAuljmaD2G1
0q1L4inrMgafQrX1MSh1VhdVcaoxELgVjFUnhLNla685bRzrJjD9E/7afRWCMlLRRNxc9iEl9iIk
qQoYhbiPWy4CL36HuMx7wnV2sKyt+k44XbCuUOAPfQxUIyvlvTH1ARQxFA9yjOs6LN0Fgg1XrMTa
NDMZwPPMDwdLcFKln8CC+Lld+BlpA7kwwRNtqN7GTaJpm1hiKEmwE8TNmiuOg/F9eC884eC6MU5W
aB4GnY5Gf8TyR8x/rgP0EU1UZKKL+Y0NqqikpRXBilgyiMVebAddC/bjCFM1dp2PokiKdajik5gg
r7cU4nA8mkTCiVyijo1LOwCWhNGQ5OPQ7KlesrEVm/cQHqkWwPfA7CW7HwenPMMk2KPz3FaNSQzb
BdwaVgdfWSUjW8yX+IbsUXzEVgRvY8zVPlX591q1NJ1Q1dEGesCuwLpOlo2WYna4X9SDrvzs3FXQ
1LqYVgffPOA4Byqeh4/AxYNz7QpjyfqOUj3wpghR4yqx7Df0Tqb8VmAtNXZiXIr9BO7R8AMfD2jK
hg0AiEvQe/CoptA/q8go1sj1T0InL1blVyfvULBM+Nd18Zr4Fe2TkDXXA4leNlNgmTMWJG0f97zf
/IrTO9oanQbCt/ubBImmpEd7kcWUz8gcz4KY04pIWNui8zJYOJATCGlDqUWTVIo8pgttAGAg04PG
f6Q0Z2PqKKkmQE4wfMmiDfInVYEPCRi9M1AGRyBoN/cKtBudzoPTlB1qI4u3hJmqRUslEm7NHIOY
bS4xC41HwhMH3wE5ZGowWnsDWhlHWE8CTN/D/6TGXg752ZCiXJU1TbOK+J3T+yQpYOjZEZEs+ECI
eVQzaR/CKYEu67ds00Aoxu2DNwVyx1lOrcJeuw36zPrh1C9Sbpn+10yNTHxZ2CHPejfsujrObo0o
pVUuMK5RbH/qmKO50OprZRKMHq3Jpq+b1yMWdr3yRjJUzkRJqtZxhBttkx9T/b6pu3aROPNSGQTa
qsT3tgxLcaZHmC7I1LjkoYaBOqnzDeCyZFNXOKFzL6TuwdLKdaznP01629eRF10cjbmExJI7ORMd
nL0E60MJDI5N0CqSEoyFI1iwx5AVS/JT7HrwmJTxY2rLa17Wd6w78w350G03lfOFlUIUU2t+gq9o
VqiOCRObRJ51L99RUcPpt44xunBF7grxXbfgm9ZT+L1JaEKt24rjwSGhF7L2avutmWjgTIf6OKre
veQaekRuYSUpYM1PMUWaCY3gHizUEZDHgkKMZplD6FnRe9fgqbETuAvCN6KFqzI653Cnr0JWkEsT
uutG98mgsHNei6JhA8dwDvIi5icnDTc0PDJEm5xrbqUH0PQAldRIi3c40p+r5eOOFSBWJNO9bdJh
HRT0dgtHvicR2ER4nkrlzp4GbBopTHX2Di37wJVF3/aC4FP5kNKpWEMslJFyyUmkCf/XneeDyZ/0
6SUek+LUpCO1afSawmi0TFo4BsH+nf1VwcHi+MOEEA3kZkricNP7AUQCAHHMjDeDqIe1UY6nF+jS
zsRWOiing26XJ+AE8iizDwELlwh/va8H1pY53dhLQ3XbctD85aondcnuhCIbAHwHxkbWKrZdxEW/
lpsS1RK4CUUQNf3PRkQrRiXrq5Hbr6FLgXUrihyrUgBw0eTphnBAF4bon7AmONhgQ5YowA5UrBkn
ZPNHSB/JImR7SCINm3bEsbKClgqxlRYTnNBi5aCHYSYLThY9s1vqUWYxfnzhFVFMVjgMhWbeid7q
qFWa7iNIw0wgxaFQVLVT8sBqbIxo0htwpfXuOkI+ZSpAwmWQn1UJLB3qlrYqI5StVCvA61PHuHI5
Z5fpoB9cuIVKN11K5dhCGfmrCmVzoWVj7OSL3svo6sX6eVCm2no+HBZnbNnhpfFp6AwCY55D3aAW
vjsuAZeSE7i0PWuuBHJW1EKmz0KRi5ZBRXUm18OKzqh1pxuvzNfxcsuHMdcOzUS5d98Btven4kF4
rKcGaVHpY4ibOPLq/byYGxsrpiMBEUB3scvrgUmNFttapKR6Nbp44wsLxAvigUph9UGAtgh3GOna
KftTlvQwirqcfZROK1/QlMni/0o+/mfq8N+Lw/9UX/7/KB+7/0o+XlSt/BH/STzm638Xjw3D/tWy
Gfc7usXOyzHt/xaPDUP8inDr0nLh+obvm38Tj+1fdWEDgOABYTAVN1B0/xCP+R4MT57v66yJv37g
/0o8dv4sHfuGNZ+OIdNwhvAsTyCT/710PClNj4TR53vpvidutkEg+Z5jeMRE7D80MVhXlmLOAojo
0nQhUAc5dgpfn1vhXvISBsY0qcvoJ29/9/r9IXL/vaj9T5+W7/mmQ4JtfhH+/LTyLErzIIjzvVbL
I93aXOzzo+0TbdIStfrXv8vW/0E/50UwqZIxMZhbLq+H7v/5tynG5GEEg3sXUquBnYrkInv+Zdkg
0SFQ7wabfj36ZfM1FjCSRKaq92kLg98u0BY7TKuXnDLcKIVP3sfDjZ3E0ZErU8K6nAWEr/uPTEXh
5xQpBR9Yuhcmr7BlxTnyWxei/ETLDqsTWZzhlhVY/UguHNGgDu9gWOOg84DGsCw1QUUKcQt34eJk
B9CV5b4HEUHNKbn50PxgjFheaGdOn5jIXWn5Ag6lB7c2bT2+p/YEoIYLPonXeclNIYqofbHDwXFq
Z6DUmE/P2P7ifQGMYykkPUT0opbHwqBaJZmGg4yY6ZeGqW76iSamlub4TdFjvsmYhMOBS1lw2HtB
mwRsXZdgQtixrPNm9NoIulu9g2kOFm5av+n0YXd22e8cI/8UnknSNFBvUyQUdXlGzt5wIYOwB3uy
L6BfV6OdnYQtP9NedRvhVG8FA3vKJSeSANSfLPrcumS49U5prEWgO16zaAZwy3qjd4BLTYsWM0Qf
TanoChKiWErMO0CE5b1QJtFHB0CShkwnUrkjmvaqy2lPr8SyicVagz24zcYaogQCAIcJoCO7wquG
/U/ZMUtn+JWbwd11uY9m6wYm6rhg/KweQd23SwyU54Es15Jaq3ZLYqS60+kWlFaJut8Eq8Zp1ZPb
wpifYkhf7PhYUGiev5pCcnQTC7S2vmO1CovZ85eTPY9Eq5Ns/YA0cfpaDR1I+mXjegGSWQzVnF2c
53xGVXnJ6p2ekSdyn8uy6Tej3r9FOYxmng6J4azbDAHLpcHR53Hz3dQEc60aNna0En1RUttjmemm
GkhP8Nf+F3tnths5km3ZL2KCRtI4vDpJHzS45iH8hZBcIc7zzM+5b/3QX3HR/9WLunGBSFVVVPdj
Aw0UEqhUZIjuJM2OnbP32tbOImy1WlllPZ6hQo78V2QgeVYy+bYZv0TVMLtdMZ6YtZkY/btXUMg9
35jzwWeaN4rEilLUFf1TjUT2kWyZEdkN7SlwJ5BUE45BTEk8pjB3oBINLzf6R+T/d3ZD5owxLR9m
QotWaIzDJ6PZ4yBvuot+BUWWJQMAlWTgoRDkvawpzIzxrgJegnVNq0P6OPhYc4b3eq5dTYt8Amvg
Fy2JJajXM1z8SKhPkBtfxVwfbZKDQ6UyMKq0YoN2FJP3aoUF7rahDfdWh9lLIsb3ulIrN6seQ/A0
WNR9ut6s8h0u5quhCVI3rfBQ0MsiN3vJg8tilDd6ROC3Ie12HfS8532fX2XQNXE3j49Xaqwat1Xw
8qVnqjVxjKthjakkml3ttDdMeS9GrikbG4rLxqmZgc3DCKw0PeHveloach+ryMFwQw9Tb+0LfD8P
cUjCrW4o8D+L8LVCH2ZFhPvxFKIlYk7YkqLZZOQyijDZOAniFnzcm4rOS9daLxPRLah3Jw8hsXEQ
LcKyVMdLHtnq62x8qO1rVFjyBwB0ZYup0ZdFS/ZWSa9VnwwPpBvLUlw8hqK455xCN9aRoBMZq6sF
wnGCOhsyyDVE0gPOqwVxHwj7oeM4jBqL3ZHcYPSrishPsluuCVwD4NuLHygij0Y88rTGVXRtKwx3
JPcVqLW27IppCXeF6I2tUltH1Qz6HXB/qA1jWD91PlItvC19fCwDUdDUW8OL0sQ6YhpFrawOUCMH
9dDFeX4PIifwHTNwg0pjyRjV6jYihYmk3vG8QE8/YngBhZOwPovh09FDSGahto2FgQRxCG9bkJ04
HWNnT1DWRcMXcBHGvHBVAhckJBPKM0vSy6JGAQ2Vzp9mQplehbpBehm4mlnRjU1LQ85rsvZqyUF3
8OwDpx3ryBO64iuxktPsZQop6zT2NNY0qt36DkkX/OfCsf2sxtJvHBobkJVE23ep2zm9hDnQvTJW
rvWk2Jv5daAl9b2aJOp1li5vZtA+2LgOYQYMkJ7XgBMWwCVcIJp0lp9ll3qUG7dLZz6FLHkHu6hc
p0EW3waOdaR3hqN4Q4xTAtotuAtKDpcTmWAb2h0cE+vJSyCXuBE9c9JCngsltHeqwnEXFSj5Kl3E
9lNyzBiODmfli35WLvXUaT3OyPDfCnmHxebeHELcNYC4yuW1mKjJU/J7fHTg93ULzTgAJ9lN2ntn
W/S7Eol2d+ge1ARtkuiIOS5fi6q6Ydtydhx+PasPwLaP09o0OIhM3Dg0Yj29zXEcG+CS9X6rVXF2
q9KGrHFmwaeqqiuR0W1ryYnHM4bYd2GuqlvKQMAtTqs0EGscdz6tmaCvNjo6CSx70+UVQPoWw9gm
KitOYdZqYG8r/o7xfRqWK8Mgqr2vbThry2trJsm+EBm2fDaM0IhUD5uIoQycru2G3am2Xqrwc9Gi
3JeT85ZXEDCt5SbgdHFQm/QyWMTWSMaffy6XdEHF+rvcgHLJQFFoYQPSdJMVbf35b3IDhgm0/qH/
8iasyZ8qo95aD+7jRGwhm2p3EurHpgPNJGxSUzoDSM06CYgD7YjV64YBcO5GcNqu+wQ0QeMQcR+x
UnJQS4+ytn3DFD9aM9Jua8N6CHjStYDukmbP7RVQ5kuLeejG0EJ225YxT6ivUzFhcLDTnXJbKsM2
sJPVG1K4Cy36BvY0qTnhlgfFF5KxXRBYD8Uc7kucm4KXiTPqAQLQuNd1bSadoX2xWkqWqK8/rPI1
AP/JLDaD1U4wGensA2nHanJh4cbYjrXyGDrStRnYeMynMxf07Qs2Oc8e4/cZlsB6Yq48lqtbvRAP
eVjuA1PCpWx2jmr/zFoJlrFYaboE2sE0kEPf+vqQ02hmyDWm97pW3Ky81YOmOm+2ll0jggdbniDh
yCLcHSl7mNGOtwreO4PWGkKXQwc4EDkoE+p4tM94zKwbIpagpOR7PWyuu3Unxu1IBMiyL9Q42fcL
EGtFnQ5rHUa41k6Gxa5X6mk7T4C2bRJQx5LjfILmSjHimrmH8WmOzX1kEywgaMaFJfGmWKkwCrbV
nnoV6bmqbIba8HharsOMgqzX6IrY8loP6MuAdcV4Ws7uWBvIPs01cjVZjRt78G9KPpzWX5NWxuUA
XJh8z71pUWWTu1Kh1nB058x2AS5RJqe2Tk9jhyQQDK6X3zApQMm+Ct+ygLJJ8AkgM6J3CF+DSd3L
Lj7WVfiqL+rV0MpmA2EFKSr6B5l+LISL4py7sEUHCtB8KeL6iLQv29QRMopwsO4yx9xDnXpC5Koy
5dXk0mxK8OsMaeRdZw07cohzv8nn95F8g01qQrEVI6rQmi9AV0Al5gWroTYnJ5hKKdjfS5nZT2rQ
vgPsS7aiUN+RpB/DkDciGKxsw+u9h/2k7KRC/1dFlglb4QYSdMVRgJm3X6TlWWqmdTAjK96w/73r
ffJB3mzhTpHJ3QbyCtcMyiQ6ZPx9G4wP4LYd42eCZoOPxi4i594NEGZ7hjin3LxQiOY4ls2jsiBk
VYe886bIOZjlcl+A5dkkK429y28N0yTcLdRVFxPznRwYzRdILHa1ORxoEWZPSvhCAaBZcXRVtwlz
0nz0NWwLLuZIl8hJ2tahJt18jG8pTU3uMhc6hskxbM3bOacpW2kjyPA2wJWNPpFIg+vASY5Ty6eK
AaG7mXReURLf0yZlfhIxL0j5UQODj+e2fWAWfk/l3l9l06qVt0aUg3L13Skn0CDwbbWfRR1/6m2B
fYY0NRcLyY8ULSsuAt5IEGEMxg6qWqEvhIhl4u+Gu8zYZ45JY8idbqNX8buVk1VkVDqgz8uJMZzX
cixBnvO4FEnsYUsi1ozsA3A5uKsYXA4Vh5niQjEqzg0dNu2m9lSUjjtzSM+I13eydqT/54X7a13+
TSb2ddbncKvphmaRuGN8W7f5/glqAA5w6NTgJYI6rk0adr/AgQ6KbTEy75isemM14TEzs00VBBMH
/+wKVMmZ4qQFpB4Slq58DpJ4ec1EUapQaoJ7+WjsT2coAo4eVPq1pj9ra1305+tfxXTf9h3VoifA
Ad00VKwE32RulqOUs6Oq2TpOPJuMoDdaN79nQ64RNuc1+7AsD7ZkEWgsxq/xVO16kMN/voh/0pj4
2zV8axUoJgXZjMx75fM1rpNqiITtO+Jsqc4Ymf75l9E0+tMHttS/b7S4SaMsbagAooj6oKqPRau8
RcUBaOpHxmHm67f9El/e/h+JQv9tv+4lTuPq50f89l3z+f9iV0+YiDLRzf4LVej1W9a9/d7V+/rz
v9p6xl/SMm3O6yg4NWHYNM7+SxNKV0/YugGWzRaOhliTu/pLE6qbf6m2xitoaRoPqu7Q1vrV1tPl
XzabnHSEpOGlG2g8//u6/nbn/rkmVNfXd/m3d12jGrBhGtAjNCyJBHV9tH6r0Tjt5EqIV5dCM6RS
JNtzTZ+bvNZk9rXU9H5wq9jnBAl0BaYRbVUWnRGBSxx9onJ8tcjB7yc7Cl+POfwWYOimVmu3UZ+z
Mr1E7UGhbrngv4Kn0gBTgaIMsCk6lP6tGi+rFPzYm5V/qhhWCQO6pW3ilBfZY0guBRw9lStzFF8w
xrSuHPU+yW8gYs/lx4LJF28LqCN2KOSPlwujEUbJAjsFh4zVmNjuTYeNx5sstlZnwk5GcNBAHEiO
AzTWd4YNADg+2HnuNVjRFPzAeCQ2KhrV0CXMhcPibYVzdeIEYdcNpDqmh9O8Xb8eptWejbaAXh+H
63QfpO0FWBAOoXwEW/hjuG+kfp2q+TZGgzHlr3b6jk1Ed2O+Z5P+VhmQNmyS2F0oAOS5IhirAaF6
C6UlcgsVIUuggVBPE8+2UC/Qa1PHBwLNPcl14+/YjhpO8TKiv49sxUEEGac7UYXbHAJDiEdBZ5Nt
g59iEgfQHHz85YAnZt2FOT2yO0XJbixhWaI3nAGMpfG5h+lOKdR3u0FuzMHxQCduYClAcURpuAHZ
sCFYDCUG82XmtVNIsgh1zXqdinyeQoje8d3Imo/MhHGgBCZHMp/91M/P2j4xCUw/lSonmzeLBEXD
JvJS0IGwIHCVzw0pFvQsxm7EH/ksM2yH4plrKtAWBiWz7Pp5vcpYBpx4USmBiyzDs2IokOcRTJbT
Flc3ZuEWmcvgNxExFGA9AR16WnLiqUL04CHp8WIDIS8PKuuzC5CvqaBLohlA7BbyUab6vP4bh3Th
HJWzhAq/oitN7TzUyEUiguAUjTnwe74IvC/P8LpdJUFSAjQyqC7ydtnJmB4WlwVMxW3JWoiAvuK1
21Daw4VBsww5l8ATjDsjE6+9UdpAEE5l+9yiyY7gYpIo0Fg8EDxeY6jvlnV6y69R1ckzSQcvVM0t
oNEZ0T15ZwrRVsrwY+pUl7J4W7X0jNUfXXuBIYFeJQ8PTy5GFxfzuBe0PLWMV+2R41iNmNR8rhKN
ckPZKNyJPuKq8L2p1bnvjnXPLArVYMpgq3mGqM0gFbgdz0DGfN+aRr8mfJdG0aBPHs0Zgv10N6QH
1CFWWSKm2UyjNHTIKaiCBtrUIugP1egX+TAjz8r6/+Nu1TOeKy6WcD1PAy1SK4kHfMrLCh4nhLYz
xMR64ufj5Bnrs2LdmnDse0VsEmbW0YWC0hq0YZScf1vEfy2Wv88WrHWm8Q9ro1SRuOmWaqjWtzoI
0b7mRF1M/kn22ZaNt9yskS4ZJLGUQWIQZDue+jyvASeun8wGHaDxqikeak8DoWe1cC7ijjPaO4zz
Dp4Z+iygQMhEtn1obKoV9kukvSRlLqrSnT3dNuq+modN16yPf43QIN04lE7ZfF5fsmn6egfa8k5V
bwOLRhwBsbNNRTlSukfnbG36qc/0YHNNh3/Iq0p2mtY/E/KENIfsCfVsJD/ybcBvM80L8Lne2JzJ
QsG5x8TkzIGYSbrYxFhi7dXpaN600X3eIYSZdn/+dr93B/5r5/nt210rqN92nt4CoFYafLtL9pRO
j3UKeFwPefwTWsUcYEhe6OpP3TgqyZED8gY3vNc2VxL4zZ+v5Lst4utKDJ06EZuFZrDh/v1KCqRG
9tim3GdKtWlbIS3iaZ85L6sHvjgJOqAmqP2itI9Oh94emchtG/ghnflE+mXpW+bOBF/YE3JwicAL
oRx8r7S8oa9DIGclgUYelJj/vej4lmGjqOa+AgkIOOTPH+VbIbh+EkfVVJ7X9dPY2rfKFyMlPhM7
A5dqbBvnvYcV0asw06wr0gbdP/+utYL99nbwu3TT0jW+NeF8u3+Um04UTTmECmNLZ5UzF5OCvt+B
WLffYaj+m9+mf6uo0ZlSCKkmtRJlvRTatwnkaKuTopGdi+yftSTRDlbAaxWhcK/EgVGBVxJXlE5n
TalBEzFDQz2gOL4yPY9g5vuQ5g6sx8YWRzHQNSXhdVYiCIX99brKE83L6Cx9DhPm7Er1Hhovar4n
X+QpWYdmvORj3H1IRRyC6LHBMQ2v3BUtquupAQxCBB5XQfPiFkLB9ejUe6M4W4Tw6PO24TgeTKTq
+Iv6tmYc1v15lcJbxkFlc13LCIRJKEqI6aY70ULPvWR7vcY97kN2BbxzCOcAOCR6QyAdFr3TBsFF
0+OdMVGl3gd6vmuR8hniAAdm3/HOz/U5YVClZXuWUJcnBZnu5OXWLZR0IklGb915IT58FTaaxV42
8FE4m6473/ppw/FRwwsUPKuogZADr6dblIC4U+XzWjUwsN4o68vRhJys4Vqw0DdBc9G/w3RNaeEn
dD6GGYAsWkMoWx3YFpyoGpsfItBNtxoZlY9d1r209W0HEX2otklir0Jlv2KTCKl75gKcCi9iW9PK
IPGakZSz/ISqqVQDZDi6Ix0lTEEQZ3paP9e6oeTly2LwJdXXcNxqmwpScIgns3FCXmGihueaa/a8
GVvTWrDBaPWMm36uXboivgFzp7Mv0pACuOQvY5KK8dO1NkoByJptErropgYpxEj2RdbNHmH2dYkX
cCY/U48PUWsfZ/BGJm6hoV1HKV7fn3Rw4qLEc5oKipIIWxLFomXhltpN5d4gkmeiw9PGpG2N2Q5f
hk+rkm94p6J0XfKrxQq3IdvKwKZpwOcxMc4wSUNQR6l6wXYZA5da92UfGjkjgrcWKCYZ2DB7n0UQ
+lUJklFxA6pNc7oK23K/btf62mOiPKpSEuiKZj/y0qw7kszP6bAlavJ5QWhKstsOuaIbGFdldUeg
BbcCngT+CiMJAb4QaS8h2iUe/Cca0OFjhniVaB3Eds9zb/Be3Q9iuqrSiADb4boLqQ0Q3g7tebTf
NaprPEZuK68Yw802EU+Utfa7jiiHlGdQZnBA9Z1NTc2DX3Jx03Dh5Fsasuuz3IxUs4RR0I6BpsVW
ZvEftxfrOjCM2i6MJrIHtF2fgC+tx60+v6ylCNWNE87e+lYyi96AunIrtjy9fuAJ2FTlfp2nwC4g
YiZkO6w0ag2C4VESHyLn1kJVuK4XVh36lEWlNX3tVj2BwZJFUHX2iGH3ed64OlOd9S0jmvzAIIxH
5zHv3tdDhFXrX2eMph59Sztj7/+6igIuWzWcA6hCKfk7en7Xt+e1iBoN+Axbm03RoAqPnMgrUTPS
uPYjBgntsoZ1fBXFpok6c1Z9QqqYiZrk3xR0WqPqXLQvVVrttdGP9DVxFBMP/VizEwezim/bhGqA
z4N9YEFAgFx8EMREdtkOqZDX0qxuSG+v5YMNNCPun/P6iD4NsBQ/XU8WLY1rBX17M3uY6bzMJMiZ
+zXhDf46WPA0rEcHh13U4UEzkNkXNsVcq9Cev5M0hC1T2ZTxB1hlX7w6GS9hd4dqSqA9na339TvX
q5pD1rkpWPepMzEw+QMdZ9oeGLLJShLZjcU41qwJuSSI1KilmzlelaU7tA5uzSSh6DmxiB7gDMnE
TbgrWcUa+xT0J1RwVOmuuR57m1OGQXHABZ3QT+W2Mtx57pMnUXwyVaLOJ6jFpE3bz5AkB19l7p6R
JU+iS8fjSxiU1xX7ipIecLJw8blB8bU4/0HuBz066dc9FWQZXcCFcgE9uXUFmaQjoUsJ/EBjSquQ
cpKk7ppJ5EyRH6pEIIF/uwiifZU9Ov1lFr0bi2/puyA4xfIcowwNHzsq4vVew3zamQ8Z2oDe+Pzv
iy1TQtu7ewERnA5zjVkiXk2IJTM7jpPE79Jzxj0kKfKIX6mhizAuBmLT6LMXFCSqSmVbr5suGl7x
CTqJOa3bI/mpkT1n45YqQ2tgX6/ouxfYDA2sSgZUG7U1Cc54H/hq4ye7f2RlDRG40d7f0vjYQc6N
f0Yy39jppRo+jiTS5i1BIS0nqZwU5adSf5ySN4XlmR0g4PXhsNqhjgdJiHqhkVhRrasie6wnP+xu
zBQuxj6I6PoRWXDsoGmxAq4Twcxbb9nSP1uYCvFPWLi96P0PDA5CGwOcOxP2mS9ba3xzcEEBTHdT
1BlAnVIDolqIurSXzDTEBclJjtUcBMof6AU0reublZ9Aoh2ufqo+oTKt6bcdSIh4BrSOfp0QPTxT
WKkUrBOST0D2dIT1MA1zJAyDD3lmI5GzGgUvEsufgDXhJDmixhMqJlwuJEVFF2O0L2vQvcxVYF81
bAgWugbRmK7BHcEJKl5CUong3afN+gApfjt2bmn1rKgQXXMcRrjP0LUKZSCgl2662AcLzdnHgoHK
+vl5D4zhh6U9zRUUXASloTuYoRfFgz8ZwzqIcFNYR3MBMRfn6xo2oPUjwnGcTUHnSklg9YzSXRID
m2IldYw7vSBcfaIvwyKZJ1cdsPOBGF7bwaUZ+gGOlQKYbZ3xWpXD1upYqqgbsdWQ/IjwmHLSwpUD
t2z9xQ1H0ZqISrhxBwZgvm4HrjI+9tNnTw9EzV6BkR4iihd0kDGxK3ObforlNS+Z1j0qDOzRUFB6
PI7IVDTtE0MPc45woy/YdWc04FrMNvS5Pigaa5MIPqfxccRtQ2IPR4/ehTjAoIJRxOeCO2L9SirW
OeJTEJlwsVh796apb/i5qXbuDKOnh1NMZpeByqeJYIXPKqbmE7FtIJN5JhoisSiOcvwTCa0GA3N0
wwwzm8mzXPBUxIzR8ngzLbFLnAeKLi44IKw1IAgbATisRd/EvLj+eVAznIATN2FCTDyWaQGMJewE
+InXIdpJKx67KAZmh9WDFzBNejdLjf04cKEpkifs1jGrncLqEI2SY9dpxk3TUj2ui4RiESsqrmqT
9w6fQbMu7w5pxhwJJ4twUc7u6x9z8JbEdu92HcEIxYD+VvF7yWumUoQZSAOa8N6ApGmaxWmGyC8C
SuMOTcLnLMfrlq5UTPMgIdnSNvDCVmwWs3a1GgxAhKynfd2ettQoSAt5JdLVZL1ZdGVfEGYwLpS+
MrrMU53hZeOL4dqJkuchnLcxvvEU8m4THpZYPcVjwKo++gS5eWu/o5M9vP+W0OF7M3U2NtvZwPAi
oL8XG89tnmzXondtG2K9YsoxEKhxF1b8CTziYxXsoZNu18IzbdmKJ8KXafsUKSwIdnMG/V6mLP5I
PAdeAW8Ub43kle8px9VqH1FUsmVvRjv2eJTN5ZLHQbX25Fd6Xz3IiViLAmstLoiaKi3WxY7cc8aV
Hig5N2Vy0jGHqS91nul5PCfrfnoYMu5B9NFO6sHqcI2Mo5/S92lN9cocnpelORLrtV1r9ihdNh+L
dW5DJGZ0CdciC7PavlvSHczTG2Vktqe3h4WhKby5Z11r6REpqw7r/ut09/9HCud/xZkwaDL864nC
5X/+R179r/95jv7zf/xtsLD+V7/mCqr1l6lZljA5DWNfFwzBfs0VVO0vXQdoaOp0qDgx85NfcwVG
Dib8Ccdh6oCI1zbpH/yaKwj1L3TEzM2kFCZ6Ysv6v5krfOluf2sO2CvJwkZ8TBgcMn2YyX9vqSAB
Jo5iGrp9Xg9gHLC/47F4ZLlIrvrGKA/9aDFyDwYVgyd2m7Cnf2lWnM8Htdw3tbT3iggoQuwx90EF
su22YbglXhmH0sR5qSMRjrEjf9FCbUCWHd5RJH5uWSyv5ZR2Tz0Yr0vU1P5sTM7lmIbI+GzL5A8M
RCAmnASTEuSeVcU7QzArR/6T7YwW2TItv5e+IdkxkGL72038Jx1FuXaSvn0t1irwdmxN8u3Ib9OW
fgDDFdcRJldVHhu8RPsYh4BH8xEKls6mm+H0QQpoNFisbcmqxXdVqjN0XDHEuzSuXzFOXIRqdYOs
hJp5CTM378qXeAT432bNRRVPwDA4g02zKo7doHceUx8myQIv3pSKu6gLoOnC4HaTvI13Wl1ztulw
meTcx/XUU2ALGeOdPszvc8OSi63pdXCUjPHLcIX9ah2dHkIjxqmkkV3WhT8XJd4l6VIecsjeprWk
V91k/ZsmnfattbU+UdT5zEZpOjk65q2/P1HcESBbocXxwbHkJQmoOCNpm2ZYyw1uo6uDU95AaSgP
Mw707bIGzrIHFor2pmexipdwuBYWtW8TDk9OMIZHxM0Ig1qmG5h1TZPPjF8t8xQFERH/sH2lTKEi
CUN43QQh4M/Pwrf2GZ9HGl+TN5z1BpL/b+2zjKGZNkWi3SNAoGaHOVGbjeKpkOF2TS6e85AE11xm
+7wZxPHPv3u1BXx7DqUk9Av5i8X7Lr4L2Tut7ztLqTqA6yvtfcq1i7zLHov1xn89OPPyOiQgEooI
NZwWJwRvdQ5n56Cs92OBBpEbcEi1dUOm9Q7PjDxaJNn7f3OdzDn/4TpN3TIZkurCNsxvU/QgwThU
LFwnXxTn4FFZDlGvEAducuoCERd1NvRxe+Y+wzDaijx/mA3UkX++DF3o/3ghODNUxDGajUhVWsyD
f29Wg9kzCmdNP5nC7IL4DQg8QCka3fZ6fA8Y7ovbwNTIHumnC1PQgIqW5mczUO8nQhLW0T2EKfGo
Ce4C4oiEuU+HgKEJFnAzaV4L60Dq01a35lNUrrV/XUFWa8ZtvloUleFVGfWbLjWvhrVRGNt08onr
Ji5Lu4AxNzI/MqKrqXiibpSX1Zp93FYmc8DOJqSU+RkWTYvmRftiDlhWYclEHvv5ExEpDU23brwI
mnRc0YnjBSluNiOFuvURnNW5Xy3Y8ixUYQjN6AWEnduq+QrSrkcvsUyBAbysPZ3C60WTNLBCqP/J
iLVt1qLMrxf4Pe0qTYOHKzdxuALXIgOii1QHeJjEz619vJlznwVa5M4h4vwZuJafsvUxOzFL1+nt
62HpGARoD4YJmpx1/pCqxt1shrd6v+S43+DkUU/9yBu4twVIlUwN5Va+02SlMeQgucCxTWIDzypk
fYUUB6FEXlIqeMMjwpi6VMT7KAEUHfRkl1VGTfwLBjNg1v40BYwCW/3ajqrDMpNznJBkRn+f45wF
zpg2gUPKSEsrNZT2Q95onwaWt03phFiBuxMbW0KZ3GHp7JkBZmjdHKm/J8T45FNND4NSd2Y4pgbK
XcynQ8k4B84dNu4HS5+7XaaWI/ZLuKr5wFJupPN1x+9XMgEEHMTZBBwZtC1T8qB9mRNI0MnY/FTr
/q21nMmjGDxATGXkWVVylRBjrw4wdBYiPELejykkjZe43una7ByTkGm25dScErXmCNixopOkPBgE
SeER4TixOKy14kkD5b5UhBdkFeSY90CTb7njEGEFOt4LI+1SC4Zj4xyaPLrJ5YyFAyhP3uEGNXuy
SJcRjoWZXc7RFF9DqXyz9cnaBap5UkiYnqlwG9C+QOpuBdmikdL8ADvTIQWgZYvl4ElWY7+jQaYU
0RXOClrNTmYdsvbUz2jsESyzizGnmVLjHtMEnQ30x75ZMSvEik7qBqffcliCa/5RXnLCRPuqnNSx
YsSqcVAPoja6hQtj7AKdYbOlwwPH5yzowIynEQbEDU5PfLm4nXqzUPdhLDQOP/NpjvVhq4Sof0nh
5lScyNuapCpLfAzso2gUOAnUi3U9RgAz6hI5q1YrtENElm1TQzT7NEOmZnDMCO1W3oTNmKGgJ/2B
uMEdHIwjh9Puag22H2qGR4sm5GbQ5udJ9kQHKeV1kHNdDtbTjYbYd1Oh+zUGpgssPXCxBpiLXFIx
msPRzJ1LdcpCqI8c+QbrJggVTk5OQ0hpj8C56N5JD6+3bUIPAiYpZ4XD3IcHFOOuDJlYa3HQ7Onh
i0k+R+R7bI2hOidR+bNNwulBsFRlEe25BkurnEo4Rx2JwwpkysqUw0k5mDShUwhaKBJq6Wlhs7K8
xY9JqBjCOWqkTvaJmWV2BwNfVW+j5ZihKY/gjbgopH82/cYgCJqXVG1eowRV9aTRM89zc0cu9LVi
04CN1NyPbaG4nRNXRxKQf0z4kTRtGT+6Oso2eanembBUyLqmoUVG/ctQjagCFkLx7Fa7DkgTTm2Z
7q2kuWoanpvuNcODxdSa+NogjsjcMTSNO8hAyVJCQpAHUB5JmZ4SytgCgemdlh2dWQyXIKv9iQZi
ujC7bTI/r2EAztoa07lgY2pSmPmL4OxlJSVNFmjzejt8lIG6ilqx0ZXWacoPIBRe23lUWNXU0pPQ
nFosCPsqvIv14h4j6JMl4mMb/wwJg0k5Ie+GWJd+yLRJGziEampzBwOM8ReJHbdjCdJnozWQC6YY
cqWd01N6LIlC9bUl6nyCkbYkMwi+1jOlJ9aisgQqHBOy1jUF07U7AKSI6xS7QzkL3lkBbTyFnc3O
aF1nM/Ay3NGQtuYKjrne7ISaXLYpaRCBhkBCd/pjYpXk7CQD+yBx1HCppBcl28HkRFykGMZxQ7xM
NI7ZOurXkHZrM11grbMwAilDo7pKRTL10tAezaCe4osi6QbwJqDHPntWLevBqoKH3Ane6uZIVkBC
08s8pZZzcAonu2Vv8NuhbT2BE9nrmnwN7gQScwO8gBeTqCe7Av2TdfmPbI7fWrCqKIgqBy8Xnqs0
snt0uM5PNekMXyj0ZMjB2eHhJbigWrxeRxI52fX+Nq+huTo2D9twIUfBhqf2zF2MZ0Vj53HC7Ea3
YOTUlUYzVOkepdldR4SV4OEIXmtg6HahX09lp17S2Vlo/NRZIQm918RWoSEuavnYKTn2+tBA2T8W
B2WwHgyduFWHwI50PneVYr0ukgaqkAppsu3iRcw72yX+0BOGXJa2VORURNdYy5qtbUX3CDWao2Z7
EnfzVrYFVOJCoAxPon4recPQ08ytb0psY4KApwr8mGybnVGoqDhM4kzF2Fw0W6aw2lWYCXeaouVp
YG7joAm1KpiwBskC2CjC/Bpoh+XRp4D/7YzdoSS6A7FovmumUrtMage1T2iui+iOKaXcwD+x3YG5
7bQk4dU4YK2QvcmtNVDMannPPGpcjKt+Lk5xtcRXEYgS4jraXZWO+Q6nSODFRGd5ea+jbBFnJ5Kn
vrSDXa7yxBahbV46HVXTOFXnzNL8FFHyRk0vSk18KtFiu4kCTqYxrAMA55JYl/7JHkmAsa06QzNH
iJjQUwhVvezdqkz26Op5HhedMQfJ5bQLP0khmq9S0zzpSXbotThygxhakg022neyAoypXV5XReTx
BnJCrsbPuRa3trZ69lAHN9ZJTD1IBOWyD6t518AN36Q6jywSqF0mUgmkb26fHcc6tRFdVaJ2r+JE
WW5L8gZ3K+U8m4xtWSUPppO+kWzMjJZj8kY3o6cG0AW8FvWj4u0ZJSmQS3WvhDQvaQyf8CD5Tj6p
KE+0fTVdWpl6b0wtdKpgijZShj8Ij7sAmEXjMXgkK9vL+rn3moZX0rEgVaFqN6HV5QUep8MSzdIr
LARPZa89hxwBXPK47/BD8irNrwmFytxxM6pPe9BfGhNEN1lUJBUtTM91sclNcYvY8CaytVMyOj9q
u3xkjJQ6/U9hBD86Rx/ZsvRqA9C2vsCG97EsEJoYv0UwtJhN0qCemlfwUOT1BYlNF7hQfYJ6P5W8
OTP5/pECid587RFz1F2IBFdIF81+JiXkBxNbSL8QLDyNR/RT2PVrrI0E+XzqdXRDl+1nsNwoYoRq
2b/nSh14Sg93g4QClU4qsh68kZz7c9p9RfJcO5fRUDx1CSxEozBcIiTOnPlnG79AtigcNFI05hlC
fJMHC0YUJx/HufwaOygq4XATnlnJ/AHItWK2xUEOKE2mom4v5ZLeqHXGhBQVEyKXXVI198RzkO6R
9g91DOJe0T6WofYwK8FK6Z9IBH2dFtRFnCgwcQpUne0ktpISA2a/o0Dfx74MAlitMFDkhm2tLdrL
vjRYN+32GIfOrXDy/03ZmSw3rmTZ9lfKcvyQhr4Z5BuQBDuJaqgmQjGBKRQKtI7WHXDg62tBt+pV
5rWsynp3piuFRIKA+/Fz9l4bRKRoKgBs3kOWwL7SwS2i6J+J6cS5Np8qd/qJkOA8LmRaEyuGICnh
sOF7qNfIBmpWkUaVrWqFuaLE0U4BBNoMtmvOXqqKNyk0ipPoNnDCi1U4D36UsDw0bKM8A7+pSWEB
qe5S+u4Dgmy5Wwwsd3V5S94KSoNquk8NRpgiDN68mWNP0eK3tEFekI8BgkOiPcXPzp8a7RcFeS0e
zAiXcCppgY7jU7v48NM1gDlw0QjRhvp5qEi0WDisXpU7XaIBJRzqUbQAMuM4AdKqk/awzQcnO0YT
+X8DqzVZx2HpcmKYg55ejruDVs0gvBZY5ayaRLHoo0on51j/mgmQhvyO3NUsPtvS5Jg0+QfBs4OY
cmQ8MhrmjgDOk4e5tCNO4zJHFb4mTYqk7wM8ik5DwVzOn2koT6l909iI5GczPEu+ty9mNGtjO2Ie
XuLVRJa1gNzTMIxDD+Q7GjPoHKgmFfd924lhL9zgNyjKG8JwQx4CZolwZa4mLrRjz/HASdXTnHbf
yjYDAY3kFXzBvQzq7/b8DF4Ga08lz/ZIYWQ2xa98idEY/iL8zWO0lzECbnOUBI08hJ7XxYaCv8hs
DCaQe2iSsbqtnGirWqJy+Ndn1yWnPLWZz1R3aWQDallK2EguYRXNsvyE8/TLMu3DPJlPqcJMtljT
DUsjWVALv7tcYyCDQcZgOojFtYiJwRsvc/TEpYV9tgqZ7df+eJqnCUi5XTyEeiGge2Wdz0zfpvEK
AGh5EGegK+wpEdMzUi7OdYm1YMb/MAJh7QjOtQgtIXHJo1wegTKyfC0QOewGgR2e/LsVSXIeV+qP
6wsJZV2u8aeAlgR2EacTv4pkdvd8hCffSUn9nm4Nr3vxaOWX0ZODdRBW+gVp2LAjq+rEmsc3Mpqn
Iwie3gzO1sBS60wPHLWvSQDUM/e8uLI968kx4NMkdqoI6qL3kGPAvNa1ra8uqNxmxNM21tUhsr+i
Sb3hFDUhrb9Kl3HQENOZsq70BMjtyfBub8CatRyA+2GLoZhpeDW0D7rB69LDdHLD/GZwjPPUTtAh
Td/f5aGJ89jLmE6vTYVlCHeQJnfgsEDDz60d1wVOE7j5RyML3tPJbPYMzFKuaqkPPaFuW2dRtC5X
75By2d+Ug/fHpTjuRo3HTDkffcW6WVqy3YdWfxGmHI6ZEgTDCHHAUzhuCde5ijEjv2kKWcYxC/aA
a2kscPK17fvWHJ+r5nsTZckjTKl6o/JiItZaP0Fqv6NxayLNnVOCV3MA+SE2dHsMro5l3prh2mVD
SpHP3gU1nd6qHBkP4t+jmjj8s6JE24AmBwPBcU+jptpAoKu2hMB/8zXrn2YDUrQGt06OjSyhxy0j
60CvHM5RHm6BGZ8MwUfm5XbKx49kjGi1DeZVRMj9r9pElydkv2e0eCus7jBr/RHURAQZZEvNYRHu
nv0ZDU1fBZK9sFH70EY90C+/3Z547Rx36+gIri5bClJcdNhuy6zfoWKvauOHbXaPdKRzRCbEIIqh
0LtoAZ3Ks/Vsp0eUYgMnwYzO7HLGVYf1z7KfbGae+xx/UauIHBQNbN60a18y/GyHvsuQqbbiKSAu
gl0m+dHTDJ+QOp7tPEB6nr/xRC4bJ/HVjiwwYKVBn2MNHokt816IGJvQKYwpdfT8jLf0hpMMq6mk
UzZQeHcJJtyhNaOtGxh97GPnRQTBJWaxp4ylUYwE3IXhT364M5YO8kHvNRpddGCRQaRXrRr8nowz
MmN6WtJiJ7zyko8dPaWR8orjGtuJc6rMsjrrDDwtKesXC/gO7sbA3bpTd18zFx3Dde8NB/OQ4C/f
+lZ1V/afhGLDNaOnhDttP8wWzfr8oRjo3qRTEGySpX13PlyTuwN0DwLE+qzzeeDtwot0jU5RRQgT
m77/ljlLT/hh+WO0USwHDVPqgN4MZm8MSaNroFju5InsoBTneBjb3Ay3xUTIU0akxmbIxthowY65
bUI0ZiIOZGQQvtnk5yBH+521b11EuGRjYmFuzqpFqFgTIYkwHBKxeRepipkMzi7Olsu7kiBUO3KJ
2cAHEt0GyfQ8eEZev5Pp+J5XAv+cg7Ke81LE4wYqVdn1b2zqBBWNzqPgJLSjWcbAXUQfnSQbyctA
+SehiXGxDfez6zNBv45W/z11TYaf0/yaLQ6LxFXMwIFHw/aICsnRZE/NvjXtF0uioLPA8QnTfqor
Av5wDv/2mpsmmR8g9F8mJwXfAeoA2cZKtVpAzFLlgTuO7jp/fpKVj/HT8M4OVMtdg8d4y/5rzqqL
zRbd0ZSlZ57eu8xCoSIb82fYTxwIKqL5Ut6f77FTRRQZu7lwGnSXqLk4CHYydO8IcTm55bL2VGdq
VQQRBdP+fLKyuBPiAxdbtPfJUd9ktXT3EbXEZun3tVhLWELSK3846i64GIvc+bnEV0h/tW4Stj+0
MdCowpZtpGaAXY1zv/easd3ZXhy1ejrM3aPMPJLdbO7B1rCfOy95sjv3Xi/lp5zRn4wG37auCWgf
oIAdsoLeRhox5bGlgmeXxD7IAcFxmbJDaA8/h8bb+3b0Pci8hMyfvRg4H8uiojE8LQiHMSRtFh86
2kz+XLeEL4QPgQfUsEXszL5bHD7mOjKi+3Eufk4BzdfBB0Vja/g5wTS/lTqD3OL2tM/EI4lyj5pO
EIpNvJXtXembE5MtrK5hZqAf4q/WLL+JSmbaVpFe1aw9/I/s2XM86pCZdDIBiz3rLeTAa6JhWh+J
XhoonlJFDcDnZnBSKqHzbCMZzDwnxgxP13zj3vEYcyYpKwxduWPolNWxzUDvlhoBalRuoCuzOddF
erBqZ+fI+TQ4Q7PrUrYZo3Q4JdGwa5CNErZV4B4OkJV67kIIF3oxSGzuVlSKvEJu1m2W1tdxMkQc
dCvdb0iBkxCkV/sDsXVT9Z5i1956MrmlC4BjuXGvwvdebE5tMYUGff0M6VkNOR4uotGs9agfsqTP
LZXIEFDCEBY89T6nhDw5tAbCIdoKiFmZVeUe9BUWx2sN5YyG+SeE3btQj7cG2l4xckqRxqNDNvAK
OniSdepvleNwvbvyY07Pk8hvvGOuLAoxJEoyK+58T37SWWi2njUTtqyH9qrsm3Y9ypMaXXF7cHcq
8ue2A0UtkXV0ZKUsb2lfVWJXwOXnygh0EmqBrmND9gaV4MiBv+khwANc6EIhx4pvOS9Bmn9EwbgX
JN0krT6Ck9Z91NCBi+hcEMmFMo8Atz4JBXKoraKioalfffp2somq5jOnMjv02VBtwo3fu9dwaEkf
yDB1N6a2d945KuTj2PTWth0oaywUaaMKaQw49aEVZsOm23I+NB8bex5PekFGOoXFsgvHAorz0p6w
CxkHvzfpSAaP6GOuBiqgXTIRaSdLpY8dd+Q8jQf057BNGbvvFHQThibH1B33DkmujcoPKXcgOmuT
UOpD0On5osyQT858IWy92bWGbGMHpXeQgr0ukPGDpHlKwWZ2Rk2pYqDghPAPVJDpxcKcMGYt1fvE
jYe2QJZNaWcrbt2yGI+m3z86OccaxEjzya6vtG2ZLZQdmjHuppGQKWYO3PlJ1JOCKWH1jYV67vvI
gXOCh54uO9IjXm+nq3zvz8XjvIDA7Ev/0cqDT1iq902YUo9O/lvR69iR03h0nOks61WymPQbOVfe
zmS0ZXX+NXHzb4lPc0qHNwsxYTe6nznWSUUyXWsfQ91di1QtX1KeHGre3WCOYGi6AQih1ezCvmpi
G0wF+YA71Q/oiybObTwZEhVQmjMfiEBcGfQ0AwxKTTAS3lKAPmKN0B5NEbpZzMg0+Uqi614qS+2i
4hdpbNFunJx2V0UjHH6jMpnaCYUZh/cwTvCBGXMyBZqTfZrU2enIfOHHGBXzk0cqDO2f41gQ9Nq3
Nejv3iZuhrqk7+dXx4zuucnxpveszT6W8K2qmJCKqtpY5EChsg8LwEMF2vnAvrA9+G0QHVuLstJl
FUzgERHWxOrvJ+ZpCQOyl5DyKR1QWmGcBG4TxrXtn+CvPZhZ+EkVgjqLEHnUmWT+MFKxdkZoqx3p
qOnO8oOt1Fzw1shZWMMR3H2FOaoqnh2OMruck4LTVWiexTFnpLUvJ/NeWa81ESFovxDlo4DeLUmh
oFMAee1cGi7cCIFff5f6V2WRP9QY2be6VA+tEr+17s1vgKRQ4CXp69J0KJBrjYmTQPdK9N0Zvf2T
HfWPRf09cfVzLRpw6oN/VuFonrFe4MCYDHQj6XODp8JT3SelMCydALqE2zzkDgMwcpixrxe4F5Qi
D0xNzlnw2UBGEn4czNn3YFrORI8bhI7RCZBeWewnOOtHcwEHQb1/gvopNka0og86jHCcX7Z1Hr70
zslJ1AjSBIwOUsexbALec3XQ1vSE1GFXR8PjQNcyB1BAiechR6BLYC3No98zbrCZ+VkyoDMpPMj0
WM3yrHzOdIDrkBJ6DryJ8EObzishGArtr4tjtu/N8TCAitf9sA9BgNxiYqLN3NF/TdDqJQ3tTlE8
pD0Hid46OJDHXukl3Qy88W3uAP6V7lGYE3MmA/q3XdjvpjVf5gbcvzN8G8eB6jWYtvBbGAy0fkoD
D4R0UomG18/rLrXqkAfWzbe1orMTdrxJ9RfIwy1vKMMdMVb1y1QCEanFs5cpUrTz7mlKGRAxB4MM
64+xUNFzNUwwBgp5s+Q1wrucBwXq5baW/o10QHKZ7CAWeeOAoxWFaJ78qAXaVWjSiH2A8/Tj3LwZ
2VtUkYnsRuV3kn55boOs2LaqvpCh6R3y9WW0nr1QElUIkYzse9guH42kr6UBdzohi1ZrvQp4tbsw
h7ozf59UyExl6n+ZRnpr14O5XyhCYNeOe2pr42a0HQY/zED86AT7f7U8UBbbRAECMsz2jmEjLAD2
ujXTBap6QnKm9ZtmZ3uO5nvLot9ct+4lcRZYS+hNLT8FxjGMuLBG55KJ77lRndMZPkMFqA0sLx3C
0flJysYGBjVtDqY92zacjnkV9YxQUxtyfnRip3Z2hR29+UP403OC3TDIby4NElNCtui88dAUCQA1
S79Gs7GdW5OTKRIz3KH5TYryeU4SBon9N1ewilXjpZEuc0xb2sQo092Y9DIe9UDbzVDcs4qUCew6
dn/wbfwffqPi2UrM+xloTupPzaWsSyr1+b7x2OSpb9GgVkertmhOyWtnR2c5+jM3uksPzGuuLiCK
I+kc7p4cxu+5wo/Wp7I8onqX04QHgMJtVUU/dYGBEHeYNp7Vwr1K3W2mUx4foUnzxpC4UaMmgEHI
ODG/R+UIaM8oR/paeMf73nkr7QIAvarQXTsD58sCJUTWboOASAcfV+/BoWFCosB5GSjoFGG4KJCK
jPEz0//YZUIGwRnfQAKGaSKCcWxFHruGQMREcx9pa7gLhqGkSYtXNCH6wC1Xn26CDl0E+ZmercSf
OGJelxo4WObmdOjMz4ymCcLXCQ9WPqMnS7o3ndz1c/HWTuHNYA7XIKR7bHcITyaor2OfYWpR9U55
vrVtYNB5nL7ol+FIcfIFW2rEl4tl7QOt3heTH2yoHVSaFTsrssw4deuSdBAc0fRHLX+s4lXI3xr6
0YeeeV78kem4yN+4C1bv+NRuump1h9T9YVHht5Drz1u2h+oxpdPLkc25Tb04d/vHusy++VhZJXyi
LGcMaojnIgRGnoBFa/cAe3a+uy6tNnJd2zTYQsm3YpRlvggG61u5hNOtmd1FujZJ/2v2nMWHmyjU
1HXp+8gEBLg2QvXAn68qcw468R51zrvAD+Pqixtlr8V1VK2+ZvoFkjp0pTlieM32u/EwA0HuH5Ht
oj2IgGFjJtCv0mbIHo6CIqEkOrRovoiHzXYQA4ETVHkmMJJN42TvCzEnFWvFJLnr85DKOELIKDAa
DAY/RibUJjVcaxsIh6j5+rmrZRT7JW+3z5e9dO3k6FEhDICvajoPsW6K8MAZwjoaAtnTZIyvddbA
MJgScufdjhBXBrQmR7hI58mp6jlNhFhWhnpwT7nhxt7cH7Aos/t15rdUWzTd/QjNNOErhV3DvhwB
ClmJ9YBW8DMpKgYKgBHB02VYrKxf8CQYhgjcNQnUbCaINJaWOb2pidY0wuaxlCMPN6p0j4MG9gZI
ehIFTVPx4Dvpz9JLeVKy4HWh5HVGreBQ1g21I6R6ssHHnZWbPxtTHSxRAP8n/hcRFAd6BBqtKQvw
OMUey5Um/4COQ1CH+xq036a3B3kYUGQQLbN1zEndClp6TcrMxqHBqOQvU+lk15IISaPLhaLM6Iyj
I9eTMNO0aFiGCYLniFLFjfUw+L1GdGU0u8Y0z96XwqnJLGjjIRoEAlUtr/shsvkc1lRGuaePSjYL
qpLmVjlI621Ng5aMekYO3E1lyvQkgy5f1/7F8OV4U5Y/5oIlo1fdsu2KwDxwaoBNYz4SHX6LINti
dDBmOxcS0AnRKGcf4NFafTpjQLqrgnXpO/Y+DSzF7aiYeOXDg+Fyn1M9zAqSWltXl6omkHjI26Mu
p4Op6fo4KF1uHHRoWhenuXTkkYA6j097fIr8EcTWJMzbZrlzQWDB+68ffARncQCTKWKgtB+c6De8
03jMrU8ew80y4410YIncEEtCaF90GF3UlUgB3tKQLbQTFVRAAns4ZfiZOW/NxebaczrwVPERprDf
0TmvDlB3U3lQ/AiDuEtKSLjVUgqmviQp5DP15vBRcd8f3EWhpfLT7Lh4T6gUsFPUBHWLjt5FhPl+
sn4EHQgIdiTymMKajoqf/nAkoH52RDqBY9yFzJwHy3szZ5LjQlLtY5ckD4QPUfLooPuYeqC7CS40
7OHMtXX0QiY6E3gX2yQWFeFDU0vSmp4nDx333kskicos687YLklPhewHDLXIzEKnWFOzmeLNGrIf
Zil+Lck0HIf+Mazru34SEvB6RX1PnGWXNc+9CBp8tT11FuDyU4kvVWvrdz3fD2btI/6l2wreO4iT
bEYX3OO5mIDu39Yjfyei6h/K1t/hf0b4gROKXhmeWILBd8EPw2HQObtgRsxxeqZ8vzBQcDZvFLEu
ajvrEGmvBmrRXWctsCupA+EzBLjR8OSGI0TAYOGtczyiInXgtrZ+PBjFfaJqOhVcsO3cA5PvQ3RQ
qk+4PtSJSzBah/I0VfkL+/1RDrZzKUxmergq94BG2Qrq4WhI6NE6HM9t62LwGex2K8m8m6d23gg0
MWSvfYxFCTZYZCS+gEC3yvdk1uU5XNI3hxjNnceEMa/LI7UY3fClfm0r5AGcCuJsBlRr+vr7RJMD
TbT4SCVn1DLH01VP7zKwKjYqCgyTtlQskHCmw6kIcd0o3IBcyrLbDHb6fjQ9980JNHSpoLinDc04
e5SKhnC/Z1STEhlVfKwRjQfu5h1cXXyitF0307yQLJQD+msbKqBIRBSUBVMHgAYMB0KkECLA2InK
qG9LbGcDE9Csrt45ap68IkuOfZXjjqtRcfmInJwZdQPTAro9QObS4VFPBGxFKcow1yC03GySJ4D0
MZPuZceANd0ifgMUUT1RyYWXqMRBRSDLMltnqve3pIC7MHnsKSwj6sxBMY2RBJnj78olhKw2zUc/
oiWMVPeNkecuGNPiyYHraZb9Ne8hLTZB940QuCqmo3ciDYy9f4wZg6qNJL3imTJ3hwDlYGHfRCus
yW0I8wvJ4c6e63OxUqw9ci1q3BACZrJao0hugZPdic98nN+jqDkxBkCaHXS/oybZLE12IB8Sg6Vv
JmCby+9BAiYiQTPP1Iv1/JNW61M/Je9oQi5AqIcDSmh0efPymutkPrRW/paZ1tkXAp2TQM0WGHac
BcR/2wlHldzNXoK2eycQGrvx0v+cmvyVFJ7qIKIM3IBj3C94J+vpzca647biGzbyW60JqNAZjRrH
+8XcEL16e+gDi2muyWmz8iEYJAMbbeh7r+FxGJTLc9HfmcQGh7Z4rWYr3TccRLmtrLNlg/1gcrHv
SykPgaCl2LAUuBjD0nGwjoQ2ezudy8M0o+lpPO9jdtNbWpj6KOqFTpiXq9hlzx3m5GcHrxUbVvS9
rT3AzZGoXpP6BBSmAFVn41Kdi2/RSDHAQW+MqyQkZREujhNGDEwLJH0G31POezTkCMua7oeV/9Qk
9mAkogsHbsCphEPSAv+QwBpAN9q487FBBePwIjF2YPMT9R5o/AHXBs9qCI1W2OGLTAPu13K5uozu
WEsZeIB17gfrVfZHpx4OIgPxom2OtX4P9diuYwViHKeztecxLvyMnBC5LhEcg2o72RZ4PNKWyUfu
cQLF6C7W+DeoduVedao5ZuSk+1A+VYe5u0sAfePMb/MiuFFWticUjLCedxt6J6ok1tJJ5+9zQEu3
wxUmUjtHl4OsJvE4RrZ4CIsqquNyXAXT2YG2mofhRQeAW2LkQzYpoyg/VqtvZRTn0WnvFXPDEHjG
rTCB4FVZflNYfYjnrDpOjMhac8q2jQBJ17bJZ77kc2yi/oy8Hisb5CZWKCA9xDYihwVmzdI0E/uQ
VPfkPuJEjBjZYbM9OAEZj7ZJZTrg2FtqtAh1hhjJuNBEGW+sKqQpHjJ1z5mNIuta2J8o+5AY09yo
z3ZafdgQlDfFsKw9sOREWqOOAxgWWmRbn5yLTZqmb6aDBy3k1UIoz8lK9DRnjGXmCGxGVD0cNNyj
4eHpdGq62FHAep/QDHS7/Nqb2XGkYkBLS4RNo/z32VGv6PpunOnZ6e3iNsQKh9IKsbtPSPoOyUCt
BMqN3ieC0TrDpc/A8haCpYJ2U+MChTJn8c1ETb9j1Ae8KnHOrNHorxyjJ2085F32VR2jqUImRmMw
WTC4NoQU7RFesji56RPp0A1pWRGylTG67zuUyp3Z7t1qoAab6NKg8UpuGJb/XgAffhlHok4TxFh4
95XbSrJl2yVmXD/tsqRMmSXI4qYHI2tnB8P07Ed5SYWy7oL8d7V45H4FcueN9rPROB4ZZGpdAhWC
gNzOERMSxxVhyaxscemd9rnLV1bxZHcHmTYcrkvpPavejqPyzMf8zSOK7ZRCRpW2A8KHWI9aZQ3Y
BX7265VibMQ9k6FjGl3maDlPBoKlTarK5sRUBAM6e8AOyRyBlxotRYZiQE4XKCL9Xaf1dII0ds24
925DrQ5iCCDbyIVRIB4lVyva7mo2byIM7rWSVxPyxZcdK0DasO2WrDi3KeBemQ2n3pp/QS+NzsbE
yckN6rivEUYZtQvGYfVrASVFbGan3/y1950r4g8jYmxiUdLVQpNMUT4Hw62AlaE6Cnh2YoTn9aVJ
n/lX7iFD8EiNUyxPvagv30tMKndjVtRMQXCUSpkXqySMt53SbtXAwBdZPJpVfhUq1wd6nQwq6T0i
3aOUGQQEDLRtNSErwLRmHcKbMRQhR+Djykw9WNJ6iXz3JSgEXCh942jtX4hzbGM9FX08WP2ytV2C
dPQouh3ze3vbjt8tHhwA4L23H6biAwD2reqc7AnA9g+D89cNzoiTKYqnssHZIeB9P66R4Xj4q4e2
l/mhDWR7LhOBkCA37zBQRefGbd1DaqanyBmqU1cnEcNP9+R1rXuXkAemDGVT3hEqxZkkrk08E1++
t9pFocGPX2qyXyMJGiMiaPO7ibrIcuB7SNagltg1fL1q5/defRLhtAe1SVK5srDSu1FxsBHX3dS2
iTq3IQDTbDfCQqTRMDZUqPvRD9WEqs+M0ipAbwDG6wMXL4Lg2r9Dy+mniKZfb/J5UPBId1hO/eLx
pA6r7TV07iwpj15u+mfDy1e9YiX3JnE9lRUFFECAI8rMI30UcckmdxLMu5CjERHTDuZASZgxQ8JN
I53PpRsFWsSpOXmr52/2GKlJ2z11WiFGMRw/niPdvvUeOt68YsbZsXySu9UgWEcEzOPL0c+L68gX
sVwvqFq/N3utQ2z7+OPL0/UV5WwUKd5idpjCTdKr6ssDErv81DkFNge8mcBAVHsqzAfWS0QxHqtv
Y8ECdi3v4+sXa4KeOZQ3GvZCq2OJhQ32TTQfcoJfd3KqPkqfUnIu2CJFiwBMLBP5AjNPRO4mYuc4
+lhhvNyQytEwUgXDwXlcGYt/2+TJDmigs7PoGp1QXII/8UdNmKd1bjziL93VHgneHo3cDEOiJsnq
lOokptdxHQvq5i5/x7pYXj272RnwPg5pIqt46Hr9UEN0YStH8+v216hh2v9lYUwYLdOIBI/Ysx6H
Uuz1+qwng+T+vm9o6cezbohcsgtILF17a7IPbz2nG28IJoUr2Ue4C1PvaKFPLgTzMkMV/O9cz7eJ
P+0XP2eCWZVX33DF1su0uYqFZjIXRuvOpT/apLa680EcYidx72j1xlblB4/cx+d07eLNIxIrXXi8
pq74tZQB+aTr3bVEg7vJxsTfGa1Qp6CK3mU1PQhg/HepldIkA+OCd8jZf92MnXYRRmd2/MvgprtR
qjnMDVHEANiv3kRDJ8hfm4J4cMPIso3RQN5MK/UQDJ596/bACGukMcaEBHFKJ+9c4fLOC8aPiNJA
BEbcIclgTMe+yEyORfo+d1BZyBDuV9jNz848/IT6wQkweSuZSv9hiPv/smtf8g8sdc1v+T8CXv8l
J/bytH/+829YX8dH0859nmZy+L9f34ZnunuX7//wBU0EeseP6rOfr5+DquR/klDXn/zffvPfPr9+
y/Pcfv7tLx//rV0bu+l/b9d+6vN/u32vy3/0avNPPvEE/O0vofXX8A8nNjboP0zaQfRXHztjaNpg
9L782//PpB39NQSqFpgm3NggRF32XyZt76+EP3k01RwaMZEVQGv9z7f8H+5jrtYfkNr/+Prv+Yb2
alr8Ozeyi1GXcAzTtE3ody65MP9oamRRJAhVGzqOGvNmwC13tMfMJeUSlauirUMjASheMmTPYUJX
mT1yhzDBBW8w+nFpRPuyK6ODBrSBmYntv73vmuxt/Vo1Pai1zO7PA0dU22gf/u7y/pOX7v7JDby+
dMuxA3rJqzvXdv8Egyt9al5adzoWEeCyObWIWFb3ODxqQE44mmHh8LQSwr1ZBhcPAQ01tPGvrddT
8Kp2DeWsnnt6cRDJODX4TCCOZst21Sr+X5J8kvqrH3Ijrw/Tgvtqff+26piZlnLDIJb8dXjvDKo9
Mgg5EjK+n1bfio3MtmzavV8FXNKnZEF9Izxp70iLR9Zo6B9CpE+2JJAH/uqOFcI9reEZtZgerIGU
WCQE9r+wr9p/Iuf9cbFw+5r4WiMUlau59eP9Slt8+NtfrP8zDDURoLbS8aBQC41l8AR0uzhNvXye
fFMjsJ9uDIgBf5SUbZTfTcxzdsn6UsD5Iwv5uqRZ8JL682/yIUleWvc8b+YHLGn8bsI3bNIARRb1
QYfW347C8nb0SLzN//y5239yTX+9lYiXwn/WPzHQlwUzGkM68DsK/P1LcCbMVl5HU0SA0gw+KJv+
vlBNSkpScaRUCw51K8bHnqSn1U5NuELsG3W5Q+rn7/oOBo3bEXq5tDRQVlBOVpzaaraPiEGRzhAU
mXGutgxiIfXKxQqC8YaZZPYv3pf1Tz4iB50tJnd6rHRr/8xLKIfQlz3GV78twLJNCKsk+SHcdRkV
iIWFlgGffWt1c3lrEDtCjlaLBco3j71rzkwm+TjkWIwHcsL+BbQAkeH61/9hoaCzS/Scy5LFgmVH
f3rarKLQg8+GTKbZ7O89oc5ogOZTXoc4h/3DMKXVqw6WI7GH1q4Yih9ZCdSLqqs7pU5l/eTsWR67
PL+4Gb3UoK6iQ9+j5uSId6nd6EzBMNwPhXej5ya89xUTbyv3XvtBYkBqQdGYJRTSAkSgP6VnkYBl
Tsc71Tq3njsNjxUxVJ6d3jueEeyobpqdDAhTQtIV7bMQlVMwfWvF9LP2mV+LvqAYbhL7OHgUSpM1
E+e2krKCMM/vYMzQyO3Fp/AQ9FnOuJB5MRKx0kUMkwiyCnDANQgwLfFzzCnFqiqyzov1u1eBc0oD
osjTft5ShIJA8oECVzpk8O+4nAXd3tlTbzhbV0Nykq2MBW4AGuocsfyqnY/+qpLojCXY1Hb6M1Vs
3z1/txHulr6qcapJitlJlB1boFPx0nXtg7LUO02Gh6EycoJyxGehGC8EeUgqK8IH0lMQ89TiUutc
bP0I6cF6UBvTDCaaSL6nyrKPpMU+Zd0yH7XLkVFBV4ikvWcDMrdt5NyQOxbdO9H4xweA+vfJNoc2
noarZ/TsCtgoppDXWnjgexihwRIeWRq5lbIzv8Qg+L4FM8d5hyN4CArZv819eW3Cxj3I2XAP5UIG
nU4OmQqT4yLDZt/1CNfKdkAu5BrmMaLzuEc2A2kaZBpy2ulKpyueA9e9LfDannETI6XSab8eqSav
H++EtMhDWu+ftLub0u+4RPJHi8MhtVdyo09fjxZrHqY7CWxMICLXS0Ir1JsiKM3M8hL3eckF9fk4
MuTv+M22fphyouddc7W8tCwQctLikDnqrcrFu197zXapZ+Sp6/s0usvXT6/nMuW7BVbHNCVOxToG
7aS3WLKSx7LtD7brByQnYBn/ek0BQFxjVJCsF9keh7bnbfRg/fLZWG4MDJ2VmNFNGWCr+iD4tFux
YBGaQY17KTDoxPz579ydx5bbSneFX8UvAC+EAlAYmjmHjmpNsBSRc8bT+wPatvT3vb5annpCiU0S
BEmgUHXO3t+uDG1nxkWG9LwsDzYV35fQx6E56H17VJxvbpl1h6hgRWUkKIZI6+5OVo/7y/FgPape
WT5WpvpTRFtbYVkwNNhGXBjjC1E3CPxHuC09sgrMyOklQSoZdxNdOFAq6JFjf05yVBpD3Jablu45
SzXl3OQVZv4Sh2aQ19UWEFe26doo3EYtivxICIDZGONPhVRglyR00YfMOvHD9jc98T7niTYeNapj
iFqGLyIRtOay6Gnwgreh9MReaSaIsBc1OPRq/D+ioZ5WJPQB8JOFadFhlkJ0EvrUVFOzfe1DpdtI
vm1oDTIF4PZd1MOqloa+J7CDIkI4fJuPVzb35IimJuSbgRj1H+PPdByjjWD1r0L/qmsHODnHBuUV
xgjOCi2jYSD7fNOsWx88QgZ+gNL4dCCOtOfVsnoKQnba64Dqd+70b3YlOY6YppKKBq4wxn2Stm/4
EEZ0LFzQ3X1bJ3f0CuM2K/MnFXz0se5Z6Ktlc8pc/zjm5RM+zXzbtWmzDD1sz/Mej15D3FpmlguQ
BYemq+pD52cvonGKa+DkV81HWmfh0Eek0z+rlumfLfsWcySR2OQA6MyspWVm2qpvOrkM+lTsbb0r
EH8ljzkTno1WotQ11bA90lRZJvzMZ98Cf5cq+ZYb9MLoUwfKYkJ29aZNWNyRgfPcUXwwik7/TKLY
JoJOcNRM3dij+fiM79bn2twx2+ryfNNNF/YQdnaXFMph/t7jwqrWgUPUV448NFT74TDDQVAO5xtP
CUxQv9Z5/gnyYupgJO6lbop80zsBLUmtCjc0VmwaZcgk3Au2SRgeofMauZm2o4c6ERAQOya0ALa9
iVDOaj5RxplT7e5KTste70gkUFTjPn/J0je+uUUF0M1gLhgjSEeM5dsnrqLoLFgWUPX2mILa7b6O
CwC8lfYQJrXBT0SFBHnA0mOqv/D6rL5kGZE5I7RRZKciPw9hkHJi9f0qB6+DHIMsZnD4Osx4zONK
4JXrHG/QCAjYrcZ0N2aqXGkIylF29hevT7/WsZxUKEn6xQ2+m5qGxjvVUN+NIYy9MqMnEcXqxm3G
6IEe3xVdfPAJO8a+sbBchZWnbAj8GS96QnU4dLU1go0B20PLzLZAkKXaew0azAN17JbcnJHGy1SJ
Qg71ENd2fjCL9iFS/B2VFXHF5Y1oX0+KbexUPs05+HGjV3yXBoexPcKalGhxFujR55OMLh41HERV
L6nene0wAicRlU9xjb1c6w111SAkWWkddwmZaE7G0L76ZmC9RYF/JquKPlxRfs8SWnMY4beKbvWv
lZ+sjXgE7EfdBAVb8YU8sOCF39EAkhs8eRJ8pukO3bUqFcwF5SgvwCtIhLA+6wN8dAIowdKh/+66
sSJlJWf0MYtw25R8Xzaa141Ri7egp7sYJsk5LHAtNm3yhKBf2+mlm26l53zRx8g8lgWYyVq1nJcR
h3nPuZ9EXvRimTAYxiw553gTjzqIwp1OKgRojXrrpylgNq4Qq4oBjqWKOIk6d7ZVSfZSk3KUJQHW
Mckx3CSme/daJH1JVeYbfmZ7T9kFin5SZkef628N2gM3vLltQGZc6qJogTrVnJ/WsmvpMynjm0c3
+OiiFWF05UPS9mOpqPfd0kqsciNEe2vi5hAAsy2j5DSfq73efKnDCN4GFupdW4cMcMqKUsS47wMw
FcGIekwxpyz2Mr0T1YbdG1kuB728c+HaZFHBQ3D1SMWzj9RoWY7a6XUIW0Yqn6GcqzCIm0C5YfCl
LY84nbEr38R6DgTTz1/mcqFjNufSI1C3Zi0iFN/ZqtL+XBiWQhKPf+kUN115BGjWojP2Ska7RQmr
wzzZQlbzkJVZui8aQR+lL9Cjt8Ne+Fynavue0qrfm3ybrCmnOXmUrc3IaDBKV18VJzvl2Nux1qUL
yyhRJVDctI52Zo93RxfQFpSiRGOC2RWw2aZjbL+niQYMpIh/ZkMxhU0S3ZGbm4aT9zHzzats4hQy
V5uu5vHNhNQJ2Su3z7iB36yU4D4SUP2NU2vpnaSHazptPBxyi19UKy6KxbtS84b3kMlnM8z0VWQC
zkzdVODHHlrQquPWrXP058wFt65WXq2WRnWG3W5ZdJAfx1on8Aoy6VJSmV9nfiIWcAgTihT7VCvN
I6XJg4V/fRe3lM/ABtQPcQgFVHFWZQ7Bw7CLm2cUqPNtFGYEjJZVe4uzEcmz7b40yGavUS0OQ00+
iErFgLg6cjFtuqi0oeggD9V3ph/kkY6MLaNWvI5Dpj1FWf2DDtNDCZLykLcRznvk/dvcURl5tbdY
EwZNQcn0RFfBWeTgdVVp7p1K81aeBWN20CON/M5GuWcB4B/hvdDzZQgRzSdVoOfKVbDTXHVORmQi
PDYVD0OXgGaU5emWRjY2lCwDyENSAgwtagZaO0D3cPuN3wt1mRVesO5JI0WIHz9DB1I8d+0Xqnfu
dbraWBisnRgVrOkVefV6yotjl4BgKseAPG2CfDgQ1HOVk/GYCuizmLbAswhmmD6t6VbbFzHgzWj6
nJQj1sSOYlwkfNZkNTufBF5gUWWV1K3baRVB8xYOUhBAVIIcf7WcdC/cqHxEjLVLRwA8Xo61SzUi
Wpypkay1Wm+JyFHuaVUXRyG/Zm2ya7OsejRq9zxEanKr9XNMq2tRTGsf4bgL1enCgyliIlIt42AN
CK5srO+BHgeXvvNWsPHtPZaNBTDqCz5OQgoQxlCJfarLKtnK6aLcRuYzsZJyhyIhPujZJrCMmKK5
le99LXnAR/aqVtVz3xfhxSWiNo+DH8wXzLWetE9B7Kr3ZAw+laOPaDaKz1pBgrOrQEyeN2GiRF44
WTAePXIfsTaaxs6OgV6HlvuNBoWNk666loQ1nTrnJyACjRyWPt5kjSH3cRq9jUJtDklNsiFe0G3d
lwhROqjoc9VnXkJm0sbFFqpgj7CVRBlQEfxs8sy5tW2sQ+ZZ6SeAywbCZaKm4axjfXHyry2uAleV
xsINXesRU+rdE7FY4/fKNi2qxFMDpWoZqN9KTfRvbYAst0y1fhKSDBuojsqaoaRf0oq20eD5FJtU
Jj1d1udofmlzJ0n+ea7jBKFYj0JWZywta9Dd/rVtGK/8mpmKphsnjSvkaS6KwAXtbxr9XHgh8qRx
EHPJKRi1aY+OMt2lvXwrGggVFSZJl8wQCipC3UVG1S1LGsEbFqPE8FCRiUbL2mR12m/D2qHHJh7M
JLWvjbWG5hgRYCNJ3C3wXbsFijI/InuxEZwHvfBI9G7x3xSagVA2CrSUKYzL4VYbd30oyp0oo3SZ
E8qhodW5DXoISXkUKxnhzZFBQkLNvK7Hq0YuRrSk22MdKpaVXCiFrdF4cO8xwFMipgKMdz2z+q5z
NkKnRtGZ9Fo1GecHvfDf2Ngmo7wE0pg5h1kzhSJP9zYozFOdnim95aPLFvR1RrXaSQXstC10DQIb
s9ksxDnWeRnmPLfI39zp+TH49bTOm3U0erc6AeQSqVyhTVk/0hy5SVTu6HBYb+hul2/U2ntwicBE
0IghvLcadZGZ4fM80bWjNz0nNvh9QprFxbrz7uQ65uu5b1hbzB7dkTYyHRLmZ9Rz0I0zojOvd2Cn
hD97xT3Oq1Us6a8W5ckr48hLEpGxPs99U1KFwXqLjNhKl4BLIkNXSqiaj2pKW7OKohGs0vBFtR1U
4SMJKAGSd0xKp1xt0Oz69Sap22xP9SdZGAL6AJ9f29XQQDWPzjWCuq9564CrUWOCIWV75OMgGfZK
+9j67Q8QMPP8HTF+DDIPgtCu80MDEaTzrdfDdFs0j8rgFyslAQKlUdVevI+j1nTtB/mWPipVaR2r
Im8u5OCo26SuNkFcvo5N1D/Y5KI+RAkIoNxnyZhXylGvLeb+Rln7dFxYIMW+0+BDxymO1H+4WLST
WB1MJp7eC29GpiVbDeHLQiezYJlhcl0H3RCdvemmIjgcfbJQ141vhseuIsgmnJWxkJOYWoW40tXe
y5ejXinwuw315Hu+drK56keWoZ4TygA3FYiMD4ptS9OygNtRuBdJyPDFD7EqdqwgUXxNvCZ1qPF1
6+SeuxYmW4yh+DAI0FAsY99nSnOsq3GdVbrcBhpMxfkHagU6gMo1Y9Le7WBtZdatrcYfXRO7N6YW
0NZ0D61lkeDEbIhQt8361HUbV/GDC5I5Vjz6CJWjSILNfO6mVhquFbsCcEYtvodRt1zuo15e3Z6L
uSt/UEv8CYFbrirq7Yss94uNKhwq6VAi5o8mupvrmcnP2DB2ObLxmxp71GCcwIJSdddEiwm6d0iH
UtHGLxOV6m5KvvKtodo7yeLjU9hD/a/blSkYwHqEr+g6cGbmmo2VgdRKk0z7m8xAZ7G+XBXpWaI9
viheb9ypwftbJiiXqGPvhipXl31HgdVT9Bu9lH45X/ABeTc7/PUHKjgKQ8GQ7ucvU6CJ2HpD/CMb
u2Pc2BpGRvSnhfaEjoU+uonQDXP0jimnuwkB+i2HCHSpCY/zLbYuXa+m58gvH7IWIU88yIZL8YBc
w6w1LBGcTr0WImSWRX8ylPb+fuFxm4MfMO+Pp+pmDhKlSNpux3hB33fCHiA9+kl+NKw7Jb+buZmu
CIG2dl6FfClLekLymvpHiH9tE7poedPKiA6DiIlb03wKU/Q2KgoQK3zJzlKh981HuTDE0zLoRbMF
z4ZXkwAX6Kuhlg6v1CDNFgz6NMPZmL1+AYiTH4nTcBd91Pi7qqjEtpiUFFVueKvcgwc+96d1+21e
p7Nouell+F3tKBjD93PXhmq4S3LocQtPRWQ/oMZWon5YNK5dXqmyHL0Qzh+CmOASufYbyih/pQLM
QJXeupAR4I8hQ51ixxCIOdQJ5tbE/6kn+sdu5/+rVEx9aiT9703R/4j/7e1L8iX9PRhzfsl7U9Qk
GNNg9KIjI6fcLY1Wz3tvVOj/rpH0pNoQag3TMWzaEf8NsHb+nXalwUumgCtaWXQiEEnUPn0sXkVY
Js1RojEtoPra/6U3qn0gNRuGqjqmTjCSQQmAVK0PeF7QuYORWkxVrQGEKda1hjA8ixKrogVnLyiX
fugvhx6dCU5Kc5kj4Fr/9m39TY/zY09o3gUU9cTYTrp7ju9/bdu5VfdfuyCrYNcWigWmzm/WRWtH
oEXKbWAgdx2TsT4EiK02I4zD3k5IEXa5SugTZgKh7x5qc70JNPsPaN4PBOG/7NyHllCRAoij3zSp
HGPUhRVYXJIxok3mYPLIKfWg0zUbVBPdHyLOtA9da96Zo4h5uU4EmMYS+QMT2NOnyZMTIs9rJ3ph
5QZXK2hJsAkQyYu6uwmKl6TYcZVm3nAO5PcBsdBrCuIFGf/o/qm7+qE5Nu8P7XPdmbr5Og28Dz9T
UUmfwRaxY1QUxzQPHwaPToRJL5Hag16vO0n+wOh5x6gYy3ORsMaNmGsgKvxpBnnxOgXzVSqwArXH
yenzI09qoi2TIgJ+prkMhX5jn9gKGKeMob9jdXhjbXD6w/H2gXE8fxCpmtjGOf0AQn2QAyDMlm08
kKbKez5hmAjXeRS0CLCKZINh3ds5Gsa5trIadPEUtPuU4DNL/KkVikzi92bj+25YqqFp+CHAU384
8xS+gFb6Dv0Itz7WamZAvVGBldf2LjbMS23AMunh5rkR7suKRk1JXGvqAfL6w/fxNzvCKGMyDKEx
oC87DRG/tc1ji1qPhfZnUefWY+Xk0RlvcrsKc7/aKE7knmFenpp4eB1D8EOiCilTh1610LXMefzn
fdH/OhwJQN0245plCtP+OBw1Sq1W1IvwWxLxOBZjscwkrqKcZfA1tTFdOF1LCj0dxrRSmimFV92k
pfYjMjplWY3YvroewS79EoBHlpauUW7Aj2NS+HWEYEL76593+GPLmF9R0DQWqmHoDKUQ2//1y2ty
poDUZuWiDu0RI6iuHoVhXrsxJ/m16PoTBcdPOW6cozD1/Ngyzxz7p5GgRNPJlbvXe4QJBn1yywPL
2QI0o4GVUB1vRftg+np1HXwiRieeXRDXwzYMye4KQWuu7DGWt8KrLm3Y59uI+dU6d2QOLBL/R142
Yp05hX3s6/o0qGAYZVxRIOgSbZ3XBAqrY/ejwbN0wn5xgjJFyKhoCMLS5QoTeHsoTP0mygxYi2kd
ZdH9GHs3xQAuw2uMu4NoeAgdStNZGEuL+A/fqvjLWKNNFwObg1EKOPd/OQxiTQaS/jgyEX5yfPwn
XN36Bkd8sNBwAC/LBHEfEjbcK3AcT0OCF7LU7RPcb3lKdf85dfSDKhJzIy28PLJSoaknLMhQzvag
YUl9Ze4WhCO8cIhgolGP2OaVn7XxRIFLhbrnVOg3lZfaKd8acDAMFOFR1ZPXRIFgS18eU149HnQT
4eqoJSvaDliBnjGck/GneMAu/Ng7wEE65WH18s8HnTZddH7TKRgTuF2XlphEVSiutOmM/u2MVfxa
75IJDi868+q3dXWpar6KmejmtNJ4GsrxG6sGY2WR+UUmFohyzRD1URT2PcuFTa+aZdI/79XHeNFp
r1gCcAXXLB291UeIfa43dtl2OrBm1PBXu3XAvozNugG1fsJMq6/7JIhQ9tO5iNUvZVunwBGNjYcR
5GyV2Zu0h/SAerENzeiiyAFMpZqwuuG/BHlNIWSKjm5aLeXJFvBvdFVlkdkfZT7YV5yDbx5NHKqL
yGcdl1S1KrWhiXs9AQeQR2FSjPeiK5/pipnUDAG0lsd//ga0v1xZ+AYsh/HLljD+LOfD76IicC6a
3iAjKAQ+FBDw7RZkTMIvmyEz1i4JHHENrFTfdgMq0rrDuw2lZfzDpOVvDhDGJE4ertJcq239w6wl
4PsJOhNZUuvDvxbR0XGHT4HpNKehlfDpCRJB1dKDMi9ygsVVEI2+8XM0BxNIUEmgjv9HcZYQ0wXt
X49amwNWomZDiafr80n/21HLsrtVAXhYC3j3VPGFnIybw94I9PHQk+CwHKyxXwFow7aHiHlb2GW+
pZlirobKSLZ93UkgaO0nk3XRObMja2Ow8LRPGB3gIOC3f2AOuGljJbvWiEvuQtTgYDv6bE1+1p2Y
ksiY72Z5Te4rdwvl26J0mrsN7Wc9ZFH+EMDSG1iJgoEAzToqmf88hspuKJz0lBoW4WdxXMOtVDaB
m383XJoO0vb7BbQ0cyVl2J5CeoYXaTJQmwiALb+zPoGBfxgExadQp+7yZaiE/GZVQYDYt1QOtolu
oPDTpwGJjNmk7gHf4VmMg4Von3MpDsnQgqlTnh2ZODj3zL3iKNQzps/bLKRBXVyoerHzI0F6ejIM
AK/oZxelUZ1L+5NetoRqFiW9cTe+oNBv94WD1Goye9+gmOLjk2JZKZp/LYqJ1lzr1so0Kuo3xhWN
0Y/GRwQoxoSxRFNfMgzGvtc/1NJpP8FXMmOBLLjPsT9YUUwcw/CSA8Nb0GyL9kWkPboOqF99JfSk
PPsCAzsNIuqnuZssSEXOD8jbqDyE6RPSxBBZwZNGafFm21m5Sy0wU3RrrJNdUcMOgDXC0oau37cD
bqcK21klq9V0LkK5kF9ztxdH9FC4N9tlPST+LdSUCtt23O+trEZDjhFoKgxiJ0R93u/IE/hGV64C
rpiuRUxOKBLrbJMNaXCPnSG4y1Ct0VO0WwNXBLSrPHtRHRy7mdubB9VBCGWlyY0hj3jPXu32WVuC
qZtw1UHX+JtA7dQz4XI/6rBUYDT0HPq6h8AoyJuHsJrYYn5cbzP64AEJl5c+E2i9uXwJDIPTjT05
OxrpfM+ckLbIgDXQdUkWCLBFUKX0fkw2BtRBFsHyVXpVTH3X2XpFQq790oBOIxDGfYlSDTY0yycK
ogpBWrb/FivJc5Cl4VOi1A6HDxaKTmyZIDaHTnXTkx3USLgMMz1GiXyTCfFwKq/72tBU6uqT4piA
BzuYHlErvpHuQrwAEMYTLGYgynlwKnQyJxWPFktd7nEACIT/EckAnY7Yw8Kr6/Scn5gcyTaSzhKl
g7lEQy8O7qg84RHvjqyT8UKppboay1Qc4HbfFZYNRx8uuqmW1gYdvfbkoeUgUlGRQASStdfmiMdH
ACRdDalRZFpzaKdyIPSspxrhwYWoAdZPAkUTo0S1TjoA3JYzBpuhhy4kCx9nAmCcXnbeKTd6a02E
BeHj057RY2FCGpXdeqgL/VBa3UNlFz5SV9WBoCbDC2DYHcWa4eDog7kAjzcVm6R5yJ3ves1ZGhsI
mmwVkFgwTm/ky43Teg4RPw0F4SyIFyAdPnciUHbM7+xLBgyFXjtIRnvaAdEPCFQ9sEK9YRPSi4WC
ap7szk6ZLxH/BPchaHQsS/cxsF7DWhlOHCHBoz0dNRpl0kKKBV33/AmvWH1EcnF2+/pZRXf5zTaL
N8tzvGfq553mZreOwbmqlf6BeRa+/yjpt17qGWcnL7hhHaL6JLOq0os3QyqVc8lU6RwX0j8UUXwT
ai23TSOrJUDnEUunPyyZVemX+UY1gM0oWBo4+ulPtpTrRqYoIJpAm9k7xxD9qad+nWtM9sqAMTLA
e/FIp/RC/htzZPiSeGLlKWnDA2EGwcU0fuQmje2I1ek6qcbkjTDIdVQb8quuCJxMmMRPIZFKNSmz
O70pC7rambqPwqrbd/o9sBv/VLh4bFob28IQYXqkEcaiNG2/al2zk86jpGn6M5Q7ESsAT8YWXI/k
olRrvK9V+reYhg/Buo0FhFoSA1x+LZvMuHvaNh85NdAUENHVetSsq/wcE/16GvUfSdu4+8wA34xa
enhoi/Kr7qchEgMueo2nfgkSTbxULiR33XANODAFuXxcvE+jqZFZk5rjZKSDJikH0lUjqtS0ifZe
2cewmpv0CAkH0EkXEMxdxQRnACrY6TDm48QZj70+hdX6rbMZBih5jaXGD7oTrLnOwtWKBQbKXIZ4
u9wzKrb+jDp4Y2LuBFWIDdqNFWhhJREnDkpKObY6AQ6WSV3U+ByrfvaoQpQhe1Tis9F7uRSuRRMg
9ZujqVibFDL1psq1W15llOmn0y8dcNfSVvg2SO/zGIMuKGEX209IW1BWyMc8j1BoTeNI12ob6WXw
pLCgwiDYycaF4hJ8sYpgBM+m9Mjh5F0a4bAe0lF9jMZrowpz14Op30DOKdaNKgX6LYzeRFGHT1Na
sPSjVYNZYW9ypC8U08Ky40fQn3UyuRuvKY5eR7E9bVMwSYnP2NjTh0Qf1mzIVK8eZChAAG9Ky0i/
kzr4OQlB8XAQPKDKC8m7kq9hFThHYra+MWT9wKtGBhXyoq0sxldKfy4poIGk2TCLC0IWV7H7VCvq
U+I+lmZoPzZW4JxqZ+KM98E6s6p8awTtuLUKIN7SbOB2CHXV5aO+56JGF3qEttB3/oCQv3KXTK5S
BmWaDU1TTQqx7GTLNtuZNRgDjjhwTFquP2E5dRWTWAEveQpKlmAtIud1Jpipco0hjCwHFA3/u7hG
DjJeBAdgxPG8rbI2LF5t3/lc6nVJa54oJVNFIJuAnZ+ksjZuXdgywUAsjunbNMigyCxHCJMIccDk
1/xAwmiDtWqQDp8gdqkzkINJ/oND3NwSG+7vhB2WG90HHBRHgDt8Y/iEwNrCBJ8W59KsNrGll8i0
QE51aAkF7KFtpHH6OFa/ynySvJGXIJakA7WNIoWM7joJd56FstizV0Fre09eC91twB0ZRDtBd+6a
tTgv0kj3CaLqydCmpPMWFhNroy52KO783Tw+KR3Tk8qlB9ojRAZ046oP8w3trTWiBWtZM2VdaopJ
fzkCA70EzNuvtdSOzzbS55WmiJcu5sDQK0i+Y8OwXRrfQQ6h/oud/jFTOuzUvo/fs/RuYWgiKA4k
k6pKnu2yWxSAG2xkcRDwuijZV65nA3FkcauhBT4o+Gr9URgHtcfy7+o0OSCnn+mRVncZOfesAflD
OgccDbsZHzA/uIw0ebmq8z48mwZ25DGLx01CKeK9/6rVKZgGPSGQuCjJVguKt3hK21O7aqUzeaAF
0wTPJXKyZZYTHWQQKQakQ5f34UA92di7tuecRG+zWpOfPS9vHxt/sNe+DvCgHc03xeFXqN32oRk9
45Pmj/fA0uF6YvFesgIGchVLoJbJoIM9zJ4VRbgHFApYVVRrkWslumWi9rYis87oiPs9AHD1rPWt
2FqN+K4phn3GAUlOEZXdba7anyKyNQxPxSPiHYUT6wd4sLiHNaYn68rMXWCf/QLFLyEAal4oV7Xy
/Y0SqDgm6YYHWGmuMOD/6yapp169k5E3Eh40vwyRof7PTezSawSVtihUInX6WnU3Q1NW5xTV+9k3
loPBz2Ip1sRWlEcNk+pxcEmrrWL9Nv1HDiBO0jxqFo6R+k9K6uZ7R/HB2o8I0RuMV1xs8uEoe38K
nhANbVq0HEUZidMESfBRdVpDTphdBCCnL0znTmngRXAFXY8hQoOs7/Cfjz4RgaVPPcS1MYDi/GMO
AgCawzuwPhewQ5nU2Fihw09tTYhtEeom8jtUU5IokawIGZKC707o+i/uaqg3Nvwv7MnNqY3xG/NF
Bs9QDRbMuapLY2iQzmGlPOA+ovoRPPDlI4FEIrPlIMpvAhMOF+oI3Bf3etX00Kx3Hj+ZpZGNzoKi
tvyVVegL+LCMIe1OejuEJl/CvAfPaXjhVnGLYt0DnjOaKtlHdWw+ViMWcyqsWJVdORzB0eCH8fh6
TM17tFx3ynhMf4Lm7w9BNQx3tYFH25ji0tT5eI8xZUKNzUmPVBxcsiNBbszXgUHVHvQP2V5BLiVX
pTLjZdXIbu9bGHVApF/LnoQ0WuDWDfMjVbg0OdRk41xdjmBUqc1ZMcP2nBMNTBRCc4jiLNiEHpnr
IwSAU1lo51H3kMa0pXbucyLMsSijFt1gcLeXdt0zpXJQ11OPCo9OGrlbszZfEhD9tNBrhA24KzM3
pOHLfGPl0IzftJXXbJUu+JI3akZop1iraV3cmOQdcJOZKKlAMnbCpfUBnlr66jMLqlVome6eXm54
lLGEwqupE18Dtqk1CpYUpemshJKlu56K+zLRgHMzffROWmvqC1Q046EMmP4lNjO3emyTE4OEXLsj
KE8kXdnG0MviMR1NC56emX1VmNzrWmNvDOxaR3y96JN745vOYbEQnuu9DtmPDNToKrFt7+Q2SnZj
qmYsAif0D9S9ylUrUvLE1YHIscgaH2NdU66+yLdD8lNtZXsrjM66T0EFaOZgdYdRbN1jfBCtItRr
L2t9JwvqBoXIorua8LRRjvBTe2YBbU2rlo/dPUYx9N6WLRfg9rReWFDaWPD41A8PQBN2vWV81myv
3hs+6LSsZe0nCmNjO7V5jxFkHHMt/CQVsrVIFam5FpQs8ktQSFadjmfpJpwiVkWEawGFwVawchfY
8x/KInNvSv9DBTHxNEw3Tn30PM15nO94uveg0iG7aJpvPVXYMlFMWMNhvmvXurMa1CEEHsOjjTZM
1xdM5fPGLNXEbJCBX5y3lNuWvEonPlHJt57mFxBVVtLbeb+j1+6lgQ9znZ892FSXx6jyju+70aC0
Z5BucD+wi/P/TA8i6ryx9+dNr/CKLjuMsQ72UQfRz4Dk71F4nSCf4IR0ooSSnsjJg67lJKK9UnOy
Pw9wSSHDG0R3kQwMBJwwgFh5MvJBeaqDYhOhrb3PfyLv8Av8ofE836OO4i+1PE4P811bgbYLN6Dc
znddWfnbUif7fL4bYG1j9ICRYE7bRfUWnTmZfs4PqjJRbsEQ7ebH5j85sIt1MT7Nd3p0WdS8i9v7
s3P4A4M9DO/7afvUtnVbLffzo0kLu7KLPQJppjcCsMU8yM9anNp8qDx0uUTlHZqK6dHKhWNhJcPr
/GG1RokeYpPAMq1mPBJIoVyrKB/nV7qpegspAFznexbrH2Yu5NbM23HrqbxvpJB1pneJaDttYFsq
2OV5ly7DZ5/oAjbA9KhO/PbRA133vg8sgtKrUTTvH85M2uoRucP7Y+/PH4ACFjJ8mDcWKPqrSt7q
ZX7MV0ke4KjUDu+fB4zwqmgT8f4b2CUUHMXALT4/2kAI3/P7wYuc9iMW7XgicCh6fy8PdBykAe39
1ySDTn2CcjHoenEJrcxYZ5Gun3/dKBC+zi5BYcxa69OHv893ieTJd2PsfvKnZfD8/A9Pq5QRxKhr
skYpLKDpH57jKumpaFqLEAs2MG/l1wb6PiB2sdK3v/4kp5X2r7vVADxAsjRftvPWf21g3l6pU8jL
y2J438Jvz4mNsDy3BEZPn/jXPqH4kbMviLx6AQb81zv9eg7S9mKvjtQnVVIMO6u/OI6enBRIxKwn
mzo5yfkmDonMmB/CW8HjgSWW2P4sEPT//Zz5f/PN/JT5yb/uzv9DgnaxfJNC5rSR+U8f386a38kw
kP6Ujbmen/PbLvza9G+7GFqFAeA59pbvf/y7t/617/MmxeB/0YNA2fzttuen/HrrFvMxDO7b/Je/
3YPfPkVHbMHaTVgo/Lbp3x7XcGWuIb5gh6qy70zWujNxockzyiyN+if1OB9P0nPSg85UMjKN5kcz
ZksTgaecskWT51rpStC0mVjPT0bK5O+KaVLulGn6bEWGu08zH2nr9GSjM0M0VB4kjelRvdbaS1ar
L/NLEYyFdyWAlzg9Bj3NfWzb5/l1800/MomLsvZxvtdF8cHvWu32vqWxfRP4Ii7zlmonR2FaheL4
vimD6xZWS9K8pp3IKvKD9YQSJFIY9smwMf3FDdzL6S6XYHSMjaW9f4BCgymv/Cd557Ect7Zk0S/C
CwAHdlqeVWQVrUhxgpAoCd57fH0v8Ha/x4u+qIquaU8YsvB5TGbutR3GtM+/bXybpoMxXR83+V1n
tOUzXow4BQxS/+DBsdmpMGN3SWnI96LDqofFV/qzY28Oyj/9rffS7ygzy5e2hYglqUUP0zMq7uQc
XiRJDePVycTD5z/VymIftGL4bpB7WCEHUo4EJWZpQ2RvGifWnxq3Q1gadBD00ejVevzLkFIT8UQV
Ptos5LcGdYWbWG/De4BOwzJDaP9D6SFtjJeiNM6PzAUcaboN/dB0ht66ZWDdGsIjO10X8asv2c+f
hycZSS+7nb7bLRlZj3raKWoGrDjCCmcZyYmfUhaEi8/DOh/BuFbDXPpBZInYhfBUl3gbY0CBKfiJ
VYpG9/3gPvmRTTO65XijzRDmnEOi30MaJu+TSe5T4yv+TUguCFcZ/jEVBe/JcpJHDBLyO3xu2sdC
vqO1D8ZAFyVviSShgaP6uKMFI37LpfqBNjvjAc8J8WCm9sPnHxta6e4Uu1XXn79tXep3edF6R9dS
pZdGoMAY/7cqanOf9ZgspEaisxZuhfOsle+DjS7J7OlstpnlRo1A8lFJ2cE0ova1g6++sezEuoHO
qD1IHosXOD3Jh5aTosU767WzjHyTGLG7j9xueHCxevvrGKpv3KgYXr7KNBBumGTCfeTr1YOPCoJi
GceIqG6UrpxvOxu8cljqI3u8AwkdOuUfCIuq+1TKpHvVLFKo3iBK2cSSme5SM7nXg6w6/OcHE0t1
wAxmxNuPv4TJ8z+/JHOY3qSsoNUhjvYZ+in2QO2t09gIQbsMYRUwqLK99ajI3ELfHoGsxfHz33z+
YLPdopzix+c/U/HdSVamLL7FA5YJn//r8y/+OtR/fv/5X4JESzeegYT76/n+c8iqTLKdiJtfnjxQ
mTV7eqTd7ClLhk3I1uS1sWT/zkmQidpm4L3quMLsEMR76yrP3NfAL7uVLQRgQNU8hEpvDhIJgxGw
NWQPQHaptlTtXT7+Dq5UeANKHeq8JoOOoEDgHiTVvo/xODlR6P+j47vhb+3UPPqCIoE7st79MUPw
+SMRo6NJkz1WVUOWP7L9TaFl+b43qxwwrteO7re4TeBJNyoZyTb2JIsXLVytpWdQMAvyWl9GXmkf
iiZaMBW3t1Kr0aYz0FUKVUfGswFCaNsldM1ErISjPn/OesPc+2rrrBSCCrItrCOUaGrjvEYh/l92
0Djf6KK4ja3K+Nni6wk08Oj5TvmTNMeuoZa5BwWDk3CT03kGyBYT66B/lY1m07u1TBMus3qUYgdb
1lu16J6zuoQACtA2kwNzozgHrXFHswkA5YPuqAu1idD81+jYGiMmg1JS0JCfAoNOG1HCYwp1SB2h
9y2povQQgdom80F+GhwK6M9UekOwA3gzFu4NIxjdU+zPx0TWAsUL5H6kgTeQid2lWpMRquV9iER0
YZl0x2LChKumgvDDaqh3S1r+3OqhvEtCOd3qNDc1SnwnORzOrz20PH32YfX1m6s52G6waVoz8P3G
jpLlt+7F9+bQYQ6GWHyL+qSmJ37puxLjlYyaqWy+R44KgbuHXBnmqAHVrPpdeGzGsxovknTfmFG4
xZLcpb2I2rCeZOmS9s1i6RdVsaYPb0PtEcqGWv3CFGPjNUXw5qL58RrlHQF2+yS67HefNvelqrmP
rgwHNNb6e/h6L7Yu/RZ2jAgAk/GY+9wVFAiXuHflqxfZ70CyW2wzyP29CD3eRDTDLQwrfqlxnhId
qM+SfLbHE0UuuLflxL4xxYrkhf8mdHWtane2h7zLqwR58lbe6C3DUZ6GJ5rsH3xsNDRee0hOFvfH
ZzIE8rLoBG4fJm8BvU1nyNtAy58UHRVlF7d7WaeHxhBdCEXGildOJO/I1BzbOtBJwAR71VOijebX
d0pQWetMZWfhkiSUHSxzFOtIjlun8bldIteMV2oZdAzlkJ3DlM/Mw1tNZe2+kJ1qrevpKB6zWCVm
UNoSSadt0HCwkRuCTWaYfzSFYmURLqyMPtOBkNtp0nukaQ99yVZbQXoGEAV7t6a8BQT3nab/PmSW
6AXrFpP7FFqCqip1XlU3/x7ypa2DXvVp4M6/D1mZAGY1fjeaQvb83z+oH74gSo7WAeJfmndNWuyC
t7KOfwxVFGz7TCfVp0YAqHUwMAF1JyrxBrYaA6IGVMKOz4gTIqZdlKXzpAnbg1DLkppMr7Ngo7Uj
oY8YTkMSEYlwS5MUVuqfDfRk3bKkcfdFS7rKHRnGeO8gwWy/KadO0m4cNHgspz24sUCd2cZyOH+J
PxFP1IQI6KHd5s1iLJ0oOsZdctBtzRK3UCG7S83P1kp8FH5v7yIIhGrIks8vjk1CsRWD7V967j6C
3/uZhBpMeFr41pll3BYgxYH6PuuS8uC0eBbcBD5yYBJzzyygnyqPwpU+4EEWyvpNOvIabU0+prTW
DJ4XYByGrLeu2QaA9o5Izpg7WbF2Or5MIAQrB9XZQ85si0gXdoCjYb7RFke9NZ0tED4gm3pq35R9
9pbL2m87fmv0YivHxjHSejZSIqeXx3O+812WB7Z9ez0eDpVgfURsAGoAf5mPcGqH/BNNTlsPTeJt
WbTfWzM5qIWK3ZKpvaESavY4Iv6JmugO3qGFYAATuSgG5icZH4Xgo2wssnuW+stvoDQD1/ll+Pwz
U7LvdC09dnEO0tGR1EWOtfpSFX3GumxbdJ8QD3CrQ2Gh9DBbaZMl8u+k61+IxPZGMuEtKW5i3lQt
efrQJ3b93MGvaZQlExw5fjhBsmyS9k+j7s06EkdV5ZeIKEt8bgI3Heks5luD57SQO2OT9eWxa8If
dB5/wGn97kcBxCaR/I6THmPMOvTW6KV+q9ghQa6DOPzoD8k+oiLN4hR7V6XqnmPMO/0K7EBNTVyX
QKMzoD+XBWjRKEBilCCRWaCOFbe1UH8ZQm8PCOLKF9whqCMHxs/BlXG5yLNDmJh8mkkL8RTs2MH5
KcShbGV4230fUtlEfSN7OXhk4QXPo323E8Y+iMb4qKSY7uApQ52w1nsmhT9muRF4BNa+f1Cx+ZQG
4bL+bAFHNbThGrF6xN+BwiQ0Q2YM1bkTyIAHXyOHnQ13WQzRGxgWZhksbYcWswWWEUczxBJIV427
rILOWUVOt7bqDpJjaaK79QS4itB6KzSKjKmt/bGcbJtHIda9lq4eLOiDox7phIk63mNC3OXI226E
i4nfJ8lUj59yFqSvaxzGtRsZ+wijUIqH0O7evZQeZ13zRxEMwFvVhElDWfQpU7BIxnEeoh0pw0E1
X9vREb6uQCOEUfWEUBF+s9GfGk2t7qUBSJUVsUxH8UXFSo7QKUf2bar1kFookhwpUGpeGn1LwLag
SAe6pdFO7akKPjBN6m/zWAFSIemMmIG4Ldvo94CN8IbRGPJ4jbCNX6xM3ze3NCy9124VsUWU5bUq
V+kKfWJ/r6NfXOS+pe2tAAMPu6q3Tm7dyLjjPHxCV+tRwq5hfEXt1z/4JZzhkG2c5njJSjPjYiEx
gexLYPL1oLT3OLGBTmy938HQoS52c9a2CS5JgIwPhWdsJD10X4Sn/lHb4FlX1QbMQYuoBvaaGUIS
GUbns87viidYEM2GysS6SBvnINNJj8wcTKfgkd9IuHKvrarKWddB0pelfIsHyYf8KlgCHfGEc+hm
rxS6ISCXu+S7seKgVq3mfn9XWFpAq222xspb3VK6xx9m7LegzzS6K0YT+tEi1+5PnagdCuels7Wi
+I/ZWCdyu9lrGLO9GEoQ/WhI6VCCrEwjUza6uDKIah0YqZqxBPYAijgzvs3IH2NRoEoArmrn4Pvy
9yz83RVYYjXhRyl3w4emxQdbbTbQ0ZXvVoV0KVRu21Fy1dp5exc29L2Kg5bbHspK+ERR6B5SbDxW
JfRhmDCRvROD+igBw3ykewdqo4uRh6t3yQmhCd6evJFDTt9NAg+oopYurOe0Bg8rxcN+0MxfQ9Mm
GEdkLi1i45KiDD6iurGObTrcaxiDBxbCTsaDfNU2HSUSzPkKk6JD2fQtoF3hvoZYSC8y2j34Z3iU
WwP0Ad8R8rbWscXAAxXmTWeTmPwo4GAclKbVeMoN2QNHRnuY9/0KN3BcvBIfMw/JzakvRzAn25ZS
Sy/fwA+6bTUsz1zzTivL7DFFAxcWo1oO1/YNaQSa+tH9edno9E4FAwSMAkotUsptqYTuX5o39hPV
BvmfQBzm7rLeOoqgi5/DcfsBk/zU0v26jiq/Y0keFmsTXhr66ardkIzHjc1hsnelWixrul42RRs0
941KNlvkNB3p5VPByuWdAqWxsnR8+0qreR4az7upivThU3eJsoVBiR6+nacES6hNxqnpqpOl1OVT
n4dLnOeyO6FI36Q4xVmk6zrKWjQv+oOKN0JbnVKMpRPXBp6j4spguYl/6yhte9OpNlp1zRJ7jXnb
D6lbBqFKGcjqwHACsF/HGSFDO91H3sn+zm3qMTEPtZv2OH8tGc4etvTeaQx9Vwr9Y8jVblfZcvlI
GyGiCWizWksdqTRuhiKUnirZtde6rd/R5IREuKcjAXS+clvJwwdWTDKVUYovuFHFKzx466c449t1
q2UIpffp84dhAG3AJEmxsWqJ83IfwSKSDAlIXJkdm1RTEU5uHZq3FmXdCjrYvfuqDEArGOGJziOV
lDLNwLWm5fefP4xyYCfZjgpd/mZZ9+PGWtSqsY8FANhaKTZRXzTrPkP/10op+PRa4XkJ8RAEFIUW
ONvhNga53NR37DsqyvAbQOjbppOKQzX+6MMYF7HQctfFyCfJjVOnwoCvtFCi8VepXxwd6rlg7bQG
6zAiNtwXDcHlgv2c/FKY6WMFyr33B+Vbw0yYFwE6W2PwtmWsqi+fv3VpCWQdgu8mAFj3OyshiG/5
C5sO/a7CxPg+CaKlDEKPRh0qL6As02dJisCl6bZDruJbAmrtl4+9YdxucqwSDmlZvtFQv2wqu9xB
sT90tsc2slDuq1T3Thi8BDqldEyF2CP0pbdQsJndSoH41kjVRwmQY1tRNPLJce51/2fVOjy+jlac
NqJ1oidNWtEPYNI1w+bSMO/gRtcrsmLSCoUsGmdY07uyqzO8YCn5oJDYyhITf2n6wPxpaoHCbtMr
UPfmsStPDkK7cfpMN3wgP4PIE2DdOvg3eMAuGMvwM4kc5cYe0LAMmnOwETc7JFSejMAyl01TqzeG
ncW3CdBkiGA+mLwoHM158uje9iXYbEoiLc2OFUyVFfQqddJNF+K+5kehtqhFjdkBTLyDO6QXxA+j
uvBrn7QmZJUqh2xoNNLLmqlN9DhwBemytQV7JKHWcIGjrcDgfRcYGb4jcr5IKvlXI9X2AcuPbVkJ
f9e27atvegfoTQ2dwwcRtOj+fb7bRRAId4fFYHef9qp354QAK3VT3FU5xhcpUv4dduKQFwUoPF3J
jl7snJwEusjgKavP/wed5F2JNWsflPK7kfj3VeBD7GmV37E6KFsEw95NYHqI4+Tym17b8oo0k31r
uwMekfbg7ItKXljYUhyahmJX4LJFrLVk0ea0VA2B+5jHWrOPEBQssnFFk0c15SgU7AeMDhZ5kMg7
dLO0bOoRWbRGejvftK9OtCbj47aBPergKHni7Fv+LqbwWfRrEn5jy64YGyhS9UeM1Gbp+KxQGpj7
y6jW5C3wNoZ+yQKDWoFBLUc0WqHo2gFE17FIC3+rjGwvFu1IKdskWFYZOy5tBEtLLRCaAoT8Nu+c
hyAe3FUfPpSpC/P/wr0g/px+O4bJZlU1ZYQzmmJMGv8TNxdJRSvN8rM/Nkyqb7FOk2ak2e6dGmuA
q1g6rj8jwuoB/uNhe6DTSzmq2ls+FoLirnI29lBnB9Wuad/NgeqPPxDO5+YAlJBC9W3v41wCOexU
WQUROrbiFvg07GjhNrZDQ1sh+yXzToEyuuo9MlJKbVePDYqhcmCuzvruZ0MTN0s+OFh+L9D644qU
4tbxQKPbps30Hy0K9Tc2wB0ug5B5gxNSEHxBkaL5K1L+LdaN/sqWxbs9qM6NXbOt8H1F3kRgr5cZ
4+Ki7+wB4G3WQPmicS4apwItKAXroDiE7YZMqhpAMkqsVSMgS3flSOeM/wxA91sNfrZB6y+W91td
hK9kqsy/3nBbRaMbWpEe67x7LnotuGngCmzUiFyxGVXdvZuxXHVD+T1NG+0HRmy3ipWpYtkFpfqW
OWPDOl5lFeBT1dKy7yXYq67Q/EdyT8Wm7bGGoW3Q3Eu5D3w39pESoHGgN/CmJnW1qGUWkzWGkO+4
4qK4ZJ9a/qIsYS2HOD7kBiuaqsKwDQ/7FSDMah3YxrBuK1ul/bX6melxsE/KdFuTTL2NNOUQCpzx
WjXYqSgxFlbHWr0eIn0TugxBHoFL08p7E7MMGD/wCCJZzsi6T9LR8oNuhoWJ8mmBHEWQEh/u4Zz+
5AazldbnHs0aDYaDVqGydI8dhI3iG/uD3+Qji32mJv0mL/FVynL5o/FZA2hlKG/SqKUHiw5j9gXR
G+N/9+inYtvI8XNv6u1bWRQ3zG54jeWgaRjwl6rLNUlcaLbGALI/2OShR9eAMm2OZhzmT25je9mC
FtDyPqopAhXhCKTkimMkH7dWECwLvqUxm+U8yHoT3PqS/mRLIS3HAtql1+Tx1vC6X59brjyqMAGR
aOtpXjqOtvkMf48dl7BreanjTcGRlO+p3OEvOwpJUgnCAKwU281vqb2xUZLJdBfeaxE1/XsT8L04
XX9TdIa2r2XVf1NHYy3oBpJX1Pclpr13niqtqZ8904nnPZldR7+lRp8r4PRq1RbRhv1l9gA/SCDv
8RJTvDCVf4zWyC0naFkainEoCosy+95ToD0kPfjjDgWHn4hHeJQgISwdD+Yokta+YuMsTm4idAbn
oEbSDxgSzV9j1f+JI/D/jK3OzDOPESAZkLhunX7FCIwSqb8oAqjz/sWYbpoohRVUB6Pk778J6+Jf
JF8MQ0eqr+uaYSFn/m+KgC7+peu2raGfHB0xVDDq/6YIWP9SRqmeLZumqZP/tf8vFIG/T6ESYnC2
DKo1lWkiYKVAmMjefZ64kE/zooH/7cq70jWyC6uiv0se/3OK8dRfRGMsxbKIjI920ugYK5ZtKCgx
WriF+qsvT/v+Lx3aV0r83AkmM6ZdR3rexY04GZ3oobIOP/B37y4I8uYe0EQdDJcPSYNjxvcA5vOV
3PJYQpqlqcz21YXrnzvFRHNoJorjOW4T3VteFf5xWrajtd5gLNnA/7nyNsZVx5eXoKDzwOBXwotF
xgnJ9mpvlSF4AnTc+MWFNczce5gswxpVtZDK5959zaIbj2cZuW9jXvqMZp4Sn/vf76DS3K4v8Qcl
faptagTdCz/IaByTJfvCQ5q5gTEOvz6kLEiLsKoj976vyWiucxYwygpqZn7tPYxeAV/eAnkUrzew
YD2R7hUj5pq5y9qTcE9CNrRsaYr9VSFhTcgElP70PqfX/b4M1JQuSxzhBSmLC3rhuec0iWh2Tjb1
8CQ/GVSadnEHLRGIWX4hHMan/R+x6b/HC2s865eHpAe0paewmUklsjehnrhwbRIXqrDZzmT6bZF6
Nv30uX3ls5pEOJAyaBf0atzHYZDT8aKnFETNlOTS+Xcx9+FOwrvSASMqjq7y4brOg0NP70JpsIwp
Akzbz59i7oVMojshURkmOFieMKk0H/1af0c1ZL2cP/jc9U/CWkk738PUKzupkdXekvDc1IEW0iRt
ptddvjkJbcnpgM5qZXZyIDRvQ3LJ20yUP6+6fHMa1JFbsVsPtRPkr2ypsqrEBFB5M6K02Jw/w3iZ
//DBmpOoRgmre2kYZrCjX53UOtRCVBh82Heqrv5u3azdlH784VDFOn++mRdiToIbYiLKQyo5J4Bi
2P52NCGwji0q4wJm5e9q738H4Ag1+hqAwokC2bNLE5k7PJ4IpVJOY8QaY8+OXuniIoBj5rFN4jzQ
aJ3GSASNMurhnaEMdLgj+j9kEXKb809q7k4moe0xb1dsttRT7ui/27qX8ObVHx0Y80t8Mt7Pn2Qm
+MxJfJPZyUuJXfgpdQMbfH8vHj95e+ePPjMampPQjnJIymP3+EmrjRvfIi2d+nA2Q9uFOlil+ygj
fTuq9S6MVnOPbBrtItYDCubpSWNZQueBfts69jcn9cQCqOKFL2zmC55yJiopdPqk14yTr/T9JuwN
/+AlPtrwNko355/bzFuZIoL02kgru/LTU00FGiOvou5XqTGoH+cPP3cHk5g3SWfS1gW1wvKxdLXI
Bb5aGYIrM9el7+dPMXcH4xv6Mg9WYBNEaZTWKTdpyLuJAz2Qf5qx2WgXJr65exj//MsJgoyW8D7W
YFbLQntjdYUlLbiiZ6sElHrdPYz39uUUgLTrKgxw5cAiQYN/ZCmrzMcq+rqjT8Ib1zrVzz3bPLWB
bNNqKaNrlPImUi4cf+4BTSIb1yYac4OCWhaViBc3Clid+y4IcCspL3ymc6eYhLcNm0x0Ssp3pBb5
iZ4YlIZBnj9lfLoXpouZiDYmEY3GwHZ7pD2UvKLgqXUAjdO7kOxaNCzLDpuE5fm3MXMr+mQWj4Qb
IyxVrVMpG3m9qatBC/dB7vnVWlH64cJZZqJCn0znSWEKLXIG5SRCP96ZQfOI6vsSMm7u4JOoHnyl
DSSnVk5x3CKv072PRlHT6+aJKS0M4xXXpIFCRcg84GiedCVK1NhZX/f0x7fyNdIUvWEf4RgnBzNg
0pI+shhJvFd0aD6eP8Pcw5nEsk17QihAFp1glXbtbSpRrN4XqFfiC692fMr/sI7SJ+EcpZLCgkBE
p9C00XKQj3AC3No1HbFxt8jKwL+/7k4mcd0YSPQBpMWnuEdlPWqXqZM6CuXSh+tOMInqxO6CIom6
6NRbRkN6HWw9qAqFfpPrjj8JabwG0wrIjnNyW18BtSPcZdU2/YUxaeZFTzGBWSCBnVDdgblNBHdl
m1nbttONC9c+M0xokwAGr6SQn5WtkwzFZpl7eII5mVLeCbrGX696PJ+WfF9jAR8Fx88tRiI1BfKd
tMFpqJXyQhzM3cBkXo4QTOlZCSJYyyqborIa7VRQtHulzN0LwTz3BibBnNH2EUmOE5xcPN4P+BwH
P+TWpDJ/3fOZRLIImWyMmM5r2sxoe8/JDvVragAgta47wSSSgd36MKi68ORrYVkvy1RpX/rQ6q/M
+GmTAGaXaLedcMxTWfjiexxJLabKMvvIK69/Er8DI7WdS00wdoxZSyAVwTEWdfpx/unMTMjTcqUN
w6Tpfd0/9W5nPCCbd5HidQB0akQEH32N7v/CfcycSUym5CTPAXAFinJqSQftWIvJt1jG9BAcDO++
My76N44fzj+M3J9cuS8BJ2hCLBE6VwAlGvuWpFb5npElfTr/vOaOPp2VMVHXOiOjecarQRQxzdHb
LZQf1x19Gs5SgdJQM3D1axr6KHLF2ap0+WzPH31mThOTSK4G2t2HJKfbAQPZu7hEJQg5n4LPiE+w
qBkeNbtpX86fbDzoP72G8QF+eQ1DiksZjiHuiX4qxAxlmKx8N8Wjwx7+nD/D3KuYBrYyGD1MzuJk
eANsnzqBEUKZEMLZ4roTTCJbsuS0FKzqTwbyf5x3MNSoFJIC548+Fw+TuKZFgl5ifFBOomm+Fbjc
I4ZI4M4oqbtFT6Bc2FjNPaXJ9NwBWPGZQvMTAqL8SYa9/CsgDpvlVXfx6Tz65TU3kCsSG+O2U5SB
IfQCKCUyTdkmLoNrZHmX8pYzd6FOJmoGJE0Y0AVPRh9Hv9jhOu9J1bW/z9/E3NEnQc3eHIiX2Wen
1o3bO8BfzqlJaQe77uiToDYb6tu1Tatpm6tyhF5ZqrRFk9b9pa3h3OVP4hr6EoS1fPhky/Q3Vmtr
u8Ai3q67/PGsX95w4mGQpBlZcvKDzvghu370qFTXfp6fZstfjq6odeCLOmTEA22+cYYIT8Ra6u/O
X/vMiKdOIxgyZCH1cDNS3dV3tSj9hRr4+f4zERp0CgQ1sNeXxouZIU+dRHRiOnpIL3Zx8kF90XDp
B6m1iIuYMqZSGf7m/D3NjBufzOMvT0z2YEtGdOefbHtob1Dpx0cMnMcmvCrYgtfVLswWM3czgua/
vvfACsKx45dO9YJKJo0pJfCk/M4ITePCncydYRLUZq1YYUOTz4kMVnqrh6pJO0rV7JWUtubzD2vu
FJPI1k0FjxY5YvHU1yrNqPmdbVO6oWXn8fwJZmLvk0b/5W1gJWTZNdS4U64m8DNlyigZ+I4Llz93
9PG2vhwdcrUNc8mxjr4dqk9QvUZ1Gy2k1137JLIR+Kl+n+HmmJequssH+CdNK307f/C5Jz+ZnatY
SdSyxJlDS6Puue4D6d13XJzAkE42u/PnmHs8k/AW1VDmVS+3xzzu0tuYhqhgZdJcLl/5+CcB3dlY
cZV1nxxdCL8Ax+RAvcPckDb/89c/sU34d3Xj88+/vF9hJAIuYZUc4Zq6a030UG3G4F6KMIserbTF
CjZWy58yKtMj/ejqTmHHd2n3O/P4ppYACQvXgDRlevQ1/1dZRfUhQrl6YfiYuzd5Et3g7yOPdu/k
aNAuf/QlvPaWfjqu1MKa1moga32hLFu9Cu1VKBq65sO4lg6AyEnYnX++czc4iX4la3Qz1vL46Ija
LumiyqqPStEvFSPnDj+O0F/e3pAHtZWFdnX0M0OlY4822UWjRChrr7v8SfRDcigKMILZMZVwNLW6
oQzWZq4iE7ju+ON9fbl+vjNTzTGMPbZhaB9Lz0YTWBRy8Xb+8OOL/ocdwNSIQ5G9pNQTrzgaTpeS
2JKNBUpWHy11aEFcrcn4NmUKL0yuwMGdP+fcK5mMCEOEdaJkB5wTcBK+ydiNCvDgF8abmTFNnowH
Sl14ttJ12bEv8gHmu9miXFUg5XcXw2buBibL9crIigz6AO8c+xJjlcLHg2PWqv51Uwrilr+/dA+P
98JgF3B09OR7iZ3TQ+Z6l/Y040H+9ys37UnMIy7yNZBLxbEUfLL3lZdl+X1XCd3uNlaegE3Bgtd7
Ji2cYvWKo4KrrwpjaJEvn3////yGzLFF7esnjVSoVVtADke1Do2tKw3VSkPL8UpF71IJYzzUP93j
NOq9MIQd5WTI5HBh8Okpiv3iziqT+0J2vgEEu2Tt8c+fgmlPwl8PIqsu2V8d67LSjIWvuXr4lGDp
nH07/7DmTjD++Zf41/EQbLDGzo9hlMio6bl0fdm49cXN4dwJJmsAO07TvmyH/Agvyg63fVEY9c5r
slpcqN3OnWAS7oWBPV3pqyWKsTEqh6D7QVNTeOH5zH1Mk3AfcOHC2CApj4YIcYYIZbFSAy9GL1dF
V97AJNxxjpZz2lnKI/aSztZFF3FjmImxvuoFT9vUGHE9K5bs8ghzo93GUH5XSS+1z+ePPhMI0w41
j14TB4VFfiw77z3v2R+gRXpSNeU1G38DyPn7+RPNvAdrEtRm1tmmZRj5EZiqtgGsouLVUSrA/Olr
Pn+Kf56rONrfQwHccGqpOHAe1SotlqFSWFunH/rvZZoUt3qP0Ml1k3CDT6p1If0z8+lak+jO8DAq
47gsAXPnAm25w+Tb9PEQXTUTIgL4+x1lWQCGoejzY5u0obujvkFDn+eOhInzj2x8NP8wDlqT4BaF
2zlmH3OCGGKR7ol2Geo+/lIJKTJZKZwLDlZzb38S41VnpXIvmwwiTlwfcgEjgbZme6l0Q3/hVuZO
MQl0SXZSqMwOpygs7cWChRQsUrP0XgWY8AuDyVy0TCK9AnbUYvOaH3HzuwsHlM9mK6/9QD7Zuf5O
v9yljNzMzUwb2EQWQcMBFHtUu0zaqA3mmHVTGBgddu6Fb2vm1U/b2DyvLbOE1MARsWu1svoQ7Qml
6nVZBg12V/QTXvWJTZvZhgT5NQwizuNB8Ezb0b2sSg+ha/lYUhsXxrGZSJy2sGV0CCBFZ83gepm8
860UsErCivX8PcwdfXxNXyZZyW9aSwb0wyzeJ+tQDaNF3nfO9rqjT6Jcp66Li3ySMm5pr9pQ41tp
OMrq/MHnvqT/FeG53zHKs1Ts+XSQFXcLt9TBCbeXeq/mHs4ktkUrCQ9REd/qUNYb/HyGO7lv5PX5
6587+iSsG8onAXqG5GhJlg2a3UwHmIyVdSmk544/CWmvMmJ5EC1GEEYYAIpvo0MlV8p1r3balwaY
3RlgpHB0Uzin0PLKewEx+qoGEPgkf/8smQgwEoecc8zR/y4dnNRXjRNdlzM2jcmMDf9B97UsYmcZ
e0CtZLMMTiDbs19XvVhjMls3kS+7ppoxLgj65G9lWw7aBynAAGJz3QkmQRsNOSrPEACqXNAt4UNO
3LKTudQqNrPYmKoqlRgkQR7J+OcAsDnl6N3BrVMcWKa2ni3d0Y8jQi+7N8yqujCJznyqxiSUuwLH
LAD+8VHzBPwGtUj2gdNJ161ljEkYS0Zrw7ol0MAeSjjTBclKbjqxOv8yZoahT4HzlxG08GsquYUU
wwCGIA7jAHm7Gurpn9Yur6sAIZf+ezg0Vaan5iDio5rLobQpFTeznvRQD4eXq25i2pCmC80lGaEm
UEJSuLRgZ+T+AUvvtLilKpGXF2bmmfc87UizvcpRrZIZE3pUtK1VAKG6A7XrupuYhHVQ9AOtAvE4
H1cAM21Tfq4t3C2GuAt+nD/FzNJi2phWtcCzEPPGoIdZiLstueKwwFzHKHJ9KUm0/5w/z8xH9WnE
+OWjojRZx0UfxMeSNSvjiNrCMRrEVrj64/kzzL2K8c+/nMEOgQg3cNiOfmK89xn9OIMEQ/q6g0/i
2eu7qNZbrGvT2A6XGlaNR3ri0isvfRLPg1m7fT7E2bH2IWbBlMNHmuT3haLc3IOZTMtVlGde1Hsk
UFRWizXRkNv6paXp3MEngWw7qjxEEeY+uUyxT1FAe/YAe36ef+wzX820G62CYoSIjIwsg4S7cnKp
WMV5oYI6uSgtm7mBaUuaEvmt4zdpdHQyxreloYWwIIXV50/nb2Hu+JMYjgD6h71tRcc+h/Cx6SGC
ZEtTCYAxXneCyeTcZVpIcPGMcqNwT2WeG78zKxoufDxzb2D88y9Rlal2KyuZHx5bw75LG1ssHVTP
KyXKruqXwO3s7yco8A5ix+GDc/IkJNwR610JD8wrH84kbnFOsHtL68OjSyc03J1WrCTzos5g7uFM
4hb/1CDJgBcyy8fds+snMhROH08IJwkW59/u3CkmwWsrTiwLvQuPZYPfTZjCEmuLDFRTVb9dd4ZJ
BEdSnzWiTKC4e0BNF7Uf9R+wBAAMd7oF//D8WWbmmWk3WvFfnH3Jctw40+0TMYIEAZDc1iSpqihb
lt3q9gbR3f4b4DyC09PfU/42MiwUb3BhL7QgCkNiyDxDH/QQRibpcwaNA0h8IZJHRwwxTszxIQhX
zxlLuJlotJ5BeaR3cbGotFI4yiAx6YQyfbrfC8ts+EYwq9of5sEbs+dsGdsrUUH2ktSVvgLjsJZO
sHXACGfWQkMW9hjFM6BuXMC7XcGd2Efub42pa+vD7e/vIjqdkDrKaYuZwAVJHOBQGziQqi2hr5p2
eb4WebZmjLgOdIGKJINdXlgE+WOmAeaqwjB6dID1Pd2fDdtQGcENjTkKbpLE1to7KHPpvJv/SgsX
5OD737etWSO8b+d9MGRdBof2LiYuxB+BBv3KKYTKO2R57jdiGycjwKc6B4C45dihbk8f7c/kEXd5
8sLaec2e2zZORoQD0KAldOTz5yRoKby9lBM+e3xqVoLitvg/SEyakLQIhZNMeDf3CvBQm1MyuY0X
nZyA5SNshMtUPxUR7byjSrwJib5Nw/Y7QK0dSw1DpOdwRJ7YTXoFSZTaewCnLF25str6ZQR71MN3
oqO3ow8OGY8Z5NUe8ZD8MWvkQXnSyXjImu7z/e5YpogYUT80wbwMQwtoUQT3sHFEimYMnXJlhixr
7KeG0ruQVxHUjLIUOTERoerR3BA5qG6HT+UMIOq2DhjhvogSwkowPXpOoA72MEOWcwc01hqW2TY8
RqT3MEPincCeBd9kHEwZcqvZgYSSjYdtP98I9cnxw6TErexZuriFQPoOJi11toY7sY2/EeMwroNM
fQCjFJCpJfTm8/4JySCYzjvRGrbLNkJmjEPqSKk8RRBCmTXay7L1uh20jpaXTQNkotMciGxFRM75
MzKSqjlXECaRxyDR+fh6vwHLZusZCbLWqxwZ6TZ/JhkSZAV2lAOYj6gNDSM8m2eACO+3Yxkoz4jq
tmkyONdjoFyVQZ+M1xrihH628nXLTP8GT5thoCv76mYSi17wEQrUGuTKY44U17ZI825Nvwtmr5VN
pP0eN0JoAsGbD3ZvC9InK/uqbXhuf3/39TofoQZ52/QEu+UpwU84Dl2zlgWwfd2I4wlir/D/yPHb
oUr2PwSlt7j5trTYTWTn/W9XYQX5N0VwXpN+eZl5qMh5WMaMbEvq/fSPfzc2cPSECH0ikmd3BIlm
n/jOzXgld+A5fH9tWk4cE55WQhWOSyZS7P0wU+YogmtB/w/v6VeSYENtqzWWv2UeTCRaoH0GY/EG
0sM1iiRAOMkd9HnDlXuZpRsmEq3XdGQNRGqfx5adtYd0mOuUn2km/mCBfnXc1dKbZc9wjVhmbiPd
aaiz5wq8R7UDZ1O0e9pRWNJBUqD+C56SA3+8PzeWyHaNExo6y8BrcJZAwRrIOrQFyl3YtsNLD+mb
bQvYNUK79FLSCnJ7JIkWGoAT8nAODuuV1WVBCAauEdt+V8HJPHOwvNQ4nmYF/c0dDur8rWGIQdk7
8FCbWw2344r+aOYlh9bu1tA30WltjzuIzHDCQkp03LnwJTzopV5L8dtmxwj9SMDJQodN+qzBc/b/
4LCLYXt3hLLSEcq8lLzdXwS2uDEO8kX4eQ9tATQDe+392ME/eS5gz3z/67blbJzhTjUsqkkgCF7l
OYz1Ir5HbvblZ8ZX+dWmNcZ/w6MBgZy3LuCtkO+VT0h5ObArXOWBf9wFbgLSlgQS20NdJlDA7/Wp
CsLxICgKvB007faDC5fi+0P18XxzE3cWoeZRK+Up2OWASNp5uMfODMn32s+23Xi4qY5W1vkMaxa4
o2so0v/ZFCl/Gj04dm/rgBHqHoeTI6WlE3dwBz6RueNXPFzhDp8PySasE4+McG/hdN6hmq+ew74j
oJ+F6ZGEhV75um0GjKO8zeDE4qgaHLYCMvTN3IxIXNNgN4Sr4nHRhw9LHplBDdHENHVC9QzlfFj3
Vh7wCA3y1ydYRfwQkBF9qWZvPEKosji5kO1amZqPg5xHRpCzJHSGopSwsRrQIGiZ6T6aN9J7IeH5
6yXFj2AP1ELP7DmsURkkJXnrnTDf319Vlp9uAtDqKPNGBJ7EydvgjYHae9xCj/m07evGFR1+z5CX
nXMnJgP4eULgdh4IgPTuf92yoEzUGdQFdOkv0okzMlcvnUiSY+cn8JBFFWClCdvwGGc48N394DDH
iYsI7zC8IWH45M7ZyuDfhuH3PAg3EWYlmCJdwSLYW1T15yrx4CeuNISSR/rFSZ0/pIS1FGy6V1qz
9eX293eX0QVipMOUw0ID9QSIE1LkueNETizbOFZGfE/lhII/zFBi0eTV3xWa+1SrVK1lIW0/34jt
VJWO9BVmuwlLaBtNpfPUpuW/95eS7eNGBCtZOpHvBCIWwvEO0D+B/LZ0thVceGhEMNSLaRDoGagy
MOmhnalke6iXJGIrZ5vl1/8GKGOe07kdcWIZjOA2iAr4PoAWYJGzaXRMNBmsZXs3W7IoTvq2/q/q
eLRPYEL8bdvXjTt5qgV24tEP44bN8knOUxjXEp63275uRLByeg4Y9RzFTU/EA1wi+SHSonzY9nXj
UPZF2QV60iIOf6onF16TpEcVQntpU3qAB7cpfxe0LQSKymHEz9cN6HFzox+LPvg8lQ3bOD5G1NZQ
JYeYdCLgcgO7AlhzzAo+5XOh156ot1/6wSZnCp7Bbg2+5XMZxd2MiiwfIdwG7Zat42ME7lQi8eZ0
VMRFLvrhVFQSJkgV5NnzJweI9n4TQ5gHRgQvPBFgmndh7OZ+8IV4SIVDhWT8cn8V3Vb6B0NkAsn6
eYTjDRCOceiFl5DjDlG43T8N6V8DJb/XBKDB+w1Z5sLElEFnG2d7uYRwFrrxCTqGm9fYtmsYHctd
3gSVOTyAX12OKwQPiulCdAs7q/ARLg7ezlUy2tgJI6KB/II6Aq1DuCXDsqiC7c8Bz8KNxww3IlrR
hJYKZslxBden8ShR4YJ8OGy2X7dNgRHQQb44S+SSMCYKtDcSFNW1hB3HythYXuzchJHVqh8jBhvE
uAQddSjSz6BufwWDsN3PYVrs9M0ohbdR+RmF4T/zZRvPk5v4smBo6zaPWBBXhIEOpeFGDJcNul4N
tq1cI87LLIErh9BoIE8jEHu6/pM3r1GEbfFnRHfdL+0EgVIWc9gCnTkH07NTZfafhI3CHjjMMAbP
hK4cd7eF9EGwmziziRQprAjQGIQ/5yMQNuIhKiFyV4Oodri/xmxNGNdu/yZkBDZEEM+erCCDv8zq
LRxEme0gBAHnxfutWKaEGee2qjifQoewuMvwoi4kKhNT0q6JGlnmxISZlbCkmKGHxeIsqJuHJESW
aYa76l4XHhxQHS2fAmiCPtzvimXjMrFmNVzEClXUQQxn33OReZ9E0EDJpx6/YXdZe67Yxuv293dH
OZTPoKw8OzwenRG1eeFH8KbwoOS9kua3dcI4yZ1+THle+zx2fQVzV0FgOuGlsDnrCzhCRc4aMMPW
D/JrP2AkyTxaFCwG7oP+gJySE9O8TOb9trkwIr2NxhkF2gqfn3q2J07m7270PRfKHA+9U63cq2yd
MEO+FijrJBGJ54bBwC/J/V0Xzf7K1y1TYaLQhgpSCaJbbl9H+RTw2PxHI3X37PWpD8teMMfvj5Ul
0E0omqIoeDEiWdwkEAks4PV5TOBkf/I0JK7uN2EZKFMdbWFtIKtekViPyM81ChdPGFZufFlQ4ywH
xQrSN0zi6yW8LjM4Eh5gt7SmMWn77bdhexdxUQuXkwnm6rEsAIVye4H/2jw83h8Z2yTfWn339dbJ
cxe8cg8JOfAu4Ebb/ilhrfSZwP1knyMZe7rfjq0XRlyzoeiKKpi8mBDofYpszGFIu3qbsi0hI5qj
QJWj08wkDqYe9LmGPcEZDXY5I19bQbYWjIB2lBasCEqC263fvHaoxP+Tif5P1MKCw7YRMoK5HOYa
buGaxJwU1eOoW5gBlUjC3f+65febQLQIpldNAdjq/16/MgnrPZ5H3bNL6nJlv7A1YRzYMMfjvexC
N0ZicnFf6CDkFI8KO+1+hu+i98/9nlhWkglGY6DNhR0v53gOfHJKalU9BuXWx4VvxHKdtRCu7DHP
Wda4BxKhEMxgyLMyx5ZoM6XRgHaZQpBA3ThxyuIEU6Rsl7nqU9OJ+hzptZugbSJuI/cuptOhQQEl
6+c4vD26UEv9Dsver2UPnOa2KTCCWeVFMmaNs+A9P5d/hhP8zEXryL+2fd0M5rKCWWo4zTEyNhxw
eTVFuFf2G/VIuG+EcgpFLF6FC9YpuGblLrnNsZw2cjxQTvp19Jn0Cg6BvRkZygDX1BnvpGg/BEja
rISyJQBM4JkH6XAQ5ZQbu9Tp00MHy5T80ZmicS0Halk/JsjMJ1QFnRctcVeAdynKJt1nHYo03o3k
eX+Of4IHPnhAEOPe3RcZbistWeKftN5gQnG8kF26d3ohH2GiLHYh1JQ/u+5Sv0F8NNqDOtu8ZuPW
G5oJPfO8ziFNFKCTI6ff9ETfmiRr99Xk5cdxWd0ULRFvYtAm15dRViAWSRl+5RVsHuEw8Aqi7BUP
zY31D2IEfNkzroSA/LFOtZqPuvYqtQ+bGm7D96fLtiKMgA/6Six1m7hxGPL8caQqOgmgvR8haCdX
Lv62VW1Efd8ijZN2dIkBqIMVGUncWsNf0S/Wbjq2Boywj6g/QtOoW+IZrtMPeoKqCt6u4rBthIyo
r+E3CWNdTIGQHT+SFHItVaurb2UJ4737TVg6YGLRYJoFPUUXhuEg40T7mQJgwstVaQLb143T24ef
ZIgbyBI3vA/BvUV53yerz0ZLGJjwMzZAoKce3ClOuPcpKXh4AC/kjwI6HT6sho7bBsg4u1lQsbAX
+RTPCqSc8YbfyqONkjmwIft1Xx+GfgLsz59inXSwMfSi+uzAyvJ0/7dbIsy7Tcu7M3vo6jDrJIy6
OzdxLy4vPxcElLekAwDqfgu2CTZi2JceL0KH41y6CSxqiRIsEsxrbyBLpsMEoeW+gJlxjlPPTch/
RT68gtLypWroFzUOj4MqtgaBEcWwCWWQF5+mmDvA08xRLo5pSfOVFIptjIwoHrok8KK+m+KCBstw
UI3o4hSM1rXUtWWWTQDapJzEhRKkRoYxUY9gLffHxmnkE5Aoa/4vli6YKLQahqOBr5seN28ImBQF
UCjTza3y/iKyTLMJPVu8qBVqcru4QioTz3S81fkop4euRrDxZs7fpgYw6/uN2UbLiOcpbwaXqb6L
Czf9Acvn+uug3P7Qw1R95cli2ZZM5FkNYXYQHfwWRt++AFEjz3e6x7FchXh9oaa0ViO3Tcrt7++i
u4ZkW3CzOoszD3ws2Qi1L52N0qncxJjBrcOXy0C7uJfOk1+W31PoftyfAtsPN05lBoZS1JT4tPRl
ekGNzT9UbrUNF8tNobMeJQrfVW0bU1KCcd0lsDQXUPnY9tuNYIYfZdM7gPJhSy3KQ5csGr7fGwlL
MKz8dUqhTevOIBg0cUPU9JAVbv0GgFn2bctvZyagbKrKcoToZxNLprNmx/MWzGEPROI1bP7HK5+Z
SLI0KqJaVKKO+dynj2MaAHUXwNYnmSiHnW+zDTyDfJExTHVCmQ+uXRwGUD2hHXw2nXEjNIeZ2mV1
UbTwsPCrWLSI34IhoZ6J6e/7c2AbIiNoPR9l66qd8lj4qXeG99/yUInePXF/iSDChlC4387H2xyL
jIM5zVLQ6zw3j4PGUUdQVj75jj8/crpsCmL2G6BMLng7tTqPgTXj/s6tFRT+We3jkXC/Bx+fCsyE
jg1DPhR1NZdx0tIa+Palv0kwlg8w1PAfCnfaTWS1LPTxjsRMIFkbQuO94Qs6k+Fd2glINeQZZEXu
98QyFyaSbBF9UHZdXcdELMkVKg3zsejx0FFqVe7G0gFTz6zP4ZRSLSnMyRfklRKQTw8L2aiRAY/c
X+MtbxNQ9kVWxLwBwKhpbhKYBJybbcNjRHNKIa4IYb0iziiMA0bmyW9AGWHXdoY1HS7b8Nxm5v1R
6dKuykNRoOoQRq+Qs+r/YzVr9cpStU3wrdl3ny85qUM9hFVcJChc3gSyxonWe2hHfr8/RLbfb0Sz
GtlIHZHUsfSAAgaEEwBg0BBXLqi2n2+cx4p1vFFBk8dUZaPaZ+0MF3FSL6R+BCHR2dgH45LtuUNG
Q3hOxXglMG83h6SOYBM+BF+2jZFxMvc57AKigOSxy+rq9PMGrJrVO6plBkwgmZeqLhq7HrvRCJUq
JI6y/kkE4daT3wSSKaeqkGcZyvgnp7sKewV/wnLtTmTZS00xsnKMhFuPcxH/FMIac9wXOQUbptDP
rqjVQ1puk85mpiCZDy73DMuJMqaoYO3gcUFO2FKrU31DuG6aaNNWc4CuaMqLCftFlt6yCiID+Syf
8/7rtu8b0Zy6Qw4YR5vHM6SanjIKz9/ZndeIVZZgC4xQjlg3FiHNsxhqCtBUy6C7DO6IfFq8dK1O
bFurRjynTRIU7jgmMZUdkbsxCEaxD0K1UdwZQvTGfjcHi3LzLolli+qhHvrkAJ/IYNt5YCLKFDyX
O29YkrjInOjz6IPtDoNOFgderV42TbEJK6uDLGJz5su40NrZk5sa4zBufPAzE0vG8oY7tZfg62mz
vHRLGh4T3GYO93+75QZpQsmQk23SxCPONWTOH0TN3kNG4FQjS31q2bYnGjNVymAEn1Bfogvw8VYP
Wd/jYC5KsoIZtMSAiSQD90CnnqNkDLsg0Jako5fPKPM5/U4E7jb6KLwjfl2k3tgFcHIZnKtTRf2O
ZQO0w9yh2ysX+fL7U2HZVk1IWRt2EXhzk3Pt4HAJJEkZ0W8JoAZPIxKf3zjAkmen2qiuw0wkWe0u
YDdMqXNt2RfAf8rXduHt1/s9sWwZpk6ZwqME0HQhoQWt0kuHQ+6tHKZV8J1toIyzOe1KeFoGTnSl
CViMGowHDvYi4N7d7ZRLd/m4jZKF9PWvs54ueRuJsXSuTTNCrr/R8/DZcaJlm0g7M0XK0kTkY1Kk
6AkYOqdposvO65V3vD8NlsAwgWMp3F0HpBecq6y96NpN4Hg1tJTHPsj4SknEsn2Y6LGonuv/bR+Y
ZOhLIA/mQyG46BGHebpairOsJxM25pRp0dMiFFepbwgQgvqXo+du5QZgGyYjtFkBUqWeovAK2gbI
nXM/uED0zZnHXvIuQ7Hq/mzYOmEc1U7vl2PgZ+JK2qz/gxQgSQ2jWgPr2jphnNItzVIPnvbOVTE1
s3bndS2cDFIkWruvdVP3a3c/WzvGYT34S66AShNX3PbksUBi46B1zfbeAnmUbQNlhDeMLodI42V1
dRlErscba21cIDVw/+uWDpiQsZIwIaAkIa6CABjgZp5+4EWG4IaEfrLCU7O1YRSqIH2KB67SCOsy
9B90SsJDsUBrYBGw1L7fDUvgmXCxAY4seLLx8Eqm4ZVPSA83oj2Emj1BtGutBG7rh/GWXkYfV1fA
2K9OUF57GXq7Lqvobsz95ni/G7cR+b3Gzuit5XdvXX/hQ5iQXlzzlEYH1AXIoQoIuyRB1R5nZx6e
JmiqP0EobIUcaYlCU9Qs8NpR+JQgCn1gtUfmj8c+KpvT/e7Yvm7E+JCAuj1Og7jCpe08tiLdtZN6
vf9t22QYEb6kg2rDHEOVSfnmL8sjm8rHbCk/3/+87aebgb14QyWqNrriBcSfNMNyDSCstDIwth9v
xDSwdQmvkwRUWojKPbnDcJr9VBw3n9QmeMxLiokXacGvMq2yE3ETFCbrjfYBzNQucyhvUzaz8Eqj
dCmOIpxZ8hlG8BD+3jT6JmIshUhwnqGid3WrQe1IghBmPTJ7275uxDELul5mbGDXIkh+JGnDj5Cw
WpMTsywcEzAGdVuvDqVg1w4aMeSRzH1I9kgP5Mm289m/Nfxuj2BBCat6NvpXiFiFR5kL+eAWhbP7
/4B+3gbig23IN+J2WgSNeCL965zjGd100eewQlbsxgxStF0RbLQNlBHAPpQxWZcly/VnWpgDw39s
Q2Qmt82xEb/eNA+hA0P3a0dc8Ynrfj4JqrdptzMTMbYsqm5cKHdchUqqh2QB9KJTwTYRKWbCxdqq
4l0HTfIrMOKl3PGsDjr4EZYbRSiYCRfr0xFihm43XQmIWYcEViCnsK7HU5kAF3h//C07nIkWwwM9
TUXvTVd35Mz51FSy785jzzW55APIICvNWFbqb5iwyqsqmDiPV2B9+dNPl0ieNvoK+wHQOV0gTe93
x7JYTVBYkodk7Cd3uhZ1xHdEN8vTguzSytct2DpmwsE87k5eBNL69cbIvr3eaJqBqoGL/k/rlKZr
4roaXm+GELlXgE+zijy1dcwI9YCQjrWJ017lwC5diuvfkI3NSr9sHzdCvOSalaB+dVdgk4Z9Myzh
JQpX/ZZsS8wIceyp9QiGZHMVblWc6AJTZ95yflqWfg0gbeuAcU6rvoby+pK0V+5CFkt0tbMfhnTN
NczydRMeFkEwM0iqvL5SbE9v1QIVHRr129SUmalTVieS076Q9dUNynIPLb1+/9Nn+X5AWAbfhIdh
jwrG3pnK/+2AY5vN+7DL5ic1p8vKJcCS1zAlytSE+mQIo7Dr3A6R99C1U3IG/1KC4kdgUd18nVBL
AWyMwh1nLbtr69bt7+8O1wmVDacvWHnVAtw4neDuRxRuZhMb5LZzz8SN9RoVSwr9mav2+pHt4YpT
PVZRuaq3YOuCEdFw0tJcaNJctezH3c/3IkyGA1y9wx/35962bo2wdhJPox6KHmR0qeRxxm1WPXnL
wqvjtgaMyI4AdEiWMcqvpCrFkQ8+1Fqydlp581jODFO8rF3SpKCTKnG85vLCNHOxyU5DeZpDECKT
3RJALvntfk8sa9iEj/m65LIF+faiE++Bt9i6pQLCX2r/EnTTtyBfTWBapt1EkfmNM5RymOcL6XOQ
soTMmnMD6dFiN0XLNrcIZoLJ8O5doMAwzpdEqSJ54M4EGfgAquTz4f54WebGFC9b3EGJidXzRTJn
PLgLkvAZ+068Jh44zqb7jVjWr4khQ9K9aBXp58uYjMsPNw9+LPCGXfPXsk3ErdV3WwgDMCeFrDkm
ovG6Z+ogjcIoaDyLW5KVbIetid9CfCZplbfoAMe7hcv6lsrkMzmB27TNw4a5RpB7EMyhmYOZcMvq
X1gAL/FUqDU7SNsMGAHOmBekFWgdl45l7qMb4HERZKv5JtvXjVPbGwKvB2qTXX56XYzd/Lfbz2vY
n48/Tk0UGXxlBnBoGLlQF3a8lJeQOKfFv/dX5scTS00QmXKmNhxqQi54Dv2g3M32rocMPmI7P9xv
wfbzbxvVu9XZ1gqy4001XUaVf6XJrQqBpJz39/2v237/Lazffb0uvIoD04XBmTxxIDztv9Mcpi9q
0mvKdh/vENQEkDk3KhOpoTTzE8+qBSqjsqzUSzYHP3oHznz3e2Ibp9vf3/Vk1oDW6bSZL3OBC78c
p3EXlVCfvP912zgZAdyTpiaBUP6lozx/II3/lmmg01DL3+ZwTE0EWVvjNgkYqHeppoD/M7KZfgto
TTbdYagJH5uiulFl43sX+LSrl8YB6bERfrfx60b8BgnukFAwnS6UOH9kNdzwAn+jeSr9DS8GteSi
oHq88Nklb4ASwwCsycD83t+fWsv6NMFi7QgPyXF2+gsUdq8wkBPHpCj4ceT+JcdV/34jltVpYsaY
brsJJiP9Baqi81uXsOS1HFapH7avG1GMrHOGTLTqLpot5bEb3GWXZ+3ayrSsfVN9rJd42zbR0l66
nMwLLqhw8qmwo14k79bMgmw9MKK39bIpGWEMeoHyZS928HDss10vGvpj2/gb8ZsPFA/DpmsvXKio
OmUQxNT7vqd4mtxvwDZIxuk7gRwIv9GUnIUDFI4u6qsAvfsIwszGFWScwDR0tEeJri4LijL70UmT
46JoufLwt/18I4L7lMsgSGQGMR5G/8yiLDtxyCkfUqnSldehpQkTM5YXRR0WU7ucOZP0SyJvbpZ4
nz9NHszM7k+CJZRN2BhMmrxA4p1zgcgt2Td0bC9ziTudjLp62EXRqgCmrSHjUM5LmMNPxPHOTZcn
JxnIx0VHj1izgFZotW3NmuCxOlkkK8f+pp/ruSdRpRBtdpptpoTUxI1BmiOpnTRbzgUups1JgzQN
RUGy6G2GlvQ3RTJI2EXBqMm5o3PQ7OYc9HSuVi00LDuGiRybYLYc9azNL9Qr5EkHfXnE8G9TyqOm
GJmDJKhHdVBeEuBXtF/KPYQ7V+6Mtl9uRHILp+WomCdyJsD1AlaXOF9gPblNYYn+hhfrU/jap051
CZHq3vMw9F7rKdh40ptQsRS6n5JFurwAP+efaUjCpzZL2MouZBkZEyqWyiDhUV7g622IyvxuBv3a
y3ZQilorcFo2IRMuxooQKIaqqi7EHYSzK0oRVuUuzMcmg2mz4tOych21NWQcybB/7HyXdNUl6Rb5
5MK+dEeKm4vMMG3DfVATN+ZAN5glYkovdRKN/dOQ4p79Qty5Uv9CynYOVu5Htp7cJuvdxTp3OS+h
PpZfshGFGbcp6iOkvJMD93h6vL9v25owTudp6AIHlj7TOYzaINtnlY9rhqjyLzQr5jV4mm1xGSc0
FpcX6Kxg50pG40EzMNEZtEdXzv+P80b0N8jYHEYc5TZ6pgNe394sYVI7vCSh/x0chCsLNurs4En5
63TUdRHWvF2cs2xofiwU1Mgh9cJWTlDLTJiAMSVhH0dTLzzzhoLljmtMg2ztQYXNmp665eg0IWP9
QHNQGQhaaKHk0znqE9xLy50IM72LVLsJ10V/g441g8+LbgnPgnifxjq4ig7sEj1BE8dbypUYt6wo
Ezy2+Any6bjunemYziF0lQSEtfbww+mjbWwQaiLH8qTIWVsH/CwHYIncEEKGXZSR5zYFr3VT8DEj
vhl1q46kCz9XE+DLAEs3p6Luu+fWFdHL/SZCrM3fy9Ngo/26ZluVMlqSPDgXNBzSV1HAyKfytNc9
doNWXytIZJ6Luu0eIMhc8W/3G7UtZSPeJ19xlKwjXHB8Blte4TZpBvxPjot/2pcQPNnWjHGaD+EU
ybDI2JmLcfwiMh+8IAWoK2T61rKHtuEzQl55rk5TyOidKaey+RqGsO1m+9ovw+pR9qQODktfBa9F
VS7PaRF10SZSGzWhZiJjavRUzs/RODRXqB36O5DMws+bBs7UJOvzdKmy29e5Cwks2rAv6TS5R4Cr
15I2lj3ZxJipXFDqVM5yrlCr3TcN2Bd6WT4lZZnuQZjsD3kFmM393lj2AlOgzIvA2crGgp+7blAP
vBuhXqvp/237+G2JvzuCoTiSNow0GCr4BgRPJASi5Gnwyro93G/AEismqgyp3W7hEd4zxcS+FzcJ
lZ8Ot6WMVjJEtgaMHSBobjYafuSdCTxzetelez9q/vOjjXaclBrR3vZ+FGRV6J1d6Gb+mVGoty2s
2pg+o0aQL6yMmGiAiUMZCnoCeuBnlfndP/dH33IkUiO+c9xEC6T66BlyZ2oHyYJ61+SIAqd0+Q6C
Ymumz5Y1amLMyiVtQyi00PMc4H7SyVF86qdEv93vhSXaTIyZ4lVQQJeanpuyvkAj8W/XgaZ7uPhn
llR/wGl07d5r68btB7yLhjrPVdRUJYar4N2Z+trZlaJeUzixTIapTjaNbQQb95aeu1T8EMpb9tWo
/5zbeT6WzVo42LpgBPTg9e2IizSsmBh3IaMCHwKeh2ti45ZgMwFnbSg7XaqKnisNMJ47on5JIwgB
DjVKLPcn29YBM5772XH7UtMzgZPatKdhH11VuEzbJDaob4QzAxhJVSVmgebB+I3AWDc75GGQdYf7
v982y0ZAO6IYal1N/lk0xI/2Y+Ll11B0apc0aomhcF6s8fN8Rm6D8sH1xwSf5bWbzu6SuZgPqYAI
DvtW77p5AobHTZds52ddeU5dGE3in7cPxnGe93xAqmeC2iUgJlHKdwWf+AuHcPxTzWf9o4hAyAY+
J3keBBRmUOLl58kr1V+id4bP0Gbv8101TqE85rOs/2sSXxdPvNH1fzQtcnnI5roN9okmffAEqFT+
FwxI8y9JNzXTXoxDBZBowssHAdOgUwGFn7/dhsP8SpaSDjsUM51XSZyh2dEShk/u1Oi/IH0Nz4Vk
Ch6ZhNQK8VPnTczV9LckxEHedRmeSpAt6l0y6eAxquAuvaOhbq8F3CbGU7HIcNiNQwrnWJpASfQE
vzg+7sis4YIGWj15hN5eg3dnlPf9vkrm4aXMAH9OhtoVuzFNsn+Fnscvwc12oJGy/p6A3w+08U1p
kFD5hw9085sLJOZRuw0FwSMQ9JugaXPyGicnu4z385P2pH8pfSCqEjbyK5SFl35HpgzZbwAUkwPt
WqfYS6dcFlghQu5Pgl346FbEy+CpFLB+F3ozWY4yKJtDBW8FsLfdZNrXFRRV5pn5X2At2u0GlMyT
Bzxvy0NT0/QflwxQwJlbf3oMIkb+RQirl0I2fvqAK6t6BCucf88g76T22k/yT142kGPh6hapTgav
uEIt5BSlzpIfowAXabJkOt/NaY6aTEVgc1gXyalqG/VGMqdyHyAAjNqYcL3Z3dFCN69uKtnXRYF/
6TJ8JKxdnuzzcdE/Kld3nyMNm8Qi4NmPoebhUzZXHLC3AUl6F6yNvb84yVOIlCIQb9p7SKN8Phcg
xuOoX6JXDvXWel8rWh0agd8dNl0Pp/U673dTPgX/Emjgwjx2WarvAk/DPYHy+avy/eFzU+ON2FZ1
dwp1SF7CZc6/6FwIeXCLehn3pAygWZgABFI93paVBIW6cPZq1tDaQL73WWgVIm0ayDbfD70KDqX2
g2DflKF7ToMKV2cCj/Pv1YD6zC6kPX+mek7jWvTkTcKkNdiJ2Q/UhcPa9vvsBuPfM4ML3K6ZZP+P
DDJ5gi9CdF16mFCB1Til8K2R4rGl6Vjs8f4s/3FmIc/JoJ3/I5Nmh5RCBmRxIP4xz33tHLwQ/kwF
2PewfyMAxAl38vnu/5F0Zst1KlkQ/SIiGAooXuGMmgfbsv1CyMMtoJgLKODrex33S0eHriUdQQ17
Z+bO3Lax+FFuE4HxUdVxjfrNtp1qZwwP5VB2qXXc4KoZLCYEb4k+/40q0Xn0xzAKbEZwLdssbLja
ZUUuua8c+9nXiT0jKZ9POX1RnY6JT2TuMPX7azOSLfm16YzDXUSa+eum3T2zlayGtBHEzhjhycck
sLxufwrcV06TZcqkV/VE/uItNgyLk7HvbmlNXvFWEGpEaNaM6Ql0y13cy23PZgbrn0i8YJQk9pvn
Xo3uQ4Pf3XNgy+5XNOVmyuLQOveuk9hn3DRVhi1v8IyytnzQQ1gsRwf/9e85D8se+DXTo25h0Dhd
5nPcqPU5yCnO0sUh4RawHEnNIIln0+TQdamKVgyBBtUHRWb7FlvtQTGcATzt3NfCqz8ityULRefN
8y085iTXtSd/ao/fTL9tdWbsghO/ExN0Vcf1fakKftBgQua5vVsstE7W+qXy/PG733jqkesR2HXh
MYy77k5E9uisleTESN1u2RhSeTXi9kbLXj2bfZltOs+2PDhy5xjAUpSnxAZ+mvdlvFfD2B9tN0ef
MvZV1oShe7fuKOyjad4OW46CMtkjfz7OhL7arEnKeMvCkH8w4LPx3zzZPU73sDHFwSdo8jI5HKD3
UbEVDyKv8rfI+t6UagODlcahX3+DRGGlTrIv7TW3a+elFu/ODXw0GR/iIF7l0QeOWK6LU63mnAw7
gbanuXPDyaRjXZpHEYSdetLO3i86Y8IxWp7zYZXV8zqOQfsqRrHPPToGBggfZhkFuk/V6Cl9la63
eg/DRP4b0TG5Fxx1Kavg5Mhh7tIiHh3Gz6fdnvM+DqrHbW6x4ZKDrhNcpURi77oxkJ8DgqHfLf7g
ErPuaP6z23aKkTsmVfVer23THkdcqbxLG3mtdym5DPpDriw/u99bLzruQexc/WYZtrtSlLU+kPTZ
e9lmqmk752EPQ2ldd+zw8wmdPR26YPhGfuf0tstAPy5mml90Lbbi2LEBvsY9fuFq8eRyrYkGidNY
kc+S9qqJ52M08b0tmXZNmnt5HKd45QdJiuNBvx8GLBWig4t2fcvi1omS/24xoWHW9q0N+AG4h+N1
6ZbtWZtuWI7MUUXbIV5B1F5dnVft0U5qMA9cQ/Ih6ERUnqjRovzKY1vKNLLLVh4CM6/Bs0qZARdb
KrrSLY6Ov3ExTN1SKxzhrZqOBcLB6uJ0WiXn0t3i8hSRkP5HFWteZkGwTkuGVXo0e6mb+N3XmSjZ
+7DbuHqoDWWIGtrY4a42VChzJ/LorvaViFJdhYVK2Yo4MIEH3W6jtYqKp2HEHvWoa8xWDrePPD8m
jR7dbEaX/tz1dSfT0dgZz9LFW3/JgqTwa98NVInaxG33kvsc8AuHqbpr8NJ0Uk+YpT+C0LnrqQ2M
J57yiFDgrIlyvk6JUXc89JKDwUymcLEYb5YkI2C+nx/tupXRweM2rj9C/rwZir2dquMcNZhFyX7X
ftaMxn3u135+VzhX2JS4xSDNp2gLrxFTrGsa5riwp7ZUUzVk2HMM7RVX8F5fuo21fRrmhMpLY8Gq
77RZEMl0g+t7p7rpbHGg8h17BEyrH6bV7DAD23GeTXDxzvbS9dgbnLY9Kf5CYyTLQU6h3UkUL+fm
LLeWemXGlvMzCGK1ft3DtVwO3GySrmAYVXPF1rSSp81d2+8AmAP3h+va4uiLiY+db5CqF2JazGcZ
bXueetAMYVruQnbpvkmxnPyp4i9ToQzfXbevh+M8bziBkPUrcqDEcM4veaVKh2TTCXx0d+LRZVWN
1adoCvc+94QrMxWGTXNoJLOlF9lOY/RaYVPvHH3XwdiwS4ilOJOOusZpMBrtHkcuZJWubhTMP0tk
0+W97qp+PrtmHGGxq56oavyYuCACXFwoTlTNM6UM5yy0N9HWOXAXzLOjsqyIeSx6w1ZC6lmne2Pr
hxljOvmw+tFUYeZk1195NTjutVvBK0/D5EafEzdvyxMc+i/Sm1gBvs552SXk25JSJIv5MA0Od7lb
BdWcybKv1kOHt9Jfzkz1JxxMubxurqxuswFOkBaU0yYbUEUxmmLLeDzkFQzPfeeE3k6QLuwvNDbo
Qy7FsGfCFm6Q2qBcv4wrxcur1D2LQzEQ0JyjavRa7HdGyrmqn1Aq6yBkUQ59iK3WYqhSRx0T4x0F
iZ0zZsNHWIR1tm9uGe5/dmP9KDNBG02EZPvktPRzwVwL/AaPY1RxIM5dVAT7sVl2oNVRFhSzHdl9
OJ4zJ68PLGz+dwtd5pETyeZKdeCNLomp8VLchQXW0wd/3NSaet1KM5Svda1fic/esMLxCgoedyxa
BirGKMwzpA/R9ByFI+WQ6nvuUt5AWGfCb/iTcz9q+9RyQMmLxB9xT0k0Zup5qRTvSiyar6ituz39
SSZ1um7G+1uyp/3UyKn6bLm8+E0lJlon5Xfqj/UlEqOxbflF/8eO972fwccDMdg3y47Iz0UJ8Y8K
Y4Gjyo0n063M9Ws+W7c+KtH31bWTrnz02Hz65Ogk+ttB0n0B3a7nQ6STAZCdGLMtZZdQxw7C5xlZ
26o/lLf4rvetW94yWrfmqGbG6V73yhsqLHXJEkA56gxulscb39/4cVs+lkKwNUsx81O2LV7dlOPS
7Gl1I2g7KGaVlkE0/t2qrv0+ypbT1qpR/65XG/cHVwmIPalmcRxssz8268C5RtANz3XqE1md/Nzy
5idOhIEifGInlexx5mpCufcnQ5TQPXHhuX7slsb+pciavinpdwz05jfBIttKOWk8VO6QWTSG9IAz
6ozXYCq6X8PozONT70zMMJdDwy5zZe8v6a5V9V7qmULLp4/55L13NiXrw01pg+vr1qx+dazjYBnu
9MJI12X2Fz8/LHYQUeb7Hcyh8HohziJwzek2+XsyFJjsWSnoFmzkn/Chp38AdkagMFt/rg5qKumO
o96ETdoEdMmZq2P+hAim2GRbxb47uLjkxSlQ6dyktg0n2lN/K6uMigHvHaN5M1BNTtQfFFdSRZtV
U6g10xB/JdOn+mU8R/8l+iNv78OyBX4QFJHhRax8z9dtq4YfuHJwfhm3rYLjtBdTkCqXaIGL8ld2
Y7doqkTX7l19p/aGgK6oyc03sttv22p1mF9sclnnGA5VSBgWgw2mO/17a1MMXxglanqkSAy9JxdR
Zpwy19L9UlqZ+oCtL79ZBAW/bWCcKb9iu+j8jAj3+ET2Kx/1WgQ/ctrbT124ojiEXhD/ZZn5Lade
Tacr94LLuCFuvE7p9FhqMr+189xz43asNiKajmXl7XFWe6ZvfguiIJtsawe6t7KnCn21XV99N82w
fXAyRSrzg5Hbct52JKqgJlVFpPh420egKfMBzXPwwwb4/qeEg7OIqNgx/ZeVYOPPQ737qWpcQbwR
uHaNzf3OkFZQr2ytEivMr9gnYALAiASXGAlk3bNwUIudKdmnb1vl8fvnrkYzNo6OfOpkwXadZVVE
l6I1t99WMbubbuAW9XMRNPwRGLrkEqv1RXhHPKv5/T4B78Grn8zxLV5w6ZJrSJrqh2zXqc32otu5
LWs59h/JVBLEQ8Zb9JpXWiCBW0e2WZNHQ30iHJKGNgnn5LAHNwE58zUKR0NaobRLRj1nGhroTXku
51HuBJU4YtkkJ+YFh5EucHYblWI7ycpmAJi9PeeV8dK8cPlKaTeusziQvFIbx7yjuFNqucq8qtZs
trsYT9LG43w/b4X97u+N+FOOi/jjTo7/o1mD6blgKy7AB6tvLtVEPMKXnMHjFlQD+irllOT/N/mt
RZlF4+sLAU3zA1Aob9K61AZpGUbx78JK98uYLLdzfOSQOvihYItEUV7SfWpDBaFsXHxEquJyoVRY
9YE+ghNOO6Y/VgFkIuay/vAeLFVeplogMkuJ+2MhDkNsfIK6lmQk4bHnvCNCqFhTVLz5s7JjJw6+
U4j9oOpEm9MYB/tK1xnl8rkU1l0OTbTAkqYGic0vj1nq4HUfDceZARAaH3Qo7fxVM0NScp1jlGnR
4BTZNuf2zMvkTgiw5RSJZiP3NPAG8xQCyx2X62ZzdveLLCZeXTTnwVtjSBqKpTt+nwcSZaucxWfc
vPmL11d58Dvhn/h348GY4qdsyEuxeyuPOXXPCSOeghmrWZ6NWNo72qX2KOu1/jGLLroGJpTfo5LR
8rLgB/PI7VkozPgLFei7fhniH0bMxatl3AXRlqdfRWu6n80Ip7l4TL8sICIH4n76I8cjV5x12vPI
JPnVFONw4awNzlO9Ic8tpdlORTL52T5V0zWuOThC44TnyYBj6C4KMjJ/h1PU0ECHLf8hj7AY405P
3lVfVvdlIoAsSCw6+jHlj7A70/3zFD7mmGCcd79gbQn6qbzh7lWzNxS8GacCG5qSO7MRzJciySTZ
OSKMaNMIGoxr5NkJXPFVR2F97AJJB+HV6qQdYvBovqO7RUwc2Y6P7yJtR3kwPqvqVjl/myLq/2jG
komSP7jrMdc5DhsQXHRrl5cN2NGW/LoyYHJPGB8Yh9Ded7N53C7/zyWQw/Z78/ibZexFJHsh4Uhv
OuxffmKbd4a0KN5DcGHwaG89lAGhULYP67OKFv0fNsobQMTq8meGfHvb3rzA1n44+UMcO3dDEkb7
CScYtREAWpsU5x/OtKK28e/Bj5OaNmJlW7nz5HqZKBCCt25bvMpqtcAYc/QTn9rhR1e07iUCFACs
YMKjsSQBYtBJ3k8LBmh4n0w4O8CNUQCgNzf4Uyse5FO5bcn7xvn93jXtTkyxrM92xEbs1st9+fcG
ab+8u9FnbHJm779TmXX35MMWH8wL2i9ipqNP2Khfk9rnJClzDGenqGc4uMJFd6j4FhBUlyJXFvCs
xuBriJBd7I3/VEZx+DQY8Vdq+SfysORmlqS8j4hYP7O0omxe/PjC3KG62Tf/7pxpOBCvor9uihyB
2UIJ0y5VFHwg7ggX10vkChad26BmtwuJnlhmbjqd5yV80s3iHlteypNAxF1lob98xMoZzv98GwZW
wruN5v4oNP6U+6qSP+IWJr9U0J3awyp0ZSj55MuiQeNWiiVM7S7xCQ6I5uX7AG6mMrraESTxhjme
4Us5AX2MRrmMJ764jgDjkb9cld9XnxQCxWtZJ7dybTXeGdBaHqRmGAULS4ARnG6uebE5V9HtLErH
N9/mSuUvBTmcL+3EGePHiNRMH0YflVN3p3KwZJCN7TdchWpAjmn+oRLso7cyXC+NrGcgqjl6yOfJ
ycqpU2Dj1fpcsukvom64Iko+BcDR8K62avo9r+Xwoyetmoy5JZgBjPr6CxXEfl5ieCPyXdQ1aeYy
zoKNUmU3A4PzfomDLk6ctjz5NREYsw+yWa5sdys4+KceM0vmTW/FjwUBa1thj2SKTs/SWXfAEcdK
iYsQz7kTVZsmHgtz7v0dCF/cLDwKKb6UJlmum3K7gxj0+lx3/XwyxbD/SQIXWLqdtx/jxGyy3nyA
xok0+s4mgAPKwWgZnwh79u3KR2uxZ9+iGccCgBX0DLo5aU6CJz/gMzc+4Te59tR1vbFKAA0Dad1N
bj8XgkkverXmzYXYAAJsQnseh7E4G9X8nvuG43kkpgU7exChxhenXm01wrt1O4HEsNxCOR7ISwjv
246YmtFbcDYU7fahthB9uFMPwwE/JellapXep1Hsq3Rut/gHKbIEPibOzedKo4wSeskPiYW/cxQo
ecmRepQJJ8TsLhQ5DtdsCq7B7Gjomyfd4vukOwb+ckRcR1NW9G0KOuhd0p9cgHrcY6nBhIeYDCZc
8qurtXhfyBAfpzxpbqdcrU9zJPXXTrTuz7bpAxpL2uAmIvmuXNYtlWHuv+ZNG+PVPA2Xf0EK/+KK
oOn+RDUhc7rmaPRqwh6HCfd6nNQ/yJtpufZGAXDAqvrnLoxkQpwar6dAN3F4BuZOLsTMdmcjA3lq
Y46eIUIlLr2bD3gzsdisMfuLCdjCrpYlX5v9S2eJ9owqnIqVrsq7YYeaQLZr/8ow2TC19z1D9t0N
lvUm9r/CrtdgnfQISqseu3agEsDTb/xuSCM/YE5Ag7xPUj5VVKiXfdHlaZmsk+Y6dr8oao6GCxSc
NN2mmvzXklDqraFlwd47+mt3FjndOxhT0uri4Dh6ebO+BcdVnuVNG6X+lEQi0jALQ/htH908foHh
rV/O900/LPq8xoRwgjIxxuQXHsjpTabdO1P3GG7RL92W4ZcBp7onsBD6VB8qmTKeKxefLtBpTlOG
yA0Ndsd9OaDuAAMSJQeRz577/+veeD9lwTbJsRE/yalrDKA1Iu0tqKOrDJjHm5jWOgnc9UDr2R2o
3Uo6uKIcMqfQFG4wcYGX1oNbI+WLuoOTs8qaikmgvebsAJrc3ne0se+8N3CpVVPLD5gkXOYNqHFP
IBREV69fmsRSHwnGuMSp8ztzSthz16gnNdJSbAButK74o0oK3B1Oaj3XOnHiOz2Z3rvset8fnaov
ry4ZQ/Buu37tTNs/zVhA9NncUhvl22jfuthZvVS3DkFRqrrhCr4joGN3sXzHpXL0MqvK5E8UEeAg
pzn6aG6bz9Zm/cmAypJyeiansnLCqwLqewfIm/eTdAFUywhODG+DJMtBGioQ6ZmKmZodlw565Prs
7iHHnoxuJVTpdFY8WMK/pzSSE/xpU4SRc0dEcfGhde0NWzoLdkoXesvTrOb26EaMs6m87l7bEV7O
+K15yTeZR4chgUwGBAPYOsUhG3/VC9WdWRL5yNJmnH9u2DcdJdoJP4/ix+ZY/7QBp//dF8qVlF+3
2OcNBtE7lYgTfpgw3FyMlSka3Khgjtf1BrZRve1NOmmPk3CSCJsPs/LVFS0tBxCNWf3hq2a42xbG
+u5yjxUQJTccxVpO1Oe2jekxnaoBgwoHaoa65IZiLxVfcJ80bxb0fE5rl2KyQ+PBf75xVK327tTq
sa8nN/km61I+O2HhnkwT2aObcG7FhI1l9bIpAPJ8mt5DFVfrZa6ibruQYR29NICYA606YJGirbm9
w5KphM36S3PISXPoDm47OeOLTQjFvCvdADyUzn40955b7vHB9DcareElczX3wKSLt9V+FtD6dlnX
AkRchiLBGTTz6Uz1WVMAVs9ydMkeMXXb3pUVmbdwKIab0d25OXHB4m+Zbu1v4gfNqYzqEDp9KG4Y
Z9LT87k+VAMPQoj/V3F5OTXTM9tTxtdup/S1SWtPKtjwcvQrBD0UKEl+Z7pwfRhcAx3RQcaD1e1z
Dai568yK1glw3YBFi4d2eB6jGxknq4h/Jas4pKLvOsqnYQDjn+uJWdY2UF+JP61+Az955jz7nRhT
FUQKY3JEPbB1MHS6XufzVFB5e9BBTKgm5E02EkEF/UAuT1bVQXIVcT1dWR3e9qDXjQs7aSQRmLlj
unMfSPNNrmSpNGLyzt00LpdeL9D6kawTPwsLE/ePG8j71ZMieNs2Ex5WL550FuJyfZYF10e7cTxd
95Gy/WDz/RNf0Pbg5ZUjMllQ4cOVxLS3/gZt2eQoN1zrVh9DzMy6EZX4byyK6n3YmBYNI64/07LC
D6Llgsl9h2ptEmr6EngifK+J+DkCpndD1uLd+a0RIk+OVaGr/Uiy9Rafl9r4652XI+ugzgXGhFrg
Hmh08RrP1fSMVTmHkjMIGrO6Gdm8rZ/IJyIL5dPgc+DFEXIaLtlIfkVZmjw1yoNs6WwH8ekr6iq/
4PF3CQaArhzYnxujry+SLO0+9eOhKS+qokqcx70++AE7Hi1TFV5FIazzOHcgA1NnzRkgWGU5yUEd
NHPNqrMy2e83t4p/2KrfX7RwCBofQGNm1J8NkG/U/TSJ6H7+26F7rco7PtTOfd7hm+V2XE8anZx3
wrgkvHRybu8aF7fIq54wFWbVz91lCAfxfQM2QRjBh248nvTZ3Qp2keuFimrJo5XokbN3hRNkarzh
Rmpr5+7AZGmf5TLhiQ5VYu9dOd7OTxr8nyXte5eJbqGnjkd+4Npud2Jaiy9a+hy7g8LMqMH85EWb
DQ1fuWw8YUZtAYJ4/0naxA2gtnKhRNNoN81G55rES5ovjZwyMhyKD0sQX3w/+AwyZ9vNAcJ3R++b
n5gw6/amRHU4csHlrSr/+rrQ/AE+5aMsXc61bmlFlcGxqP3YyWWAB1m88t4uSQ5EOW3zD9vmvjmX
q07+c6NBQtlXiclynx6CVKzlVUqudi4uLtK2x4hC53t0wCMTIxoSiLajvRlPr3Fri3QMbNjdR8Go
9v6g5y1Rl3wH77n4QlCwA7qWePClLgj772Gkok/5s2+3PON+I0Sv17k1J2M+jchabD08NIPxf0pP
1WWMg4sL5tM1feE+lUtVmiNtj7edt8UF/4lmu37mmxm3k0G6GAAr2Vo7J4Vf/D26INY6mDx+/eBx
HdDljWGmTKL1mQ2pQy96YVA59YH5LUujdkqa0yW0r12l1umchE34pQLfGNIi32dAtArg7xLyicgp
3R2O/CD0zGdTBOJ7hVb9e6dynRyiIfpH2iiq8dv6DDLL+0OBAfAzwpZGs/5TKg74X34fre5pD231
6NeNVd9ltNZvTVB25uJWXvWZr94GWIuf29dBd546N3011geck9ZvfKtHyKEzDEmqNF3YoWxNGV28
wqODXBAmbIeuxU9C0/q0h2jq/J8Yn7Xd42Ant38w7ryCa5aj1z9vHpTwjSJH+SMmsT41FRTs+6Bq
581FMFGTpa2nn3rt+iZtd1yJDsMy9y4Z1b2Zs1Xr/ZUJaa4YxEPOegjhKAjzmJb8i512teCSg00H
eL4/N2m3bvXPsKiVeyeaiQfGeRP96tAZLxdGTU11LOcWcrefKtRia717dx6j1/8xEcxLwNibTnYS
ebtdcgjCOdtkEP+eXVs+IIF2sE7BS1SmpUfw3a9wCheauwDOyx904zz3jkffmZNc/CFZevok4jYp
MpGrZDnuNSKgrOy35NtAsYOOQ2i7npGAIO9yg3XM74hJpYQUU2mzEHxoy3QIXHYAQAa1I+Ewhj9T
ho7UwliVLzMeqfJBNpal1BESIjKfd0oWjJ2X/YynauDTGvUsqCbUqj7GfnATuZliKY9LlPRApFJ0
vwufqboUqZf+qcuJOnEKh+20K68YXzs4iAgZXHHTNFmgsDd3NCFyl1EkL1FflOOJ5eEBoAhm8xBW
7BBWKl99BGn94j/hQCjEpZu3GlnJ5FJ15/E6PMT56HHKcKpuF+DCf/tkxGE2RxJ3jVbbVCco9Pne
hwejguB+18cR+Vx4dIcbl1iuW1QcKczA6kUFfXasqnFXsFhy/G4Rwe0ZptoqvGvFyOagi40+t4mb
hPKPJ/ThYfLCujFmFQdT+OinxOAwGQRzx7USzUmRnzEJXvvr/4si9vCNiBZr4B+4AKBosb8xaTL6
xdvAlGKeOaICq4Iha579frEVCpCYEjP0ulEfy+2GrENpUnG53h613zyhnA9Z+EP15iWuikAfZr0/
dKsOm/d8bHmLUMHQBm6kUG02pVpGvpLv96IVk38q3IQjygLQJCdaKXBuO/mojvIgcOR7vkFAX1QJ
vnQNvKKzDwGRolQLoFC4fuaVH+M7vXMScQxX8/rc6CnuXkxch/KKrq9u71RwM50Srm25PzT9SLOk
HK+Ux41AxnYe3KV7sMbLP2uXPK6LGdHAHa2Kyu7dVQG7CGXn9Gyqxpmvc9k5b92ycNB0M7cvaPZA
i6fDmADA1Mcbqj6LIiyfiMouEAx0BZ8Acgo1gE9T5J6d2QccWhNhtu/gx1v3mtc3FkyQsb2mhn5C
nKHzCpfCwKzd69wm3rtkjb/mFvHAaUhYHkfRW9pHAhlH/4palBWQS/6y1yoPKAYIyvyAi9vrS6uK
W5NGIfPfvrso13I310W6SqrKg0xwDkxFwfWQKj+K5Q8RFdCl9RbL4GuyOEGY6kmteTbXoY5SLAhR
2Hbz5IU5shtRu998JQOzHn2/Hu78YZYu5DgsnHiEEYYh8H2H9eMHPn0VCRv0juj056H/LKc8zw+Y
GdbIpPbNoWbHNk9s0aEgObE7ym7vn+iXkHjo3NXdO1R5UD+jZF2My3huaZezELcnNkMSXY3WcBbl
sCXNsWluWou0dN0guM4x1L2XQEDLucTCNW5zNq5sqUuODZevOep43mbIPS56e1SGJoi7dufU+abD
EeJLxLIpX+QtCwt1Kk3RMXJkxIQzsZXInG6ywwbiGnONnksDqqPp/8v7JTCHAVAXTsVuY/xnI6xg
PaNxzMdfQ3vjjHK+xxz0uMNM4rpovEOr5/mnGCZEnr0XS/Ietqn79EnQ21JlJr091LJWBKF1u/jj
VAUYHmgeZVcT53rFOWxdzZtP7ykPbRGH/ZGZWUpsS0J19aKHodXXYQ+Qwi0O7PRfTzk1Uiv8U+5u
Tq7jngZBToGXJNbKYxEs2mug+l1BI5XIjcs+p2SJNusEd5DPy0CXNdbxGQyTz7DHTR9l+VbMIms6
xEgvHVwUjOFAm6hHzYfdGmu++kbmGhx78N2jpiBbjsZ32W5bvdNvQ2FO5mBiQLz7sZpYlyZqIEdD
8GL/mZq6dtOVLhJ01Y77U5/H/OHOjg9GxmbUP2cLXnG0+KE2qWfb1TuogFIVWicq66vqBahz45JC
fIrdgIIjcmup7oUDuUQD2o3TtViWHgtqY5FCNN7iDJm7dg5DAI4nt6cQtWh+7WfUzIe6rRB2en6P
6Fv0vK8f6H5Vc1xmGOo7uQq3PudrE8q3xMGI9yDHJrmzKAnLlOm36hPrX3Cm1Ue5+uZ6QFNIvoq2
Nanukyq5iGbBU6DeNepSN0GtDMHq12RmDar1WGZh/kGzqIdDZAaidtE5IByNvHH8W6DDqA5FedOd
mooW/YILRkMZXSw3rIUO6GuAMAkso1c1S7AiZvqxIgF+zsw2cwG5iJoikv1g+WET2njGYEolZMx1
HeKhDULZv5AKI4JjkM9x+cAiRM5QBTfcpGxaSmUz8GJhCDh3qyTh0fM86dzcSprPZLLYlfrA48up
X+FeMu17xXKq6Nuo+Gvw7jufwg0pzb9vWqqC6t/OegbhQOYWTEdEUGy1lRNZpmEYT+JR6sI+wqCX
TratOxBCGZi+PmuF6rqiH71xIeU199oZdN/hfD7WBBSTHi491s7iVtX3ob9JcFzmdr109GDwkPag
Nv1WID6gk+kKmTYMuIxphTvAU9OFHPvxTi3H548rLyuSmyYh10pP5xmh87UFlNsyP74J2DZgJoQF
Yvf+NkUZoSjG5TzliDJvQ74HTVYsFfVpR8nMym0EBVNRuBts7+zGfurlgKGzim6sPuU+o/cbgxQo
Im30E4kLBTCY0Q7Y3aHbMEiXuL+JVv3EB2MMMkoOeJoQ+scBIrJ0FrCDcP16H9fwxdnXpk69li39
UFbV4MFTJQh5s2WvE/M+uapB/GLJqaI7Ch3WTbjkYsuPsZ5q9z3citp5LvtkX09l2OT/o+68miO3
0mz7Vzr0fI8GBx4T0x0xANKQSZMki/YFwaxiwXuPX38XKN0ZiSozo7f70OpkkelgzvnM2vvrX1oC
qPGWrHSWt6wriYmpL3IX7rO0GctNmQ6y/KKniI/I+LSBWzoc9ZmUXWCZg/0lLLUKg8+6qbtV0/e9
H+CCOcMKzmBkSCcsLTiUplI5l7bWUUvNqHLJI+3KOTwxmpgiuEWg0NwSaqSqTx2uNq+BRIB/7Jas
7CCsvpwe1GKidlSFxWCPboVzePbE/LtMfXLIasazYaT+dp1o8G671hRdvNWnwGpJdRs1p3k+2Og7
arddiENCdBWFkX1qIEvb/VyBZ54aWH/1Lc4Nah3mNOvrpUB03u6LSRj1UwOxMICHVtn4iTJBZu/D
FSJ2U/DO/ryCZxPnhoQNfaHplWsrT5pBqbpB0ALrJJWSOadxqRxtW5SNVV8NSiatfVnEbbWzinAF
5PK2I+AxqBQC/1pwFcQIAVmRQfbUvBJCClz31arOPi15FdhXNKcgzDsn0+KXLlTb9nNQUx6cPCVX
xPw1Zy596uu50wGMDao50cDAoIkKtOjj3HKrdrRnP6aEvdop5C3luhRc882isMmZTs0wjXbanCda
cW7RQmsgtYaZpSB2TBsvDzrl0s3nSA/uq46q2yWha99eSIl822vo3yeDl+nDisyapjElKkQ8co3o
1jHsua/pUlAk/Zzb3EChMIMs2wzNrIxskqMqYtbJPhCqhn/1pIMnZUtYVg92LGfrU1POpX4NkhAP
MAL2UtehR4EZvA9CSBa2sWv6oHS+aiUyn8lbjDkh5dbJ4Oav1dAGFarAutZ6+3p2HE2nv0E8NBsu
I5WbSvopC3pNjhRY5XBuWxTUG7enf1W1NboLm3NygR91OjyQcjXls2UvprVD3AYC5gXZQGfQLcp+
Gg7E1Vlh+ouiGgk0SI3cIfPTujQICpLFCqvLqHNGm0+odGEzgK60Tn4WmR2Q3y5jvImNc+JErbz3
S0y9KTCVuAu1uivkEKqJ50jVUmkdG0N/kouwtWyra7ZY4m0dhHrzSl4Rp3dxHzX5NYU1sdyjtFi0
yddCIw5v0wA44HmS5hJknrIuAozOyZa6odS2pObwYgadmT4pAuyDrlmMLGZnxTkzDdyFnL2hVByy
0d3kSVlbJ3R+rXkddzJeOsb7xoUKWsemKFy4Ik1ORPK91G6xourN+jwIMq6TbZZmtryxCy0OZ3ec
ScjFRnAO7Hlr1NMSa/upL2jIn+NNyyj29RiaLONFHKvKsqEBEgTmxsyEMYyuINEZnsDRw8Jyi4TO
71cBvD6cZqMjLqUD3Trt55LWemg8qMw+pm2RWDoNA68ynDZnTZdan9kssx1/6TeByNiv9MwJROmq
41xqV/RBGDC8gdsnGLsMmJXQqucawSx0txGQd8vnMCqGtuX2D5XQ8kZLRd9FQUcYoXlsLAff4yFM
cF3dB/An7WOPQwuFM7WL7O7ULyPNl67PWzPdS1tUbbxNVDuM053a9g1wP+N86W/5ejLgFutR+R3H
yR8TLZbibMykiVBMi81hNHzCHCPaMxrablp/aUIb9oUtxYq2NpIvHdf5WG0/ExPF5ZFsM257tjd9
SlvPkjWFLG+gqFV8UiQDxW+dYklpJLBH1bmnkfrVb1HQQaX1NXP4SDvfmYFJ0SzzoHIb24arqbUu
G2+eewfv2hkxntnQdaawEW4JcfnI/rRMTfwVYyMzVqGunJ4VX2nzJYXKLIaySzcOuh5L+oT8tpP4
IK1dJjeG3iSteiZAarsdWK1WnCXpOAYqoCrSNK6ELpfWTZxo+pJ5CUhV50rD4I7cyTKOZpjCdlBo
z+EGEZSWm5nMd0o9jJag0wk9VcMYNgrYgp37ltVEMtoWsK+OvZd1JY15y7Xl6NVVbU+WE/i4k01h
5S29MleUHghZxnklhZLhLYRlsY29kyu0ju+UaZrx1zUJZeflqNRZnNWHAOambLZMI9Gny7JRRLXs
UsUM9K9IKRxDHkTSoFXYlwA7Rn6pAR4ZyVmtMmZpq8QWlqIbCNGwpIUQURccQxex5BjWR6gTKwqz
LYbIYzF4+kTVpfUDDs0Iea3MVO48APGoQkuUxAwn9JpwyJWTE6vSuuJmWexbEo+Egg2916bSfKrP
MtB2i6FHzNrsGc8zxDc9sCFAI5qhxRtka7tVNyTqjMRx5pwDQZi2KRq3MyaZsDxjlhtCBOlzlogV
QXem0rcnwI6vy7DkUeZ2bUxpx43mci2KqEVNXYMwN2kC6oBxuK7B3NRaHXnNUDtWvaEyG4bH3oSY
pQCvUrrI/Hnt4JILN4VdHGU6OtZTQd+0THfkf01ueWLEnG1XxJY6xZuWlLK6GrUg5Kv26qC9NaLW
QuFCypnTq6MbWX+iXKAP1G2dFDMiHx/dQlF39RJN3ckC5K6/2GMca6gr49aKnF3K5dPo4FHg8BTX
QTVS6kK4glT484ObNb6FaiirMClWi+ARQnuiNW2UWfEc4jqEhon6WGDI7Sxwpqc6VyndjVquSjmd
YlQKS9431h5ig+7HLMUgITBEolCaw9m3lY9MjsWkY+1FWOotDZmMnAOwTl3X2RqyHdWG0WstaH9V
jtm0a5R2rna2aAbb8jVNi9uEthtp7U0nFN181cfC0eD3yraPTkINiMXHZMjfCLHMGsOM2Ims5RCu
a7j9hUVhYf3HGUJNxl0x6gOnFNmkLe4Z7MP3o1nKZc9yai0YITnNNI5oScxWcF5l2jJP3OXbLNFN
kwbVcqIt3hjLzlJZ4FCMLMUKB1IH6yPFbRj0Z12T6AfJQCYJjWdsqPMNASu+U1Vc3mvpVTurFac6
sxSzo3PYJKXs9h0pxyDOqH+ym5JtjXXw1aS+bLNzJe0wTe5S5WrkT9xrI8AZMEV+VqcUfCXiMqNk
49bhM6zLDGuZ/lznWjW+AuAAlTuK7JjMMyr07I+IVNXhOa7R452NXKf5o835XAJP74MpzTdihDc/
Q7tb2/esVXr4QvMloA7TBjmaxnOEUhGZQFawH2kwBXpSBT4Oy+r81aZ8NMFFJGojaSeXoeC0DWPp
JPCVdZDLI0M7+z7dZICHc+VPOKqYu7AhjLxiqAaKsg06GZWbijAWUTJLQdAFNHRJ6BLbS8eicLKN
Oqdsko5JI/WoB8Nk7oSu9sWjwkjN9EseEz7dVeVi1LWnQbNPN0AKbVt6sh9MyLAUwmyWG7qqivNZ
KWtdeYYEb8ZnRmHhZ+cuulPKcUMFJIku8oXMCLGOngaZvmUHXOWWjqCFGHmxYzvFFSxf3+zyJR+4
3cpQhrO+DyWc93kYMtihvAp0nFZC7t4IG0Y/EUmSSeREwaKyDzYi6jdLXJtpcGal1kIwI6kHVcDg
eSZ4mpMnWT3uJkbNNOQ7lcO0HC7GxckO2ZIp/bOSkcIEdac5m2h1JIMZBRkCAo/rqYgIA5hc9bCu
/1bm5eRRMcIAxH1N4nVQC3ZGBTmzE27gPKTYh64KDuNicfSEKTDaVHbI3Hm5pTmZfWjMGydlRpm9
WxaRXELR21QtEx11k3O2BJXWp1s25Ynmva4husk9MWmO8dVMZGt5+gzGuxeMiaF6kTPunFoxJe/x
VTqTTvzXJU6Kg/08EAJu1DzTjegc0JIunN8uaTuWMMSjXm0kq2Iz+8EiAjvxegj6uIXLU2rtTHK4
TMn2Cirebeuw1uovM4Xj6JXYqbSvxEgzjX7m5NTDesfBlISU6DqqYy7MbKLSnKPjJR+aRKbhIYpM
pQNOMrSpem2GsTDZLFJRyJuq1m3ldrBKphf6lV7NdcJ0JFtf7C0Xj6D9EtlqgkZ79ZCZDN8oQsIy
N0cEBc8ma3MaTsMYF1xvY9Jr9alOBPsiUf5cVwdqDxQvUT9oGPHRUgIqoMkUFjk4eJ6ZkYOqqyf8
MKn0JWl+JfPekPY+pWme3GvKlOitO2nCUF/wJaQy4ypz3ANQGrlN8doS6RQmHvXp3HmkTzJ/Zjfk
m+zqmsbuI3nYEj/HY8uS4PQ9NcptOQ4TI4fYAZBZnC1OL807SnLZQuHIofUy+E4tMWLzWrNsAmqG
qCmL5II0swCZlB2/tPeGbJgEVAyN3Zt+VRhRantlRLeIeTQioqmYtGXc3wIiTykqSJNip+Zq5FsN
ahCLIuwtbUipHEpFbQvQ5U6Jm+AiZ50zBQFr3dQnBGxJqYJykPjOW7D+NvjaKTzWXSeedSQmepwL
8zqNYfC2QJeLAVgjDU5GSNVMfUOaqnGbVapoiq8WRQb9mVE8zDmgLG0405fJzMIG4kpDk0EVJaHE
h9BCmiafuIdUjK/y1c17P6E/pyE9AT5NPd0ZuDfueYZ02pFrlnod3sBS9dXsTkNPo9tKnMn8NETh
KqSIIdUm4YKhTfIpKzHKwFTVCkMneskZqiJRTVkAeg2vnneT5c1oiPNbMoyqDF2FJkX2lhmd7ORl
zdDCMXCVsK6jk2lWdbDPlGzRX/B8mLhEoNCV7kzGBBnB1ciJ0b5Euak7vTfoYdNxAZY2IohzG/GE
aWy6Sq56tGlUCzoXQ8qU0xBGzNCJeswCAZRLcTLJv3DKtHbXymj9Nr0Dh13wSoVGz6kEJXRyZHm9
03zVUzqpi1vxaas7JoeggomsDYBXQhmjvu4iNWMiZTJ02n2e22yrm6gN5v4JDqzCDkOrs64Od6WQ
GeoRBBPVTdNkc72LphCYb5o1AkDPQn9BlX+aU0HbZI6jy6w0xBoZjVkh4dCLWFtO3HQyu7IcTC0G
dAkQLUedE1k8F93qX0yyVqtGBDdg5H3rZnplhjd6S90D3clQgYBv29lWiKksmahjvcHsgSQGeNVU
SkCHVgBCsozYCV0LpaItZiB7ZZ77eYcMPjp0YbRu7NESWluBKi/xBq1Mi53aJ4azJUxCFKvMOssz
niRFfGH1TW6fEZZZs0siI/BWUw0UL1G6lns77PEcD3e0ArlzKQmHnLLILom91POMmSGXalEBVimB
oume0+ryTAaQMm6SKIzk1MjALy0dJp0+q4SEhIwvjuzODKOqaX+XCJkabdp0ejZtByGirzRSNCRi
VqM8kym0ZxUK/MW3y9G6dkJzhukzZOwm+Vju07JcKAIBqPc+5fWy8gr61vSqSTulV1ez/kVlENzF
oMjsKWsVxdmoLXH+jZ3ng6Q/pg00wAt7P+HS8MbE0vAcRW4fukU2mJeZsOVngVlK4q5l8WpH5qXA
LurqTdjW7ba3ReepRZZ9qYiL9ugZ1tphsMp7GgQqpvMlHuRw7hRtBuyf1PUeQQz8PmNWzhYWgWul
0u1LJCzcfELVtXPVwVeDxmzLlky33W+HfrqgM6ddFClF3oou4xvJQQsFRi4Gi0J3EoUEnYMEVy6E
YkFRgtEg6giWCbVOrQX2ve0Ey56wnbKbnUfAOtikQ9HOZiVCP1wGXGkCUYy3zhgvVyFByt4Z1ZWE
yC3tuqdvQNtMJruqYaRumg1AKHpGId3UBHXiZKj1zUK8dYZ9MgplwqydSUX5VUeQtA8gijxRtg32
AHZ7MoH8fCpq486YwKxNs8bihBDvNlek9QyBpd8ztWrVbbBSAmjlverXE2xLrIyMcVFV1JvJnNbu
ULbVVWiPynZcYuVJ1zGzdQnj6V3R21wuFc00DhYO/F7QVywT1MHgfccoORQ1wLXeTRNGeP3imYBV
W11t6LfEAo8c2nzjtk2c+BB36xMpeyHHITxYfhvnUraKdo65OU0TlHnIF6o5oG2NBoZ+aXwO540j
fxFmNyWOvb9RoyEedbu8B8UCWRtQ+mX14zr5C/H0auK/6Ah5itkgYAdjKx50VcHZZJQT3HGAACbM
RfVYJxx2ol/it6bBCs91ZsQAmAV0ZxnkzEsQ2tPeZl0mL81t9ZlyxfRpjJ34DAlqvBUamp2xUKNP
NXXKu1nO9qfEwaaEmtVS7J25EafWEaZvocnej8zn2UQR4YotCLwE/RsP836xxe24vIjNVa4UK+Wh
QLma+w39DSRWdXRTspmQduEtOG/oYTt3TsWyyaTBbDeg4b7AugTqoUHEMQ34h2D/whDXtV21rRdT
OUsFjod2bMZ3WK7SB66mITnZhqmd9w044hQY2aNNZH9pTlI9IBesfTzWuo0+EhWJLJXkelGSbil8
J0+lhTorzxU6IAyUCPdNWPbPQVqzPSC06x+p6Dl7Vc7mTe3QN01DZXpBjQNyHeAYguZRu3g3cQoB
fT1TN9JzBTuky8EI4isHKc/jUEfxeRyjY1AthmKklQyu6YEkp6CpG4gtLM2QL81XKrTO6xwIzH1s
xEoHq1w7OdQnsos8mjM8isRyUPKAL2yaxPL0fqS2yzkxNnK0xHioZjW/U+sO+4sUsA5DhuUlTLHt
NwsESMm0VqZay1EP8I0V7g0QpIlvUJG+7DTT/hIMEpmzUvfMDi8wWCJmMe+wBF1uy6AgTlP0pwIr
5UNpG83TUkz1nc6icT3RM5U+PKf+FC7AhpgkKUAtLSAznaUG7BvZonao2LJbBl5F004NMxNaGjTr
SZXOcAzsENg6Qu+WUvBnly/pA7OO034IiKAv0gFLdMsuqjOqtBRXtMGhyJg6avQ4Qyuy91hl+jLD
uOtbG6XfE4z4dNELxDzcPAZKS8JYjKwEqnwTryNf7Rx6dwhWaXWHYHEuohR0mSU7yLkKf3cZoIml
e8+4SDXrlIuZIJWyAGtEaMIhzjEYfatl7byxYXmux6xbAVPci0wiyGhTGPV81tPmYZ8rpos5HNqd
bSAXnIBsPMq4+VXIHkJVJUyW42Ib8jUiycQRIYshtgt7l40rPW8U0a6S5tC6tc1z0r4FGjA1vBqN
Ci+wtGjbc5wrMrlH977sBNUjC1iHSMFl6rWGCpTZGudVYsWX4Hr2p6BCjBY7WvTmaE6yiXDgeYDH
sbZRs0gEa2OUb0l5588CAOQmDg36fIXK3WDEDTxdhNJQ2MAvbbuyrIgxy8OsGu1lyGZDtpek82e4
TrEdjDrahboao8lIOT6Lbemf7KJ89/YqAAhiY27v+1kNHutxUB/Jh6y9ZcPZUQRHc0kgTfQ2Wg1o
cxeZ4vJd7sS9GW/oGjpeb4ci3UyqBl+lt/T7Lkxd6Ug78WLJtgFbe+LXWUi/VALVJz7mvNI3yRfR
bCjSPK/xZPEaKki0VtHArWXkx5jkWXGh/1hsC4w0Zq9uCM7ZJ22CS9ya9C8DAzLRW5rZocOWY18M
a7t1IHKGcZjs8aE3aKjGaZg/1hGUOeIHFUmVRVdttbIo1LQ7qx1FUAyixPhY1Kxz6CIBGFtdG+8d
6iipXwIKfQqAO5/CHl7DwNAGHq5Pgj1zSvrHIWB1QlIblEe+EwbdgV4+tCmjul2tysstBjCJR8Id
7JWWiYK5piY7wNz5bPVxoKW/DEfyL4Pfrqpymo7aYa6nFkg4kHe1AcWPc0OHrlOK51ovsk+OHZWv
TLw2r0Wjh/cZhdRjkZf0Cyo1pTmccxUgIk7p4/7Ypu87NoMfB6tGBj1zDTTqXAVL8HVz+SpXJejf
e/HVbvfz621chO0/f5H/x0mMgZZnxIACh/2kTDrQe0eEf8/L/uM81S7R5iQtjOW8p92ZeYT6IdAr
ZYafOBh+79CszoZ/+PQNKq4FKt04B3hF+Z6Z2IpVsfU3X/2jQSXivKI3hupcj6BPqAEyidJdBmKa
Hx/771hUfpyfOmVdRVIkpnOlzCwfAD2/7Kix+gnV0r/5FT5YVGpLTX/U1qfzEsmuFzCLYhdpYFg/
/gLfO/wfDCotRHe4eNWEZXqN4LFYhf9Idn5mCfu9l//gT2kZVtyPipGfYwFBk1VG1vU64O0nxs7f
O/ofDGcx7iffjRvUKIgfqGlOma8Iqg2Jgj79bx0f6fz58pQ0phK9ycrzYKoD7NeywjMsEpO/9+of
bt0BOWVslFV5ruItix0lenKtI+T88au/Ty3/hmHnx1mp0A1WTgO3xG+5KmeWZLpC02VhxaOxnVNs
eRrXqrOc5vZQE8zMEzXx4UBPw+iua6KJIffqGJj+GQ/yYNyPDLjF9InNKZ0+17bU2zO0zDZcAe5/
MdE+XiTCojnTmziQjHPkxPeShn+8b0MJtruJrYAOE4IXaYyPS91G0RujhuoJziYZEyRZhNINZTpp
yEj7QqKQ6c+zBEJvbrH/grDPLGI8UKwYIQNhfO30Yp9GJuAJb72kv53zf/s8/Xv4Vh5/O0Ltv/6D
nz+X1dzgi9R9+PFfl/HnpmzLr91/rE/7rz/785P+td/cbj7+wZ/+npf9/W391+71Tz9sii7u5pv+
rZlv31okQ++vzQdc//J/+st/vL2/yqe5evvnL5/LHmcpXi2My+KX33919oXNQOG+/Lc/vv7vv7x6
zXneU/xahCH/+8fdf97+5Xlvr23HS0j9V0PRdV3RiAwlVcJf/jG+/fYb7VdTRaJompbF/68jR0Fd
uuifv6jqryYNWDgWlSIPNz3XeQuWuv5K/mprqoLMDa2gaZCP/PL/Pt+fTtB/n7B/MDoU1T2CQD7N
t61pNeXDIgnHFSUdap0D53LDfPpdolcHw7IKXBLFDYNJE3c0Zs/Bqow0pD6UYfokFPWkLpnxk3v5
277R2se5lRUtuMTu+QgkA4jqVzMbfI0KE9knKW2EN1fyky1ZWt97rw/LKjFmEOiIsg952IgjtUKt
I5sebPuynlO/sfr2SyEiRz0FHRauZhEZn1Ewm8hpIJHfsNNRPIP0BzjOvIjjudzQQ3qxurKlV8LQ
Pshz3LEKrwcwdaOofJGWcTI17ZQ1w+w2RnF0qjkBUbZDoqT+pRfW4NF+fRqEc5cv6knPlXq7/t28
ivk1hXJvKadyU8SkhlH4aUnWE2LN6Sc6aLZXFVHgT6KnypRoJ+xsG6+3hnobGeI+CwDcQCwHd2pN
VAiTDk9a264150cY6FPSd1ejEHh5irvKrHfvL1N1+TF0bN2nqHTCtHWg7RzggL3wxSFMzxq0D/Rz
crwbu/ABwDbwDKS9HqMVxrM8r3f0rW3a3barIPFzIwyhfbsQwlOEjjlCfYdaKIIZ75DINEW2xXrx
LcIDcjaci7JQnq0pvkrl+CgV6xZ1cu9pUX0dGziEGQ4w5ViNbqKaF61UJkTZKbxNGMONt9oN/ZbD
YEHVoVNUXeaZje7QFU/weDdd1z1HM3a2IsDzn+oMw6hi9Ythh9igTRDgdujMHtCB5va9dY0LbHge
tHXpJY1Wr/DgnSXsozN3+d7BXeKmS7tzszfT7WAu9UPYUCpG+CY3WThKMqR4dZqtIW2k8gIl/RZX
0yU2tG9W0J8YO3e0sQTy0Gn69WpjWUOvG2I9geneqvVHkXDccHx+zlePp+w1VXx6hTsZMv0hEJe4
/zwJc3iaKoY5R+GlPoZAiX0oN1xKj0tAeTYU0yFLF/pj5eQ7Tjtc5rWp0iGCgthaAkhhTVt6P8TY
NPdFVDm7HNuOm1HroEkB0nQKEPaDDmD5E/N/ud5ef91PNeVDvKEZYzglbYqkLhxJXKHSNAM9zYiB
5V7OVegVmcIl01KlyvHQRdBjwPorxukPq/Lvq94fV7lvhzvqXybAguMDSeXjYZwRefXp0+hgYVxB
KP/49deo469fDwnCn2OdOaHZJdJuPHRa9KA0YvEdwHGUKOlK4K9wLlIFH5Xby4/f79urmOp8MMCf
YCcSYVfjQaj97JozehcQEb8MyhfDzo7VzPLy43d6D9e+9dU+ZBlRl2JOVaXTAZvZi2xsQ4+s48g4
0YOeGRehqp0WET4MhXHqNBxVQqme6OyC7ZsXRVMd1EosnjEFd6pVHbLGPgsq/Wczx7931Nez/YcE
KNeyehmyeTw4U/RANLgZ4jYHdEmPqp0c8Yl6QxXxkyP+vStoDdP/8F7lIoqgZnbCgb77DrR/10lx
X9TlT9z0v3dCP+zCXUjnSptVtsBZZbajkrJPsOHiu8SGWB0KNbj/8fn83jFT//w9iig36LhxzGo6
5tspcO5Q3tNStMRNkQxXmN3g8lulP5nw8r13+7Db4ruqWZmTjSxHTuHhaQpeGpQHx+GiyByt3NCt
BNjgAvp73+7DMsP1nAUFO9EBd8F9ZSijBwV+qGT1SVaT7iJrPAjNPvvxm613wDfujI9jadt6aeEB
Fw5lEBm+CZTl4fa3m0fI8Kn82UX+PmHkW2/zYW0x4q4Xeiyng4zbnT7nT0z/ITpaCalkPaqUwJ5a
zblsp6j0gMlwaUQ862omUQOGiWwOUoXVbMoj9gra+cp4u2VnXQABHIGBQDAWBRs1mj5uTOinDOtN
zInSsuoAkURXbwgjn6bp8f0n6jzHNhZfk3zZLsjIfL48Fp8T9/4aEYh63qetcz/Y+ik3iBx+fKzX
2+xbB+HDgrdEi9G18zwdaPdfIPu/X++MH7/0e073rdf+sMKlQqW2j/bqICJiNKEUb3mc6WegQng/
GKcYXNWTMes3evF7dHiUXxtYImFmRz0nZm6KQ2pyIhwoHx8zE/mzpXe9ar/1wT6sbw4zA1XF7oeD
E7c+jFZIqJW8RZJNBQnrZhmbFwrTT6uheGGW2x8fDvU7K539YaUDzyt6p2PcOHIt7CewrWVBQOMZ
TtEt3azQ6+L4oWrrw7pKUQU89bJ/qawE1irg0pJKfhwzDf4BzHABGMd+jIvsPZJNEhsbeGRkbjFL
wEsETuv10q7h4o8//Vpc+NYh+7COOjgpThh0DQemFyC8z0yajdG8V4psrYGzeeFrcJ/30cNqkfiT
a1P7dnCD0SUf5g97AypayOcu4g61iarz+GGw2ZUXNX5IZo7Ie3aglNmxmXIcOqLiSN/pQsFLnEpu
9xKgylWD7AI+7WrdSkuR4AamiBvTwq9KKTbFxCmQScedOFnp3qb5bdQc7n42TtIghuFsHcIGaXox
/L3dzv6wbuP0jUtQUFDRoHvg6VZw/57/Qez+LK54L+B+60x9WKqTnuoIVsDDYeKAQOfObq6HD0sT
P2hB9LAePBpot71Ij9kg7noGdiZpc1isSvdwQ71A33EEua79IRv3TYFhgIFSiGLJvuAulUF2lJlx
UvvBxjx4zUaM6JOc0iPC36eoI7X6W9fbx5HGdghhMQTmeJjMxnC7xWm8qNZsGgDNYc2GOlxmd5mN
Mws1/5sfv6f8zq76ccjxmKK4Ba/tD+/XGdKgh/VSqEv9xMSW0wz6MYTiDoXtRi3S43u6qo8cqnW1
WlctgeMV3hzivmqz41T97KL5zn74nnL/4TZI7TzUsLzBXMph4Ri6+IGOOflj0byYpJw//vLqeid/
47r5y0zkiNmBnbOgQk9Jscsuf2ot7HPk0hmbOexrf71MRKdfVFF2NIbW14gBm4K7Z4CvZKOS5UaZ
nHtFWBegPzi68ByNI6Osd5guETRoAQtWkpg/mdutfu98fVjHRwPBnNWFZB9ciE1fHNdYGKrxSZ0R
eJnaTFYZPXRc4jM2WS4UCe0hmzLBkuqn1fOBnLI6lLI8TFV/labs3dwaOdF1E+fHhqGy6BN40KPK
t5AmuDqioy35zuRaTpb+5FL/7mX3YWMwEeYvtSWHg4IJq5utBg79wJLF1je1xbGrQfYBwAD8cpwc
Bh6J1jhhr2psooKqAc2qq0g3Cs+00uP7MQ4Jzn58WXxn0/o4C1oDU4dIZKuM4EJmpn1mA0KzDDHw
b9/+9xLj8bcr7EMp88OP/8PK5tUr44y+lv8/FDfXNP37xc2z4ktZvLXx658Km+tzfi9s6vJXBeWD
7TB3hLbsGkn8Vth0jF9VhRIdbhy6okLOc0f8Xtg0fjVtSpZgyTrklkaJ878Km0IqvzoKU0dpWaoO
Oi1GKf5vKpsfIhn6goqKuSl1VAtTVQs5yp/352LoZNV3HexoWAdYAXV4pdkJfp6TSH9/lAMQBC08
RaKm7M/aJM4ZmnL7/hPDcbR91iyFL/TA9hG3WjxK52Nk8B8BLnlINOXKMUgR3UW+1gBwDKWZ51sk
feyegWye0KucEl71i8KcAKe1oaFF6PgTLNiX3um/aljqPcogPYGT3hDQDTfg4mKLL/p0wPdmOQTW
4GzbXJtu1DClFJdU5pMRRg8ZLlWb2aQDu1EZdnHITAlYw3iLw6zl8q7DFTBdxvkl1ccc10opD8to
KndK1N3Sno4ZUMHGtK0qGtCMIPfjLgm3hjI0NzYDCG7e/60q1a9AAsrBmSNuYCW6Q8kQ3YW457iV
FlJ3wICQiSEITHdFqkf45PFI6E3826P//rffHoUGdkkIsj3s0+dtOjjzS5F8TnTVeTKWqdy//3Or
hhdLkTjMvW2RbjPO8ZJBnsouXB/NQvv90fu/zRA8QLW9c5EZRwcbmzuMG/NP0L/MYRhQyb7/2CJ5
3sYd1QfJigXnMDwUGJa6oyzDl/dHgibM8x8epdOD1T3H6thes8+3jBfK2uuuFiMMcGFt3v8ts8uf
bBPS/vM+sV6v6JxU1dAtx8Yg9ONYb6WJ0bPZ4bh1Yj3GJLvZTmYQPi+prW3AHU0Xtbt2CLvqPkWa
csgJK2+UEgElytLSb3rRHsZabQ8kju0BL7DG40ha3vsv8IuYHQTUs6/8X8LOa0dSpeu2T4SEC8xt
em/Kd92gtnjvefp/BNVnt9HR19IWArJ6V2UmBBFrzTlmi+dm2dXplzQOq7fiCc4YHA9owpijU28b
ilg542yBzS3Ne31l7coECTUGSu8ejtIq5dbhAwq3Yp2b7gP6HR3hfWscQG393JvPDfJcJM8B2gOj
EJsNwKQyBKUOlbkq4+p1TJvXHhz+u2KXp307ePFXVNnxqq1QTg1tOp69BOFGO1np14e/Xla7Jl3D
HGsXVVGInaT071Hh+Re+qXJNulX/lEjtqJaVACtyYxs04U0xk/FTCwt0wF7w2YpMasBEYaAmjLtN
nQxi1+btWjOU+kGJQwSiaVBv5sN5U2juto4AgCVdWuEH1pyTAID1HILXG2BiRbA/9wVEpcOIEWJl
2l8auzfjM3Ah6IO1WTx50TuwseCohIF+M6KvehT230NT+95mcfo6DBZ3MXTgmzRg40ph3t3rtbqr
FZWqtLyhJxTcuNu74p41erIWtfENU5EsXjs/mBOPb1UN1ZrLC4d877Ca7QDd6pp3IDio2ytmzZ4e
Yk8SDYqSvBGPxL++qX4cfkFN31EVCN3bYJndDkhetZgG9ww4ob6GckNtoL4SGaAc5Pn5aD6fF/ts
spOV3eHoAVHFvafVwxNVXkJqkIhf0eguvCSKdjZGzPX8d6qBgtCce2KtiGTaeUl5x0RpvOpmke4N
h4C9+dDxnSXkT0jjuCwWXVkQUKO2YbdrW5eGivyr4Jn16wYqDfHOdnoZRTDsE6xjGtyWsSIPqvBX
BclmwOW9kQAKJ1jjjZTQ0okgRrlJ8LScBB3RfywN56DhX7NVbmlN0/FF4oE2NcMEDP/nI6iZnFwD
wTFs+lRTdmQzxIc0dR8z6BxHqDU/HKXeIlq1vnlZiGE5U597X0k3IJPHQ12v5wFX09zd0OnBdR6D
k7qEg9PjqKKJda/A3Tx6hZfeHVdqwtrg0VBg2QMYuRghtDVMKFLfWFd3xjP9lpvjcNPDSr/ZNAhu
DSE8TqqdXERDkqlsLfDBTe0CUJZ6Str26NElqdZAcPOLr7Jgs78VpqVcP/ap5P2j+KCpfy4i+MAc
UzXl6OdaqrBV96/Jphn6ft5MFRdK2nqrxq7q09i3hJM39hn1sH3W5Gbem88NpkR6JYu6L4xnxROf
utToLqU8qjvjU5WX0TFxyaOrETGS/8AnUnXDloFcPJaZVlNDnvC/mKW6Kog3MXcBl7fE8yIx8zEz
DOyR6oTnwB9cbmGU3R97Tjoeg6oLtxCMqZGgjgOXPK6lWO3IbPg+Ccc85iwBzj3ma1PeOL3q1dd5
j1t0WrBwAsPutWt6b2KrWHX+ykBXLfTWG8/VkKHhBSyB9T197nIbHWhSbae2cZYjQslLZhbBGcAV
TmYpOzQNsoKII39Wu058kTt97Lg7DFGwmIqeqLm2eygmv7gBYPyaNolyitUmWuL5TnZQQtXNPLq4
kO3GPvwUJUaCSAEoNrC6NepL89ExSdMz9NT+hgAGV5xwngbTls6+KD3Wip1t+6qH8jsUBvVD+7kr
jQC0BgAmkPUN9f+KQ5jWYx7qr95k7kGgDs8BkNFDEOqklRrDv6pB4q+rydW5kAQJErgITHk1/VU+
9CvEa3aqtwdjU9jNYwQl4JEgAHEUYZovydijg1aJdeQ27Srqiy7Aq8Fxp0hsj2FdOsPi5/zWhoXa
O9e4jjcVjt6jSzInmj8fCY2XfQnyIH/KhuF91HLv+6gMUN7V4autW+YCR8t4a8Z4zRdg7Bq16B4Z
CrAHR1P6te4WCsu1dxXQ6soSmXrEL64/Dkb8AP5BeUbyuVImwz97dGPqVe/k3VLBJb3F42I8V2Mz
LrtY0faCT66vDHdXDpV4DOzE2UDmUVfzYVIANylff1sJ/FwN/d5Qmz+53wY2PlkLuYrG2GPrfMDG
XwU3iMOFa2IMPzjSJAnSV0iHUJiQndm9uejOv5O5B/deb9+duDKsbVwQm1rYNiMSEupfe2Yh7oEX
vhaeysdfJgZtUbVLNor44XRVQmSUXl9bkwsnSFNlDdwFfS6Bnrgm1J97Aef8QI1XYLus+NwO2HsC
kYdrZ8rVd5pQC9bF6dckgKzqlw62ni6xj5Aqlg33CAVdTSWMBdyoR6wqs1NjZwUmSFu5CWCbnvAI
M40yXH+VgJ/d+iAJZBn4KbWQ9ZZl3jxAbFHPuHUIxXDqh0p1AFmGyQ3CG5XRxqPa5QfFyY7sAjN6
Hy4hbsd3pijOTtezYFcLDFt5CmJ2SJT0Nm+KLvkhTKfb97BsFwHDzC62ovo6NLZH8V99qZTcPwWJ
xsOtgImu+l23gRAQrHzRKEc7Ll7gPvXr1K2NF9Thu15k5UNPxiZdH8IBRMVVI7RCvSpMD04tuWqr
hoBtloP/rRn/P1eK9Wfp3sGrZRu6aTON0izbQNDy5yPQwlRd4GsZNnVDDgdhLPkFHEy50OI227ZN
JTZ+k/TLOAkfx8ktb3peiher32Vx7b8I0ej3obCOWWeIl7xP9VOL0ndRyENdT8edn07aSinifV67
7WvPRWFhZP+R+drF6BTrkz3adIMStbpTmWq2sNsJnEUMsi8bJ7vYMO4u5eQT24EBS1hXlNs3/KnG
839Hdarrv46Gsv7U+X5zS6NaAyVWVWs/icc3Q2/xdGrpD9+g3TykGatO1PQnnRt9H9B+21uaXjKV
qlKcsrZxR0ePjMOOrBdTKVGyxdbwRaTdQYvG8R8rC/FnzWz+CkxHsJ7WXROv29+qNtJArLZLJ1JH
c/c7tOzgPG+crPq5N+rGxsW9STiMbe4649n3NFiQsdo9dAmTwl5Jo2+p1q7KLNXeYethlGus5px1
IfOEEi2Kr3mCeyjGL61gl1sMYkTnPlj+sZ9KIN5JfYrRkK8sCMNYPRz9GTvzC/44m3AbjpBAvUy5
ZV/i3CWQuxfWYoKbbyLfCAiT8kkPg8sX5au8jLWHUm4g2Jagv0x14yfOlC6H8KURor1TBFQfmqqM
dgCqqmUNQeof0zou3D+qkA5PFMAdqm3TQzNUpvl/XdRtAeGGkGaxqfJrBgj4FUblklytDNkmQ+d2
rHNlG40uJUbFr/d1WxSvhut9Iv/OuOZo9V5SrA0OAhphMQ83XRWMn5zep6q/9WAmv3TCMve/zgeN
shnbao9/S33snCQjsY7UnrDLelg9A3gy8Uj2cfHYpl33hP4do3Ym+lOg291T3I9Eisq6tJVUBI36
ZXYOkxT0W2x7txxB0Zk3Aca8670d+B8NgkeUbNH8NKsc2+VjBFfkpmfVhq8/Xyq4xfaBEXZPXWnJ
yY5+nX+rYiK1jwgo2n8cWoNYaFrKQ60dHuyJtVhuJ/a3ytwHJRzhnlnnypNXhlY61cfGkYcplulF
1DTuLdCp4+e6Wz0MxXCC+X6oHcjki8a0A4gV+YTCUpo2Mfrs9M7Snw3H61Z4+KjjJhA3KJKIVZZ4
MdYzOa8dgKtC3zzOE+I+9anGDEQNQGbgO4uxwhC2cE5C72vHo+25S9yb1w41kBdydORVOr/+31GU
mA6dbM/Yol/Rr/R8SPIowvHdq3qd+sIYXmtAAFdBqBVfMXl7IGdIAq2zeEtErf2sBOHGDQrtk8Ua
eGMCnNj2+EY/DQFRCK3/pnRjce25LAgaaiwcS27xyfUAMcFzLy/jaBn4rVnl2EV9M0JRfhId4RqM
deS1yp8NNXOJx8J/gGC2J95hPHgEGwNa4kKDmHbEG5w+OyJ9gLPZLUsjjT/V/UsF9P49J45n4w19
vCOeaj6Nyzncuyo4HcspjF1p2gX03nB807qc1EbmGxfqP+UTgtUtySfdP2Yccznxt8o/95xjmvxn
2kgpUVI6crL3W59B8puA8VYKaPPQW45a8bmtCQYCauvuG4qK8E4L/X0aHuFimRuIkQkPzJG0nZJe
TNH5Gp+rurTj1H3xqsY8AGOuV1bfap+i0fxhjyHePWRbFLNFe3ZAjru66l0GmJQujTpIUPgrchJ4
vIsyqs1OsWC46bgjjz0Wp3CFt3ubQR9YzGsykOXJbXQU/CasyeZNiL5iNeQqX75S3cJetS8JgT3r
cAJ0AiKNVHgFA9PaKKZybcUAvXXECzvRF+Wn2P+eOYn26hBPeEgz21ooSb0xBL5kTZDqXkp7nO76
xrPlq3dfDDVMcK/clWWp3TKsj7Fk8q6CzicPruAJQNQsmjIlzi/ELMLOjhVxUR2H4RtgyqOtK3K+
EDIGDCJ+0bzsridRfmIGRc1F5Ckc+zq/4mzAJCLjvvPBCe9jmr6jaZS41KTKaM20b/GkG6+5NtXg
yrOUIY5DASaBOw2as5YEr5AsVyqk4+ckscxzdaY8OEU9ujmYUpGT3ohOorEMqfYQY7CNlh9vBs+l
IDYG1uSqZXGRZrE0pqfbeTJWq3p7H8rLx1wsgg461fG0C0JgLb5i31RZ3unNytqr5EUQbt1bu/89
6TH+nvQ4jhA2ejMDaJZhOH/bV2ymEUkGBf9g9ErOFwMKjki8dzUNg2VrpCmF2MLfgDx3T0aoFAc1
INdMzbZZOXl35iPTRjG1fFXIueW8Sdr6e+op20JpPfzybY8EHV8pEInm/aMapUTKMUsT51s4afsE
PnHrxEgzOjxQ0BgQoTbUemNV3cEr6ylsgS/6329aw8P712PRIYfcxjnIO9YAXJh/dbxi2ywtA0DC
Pho6vI4QMx74NtdWSBiIgSxskwNTOM4bnlk1ripZwPZCksR66NMHMJIRqA8GlYx4AdyvkY6zqyJO
QuBPSLDefspJODBktQqqarGyXbsjjQptCh/EucqxKr452jUN7IGJx6ImPhJIgcdMZ6HTxzjOG/7w
fKsb3jcAbtVdBRpatGZ6HZSBZfuQokwsHQrQH6vbn1UBa7RXVABOETjy70MZ7DU0oO+GV9N0lUu8
XDPtTeIVt2aK4QCBHwooTnrdZj52AwW8WA1QzOizPFgRiCKObRMVBDzHCqCFHLqbQi2ujgakUqwQ
TvNhkUMXmJR6YIrvQqyozPKAtnBfEPT9pE3IQKcKi0s9qcUnK61ZxTSeOGXeFO0/CvwEcErKdht+
DjwywsKYapg/4tW3ooOmoD7bdQMYIahQ/Tm1h3wTtwhsTWhC5/mca2PcW8EbWUyw+G+J4fiP9PJw
JHRVtJ/LU1WgNmdbUe/RSBVpWQrpV/j1apUHZwHTAthd5dyYTIwHg9yLdR1pxRHumh6fdVfTiOgI
sv2kdMbWgDX3MJeci7LRXz7eSDQN75Cl0t3ENBQNk5bu8tjER17VzqZA+WUHE0rpxqbCIsv182Y+
nyf18dcpL6tPGOGVag2JeFhkxlivQWmEkAMpVtK09syVbY7h1pnsH1WReE/wFUeeJuZ0iGFkUBIY
zihf6H6YTbkFDTu+NazrNim7m/nS1ZXxkZI6cASID4g3aKacU5/4pPliVzUfdHguHqBJDB8TImFe
R3Juv7ZJTmLCCBgFEmUOlyH2F+AE2rsJCO6c92iS3SCd3ucXVC0ODsQIDjcGa5u5EYg1I5I5ubh6
ALnJwmjnjGTZ1uqmknUBPI7UBRRwBIU8hLPk30ITMmQ0kHE+XwxQZkhZs6JppXW1vw7BhTI5Fb24
Kvaycf0nNVBF9wCoYQKv4Mcpfda8hgsDI/6b67e7qtgNhRY+9kYgHhtHkI9TBHBX5LWdhu4I07c4
djEZIXVAPYSZZ/vY2bRshTdCYQLlMzzXiYfAeszg9bveq6HjoZX1fzJnt35XnYEDKcS07eY7ERxw
sDCUZnqGsD2u1WL0N8SQvEFrr+5VmypkRxXv8xEPGX0XlTGhGkal7KaSdmBMfPzLqJTUIxQu3TLF
WN3G7n4MmnYpyNa6E3y30ewqv4RwPi9IY/yz6n4vsN5//LFGRZHd6/jdLHaaT6TAreNBoaxc6+Hw
DAJCXeEJqO7zn0AgBNmrGsATPSYuDO1UvRF1Ud/nF4y2bva9/OGkbgwyRHDBC6TaUPWy8RKPXbMC
JF2t3NYdLs3UpdZKtZuzFljVAbJis9TsKTkTe01WSNiZp0QfjNemegFdWLGgtqxLK76DNjuPiYOX
WW5Q9v/cM/pRPaH17920ukS8f+phfreiwStslg5FduTOWQrQBfNEWA+wg8ujSlZa5yN1VFbztFlz
c3V+DSqAtgxDVA0U1KrTvCEogtVhDIH1GHnrEBxsR4j3qxYmtHB8QhoSUtygFh1H13yfp03zdEqb
WCPnQD8hGT/BqzWXg6HXTznBI0uA4PXTIM/Nr/pF8SMuwv7ajXr5WMHKmlcGXluWj/pYLjHlLxWl
c27z6NWqKKpUVc+3FjWFRTnXgP3RNpYssvhLifCotloWvqUWAaQLUr7bRQuzeuthsr8Vei2OfR6f
A1kcp5zcnk1fX81D57xR8DUvmtJT1qXZhvu4dR9+jUU4+ksCFO3fhqcHYnMzcrmG/JK4fr0VNowC
QDWf9YgQl98+wXl3ZBJzsvmuEGNIdgeXVkkPjDu/rrro+DHgNBQrl5XdGa+Vy40ZetG9oWD6qIp4
O5+2PcAwMTmzpwTE34nJIvjZSR2uYzLUa63KjGc7Ub/rjWKc3WI6R0mUnLVCcs/73FihzJSFO+M1
MfFf0PQrT32jl6+2fZ9HR2OqXSbWhrcksiRYjbJHZUkCT9qZ5Ym4BfiJCpXSlM4zOY5BsteVODjX
ev2FnhtP79DKnypIOZu+Umh/QhE4jXagrx1BFEkElQhNpuLdajdULn3jE7TUNcrFaUjnyTL1OrdJ
QxRs2IzoQINa6jFLxcN6kntD4PUfe/M5f2h/vjq0NvGmMRl5v3543hvghhFy0rHOJKB8cNTgrRkS
csWjnKRmPx/fofkth7S1Nx/NP6ShyhW+yjwEzIOBAZ7y2oEC9dqdqpfqeR5hJjnMBKl9zq0q2Pgi
0ojqUJ3jrz28ftqOqNhxa5dDs9bVo1OO/ce/1vRa2Xw8K5MgLXeZbfrnmgn/Wa/CHDQgoB1Lt8Id
KU7f52ZmaA/+PVe+ZeReJiBMM2tbj52/hAhHcdXsqWHGyrbBvTyPfb/+Rp9naF9qJVPvTtmFRWNd
WbaCzbDc6VOFDX8emkvfWbnWuZTFNFQ6yhUS6tVzPWsLX9baxJNfX4u8y7dQk5gdyMN5M9BuWXf2
WJ9B4/STkbxF9IuOXu2QlU2Fdkskn7Oc3x5e0ODcEI25txgD51ManETismlLkGYWn/2qUNZqbetX
6uQKoH60zlH4s+wnC4DE/lFCrLepFYfkHY7FIw+co1UU4xvTMEAv8gmrxsZjA7wGCUHrvKjc5tAU
KNt8XHypGJNg1UWUmeZhYN7gIj34pHGdPkYGTxxZ4Pb3JOnBXoyU/kdGG548wY4gm8/zBxw6fYxN
B2CoID7xgorRzPVjQTwDYxPf0FCkKjLt8fP87VHbbx6qOuhxj9YFz/W2OatR9XV+n72e6FdzCv1N
nRFJ9vEXKkaYnOffRN7iOSid6BD0rImKUB12ZmTbgMwOyjwNIkd6axlBsQqnsHvjIb0IGvB6DAXG
cr6MMw/PVGxVn7pKW5eZl7GUstwNArTxJfGjKzANa5f0PmGHco7tsVpTS/h7edMbl0wVb5EfpV/T
vP48wNA5lLqhbZqU+C1ZZYnyRnusOJorg2EQaPBdoHsgQdmT76Yx37XNxzGqHzxoXOdJ9vL8sjAZ
j0IVeYb5YLQ6RanQU8SmHGD7rqxGeeTOX2de5D+BqQC6lbc4DMmJ239ciaV1jlS33rpj+J7iCgPx
lr8zP03XU6ZN2AfqfJPBGlkUcoPQV2U1JQ/9RH11QIggH2QeM3jU0Db+EPcrSAyyP1PpnzItvaaZ
afwghnFZjoPxNYAiu+gmolM0mj946sjndJoQqGFDrBBL5XEdd0Q+YvavNg3i8xNqomlXFJjksZh1
SyGn6KWctiesr+iq4vWy8wvZLUtftxuIyjxCLFndZkqVXwzPZBr/0cyl7rUme0LmiwTahjwEN1/Z
llmtu8JgQVAqxRcmeeLkmgwGc4Unr6hdEc6SHWp1AjYQaMchzKJ+wYLPP5uGd44J4l76hinOXaZ+
FNBtvfMPaHs3ZcvMPDTsYFHKbrWQBRFmjpdx/qgiFm0LP3Wp6hmYJ89NZ6ILGIEbLeLEH5EYAmGC
YNEqm0q1B5ZW6mtK5voqV+x4NV8haCAIaQ2n97aIW5LNKnfXjPbwptQGS2x3ejK4Gpd+E0J9o+y1
dQxh458z44+9PmzV9YegaUC/sTTnhRhLhDN6qhej11hMu8Z4hm2iTeCwVolqmbeWcsK67XPzaFZj
e3WV6v7xKiLS9gCYSoVnOU7qyZW99KhlzmxSYduYYTsi4I3pHhtdt+UPvc1Hv87/OnRGTKqkivjr
RpOd4WreEtDmHQmtUY9VRo66QDEiiaCpB04aeCMvisL1jsNYeoBBOBy7kijIjmEdLNh4cQhbZYC8
zBvSengoBj74kUjTGyqZ8hgr4t5LxuzckORcQiQ5dnJeSr5RdfeJsrH80ToqpNLeCH5W08LcExVA
BVtqunB1oisDKTOfNwNcsUUp3ktHKIcxUcYnGrLnShUPVTPV+1/XsSGv6CYemMUpRJwXTnwdQyle
KU2fyL8JiUM1VUxy++YzWQ5S28Qifcr8WzDCZl7Tl46T8uZJhZ4LDfQGWoKoFWVP72PaBHL6XiQ6
T1i5p8pnLfIfMvnkqy0tjL1a1IH1lmvjZtDR8kxGiVs4yx2ix8GDpAhbpIcJUnXGOsA7xfNyV9G4
9ILYKr/M0oqqV3fzXTkyK0TaDopraZcVmNmBr5yoWW7Y315Ku554NXlSrSYel4XkHtp2flbqBD+P
RycGHh29sirzSOpBggfIbm/SurqYsJkI+wEfmMqbsJvvx6mEYhyOw7QOIJFFRd+drASQ3la0ezJT
03PpjvY5VcRdqWAVhixqIeuVz+ANHuE7c21HA8h8yv0gzYD7LGfp26yEm/d+vfDrXF3aD21e0BEI
XeQZbnuYLId8BLBvFGDk7xNmbp9JS+khrZUPPpX91W/fkuOrJ7+MD/N3lnjdeIPc7p8M8ixp7m8t
qy+v85jh+VSDbLNlxj8QsLQcAxIxB7u88gAMl6oQ+q4aRzJ75Xx0bgLNvSLSfoA+RkI7zOd0swwu
qhud5hfRAbhH0Fhf6WBWS9uI6v0IHO+pz+jTkdurrudDx66iQ6NmPvB2XtVVmxxWTSdCQNOYm5K1
RuybckAY8QMEL6q3Vvfu86byviOCHW6BPENbyz+H4XAxeseKlpoCy1VPS3WzEuS3/Lw8ksJ7rnQ0
UZt55PAslfgyLfI284eQtIW5Uj1RfhzGhdPdpeX05yc01beP+yJNEXmak/+5cVUqobIybPb2e1Fb
T0hLgqkHtuuVL7WdIojS1TdcZLRB5B3VIbNfow4znp0yDdbCmdrt/O/nQx7n7VYEJmHJhILvfBPp
NUXVc4iahAAMPTuRFPIylywtx+03Y0SF9beLXwteSDOiEk1RfjU/D0qhCzC+1RXJg3FKw+r6cS3P
l/W8UZRi7VTKm6YZHX0HniG0UqfjNLY/VMUZt/oIGDFaZOXYrqzYjPaFJ4JtGLnlS8mIkKNTXvx8
9iXQ+APe5tX3PXs/qMqn1Aa8TXudcxWFoGXbTzK8SoY4BlWwT06qFtX3iui6e0hW3D05zfvz2SLt
svt4GOVPABRYe0YSnkgqfJ4/L0trnENe97DVfV15gXFMdEBrfXOz/BRV6vRsqv4Kco+/6VTb2xlk
O7w2pbHMSx3drpr7mwku4PpjdMlcxGkyiOtuyoLBvFcGSrGsGn9bD159MfM0Xs56NyB+K8dsq0PX
VXyBclzNnJQwrmk0P4agwLUBmTA/Oap2DZHebpDIyrKrfPgXIh1XbR1USwqbPJY7etgHsnlfq461
hNK/IiNKT37gkp8o/41XdWtMQ8WBAIbVX0PsPNgGdRueAFoSm2tX68KEnjDIVWBbH6shnF7jaohP
Fmhkz2roXUTcvl0ydBsXt/aSxn+/91iiLIJeCVn78xSWVzOQNBlvJOVpWd2BBHeGe+XZwenjf0CJ
jTmt7z5RMzbPBaROk4bzzudDwmMxiTu1kflSGqi/7hS/hHygICItTbma3KGTFFxR/U7JK+s7UNzl
rL2YN62YeCDP0xQlE81uvkbnmVBsAgofYlUs9Vgo248CMgvu7NCT3P0PP8ZfDiqkcnJaZ+BXc02k
cq77l5MKZIVb+kWlb1VLp2arF68xj90vcdt+7Mgzat82SzxAw+W/16uwfh3I3fq5emlavDqWvEam
+ZFVeAMdQoM1O6qM77NwptOSZx1C0PMYDC9Vr1ndgzYOT3OfMLZwBpqiNrf/u5lg/imG5r0JR3XB
r5hMpkCjOH+1EkimCVLKQ91edKZ10UG3km/gbI3UCG7mPL03tZH0AvJwNTKYwmKtDNHbrBZSREuN
UzGHVdK7PqUJ+WArobezsMq5oFOYBBhKZQ33Y8EsiJ2jeFJ+1URU7IScNXPHFqdIEFYuF6aVMvhE
ILpPonPd1cf6UrQ4ivriqSaf+QHmBRVVO0Ui3uI7ZP4kHjMC7ePeTjdDYjA3Sq38FSy5tSTHNz+E
8lDrkwe77p2bNZTW4z8+wD8lCvLycDXTcVBn8ZgSQvvr8mhoCnM98gTF9KtjyWnbs1/DYTIIkfnq
rw2pjCWwMVqZQzyd69psz55al0viFWQtaS73zOLmoCHrauRdWYWVeD9X15nTnRhwQdv6RvEw72VE
GD0oPcLdeS9Tm88fFSi7aonrhNi8TKeOdoKBmZUAqpVKBe5uJOMBn4a5SkSfssKMI0ptxRFPo/eQ
mLZyy3XjeQqK8K0efXcbckusW1UP38KeaKgkdqL1//7gnD/VMnxwtoqqTTOAw7qWRT/rzz5zo5Bl
SaRauBWzyjsL8PWh022f0UodeaiMtwKZybObF48swtMr5R5XOiYQLacBrU+1XTei78+BFTOhlXsV
TPxFRRfuMLRvaCmrp67mXTl0+H2l3KaRIkiCzq2l7cfTBoQhfOkp36cT6H6lTpOToQMShdtcy9Y8
TW1jvafDpW/nBnBv6GBYu/px8MriE/XMI7H3wRU7qbWPoAHTQcuZdimKTcaTOX2tTeKCoiRZWpIe
6RR58/H/7SbrWhAj+NSbDXwV0iTBZgj3nusB/vI6fIJ5GT6VdvmV+CR9qTWToHw9esaG2UK7VQpf
Wc+S7cIkaVONehjKeehIM3C5t90620Q8SVZWpfEoTTR97QHfXWaa3RzsEkV6Lc0byuBUD1GHDj22
06fA1+p/SIzngeM35aJsUQrEAyatDHQ7+gxE+k1GoHUAtuiyxdtQq0mgzsbhZFv28LGXQfg6jIIe
0H+nCnQviyqCVBz7fnXOg6LGYMz3MJn+jwTw59Xyvs1VHtEa/g4DLRx/WQ52o7bbV2b32ZLzX+K7
rXO3qOSEGMqrfZ7PTnQmKQipFK1k6woduGvFH80rIN71VVh3JSzEvvaL5jBarqEu5920yDVoMZ62
Aqt0SqbB+Jx7MICTyf1Gt44FdJKMT4EdGhsw+N2hdDPl4ibweFpFsd5D31w3euR+m4Lxm61LZk1L
04fkKes4cKFu64xwatZhRyC+1rEi9o6kmsLsl0WQs9SKE9RhqtAW8zxkXhs6lSt5wpxTm1tQqPVn
lnB0h3oneAs9MpSasCADdSoJT8hc/xrmjblNS/BGAYW7A6UQ9x+PEFs+Iv78pg3a0UIGllmubf59
I2MeIpUl7mK4HRpU6LKqr3mk5fuotT9HclifN/P5qObx8eI47gOLBOO1HXx/PzidSfOGynbOZbQo
XdbP8nsPJeSNauAryVViBwY43sBN+Dg/Fc4ldOP4QDicJoWF2sWOdfWSlrlLGLpfbeYX5nPzq4II
v3MyPlTdpJLFwuPEp24KzhxUsUgKKpWDnNTlB6Cc3gNTw2+kEQdf4PRmi2TotXsbydXKmK1TTztY
rNlvU5z93PSQmr3C1p9oHrnbzCUZYn5oC+3Yo9Va9UhAt7MawrSFQqasQoKSFEdEphj36piROpS1
+1aE4Zei7ci7pgZ0KWu9uFRx3Szr1h//8aWhRvzjW6MK6hrCVTWMharpcsH85QCgDN2lbhoHO580
h02B9vY6VO4z/Xb0V//vCK208axiRDrQZlv3ZtSsext4Q+ma49OY37owJa4+sTp6z/wkTPEAoBVc
kI+FvNLp3+x8tM6ZyLFVsMpfau6eFTq63to2LyF64adkSHcG/vq3iHU40wM5XzAym9sOo9Yq8C3l
Yd6L/fbnnpNqdBITeNij2NracKeo/DW0/Pruy42aFSuQWPYFGXCxc12iTOwie3f9sbnM2p3SKt5r
LWsuuO70Z3kk6sHekPPcrRQyNNaV6rsvw9A9mbMOv3ePJJR4VCiTYmPNCjdPVptgAd+xIBa7vidH
FEAZFiqD6EACcArz0oyAXyqY1rvE9qjGTo6zMCIm1wvThyU//70dS9VlGD07dZUfvTgzKDRRURNK
B7xJhPpRR4K5EDgEvE0OW2Exb+ph0l9YUWzStjlWKiY7M0nNjc068uz0jv+xiWnVLTKnNteZBSEr
GYATl421NoXSnyMZC9DE8dcYzCL9CLVZzn3Rj4ou8jPZEEr+j7DzWm4b2dbwE6EKaORbBjBTFCVL
lm9QToOcM57+fGj6bM/41NlzMSiAkjUSCXSv9a8/vBO9Fn5Ke6JCy3yu9oNdhlvRpcD+uQ6TRooN
DCOIgSHaYaUbfbzvI6PYjCw4q6434KqlU/2KGHWXuE380shyPu6Vqyzx27GDdD76J1JV2Cy71lPQ
aR3zpnQPjzNiirxpZDhjN7Ond9O0C4eh+hCBj8dWPn8idDM/l+Coa96y6qNOlK0ZLb7KmAIgHPhf
cFYnqunXrfXoKJCIDi9hqhJI0kOdzxO8s4uov2WdMuytovD3lOU35FTFYWohDeZTmhEpA/cgwOb0
UZn+93qIovGPJ9IVDIYsdyFyo9p1F5vCvxPv9EDtha7gia0Byx6SXp/uEwFK8olkzjjsTZPxsGhT
9OhieospFvZkqmx8K6s+gjL6IPTtY5yK4Ntywk6WbWviAIgfhhmRtxkCW4ymN9mo46494uQma+5i
MMaz4lJS+llzGqHqPwltjNmBZmXbV6q903Ni4NXODe6mr5f7SlPnfdsRUhXlhrJOtXwbGDrrsiBF
OCdPa3ENyHfgROV72Q3qqoe0fsaCsHgPTbKrYW6/zkPoTWrZ7WfXdN8K5adkdGDNfSuSclzTHgYv
TO17Qi1060djvqPkGbaNP+iHmuLa0wY4mYFa4c5CdkKplOXZtHrNIyW0u3Zj/EVkyXjQ9crx8jxr
MUWp7AdpTZLV3PGrqRnmofBnk5H2KQgibP+YAhXQzMIV60xSEOsTaepn4VTtXgWudqdPsQYFnW+b
xCo2B2U71t1diQPtrpfKuOkYb8Oa7/3Ngyg2O42ynS2fwD0l+BoQjPo5ZFy5MnPtXhAu+2aXznOz
KCbG4VWN05+xP6u3yLSYSSk5XdiyCU69ka1Eoa3dsoue1r9lCw0R9icCc+Fw88CTF5IMlL7hvDUL
a14puhnflMn8UCpXf+9dp9j7YVvizDDnu5ForLVVtRPEMDi756ysk7NafXMb3zxM7lh+8CwxwiFX
gDFrco2Arf92NmAKtp7sSltJdHeygXjZY9R/6bvBRf/P82CjKnJdFzrqImT/43mwTIHCxEmHY2Tr
0XEsei+spmsQDc8BsarfTbTLIXyYXlcJAmjz+WbFrBsZq4En3A7CNWNVBs05XhPR/CHPyDOcHmcE
QP96TX51bGBS/v6+IMm/U3ZrJ9stpjO2w9W6TurqoxuW9tjMi8ugMDJOIp+GFk1fFvjKW2pOI5I5
QjDkZV+4MzHbPumzy1c7fXA3ahT9gG3nrhnCiU/tQK57GIt6L6e3vbzs7WqnzT9SK8V4vlQW7VgV
57tIdcabPCQNwXUwxGgR9ZngoWJ0n/wqc5/65YzpX7NOUBx78guuDaKTuwKqokiCTZybwV6Px+zV
wdjwwFCIdX+5zA3jQ2OAPT7nVXOXRPHflHHJFq8BR7aVEg3KS1iMR4KZuosyXuUaO7R+vHWtDjvJ
BeHQlEYwvsqIQMv65PCg6osAd440s/qXKow7j1gvmH5h17/0QdMCtPmYI1suocn6gFSWJIaZkIXH
z5PIfUb1vhayGdJQWQNDGqk3GVZyCmcdyhB70wY7jm7X55AWGlKFtx2wJJyp/wXzQjf99VqEeoM4
u6Dx7LIviB9I/35oQ33X+i3OysvrcQ3Wn8M/OIQYku26IGu3AaFw76kAgBqToDwOGOa/V210V7Nu
12BPqYzCxRgJkrPCPvnmmkwLM4jiKRyLfW4pyrZTSkLCq0Hdjrau3zKriU9I314VJTLabbzcQ+2Q
PqlOBN+4rtCnLTRoakP/JM8kIVrM7XwKSYoxsVcneTCHLDfR3mhF+tb2qnlkeRvRYjOpoRcYto6l
lZtiERALlhSCaPjq3OHm4UzRQZH+ClWfiDO38I34mniex6+hXY7bLnHaIywV/W779V9Jk4pz1AJA
jA0sWmtoPhfoLjcVXL4rAdACZslQb8Op+cwgNvWahZqg103m6XqaeiSZjDs3XHKjCqdYmS3Jeoqr
Ju9GtmXkqr8bA0FKhJ5kazSM+gWp2rwx9Lj66MvoSLqiijwiMzbzwsoh0KY5yzN5UDV4naOFwWXU
sJq3Q/3WFyTcLzXDaDXBXpkAisKm0Y7knaqbNLQ9MrDb9zoZ/V01zPUu1abhs9Es0G6sfu06dd4M
VaSeSJBYNUgGiTQKfc1LyUvAlH+GhT2RHnEWoY4dDOof3gsNz9gKo1A9zd8St2RCqVqpdp6WA+a2
G79RtBdS1yCWsSjsZe8jivkFrphDfAU3gwcBAhI2qH5wdOImP0RJd0TYpZ675ZDlWbOmr4TeuQDm
FEnapqmbcWtJLD3XutXvL4xVRukOevoUU7cNhCU8OSojTMlmjaaYqFl0NseurLGFXQK5OuGip6R5
8Ym+fTaS9KguTQERTJYHd6JbtTA9UJyAsW9Lszd/9JizsgyurVTRCYKBwBYCcUHaT/T3JYWn7f3q
DIMQFGIcog0WmvoXcoCg/fjL5q6dk5jEJmHsBVlkJ1sWz7KOTuEdkolV7R87akNa4AkzFP/0YPwQ
t5PRnXXWCWmcIBZdt05DRTvhUrkYvfjk2tMOLYr5LOlz/jTuYtx9/ILQAHjjEBPU+aWa1XKjV9qI
O7EVgFqq+S3tbCivOYC70FL1A+4YLAO2eLNqOlxOEqTLpIXZWzI18rUkzqEeLp/CihusZJmiWGlf
NfVRvbR1AutKa9SLS4pfQtShBsa+iOpDrSAYJyNrBWO8amH40VI6J90sGGk6wn8KmtohKapgHgA7
LHA15eSr4q2BNflAamGvZ8zlSHAvG5oAoDI0kchz6n6tR07xQoYPvg1mF0MpXCDZkEiqlejCLxIY
043282DxiBXKi1LrylvVl54qhvolQHj1AnwDBJgE7y7QxoWE4ooKo3NfrAFMC0rjxS+xsQtswfNl
Q6cixRfpUQ7zvK5ChD5OkbynWqWd01pXz0kR8CBMikPuCpx4OOEGjq1j+GL7fXsegYeCIbmSNt79
iKvscVJgu9e6/iZNRHqTzVrUWFfoN+ktz5No3Xau0h46vyfSq7OXdj3Z+bkm3vvEr3bNbGR7hYiw
ne0aIznuFoFQFRqBKZiKcwozdktQWeIpkej2o7VwlihjSfzlTUjNmQEz38a62a6IfxoPkSBYzerG
C/qv9mQpxHFI0YQ8IKlD6urM504tlHU+T4DlJSivRDLCTNv0vlB/FnBOS5tnDLwVCr2yMmETvMzZ
dF9uto8iq1oyqvzorlTt7JWNE0Dcm2LwwXdBzu1GUk2rOiOStTXKB/N0edgVs8HmutfrJ2Mx2HKy
tv6QZ1pq/zqTrw2CFLtY/cKe1j/3WFygpbWrdbj83aqNOCcYMXgl9/BgxZWDL7RI+GGi/Ohb7v5M
Bx8ROA1fO6k+IZIBqCINXxjRMicOHPsJBf+tzPTiIUMvIYhd9CFdCb0xk4sRFdbTzHPHVGfQbkPS
dtthNHOaVGXamIsrTi98cTMFqVSTfzTM4AfMQEhHKiGtMUQU1N0wkoh2j3cPfQpRmgziySzFNmXR
NZP+GoEIQGGriqZ5RuT5PUgz4rlVf94oVTdtmgWekuOLKuvVs2PZGhlmCSSbQGDTUBIn1i/+AdJ0
A6txDz9CKG/o6apiH0SB+90pqcmcGeOWlNkKoWl0LVNtfEi3jXkmh4AdcYcXaLsvA6zd5e+cpChM
moA71LYPsV8SmuezE+GqUD2NsI83v4gxc/Yl9O03kVWYAP9Ho9yoGTE0KgGW1o1Ab/08EiZ/Tn1c
KpUG4EzJm1vVMROD+YKVS2Rcu1Q3rlpAuWCUscdwzT27A3w/ojF55Bn7L8DGkNCaV321fzBq6tlE
smfP3/zJSM4miN7jYIk0OcvXHH3cjSGD1Se3mr/7vuPs5TpLU9v8AqqLTr8NmYuXwf/zM+pIW+On
B906blCLLOORABZ1bRd3xcinT3kTf52STHxdTgJVaGSS9fpBgp8NDCoRuLfKMgESg3JEtH2iSad5
mzgpRPNsP3Typp8hGWQpnuCwfOBEfRubsAHy6J5mIw//aifnm1Cq4Sjquly5S/msBqHiORMmlvKS
FFmXP5MvDAbUkGQpuPWsBir0x92cZi5KASpLdayVFYuPtqVO/CoLw34krTlwmg5ad8C0EMX2pksK
m0GpGa1U0zevRp1/pputbloRq69dqm3GuNRJaGVHWqhPbqJXJ2R2wcEKZ+83U0me/T7kVS42WJ//
9d+hCOufndcymhG2wBLGQF1F7/WnQ1KMwyCM6DraaaJTdnLzMfsciQJhf2xl1oQ5NUYbmK7UGzWO
bTpeLhXm6BsFV5gtkuzyVjavUvhTZd14eFRKxmjaXt0tkolxBpVm9fcV+9Q5le9Ngap+Ki0EfsvM
uk30v+IaghKOBMOTWyClIiSqeUujEkupYJx+qAKWiPxMrSA4ioO1dB71wvGRhxjb3nw2OgQjHXrq
zgbodazp6kI+vdq9X5LgrKoXhXTV40SXe6FEW7njCInRFe3gsYS3mK3a0EU6HbpQygJ9yubvUT64
fxHsfkPLnX0tBFpUOPXRG8ycCKOucng2TINKN276i14H7t5O2uhfZG/SneUPxN0B2Vp832DzGlKI
/rfZSk3ydk0FH++yvEuu3eIA4sKqQJKK1ubxVsdq9CXIdQOQBxVq7Zbfu/5Vckql9AGpgb4mQk33
9DbBg8swLgyzhqNvLO2LGQebhszMk60VYB1NHT07jYa5yFRCzWeIOC4dT+JilqHmE5SkpR/CcuzL
UONzYA4a1mtovbwoUuO7W4XjKqHIPshLeZjaJSky6292lrZEN7natvTn4CIPxEgGl13hDCenhS0s
Z76zVjFaQICMYUWX3vFqyHa2XQkafDv9VLfNmz+OOVGddvZURTMw7dwxWWQ28S5Fkp1RNA+epmxY
Kx32ZF5oh98QYaz71KctDWTeuNbNcoKt9PXAAs14GYr8S5QX2X4oJlfzGuI1m0Sb70llfWXemD+Y
P6Wuf12sM/0wMD+r36Y8NL669dBtxUwQU1jZ491FBv3fH1b7Tw2kif0erkdCE/iZYcK3zFn/djN0
ZatgtQNxKcvJ8atrjfEvH3ljoNGhySfKTEuN92pcZuy8nsfmr9dzEtO3SKR6yF8MXhwR6Af5TGYW
/g+xTj60WPxb5Fc7I6p3RtocTd2aP5O/tpOTbTTx+qpI4TIWdeOfiNdRV7U+Rd+bQt1kGQ4Ro6+e
C6OrvlRd0KzJKtJ3qUtqRWTi4tEX/U1ykc0hvej/uBr9ICfxdaH5Ar7G4FE5BhRKXtzlGX5SxT0a
IwBFpJ/3YDnDyrvE99weN/JDm+cQ7riYzIP8IKMud/dGApeHRnYfEvaJiNB0n8YcWbDd9K/ykNXj
xldd9blfXsK0ql81TZRjEU+Y+H//5AyZvPL7OYY5ACzGZ2frGDS5pvGnfFWtCzYHS6+PSj7ru0IQ
Qdf4sXHy3WK+MBzRkLgQE4/dWQR3b9n/Z1d7/DVOpgeHemKiklnHqtGeZf9g9FF6Tcrum7zqcyO5
Ks7wLY/913A0i49GPcwA9DGU70NS1ROBPfZ7gyXPLXDS8BSVqKHV3AjhGGuRZxHDFKbCeTHdoToS
9/VVYSngbQ7UYxXqeKCNL3muCI96zvHGHsg1YpCztfv4jtWqfaa9fXDaGs3GzLBpzL3qaOXTlM2Q
WWwG5Y4wD6M2mi9tC504d8tqTba8vVD8Ji+bfbr8AvJ2POSvTA2itUB3fTBEnL9qiZmsAczbZ+xH
gm3dl/0uxsoOd5AcTQNcq1Vt8dATtaG+asW8MY2vPjriu6R7qjG4yjBp96Dm3mWyNCyZMvWz6MPv
8AvKFxUJHludXb9koDleDfvgVNIP763Z0M6kjVpHGo0XbSnUoPvqlxmJ1ELdw0Soo5o08kLxoiEG
4ChMmC1oGnEiC59LhqHbfBj9cyys+pxEAZVM0ShHYehiHWlmdnu4Yo50dQmcEVbNMGKe1oZrqPTF
JTOQaEWLHjIzsZeZkQBeUpOJJxCw8DplJmmgdT2bbPiDSKFtRb29uF0tCvrf+NFg+YD1y7tA+ZRd
cjGou8cZEDGc38WowY2LZO8yj91lhot5V5vgl5U5XwhNri8qRu04oZVRfXlck+h5Qo29kS/JAxFG
y7eMF6WsjbO5jJ3qiAKy6sdjnE1/LeTHk4130LM1Jnv5seRFZ3okeeYoYwYcdkJsmgqVgmh0zG85
WHi9Qt4oLqLptrhd9OGqCGCndIby0y/jt9CpDHwckdEmSRBiBYM0hS7nzTZm8QPEzcN2ChKpKFZl
Z43RqsHkLhVW/5No3PvgTNVX0hnLlYLJ5XutKNU6pyrYJ5XzhVCy6GTGTYQPB2eCFaGJfBsSLJiO
FPVJoZ9TkGH6qzUp3X4nUos0TwtRPDRmfRN2JuJKZrUZ1hgC43fi4dfgtNmWfSiiBdFMmPczVMMe
vuQeKBHy5tLQy0ujt/pNn8/BNTKND4NO9qXonAkYeHIPqoqBGJ6vAdkIg3qJuvhiUyXf5UHkPhus
Grmrzsw+SU3I1B7Leky/2fPe9fX4ZC4/rpxauDOUSKvHyo8l4hc7tfTN7KvmScXmY4UP8Iepq+1Z
Vh0TBg9oWLt9Z+o1Nkyg8lLSYwMkoFK6qnju3JogWU+j4rLGmNm5nQjcpSn50YN0f/LJLPbMeAZ/
smPUVM6g8aCicRiy4TJCbd+Ng5jXcQlmrtQBc2iXzSxrOmY3Qfwy1Km6xbck7A6OKA44HMXHuK1f
ZT2qWU99WFh7WfXIQ6aEH3WEF9WQ9LcgY1Sjti0+DstZ0KEd7pTWvoZWiz5QH56kJs93+vtQqP2S
VF2c6BlTjKkS9ximIzRaI3G2/J/DV8b/dI4GDMFfKqBkrM+Nz6C0nNJvUc2KZ82TCUiPFlybk7tm
BTp5u7gMSJexFnrR43IYYrF5tAHBNJMKthgJPVrUdLbBorVuHTQxrCFMOffGWOLj0w2HHH4GxH+E
pojA5vNVak41IC1s+3qeG1KA543Ewayij3DLmqqLvLfsjHF8Z6TGccpymqaS/ScMfqZLda42jbJ7
WI8pU7O8lanYmAt9GaRgi5DavYK0vEp+agmytRtN0PJmaSSdZvhikBFAmfUDvUiwzsYOVQOD6n3M
2vOAEHRA7g84zSGE76bf8LGgFFh4gfIQWgbCn67A0prBy6orUvWpjdvkSV+suHNDzT9bzI0Jusxv
4bJylpaVHoOAaajatQcSjr9hNof1xnJ4mHC4ms73i8ajBw82ZpC7uzgDxCMChOGzQk4Uuv3kX1yz
tT+sydno8abkL1d1h2JdZ6j1zxqt7XDLF6rbH0P58CP97tcqJBkvROa4p8iBMSExlWKIxE7OO0oj
PYKrBsfGMOqNPk3mxqjbN0vT2xMeo+jcFkM4gPCzkrv5qc1t4mrZwWRXGha85M/uu2+i2svTHKkp
rJND17vfUWuPt7GGXzcvh4g4lYZ16lIYuGINUfTEbjRulb6OzhVdxsWKLWsTqlcxII4bluYszpGP
GEqvnvrGsTZxWKvbgqiZxR0ufft19rN2Um67ZR72kvhQLEKcSi2YKBu/7g5NjPtYhHl6uLh6xSVW
oh3Cr1lTL/Cz/2IdQ5KxXI1cSdIGKiXUB1TWJ4EuSsq5swqD21h1hhVNrOvVbVUcUtvV7r2v3OPG
JkvDIltF2iw0eTkWu9Ev8s0iHTahVAKv4FSShyPWkRyMyo+OdW/d4yRJDqY12tsYW0XPwd5w66Qq
yXQDAy9dG8ZzFOfPUdvmVwsnkcMc2gYWWgJqS9X0RJaXw3bU9XM55u0pccavDBGqjYaxzqZqyn2I
O9mxX5BE15q0nWkr5UfH0uhJnoaT+SUDGawLq3jicUSWYSemB+AyPyG5CC5BN34R6STWdqYi8l8+
EPujyprqXyhC+Ij/OYCFuoeVGV2mgKfJdOifd20tBr0jrV07liURz40+nSRnXotKa9OXpXrUrc6+
VeQWByPth1JWJ/nc1rqWY2i1uOEw8LEvPcMhksFQDllqtOLuSV8LEtqiHKQgVgcgLc4SLaTw8FNt
rRlBhC6RlUbUaev54eygnIrci7/EzyVq3rzYSLJ3RMUhdg5BKrwuNPsV81b3nOiTp6psJYURM+/u
Z2ejzwt8MM3z+4M8US5mFD7h8HQ2ZO0l3dVsc+PK5Nt4nDlKes+1etgZfn9b8OfJwOpM4s/LVes0
6l3ek8sVjpg7BxNhWiL9JCXwxNMjJwOTxvXr5BQGvc6ihaoWVVQSJqtsZk6WKHqyijHTJW7H4Y1y
qL6wS2WWPpnDZ557Y09Un+YY5UdSj2usJNStHBrzNhneUjCJTCnOtVH+kL9Yj3nFZbkSGl1PL1lU
RAqEOyWJnZ3rYioVWKF7s3um92MImGVYVXeuNTFiBGnGe/lT5GUSTh7NXTS/FVU1eQOO52prY3pN
9He5UmsBChAmFDQwJGiJG1W7Sgyc1aT10EigrYoxE8IvAB6cXARM3FnwNEVw3CRiOmSjob2NRvKQ
cRO6s5LQ42PmNcbQlhBvhu9pgNwV8eS3KK4AdOchvcZRpe+HWLO9GW3PbcQCehUuyH88+J+bZjJf
SiOz1y4dk/Iyu8yxulbzlBYaqrQPrFC86ihHPN/Ct5PRnLpXsOXYK9inkMuoWGvEMc5HWazV0T60
Ten/jOl5y9nNvvhjpwOV0ytx23/WbCc7+kNwkvukjrHcVbGGN1ISPqcMyU5FHbnE0uXO3syW7nXo
g4N8Vos596xqxGaz1W9SYtFiFWLYsXFfCuJPAWAg2qYIYRz8GJF3w+KdbDzoIGXhfoYrzLxATYYz
26CxVhdOpCqUzzmc1lunAZ527hNJbdUe47IKNiSXiVTfZN0iIqB+wPA43El+iSrUH6UVxv/iUfQH
uZsNT7cXYQFNi+OyhPzJ/oXsMle60tvsKD5Pb9JmmzawcNZY1LNxHoRsWO5Vr6fg3MKEw25wEeOE
waco8rMXc3m9/s/rpAd8UvU4AkUk+kLi6S7I50p3++woZckIzdBWZ9qwZmb/YpTJ14YToiVdxytm
DLdYNhxx5qEGsMaZs0zn7N7j0oVUYYo/IDaixdepZPQRb5DlqhHJr9dTu8RG0vAHfH3yt37UcPuG
bh5ul8ucMfVO+OM16l2d5JdJv1VFFe7dMGEwsbyWLIdKgWOqdeWmVFvFR5FMqHKp9tG+9ItpQ6QM
nnVxYlxDPLT15WnQrzCBYWXtGpwECfnQLjhWzD8cjX3qHydzNz9e0TixdQazkxMpm6HjTwVzK86K
0dYIb9R/08Vo1qJs+Ad6YQg820HgF6s4/vtje9CH0GjGzEfM7kzDQR0j45RC30b2Nl4iZwSZqMAA
KZjbO84T+M3qwa9LaDDKMZhKADtMsOO2+SQxZi4yavxP2RsmC80llr4+3bQmpP6zDYS0o9tg9O6E
gA1GW931pLg57ILPQq8zMozCg5KMyatWFUeFm3LP/WFeVeQ9Gx/zMXisFQzz3B++o3ji4bci+qeM
RCHhzPs5jf1TYfiRN5fd+GSaeAMOecNysZyNSo4EzMIlsRqsN0lKa1VcEtMy/2jyzITxj4Ta6NQz
64J7cMn++z2t91X/ffJR/pLn3Dwn0xzcegg+JjaoQ1TwMWs8pjWutsMKinZwcTvNK4mgAiEYQNV9
55jOAVlRi9/Sb+claJNHocM7zQpmXR8Cm1DBxBZ+na+vu57iYSXLGlngSApg4jPqICn0mFhZuqVe
+eUEIWmAASjDZgjtZy1Ph8e/lP/o8c8Hnx8n/JmqOw1Db1DCo1sm9WU0lPieOGHg+dx/m0T4WFOa
bdeBCWbzoVfS3agHw4u9mKOMMPfOpuakn610LTAmOOEClkN4UHkista8ZHmr3mujoEwsjY9gVKIt
BjP6oQhKdWdH48iCis5aHmbVLzza6eAhxZavdQkeYw+2UZ1Myk6WwpM7aR6BTlRonYWRqGijBzw4
DuZlGDVxlehgY/UmHFIMnrUhuUSZpu3Iq0guuLwXDayVaiyTT9rU/iwWRmJe2xB4kVz+d0Twjzx0
lk0wQFBcG+NFIlpwVftnxTVFNQAvqOGx6rOzJH6a+uKOoWWAyAsHoLNKYktE8OuSkMFNqFGW6619
KlxnP0hHtP9cVmyXgSXUVZ5BBI3t1r6Ey0GeTSK2Lw3Mh0tvruTLs9n/1TluubLmNLmHyJrOuhE/
l64Z3+XBGHGwNUMAGXmplLHybxG2f1rT42qH+T02YJoOjmDbjvjnezBMFo4xU6QdmXKET0lpdR4m
m+7Wru12nSiqnlwKXfnUukp6TZUUWGzZO/D5g8BXd+ptSoYdmQcF7v5Zd+v0ol5nSht+9+vvmcqc
XG01Zz9l0cRT6BbHvHa/aHU73fTlwFOr7R9UKmA4dpP2HBdZ/h70y0DeLbWDmXWXBGozjlcLE7d2
AGmt+kdcFBtXK8tjNLbFc+NU6ooxhrJHnzDsFjft0aJZ9kscYotJfzHMrL6TEWZf7VHvFmMG6rwp
iTZlHgyHnvQqTAmrbjeqU7hOs/TdaMvcw7XwL/YwEzd9/OwZPbp7jZZjXaJSW2WTQjGWwweapqm8
zGn3FIbNoZwt9ZMjLXOTIMK8E+ec5XXc1sxaMb7XYXkdur79Affk2uit++LYvJVNHWLTlOhiF88d
7mRD2bkbXaOyiJCWJeDA3xyWE1BS5YOtIfMSXR0OjtLjiJkSqNPWnb/uXIK/o3KeD4/xthliqocJ
PCudg3sqbPY2o1r/3so5QyX6H0jMx3+pRcSSdfSPjYp5JqNMoUGvRmqmywCjv01IAtcsnWgw9AOL
vPstufdKAc2DeO4Rtdy5p+73dDvJVxam45kRWURr9MWWO9++BHiaLHiEIKevFG2MoxjG2lFd04vm
1rQvXHTHVFfZQQ3Ki1gmGPIlwxxKTzMruEPudFSG1Ln1PUljFmbF33Rm7/KnasUYnO2kYKiF8aYd
4pwhH3pr4TLnqrEdhdqx8BP+mQxsXhql6za3WwcmUmiujQRvWPyFB6hLe7k8tFpKgDBlLcRJc77R
d3/tK0d71iIdCtCQ/lAcKzzEamAvriik2efGXu26+C9cATixxj22gs6Wf9wekVCMO2VxdbYWK5Gw
MD6U3KoOYOIYnUDRsx2sJaFrJ8wHdBT2elh7FmPZFTbc0yver69OqYXfFJ8ZYmvkSN574HmR0ccb
cjBeEgaT0uV7cpxYxBBeFXigBWT/vbboY4y8L2/EggP9Tco5H7JX2aWgqbl3ijst4/lwWyVYQsY6
8tol8OKIxZzBNKHtt3AkfjpT8kX+woNS2p5SVUirCvvL5Efmqe3wmtWwNtIxJtz5BNthWhbiCsMT
ohgOz0qmbmsG5VuzMiCL2WWKLUbiPewdU/WrEo026FiOCJ4J13bOMGyVrU8Gt26dyzuJZ9S6OyFr
U6EVl1KpP0txSDU1LgyzMGdmgFbErvR+V80h6q/lUgpGDD/fJkJJzyL20a4r2riWqAcCRvqXEJi+
MYYPq0Pmj0VQQHs4QEkretV4eCFqO6jFP+VAr4Ay8Kya0a6wwo/erA1sAUESarIhT2bqfwcDOut5
olzZffhpqZnrR8krL5jILL8m6RNqfai0dHi340GBdFwU9xZ65Q49lbMuHD5YpW7bOz15CNSIb2ia
dbhDJ6p9FAkEOFgrKdVv0H3B29/LcCA8a+pk4uuzsOkUVVn7OP09SVlUOYASwVqMPbom4bkoitY9
HehTolka9L1+K10yDGonf8Rkw02q+Wgl4EByK5+SZEdCRLW3GiX3FKYJr0nYNjSKurg585Svmz5Y
kbmafwmcJPa6ONUOGD7NtwDabiwUEv5MfX6ta6KXqM2i60w3czAsKByimnwv0bSfJsSlswUpa63l
xSli3P4SuBWzg8KoPnIg5mJQeg2laZNcH3aeJVw+h2CcwBT2JzefSHRCApUkeD93tX2woaZegwFV
T2KTOCsxQHkgGHzX1P8CSep/Fu8OOywurAweAR7/b/EOJb2zkICZh9w2P1wkhMtgMHrpZgAKnL9W
5uKXLh3iCsjpGzd2tD0Q3FFTA+uaFpbPwF6P510ATuPx588XNC1/ibj4SxE47C8rRj8lDoX4+A3q
5IrxY/ZdccZvigiNvWHjKgDi5JxLK4fNVmGG/N9LKUG7+ceyb2mqSiKJMPG4RrZPzN0/BuOwtRVD
DxN/J7ooOlB3cT/CkfbcPnBP8uCMDrf772sD96bIbr/icPNNUvKVxEmv2Rh9i0LLfnqgMY6R7M3A
+paLKbgDtStnU2/BQxsDjEfCHU5FDFzRJxsKYZOpn9MTNAsKuozfK91BZ4cIrFAi0iDIT6DX4K3W
lmdGj/zbwG3xnEXKWpJn0Lj42yLbRVNGsWGbhuUhtSxWbqB+YjV+M3QMGMQiY8sjbDnEcvnwbbDg
HzmNjyFbJg46mvKt0bjhJ1zo8YFKTAJUCCbjd1S1RjzXICpQDOqvZsuQ3ojd9Nm0unBvIsa0cuiv
spSW+LIhQPUHUycEY+E/wZnu1oNiGHtcIXA8HbT7vIC3/7mSv81yZalLmMACcfzna79+cWYaSYyQ
cDTFKlA0/6mY8CicnZBayWna+4iL+/8Qdh5LriPJtv2XO4cZtBjcCahVaj2BHQmtNb7+rQic7uqu
tnd7wiJI1klmkkCEu++99iZyzeAuApd6W3SA8uvQZ2UOrDLQRThXzEq3P9DFoxMn7amPzDdb+HJ7
/KtbvQD2I7fvQiuXWc3wjf/zg1ksutQEGqotiFRFMWTXUJl+l1bgPto0IqZoTjd/7YFztcTdoA3F
YWmRy29UWvC0mZGPahEQHivBV2R3mS8ViE6NWePPAMbrza2dje15xrfjy1Mk10tsarLz3zOiw1vg
+XIc5IRaeImGfhc71nirhTYYas6da6CYD/V2PJVIBF9I1d5ZQnRtEYQA6ApdMFP9j7WjqOSPbZ2P
V8U179bQnck2PxHjaA+zwtrSk5d4IuwlfnOy6Nj32YxcRLQiw5h9kBxlu4uinCY9PHrCZBRW31d3
Jo7OjuZENxymwZlfNad4QYSi7CeQIluQ5BQQyJaGC5gajQAFwIGcCUKp6x5KX23p/PklsBoS8Phv
4Ra/WzvztvlcKj7yOxw23uwBM51axXeEi12339cfbI3FAsObBIEwr7B/irApsKYJ3gSC2BrApS3b
bWLjnBEDcPFbKQpY8HPuIjmUHVG97CfoSNn0kFZYcoTpmFbodNTjId7B12kOEcUeAoZgZsoXpltL
fCXmoE8elYTs25LPR82wOq8ybrhOEL7Cu8RN2S3DHyWfPayZt6B9nOLwIN8goZkDIvFpOco0rMUw
YWDZfqSrTEeEfEBqCOQNbtEX6Kw4vqKyOQ2uCjhmSZv94kXxCwM+/uoznOK1PhkRDDdl/kjHoT5b
qRnvR8hauyUo7X1UIZ0DT5+/I/CwfXDQHmRH/XPV6UUdIZQG2QmWHcIW0BIFEsyca/4oWuB/9cFl
W7zSIS7km7FP2gvS9+6+FaZNeeNaw2UAbuAj3a0v6LxUoAqudldAzk/9zoE4F3nhL7kzzUrN2Wow
yQ5erRTvihHYOyvAfi37Q/JGzZafsC3qC05U8oECYmRskzwAHm+vMuoCDgtuqkDND/LQqSznWJTO
vOmsSgQwmsUhFA7g+mv9E7kT1tpaza9pBurbLi1ll1qlAVyhKH2UB+5x5byXfdi8Nu+GuDiR3PDM
BDzcVeQPveNDlBMqbWZGKa//De5meTporbX4CBrsnTysJjU6rNo7SEdGu5+qJtklQpIUub3xim2w
IplJ8YN0jNhbYIW3YSwd5DozLcwl6f73FwIvXdxhk7GTsTGV4xpXxhShSjxV31WX9RebZ+NelnpZ
Tf/K0or1iD4rmacJjXuaZYyhzHMrlfiUMvEmEJZleeOKe12uqed1TiC43NLpnDwHGdJKk/rctykF
dxFJIu0nRKts22RRc4XvJWj6gdDeYYyvAgwTacrkr1X0fm+Y2k5u0CU0ow7tX1nK15545hKNNV+M
0osQ/c/9+DZ0we8a/jpafGF3Gdhey79zGcd7S1+cl3AO00sVCTAhbjGhxjyGoNg+MpQoUlRvN90v
W35/kdbafhNycc8EGI+V9JmYrPssjMx7O/GGi9On1EkpVuuB0I5LgM6N38tBEaK+q2XdvEEGp//R
bhT2Z1+BUrxpTf1q4tBhE2/OH2nR4qGsoVQn9rSFZ0HGbMTxbuhzhkiLah9Vu6wPg6M5r4ztfPQW
6guySeuOnuE7RM7PkZIKFBoj9TSef6Qp2JFINw9youNUjrpBIYiambfY9kyzOzWyhRrrS4QpPcmb
Wlvo65VYUD65QPuZSIiR+G+9jqtnpsPyUqU2DXFHZd/vZPSQ4TTCF5pat5aJykl+URVxLe+Jy7lO
+WOnt/ktKtkaSZdWbcf5jTw+5qJNQ8BzZkBM0SC6yraBl5qEo9ja+0hq5h4cSrWV9ZPsWq6tyy79
bvZFe4Z6EbFmdtNayMlqzq18isXokDW2uqqtrMKp7pMMcqHYSsjqRo/dZbt+7QZBnundelUEA5kY
TiUkI8TGYqdDnMNxUVJIogY7HW8siheMWfFdF2vPZHjnL+XASZ675nz2WA6kRBVBWHXNnZigQFGA
qoELIHe2KspHQr9TEjlDpKgUoGhM5D1USDmdYi6wQYv8MKvABDCKs8iVYPjGgONXkTaQyPv8TTPb
cUsxbl/TvB8Z19QeZC3+1Mz6ax+QcrOXaypsUVKc+ho11xA9qk1NIuQ/76mMTo/rUoXBIPeJBXhJ
RIkq4VfyhuHxB27h5tar8xHcZfHD1RbV7+3+W5WhCinnaQTKlsdnh1P4DgfmsiX5YboDURtvIlZo
DRYzRHooh2Y/e3u7ZC5RLBFSwlCo+7x5fJAj2Glu0JHNnFGjpj1IMq1awBWRp1+Qk0G8sENzFEpX
gg3NOxoznIKLbrxPrY2JtQ/oFEc6EfW4/s9RmJewnUgHmtveeAwjQPZN/WL3n3KUKg/i5sta1J/l
YKM/FUnRAPntq625Bzur9du621u03zijK2pL5iyrkwMswHrlrRdGwhpylJ3cXnmdUt8iQ/tRa+30
o17u5RQapY2oR2YI9XJGrWktefEjs+DajB9XBawzzHtm4phexDnbwz88rleq0fQVB2sXhjoi8MQG
wh5PnZ67bwbhKXettR1L19iYU1ZfFbuxnyyzxr0urNw92LsmcqvrYCTOU96V6+Ne4Tq85+lD18hr
ln+/GunZqNvFa1lG1n3dFN/p37FyOGX70IfDl9qSZ+aqWrgLmL5C+eyJqBpP0+QoeydwnKemxLJP
aTb9EDGJCheEFzu2c3+2ALaTv1hugM+5X3iM/ShZdqObly8MCtUHo0zfGmHCRALEBss2XwN2cfsG
P9AqHoo9REedOCwIION9K/FxzaegPFE6/amaUVeQOnKTYwVoPGJHyxxIHsZeAjm2mxv2aCTfxGHy
HqmxdjCZJx6mLDTesCGep4GRsDoBt5ABUtRN7q4sQfKvfZiGYD5CGVGzTCmJf0ycfbZdLW5Up78Q
lcN1ptM78QzH5qzcwrx/95jPC9UIOYFCXiC//qHOGG6uRus8icRtolCmiyFeIp+FONw/cBXdKXnz
SlOpfejwl79W03s7gdK36bXdzWWKAzGKcrxS1q8e0d7Bzu1lL9Wxjht+BlFBvFbo2Y9pXjxLcRxr
0N9fZc5qcEuWmCg3k8wOyjMHm8o/7qHn+/PYX/fCKGJ1Lvo/ryuDtLoZER+KYRQHp5ra85C20d2i
UfdU6GTeLW1472MEL6oQjLp1158VG1Zg2LXFB3Egqn0olOpRa4uridvoXQW9jKSX2nGaf/Bof5NB
fo01v9OksI/QBfETZvwy+NPpT0lXQZyxx2kLuyVs1/sTxsCQVfPV6jWpPffiplXzPM35izwj6oBZ
TBDYhe9VqM4KBxCO1K6HVl9s0qoSpzyZNVOOBFDyLBKykx+ngYgjeU8+FonHFvGYvJe44T7EoetL
wpCFQXsbTszq5WGn1+chSY2tPYXMQwTCn4QFgFCUQfsgi2hep1NLZmV0xk+AF0QlP86dh4bTcSn3
UiTZZ1yd1mv0TNI5LMThOc/t4dmop69GtedrFPXDs8q46VBPto1Giydn8gq3BOUZTBDZXUlyAUJ6
Iw2G7xWubUL9dP2ua4f+MvQDbqLSMzdZxRiqN5d2azRq+5BnZJIGxWzyRZ5NgpoAHJjBlN0PThpC
ECWfAdYf/bvMo7+ux4+GM0I2HxNjOwi2kJJ9mJkXf9rF/Sg1130678NF51dMLfOZ4bp3sTP1TTWH
HSO++fyXJ0OPBjxKYqi8WA0TF1WQB7iXxKnxqFj6b2m6mRsMJVzOax/8q3FdaLNFsWl/q0tkraIg
B7+U+X2tmge1DShTkjbZZXU3buXVXt70FllsWQCZBTXJWrdWNAT/FHAIMZlBOvGXy2J3hmlQrHLp
kfiB7WLGawpINBAnXNLK3PZQFKNNIo6TiJTv0mWNkqIS+GH8fMslHH3klEkLXMZuXJ/JvFn8MAwn
f0nK5iMaaSuGluu8AneiUdWHTEGmHDHMHL2Pg+mbMhCOwui4JLGLllsNN2uElgGS5NQo7YN0sEhW
YbMETyrERHQ33+R0l1ZGjZo7DI+RGPbKxzKzyX1yN4p7A1fYJjXbTlxe7P0qLF4KCHb8mHQLXM66
IPcZnhlGP4+VMwCFn+45q56kItPSyuoANHXcW4LfN6UlOa9DtrUmxfnw0HDsx8J0jursRq8IVx6D
jk9n1X532AfLRGETJbY2XLX3gV62AAVc5Z6dOcuTiKqsb2zKKpbMruQrVO/akVbZYirwLRTCK/TZ
be8rF4Oc0VjGNsUNCX5YIcVOzdN7zsz4iaXr1Rmr+pOuh7ZrB/h0hIzGq84QxONBi7zmpbI7ZYtK
DOQhMwC5XxgXh0hIjjpLRyPZeuoO/AYfGqDWb7j/HxN31H/3ceJzHpJtyZRgq+gzYVRa9dllev/J
nzDw49EuH0aVL6C4DGSR7SK1N5rdmu6jmcP3oSC0uQb9vQ7plJhyc3bq6JoyPn1VSKWmRxSfelBb
e22g2subQXlsoEvgEkRYrSDOvSpEF+wzIyp3Lo3sA4XPdRAJho5pQ2RMW/0ck+d15nsGTlpjyS7L
rvigNc5GxRj692H43gb0DeBcqlesTQwFsFz50oJTQ4PXSjYg+G5MzMwK6srIRkVa0yaDXWZc23w6
Uuhvy9A7EVqr//r3O1GEJ35k9ojinWpSyzsh6cfVGCbxGW/bl82PANHdd08BXIw7aJYwGGvU7Qa7
wSC2EUjp/H5Y5NsPBPFHthbZj9xjJx0pXNSiMCJPGHThFPXAMUeyJRZxLxKPyXvysRC181bFK7BF
paqhEhVXqtk5O61u/7SsW60E/IpV99CjiXnCUPsQtdpwIwgz9+VyoxGNiBBovM6Guzzk1js5pgM5
BaH17NbMlaylHL+Imr53vcwJ/br2M3fquURl6bPRt8HWzTzl5GUgqYcE/6hMcxpTgLl0TmkhWPup
58I+I+a9NI0xCDwDnk1IBVwSmnCfDMaTZ+TxVbYc+MS9HbpE92W0oT8HelydCkOzN5nbLjQyx3+p
jNpSKfe2WeHab5AaVH37w+xMX+ZcW7352fW29xZVzq/e0mb4cdO8lTM5DY7iPTymg5tl66sJKv0+
IS1985Yu3XHekJTjMkiTiYco2Ldp7iynuGR6JE+jzp2XU2Nry8aohhcLMSljDOy0OMrzJ4pf+5y7
cITbQg+/dOvdMF7HUE8/Eb2lR2eO9L0smXm48pLss0Z5dSypQDZxEMQn+6cUPmaZDlrTWc5KZBen
ZiyHeyOHnZw1SvbpKYyf0YffWhLgtqOq/h5ibXxMY1X3Ub2kpF/Vwp2f0pQV9xZ5L8SMtvYuCjhk
THY6Ndu4LXnEUxcTBx+WT85gKyfZOA2Wttqw1AFLT6PiaGU4haawJEbDK5a19HQ7vTrkKYEycpuq
zbV7Wpf4SHMxi0klEt01naWvZ7+BPCyhxOay9uzh25B/ytJrORHT6pekubZdExynBjqL1IQGyVfr
NtrVDBrrWNbuk9TVRDoUtsjJqk0Zj9EJTX1/kfdK5DzHzloAfcKmVyN0YmbwwuzZncXUl+5p0RCq
hexIgBaMLOnOYRtOG5QQ5mlQ23DfjkiZcnX0/MQmgGzsIveSx7GzZSaMH6HcBJmifceHPLBkGuPV
aydc3VgK/jyhOnwhzfoStb22RVQb3lJVhOvEHbNAUdYmBYi8LIKkAeztxo7tI5zaI9aI8ndpV3+7
M2XNMfGU4Gr2OcRjoUA3m1rf5S66ME9Vgf7nLCu3oSGEBfy7phfLreOqe9+IGy0wqktDWlVoukxM
yW08yJpjcaJxrw/WspWHcs4W4ohpray5SEzr6hmaoYzSNocaJD8pIzHbizykVtbO2ghASj6W9I3p
yw4WaeHdpcawhRSKLeGjOqvOJky+5NejsjKi38BWYgJik04BvJIgKqk0dOBlbXPi2xITVcaq5VsQ
9AWYUe/aqncvFP17BHnT1hCyJGfu/mxTBr405/VUNVJwMy6gAdlW+avLYgUTQ09T6084k5edPZoK
7Ud6H01sjpfYhqe+Nj/Y7k2V51yhlCmB96wWWsgUdEIUVnb0/eYoegHHUB4W0T2Rz9pDHt9nqXJ1
DHe4D6OWHAoNt2EL3RKmWPwwEfe1VZn8fswFXquwVO7iOp03eZF94BTynpeaEO45UtI9CIj0y9Kw
eXRVdSgt0z2EVPXnmj6sL5tB8qYGHwlKPiV4MiBspXDT8d1wqkvLSvm2yoFrLUU/XZUXeTEkoQ1y
S5p90RMxWaqi+QTm7l5+Uyott3YGyvj1HJb6NidMrvVg6dcR5tmBrfICBy3VjqssuVKMO13BRRHE
hOfE+kR6R06u1dLpr0PZqphHLWfjKmAjJhQFdwlI/y2Xnuqr09G764IgKi+sK3TAG+h1eDrt5jbP
x/dlvMVg5+7WDRVhLo4veYcNYvod2DOMKxghEic6JmIw6OIw3U3El57YpkRv4vFhgfKDRui9it1i
Zw0dFzRdWZ/rISxu2BTGB4uLBX9Y8s4tQMiFndrbvB0pBWPzAReT+ZtJrx9EevJzzpiCG7zlF7y6
Ouxd4SChV71ZGDfds620nrVZp5OYIalH34dSN1NeYpdtRanTjZdhx+Zk42uMq1etVvprxcxhA1Dn
HQ6e96QQKwgP2fxejO3f79QldL3ZB+7v/CosyzdRKMIOZVuWsP/5qUzF93IsjQ/dSkrGa3P3bOoE
9IJK7C9FADM+z/MDYEObSG1khQW/9U1JzD/3QvFYLJ79++tyCEsslq8JO6994CTBQwW1bZvVY/TK
7NnmfG/Vz1KtPiO1Nn7mkBzKZopjP2gvVpDB1h3N8JrkyrC3bDZSk4ddCN5a9ujETXdkd2EdI+ZS
D2PAJNQePfNbkZjUnEn/i134V91g1QirBC2NPgT3Y1N8SCyEqo/TiWyFYqVEIHEnkAj7K93J6Qkd
lusH9ZT8iGGHSR066Qwf4sBws+qG1CN/qQPGoq1V2UddINxaxKxHO6VUiiLBTdX0b7pCE0RgL6oo
fcSzYn3WZVkTpkbSd5fa1T6jqqnCl1rrX3uS3L4t8Hb9uCyi+5kF/c7xetIJBndBTj3fD30Zbxxw
xd2Juv9eajAKJUPEYUQ/lMBO70bknCuirSYO9MBOL7pgDEy2w+xAFUS06w9uEdwRMlY/rpKwISSk
V2h9mAp4tyrWLqsERMRusQ28ZTW21bIYU2wh7euAkAXdiJs8lT2lX4jyVjV15hJh9DtgOH5vpPGf
dIbCSra62yqf+LHqHfOb7oLD/yUzYwarHvI8R4iTCk17VfuseXH6pD4NxRyQxpbf1eNQUbyzvDdx
oV9w+KWrtsRA3+a0lgnbq4Ji8U9STNLqlDVF6e2gF+yLDiuCL18in0Cf4jIrzT6mZRhBjROE3Nql
u0I/1G6a8VvX4UUbiNQYvRdrpAxwele5yuE5ToeM8+aJTkV1AWCVvww98eCtacR7eZi5fXtxyNEg
Pba4NewPHhIzWC72THZE2ANaNuA17BAqzQcru8Sz0aBqzGrUSm6UnKy5P1G42RetU41dQdiG73GG
XuQNACF7vcfHX/pKgSZKCQIUy8tgaJd6aP9xV+W08W3oqNMQFOc814ebw4q2I6hIeZkjYC9LFpQ/
sWJDoBp+gowy35w+fCJkcPnMbdDVddLlT1qtTvts0JLr4uYD9NV62EmHeG7k8BgrkESDaF70qL38
uYb9Lb8wdLI3XZop97Tnu6eoQP5bASVMFLhOUmYQ5yyQemlwKMZ8sZONl6noa8zfKCyjpXu24yQ4
EXXu7tK4N76M8mmM+dt1hvJJHNpJdpTlje0ExBHreAfXLrOVh/fNkJ2ajBzHEEJBhRHuqcWLK39y
I44qT9nKT1NRg3zf5KimPGV4lHW6MUXNoR5H5lw2O46ihRVWxBqTaixD6BMoawvYllDsmV4rY2wc
tcyzdh6dYEOJht/JfOgQGoUQbvOnGDj1pz4xzbKqQDvpAxhXF1+c6GObwuSbevZ9F04nKd+QN6pS
jpu8CuND1xjHPzPMBZnLQLPw1LRQTGxj8m7poOq7OU+DJ8v2SPjsO+sjiuuvGSjUr06DTtxX89dE
j2CnNf09FzJjbRrDjCBkG6/+RploOQ2aBfpKrLLBzKQ3qsrHgg/lOid0BaQA4J+HFFDBMev1edN4
nX2NhgJHtD4pr2Uw3twp8pUpSl5asUsWR6PXJS9uVpzWta3InM+BTuWpjBsP39YEsmBhD+TWtuZj
sISoJapaN5vzS9Qsv3oxbbPSxL6hVLyoI1KAkhVgF2MjRf9XBvuspNDIAFzs5WvlDR/GaWyS6s5q
aCoWSB3oRELrhGx3Mmk2wonmKLUK5MWt3WzzyCbnJK3vGnEVV3OoNFE9PlTa4rSbsQDX5EK3ZT39
sWJdpRKv6WlwkbrpbKd0fdfyZ8/O0olCLKHAacbbek0NM0N7IOw5R2fptVRc/JhQh8GMjhtyXVHF
z6H0oVqB9zWY0b38Fkh1j9dhCquna+YgGhKGg1i0pWIIwXrY3uu06e9SlDp9IiLjOzW/ABfo/bRh
Zwg+pPhkwEcTE9sUIokjCI36ZmAqx7U+JrvQaYDrzOS5ZjSUH+JIo3KCQbVFg6768uSgtUDDUp/+
HDKN1E/VWPpaSiWfsCejc+2JHh2/TMaa/OAsqb7pW9DSntseENQnO91Vqr0EgMSqGpPyqX3QDnb+
SJCJHVLWfRgjvOhMAT37BdbXByUZp91f92aoGA8hwLXdXKUbL6iCu1h0G4s0ukOdREJFVhJgmYFX
ZcfjAkFnxGPHTe3bZl/C28yHO1pyGI/rOrJ9J1bLfT12y6FwgpSUkk7b1mqff4UIVb2QXhooP6wg
7uA8LSRGsUNVUXMv7fMQK7gI2XVuzGHuvkKrvmaCqxKE8FM7V/nIRuOHVbIZxgAt36L0QxPJsvBV
wc8cj8FxJAoAhAkIn1ncQ90qRGBw0uWhfEK+hPDj7sQOKrqM4t5fz4q25voPrK/rlzfEyx59grB9
DIyp8qckik4lTb2NFfNRJONAUUe92h8tFJt4p0pmwWXl+a1A35qzvVfjJXwK1XJ8/tPYnBg5e86D
NS393b8soTykVE96k3a/4rBmH9MC6BzsmoGPhyRMJNYoEKP3eVauqYcyeEg1EMhG9V6e9Qhcw5Pm
YcQbhnI8IhZOtjIxMxvUZ492FVyJjt7HGLa/J7Sjv8z+wcpw6Wieie+r6/70XrsZ7NE4E3Ag+mkD
w5N3q0u+WRYfSFX7IHdIoNDQoqSYG9APu/3BMOPqfTT5rsf0awlp45BOAGVFvuzaxFkOdq+2x0a0
7AZjIALI7d+6RSRxL+6PcbTn22C0V/nJMsxt9rhcGC/rA6Y2+aBaFDut1cZbKr6fHv1oTvs8viXz
cPGCOP8V5tOFMzz/1QbYkfnQVj0aTnx045EJWxShS93Ub4QdFw8m7Z+3On+U73uqpjdnaHKEIuGT
/OBcOLz34xI8MsXVt9Ab9HNSWcVW91ggupnOZCTCPC0vdT60DhGT6BNnnGps1PKLkkTVs4L7A5s9
M3acwETmhAxRixsklGLbOiQRyp+sJrSoXeZgihdPb8bM7jlNnuiy/lJHsG626BkHmSDx6WVyC92i
f6lH7aQtlfbI6f4yVWN0XtySCkqoI6s6ipE0s8mQ15k4sx/HQWHSJ6/smj7knMEjFDGhNxtNGMzJ
wG/1HPSe/h7psX1zEX8RFch7zXvUjE0U7zwzVY8haobn0pp+S5Sd2GLmnTO9oqEZDjMTGiLXdbIM
xMobKX1yWVp4/Yxb4FzEU3GYMUI8RmZ2kmuYPLJZv3p90W+QMRV/cWZABSAz31M3/a6qWvrbzZg8
oy3zPcV4aJLAvTPxf6PI89qt5bFtdDs1JvyOebOU3aIXrxq9/R7TJ1pfMJEIQvHO4Pk/X9AYMQPt
yTz97UWKtk+zrPv//yv/eIF8HyCywlvnRhfK7eQ60ikmdLZRPidTH5GURCI9Afqq2aP2FI8nUKp2
uVEYp6RKzfc+JQlEPI7cnKTyOisPDIU7YCm6tpsdzXucluwgv5FxvLR/Fr6SgcuI7I3SUdSJU2nT
9wfbveBH3biIJa6p00DXm23tYsYx2+7Aza40ZuXHrljk4SgKkSTycFGZmFkuWXcgZe/TDAFYI+Yb
k97g03QMWgQmTW9juM5aGKybO8fV5kNR5X8O88ybMS0S0AQrxkejH6NRcUMoRtPwqbree9xH0y/T
KDewB6iGc4Y6ac1mimzJL6MnhptI5WozWyyStVa6N7ydAdUwutDCyr33QbVuhH42P7XeeVcxt7x6
HUk+BPXSJuFkvE9jJqephd5myuL4XJNsval7t3iyPAvG3eSkVwgUFERB2x74Y1gPfZpeQXagYRJk
xrrhb+8sX1o0HAOvu/5LzefYnM8OEdVqF/pWZXZvRj9V51oYoaiC27tuociSIyWjNoJHqpfwgl6L
NFcxi3QdP6yJwYWmVO2GwpluvcE/lHo95X6M4pzkipxojCx6k/co9cM/96i42f2Tiif4gMqCjDdC
4rvIQncZq02nm+1PfUCC69Vl8baM+WaZqy9V5q6huB5u6mVKSJnORN9lZhhZt4Sy97UL+Jeb1oOK
JKhvrjGW97m2ADspOuDPdOfkht9RwE4i2/iuzhp8NPmsTbGgWMRadAvpn6mxflcW2qhKp5jv8RLs
ZoWvCQVSe47dPLs3J+ykadJX3/Ju2tpiyhGw4fMduNMvoZHi8kdHlLthuQtlWJ858ZtkylBuPMrZ
fV6ndK/xVbx2gMYgt3FoMQ3cKL0BXHGqnqVRRfXsEBN43m1nN6T+bub4HFikcMoLIbiX+Lz0xp9D
C0ziujrEqvJNgYSBbYQ3rMxEpWclW+feoOmPlozApKQkjpKlYymV4JwkBfR3sbiVxNVsUytef0Dk
6T9cxnc3WXUF9fIJistmzvXYk6RzM2fsGHLvVKmQmVCxwisuFutUUWSd4kVt9upEt3Z9UwFik3Si
MyrfO1yo4YLd7l8PMwAqeDDaXVhF8VcRInhQkiX6c6/0bqxCwyN0q1pQ+Yd7yyP+fbSq4tQVOqZr
0RczURAk5OI9pHql0CtYPrxFb5/kfru0EnvDmYZYGK+AMTj/LRVNmBLKbA7L4vTzf/9HOEBNQ1Bi
sMybcGQkmvNfvGogU7pW1wPvnEWZu6sK+hTJVP5qrDCBcds6L1rWNHuCN1KkLQ7UFlXTtqXlTh/N
3N9hgy9/2V17yyeV2qwa5m0cF9Gd4+QDSK2yPhtGuhkFMNJABfWQED0thYL2AL4cMlOwk0pTFCho
bKVkuoqxG5jhOOinxEqQY6bZLUyBGpbYHB4Af2yGKg99t6lPeu9kLPh9c/3rRtMaE42vi0HCqbP7
skEBzBW+9QcCnwFcW5rph1TIF7PlfxOPzYRonlxj4MrpzM39rGi/5LI7ayRZLVqv79jIme+c2xSc
CXXdXKF3CDpKdRclPwBsHAb/9n8WdW4eAovidXHiAu7ozNDBNkS0urEtvby5I+878p2BHbjU+es1
vblcE4mNwggrH4tQI24Ly4hoA47mfyF6avrfzSoeliKPS75Og9gw1b8jPUfURGNKMNaZbSfYnIn+
7hUY1U/4rM5NIyt2q6SaSb7yrHBiNc1BapQiTbs2VosU1V7C7UDP9gA5uSKMVCWNyYv/HEoF9mwU
VGpFRs9XDd3Fn0wHN57wahC0rR1NhU/SmeJH0iYIgU+W/IcNoKCPbrZald/QtDt+Ftj6faso2HYI
Nt/GwNee8qmzcHuH6QmpqfrSRuGL1FdA24bQ0JfT/RK8gP1OVnxJ6YzNofDiW2CTWqMYcXrpO1O9
NrntbOMqiDfSRk/ON+1yh/BwLhwZ81jqzT6ecr5w4bCfA2Rky2hlRxh15FtYbfOImaU+52n3Owz1
+j4g0Ki3nP65cSt7k2olyQ3icJjj+Trk9td6FBTIdqL5rWex9zMI9QdzyYcXM68ojXCPHGxxmJBm
dmxgdW/kswj3g400k1Qj+wrN7kRDxXBOdTVlh6gBudmqKUWyYRPeSBDZernqvW68lnNAzLSkG3XG
kZ31fJaqzmqMW7+ypnKfR7V+tslekUuNC0IB6vgsbLcLuSACDqxpdKY0Wu04yek5UXcydaPXxEz+
7Cj66f82Upl/d896FtgqOOBwdFQuTtbfPOmGnatx4hgjdhR8fwUpFNHsUsLspZpNpcd3TOcMx4eQ
GsuLSYk2CVTo1fEIQZB6mpI9DnRqN31e1LnEUV9mzyFG6fVemToIcwpal5be+xiKvL30bBYa9etI
Ib4OaLpaj85O38a+JVjhDapFsnYTZSudNs1YoW9s02e9NpWj6gXh46ABXZBmxCkBkeTM2nNu2OYp
bBmQVq//99/J+Pcrt4Amm5ZD6UKcGo6z/4Amk2+i6JZaZAdjucuITPtaBmY8XtKMd0mgpctbptKh
8rylfFBK2gbmZFY3EwP7BQGUsc/LqX5uPVofi90aOwNfPuXZPxIJVDjnqemFN70UA+c21kuUYL3Z
7olMbf+0JpSi3lcq+UmtZsfXzhUYSjCn21RocjsHsV1D5OhZoqYh/V1i7/O//A1c/e80WpflC7sv
WbiGp7n/kSfb0szG9aaEp9ZWrJ021d4LYBp33zdcpNTM8F5ip/VOcA4w04pnMb7MKDSDb/JJ2O32
Yy1Sr+Rz4qY1Sn+ZyfSyUBRv5eMLQQdzbRtA7vgHHXAbdF1a7yyfRM6BQR013EE++9dPl892FQl0
5gAzAeRWdlzG3qMBmY5PGQrfSSue5U1jp/2W0tVhq8NjyaSjzQqrI0VAub5C711MYaSarv9Xpc/L
NW2Cj7/+jXFAlBHrTS4yu8pnJxyTc5MS7SBfMgFobBhs3Dm9/RzrNcwJqchGbHqqVU6IVZHdV+Yz
qRf/j6zz6o1bS7PoLyLATJ5XhkoqSVXK8gshyzYzeZjDr5/FstE9mGncNiTZ11dVInm+sPfadoBk
yAzHUtEO4PecuympdIJ8+GjevsbqZ1srIx4ngu2INBU8qWaI4pKpnb0HO4kBajv0iUdXvDFy5UFr
1ZI5qMp8LdrI+Uj0kJsrrQ6dqcRBQ4c1jtlwRFcOp4zvzWM8jiF3+zRSQTyhWcFo9mU50fRFRIkR
xKyqWXS1y4mt5xua0O7uv5nend6dSvUxNkkaQDAQeWrnWneJ7hwaG2E9mlntvVOm19uWF9ZPMIz1
gusSP3bBaefVUWLApTa2oqtgZoxuoQ5bBQKBK0W9v7npy76DzRhp0XkRSAu2IdlaiNOgqNYPdURR
6pB2xcBpBBW3oJQuyoqcEPfkOimIrDZaU6DXiR2YTvdW2RM+dnUIlLiK/vdHyjj9v6/9rz/XwZDs
6v5l6avqNS35o1PV+wQWAEiz7RS9QJcH9WYqKWiFthKZM6GxxEN3O+uYhlnojmAZ3fKW4d5yKddV
cUC7RxXPTvFKdNp4T+fyL1tClwU+Ddv+qB23DG6PZLLvjoo68UOtlub4N7u7HjBYG1bpS6AE59pA
EWzEzzcm1pZOliX1SwskAS+0Dkd5C5m/ZcvXbvTB+xvd3b5krqQWJ9qxc0m7vklrpnhRMA4TWzF2
uvFazVI5Vgh5/Gxpf9W51uvMliOE9npJZRmn1uN/PyKxzgn6Rh1Pt3gZa1BAo6mLccKd9desBEQK
djTN/24sDOndvEu3rzlJt+tK9asbO2NPjyU+mzUcLfgKZSbEke1G/TeYKothhuDuCmKXaW2bLsvd
7aP//qK2znxU3P7vn/jv122fG0Q5622iB31nsfXbMJy3X0TvqAEh7HHgWni2eyEDhOXd9WZiwWCh
BjF7uD1iAflO0a1U72uayMe+rr9v6dRiyJJjkqpz0CzkZuA5glFXqHJvNW7HHHVpPkFwFFwmIH7W
zu3fc736+3VZQ2fASQ1z1dZf4QqRsNy93D4pZiwrcfEwxJJZ9ogAUpmXfZ2Wpf/f29AYkc7cvpb3
znhALNjAnkA2MGFj9IypYWm73eFz037+jfDMtL70aqnkBFvZxZsj0uuqyeJTIk+2mCIAEeF2vJEk
b2DJIendB5Ys3t/PNqWPXGrQOiL+RtiMZlyJIJmQaGp6f695ZmHj3okX7QlD85+V3crPfKF5p8hT
rrd1bZmwiNHx5v+9ljOFbJaxGe7+pkWNwAhFsyASTbuLFkXvCNxB+vG1YEAykBc56lKgsHuD/Gcq
Sd5eqasnFi3Vy9yp8j5Xnqcyw7ovbWhQSvuCH2ol2E+1nqd84pWYccBto7IbxIZbJ+m/2+B2BxSz
/Z5joKlvmqCbHSVnKu2MjY35Du2SZSq7vpYOwoRO7sjzTgK63H8vZalwVDFWEEm5/lAGMLSrRalv
aaI6TIU9eXYuLTp9oGmxKTF0541zxCyxz8tm/LN9kKT23w8Q1/394PZbyaQEugZWavo2R9GebwxM
e4tIyIfcYX8vdS9qyzZkkJ75+i3noBsET1d9xBwKYwRYcT4db+5ivNmPA86VK+V/9NS3DJKIBuob
230Qm3JmyUt5YiYQe+boEGFY97vWiJESO5BCbhJA0UQgL0XJSsBM68uN0QG11DkU6Lv8m9ASTkEM
a/vQNlD4KmOemIESHooZy3aP8yhOk0oecGtdMJHm/56Po1Z3HjqU+thzfyMs4vGTtVn6zGHZnaO1
/xTaFk1z+136PyU0SttsfrJrqf8+5ey2cEHC0dvcnne3X6IBKjOi+TyYnflLGrp41K1WPLJ61u/o
Ws5/P/vP18VksUhUohb1pr67vWMqGIwdNUvLvh17Npw8Ismiwnro48oORUKVODD9HyTxIDGe27oA
ZDXcPq1rjvMKEc/td0t3JQZMs1H5WPn+9tpmWo/LvCZhNMfrDp0nij996Dwb1eNvpyO1YIp+TyvZ
8o1md69VZXwUWWsc0y71b1ekTVF4HPsKAdIGdrIfjEGPrrePq57afRaoY1UrQXNBy9Iih1HIFJA4
r4fhlwkA7GhsSHNbcKbMGzYtq8jSICaVlRL/tM4uhfXLt7cZKAh1N2Y3QalIplsb9XuL6d/fvfiw
fdpkIgmTkcV9NrqPtz9x+9KtR3IK49+/YKfDeu4m1PxPVa8XIWzRbbLetA80zuthQS7YbuijfpkJ
k57sPrw9A5tSTU4tM2O4Avr6UtYqRRdWmVbUY7TTDV093EqHBoLcfRxdxpg4tP4WUpvTEh1xMMot
+sYK2PY1XwWR7ib2oqpx2ALPxNFoYzPaVKbWa58V5gOGuAq4oBEzNowFPkR5pJ+bCRFqLTi9ZAlo
Uvlh5XkUNPMynBrZKG34lxhdReZ7V7dHVkXN9daXb58Zc0FsotFYx9Zi0WG76OSs3moJDCriEKwa
T1R0Mi1iVlbaVWaH44YzcZPZfgZJ8XGT5IN8oXezFecSa9V01ACr5X1ThEBFxXuTzo83O6xTlxcN
YRoJN+0fBO/NTlvbFi5vKV9mN37rt7mtXMzVw6Q1XGbAVcGaJBIXK9DWsUkeSDmrLskWyt5XCKLl
Sky5tLq/btuJFJ3YydSfTZ1sMKUmv4yOeE8QFOxT3PB/Nf95RktdQbYhBCFxgqmrOepTiAF2rY6/
1Ljwu5vUoYTAVbtr9xUNi+Mla6M/A6c2w1zpZ8bRq+LdHnnabeirMnEKppk9jIsg3b95UhyGqzdp
+e3rAG1YBiepw8Fs9zsz79yjEKV9BcQ9bCgHyrr55fbSbr9gfdw22OJ+VIB9QEpD6ZmDAkkLNICO
mhnXhVAbqmeWvXO7sFVjYtaBuonYJiZMeebmtbK3iE8TWNBpg3R4NXDYp5GMwcDqtezJ7Tb7ykDD
b67hrShP8qx+BDvF1pUjG55vvzfx8nt/i3Iz1Y6GsQVtLQmX3mRmkV+mPUBIJuARoFsBH9ZOnu2N
zbL0BMbVi9OflBmt34pp4OYfBuIzBo2RZ/ubtzhZtgmo1A/QnB5v2EOSyUObgHsCtDUF9VkdcdSm
l5VsrXDedsvcbP0RYN+/j1aLAW+D8Xa/CvnzdllXoigemmj2QOy3XkqOO/EIykoOFkr+f0NHuor7
LO5jOMAJizKpPNQqPz70fxXyiFk+/p+P4ngLwtBgvSDuubOjCrRE1aHSLWMxYFTX8Rhuii2oZNm9
NLNHoPdvN5i1qif2bpgYuOT6KF5rZvS1ru4pVqc/2wcseeY/cQ4Pgv8dUQe1YWMtGup93HO31zMY
8YOrF6av4Wo4mkPXP/UW+y4gFt0F8EoReV2UC/oKbFAY5ubvXvOl1DLk8QK9NTOsi95aBU8Dd9k1
le6+6rr21rVU9rjW4M87Wb4wRNXWq73tOROiNzhaE6IEJuyusZkcqras3KPuNp5BpPqqpctDmvX/
fiEjYnnAgfGw5ll1un09/s9vLkh3ibL4apmu3ipYUxr92exGxlZx83CzmMC3oQfXjelpyFO0DnYL
RHJrEweWmXuzJgfuVgj0q3sfg+L1Y7Rg9zcQ6O0XFZmGP2QDULu8+7oNJ8HTgzrWhy+apFxB4lG7
RBI02wVaDat7lzj69yiqis0pe6+1xbWgk6MS3Bi6VkPqjNY6jTevHXRHuzJf6Sb8m5qKrlBlFGc8
6cbwHW8Po9svQMqbB6cANrQ9pCaNfJDMweLima1CNI6D/Tlie/CoY++7UxL2VAinO3+Io8KXUJF2
julahzEyknNbME0XutKBJy4eQHj+e60lSwugoZD1bJX0UsKz1sdMbdW7XBnLUC+Xt0StYUrGPPq0
9rnfsp+tQdf8vHDGB1HWoKslvoJBfyYUtUNOKbXLsGrVdWHyc7tasXK6+y4jWXo2gfnGVpoxUzTI
yeOtbxeCl9IGtaddfcwa3r/GyiHLx5F6zdh4j/8JSjE2CRxcUgUm5PYeRDGMHGq0v7aS2xNCVhpF
exfBDHPJddmGE26Rv5WRsM6qBp9OJAoyyITJyDgLoorVSN8N0jjrpen4U54zm6tVr6kUcUBnx6lF
QetVk/1o5j/F0KPCii09TMWTGInycSeiVSgF+qp+TjVx7uvlOqP281lc22wd1qeZnZU91iJoy+aO
eCEujRjhooYoVRntJTQmzqRhXj1tOmNBUwKZsh+cJOk+zN2KftsNDIbYEbATWEbeeBmB7J7tMmyM
+I7him/5wtzeZjQ8E9I848EjW3HpH1egnYGTtflORRWf5foBPOUWMo32qB9wYqaInYbZneFkR8N5
zvnvumW+E4RosiLEcN8If2ZAT4yGeSimwfLzXnnXanHNiyoPxjl3QhQNtqfG1a/aIsB6AHHQJAI+
CSPQss1iL04NZjCQiNQKa1CXLFD3esjeZX+GyKjvaDFOk2nMxy2mtZEV65PKKHxVGNckn0qvr6G4
EKBN4AhRCB4380u5puzi6+5nPWCPyn8M+g9gmfB08p1ewRw3nfM6jGlAZhNppUiT8E6DEbWjGi2j
8wOc0AH67vv2fqnc9XD/ROol6kLfxbTFojCjtKFI6phjHJ2IfxXvytVqi3tTHUD/WcvL4qgyFHX7
zMHzjdY/CQxE5Xb1jTSb4SUypYiDAvs9HgS3PaHE+OG29kPXmeRYVvyoS+hbSnnKcmX1lXX6YmwG
2g31bVc67W6xyCyAlc9I1CKoOV2cC9OA76mv3uvUuTQbwsXlqDK0Qge217JvdcbJYyR+Ea1yYoyr
3LNEO5LeHlM8a3A6lvF9pFGGR+6cVFn+tiS3+mQYgWabP4dKPqdJZQUaDF/ii15IqJUsFLdvysDv
Gm2Eq7mC6Fqkz5XU/IUHvaIZMWloacMbzVpSot61COxu7ruGsyxbyQKYMwKxKTSrWQjfwRnrQQMm
ssvUIqAl7TOclfRh4JHWgQEYejQOyINab1AiAwcuAdcL3ZBB+q9mvlZja/huiziEUOsctXenew7d
hWfWyacFyesMv4C4IMdTF3IjgP9x72rpt6xRpeVoiSKZlmGhJSc96Z5dnXk8VYoJKbF5b6f1E+8D
24CW+UBkKKGZ5i7cJNS/Ln9nkKrDD6NgK5AwIhjTLY28HR/Rg7bURelTZSzVvdtlH0BYdvhSF99O
ISvXzZXq/hvdQ+Kv6cLraFO4pNrHnJrnYW1/U8mMrAvjq2mPvBCH2ZeOKL2TDXZjF017VJNGjldh
OPWVdae6i4Qn25+GheGjjuyDODCigBycq7p97ieKqnlRfmvNCr1nkReLCOOH1B4eXMGEL7Hqa6M6
uKrHDBPhtP4iReZXT6Yeb/u2C+3WY9zoX8qG9Z6n/rLYSgq3CD5SPdSnXs3feDA/agtsaydl1AHV
E5coFUwd/RBl1x0zbJceOawr13IRB31e9SEuJVoRe/UnSi21z94zphdIAA0KWoudavvoOMVV0fRP
xV4j2sH0bcgpoetkEJ5V9EAyy6X1xgWUWF1khNdne3twKbk6Bb+Agm0E4kScrjl2O+IbSIF2NWHt
11a+VZLeRIkxMijxrzKZMhpZXCDucSpZT/H/ocUlG+nVx2LXj+agZL7NvTGS+h0mOQBfXQIkita9
7Lv8bMQffQTgDbWjvza18GsAxKVg0IToXbL/KO4Ak3IYzuSxWKQWuc7ckkuWPoq++yg04tBbJQe2
x9Wfv6CtW19dN/OS5rcxrOMeJkUR5ElHpFc9/3bjjaXfXZLE+uKdbXNZv61rdG4s23fMqQxVBfCn
3T9Hff7Mz3I4EdyOMi5eZ46b8qvXdN4n6Jw9s/UiQTYG2WTWrnhotWuUFsjPoyXs+uSzkurkzarx
aVoL6u4o+uhjR+4lymJfIY4rYHUeGNao3jdsrW1T5dnDasabYww6cI6xCtLuAERjiqAAjwiU1Jj8
RXXNfZpah1XNfMyou2XDvbgAvr2IOOy8xcFqi+k5N+/bKRt3ItLeDMkercTMGRiRxiJ0UXaqneZg
KYYR5d2QPuZVAmoKjIliFQFGGzYhzUWaEfruuHNQmQCSL5EEyKz9s2b5lSivazuOB/QtXg4/JLBs
+97uhmudW4dMW5iP1vYHupKREeyXBngtlNNQB0mfsqkxky2l70XP9A9VJrgncZh2GnZ80YrczyJU
DWszetgKMwqC6TSMVOMLkMSxWcYzgfE8UIbpM2GzvVj462kskf/oDKLqSD4TshS5CxRKZoeezPNT
JExxtqfiN+i6JzC6U8hGAiqqCjtg6ow1aNiW+6bRPOXTSLi9fXHpV3gA8dPKu6vSa2rg9nVxj77s
SP8a33Ud4DFMc4BsM+XbttanctUvk4o0mN3p24At4vTASPW7roxL5LDRgqgZlKL7wvLLtWNCzVnu
Ek2J31LCgfVlSZhe8I3ZiOW9mCHifWZ9xrp61zZDEdpAY7xZx3s0NmcXi9yqOX5W0ctNlsohOJNQ
TfiMqjUgDPTlwHvJ85WbSHTZ2a2532WExMLCAR6Q0/BZbRmtJUAQnorui51HV0dlcq2hoBgNGkGk
3wRaxpd8YA+WE0uUtwzI0MZF4UizRokc+5wnB8onhxDk9so9CPYaBD25qPkfpwMcmkZwVauqY3+r
NJ7AvuAn9XwhjKmpJgjHaa6d7JkcLQm/GuIgCYCxBuciltynhLKGcVYERVpysmLD9oRJFFSmr/el
LD/LAYYiQdF12blXjAKt9hlHZRtMOkVig2c17acwH+8nnWhy1aWTz7KE6KF2PGQDIeuxmlN/TB/G
lOWelafOfT53l2YeXMJehzeGV2OwzhmDjSqGDd6pADZ1Svt4jF1IWK4RMHM/5UCBWMvFqWfYkwgZ
B+ZwDtJih1k3VJCThi56AgI5NC5sWWJIXllYNlUNHKVPAl2WpkecOCeBVvzsGcmx5UDMb0OjRgHj
a4p8MVOF0JreGjx7K3GiqNyrpkUraSRGmCe1F5FoASbB+Eg759ssufQNZHYv4DW6xQ4dJcl5csWw
CSS1gDT+pKVwmbtZnHBMJGc2CsEEtbBgUkktzlzegq7c1byFjQHOfkKop2aYkDmDuXy66UjORe5k
F7NKu+MI0xqoXU3RDJJiNgn7295waSI1MpUhcCS1ml6lrKaWBeDH+jY33Tl2Cg6vhbt91O0foxuf
FKbu50ykv2lr4nOySulhxR59MZjPZIm+iGSufPPnXMOZqGwlC0h3urgbG5ORG950VI99TSBD0hdB
6tqY4FaDML+RXL82Vkh364b3kWq80NVip3UbEtvFc5i+FRU8iFZH2DubiBObvqQ8SkgmwN1AJhwO
6Ng8YnIgUYN9U07r5c2QMxjWNxAsOWg1GOA8dqsG6iclcYGT0lSAmZfr6MGO3G7MLjNSP5Mm8vQm
uaS4rN6JO6gy53VA8cYUrsYAPt5vd8vIy+txW6nwjaUSv0LI+siWfFfzY830nr8v0vYOaRdgqyV2
oRmucZ9cDNd4B3dOubCykVNHawnUqHmgfWgs404BJ0q/tLje6pp3uSx/uRkbKr3ofjHAcO8G45el
4ORy4kQLmKzdUVBN/mRWD3EWbCkoJSVN3Fo7SXgowSPAfifCH9VO20+svCbDTj0XDbovWPygUOAR
H3vL5Nx1pt3xRaE8xHPyyxblvWI4bOVS9aoMSKdbRRK3POxQgEzEVvJDYAP/c3AwX5cLV2kEeLCp
jh23QiEgdFk1t7Ct37PXe66KJ44ClgGUhcJI69PIMh0gSOfXZfFsqO5dPELzbp0RT5iY3gpmFzX5
EPZhkNrPKCYAU2GovnNT1FSreNG7lThhnZuVvRvzDPUy2PBtOgqHPrRS59VWyeIecC11zir2OmGj
2MasgOcXV+N2I6vu9GuZygMmQnGY+nFX2ql+dkgAUQhR9Uk4rfziulh7B5jwDwzNJydbHS+n5gnR
cbSEWD+QFKNexpY9uVWR1ZkvITntdHp1bx9zOvQnu47DZUS1tdJYrbBMuWYUDWmuQw1b9d99ZASS
xNi7iZ5vaZFSxz3/7ZV1Rt5U7+QPPItG2D7aLjdcprb0bVSCW/rhSlPSo+RR3he2m+jgGPsZaotg
BAq9V5a1sQ2TnJPR1eXOTpNPe2IERc7dRWA62fyvMuy1TbsEY09WCfTu6FWYLmko/YfSDb4uZb0v
rfQ1wsHpjwavq7LiH7Z0nxASNKCNujmYZSl3yKjPvcq8DJbyvbTJ9JwUCl8k1tlOYIpGdM/znxih
HUpa5OREukoIQ4WK7CiLwt6YcF4mxuRJF4OZYLoatlWX7PKINhxqyUEtiCDKNpCyoOTCwMNiRzUq
f8ytwdcioXv5bNCW8vASFonhRd98dAlxv6kzsRdmnXUYq/lSpxHhsss4fzjNLx6kHLIlD6yOzsxx
Z5joWMzxmScT6QFYQZqEXe6YF1grWx7n7vTSD/3FsnTyD1fnE298WYxu2BfqJU+UknroV7uO7NXh
6uKJgDEBe8qLsnJ+BiIKLyIjJtjm+BzSoNacxk9hxt2ryRtJO6W3GpLFMGJ1s4TsZW1y82jEVz+v
RDHkS/fWIw1ETNqleQm8slFD09RDLKYUUyUsbibxzyjMZ3LrASTlpfs9o/FkdZP0Vyiqvhkh3Y+R
MphmTZHbx0cAvKGGa2PBt5+kG3intNnyVO8FvYYHaMMbtnO8XKJPJ90uWtVSAzUdAMlUDLYJWRA8
L1aOQZyBVbYhBL1uICdqrG3IV0p+FTUnrZXvrJL4DAPnNn8HlYWtjJ7RGU0ginrwxngQR2Yw/QlJ
7R8QACc5DF9gXVib0vb61c2hRcaA2la2n8UJ74laJUcTsK+H+9XZZAleK9o/eH+/NWheQaWZF7XN
ihNrg/PU2Cxsx8YJhQDlzE7aBBSihHG3wseKHVbZovujWXc0mO4xifp3XBZPrZJ0YWYSq8z3aSez
fkmbRve02qr8tGy/gckw1NJU/Itk0hhNn+04bH92LNPGlhhyJ0vCiokP4+I/VTc5AWV8DGm0+Rb4
H5zEvsYDJ9HWBkPzj0N70N5hhrOSjyMRDIV1JsvidZ0cLzOAWMfgeBnlUQKXyktbDK9zWju+qi8f
OniHTT/54Ch1cSfKxmZOu16rJb0bLco6aeV/JEPWO+TYniusklpQ7U5DlKL1SeI5BNUMxphNBhIG
5UHXCKB3bVT1+lSSv4MgUDfOFfKe3QzTj4AO3MNNvOwjPbqbZ3ktlAT9L7rRcSZ11uVK9yxlJtCG
8Ru5sRLln/VbmapTMbwBDxSBO+eR30M3dEEI+zBmqyAzaKHRrfB+TOrz2DXGDgIeDoYs6NXptP3t
0Pqb3WqdeNznDKFKHqkjSrsBF2ulWJ7Vcdha/S6eRyNsmv6Hq/5BJcc0CBucNyxuziKdijVPIGKC
K/CaYf5djx25oTUp5V1CvKmROO3R3iIctml30BkUkeiNzGDpCiqUjbgDt4SWhvQ28KkUCiv0sDUz
mRoO8yv2pu+UoSnOtN7XemkcOC1QlZyjkglkNsQn2iAnLNsp9cUcf6HZ1X19aLmcx3WPWt2LxPTI
ndJyekpSLCztBRQq+BJlb2sEbMVIqRSNm8hUzFeI5gaNmvpUZevPZONM2GW6r7KeR7U+AzDb5jE1
lAZ1VPj5KwXQSyvxYHsk2BgYgwm6Tke1v8xeLIF0EJ5OgkV1n3HyCJusVnt+mRjj0oZ8i1Fa3izI
d7VaPNsdo3QhvnH59DTgV+Y7bLFjba+V9nxobTJFIkPjG7cbh/UiFyR/gumVjqGAI6+cmAmwnRAs
51fhgVulfY99YWDTULX6jlX2SjnCjRFBvlJHkI6l1oQkZDeADWOidqBowkpqnzF+BDLLHpharEG2
knmAKfFY4mkW5XrJchI1pDAeG4vR2AzDYNVVMjcjYXj6nDyhAbirYfmD9bOZHIovG3Vx5zSXgkxI
8OpwJbJa9c1JZY5MCZFoPC/HWv3G2UU6lnQk/mzeZaVKfoBjC5kEMBVea5RvoLhgStYBfI3DWrdw
lp0ER/U4PmMNYX/YDEZQUEujfMLYY3TZHlDMByLhknbEWjx49l9ZN7RXc9ibLcCCpY5hq+jb1EQf
Q9tlJ2CX6BOK6Yj2r/N9WzA1U6gSp0Y+GhXdALB9BtmO3EVui36ttaWv5OK6GqvmM+pNPZHTx+fi
F0LxYJ45WlFye8xVvkdXAgRPX7N0DRWk/Gij4OHEVfpaLpJgvMjympaiy6qaKozEDEHWj/I4I16N
n04q0hdNG44spRllqPOVPfpG8aWqT6rhdcTbehrieEJjaOGoynM1nB3yJiUjRawywSZPWjk7BcjI
PX3wlFb96+oYe002zTkedUTmKvbNuf1pKSmu1QY+KWlK0nc4wjXskESSFj/GTvlSZ/HaFZK48KnJ
vQJtOhIooE4igqSiWOmdWxoHEB0fVg46v4ZlBUVxb6128hBr9HWaRJZLoBgpVgMZEy1jruk01kOx
qzHL+IZOzwp/YfY1KlPPrcBVNH0VEuZNba2Z197BHKlh/dqVU/qjaCMUzP01AznZpbUeOtnbkm+u
0pxiaVmTnXSH+HGsmjMYWF/hxg2ZqVS+oNrRiVBu1C0MfSIgrUtfRctF7eIVDMsumnzGKfgJzF0b
D+TUusrvci0vicQPmRo8+3QrP7rRyjxZgJRz1M7cyXJOArKpKLhq+ze2MHlo0+nDStCxGLG6aWqr
Q5LyzEED9afc3F5U/aR0BJPWK6csWnYMI0lRGWg/o/YxmpfmDrk35hTFzRmE7QEI4roV6uDNrrPc
cYJ1lijCKccWNif5HtkctYT+nrcFKTJpZgcs9wA5VPJgNGheWxTxi031MPBSe5UXRlhmWxhvnaiO
8BDfUuA5VF1J6TsVO/7cQkokoo9qNT4b3ixvJAmNM+41L1yL4GEz8+EpWIe21y7TOj9Us82BNlra
vmh+E2h4rKbmABJBeYrAVewrswtX4J5ehQo7jcvQKPr5RBXwGS+z5Zcx8gu3l0iG+BlWK7MuqcA6
s/iks7/4du9sDNMYNwh4E8odx0RMLUUCgNzcmfGPfh3ovoT7R4X/0qLprAb9Vz+7Bz2P8Q5BIIZt
dYKx8Gi3ugzczMx2unZOFmpTtzI63iQ0FVPx3eqCix/AnNeWPOeBawdOzr4qTyXOZ70K2n74PQQw
r0YA51a0d2ttK5jsc13V58GdvlQkXXgqi7uhij4xysdYM4hOWCvzYmpIQxMTj0bkzKHsWEgx2PiJ
11n6KBvp9CRkYHeO7td85IkIIMZtlJSN7iXqDbSdMo7CNYOYnbPOGBNkHQT/3Vtu/M5xnMzNnxHG
A6gjRggSmFtREwyeGTVTjmh9anKmGEM32LvZpkrXLTRTtoDkEnOWte1oXlo7+nZZgyIJGRmf0MkC
ipZeZyfNEZSBg3qQ7chkqI1vUjdRaCbf7lSOpHXGCk+5DpmWuXzliez3PS9rwuVqIOBwcoC3eG6Z
oe1TdRr2CD0tlJ4Ijme22GQ7KzW1ODnS4tUZSx3tC1uzVrEOyI7YxE5UflNU7eRdVTDRHhAlZuzo
XkqWUVA2uGbpffcJ59XQcRUPQ1SjV+1/qm5MLyDcz6HjUtHq+JCScurXHQ/LNcovDnotyNo93dFI
9e2Ehi1h2yqOEUaNds9TrdplwD6XdpWsCBOshRQpcaHuuWi3e1KIME3HKzrU0cdSDkh3yT6A0xF+
YnS4xLX9CrryqFf5XZ7NdwuCGHXf1rTlxmCi+q7zZzvblWSGtaYKxpRj0F4NtmNxf8Znax7XaTqA
7nH3jPsZrq7EsjVTsxOO/mbJ+DVT/Qxc1t7MjN9myYknl8PYE+BmTwkbANx70tCw8CFJM3W9CRHd
P1US4QHs8MfFYaGk5KSuMj33paNHQey4pGpV5FFaoH8iy8bktGqMFYzmzij1zEPn42NNZpLe03eM
zGHnbuoOkTuyVJkROeoTviMD2Ve68FTXaxeMbPO2aMtv+d4kY3SA9k2TleuOpzeiQqqO0QUUxmlt
VSfst5JQrc5axwR3jQtywsgz8laIAigSUaHS9solCgdhoUoo5mHXk6kr5w/sToTgoIFWTffb6WGP
pEOQuc0XEY3fyEJ25E3g8ZJy786lfSh0Qu3c2QphUZaAQO29bkcvWrccol41d0QrlIwM7ol/Kne4
7UxPG6Njq+o/FEHr77rndkhXBlWTBu7Zes3LdiU5rP+eUWjKtACov0z9sTNLaF586/SNvDOFuYSJ
/UdPxXc28IQzdcr7vFQejIaRakX+VtPHtBVoj3epHI5gH4gVi3KkwWq8YwRO0/M4D/j2QEq6nujB
jMXLn6FhaZWJXg0WezybgnLGkhN+8QwJZilfWxElAaOVH03NohQ9NENSK1+xUHxBKn62gdCTGk9k
E+hwBr3dc8uNROWgUykZRQnm+LflAmKHios3xe/rnAAcZ3k3G1SW/cgVacyMKzTmn2MCUjOGWEvu
m/maI0hJWv2DHcNX3Tak4aVKiNDBdMgK8sQCHJaG5b4tqlcbRBwxImaIhhp5avqjrtLvHLv1RsPz
EbOuiFmY/88z+cC6falsALpJeZ0qepdJwYWowawxarKyB4k+DKzaXcRMyi8zljStu0fSXu5LW92P
9v8Qdh5LjitLtv2XN26YQSMweBOSoBaps7ImsMwS0Frj63shePpU33PNbk9oJEuxmECEh/veawO3
8GuG5rSqmN2zDJkM7AD8kjG2oJ7cNPEoN1dRyE1hFtx1sc1/z80QpBv6qW9pHuspi3HL3DqihU9j
sy4Xhf9WUaL55hoz+MM2PEWD4mVwsrdREf5smBJjflqWeCDr7kwrNUjAS6mIcwySkk4jww5Qogvv
Vr9oadmtM9c+tkU/eDmjOiWxP7Oh5Ewxm9+UmstJE1w0KA/xBaoUPGABA13/QcgaceedAAjEDANt
HcFLehXvOe4exgYIb45cw6Ru3IyD+6FNNBAzopMehHSfLXtOVLZbx1A+daf4JJz0d25+GgR0rPVB
Rbae1M82MhkF3C77f8dQnASRmkHOqmX8s+vs+tl31epQKSqpdFm/r4NTV6bJAY0QbU6ltujgC2KP
VP9nlIzMCUiwqtXrqIzdzicRCOlsz8+HL8Kyu2Y7Ze1LCyJ6C8eXW8sn39H+9LkjAYuZT3MMZYSC
5iB0LViHjXhx5i9wol9Mq20S2D6xwQZYM7onOzaybVlND+TFM6DPoCmQA2T0t9TH+4rbletzFWdC
57gIf4ADJmGeQp92pBbuHF31r6JsIIlQDCZzm25jqzjSeH6sWidGUQEkvFN+lcuktCJYhV2ZJref
Mb1BSeBsFEU51yjdwfRDMqJNfdDH+rtuAEsoHLN6roACk8CIvy1bWVpjezjEzR3hY9ZCLjNIXw/z
D+FHjzmiw99FbBKgYVtXhst+7TUsSNvlKMdmN3w5FRTGsNAO4WgcpEVuIHj1ItHlruBmMqqYoYh0
0mkoCikwCigLk/imB2OF1pKT2hLW2cUoszERovCvk3GbVy2JaXmaPmlNu0EuVFyRjRJAOxmVlzlK
Dg1SP4Ei7vaObTVPXYAez1UoGe8vl9TrMkMTPeRJxwqgqPui9JVdU6r6+c8z4acfttqghVjsWXk/
B1d6R1eVjvIiPUUxEbh5fSJyZrqkGEvd0F+SKB3Y/FBuvL5dbhd9NN6nMY8RE1TBGWaR8S4Ir7Ut
ESE/XqwoJVPaCscK1ZCuXyTj4k4+GXVjb06xeslQHXZQri65ABTBwMxkNBgSh7ZQIRP7RlPMQF/k
MMJI2jbfVeVwq0t35NyJNtLRRb7tDbM+kM1SbhxoMFzxZE1wbi9uk4kQTCbIyF/Qbbx/CZ6BhzGb
0MH70PcSa74mFvIEZMmqd/93FCwNFwJlSZ/RauM2zch774ArJm86ZFoU7lyyeMai6KVyovsr2lz8
B5c/GTOwUWKBh9n3B88XSrp1FkEHgGNQ383rX99vpPSHvNW4fYrol6QUYGK7v5IidKlJ9/v0Laqg
Z0heSh7jxmwy63sZKm/3v2YgyuczM2ZP17T5q4wtY2WwRT13SC1wuwjSdromPyEk9KbUOZGg+IvR
I/QIvaTUsnHY7YyuuaQmvn0D3YhM2E0cDU9aODjnWs+MG6pozrwQl70qDhBma8HP2i2dx3w0Yxb0
psfqBIBteb9LjIdmUt8xarqeRMtY/dBuFRwYHlNt/dWoqYEHI/nIO027KWa6bMGBfuPOBZBPc3Nv
kQ64aN+T81ySxcbclNeZX3LSNAIuzN7qzy1tu2vfTPWD44OetVzYEj29y0iUhSdd50jgSS9UBmzl
3TkY9e8qVp/vszlqaz8k7qgDGLKWpMXAzTKv7GsiOxf4xmyqGedV/b20h49GSvLVEZJx4obzKaiU
RUo7TN+gGJCy2ZjHXIUzAxyj2eYJOV93hX+N3fZhppLAJ8y8xmCqpxtO+loj0EWOHakXI86SI1tg
BBhZHKfFsZLJWCv8dHz1f/GjZvIBPMao9p654vStjeNdmIHFVkJMlG5dMHRl9L2J7UUrMlNaKKQH
blvFMI40T9ULYl2S2abSehM6NVU2TWcjWmIgFnkq0QS9Hz/EEzHOaK6UpdfPVuhbwXSIA/LHB8KR
aNacVNVtT3oyuLskh2cVDaPyUFjc6UqD+pOhXLBRGVTRhIYxOqjqHhYAxD240HeqXl+hxaIILr3Y
wUNh9E6+IfJNQPAVwdUKS7z+fQZDCFzlismLvymJXtgnRfgJJqm4OnBrdhw40CakSvZgKeV6cMLs
Oi+v5FvZZPzKewMjNv2mO2ELbMabohs4r/AyHcs6tbeaO/cvAMUYMft29+KOFqt6OywQRDSFTLt0
IEshRPk29AEdLC9R08crDV7NLhnm5aAOtiAw4pseqfGDxDxpFXK6cEl/06a035YNuqL7Gmf8/RrV
DP9jVe2wJiSeXL40Wy8OtoPpqmzq6nz/6ofaHWFFMm5bJLqxUnJKYYR/6aDOM5apn4T0XSStyAFd
N7/liuIkiJwdl7sMD7RKBi/Et/8F8GuHvjsOTb8NQa6iFuzMvaXFfONz1774/VuPM+N2/yqmiL+y
75j3BKzF2AR4Fjvuugbgsr8zhFlMbiWorrUxoNm5v4fRbcOndHc4yedV1rg1rIbA8Jyioo8+UsBI
rBj6hzVr/PTdUL85nPjbeFBXhdXGP13zpzQP2eH8g5Ck6i1xp9wbwJYxbGIoI4Xbxmh96FHdX+Xt
3YXiw9KzZt26NicpGQpj+1F8UCzWEXmHKiJ/HJsyfcoooh+cqvhs3bcmMLQHCa9Bjb1Bmqgc7ov+
METTI331ITPQJhKmpMNb0VpUBrWWXcFW22tajtmPKT1OkbqISNrpIG1NbS7sY2nPD6zl6P9CRSiH
1uZUiNNmPriBg3gHmMkz191eXmJisQEWRWXSd+USS1W0WJPPuRuoffDlptr8adTlM9HfzQv6Bgub
qAV1c3k/usZl2X7GGBM8JdWnQzExrIHFUB+s5WjvmsGSoDw1zAA1NaVPNJzhcuYPlK1/PSCJs1dw
XAd6DNpuSXfwgJ4S/DvW1jOnu+5JFR9Q5KznNJjKQx9MKSXsS96PxqegIwFo0h/PQyDoCFMI7fvF
9CrNTDWiXfRv4yoGkL2N1QRrISIJUJCEfkpDiWg1A3l7XF8VOsuhqZk0IPofejC5h2oq1R2CLvsx
ryuySycr/SpCd0GzdY8DYNRVTIDSumQXObeE97xh/FvFfTe+37cFK2Ib89M4ptdSNrs6w2wxkmL1
B03Y9D1kSxtH2gKsKydOHCiqOv3mInXxGlNojz02dWJFred5efDBIVMY5M6x6Zk9gwlcS8rrHfzq
xuc2ZvuWr0bOgOeYXlFevcymdnaTKvqaQjT8HSLvqwFYFnZaTyN/+YVkjnelERnvKnO6XTOb2T5S
lORt+ZPyN8g/mbtIwcJ2WEFijZ56R7lI46nSmOohzhhmKpVrvJP4wZ6I70LBdbdpOdMSZbIg3/UO
6WUUlcvcvjOvmh6ht6Vm28+hfukWT5WRcM6BTIO+car7C353i4Ar134D1rKvtfRcsHY84bmsn8p0
PssF0alT5zDUSrYRtAO8quOzhzXyQWZo/pX1XXmG0LC3ynLiPFoPe1sFpFss1hFXYRWzyPe7CFOs
hirMX6qW+XzaZfW5Ntr8JQXu5+VcuFuYNdlLzjcAW54znym+M2C0nulwWs/lRLU/A8eXPN5Qpapb
eqLm7EK4mjow8cFFHSPisJMm4bMOlRcOQ/WhqepHXqXpZqDZc1Vy9yidRZXpv+p9rb6NHezEmUXa
t/zPsCoR/y1+Qxk5WoAeqBWj3qIsKm9WkZIEmBflu2s6n/Afzd/VW25a/W/LyF90Zt3vGef6jWq4
w6Xg7H2y1MzwtAWgdnf53Yu3KbQfAgVmXk2vdJGjzy9+LIBdQeD7yqyapN8Q3N6Ull6kh/UPR+hb
1beYs4Oqw+pmbue2nIk4Yxnpid9YhbaiXpixFMz3IR8Yeth5BiIBEKAcMKzlJRlvCv1tel8oHYKj
SwcDn4hJuKiZzN+y1NJJ/oGTm7mxY+7tUjsL9JEXaOhZk9T3F/KdPKGheP9/6A6Hg8SOm5sZ9ABX
Cz/eyJfyQbUU7YhXcNjHRTCe8MrCvU1gZw+UeCKe0AF2brSdZfVhqAMVaQzDj1nnN5J8BMO4Mr3U
ZZmeafx9+LH9faw5YEqjt0Po+t7IQ+gly3t/fgFXYtIw5y47AvgwEqMaWVbngRBgTi8kw4yNuN1X
XSOtUJoXc3wNGmJxbI5V71Ubviet6f+q8U4BBnWO0BAsesskz2h+4R7MOkvfOlfbSRCOfH/B4qQz
PhqmPNZz3cdM9QLab3JllbWlDfJtZqY7R8XnxGq5NnU/eoCNBEASjPaugPu+nrpFgTdbXbAzSlCv
nChfXIdJNvxJlZgYs390W/t3Z9hU8Ta2AhRM+XCSoOW6V6yjmH1mdwt3WZQmXoWpGzDl0tOic9ir
cGeNxY/tZma++c8YFvefyB5hOpZhq46tGljFsYH/a/J5rZWF0pVVdqDrSaU+WCZwIah6twC3/jb/
+5mg9Xp/r+VGcs25fg2pCNwg9gkdCfMbAxy0jKGVPU5BRk5rkaHLGoR/mjlJeeY81ivdTpz6/iZq
Se2wBB9FqhgflL56UJlKnu4+xw4xrqealbmh/9St1DLIYcgODyMY2VsvH9JkpuBFr1Vl7k2+nxB0
e7FD97vgX352Ci3Zmr2KA7vwi1NtG2IbQ9p9wuT9VCTRm2m5/quYHMDHyzOmEPl6yCCttEguN0R0
BZUBCnl5iBpUmkHt1Gf5UvdVe2OZmVf4TCyU2QguocqDfKaH2luF7fPSq917og7WtTd7/ZWh0vsS
D4RuGbBGxjn5jnAWKhZK02ohFAFebgeGYHbzXmAq2RI1iUl4efDTyLzaQuV/7CQvXad/u0NwHTzJ
aFVwYEdqwuioBpr+f8HGXP0fkDnhItw3dMsw9QU5pmv/en0IHUn3pOnuIaPbg3VLt5+RXhcrvvzh
w22WQ006+Vc71lbFQIdtPY1LzI5G73znGOdR1cpH5K/zpRjzM1jmaNe0gb7zmRiuBbbga19XWK+a
dH5UKu05itroXc3pfqH9wwhTKjtjWlrJ85RGJ7qlFRofI7kF3Cf0qPjlyEKfoJAFfzSCeqL/99jR
dATRqsSPczjVaH+a9GqNjb2d/f4Deby1CRa2TIsCcoySCLFlvZ6AdtbsteF8rqF/wG17UdP3wk61
G+17Gt4LGkJ3K5SrrYNqqgIQwMG59KRVdCRlKrCQWxSDI87xqDoIWngW/v2M2jFZs/w+SUuwP+nZ
QxMH8JZKBG6Vpl/15ZgyOHWzJ3hzB0v0Z63b/FDxgBLbYs5kPyiR2CV9jXHZ/U2TO5nQxNccvEiJ
QlttDITzYi9UYv+M0sDZcb7jCLvAP8ZRzGfV/XRT9ZcEqOS45bcqPlo6c7YXhMgB5TMFIs5tzC3b
M/SSKJEemu/yKlR430RtQIgnroI8HC/yH2z1KtgUuA63wTBuYxzxP/SMWWAVUWWoHI//p/mlWQ4z
YSsrUwaOSn70VeIGSJ/ZMA2pzvLEKBIKaT7tA9K9FNl9mgMP4uo8IUUl2qxz3de4rvJ1WOcwOXVH
fGnotS/0OTjeIsH2UPk4Xi6v0tjMjAu8+3rN5Rv9mOIfNJ1M6pf5N2RA6zC2HUoA3W1uAXvmytCn
9PH+EROrQsgbLZPYKqn6rR1P7pcy1OM5J7F9iLMXqLTsfjnplVMwdnvQltPN0lrvT1FtkQ05iERg
uNjKd6HkfZbQEE8yOxTgxD41UnMl5pk2INEpKUP1q9Coh4JuR2zFdPrzAOVywijtjDSxeu1Iygxf
5Ijw7aRMoEX/825gme6/3e46YWu2ajo06Rgv/oPgBlYE206bhkdwNRDZLDtZ3UlyKvh7T8Bo8YIp
7x8aMSOR6xosT2FxdQ1awiA2yx1kghLZroMgf8kivn+TdUjsd2qROG5gW0ITTu7zSb7uuZnX8qCD
tE6jt06qSZpY5G1ZeGpk/GqVxmI9Zwzfsq4EY0uzVD5Y9ldJRNCj1TBqMWJKokZU+HCgoR5Gzhto
I14m4hZWbhEov6zqorS5cdZ6zNeS8FynwV+EZ8Npi1USu+I1wbc4IozHcYH4pQGz6oTGD4yLzas9
6d9zS5+P5lKZy2q9jMx6b1FIur6LcAYulyBH+RgDoQXARmwz6tzxM84R/Baj/8tNe2YzCiQTaKLs
JUtxbFp4cIHbpyfCTJe0pjI8tWFicMAo6Ocuv2XWFMaBJfpFWRDGU7ZH4ScwHGG+kCglQpXwwxoH
ptP9O5FNvxDD99/85V4ql1bnUkdOba2f7SQuV043mjstcSIvt8vxQt04XMrsbfKt8EFEIFqECtVg
toINvBca9WVNUVInDdVdf4lNC4hEfkSGLq55FuUMfBNODZr5Ie8UyCzW2mbWzIrRsBT1zWNVt6+l
2Y1EjPz1th4vHPZEpcPNBCbQzLfQIrJSdafRs4acyDmWMWkLz1Gpk7q2bCsm+AC6ClRBVS6Gi2E1
O8VUiC5KzHDp3xq74euvrQcpz1ROz/eeIrz9JudMg+vffogRt4x1gsPdTNC6CKidQpnQdeHuRG/f
z2hQen257SOsLsxbN5KXIBkKxfBV+Dbxy0ycj6JNkWb1k8ASKO9Ijo3sR2SqfY/dCbmu4j4T2m5e
dI0bxojUjVlZPXNKN3yeG5CzfvGatekdxyQqvbylefyyEBVIPondr34JhrYGgsNtKJhrDaxkv4Fu
23fbOGWA3CbOl1Hn42s+iWJhMkTHLNa6XbUwfpk9IkGLKotRpINHzFqPSVc8kVmnLGNg42sIrbWr
T+oxVpD+EDSbUcEq5SGG28Qgg+8Yi1510dTK/dLc7Tw31VGmyy1/n6kFuICD/iAxc/fNOUtsxur2
XBKxRYnjaLssNJ0NNLCYtrDlfgkc6weJlWsLAEEhEguRMAFwfOPKBNG8BpW6FQ2rGgOy+qBE/Uu9
/Jjlh8nx1oIlniuAB8m1my0AP60DZS/PFZZG+5mUeKztKSdgk51t5ShduHVbt9ubc6kdCkUg1+DV
n9+mMG1cYYvokUnHxkPvBmfgsqjV+vBXgWuTaIIBFT0Tp7HpkrXcbdwiF5eKlJWr7dQP5BC259wm
n4bO8oO2pBIls+Ls1QRvXlmP6ReIAg4ctsf1EtNS6vDi+wVFg9lkh75Gp6vl8Y9SKPFL3Tu8Uiav
okkIlIvmTBdka7K96pPTYbxGEMUaQoraepKRJ3Fc/6KDGXfR9C3g/oVlSZp9r9PnTLIJjx08lgIS
+WGI/X3t4yaSSeO7crKsdRMXyRl+Hv01jYGzBLBytMTfObGz9GVa7OXnSAcOmFk/ZiTNYBmZGtcb
lqRm8o9Bd07ckqqBqAPPjPN2/7Nx7JMKRZeqWfA6onaKY9VVH0nptpeGMQ4uPnwqTOMO+fLhaHpi
x4+tlmN486UU3SFgYv0GZOJ/3pa/YTD2SuEgzbi/GqvnkohNO86u1kInkQ/48bN17VfkOhrFTtCy
33MNiJXTBDunM1qPbtvPLmZMl3bFSudaflKDjz+HPNYnVKQhc/O+LTinYKh4HQ3wL4VT5DtcMgOh
KWGUeENaaMe4jhxvnPXyCSjLti7cnuZ3oG3l+S3IKnWXONk9EqUIFyJB6gB0MW6zNrSfRBN+16a2
f9EV2tSmjfZGYOAlcQysrAk0qOljawtMrPYk2NTAL0jTPtI8I5n3Widg8k4pM4ElvY6BreXJnMHw
bYRDjZKSCQppJ6dIqCE/L7qtATyzhyqfyI8bx2GXh3W7kXmHQfhTXYrOViHetJ3y6TwRH2LDXW+2
lVqPO1PLx+2k6lSIQLb2U9CzApddeygsM1xLBowkv6TbxlxY4k1Yn63WLE5IBJ4Df9xWpF4QIUWB
AHWw3KhxbzLJKoyLtgDl+5sTd/bBXyqg0GnGE+fEt458wVWK8Pk7ToCISiGYCLSc/xrS2k3vn+/f
wZ3ybdtdjRNDARbmEwsemEl1ZuAHK8dB0GR38e9O05OjLK4tC7XMgEUSGLa2k/ySO8TEwCwj3+uW
69vpomtaguKU3ysgam4vdyw/YPVOh8HJYhoSXXVAwGk+25NSH+qigpbVo8ey9ejDjEOAmXX9e3li
aNQupMljzU8RNxkFrZG+ncn0m0sHbmXFyZ5yKtwV8WsKJINWJDuIhq9/5UOuy9xEfYM+sxNRYP9E
B/w5xQAWx9DNC6Zv2E5y1QYcuSRlyGd5FXwrMvWJdX0+maaWebkhiu9KiOxFfylnkA7I8coVJtId
46R+Lwq7PWq9gffIXhL+JrM6o952t8IPqf0NQpntJV3c7n3tpGgaCfGGsS5ax3pVGqO7kGvJvH1G
Z1kUTUmbxhQEXdZ88PV/rkw5bv6jMgW/5rquLlTDtlVogf+sTKvayEAbGUel0ExvIMiSH+Sr05Tx
9g4L1OzfqRVPGwn3MuEG0dRMTyEs6++Thk8+CqetXC3KuYkfi5BcwenJcp4coiGtVdsp+7mZNAIG
KBy1RLvMk/nbaSpufeAESFLsujpZhtt4YEb8b65Jgajt0zwsKLU6cKdFXh2TOnnLG1F4sugSRoJl
vmL4TrMWDyCmv1Nv+5685LkbK+YTdnuZK1jVSef/GHkSU0zKJ0Gy6xBN4P4BARRZRGGgTUNuL0d/
yQDby00QgdBnNdfTMDSnGDnEZoqZu/lWWnsh02XAkk2B7bjRTt0SR6IQpYuoRLzwZVKjqk1IxeBa
q0Dr+pc+rK6tajerySa5uxFptQOgfbOXVTYx9W1GsA/waiR/TPrEWo/n/NagfwuWQdpocLznRIFL
dAnr0vGdroZ+7k4aaJHXyQe7qxgdFIXOJROw0MPMizlN4MvUnefCrJV1cKw1s96NWs/BVmSg/zVh
lh+z7xCckrjttlCBJcpnQUIcV4FdZJUZLqABFz2ZrSTioa3E1bYyeAeWc44w4v5g+LsqJu21SEgZ
HRkDrrhOaQVaqDCZFJCPw3DLCc6mXQAmi0iv8unHHpOgo4ZJ5vrBJ7d00yhN864bzc92BkAZaEWz
H4IdQhFQAjyB/1E+D7rprnkhysqBGIIv93//lrSzEOGVHcEd8gcooWDDXBp8Hn60d6ybQEW7TBGr
kX2CmdyLE1rvgMLjZ0zLEFWiSb0OeLUeIDWjsJ7M3BMF0ewWKvn9mGooJ5YVLCMqZO/Qt0GjVoTP
tZ+ooK0H+2DhzF1nJiLXWB+am95g/GRrY8C47CrYHnovFf5Vbv9aDbxHgIWUu5BcxDNmOXNACFXj
B7+mqH6ond54J6myPGgRzAK7ZjySKSpwpWULqdR4K3Hr8oFsKhqLCjjBaqkOChjlq6jNofEvB4we
2ska/wPs/eVlVpjZrSjLvZS6IA7xmhg1lmyazynJ8JpiPVlqGjwpan3tNLTCwL+WPgByDYchx5px
E/Arh1BL2P/o+AUMmhxhXU9wY9w9yXUg70Nl7dSzvaKb91MjjaTZaJVD80G2QqHkIXsYnWZruXV4
7xD7+pDdiPM6UYma28l0nLXMOXH9otvHxqIQLUIaGv5U7fnuqzNejtBzImubLKVuYGPKcCq73raM
MRG6uh2OUHYo0A2IubsaawWq7kzJsDPOeDzDPrhUsg+EK+h8T59SA6V/YufX9mOngIiOiTxfhgt9
qGPd7vrpIr+n8JdvwOqPGajxbXBZUDPrVNCs3zK5zR7G7ynj+2NI8tYWtZT7YqDAjHTHOjRNXnnx
SJpQNeXuPgMfd4JHxaQ0cA3kfORPUcLxY9PmHhdig68nL35JsYhiR/ZleVXqgbIfpt6ASJHAtk+d
n2GXvODHUd44Jt4GjIuIIjX9/mPVKKhXMfjKi1qUwUvD9eCOlEOKlumk1Ljq2f37IR3Hd6xb5jmh
MFy1KHgval8OGz0wnf0wc4XOBDbdJ7f91HxVjW7eUJT/zEbRHtRFuFH6dKLxjqI6tcQPwUkFKhMR
4v9514K182+7lklj3XJU1bH0JazjX9unLWFGDVQUcmEirCBdOJwKdZ7Xcrhm1KFKt8P45kMn8bSl
U1cY4LzhxmUnRq7EK8sEVZ1YjmO5nDzGgljPPsVL6WrJZ50VGCim7IdmhBzxzNt9HzTtitiUJg7X
Mi7gz0Pb5W+GpuxDzdGyE2LOEXorhz05WwD+ROynMWUepg6f/kfcXYooConjbE8yk3WqO34SGnGi
DJa3SIYXyG7YnETcW28z6D45wPPBQTA0ioIty3IPdambd3YDy2fVRZF2Zu7D0s1YU7f0io7O+Fc3
p89QqwdY1g70lLub8PtjocEJUNGDP/15FqQu5T0eMqt0/ROUGP/E9BTLtnyd29xvy/8NktP49/S8
omjfh7PZrWSjSc7WOzafhynSn0pm8Mc51l1PDSJn1yDBW4kBdFQwhNhIyms8c3XJGWYgopZJeBhs
wUxnz1WGaYMJfSJI8RWqe5D/ol+Y8bEX5pscrwdDcOyBvxxtN402tijmPUuDC6Pah0PrqtZZ7nGQ
eubdHOQYObtanHzW7qv8hQSxa44xINPOhQ6nRb5ZuBNmouWgH+G92wVKo2EAtfwrZRhsPNOcvjHx
AVChwQKHu7+Jh1jZyWgzvCfaBiSPsuNccqWzhneg4dhY4w5am2puHaq5Kh+LJnmQ/RL4U+rGcC7j
IumRVUu/PBsrPaYPq5hetnQu5S8sk30/draNDDdUVlDNk++cC8AjGmW6kyW9jSVjEgZHHNoEvZPY
e7Mc8sc0m7hWa6X/4aYrAjfQrXX9rfIX1jzMBkar8ZOBQ/YgR5NZoNRrQbsazw6dON+a3u1BzekZ
MECXDw1ie5wN1OwBgTQHuaOQ6KBvW13jioqf1FwBFbNIMWGSNqfCsX+Au2mejDrRQbpN1jqNR5dD
Y+XvzGWogAueVL0AqYAGkcQ33fIog+kdbDYrI1OGXReq48O0zDMJIG92VetJfR1wi/Gouhb5DIm9
isfe/knDCcoI2RLPakevwAyAfus08ncAMpW12s6EZyv0ORAS9416aM2h2CldFS7oDeNslbr5pvsg
K53hq8z95GLi9jjed3AyldB59hDcSvgzB7nvQsDoDvfyIhx+yZqIpFr49lP63XLDR8AYiHvH0nok
t9ugd2K8OS1ufkFL58UCay5/oNUAm44JIDb9KeUENQiK/ZKl+T5gkEWeLPxqHRB+r+s5GlKAnXHm
n1p4fQNE9r453D+mppMhq8vttsHNj182q7fNstWNfW9tDBOLncyyD3qHvRe5gdTaViVMbteq6ZMs
Us45zuyts7xkAd7PQeNekBSFJ5+G5EYqSHM9XAKUK6+gE0e4SFdSbInyo5jwFAaJ/6voxmmpvHlf
RxGOu6Yi4Mq0PcWfDKx+KQoqLNZl1U6erICIoG09vRXETR0l7dLH64B7LwnXzDOrTYoy4OfcJsQz
SvFMH4XsceN8kl9iI/LXqCHiFLVlu7Zw7N458DqY4nVSt/MKRfx3+Q/JPhPt4y00sPKRvK6XYXaK
mzzH5kn0ohCORW5Ts5W/W5ZoOU7ee8R8IDCWyC7e0kLTwhuiGP0cYeK/H+4pW/OnDiabIM2cNpzY
xXnpbp1UwNixFA4RuCGYUBvdTRaacRyxpo780PFasuxMhC9vKTnKY5ridNSsASiWrbHoRrRwYaHQ
Ab1/Etu0QPSNfrMbyiw7in6itWWBz7BrxDVaiT68cbpHPyTBSF6tU6u5lwFW0aDGL52bw6Nb6kGd
jKJdBtRKrnjyQzi5EdOrdPeV6sZYP7thI+ZA3ZIv059Sh/wis+3UbV+XCHWA6eE5R/+s1wM6i8Yd
zo3emeecXdYrRw3TKYYDHvSXArT5VzHZLwUJ0c/Yi4LjHAT+oRDqMbAXlq6Bg5szBLJ9rQ/PaTxH
a6mj1sZ59MaBNaPRxs/7iLZOuXCM+vznAahst8+q6goDoDzkU/yqU+V9jQEzfj0jxCl2MJUppr6B
1BxgI2XTFHL/7DnkeUIe0wM33ZWGClBlnDgtlTYDt1EV1YbDv7qQPH9HC4STjFlOc6WYHpLhl2uW
ypceChbPGol029KJWJqodbDcPfBj87I+3RPZcw5pK2HYZ7nBFbOK2JSfN4uOPOQLR3U3ca1tmJJB
pzei9KIr32SBIgdBBf23U8ERVERJ/VIJKDYO/eRV5+OoNMVvKLnZraRbm2iOvnBBgotzHtxenKkp
xqM7qMeJY9DKFfhfU0u7IPuyEW0oJNfCzilV6CHoXgw44utcG94VjpM7YY90fgFoQCWz9oOLm742
W2dTge2SmWB2WBQnvV5EQVVBzpNVkAYc4eAjZolPwV21pv+AfoeexsZcbk51xgIwh01+XMi6ONr1
2PvP9aFmiX+rDy1uAtt2TM1CP+ouGTk/Pp+iPGj+///T/itMyTin/y2OfYO7QEwsdtEyRs3s/pld
GXxCTne+Lo1l3OEae9Us+mc8NdswUA97KQgV5UAAe/TG5dfeILw8m7Q2LLpAfqnpL6k/IkDCQXLU
zTC+ldBdfFEMnynh4dgxfjLDY/IxV8a+6wwJaX9JAfHcI2ZgEasrEs6/6H0HZzWf221vAo6TZx5m
WpXnuDQbkXNKoWWVQPmy3QYpAh1D+lLEItTF1Hh+rgdb+ZLxKiF+s/siL617kVYrm8KGyl7dLzTO
b1uI8xN0CYo0p0MrxqAKuqsg8Q45MXGfcZO6L0FJ1Dfljrg/C5f3ZmOc1gH3Uj8GpKiMTrBtJ2f8
1rjTb4JcbcjOPX8JVWmLNRomUAIE9ELoOn2BzrW3gaVV9Bjg0s/gRe7/IrO3lVTN5j3OYEFsIjBH
gV63jj9N3J4k2sDsXJ4NUWV/dNj39jPAvPOEeuD+YNCN3hCekx9Eag67drKc+9ncSJ6VHuH9ztSN
U55kTLG7vH002yDyUr9paZo4Pab5Zdgf0rbesc0xr/5bpWxVgEYa9KX3fZj88dQKk1dDabPXetzQ
7OxswdNlBBi6QHrDa1/Agxx98A1OCiYyX9oL6CReMarNYI0d/VYG5ZUeufhgwDKsc8uBc6fNNUdz
XztiDbmg5fG0tod3MQ9mfZYPMJlV/L76d3ltkBzZXf6bsPNYchzJouy/zB5mcGgsZkOtyWDIjA0s
JbR2yK+fA7C6czqrrXrRbIDByswgCYe/9+49d4BC6leOtQ4Rx13hhABQmXYb/3wNmX9vDNq2Dm3H
Za4EvsmZwrb+v0so9WymaX2qHFwnwA+CyLC2MvX7dKB72uPAjKr03SA/0zFQKwaivSSaNu5xMhlL
QwTJyczIaZucOyXL4D4K0OXrpnpyjGneM3XAhqJodo3l/nzsgFiz16baVk+Vj/RnmPgzuKCXptlU
z7PmQikm7GBYPVc2uwoDrCmS4uGt06L+W/WvA2DPbwB2GOVgilvM75w/dWbqeNwkdlc/QlTn5+fF
mtzOjVEQpOq4kf8/1iLT+VuuIIFZrg0gTbepVzn+zzcSXB1a3NhOjlHV/yVc8GtCAyN1MceKPCTb
PpiyhduYRc4WfQw3vV6JE4NNjcH161zjDQGomwrPPL3mTHmit++cqxDVNhFBT/rYeU/Z2IgdEG+E
P9Nz84NvVCGhcfmhIrfnPAoLdQ7uvnXJ8Jy1rWLk0/Otk8V17q3aQ/QyTmeFAuAoN2yX6mgSJpoa
81lPS8G5I1Z0pB6eSDGc2f5zoeulxZdHlRgXpvqUDipGmcw2n5A7Njvc4eWWgSP4zCE6pkxzLiPO
WEwbbvxJ1hE/g0asacNhHgrPD1aACzUKIwNMD1rX2G9XgkyMv7SuvhutbKKnRLafaez9WKz9xo5f
R8c9lDJOECCWKtxaOv+OWnytTZHdpcRbkSvydZazZjKOLzb/KGkpgGVgEi0qjqQecRRr/qqaj6af
6qn9zcmD6mN6+vGC6aWGURurKNJLyPwa0rK0+VrZhPFkSZY/mRFmM1t2e4Mp0a1syf2d1ovWS3Ec
UmPfgjK9RG3a/JgOxiBKtoqKVWxscz7nFqbMLB1WmvzqoPz1vNA52/oUo6gMzdrKfmkHpeLdAbXc
LkMDFUFYsxsoWrkjSGqP5LBZeo4NpiXWj+YIsgojeQUamZYk9nWvWYlIP8JA/Tl6RKmnefwLTPfe
7pTvGQl+y8QHVG3an2MDJkTPGmdhCRdGpL5OivTrGMYRl+pK0Qo2MJX2ptXWPiqFjosV+7hPnKTy
3Udtt8m6BMenFUyTQhzVMSq2dnAPXLoKN7QQwlS4CUt9a9Q9f2LhskvRwm2VG4i0IwMYOMDYpaf6
69ZrtrbB7Bc6WwNxnAShAX0Bs9R4ZYOJlJsC9w8fefLaSfc5ZHCwiyExhi25ZXUEry1pp0Y/7V2w
KiQd6KLcSrjvhe/j+oRopIz8fXGHxz1WV3FTZacGGN6qYucdQW/ZlgQJGKxAkJ+HU+L6NPvr2r9T
W3s2CD08wMNhSIu7l6X+BpfMqS6JROz9XNub5l44lXuyKx2a7uSnBDNyCJy2PzRx1h/whb1YliYW
2DJbKkEow5OGxW9QzERZD9YYrHrKTRpK8b6o64+SvR9r63gqmJMVMS3J0vgxGjR1R/XTEDdch3BD
wgUFYnZK7Rpp4dBtBwJNm8zlmx41cuegsMFEiXvYHp8TN4JSESi7rBXGnmBRDRUJUhXEhc3LmJuH
ISvZmVh4hTPlRyXEDVr8Ajiec1W95oxL9mhHwO+Y1Z/KlusZzjN9fAV+hesPB9hrR1cJIThWERWT
3mwrqn60ds6O+y5W0p7pltM7jOy5bp2yPjMweTY7ImPd9KnOfqmIfD2SCMNW+zIOsUWqB55NpPMu
07Il3Pt6Z0xaeV1O/aAmODlq9d79W1Q3y+sgjuV6pexE0dgb3Um0txrZCv2x7yFyf5pOCO4LZ1QR
J6vtc5R1hy6kL6I3sVyL6T5GVy7CC8+W0W4lvkdXknWfF0+yk29u1l0S0fuH35PVsRzzY00aW6wm
xSWY1vjOmVDG+HPz9JK1abaSY7rlJwvuuKte/0x1QIcJSDAqWptwIlGvvITrTBrLluAXj4+s5+1K
kf5HkASn/w3tMyXsIgAAT6TNPbfdC2TbJc6QqMFdBIUgJcwsY61wyIYKPwtsCUJnci1PtV1sg+Kn
ocPNiyhvr6q1q52dn0BaABmZqpu+37cYyRP/Y2zwJSPIdZ/hSCThR9c4uOmpCAEsae4ZNIwT12uX
FhkMKi08TAnZ1UFgF9cdQjJUhSzfNxKwYLqo72UVfMtYeK5OfHdytHlNQ9wBDoSObblyd53MP3oN
nTxPvUWO6SNpAEotMmdjN/pJBw3XO9VqRP56zHr2U52R/vQbYqBczwiuYmyoYT71TpY3JEcYqPbw
zjq44S38iSDD1m/E7Xvly+UIhOLeet4ycFJz62tue4jbL44JLaVxvBfyqNM13Z73AeaWX+cIZZP2
tcXhfE4aMLulYx+5+tR9GKjltpqGG8OYc5NQicoA4rnzNDM6NgJdx8gyMhR1su8t5SizSfSKGs8p
g3CDVjQ/W4NxhXDlPZUZzPT4e751B6VcEyj/1TYGpJBG1C8SJjKbJrnhSNwTOWHsEz39Grvv0sPh
6xjyO2nZyLHaxL3N/RwAGFvpcB+OwYU0oXtEZ1nsnAIJt1/2O8uKg5Pq2R9zm4l+Kr4UBxqKzgj1
YJltthtjl+2bkRvrqNOye5oXWGPGWqWlKNyl1fhMtXUjXuZmp19gaDANzm39opMchoCBRKb5ufmn
fqPkK+Z9BOR0evTSK91JcdkYuVZGMMhcgtc4P9dJHaL6CuvuvVbB59ul2M7Sisd/CtO52QlRAiz1
Te4MeYErDdaQW7vBDms5WfOT/sIo8DIzzfR2Bj5SqyhsAD24uzQVCQe7KPVc5ECH5umarJVh46YO
nv+aVGU+Mp3xiV9fB5y8S+qtcYNZv74qxAjuPA+EcdZ5iAys3n8O1ATmVB/uoAXK8/yeMzykDJxO
8xiUNzgaEDqmhe6qK7xjlUNg07C6P3oZ/7xtF8bfRiOWa6nTLN9msG+azh/bzSjTDdzeZnL066Z8
xXEypQ/G/tt8lBuoWX4f+S5xCk7wdR6S0Aytj3blTOQRZia4kmrkk4axCAbn9Ohg4CZEZOF3LDtB
qW3nHXQ47awZOMSHVA+f5+bx3C6eBZ0u2ZPbJIVgpbcj7WpnRIIxZUo2rgpCws379e8hFFA24TTM
HRvnEAxkR4x2UL1Wg/Pdt9HDE78J5lJ86cPBYs5hBxePDI67KOqX+XkGeBk+3rChoY3o1OBWEYfu
dqj7/rmNq/Kpq4P77BsbmATsm1A8EfPeMuPAoIXmFLt4Dc8TNJOD/R0i+NPDqqeHLwjedv6ILnge
8PZd15uLSCl3nZ1dKlvkJ6VTmrcMUMU0MQTaYp3CnN0WAT2brDUojR/lDTaFiS8i2KGW0cUISG55
fM0SmttA9eNVqgHarDCoYnJF6iNiMPmTfM3WUgI1s5bOywhuyK2hUHiT6S1XZ+k4YR7z2BjXI+J2
DW9iGVS7eSY8y8ZaZ3g3RyNbPhK9E9X+tO0mv5HkxC4lo8k6x5SF0YQCzsJnJZQ3XekA5Y8w93K9
Dr6pEP3yyapXmHm5bSvrswvd4gL31mcxf24itTk3s6arJ6d2qU5atlRv5W3UWWg0z3Z3WlY4V8My
xPJxKf/zd1//L199GzGEKqiyVMP4m6mCUkfBFJYcZer03/HMAzazmKAIjoyg4/O2OoJNff3NEU78
mgWJjlccllCF9Gz5+LS7XJinwlBXNI0svnEcFbX86+jx3PTTbH7uP1/nh2xCWwWfeprVBM2lmPwx
qcanuG6v//yrGn8rKm340ppQ4bVRm5Mx+p9FZaC2SCt0pz0ygrf3KTQKZ2YZpDXkN3oOJHuQ0ThP
rdJJWhI7+osZqd1JzXuFZrGzVzRsmyNd5SuyfPdKrOV4aLrmuQzNv54KfVKx5MjFGLXZeaDfht6B
sY1olW6l5KSOZAqs/SnLrmZcfmL01J3KLiYioKrU99azbw7KkY7RzwfQlV3mxNmvwZG7zMrCl39+
Q8ypo5cng59n+x//9/9MFbapMQcG3uua5AL+uewJ00o9Fj5MddwG2I5UNH6nIS7Us31PQ/odUttn
3XefcxEmHRzIMrkPIqqfIrMSB7twf9nsSJ90MOWkXVabmWTyeys3H6VElk5m6HA9WLZVrs1WJz9l
sAdmKTUK8tHEdWXEw83RWnUrRxcI8PTc0JTjEYcFHomy0F75XrZIIafDnZ9V2H7cPDjNvYhHt6IZ
prBI/Tgvrl4xtHgYwvHQob+Z9fPqWD+jOY7eU7vv1qFf//rnt9P5L28nCFDNEjoWNk01//CveV4F
4Yip9uGh0jSk6q30YVK+xah0Zrst1eNHSPeY5Lk2IRe10q0tTdlkNygd4Ab68KArk+I5EEK5BnFO
b3UonqlCUNVBGQZS+65YbnEq9PiQVxVGWCGIkgcy6a7maDMvA5MvVFhdStMcahvcrjGt1bzeG3v1
Pc4Yhzdaf5j19VWLAyn8UuAehrYCFiUM6jtGCQ8rQ/SjBTmz4XZgbrus906SyInHUTUdzXsiM8ZA
CG6dqmsS3zOy4fPF0LHDfDHCJMuqtSfcN5cB1qmZ/BL0wf2L3YfHEnvHGfkiWBiyJpZx5OTvdoYs
ViD43KbTKRsotgui9jFmy2xhE5fB1CRcwURGXsycAF19uJq19Xwk/qX2XTYIOmOwWf6aNQJu/Ly4
/vMHTeT43y4cS2iqcISua3SorD+kFD2Wp07RmuDIi/I9C+F4b2WwVu3Y3XQ6UjhQX7Ozs3K7VxV1
2rsRkiSdtcN73UkyiYZTqtfeZW7SAAxOJ38+BBGH+/3QiXE5t95KTQ1W6QDO7THsMMiAV0ZLQgmj
QWOZ4sr6nL50g5of7Ta6F6r3nEBpB8fCQ0zxdvYIiiUUZ9JDSqmxOaY022gteqzfTW8/No+PKSr9
6CkegFiUeaJYUJYg08NdHUx9helCbxwiByQoCw8n6sYJiq8+gJtDRS7p0RsN72j42n5IamMHFU/s
H11rNcMbM+u/wii76R6y7Kw3v0mmqyBXJLCPWTUb6lZPmZxs5qu/MfRbYxn9qQ+9H+DuQW8ZCr9j
MwxPMoVd66GGz4V1eNyCNGesD7MRbMxD5Tjq6sIzdXLXmdz7m1gRyjrD8MVu+h7k8J5Ax11ysF3o
2tzgaGpoxsJC997zgpsdkM7PCp/qwtdg5yAvoTdtZ1jF3LxY/Lb9eBn0BNe0jjBh2TvoxVbJQbZK
f11navEEZPzCEFF5G1MXI26goVnSQv9dKGq0hf/N9EM2wZ2Yg6/52G+C2QiokE4g6eAOqae+ySDb
hB1quce3WCGcZz1/M7LKMSnxJ1kBGUc7VvH3ef8+RoDS/vnL/nexq6uSJkdECkJXQTf2D9elloZO
YzhoDareTV7CIV2ETYGtPBJUc6mhffaS30w0ZfycR22wKel/TWPCYNOBQF3jBsemI1sQIn3KpBhw
xs1S9nrhtNfZezi7EOsY+ZimMs/vjPyQF2Q/y8C0xcZycdjNdIuMMIks9l8UPw6/zwe5fGnRv9x9
ABcYnER0w7Fu7oy40naSouinbjUfcH0q2mTM0GiN6v+j4W/9bclHCmzorsUiwP9bfy757AlQildo
+3Lh7rJCfmSdxJrYjyqoOxKvCBCazrOa6EWlUUkk9MHtW418k2nQEGZF0TYvYD6UrqMksu5xSsHa
PE6FsxWqRVkeYgqFA+reVL2QYJmm+4cRqV/Nxt3E9PzevQmajeWy3PpdF+6AvZnGTnFgOvcMPpnh
RjgEDJIq6Qy0N+PWrju9IrTH936GmYoTOc0+0glNEAXUogne2X1UoX1rdPG91QzyMFrofwWSna8J
jMpiCmyO+Q+DwnOP7oDJOVOeHxivqqCd5UhjQeaq/k5KQ7AB0VhtXUYP//z1FOp0V/29ibEdx3ZU
U2VoabGX+ftHYEMWG+hcldvAII5nhjr0OvIrmp6f8/oaVd7EtQHObQQxbPFSUkZ5HQFE6SQcZEEZ
Ga+N3UabIHTzZI/wqm5nWmN/NidPWg3ilNBKoAC9E4z4mQJ5z3P42/10RDE4EpgmCJ2T0A2pv+xL
FwYgVVtWOyevrkQDDetZB6KX3wFLf8yVuWJ4Z29sIZOFkCRn4YRBAsuKiSLBKv82GrjUg9Bs8ROq
5Ig8DAC6bhbbmrVwRSwWE4HR1C/EtMDuKBTjqVTdSzeH1ps9o3HFJ1VodN2zY4FHGyW9pbF3h01h
s9HMpgfS6+ANfo3KcmOXdYGQoGR0PytP+7BBgznV8RjSp9goy9+odROsTZEIMjoxCHEzWtHfoWDT
cc4sTdpC9TwEyInyZaavkWjTG9fpbHTKERdkCm4doy3rYWeIiwveiUnmc4RC6cVPzXhVVs148aLK
PoxpGK0iI2RxYF1fkfiEXncCS2GiTv/H1Mn6c3rnUP0ThyJQANiGJf40nIqWxh7Q/uxgeV1Oi9gM
X3oDP4wu65vWJDDksF9j78h7YR9tGQRnd3pIzCbdexjMs8Qv14/Y4gaRNdqxAdjnbJNKg2JYJ6NU
V3VurgVModM8ymPMwEuCeFocyaXW+Ji3lRQCWxbT41ljM5/K6TRgzrtUFZNQuYlEGjDZvM9HvkjD
+zxDFiK4YQBKHtplB6D3TZ0y1zHGrx/LaNW0NH7xFJ7gchDhbuX8Pdhc0cbgI07G+gcWA/c5sZkx
pmVKkk83KZZs0BbSQMUUoFRayAknZmXsPId66P7H52D+WZI6tg6TUUwWf6SXBBf9Z51mmWDQdZDY
xGPWwYJWAKNKrK2GdsDkBGIA8eK5UbX4K3Ui77LjlS8UdCkBU2WPCC8jid6LiPYtV3pfOOT18I9N
4TZAJSic8xC56ZUw0BVdVToXffyZJWmwe3j8hJLsrTn7WGMvux9YnqWACdOlPtL/ps03tmb2n9Pz
TFf0BRe2vpOV93MuTjyUQNC2gl9zGfvvM8WL7aWVdfWBoEnnOLaQ8mfD1/zQlnIj0rL9H/5pmjd/
+z67jj6tjqyMpmrZf9pUaqjtbZ+FCIbmDWCcT14ekHJPsk3lYVLUbowa1XKfUdP7aRrfdMv+kU6q
TWjryUYdoSPMp2mC2t+Q8YW1SMVBouESmRhwnR0xQRxhehdq/y1FQnmYr85C2N02JY1mmTNQXWmw
i1boHIKTBTxglqO2InzqwbadY8fKnsZJ7jENLI3GTZ9JX6xJ2lxYvCv7ebvFDQS3X/1wWwv25As9
DrVDrXdw2PVATqoYk1lXrq1iNgM70ILhKvS15qTKNFq5amWB4e7znW+yRSG4sbVQhRb5rsFTSe4B
I/bMzoO9SOJ8ORvJCjUtn7t4lbTJv/LMIwjiSz3q05dYx4iGO8ZY1xMrQ6td6xgkPmZEJyDSVqSw
ueZtT1gbXx3V+MD6r+266XsomEUWMhvuLahFoY/jXhMdFPom8yfKVrTiW5V8BN34xvpr3T0l+BCl
U53mB4/B6+NI0bx6/di045owQKlF3dJR7G5tlwZxzpniEcALY2xWmI9QoxauH9Kqr5jkEZj4y8tE
dstKmOgNcji27LDwcBqzHxAhbXdHz8+t3ZX7WkvOoyLzs6cgusaToACoL5EXZGNrcV8Ky/akaR+N
RusaE4WC8bhRSTJo6e8D54aIYgSNd2iK+Gk++/1g6Ux3R6GXjGoZ+ESNcBeJLuARSgO5pzKOl6Rz
zgIu2300R/2uUVmb036i1ra5NOW1kxKxSdbEO2It3Guha+41g9ZzdfTDYAHwKrQRy1Qb4W5KBv3u
xl7ypAPKfjYiudVg4by7qelD1SNfQXNarmfsdcYltolBqwvRE2UJPcDKMhCUwqS/iEG8XquzRSXL
hXpV+HYsQtNunwlEqpFsV+OeQBdfKUkl0EPQqMxNbplnrbLMODFszG5pYacvZv+9Qd2ILroBdOOA
kt6qdSEvWlZ+QuTUXjNjfJzNAsP5Z4nxKrjHKO5Lq3jWDyvSkMhlzgc2CGOV2sCKajsVl1B4m7k7
m01TQtvzbbwFzQN7N9AY26D81SmjKaG9Cs7BfNqH+gctL/MOfe4MUdh+5WOpd0mpJtQzWQAu1VyG
DONi/mbPbH7aSRu/RmwyNrYj8AoOGI7clmFGBjGbkK5E/3Qsm2tEEkeSYH2dm0Y4s5UMzpw+DN1u
BjDND1JHchyjf16Ok2q56YnFeJAeokCD6/Nvs8Xc9k6dtGYdWeTAxyAtvvu60Mldx4RmmGxkLJAd
D0BlmR9wZ4AOnkoOQqu8lWqSM6PHCSjcYop0Al1xtbPhdWiim58N1TdBky6bAAl1Vr+UInHePUgJ
Qz5xCewqPcjWytGAE0GHj61fz2udag317aHlQhI2+FwVwpRf8rrTy281dXPi99tk7MtzLrOe/F+O
3Ok55CY2CVVQU1Umj1u/t8vz7xcrFOlbAFG/X//7BaaVf8P7jHutb1ZKikpTKdzyKtPYfqpd5y2n
c/+lkhO5JgvsXUu87FIy4TygXdpi5U6/GxGWH9dxlJtPtOtBkguwlkGpnDRGGIseaMGSZvFw8brE
g+ArUcBNyLckzHbaSIYLeNRqlxNrS/PA+znY4bKpZPKd1zjMZOFlxU7ebufFB13jjyGn0Yfh0/ZG
+VNTvzXeGP/wApK9Ep005oH7PARB78ko6+hLWr8nsxeOnQ/ZHnmyI7/gYLYFFHkxUbgYRqHALYPL
/P7LSEHB7yX9rjC073bV6vvfN6gyEitPTZEi9Ip61eI82ldlXe8itRQ3N+T3wonCvUkn63WmJUdV
8gTAYtiTIOdTK5jNcMJSv/DS0jxzP1pUfVNf0aetfUb2fV/plzGGlRv1hnnL8QtdsEgR2GezRZ00
WaZdKudY1gLVKJBlAonnP4BGPPjpIa21fapZ74kWrx8fqDPgZ4w8wBaJ0h5d2aBX1xihLbKwpecG
zu4QwDxahZPhHt4X7bPO0E6xEOZbAjUyafToOTPcu6/q3ioUmfo0H2XpqD4NuIuVpNEOVTwyC6kK
fzjiVgIyNJ+ndGrXtllUjz/9V88A8sNDNbl8bO8DFzqRh07l0dtqW/cE5EycZ5erSl7UQbfFDz9h
XmC55fDMd6f66dLuZeCeVJfH7arDeMauIMz3xKu4q7ltGHfldPMwnh64rjFV2I6NhLPpivosiefc
9NiijooywNcQCfNyLf90yiR8IhLj3FpGfievsb8nI93fwOpe4Z4b9aYjRYI1khSoaehj81mewIu7
sL9K410O+qoCnwB3aSLsZPTI90VXfatUIzgZPvoPz2CoxTAPeSfzYlwDpMVobUhASqJWK1tP4kM/
sXxLJqJjQW6WYqTFS5ek76GWSEg9+Ts60/qroe9oCv+K+bYSKlyJnRXIZivd7HWs4vBSloNLjzZO
9wrQ7ItQkbJABgo/ZGHRMc+6F39UhqsbBhMwKPwg+1vZjL3db/TpVIz2vlEaLItjCu8TGGgwmU1R
mGwLM2w/AtdQ1kOuNYegLvBYjNEvE5CZY8csVAj4rk0RVle9T1H+aU5zc8Kq35VF7O0cRv7HxyeS
6ATx1o6xdiNDXeh2FZN6JjJ9kxSImFOVsLleJQVOWpJuNZhco4CsaaneQWrawypQlVCQR4fY0HHi
gz9E+a5FRcPeemUPlnhNG5sGYEK6aREQd2xYdINnIaQxZNqiMNsWtpNYj777K2WHiZQmzHcws8G0
GC5GrWSqFcMR2Ifd2gdfBwecChjT1aDlbz3vch+Cxp81rjqF8SKpZXujx9vtaBJ7YBoa+2r1vUto
iuEtw1xL2QOlNAFz9aMUldxZatlsKpkrO18EFMNqM2yZpHuruVCbTyMXDNbMMoB1UoUjgWkisIhl
gLFYGRVJpamhnBtjHK+kPx26XP+uDoPzVERaeM4sv4Pqig84jY0b3jn1SKO/wreB3PfwuH4A61hb
D3LOaxiigUjd4guMpGGrVN6IGLpQb3bkp1RzlbwPakTAoxOKnTpRQebn6t3k+LrPT+BEtnZ22DuI
uCz3rJA/uYomuinrEYBnJg3rTEqizDKq2ZKO5IROrQ6RxDgl9SZ9qeKyuIet+jhTQMI8/pEWKQvz
ft5SVXAhGNvA2CUosEMCUOUAygGp2nIQsrmq6HAPdm65G9PRkN3n/HoOse/0VqzkK6sw2qUphC7s
lWtR0X10S+yhiOcdJgVddspwTxxGhF55mqZb0E3WeT4icfOvo0jo7bLKUEIVefAlKZThwn+tvcok
/eK3unL0e30HP4tmRep7z309esvcGd3n+Tm/h7kNYxFXstoSbN7O4ES/IZzM7/LqiYeWwJJo+IhC
BEA9QTwrKyrDi69tdF2xPpUKKd+IAg5knpq+Mmm7woMdv1q0MJaGi2QmaPuSW/20wQzTihZBE5Id
4nvKG5Xosif5+KXirnVvMhUkJE9bzIlPXk3QVivDeqPVgrtrjPSQ1T+5DeUQH2GMkR/eOd0XVCmk
c3HP/+MVhs4vljkLxqLpZ0gWSjmE4htkfpNYIWGf5wfp0Vqdf2CZ5qKz3PQTnIG6rizgI01TdE+A
JOSCSMvTw2Zk5E61Dr0RP5sZe2eCN47cPus7OnOgnEGF8Vzh0gvNwNrO37L5+8avkRN6g5U9QlGF
zb3e48AurkMIPhhbnfeR1NUV6PrXvjf6Z6anDX9OIV5IzRzWYhyzc80ieGgSWCGd90am4ywqaWWB
YlQ43LC9c5nSqxmU+EWgmRhtwGghJr/J6XIM3K7k3wn8pHQTBdSPvSRmF6sJDaOEP39asXSFJr1q
9gGhceBPHvBlpXtLbfjQLR81fmlLQ2CeyjUaJv2W1bVch9ORPz03H83P+dXYXX2y1oZ0Shieelpz
Ywu+eLyfn5s3NgG8h7WueVMiGVBvhVD5m9uWPqikGqO9IlU0zqhrBQxssjtuiFcJPTKlhgOD7YdU
umUUUw2FsHhXtW5Gh95w7oapj2/sq7PJjaAe9KoTV7OXWFGMyv6evciGsKCU3LT97E6VKSZATwW2
NA+M/Og9ICrw1UabheBzRIecM14Ro4fEJ4yWMlDtDQ0Un+w4PAIncZU9snzHz7uTNz3YER3LRSRB
HAURKUF2HEIpK7w7da/zVKXu5UEpjkZWHFUkS7vs67XVNeILBJJ7rLnW3e9SC1kQC3rR+uKLknFt
tnZTnclvYDIVw6dSKl15O8+PiC7zm56Il06N/fe6a4zDQNzDskhsxpkuAGInCbYRRecv4SmbusrN
XyMHyfTM9KPY8S1A4WN3ikLumYHFBqH0OnErFfKekd8E39KMyD/lWYcr/2R5jXPHd3aMMT5/5FWS
7Ct1NFdRpoTIAUdCsGwcLK7RQbJSNabgAV3xscnyF1cwBITQTxw2IbAnDSHTWlVuQxGGJ0cROgr/
7nVEP0XRJTYS89C5Zs95no9+P1SNk+2T1jgbYbp/bN1g8KRvpmZfbfCUP2sDQ8oYVF9pQNWkfl9t
24vXWp6GJCWk+Zk2ub1SDdSqRV4chEENgW2nXzzA9IUX7IqejoINtOAziuxlXgimxa4kDyTusntk
BMbOZqO3HVO7vSgFRVPmOR+oNxPkNRgBcSFZRy0YX9wBSFZR5vI+P5BWZS/Hooq3zODGi8IU5Q/7
Cqm+rJpe2dF5bO7pqHnXVFji6Dk9TZeJjBngHeTLynyv69ixsbOZuGKG9SSpjIzQLL/UU2WEct3e
cV2bzyHxN5OfFFdZ/SY800Dj2dCCmtzDZQcW9t/Piyj52SXWC6Qbs1uNs5BfI4AmiQqEceVPpprF
NmUat200m3yxf7GCnFAlF9wtsX24RJqL+D1L0wJtMzxzrJNAzmmjMP3FW+3ONDeptz+lm8LgsIFO
KsZb2Lr6TcmGvx764juNg+Za0Rd9PO13ZrmAwipRF8pmP0MlsEwZa9rW+Zp+f5IvJUnpeT/c6RAF
z5HpIUqffgiMsFn5WOSXxgzC99HJbMueYPJZQIUzUpw9aycnCxS3oPjcp92mnc6ILvT2RTC+zRbP
uZ+q9HVwJvH1t+lzftpSQQPEuY9zTMMYkU4E5wwOxbYU460PdNLjFWBetWfTcDWjct1IQz1ZIdiW
BWJd6kUNDSBD5mJ6mI/mB90P8qPAkOQ946K1fgwZyE/bSFzGqpW+jUugsI/anB2TtjZpRBIyWXuf
OBG2Whcw+nLLCzTcdusl7NPmiaRvJ9WS6m3cPKaVgbxaiaPsegWegMmgZ48Bobt2yCBXZT54T4Hq
bmdB0PwAYIcIBVtvmLH/SylUWYU8Pva846D8CAKy1qJCZzF1IGkxC1zPp9JAg6sBB8r6QDn1k8E9
qZtxVyiNJ/dUqfytvniJ3dT91mf646D918H0o8CkDiGm+fO/vy4gD/SLkNVKVaPL7AEfK/OJnIPm
3Sibak1wY31SEtU91Q2i0txiJiia5NIFXFQGiNprK5V+BUcuP6Sq0X4kyS6ZrjrBFGeXpqhXFGsV
GE3+HqVtsZK1JfeyKQqQwyk6E9ekZ6YSm1Ghoe6MNy2N9fewC82TQa45SEBOI7Z1C79R2VozBm7x
sBwt8ZxOJ9Q30wOW0y7zMVX5fDnvebPqgy4kIknTplDo6ml+aLTCP3gS4d+s6AOY7RyxWw0LGdps
t/x+eG5tRF8zxZ0heotmwzFq5zZPBbO2xauo+Tc2XsOqpeI7ekrtX+RIYF3ddMYdMODWsirwkTY8
1tLvq+OswOmLjkKYULOFHbf6F5cQQRw3wbe+NeQKS112cpsS5ELs0LFD9083jM2Z1MUmCMlbwPCs
rIzAf5n98ZXt/NIJ7Ng4HclhQvWS4zgQSSxbMr0aM1cP2RCQI4wict+rbnrHE52zs7vSnXDXfxwF
xNY9novmI1qeK9jP9Y6L7Th//wxii8g3IAh6PhVkTsgh+7RKNAr8Fdtg6vZAOb+G4LO5t1m77P8R
dl7LcSNbFv0iRMCb10J5RytS1AuCkigg4b37+lnI0hX7aiZ6HhoBoNgUqwpIZJ6z99pdapCkboX7
mJbe61ADtWPa6V3mViteCdQDOmWEz3n3VOCcvLVT5zG1wO5C9gzdxwGe7zosh0s8sa4EVwlHQ7K6
JzdF8R2ZR+SIyhGFNrpPM9ypbVSe4+XIKNppneVeDPyiLg6FR37Crdv2eRxbQKdMhUhhbX5qe1Hd
y+8o0ghBuy1tG+ycC+IjtK3hY9lphDXKnSF0EJICB1jpRIif6iznmbXsyc08e5QDysWzw3kopwd6
Cc1FPsYSEhlxPxruWuDTeswmkRIroRK8B60fQGzTfQRNsmJEan5ksQh9oZbOQz+Fys4ETIw4Agry
kDeGPyVquBt6Td2mhvlrVlUDPZ7zCwv77x2RG1yJ9X04F9kaZQuB8ovcy84/BqsNXnoSos9tSMiW
PE28nLGqc+fn6KbwHhZoxS3yQe664x3i5m0ZVExDCQEnVUFN8NO1jNiRYvZrImVCLIsNy/qAvrWM
s0n/HAZYUh6mLkAGBdXGmtz5lM/qphBabayzzgAV2s0ANYkCllRDBArNkzyKVP1LknuMcFJCPPR6
/hSUHmGruTbeq6VBrCnV/Q0iqsVuFJy8ZSP3WrPnqom1aTikssrmev0vsNgPs+uK8w3vqu8SI1xL
W7DAnu6biQjvnRyMsSS0iFgV/tATetI6Bnlgsh6kCLr9tRVoh3JSJn/SPffiwb6GLxxRG0WD8l3P
oNFkJbbaELrk8lxSaFquCyq6vk5Cye0PlC94ONuqgIna0i+XTfOhrDTfpjO/iTAQqLvYsE9NHU3d
Bx7HgnDG/uqourMzE1M7fW5mcJD4J8olcKGfXV9iZ1hu/QbQyEMUK/E+8NJrTfsXyUzeE/+A3vym
klz29Lb7kpesPG8fGcClfiVIlN9Qg8dkvQjHpITMM0gaFPqCyUxr4yknomqT1XjWugY3PUq7p85t
53cWXUu4nmYQSu41V4WsUF/0LeayvlqsDMl3KCrx4xyCIS9me/J7l1YUvTvUWcsT0izjE3w19zQt
R9GirG2N0Dlmkf2gCcjkk6QMVno4U8aO7ZOF0HejxeghKXJ7zbb8ertwtFQhLHlhesVEg2/qCtcC
+VrNgzzXaFqyKVS0C7IZUVNjaJXaPLRj0p86ve1PzbKRe/Lc6OicEy61Z5JqiLG+6+rAPMqexbh0
KmYvGlaKojd72bjgE2S2aAIT6mY+TGY13Y0AqLlle+GBs5NzdDXpS+JGyJL+nLLLPTmX9xwvOWVj
c9ID+0D6bHO5PWRwxOzA0HfkG/xQy+DnHLsOI5r2ehvG2rm1vxuwbMPZ8H50g92uEEIaz1Qfpk2b
zOkeKvvBmwNWMJ1dbJCIbqbIrJ8D2073RFt52Hhs69mqja/yTqHl+242E4wwnFTnrlpmU4pq+GIq
qaTUakxkJCF5kSBwI9bAvyFOe/Lo93wJurLbjV6g7UVKFVjDH7wK9C75huJjOyWscJYkpDZD+N1Y
1XhfqlTriCc3NgqpNm/LT6jT/DN3kvSRjwlGExkURz0SzRcDhI0RJcaGjB7icpm/adtcQyQgwuGp
LEJtn4EO+mrzVPWibP5WqAT8cfMfOnXQthOr7EfDEcAZYmu4+13Upk29YgGyl39VlGS4Ccd2Irqu
cqj4UBwnD2mjFF55EFaKcbWm3x81b1WIuKOiO3G0K8rkMb1kmKTJWCnf52r46Js0epmER+5jDRW6
mxeIctqKg1ybx6NOztqkTn6aTgSpSaqJmWj12lRxRFUV/FjJMtTxUp6qrCq3BlDHG9xDVVBf0axj
4ZpM/SuE+pFym9RXRgtqA1+/57uh9aIoARQQJnfPPFrfGwXfXdqpX63FFtGQj6REfYOnzSU1u6T+
UWbeO1wf+2cs2l0HUf51gB4usXcITscDnFADHVFq7w2muLcZerNM0/GHbS09CA4poRFkHNfDrp+C
9Dcqp8KEp1nDg/xnpS8jHJYbQ1OTXWUO9bPobJIp9LvO8QgHVVIEFQsnoSzQnihhek1TsCalRSgl
pG/9C/LU5CIPpyoTp64Stc8TItxYgQozZ9Sx5yzKyEgv4l0bGvp6yJAeSf6/nZ5/T8KjpL5YWuHd
VZj573KBO8PIAzic5qDhvYNBgo0q4CpagiurivRMp6FoQMz6Fj6L9cSjtnkwagqTS9STF8Nmuf3m
0SRHowi9b7Fw9fdlp+na2446WPFXOy2ONsJuffELzV2WPS5H0kkWw9yDbBfdBzy6V03VhHvpQ5HT
WXkO8U65xf68kV/00BbBvUB86ULL3d3WCJTEnSuyVnuenKu2jKdyERJoTb1PRjCt+Kq0u3QgiP3D
9Cq+rh5sN/7uvt5ktuKht84fwjksDkJ4zoXWinNpWaXf9rSC/JsYb4XfLpKwOtSM/c2lY3XbyrMY
5DXF29RGo+HTS5NHeW4gHHhlJ51+CM1J3FN3ecTjYvs3rJZTztM2wwyHJ2zcJNDq7wYvSrbEC/e3
vXrZSwIcMHbbmy9jPV4zOtZfGNq6/VROMdCghEWo4hTJBsPpu0NKDpL48tW2SucSdHlJS3MuXjPy
ZndUWqqNboLiDSYl9FUrd6/0N1YjqqR7Hev8vdyLZ5TC+Ux/aDlvzGaxd8ZMr76rU0X1hB4Fa9JH
2eSHB3Zqqj7fqIpiUE+l5S+ZmlbRKpdaQ/EiiUTMOT0/ZQKycxbeV5viNS5MC+Ul8mH+G37cbE+1
Zm1rZnp+lXYjAtLFNJfy8OD/705hDFosoJcEVRw+X5SXqBZeb9+BERfm7rPqwEjtrKepLXxPfY7x
hWFAyyl5aUrPrAPyLMIAukVLMTJOCn0Tpaiz5V6Rdfk9fMI9uLZ5JQUJtDWmnVGa6QJLx7TQd2Bp
5ZiT0rNoPdBA6pQfZJFA1gZaR6BRsLRD0nvzrulSplPLNWOapnXEs/DDacg0cJUV+ZT1T6b3yqpU
CdWE4EYEFDLGJ0OjOYTx19lTs7SeJssIflvCKKXQXMnnna5mLumZs+Ouik5RcD16E2svhMHGRLT9
MozU+LpuV8ZvDJJpIFSkWXJbbAaZUaJjnwXV6NF4zaMqh6xGdVmqHwey8/zASsaL5C0Zpjvsf9/m
Gr9GZdi4EKTp4JulCpjY9sZzBfIdpHE7lqT7uhFkHTJbcdZNruQHIhZevWRQyWWMxo3sBDfwOCBY
4az/LJk0jhaeCReiTsqsuU4bd3srNnkRYs06sg6StdW1oj6MSrFBL/e1oth3XyKjfgwxFhRq018Y
eUPWLouuhVtrlbN6BA+CwMUG+bnh+UpWSpxPOzjrmS9xrbpFrwg1k0a9mLzWIh6NO7k3KOl00Inq
WOVe9as3e/2LOiX6hdXRL5qlAkPKEtnUVM8Unfo9GQHGwxSQFkHXzvq5cZv21+1zU4u3WevsnyaC
aKBYA2UMSjIEVA0b2/TgYy2dJ1Yj2X50emalyyH5PdtbC13tGMBKW6zlV2sxyUV4rjfnsSBq8UZ0
G8D6kSjQMUlpPCB2zfwrqdTyYtp5fR5Y+/tFR9oso86rNwK7TzD1r6HdAPwwVefIZ9oiha7GOyD+
m6hq9eutY2jnhN2wIDpHYaTRb6/gIPbKeIrL74juH/PA6F/JTKb6EhbdG0WOpeZJ9eom3W+tyjve
YjUDMdRHNCM74ClYIjPuy1t7aQx0P26qYk80S3OWe2E5NedoOTcv56AJ/efVxAv8W8dFm20Ubct7
8hJtW/QxrVJMRyvcx+W+gxx/HWhZwp+oHJ5TSJyDRrHfUmN8NvNR/aV7z20JXixlqPdbheZpp6ev
RhYy/sjvNApH0JDLRdQBfPKbxGbdELjG1VWnYBeR97Qy29y8WkVmnqlZ+sCLEJdUacOQItcOxzyO
mht3rPyzB0xTPXQBVpDyUSZqzpE9Pofao9RONmMrD+Qrbj/o2OCLaq/kebYzDQ6NtGzuJGM3IgkO
qeLSorHMIXmwUyXfRVM1bsxK7V4qzIUbS4uMXdxF/YtQSWuLHI926vJq6435qgzn5jLnefcSm+11
TCP3PmhrCykhRGeLjr8fE6h+UVJ3fGiD5Bd4TuvlZr1WIm2rtTprPdgjG3XIvJey6p7zdLLPKs/y
rZliMmwR47EzqD3poqyhBkjXNAlbiAJMsR4HnTKt01Z38qgZ1GFfhO5OH7Pvn0ISJaBxIQAApBhk
H1C+okBRdexik3jFMt68gqMmfU6zxLUOyvqI7XhATxW863FPIAQ8efKbDPd7KYAFLNL9KPF2IyBP
GYObaQndrjmrzoSdk58Ymj+LwCo25Fj1YCIW0GbC6ksxKmNTxrN2MMvs52eALkEJ7zf9ipgKNHm4
xLWtkvZiHdpM/2Qcmdy4i2AaaB/ZomMAnbQW+r1uadvfEWTZfGcPEezMyv7CfAEAxqK2gTtq1H1w
leOlyCoiz4JO9Y0s0E+o3uOVBOCnS4M5bShqz1TEumTBNo+jsvYGFgkyLQ3H0HR0aBuuWq9Cxdms
JwWBtB30s+/qJM0kdYK8Gx7LdDAzhMadzXChkw92u+BvF7a2SdRZI9PVzvEzqwZRO4SCr9q8HS+t
g3ZV6LH4YnYzvGrETT9RSKzcPAzPg1I50Ckg4vZYLQ7yeYPv5b4Sbf/gtQNxzG0EIt1hOhETV7CW
joFqcu6yrE6e5fl0OZ8pE9nfoeZsUk/MzPz76GBprflslMWTtCQXdWiuhOmcWtyHshMqgoIeaqHd
+qIZTo1RLqpvi6CCG+esaUZ3avL8RaIlPjdp306nz0O5N0EHBuyGTjIPIsANZFb+wL5bLO7gqZxR
Rd6q7vagewgwgTSCrWCylnvCF6gjeTIWFEJ1LullhL8N86Pl9wNiUTm4ymF2eHKsuedRGAUrw2yi
ba8GFDKWe3+RTu6pNOUrjFXuPo2DhvYBDlEtx3uh23p/uQX1/jmUr6JT/f2qPkGM0PuI/q7WUuXA
mdUFYBHq0iTuMOjDVwG0AI4H+CP5ap/m5UaBmizV1FgdtH1bdVJsG5o7x5j4U7yQW7e1zlZhNXfk
Gf6aDQQzXayYWwrYSAiWGflnmcPiYbEyoK7v3cq2thSBPB/ZiYqLflmUQ2SQRwNHEporjyjn7T0a
FxrR5DKzi78nOlQLgpl8POMEjSNdyweCaVFfDZXxSZ6n1Zauy0J1Tro16dSw8uqB1f8dqNbyVTTj
dByiSfWt5XDxoBC33azN1kbrlOuQqYYl7RBzMbKsoL1yB2F5DjsQq1oQ7lLPWzlLmRulL+jylpGk
qor63jVBwY+pCcSxVmq73QxEgjMqMKVKjIRk0arLEMML+mnYKMxzmT/Bwe0P4PLIAlg88tnU5cR8
GC63efAsyik4M75FT1psqb5p5I+m6UXwPKP6KPfCYEWa1HQHF5ZG8yKmITgWuT4j4FUDaXnXlm23
Snljz+CpT0TaGq9j6741RRrfl3rmoqICwsn1eSqjrAX959RnQ4NXJD2qohrdrSiYtMkuh1L0mR9m
PV1MHeNBDk9q50YG7w65wUqjNb2SazWkxz1dtIoWt8mTRZYqOyjOB1a3AV8IjAt7SaiUh3ITePbK
eUmojVvWJflzl1hDk25rcmqx4dnvRamAeklK8+gVPFiUdgT9IaEgQeKmVwKXqlOSVxB8oBeNGZNj
yxMXVbRwSswfZFiwiG16sapFU65BpXyV0eEs9N8thRrd7VL/PYWpKRgGM4sbKf03nSrfKwkUzKSz
fvy7qev/cC545kIqX8wfFkugvzyHKKwU6nbUVpr8SSii2H22iEWzPIac+F6W1k2lBUOHdhjYVU0R
hgWt7BvIDsJfvQQDjv02dkIC3GsYUoyPAe01ABekMRW/yiUkUKrN5Pmb7myMzzXNm2M5F9zn8xye
mpGJXE8x/jokzKqz5LmouboyJx2PkSFQvk2FuykdBucu6/vnUoBxsmKPdeHyagtbRxmtoySbVPo8
HllmEZLB7eDC0KDtSuwjakQBiHJEdUiKQzHBrqZtUPadT4cBZpXH4F7rghmuUSyxW+3Wadxm540j
dxFi3+vN6QMSDx1+wJSxsgp7RXGyebAXE68T9sPu37+xmznq04YHS0DzVIpTmHNs18IA/5clWq/L
yVbLBo6EBfOSt8E7clt7nfT94BehE/02lEn8IdfvvoGY9VK36lsJxpmSzURELc/jy+AN65QiylOv
tk/57Ch7EtkqGGRUpTvJbx6i+M1qrHUX9/nLWGoXWbqrjOKnFj3KPgeBzThzkXKcPLpiJ5rMpLJn
tBVxMQRPmY60uiwJEh0bDyBs0h0JGEB9FarFtA9N5bkd4RCRYv4eWSXcVXoZz0aszltHibN1xuoY
tBPS27IB+msvSEZoQNM6dLwfA6SRhe87P42qJtZFAyRsyNZorapXxVliMTInuUS4m1/n4hBVlXNN
Rd/cTzqa3qUumlZwQJLe5fPp84dkdFQyNTp7PSz2mCEw3KsxXxpsYhg9KE3RQfAuZAfswjzf6aFX
XSSZvE6rd2XoCFNbYjfKGRWeh/gahn1U+TbawEsXtqylerfBl4EWfhKwROUqFh1N6fCESVVYdDE0
QEpYKLJALSwtf7cLkzun++KMRnO9LUAolrWXpKnzu3ESJzkNc2kpPGZWf2hnG+FZ1WTMLUfzMU2L
zW2l+O+Xn+4u7I7/uvwwJ6uaZWhAuFUN79h/e8Z6QWJCPRG5FAaAzarIQI+XBb8sq3DvjAytVZ5r
9K68+m8dsNnbazOFHxaKonly8SCv5d5AFjwsR5B2dl8/mVbw+/znT3zuJQwfdk/JcJmtFgYx7EWC
VnLBMlHOGh7qP3vmbP4+B4bpvTTi+Si7/HM7GJhbFhOl2rJEBp6DZ6DXlhjHEg8Ae1b1LOuadvqQ
VyJ4Q2N8aheXc5w2DFAo80gJAuABIlMPjJJoJvpkucMSU9o3awNX+c1vgmaf0vsibwHhtbaGLnnF
KlQeApsa1m0tWqgedwDN0x39BuMyO3NBvLSrXwo9gVCmKqegCR4VYCvdql1qwIlRVqdFgjqU+bhp
hnh86yZCyqyiuFLnjvypVJod+hdxyyOaE7PZpUYJOlLG8HCPRZu6Tp46ObBNWEShzL0qQzneVZY7
P+ii+irVrsWYdBtGMGVfFIW2vonzwjnDBp8RfKbmhN03BAmkELiDeLFCUpbzq7w5apHnPOq0Dh+K
qSflFv+P7c7JBhVAjgsn09MbbfIz6LwQhfFY6EgRhsC+5wOoN+ES3ij3ikbjKyN7RZqq7TgSx1Al
M6UZdKQbDVz5GiXaP55co/We1BDYU7vtqNmoBVohyBmBQbUNzst0tWyaZnXHWwawD4ROUFWDAeAU
0LVYgyIPmmRzEiwFgYqNAnyOx74/Kzha5DNk5t2vXZ4D22a282NEKosvNRWL9HedBCotIHRvOI7H
+hARe3/ME+Br0qmgc4dQeCtdX0L7Gqvhq2qF6g+Z9jZ5gYr1ETmx1P3OrHYfWMrhmuoQUmqxLx3N
PCrLi6qkfO9VGK8j1XpPG+2LnLraY976RksR2GYJ9iZUs9+S6B0TLZBMT3/t5TjIDG1UIUIZ97ID
0fEFHCGAvctlZGzaTCg1AZVyWVAmLtnKs+uYfiBVtEAUpj2MuhfDCB6TtrC+OGVa7/it1r6K+DDH
8EHL57c8AuEhk9ZyK4lXE3zB/TybxOoVwaGfhuYiemiLTvtDLnBK3XmxYrt/vE2I8qFX9razYqU9
faWOQExbCQI0yotTKPILs+LmC12aL3oIUserKVDp7lr++YXdhhf5l1fM8ckvAaQs1ztyEy8FJrln
D9sisZXz7V3JOYPcEI8w7wyn/LAzr17Xpmr706yH40pdnHq33bAMjrkttEOE0n99K8Skzr2FF5L1
Zwu/aeHnGwU1vCRC80FbOFw2dkz4tUh8uXiKAHzuw4I/r8zM+zgr3cd/H7iRtP33wO2gabTI6jRU
zySiyNX/GrjhROSi6hT9dBv9QjWBsd0VVHRJoWuvZmhDTIIGs8mI66Tlp6ibVozZvYE8YptkPLX7
EGaIBu53JSovOdttlZwdWgCg635X1rqxm64FzaaDTatkpztN8QDWuvadyVJPTN06VPdhcyebGm3N
v9OhsNjkoFcuZYc9aJHodsAhSWjaWCk8x7zo7qVQvw6smqGDzLMl+WozUY3cWoA8V3NohQdnmW7h
qOgwnmYzqWvFQ5g4+o8iTD53mCOQOVHgAY9iLz56raP7Tq9ZL3HZjuQN5fW2KgvrxcbeBVA8dw+T
LuyXZaq4whEDW6kKahLENOuYBC5xCJGWEXPm/oRqzMS/IR1GddIWbbzTX4pqCfpYwlzxam3w6bW7
W/Ji7EWosoLFF8myszIMqLxFsWch96GNsbntM29RmDjKimZhAhGxBrHwZ1OkpkDQ2yJd+nNO7rXa
BELaTNeGDs2jcM1qJWN+dWAmOyKZXJ/AGupWs9q+Vob7gqEo+AiiyTdElhzDwdH2VPVWBirtn/Ec
VavGjtSnNGsQkznjylEs/avRYUQdRvEdGiYAkcb0zoVbZAfb6+0TYmEADrg11JrE4WFE7tRohNdJ
XkrTmIwqy6FcbIcNWQdZPtuw67sPYM/BR5p80ay+/dlF+Furtn0bEFUSy+NyAy+bYNnkJm4AZ8KX
Y2mWuqqnMTloqos0rS6SR0IF/LKs43t5Ctxm4VdWUyWboNTemUeOL73d/QLQnv5KbT9LBvMX0Mlv
s0N0Gmxv4zaZFksScUJfMrOa6YC8ZJ+jUYvQXfDuddvFMRCVB+b4PEbTGKLC8jUKJdV2OhL9tXy7
LsG1/49ZXzP/ig3gBjYcHUaMxXujk2H85davRqttWQc6lOIme3dLaJgUSn9Qv2eUtzHosk5EwP/s
PrkH6hLuPRZwm5xpyfNNt+EZ40esmmKvhxpRmXalPgM3foZKwIQdFk6DU6J3mvGmx5QNNlFp+LoT
8Y0sBiLZl56bFGs65GuQAiRW0eJKb6oIs2LvlgT2EIT6XBXErdhuN5zkYyweaiDGUTNv6kz9UfSh
cwhDmvwUacKNK+dOdhqUG2P0APKWhXNf24Fzn4JktuGVyTP2ODv32lS9ItT3jp+nYqG+Tpk9+mGu
5quMoLLyers3av3MZOlIvtMh95Ji/dmxk3twU7e3XkkMzTaSA/OYFnc1TxUH06Dq6N9vQMLKit7+
KYtEG9npQYE5jKh0An2wuS4Xvhmkzd08DMwEDXV4im09PHC7ofhpyhBwotDXrRV1flXbzLK65GuU
Bh/Q6JT3aRSrgSBEkY/zL7LYWWSwM3EGc1t7zSYYbtJraRHHlzVaCcoXr21SpBUoi5nkPdXu7tIJ
sS9F+uScomE/5iqwxT+nrDl/APxkPPRFVvvgfLtrrWvRNbeJIpSe0+BqztVjrnnEtywdZhpd7t3E
9Eq1ItA6ZmxgVXPIjdW195u9v5sTsbcz1WP1y8BNsR8ZKRav2A813drU8cmcGF7HuR/gX6QZ0Yu4
s5iU9f7/83Qz/hvBIOE0pqPSMNN1/M6Ottw8/wgEiHXKsYwYxU5Po25Luke4rUcHJks/lY9yU7d8
tBSLfdinYtUS2qMs+CkR5t3NgkZ+pPEwI0sJw+gYnhxhJVdZrOhNJd3MgYogsenbbdO273MVldck
7cjOYikkv3jkCekKfHu1p81DDLGc66KchDgyYGSD8xrD7IVM0OEVoYi1OOZrI/dBUuT3khIg9/Ri
zH3ThXtRdOJcVD2+uCE03uQePGXjLaqoxIx1f7YWfcmoTQima/FV0j8jrzUvVeMe9Hyob7zXrAWQ
rLjIzaS3ama5wnQ9+Sqr1UnF5JMylu0vp7RBNbb5ZKdbCfiSeOpQs+9dJxU+cR751ewFBFoQSZtx
ARkYtInOYwAdL6CT4Y9O0z/XRptfA6d6lkdyo9LYUqrxKUxJGs0zLeCybgswlUX6lA+0Gm+tbgMP
bTPjkkaI6l3EgpzWLDd5rYrxawgM4IhNFVatGO+8znG/0ojK1sU0FneT6zaHXkfApgz5d0GU3iVs
S3Un93J9UHdDsRf0W/YyFYbIiGd1Ntx7B/vJ01Q3W6LrFhI6ocREFYizMODAy2ptkKs490Oz28rD
WG32eOMvmG6d7w2pSTHkvvO/X8v/uybnagTvaVzNmumR7vZXgSc04sgEzz8eSm24eMv8pHC08VhX
uOtu85PSdAjZqKOtnL2k1sQzQO36g3wV9HS6suravqBYScCmmemBMvQ3KQOwjWiv16n31o9Mp/qu
G1bjDClZDulycHer3PbTEXGJPEwrtPqt2wfbUCjlpqjz1wSWxFuBAm45oHhCMjw7Rmk9dOUs1hk9
n6NhuNldFc0OMoO0ebdA+EfIxzZE7UVI11lgGVIOU+s2WW/xvGfBZMDUeTCLIl5V3ZS9Zl7smPtk
mvAMLY+UuR57EioqmsXLYeIJ0Fc8TYgkzp7LaESyB0mGsJemPcxV8AXTgwFhgo1qzwtrgj2LlKx/
/7bIIl6yRv5REXE81zOpiED1VPnPkBPvfww9BkZ+TCGxfYGQsUViCVrEFYTFDXV57JeNPPzcyHOu
sEl2z0jRCid6C0RJlMVRy4FI9J1h//Ok2aF6ndmmK7n7j5+Xx3JTFdZdZw3TVv6ez/MzQluiDsmQ
9D9fmevmP//i7ZflnR2zMslWus7zsurM8rZpRVQdQ6QRKV8JJ4k2w0q1bOThXJDT7lAyzFM3P4pp
zgkH+8/eCHHc16sW1NGfc/JHBpAIFAn//PRf//Nfh/Ln5LnPXxPivNk11FEGxa6O2PV+b0aIX4u/
nOU0jKbjaFnZce5rJ1nJXfqZPK5TpcqPt91//ECrxOZODeJdR9YPn9XyQxY5C/MmWf7QWXv1yuSQ
2frZcya8+ZH7weXAfdbTZHAYNjLnYNbpnSXqaqXEsDBihjoU9B+Ta46I6qZdhkgI0JXllusiF3eZ
zgS2iTsI3KE4I1X9IAFiL3LPZHXinrOq25h2cGpaN9vCxShJPK8aghGGltD1lsrl9Bw4CfhsekdG
axmb0cnP9WBuetRMa5UyUpXTuXb0Cp1xYa3cGcVnCranQPQ0iFVazi/uuGQRA/fwy0x7KtL2lTxy
fMDM5TZ6pa8x/ZzHpZkKYyLaFnV8brSJoLXvxECIbaBnm9Tsv+dt/o2CUrmKU9ZaPeDp2TvqsQsh
o2f1F1IyHUEOUlWvxvBbGUZis0RreWqfrIK+11bIZZ6zXKNHdjKxWqynOqhX9cF7ta26WkdBhfmu
PwQecXCuXyMJoNLw4Xj6UTisP7kvRKs/D01M6yl6rlEBENtFUng/sBIotHNJsCNqPP0Ua74ilA8z
zHzDi6x1n0Vf8vRBX0B81h4Gw7nLSL0u6iOLoyfw3QFxzkyiZuvDrqbHInXJXAzvTXRTUGCgomhE
HIbOrrLj0jdNQuZUWB9BfW34WPH2oJaz/Diyr67TDIch5dk6LAEpFQVMs380IzrXxUz6n29p5Vsn
qnMeqr5Xs5wJoMjHkAeyoP7WQoJfqxmJK11xHmqt8ltcoNhXohXlDeI4NGoMleKce8+6JrV3z32J
Da53NB75KDbiEqfz0FO0aLWdp8dX/Z0+IziEAgIM0wJc2TQO0+9mENPwJ84zs9QtbZhj5nYQFCPy
IQiQWKlD9WOmFcLi4jGIxZMbhRvT8B7ICx/XY/UMs/OnWWp3Zv2uJ94+SU4qdMIVxqAXlzZXnleH
zhwcPyURYzXr2otTqOsMZewWZdgLiZff+3meV6YxAsG2njL7WQxkySoVjllwYEbfCZ/7miBZ7BqR
QXZE3WQjzltxEH33XDniIxueLS5rJxjf7EbXN9UUPtXW+BjnzFgr/Q2O2r3SshIe1DcTF+3KaHV3
hc55Wgf99EIAebVCx5SsXYGoKddJF2EKaXjmW5EzU+szYz2RppUa9hHSaL6uSnEFyrjTMzA0Ag4y
Oiu8q+sCYNyKxMGPXKl/mqPXbZpsop02eeWwz2njO2WI1X7I8vKI57o4uuG8V0Zl2tFzrI7Qhsvj
VI5UJj+PvV484NnvtnJskhs5NsrxSe59viDHS3nIilSjsI61BiJ2fpTjYqjBpLiNg/Kk3MixUKMs
ilRy+cl/7MbEjQWZauyF7U2TueKvyI9yg5vb5lJOHZL1TC8BkZzxfy6PHLknf+bvwz8/cnt1OZR7
2e03wCxYuW2QYYFhCP58I3k28A98vsXbc+HzJAswAlLl61Wo8C7k5yKPPz8mPCxilY0hfjsBQpjK
J/+6K4Ls9qyQe5/n5KHDn0A68J+fkS/f/u/PH+9y67uppd2mbChLnYidKKBh2+rvXfkQDmAM53sh
ch8Vkr63kIrdnpZIIklT9wk0Cxj+8TkraLFX+AeLY9RPWF/k01weh23yyuwf+hGRqCuzMQ4mYhXz
AcFqD5K/pUwcmNNaar+ToqD8LKf8WDDdFZDgDigkZTbar13otNAhBSPdFDL81S1ktJkxnZnAuJ2J
r6Y7N/W+lIcG1aA9etNiaLee5Jk8Ah2itnBZ5Dm7+qa6RX21hIeOUMwXuR6SC2qhY18ig6bbSCcq
yohNrzbOgZoNXifXcu2dgj2dpKIUtU4YzutkSNOjYUJWl9V+0VbOqpim6iDbf1lPPIcWaU+2NQGt
dEM0UEv9pT0J0Y5fUqvNv4Sjj+uWrHIu5S9YFShTaLpKNSL9jU7+dLXKc55WwCRePq7KaBhw5lBb
OcvSSq6vQrsxz+HwmnIhU3HMQbaE2SHL7P4pteCueJ2xUKEIG/Dhf5yWOe91jI30Yk7xL1PRiTbC
oPnA44FUKRWoDZ9S8s7T0anD/rvixM3ancfprArIKii0yfzA8W3kifecdY16LU3vSR6pSiaehqK7
vSZPGfDOqI17D6ozeM9uEr8XemOfY/NOtSbrOfVc8ugal0DhRrGe2zCbWcb+D2HnteQ2sm3bL8oI
uIR5pfcsK6n0gpBpwXuPr78DSZ2tvooT+7wgkCBLXc0ikJlrzTmmKHeYD+WbrpfmYUhqtEDLEH4t
xfAuj1Ygk3Ys+DNi28z2WQbxzurbjBQveneeFVsv6l+z3fpDJ4vkqv5TaAp/1niaNt4UPj+sx+VS
iMiXQwFFYku5J2Cf1X8NxkZ+W07m1JFgJpqvGBbtbzMnY1CNH8SjrmIYnasUCsC9gv53ixyAwipN
2sK3+3ihWV6wOjwMhTi1trNov3ybkjWtnG5plI1Wh4a06M+TqbVPRfw0sKH/FCE1eTJm/ZPSqfdT
bh4nTcQbNMGrbgZiplTojjvO2y5hQ/lHp94bpXOKbP+TekdHNpLQg+KNfflN1yPxzHLDeTHH9gQR
MH+JKhwfy74DPKxxgjtySZcNiLrk5O50GEJWEHi/v9J0Hz+DjqjoFqAQz9MGAKYTFkeHGR5kQ3ep
0iTeD51G5pBhzSCfZ3+b2rn3mi1fVauSzp3/tzfPwwq6aUPdXs0OfzWfRdvNluyReJqkIb+JDcfG
tezH0OtlCL2Wbij63yv2C7GtACpuwq7VUqSI+mer6Raplyf2Q5u6T0WeUVNO+vrbbEasRwsreO5A
vF6qWffx+vFCqUfnrCu9d8fK8wOdUOCPaJzDWMo3Q3QB5ld44Qhe5BsGGr7vGYWhoZFvOf77t2mn
XmkyL6cptBBuMUrqLElvbWJ3b6WH6X4QTnK056x/8+LO340hmVzTWIWHzMiDjZL3/FvZ40VH12SC
XmQ/wETQ7+b2s+xD+zp6TrpW6PjCr2IsohpEiZlds22asGAcbr2Hsm506b9XJvzimfzfgYgrSn7j
uPOSPNmNPOqv6tAN6UeNLH7fLLSIP9ebGPTLHGAlqWsXCkmXUJJlvYeFlorfpbf7r6gc2wPxlYh5
XdHq12j4rNwHVgsWsnG7194D2TeQrHPtx35+aaT3BpkEbbE9eZtaTsFJC8Ppc0fRiMen89FqTbvn
+4gGNkBk7XkkJI5t+Wq4gnSvIu+Pbu1Yp0cyNKLyFC0dHLmNFUh6MIBKFUCv0fPfKD11BnVp3P+5
JtMBOLySV8mGiHWzBGKVtf30UMTphX9t7WS+I4GigEAuA13RYVgVNTI0y0jFJtAioERml+z+OsOq
QRcjK1EPeVWwUSnrj6h1ibvPNeedymHvcV4fhsg2WVFmfHJGl79FaOK3detbkBHQ0TMRa4fZNcUt
Swu5IfNlVQD5OVK77d9ctEmbJkEap4YVDsejm7jEC3c6364EdvXDyOD50/T4XGXsfnRuaj+XjV3d
qp40IvV5hwQIAufyp2tmRsaLHzasXfk7xDbeU7owaxgg8kJcFprGKG12IXa/18UsvZIkU57RS9WQ
I7Bltpr7StmP/kNneMCjo+rDDgzqk13UH7UqJcEoynYD2JAveT1UK5r21c3Gz/ypZY8DGjb6YkZN
dcavR9m2K6sXIeZv45y+6IsXwPON65DP1Ze5N8TGbtnaJA2r+LhBRdx7+Q/LboZ9vYBDlEdCDSNZ
/FKX1GGG/3F4CPXjBjsvvyhYBvskUPE/R8sAQ8hwkZH9rF7yIh6NoedOey23Sdi0jR+lG42XorBR
2SSbUlvwryZ0kOGfGNfH4oL0LsrirtNyNYagerOS1mZnWcDVLooXM7Ot6rvrduUxmLqbbVvmLw9v
ORih8YdgpwXtz2vYBxbfWzHExAiQtRIN/yADJjyjKrq3SY4JM7nlnGEVsMk153U6OJU8oTK7DyIu
j1X2KdQKO7l2Q4jyFisZmXJIMCBDszeKZT6hpC2Su14QfFb3b8PklB9uJMwtJJ0JJEtZfSRevfLi
svo8jsOhkTF73ND4SXho8uQWVflUu0+qsfUwK8yGgDYGf737J/GRXwZzhJIs6+pnVXgOOvN7R1Qf
ADTEFFoVCWrHAPw7vwJ3Nocnh0TOpATfOCzCXWsR7o7mHN1jHfXwmG4dKRNcAk7/hl3c2EAwJddv
EcpFyege3BlAo3p1qBtri0SXtRPZPmvhjsW3toYRZ9AXtAOxRIeNuJxGk3Y6a6NTmE3JPchRejrC
3dmLprVPu3bD9y0/WsuQtOhvyMjHe5J02g0X9kdshCfLDGvMPkjlVO92ueTodY1iC8TB73qw8GhP
UiG4/GHThA3lHRi937KSp//wZIf0y2fbNp+s5cwYcqgbiH3+XK9MD3YnMOp1JaJBvMJVfFZ4VRFE
+OSM+cOp+h4NBY5sP4CiEfd+vZ5Szf8+Fb9orjhfWJZv+cONV3PkvsJXJTdqmDJLGxb8bDVSh4xZ
YjXG07SdBmDNvkbnkHqGsR+JfWKzCrphGqj8ZLYtLwrdkDHnTlqdvlFfd3dlhdA6zYBtsS8wL/hL
8MWGYb0L6FK+xQ48LoMmnTRK/ZJ7Zf5Wpj3GgQJltkIkL1b0gwDQi/is3dW6yD5jnSNgvLC1F62P
4EYXWr9FRZF+ErWAmOQa7xLB5UUfCeeqhtJ8Bwp+QYcElqaRUIKLEjtdkKRktepA5VF7TSziiCcJ
l7N5ufbnLBiamTSA/3kfJQ7Kj/HhrzcU9kDI4ZiT+47rvnEq0mW0rN7ETgsPbTmoM2QBzrUQX2lz
aWeM7hhENdNjd77Qavgr8zGCqTlE4/Stpqx0Va3HmGSsbdWP2k4NR5O+k5121VHGg3VXB5433zTL
1P51Sadwd3cBmS9vckbm28Av3b2feRn2H6Cq+gJXA+PUvizZg7EIjqEnvHUTmPUJcXxFsFBt3Ow6
L7a2XzokVQXhOvIH+6PSxzfkJ9ovz3gnWe7u09N87sHmPBVCB6XF9uU/I1O25jsNWOr7FoUEsO0r
TSGFfMcZN2msTw/cceKB9V5eVbsitVMiLv33O9Q19Y68YX8ugOw45K0e1Z6h1IKLwR74Se0ZDNPG
slm2wUW9mETc87NwqMcvO4qFN7Cr6IZu2ZI2e8Dqmkfxc26/BvY0XIJa01ng6eJTU9b2vrQswrWW
YZbm9QbneHrUyta9SshF2LPCA9mu+UfVl4QaxEN3KQjbu2rewNKg97yvVu2uCzty2QoxWSNPwUlH
m+jFyzLKzIKeNwsc/bUbDDbkjR/99JrogM8VV5/PUqCIyFvk9zJfuNPENumS/GoMDik5vW8cYipG
N64V247uyVZEMchFJxdXJ6mw13bzcdJ7o98vMLUNEk0Bp5xX2/RX1cCTkOU03So3Rzrm0ywnQZnu
bxpV1Ps6b7zls1fvuDfZhLRVdOTxv5sXRzt9398H0wwAweaxOZI2Iu+RluXnwAtdgtRhtT0Upssw
T9rLbALCqQJ93bB6xlwXdpTFWsO5Pk5FekP6QLcjai91W4XjyoyYHNWBxQ6oshnlv9Oh2o/6YA18
QNwp9rUvlLb0rZyTcKv8T2aLnMmuWcTUc20997m+V+7oIDMBxOJ2jvVvKIk2bZE4Z+WDTHvd3rWN
0+16I3wRLLTvD4eiFb9kjT3dZ8qGNyvxPw2aeFavqy7jyLu95d1xiEBw6OSbLa6NJbRP1kIfZ2NK
53SYjWdp9XLLJudzV2ADVtHd6FoRW+tGr58eEA1Y3PcUNK223JCKtFmMWDrA0tF4Wa6h5994ggis
LvWB7HfOtbbTEqbaGG1GldahVeanhwoqEsEOiBpR5Wi0JpibbBRjPGLiAPxSeyYcLCU7MMFPSnRi
lM/tiXjUj2A23oVOvQLJOC08voBaku3U76J+A4RY8HXK9snOQWY7BShmzxdbE8DETslFMlgnj2FY
f020Mn/Wcmt6Dpqz+nl1qKqhWtdKv+Jm0MyU1SsoRnPfugTyytBo7kpwmps8ycKm+FLIoL0P3FJM
UnOMv7ZIR/3NLZ3hWYCgnCWLwHXl1Ft1CeGW/taQ7LyittlR78evg2lF7OsBZE5KULqD0FrztinO
Ofi1GcF5VXaRaLSvHYpQ1Lt19a3K87UIsvini/xi1TUS9H8WGbu8YEcuJ42Sl4HvqFwiWux6QtY8
XDOEOv86IIvq4WNW1GWr9s6TJvn5/51QEEgfV4bM3ZEG0R9QY6G3rEyykpfHJ7srsdYrIQ4xVrhL
kVe/MKZMN3XoNGLqbUxnmrpf1bXWdKdbWZNIrhfirjsWrflMjE/2oE8Qfsz27Mvm+XGpT/KjrjQW
D6UF5iS1v+0J2jasc4iw9YvFzLQoodswzs5s+BEnsv7c4Xmq9kTX9GwAovw8LiCyjJ5Sh1qXWFBY
zKEv5IGU235bjJG9znH/SvoNXrQzvKzbxtSdL7LBToTmMvpukU5cuEPwYRoTGAalYsYedCix6SGC
hTSvJbV7VMNqyoFPGOwMFmnGnKGoddra3jxQ3v+5Bhnv2pnJs+UWZwWefGTXdnWFzSg2aD3FZ8Qe
FPGmsLjV7hTSr3HADmnxGO483fjxwNYk3TgdlWzEIwL25ogR8CFcAnVpzjUm0BB4TSwtXLik+p2V
/3csp++ukMNjlJATtsvQZ22U78hCsHYyyrnEZpSgHUnq/qSk8T6763M4li8QTPKn30XOsWJ5r8eE
F1cuGL2ZXEN1UIGH1AYIE4WT1ET9b46CPupAKHKv2FSN6I7RsjKD7PqR0my+EwONWAwsPI+FA3Iz
EEzLkyXsqn+Qh+UP0mqfZvFdiGgnXvqFzlMbLQk8U9ifrTqOX/pyIFNleaFowDKYZY+w02p7tltt
vVUCC5wW2DCWgxp6s8kGlV35Dslpde5kfRiwenzkTb0OgeF/nwTEIsMT/SXq6/TW0L3nQ6GRYNMt
sQjgfpz9uTaULR7Myd7UqRO+OKZNVPAMSsvX2uRsDGaxb9pAPKEoImEU4eSp1PDDWI54+JwNJ/YB
oCBb1Wsveg5T6wB2OEF3FztPdjETYYANmtuWlLysMF4LyASg3RAhqgrcgyqoZZh7e5mLw2whldF8
/Uu0YC/LBYDJ1gJxSikEMm0r2WWQ4t/c3mGmBKn9D7Z2ZmJ/J6XZYAry5Tmq9N+HP8PK6foTM4eY
kC/Ww86ypuqbnsQ/1AmG6n+dQJ19g1UICbCL7r6xahcjQa784TDS3h4VH7PzwotHBWA39Il2tA2Z
HR/3vozy4EaBbiDevRi2uHPKGzmLV1GAUaCNhNc5I4VqrNnOskdDmTd8Sg20aUqZXQ4ByA7iDB+T
QL4Mw8AKd3Z6dST1I1AH6HkKRGFtcJiy2f/q2mJezVS2JJ75p0DY+SExZH40gqK/d8IlfKVJIzbk
5LoGAobBtJRQ1ZkIrPGDLWmOUZ6z3EYdt9SQ1kRzRYfOy7XzJMlj4Xk7fbG7kiDdGThNu0iU4ucM
AuqL10/2VuYa+sawLFdJb+gXYQGmrH22jwsFr9MreJe9hxewMMv0qPIgQ8huNDjm106r7xQrKSfq
cqCfjcp/28WueA6MtXpn0i1fSEO/Z2QCHh+GlQdiI9PzY9j1wCMWfIspdOs8pmBioDGdtWXNpLVe
f8liggYBnTPOWtFuU8HWagzy3y+XgfMmTas/KiNrsLDsih0VtPIuUmKiIuE7xwQVD81C+2dQwdsP
55lKZRdSG+PmUkZWIEPeLsVSThPPMN7dzCR6kkCObW316yxiNjKMGdO+AyzslvrYiwyLDbPH6hf4
y8+iI5Krc+LwKAa9O4wzk2DbcKvOIDS2UnTjVs2HsR6FV1SowVWXkvLIkiTZSWLEWNd8AyXjr4Ox
De5aag0nZJ1fWUUZ60YLQUZOrr/7386K1Pj3q8U3jJQELADqxzdWDdEppCfLNgUXDWyeYjPO7dXI
UudB7aaH+a6ZUXpPo5q7NRqKbaTTu5y71Li3kRthHTWbA/O1/lQE3Xe3Nl4CJ0re3ZLEe3WWy3pY
l7S4r3Pfgqhmsz84ER9fNs1rte1XBQB1zRC0oKIfCplKIEhzhgsXrswMyzVgsRJdrd3sQenOR8sI
0ifqALj0KlYl7Qx3oHJ8ykgCaDiVJLyK8nVMR+93AQ/VF1OgkijWbAQPblsi117CzUqr6q8PpV5K
3PZ6lNEv/ougre0OW52hlwetNPXjsDhyrcjOINY3GqkTPDAfNl0N3cPkD6esJQpW/dfrepo2oLAE
ayBqXCk+3UvZ2vSC+K3UIUQjztMP8aBoxaWtXPuA6JZg5jitvtgPIpwVvyKcTy7KjUetoznIAHpx
OoQ0z9DM72ER2q+V1herfujzgztl9aHrNX8lcWhfWPX2n3o5rLSO0pmfvXvw4O6J4KddJ8r2Y2jZ
r7QhNn1pvrlRYP+cMQKwEcy/S92a1lkapgjGCTkQBfNkXpjVZ3UGhaL+PKAeQ+ViGmumGrLtl8nW
42dvMEQ3rsoY1ZtGXh9aUEoM7mFOs3YDW5xFDF/q2Pf0jwF7HErNot/pE8jB35GBob0davPFJJjn
MlZIxoQhnC/TckuKssZ4aP5woyp412dEcG6ViCPwgPypc4xy3WEx+eEMK2ge1s409XlLv2hYhXra
flFng0FyMqBNokRYOciEdPKWShGmjiS7tDb8H4d/Ev1Wio/NBqOJXz88g99+0TpH7CIrhXOh2ffS
9MRRYtHdWVIfr5Mb0q2xcAnayzCsYjB+CC5QXbZrqm/1R9c9qV4D1mC5E7MIDuqyLv/XywPpEBSN
nnOteCP4KHpJAP9Tn0rXABxRENgUlWw83OMswmcP1z+lMw18vOzEp1onhiJjSblXQ0xiMLs7Us8k
bvYeB/dT50NCob9n/0xRYCSIw75ZqXTJE6T82btVe8qbwcTA62pvf95rZDrxh1HxzUsNms3Uas/g
Uwhekn4DynEwNjmfB/1Gmj5eRkrknJbuyouY49Cl9eu+dQAKLArpcIrHWyTP89L/sKHNXapHZ2Se
omOd9ze1cCQJFwmzHpKoCPIJ3N5Y1dsxs+ijmJZHjq43sWscHK88C0tQpO2QNXuD25+DiTmzQodz
UhNxbdZgA1P0FiOGZM0hKSCR1UshXO/dt0Lsf/XgHFIjKOmn0f4c5ehvMvBmuCb07onSxkotYh8r
WeaQYxdXFNsXibTEW00NHQMc+kMcMsi4MiBz1IDgAwQfIQRVChLjazmgCuodDR8FGRIfaW6Um44N
3skLC/uL8+TFMj3lHVsgLTOGFwm5U9jg1tceG109mbRnbHv0zIyWUMd5di7N0rIluMhAK9OZa6eI
f6nPVh3URy093jppCLzVngL43NfKNATLB+M0JZk4/WvWSuJmF5MQspLNrMEDQsVLcbnds2xH2rMM
o6U7HBnuLzUKQIDX5APcmgzeZ60TQPW468G3VScja77GRNBC3UcThSbVeaoWNb+/xiNpPckRHb86
tLZ8Lx07Ov+5lLXzOZEZHFEt+VnzXF8weflMulOT2v22HQO2SxF+OC+T5e+UItTWdInMpa+9POeF
nUEraboPYCUUGUk4uqpNYuP6wQoAT39VUFSWe79f/fM+9ZYmhZGr3qJeCGyvWCUm9mHXpC7j9t24
U2sXnJfJc44QQo2Kcoa3qDCnNNBIn5Kfx6Jt6aYX1Xqe4vpXVGcA5ml5x2XB1typtc9tiphr1kf7
dYLUu4Ex1jy5eYy8u8yLaxpFFtkw0Loffaix1cBqLiWWTelM10ba/Wl0iJgx7aq70AaEA2kb6Uat
NUGXlDvK4jw3JEF//rRWqxfwVPmrkUxr0UgWlwOrd3gq2boOHWOrnGjUmc31Yx08zEtQVIKpZqmO
GI60T16FAUf9Sw4hDI+hr4v2tauRGv/nkvoB9Y4/Px+EOY9XD3OSl0t5psOf7fm+vMdFVtApWa4Z
dtftwZgWKzww4Qtr7vcqqauPihb+dmhJGxapV7JFQ7k1wrGQbfdNJHyavuckrwFhGIfWGiCD1I75
mpYGYh8IlT/Kvj43VkAa7FRb29GM07MAN9/b7rC3jVJ7AuFnr4yFDu1q3a5JPfElxKK0jTCs7R64
HaanbqWENUoaEpA9sGqhThfD2Dw39nBSvxmpWriXm8Q/FYbefo6IkVXXwRbCvAYQdEiFA+YkXT0q
CvEJgVb/Gpga65PWevZb7OoI9nA1DRgeQ74MKwsr3e8yRwegJ2U2ejBKCKTNN1Fv7QtqMlu5uOPb
otFuSeid1Egd0OV3a+y/gBBVEQMLSL9yU7387MhpIVGYpMbOTNDQeK65Kf/RlzqCmYQmfWj3Hw1U
yVma03dVyvxfi5rqFRlCQYTPxoe+NJu5xc3lUDkJC7/W2qtLf54FbG42dqeXN3VJA/a0xkmB8m+I
3X0U6NoRPKt/q/hqwwdohi8Emh+z8RdIKvHJrMb+ZBXJDJWEYSWyctdZrrFTQxZs5Rrphjyg5Qa9
1zhrgTPk4ZYIbQA3Uo8X91lHazwp3/ogHi8gBpsXHR/x1an3RQuS2CG34FQvOzlMv8YhGbx27U+h
fwmc4ZOysiYWablNEtiHUMbMyNEytkyivzQ3mIjqm/Bup8DKF8ejOlhLzS7zh39dtwxxJQ4lPCmJ
RtET6J651ic1UgoNugrp/wg42j1VBOgmi7BDvSOqXGvTOXROKq+neZSA0Ioyc+FpCl2/2I12+hNo
0HbOwmi1fqUOPsyCtNV3JKbd2mMSepypa23cHNGHlogjK+pCI1F6M/9/J9uioB40UG576epvRJm3
q0SU7g8DK4ADBO1X55h3pxTjBypB2CEJIZmukZvr2BLjDZUXyr7MKD/ssvfW0SDrsw6o81Mzkcq1
e4DkrCRLEUfa0SNW13Q1ICiG3IBgDjcwbo0tz4rp1kVaaSAhB8YcFfNJXVOHxs/qm4+RTVj1zsyp
gKe6DWkqYZF384llmCDGPIVEEMJtDceTOVk/JkASry2pSSe6nuY20NlvDc0x5k+6irD/7Zk6Jc8P
E2QA2W7yrMZdO2Q74ifNfcnG4ZYlsAAdA2leXwTzXg3/vEAID0k8vfcDB9y0VnEvagGqDmWHEtlg
RZaC0VfLfcDWwbUeu/Jc6uY6WCx3gxl0l6HRj2rktUyDadxVD99VUPlHCwLulUId30NBni4Kg3ZD
3kS4fqSu/dliqjOXEJRNZZQWtFZqsSFC81Zk/qlGXOHPenNRheVHdXno5k0kepICUKABwK9IJ8yL
JVQi/0RJLz0k8dDspczL9cNk2Ib9oUaIyNxDosnK9LBEZe3o31In+31osiTdhVBAVo+HUtObuwYq
/8tAo2Xzv50VFZxbEY36gWZqmW28yNP2bZW/U6hY6tygqFwyFj0XLQ8nsdnWwKW0p2YMaPwGtnOc
LBG/pOPwOTQIKFAjJ9fGp2imarK8NjrGP14HYjeKKuviJo62Jhxl+jo5zlecw+WLCezrUtO2QM9P
veWxR68yx9/pbd8jqCyFc6p1Y6VWtqkMj4SMjK8JWvEdVEHn4AB/+9x4zRrMLxWz5bq+XB800tgk
BO+F20nuVbMpu0luVD0/tKkI/+58VHZ1VB9iZfnf61HYvz9n9em2PTkjuVa3a5oEvwIyGu5DLOOj
a7C2VxOyyZ/rMaxi299iXDH2OlW4LdEaxI8ulXQ1TEdykyWBy+sy9vsv1tBTyKpZuOSI1FI0s5fA
Fs5T0yNnqui9fOs786dk6nqRjWmeBCT0rfoBqS+7+Og9I+QvrWvAfF5VHRNqhu8Ydu71ks7lLFmH
E8iuW0nb9e7a8EnlktgVOX12y4fkSgiR+XM5EVb1OJmWK4NFjptWWj8nTkQg5WviJR9hB2NMD+Lg
rPBaXhJeUYo6zzNW97d4Is1miUuofN+55BKCh7J1GVlGJbSk16F+KArHlvUtzrue477jz0pGkxUe
W+Dp10pvKwqDfflsZ226Gajvvfc5W0ckMP7XojCeJ6JmfrXsTkoURqj+BOYREhhry5vPMXTyp06b
yJ2EWvQ9qeu7Rxzg+yhSf29VldynqN6lNjfvUhKkaZjFs9ETZ5YQfthT0Pkc1FFws90kfwz7+Pbf
HU3OXz5jW9pSowKvSQqb0nDNhQDzLz9TW9eNKTSgGWM8ageF1ZhSJ9oMWujs1JBANJbhC13Cq4zu
2HTQGFrcT/camgZpZYa3S4bkp1lXZHhFTv2MmNl4gniaeVrB7jJh5S2WddOUVWtvYltGqyC/ssFH
aLAUumevx8NDNcSZ7WDf2eE1dE15nWEj4QdpjGciWr0NJDrjGTsAsCXWgJpGBGQ8/tMNk/31gSg1
5tx+c4iyq0tv/NJZdXFqu/YSpBgF9NFqNkgexqO99PbCdMQnFhN7WRBBaU7gHIN6+jKwR2Vr5LT7
EI/gmgJYflA1Y6svkRTn2r7UUGPgJ3pUB8FpjTs1VEQw5KV8QxyDfq+HH6bNnqPJrB+ETpcctR1J
4dAUlmvMaeL/sIy7iyP8X8605S9Jsrtj4CXk4/GcvxzjdTiamk8C+2+8WIHNALcDaxCMTeJULDvm
InOba1DyNQ+Sob0WaCt+nxUDK6H3P6//OVPvDEb5Yrqp8aknh4/CkvvBggJAOE1XQNBjf+ncUK6b
BX6TUvLXRdNtQJ3VlyaIzvoS61BaolwLvx9vetyLKwLspU4erbReagSQW7RBDAxIehkXlzHuXL5K
YjgkmZltVONE9Uz0wHX3jyW6NNmBK15tlsZr4kuTT23fAZNt9W9jTrxcXs3uNcV4f9RY3B3QC9dP
GMN9yC3+QBGn+hKhSn1NkhhFzVylB6vKte1vOOsMGUy9TOghSEkjuItYdzaDQbKjKENgfbLUn1Oo
SOcBhOe2Afvw3aqQgyJqExbhx8KKjjnKyi///X4F9fPXn9kzoCw6Hl8hC1CqZfwFcRtnA3t9b0Sn
x/wbFcQe+JNWXOGhr9Xf+4Enctx7l409rSgR/SzlNiCH82e/BA6NVWXDO6i5GZTwnV4q+UsxGymy
AsCaPnIdNN3MePRrTyBnrybJOaBPnJuR8vdBq2dv+jh0178bJVUFrc+c/aeojdbB8rGWbllB5l/I
S8KeBxRWLMozIsguKv0kJOjsSOrlwUqQE1YWYJ+PxzZ0QqYGHd8rN8GCZlDEM8Olxc7euNtKpVFa
EuE1vkJL1RzVLFpO0ipsnz2lyrHoirl5wOql77Q3xJnNWe/1T48Fkzl3zbnlywDCkOrZunFb491p
jZEc4gQnl9vQfLB6ukvLvUPkYL0eWTTu/iyS3K+Pj55/E4m9Fu+w5EZfRmLY9kkrmgMLc/sdw/cN
vhTg33TctaHs2Z1OTKHFErjkWA66YkVowuR8AUtZr1PQAv/K92KPu2RKtLDlHQ1nbBCWG1AI2kUd
3OUMDVewe8DCrL7AS1GzVOpFx+PF9cptlbHk7dzX9kF3S6rgSgACKlhFb0hHH3yFylpbBLo79R+x
l4RL/mVn0KEjGdG+4vKTIep/oKfr53hCD6mZkkqfid5PJTqlo3b9zaD2zK/k7UbbAXjL7WF5t0jr
gysIBmGmKrnLphIeLq3SRaO0lCOiqg6hwMJqVAecHwAbS+/3UEZ0ebOauTIx2xIOmN7BNqbqo8gx
6lpaEcvWts7XFhXskTavdfdRFmK0mt/MZaSxeiaHl7PZkM02QQ6+UUPfFyZ3AZQ8aigD8TV5Nl4f
qteqb/dRWe1rN+X7yw331MXS3k8Im4lkyEtwTSRjQBIUmOLtGMZ2yU5GcXu1JiDM2mnLvcI9UTXP
0BmzGGHdlZj5xRwm7TKlrnaZaX1fAqzxq7iubLhiBk4fXOlPwjD1W9YLmyQgJtjHbdG03FNIiBvN
mDalmI///bEi/+IF2TxJPNOEOoKR1YU3+BcvCOWHqxda3ZxMwzwnITM1pXLjXZ25wmpuM10ttHg6
zpJKEhKSinoPSt5+S9tw2qMfnDY4uu23Km7z8zSwQtKKzn6bi9C4p212VT9KraxdF0RrGvcJll2N
DiIgf6XtTkPem19wgj+pQny6VOORUg9X4PakksHIWZdDuyNu3nwvA308z2TOQXF0tI9sqSBhRZd3
uCP6U02xh3yJUv9Io4DIbS00do9Wo+9W/edBR+u6lBmFUzYrs4qaV7PIp81//zjVqunfc7Fn0KK1
pKGZmo2D5m/80hDKsA7LqTgRufwUhxOKdakbrOY6A/yqGd+LmXB3hx4QakoJO2fpTKuDuSBuhxRT
mBn08baG3PFHb6oaVXaJIdrsavuIAViuSt0Wu5idzIkmAYXucb7Bx98+OhQh1YJjV5rSOlTuPD8R
LjTsw1mIjdJA/RmqKl8zE+v13z8J3fgbIQhAEEoH3i7N1hYs7V/zVS8ooqJsi/dZH4/+jgyRnmmF
5iAC5r0fpsOX3DJIipp0/16kNehYD35tWYl6S3zBilW3eLUAQqyKPvF+yvLULXQ+phMAa3Me32NL
/hjFQFtH+t63EsnFtDTVh2h8iRDufekar4VInT9PZJnfg3j6bi61vzKXn0MCqd86STSydJEyUVUi
65t1euHb81pKuPn+guPlTq73XsDOrF86g0L1A7OBflsBIWjPBiDE2lrmV7YEt8Q1qzd71kmUS0wi
x51g+hqHwR3B4nZq3Pw6LRV2vrSw18OI6vwyDJsRVjkPkK0a4k5pTzP72FWQY6R+UNhFCElzGCp6
8tE/qtmoGpDVXBzScIDdYlM2rTwCs5hudDZYrPWAFC1JEyIXO9vwk4NKCa27VGK2aJ2tGrroHXKr
rF9F7H3LtXT89p8TgIjfRTzxzOfLTmFnKWzUlEm3TZ+8JgYcVGdhE8/Z8AS5pnrXIb4cUhvd1hi1
85cqkRs9CxK4vBMAMR6w2xme2Im8Me/d8MnBWDDCgzGQaiu9lyaU3sWXgX0uw0AgnCma9547AUqV
1v4T8V0gVjr4QfgwBElWL8+ljYe+q4vo2LCk+z+W0+yt/l5oeSy+UNOhifY0Q/t7oRWXOuu3WgSX
ycqydYqGddM7bkqTVhuexiSdV/HS4Yys9pMAhbRJ9Iju6LIBohbVsqjR/lEjFY0XpCXhl6V2VsIt
S7OPAL/z5/r/cXYeS25j2bp+lY6aow+8uXGqByRBkOm9pJwgZOG9x9PfD2CdUgolkh05yaBLANvv
vdZvdFO/CANCeF1LHiomrsYe9SqXi0vNVbPPOTtlwEBopg/KleBK+WcE+5QV7mzNU4u4oW10qnCF
De1ahOBn54UcfKqtSWkecbzRAlJjCnl/JwjN5NyO72+RVMJmkAYP51Qmmp9TjtzEiR1MCsYyueGw
Jiu/dvtAWJV1J+18BeNXMxf3c1qfKZZUapiLh7T+2I+7RCn8ezyI8StW+nuMWGSS0SYr/GEPSNaV
2oyZiRv12ciqzzMmPxxJu6WEemRTZsxrYaHaOUmNS7dNNnFAn5ihFxLeUkCiuniPwp+wgR4zfBQA
s+AEqXJcnhiOCFMqCoZ0PWH1A6rdV504wWatBELfKfmDIQ6oOSNlDB6SPruXoM58Othdgm8yd7OL
Sq7FU66bDhkZ+Htb0NzARvY3bdVVFzHG0weqaIFjrOMVeGAKKci5CoG33RxIJ7O5793YJHrZgycb
gLUYaNc5oSy5D3ppYM6h8Q8WYsrsi2XsTNDAMh0zNb194ebu3WBMjj1d4q4wQpTvzP6yE/Bf7Tsw
1fMPIvMh5KyDPF/k9msxy4gIBxaRrkA4hJ7nqLPlY4IzMvHtckkExGFogOSSdjsHbjUdJnGaRZ+t
qorWPpnahxKkUdCPuR2Fjcp0otWPeR9iMqnWMMAn26c67u5IOuXrXhQQ7Ut9y8kDc9xL3ijcKCnK
DU0bgIDVo3WHUEJuBcPN7PoK0wIZzkEa10jZite/o4CZZvlgyQgppH2+Im+Kr0LnNvu2KdUtzsKr
TscWa0ixbph8TD3F+6aP0XBblFL7bKIooynxk1aqF3NMS6j80pFQnrGlIV/lSbqdDFouZo8ruQU0
DhY7uWgnq5VUg8Zb6mHKfkHbEr3Pruc/rSDqdqmX8urnZ/MrtWyKS7UN95IgZNehOWA9l8Y6EKXJ
JuP0wqksAzOWRcYC8WfLJPSD6sziOJ+bOmKj9Whd9iJoESLW+GHpnnKhJGK76ifZ4vkzA8yfZeyr
uIkOo3ke0rVqFLtIVNlFTMMcrfMnaDSWfmGYFezpCQUUT64rvQaAx5QPn+S18bFBi+JCn7JLRWVd
eSMwj7qb1qU+KrZmNxr7PEDkbIaUzzDzIUczDIiD7LSJmu4GQ5I0fXW6LqxJBOmX7ZQlW5pkmTqg
6XkryvdvglTRoGlsYgz3kvX3fkjRFhbNvN5nYP4+SgYRa8J0z24iqMyWMPnmz3s51zc5Ym/7JMN4
3qonWSOtIBwQa+Ouwol1O5vZ9bq8KgU1/2ggIruDmM/OVceB3MSw9DYcjGAr5Q3SsS7x2/kzL5Ew
zjGTtW4Y1XPKtDNUafJowh55yGNxVzV5/kGCOHg5ihOuPo3kh3ysdQ5xSVZfzrs5f5TtUKyFixSf
U+x+2Ab25o+ZRD/T6cuQxbXssFpLU827awM9xPoTk4ck8u/mj+Y/ap3lkL3wuPj52fyTGIXSMBwJ
3E//LhK9UjqruQbm1q2kyOhfo4hAQB3W0W2TxbBUXN1D84OPAiwnXLm8irIk/SBWGnaKmGyIpaav
Zwns+Y86dapQTj5aZi/u5bCJ97x7Jd1kiJvA+N5W4FVcZrDW6SNxOvHhjKQVpXAtBMXF6c6h/WOD
aag6IRFLnQaLpFiLCGaSxC4Oa+LoZGaFCEKZoFI4SX57QfNQqUZ5cfD/Gnvjuhbx/C3qsOCkKI8P
ugVKUuc4Z6EVstdmYJ8+AfuMzks2WBZxzvGMlSeb3kNhSkBehV037dfmXVrZx89GnoU3hx2ddxG2
bXePXKlx6yvGD9kvjQfk1Z5gQmoXqdf6OyBYU3aSd6YxghD85ZXQVuIeKHK7Us3SX8+YhKpA2pyc
Flo4UXIzA1xAZwcEEjFbQ0hde9QLTdmJmFqusssC3s+tq7XVmRpW9H9WMbpXxIdVwmWG+I+tUInT
U+5XoeFYvuHdoP3up3hDmi+znD+pLG0DaAe1nkltIlCcTGRxbmYIkyw30kpEeogFF0x1PaGovUoO
+mf8uoRdBY2QMyL0iCn+WqrgDNPO3yI1kq+riZ2m+rDpBui1G3RxtGH1l+y2HIhkfFXPW6l4a5P8
E9M1yOCJxJAXO1nE0k0g0HvjVaWydoM4tPs0V7YsSxL1BuuqJ5AKpTGXbMLzmd0iLLeZQxDh38GI
n2GJytRJvqk5sAS9czeWp6tsWSZNi1nx4M3LBOMOgpck4kpSBohaR0ghiPZBU80Y1PWsy1Y10Q1B
gexjnxvetIWzACBn8JwyhJs7pGzvq4Z8xBw3VVP3O3ZI2kPY9tVF0GeDHWU5koLzjDJUOGS2PQLh
fpSodjFBN+a3KOqrdihVIHVNr9ihJgdqDvskKLyNZYcTS8PVwCq2VkLGFJU+BL0nzo6rxw/zBiqe
GD65lYLybPHT7BtjYtqWl6UulzwBonJuwJ63BNsEQKi5loqExDC+QQjRBdZdkA4RsTQSauyovJUX
1s7iy2Ta/P/8r87ziM2P+n3cly8czpB7yHzYCB3Cyl4UyjuUfI3Lt6+0FJT4tFU6lCEec/QQAgQh
eBzx6kAbLOVMsXFE5vwrscF1V2ELE1PA5dyREVzYq3XlPY5l+GL1GuGIWiwe50NJ3oWftQH+MXlc
9Wp2vyyxaLs9NGTWcCrp/aG/5pxXOVlggh3Uq8pBifivV5kY732g2y2C/g6qGiD/ZbdylOlVP31W
Kd3VILvtdu6OqYmf+Qir4bLqB7qMVNxgPCVuPJ+ta1bgiep12eqAXa1EzwIFx8ZyNQPvQ1PrdgGo
Awj9T0M7ig+JS1ASzAyks1CJbrrILDdQzw1UyUbLucKiqnstzEK2lTIgWx6SIpj+hIb+SmwBU0nk
5CvijDdVNr7MACPiWOOWncptksvNPSHAXcGx6Tn75R0E+Oa+jIydBj09QcfyGRlMoL0ux5M5Ul+1
YrcWXk3cqXfJLLPL8qxzROH9UMhYKyTJI06aWwFG2A/RFbY+7PdVbIbZ5UwSIZCvrNKiG/eRK9Xw
WqdGK4kOrDlXSlfV9KeER79NyyqFhMjbjBnHoR9KRBLG51YDauvD+rry/R+NrCmHLGypFcPWna8m
+u3GKvuK5TkaX90QZKVUVC9oRKr7+fMa6z8mDQER8QlUjErphqy0jLIF77zGxIvCQpM9ZWg4gWCG
1ymxCfyWGvlWy1oNqf/1jE0PB9cCbtRzPpnJXpz9+ouw6dcN+XHAzmCc5JH4smeOYN6nDSY9qL8Y
6qAhnBF7F/M5KGF/HORdu+tU8u2YL+LunQveo9hH7gYeEMIgk6tPbxlPB/sSoUUdUPDKHrxfVUxZ
VrIHWXqb1X2xNgvwzj+to3pJiDDETLaVrg9XHPpRgwWT+jxvtGs1GIl2NLfaFDidQwmF6Jkw5GV1
xf49dwyvqw7I6xmqRwYMskRaXbWd5aHcWIDgHOTkLhQbFf0tNINnmdsZ80BtXQUEupDEmhKumfZK
INX4RiyIxaBzPzXup34usE+F7+e1Es8AHY2nzNqbJjOOGGA+mowtQfROHp8hSggrNG2Hq8R8/JlZ
EEUp2gTwEDcV5/1b8GDzI83PMP+JpPjMZlYyFhKSHOllCTcXidwNvi6SuoiIlYgKJoiB6ntBAWOO
O2eRbMQ619dCIWKOnIbRurQ0/wp5I5XsRSlsBYCN0zkMygGurzcy3ixK3t15cfxBiwXlgyKF/a7S
s9AOoO7eIAtf2cYkHEPS28LtBeEY/H3dLyMpak3z1B+Z+GDlncaWAbLZqHTXPxEqotiVW7WoXzwl
JsDTW93XJL+bz+udMu2LB2BHKCe7VHtp3bb1zizDHJC0bN3On3hWH+ySSbuozY27whtvuknK3yMN
R1dNvVvDRIsI5c+JsQpuRAYG5sxb31DuKhJtmYoEukK2wYo/Zl0G7Mpt/3qVm9pWAk13J0WI145e
TcA6CmAtaOg4utYtUnXerRJBwlBlbFPVmtV4fE6sur6vraS4N73sZdB76ULPCgl5Eg/OSWVYyQrh
mthpSvaIuhib11lZsc66BLReqqTMb9s0ca/SIARGUJX3GCOQWkXu4Grw9KsJoPVIYBcmeULHE9xL
UWdATPMjZrIWWaABGDnvEj/eu8ZEgE6r5mXMqsuZ5wWyI1uHuTXeoGwXbdURn7OoJWAmx9EVSz/b
jPm9VhdPf0UOVNYHIRuSbSqbxe1gPQ1Foe7EIQBDO0Eofav60qgIrOqiENx5NcLdMuhxSJyEqOD1
+hyE6pYwkxBhTZeAjoxV7yHTUDas2eE5MBnLXeA2dtS3+rdOkH4Ives+GWL3hO2vu3abLN2hGF99
cHE7Hbu6+qxWQrexLG28RL42f9DU/rsquOVnlX0zO+hYulVG72swJtczl2em7QCI7feu7O0OnJ6Z
3hPn6kTymfg+TeUYcME+YctykcL8fjZK6DBBRCd21RaRszm9ePo0of4qLY3hkmgaiiVKuioCbJPk
afC+OWrCjNJFRXeLC6BwHwbal/mDpt6kcbKNY43wRuXpj3ooC/fxpMM2+VQLIdbVXSF+Dox7OYTO
L0a9SE7aVcnjTEFvMFvhZTqBrwgS+tfzK7BLmj2qZQD9pAzQpglgy4voNZLI+q5rIedI33rtqPIR
hMu1MPlMwRm3LiKrf53f+c3rYQXUwCkYVuk7M+sAhrLRRemZeARYkOUhHHy7ArIAxQtZ0zmN/1oz
RVn79aj4xWXiS/2GrBhn2USSk0uxM9LVTPCxXMQnxKwkSQbUGE2QC9SipGedntSVX4mM1z+82EKW
Uto0UsOSprrKXe1V+kPHgXlVd0XytcXxp8Eqrr+a1SqarB2ezYt5T+r53oum1tqlH00ujbmcXTVk
36+IzXNmcK3qRmwywmt2JZfZfSCidnAQr4HHSKqY3Ei0n32B1DEtriKZnVammxvLRXpLtzTxQ0CM
XUHc95NcZQiZ1uEL55J+VQEPu62r5l7HgGib+J36QOgMNGso7QZTLDaHgAlsM79tHmK1qpBHkYtd
HNeuHVVle0k43LwmL4yRWMWKmyOluZN1jM/kvgcCN+Em4J1ehzr+CoesY5B2+wMCuehKzEK6L7NA
nTFl7OfPQcj/OABfUGxY9C3XTaPdQQ5Q6UiPKWYNaN5Krdcgm1YGCHCqr//wtymyF5f5tHOZU6ol
Qj6VCowvY192xW62xasXyPT8KpxeZW7+EclFf4849n6O7c1i0pahxTdyRUwk7yVSdRyzejLRvq3K
2g+OaKRxO8gTwqQFDUwOQQ8DJzr7ILjPxh0O1bQDTYoCw7Ug0taBhyny6It84ZKLB5yvAq3rhG0/
uAhfTNEwsHma3ShBTVpGJ87ihWR19IFyjs3lwbZ9dKEozfI4nQQ5XUCsbXWgHqm9hIRf52YPhkeD
CKHfXxUKzzmIensdyi6HQ0LoSRiBx4v9V9MNMA2ZWT9h8sOwhtIJw0BKLkskI1ezVELXhwgaJYSA
HLN5Cqa9xsFlHAkQb3WQ30JRREdPggW3QBbNzixfh5Yc1xeG3O5+NnDgaexrXbldzzpyc0yiF8SC
mQO9mIO0HHBOy8QJbr7aFHpYF9jCbyQEBR0pl1llBrasLflmVHvkv15VsSBsQbeiIN5CiOtjBgRx
KIJdpC263L8VrETdz2447USKg3v0ie3hFUQ0OE1dmVyaY/jxUA/z297vnHHw9rOhXqAhSqkpHen7
Ickfi7Z7MnD58npv2PnCULEepeIniGosLpFox4rpPZIkyB/K+EPqmo+zUxuCIdhrFyGeqxUSsJJ7
0VtudcfRAY2sILf2h4wClnPf0Pv9CyGi+KEAdb5dp9/mdIva9pZdmyjNJAWCzQWpmT1HiRezl1+i
qtpGglE/N7gzk2fuPd1cNUon2XPuWUvaj2bc9ej4BtKGaKS4z70wA/nEBDWlacHq/t+BieS2YxUt
QiCST3rQ0nQEnjupsucdfoQy1TYIq0sjhQuzQr7xcIDrdCm4mlND8x+CN/ukYbsUMa3dAniJtnEZ
4iA2JspVgwbjRmdDNU+AeVY0F4fJjFxQBnxBr+m70+ozrUqdjI1MASZRA3iEHFVZ7Ay6+zbEEOYy
cfMasRWDFIuiCQ+dgZ4XVOjySQgDjbBU1WGpjBZSXWXA7nRldOZNSzu9rQtNsmOtQWkD1Xw3QdcT
Rt6lNWjou5edhJVFDil2yAOE38vhao69aLl24wuQOUu5BfUxDpG4TpSKZbRB4iRjgryO/AAxzsKH
gA3a5g5RVZI6U3qmddsrTiorQegRE0601/mFkLmvqdgq91LCXpLpTLzSJSyqirC/6AwdzGQUhwKG
HiFSwq0uPxOFiK+Q2mvImIXlKsbN7nnMYBcZNfq1GLuGBS9Mvplf/P1Vh9Z3XD1JhHOeCkSLbJ8E
ECYmofchkwo7pCgbSwrjC6wnBNI3iolNDIoQaVtstdzC/6lhozLhoJK+1i+HEjOzu1owSf4ipjCL
K7Au5ptO7cPN3FcwVcRSGClwVwAQ4hcc+I1quFIiqcMP0JfWZORuIS/4Tte0pGE76YbAu1J8CUke
3cyU1zzstLs42+KKoK7ERIdXNc0UscyjwV5hbmNvwrEv0R4OKLdm8GTCD0QRm9i0VqUL4nyOMfYJ
kuE6UjhIxFgaetUa9ozT7mX+M/PxpvVUi2X0BVt3HU5c63maJWNf3SJ6mNtm2T+XyJH7aWjdzn+g
OZkwV2VMuf7+LDSq+FpMgbw5gM5fGIrjuo21wBanipprCzosx5ef3+QU6IbNg3zpZcm1IAjEyJEa
+utVAL8n9PSLGTwCxsS7zoj6x9TYfKL2VKBHqocf1OEMi3vB4S3+QbBtEE3ZSn3CObV9sUZ4rq6K
Ic38SvHpJnpXhHZOXhqUgPowshY/lCqJ3wy7qBH687bue8TFOozK1iOURFdo25v5t1Ecd1tiZxzl
0Bmd92m66d8D3jAfK31sL39+7lvhm8+L2sg3jM61EpY9+8443bpCER1EBdTprTVE0XY+Arui1Nt1
d49qH+0M9Pk1/D7fSk6UFECS1jtE9adP41zCIrAVlKsYaD3b/LJAzaA8d9RVJ9jQ28SNaRhIFUw7
aRPMovWPo24oiSU+wSmWoDXKYKsEHtvXn9N23qMZ3qL1gf5ZGJv4L0VPwxzTy7CI7LLOeNSCUVjj
Q0gCuZZI5pUtJwmQD1jvMuAYAabdRzVKN6P3knRSsWsa7UsWSKWymcfZ/JkVmF+MXPhxcDU8gEvS
ISE0HGaICSROrFregYo9czKIBK2qTDIeUNz7qOIsc6O0LWYIfl2u5uCB4GtPiiAMuxmfGNcCIleA
lu0mhZ0v+YTaaiyPHeJ7Dcqy4n1mxMY3lK5ugGIkH3ES8xFwiKyNUBFTQbKNiSJSR1vS4tqWVSl/
sIxtOnd81hqrhVZFBuXFEvJ4NyaVeiE3yiaannn2NhryJt0dopyNvgPZQVUCb/uiG6jSRdM+REfY
vmA2tFsT33G8kzE1mv9g+UuIaM6N+W4Axq3Re4jnE1Az/fuP3xU2VYt3TI5x02oshM9A6PT1fGiH
bSFcxb132IigzkZyWnaBfFbAo1YkAbT2AYMo6y5tv3iGifD/FJAqXbCWdW1etJmQ3GBMY219Nm8r
kv7iZepV+9JolQ+4iVQXKEhDaZjeluCHN1aNLMEkAHdfmWgAzME8bQyfDwGww8xWSd5Lm7WlI0us
PD+jOXOACUrGpVdVj7KujeToiUDNP+in37OVsUhuossAcOzNl1g+Yh7vh1fzT7XGMs/gpP6R7jUN
E1AvfiIA8VTOGgsAHknCSFd6sd5bAkoTupEj75INFkqdYZpippbWN+SgnVlArrdG6z6PI4dN/Pg8
7pR69B0YruGThyQRuk7g29yh4qgaj9i0gLuAraDuG/KMOySD4jvWWG/jekX1kUH/nKSIaorhc+OO
twFxnXnczBPw/ErvRnuwZM7BkezvLAnxSze6L9LiUAX/87X/f9737O4wLVT/+V/ef83yAeKCXy/e
/uc6+FpmFUKL/zv9298/+/Wf/nP9uH06+YMPaMrk378Fn0/+amc/2Msf/HJbnu6vp998rj//8sZO
Sf8N9833cnj4XjVxPT8i5Zx++d9++a/v81Wehvz7n398zZq0nq6GD276x19f7b/9+Yckkfr/n7fX
/+vLm88J/7dPKec/fv/9c1X/+Ydl/Jt8qEQoQ5RJoesmZ/bu+/SNbv5bMrCvISKj6JIiTz42acYR
/s8/FO3f/FwE+4Q4g2aCM//jX1XWTF/p/4b2C+zc0DCnUyQiAX/833P90r4/2/tfMPHvsiCtqz//
4DpvFgdcbFWD6A93+TWQgGSQbGDArNltKoJzBLmL+m9LDFM7s/4cu8H0+ZsYTq3jIKIonWYn3uB+
b2RJeEwFP398U81/Fee/eXxa5+3VU1lBqjeSXVTMQhI/VYtiz5VbIWT6vutPEao3T9/AaWpJDRt2
hbkZR44aViACuIfR9stg+2+efhl8LlI5hS2Kj3rOQW1rIthjIYDt1y+nn/5XyMbPxp3oC2+eXm0J
wcj6YNgZuLFtXSuiMyh5BoJbHjenb3GkeZXFVJlEsthAjjNs0MRFt5aaqEVaify59r46mufqN2WY
TLuJoCNOqIcK4CjRUz+pnoJT2+nnP1JFS8qVpftoIKqY9wiplq3M9ouq3vU8//t6v7KIYMJyUMBv
W6oNXbrnTK3g9zaIo2ecqf5f93Z/t7CyGL6uVpkeZB7V9sJc+BaTzfwYGH3wOBJXcEI4fw8E6IOd
yOBAz7Ro0uqdBVsM6xS3i1jVKRiIqUzZeoMi9esob0LJPt0wC47N30WTFoOjb6CS1Aay7vkQD6Gt
S6BR19A0rXTbCWzoXjSzEExHxZJMQVVKctHnV4BTfESUue/PFPNY91jML0iVJBl7ZR1eBBFCQnG5
NulHxUUM30oZojPN+Cu24++yzh6Lbzp5Lkli3we9ZiNC/0HQ6I15ka6xa/TQlTN2kJwuT9fqsfIs
KhUbQFNBykW1u1B/bVJZXKsVjPFQ64YzNXZsQljMOXgKomUWCapde7WF7E3jO1Daa+ddz7/E8pf1
KKqm2RI3SSJEJfwLIRkHRPPbD++7/iKuLst1UTYyDC0FsxGQfYqyHtAj2JZBlp8pwpG2njH6b9oa
DbiYSUxXbTQNV4WIaoh8QzTR6+/CQnhfIywTJ7jae4PUSeiJ+z7kSsw4y+h9K6K8mHHI14AsdgfX
yds0BkSsYmO6gXyC8ujpJjjSgeTFzBKbfeJVnWs4EJD6ETTECH8F6i2AwNM3ODIGZqz5mwYQlFEd
xQgIq9YJw7VMDPsKF5lyV9bwVk7f4lgZ5F8X3lTqPcQBdcOJELx+1oxEupGTVtmcvvqxAiwGcWdU
hheJib9tkJLLoxV0dvHJ7ROxucSsydQeT99mWqN+xg3+npTkxUjudS/ATyG1QEwLqreSMN4J1k0n
V0/Ik9W25JXvW4OlxR6iraAOob5qOa7hWhupUCsDQmXaBw+eMBmXny7OkXG39KlFTqWKuyo3Ha/M
3WLdYM+NZKaHNCIG04mG+WwtovPWIbFWvG8YStOjvOlpVhIXqtb1WEZjALO2vFTeB1nj2qcLdKST
SYu9BZr6dd0Ngr8V4qR4RXR26gpKrV+fvvyR5pcWA10M5aYZfN9wpKaJ0JzvQ7MbLoqwKgRK0QrC
Qw2iI9qfvtuxwkyfv6kqIBcckEPNcDJJTlNILY3XgmKGl3Zm1B9r/sVKnhDjzgskMJ2oBJFKaLcR
+wtJ7WRjpQ1Fvkf8QcwvGy832/dNAtJiEnAVcgss69ghZ0O8bjs8mtoU/N/7KmwxOkcx1pECBQaa
gMH6WqvaN1SYkRw9ffUjjb+MgJAtFg0yg7pjIfAMw7T+JiPiu+coOinLqMqZVj8yk4nmr60ux8Yw
KfUZDkrTgFF6kHfuI0k8X997Qipbn0+X5kjnEhfjsNJzn9SggUNQmveRrXaJuMFa2Be3p69/pG/N
PrVvOq8leXHppaXpNKNZWfsuBNT3JJGipRiFz9xJ3K30frCvOEtN+H3NEVD4teaiEumgzB/ZmAK1
3Qi+G+8qWKt4WA7SGVvkY7dYLDMINOMw0Um4ife+DTt5h80WrJXgTNsfa5TF/BJ1adDHCu4FxZiH
z9C+kqe0TLvN6SY5dvXp8zdNgq+b6/bwaWyYTvjvQWIH9ZBlZ57991WjiIvJRBQ8aAx4w9uFH4kN
LFJ3fHRNaTA2faQnZ2RBjo3BRROPCXLutZsbnB3V7MEfWh9/cRF7hFTLwSoMyfvmqSUpNFNMTU3z
enRMgv9QYMfNKDXf3tcMi1nKI7MD4TIbndSUv3UBGkyuqURnht3vK0i2rF/bWAmJ3eKWMCLpSuqC
VPyoreNWTB8t1MMfgG+k0Zm9w7E7LeaplOOREIYMBR/RejUWXoTas3tRY+s1nBltv59D5CVzIq1D
I+6LGP1CMw5eNGzkLtRaUO9roQ6R1UpIaGC7op8p0O+HB9HIX6tOx8PZtSBqOo1RmnZq9S1ia0oU
nlk+jl1+MbZVo5FbnMA7J4qKi66Q92WunWn03w89mCa/PnkVYt2dVVbnCGV84VkFHJqweID9f6bH
Hrv+YmgHSer5lWhgxlW6mAwP2gVYhRuvzrozdXOsoRdDYvCbIW77AQZynBUXWox5Aw2PRa0kP0Um
0TkrQ8nm9PA7UhhzOUJqrwHGzXHWwgYk/KSaz2389fSljzTxFM1+O8HiJeyaRldrOBGDSQniDBhZ
bpZn5r5jD75YsYM8Fyp4EJodVx894YeLkJH6rrlbNhddvx5QJkj8SIN7GuAhc1OnnG2CM73nWK1M
5Xmz7HB4zXMAUJqtWQlYCHxx4zNXnh7vn6cxeUoEvL0y+nfGWOaI6mRiYluoUo13GJfacnN3uj2P
1fii32cyLg2FBem3KwN0joPrdkjQJfXeWeuLxcxHNlBVzEy1x8pGBXWfttpF8ul9j77YqLRWm0Ve
2Co254UVzkSNCDI0P0O8Otaii+Eqo4FTpVmn2GUeAtEDBSbJZ6b8I5c2FqMTh6aqH6tctpH3xR9j
QKqzP1Pdxy69GJ2mOppqU+BDZormeNMjyQG/RGnt0xV+7OqL0dmNowJMpOhtbB6bTVJXo40aruG8
7+qLATpUpV8EZdLbUt+Zl11Xh9eujp7x6asfGUfGYoTWZWAKANY7OzPaRzENtmqLXruYb4eifNeG
SjamanszCbToNuRu2nX0dQ//clW7IPVdnjmWH6v7xTgtWki+AmLbdliFd+RvX+HifjhdNVPz/WaK
MRZjNIUTirktvQTbK+ThAYYGQfUSZAGI78528zA/0wbHyrAYsLkhxQnK0ljvaJltmcEuUvUzdT81
4+/KsBiuGCmY4YhUgE0Q6UcS67vKS68VqX1f31xK8wx+gjpVJQIkcfUdDt5rEWnT07V/pGPqyyEL
u0YwZTAqRamsMBPctqN3YfXPDRjs03c4Ujczs/RNv9Qj2ICxyh3q4SYorjoduB3gstMXP5KvkfXF
sK1lNUHY1a1tX5FuernY9lm0bhJvnZT9Oiz8NYkH7qc5uIqdmZuP3nMxmItBkyLfqPG4bj+Lte9E
yRcl+gAdZy3l31Qs2LIq2UASPlPGI/1Wnz5/U4GuH5lCo5koZasqmjGK1kvYjWkd0vOnK/FYH1gM
7hJ0ptUYbuP0wEMeYS6LW1Cm2ar2igwPItySTt/nWEEWI90yUHGBYto4Y2eWj6aCnIdEUPn+9NWP
9bPF8Da8JE3DWG2cOBAeRwWkZdV/N1rt9fTlj1XSYogLvdFHqeDWTuR3F8DGb0A5YQZf3xe59Hj6
FtOY+80soi1W5qDmJNxUQeOA48Hrt+2cvB8vPS+9k3tEVfPhzlCKM+P+SG1pi3E/4OulqBBPHV0x
+p3YIpkllAHY0qGpznQr6Uh7z7T9Nx3XA7JPKN8dHKMXn8a8AK0UdL4dKC3ib6Fyb6VQihvFhA/g
/YA+3u1zAUINIhTNyhfQERl96V0ZSMgrv44hqMDE98OmcZoKN2RB/tFN9ndtG55ZxI70Dm2q5jdF
LawIJdywrJ0YWNxNGAnJ1Shq/isRs8wW5eKcNsix+yzmAsOAQaN6We30PlnaOpfaFcToPIU43Rdn
VpsjC7K2mA5iQYwtCKwNgvn9RvR6rFFHsi4IqCeQBiysdIZzp6JjPWQxI+iDV5exiJgZaC6y+TiO
AGg8PZiO1dRiOuh6zWwrN2+ccDCvOigFq0HKb5Xcg80RWeconccKsJgVvDRCgDlKaqcRtW3Z4hXS
fz39/EeuPONq3/SowepgDCchk3Im3A1quYtMY3f60kfGvroY+4WKTayleNhnleUHhHJuSU3hvOE2
71uw1KljvXn0IMeUAYvFxvHRh4rFDPO7fn360Y/VymIcC0QxGlFmimzG6EmP221ehM+nL32kwywx
aVImJ6VauJXth54zjsDhI6hKQp3YLZCQd1bNVK43VWOioVFGrsVNutRW8+Jja2WfTj//sVZdDFuz
kwhJGVyaBB38BoSJunitol16+vLHqmcxVGPDKxpBZ8HQyqqN11mupYjq1cjQbzD+VW8lYtIPp291
rCSLoRv4Fha+qVg7sH672wHY/qovc+lS9K1gc/oWx0qzGLdjTZccUBBzcqShh0S+kDrhW9q4n1Hu
OTONHrnFEqPW6orquVlaOW5gPAtjvMXe4THompveqr6dLsWR0bBEqUmuF0a+LJVOKerjyjDGm6pO
z8yfR1aBJUQtbUxGbmcBoBYGG/O1Jy1SX4Km2Ca98QWjpDOj7lgRptp7MyDErjBRQutKx0v8Ol71
veTfIkCUfDhdQzO+5Td7qiVUDeBUY8TAnJ32o/gif69ei+fqOntWvgSv/c6/TS+RSbxBl+cCWauN
svfv44v8tX7NbqPH7MwzHOnOylT0N0VUA3+MkQKtUI9Vdz5qbyucWD61lv/OXrAY+IKFumOAVKIj
hM+Sfh0JX07X3bEesBjxKMLFqSbw3GGt7d1WW0t6vk5EvDozKPPK3em7HOsAi8GOg1yKDRBPnyXD
nhGD2Bg+Pu+79mKU17Ea1aIZIrUi1Um9AuNqPmnssrfvuvwSFmZCm0+4WuXk0YPvXdfe4+nrTvv9
3/TZmYb9psMkrRaog6yWjlm1u8LLN/29kN+Iyl5vJ0dAdcVO7MysfqT2l7AwOevlzBhkxE2V9Ema
WFeYpZ4uxbFLL0Z2h+dfXrd+xdYIHpmN7liI7nI9DPnm9A2O9M9l/ls0K6lLhK7AyQL9OfOhVvYp
AiBG9N0InNO3OFIGcRrSb1oiNHBJi1puIcO19YyXEhm501c+MimI0x3fXFlWaymozLZwiqbcNCUq
txpWdN05zv6RxWeJlwvd/8/ZmfXIibtd/BNZsjGLuQWqqN7TnXS6OzconQUwYMAsBj79eyrSK/Xw
b6qkuppMZmTK9uP9POcHQVZJSh3bsKu1ujmekbyDNCNgDtzp7+kqHLeLn4XpqgrKSLC38krH8CGC
scQMfNMErm/BHoFXvC5Jd+3lmp4ZyhvttZbP4cU1ZyxHhRyXP/B++jp3BXyBaPfrdGW2yl9NdoXv
LbZsUT7FkYr6KW7036fcO/PrN+JobSTLuCfSAnzn2DjFc+oijwuM6AvLXk1yvAdHwZukjof06ID2
S+qfp5tkY3ytBXIShIlMaaS5J/Rbk94TUOR644Uu+8XzMw9u/1R9n8TQWh43sTLvpv4Yp87YIlXM
3JGuey0BRQw8eESE+K97q4Q7tnTG0OHwr6mR3EiKW6OGW1ovb3ByduAkMNzYHcDhbKzvwOKKkIV9
TtLxb5n+5CeuVRegIehaTBipeg8P+/0SjVdwao66uIzKCICtXRvmO1hLPCZvacyvrT38zSPYMe7q
vY5hbf8IJGiU7QCSOTOxboQqXYVq3kyZaOe6jYU9y/ZOiG4p7yCQU/o33OnHy76yVhEaXnVLm6VY
GTL+xYLSCDaJ8tEM9plnqI1F7n90hBPzHLCzwByxujSQZIZTe8/BwUzYGMGHAZZaDC4P3rPqljMB
vTEK19rCzLJBRmgwUvyUpDu2+BrI+6GOTg+XjW75dwv2YUZXbgXD3oq0Mab2g53O1zxRUeGdE1dv
zOjHjLCPC0bTzto0x/bqWDwCvqgGC1L9r0cw8enfv/WBVVgBL1bNYCi3MVyfZKxJZQWWD8ASEhGD
Bizm01/Z6oPVdk9Juz06arTx4Hu7frCjGb7ip4ve6oDVRGjDRIcZZJ/EenydhizovftyeT1d9sbP
XisTM+XaTTZTlD2n8GU1k5fDNc0TyZnfvjEa1pLENHPhjsFZC0miDZQMUjNns2fkJqt/w4o4hptl
pNU5TfJGQ62FicOsYVmzoDJ0gdcVjGFhpdAt5zbdW6Wvenj2Z2KV44BxkDQBknSDQT55MKM43RFb
pa86OYdXiJciXyLushacN1C5sx+VJme64fPS2VrbteAQii0xSl/c34X66aSPcH8/88s/3y79j3mS
x1pOSzCu4mqYHrG2hrCjDVWKpreKEBqsQ1/yM5/6PFrZWtXl5l2Gi+eujeF9rl4KOwEWqGnMRY+d
bK3iKrkFwWmiUZEOrn38q5XCIh5urZd0MPtnBP1hGk0bwB8WCfTKbJxHTBdNkHfFkzA9353+wFbj
HP/+wwfAYwbXJKmwp5e8HGAalNI/BmTe4aIZjq1du0vXbY1nUP5im1BkxU7CV+Kyn76aojPV1ggi
BYS1YgZLgOJEw8LZgZX86Q9sxf9q7FopA+Und5pYLgJE1uEJEsTngjlfThe/1fSrwZvBxbNKXNPE
mUd+FbDO2RXKt848y2789rXqDD4diw3z/iYeZBVn0nqlU3ndquKybl0rz5IhA9kJomEAS4oxpBUc
CRRrxJmG32gZcdyDfwhK+GPlbADoMoYp272CQ7YS5176Np6r2Vp61hYQYubd2MSgiUjYcTtXxY/W
CsDwMzBHOlKOz1RiqweOf/+hEqknW5zMYPspxZXj/RD9K9xsTkfOsR3+dxPO1jo0UmZ0zGzaxADH
FfkSssIEzphHcKdChstlAlL2j6/3sQK9PcBwAfFZZ679ags3Z0GWyJKfmdu2enk1fmFZk+dwK22w
Q6kSGXdSFiYEUM6tz/TA1gdW45fDBqdvK3S1B/8dDj5oOZw7D2wsX2I1dhcCvkTioWixdEjybenB
6tR713bw+Xb5H1Ozu84hv09390Y91hq1hcJPppyB0Go5TB6PPCfindMbfb7PZf9wmB862TP5CKkA
KlLCDHR8J3N9EBUNJnVZegnz1mOZwq6ktAh+/CzccJjKuF76m26Ac8zp1tkYZ//cZT/UYLKmnkm3
bOJewpCpvHJtPC4gTfl06VttvxrF8zJ7cypsAFIXBkhCdsvBbjtd9AqO9f/JfWytUUNetQREh9ex
U0ldfYXIrjM3JFvAgE2JV5THPSMcFZ1WG+/Gz5H4g/semZmbdCxn9sP0MKe5hT9Miw0y8zi5Mlqm
Vtg0+VKEIIMByUalB/9pNloFIEUpiHxP+Gh69Iylqv6eWPVgfbHlkjQ/22qg/j2zeWI/wiMR9nDz
MF7DhRrsqBG+hPqNk0zz27avkf4P7Via382M1vBBk0CjBjJdXPYFJ71qequBN1GXrZJrwVSOtAhY
ak117FXLY8b1tS35ZXnSbC2Xsr2UpkPK6rj33PwJRL/kzpMzOaOy2AgddxU6C5MmHZXXxQAUA9Ds
5B1A2nOlztwWbUxBayEUaByzEW6BkTv7e7ilwtfxnTNcIJQ7jw9R+ed0lG7Vgv93GasaaE9m3AvE
dmPd2AhBvBscThe9MXLd1QIwtF3PHDXWMSWu2emRN79F2yw7vGuf04JvTG/uagnINCiccJtsoOQ5
ODSPM/f4jtCBS1yeWYu32me1EpTH4QrGN2JocmGqVntfhmz8dbqBNn79WgJlKNz4C+GjbHvM922j
3vVSfuvq6YW403JmGtrohbX2KSWw94BKHpsJbUZ3l4m+/KGmbnnu+OBcli6Nyei/UdTbwDyXbYW1
vpVfnKyLcqC/wOzZn26ojTqsVbNOXRRj6lk1ElJ8XJXNwVBMYea2u8uKX0WRUg2sB1osAqYxyFcG
M8vJCyzFwMid/sBGEHmrIJqdsuncwU93gxCVFwtYWMIgsqym6uqiD6w1s7rpE5DzljqG810XuaRE
tiouMS8r/DhDfViBQeXVQy6xXbfIYoL86D4HA7XHiwpfy+ac1OKNW2F8jW47qkhm4H/7los/ni5/
a4wd//7Dj4ebkO/pSmASmvP0ncJx87tXdtB7emPl/K1g5n/usmbrS8fg/fAlHDrSLmNoJoiMAXCr
ZJr9pU7BXmtgpcrA99PinDxlYzw4xzj78CnWdNyb4UmPieNP5t1lzXc6Xdjba0HcVGY2sCoZgK7U
+UYB/Lgrl6n+ero3tn74akmoiwWcFaEw0vR3ldwUMIS2z1zUbIyxf8TXD20ii8l4MBmo8T59C7+c
sKEXXtI4q9GbE2AstYuS25J9IUiLS8cG0BBPnmmUjV++Fr+VtPDhd10jKy3h4i9gyi2PLAf5JWeG
wEajrxVwSGbKk7ZAtOBJMcrnu8r6oxrrsslhLX/TaVPJyi8wvhZwO+Z72zmz8G796tXAtY1v8ZHk
mPPtX766s03cedmZH/3vxe2TE/Za/kYSIGEXuBzH9U5diZjvs7CM0l1+1+2XcNolgRPqMNuR6Jzv
4cbkYK9GrAuTjwUQQtQmh9NZM4KMndoS3pXFt0Spc2v9ViStlmGuRDY3k6njBI9ks6Y3XsPP3Aht
dcdq5PJe+COj6OchU1aAWRoAAOt3AaP4i2aGtXMqFMptXS44BMMX774hbtTagBLS7rK9qL0aw11d
Tj38snHlRHCr1QDGEzKvAwByns7dGfBjWZ8E1VoDl81IzsjErOLyaozsuI/0FSTFu+Sa760d3dkh
j4a4ik007eaovSIxxZ+6K3vPdn2YhsvOv2zAr5VyS28KpARMKibVGJDai2y/iIFVDE931UaUrcVy
CZw4jetgSZXd4mQB06XzLmdlXSbTYWtDNyAzeTPZOLaBUqiukV033QHU479e9uuPAf5hnTC8nCRg
8008T521XHkS3m1pC1XnZcfCtQAOig0v87hQOBY2e09BT56NZxp+416Qr4Z3CYYhiK8o2mUVq6pA
gXCZ7EB2BJHcYZJz4ENpUe2bss79M9PwVmev9sYSNwRFJ7H1tivXBfIOhv64RJ1TJE9d0h90fXTQ
c9K7ngDnthvzorzyc5ZV+xmi9XOvjVs1WM1cIP35vR4QrvY8kOY2bWePRF5VEOfM3LIxt/+bDz5E
FN5IG6/r4DidJ+Q5YwPwfPIthVk4iNFnPrEx+67Fd0b0OeybvCpWUCgOQj53rvXz6Ml5ug82Amut
watTwP5qq1fxQlkE77qATq+TOwaV1YZucWanv1WH1U1hnSyT8GmDZpL0NgPN1DQ7Mukzc95GL6/t
2JROvNqvEUZwwvBDOlbjVePgruSyBjrW6UMXD5oYEJO0iinARQ+CwQS+ywGgyRPtwp9tqSJsV+iZ
j/1zL/pkIVnbs1G7xsO+WysgN5YJvv3ifjRKA/9ehKJof1rcHmBXn19BWXBFEv9qITw0Jns+XdeN
cF6LzzqdABaUOjAJT372SRUA/he5ACWAp3Jm+7XVV6sRmdUgd9SM4+HKSadry62AHnZp6tlnyt+q
wWrOKqqkH5HMDyBAQX8qd8jC1vb2sI0BRtqt6zOz8bHvP+ul1ZZiSEptmeV4lmlpT+78ci7S/eC2
PejNMOxjf053xz8zzk++s1amITfeTdK6JRG1pQhnWKvD29zQDmmLNQzMR5KE8JpXT/ATH68B9uxe
qGyNE1he2dIzdd3osbVyDQwiIbiV4pbWMgksFXnfzmDYTWBSnqnlxuZprcCaWx/2NQCIxoA+fKlK
EjbwFgocRSLCYQTq0r1N0gfpg4+InJIzX92q1jGAPgxroOiSDITKbDfYxL6GfazctaBEXDaQ1gqs
XDdTLmVXxWk6C4BZ0mhOnecBLuyKanMm1reqcPz7D1WwYdxLh4ShmbrsQTvNI+cgapzulI0IX6uw
ZrNAAA98UVx6D605htlP4swXhtRqEsgHBqJrpkGha1icuON+WPSZx/GtNlmNfwh1gT71VBkbHIMM
JLTTWEanm2Sr6NWgH2Vr6Ql+V7H2fQWeowu4wMLO/O6NeWutuxrzofYLsJ7ALLH9a3u0RVzxGX73
gAMEyh79/UWVWOuv/EzWjbbQ9M6Q4i1Q+MC2tpclCbK13goEF6Bn0ryMpcqMBh6IW9EwgVF7Jig/
7wG6lvvYC5v9xjFFnOj+rezZ3zqfz+xQPt8GgWT637GUOUbTAe51yEKcQ7/CE2bmtHvgVX6oeX7r
LszHQhLpf7/j9AwwIo8VMfagnYkaf5zJ7TjZfLm1q26+b5oBO/rTfS1Q5ierxzpvwK4HjmQ2kBQS
w/cOrW9Hpwwt/lTP5GDNPmhK+YVRtaqVXfpET7Iq4wlUhmBRLtiM0znd98ZUtM4gQN7pyBeFIY1n
Unj6DoaSn9qZaKwTKKFPN9XWN1bHKyLw7Io9ZBl7o+megJMr9pMBkYIr5n89/YmtEb6a9ODXJX2r
RDUmz5mAo4JoEMMPTLQq/eMl4ufpr3w+RNjabc616qaEb7eMU5Y5fYTElCNiY66ld+a5YaulVrNg
XjXNAmvEEhCjxuwLPpS3MAfncEYEpuR0Hf4lb/xv4NK1OrFyYdLWAmIdK+4a76FwhMUOfmda/+Al
qopsd5y9Q6aNhbW1006PpuR4N/jKqr7tfoup9dznQlYmiyo7T0FVtTTMxFPWqC/jksnrSjaWlwcp
U66+6Uvfr64N0LjZvhF5S6/KOc+tw5SKwdyViAwSYiOiij+nq/d5F9E1XLLxBW0L28l2Ve8uh5Sz
/grv7Pn76dI/DzO6NnCjVuIvZe4UMRhF7mOe9XKvG7v97rRutUtcwBhPf+fzOKBr9Z+BgAFmXCPg
4kXGoyoBRg7Q4S6zg761yjMbha2PrMYM+BNJNZky3TVDU3V7XBLqEPQod0dcXnu70zXZmvpXWwYC
7C/rZVXERoACjLSen56yH3wHt85F8g1SiXM29Fu1WQ2dcQbNHpKHY5NVeaDg6AKI81IAeUu+n67K
RmitpYFzqdwsPUoBGckfXfDvBO45Lyv6uMh82Gxitc1zx3JJ1HvMvDVOaa6VCwe506VvNM1aFuhb
k6vBVPAjx3iEPYyWmA7u2NfzVS/hi3omZrea5zhmPtShgbh29KxOxrPfNzuHlbiJ58W5xIWt0o91
+1D6kGUN/COsLE64P101Len3w9ifu9/fiNK1MBB7Bg5ZWpmAnvsy8NcRMFrfcYKmQM5Nd+70vNUN
q2UQQBPIgcbjR5jCMv6aOr+L+c/pLt6YmMRqLPs8Tydp50kkZc8CAoOzXZLBEbypxiWQy3Bm/vt8
00OPsJ+PvQCrTQG2BfGjXA7fSs44kLbswZqbQ6fya61SKxiT8syufavLVyN6UsKDjU0q42Fw/cC0
JD2AAHeZdICuxYED9GP2aIFJ6Y0l0sNojdiSFPZe0eke2ejttUBwchqdOonyI1rnkTIdeI71L286
d5e10RNreWDS1j6B9UC2q8F+/EFy+tAW836o7eLPLLOvSTLrgNDZurA2q8ENLVPDVOn4USuNjWeq
VBkg9DjSuVKrPjfGNzTGdO1vN9Y1dhFtCuqGi7SxGxcrqneDDZcxt75bL/Ujp7T2XrAzUV1UWdTS
77hmSOl+MBkpz1gWbHXcMRw/zDQJsBNMqMmLymmRXykwSk0AqY9XBGlSdGc+sjHhrIU30M7JxJrw
gsSUAJIvn0JGIUBu3OJlTFsT5VZx0bMJ9VZDNgNJsJmXzItUxr6XANiHi3LkmS3ExhBd62/Af+Yt
nFOTiPPGe0p8v/zRjqBwXzSE1uIbAOKB3xq6YTdZPeDSy56I+ftMpx+ni9/48WvTurTyKfFtNex8
tx3+AGEPseFsDer5suKPXf8hjsBaHJKU8h53YAtfDnpIdXFT2x48hC77wGpM2tC3pl6p8YGsfPSs
9GdXub8uK/o4Nj78dtKKAin2skcSmRg65FX6448+o+eW262WXw2xDKqqtnKcDmZ+so35wpuH0Zfn
3qU21kJ3tc52fVLDD84ZdgmsMvqowIWY88f2dUoePMiSwIf3Mw8I2Yuaai0Z8vzSbr2q9/eOHPwp
BPfey2+r0XPdL6c/sDEfrdWeZUHrvqa62w1VeT87/CtUz78Kb9ldVvxqfqgLT1IfgIR9z4mwD92U
CyvOCvAzDmTsQac//ZmtLl8t5riAZhqiab0zDfCwwtSvHT9nZ7bRQmu5Z+Ut2UJnV+9K4oOibMGA
AjTi9mpR/jlk2MZyuxZ7MknB3QUYekeI/lYpE2aQ39b+fOhI9ay03s3jZWbGdC3cm6vKmvVk9A53
YzJgnfrhpHMZDLQ5M7j/vfd/cgOwtrGb4LaAI3smANDObvP5qiu+NjQPMBvulhKmkPMSTeMXq/rq
LgzAiT8G7ByB04LVfLEcMO67R0t6gZ5fsqEIwQoKK7yZ4+EpSPIiyCW7g+rzkC8qlNq6mQfA29Js
X6YscJAiOpcCPvoG6A++5+cuGDcMeujaOU+DcJhzDPu96hT8+uXexcNUK7KodJcdNBXXc9a+tJN/
5yL/dl9D91TWOhzz+cGCRVqAbGKk4zpuaKsH7AqDEXAxnv7qLX9HBwZbCtipuzWvA1AwDqwvd1Vx
LuF7w7yArnWB9pBXeJ+v7Wgp0N8FjuFvmWQ8BptQPgORC6nLAPY0V3kd1qql10p6fdyz/slxjxhf
YC+DJpve2hITNXy0lJ+kgZEaAhJfv1UlTc7sxzfmVWd1xlDZBDxwVnt7bpl5RwweF+3smDXoznP6
dSI9PFlPTxZbA3o1J5ER+d0EOHtItz1v744ORe6Ok5Z5fluUnJyjdX2eLg226X9XudkUZZt1XblL
hjIY9UuXf1f2I+n/iBbmIAhXfu4xiQGXikI/GXRrMaJwkP4xiqbcAa7adXPI2wIE3J2HYz8uKztQ
y8VXZnG4I8ISvEyv2lLZ6e9O+ImoQp/w0fPCXJock6ebTa27GyCB9YvQySitHnLmJt69thHH1lUr
2USyAIr0sZQBbqkq/4ZVY2rCnGcOsbCz7YfmUBQWq38S0HyXHxBKavFDIfs9fZnYWPohI+MwfZUU
pPA6sEbbsDywOXNVFdRalrK4Gjs1Y4L1YGdTNPiHQ+lvX9tlNYTYKNvOlQJmTYyB0OW8vKVcdsMU
ziprxB2tfeTcQO5ifPJLY90hU4CctmzKQ2fOy/LehSOHiAzpiH40xhD/bmE44DyOXVGyJ1g9O+KH
FNTi2DOXWVNdz8DcW5HnaXg9wOHba4OqX/zhqc2npg4Yq/M+gG8zex+6kXIrmAjYyRqPP2Co3TSz
mJeXZTREP824B2heBilbX9/XDUgp73wa8jzIcf7pA6SOqwwaZ+H/lIOc3QeR15Tv0sGeGnj7pJYI
s3nSY5xX1gBHCuG6MkpypXNkZyOH97pNAdFjIZ7ppSF7MFotdZxkc1KWO5YXNYMnQ7fA8QY3EpLp
/SIBsGpC7kIIdu3PnM/5LXfGLL+miiFvKeDDPPlpqFWSLiCQkcS29a5NxiWvr7hKRzRLmij4swZk
Aqb8iiYey+tA4eYVYn82zvkQNF5hWQG63HrCE5l4s5qx3WlWawg1ncU8ZvDclaGca+vJR1w412ND
/WYMfSComiuhtXdVESHwEMv7JjskdjuySIB2XN5QOSOfCrEonwDUwMTb5k7l7/piMUtI2JR0XVj2
1djHuBtRvQiswlJmgaCgkdkvCIzgfde1Vct2s90u9S6veUX2VloZ3UZd4rSkCh3PSfkL2r2Aib7C
wxgg22W9/G6KtIJwxfZ6vD93lS9veDFKEQ1mQX4UHjuw+w/FqOdXx9cEgDhaLb/aGc+nIa/KJNmn
XS50YA+TuOVWYv3pZ0+1EehYUxsxW8kihAlbhxGRkJSFPZlLGgCNOIoverCp2vWyWabIm2Uid808
TgZeJINvhU4PkPaVqN0qhdk3VSTA+GdwZWbexHd4HnacfWo3owjJkix4b+Awsd1PjBH1BRJUBxhR
6fGvmcmq4wpsmibMCug9IqMXR16lJXVefGsom6t0pImOWm+ECGT0IXOLcIU94sTsjAqBCaZXdQVM
+tjfZeA1X7NCaP+rM45a/7EF3JGusLlZyl3qWohgYzXMuXEX1ckDyYz3mjQVpk68fs3msa6T+o+7
eJMdCmOX83Pi6mG5Zkj9mF+A2fVnTH0cr4wBcqzhpkakMxXvFYdURQRzU+TJk5erJAHVsIIpJPpr
wczjsSqBoTuZk+K5glhjjnqfCfnuyUn2B1gIZAcD6zrIf32Svrt9SvGgWE88E4HLnbL46avate/g
Hp5btxOHzAGHPLiUJn892prygIE5TQfl92I4mLqq2EvpALT3S9rKYDkmYNIlt0wtlrnK+67eC7bc
w/HdsvelSweyY10i0KZWWoxfm6TIzX0ySze5GZky+S0kRtSFswQUJAhss2jgrnri5gKJonibfDA+
Hbv3yZh2enWtvmoeWCly10S2snqxE0md+A+w7NASFhJoiR2kttlwVxQz3jRDTw+y94OhJp0FBgOj
yzPE+Y0M4fTNAGXJANh9yVj36Ffu4sS+bzceHkLt507AIT/IZmxrMV4SQwYTqL7v1VUtqpTsimRh
+fXgTgndO14zkGusKEW5t4xJhrsMec0wccoyMsjQ99QcNHjcs95V5WNNgpOAy4sqwFNSKQ+dPTbi
WyuRn4M9pDNwzPq4j55KdltbNoVxc94+o8GbX46fVgukl3Seqmcgg2wH3joDkV/8EtIYOLFXyViZ
fTm7TfJaV/ARNUEj0tG/9bHP97MglSSDQgNEDVPbgZWDH3MjXFmTPXdJVxwmO0vF7SAXKL4EWOZL
mBoh+W2zqOpqAoSs+I4b5XpSR2HYbMd4ExHm3Zq4l1yT45wS9UoRJxwY4e7eAEKURlXut8fNoBQe
hddXgqe1wDV9nv+qFubn92Amj/UVHg2X6UszCIgBg9oRMJ4iScOs56amgn+bMoTrvYJUs7hpKGxP
7smoyxGAF9X10IalxZRkd50ejfuaq2Zob9OlBYuPT6PX30DjCZzWjjhlXe5KhFP/u+y1hQ2rN/oa
OMjaLEQfErSJokXg5Vj7YA8DE8YFTgrLT1jfZm8DlJXjO3a9Hh1DDQG9HZRYjk2QlWlfRvCKT7qw
b8cRSKdSDTLgCKlbj6NFd1XtFuXfYZZF+si0INYBeYgWjMnqjjr2t1nlFBnAQFvlUSqqgv+WLrya
nusF6cFd0BMExd8syybyF0U0eOHWHfGmWCt3mX8SvcAFDmxmt3zCS2jC7l1ZcXrlWAts83ueD/SH
LkCmRq/lOhF9oKUj+gUTSj9kMuyIT/27ETZHMpwIkuStcOnTqXtKqd2kP8DSKVy8FlVU2d3Om3Pb
KgKrslOsFw0vqysPW7LlF1FsTP/CMqNp37wB7tKxJhZyfYNmlrp+yVufimtbDLYuYaSdc6VDxnk1
HSQXJO2g6k/K7LXPcChdgmHwGwjmGgdd9QV7Gmq/U6TY1F/LUTkC3oZVjROIwaW9dw1ms+XtdZsa
04Ua8sShgk2ZzEgOUgGoNz/Tdhq6a9DbRvd2sgvW3TlwwirelSt8nBxywzt9UxA94m1vwQY6/WEz
WGd8E7VM+1tSyoo8FwD2JAWElrLgoXArx3rBFlN4O+H1U4Yrfryki3iuSJU2wZAmtKkCp/Mmcsjb
kdYH6D2A0A5J4qZmx/B45X6DlWiW8iCBQWEZp1PtkpumQnpYcgDEoVr2rEwWGjqyzJIvw8S5Km+9
AgnvVkCWyrLe+iJt+RNS4Jk9RGPd8+qgIQXG6torMDe+8aKHpLmfAYTQgW/qZnoTpdcheIZ8NhDn
l4mcWGQon9LdcVl2f3mwkYbv35BTfoMTbmJHFk2g5ptm7vs42JVTqu6GHNL1BhIVzZb3epTwPhBI
cnN2anCs/I8Rk0iw5lddzvGDeVLeZNjTsMPiF/OzCzEfeExjnrn5M4jv1MJY8rmBvcdi+AA1vAfb
MCAlvKx/HG2bds+a8YS9CpJbDV7ZF2EjpphxM4OBgYU/3Zc4+1vxMgo9vynBcH9i84KmfOdid64x
m4zu7CGrZvJm/Fs3DBPToSX9zsMcBxUEDYkz9R3D9QGdbbhZJfPkvtQJQvY6gdKA3jNECFA7ZqiL
OoDsndhfC9XXCMqu1qYKMFk36rewulFCl5WlOIsGtd/5fRZmidexH1oywI4R9xOMUwLTN0cntobz
pL3Ci11lvUtZW0kfAFaLURzUIqv1GPSVtExkNdZiRQb+uuNjQ6RnRDA60AdFw3Hpe0oQxOI2VwIr
YtN61nztppSqP1INhX5wance+K6FydzY4nw8Ve7XoYDtL87DLXTuL4UL082gkMOyPOUGAsT7Raaz
/w1Aac9/c52JxMrGTvAtzS3XfF9GHDx3lRaSfLP6OjFhWgLv6AZjByRciP1m6X1vC6nd77PIsuW1
xf1Hm0cysV02BdhecnJjwV3A+tXNI2xSWI3JPswmoC5dYDQTUmdBguYiu8WmcCgGLM9tb/2KjsnB
gQwHty0ZnQ3SS0D+sr9JRUEsDvRiYS8EYEst5cHq8Shx56ccxvQHBsqoOvBcpuMD05a7hEJ5uukC
LhvdfEtwJWOp2J+Y6RFWtt+l1/BNo2PQVbQR+yX1vRaUMtz2djfN0Mv6NZuqPr1vJnfOH3PkIIEV
Q3xmgBdOcv8G2eapvmtwzdyEOtELw77NOFYNSHRGh++5wJJeBccLiSRiS9uOe9zvqsj1laOasO/A
bb9b+rynBx879rba+1NXOVDLpczK7cDFY8KCabqReNkJNJYkcihaLKQHLPyyfHBJRf1vvTdXOVRW
3jEAU1t3+5xZkKogp78fd8JJxp+V7kv5kGaQve4E8ct03IH4ltrwe+mcZS/HxvGDxG9FeT+lcyqf
3YVydmuj0OWLUdiehmNWkXvZ2hZEphQeWPf2hMOJE2Q09dHX9YBzbBlgD+c4zwXu/qoYM7W8EWOq
s59uPor5qsL/k7x2xjVLnA9kGO4pmZb6zcbm04+yBMTHHzhBFF1IRZv49w4Es8MdQTZb8qwVWfp9
Zi9Dvieu34kXhARsJXwIJrIqsK0WbrIkg0sO2suCdO9Be1CGYNlwCec3ns1m87cgjeDP2paVdei6
ugMtGPfifvbSAH+1vOce7EPf/HyqnWshhEZ2SP1/nH3ZkuM4luWvtNU7a0AC4NLWVQ8kta++hYfH
Cyy2JMENBBeA5NfPkSKnO8OrM2OsLMxkLsldIVEkcO+5Zyn6dggTw5Wyh9mVYXPmpR1dmJw0TQ5r
UFnAXxbsEA2FhIssukmiGcqn/lr6IytWcxPk4BEXZSEj2Lci0DvlSzWD6+4ohvyelcOWxj47GVXe
OaK5LQvMvTg8FBMQhnOxqylWhQ+9ciYkysPXEY0Y6VwI+ZLIb6z/tQkJLCphqc889omBjC0fGXWM
86Z5NesryuK6XOGXeHUNMrgvwNt1Qe31ATJxK9ZSObkpkipq3OXQw7DDIfHMiz5I7DwbAwy3Vu0H
AW6++5zVukGRAu3ZdC2Jb3w4JxeyXWV5mW0tyVRZrXKvCiTqn6oc4fDP/GXfowiwF1NqYtc2qMEu
9XQUik3pIgeVxjkt+fjRmGkKn0KErYa7XGLSstfaxduNAwuof4kXbqZx36ILQdEoZSD8uCkGT+/K
iYjyCkFJWcmVK5SkVzKruiAoYNxJrYF7+nJfwwyr3xFLGqrh4F8afZLQAAZrl4eBf1Q1wjiqWIwR
77w0ygnvU0iTg9aJVen3ciNzRTKoBIOlRcKjMH0ibdAUiVO7YgEK4tTI0/KjPFzpqFcGyFlGIVuK
IWY3HMQGp5LYvrJRopJIseY1DrtFlTfAiPrcyQnMOZVaanfXKR2KKg18t0BJXoAw4rEEtU/JH3AC
Ru5r381wjXkI6YyvIWGYBg97GhUcFU1dtXhZeIplBECX9GXgp67PI0djIm0imaVtvuBjpwSF7yCQ
D1OH4ffG1DnS8KrJa5Y9jpJynmEQNHkPoi8meplDeI18DRem84+KRxG/BB3+1XHVtq5/nD2fRGjQ
1JDDktBbQoLRlSmFiTkQ0AC+MqoBPNdHCCJ75G3lwd0lN6jAnjPqZOwZsgLPPDROS+jDXGu9QC3s
exr7cCmxNnWAMrBMT9jynvtGoODNVVHPSDDOpgUaRgSCRUd1YwLOCRKcOEgkjjEBDVIyQy0Di5TB
s0deA0c72hKmF0+MZOENqrmxtOF73HVNUi1QFp6nBRYViXK0yJ7bNqw7RD1PxG2SUpDMX5vR8ege
qmCvRWIjpctr4yDx+Nj14SQw9s8Ulny/7ZWM84lMBU5srw/E6zgM+bN2q6U2CR3QFHVxbZj0Ps95
Y8oHaI7HKgHLmEiygqDfeD6kF3YZUVWGrgtpuSdr023kkk9IWYTfdM4/ZEV9wylaz/DnfO5Ft8GS
OQbPGthC1a1K7jC49YCS0p2avjf1FVGkyK5w3YvfNur5NrQJv4xzGK4WbbPlmPtLS9adRS198XVt
op3L5vI31Iz+TYQkmLqgt7TRU5VFhOwtz/iwLwO9dCcOKU2GIJgJBaguSyfaO37oBScsU6zyk3Bo
PBed++TooU89aNpHmWqfmmVJ+nLmsk2tcVFerhUpzeIlE3orPcASY/CCYdePRauw1WUwLmxgkWF5
78UIMybFd79kAfkNrjVeJHCZUdf92rR4q4lBuvV4qFjeOK+R6czyLZzR/az8qSnmY09tiGOLvKy+
eynB+yxekITRyCccMmd+NqaeuxqjDuxpb0tLS/o1r4c+aHCNNyg1yr6p84M2MO1dKTo26LcDOXoY
gsjIwsQuJqGPHgcUI+6Sr6qKKN8rnxfOJUSHBuwEFk0zvDKQ1jSGF5WpCUBdqDC7ECgjyPfQwpd3
Jxw3mB9NJ/v92FH/ezjDeGxfoebuV80ixMZdlKm/WaxdiMWRRsLxkhQIxG6DYkixf5K99jvqfZ2Y
P4tv2Gts/ebNiJmIWdAMbDcuZoIrKaonBycftC9LSpwq8r+SAj0G3qU/cfdbS5q+/MQqEs5Y0Mde
nWRgI4yz+JC5GD5YmTG6EmWD69jPFFKfsN+E88ch44EIMPRaDPIGkFPFMAOOwFzwxpgBjPE+FjNg
ltsK4H8PIlsDG6Pm4ErgSmiijWl3viqs+cZd8HmOOdSn1Vs9QMjVxLedL0hKlw3Rl5llHn/STA4d
g9PqQFodw6277YC3cKRRccD8fHZQXrNIhd+gbqj4eoqKpY4SmGMHiK8bC+VK2D0TXPUEsrC66IF/
j2PVQcXV+z7wy2qsyioZtR8hrkmj5zFfJkR3A+YU1gwC3VWH0L0pDivu2zlWWuRFFxsXw+Jy1cLm
CowzPvkYwMZ6waGCzRsADE3jBsCeb5N2aNBYJa7nilmlfplH/JMax1z/yrnubpP8v01ZbvPbPxAX
Rn9oQZ8OgzW3xbTVAJrOaL49mM8AFDzxbgm3IUp7wCE9jbOlB0/fHXpUXT1achBixYG3MOmXy627
/+th1l2W9L+9p3dEEGcJqnE0mE2OGCC0sQcd9vcIIqYqprKtkS/tRF6wWuBO8VFXsOGO+6ZCZKjD
0QDs29IBmBZZVrQJbNSDr1MLdeLN1vrflJ0T9o5HQkfiMGg+grUw5ZSlHMXnGI+Owlv76yPwJ+O8
96YQwGtrxKZxfx0QN0C1zQHHIYSSaGc/YINv/y1FNXlvBbEEHtONYnzNRO4m4LUvqRONv/Iy+hPG
FnvHKqmUqKJ6Fnxds32lHjnWoMB/rtRvsK1K/vo4/QlHgr0bsMKpMHfBqPfXU3fjGYg4oN6vyKd/
9trvRqq5mr3GDwK8fUQ8x+hKvDgI24//3ht/N0g1KMKqwinxBVcTYBP7ooLi31ODkvfmD4J2sG6X
WM0sECXyrafIKzpMQVD2Z0Jc9qugtz85Pu+tHfzJcXSWIek9yqvlg+WdhaXd+Cth7p8N+d9bO8iW
GQ06GFubobZfCt53bSLdCYBsOyAiIYsxw1tOVjD52hFNYAuOag/BtZgZlSvqaGD4xSjOWSP5E+Rr
7deqj2CtorJKXHXh+GpfNgEFY3khyESMfeTh2B9n5f/5Ov1n9l1df6xU/T//C/e/qnbuZJYP7+7+
8xUJeu33b/Lzf93+7L9/7ec/+ud29bh6/ws//T5e9vf/Nv08fP7pzqoBADA/jN+7+fF7jwnh/bXx
Bm+/+f/75H98v7/K89x+/8ffvirYld5eLZOq+dvvT+2+/eNvgAX+cHrfXv/3J8+fa/zdGY3Ov/7+
98/9gD9l/O8hd6GMCTE1cdlN/WW/35/xvL9HHmMe9eDZGdDbKtSobsj/8Tf8DYINQ0pYwEJO+S2s
oFfj7SmP/J26HBNnGlE/8APwi/7f5/7pi/mfL+o/kM5zVbIZerybnzkG+F99Rn3Y+DAewR0TY5Sf
d0FluNV+u9BnJ/Z4F13AQx7X4FMjY8LNxeX+2P2GVUICy7UOgm3nKk9H4GKGTcE2aDALiB04I5zh
yYoREwJgIl1Hl18lsdy9Nf5nV7y/VySEegSWxDiS5D1bD0MqnKsQMz4PSmF40kuCzUdK93i/wX40
DnZjAHvgXQAGX5WOkTsGbRrm/f63W8MQj7i2nmo5fah1ILeB5V99OoIDzTx1FiUGKVM0+kDmluja
khDTbjfMv5SyfiNRET2IfE46hhRZrxHTZcHymCLrq31zm+hU8dn8wofnLkL8wwcOKfBkCP09evu8
uLntkn8oUYqm6t2okdU196ZlTHvZ8Kepj845irWvpkPxD1UnLLz67lOgnXYXcBGuJ4x0Pyjl/OG3
3HmpH/s+nqOJnU1ZoFYHlMCHhp3t7aEihHYoHgJF48gtVmALZFsiSPNRlMt+CTBwqFG9XUe//Hx/
GD0qAhuqeVVVQ5P8OOK69fW+G/MD4N785GSROobeqUfQ41Q9ZGAyfFmc7AMA/uFsRnGbd4voQBWZ
UzdQwcskdPsWZvSKmI58DXM4etWzDlIMEOWTJjNPTAP3EDVsO4wxLqVf9BdYP/cXTKbeGrPMa9vn
h/tz94cxjXiJmqm5zAYCJdKycpeFGXlqMw26RBWcibXB+f4TSCHOxtcosmoVHOCyhP5iYOTYztRb
+35kY9guOA8VnFmNGJeV11Z2N3RTcJpN0tPQnGqaUsxkT2iyglPAKJAZ0FTQ2XW4jv6wsPx+Af/x
gr1bP/x0TnB+63BDj/ngrkXviwtYxmpwFZzl6skAtBiHymsPHmAi+jxfR0IW1/tjBHqFS/CUm4CD
QtDbvd/K7tSVtbObe7K733OmGeczddudbVlwKoI+WSIfF7NmUXiRVY/Xx5TjVzKK+wb580cIeISO
z2OcQk1xd1n4w2nte7Pbd77TPNz265gMrfNhcOinUYjsS4HmQtT0lI1iOU1BbR/dcMmOdShQ8RIb
uxoctrH1o4uHbJUk4m7/qZpZWgmXfS7nUWL2OCAYCjLPE2PWJPcnMHc64OXlh3bq7FbhuK5hmaQ/
Vu6BzVZd0Ce3jz44OgfHyd901LaPTinUo5Pl9arpAW7TIdv89Tf5jlOJ4FweYPgPY2mATSyA7e/P
V/c8R5LCeVE/1ErKREmNa8d6EcbS1ZrC5Pcr8B2Y/na03o9w8s7TImhFMmLxe8T4TsdeCL8R5gSq
xPnd5itX1eXHsErAPJk+NnzKEscrwKIMdPnETPcC3QqGv2qu147TYMQrqHm9/zRPyMyIOv15XL7O
kQq2YpDL2p9buUcUOEbgSpjHOsrmXxT5/7q+4fN7PvpVDyeB778X1qgMw84RWP3DUMiXirLmACrD
q3cTjCaC5ep+FzMjuy0iIHMT3EyfoHcUMHIk4xbhFrFkJH8CVhQe/Cn6OlGVPwEi/whWjITYNOxW
AdCvve374bHMYJQFFGZV52O/1aM/gubVyLUAteYojNtuR4H+Ka95v2UCVgtlRpwt64g9YHbtbAt3
gAMA5ukpmZz6HOhIp6y3NjFCNPB/8ZuDGZxXCX3q6DT8kisX8ZKm5KfGE+OaaTZdJQuD7TBNzs5D
TP2GV+QItNZbI7iaPU0gyKwbwz/22JM3kc+9BKJh70XXn2bDyh/fq2SYrQXdGv6Z48s4Db95czV8
Zd4U2/YtmvX8WQfWS7FLjUeg2mxHmfg4T/Cw8TBQfwWPaADxtXOTG6dMAh63Q+zlpj6SWiD5yove
AMlnByDeUdzKgr7c77q3u2OeIV4iis4SqecYLmKqYVujzrOHWfpfXxvvGuAgZCyCJAzFCUHL5+Py
+/naAEl1gD9N1Z2cSmsYy/fhyXPE+f51I73ri/b8t9bO3cMw2X2hMEsas9ECg0EhtrJ1XxwlfbFK
Lr8gtN47wz+uXVh1GcWOjP7TIyx6L4mGyXcItt2UXWGlD4e5yq4p3N0O3jwyUADVmMhy0VvQBrHN
FGZ8bsMREnYdBQfZ6+FIOohBnUiqdWanYEP7cAeVwXAFH5k/Vx3A7bo3/uF+17nZOVaL5OnUdPow
CD8/K/TBYVHH/W2Duu9SfZZ9y/2Ire298AFbGzgwGApNjkm8j+H5pkFP9JrNHE6HpoAqOI+OHAvD
c/YW+Yt4auzwi676zqJ/d5AiSlHrompxOX2fgTqpyfbDQsKLqMt0gRPoW5cXD7da+LeIe4C96ywm
teK7/raDY9pL9iqKpivyFgpMrFT52k0I27O2m7+6rbcOJmR3xC1Ocn/40ge7sqqLuO5yseHtPJ+p
YcqLBa4VTIkZ0EzFc2C6WB6Qt0I297v3m8ov9VqJjo630TpdWz7yZ9vmh9zW5RXrPH/OejrgP3Zn
UCGCOgnMUO1xdPuEY8a+78DFiSH6UgciZiD7Ez4arPd//wn0I/xEPcBdTT1gPCz1qc4RylUVc/AF
VGtMw6AombjoVn99vdxL3/dHPHI5llIQ44J/qRQNrVyA/TO/IGEeYQzBUh79qkomEAP33dQheWOZ
IbCvu2NXFh+mys4fRdj9JvvGxgJwf4qCDaM/0h7DXPbHsvNJLOuy24WtcWMQMOdPrhvauGv0ctHd
XF0iMbsxTsVVEWSQowGGIldMcqGeKdyHguIbbrt5eICv2cO9tiPCAwF4VOFpAIUkIVbIs1s4eMzn
/aOlaliJqG5X/QA2iG20D6JBmCFcT0gwIZ2YBwdwmJ1kCVAE14Ug54wUq6HC6L0k/KlfAvZEa8zV
xnZxU1HMBkvCNIEdMQzeDgXoQyOCYIMNLzw69tft+s9gD1Ys0K85SpqQB97t3rsVS/pd2MqZVVeb
DzyRwTDsO1OsS0x/TxVDyjyGjyXkRJFGdJ8XmjTPyiyhknRb1tTTaTHZMXBrunMkgOt84p9dG/aP
pp0vHuwqTlqr4RHmGOII4xh8FmdTmmZfmmj+FFLdxtqoX5k//sv+zIIQsVEe2lOGXhTJXD+vwlEr
M4mhrrg0mVOtOolQrXvrUZX5hQR0+YAxS7SuckDTtong2loMzaoXSAr0s5DuwSqLjlmAw1GBmVKQ
cvmUAfDpafUmOWh2A9gxiTa+2NTVIg6zfcz6ujyUlC0b0nievxEV9fc+kah7wBKadz/ONRB/8jga
Fp0AO68VODjmCIWru0LR9JJNSElDW9gnrHJRYk4deqaobZJMB9lWN6x78IErxJC3LxvtgE60Yrxf
20zNnyqqDSYijOyQrFc8zYutRRxOuYpNYR41JiifMGI/tVgKTuXtO8UIOw0XYc9Uz801Ny/3129s
alGrYBhsy5UlMr/CUFvDiuc4dn0ee9AqPkeFVU8Dw9QpD9Y2DHmCRuLGg4LlRQo2yvwUghPu5Q15
GbyFXNuWPtVu0o+JX5GabwyGwZj1QjEzjHTcIbGhTMAWZaDqq+xESvJc4f0+0WzqflG3vnMDuZ3b
GP7CtCIIULYyVNjvzgoBRYBuFb/4gYPed5qxQMPr7SOEnSuWReULD7EglF3mpcg5kTt8K8OBtWWx
w17YrbseMXNlzqfUb0i+msumuaIYGM+uspsJmfKgTLTzJz23VQIlRKxz327uPZ2vrEn/euEEReBn
GO/2cdBEgeMG3gaUPijIf/44WWMq1NB9cOGem1QYVB8cbsfNAKbFhS1kSRdMHV4mF8s6k4W+iQj0
pe5GncDTuT70U9O+2oYfBsNQUKVllmcPhObLUxFVNC1ruNfkYlieuNTzqTH+0/3JrMEHDR1DkkgG
3YNnpmgVDd43Bugk1ralLyB0lOuetQd9O4X74AHyXPdx0d2pzwazXczAt3rI3V0E+51T01ixwkU4
bZZyHI4TB4el9923wgQNPlA5nUz+BfKN/uwUjn0qh3Djgga+Rq5gd1ywTEYQL30lGm8qQ20KlUnk
nIYwe6sM8hyGiORrMMPpawvzyB+ftGR5/gw2WX0hrXl22sbuBGft9l41Ik56SaCzMjgeUX3MQFeA
fkABgJmk2YO+9CVaMroHm+0JcgYf63/7aPNJPIuF8rWBVgRLJC6HqO+RtirMlHpBtqOK95d7zcAV
fGTA0tOrSILXN9SV3cJVttt5AXWSecHlLzPRfWYqXIe1yVfgCogVKLTqtDjD7zdN1KkULLDELNOM
XABLPg3li2Zh+TJXy1PdgT+lXK5XehiHl7kLjh0UGM0ag7VoZXx/inu3Y8gqbepj04+n8XavGrPf
b2rRr4Cli9P/POSO4U6P7sNUyGEnSzI8Np4zPPjkYiBNxNBxcULYQYFsgjYc/um3NR/dZ37Vnbvy
+uEofD/76EOGsKKcL4eoyaazY7svPxZGCV5UPDBHIZ21kofAQP/ULh5MzSXIhijWIL1xu4dxKHVi
e/cGF9PgFHVRuObgFEBX49w20HlLHhBIXN32FqTQtOvBC5HrMTjrnDiovqK5TfrMLnsoV2FxyObE
tcLZZ1FotpPJP7ucnCAjLw5g/r6CADR/IpiiJvMw4yQAs/nNAYwCIs3K6xr6UhUuxGtsVQcUrGAR
fA5zPYFtUi+f0Iqd3R7cCK7BbkDHNp3GyTFxYBhKOL6I+exmm2jMxfeQ4h17BMZhPw6FqwJcjcHk
O/uoIs9OzppTPdAeg9k6xFazNGd3cGSKIW+dzMJ+vkXgHLr/vslo/psGE2Sn2NRddeSkpli6pENE
116Tgl2lU3wpoXEScdEirqWBo1hsw3RiAfYMOTVsJ3H+hnj3q9KV+QlEE5GGAvrIGlxENF2S8AQc
JZ2ClMpTEwl3D1Z1uBMIdoCcpHGrlNxqHTp6WVJhALkmrfg29B7bu1kYbgfZP3q5Xk51ASrpfcnA
URapY7CVb8DYD6+unqo1g1Il7eFAv13u+1kVNssWQLXY5wM9WiZjEKTljenIz5IWD7IpogsWEfBX
bjfe2Cdujok+b6fxoPx2Osnl4cdBzqonXy/OdnarZPGK9hRE3d7QzD/BxWkL4ba3B6mmjcu5xTaN
wuBAb10weMtgFo4QWF8hmkjufUHtyMvoSbvOa4snmfQv91VLyK7eDn0FBgva5k/gxpZbtERLzJ0B
GzuUjIi1pGC4Y7fUQRUC0Aqp2ZTabH4c57aZim1YtguYvhicHCOLszRnqt+JAhfPRHYBa+mqAMJw
FLAfOigw2NcehW8nmhiyRv5heWwwPT+KnNYpPJ2ihILZ5KczBANH8D7BrSlTB/SmfSFQxqDlEmD3
aQbrdImYdU8BWw3cTK1csB7GdtiApa9OynrzRikyHEBETUylnK3BuGZbYKR7UajLU5Qubhzklu4h
VioOIFq+UeM9cM9xT8Ht04M2+UnAUAv6tUY96ga6b6bWBdcHMHzJIxucaTUs3ZxUoESSks48vvzo
ftCPFht46dIXV8EwpWqIs+9mB3CKL0+i6jOoO9xxq8NMpRFYd2i2KrFRljqxFVH3AKATMtNMDCsQ
p1YCxLnnH6dd3dXfIeXiTxwoMyQx2Oo5g65v7p098HT7UiowkYPZG5McTNP7ldEEGM05Yf7cumRK
ehJ6L0U7fuG0QZwxLguaMqY+Abtu39oRqIdi2othxqz205TJOJQkP4y5P6X3ugG2S2dDbwjL/Sxr
wFFsEK+U+LDl3g773m/bMg0654Wryp7BzWUxH/1296PYk8K/FiASfe2s/8hqCfsypUvIhBNqGrLO
wIrBWP7+yh7r7HnGtDpW1Bd7UM6xRDvhWbcDkPglG0G1y9xHngdHD9YjH8BugHIeaCZORBBOz5WB
STiJHphH4Faraf5UeM2hDm15uB9jf/ZuwDxNAonqOazUNWip3leYgJwA9Ce2ns9T7ouPQCq7GCcS
1LWZYMdRZxcFqtYWiHz7hoEr3ZncL0CsgMoIGIlAB2zYFallTUo7qT50EmCinadVZKLXTuu9taGz
izoErvb3msYuw62VbvvL/QbJ6KDuIrAnncS8XFVGzCrjDX6CSGb14xNC14REYZ3F9y+3qES35z0C
J9euv6DIbTt8WtFsC2U//vg/Mo0qz1lodrJRZVII+Pim4GkU1MVvKot+ayhnpx+FRzZMH5dSlZfK
K15yVu2g6ZmuC8gte7RdwckFWTqBbGVZZUOzbKIyes18FEBhc3OQuMNeNwV4UkgSJe0Cf9KqHzBI
yDWLpYQeEsmP0MgVZYocN5Iar0qRI+MeuXT20IBVu6wPHHBeLL7vYqqfDfCHpMZEZTuQZk6rstD7
wZSnKuqqzyg9WVyzsnsGJFCvqKrjOeyTclyaTQlKTiaiIG0Dpo/MdcXB1qG/8th2GQu+u1dSBDFU
oOrMIHh67ZiMke948S32LNVG1ysvd58bdIRotz9HYOlncVhPByi50QNN07xebuV1r3sbg5VMj8iN
qO8bctfWG9KqZcND2IJy38Py2w/xIt32Fdd0fmhs8C2vWhIL7rV7hVrlI6v2njORE2RnQZJRf0zK
BbM+ofVDhdM8KaOy2SEc1hykCpu4wzs/9bJMKRTBARACDnSVU7HGWUOOwtHFPsvEVYJ+E2e81x8b
H6L/3MVaXvqph0BhEIfRAs/lAIPvWS2AG7HJdiz3X/uF7H+cOFPRuG9yGNU18vTZNb73YoNxWOUL
wP+ABJ89X7NX67Qm9pdwOQXg90H8hSDthTvQnjnh673MyqBJAz+8zVGxejS5Vxz3HajNChtDmKq3
bafKRwcaSYwOpgvUGuZCJdZvD+VqBKDvc3uHlpZZrCO3nyCHqVCu1pWX1lz0a9fOUbo4Qq7CIrzR
iYZ8jQTB+bECmSa9/1TcflK3j1pafAcqtG4cgZj1ZTDwnp6dfutNRqKnFP0Fl0gLGKuu1wZw+QRF
DhpQsuxgWzCg+1KHuc8hryAhkNt5JN/cPCpiU5bQxXv7HnrNy70ds54ByUx7uyWK9Pr+uO3p7z8h
sFqvjcNeGnx557CsvsP8sf4KHtSLAyh0z3oHKzkqjHbNXPOalVx8h8r1zlxLJ+gXDpFLutTvAYLZ
e2UEvXW0G9GAP9Y3Kbixmd20plwXWEbGOOtBduxQTuRgg/PlXDC3PSjPvdqoLl+MgPFLsDgk8YZx
OZmJlnv0mj4MA0tYE1KEaafw5Ro3yLNF8ZwN+Zvj8o+wzPO+03aOCVbL/WzRdDYVnM+HfvTT0IUG
CScl26NWBDu14PzZoOFIMZpwUDMDvCDeuFwyMb7Baam5lrcbF/iRKljS5aBaLYu6GlINj65LMWrs
srVTITSjqoFITDD9+LxEG9LVEmu01+2GG3IL+sGyKTryBi39dJrgl3DCeuKtnKIJYxecjvXNWAob
S+fjbVrv0pSQs4ouwDQANke4jCYgzdC3ARWG56fOIPYFw7pbgV7MN/fDO9O+PfDcfDTVTgdNn9TZ
DIdqAFcHp4w2Vhv+UAYZKlZMGh6AYWMZanJMvImsLoLwdKim4IlnTfHEVb5xBivPSMeGuD1j9aWa
x2d926k7VzaXAvf8fldjgRpibj+1HR8Ozeyjz+TTCUE/5MON4ereNLmAx8azxrQSZTQiZn5Uu30l
yIor+OcVt8PrBW6N/IAR4yqfioNX587BxZhwj9K1AaeRhx84hXEuDGmq7X2wMoedhCwNwnBJPjWO
1Chlp/kARL1JurqH7rKT6xIN9ArGhm2CNW18I3KIYNWBaqpRzgcclAGLemhPUc2aVJnJS9mt36zb
AHuZpk2qKU8tJXnioojY+PcC1AKA/LEQAQwvtx60AFfl2hvDXjo3BxNyzDAoQYBVf4Dz7PlH7VDb
5qJH1iDMU3+gQda+8n5iO0yLHssRyyHQ3PKVkuI3kO6H78p+BwfUW0HOlm3VbRFya5k4rSuvvl+L
S6BF7AaG0xjCougAo4m1H5TiLIIc/znFSXKD2TW4pjsCBZg2pVnZMlRrf6nN8wDPhJ2zYLgDQ9R6
rfNpSgcJGR4JxQFU4AkLbV/Vt4FcjT7E81fQZdk0c+rqAiFntAXy662mTh6BrdQvdixw2Bl9hM0U
8PobEm1D+huk4Wbtu+Wym1FDoXichgLQLyRTMLvK1lAxYWiuOToZdwlxHZMKlzRHFN0+K3FAmJzO
KN/FbrxNnCKnVOdBlQOI6SxiO+Jm+GJNRHcgPw6rxgU6CuMaSBSbLj+BPEG2SzdAKD44BUjhgU1Q
eLeHuof3g65AEmAQ6D24KjuYGqM8fwFxASvOM4S2bgpxirNuLzM6XiyzBsT7quQYFt5HstrQOunk
Eu7dpjFwiqnKFWTOZxp55cnthvmKq3QDy4b25HeLTLAidztd1nwrxVik967t/1J2ZsttI1sW/SJE
IIHE9EpwpjhosCX5BSF5wDzP+PpeAB19q3w7qqL9oCAo2ZZEIvPkPnuvY2Se3GtuXUCrVAHtbmRW
RW+UuwASqbVrTc8uQQ1eRrblCcYDsf4gu+lCvaK3Ro+xWfzoOtQXQL0cPZWREAJR5NeKmS4ue0x7
lBQbq3tddj9d+XQs4626luW7oXazIFD3l0y1jkDxWzpndrrv04hNyBmpVu8LK23cDdZA5RKKRodt
UQ0veHR/ZPNE+7k9kJRjuPWDFvFeUR1GFPagMQZBT97rrnnZmIekrO3VXeUUmp1uzJIYgS6j3SLp
19K0zvc7aQy178XEMmIo2YMTBI7bdnqzz+fYMglPxhCr1eAWABa2S/NARtpzpeTTQ0fLh6hTHm//
WSWc3V5/IbGgEdp4o0ysXDrYQEP/c/5DbiBCtmPfXNO0dE5dUXjnAByfa1kF0xhD5HAR2OE5HCp3
uSoHses8jgo2UbvHkFeOHFsRuEat6s8q3yops1VCyuLcxAqAofmRmnVfhygf/kXh/G+5lu8dq4iF
j0gVs2/z7/pmzZ0eSVN2Vz+yur0kf0BWIC+24xiXl6JChmG48LbzaoU0FrF6LPLiMn2mNMJ+iFwc
iIj367KozFXuW7wp8axhBo/7t6JTHe5txSQurPbPNTDlFYORxaco6k1X29O/NIUNe5Zi/9bloh1h
0YM2ZvcXO9UfynNMMNeAbjHd7jef3g6sFPcT7f1oUAlnmw5p/ZiCz3wo8+k5SOLxTRFzqYEHfiW7
aLz5kuSZZFUJBfpKptfqCWrTI55adVNPptx0s9HAL8M99A+HnMVE93w+LJPDcgsMSm4xK9SpHW85
wFZ7I5n8TW2byb7IrWqnWVX9FQAWjIfDom0AnNo5UxN89iL6TMJxk1VK992has7T9NgUkJhGE8zB
NO8WVdyuqraQLKT5uCMp8dw7xttgladq3m89W1YHGo0HT9K3tOxpNtXz3eo1LpblXGo3Qb3rM2pI
qdfOsSRv8AJEYYKjQisarS4fu2+BNzyHxCWe56TtSctDb6XX5Tqej+6DHJWzbJOnOo/eG0cOD0vb
HYu5WE0kLw4Ndea691KH5FTSTivL0GuXIdj4UNTf4nDf/xyTat+rrfbZCfhSTdeheclmOgx2fiwc
I3pqy+AIOcC/mFMSP1m8juuk7UMS0Cq4PzwgXziDlDRUJ9r8HuM8A9Md7Kz/mHOVG6phqj9t20WO
2IV5NDHJMq7XoiezKsjIrSYHYYrC57Nq8w4jRhJtMsvM6bkPidwlJCFcJAEC0a1MqM9E+cXMzP5Q
OUqxi1LxnlrmuPd94xNyznTRhBjvH/rEKVbMXEy2iTBeJNaWF8Zn5C+ydLNkEC+x1UzbxJ41PUrx
FUCLGUKMkGv51jFUaP9lbH6HVhbKWUs4+9uqWj6x8q7G2DT69US29BBJTjpyXpuvbRr3ON+cFFGJ
40BHnGKviqh+BFVwVHQvPy/Py0mOe446TNpRYl6p5Xr4nhCxuoVZlV68MgzQQsIPhPvqSrVYrsc6
E2x5nUvupH5sSirjyOlijrWzAydX29/XeeE5x8bpnaMv0vbak4ltl63J8U5to2koF9R9o7eBWPmz
hd9wCSEQnO6bTYedk1SMdqJQTo8zXgQBnWiN0qMhOUapHSUBODcqx/istt9MxTjL2G8ImBvCXW4J
n+k7uypoSHPWYXGdzOFMvuywbJ5Njfqj6h4i2CxNBmaabck7DGuG8CqbKCnRIRdBdcxRUee39/Jh
NJSzOZluybEVmXuam+Tc8ix1AJaSa2p0BAGFiRAQtui0ddi8QEHK16NVdy9q2STntofG4uX+y6Jo
e6WVGwyDA8eATxCkhMFSovrMFIxieRGxkZx+S/SOdQvVrjmbjn6zrfGmjIMblpl+81j31mZIjJf1
M957to3RZ+6Nj62z0pKkPHmZoz4MWRxs7yuflTTDrVLw/bU1cUpydjiMJqZ08m1VqwobxmrxgoWa
PMOxCY81ehKJ/ErfWo3hrdQ2CS+2ynF+S6hvf68QKuHPDo2w3fRNUJEFt8XJ7idxoozP9zH6EcT0
wbipge+50lOdV9vyP4I6CjeZCoZg6dpnky83vAAcDtu0sF36Su0JJOu4MrPxjYBZ/kqzpj9YhZWt
FZOfoFYbn1JeSLJgsX1hXipTG0PjqRWTSeJz1lStEEQJ93dJD3SIlfXoeaobcZOcDbU+BB0UHETH
maBs0FhXFGeLARDhwRcW62EtT1mJp8QaC92dxogGAsbV8RT6tthFDEfZANVgxQCmsImktVcaVXyj
CzoiBTmhG9J32Hr1VGAVK+q1Hnslh5vprVNIx3OueYFEpG/Sef0KCC3vCplitDer7lwmEjjqBINC
IyWHUVEaa2rxeFtmhfFF4MXMQwAArU75peXpi5L+gsbGUTTtq4dAC/3XNEmO3PrZkyq6cnc/QcRm
I0+dRg0ZlX67thuv2ASzGQ7TA7a5WWDvVQRKUejFoUtLnaxzl6/uh/C6DL/S0pHPBptgNTcbHXDK
69HGbyj8ojlUIoi2liWjDy9x81LXvtVy0+Y5hSiVQ8rozsClLNTPCmmyefs0su6zFLxRLeLD19xR
Kdxsb1i3VawhhmgYbNth59g5ioROV7xCIPkuBFgcBnO7EC7oL7WNmuD9jNasWfZ1eesTBgWsVANn
9AbkHAa3Gi84YIqzbZXf877GvaOSfs1Qc1LLoa+Ypk8tzb8zg1y6VWeHaBLRGO5GU022y2WLJI0P
5yZLLAA6sdQQDg0bF67RNSx9ZQ08CMyvDbtrWRSVwrJBC5j9allzp6Ao1mSzjF2TV5+pGjTXWqmj
V/+ScBzjeC2bbZN6dH66jloq5Oy4LWX3K0oLpuVYbJn314YGFP7ltPulkxI/xaweB1KE3UYPqzc/
9swfRhzsRHfIgbwxCF2+khswTrRvU5ck6qfu+d5OxlKcpjrQTlE+jcdA/MzVyVqpYALaJq3Xi6VB
TbObqfFz6Qzj2Na6VNm8cgzPi9bqo5ysq8i5kXGN1n6oB7u7OL8Ijq3afcLq625qFm1hYxnP0Px+
n3aVcYquAMM4V3qPBhygDZnnaRfYQwhwbBTP4CMQetVmYKhUhC6D2/Ak5firnZUSPyuep24cEaAZ
bNcXmNV1zVizUci1qaX5xQDJUmfRDx8j+BfbZI60EQTv975fj595PRjVuwjpw/WWrt8/cFY3Q3A3
VaxoJzvEf03+3XpaHqGCXiroLid/pKyTIuxXtVU0eBq74qGKmvE4dTqxtlmZLClWACM+VkW/MfCi
tCvNSdgDfLt7oHrbK+lMNWr74rjIBckUrVFnzBfFsTckS7ON7kDHXZTIMAcdqi1lasQ/HwjVPjnd
WD/0JjgNhtvXLrF3zyUVhX3El+O/kLz/jHfMBxcVj7VuMhiEjei/4h1my1BG4vjXvvSsXTCM8bga
4YawSPYlHbnqnb46/gXMrYcc+9pazpejQd46i+1pTwxVcSPLkNs2Tj69GA5GDXXni6Nnn6VfjP9y
0DL+j4OWMCzBTBRdxcem/1HhpzRmwqCS4qpkrWQQtJ5pUNbIW5PnCPdjCqolsjFnkNJw60boj/WI
g7wkSRuMU3uA9zHe8sDrEUA4IsbSCTdeg3d1giq3NTkX78naY+2fLMSZWt8TaZXXMMqdR0IeDrF0
X3skCb++9w6j8dPse2OnJgXslOKReCb9CmWEJigp0jRO5ZeQ1ZD7DVGvkW/35VXkwTnHWLfohQWN
oxsknZU62nT9vKo4PDbAKInOZx0twT5+EaJT/+WFX+xmfz8q2RjysG5B+uHAqv2R65mZBw5TXeVV
TehKx0Y40dOlFWCzhazuhyU7JkW9Mw16aD0GGRvoJWMslOdG1dIXy6FGNfyy2Go1ewDo0OmhYDCP
4eGxu/fKojBrHwxMGMB8vZkB6Npa8tQ5KT3xwSJITVD2HIL7OMVeAFGEdaBeCZu7X0tyN0i6il5Z
Z1w6dUQYmdLpA3Hgt6pPtofxHV3zw2moLGUufwFDfMQHuvFyI/mmxtXNCdNmVUgE+C4MT7XX6V+y
OPr990kbz7ERDkyOsimw/78OzM8dTRnuc/apvc8gw2V9HGaaBe+y1ZIoIYr8wS4qqL46+/c/NeT6
987CumJ2pIH/v8ICtiNM/iYeWW0uaOd41l+iEEXQGzlEruwqxja6+DrDYrzyZzw1jFhsevuLVXv+
ZqwAvel19spAL35kDqwbWRTjW1jWnGij2LzkQRW/JE25X+q9RMvp8I/p1yrujT3oKboQbST+JYki
FhvvX99jBkksiYLh6KTQHLJof//myaZlBiag6DqVA8CYsMEWYki5zila1pHQvgVROWymOupv/pB9
3q0RtscgRg+T2raavXhJS2Gh6SQ05yNIQGQT1QlcKD6eG6w7E+iyr3+Zr+Ci7KYkbdYYfWFF+kRD
lAYjYIT84d7f0UHlqJd+kN8xLdlPlpWuGT+rwPsJ1Mc69Bk5TEPjwVfkLRO9Dg1Tkx8Nri+9kazo
S9FUaIHcOepgXMMQyd4RWf7Q+/avpcofx4mNU6bj2WycDiHakQ+T031KPGYnNrBwWziaApHRxHoL
COkbmJLPPGkRwBrwu1WHE4CEzYusMrFddOsWHNjF7y328MJ8WnI3hiC5ExmNt4UB4bt96zMsjjro
Epd1uJFt2uySrq8u906mM6SWG5mntJ3kizZ3v7gwc/+71oToEbNTMSPFv1ZG2tesmHLbsIBttSTV
LtJOP2Z6xBaglHBZ1qdD5yvfmtHIgjVRpxQ7X49kVFSrqYraJ5TT9EVrZ681cocPX27eqjVbpSFh
e6glgTrcBBS/rc9MQleHpbrVGlwPHA+B6Y3eeC3tFjqWUY3ETxgtSgHxMPYJ7WSzUK9KqQmIg1l4
lXV5gx1oAQVB357SAeEQ5KGY3wtKW4vtZCq/vKilYCIFcMYmo/yLo3qBLP/x5iaRaWsqqjVK05+y
GTHGNgcFSpSoL8bTUmtFYmx2pnTSdZ4WFzyb1+UIGnF0ucEFu1/ReRN7P2jEFs6ndsjjVD8Gna4d
IlxWFBIx0BBY7Y2y8aoeL0SbOBudsqImmxLtUlV+63x0XtWJsfzPj4w2K45F0ah0VjDRqK04pk1X
PwBA6t0BBWETh2O2Ql2dDorh1489SALXQ4rg9xXqbkMO6cL8I2fr4YY7a6HtrcxwGD+SXt8Lqdi/
+s9/XtXkn7s4CwMxCcMi5KVZlm7/kWyKlcnMg9Y2LjgKwofE0JUHRTaAOb3WfLPtRnEt0FXgh37Z
uVZ+DcoXTMbluzNVHvipcK1mTr8ddZuTvRWqOEjCdDdoOGrTkFM2k5Exggx0EHOneeJn/6V3giJ6
vkoQ2K8xpuTlC1jhg98df2nIyM1tZnqK1Ny2UC7Ay0jLDSjOYIP4CVUbslPdSP9go6Ksh/IDUIn4
l2iENhcwf39bmTpVGQ59FKP5z9/XzGI0AILFUMLUPniziz798C3nuzEV4uDHk75hVuSz7/sxUWX9
OWBq3lMEUGg1zskmgEoGbtpcXVkAnWAtdWLTlTLeB1NUUb5l1ZUgacwRg1P5P7+kOL7/+xu3UWQ1
nbJC8iP8sdgX3Nfc5D423eWgUzr6a4RQ6AoJUW30m/ecwAewWtCAitS/cb6D/ld21teipRcdB1Oy
HubeTS31/RIIAO8oWangNxPxqXdmlMl9UmIxX3yRZWMgoOWYNtvAop2A5e4Ug0ncJGWf7hQvc7Hj
23SJA7zFBG0eoR2VK5XI0Go003ZlB4bcNJz2sYFjXBlHGa/oFzf7tAVXKRIFOdvRmDswgcZyEDM3
odkjdOrjt7rwxRPoZNeZ9Zblw1BYyVrrw3zHYQVG+GQwLXuWW4Ke763H6IMlo/M2hKB7dxFRa5ki
j8xq833bI1pMMG3yVzk1zP1RcFs2lfvnk4lOu+e0h3Iy1S9KzQ9pNOkeB5m5NcGSPMIpX8Y9+++B
7bxYhXZo8JBfBd/UNY60X/Yo4t/ZFia6GweHdhuJkHXTQwRoe3XVqXX8FfHwTQyTOR8ep9faT+lT
ZowULnqcsCqqUeFFwdHR7dhdbFCcWN2AdNqlbOlm59I1zVFcqpzOeaIhXcDGTVw5+9UeF48Nbgx/
bxbkjmDRetugTu3HSbfNtc/85UcfNhO4F8rSPZynJ8c0EQpD58D9UkFEZ77goh6FY2JtCVrlLhbB
4axhj195xLWBF1TbJbvC+fxxcf14nvKwKAWNNeYgQgQYaBOOdulBqlxummbsGdseqVSWYrAOLR3l
w9QAvaQBQL+51OGFjVUcXvpJArae44Q6sx4Kw79lTY1lbtBacDSLuaDnUxuoaM2uxjZ+9uGgrg3L
fr5fZenk6kkd4lQ0zEMKzOUaqOgd0xJlMJsK/fI5b+ro/Z/vzaXO+vuawoGSQtLWpa5bDGD5+5oS
F/psvOY3FcgfEemLr31RlTe8+7fctoqvFYuOS5DisfUZjvRblE2c5NY5Fod1jQ5GFoTiXbZPUG0r
DvSMXxwyX2DPsjuKgyr6iG7QZuxviYecY5uF3KVTp+IZd4ZLadPvjNRpXOdWEa1rqtWNqfgZVhXy
a/FUJOe0TpTvnjI815jeOHB4P9NgukFImiFbZbv2K/WpwUX+nI3UAgMMBSQM38kOi1hQ9WGxrWCo
u0kVSXwqQ/HOYGMTibfgcJ4FRxZuaFkMjNE7Or1NahwAYSvMQJhuHql+Jmcp40ppO/lUlXCz/W48
t/k6KnSHTpJIbv/8eixDUf58PWy6hSbChC3I+v399cByyQCQwO/OQeJ4L06cP4AOHa6+EPtQGzxG
c9QDfEhzw0sUnS2t+aUQtn6ZmmcRK911DBgr0R5YbqazsKr8EsKOIFa+A4DQPLbp4N5DLWGFx4qg
IbhqenBxK+QXLTG+jaF1KoYv9RTU38i9+jtacdbKTEaIorPvTkSG6qapgdUDuvkGCEF80Sr/h9OV
JHjaoMe5EZebeyvWh9rmLicIPSZHO+r9CeXscq+VozAYt8bMT9B66Ubw/EGEMTB7aVtX4l+0Aflf
W+eMfJiPsiSskAeWDNxfzkpVFQAG7Dy07KFOcFFr2nFEHjqaVRod4+meslqiVlYkXu85sDzsj8Ho
/eqaJrrGuoMPu0+dfTVCbuqLwVuHu67w88fFcQm3P1gXITYp4Y/tvgHufIj7Wl5N1Hw5dN09COcn
2ns35N0T8wHgcGktW/HkBA9MTFBJnrVj+V42+s/fOq1BMaLXCbpx0Spk7Vg8/vntpsEC+WtJwcQl
QWzZxkioqaou//y9BB4AYT0gH9QXsbZZTlW+U/b8kIO2Cq20OgB5M3ZG0ONI5kRMOqd7wlf8lytP
aenYavoXM870a6F59sM0JnJao5aaNDnpMg4ITKTxTqCmCBnN+IW+0IBXNxPpqX/+ie7qxF/uIP6p
+VBpAiUhn61xC/1xB4U+nbkSFu90Vfh0y/IPPlOhUb+uOodyQiNp2w9D+HR/J+qDpcFcT0xwj5q+
l45loPQl1S5T87VS1cU+623jKyeHvUMr9COqFG5DWLCubsbgHrJ0t5TyNfv543xlDYIGhhcgBc/x
nEYd0l3UTZjV50uQvZXby6LcLG7cpoRnpPfsPdRIw1npNRaxmWex7P+NX8snJSKj2JfqhyrCLbwU
/ZK0Yjy2dexwDpjs1/uyrEdPlCAQsOd+oaKE7YkFax+E6nwWfNSJoWJFEEcCYOrRUQJxJCXwrQy6
3SJ14Nb8yJJ0p4PluKUmAs6ASdit4ga6JnoYWyPtJACd0VmtO3pyZk1DnB14ZSPiUL9MuwSTMmhS
/YiiGb2HeFyx8QXjmaEZkm6ztYkGo3crrCpvZWXXq0qJ3DL3NdLxcxQCCka+MZJ90F/pXlQwJA0q
vqA8F4K4J2VWuHXSKQDwrAP7mHNGdLm/M16Wg3qOk78e801makRaIhohvvZOCK55TSsfZrvZpkdT
DsYWY4qEG/A8MufgaDUsbkNefBm5ER9LTnOu1c7ikyOOToUq2zEtYuXnTbseVcjlRI/+ldamLYPV
/vp+1YA3IuKokD4JmljGH1V9i9m4b1MaKnN1V2cEiCYz7N0EQ9f90fKcmJ+rGHn9EhOdz0vjATfx
MU6YhEJppe+qKi3PIoTusQrz3x6HIhujB4/U0U3M1jIz6Wdmo8MbIa8LSHqDs46qBhyLZmZMVqV3
d8exiAHr7v1rZNKlFab1+UbNlel7rTnWAYfZSZ+rq5pf1jmLdss6Do8031XR7L/yiFu2BrOBwAx7
p3IOxmhMTTgtl2CR/TUq+kItHzYpOz21mqp/8fso2GgdnVVCPGeWWrPdJgWShBPkuCGq0lkTd7C+
FEqDQlXi3BzGNx+u4t4zsnyTjhjryJkxf7gerG06RsNmEYB8piFuS4xcK01JngMjogEllLx3s8IP
d0szegT5sidTG7jggPdBqea/5gd5HBe/Ah5E8zPzg+WZ+VN+f1b7bvqJBrelRVZ9eoZtrKRv1s8R
bmncwF68Tfq0+THUMQavECGXQ6byXItofNY7uWvnB0h3xWMwpk9e21lPTBE60PYJT+qsWty/+f+9
VKv4bOhT8pyE+sRvwkiOtlZNb2q+NfqifPeFUWzV1gY9PIWh6tq13eGodjI3bUX3kqlRS/6Ngmq+
ovVPL9orUIfalp66UmzMqpguQFftlT+fZBjQMhOQvfT2n08oMui2KSBsM18xPkc/1EF7a6sIhDpm
hEtRRhwVRovFSxGmi49BX2depLo04Yk0ORpDxWTIMXR+FM7P+VM8M2WePSXJd4U6WK/DoDJ1Jw4/
uzBlwgtDh87DfJ7C3ToSlKkZ2srk1EtY8zuAjzyeg0iDkFrDMFlW59EuVlFbj+8R/8EWDNAAD1+L
rkND+7oO6SO/yRI0HVNsjCvnFwbFlwZTczpfvE+N88Xq+uJJSDQaEo76ChSGeLe84MMzR0iOKWgP
vy8je2fkL7MZRy2s17LStP2gWoCtZ3t8jpHOF0HCIsfzYSbEOiXBqJqTvOi+tYpjwz83uocVPzMm
8yCr9AkivLEJSAi6Af2ki7ZkhPqh+FG0RrMfe52wWsP4noDnjv6Qjug58XDxq1p/KoPxUc5vAJuG
2HZ5DRhKYq6MwFa+JjkMFpz2FRnwwn/FHL+ZBrN7brKwe65aZ8MAN+t4v7+ZAdCAiMo/WiMMPw0l
hLIZAFhxioq0oCyN9URc5lPXn60kEd/SIHM2il84h7hrsdMAxF93ZEsBQL0sH0hIMjWhc7LTckl6
A+xd75vrdiT9aTVFdZFG8Lh8ctDJM6jBGJ6oWIL7I8Iz4qmYC24xaZeuxmDmMlmjW+tj0ULZnhks
INUPsWysR5JarwPuhNPAEvG4PDXZX5uhEDfiidYjMwH0M0as4/IpGO7+BtcQfEju/Acs4KcpGaix
yCZbt0RjlmCZBtflyhgm65aXGcATDe9U0GkP3aREX7Np3Axh3Hzzp7BdI09oePFE9FAHzGlMHCWC
xWI9FKVR/bCi7D31LfFlIkyBlViZ3GrJoUv8YOagK7u+9s3nfhTmMR4xUhvzXiW1cdwqRmpuYHdp
x6LpxTUoxg3MvXM706KC3rLOeeUze3u5LnWvWumcSnnb2izwEGbbrbngOnxZ7mQuoI7Ml4oyBBez
CV5CHAy1q3XVOrRl9xiQWnxhiAlqm8yMA/mk73YVdQ/Qpwv8XXVJd34KDoOmqHiJPeuqWWOwhpsh
32QF4kwr61+Ma3Y7hjF9x8itcSNgHHAyGl6yr+wDcg6RA1F5b5VabEKVsQ0yrziwWQa9HKv3HqqR
2BhtWUGf+hxmXf8xdSHuKz/8wGtgb4xJWF8Uc9pS4VmgAOyeR4W3i/rEeo/KF4IS/VtqFO0hJm6A
d4KvCkbr2qzDUa9uixXPUuXZ05v6tvRZ49Y8//1zUcDZNhSmdP/3y//zBfOXg5b+8y9nxfgwBkyB
ujqM1ryqxE4YHpc8ppH9xZmM4fafD56MxxtrHLEDLMgU/fbXcpEImqg3NssBSEObfRilcfOX3cpA
NF3FxDC3fwHXqdCCtpFmNG5chtZxAoC2yY2p/Xo3OCKjy68DywyEeHiTPffPxZ9spvvphb/Lp9h6
Qlc1iE2Y7Xc/FSt8AQD50lRpDuUYHZeeyqAzSaRMgTLcbV3LNfcwXouhQldfSFNekr0hvJOYnQPC
nASxzWOG2okuTh8FSbFFBrt3w5eHaZx8ZZitYIktnlLyg+QSVfoqAUOfkAADk9TtDqthsjECObim
E+Fo4Si8HVXxZqpDs89kZDa7Ls4KMj9Espdwt4UccNR68XhPeStBw8iDyKaSWOdMgGB9sd37A56Z
/S222c+bpXBeMlzRuZtFD908AWhBQfVVqGwcVQs3I6xKp3DSHQ6y8KDkin0Y1WJ4SEYnaVfLwzEq
n30RKjvcFMPD8lRlqR9RouanTlqbBETNTXPU9IWJPvCpjaw+oMrMHZES8+7YMgEp9B+7gBI47hr/
sU/7349U28o3am27TukdJmzPEHrM4Nmcj851t2n7sXtaLlgWjE0oBsZoxDpkfGPqnvKWqWH/eZS3
FZwMA5P+8uj+2Vj5yi+NtuCsdUbO7C3JSvFQG+P9qeX5LIVAzmQjN6pVzF92X9z6Hm63opojcSmv
fjeYEK1D+v6+fAXtLDOPozfBDKF5FFF/rRh4ck6mDpcg/4Wa3GLqwkswXyz/g1/73wACWfTpcLIu
ntblQxqG+toCXzjfKEeVcNsPDG2/PD1sX+Ci1Tu8s9nBjpzhUSqFZGZ8PW5VDWKEGiWPs7Ph2eHF
PtE5KtbhwCk+LQ25UgRcgIgozXaJT3acNjAF6OAA5pB06INaMupMeWPH3YZzqDPPHAYk9K16I8v9
QFk6e5pjLDyNUh9pMHPbKJIsM/4liTDSCeoDYpVQ5uWPWv9KwKz+lTvJO/9T/eoxkGntD6a8xMWI
bgs5cy84YW7sMfXXUOwjHDhD9+rp4nuPKPPTSJ7vBijVm66Wqo0PWonzCz+TvUs9fNhmFeqveUm2
Q2vom4xZhmVkYpyzNpZUG1ZDpSoeCEbE71MWVmuDoNilUmV5pIUc7LQ6qp6hmvRIXbPZCkF1ywSl
aYszs1/HAK5zd5JIqXYYPIa2bl/MkTExmFAe4rrd39F/1tx9HGOjYh0C3hTRUDpFUSjS06SK22Sy
qh2axLvWhhk9NUYcYw1PjYeAQWdXUhkmo+JM48O5TE7xifUguWSpZ3/erQa8h/gN1+Qj3cJG1Len
3NyYMuddaaiIDRQH6lpnfFafRF+YdIdIxkGvvlpZ4h/n55arQOvRHhh/EuTWRVMDan3eysylJNOw
iQIJdUTn36mHQrs66iRBFKgYGQ2zo1EyxuQZmiA9YsuMHvta3U5jLl6WDw2DerOo8h7DWODp1Q1g
WZ5ZP4SQPRlAxRTGHM/GOid9t7v/hcJrdi2/4rU//42CbtuJupQ3zHypUHISosqdrdL9YC6IU7iC
rohbl8m4J5rTPU8wWU9s4yTD/FK7RqI/lox84z/MyUEn3fitCpTPEV2cUZqj8lAVze/nZW3fnxdO
TveFHgbOe6XcmFoSfc3b8Ococu+nFn1tCLr/IGRPv5Vl+LlGMd1q1CMnJP4FbhG5Vlcea5wTbwP0
nVValvIyZU33pbFwSLJ2vhmR8I66QRJ5uVStATJBtwk8UHBYrjN+hXZxDQQnJr/ISn4OHgVtlp+I
j59Tqyk3vakUL8yFwXCVP1XkUT6s0Dwmw6T67Dh4Vdus/Anj4mmOPpalKl4tC02zidTqMa1xH+GT
COF60Uvt1c7cJbHG70vBRQzqgqmaz35hJ0wOFdXzlOkJ3Yawfs7T8fejYX4umj+7fJ1v6M2OrFLr
NhX7qJdPxoH7vL3RN8FfZ3rZj2BrKUX1I7LmGV4TKWd/aBhDQhNxx3RD3J6B+csAMuuCB/BPwygs
sIJDTAPWrF8DDP2MY3NYgvCWstOepgl0i7SH+ImoPSuopr8iKdQrUg6hSxg/3PdMR36SvEEYQpVk
n1HPxGT7AYNn/+6B5tsF5UhPZA7aDOk5s5SPyobmtcKLngGBp3jYkkRLdzmzxzaD0dW7xQuA6sXU
GeadwyhAUd2F2vjBGdRc0RVKv9O9hX5Yl2dApx7jQwlfR1o/TxMYh+1yyaA1vPtZKA53GJXavGuJ
Z50WGFVWJLwSfkRy2gI7wjSt72lb7/IyjK+w/XCmBn3m5pNoXUCsxUtLzbwpEqvZ96VvvFWptx0G
S77UfmCdU3+CnzE/D8SoXWtJEx2XyzJ50QXjO0Jb9LtaK4Yrx8Z3qfdseWaYHgum0LrLZY8Vepvr
pG/rONbXZBGVzeJQ7AMA2GNkD9slv+7P+1U4f1g+UQdTsFGtZs3eaZ1xKlhnOX9YHiW6x/075OWK
s6F6pJQ7FxGmV9zl+WkR3Rg2+j+EnceS40qWRL8IZtABbEEtkiJ15QZWElprfP0cBMvm9bzF9IZN
MqteZYMgEHHd/bgtF1xaM3zRvAJ+ME/8t3kofiZu0/5W2TsbXcxwISrKld0k4R03KggKWF/71mI5
7HRWWVzVoWPqYVGaaa2klDZTnPBU0Zkyea7jBueGAieDLcyargdtS8kcCYrlIW5GzC1UlspXGkDF
S83aCIdUxI7ynaBvtBsJ0R18dXSf21mhdWm5GS5/ooe54kUAKY/W3OpvYf/diufitUoTA5OJUa3j
aSF3VGbOYkSpTnLuKyG7Sdu6+9FWf8u3DNYCmcYBUswIEu9yvDsBbkaVWT4m3zpBT9P4aNJXK1M7
7qQBewXGGV5N8Gidy1lWocXVqR8ZrU5CnRH6lIz1VptfS/XLFq1La49eHOTssZyTjQNJ4UC5erOP
xLiuFzhRMVWUUYVVtZIvc58gUDNrNpm/DjPhgjPpUWnxXQfsS8CcSMIJbSf2YczHr6IL6d8j1omX
wLdOhTlvhQxU9M4IyYDf50im+DzkADzuXUIGODaBJJRTWK/Ukq4Ccrk4/EowWFQ2b6VK0zVz/cSE
6D3siFQqNhh3U4jppYvEYzgURqSUjIa71GJuKdNkhxoa03lQGR9MBp+jsczuup9pL3XT7Uo0ifU8
EN6n94cZdJP4P7T8T5X6wc9McrktH4DoLMyXFmTzPitrRjcLII+672nXRcVAEWvpzreMS+5GZKSn
5ZABSO1Cze6oBVpmDmPaHQrbINPsRMcyctx1vQQiNXNSt5oWMuNbyAemE0U0zNEMmqlL9CbuAZk4
ChgSazwjg0cAmd1wh6fbvaOsEpAhDXCYLMzJHSZpJvBa/Aw3r9spdJwfCzFUl8Yy4hVTxBP1bOYl
xV5wZPaHDMmk+g33/6lRjCtUi/RJGtex6oO2sLdRXKfbxh2DrWG16Bho2VuNThnM6kxP2HoWOwok
tKUcrPsanfFQjgMyZFGAVNLJVlqdwGjXqda50KATVuT6wnpuP+Fn4WnPztoMU22naFXDdp4xkqa4
393JZmYiz5CqozdaoajpjMj6Y6Dg8peSUYOGvvEWkFWwl22VNcXaJU389SizpEqM9TuIuy95NZUX
WAV4x8rXpmmfGUPzXDbmvoWzvXUTZrfGVM0fvmMfcxZ+q4eqPOY1y9VAz7919Uu9LBmywDC2XS3Y
M0bVOrJS9Wj5QZWtwxrJtPfDnzDUCco6KYEsEpXuyVY3GTiPM2Sn5cbkZKnYFeCXN/JlKhRGCW7R
bucuVbdJqTzJfLl8KKt2BvhXxxuztPrd43vsOCLf6cpcQrsARCr/j8n/i+iQ19AuVNqpQzqFza74
KFPrZgR1cudqEb7R5ft4G8EMrEdv3SdBy6q8zrppGj/NDq3BVSvim5IR3bDyiR1nHOytwtcI5Nth
s0mPhcp+JbFs5oq2md38pPpl4az4CBv+m6KGAFDggjaovD2Pys/HqwiylfwhZcz3/6JmLfL7f4oD
BvN0TeXWbWn2ksP8l3OG6YxhDbATn+vOCg4jW+oJqIYBOFh0zyUsrhcmZysjVPU3fRjYhCoVne/Y
VuVAQe3GjSTAtb1ILqOl3OQrvmLlf2Hbav+KV7qEW0G2YpvB5MNt4t+eYRZW5E5iNKjHptrIQ050
XOAv0qfyuLxAKSBLvNzrNStfa32q/jen0b/MY8tvYWkYS1XAvxw1919aSpNRUsmeP37u5cUqCKvP
brazn67JjWhBMNK7/dwbkO6UQvPXkhekmvHz//+p6XAu//W5mSaWL+x8hHyYEeAC5Of/oTebLnWv
1HEWd9dJomd37N8eES4nUvwDwUe2Ek7jf4Z+mZtrGnPtEyGKA3wA9Ys4DONBhsvyyCU5eo1aTuVF
pZoRGow5fRrk5DdGHDORCMc1YnX5oQ35R0pX1U21sbd0pX7C4BvDLihYYqvxxbDs9GWO5mmH/tcc
8I51N7ipqGyRYD6tJdM2dIP6SDDTXVVTh7lGxZgU6ZqxmbNO3RrhFDDxWOaA6CqJO0Q4pgN8rBi5
6KINfK8kWX+Qz2aoBIferp/naYjPKDoFdM0oOnYd9+uwt38FZajfgtL/ooIN86wjhm0Ggmc9zx2N
377KwEO3n6Nk1G552fxO0qT6ZuDnYrcye4GaB+d2Mc2XJTVaWuW/GgK3sjeHP/KsW6fM/DqmWZq/
GscihoqUIkVP85nSEXEDHTAeHrapntnZNsis7zhDzD/Ve2Zr5e1hBub3Zpod+WDEZzPVL0INzxmB
i1YJgp8x1hXKAAuoo4ud5MExSetZASBSs3nlVgy+pLgtr+pgPyewv2s26ulaC60IVP7CvG0D86q4
PxiKNg+BN4AqFhoZ9CBmHWDfFkk04UNePaJ1hFfZE+kUIFaKk10tqN2rDkO+pxlK85wz4idAxmw9
qivMnr7qH5020gOPAX5/rJbILJA2VqIZU6RaCPNcqFXkBaU+rQqsrK+FPr66lZFs81b9ZUB1M7yO
7UGK/v2tDVOz448tu5yE0tWH3hyzYN0RBax2Ui9ippRyItI5txZO1O3GsK0fP9FXjqlYL3Fa3+VP
OhdxfW4r4y6AWthJn5xbGuuZXEU0j5rJOQV6wTJT+WF9ygy0E6vfKQT/pardcJATxDKeu92EDWXy
G3KtczSABbW9wSqndRNG/bNDMODxTL6H4uSwlMl7T/ICijHatYTWr+5ABmwnP8amXFMbfm4XUdFw
bW1bu9jz9LLd+tjOv2Kt9FpBDlg48QDAMTTWYwdISWI+3OwDhzI0c8VQvapgxDE3zLYYWbwANlzb
qeU/Dc14pr1TfZayhtlFOhC4OttSDnL+e21oyuuI637tIKfv4+V+WpnB5XH0nWTcKA5JzSip66O0
OWZ6P2wGf4zXGLjbDRhXQWdeEe5tfwZS3ejdUY1s/mU9F2tdjS7pULbHeAEKxhbwjIf9gd7Z3GNB
tSQlmXnuTWe4FN386ocYgSOS4fS6xYegFa8jhQZeUml8O5dMk/wgACaDFNJi32tJPJHAn9+iSKMd
ZQ6Ii8SXeTGxdwTeg2AYV6YGhtZCbzuLKj7YYqyPjlp8GsA7WdhklQ21ksIr6QV3xtK/TspW5CEe
s5mip6H4Tslq98NBwUo9FfzP0nRobmxbxNZKq8gpRvwCT5OFgYVMCOITmZzV4/spFLoeKz8Xd6gz
1tZIhLOSLynLFXcL7AckHGiUiLTXKXeUJ5wL//ngp9ga1aKit+/PMA/2WZqF5IPENDtOZaxV1+pW
c5zCwRs3Es8TLYyeSARU/dK2+piE+05GC3Br4ZgYxw95GBXVJwAtOD8FQtKT36R/H8qRj+zBM3Ys
QDP/V0+vFY1Mbmdk21RyIUVYfLQkwgmvxX9SYJKXfx6yyonWzKhtNoLO7qErGIxvn0zV/fvS12No
fZZrb9VC2CtlOe+bVL3NY+EfxFLNMgZo52PosgxTxoYu7SFZ1aquvClKD+gq78KznmrFHunUXIdd
fJtVveO/Ac7GLDvzJY/HfmOyOV0SqsRMrQre8AKqjKmxxKPrUuErjFMC6OeqpIZ5p49gV0dh8hRY
+mttL/y9oVypKlkWeVcIo5FK+I6/EwmGplHH3sNsO/1gt+veGMILG4TohGpVs04VqwbB+piZonkb
Qx9JNlu1Os0eeU6s5xEQhMdyHxxmnvGCnJ5jcCwxQoIuc3iV3xY3FEllnwouvbU9BDcljlZYXTSc
b4OxbcZxY/ad8jSobbJJwm5+S1JGYwN9A/hFu/s//OdJ0z1DE92JFtXgaRpE482pN/tp+z4Z4qpp
XbuqJZC8U6qLHtTTJ92PmasP29QluLJX1KHyHkw3IXrqHyAAbPOgLRbDPN8ZteA3Y622ztkQ7hVy
0EwYn0oCTdu61bpXAS7IMycTwD7atdlP+xZ09dVeprg99OpTMQ8KI98lUCSNk8v3cqP6HHuigwYS
OKlJI31rapEcY7Npr6q2K0TG9T6Q9hwfZWeMv0uoBlGUiY4n9iQpF37bQj3qZ3U4sMuJtz53+5L6
6bvJrenWDe03zaI4NRTQYmKdtCOMifAWDAnPTHxAvt/+dpOUria4Osmpn8GyyfMpTpZtnnUnA2Jt
2epYJyJl9Piy8lzJ5RTxwHgrDVV1r//K3KHcOn5ZbNwqhKa8GNO7AX9yNMU7UZOplfQKlb/O1Vw9
itFPThWzrkegN8xrF2wCQ3OtTOkUCaiSeHwRMQ5FG4l3sWklDgleeJnorqlVqecsMjBhxP75oeUB
jAlXglq4dVjFBn45OJ4OJXFvud2QCYYOq3bNT8W8jJJ9FOiF+dRThXSJB+OLltlxH2bjbwf9+9Ck
8ZEhbfPUqcNFfjqTw4cqOYy6zcem1q6PQwB/WKyaGXBbhVzwMhKf1FHf98z6twTQCSGT0sxUOFry
mPXqLwc1HPcjTH1x8of5RTYusBRHrl6IKcQnbhhHtkEnwh+Ram3EXGWfSu7/qSiVW2UEKnZI0sXX
8Cfwi7uqJspHmKA5trr6Dv6ghCoj4PkscwG86gJrfLot2kHx5nH8XfS2ds2LKEPoTJ8eUimmZQAb
vguCBeiHmPu9zIZZEeH3eGA3O5VP2dz+6tMs40ZNE0+zmBrY76v1Ek0thnwXzwZSM2VeT2wW8jNI
z3STKnjgcA4B8bMCezPqxrzT4oChrZJu3Xi6wlpxPuH3ZuuYY38sadOFXoFTRBJRC6sb1hGwFK8F
hbOSibrA+FMgo17myZ0RkGYNYBbTUrekpThIdHNrtLBA6ZK9wpwB45w60Y6jOm9h3qoeUDv/A0cw
hixSjxtfsRT6LjrhTbFbnsv0YlYuHWQOLbVFV938uPwqA/sqB2DsPaYzjukHWayzWTzHRevuGr86
lXM5HGgC0s49GSJo1bt2nH+SkTuNTe0cU98xLoNqJTtA5eVuqXYeEnoppHEexmK6ku7FvgH6nGWE
5BfzYpZ27iogoAYBChSlWjrlGa6ksQvs4egMoniakgJQGr6ClzRTKWBXiyes7X8frElHp6jXNKUt
6Q+zIXnUt2xZ2/c+C1+YWWeHUgI2QSrT/QBl7wClj/7mJynk52PxOQB+T4KqPzwCq76drxlo17uq
M7bhko3PTGVX2UzVKYK/DUXjnB/fj7FNgPFWFYy5qD8rxOYvwne1Td2a5MengmuN3jvpsWX0SWLQ
rjcauYftTFnqtjbx+E7NbDAmpHasn4J43SkxM5JQCYXnlFTSgzx9F6lifFgN5vgcQqlSz9t/jMGZ
gw6jDGb7d3VtUVkWdI2xxqCV7qRna3BVdx9TFLGqR/79uRS0kAhrZAjTgd3AHvHWx9y4nKoguZF0
L11MVSMpguYHvn411ei/Dcw8/D0G6kqL3rpS0Nrl18WvoXLjfdMpX4Vld69tGb0JPAU/bN1m4Vf8
YvNiH6UVAuMpNSqaz0uIPTLCHgUIbI/gLrZblUEIRF4HuwD3zGza6/qIxB4r4qK5BqQDwDCrLG2t
7xNEWXw04Xs5KwO82ULfInDRwiFe6wxkc0f922+MLX3l/K5rn2rdutav85wchzHvDyEO4DXq9tKN
zPTfqBawcdVfNd+vCV/M2zy1omd5JVtedawOnif2Pcc2HPEX9YZ2kg8FYDz+dudv6EW3D0sqI+i6
ePDcIL4MkRWchnAkF+SCO3WwlBBUFOdZF/HHBHwcyaCfD21LvZxo2+dS/5FOUfHaKO+PIxLYfAI6
Svel7FTijjgkdb1U9wGYfZmb6Giqxa0TlLd+SVW4JiOrziqiLbv64FzUISuiwECMhcpLRGcRnNVW
0c8mfHicno2VvErTTj8Yn6o25qfW0oA/VwM3PQewnYSJA+CHVEN2+dkaXnKlH++IEtpz2FnhPk7q
N71VvuRyxwLp4Ik6dW56xKyuN3/Z1aCcsUyZ6ybLp5WEmmZNQq4uoIB6pm15beQza71i/KWbZAXH
OlN3xHS0TWJmm6nl2D1k8gUjKI0Zdpi3W2wW6Yoj0PL1m3odyFvnn0y+V2ehRzl8ttFax4T3z1ke
cJMBo5vPPf+YEHZ2UPyZOEJ60hn1PEuwqpt0BPvBNq7MkcRNb2fRGUKrtQKZypmHfenUVebiyjYA
uHTtvFPSyLy4ukU8tePvoph+upL1k8XZs6wU4WAAdTe4zuvU3+Ah8OwypkZ5scGHWcSnXrR3zUyG
fUu0dxVk5odhIbAlfdxelw5FpCnDG0np3hqNXVAwsXRuNeVdc+vfYUDyOlgALWqLn7eeE68PEtqw
+1D5ZSyg82RiCVi5joegBG7Yvchd6mPP5mCV2WIh754aOhwUMBAQFtPwIqvNGhxzq1JPtDUCSMzg
hojzYwehZmF/sjiY6PUMLuR/cBgV+6lL426rz6l7Zn+AKXMcKYaw4j1ehrPorOTdhz+8p9NP9cq2
/lXHamF6LUKfORvcS/Vx9Kih2zy2sZXS7PrlZqurNr0ibIwvlTv9ngjVAQ/ojgKMwddjueb4mnHA
RwdNpyGJHM7XIiGNGyoaZwQuGqCOfCxOWAZwJJapSdwExk5ljlkit76AXfBR32aXq1mmeA2bwXel
espBqEIaRaYyw+aQD3n4qaXgjssxTSAcY3VWMJo6k7+ayjF8c9GOr7AjfooQD1PEXcUzLKud1yWN
TUcAvn9soy6uNXYSOpw0POJXm5X2W5aG0V4R6o8u6/tX8L1rK0mNO7QCXomh88A9/iXSP24xpVF8
qHy5N5KCodVDsArV6jRGKhE3bncHQgfRDgdPvTKVWT9MhMVXad+Z+xBTxjoS8KnNUXe4CXeQXpf6
BYg6nhr1YqX7DStfbpeegFb92MoUmCBurDCoBRwdfgJkkt3bxALZ41iCaR9LZVsridj5DH2O9mId
siK3hQKslwfH7eoTVXmpF/Yd/gOs95e2xwNKsygyVFB+NGVvb5s5q0A3JtZJnrVGgsXD70CYyn+s
S7KI6YRW4KGZ3gtjeHP6ksGWSNjqZGGQHWj99OIsXuVRZn2SFsN82RVfBIS3fTP+7q3cPruT0r/W
Tc980MhGdFy73ahpkGykq70flzRSnQfrphy3lTZYJxM2H6b1JXEtV4VmMMd3P8+KfdrP5S7VZ+vj
f5er6UyaPxajviUqVR/lHcPEMuE5SZ7tozZlEkZ/03MaKABYQewyBzQPw8LNU2PnIEbKedaMFLI1
fJSawONySex77Rwxy3vcBUbsMF4Vh805NAPO8+VhrFCOGQngIY4K9V6q/vUx6MEJ9xt6gPvdh4XM
4aMjqSwRWAKxHlLU/cANk1UlLOR6auRn+EZXrTF0Ihhutvq7CxqG+JsDPoPx2Lu8jwax+8tMuAUW
Kk6UKi7WQdkGFzrit/IgxvjBrjYCmt9cMl/fduHcXk0p/UTZtGuS6QPIfHXJdVV5TgkIBo45nHOQ
0+vKqchD6r3xQseTsam0oH4aYYusnF6A3FoGUOMygOIQB4zluk0g0AEzQUmBNjTZNq77DkjYKqwH
7QfYs4oSitg+6w5dH1YpyjXcIrp9/FnfyLMObtm0GhX/R0Fz2wXY8HOZ1NU3W6iYQ22NfPPQNh6j
Ls711B2/chD3Rztpw13EUsKjsLV4SgU4FflsztMN3tN+V5v5OfGnv293A+E1BqCpR7RBO9IpbGFM
5qHWW/voT9+ID9kw1Szr8ZCOtr0nZg1Ptmnqatu5WMG9DMPcOQjIHg4CTRMFcRIWGAdrKc9l9KGs
oLL6oIep0e0G/izSG2PFUhmfSkC0gIXLSD1LwV2p7S9BVwCi7CI9SQEuNDGiNSygym4+j2U1ggwe
ps/SbhUGITQNy5duP24I5oRvy51oo8yz3x7awv0G3CxZmAyt0fFgDrEXOGF8lu+JeKKqNsxeshLQ
b8LgvYY/cU5Bz1zNnnEI6cjsp8+4SgHP/aXZpMwXLhh4V3UnpVX2rA5LV0fd9Wavv3GfIG9djDfV
cKeVvqRR5A4FogtowkK5hRbrgYcXgk/yhriSvVoDm+qpgVH9eMkw5Qrt8dSSSDuaKZ0t6CUhA/+2
QaZvRXWfo7c2iefncfl2NnY/rLQuRA8VQ71vlaalg6Y9QO7S3riYf+SJ/QcNg6xQEv2MqujxJFgr
dVQep3Tcuu2yEJz7YtxDlf5wZHwrhjRjR7d02ffG03ctnMbzX7vFSzjSIEj4IOQ0a90nN+cyZiRZ
wG1C1N9S9SpHofJt7PKEnaPhPbIEwI8cdxdlHsSb4i6aPvMJppxC4cK+RVzf6lR8bNOJHpAlIlhs
IdhRc+IPNDMq8Z0bxnzPquZ1KFIHjGZk7pQmiPe12ZP3WfYcc8/RNVpVnIArYxH3h26FHxMDfU8R
LhQNk24/fXJQPhsYVnATdtkUxeti4XapjZPcWyyz3OrzajrDKFTPbCa4wi3NBonG9v1xFYzI6q6U
NKwthkZKQNB58PkmGv5+Ii/LpLN4YbAX36lL1jCwwYFmTDisXXM6kh0uzlVSl5fcLdcjBvCbfNAX
TFcRtdcwN8RJvmX34gXoSrU1MXeJdf1sqeA1m3j8UUxB+drOX3+j1p25y5W82k5JB/F3QSlJqFJo
NPuHl6HN3ZtUmGPVDU+R7v8xrAmO3JSpV7OdsMA60Vth1VC6l2eNqVIYSOnDxewp8lozBl0FCjdI
tcjENyWYSD6npv2tx+HBLnI1JWngmUh0J+nPbfme7y020CvGmNNnExqDVw5xfMmCgWlPjL8pNPjo
UzU5ZL5Q2LgKUm0JAzFIJttCb01glfPAimzUN3ifrYOW1HTamsYJHZEiNZZxG2BMNb1oqfs62Xnr
kdI1fxqxvnIHrf58aOyzjqshy+vvUuto66Hd2nHW7FxN4GkdEvtsMbVzSugpsP+iN9uYV9KBE058
ZGbXnzOhUIG0bGv6tkk9DDMjO2w2OMC+4zUAgmELsFDfh+DL1/ICIF/6QZaupSDf0aC3pxcBiViv
to/WjNJWhnUPZ4vrfH22CMW94Gdd+pCM+rlp03KHZ646TpET7ElEAnuLFT7/IDdbD2tUtVOFhg1F
Cr+hiqeEYB0xstIGmmoWxUrXK3VX6oAo0wmhZ8yH8sgqmZWzDkDFwFq6iXyy/SLE9hKamnVucNHi
mHIVz+Eb8qRUXeVJn4RT52dbcUEpVIZx7C2fDm8B+7p1b1Q0FPtcmzWKh0R3N/OcyY21J61D2m5u
CgLlg9szTFlehxRx4Du6GLKvzJj1eOeydPRUaP2ntHe2mRO4VxCK7tXo2FLFdE+s5HvyoWN+f2Lf
eAM366mWMb3IY530K0O/pxHGAUozU+/xrAgyfhH1W0012cPulSQRk7oWVsY/hjCcs5U3Ingflpho
QIljux4iu9ugV1YrY/nIIZ8TfdZpcA/6gPB05DirdtGg1aAoN27JdS2JHewZlV54bVV/6jMkMMRJ
8xbmmnGzxlR4BfCuXc++yWedlsD58xG9+yjBNVYp0M9D2j9r1w681eN/ljf6oE++kLZBYQfk/Vln
v/ltLVZYSxAiJ4qrTSt4SYD988mRFUKazB6FiaENlaNkCdwpLaT+acSArsbBtQx8ahF7pTymjXVk
RDO8uAkUg0ynQVZO3DPcgJs2FOm+x5dEW13znEwV35Ak/W40XburhtTIj2aoGccK5ySz7v0Q++lr
0ArzUuM5BIvWuYc4JnsTZbQJUOmo7uslBLv82dQY//7ZXJBck+9X/ptwWaRLxhjOQxYhUWDdkgE5
o9F1hvpLzEz+IGJMvskWYkYyB821rurm2gNOWXdUEK6VsKsvU/6t5079gv1z3NilD/ZleWmoubiK
vtgFcnUfmgwn2eEnx84SHXxFbArOsoZ5/LiJ+m3UttEtNmfl3tTFNptVztAO2EIwzocg5xSNlvQQ
M/F5heSNGuQTrnAS5N1V4OieEtXkUhfTYd2J+Gy005uRjMVuIBu7xY4HUT4Zy+d/njVTMq+BhiPQ
ptR2yFMbLiZR7rltH8sKga1gI6lWfUlT1BhY034uhv4pSufKe/BPuUHvlSY019Oy9w46Witcs2/2
mD0VTi6a09oqOzzOsoJQs1XZ/e+krX+w7Ik+9bbW6UeBoRKKyvXafPjjBol5KpVAcNXN+20hcEbm
dBZRSJWb38sBLB4CQSsGMwE/Mjjb1KekMGmCn5JTh52IDHLYRbcq1ZKnqQOw0UWz/qlAHS2bmJ0d
JNedxHl1ix4jn2XOLlG14urHFuIiibwP+BCr0Zz9m/w4aZyOSMswKJIvmTUEV5/xPHd6d0VYNmy2
ncMVII0jgNCaMA6Rkd1LK8Unn48Ei6zBLlby/JFnEt/b5ip/0Fh+QVcPZ1cbp5jcpd0y0OPhkHG9
TfcPRyN9W+5elmpLGoI1dO+jUraPNirXGe/BWJWbICiGQ+Hb7rEYTJ5VeHMLJq9ek5Uhs/5++JLP
hiL8+0xb3oudckfTcjbenZl8c2ADqgpAbHmmLLB3Ib9v5S2WFAMl0aZK2KM+zQp9Crg0NnL+ZPaG
gksXZ1+w8DI1dfptJwNzjknPbmWWvNZtUl8GDSNmO3VEIhdmu7z29331ZGpYUeY609c9XRDbymIp
FWo0jZyopaBRe5EV68hO19Kf00ROvLLc4osiQRML9PgSy+2IWUbmQXYSyobC2RK/Jrv8eCStWZ9m
S7ofy642iGnzMF37IdOReglQM+5BopdP5UNCWnNRL7fTDKjKVdvoFZNf5qEb2r8ilZJGRb81k128
iAXIm84jbZ+qb70Ys0UyMa6/HkcvjPNeeXl8rGrXzy+s/i59kMbfrNmM1yNNJ9fJnt2/Bj05ORo7
3aKKnomeUgIE6S2IZdLTN/Z+D0bB/pHmHYytSI3oXlmy40MxhM/IecqOoZb6WATIlwk9Zow2RmPd
cstloUgXm64G9sOrCzxzNXF032tdL+DKV7bnB8F8b0OGbTFuXzXNSNWKjgqEOoEUCzHyh1VNC8A6
+0ImMTf6yKJBsfX82d3ptcVJEzfd71DfVXo1MtpGhQ16oT83IXA8s6dE0WU1ce0NO1qLYkifGQ9e
ClREL5jV8j4q83AC42OvlXYRu/yrpSvJuc/UZJVpdXCb1PxAUyOT9dZSTkaNkk2eZ9rC/S53rHkl
wkajattzbLt6myyuyFaPlVsofPdHQRgHMgwTWFjd6xbX0weWu5B51tj8ainCGezltghPecu28QXX
4vSaoqGyedLEne/9vNMj06e2B9WjCSZj3Ws2aw6neZY+yiRuXUCc0JO7rjROXZw/p7I+ibWadg7w
1HvC6apNVMckMirj52R/IXH7kZc3PNHalZk5083x3cIzdEyIBmAvAL8LUCApnXo9GhSnoxf7bA5H
M/fsZC7w906TijGxA+yZmzAxKFOsfNs+9yit98ffDm1Gz0Z6H3pCTHk+Bb/0CZtBPF99P07YR9DL
DXDf+p3jpt9aduN+OJUjTnZWUM/U2/qbRSp5XniuiaPpJ1j71l4+U5XG5nrfM/kzq7VvWWW2pr0I
sdTy13M4i93Dn+i0ZHUDTQflNU+kRmmOTtXGura1xdeJ3u99DDLA8IrJic6zGICMLzKRNR2LOYqP
PVajQ5PZF3NhI1Qta5u8NzlxsiJo926YnrGGwUlqkua5H6dztjSt+Ba19UFZWu8FInZcBjjs9U3h
B9qfxKfy5r2dynktLelFPSSexU6Uhphwenfmm9Ko/bqFsL+LW+j0XaHcDR/visTUG514LSgsyFKv
KbkeOAuRDAwU5rhknONjpye7fy74jtkm2xJm4ONaL38gbwJijBYPmnGYqlps7KX1Z+mKOWj5KXUM
Nj+hSTka72I3s274+Xbylc2ccOXblb0DsmCtS0dT1tLX02bKeHNYi5+iVlwZrlsHP3TfAjqET0YC
lVo+++dBvicmX2OHv9xS3XZKkGitaNwGNmW3XR4PZ1sf6EyUT3vV6v++nvrpt9N2FBWXTE5sp792
gUXqj5LvtbyrygeZWpt7CrZVfqk+zQmPiOmPzMAQw6LLV3rj46q09+gtDfY5uo8LjQEYcKmaLiXA
SJMbqIfGTxj4JxNtE4VIm28QWleKSqOGnjN7kLs+MZffU0qht0xJglVuNfU9KUP3xFfwudHn7ILq
wDfJLGiMlj9tWLvuAowKqwc5PczCdNu258rEed460/zZwTR2MPFca4ukgTwlZ7HonnWpruvZMi7y
IQzJs1qD6cPFjKd7FgCyLYbiNgb5UV7Kh1FjnJkG7017mLqm+U4gHjNxM/U3Whnqw5yamsdl/efj
F0ni+q0wu/Ekf83YafVdV4PhoIqgWuk96FOFUqSzoViTN+ul8kaDlXvMiayt8umLWZDyY4h84i0z
BkzfmTGNKM6VmlBantB9d5MRRi+u3gyoc2iWWbMvjTb+lTNQ9BS8yPfRDNjI0w69F7rI7wkfHGDg
cv6ppS/yr8AzaBgya/1LNi4UM0t5q9W5ODaGgO7gW/NaMwrEdR12Fofod9ToG9H72neqFaqVakXZ
Xa30eM80Ewx+EY/XvOS6WejD+M1FfNfSYeeg23qOoY93uhatnf8/zJ3XctxYtm1/paPeUWfDAzdO
90N6x0x6Uy8IkqLgvcfX3wFQp0vMUpGn79Pt6KiQREpEAhvbrDXnmHmrbtEL+EetbLr5NCuFMJGh
rCqHtnWlFaLBbOU3RfNgGBYRYnGXkLpJfs5Qt9oxL9y5PhKLc7RToBXqpzoQYm48NqgRKZJU7t4d
/zP9qoCXznebzbZ03aNaKvkfdpYm5F5EmH8yI3uauvXv+bWYJDYmtmlqDoq/iWGG9bO6NW5SoitP
GkJRXY6C2/FP8G/fFpnjQWtBpuBKA+yfpLCWOWgntrVgb+NUX4PcUS8GSsoLd4CuzwEQpvU4CaP4
+9aF4b2OsRsJDgM8MIajURrSxqdSyVndHuba2OGyVMk8waRjSZfZPDoFsQpTTyqPgupd044tUl6K
yj7oRYQzfPqtOgzLzh+WOiWouV1CYYcAayjzeDzVZ4iEDr1es/b5DrocbuhC+BmBu5kVkNWGLqpj
IVgmTgIzx/bDdVdEFTl85Jih8PEec5DDV2nf51vPKEklr5PLqWIBHodk4za6nMqbllNsmODjC8eI
kUjQ5txZAT5BFDRvU8BY65cIBiopX091TjdEf5BjVmqZ/ETZz1vcr5tyUuZEceqfMG9p4y7Y3NRN
+K7LmBbkTNaKuY6f8CmoMxiTVDTcpHz2ba2kT40gw4O4O898aknVmLgyUhC0xjVR8NGwnn5bcq5E
LB/eaMrwLZDRcE4tTKv1mUimKzB6694XgqWsUx5AnCt3ctcNoFtYKhKnqVYSsE6y3+1qlcCGsGwj
2xFC6hyH8IhYxD6mWOBmsu7LG63Myiuqd+HMSVOCasbJ3o7xUMtIxud+OATLQZjKVk55WwOaz/ee
0T6QQHEoCfW4H8Y/jsY/djV3l5mNdFUNgbznKW+zFP++1hCNgTuJJayTCUE1ggOx0jUQfMaqksfR
1kAhdWhjM9+Skg3SbLLCSsESEME3Y7yReYcIrmEq85vypQxBvY8gcHxAhjWf9JxAyMtNojsPk4ZE
7dMKaaZMJchkax6XKMoDdGlGmCVLJfPowQT7CYxSeO1lIlXZXVI0wCHlgpguR2JkK7V1IvDYmitG
Dp2GDuyBShCqmsCISanFzQscxLym1o4EdG32tfJgRpW5iPQhPkBVso7Iz9DUoyFDW+FXQ41AZU8L
tLqmqN8hfcz4IKG2mpIXfKtLKSijx3HJVFwEfqbgLYvqXTt4FqFuWOluf2jQvX4pehg6CgHAV21H
RX0i2AjHv0kKfRuUhf9C/uPGaZz8ocqTZ7/044M5+pECNB0QsXRSZDFtYQ+yv7Gx6jZOrx5JxPX2
k3nfKsJFM2BOtIzwui3LSxOH3E1O4e7KjrRZTVMJW20DnqnIcqSftbwxcx2h/DiTaHSRNjJIvUX5
HITITctWby+EGM3QNUSXwiRZALXxITAkUnP7MfnzfUDHmqGPxUcM73IZbGwDqXtfSC8IfPOTW0Xx
Q8ahBexeKxmUrKZoHNMWWP3ku+JVC5zHIApJafT88lDZTrsrSxc7KOETdlJKIGb6x1yqh6XfBCS7
Up9DDERhto/IsPIj+Qq9pbUcWRls6nDidfVGmfL19Bofmz5Wf6vuoStaElMmk2PeKfRURqlwQ2V1
QdgS2pbx1Smy9pZdItmC1Hi2quKX+ayn6f3+MeE305bLkbbaQYGlYHqZs8Jy7lkQDrLX5Q+tq3Ur
KKbBj+gNsjrszcTu0up21ztqs0sUx92+6wqgGySPLlb0edwgoPT8/m2SbEx4jUApiUt47rQxpJ5X
Eyj/ePOr0YkhhdJJzfRk51oxlnSv67BohJTLs1gtVo0eq3NCiKx1Bal8P9Y3SKaFiZICeDkQ2LTn
VCWfMCEjsaBb52tATXIT6sf0PlqGW2zIF10pbbOfRFxZI50ouYilrIA/00rQuLGR0F4dG1qhFOoL
osJLtqh5guTYfHHyyjl6BjUmIbauUnlPogdQjosL/klS4PrnEEe0OsmvJbbIRSaSsb4PCxSemPqA
zhCMekvFRxoVomUyzOshDe6KKiqXaeFjPpYlVLsxAvYid6CLQcI5pZ7OpNjL6cP7Q25GKOk0iJyw
rE/TXKTSzl9MGtMYarzly6ypr03NhjArWzV/cYe6WMRuaoxRZTH1HmLAhqS8F6Ppwwww5LtmkgIz
BbdFAxQWEmf2dWQVHsVVOFw2dAEKAE6r7blWKAtYOt6DIV35xhFZtlWGioNLrd37cX4nIa3aBhHa
6Wnqk1O9mduqjUvIoejfDfdqroR0RLrvpk0HZ2wb9aSSoQhvy4UV0H/3W8qVUNroPpvIFdRRpGCK
4q2zzG/TsmPDPmGkWi7SucA2dlqXWfu+QYRQ0z6aOYUgDKOvb6ZPOJAXy4vLTCNCubzUouEyH80E
IjDIHRsNJu9LqIlGe9aMkwn4YnnejLp34R/YUBh7k/u4Sums3ID1lTFmasVrhJWnFxBklaqCu4X8
yXCaBEYi2UFehRYHTcZN2Q3KvRZ4Gzcvige64o8aigBGaGHRP+riS4/ESPTH1kEuiSAi8lZDZxHA
B2uBsbl2is4klZZoxnjNLa9YEfzs3eQw0Zqh8YnsTsM90blLwKgoRT1DebcTNSNkeNq4adxGCLqh
uxkrwTNNLpu1G6nWumjoRKf+M//ecrLTSRAWftg5ppiVQo3rteY5fLkLL/HwNAiLFEFxtn8y1zjK
lZv3IyIRCDq5V8jb0AOxdXJJjohTeSEBMdlNzxdhDDLTC7caCMdKKl7OGuILeZ9EhZIDQ2nQkppr
x1JOvujNR6Phz1XAsdPzm/5T1U9Za5GFbvrWgvk4uTRyJIMxyIzZWKUe8qq7s+xMvogtXZ4RYtY/
9uom1YgMNYpd3bQP/Zg+oofm9wniq5qAD5hFq7WIcKiytyIyRTOBp5TvtzAgeIs+QXut4x67NfF2
+9myCv3u2kfxee3rSGDRXwrHe+szuZr5XhYcOZuvJ2fGtBx4UTVm86roXLP8Rkl02oIZKL332a+F
tTMTOVSL1vGkhdd76TGKA/cwPbcvzITnFlBNl1Wd7o1Jji2/PndWEqaC7yaspCsCuoGWCST55kgg
9FQKYbQp5fXgFwJ6nCkD5eog7SqOQ2yAX288goaWdVWMuVb2rmoLeze6NVZa0j1UUQ9rB2nT3EUQ
c11bFsXdwWFaSBWDolui30IaBi41BPZdSdbiHH2Quv3iw537JG3LtGw8rhg2AYiidf/ok7Qjk5CD
NrWPIcwnZsv8hzhiUkiM/2Fksi+1DBYQvpXjqETGZh88RyaLwXvjUO7MO2iEzb7SMEQRiNbPhQn6
WG+pDOC8n2WEmhwpm2XvQP7/eu3+j/uWXr77cMt//Te/f02zvqCfXZ399l8X/muRlun36r/Hv/bv
b/v4l/51cbO6/fQbNsvr5fk3fPgH+bk/rmvxXD1/+M0yqfyqv6rfiv76rayjavrhfILxO/+3X/zH
2/Sv3PbZ2z9/IyAgqcZ/DWt78tuPL22//fM3eeSD/9fP//6PLx6fY/7e5XPx/PoW/QOnwXPyrfzL
33x7Liv+EVn53STHilqTovBKjwzs9u39K/LvMmkwuqUKYVKkI282SYvK4y+Zv8tEoKP0kFXDZLTw
pRLE3/gl/XeEuyhHFMPSbNXQld/+5wo/PMM/n+k/YAWMm4uq/Odvysf3DSQw5GwLW8yZZRdNAsa1
pi13tkbYa12r2loLpGGhodTfO7bAA6tg1C/1rFhi9jwlhbMjCuFYpuWTH0TKrOvZVNiSQh2zJWWs
LtisDY3ZbEytWCDmh/ELLoSOl30XaQ5B3ZmNjZsoUSYlNh5mQBEATdMXUTvaR2f2n59nRD//bEFu
k55Sa1qy70clWGR0D/qaTatR6Y/w98lY0Y0MRRw6eNOpxNJmC0IFUB0eyJimzp7JwQw1L4kFhXLZ
R+Wu8PQFF35BfIe1GAo+jiq5AyWB/iUQknYbZEW811C3sC+OXahgSgfhO723a5U8yMKZey20wHKo
CVrOQZnbdsleu7n3s/AG8eEfeaPjJ7bqgmS1PvniNsgfZ5o/b8NZhHFrthiZk6bcsRU7aOnwAm6R
6j4ZOop84VXmfU/CbkA12/LErvGY5r3Xn96BHyPs5xElf4Rs//mjx1iMn56AQxMVFBHUAFRqHOKb
ZeG295ZLLC2HZMdFxhdrV12L3tcFK3lnZfJDEg1IEHsYbkV6o8ThF3dB/7vBoH68lNrqbV/rSc9N
9fQtZiDPczGwaHTxvSQaGWlheK9FobRpDJCohla1y46CzL0JVGIG8bzYC9kp50GGzsKqhUuCQxod
jFr4oErYnCAdwwcDFmllRnWyRo6tz8q6MZculvxFNbjPuaV/75PUXcjIcxcpOd/PkpyR/+z0HN87
4ynO68csavR5aHbGMmJ/tsK4xlEkBYmm1A06llp7hfZnPw+p6l7KRpnhLEEa42oDqWplfkVN8iAK
tZk7bZp+sVTJ40D5E8Xw51McB9ZPTzHIRNPYtVcg/i0OMHuP6JvupRS/WJdHO1kkO5HTuIONUXf5
bS6Z6wSUh0okByXARe0o3z8fTsr4rH51IWdwA2NQS0vvcf+Wcnn0Ok6YfRbAIlGvI6mCMZNX1kwg
S0F3KB/zyPZmSYrPwpLfMsvAxK1DGVO2aogzzTSeCjleVN2xzpWNAR6B42ryYmIm+fxip1nzVxc7
DsSf7loSqnJZaF27023nkmrfvAAiOgtEsNetYFamxqZxtmGKUYrkgNJ6VgdHQTJwEUvWdU8tIOrd
NZxX/4vrOcvQ+fdTFGcbDep4zUh45bgb9jf4AQ61BdLNVS8hhh2aGl9yCEVvSHJE+nV+0IQkcTPT
jeQoF2ob7WORzweyD9Ma9ZE1rKvYuOt7b5WwKfzilv3N8xXjwvTTLdPBEBDSA8MSUSSeNvWPMs+X
mWWtJEu9j80aUUHxatglqJ1gw2Z00Sj+FvzB3Rc/f7wVv3hk58wKr+XI2EK83qEj+CYJNMulYUIa
imrCLWnBbTMww/QZAeZxdfXMzHDl4LepVr4m42EcaFdBcQ+fe7V7bE3/qPRZO2dR9Jbokr2vsun/
ZkIXZ+taJCdUQO043xWJvRIYWWn2ItQ1iTrd2Eg311XlYJ1IYE3nB1PyFyFp9fOUdtyctZlzlGId
JJeAGNnOTlKAyT52HkSBSTfqO3luVHmwNOjhfH5X/24ZFufrjzBkttVdQ9WyKbZ+j969d3UapBKM
oW6WhNqCfdKy6Jw1CEzOzu1M0xs61jFKbHkTs+mfKSI+JGWBQgea41Jpq12Xq7vAJoE5VG/qJl1m
VXIE5hBtOiymK+hY5BJr5FQMUk1UvRPuYo+YuoAQjxl8voEiEnZK9teUQZvhJXDzUxGXT0VQE4Zr
YdT4/MP/3Yg6WwCR3QZh5tf5Tu/yVZYoayxCqxBiv+fAzDSCrVbGi5Kcv89/nPJ3P298s356g1IH
7nXhM0NWktHAke2DhUH/aqaqJH2qXoONNLMF+a5NtKz4nMveUMw9YAp/kSbOkgLmKYDHDyVohNlC
AmpzjZh0ZV7laEYsJ9JulI68NNi9yK6amBaoR4nB8ImtCQpixwSBNW3dvHqdefPFZ/qb5UecLT8Q
X12z0a1sV5NU0yfVoVPc17K3nkoNz8VgXCGierZT2B6eA1WYp+zCL8IdT3pFEUYXg+sTLWTz4D1N
P5GPuE3Ugew4VIszQj/sWSHZeytQ5HnXmmvLkr96GOOy9Kvp5Gy5ygsndEIaz2h9VEJi8usKMFcq
yn2T46VK/e54JenDyve7ZQrdgTDB42BBgavNTSE3m8ID5+hZVje3LHjDbhZnM2bxQ2Ukd1/c2r/Z
FImzNaoCt0lbyG52gXBPosPGmPj9zKMDM4sI6Z5RaBhmZRtWMwAq/tJ1EgxaoGYo84BTIy/n2EUR
Xjr1BTuEtMPBgIXftbqZE6lih4hD3/4/XalljwP+p4HtmBqNVy3FgNQ7N0GD6BETBgoOV1lQC6P0
qoI1K6578gNC3ziGEcQeK2/Qk4xE6RxxVRbk1yn5DxAzbhK9fZLNdhuRmPz5Bcq/ftiWfbZ22dTI
tLxlYiKcaWkP+JyMjRANRoHcnGWdvamqlxRWQOE6f5i+fv35j1V/vcPm5Pjxvqh9WVVuZec7v5Di
uRs49uWgDcNFaiPckZ3qUeuz+xxDch/ci0yfp/RfaAvPpZDYSZoJES2GYp6GCiVi943CK5YzB5oG
FIKobqHQSO29k2YmQsGaFPLy0W+YFRrbOlV5RhQi9puFI9pqQZglGiu3Pmlac/IbaMUYDDtScePL
zz+qMs6Zf32d6LF9/KiNY8Ia1NV8F0TtrUHSCkTQSzMl6E4bboG6IFaqdh7s4sCwtiH7QRegIEKk
Le3ZkzJgyvQYnXbxWHgFCsBXrUx3dPuXg6l/J1whneOcny71PyqP/Kqu8aFO8qvKyP+PhQ+V5/D3
hY/F85v3TCiDn7h1+KHsMf69H2UPVfxuc642ZFkQ9GJpfOVH2UPRfofupqHSgOZtAQ77d9lDtX5H
gUZmogLODL7aOMJ/lD1U9XeFzCZBuURFsQlo7D8pe6gfyx7EZXNpNlenUWMxFP18MtQhTrmDJLlk
DhrdjM1osCT2m1Y70i4syDZqkfICUb9YltRfeadxHhruHBY3XY6m8udtgPyEiuERWSU5RVbWQwc9
9a2FQsLuT3wqf1dUkrduI75ede53BKIQ331voRbddeygr0npyC89k9Iu2TFNpi6srAl3orl0aJOu
q1DuNpI9xBeeevzpcV2+vz8fzui/+PgWoDbNFLrAYTSVD36aYYvMM0y7Qr8HOpzsOJmUWdUV1dyo
HWPVX6QNCgh5kOCLh77MCYwVLCElvof9+6QCJsdjse8UcXJbk4NDZsRQDJkAvrjKj/Pc+JBAKCk8
If7PcFHOV6w89SqN9I3LMEWVZca6utLs0JwV8DN3kHzv9JRub4QtaOHIdOvsOFiFTf99EB622nZ4
NhAybryCzOomN4IvIIDaxz3KeHkMHMWWuYfjL8YR/vMyBYynzF2lRFQk2/0x0tmYml37QjabvKAZ
4h4siTjhsHAOKTfnZFTN3sZRu8voaXG46edjueFCj0lx6pXUX0c+fa+0PAxZ5t5mXbXI2+RNY0eH
0bH7bkRxt2BIBzOGXry2G2tXBHa+l/Dyi+pFq0rrQlB62SdpmF2jjipx93LQsyyKX7JudldFjYvd
6E28I1pDHCnLGMANTH10QhKWMTfbuKr1/YuH+HF3Ot0lqpikPo2AQF2zz3Z0saOWpP4k0SU6ARnK
hPdslk26UrCgbBo0vHOK2e7cL6J4gzhQXfipSRHNgKKpInJa0aZftjVZp4YZOiAKcmke1ITTW4Z0
7XZBsPn8cpXxcv5ccN4v1zLRtGnMWyYF1o8PtRQFYDGbtg0E7XTLm7Oga35AbdIA7+79deygK0Oo
Cyu6BMNEV5/gwjh0vssjCaq27tpMsh66CuaGyewyxuUaRgtXeLzHRmM/aKocfLHp1MaF/8NFq4KS
sKGbAAEU0JTjSP3pdR4C0870KvUvTTV5kOJEntOrt65KVXsrjNy9jSVpGQ2StcccJF+zWwnAXhS3
ahElR/iQT8ADqrG9b11Z/NFSx9qyyR2ZwpWdK+xV0a2MofMtPge1N2+jLPPXba8dJCxSsqt7+3h8
tiqYX3dI4YxTD3WG0jxUJiOuAAq+0ANnkagY5IosiG9H5h/h1AeRG/0Ve8x13eGZ4DADx21Qt1YX
YI8xwuKL+3RWFeXhqkRNqiQiUjunA2OdvbG6hJ+gwyxC1I1It/gmZUzeFLltioNtj45IlhsecdKm
2zhQGs6YxkMq4CopOffh85EmjyPp40PjOggjlHXCn1VaAB8fWqxgrUYPXZ6QhGhjHxWXcjFsOfiI
rd8ufQzPu2y8zp7jyraV3HvfkIqZJTeUHSXz9T+/nPGusCAqrLCsyx8vp0LeX0NIak+9kvAS2tKF
I3lU8iU6VUDkenx8nTL35VKh48wgSVweF7hFD3YIRv5Kqr+6Q2ebv/Fxqcyx8Bh12Rx3BGf7XSfv
UElmVndS2v46Gx13bj7sxhoNsnFgURRnS9A4Vu3P1aIxoe9UKMfGYRxI8AvDnHV2sOmzwTWh1pMs
Snpqko4OzMccYRK4BR5zVkmD2CAU079avv4ylajsVAwdigkbF5712SkhZkRlVZ6KkzlOABrCIUmi
jhS20UYviVEOotxHPEFIWRZ26gpRPMqkEpl1c/v5sx0bSedDDQ2QarFKcaTFTP7x2crw961Uq7TT
JCHTNcSarqFoKAabgEyO0Nz4pQABobjDniwkmumjBTNzpDWs7nkaa+2JtvOiCtqj20OfkgLyja3O
CrdenC79zOu2KNePkuRlC8XX1Y06GlkjzN+ff5Cz+uo0IhighkpXzBCKfN61ykVpe22uaCeTesra
9u1oCa/t2yB1zF92R3E8bDZ9nxY3qnqbYyE5uk68NREHL4Y+ie8S1UtmravrMx1v2FaxvHbx+SUq
f9m0qPSvea1N4lgw9J6/1sKIQoKffe3EVSwKTKCzGBfeBoXRMQljjbr6iykbKR6syl8PHMHiNEsu
sNOeSKR7Kgqtv8Juv+ypIyyLso2XUCFsGDNpdvBcNpeQDZfTy6bB5ZppEXwJJVS8pYso5fOPMo6K
swnqwyc5K2nUVh43Yetppzg2Hl3P38l28MXu4OwoOz1QnfMBE46QWXXPRyaTWVBYGOZOCmfYy9SD
Qqa1mFSiQIsXoewgp9Ic6sNe/oL16jG0grfpT22Js62SBJRKvCCeoelhiZXaEixdcaQCWCNtauyV
HGfrwCUUKFZxf0N5wW2kp9vMzJ7HF3fT4P7JtYBGXlAUKzZNm861HytVxTKVSnjDnYR/IzHmsaTe
fn535V/dXt5FwZLEsg2p+ONLWQbqYDcE0qJHVqs7TNk3tGRJFCx8YCrAi2dCVGIFI0HMS7d4ASBs
HiujDZYp2NiZYg4OedmFdvr8stRfzBU0pOkuk2vItu18LyHpFQALq9FOWDQP+YjZqlKUMkag6PvM
uuozpDtqTC3cR+V4iYk9mHPWgvmIxJhIIuJVaqpDbg37FWPgtPdRw+ElMtB4O0gsF5NvxpJBUVjo
UrPxNUA/rMxpuQEwLPL2fVMaUE9daGh7NpZFh1A1SL9KTde+xx+HGvmrSsN4Uj0f7ZxVNVm1yQj+
696AhBm91ZVSPilIc1c+pbJVKtpDlQt/rTZIZumarI1yAJGgedbKdIHUaT04OXRjR19Kies0bLSn
rW4uVaU82U42zAUxIrBKvGWt4NGRNeA9ik/6Ue1Us1KJhvf1NMDoNUm55SR7ne5YUCj7yXZu5MEV
cQnZSvMM64vt0K+WBc6+Frw2YUAP185e8MGCQ4g6Tz7F2X3Q5D09agGDwvSkozOkALckPcFhmaor
Ke3+8GvrdZBEfeBAO8s0T73wA/PVl8ytCYZ370btXVRo1rIZEBaKcSPViHZWlCma9j5/9mV3VWfI
374Yr+M26WyWQiiksX/SEcbIUzv6p70vsoJBk3IQStNRhqeFhi6XAPsFrYsFsxcYfdnPyQXIRfo6
BUira8fp0q1OIlzYX5IaQCMRZ+yGoB1zm5QgFKUmLVeyKl83Y2eXqJZgFFQFdNHyZwOpFNo7iSlK
IazSDZpZ33AOibzAnCWc6j//fJMm6PzzTeUS+iImH/NsmtA7QXB5EsknYL9rN8CPZ0Ruu5Bi5VVu
MKNbhrnwsz5+H6l6bC5gbP3RAyOfkcNd7lIqtKnTPPSV5c06IGgXETutKylV9S8exS+214hVVC5W
aOPG7fyo1xjZ4AWgF0521upYIbXoUgkjn5j6MtrXTmgvUodYzyi2byZ2dCiwjkTeJs/By3xx28bb
cn7bTAsTJeciOrrnh3P8VXVUSInC5gvsk9zV207o8CZDDFixfWEiLl1542bW1cJhEypFsPD8UWwF
4okwltLeFADZZ92QYDdL4STEWreWaxF9daG/mncsxCdIeUxNs41xPv5p/NrUj1ypC+STazx64HtX
AhrdqtfFrBoK62q6xnGjuQcH/jAk4T1tK/uqLpV2lsY1IZZfb1z/ugRQYUN/pI1VOntSLP18SWZd
1CZa3eGE7raZBXQH1rmT2etC0CugwJWvZBTwrD52vAzphh4rQbzhVEVA7qDP/HxAZzf4dMBatVl9
/mStv26wuDq0VAYnZVXTKAR+uGFmK2cV3h5xiiOHvlSbS4CmRfbUYASZRXWkLlhU85Vu18bcycnM
ppo2h+jiLmMrNmEfOPvOxUlc1VW2SlViXWMzXLVqQu+gxZmrN1K5ChyN0kn4oKLaeOp6IZPBe5g0
60LtYFRI0IwK3QOk0bYbVwcNNhHcIGxmT9Ov3E5mW4KGfasGaNbdsDDZnL56lF7ApEG352y5IRXS
WGlhcQH/Pp6/H/bICpDaVFpI/A8uvCHBy6NEqYX1Rc5+alXpu35wbv3y1qlpHBERKFYSJyBXxuw3
TXVQwcJL3wuu7KaVVyatpCdriLxDk6i3qQz/q8mqaFkkYpgD9KMQ5CLtlYCzbKS8nPWSD+Gg0aVF
n8rPsu+bi1xR170g3n56xJYH+DeQFG0pO0RqY8cAGEN8zOePWdFHYdzZK6zxkHkvZN5h8tDPDshR
0uR0HtsfM/sAve6Yi41mUnzQ8z9KnYCg2kTUbWJmmWUV5l/aIhQOwuzR6uKlEUTZdZcbSydwzaOr
6o+aw6JejwdVIViaSGwWNEtBJKhdR/pKbKq0HNGMdy0Qwbw3vOWI6hHAWG1iLJvMOyEsfVNUM0f4
lpO6kOQmiuC+m7dA37Zllj/Dok73CqdP8nEz9jKXtaSf6kKjoOAAdO2VrtljySB9Oz9WwdBcST4q
1zYfE+8sQghtwuajoJHXjhS3K8kuOaSFLuwUJ6gvYHFkWy2IAoJ7qQuQNyNIZnCkRdyhrAaaVTEc
wuDQFdkyLFKH7LmsZ9OWv/gU4OYw+TNsPdE3LzJREIAjIhonUtZt2JDPZIa0yAvnbVpGFdG38ARd
l+/XBV3LvF8k9gvx2pcRaXN+pHSLLrSXSYEBOKEGUOjCh/8wI8EsdmMYLwovkgtQVyoRvyf4ylw9
xT5gqR7WuvHi44YXrJP4m/33rJWGjaX5rxURuEQcWm+SJa16J0nuIlh9FYbXWRkQ5TMV5Yi3mRNM
NeZBmvoc4qqHoqq9mCwGJMl+q5xcv9Ry98EU9ARV3EyXU+1CQdc0q4XdXCpaXc9aT9zGzXHCAilO
fd/WRTQLm/rNstmSJqQstlL/Gg+wA41W+1abdgSVuEjgDRXptsrNdGZoTr92feLEgxLT1SCKbmWJ
AZUS6RYjryxGIzIlZFlhIB+BIRQLls3Rvj7oez79oob1O6uHIrsEqZcA/71rBSlk09TawBU94ppU
xtxZM3VXDTwdTOYNT4xi4vSui8gf1qUtzRU9C9ctUs85mhR7GckcFsaRLqUZRrwRPSG5PjYuK0As
pShjitczHuFkn7hZxzaU+bPq/DXGm6u+6Lp1E+EWkYqe3nmIXpNICX2ZN6sIG8/GrM0xDde11sRX
uMPCklH41VQdRZRQU5HFRTxuMbq8sedVhHkB9x36duLdkk6mjX+ivihBJ2MUerGzg7IX8v5SwKkF
Yg2kWve5PgxQiZx0q5KhSvBMsayjFgowhSjiSex6ZnT1LNKhyMuOF88pAmgLJZDEmvZoOx+3oUis
nLkeNTjSK7l7UC8tO/Yo6MLfqEJyveNAv+6wbhFxG0XLuNSB9qAx0DNxQd2BIpdgh5BGYQhJGfsh
d8hd0mVUzXk8lj9tQY3S1KtNwToyg7am7/0IU3TQY9PMgwEXYQ2zURcPSaAVewLZm+U0CjOtb1cO
AjrF4VLCBH5RZjuIxJxYXA9VcK16HQE2JcmZhmyDh2Zb6WJJ2xRWlW+8gMD0rI2wxFG8bOClMInc
ovL91gEum7XGcJvbJi6vLQIwoLk2Y3z8WB7BrWMKCyLXvKMdcJxynkIKIHN1rG3aRAntwmqjepm/
Qp/4aBYBvs0hU1e8UifHlS6mHaPGj6MRrPYL+Hr7JBTQfWF8T0MtkDVnnZZY3YHorwNd0xY+6KqZ
Kufm1o0JjXu0O6DMCBw20ylHEQUxWZW3TceBryPIhCk2Dm0irroF1L/vFpqwSjb8Q54GuzIgdGIY
WxzT/rKB5bGM48JZl5lMHouj4K6c+5ZEghzvvaQJSkLwPTtdSRcR8x6lgtpZBVq4Bh9CVyHFGDG2
P6YjXizcdSZISQRMQipgctEW6OzzPLvoWiOfOZ2JotcFDKSoVyFiyChSGCsk0Y5V0elVHIbsGKuk
Iuemal7lQtOuyjp5mL7WWniL2rKJD0HviQXA3je8RcNFUOMGy8RLp2dXIkv9m8bmHiQhpLME6/u8
aVXtpAYVIa3jlSa1pC4Ti4Pa0MQLpykHnM9MpqL05w1Gv930XU6YHCZYtYnrex72NYxQJXsQaqBf
haH9LW8d6nlB+kYpfkWNEk574sM1UQr/evD05fQIIuG+xAZS6syOs6PdOZx2x6LlVMvk0F4sLdfj
DXAuCkv0DB15ozCSVnFovGW5DqEkVSL82hnI2uLH5tDz5As3DcNL5B2rxIKYPF2v7YEprZBPzotY
vp+Ga5uWYGrkmZxW+aM+mOWFXwLHVAZiDeO+vxMJTsYuri8UnYuwfM24qXU43XBMLLh+4iHyxH1M
JON+aBRlJjSpWjuAvhY1ka5bqraEPYnL1CztOfhdeW/lBK4icJU7nqXS7zRmpGEQ/Saoutc0rak/
BDDqPT9+ofbJ2z8ecLScsNgMjfhqGopD+CznVgHpWsPiVV0Tg9LvCggEPvkIO9MtSWscLNrHg5Ss
y1pFeGXjsTXqpFh1iaAdGEo3hY3819XKEo1FezFopXVFfP1+irjgFrF4drSI9UYeg8+8ByP1GC8e
t/KS2F3STvXvZazLu2mT5LSgsaQeiKwSpcmpk+7/L2VnsiQnlnbbJ8KMvpkC3ke4R6uQNMEkhUTP
AQ79098FcQclZVrK/omsKq0q5Y7D4Wv2XnvlbW9HMw83AeCrXd3hX8Gx4eghOdyETNiXWZgExoMr
8csRCLCetlzXAf6ZaTXEXCPQmxSwcjIvCF6z8n7XS0+E6786E9aKelBAawxzvgOZ/FZFRvyUtyUg
IDfImZeeyqqBLhsbx7ThtmwgvPH2YCpO7GfbevdmBVoO1xyOVfw/ZdrvBzLFDotKLI/+i3sKY3CM
nB6T03nAbzt1EZDc3LXwFZT9UdTWqdYWERq4oT5+Fwfc6z4Wz4YHj6xj1sYb7dRoc3xtPZgnmVxC
24BeUjfp+JAibPsBXe0A9jG/K43xcRGQbXFez+dC8Dj1BKkpqns0+3vNm9ILWk+QOnnaYpauHlqB
9wwClv9xOOn9Y1W30PeEfdg6NhQPPYB4ry8fzTL9tr3m1ab+8P243Q/OAp0cIsH5sT7XdD+n2Faj
cBvZb4+ezarsQVmumHv3wwTtao199j6OIV5663/r+cd11Kj3lkVqNAMYKnU1HW8KKXV+O04/t0Zj
e/QWJyGMXeLxSImtOULI7cNx/GqvVmB3+8PCl6rVO1h2ZYjvOz1upyWpAQAQWvXRwwQaGY191WqM
/OpQ3LsxYb34BIO4F/N5pOTmXY00wmy0HdMN57i4uXadG+298Fbv3WgiK+bH3Jx2vWw5yY022tle
Z+0pWcKh/javQaNuItodtf9rRCCa23vVfntxkZwQHybi7vvagEnUEUbQENfEWbRHXeGDs1rO2+ZZ
7bpzqiGEndRJQ+wxZpfZNPBhrhuk9XGGCo5kY2n9ic91Uoa4Y1/DlLM2j9u1AoHCK2Som0vhmc2x
M8vXjsW/j6cc83SMO1HUcXkp8dGFQ7lAam21HCFrtou1cbpP4y+WobDlnL0x5HgyYRj2X6gnf5gT
b7toXaJFKfDQqIQ2pdwimbzkLl5GtCrw0eviAey3wKgCqj4uznXZ4rPO4584i+uTNMuSMGNbD3Ob
h6J2odbmpYzDyJtntrh9dd5uqCXhFCKWHkhd1nToOY7dOGrXuKsvbGibkCntcS6S4WmMVX6pEX7G
mp/iuccu8jEK5W/pivZzkYOBaidmxjTrp3KwCVpek2oIWqVWWfLvjfK2aOXgR+yir6PCQ5EqZDRX
LiY9pfJzL07O8Wg+qnCndrUcuIoxBfT2MmX+r+zRYu+XdT9LLQIgKFXo6tc3rRqTE0TKW7wzXO3d
qhSDdIHGBPMxEde9nG3VqB6H7rkZVAz75fgz4h4iErqhdrd4u3ul906WKoEKpD2oYy8/Wje2hHbO
Bqxj670zUZSEg6U/U1HlgSc8mwSLCYvpOqcfNW5DqS3eXhaGP7BA2dUYNw6UHOqxVokAVsTo+mOH
ucDy8gPOSrFDyubsthSzxenXaHl4fWVfT6uUI4HrAFW0XrGXmeu9bnshzSg6LMbleN5mDzaxYxKD
wQM58UFmlPy/Z30AQozcmRPjeSmWr2WXUoBbIgmEtO/G+63jWNKntM/GQ56sInpVP8RxTlhhNv9U
5uQnZFDvRPgKZRS6cjV2WfwqkTgM+MAIFtY/dlRu5rX+QFO6DjGaUJCwF+cXKRmhcpW/xNhrs9h8
a/hE196cfjqm85KyOzx3lDF7WXlX0wNRnxmqeolK+62ZwPsxn0OUY5g1F1rA0Tbmh9olBTLrk/Sa
irzzo+inatb93lAB+1SW+KQRhO2ROWLZR6WFJp0a+pMTxcM+j5b6VUlfE2JV3TJ9A3lbhWNUFQT7
It73rOZpqxolqzN/NMH+r+VAnJfAY3SlDLcrbrG0u+Y5qKRG5B8de2JkDxu8Wk0eU2/ILgqzzV1t
5hYE1mXez2lvEVuffMf8lx2qHEUP0b9sc2NND9hY1fumHpMdIKHxtN07DmjEQBc99qiWJJzENJnF
IMU8NKrxI1KKYR9b5bImSDwuhQBaKHgSukr/TN3aU0aw2F6d5dacADqelqeFXZeDs/oh5f5ozWGh
J19VJlb+LZ3GMXCVPD9twwcA/V1YpzmPvOBOKEsHYC+01jsjcYsrFw02v3tV6il/ZAVFrLH6wIEe
I1VT9tRbBg2dNHcoUKgakhxixcorR52Fm6/hmnVpPZz1sv5OwoR3A9X+npuwMrbOdyzVZ5GlkpkN
8X605kQWuT2DyxoQ0+Tsi0qTxzJy4fJn6TOkyW+WZc3Xnr7KzzHmcgEYXG8/YD9aXzUK18f4aZzd
aK8oXXciLna4bj9hLK2gm6v5zhke2PZHkC8da6/1+ZfBteSOiVgXjKbJqoI4wh1AVQZxtcPvA52f
NlMcu0XcmX3FNpDg2FuaXwmffC8yN3/W++qLpXoRcMlOHlhO3jdzql1VwPWo+XyiKcVXqCPHxY6/
sXPIX1ywt/B4dpaddvQCqq9yAa9KZ390G8mCPaHXoC60s/acYenwu8I7d5UkKdTSPpEG/F2AoXzU
GWUgHIuuQ1nOO9MaOYsKycAj19JvuRmdSVcAEJ8P9aMkIwDog/0d2CQ1ks6bI+qGV0byK2FkXB6J
5j7MndqGnpWk98QCOaemKBh+x8184ms/x3rX7JQx6p49iPUB6eRTdGvg11r5YF2Q/76ngPtIJHiH
4v3N5n1hmnnxVVWJ0R4ONcD2926x4Vt57qOwlZ3rkMSmZkq6L3moiPBJBgZfxWdGn95JoI7jRCk+
rzC9I2d9v+8HbrJUB+wy5ZexLMp9l3V9WCqlQUSoSSQVdpyLMZsfj5OUyrCfZHwhHtTbJ3O6hGiJ
ynNeJZ4vpsc6t5J3oU0GXoG91JL81CE2uWWoCf1Sxd2t4h7xTfqbF1Wt3pfMOi6ciDBQykNVckXh
ljrB3Ewgvdy0ZdLR/ZzTmO8VwfSfo+5bs2rEOlee2OQ2d1GKHKoZO5Qdieec85YZ0zAVpEIav6J5
wn3aoQZwSb4JkyK+OWNGYk3fF3cO1BfsOOBYZT9P72qtUDIBOdaH1juOZAJGFPIFagc2OqXOXfJr
KeqHObNe08YKzaTKAyJLomBBotUAI1LstNw1Oomi5vqWYKTh1xXV8vzdKYldokpQYnGcDdfY2Wl0
VqII6bpbZSETYhwA5lOHvgEAar9PivFzLwrjwLJ4RETZfam6rPIjmIT3vJ6WAGgh+T3EJEGDDGRO
9HwC2puXcEwuu2x8N6N5LqfsftbaJ1PG025oPDqfVdxv6Z+y0gvgN9phVI63JdZ1DuP0tdHL17Yk
nnLs8zk0cNR1DKN6g26lYNhHtueg5lQRNuYUuDjp3iDDS7rAgRGEopoYwUYadpBVbOkWow76pGB0
mOMlw+PwNltFSQYwyJOWvTapeTilGAWHc0HfZCpJgLsZNtL0VS482mNXD1zY9F5JjF8eyHnfDtUJ
m6gZefthwMZX8/Adqnl5qSYPibryEyd0EuiaFH4Tl/uyJWxz4AUWKgu7sBZJ9KlU2fpzp3mD9Twx
LQ6USScuQUm5d2NEcExbSRDRzoPuvRW6B3cNDiO6B9VP19Z1ls3ezVSNLsNdMQLq1ZtpXw37pzkO
ww56IFzKJMKYwVbL9aa9TWIJJRJZpilFWeZq53WbXtB0oSNoaWxgO9RJ8oaI9Ki27E0Ujh4SUcgC
00UVqrgniGLzGNpOv5qE2LYa8mkIEpTootm5LI35nNfgGmunIv7BYSOprrQwwUQKUV95GKzphPn2
FrundjVgG47vdXkLzNFF0hkvu2r0zB3RWR5Ax9AV40vper+YEjKykp8hx/F75AKbDx4TOeksYMHs
BzAoLgIAje9pDZWuG73x8xBSNswvuOO+Lc6EOdTjN+6V4RZT2NOt7ituncBTIsLRvYmMU8jpvC+f
pTR/5U77LYEUEw8ySDqbiEI1/ZzNDBQy70Hnf+kLN9Z3qaG9DCha8QtWVli2yd4brc/4zCHRq7qB
HBpkipvA1E6UdIVscQWfYidxeOVUD01E7E5mlcGYrxxvXSHm+TOVxLCvNac4yKkK7Ch/hr4KxCmZ
P/cmlSAhMuJgLI6y01eoyzWlMN1Za24nSOxXMakVY54MA1crfxaZPHUTwFVVdr/sAQzo5Az3ioe3
eMzEebLFq1raS7iUfCmn64NRd/M9YI1HAoFvjpHWpwmklqwq38up5ycdcbhr5qcoxV2oLGTC8vY6
RCYfUGNAfBaK/QPm7nDmVvgGtPaelKkCO/3BYVF06IketLwBHOogzmqnE/koEz/uZcjzr4fIxvtD
gKpbDTNvOuk0sLtYB8nT2YJwWdtqA88FRZTxrer62pEgeIp4Ox7ZePvM2PZAMWNqYOwp6WQSV2Ml
XyYerTAy7YuChyEosVEdMw9WzkjrIwuCcFsnRPpLrSBPip7eBpWGnYsZgNxM74bEutkx2pOimqGt
9kBWTouTfW8S/YdXwPVUIvUgpf0j1pKfFdsaW2EqX8beS1MI19ctSNWejecxy9LiEQzUedaGL7mh
59dRQANC5KydhQCT49S4MiFUXXpLnDMmFF6vt4fU7nC2pd34oLBzEUz2pEj1Yyf76boo0X2m5Mmh
KAQHVs1dzLUY90NJrFaEd24nTCMO6rjQeHkb7wmE4hOJiVQIdXZHnyXPUleerbFTX2BuVkxCdP1+
GeKzbTTuUTFTdGRz4d5F1fh9UkR51dQvkGt/gPbL7+W819j8nB2y7PdRWTehxzzrWHCVLzWdf+5E
z8sauTP3ZgJzhry10WxxOYjRdw2WCwDYgb7FYxpmpUXspUvMYD2pDLrbL5qxLBmOpahYHRMqomPX
fdz+qCds9H1iqnvPqbyPfwZ7/Ke9qNZ5+0fk5XVhOixzGOu1dbf94dCz33V1lCKAj5z96DXNGb7W
10wKQGg4y4OaoUhoT2z2KtMkxcjqFLo42GmpM7Ltm+eMkfea9N7qLOYAPRHpiEx+HRWkxMocMvpk
NhvD98Tshxe2bd6YP8WFUC6bPjbXZqgCivcUd/Mz6srT6hUg9sx2fQIa0POWv2IyUS9JzJnmzQ/W
0umvrpi+tS2atDqu2UrSkM3GON4r+rOmJcDydKbY2+R/E1xLtQNvRsuiMJgFUVjQR6VvLUW1UQV6
Y7jHKrXqoMmRJbmy+66lzU5rQfG5bV2h5nSme5O3OTNmjfGpzHw2nqVXDZ/cGVm3uewEOb6PPflJ
29/AqPHZq5F4ks2M6tC2Ft+S3MbkJe1FJoMapi+TfypbfZQ3vZXfe6sdzgOgq4JUt43L2leQ1GtG
K6YlXjbtVx2RKlvobJnXbzGNyk/HVdqdOuDozyNOjyRyXzbZMfowAyBeigCYGcXF0/HItPa3UhkU
pvoz3An9AdII8XVjtfjbjoyIZnHvovn80KGxSgEMUD/PqNB9/k3px7wvTtkGzznpSWysQo/Rz7kq
OviSUkCv8AymLoULZtfjX5uv6daSDhWj9ULCCR5831Xkcwb4+cR/KA6NZpDjPa5reRZk/eJcrJ5l
FUM/GO5tJ4oA4Sa6eRN32+iNbPLFclLZ2RnrZhtuLkmT7ZvXlMwDtPyhd/olsMlA8G23477ZVn8d
7OW410hmgEc5eigG06pt6U0Fdbrd5yFin8o3oAMHBIWnqHNVI1SE+UhVDQdzXQzWbv5ZIv/zDcuw
nmF38Q6XF9ONqDuB3J2rigrerl3r0M/syccEz00578fIFjeGRme7i10yEcijTddKpvI+Zp4x4Wth
VOSFH5dufm2bfvZ1KLb7sa8DQ+uHE74J9jH2+Fy6AxUXgRTo6NZBZeWO9zEtvC4vBLsOF8e4dxex
JzW6OWtCH4nYjpI9Sg5xnzjNi8sjYht98kwQ5F4ZHfPOMeYbV9TjCQYfp4FkCSYj/2mCTtt3sdB5
59Iex47ewZ8trcOUmPHjx9VLcvdWlfJBXWjF6jQzXq0pP47rigm/xTXZK+weeNFYzV1aOfUXdu8g
Yxui0ay+BpHINKMzx/FQmtI8Rh0CANNYSHMvJ2JWbPrn4mOiWzfostTotSnGT6PSe+zy6IfXe6ci
dc+op5/zoE53wNr9Losg3HLaLEvlXlJgUeoSxcS4Z4LBgnPBpKlhOIFVR+RyCR9d3rGbL0HD11RX
cfdo1TFy2C65Eaqx87KG+cYUVrPnbzx+V8yvWc7PVikxyb6zAVx61SmsPPVHQk931L7rgRcvwH4E
o6zrbNLQ8ugxBE/FmJFEYk47NDioNFXnETTYLhlsBiuS6AH1Dmo4GHhKvceZKK+LlhVv0+py4hiw
LpJLRLiMrANXLdlHrqLc1AKlOIL43p5VLWv45la7TyLEKo3U96ObuqeEHjxykCpO6PSekw51ejWS
POEsMQxduKyLZaMgKCNezKj4drJzXB7mxThsE3lGCeWRiZe/LaWaRn1jZSH3m3ZvpDbwQbKCh1lv
E4Y9uF0ZvBxI4NDZv03ZIVWnH5kiPtml8dnW2nTXdDb9k0O0DmNeiNLTxybUEYLlAxxGATVS2xEv
ULzRZPvcrTtqiOWbUazJvchuPBtmuO7M7WH71lkpUcOuf31RVePRwT+sKAjQ1huk18yG4BNQzDSO
hI2uEDsH5CpIYu/QU7I8zxbKzLl/Mug2SaUZK1CFUMyxLX3vuIqXWl/42SZV2gyoSXHU6M02MaCT
am3Yq+0NLkCy23Yg3Kc24i6D/j9jR2NiJ1NAtlLq2g/O0L5vAy1zIbORjOvJj2EN+Tq5fgFcxv6D
4dtgfjipRmnQbT04zLGCKF7gWnYxe4H1O86ZsY5RX4A9WKEOnzjx3QarxNK0e2cV/cIxJKujLOM9
l5KlNrfHaluTKIen6SLsPPOjQa/RdRZ2aGose0GpoqOwJlAmA45mvs7FktqRpTFpS3XJtMhSQ45U
l4JP8xjkhnyfyEWP5cWj/qKU9V1kDafto8cp42ExJPMBF5TYAepHJ9BidNJh/4ZO88r7S3smnSfd
J1Z8gvTiUULN1W5Qxl297m/iBf/fANc10z043tqHshk5wg8bjtCtY7C6LXVSTf8KXKoLKxsDOY9d
cUo1ZfIbEEIhEVDX7a/13OxtaXQKZMbG6LSq4YzZ7E5HqRBgvSDnEmHYnqE2MHXW4qeKQSMuHb+v
6uc8dgs2tYbGvKPpXiMyHyRTo4sn3ezoKGTVJOr0UJjmgyv8LdCor5dfmiGZb5T2+GOoph8d2ah3
rIj87REmHwTNTt78mOzcPGyA0wyh7p1Vs6LVCjrVCOglFhHPTr8lDboPcJwYDkeTPUde6sHHhqvO
OL/ie7RevlG3NuLqLAoap5/PzejaNxC8FF7rzTLopvooeTzwdDYvbf+A8k67FtXlIwuoWtlM4Ng7
TuLIEWS28dqMvAgoWQMesrUA4/c5pAvcFu7RVqQMeh0UlMVb8dAjFv7Bb0Rn5i7RsYjVq5I3X+1c
tmy95QEH41FMRnpxZctqcXGueuR0gQCecEhnc+9EdnEgUd3do5hc9sjMYXuObD4bXfvhlLokpnqJ
TwV7P6jQ0jnCDXhE1v4ri73yQW2Zv1q6zRornR/GWv8+ukV6p0uEJRXQvzubSLfjh5RFlDj9S84X
X2TgJJTRWIi3HVXypvnD6DrbT55ilVG8mycXspniADjnsOtXhf0UNeTgEmHq6+3ivix0tprbZ28s
MYxdPyEO0Xhkd8iRmuekJZjV9Wj7JE9vlnzWyScMpV3SL29+xqYlOi5Ki9AhAVd2pUTc08wHHND1
URD4bdS9jTfXlidMBjuUzeKEbOQ4dfxdJbqdTReRyR/l2Itj07MlKVhZgOQ/E6nrHq04s0LIE9rO
MdDJxKIzg0IQZRHzYgnLyCMiG8THQV/YuFiCPrV2vCACVkwva1xcfXgmCwmxkZ4ZgVq7jD7hq6IK
aa/KID9tryI9GopgiQsbiP18rJbJvc/rHQhK9iXqp9SsWXNE8jQSHkpnQU2rdda9yDTA0QNpT4kY
IOcJ/VtlU94akyrOfTtfp2W4AK8wP844hGEsOY30XUkH99Gu+oW0REVe7cj9Zo0VIAsLzneUvs2J
MT2gQr3MhnnJRPTAF81RREVB3UvtynCRrBJKPjbtrKFodndAqQ+1w6644/uTQqVRKln2qVLQOZBe
r/MI8qNL7sGr19TWpW1kTu4AA5EYf2svNIatlsDYV+Un1n3IphTnlZsVSryBuX0Q9VrJUULiU2NL
XMopVJMmpxg1nsm2UU96b4TCJtKvUpSD3TEgGXINBryl/1gaclJ6cW5Kp2aP0XzadrCJYSZB7ZjZ
3isxi2bgpU9TyquwQbR5til3A6am9JVr2WOCArg0CBZWkKyZWB7m0kMlhUcPu5xdzXsz1IFYrlVq
BgKI2lq0pxXuvv1VWzHtiewO0VBzqEnf9dtVpbz+suzsUdYo3VFbepYk+qmKbPNSqIhBkAhdna9b
AydqqBalSRJVl63NCwdYpWRr2U8O4hKdB3CttrFu6Qf9E3njSoBLhGYsSpMgcWbSzkSxhgmItTl5
bNZUIztWvmprVoyhVcOrpcea3/RmdGxGjW6jVu2gL3lYUssGK7t2A3A2pjsaoA9tcOTa6mFy9AZC
sdcfwekah5FIBDxwImiEUuztsmhDnNUdTyQdaWHJPrA14d349cIZj+BlW5pnrpKebMwEq0pKISNq
eJNr97UVyY2zqEfDujcwqiDW6nSEHMaAz9nMsCwykaPo8hwn3RVWAyMvrk/CaAzKk+GpbXSIyv2I
nmVg3yiYmI2fOi0mSsSFvu5w/I2COI+xp5Mrmm7xIcqX+xFC7j23EFkPPqox6y6aohMbsvFumZAq
DS6HEwe0jKuM3sTyQukkQaF42RnEG35VqkqT6Cy/jhBKj2pl0pOY2WOqEnUcxd2Bn/cA8uBspU18
SbLsPc/k5Euzm25IVAg4g9RjQ7Sr3SIUtM3nZEpQpEC1yRrJkLdu7+NJv1PIbl/t3l8iTWMyMs3Y
m4bqm51M74s+lLxZxzOYWR6xiBm9Ja+RA/pHqo08zE38xXaW/E7aeRh7Tnks4S6XPcg1k0ftwz4d
I7OmP2Ne3SAdbBRotuxkUXogJFXrQ4m56spgE1WE+UC8s/u09XGexF1ks8M1rVVik9Sf4iIhPHSa
xcl2R5Zs2lOEUTswSOxB+ZZoVBl4UXUKiGOqs19BnXK3KSCiSSl328tWQ0x29EZSvuPGmvlUmU1V
jMLTEBoLOYNZTp4S7dn3z7xzkChjlGcwUZjHIjtlYIWMKfpaGQQ4pTrtil7H4DMlUXntDrozz80y
ERGjF9m+1esbvavHtEPL9y3hXhN6NUzQX6MmicK/icr/KSnHKg+KyIUyDPjjD0l50xHVOItOu22K
wzyLo5uqZdgoz0OB2LQjHNGHlnq0G40OWI/j46Y60FqI3W7B4HmMSg1NtG9V0rrwgxKWHddv9qy/
9UOiPHVqquEdqxjEsDHLKNJz4y+GkX9xbeFmcVXHsExbM+AI/+5/6KeWSU+dLzdVXxzE7U61t1MB
tLqh+1k6n3lzzMoDtWxUD+JeZlm/G+BL0axM5tGIYn0/d8b0RZKicTq6M6snR4l+EVN4i+BwfFMU
G2wQyTVv8yDUQM+yv0j7td+xSavpE/YKRBjd8RwNp/kfjIW09cahj8i/2XQ1lRER9NtG9Kaag4gM
qjQdMipPPAsLGgEQDFHbmX5u1n91mP/Tg++Ql2frHjxdT9WdPxzmg5RDVpcxiNS101cgyH5aWfiz
UZFVWlUNEg7YrOrU1b4CZYhGZmKiQrt6cR2CpscJwam2vkJjpNpt+7VImY7l9rQqg7pgWE06MAdc
v3HMI9Rr+fzf97Pxr5/fMtXV+Ab9X1/NRf9jHqJXZ87TgeetjXo3c37eIgIafFefrONWcDDbCRPk
w0whODy9RFF2W5evYQD1GYSfFct6j2t1N1XSfFNbShidqN+qfqv6PttXzpvXDi2ZCtFMVGyU7jy5
5GFUc0pVmahQE2rVDpyqcopFFqMhdYawzTq6lsr9C7Tmn2gOw1UZtmCEsF287Mbqt/+fLxsVVmWP
TmPe2ADR86Eyvo7Zct4y+rZab/sRI6g6DA60U964cuelYPpRC21Ku4r98a4flxPZ5dmF6GXsYChH
RwKXbOt960fUzv0bSnX7XL9b0Vw+tepohsuA1ttYif/zuZlk6kVHrN2thRKwa9IVXoVtHp3ps8Hu
xo861NSW4R1iven3WZnJ3aiwMStSpGOz/WkTfsz8T0+Vzp7SImQZPL5SnOLD1sy1FgofuWpLrEgN
PjwjW1sptZJfLdXZ/mgR6R+o6LbayHJaZUfP+Vfv+z+JB3xTcA2qh6vU8/5kSAgiAxIiu6yb5JAP
rBQxFXlu73rWwK0YFoPOCFtoNkY712vPUJTHfaxNRSgtQXat3SQHdRoZs3DooYt1iOBdi6BNzMqU
1wy9HNFWwZ6yZwfyl0fpn4cSn90Cj4ChxeYb/HF3wSKq7UrBT41n+04VKUPGNgWIP4NB6Yt1VNOP
5V1u0Ip2aSd2ceYE5BLRqK8mwliQPaO26R7pjHWXkQzultS1BOJEKBMLepfCeFpK80tdN7+QVlns
6nAVVniw95j8DX+7+4g5S08C540cvfNWhP73l/wXM6mrWjqOSEs1LAvOwO+P0Er4IJYr1ZF/d0xb
lqb/ohV5vMNB1bH0NaOLOYR6fE6k7j7Eq+E+gQbH+u4glhp5ZZ8DBu7IUB7V9DXO5jysShTOVe9O
f3lV/8tLwuV3WA81Hh7DUf94VSvqoLEJwf2VFjzCORmcRKEqA9oKN/I5teuzYvK205u557xjGe5Z
VRESkPY3pPgfKOT1dcUncS0LSDovLHSFv1+0UW/0RRkKfGga4rlkSn91HnFgxr6WhhoSw+jiQ1vk
yUgZYrNauuS8kEnZ3Y5/W7oKmNNW/MUX/AcX+eNTYc7kbtVVzzPtP64PjiwcHhWnyuAw8C1XmTFC
ZY2ssCPSe9vfHjWtckI0+yaV59iA9DB5uix2vnPSvoseiyP+vhw8dQ96oXEOkBqme71FMUn61C8s
69hFqEP+UsH82wXVsGvzqxq0HLb6x1uLIo9o7pGAllXvj2z3PKjI770an9v2NLkDnUGD45q9s/dT
sA3W1izZrdwtJEHpMbFnhVD/73WJyzHt4MBaCxPjzxcMXm7FLKfcum0Po+6QNCkc7de0mF5gdPg2
zBVrUisNq/FVrrvN+LSK5v+/H9N/e9PxPgeMsR6l6+33+x2ntJrqrauXW7Fk88FQeONmximjKGPl
Dg6DDm3e16yvpyWnyl+FsYJqzmNzDmFcdXZuSXqdg534PomV4ZBFlo4Jv77fJhVWM/ISEc69KZ34
bx/9n95hl09Oa25r4A40+4/f1gAHSC1i2zfbbPSL04xvRSU814/UFhMQNQaAJlZRSfmDvOXkQpSK
COWoM0PApK+gaXisxkT7/46a2TQh4BE8iGjSPOb951IX5H4V0biTDWRPj+ZVyXowqnjb/u+/ARfe
Mrk/dc7KP0ur2jRKJTYcInJUTwHppwwvvbSftuqpSsq30U1uyQiKxpz1A+sHUL8qNaS4FyOGkq2T
/uAkieFYBbjBsJna+XQdLw7mlnHKo6f//sTb4f1HnUF37EBLgpe0at5+v2u6SZiM0HvrtokliSk+
pWbOvEjO6R5NCYvtxSbegzkEkbC37eZVY/O+JG+d/XxvBJ46Z1czzU/sOPPdf38645+MMrBqGqeo
qZseiRd/cAz6vhakpJrpw6bVFBELSdQDxg5yaMzlpd+aHKQ5tiOasCWanhjM43YaRM78iQ3ieN+v
kUe1rb3paH3Orf0oIqb6ntkrd7K21vxJP1aJQVQ6aHv8VR/rPgmBTebW/Kg4CpZ567AZYHKv+0Ep
W/mEOuqr4mY3ps4h1XpCQVdR3X9/+X8hI6yky9XO7NLu0L/9/tMU1mgqU91lDK15P6hu/FLhtGRi
oJthgublkKj9q9vGycVd9Oi0LT+K3PQe4uwvfBcOWv6uP24TeKo2JCiHz0OB8ftnQQU7movUk4et
roqZjp/qEpaHEEGfV3CoGDa3BjOsfHFustKoE8grp5JL70mvwpiEFWawNfh86uqLzPDTdF+iNVXO
7B/rvkmRfpAE0KifitoedzbCwv32x2IglNO6FZAuddZlXfpUmQxznWFY7jRlcIM5dfJgq+IJHSbh
ViAbzmvjxVjF2VIUfrPYM1A0LDt9OjCbJ1ckUZ0OVx0TB5WlzMSRp+TAKbHM6dbyqUyMr9vRUkFq
L9KKgUSr3RdSaNckLkOj6ZWAlDsDt0ohg7y/kI/7rR/o5no2AP42RVFNLFZZ89mzZzy4KSpa4kAm
P09KmzwL5xPjFOSTGVF7U/lemcVNQYlLsySZsVZ3WCSNx7hy95uSP+tw2mbkMluYPi8LK1xGZEt8
VzruUzwMlPD8cqwxkCSXmJRPNX5STMJ1ekZk98tSWxiNcL9DL3lPq9H6iPgBQfvvaTD/dp+CkFx9
0yDpiJX94z7FyZHjw+M+3SawWuldCRekeE30d1edUDflM0Ma4q1P2z55O0PcXranAbHAX56Zfzkw
iEejY7JhPXAC/1Grxh5bW1bqKZm9pHhq1WzvNu9+Pa60aYJmto+woVx+6vgTDzSsTdDmBL+Xy8vE
ODdsCSKOIIbjKc6XvzQM2j8JI+gOdZTu9goi+8cUY7CkUY2tBQOJ6SsToCAupf6lLbEt9nXTftKW
iMQR5PQlRMijsaAOT3jfEr8JF4g1JQoM43vSYeFIRK0FfZacnCH7a1GzUXx+f95J6+FdDI0M2pSx
Zhr9b9s8k4A3iDEuHhJbuUNWQlTx+oejzQ9SJZN8nXw0luDDmq1ySZBvYOUg1NgcRNB6s3OP0Q//
q0Z6ZtF1gdcDb9wKpO2G3hpNBVyQbw2gP1QUndYswU4U/4+8M9uRG8m27K/0D7BAmhmnVyd9do9J
MSj0QoSkSM6zcfz6Xh55ga6rQnfiPveLkChkKRUuuvHYPnuvPYg3d53UVRLRe7SBKea+Gdaicbax
s9AouqTtxq/S19IvvbPbd7/9Sn5avNf3puzybfPgjN8kVpRtE63xtXDE8yy5/k4Ndw1l9Ji2x5xR
iCb7zYKYWWy61CDW2SnvKHFUBxZ26yNf+CIdmqMz6Nev5FpDpU9ntDHmnPFGyM5erJplZE7CGvtz
11w7u9670p+OjHhWUGfFiAaoiWQ1TXRGgP+E+pDsu2yud+y82aokTndN2umOpD0fwqzrp1pgLBU0
eVayIX/cEoWwvVlepx59ywDU+kAzt7cvjKXZrRzR4S3MOBf6UDUPHc3KJw+fe5i11WWqsQMXGYHF
1W+zzTAt650q83On9XAYkzHbKf4Tm2x2rbcvEbkZc3Vt7AeY3MYudfv+aNnLj6LHZTnfqA9l0+tN
V1L3WaaELK05kSev8x8Xil2WDNl5KdrHr2XHPMl3UwwsQov4eVnfVnpSSWf7Zx2NhE8ZiWd270dU
rf1X2LjGnBO2rBonUU/b2F4XYubKxLUU0z+dRCcvjZ3fIsUPt/4TKVj85+UdQdECMuuBLbzJov/9
GY+nWrG7LuqHODFQwmlRP5ti4Z6oLjN7DtooWnvjLfRCWrG4r+PWxK3mE9xQTrxLa4e1cJeLfUVD
RVIa3/w1omMX3lLK5jkEVUbHFdvFfzjg/nNUBjVmcrEU0N/gJ/yhODi6aNfCyNoHFF2N0N5cWlBG
58VacDNaMJdtrHdBS3PvEaDORjUmyRXeUnhSIdl1L8LW8mVJk5f/959L/gexlxWLJCjNDElZnfMn
mC7BE1qU7IUfwRxiU/P6jYj8buf0xoldNp4uf3gwbnWGNzTamHdsPAVByZsO8kUrcovm4KjmreAc
2Zk30grXVIv1W9yfv/4tvFzlAYpagkHghhCK3Gg75Kyfi5IwYKx2GCtS9rUCgEbaPTmjgpHgYEOK
inanofVgSlm+rOvWnbPazIsR8qQF4OkfLgGWe3vJ/PvhqVifUZDGNZUSNt5DfwxLLnv+xh6Wgf4z
jB9fw3+z2Afu88FsT+PWaxd/Z+j6+6DxjATIXt4lbthzfYXlqxLnRe+mtPfSkPyoOXX91HlNkuJv
IW5FQj0lfnz/NYqZ6nuttD58Ha5JxJ7WajkHoqxX4VQ5uKZpLDpppuCQDE55rT+myDh/jbOjnbCc
czu81p7B2HLrQ/ZiTOA25quTjsorCMH9wMrsG6McWcgMAuWiC2waunLvqbcKVaUPuFmdu3FyYroR
41+TWOZvi3Bfv6gri/ljGvUFL6AflPbAjruo34Wkp8om6we6sKa2dN2KOh4oPYnYfrgaIUTOBDZG
ZrVysCuEzzqkHrE+JtJ77mIsixL7YLB4C14FT+77agr85mQZIuA+aL58PR+l31Y7rt4vGWv+fPSt
Y5qqFv8bD8nXosBRxlGwkLl+TXrL3OHAGbqLi0qXNwvrxsR9ZElYHPgB0l07pCxr2qvp4hzvu0Vu
6yL9NNznWMpTDxYJzhKuta9tcd2X6I9qW2lQrU7l5qHd5snOJRHHzr+H6ulj65fztBFJE0zxJO8p
TwbT5mCSy8d85934Ll+/SysazRq5a++/fqglYmqkWNMgkVDDcuHpH7Vov6XQym5XNAtfGvPo2hB6
mD/INjXbWOOmEV3pb4BBB9ju0+OXrUJ58c05VXjmXd23vGsY3vDoYmaZl+KiWMYczDT5NruJdYRu
DehGPAhrUHuXSu1h6Oimgueb2M6zgCz+PKafODZo1CgddSQiSpqm4vscU8Otaph5c3VfgXkGcFJc
KrJu50r8k0D05xUFHVa5FrRw6cAh+w/F3PZp88uszryPhik59C7Y0zXHzdjbSc73jkyxTPq7zoJR
yCtqOnhFr/4e7/5HdQ7/n7Vd3q7s//fSh8eP9aPt9cd/b8i8/X/+Lnzw3H9Jy3Fvl3yg/ch6vM7+
LnxQzr8gv/uuT3uDiRQrOUT/q+fStv+lpOWxDESL5t5xG07/q/BBmf/irgOX8rag4+5sy/9J4YP4
4yDnRQvZk6802p5pMbT/cbPxAIlRJlzOu5lV3VvWOFGoToswy/dq3c3acXYr8QiSUummyKE6jSA5
tgW4yr6Jl79/IfODBG7a4SrBMbLoYO/drpQhYMbrPfD1NBt3Olrul2Qli+NK+RDJ5vhvH/rD36+e
/1X9n8LOP1d+/CC8ihgKfdtxHQka7b+POknTxas5GYCmBPGJZIrklYWKvI7D6BxLTz8aQ6sPK+/k
oJis9ehl83HuyfK55vbrlh5Xgl29ksZhiKorYw+ss2LKj4aMZigBtIclqgkKaO3XOn4qGIMuI6ga
Ra9kOMcjYTaZ2N+yxl7pSSaT5doWWVYlLnIx/6ljwb79tfzb+/frp2UxS0EpFxd+8D8uL3Mvy9qY
YV2gYyoK1ac4XAW2Y34pCCOxsMhwOLNyrOdA+DmO9WWOA82EMuZFTe+6Ap2TwzHrF6vdTLPp0O+4
sJ7UqTxMZInvjCghMmdl1gEOxrzNV7TIlSqMaLFwWuaW9RyVax9a5VrvSRh60wou5vaLu5j4hQsI
N7zp3CuXI6o9qiFI/bW/N1fXBIJavOI0Mbe5PRv39eDct1NfHuC8wOEoZ3nIoA8GeV+1B8vPZ1o1
bulMSrWTZa1OumOLvzp3bu/9w1jj/jEuSzZcIKx40frMzHQ//DF5NspkryOLfJfeCD+F04HtMoha
9SYfUgGHZTMu1jGqygz/0m9pllVYoBNtu1a/2vjqjw5x3TDW3dlVCzesbKl2xdJTzNYvNJ5k0ad2
MVP3Vd8QZPTwVUXpUzeaHSMQYZJ25Ccfj/W4NPeWA1BGmaU+2tlibzp8yuT5kvWKVezizS+JzwXM
Y196SJXa9F79WFuMV2ZCbVsBURSow1VHRLuyqrVCCxP5viFgayyVuSNDN53tavjpLTSg4qJMIZPo
EfSudn5m44/McIFSoB0/gr+i/08n/t6SSXxoCv0WJ874zINvHVa5io2ym9eyiXBsmQasRnOWL3q2
XaILvfEPe4ivs+jfHnppC4vxm7OSg5GT8c+veOyuiE/uCno6w3Hf3hTZumbQ4HmdtoajAAG6gSFz
7+K2Uuyl1X9GbtGjv7H3sZN43JcOV+N1BT5gr4SzYuKzelDtlmQ/fyNqsfZpRz1WV6nq7tPJ9HNr
llkQ9fD0WsGGs5qwYwA7Bf3RFOhdFU4XvFjfVabFxwL4x7Hj6DMfGUfN+wy9k9gGmaMiqtrLMvcC
wsD4a2W3PfZe9A8nIDcM9Yf2wiId+85NTaUIGbFb/SF124sBGQl8BPbPglEIyCxltnUTiF6/pzM/
+0S1wjXqd2BwEWCw+QFFS6nbzbmOgxOo9fgJb3A3pIX7UMc0POJVi9FeN0zHRqAb53cn7YbmTheg
dT7/TFpofxluRzoT9ZD3AQJUEiDm9Y9JiR8vN+bAbg0gehbBSbZ/7bYv4r9UczGzfDvUBM2xcMTb
vJ9i6FHrk8THmMSLvKuMKVCk/0hUNm8dLDu3uQ35SbmLUGBoTzT1biTpotkwA6tpD3Ik8T5IZnvF
kkfk1BN5bvGk0vJ+dSr2xynEv5nz8ciEuC3yZtiaIvYCUeXPY9uyW7FZ6uJfcXkvCB576sThbTjU
zc44yNzJGU4xPJCkFfO+lnOgbN1se8cDxYaLhBdKtatHaC2GOZ9M3vuossWbBiy6KcmfbCNgpJ5f
VUhe47uVRQlZ0s9JQMMWzvg2mXSAgJ0OohFeT96Zz7zpis2imseKkyfseLfC+sPya/sJfrWmuicA
6oS+9t49wGuQY1buxIAop18R7ohN1E3v/BYHZCk78CowArQ48y5yowMRJ/c6WMsvQeK+Eh+yrSIK
xXpcu+74gx4MB7A1fz5VFtgWJ2SJaQ26dhhxoU/GnuaLcjNwQ34zurDJU7qTB/fDbKcfJVzS0GZR
P5Lo3JZwE8J8XXEduhpSJ5hhUuWHiCUGCWwdcoMeD9Rzw0okYLbB+IQRLlkf7JaUvEVW5YgJE2iS
fB/G3kQgcqhvTEt9in0V9tWo9x21yblLNcQkd66LBYQRZT9Ny6vj50AR2ON2eRZtNRrt0a7GjZ8i
QvYeBZvxyuc+5TQPNyRbAsSYo+na24zY7KEaS0VHUECc196JlMUEdJH4NCw/vHW6eDaAy2lsqcMi
+ooxPslC1HUVCC/9xmXY2CpRXOMMHpaV4GkhySIYeojSUj+95yFw924NbDZOPX6zXr8WWv0lvSna
Nzn21nYabRJjoAWXFtoMcel97jUtEcToKjHrB0M0pgdzT7ilvCM+l0VWHUjDB/WTmWfZ+dXBB0K6
+p/O8OpFCuQTvcXQPgxsIvitA1vPeGkQqBonZqG19c32XSR+T/s13xfiBrYZf1bc8vBMzj8ggnR7
jodyD/+Pv6OEa/hav99kkLDyBgKZBvTKLjmVMd2uFa7vDc1QMbXRIAhyEGqjVZ3H1Q5T8ICZz41/
kPzlOd/dyqu/83oRG7SThTWoNnEYPmZp2x58SA7o+xc3sVHfqDn2cv2gVrsJNWGTM68q0P9W8YQG
KAanfxHd8Dz68bcoHn7HmWwuouao0+xKAvzsYSzXar/Ytn2XCYA7EyQD4f3IfHKttUpHfs4k3sIf
lpf0hsmtnWoPHCMDP2mAZ7DvHcMZAqsVwDPqnDqznIkgzaZkk6kiQdmMlstSanfn2+NrHS2ndO3k
Pqa1IqSAsQrijiitm/hXt/E0gVDDC0t1H7kGwSCHTVFjkH6X4pkY8ovVAOR2AW5vpOw+B1lG5CJI
n+aRTVP7mndBScRpbbLiW29I/yUbA2dMi52QJLo74YE1EPWjbxvE7Q1Nl6yLtskhHESNeOz9eMef
gdbZ2yeOI8nF4TjBCO3ZtYn8Oq/2cwMHYAebDEZDiWzbFk2EV8w4MpDdjeT3jWmUd9Aj7cdu5vsc
3RzQLNw7bNYUxcdVWV5Sy78fNCLq4Po++3fnhzJWZy9dWMKrFB/teo/OrcIYQNgpL74B2fqMvNZ4
mXHEsjortgYeoW0m/vKH1g4IIZmw7uZQzMZ8lVQu3pabUfc88MOFpXisZvm9T5m4zcHYL4O/hIZF
iKbxN8VofRN+h9IOW0BGEywn9yFq6A4Z2HAmlh6eS5O/URFPf8317O1IxZHS5cQGP/RR1ZYbKoLX
QSXnvTNynXEh6u+XWTS8v0fAx/OynXqQuU30Q8cNJu3KzgJMpGNgaeVv2qos7phie7LCxedUeW6A
h8Q+EqF76keLWIZDF6Z8w7L9Q5mJvDAw/mbj/FKTHQ+G+dOZJeC0lUxM6n4wF/10NLE5p87OnO4D
b2HLPlUJr7UFRggZ2umtM+CQ+rXxOJcq4UunzuUpcXNw9wXzc8Ro+ZJO3Q88XWMoa2GQ+hy8vRUT
O2wo9uvZC0S+I4m/tcAq+jba+JRnbufvWKeWfbrylzzWCuMj7Fs/iaqHOeHt4kZPnmvOL844BK7D
0+DwSITtrbd90CmlHCLfgU4+g4Vht+s/TrRYY/0mXIx7PohUR2uRZ4YN/24gh+wAgT1/bLlo4LFa
TkOJrKNj9xGMyk8VWYITWh8rjbdJxyisI3Tok7Rw8vf51G6Qb0lODjSH8whP57hanRBkhgyi39Vq
TZtJjdONVYzymG+ZjplvSrh6WiAse06QM0Kf7PUcwU1dl+7BUOBFMHGS6wT46bbVCLJ/HgJz4bf1
IE1oPph1ZqNWR82z6JIfi1V6nNzKOhRgZEiJ+PXOQiwjeCeucY5Hv1bDctxRfgu7Ll2g7Ce8GQyL
hK0cb6NLz5bDnn/6a1Ifx3xoGP8RcxPxblgMLHHGnOVSmQNdNwmGeLwhMpsgq5nkWnfc1GkOYmsF
28Y6dkco/VN67PrWPqHKdCXhzhGcBtExrpxLu+j2yauYc4qcJ4oqWQsK3XAF/MjWoq9F6EYuAeGC
oDI9ZsHkmwBZCNgIgxHJNER2z45yB8KFtLJooUkR1FPr4pzW0XVO1u0XSCdka4v6R6etn3FW/5Y9
lD+E1ywoX8U4uVfdlbequzXdRf1LT5QlsGMMs21PocaaTYfCJW0KhvoIhw/c3NTcKT5yInwi5pXC
KLzt0sQ8eFyFCDm+qrFfNgUC+zFanYMl6xI8gaKBlk+qVABzIYxtXJE4m9SpNpQMPJbNUu8ha/BW
Nyd/L2beuAlxxjuoHPQqAizZ+95gnUmwFeTcAKQ0dawO5lwdEiPD2ps0B925HklO0g+ij6JdPV2K
FU227W3+Smh4S8aypv/y1ie9AE6tuO4FOVTAbVufoqif962u7ln3JyfO57ep4mxckSAkqXlH1fro
rem5syqP+hGrppo4Gw8ufI0tA2NLhvOZk2oAPErHtejECy3g0ZHC13BGMOHh4ukuheSlvWqib8JM
Nj3Ulzmfz9DyEsCkyQdUk/OweNlGln4T5rL19w7BuNEr2vsZI5pTVM4+z2ZickpBvRswNrtz9Zoh
RBzqcaejDhUBKBI1MsWLi9JCm2OcbK2lfmakEzQhMA/MM4vOioNgaTVgTjlDRfXnn7yk3GdrvHaD
Ke+yte4DHMobyjjpIYOcWUzOidPVRGMCGC0EacRa0zkKVyGsBAYWnfCfw//Gi0113T7qCOYmVfk6
sxDsc/FUZtCjyridDgjIW+V15WEe7mvlHiLRha7XgPYe+C18D5aG9T5a03IRqFSFMTQPZjWDSuht
Yu1a8i0tjdekz+8MhbOSVNf2K+UJcDK7Nq23JzpKDeKIjRjY2nTwbSvFl1xDAmtNVIXvcz2xKjDI
7MqN3fKF7wTXWc9dkmPne9894nPbNI5JplD6R3UBnpBkZDqarf55dsEu8eXI942V0Ks4oUnE8fiz
99Jolwr79+qM8b4Y+xd2Ac2BA5tFiux/sukmk4599oA7Apu091isfOlVZlxdbnT3iven1PMCAMZi
pgGOSw3A+FhFkXuwMj4LapPhA1j7pACU1ghx99uUWlKJPgJrg1l/qkzxU4D32WKu/tCTRfN65Izw
AVR1MhWF5Tas+6lzjjYVlnXkzke4EWrv2PNTVIl2t3Q+4c1BsdBjfgmQRx9dm+4CZ8QcwB9tvG8h
Z0Ipi8PCgJhYre6+Foe27pYQGW/kfpgYgVdwbi02a9WvX1yYOyx2+O3WllAVTijR0Hrh5z3Xj7pe
Tx10SvwwW0UPGZmRZhuZtLCMSED+ND9bhkIfyW6UyTi7wR4NGBt2kWyR3zZVn5j7CAIQN9gmDWow
0RtZLx+T+VKIFOeyoeWpxMMiQXDvxlw+dqKjSJcpxZ65U41tB+KerPeNPGZBZoVMobv0GYspgBuW
Pf5av8kmOeKIunOzqDkTwktDRXPI1z8snZmHXPiXzehwu7NHOw9dLvW2AcNl9ikMW3ENlXBn8XBV
6XYctcPnk7+hTt5wQ/dz3RDRxSTbxkYRTvbshUMHUCDNF3EfZetz6RfP6yq8vS5mgdJnNKeuYi4m
jvtmQ1XxdDVv5yRStAKL0wwp5jTqoI9W47xmEaEvnQeqXZsTpQ3cPO30POBH25kjcF21iuJFDazc
VkV7OeDFTWj4/usyQ8CwIf3uMmPdLS0YeMO6YUTXG3mACcTXhN4ldyTvkNf2ycNiSLrR90PTGKyH
BMvNYEDnQyzaeh7vqDhtPifLjK8CqMUajdkJJeg3hYOOT0NKo3u5yzn+Qc/V1S5Pm+FpJZVy3xlF
0E2duTdXBmpLJRD65FNZrfsM2NLFs4r4ITObA7MlFvhZ+izr3iiNyoP6hhjEs19gLc5OgwcrFrRt
QIQ1XLI5vZa8MC6Dda2bdmSFNLH/RMnMqLG5k5P8GN1cHyXv+7pqERXh7rjZpA63Ja5aTG48MZ0W
jVyAQKUmV2sEkdmpqrsmpl43jYAzQGDbNubgA0W4X/lZG/aw4CnTvxx3eZssl7lQ+de1NwusDdO3
NRV3ZktyrnyEF0QSEf3uQJqA+XWGzBIPPnC+eYDtflu9sjgkZNpl+2lWxblbkvL89U9yGotzWzDD
GulDZFeo7y0WgTp7HcYpwOBZQJMwK8aMBUnYcrcqQlr0uWE7OGIuizLOMx3LTgQd3RhvalL10RGh
3iqLyoPWmO/d4l113je8cJ+IT6Mdc4f2wd2RhyRNt2QURDpon/jyrgqYi3D5tvFlDRzf+izi4sPP
+FZH/U9zAWI+ePq+M10uyrVzcGZoUsymQYoNvDewFafTeEzH30Me3wPd0iFcR0xxfXEcCCUETsaX
pkr4cOAGvzeguQwcMnc2Gep2dK/MiIdE949WpqlXBJHJ+rt8ltPqEAhAqXGrZWuN7A9jw6aMOPHn
89y5b6MvKA81DMwitjqQsaZo/Mz6JznYOLqACCYAi/ty34kF20wtoQWAWRWU8NVl+0ky3oZABSpR
svQUKzQBc3glEGqETj9Da1qib4Xr/wUXHjfORCDUHgXqi9yuKuZSvJZNaCoG3GbtjlIYcZAptJIo
K3ZQNvgdKb2uMnK++rZrtA3+QG75pDqFKt/xWK3rOV71HfjGYVN6zNFKm79NazpErHs3wKrFStK1
WFD1as2dEnGV92hsb4eNLkcY5ryJ57X95i/deZyf4Xsu0CzoQTABkHbEajdequnvjaKwrIsXOO07
Cu8UFUvJgXuY3rQD0UgDppy3bhy9nt3OdmF/NqiI7gzYY1SnsjETyA+D5JhI0YHN7j1e1nwXl/XP
1F5PqbuqYF5uVTb2cgFYHa6jYV1W668a1HY4jTOPbbnP/dk9m07aXGqzudDUg9uoET8GAtBad0bg
FNbHaHRt4PfjvCVZyhBWCvHgL/3CXenZqWBij+8DcylAsXnTjVxTtDmyLJ/wfnlRelnH5OAn0AZG
nkiVNZqTs3YDe2IeSvL4qY0rqDbyKbfd5eSChAoivl2hWcoRvRT6GolVK3TwxDNEayPU/TyF7jqi
4C5N4NygQVmPr4dighwMGJpZ82ElQETyuP/R+8SXlfu7FSOVLboYuHFAkOloFj9Ys38nBmVdyror
QlBpLQMux3nqnsl5Zo9dUwIMWCn35PB9RPgrKWn0rWA0vO99lU939Uo9kSxVd45V6m8Mu2FKlMA5
e3VkE7oCo3DEIbbir0K5nkPtoG8P6OBnkIUFreUMe0Nvy4dSWDszq79ZUaqDwmzwbPg0mnfFrMJS
Y3pFYn1xZPrNTqgdtIVx7ZIOwn1aHqdOxEeS3fEliplEe4eUoEH6YmeN1jsrHOOUZgev9f1TbRrP
k4A2IrHdUNhG89k8puwEax2ObhFvkhv2iqz6rZAERjx2ZcLsP7GivjZ1uRCSN86KEN6FaqQCf8Wa
FUfZThMdMgnWBj4pBun6lU5p+8KGdpeq8rTMZXJnVprxbJ5+jORqIqN/d7KxRQPxHxo2kEf2U+9L
3FPM1MeXpG6nTdv2ELKSaN4O+gPljQQ6OIcksc6vzNQF3wf0ucT3dqpvfqVl/psoV7yfnHybe3nN
km/CzDW9mUuJ85hbVSWdBEht+2yW07eFXOTGGKljUd1C846Z/iLowa2uXLnnq8QPjAjoIxWHSNzD
MV1mOnXxw20Uo8rGLqecPw4I/3Foz5ybwyHya/e0mKcIAQDopvWXVrLaRWIit0CyfioN4KXLVTVq
3SzklffarOnk4E8cI/XD2eruXVWOnEaNSVVdB0hYOes2ypcy1ApF18s9xr4+BsThMGpAg93Rd7AF
3JJSbcAQUbssixZn2nflNN11PMkbovp6b7S4VmzG/41WdGBTx8HFvZeHxnWNU0ne4TT26sr2gWUy
yk9ss+ixXmeL6xgles/d6IgjFIzvk1IfwIh/mW0HXaJ8UK37xGLLOtY9rEWzY/sXm5O71St2m4T7
GQ+fy6lctuPVr15qtrFPkKk3yzyvxwTizCnrJ9DMdfRiLlpcIhfKVZsZiCvM4TbP/3YGRB/Mhtls
IQWqjXZfJL0pO69YrxHnx7ZPcyLEhn6Pb92Osk3jQ9veVi92CM5gDvQag70aGu5DzEABCQD3pMt7
wdIcDN9SHWKEUP7Hd0FfDMzWKKMDqrL1NXLyQ0vrYLCa9lPve8+KdDtAdlB5IsUl6PkFwEk4Cjny
fs6cH/HkDh3eoWboiOtHWVBYF1mWA2iaBpgg1AGObjrg3IVE/gRIiW3KqIuAuVZeyGSc7amVV+BZ
fHQgcofGPfogIwJ7BapYieFR+cgpSFUJrCrZhfaUXIzGfElz3t9Domcy+pUOZms0sOpP1mbxGJE1
wI6NhS2KGQqBEgeNU7bNGVOyvlOjoAnatpFeXDoU5h64b3fLYMfR7w4P1wbrxxM1nJA7EvtVWiGG
M9YIyC97XZUbasuboKs6sCXpSw2ZlabJWexwEyM2LX9NzYS/1/GQzwVQY8l2b2flHn5+i1EPrAXb
kvbDR0BCU5JMgiVe0txYsYPFe2zGD+uI6XDpqceNARjuuj5O7sao2g6YQ89ZswRZltXMDf6P3NUH
Y2Bm8sBKEFwwr1pzL0WBCxqz/7nSyARjjbJzmb409bjuRU4rsBJnPcRtqF3jQXdczzPH7TYL+ZNt
WnDWdl13SQooKGOc43DVSu9se50CqnbSbT2TsR7ok0SbA65ptzjm3Wnd9H7zqiYmj2wszTCq32Aq
vaY9HXsG/T52AgslxqS3WZtG4kTlMaAYeAkz4e7n1mSxtHxHkKyWYrxj2buD4dacfA87aLqKrRER
1sggxBJy1ulhLZyXeeG2lGbgtmXVvzi34adVtNKi8CVt3B2VhSbV9uYnz8wuLe3yOjhteQ9XPDWj
lQIODvsJKSCqeSP4cHI30RLBnvWKC1EACUF1fIRQ+j5MZrvNpDHdNy7jyDiV3ckubZB53VU45Ep1
txoQoeWbt6x7kD4nCUsG2Aa4Lkh41wFylRZkjTAHpdistyuLw72huaVBbN+QtyCOn1tMitN3nXuP
zH2/MErk59rsh73G9RlIEwhnafqP9Li9qZGEXBP375ZV9/erts4ZgYWNbCqfz8qON5OYcJne4C0C
Y0dGACIkvpWdtUNbwOA436W+9yIotRR7gK14m7ocFndkdQedO+4mjdU3GjVG4IgtYMucrsl5RAxy
1ZyRTwG1JZIbSXlhGwUiILaM727WAsnPrMeJigroz+aTX7jJRZUr3lqD/aVvUaaDe/+h8Nk+1q49
nqzOfqKtgm3m8AI6khrCRZycfjzmvfkrQgNHcad66MYLSdkjYAVcLILUQXqTfYre3zqi/ahSFIIc
mrFU7zqBAw5+69VSxjVFJYqd5nOOszenZ5vKxWJlOI3iEzXqQU/D12lq3nTtcHud6m7fQo1YshfA
7/LOcdVdH7nVATb5Y9yvL7N0b95MI5xnQ91FtUVYhBS7GdEhh6fkhAnBRR9CQusE1T0GC8CwbSA+
VbRIcinkhV0kOC5RCuvML144Ap5So2TB40pzT4/jna6c44TX+YSrnzuVHOIAoRzmVD0+JYSR+HSL
O4hjZ4whfEndEf46+iZOknSbCPUyJmTCuq4p3hkgKXlCyKHywgzzBMBKkiIBEp14Ydvcnju72C1e
dzOTrjvlqIFELM6HoqLJnt5AXDBi/lHOHHBgtv0kqfGwWj+t7jrQ2fC85Bg8EQ4284D/K1rYWpvS
HelWIw+QrYRpUyiFcJAtVFUDe0QtA3Zu4mTNsX206fNmIloOnV881o6EmYVpwOiq9BxPBE49QOY8
dnpLJGsJbyUyU8nCa80TxCWWVU3lxgdPczbHlL9AMbZYtC5BpMlGxSs6VxTHDzz28nZ8vMkOQkzZ
3Xu1fq6HeyD98U72qXmpXGirJiYw8Gv9IS2S/FgkmAD86DmKJoqdk9LcLsmN/ONZ4coRFQCCTUK+
7h+GIFoss6QOb2r3fsxA5es123Zc0hkeC5QGnE+5MZC5ot+CXT5I4cFZDmsbs9guzCwcmGwHjFaS
fQbWpMgyENwcTpR5lnepEk82wl1omjWvHNYaVi0R25oTYu0vxDzNfb6FSjYxR3s1NZkR1CiVInKX
9i0qZiEOiv5t6p98Se8HivG1rbOfPjUGm2F4Kxbvh6rqJLS/jSPyqxE7Mz/P2c8ALa9UyN8WtO+t
ij6jfuW/73GeyGLDO6Pd21Fy7PvJCRcLbRa+nLiWr2CInrCZ8MLJpb9poCdzxNdvi2I0oJEBmtEc
xSG1CB6SbvKYzTDURwoNNyJL/up9IuRRy6Ajvg/l/IjU6G8NvnUJlx2xz9scY77bOXTi3C5CXt/u
oaaqsLW+/2+Wzms5chwLol/ECBD0r+V9ybakfmGoHb0FQRL8+j01sS8dY3Z7WmWIi7yZJxFrxMYo
fawfVzDghQ84W5UewiT8RbX4agIUemn6iZRECJlBDe27JH+wLcox2rX+aaTS5kahNwEKGlSGHkGI
4lJA6Uu3x+yxx/559TJjiM3kw27BlY+Lq9wDdyCEPFmbENPBsEAcpFWK0B7r+KfHzGg73e8BZ8Nm
aItoPRGKJF9jQd1lF+74dCBNaf3mMaC3oauesnn5Qx5qHesEln8W/E4kcH9pln7PbBbsYmhNJV/Y
2MlstjB2dXc6VW896RCRSEy6iSozrmcBKLIL/K2f2t8yY5u9yMrbFWX44QIXm/qy2eDNYJNPnm9V
DC8OtJT9kjSXwemocVE6Zl9vk51PU33yipfWhMe2ifObAFkG1gWdWex0COSl8YBEsvxYwzRkiyD4
R6A015T3tEcuwVDRrQ5JugpWfrdUR0BUm1iZPwRb+JqG4aeZEJBVdpJDlx+7GMyYmMtDXM1vSo5P
9FmykFjCfBtgGreK8Yfj2/o5rBNADJorEa9ronki2Nryt60ddzvUV7ZZydE4Rp+mAd5JEioqG/iA
QufL1oNTkXBqQkgwHf6AWXkT1w5wnwLyoMqLcu2Yv44Ztzb4EjrQ5nLvESKDHJ1me1ZoX8z0v7qo
lVdXOLQg2khVZcaQy0Uouk8qqAE1FGhyWtan2Kv6tZvMxTF3NaZ3sloxUDYho+GWZ57cwL6Ay945
v90ORceOsh5iZIE+o9Pxh4fEwDADxsDyWUrN6fgrg+cNe5Htu9g6fIEJQsAUc9Pj1C2Xpp7fdQc4
VDPv7Lp2oIeBRpYcRh2BY/cGUBV2qIkRRdX8HtqPYpviK1i4ZYfFNk1Ik9E4t2fZ/15RLsDQbKib
KX/04Qhh0fW7fRDb2A7UtNUtpZLkH/esA+MN1c2ww365XJjoUIrZWmQZP3xu0RMbpRdtiPoNI2Yf
uzqWxN0xVwybzgeCgICSboNi8nl2UbAE3xVXwcwSYyHvtLITTDBBXZT7uvaSW+JzGolSDuu60Qa/
G8o8BYcPSEC5bchUUK3o81ROKQbqTcnKhD/b4AGU9LsC1N2MyS3UySbHdHOq3MeDIPwVJZFAhMOc
4+fVdRLNU+oN1ZOfjv/ocOntqcTTla7MsLBkjjoa/niM0zc7/LS4PuzoEmZmUxMAURhUh7nEKszM
8N4+moka/QjFquafltiSqM5e9sKuCyIuzYMYltNcljTNS24xrDN7fyogk+vqAcXMcwt4NDDbMrNe
3WXG05ZOWK/rnveFVc5uyZZh386uXhnbXcVO/LCmVazkrehbSgMHK6l3yBqEu3rYjWg8J8vMHrrS
N4agbytrxkvip+lqnhBJK3i7Vgs4p9cue4cZaRY67rItF+u7jIq/vObLxc9X5DzpSUFIK6HenHy7
uPkWEqhHE43sLfqDWRF0A4WYiBG0BcnDjAmVJQ1IrdlOT0G+DGsghncZz/C9XabIyWt/5l3DTl1F
P6KBkyXpULclYsqmSWgWnAWXW0IbP1q2AAV8T39AUKrNiyZSt+sk0vlAeSBoJH1rczCDWGPqbdhT
RdF63P2oAi6PKrEYviTrK+pwCy0OY+blF2uu9crqnK0nMn9jPXLSflhxQldPic/cFtWkoU2r6hNT
dJ0rCtIci4bIeZ5uQjVnvbhn9kAwul09MvZz/cEWypXAHr9HnSwnNtrYmvnhMKPBIKYlhjkcOlFo
+jV4Tlr7wgoyfkJjOZ6rrVMV3tr0hiVk7nGTbbOLP5kN+IfNrCyuVQkh0BG/xNz52Y6A0ItIZhdL
ZH0chnTciZONyWPFuRlsoVm99lVgHUz1LygtyoxtK/+K6v6dpz9WAZulY5JO/9jmQnOY/Jc0e6D0
8Qlchrn662GD3c+z+DFkXBTJnfmuQbXk7rBy5HTnNT5R/9gf2z7x1lU+Xit0vn1QIfh5s/pOpXU3
+fIrcMfn0s2sayHFZbLlyZLJPQL7tO5cAx8jlMmGRsmDM62Txba/uugrG7nmDkshN3VeLufK3UV4
rrGbtyTNlm4b+3zUsdy9gNM9lab8YysWzcJ9aiz5BjIxPLQ2oTm//LTCYmN3cN3MfJkkaksecsdl
aTJTdACZAujhTkig2cBkWFYgMLTMISsRNk+2mF/LmeY1u2TvP4hiIioG7Dn0I3xRo3wfWmyKWCg8
YNu/kyr+HQb4RfuuiHD0+ReG8m4na5h4cl+V7sT9ACtdRmLB9sbdhMeRzPu21DQK9A/Vt/8kwKXI
Jey097jTIGRtem0Zls/xD8yXiEHeLyj+b3X1kAd5LrR96O2XsrRZVY4J1m+P2nK85SvSKnh+0uQ6
tHijlHvITApBBUHoQpP5W9hAYLDbfj32DhqkH68N7d+dDJMnL0FYTOyHC6NNYYXO/HtlRzvdF8MV
RicziyxOGeOO3zXtAaINZ6vzM4iz91LoZVNY1SdGYA61vPgBWvU51O9TBWoHWBt+ifCI2YDfdxQR
+T1sDRYAoY3UPG1XYZj+FGhne02d5Lr0jbUmjv0ZJZSb2EhkPD2FbK5+pu8FZUKr6QFoCMKBfbId
vywQXVcOS38gKTTJ6YaSoICxM4y4B/NRZbSsmnpPYnxeOe7o7JSihaTkWZTly0cctzYzC10ORRd/
MwkxQovCoWc6EesqE99RzCaz6ouvqXexNaNc5dGIAI0/ENcQmj7tJ1uXpA2SBVS/fISY7WboYHoW
1276rpLhKRr4evf1W58xINGQA/U9rHlNeCY6dn/q5uijCAigg9N+lCsRP20mXJhplE3Hwp2PGSj+
VRWXZ9Xrv64VXCQO8S0VObSFJWptJ9WyGUsqCYwjjkE8ejv+H5yTnK+g0lPAFnFC3jx/ytusvtAs
hYst+5WxvuH2MFyiyOfwT7+nAMlHTOUnFDCYWPlwcKjxzfJavIxp1rz2s6RSOMfNgvw7GNrBYQe7
XRVtxZLOgCKBeswQ9BIGSDab72z++q2XPaVsaF5Y/OGdzqsbi42LMLSuWlAOjuBnOdn7ka0f74Mf
dM/TXJ3ljNEOUyBydJM8DTIc170d3jsLe2ZPRZUKSVyWICt8f75ozaNX1aWzFTkCC1chsjLNGwBI
PAGPOl3GzzogN+P3vxJCBfch/AekN1lHU9dtgoplZU2RtIlHtFkKstazOyvAHLgN3Cm7F9m9GrCc
JABdtzL0nkXWK85i3i9M+OzMkcupDDiMnK9ODRAATbnet9J0644J7AyT9aa1Wp4cP36y8p+B0cGl
eXDJNTyAw0zanIokruNx6BxSPpYotN68yttouOYOPcE6flTCShfXRUvJgLZpoknpZku+CpmMB6Bx
NBpFX9CJ4l9CwCHgxkRrPD9nHPjnMLJZsvpd/mWzPVortpM4WJcv1afe+8iic64IoVo26dA6PlZJ
CCl9BDGYcvp6ga/fayft1naYx+9TGNKialvDjyTxrVWeiQNqb33vwDXtddnvYRCaVcofXpPOP8+Q
ZVqZWpA1XOvJlvOpdu1HAzLCNjatl37phnU1xQIbERFQ7fl3oaLlVIiAb0Hl5UctqopdDO8PgYR1
yRsvXTu5YGsqkIJHlV6rx07Y8vSqdxOOi8ffmVE9xiLmFx2jwyQi3PK1YHE0h3eJTefcNgDTwscO
0XvxqM87TtWIaayR8bs3ZZ9tD65ltGiUlwzJGyo9XrAF5Oux4vYf2U92SACurMNvB2X0YMXseto+
do69T3aoUjlib9xbNETkmF5snxdENPlOFW73il72qfugWXuW0GiC/Xg0iXF5CEMpTnoXxe/SUZpg
e0X8bg3FeaKB9yS09z20WENyb7gXREyOIzogxsX5CVO/h3o+e6d4ElhWOjUByIrejVd3JwtBZB0q
190jxrp7YxizmJN/TC3e0RTHeuuq78bM6hDk4xebExyl9LJBorywRRbHTJekvoU+dUvABTUDqal9
PV+F6uleR13aNQJOUeMu+KvksaIx/d3pfSi3WXKxRWU99OpVNpn4Lcc+gKEmH7bdJMDQZ728qMn+
KezgnxhVdSem99BGprVh1D9rIh5nqdp2Raf1i5MH6fNcIILldv5CpodpHSX6oueygkQdnqKI/abf
Zs6n16Z/23apnvre+SvLjsjAVicUjM2Dp3506bzx7IfNPM+uqhUY/3V6LSi26X36eJ2AysB0yMza
CvgaImNfgAYXtgcgvcTKkpZZdXMHVd3++ysMqRBaGxARyB/lempH64UzJjskC8+HpRcvbTdDC4LP
cERjzg/+En9PjSH2EBUI/rbzuIrQdmdzJY0zF0Ejm6t93HCdoZRRbqBo7KMYtd5W3mUZKiRiagdy
UCIMhBhPw9L9iIcekSLtvscK3jBrSY8gC69wEthQjjk+5mL4maS4UAKqfdgQYaSJknZtuNcXy2Yo
UHVK6uv2gXXNF0rGgrry18yI82bMnWCjc3VuDK7oajYsUfr4B/0S4rB4Y3gNo5GYuKOpNSni4gjz
+itnz3YYkl9V3VZ7FQBd8xLKi4PD4MXUaxMvkl0C7zgylyV29MEtitNi9IjXpxxPFVSEdYU0BG18
zTywG7jz/dQoWM5DkC+5Wz7Lfl7wuLnOhrTDhxNh9AKlvZxEau2gUecHIjzLCazLy1z2R24MHxi/
cSPPy9dg+vBJSK0wGWbdtdHpCaWK4nBJTWJKOhGxsmM6DOnU6X2SeSmlg3QosgyDctmldn3SWctm
0Ym5j+u0uvat4knVLvWBhK9Y9Sy5P/rSP5jM/l6cnCdVds/iqLoadNgrwA5xhqaMYmJY62EY2qVM
Ck8CFXdbK79dC5cvGjbWAHcC7tpJja9uSXyS7O58LYqJKwMvC1oTTpukJWXQt2NPNyvOBDte+Gzk
T3FS/VMeW1VuSVYkTsaKkITLP20sDKUqQ7ZRmtCCRh0PM2qzcj4p6NRedc4Z9FbSVsdK07vmScAK
Q5bv2b+9RVGF+iWNe+380L0yGm+0GdKLqc/YjzGvCJNRvk2CypkJ0vYcxjsbtz8W/AQvC65DMAIR
MH6CjrpMNoZus1XmyO7k4axciexRksbnfm0Y9NmIcO1JIFOus6zZFD2ZDOMVGKIa94UlOz9/ACJn
TKbfrP0o5Krofp2z3xNdpOsaqRJ9Z5l29RB9ZoLKoqWd9E35qIm0EtG0gDI3t4vehRNRCGKWb1Xw
li+BOuuOSYnjkemMemWse9s+ia3DozRugfK/KW0vpsZtpL0oD9CkQGs/Zj7qWvLlUhXqU6Jg/eBi
v9c4dygySY8WwYC9g/6sQ4oOALIsCVaVhdipepjQOvXHZ09T7JbczyG/4kTnVXinFQBPxlwzyFYT
hJFxiQ5+PhW0oJh1szS0JzikO4MyetIUOACJY5PAy88ClzJGo9zqWZtbGvCtdfFFLvny15hlq8bh
JLG7AD9wu0M1quOUsbTOg/cSNt+psZcTSuQDAl3sE+AfK38OX5c2oqdo4K2NHGd5Spv8jeO5WlGw
bm0XZtooo/KSmz+I7dKh4Wdi8PQyxsZS2i+yIA3S1wknT2/vbc1DmxqSrcT3t+HKzunaxlclBK2b
U3GX3BEPc918Ttr5iDOvo9GPqxD914x/TEJ9PNpnU74OdBGJsiLnEzlHO2j3jYfSUQrTrILE7979
hoiC15nyECW084zgPijqOEfWPB8wQvyhL57vNkBlTizuRVOqqf0Bf9TWgqhoUHyQ4LhLsi/I4OFf
wkQEmFFRavpfjkFNtrDMfo5T1tyI8YHKth9hA9H8ZCPd7Bszfqq5ewvR//1gHG9uyKRkS8ExTY9k
nxEAwhwlkI70qdd62Yc2vCMGsbMXy9ei1xyU2FIPPoe9ZWhTDRLzbbkiuYxB/pZ0Dh6ojgh1yaoB
N3h5y+vliZnqb5bGv7Vv58e0br1NzuaUAt1HeDEYXxFRkRUozoDNjyc6HqKjrVJglQISAAS0vQ71
ZvCp4nCvIxceXHd408cuxPJJRemS8BW2ic5xcLfr1BMp3VLR32gpqvOi51ffyoNV3kTx3vGIGlBk
FW7UnL6BRTJ3SaiOHpLiuYrrQzcnjLaVW++nhusM9L1DlVlv5fDg29GxdVCDuwoXv7iWfTbsTeD0
a6yCJPYKFnS88OsgTJCuBLcKu8zPieQq2FpU8vW5dzFpENyWaQpuqT/0+9oq+xUUyADDT/cTq51h
fzc9L9qUJy5Zv/XeIx+lQK0wG+2aOuKDvjgHLtLVmbztsS4R+CeuW13pR08LBtC0s6Jbznv71Oph
TdEddeIk4j3WrmRJWBIJ+6IsBCw/su6izrMTRtPncHngoyqHhoNOUGgLORtHnSTfYa09SWlQQUvw
Xo3EaQpGrQO+re9Gl3jGnfk7tdtXMMsSnzP6UFiMf9VC2S6qe7r3Z5rIa3t4gFqyrUV32ymwQLAY
O2Z4LxB5mftE3s8HYQL/ygXjmAaPa/PUt59Rqb2tGJmR7NJrP9Oqf45GfMBZ1n2MMn/qC3/c92AA
LMQpScwcrBjFfsPjM+E535oHKSyZ8mms7Wvk1t0LgZPfeTlTvaJig4GDHeSycxa8QW6cepum0R8m
4rtIIvtCRezDioPLkmdqlhckMZbQ4JhZoruHxLGqfF6zdAxeaRhzLxbGfo9v+wb214izVxfvaP/p
Uhg8wQGdfHx9HJH7K8hvzqbuVXkxPb99HYty2z7+1vfs8tJhKcI4aoBbLXFzso09HRjTd34gw22T
2OPOXcIP7OqIMH2ZbaNO8tI+wkqxlNYmoBQT65Z0Kvrv5sreKjV8abYHKxOHDKXpIy/WVKzamZb2
uALeAhdhBsywt560fUyLoHoDOvndaqF2TpoxWeP4lK32N34U5hhg/WzTDTxGOAPzV+Hk7SVaqmcn
BqpYCPegWwr3vNp6Ji1JWhPbTYXRe0is+khxy9fC9cpz5n7zOQKYXNf+eC8gpm0Kv0hfEmiywLqL
gsJrTJdbz7PtXdqyiMPIMqzbiVhwzicTNty46/B1s/5gnMJyx/Z7fkbRiHIINClxAZXxCVyIflE5
le6UzsDgOymLRj2vTZAB/+ePtHoU0DgRXWUEXNUGfiHF83p696naZXYm9uN7JQ2iEaKcTLH/JPe5
K7IbR+O0R8xGC1Q8NbORWQAW5xQTQwnrn032B/yFfJYxcjZl0UOLiTfIIp+4Bve6SJBnTb5GF91V
ehZloXw/2P2UqLOj+xZVEjdrXFv3suw2YVj/KkFqb1kLmrBEEx31r6hjHbLU2KPz2bmMuoDoRcX1
kqePJSdYrhxrw+j3wz1vFK2OiPChlcoj0awfhQcEXpGLHLuWmmo/AvbqRJtB+SyWmqnbh5jBRjWf
SodpZ4bcscIWfDLEbBF8qeWTHCiyHM257oqXVIwXpadwL9LlkI+qOYjWvLk8WVE5NwstlpfKdfa4
dZanMeV0dgluHsqRx7zE6RWpuXqq+ONe6YO9uU6M5dObfkAAWe55/WjDpgri2PhtTZscLlAr4b2Y
2Pzf+yL7EGNrYPpWKMpJhqrnTPuo6V28XYW7y0JzLy0apiyfn9MzhodwTPWdblwJP8uusLDX1FJP
Nl6dqn1CQPlqix66QDzl20WoVwrH/5UD2X1MtpSzA1jjilwsSLXqxbQUbycY81mLZM5GRAvYvr4I
TvinfIwoFdrHRI9mUN+sGeyA04TnfBTFOVXpze0frJeWOb0N7C1CjjRN8dNaqHJqkwST7ojEOPcO
FYUYAtgC7iuHvh+euWsvLdNdX382gT63GoIzHEWMTZSHpXz2sefDfZdN5T63NN82OTFq+N2I9BuB
3rFxNPI3VgdqnSX/9SnGZxiM+t3zPAcaGuVQgcyGDa+Vc6hnWtTDhZ/cpsVuk6XUrNJa+jtMdiSE
7XU+Ze+OwFpQYqVF1shb4n20aOZotDXT23rxHHVGDzAohe09zM+F6u6GAwDeSvtPh8zFYcwG1K++
Gr8CJF9xW94UXcJtYK6CFSDDv0GH0Kt8y+xj8dezxxM7lejcqEeAjpJUt9kRcM1u3Ivc8rHzhglr
FbCWqZdM/DreazF89dn8R+smRyXs96grKG35kDxbNhF/OutYyXqMiqTh7H5vLOHwpQJo+Tg6Yqb0
wxyDBMal3rwQ3543cx4Qf+cFweLhXVypuitfv2too4lw2x0ICwXPfp7Vv12S8kk96k/tRRAwVbCs
A1PyBMIoefKowDiVMwwRGgfYjrUVu4PJX0v6aROf+l/lBZAlNN8+HqrgxlwRbGSWHYVDNnxc/H+k
cqfvOWXNmpf4KWTXOCu2coRLW1LXjuMHR73JDFGT0US/ZoljNHLMBxQj++60yYfNl4pZVEIYTbE2
Gh3z4UyWX0gyz1kA4FykEYbxkjXCrLs7kFEsedwNZKSrXR9ZBQzdpd1jruAW2hffdlfMz3Bq+8NI
qnMzs6QPfnAe2quKXeimjsf2JouH/uQpfn6hvxcr0AfJl5w8oASeGLGnFmG0LSp2D9A/KWYvV0Iz
yVWC2XZIr75tqZ1Gpd0vD5eN/fglCHuH7kgMZLrko5ZFXNNC6CHcQDRr56IRb8r+7WjI8AyJx8m1
raesUvfsIVfmmEQOoX7AScfoy6viYZsOOEhAmlbrBtQeLwBkgYVnH4e4PGUAYQdadnuGGJ1dYW41
HODEPEFhL2AE7E2aMbhmo2zuaePfqxBqS285N3JRB9uaYrgQ7R8/k+QwhqNevlMv30GrkE9BCiFi
jK1iXdPYRLKKVUCVb72Oj1pCPnI9VNANq4LFQ1k1PISKVO+jJP9anqsxbnZFwiN6QPAXgXk17qL3
NlL52ok5DjTtLB2bNeAdzarlrugVvTxj6caflNflmXDUzqbGa6tT9Ggytv5eBpoWNI94NdSBnQpb
/9xOigwbD6xm4oqOW5DrGI11deG8DF4nDpUX/YTnMgIZcKyV16QYeWOPxriV6MlEVbZPACaubgS4
7BUmuxNo1HHXjnzYO091K1FXRB/6DytNzRGg+jFBksNhxbVTBsQTFifgo2E9vInBV9+xXk+mYxkH
ay5UsOtn1zrNouvJUvP++dCAbLG3cgm8IvLqPa1Ff5YBGTqOvH+if/hjPgUcjp9qfsscn7fRVUei
FSE+ywBblhmdo8H4uck8MnrG1az0F3wNjn2AFJCvC99Z9oMDlHFsCCZlTemT5ZXVRtTpzad5Y2XG
HAsh/83d/GgNZZ3YftgBja6KR4UrK+qBurk8udKWu4aM3Hs4z3R0oqzkibkMoXvjjGn4FPfDwVO+
4MuBoFq8UVrZHxYcOxeaaGo3M7eEcmByczndl5qi3NzuLhiaxhP9gnhl/O/g0XHmWUG3WzyiN2XQ
XQfMkdyBOfNZkCLgG0uu6qLn7k691ip6BI74Xf1DbVHYyZPp4qjxqcm5VXfT/FLh+ISGlTHGEigu
uinBBAkPwzDxM0TbUKXSFodirqg9s1/4wGZPKLR6G1UJ/XdDTPLfBRUAUTg4/fcLdqy/i3Ehjvrd
aoSlA2XjmhK0xVCEj99YztYNaJwPpvwe5GRKXIdDwNQ2bAylbB42/IKzKNoEBp+0raCNDcGxiufh
jnYOO6TC6EJK0T1C/s4fvBZ8EMXyVUy4Zwecr7ZsnIN0wqMYk/mcY0CMHQw+WlG1OEnauhypjgCg
vPfB4Pnxgj7ZFYHvA20L6U82U4nRq7+zdaDbqWYfGFcwO9iOFBc4oA31Obivx96/kl//9F3lseJo
+kNj0jMmQXlaAqfYiFhh00vGEz4RXvc4oV/DKOeF5p6cQ0pGnw+ywKSzS5kZQjy2ei+7U69C6Gou
26Bxbl+Nli92E1bvQUL0lwMdn56innGslmc10TpWYOtpOtYTNH17HDTJ9DWXDXsOfO6tjwFGgeV3
yumAAXXR2Kvt2XqGYxmBYc9/zroi/y2y4jCyaZnt5bVs6NQWnPNVqwEOTBSd2/H0ie1b32PW5Bz5
q5T39m8uyUi07QOSHrIvzdBLnHwBrO816tYuVs+qmLbgOnbYhQbJpS7a4OAXjdlyk8OjiRHmgVMZ
zqXOXsIh0C9tGCvIJKQH6KDI1nU2Qckfon/chq2tLfj+kbd7gr21UnKmMz3EUOy66R/hBxaj/EwQ
JlNsd90mem4pzDx16YBRVUb5r2pPzWRysGdITY7hkaxnP9h2IwP1mPjPdhv+0/BS+PpziUucLj75
E7u/tiPdNDcjniEqdyVMa/a9qtkXYwkpr0OlbUmtYQIdf/XwnmnP7g9Ob+uncpDiNi7DatR1fo0b
dZh0aNERn9brhVXcts0J/QxVfgTGu8p7u721ocdzlTbse2v7/K8qlJ6Q7Z6u3T9UX5uLkN5d15E+
Z5ZDaHSBI6X48TjqL+NI86ypi4/fJJaeOlblRwmzt+v8mIor/WX8PthjoHavQ/bWY1vhSusLApgI
Dn3kfQPoFXjvC413qY05qtpp1088y7PgF0vhYev46ssMOEsT7lIhqYGBxOjV1Zxr3cTjZfIhE/t4
NRijh22VSuww8wOn63TEenXwhdWURb6pCdPl5bPJIrFG+fdeLWUfHNvaz4Gn3tsABpd8xfrFnOOA
DnFxtWLgPKdD5//ww2NVoeiXffAvGor66Cxf/w3opnluCzs/0/aUrIuBNXFT5O3V9FNx9oJ2006/
CyrcbnHJK+gRHTuOifg9Ll55M19ubtTNce09vKlp0xd4kakd+ZeztSRY+FcF/nLWj73S+Mgzo+hu
Yr/+aPLHKS3+ImJEZI46XMtskIIE2601oV3mvZg2fLdqFg1pDUXmi9tusgthj6XO0LziEsW56Ym3
KCzb1//+EdeuciFyO1o4nxQNglGVdRscIbjjHwlHy/pcuK/uRIARCP/zzo2X6OjSuXcImnkD1yG4
+jLtENq6S2VPyyaJwVJEae5eMvlhxZY+k0ofzwzwK7Rkgh01SKx0TBEfyhIzKwvYsUmhCKngFtdF
cJ2L1yVpu4u/sAltcl7YTA3xWpWyXkc2z9zAkvq/e+FVeMRCfLgzXA6/YqPPTiCq93qgfFMRE5RM
lodKR9YxjCwShpGzbLM6gdox8NKGoZLbUhTon4/kPlJMvw1M/GvqQrL1UDQlLX+Hpne+5xoahFkc
Shvw4yyq/Whd8zsi4nnR1RDdMllfJ8/c4tbjs5RAlEsNDVpiYNVgbFgbKT1u/jy8jq6rtgVEtQsO
v8vYY+IpaexGwE4s0qRS+eeqO1JlFrOt/SKbK680C7gbeyF2Ow7i01bG2cmI60arcxd/q6kuLbPF
0B3cur803aJObAPUKaOSezO5E6JNmfXHfihOVj0xhuXxERiYIiAFdrMyfGCEXXwrOxi2xgrXU0q3
amgG+Cvj8BYO3nLjmFrPI8fbXILbg2YEsEaULFYmQjcBVq+Rjw7MncPSt+0udGebwE32O43j8bl5
hheWbfNshssekRWAMEvUji4ylvooAoA4I+sfsRSM98lw6mJ9oBnK3UMS0Sc7HBFg8bBhKsPX4wMi
GB6UO6sLtpVjd3fNchVvxMFdktekH1qoyR2WvFCg2Ss4DA5B19N/v7SaRnn410T+FXC7mGvbMI58
QCQWogDFoW+hRI+gPjw0yMcZgGk2tfYBEgWhvYMd1m+iLrlRljmpFB3ssBDxHBbV36zms8cVNwFw
sEPzzlm+FtMzVZnZ1aOY1Y8fL1FCZiH0vjyC3ZDhYGWWyFK5Bq+5ZN2vLI2QTvFRcP9Ta+GkATs9
25zEHL2rzJsvYQSyfuAqsSx3fueBPPvA1Kr//TcgxbHLLYi3paDTkjuUdRPcXB0qE4i81VG88WT5
LcvmXCoEooSXnjCET1kil/rQXfi65p/jrL3Lf78UA/tXdP+PNll+jLD7GKLKA7zEYKMkwZzQK6oD
2h/7Iit9C40mQlcn8wXTDmpm+cRa7sbjJz0pbcWrOa0s4Ln9rhi5NZDU+6pynGbTbh5Af7bFAAJd
1/qRGyU9IdW1DSg/AA/AtG468HrTdC+d/mcMX3GTzagNrbDo5C1GHw/F45eozsX//6qpxCoaxLCR
5Jm3gGP+ElKJVx3rGBR819pPPTHfTqqzXLwjx8dR4yrgdZvLe+XJM4RMDIDc3nbSs789OdRkKjp1
wl+p6feI2p07IgAihAyb3pMvuQQHqBta84iYr2CQdScHYMkqXdIJtACUR2ETrk8cnHL0b1xjqndI
8uFmaLhP/fcHx4RMqNnziNWN0TG2u11dOz8mmiV3fCDUyU54FCsnyTYCEQriouoOxP5fpz7eK5vW
jobW3TZvoBTn6c9emr3hw4Zn4X88nVlznEq3RH8REcwFrz3Pas3DC2HLNmNBMRbw6+9C34n70mH5
RPhIahp25c5c+e5QYXL6eVRwElLYMIWksd3Y1X2ZHsLSIlefYDrBusd6A/bLLk4tFvMKpYnglCNQ
+vvZ+p6NckMdyniK3ZChLBrOs07VIet71JqwIlVHdyWPDimORVmEIMQsDGkYHL5aRC9sIbrYkqys
tqFrpFttfpTwpm5S0U5kgJs4ICOpiyxpxcQ9C3DOvWC0Jhg+csRxPNpXEqaWA4c7Cz7ItqJf8uyH
pnlH2rZXLTvo37UHwLDBCJYm9ReS5qYvPBaEJv5zk4qvC0nCeok49G8R4S7s3XwC7ejELk4R/sg5
FysFlgQC3t5t3fla45PJNRtW03Drz8F7MLXzzPPEf/Ubt9hLlmJH7Sj7SQeLfupAO6laPV1VQJRY
1v6vHkjdqiGR0HfeuAdGxC7VeAlpBCFrblCL3crsTdnDe6in9hrTtLiG5ZTx5o7mufdH/jRrE8kC
PHE4P+VZFr0HAagObY80D0PoMcboYMsE5y691KtpjuZzinlzW4SODR3Uq2BlAilI5YhSls7fwLj+
6bEwntuaJKH0za3skgZvhamfJfVmq8xb/Pn0aNSD7b9HbkciJQzEYlsQD9g5CUcka1Hk4luok8si
+XfcJ8G6qaS+oSkFZ2vCkNa2dfpR5ecwzw7FQ2q0oLPiGz5VFhMUY0ofU4wYkmOkCfNzCuu74rtx
AAX5RWpv58QixtV1V3AC+tgm4+sosGsnCc+sKiJKas7xXniWeWloIOAwl3yb5dS8g1CqNiC8g4ew
HopDxsMMK0v/qMGGX/osf+Qs9Y/Y6xL++qg9OjvdUQ630Qh2jaEijHBdv68Beh4yigrjYQi/fawe
9EDhyehHfA89COtVMwX2u0ITXtWgteHsmHRWtOMNGgLQ16y+woN6IQrcHzs/yw5d1tLWnInp6Jvi
vU6QeVzbbF8lh2Nr1u4/O6keraaLf0G2G1d+yoa6UQ5F5YQqHr2FsFVbdrHyOD5fCnHiUCAOAmPH
KURxoQcrKg5DEMH6UuUfHyjGzjNS594ZHZ4a0XrPWHK7tTaS/D0VWD9cGjC/Zlm/Mba4Oxt/16nN
FRlOZjF6dgbEiUr9rRLxyUEr/owgdaxVR2ZuaiSDMThMawgW8lWsLgZgt4sTEW3Wpem9TDWFwZb0
OX8zS4nxvXcLkEf0dyZYV3CB72oYLV8YNW/sEMuzT+fFvpW4Me0eLkaRflIzhE0fZzF888XfwKeZ
svH0wc287eBX1V+Pj/XkPqeplfwO3BqWQwP1uyc77I+i4YQPHo+iJech52wAg2wbb1sm8ee268TG
y23rbrbBI0ENtjaO37wChUtWbPKHdZ2xkoEFh/5ci7/RgLE44m5lyKa+wSXAnynje50okHzYD9lI
dSA+aPFqVX9kdVzybdMMErCebi2iQM00fiUPoRTAlCI+hy6en++URK09vtiD53yTAbkZSBPfaf3q
UFsPFcH9tNWraiB9iM7xrvi71QPoIxJuE0Ar9gsF+aEcAo/VlGcDxfA9W2jPoRO8cLS0dxkfzHXT
m78paPLeCcIDPIJyw5mTL1uysys8KfXFTg33HVULtSU0XnMXNpdb2GqZV0CB4nd41wmttUtyLJph
pPs/8bHAGg/SdoCBW7F6zVuSAm5PVMfNUhsQHVZrKkKis1kywcZd3LyO3fAeScrOZHzi22NFSxnG
M6zc6TGJJxyuBNi7qCch0vN7ntiePPHMAFXfF6//e4kPMQvcF7FQ2AaF767p1aPX13gmAQnbg2ts
TcTQIA71w1/HEMkrpYOMP9hKT2hI2WuFN2KTd5Oxr5cvSQLlkI3ZCmi4PvuR7AhMBS87uIZZU1uy
/G8wOp1sLEe0lBjinkQSYT8xeXbk+KJbkQHimMaHIO8efr5q2sZ/ItO8/vlKiQwXS23kJ58YOMeM
fj0zTdO2K+Nr2CLd1b6W762ux33CfMTJPpLvws1JXPtle/r5r07lPAEGqFZ2WzQnt7Ikq2xSphkc
VretCyhjE0uUGOMky0UAUXG+CbruxU9h03dddPddEZ7tprqqju1Wb7Ac6wbAgzLCCWKT2D6TYXK2
owFopVmakFx8l1viLihdSJ1ghRfsjtoU1bibjIxq4JKekDEnIMKx+FH5TbsvYv+iIRFyz+eOaGTz
3pjVIart5FjMuJAw7257tN7VkKb/Risg8zAG9JYThg3TcrhZy5OF72Dl81Pi2s4i8nTBs8g997mf
KLSliWGyCDgUZoxC7oX/XKgXa4PK6W0DXonIB6OHiPdmyX4I/ITmATx1yzi+d5qivzR5LddRbm1h
xQU7Zi37JOYCtUq/cmCZ2VrlVEXUi4Nu7m+pQ9PIzAr2qTxOGeveMYKfDK8BWj73yUPrZb9Elab7
ugJ2mLrmwfLNP7ZBs5qciejouXy1qokGnlFo5PAWikqM5wBb3YAEBNAliVZa63xfJr55FU2NtYok
kXTxD8HKGY4oXICV0ybdZC6Bl4buVAgyfKO5Z0XbvOSEipVBB0V5yFMMl0hta7fxWXR62CJhJfYY
vrb5aFUPyIMv/GT+vnfnHYAg7/HnZVaLlRSZ+dSaPgEqhySyPVbQCL8HZjFStd68Cb2YZu5xWneG
RmhsrGSXGOrCszdDYeGM6/Cm4EveNspS96nOngzM62RY2EY1S6JpME36s+OmOCNLa+6Ovo0xx1Gb
qoBrWnVsfDDZ8HnXKUTEORMHsz2xL1Onphg8kCTDcxNEesevyeQJNxrbunV+lbYYz1JP47n1mpPl
9PrYTL+BLEyXCN5ytByb2y6sDxbP6XvrZCNs3xgpV1MoBHvg6sBmPUqfHaO+sDTiyNsMb0Bu2m2F
A1bX8t/gx+owuck7dgGIGJPNmZ3sSU2IDs8LT+s7Ox24lNjWmKGXv/QKsLDWnLAlVul7X6TBsc8d
GB7//5LNxt5Ke3eXiPRPmqUa4weP8TO38gsY7wC3hptJDOFetREJmZuahoi9mdLJscIW8mLqYDip
ClwEQPX00ExedxdxmB1mGhrJTuf9XZYRhJlkQHAVRAfR686i0fVDZ0aC/VYqllQyJqoBhdAMfolA
96de9BflOuYjYC6WnF0LRsq/2lHmn3++qhvNpkfMn9NYvBlBKldG1GQbbFf1LQsBunmq/lQumw5E
U7IpHLcvvdvADCAZI7J45q98fyPb8l35OGkUOZAsS41b60bPcQH2WJX2sFVpbdw9JcN7y8kiF+jm
tb3Tug2fUWb98ySJp0idffVYm6/K1e6DCscHSb5kT+kWHMdg0ucZWzQFGMGudL2/TVV9Z5rEr/Zm
fRy8OSB3XDMIYRBZdWY9nbUSCkugGW9kmjgv2pz0xWgzqvcmERxA7pFLgfLDoI5/bV5Cc/aDNAKy
CjDlVl0X3Fz0xdcyA8Db5I7NhsG3tlk8Qr1oqxfhVN5uGsL87FbDJ20WIfgMjoOFLOFIm6i6OsnJ
cgfjQ2dUK2skxuw51beeG/Fkp/0XK7t0HScwnHOS3da4ePvmDO8ccN64ZJxqi/5WG4QR0hoYkm1y
IMpawLWxW+8Eq/Iin7mNFtktiMqXgUP6qlBDeQXiGEKDE3/Cybw5/ERH1+McV9XZ5eeF2+B/f0L9
hlyHMZkQOn9XGhHl2FP8HllqevQT49MmTLuipLTcttY0PsZj1Vw4If7ljX3jPks3RyD6hwLrYEvb
JfyOs+LRt0El0F+dJ8HVJU9eMalbV+jhXOSy2rD37L7gzjy3ontWmPgvNhM0apLEVyjhLAyBjh8q
gQuhdBZMmY7sYxfGryZKy4Mz1pfK5fRSDTkFw1yXkt3Gekz7AIcS2TpSD6qbd+VnOLn5xdS/XYsj
biv9FxQT/2SSmoRATWaAWvKBNM6tD6CBUzzh6Qsw5PQK2yO5hk3QHfPZOLix/9KQTd4G3Gof8xFc
scVOZD0ZoLP9bvAOsJNylDP/c+wSXHlGWmIvGt77ZsazQ/EJRqBCE7bgbcozzGyctIFD2G5+/Xmp
+ibZ1vFcrDPWBf/9HUpsg8w3wZxahFSOhhNdIJAbDT7uRTafIl//KZxUvSFL4Nysyj+taHee5R85
lGP9S1Gjpy56FSIKgGN3GD3akUusdh7CwnXuo9ts4hbyQBBjxqVUh7vt8iJqCrpzS+ltQbwd3zzI
n7xosd6GuMp62r4FfnVzDtPrz0sLsx9Zyrs1WTs/NiVrJA+EJEnr0izwus0xsA1hQjbkifQxNCj9
aCTuzWhF/toDH/v5++UP0kNH6tl8X+eBDXiv8g3yfHQMrWlYjSAAALboZ/btzvEHM1axAt4ZddBu
6vBDe4LcFiHYQ6o0oMpkAUo6IOi7/N6zNtpiZW9XtQeYLjAa7zrLKLrUw2NmOIS+ak56SCJ/vcQ7
hMUyBuJibcI23AFdDraR5WbXtqq8lQdXAf27uQaLuTssCNVDaPmMVTqs0pRrvwn8/eDX6J5wC+hm
+CrinjTn8hLYJoB3niK5LGAbO123z9wUvKawnWczUVed59V5yD/5TVorkJjcZCzxnufi4IE65+rw
71UQI+hlBiYBDL+tM5V72eLHCNl4MYmwNO8li6OI4+5Cf2B5G/xjUUUoM9Gkzrv0laCn5FFOm+aI
+z5xCgiBvsRRT9jOkWCczZm2PwoZ/PMw8Qip+FRjg7Z2nSG+g0y4F9XhWmyrCGJeFByy0ffP5ugY
pxBmRF5hRMGPWD+5y4tyyIm6L2bQsxIZ+JRmCF97xQz/MNUG8Z6sxjcWEX8j6xmu2tmJtkuU0hqi
dJv2Efp3CXasatqeyE/fM8FubANdD/dgd0Y301vC01A9JheEpCdBrXTJGXAEZZsSHXkpVBjwbF2A
ukNfMcbXgoYsMCaEiQejIvJiR8WNHiDUKjS+dRzbz1Du3tAHGValzLnDFh/M/9kLOOLv1jG/A4+a
lngxTxoZ35o0xGMEKfzcdjnHDX98z6YO5Uc03nNC3CSvOKPa5Oh23IAdbHer3mBLkEXOoWMb7BMB
zWO6bTQSsW/jy4o9pPJSvFpR4yxM9WE/4Qk/W7I+5G4c7QNNAUTBTPMzdgEjy/ktTnLHPeEzxStw
ThIc84NsryJl9x/KUW85E4crPSzGTJeNsUy8Jci45O/gniDfndHhg63mTWR0qEKIwY0+OdbaK3xq
SBZoV9I51cWPvBz1vOBukHafhQ0arBWk7LKuUluvMbFVtc0Jrykr2sDDHUgfrikDluP3RvNflLGY
x/qalhOKejjON5S6FA6gosj6GEKfVXfMI8i3gcZ0abCZAevRwqEeyZa1+3gcPGwL6BaEOIxTvryU
uvjvpe3KlkWOG2/thMhcBY9260BipooGUJ0nOVykofsWOKk8tGop48pi+2A38ZVQi75mtIpQWXpm
4MUD1dn6Yk/WRx4qc+OQl2Pz6G29yg8PXux61Eo+WSqpT7w9Ez6v6DwWJmTwrpNP6USm3hdnIezi
nJfyaqdTQDys0Ftk8AY7V1gBfkaopt5aUBnZf1k4Y08zKcprCra5YnFIVofe+6F/gzCvNqEb1ckW
XBjGFdYcUEbMVxJr20JG4X2oqDXuIo5/te29pvU4H2LbEjsDQsu6E0nOkyDjfmw7p9Et25uufTD1
HaJD7ca7WDWkVGV7zmPoHmWh/wrXHC9xNoyYBZj3hSifLE8S5wrYywhfeDgYw30dUEbajPVbzdtP
8Lq9h+V8IKERHK28SDZBZr94BTqK9C1i9SHWOdhDXGtkkf/3ktQP7XIEYI/Jcu3DtrK/ncXJGmdE
sOpsjDHCeoptIuNjuIAIC0UYH3Mni5crG1EsfG4KGz7tsfVz718hmQjbGy5eMASXnz/lrNJ9NuKj
7LaVR1DVyikEzI3wMR3w2/aAwjccswLEvqnakphfSGHcBvAp8hjw8aQofkF2yJnbDXaymM4IbOOO
TV90hMr2C6f8kxOycPJN/6/DvnE9iA6nSkLTV8Tl+G6q8VhCUTRDv39qlMweWs410cZJtPEShZHx
pPil53b41zRT9EXGCIL8EJ1mZ3rFuaROPy/O4Cqie8T34XWeJJp4lJoYNjEP6RhHRiuNbu96ZUqI
A42k8cOVdKDqcvO7zwHOSG9Z7YM9tzeZE51AkvCpS9Kc87IOXjPxkU4+BaUSWkQLD5eooDy1U9TQ
DAT3Kq2SI/elPbrfs5tilZpFZ8P2Dj/5AOaPOPnfQ6M/iS5jbJ3g+3QYJmjwJIk9imsbgYQi22mR
6sEJNwPhnHsuHcX6GYqoA6J4qu0TNtnfSk+kCVI1HQGfUsxSUFziaPzNqEozke5ZP9rVaxUMdzF2
9UlZxcFPFr28N4rnVlLtRMB2awGG4PZFi50rWyp+kq67NCQyu5UUGUMaFxPhp05gCovJlaPpnYeG
6FpqDX2NRFYaoJVjHwtIoh44uqQ45YiedmQ6RMvxpAFgNDqPHPW5OYMI8L3FclJM49owue81Osy2
7djcfcfbjBEwbz0Fl6TD9AjT5hGZfd+tUlJMl6jmE5zURbeOyb6dRr/4lzjqdbaW5m4YaVixbW87
esMvEBD91pcBoQfXOreG++KNcBMw/5U7tE+1WnZtOEj4l1wNsQUrdxl2xYPfL9BUuq7MSvirDrcT
1Bl5jZuBKrEEz29mGDBFouTFs0KIaCmQRW9J5FEvNV51BS+5rcAWIjSpc03xis0WmHK2Qdwq41eK
+HCmrYP0LwPmSpdNdY4mHb8JzaN4SnFi2S4bhiQAW6NNtoFxvveFas55WuFeoFQm2ihg20zwrb+B
zLP2rfIz45i9iyoMKV5mMuSOuDxVhHLHg+sSNzjBemRnrqv5Dn7rb6miChR1jKacYkvGZ79ye+Gd
08rNNo0KWCqMoFTi9CNo/qqx5dmnLblC4eag1kCXsZkHWeoUV+XEONQdLOo8UlvM/HLD4ruli5pz
ewsOyRub7Gw6Yu266DS2hMfCiHMn+zzRNzA/ejPWSb+RT7zZ1a5MoL3J5eorZhsKQa4eSh6OB/Z2
5OywB65aUfwrevIMgzbg9CYNjU+jIGRYNucYB+DKdYr2VrKofOAXELEqlyROIbUoEzO6bsDxNAOO
lg76TFIMbyIWWDCikIhf3WmgPXJCyUhTykD66kaBz3jyUg9x3SRchpliZ7Hdq90AnLIE/eqyp409
1oOUVJKpn7R/Cf0J7C13bBdfM609eQD+XtB0YwTnAYfhhqhnsRkW/Fi3SBbNaVa8z7atnzSEpoFr
b9W7wMrNOf+yCqqYAuObKF9zovuoOpdxCgxZV+wzPiH4EZmBGwXdmiela3TGRzq2f/iXH5ll42cS
2X+9OR7eGjG8V765J4iA4deSiE6D5+2GsXkpFQJcGhKrH5uGrTN9FRvRyI1lsJYuOb9wS3dPml/O
ORnLbGOjkHHICw/UM+5krR7tWSS3lvcsC496IG6OcakH2yiNK/67+xRhVPDYXfQrPTKG4I5pDkRx
3HU5S7o+SsG/OeXXNBqxHc3YyrQbgIgz237f0NZzwMEGjp0qzg7b/VgG6SnPu9+BHrFmRVm86fSw
iTbVPAwnUnIf2A2NPSwS4N6EPcFq6Ok5Zlm4teARrHQ1TLtxVOoEtgly/1jd9UAssuI8vmVbvsO0
Pe7HIr2HPbijkKjMaMOzpXvDPYemInE5ldieoFdffl6oMNs4ubIv4M6IM76WbWc8Yc4m4FwOC2i1
PyqJcshRcgFNAdmdu1eev8Mh8vDcesEvBjR1gtqe3SWBHIIlGCTV1ejAVOAep3x04PoSOUSyyYR7
Y/vRRc4gaLOuuPquAnppNzaudL+52uxpySMYFGN6LfaAf1NklRuJG4NzSP2VaTUeYOy113KmTiWD
17yH0x4AUj7akkQf1HkRufrZHUbEEvABuRt4e54XJGwbPOrgZfaiMelspfinyllEq5YjjNekV+RV
81jNH/A+65tVOP+G5tmnx+BLubzzUQIZFXQso3QaWechg3vZhSYjtwRqMxu5fXRje5Omd824gASO
/aa3jUOhjZFI3swmZ8wOqF6SErhwJt4VbClsHWF/s1UHAJASsJv6GwD8wNYJpqvW2qlx2ZexjHMk
ezKzjP1DqynpCXnGw+7ASFP46FIEPcU1N0Ax9kwaWyUj825O9HMYCZwjM8YclcShoIIWoGYR8mPW
9oBZMhqOWYKXg0SEv7bUnnsLe1Nf9puc1fj/zLaDP4I8nAsy1r5kGRTAY7WNRc+gDsEu8v1k4noJ
W/Ok4mSDFXa4/7gTFRaR1NFnxnyIgIPFPrkpvXOfjpydJIfPec6sB1+b9jmR4A4KVNdqxngRGL28
FoErr4qG1s1MveLKjoxno6RYCCbFjpI3+YivHfMHXoZAEoCHdh4DBGSsGGn3WTeunzw3HFn3lQEX
oPI57uDFDvZMCHVyK0YMYGwtxM5s/fZq9frUZb67F2iO+25IbnXrweiLXeMC7Hdd293RnoL4BCX3
T1TG+JXi7OoKNu7lwIeBBwGDq54O7Mgc6tR6d+MYSEgFsvNQUz/D9YoNku2gHyf+GdnrFgzum+9U
As182tNJ+DzGKFpJXq6zTtHrlsb3kCAowhxpRo/Spxnq97Mr5vtodqCnpiS6tOQIm6CZN7OKsT36
RFdtq392PDomGnMpriGhufHNyNn6R+pT/auHV7Qvm/JUhsVt8JoRr+hzJEOyy3HZHWQ4bF2nAsk9
Ob+jgLJInQRfdYVLMGnDvUgzIOqTfw29DiuZRXVFEz9lWXeZ/bh7oKyLPmlqbLLi0JtYDhQhuXqa
8Pq0ZDESoo0s0XA/ajM4RI3Etzl7zJIvBsHpXcwOa0UBKZ8Cy2PkdwcUZ9RcWjAQ3vOAQAvlRem1
55+qGkRhuvLyzc8tLSGXy08pDmryxakgOb8qEiy4YwZ9tqEmfNUW4x7+DGNQlnzkUE7AKJlXq3GS
h4xvecTWu44LG18C9lnsqvGHbQyPS4rNMWBBy9d0dBA6lXOiZ7LfJH02rl3TAbBn0pJktXwnQuLp
dLEIR8Ul/Gx7rzpEkR8gzUdHr1mWisr6g0NpZ83A8myDYT5tfGJMbNvSzD8RbbyhzJtH0wgCRLaW
ZVAYknsz7G8Vee1JjA5rC95alEkHOY7xqPb31EMfuUfvmHquAUWZeT3NN1P4Ninu8Lcah/MYl+qX
UQWIxsYtDFJsGHH5QLrRXFOlCue7oWiIiQhkdFCeLLPuNxzts/Vc+xtR6q5cBWUnTj+3fbu03HVq
jc+WX39VDJbX0nM4kTRDtf02elWfzedQd+12dAPomRDoLlZqXEIVd49iedEiwRiGSocT6ZgS9BFh
wTKHlNsqKgl7wBwgJcY9j1PKxHVTfIdO3lzTAPDhHMhj5HFy19Z7mRKloKew3bZGHF/YxK7Kkbml
bWhniViZCLKFMKCGeWkki/EfOSHaDUHTfZP1M9hA60HS5HXie3wQappuGlvPrZZ5vp1SxBDTgR+E
unKxdfDF+p67tzNcJ+hZYMuTY23SUCPhaG8sTdAQR1u11kMIUqecLjxij0mXA8cbVE+ntjOePU1K
JJNsGUonog/WoondtU5dN0M/w9tNRP/MavJPp5Pu5JKzIhgkP/uGUtMys7983JEJxCw18QStXE5o
DKc0v3mkguHuHah5HXCpZdvUlo9VXCeHovA+CHREe48+B7uU2CTMAq2AMoiPygVA13O0qRBbHIxt
IbW9o7XpGEUxXdgr3Jvy1oQUSM3CvtqMOhEiZFhqssMUqpiwqvnWvXlfW9Gb3eA5RbA7tO1IxYmF
8SlmaCh7uvWwHvKjDFxPZ8AKIWqi9z5XtnsRkeIQ10WfRRWkW0G0eZ1zjGLdKZwTJRzuNhHDc2sk
nElQgvm8kCDIBamBuTSJsLf6CkTCXdYtJz/V3bGDfnS1YjPdiTL872f9+YFFWqnrGHMZTLCZwY0S
UFi+g5+XWHTQ86TbvKia+GliU2pBWpwlVsAjx+urHU0l44NRLV1afc2dOiin2yRACYwTfPWfL/vl
yjG8qOexvZhwly+nkegyVvs17U+grwaq7CtjznZT57PPN3yw7HYsqq2NiUq3sXcxHAKBaiwOBkPg
fq6KtzaHpALEES+ONK9p+qdLcgOyY8303+u3OlJy01sQ96oJOwBX/Yulg4PQZMLmFPiCpl56XdLi
Pi53QArGHqXJnsRj10vp3nzpSb2mboZ9YZzHdVmU803kIluzOBv25kSQtzAh+LZlhS5sgdOWlVqr
Ul+jKK93DRs0CqRUcXWcmNioR/YunO0L+3q2MpNuyT5A7SgrlH4jA/zuW1dZMHEVYUCInEFBW0Hz
JADvYa2DikZScmdyLsuNyLyqBmkA+N055Nx4ltHB741kS/UYM3VC62/aQPXlSliPiuiEYU41DzDM
ZlWELK39+Yk359UHhnbQBs11bsHFY+XDpuTvGAbsvd3RCJ2Jbu9YzktpqI8euzwerHLTSO7VGSwA
ONeAmAOfKS8w6rMtOhoYSHR79NPARhLlLmAlsPKC7Dv1KOMzZBlcXQ9ntjBNTGIle5OuOlEK9hu/
zH3sZbnpIhzfNYCQnk7ie8Y0x7BFw4mMm3sXxg7buyp/xvrfHiaz+KNb4xFvsbWTGQ9POPASj50+
CfzcT6OiPTkV4qpUdaOxZjc0XY2ObE077GIHz+n+pnHQvUKR4mE6jdlmEGhrsI7Dg3RbpNSgeXMJ
r61lFVCOlVIl3i29Egk+qg3+cUZOb+TQPebDObboQOxq7susL9fxotz7vUSjFiGQKc0A49qPicth
JKYX5KR5brJ1AaKu0LuSCgqGSyh6HzvPqCbes2dV5t7TJXWW/C8BDDntLhDTsqeyrYPbuP905eq9
NUdP0yhh3uV++dJgmSAwVOO4ueW2zB7LNEtWJNTC/c+TaOC0RHugohIt/auC6Wk8JsBqLiSgNkOD
+dvNZUfx2XOgKXfEyzh4bAarryLTu8LB0cDi6BhSfLX3iH9kg5gvBpvWoA1uWf/Ln8NTyBJgk8rq
w8vhUcnmtXTxQGQyouaiTy7A/24BA/8qBUwfg/yzl8+bXLCEQdnugaX/BUlV7pKpOJPBrzcT0ZxN
j8pY+M/JyOoglbTaRht4B+8Bt6BNQyfAag5uVaqdtVuPvyYR/x4BNZJfwlPc2fU/pq9H2tA5PWs/
hTU2L/RqF4f3VGBwMM912GdHU7FEUUwUHbGvU5y8pZQRXLkoVlaFRz+rXT69Jg+FofU+BmmMlKeM
TCyGoOLWak+QWXYVleQnVVtH4pQQeNI43apcYT+kyM5LWbYkLtIDCTMQCklqbAeaPAdkYe4sdAVO
AYTKauZDQc79aI+0TPuLatKJT3KXKx4HPNIoaaV8L9swjjOA43/V0XTPExrXOHq/WWkLXTRJcVOy
NVu31JQRpgB+bQx2v3Y7jK0Rd9i4NB9Nnd8iWiaCnHUoeYR85+OuXB7U5pL27mAcOOj5mSR/6RU2
XszQAJ7O4bEEhJl4atdEgIL4JDRoDMMiYd6tjJ4HZpBpPVFqtwqBt1iLEmDM47mshj/NiBddFhk0
+qBp7shdz6VWMw8tDQPJxHMFDuqrCfjItyxCsSdzNXOrD3T4MvR2cC1xMeAUZs9fUaBi2WF5Cbkn
Jgp4qF3lTA4Nza4jYm/r4D0SDgYZSgkOdhw429JhvrCtldFiHps8yJG12V/MDA8Tn5vj6Nufg6KN
OpAgRMFzVPtogDfvEZh0sFXjsLtZ3lKn6AFJmkmRkpsN2z3Ll/QQND37YZedYF1s6tk71IVNxhQY
y8Vq/2KkYGr0HpuY9F3j0pKTEbgJFX0ypjX+YQDLqULqWNxXxX6E/4GnxeaDj7Euh5cOqL15ovdc
k/m1MQXtRU+9ApuKDUPzn8EkOcF06KwciHKjw+gfweZFYflyCrYcLRZOaJ1BhRva53cqAVxqpL8y
BiThNTzCutBCjcVipQ4J7dzLBa9WGDGIvnUu9O7CIAZFbdg+xi07VeleuIImlA4eC01RW63M8DiP
QXh+twyTbuMpvDvkU2GOzW+GIZ0jvJOnyjGoHACm6dfIe9rB1ay9b0Dn1jbJGO8nNlq1QUzTIcnE
MQazopMGIB94klQCdUORnjIzQhOGIBOcFvGfYMZYOHX6PW3oIsbVF2+9ic5jMtw7vPf4Zdw3BtVq
XS0e/NCjYmwo/rojkQZxDkfyVS354l3UTF+Wi+ITmBJouhsStMvfB+4cEGbIsIAeWRNS9Egec5q3
AzK/oXpCTY431FDTIzCHL1iQ8J8T59IzVe62XPynxll25GjzbMA9Ig79QAU93gYWFBb7KnOEhTmg
BXpPeKqXIliKQ42JjRp5VPaczJq+qnziJRJhh5gBw6I8ABz9xXf/zQK6uuF3oOfacWDeLd3m6HUz
zgtSebjYY5qvJuJby4dIbX3d4Vti3zmOjFpWy8apwVQI7l+9UMzRbywrd7eWIfEdzRpnRLxw5YpZ
njz7lUZT4GRGa35aOBYyjAmrRNVE2U7QisFpdvPVr/wnE/PZw+zX8TFU7j+4Rf/H0Xk1t610S/QX
oQppEF5JgllUTn5BWbKEQQZmkH/9WTgvvnX9+dgSRWJm9+5ezefaqVRUjIIZ2aObmM6xR4d/FmwV
B5A0n2jwad8avGWV/maZSgxDPrUUYGx0P3tRYMcvvUWkEU+JsS4Dtrh8pgd0OdJxGWg4PM2nfOX/
lOsv1ahPs11kRxtjEAvNeIc54df2TnJk5y9a1oVph2G5IXrVkSX3R8IiLFWqBnkmRiZgSGCbaPhg
x+ykP/ZO9qvMGR8A2fyS3fuuOw5021De7OF0pBlA94yqVVL+aYz8CLMjJSgwvkx4DLZxwyil5v4b
Bs2Pj+UQb+bwwLL5pGFabdsloNioVPt+DsurLsp3WRDuqcqZrGCFdjxX9o81VyQ97X+tmHzCev1+
XCldpd/Kcwp6skaqP4c9j0/wbCnnhcsNtlDtgVMyvVawYosRPm/jx3dFLd+4N3JaeaF9rer0dzRI
mjTSfVwvoBadLQcnBe7CjJaT+7c3bheLvcp5wLfTcEhW21s2oDnyR/FV9LLG4C0ONCu9FHO+74bg
Qtd2d6K7hZeeyKkj188TzLqw0fmd40lKnkpBpAYSEtm1DgOYx3Z6U2vcQ34IyWYskv0kes09zgYz
ZeiHoFenUOXWHRUGbErhpVUjs7hR2hm/BTdQN+pfuUw/djuBJLEcFI6mzI8enuZZec62Dptm5854
K8clfhH9T4EctQH4RTmFnA5eq5fzqGH89/zj3HSnFglP1Ke8E3dCruQxogU7WX+7UFmvndwnsLQD
xMIHLOhRIE2bFRyfhj7M/UeHffBdWBKo9V4htbpH16S8kIT4Al0BHSLWLNwMur0RPzFp5gSG5xBF
PkPY2S3rcGcI+0Urse78vSO3wmZHmBhrd1++xXJgnekb73oyqqP7bYY6OWrV+ruBHBCLJ/Ea1r+F
6Vxxw8PMJNO/HVkFWJXaI2xiaIZ0CbMmZh/ljc/DMH1qwccyRm6PQCwVp7nTu7HWtCg3T0zjTUTF
ACvVnlbQYj51N7uJfxv9pL2cnYbkU2D6bnesw+lQ4c3b5974aYv4pTSWE111axVrT6yWPqGoyuVb
QEceeSBVUVzut9chnqMyhLtoY6eTDiaPWrJ3D3VLZVy9yHNnvaQdH+MhHo2TXo1ubtLdMdnDa6ot
DFA2fy/YEZoC7A+aV8+8ZttSdVQVE/HzQEXSAVZCDsGrwyeQYmQTFHIPstNqU5Q+kf6rLMekSr14
/H8NtV7UFd+H0RhvvN3ys+3+lSaOaEa7Z3eUyM6BVz3xENzmZpcwinJMGnhXcCEaUTeyz0/Lewq0
3G0mtbNVCqi7azu7wi2cPQ5FCRAs2Hg6EMfMlgmLMxjxM7F5TKiI6ug9Ua5wO1kVIeASbYowakaF
GiiQu4KNnSBLN43tbxCE4bHICOjyirH5p6oaBc76l5E7T+Lpoy6maZf1wz8rQGtksX+wx/yB9qCX
igXw1oRDsfHFxFXUsh6WBuoBMjqhyjWI2JZjEGmaRjf8lCcyhThiTSv9XU+lvU3+eKcFg6wpCMZg
jMRGQjNrxOXZBo3ff/c0zSd55/FJ0uAqets9gHo69Z64aCaxg5m3W9HbbDviQiFl8C5vOHI3eYHT
Z52VoJWur7PkOIIygZDvUR7RXyo5c8UuSufc4RwpFDkL0fNgCgXsDh8oH8RZeqJQbgnyoYu8px6M
J7X8j19o8NDK4dxpd88tWR/Dlp7KJIbEogP/qhC+Tyg9J1vDHG0FcgURvvJWOc3B74yMr8Gxrpi2
dgXp8FWTICRm6GNa8qhzwOiAEWjP3Wy95M4pNGuiQFZ4SCfbe+y42R1tCSmExbdfuVjZDYA6vGd4
KUV67dPPPgNqqP07TMwj7ghz2q5oVqH3rQoljbA5jGMEmWsX2m9OBU46xOc+paq6ltO7CQ38XlOT
c8JO/+Gif5yKLNymVyKBMb1EybwzJQea1XJbd3E9L1wNj5wrKBuD/WDH1samygJut7nRriRlyw2N
OFN1rC0jubSuK6LUYFJhWDWPmYFWWS5y266Qu7rq/tgFpsXrMNeHAcwgUlaIdG0jf9S+Ud3MWlU3
bz+z3pSUZt9DCew3LVwDgLa0dMQ84nAFgSrUPXeqOjGPgBymTQe9CyiUCDam3RiXbqpvg4TuBdn3
Bi/3j6xhbNV0H0xd6lChx1rcnGiE9g1aQ13qRQfJBR+dVx/J1kwc1Rjl4klBmvJp6v4f/ZdT61qC
gjp1azxhtXdjM6P9faA7qS/xGnklt/3Aa8ShDF4wgfD6GEDXF9j1RW2dZ2TXKKFSZBw8DH0yj8qa
7VADscVsxvwKQ2/D8sg9J0K5YP4k/eauvvhrxhr2f+RlbYcdPHg31LQfdhwJVNB6awsveIJW9xy+
rOaw9g6RnWk+LRa5/KZKngzRKhyU6dVB4um4itzXy1OYBtMOnCott4yWVl2KTagW9WBOyXik3ICl
IZUN/UATUF1rPqzYsVSAWXRcw8qsT6ojJTM+3lEj3tum391busSwnNLbJmfqR9s+KRHt+mLbO38A
D9AlqkvWZV3wjJqMjg9sn68mCCK+kR9iRC6mjnXKXfsAMsG9e7aBcrMH2sZawa+ewp4PsjgEWO2m
ygShV/TdKa4lQz2BskD08H5d1lh+/WwXgTijvQvgvRNNRUhpiesiuOj11ogNCXlXqYNlUE2tE95T
7dCvC4ycbrWa6/YwL8ZjTB3jxv8Tzybr0kzAkCUZZrjwErwXv8ZPqj0EFe7MxhLmL5ihL6ZPzboT
Nl+WZqHYA6q/d3dDhdeae/535qkTBgaY3FY/7foBVJJy6jtMQfXW6n9ExhzdQ0PZJAWFQbl3jFfE
ZJsRBygJgJPiMHPvJcjTad9b/xg2z6SZgmM5ZzvcnN0preHSJ/Heq2T9kTneSQ9YkztkRzTSgGwE
BXlZwVzemvHzso6CRTJidqfg/pCZBiJNiKMpQK7By5uHn3bMTN/Ouw5mC+XW8ugIc3niQk4m2/Y0
S4PxzXSeLQveTm0Y79QJqztwpdvWZ1UwFwQPDMJS6eoGLFkYt0bCUjiR1Sfc9W7LnS6I7eWErw7G
HrMi9/v8kwMluBRT4Z09ntWVi69jachfY13YaR4un90SR3Pus3OVGADazC3OZIgvdaES7EFc+nvW
hHXXrMK9i9fSH/xDoulPME3vvEDfmmarOfeZoItkXWa0rAWnVuNojKG6DsbEE21xcVibxMWQ6SNN
vBvkEswLermQQbHp7qpVO+Lo2PSNegEqt9yNxAPiBbMtHvhnJ6cxc2FbMcvxpzGzd9dxnVM3zO8y
tS9548a3wnkJC59e+dzEpqMzTaQ5PDngV5nM6uLaqJqsHW9/1Bc7jJa8uAtHa36AIP0nqAOf5qu/
OQByfnxL94Qt/WonYRyNAWOkCslLCjHgvlk1x6JR5xKIEWsJsHaygQ20kb8VMc1rOkF6M53fzODM
aHLmHZvr33lcfGjqQUn4x/O6S0vCMnL4n/f9kPsHXCzMgy1UIQhKfEbMa+aO954TDyThQ/MqMFbu
8HNyULRDVJDzgmb0PoVNvh9zgTgdKgAAfk4m0QzxU4BxrxqOiJ6F/WZWJZBHjJTQwnddK8GrFbWz
82q2z8rsqm26QkZUU5N+9uhYbyv2MIHsmFWSJx8wD1e+dQ/O8UqTD10dSaOjFqZgVJvVh8ku55ja
ZG39kDAOdjJjNw5LeomLDkktsK0XLdtbp+Yzwvr4WmvKxOe63JsFrqt8XqYn3jhXQzgHGSIiWb41
XKd5YF45+O2bCpv6q05oWoipc1iQfQ9JOHh32oHINDjTfUKN3JnQL+wAudGB2T+VgYRsNLnupmZy
TwJ0Ugx8JKh9mlVT7y0QctuszZJYd+9xRPPzjP0yqj1aQUY93VUmr5nvXarQCl/bFhQyviPg8kg/
QFnu0d1o9hLJsceTuqsqb2+4H0tP9oeily0oCTqVctw0Zm0UVNt36YqK/Wuk7rXrW3WawASewt45
AbCDKEGJ0ZbVoS0ygVtSJafGRLaOhQqOfeU/ZlQQ8y307YntoOemyWdnHQzDKT/M2ArPzLc/oec+
tLDsXmq3i7y4tTGam/neysoDJj/Yo0JQ2znaLb9fjEAjQ/NCQg2VJlDBte2659qxx83U0EVR1P5b
xQQUBeH4txkXrKO4QibaIk9N+2WPA1LwWBYXxKFoqBx9QsxwLmMe/ACZx78ZTk9NDfikMN5diwYr
L1DnuPXjXa5Z0UL7JtvukaNk/X3MZ9xrGvwCfewBD4cJAxmXM0lAL16iJX1zg85/lKtfmRtSRsiD
yH4JErNXRQCQXt9gG/+b+t7ZGMv41wnZxozaS1m+V8chqV5Tcvb0t7LulUPk5BjiQjdXTzHUhCdT
M2EK5zYXvcMnuc9ecfFycAnM60BJ8DWGN5JV2wUEwJ1ainvfoGUBpevp/18Mpf/lmtGLchcMTtym
aXVnMd/0Hzll9vssQMDvCnIhsZVWN4yH5Y7sKqRLV0OywjOHTbI+D7LaQ7WE6Qjk4N5GUr1RsQQe
XNJSFwp2Nmox0dUyCztX00GNDSnH6n7tju1U7tNFE5JlHBv9wVVaRw4PBaxTvMUx5C3cxEJ10IUH
BqDGFI66+jVVbJ1YWnhbh/qqoE5vbNnZ0nGbj8wyjzFquPGdDRBz6QpjD5PiEFqriQZiTjTHa1vp
5FJ4O2BXD4pEr1SZ8py3A5XN8dqzl0zJ3nbrn6ZNKsD03dqFpZ1zqueVzsQo1UaUUdjnOuYnRMEx
NAbW0SaKV6I7nAp13+9xBhJBCciwyThvHmF6HcLK/mTG7KBmefMpfDDk8swdA2EsKQH7UibCG5+L
TiMoG6LRrklTY+843mfY3zUpwNlp4msvKosZ3qvX+d3vWY/RqhKLZpeUvJMnXt9zaL3XRTodXDW8
d8CbRlJWHOk8mFuBem653cUYqZFabMFECykYcYVroVzf//UI74qrmhs6ew4E/SgHwbyYwZJGb9gR
f/CeOXygQFjNMV3t3JpxCLUXLyX2KC8q21U0WKxhQzd9FmE3FvsiUf905d9cmqQf4JBugZl2Soon
s1ft/Ygbq17i74K080EEvbtpp8k+eNBOubeNsPlsm8RxQ7YMVHHmibsh9MW7s6TmwTFSP5o7BAmf
gPEBpzZYXRscBkPBNqfIBJNe84nv1XqQQfyCNdo9MsiCbpyr+Z1T/4GdyjkmGsnECT7cKMF2gNyZ
PIoAgj9euzy2sX+QaoKN5fhM3tS33KeypL6nFUnUJw71uy17ncTJH0ePF46v/SwNAevbnFk/pKcm
bE3I6ip/xLoDJ2PU6aEZQyxfDSR7b/0P8RKiYxzbMb7MlnmBjxRikLAvnhrcU2AMRJa1z6Zt9B8b
ozS3NeY0aGTtcksFbH7uc2mkReTxf0+60O/FQqBx0JQGlkvxvfIiz1bTGvfko4GuWYULrrPDckBE
bCs8x97DTWWrbd24hSX3fmXV+5KqKDbPLKhXsvYQEExWDs+h0Hf/Bi31cPbqf1VyYfx0wvHBXX+h
HwHdwn6itaqgNUMFFNVniToDA7xv7AUhoZAJA8vMtgE00V5DvjxOSbDv1mzCYvfmSbomDqRMO5vW
bSjSIM/i4kbA+RbwQQnp/wRh0HITYTk712jC3jBC0I2PKlmbJU2b/gynyY7mgHjccq6pPni2fA6u
uju0jHQn3/D1uTJaTGMpDhL8pfPl/19s+uA33EYEGRS8ZRLLyZrR5hWa/O3/knCu2JzamGMj13dC
2HUMsYmTVbu4APtdvBfclmFaOdz/LJYS/BynXSg9vYmLYdj4gC5ZU+bvtNaDmyn+LaEiAcQI9ZBw
qsKMWjt5mRiIoO1taetH6qRx5nXQGjvehoyV9kumGMGAZIJJo0MqLlEevBNpkANiS/vYtWV/42jZ
UYJkXo2gtK5LiHJU5NUBwgqz470pW4UtieQOQdJDmE0DP9i4fA4JWlJ3TQmN5Vgk4Jp67/jw7lK9
1LfasmgtU2FxJQV6mRE2bn75TB/d+M6unCmlHeAHZvmtS0Z5mKn+op6EwFnQmB1upERtnQYUn5ov
0uLyk0FoG6dnaD/xP6p0j1jCVwgPZBIL9CPxIe6b5sSjqlrSU+59lYl2LypL9rVjMQ23Dp7aCTGp
+M2KubpljIYXuD6HioTrddbFPzAruBAt3kB80dS3lhlOFDfcZko9D4Cms60iVWWCi+WiT+pQLOSJ
6IEgIcXpujUCnj0tHUCEgTqgCusvwUybhgtWD5EuF7lzr6biywj/FE5Ox/HSFE8yaG7LrJ+DeMpf
hAVkwvR5KE0h3jIDhr7CBXgYnfZx8QrrJiB6oLtD1VzK7BzQ98fbLIYsHsKN97p8V2f6ntDcD3ot
W8WZfP+aprBsiukDtca5kvxaZ0tzGsynbsazv0hnB4oVN9YwfTHwOVeaSNmGra0ZuVOPh1ksWBJ9
deFB5ZwNfZsIS9FUnb3WRrOclvX/c63x0yprnnSZ8a8iH3JkLeU4GJrAXf7RwUgpcFB+JUXgsZ7u
g2M49q8errrHgsUtM9Z3nOqzgEWzM5DkDs5Mc5rlnurU4SpbA+vrY91GLcaMHDQMFHuoo+XYc1GH
wzNzHG8dw7BIw4C+8NIgWijWYjtv2xccLh8+GwQ1W/j5Qb7s+s5SYFemF6tPNFZJtrY6RI/tJXsd
mmmTfWWdrZiWADlCZxcO2DCvZSWRBoiPdNfYx8oXyE+0kwD2OeJQ9bdYjC8sL5JtowIrwhJ3yeaw
uHdLXsYeEWkpSJNBJEzZ3pDJTsr0VFZlJArEt1Ka3kGbSb81yQLw9/EgyoiNzcFaaw5WEEn2dTKh
1xsdPlSsq1EK0Mhh8/6STG0C9LUGQN2Xv8BVcH9R1YKdotlS0QHs35DedSAPZytc4P+HacJccS0o
IByQxkf5TCYy/mTGb37NdgsIxjmsVlgU1pAlc4kHwtRhZ/HXaIFHzXXvveCPg5kHO9sybEmb7d6X
HTtVRVh7nHCNt+GXOzDhEbC7g6DG3Byw6ow/GIPvM4Ewz7h7ljIGOLC8N47xWvPf0gBh/S4p/c1j
SG9kPlB705WrEJ3Ou972H0vkz1s+gmmuHgwIaQdcoySk5ORxfK/FQzO7oQaBbZIv2eA16CQUYgRp
DRaAnGYtgEzmtrYObrj8mmacnnrWsNj8PFyVhDbK+bP1eFJ0DvwpK8V0Zw6Evwits6Rcaa1d/zc0
UxzosmFdI0fWL724+dn8Rh4juHf9MsOZVq/FINnBM51zW6m7PqPSRKLP+y09y3byDX+IsRyNcMt6
8Kr4xLh0PnEkGBBvtOBCHQ77tFt1altRDo6ted1bEku1970ZjttmzebczUyy7L9sc4N8hs9JXyYW
r7sx7u/MHoduUOovG8CkztZvqWcsdck98DE4NS4+zInL79jBuu4ola69Lri4nnjPVB+fmKHBRjJz
js6UXLySlYHg7XEwEBeW2qe6zSLD0DjE7S1F+tPlM7sfhfeOs9a5VpNt7XL8Bo1wrrGsiwfsWWRx
PEHqc+w2S2UxBFG7FFt477VkXgRhYGzTxHt1O2c60qimm5G4BWa02rW/5xZZ1YHYHQe9daE+6GVo
uJvk174eMlbDgtyfpsTLptzPRYcjEiSjpVF6H9WZRx6zImwIxjKGYW12BbKBbrnWw8HGgsOOlzjG
ek0gMsc/s8aMMBey6B5qOO4ureTUgIPysFjdjOtqAILtdDcRD25yF5ZCUc+sX5biWSylwQ2jfaZD
ls7ZkCE6Ud9O3D8VwePctGijOYt83CRcktydXcwmQkDY7QOqv49zm6vIpEKDh9kDbpPqoOv2uc8N
9+bPpnXgqNg35DN21trkkbVci7nRI6uyv7c1OOtylNvAJ9sXDPS49StWzDbBnNzaHtoNFPVug1cU
m+Ps6UdHoAQ7+mZLld1XVCoEzzNn/2VGBsOeMJSH3LfCqDUx41fQrA6YGSf4gaPYVSUsQMsEEhVT
h8WydC04pwBoAZ/AdnVOV9cEbZArgkWzh1rm8YF9In6deOELRyJM3E03zt5F2MQAkajUGynQrkbu
DikGiEp688CyZqA2WnbYpmn4O2PovvpB1QcPbahJPIK33aK3gmBvKpeNSXds26m//IsC8kjwrZaO
4h+ruZiZ/mWlOu0K1TO2uHiWrdV+U707ZS1vvUxPwEFfeL0xViRtVPE9nTJ/3OM6PBjDYL6seHGN
0B8Ji3NA1V12zIv0Opvjq7Qppq9jroOyZ4Kn0Gr+U6X945LYfeQDDaLwhnW4S3r0UHyFJd3mtst6
o5M4QwF13YbGYkWOCKH/dVMVHo2wdbeaBvQw/wPk9L337Y8ey+zE42k3zyjLIsb4S1MDGcpotgSG
dZ3s4KTRnEwtVaMpSGgUuGG3CHeyo3Oh99YFHE+bXRxghjLsT6ZsZjrWFY5J7jVwbaiMtSuulcP6
IdPGKyVST6nTp5uE3dZpiGmHW2zjjJ6KxosoteUVA+6xTLc8pYJEYTyrUVFX1oIK2IwIF/RTRT/x
MTEz7HX64HbTcO9hA97RYVPtXcBUF9xBUW/gvoA2EzkJYeFhFfIScnstK+FZq8PUsJqRfYN7Bejn
c2HV1dYXOdaOYSj2TB7mXswq2wJlOjrTCEcim1q8GCCdOJxO/WxDQsG4xCbjN4u5ldYdbXSlSFeu
B8eKU5Ng4F1y3zbQdeaYxFo1APNqMObL3JlfzBAJnZVnCID+zkNofAMmw1vPpTcOXOxhsKnfTdg3
HQqPpzyi5ivrLZrqArc7tUAXnrAbttwNaopEKeLapIAfblhHcAYppG2Ui/FZCuMSEww8Vd50bxND
JhDMqdw5JXvi0CP3UcjzogQEA/m10AWQlyhuAown66HhqU9QTQSCDP6V12lIsQo0C2kk1fHNFcV4
E9AoHu1R3I1VhVo6DqBChvbSxP2/2YDNwNXH27i4i5IOQdptQtzV4zidcMo2O5/Kp2TLp9W9Kzzx
nWLXyzW6PnNYckrj/EwsrD2RuyaSKFyCz/OPKxE3Jx7axB8o76FoK6HHxaQLy+Tgn7qGxRtrh73f
mN8e1+FHi/w6ZH36vg3ZWTtDuOUpN/t5r5Ky2RflFJ6Yb8UaUOFSGQTzsU5S7hld9yokcBHed6YX
Dh+SmNuZSD1Zk1gfujYoHonjkE1wg79MCZ+BxOphEl2/GiVBP8fUz765Qt1ch3xfAcQTnoRuzPyE
w0ydRMJWuAECtsF4d88OjLRaQDoIFhnMXd5IhiNZaZQmc6UvTp5lNU+0qeNcsZCI4pycvDUvpH0Q
2aO2Dp4Wd/7yPPE5LPg8lBjxCVfdeRoLARObmvcydSMP12tNbGnjDOo3FuX7yKb5OFnlvW+mrAta
G31fpe9w7A2oAlH2pKdqjOYaiq3gDZZBskFEsNOdLb/0yHOhNTngzJm5yKwD1mcjf6DrwInJ9zk1
cM903Q8Gs83SJSZWC+rsXbecQQnkD2HeHYXH9Th0Uv7zjmQCbzqJiX/b4URjVm+mKPYw0iM7gHzc
QKkpoFd0xzxUn6yXd8To8HqE+UfVGltHzXoz2bP5Vox8fbxpDnl8MAMcsxMbs09ZxXeuKa+e7MMd
nFguOm7m3cHErA75rH/N5SoKa7zDd3+TaeMcmiHlaCA8rxav/MaERBRGexQBtqj0cSdyiGRpsJFT
hyIoiMdSM8e2EUj3lRDk1msD73EcDEytHvmWDsj0YfQMAp+qIIYacq3Egg05KK1NViE8ByqfDYhC
AuTaolf0NodvEBjPXEzuPB8cwWhaPN4NVbAuSAjsTB6QnzgftmZMuAVA0fsUtxw9DWQZY/le5Kfr
DHsnMNUt49/fOqH1QRlAXKTmU2DIbwOL00Jd54YRXe8hcLw3RSNfurr6K6AUVM6MpqDsPYkjPMgA
TvfadarHoKswSYzmveAv2lJ2BNAj8N+6l3TCl8MAjflJqseitNOfeGT2qAQrkrT/VqtCiKzyJAzn
dbTVzW1zNnyCySFNi545PLnKGs7W/79Qzh5u455OyBbaTynrfbzE1HtNKgECX4mjyT4DP7t5rDMa
tdkvYmzjQSULAyG17XrmMXXz06p7LhuHb3Z2yUMmYt/o57Ks5oOaADLG7EAPfV2icAvUhx26J8/F
DuGqojYD3MQbVE0oNXBxEA5XfADYWIzzn0EP3lvnzvsim0jZvhfNFJECUxqz9gW2DnK6dL+CmOVv
M3rPVVf9TRMbE4HRvqSsdcDa9CyA/NY5+tMbQvxdH8RHAkGs1J+84JDYo3lsY/2Ssrvd+Dr/uGsJ
KTzq0PvDB2A/pcEfjJ/vc1X2iIzNOe7998TjIWbUa9+Sl//wl5d7zzHWZgPp7GdGQOiu74kSRG0U
iyWuGrtu9bm125R6kg15ynOKuFoFe9NlZHKaJmA7hnEoiRe4AesvpBpZWTtfsvbmqPCbN0ZabzeO
lMewH9jyCBpuWITKDUV5t8Ylkuta1naE97Vz5dMUWsDgFgtfGMljtIh4l4APSacBM033E1sgsJYs
QP0DgBIVzPms7+HoLz2SPXJ+38Qnzw+izgnsQy7TZw/gT+DB8fCpnUVVlhuHIN0Mw5BDu2ANLYnZ
JlpG2i+bCLrMQPBxRjeX8mZ53Hbc4YX2mzWoqZ0oFTwtOu/bpgFBTqwVXBdv5mCg61ddDAvMc89d
IrC3DgkxsuR5GWjP869BWwWMZTX8+SE9IK78KLpL92hd1Dix8qY476gnIBadwGdvwsSlg8jnJgbe
3xQfApp4PdKtx4iFj6uv38fBeqXvQ5oDm/MEb0EMdrTmNzmZz0EH0ZZvE/9zD8VmNB5yEWc7Hwls
g7KQEvMAURkwCtHol3/kMfbasffPczKcFfn8sNTpvlyg/CQl723X6bs9JrTfciw4GicsJdlwR2ku
byU2NJvRpj21RaOLZDX77Oax3mQIp64SiCaKsG5vYS1rgJInDRbSIlf3nh7wt1Abu8sZTiI9L6vm
j4RZeBOBHDp1FxtIxFRXz6PllruMyXSHGHXWnDv8odqjaqj6M870CJicMH2VgKMUvwP0smMXYEVN
yBuAv35vK4aR1OzdLS4FYkMeXoZdm7sYbZ8KabGXD6j30XJ4HK2xP7ikFraZaX3QgmFfczrPWiWm
bYdXd0OrTewM7DPZ7QJyYQhv/W/atxlGVuwRZCiGSXte9tqkoWIOKSFxRPEY9v4ffzCWLf3eL03K
oNJP/mFanPJQ5iWKNdgbKl+ZGeLZWZ1gVuQi3e7aNaXuL/IRdYPJmnZARcCrXEufe+aAkdEPXqPA
bBq/yKJ8qZSDW6DtmCUa52+5kFVMRR31oX8PU+3AZuhkfUEoq2ACuPkeBVXuJnHAuZRQMVGv/QPt
tUjMd6YmEOvBelpNfBztGKqPg9DQRYkQFNd3f2u53Dxh3YbE93d0aAIcCpm/yCFs+/gjs6y7PFlq
MLcfLqmziF3FE2TbZy1sSO7uvAMhTn1rA9GPy6jb593JAJ0xB9NtGgTy2XwMDYR7rhLjxmcty5B6
HKb8EJjGW1UF0wEQ0Lul1LsY0g2Cwt4tKaxSfnNn21zJecWTyLR5bREd4HV7IxXzg/+gHDq8/NnC
RYz7J8yqj64cz5V4MfLKiVpMmPzZ9hPSLEXRa1/pra0wLNH7spvG8uwVSbahEAZtYy9z9xsvkRTi
sYhXCBPSvt3kmxBOk4CsU1RXBaFCeJSlm73ZnqRGSeHKfoevFjbQJo9HHCR42lPqBCJlcmvrSiIQ
3EOXcC09Gj+czvrjAo8/kfoEHTVdkoSPTzpP/4qCQSzQ+a2Q8zZ/XVWllZWwo23zc0ZON6YUcFgM
2pUFyBtj/lsfb8T8FZq9c/Dn7N5mqbsR1ky16+gY+E92xUOVYdYtG461sea6EHxbuVldijFkRxjI
aM3db4TbT3urwg9oJfoWsxRueOJsgRqygcixU3bJcl+OR7cPw71qfPsISc/ctzHu35z6Pxa9c3oO
M20/QIsiPhuOJuGBgK8/+aOwQx4wk65OljK872NxV4JJOha0AB2Jm19bk6qLMsHfNafNNVh4kWcN
3RG9YUUnU4SKRrFncVCSoGsj8E88JqTBh4332n5APrcpY2WCxIhAt8QC+IqshWq9uzwcSkzyJHf5
bfZo7WOf46ItJ1A5qoaDOLHA2HgNaXUiBCeCty593La+MrG8ulVVX0ntvzaKDcWaRcbtHI3mpSG1
fKAP4jdryhfbR6fgJ3kevPp1jmW2CrIKRSDqKs8FUq1jKqsmHmbdHE3+/Bponid0/WZ7pPV8z6eF
zBAo9J3lzE+D07z+DznzuKDxPKswS6ykM9BN9T5VCCljBoBytOwvhfF3W4KDudlDEPM0ThQrYa77
0rGNg8xpL2lxYEeAiS9YzOYIauKmn0tBogZljJ/QlplNfzvr5R2aCFEiy3puDWwOWYj92wB/B7b7
gdjpjw5s/8CqmExY8mMkkn5uMdTrDo0Ohab8Ga0EGHQLXpWHXXhMpf1sVtSKVExdQxtPxxlpoeOe
zRswIy8YktFNMFeexinozuNo/pqoHVx3GNvp4Hor5tC+GEWH8S7cTiJdztTU/WtTm30loXsDGNM0
wYsIEhMR6JzPSm07s+J2BsrJJ0Rhmm6ka2KOyGzz0XTcO3Ocm7sQwElvFxxzVuo/BKzHHmRl/GmS
fqCobSzvdYYLO5O7FOMTypf6XhQyxH9Uncdy40q0bL8IEfCFmtJ7J68JotUG3rsCvv4u8MR7N+4E
IZJSt0QCqF17Z66Mqsw5gNWZA2DR1jXSyjctDZ1lOwW/ODf3VCD9Lk+TU1AWzCiBUa4ZvGKTnRDR
VKpgFTOriK35LOYDn8W0cgScbbb9Uaj6YwAzuJGlS4urLV8Hlq+lCO3FSKz9osJSiZ8+Do8RfNXU
QWNVF3sDUtZaI4PEHAiLZlxc9UGws/wA6jXKsM6xIYMp7V9o+iatIdfcGRO83ol98NIi3XeJnSE9
MxRMz0MzsuBmNIgi8J6TSRh9iX4v1mhvIrVXpnZyUDFbBh4bmLjoQQLmcdREB/pp5Sm1BKmnnMiM
Qdt1G/fXMnH/1BGuP3YBpHJPGJjKwD87AWG0JvZ5pmE91pRkNvCkoEE0Hfv+NKhhY7rqT76pCGg9
mYoQD6NvmMz2CdYcqtc1AsEiC69k3C3Q8bS3Igl1tMz0y2JZtDe9aE5xnsuNGYMm6uOaWlvpZKxk
P2Mcpoh0gnXq82/DnjwLCP4I4Ajg6l2qx8xNfjpNmORBqg9sKPYOL9ABoM1K68gGdz3G2qHnxOdM
K8i0GoBoelAU8bEw6aioh0YUJj0xQnlrxyemHf+mAoFrZLbVvmIfPaqe5g19VS6gM/SEizSHP1Uv
jEse1jfDN29t5doXPHbVuq7sc+7m7TomEgxMl9aRLWj2W63MHqSB6HvbZStor1p7mGldqOs5KY9h
hDUQnDt8K7yjC0SCwSq1tiMc/jNiCC8eHkFfxBvPpjoDqmYvUrbHQYs8GnAdttHewl5gxZeol/YV
BeGOIKRulwl1trB9H6bM+SltPJDdIN7aiOhc0wYTy6BYcdvBVUdDtzZaMrlAQudka+87UewiRrHL
wqKy0gr9lumowSGZQHLv+HgqGrNhr21JcmsPRsPWfqjZHjwRCUC4x03X+F+axTZ6mmMCS2bsxzqP
NlgJi8WAxmM9J6TQd8vhGSCEoA7VPhxSSPTO+TBjwiESoiO4JF90n783T6mROnIlEyPdBbDltqqo
kPsSK0F3MKBLjll6mSdFtY34jcm/ynWk03LXxDK/dMNLP1+UWdjo2z72stsUu99TUpdb06NbxKa4
3zhQ+s+63h4RXBLsmk5k8+lcYwXNlwmyLLOV2vIujJG4E5ft+fmoK+Y7kz+wAR30ywg+fJn56O9n
elMAJnoRd/p4jqzSQEhhG2t6DT1yTVoHfoTOdSgEeXMZYv+xOvuMipdhVbrvkwehFjtqKIvgJO2p
fat1EmBGqhjTh7JTgcLE+NmVG/wB2qGenI3Zq+gwzHTiWHQgig1upsRXH8bRLjeWWTD+KYDjxLFy
zm63cGMrPztxSSpKa8OZGtf+n7R3rwwOnTv8cPc8OtHWYOU/y4RqwyFmeVkYXFNRFm3jlo1d7gSz
8Dj552CW3Js4K2c6p4exFKEgEAOCyWBZag7QfqdZl4afHe0ypPBw7HNvGVxKta6vA6JezfEjDxWF
ekNrVLTpSQuVRc+0OOlJcBSsiS/M2EE/hx+GP8a/aj362+JsCEojumQU3Kd6mwG2WU5GithvNIhr
ztHB4AlYQB9gvmua5ybA45K28V9WoGBHf+ePxSh6DcdHLAiMMw56iQykH4BdDSEmzbiA+G8XHvsT
MrNXiHuOZUn8+zggrMZG6KL27v1Tmzr+6fkVTre3mG4ZH5O7xbCA4j2dNDwZBEpxpaplGusvDUiy
Lc4yxoIDmxQXocOrFLm+KTsDDX/RYLVBB7jy1Afej2qZ56remQjvGVHi3BO0GBetxzyHN9EbnHaT
+Rn9diUh2KF1jmR7jzCmHKMWQpfPBpowRqO/9KAFYtq5e0xHb3XZvdsN6v1RDG+WCX86zWLrblP2
RXNIV2uq6eBV88XP4sHSAvqhq423bMjhPqe0/0t+EWgevb3iPSPVS8Zi45W4OlDJCFppOFybWeJJ
540o4feULV1c07gwshrYQuV/E2vHkEaHNbgsph+/BLZTeSQWymhMFjXarULPCLEjzXGnwHx7VRUf
nZgcPwK3Dm08/cKtXdyVFsGDMrNN0grvGq8Lb9SuwoxpanaE92oyJ/WT6HTeiImIrrD4ho8sQFBh
3HNx4q0UPFjSofE0ek51ElmxbtsYmkvCqpXZdrJ3iDM7ePCVj1OUq12lDztpG+I2NtOGYRAX4Ria
W2U69wGIB7u2dDvm8d0PW5w4di7p6lYMGqFJMJ9R+qbDBiAalW3iiIuQnrh/BKPvrcoOhKEoaKkk
jcvcG4nycsqDYSuK4e7H+YhHs01XbV5PS2ZC7cqPa+z1a4Pb3mcJ72Dt15678zJ9+OqNLeBp6xM5
or0XvY7hVMts8jvYxIYowiqUDuu805BHWr13awLh3eRAWiYN0q+JsbgKs+z2PPTzV0R5IFSOAakn
1EnAjMlbLkWPSaokQmfSZ+QRU+o1yQf3sIvwZ3h4L30Tc7cRreT4o0cO0nP67dMwsPZ15yEAcGuS
c8U7N5wJgZ1xwXjIW7nB1NCs4glMQuEjo4pAPGj0MN3yu/O4O4MeWqQU3QDBonwb6PIUacrYmXa3
ZZTqrfLCJfxGi/dZYatLH01zJHlGvljwIxP9I0yIjp0U+CqGRswPEpz3bvIb6MK4rmNnOLLnONEp
GB6R/qQC7eso5sxS9hfowWkT6YeOpIcV/bNXpZDsIkTFjUnIsa1RYHuhxt2C0MwbqVuo2RN3hQBK
zLiYOfAz0/GM9GJvyVng0yFhYV6NISXv19EYFrQGiE0ddW/ceFz2BOjZiGvy/mQa9tWErrkwLXqV
WCkmzIvVlrCV2fiawUdnTJNPLYQ164UVXq3j2r/GWdev8Rs4DJqwFvXsOunJjAZgqHrX2kzgLR8S
Ngh0YuhaBiEBvJulqp3x3LpocOpCp6VlyUcTjRuA59Umbd1i748jk70yRXvYbRHu1FyziI1Dz7h7
tLa2piVoTnvI6U0gdEPj/ZSjHd/pz7J+hpIhipjHXFKuHV0/ZHSEXG54S9rV4w6FIpaOobhqdjLe
+imvliKhm+ULmbDbs5GBV2zqo7745ckGTDWy3y0OlngbW4AYLRDPpRyvrqScHinmqb9ZnfG3dYhU
YRU5XYSWuiIwqhuinV1F2bZ0u3Xkjs/8i27XOx45wkZkQ9bqiI/t298gFiyUJx6gg7pai7JDp59G
dzhM/a4jr1BGQLemqvuVqBhBRW9Ex+dXpLq/+qJrkNB4cGt7GKFVYa2xj1WHOJsGdBOn0gp3jdVB
X+66fZD7L5Wbf9PVwCg7+K+T1awzJ2k/icJVe5QrlOqDsbJU0VLQsLlv0F3dO9NHNFSG5s2gabvW
e3dD0T5su2Qa96Rj6cA6nFcngGEbcBW6AmKB56pvFH6r2tC139AzMbjVQ/pQDpQ80xCr1mkJM7U7
H72o5SzxEUMKwMDTirnrksjg29b8D43s1kdY9xNg9pkICGOLZG3nZZja5gL542inVbGqoxrQVdL4
l8Y0/Us1H4KuDA6SUa5TGDuwutl9VlEq3roeEWUKtn7baNTjpTSnLb+mT9sxnXew2DumbWrM2Ylu
c4lcjewIo8w2z4d527cXpInxMWAGs8ls/aH0XqJov2RGZJ6yvnH4Z8Juoydk3w6ECCLUNZhjjW1/
KseIv1brSdeRTJNiiIdd7uzNuFsItlQ00pR9McLa23BjAoUytBXWfg6Zbpz9dGz2NEz/MVolTQ6F
l0EG701oEYlCOliBgYiyi50Ur2NpirUys2lV9wkD9bDrXwrh4RZ1OQ2M8a8TIISqkx+n70OSzxqx
ygzaDYTTobaJjM+aDpM3xgJxbEYuUE2xFc5mD782P+HVMioqzWqX9jQES0w9jQN3x2wIBCQWVt+4
AmE5GGgLM9xk3pw8JWwyL/GzDgSi0nn7VEX55hWquZtlQ1QL8k0aEebWiMn7mED39ZDfsLiECXJs
pkYwuTAwm+bOdTX/WgAQfuVuE0DFGMSWcUm1bD3Cm52qHe7MgumOFtOuGxmx0SIMbihp/xIxumzN
2P7WDBDOIci7PXg+553zYDN2vX6bg7kZ2Xc4K9OwWDGICd7DZDS2aRsFa6hlwXvstLMTrEFiLwMs
C5H/PmDMfKQpdZZJz8/EQ6Pl2LD6iv5xJCr3i52uEDHhXWN0l7oGeTOI0LbRVPG6+KNlykb4Cf8z
9tL4Q3kJi4qd8u7hNbmy9n3EQrz6WEwQC/XxVtIpf8vobKO+sdoHCuNgrRpvkaC/XGlYBWmjyvqC
4VYqS1x9iY4uUjj+gj7yrs8DO2jI08/0vHE426HEVFb4AGk74y2GbNUF+EPKPr0+s1tsC/uoOTne
GuIKg57GkJuqI1cgICNtndQmIY4N8LYq/Tsh6dzAwwjo0YltObln3SJYgSHtl9TNE6HCX5rq7Pe+
JsMK0RKkxiYbjhY+j5VT5KtJBPUb18s2dxg9tLb2F7X0sjSw5qddd0eKcXPNGOKli+3Wr5pPM/bY
/JZYTqYmO7vAe+BmzoxRYqiKYHKOYWUi/daC9tQOzbF2tb9B7/ZrNoe8Y8K3LrhU0P0VF1Xr1sWB
UXUBh7ZrZcU4OZxY54dlkgBj6vPmyBm2qyeVnzGXXjoBvECObKBbRDLMa7Nux64v2dg5VTwCD22d
4QRbUOKHGP30t2TmUfVxidwTpP7Ky13jZngEmZfcBclDxBOtXL1hnC/jQyR9ejMGW1m3sU6NjLGO
6ZX9Hc+j2qr9QPKafCeo+TyTtk1Wi3xH9qHB6o6NSf1rcD8uI0DgaAC0Pd3Ar0YjdaQqo/GKsgqv
JR+Lcs13peK3sdKbHa3GaY9Efu/jF9saziQuUPpdsgASCCmhvBWOfCkt0sYaTCrr4gOveP4ahWF0
jlT5O44SfaMoC1c+LpA7HZ4O55v1JgbmQzV/8CNi/DrREsFzAp7J81wEk57alcr4ShRpV99o38b7
kPe/0qTVCLqKqmVNUtXmGYyTV+gBtajb2WRnY+gRybI3qlu5kdI92Hw++fhpsTDSHGheIu77y6bv
2lc9XprANS9EbSRARxq0CrSQEJZR3ySuZl1x6uOm9+mbioxsy0kxYIEN8kc9s5LLOTZZsltcxxLG
5QDL1R9a6AYhjb++ZsMwqYRIM98m1SUEc+945cGZD8Y0bQiJXNiRDkGsG1PGgijskQIEBysnlFxv
uoEFNP5WwuyPmVc1BzQxFGmavopnRGBLu2qvvObqx312DKUDyWIULCLCoqeHd1XHY75FKn7Ua4bF
VYdMTgQ6ib14cR5twMJKmm4wzujQiHGhGzofQhTlVjK42Zm1f1dVN17SSb3i/yfY0v4OD3VuzBab
0L3HDvfrUG6rxJ8Q1sNXiQvrvQRbT1RpFwXGLUv4fX02uytTM49BRO8tYn4fjF58xdJG0vpQdK89
NZSeZR8ZHKP3QVJRj6wygmLn0+3AGA0ug0bpb30G0/ua5JPJeuknsC34084xU8er52qX0ugirBbs
YqbuNZuMzwkt8IYRNMSFdqyPzF03klEBKbamiT9mlEs7C4kUgFTK7KEojgEWrYudo1mNQcduBEps
1Lo2O2wyHLdsUtkO0iIH+hrX+doolilBMtQag/XiInBbu0aLJh+q4aIQqv8E5hIte2nSVicBQdhJ
/xV/a4X12xvH7Op3sXt1hP8WjO9BUFdfZiWjVWA0dP3YZ6xasvy2lmJ/ozVk2hW5PoOef2sgTPEy
ehmRkiPXEFmyzuCr0z9hdfrfYBY6y4b5TKSEdbbC4twKwoALw4uJ90huJQwNJ0cdGPvMafEQbzV/
7K/8rEMFW/v7xsqvrTPj+PJ0bogkpDuVAWJg9KIrClsEGJS1bLrZW7WJSSAOPWB8QQfTGa1HZrgv
CnCG2YfVW2t1IYoq8A0ylgePke8icLUeBQ3jW7Y8r11vDduJheek5kMCk2QzTuE/DWo+MGhsLW3n
rt2k+aHNiKo8Ix2ZC4dhYmAwI9UsqA9fU+4Ol4xu3DLrSijQmLyCnM+2NfyA3DxGOsShLRojk+fa
gOObQedZxz+FoNVZ5/4uCy1jC574r0lvlGSG7L3RxS8tnr02A5dEiig455vO3IedtUi9bpFiEUQa
Cu24MRt3w1Rct0sGkX5qIntUh9gQF6TKPyJV+C6MBKZJSngz5d2ybriDRNNPFZAfzGqPYARHvJkC
8JqsDsQY/06sOhCq82gKG//STRLY9P2wyQpq8l7XUeZHr6hVaMdbqlyKYWt1WHjQcjzIXUJCGkwn
IebExkq+QZL5LevPsuwV3Sxq2x5lBW6jretc6SszoU+J8aAlD0Bw+pNWfLRG4B17jL2LwdBhzRvR
odJ/tZVFOmCtvnX1m8xyfxGxNC/RXf/tdSrKzPgX6fNy73IQfYq5Qf0OStaWMIELMgLm7JvrqFf5
GjorcUNT/mlzc+D00fo1Nf9gi3LVtqAPOvKzg4LK0LIAi2sVb0yb0m0Kgj9lPWADgzQK3P/WsKQA
6JpP27n1EeGGLn258n3VzmSjO/4W1Bmcenc9GEzIGMkKBWx8z7DXB8sg3mN8pfP/fBQa0IDdqT3H
8/pb0KJPmAgcNZk5ZzMzdqT0qoMd0q18PuVPNNNAkob+Nqja388XzPnVviGVhH4rPwatAp9Rpet0
fngIt/CbcHdvQ04oTd247I4029vj/z5s22IO4tAaqIgMEMjlbYEduCAws/9+6Pn9SX4ZESPfXPz3
B2aVf2qwAXeCT5v7/31Kn5+y/993PR89vzUs6v9+ECOASUM9xWEItuXFT7HRMQ2s0LHz0EPFchyc
5N9/Lz6/w7d/DbZJticb2Zc2VbsBozAtMzkeOy1mmzVC1izIf/3lB9xWyfJammMTPHyzfacMHB7k
Gh5jD9k1iG6UWHhbAB1OZDc5c7abSO70D+WtIq7gjXz0tN5DcnPugc3MlqFTguOVcwMSx48yBWkp
hVHva5a5tWNPyTks2DjbVBAb8riOaAuD754B1bIWxm+kxMZZ9+bMRzgny7B204cp0nHpeUNNOh63
XNWbVzEq9dpF5c0rGCQllWFBAvDca1jq71HNToz2+c5wwdpioq32+DTJosiS97rJGXo12kEyL95I
IZiQIFJ9VE6HHd/+xV6CWyn5WfQ3GCh1Uw+rSInXzCCaqXDKi+e0FW9kgkHJ1vZV1ym6zrai2RKO
5I7x0Fa6tRQ4xUhzuKI7K79yf8h2aHWnhWdPv9JCtg8CNLjf0ysgUoCYehtLThdC83T8v+4QXaw0
Fa8zP3WPz6jv4D0tBO/Cam6YbZDeZhkKP8VoT7L0AfocBTVvqqoap6pGqQy35XkA7PmPFcw414H2
FSF+OiLxRsMepBHbYDxboFFpnrhhll/1OpMvTk6nJyxO1H5wap1CHLxIkj9uaEcHPO3CyDLijXU2
lbPUJBqb7MU1+rWDqT1HpnPocAGaTcS4oSv2Y4KmDRYomTrDtG/gYrg1fLEw8rsPkPZiO7BzZPTF
vzQUVrLx6O5fSoZYl0ZCsnDNrN8gekXsGTIVW1oNg0h4cfR5WnRZfVnwa8C62bUjCsuodJuHLL7c
RG6HoWED1uBqdx14smGYrgcBQnFR4agEb4xoLgnRNmNTrM9FiIfB1r0T2DiA3YWZQ3ZJizNgdoGM
nUlmNrchzHsfpMn5v5fm11MJKjab7LNkvVyhIYoXjtkBoAr7zzgoxkfYIFAqxbR0HcCGdqvDA2US
t+wh12yUFX9oWjr9THzyOlFWrjadZVbsUaCaG8cuxNnyqqWMbJv5IwAwGjYKEX4zQHky+1016Zc2
j4fT84efzz+/ej4HB8rapQCASE4www1hLfGR5k3L5QvYZzI8uuMjLI8muIB1M85oxb/x7DoIMOX4
8O1oWWu1+/p8qpsm2oHNeH8+miwy3AfmlMHQo53WGKK/anaoGycH+2QH4efTS+z3nBCegEoNq/XY
/sNN9bto+/IDaPK55/1hoDYWV24v0d7O22mXBKMETumhp0+Q2WupLL/mj2QZUK1DrK7fXUwl59AA
FSOnWmNqhUYWm7Ii4zsqQCKpajlYEbkaAum2aQoTFWpM6VlU6yKxrWWLIuIQdLb1IQhoI22+Wne5
T9YKvsqzE+U2U6WqBPFJSe5rtTw9D6jmQQVoUjtrphb+0mujf6HA95YDy8cibIsEriYdApMO7mMw
emsBuO1rxIrPOw3VXHoO9b6p9l6j46cRE+peL/ur2JecmKP/4CZvX2qXUqaMz6HfEYJX+N5S06Lg
RVmRDn+1d99QS1ST8SM6ho1Jh5N/KPviEiTZW6xQE/W2P15ze9JQ7QjsNxKZkoRMNAJVpJ/aHPU5
QnHSyupgNL+4gTOvQWPGpq2xkq3eGeocF4OLQ5rg9YClHu5HbuxtR12HLBfXhMlTTueRWWOK5z4B
EStBKrq08K+rOugyTrC4Lne8Q9pRw1dwrIqe+UR/9NX4u46TGscpJw3hWojRbQM/gDzb9Qfm3OyO
Rk/RNIUEImRWMwMNhgfNEfR4U1XsCifbovm4eKbuX9z5QCxTdLCcUu0ocBaAHBuiUUv7yGQzeIGq
8aNrA8F6Fj47K7BXQ0XngJZvcxTFt6AXeCDMdt1MlfYymOXDGw3xaGMibz2RadteetBe6W40cdQR
DuGubV/g0bU6roiYC/D+PEggaQvgYyLJo6sdsNEn1uZ9mJwfhzL6xUsLd6dpCMuXccGk/rniP1f1
pBPLHJLGdWQ6sAwgGbIK0rnslVVwP2OXACg8F5zOdBefF21Q2JcaTMH2+WgymMWTBhTOXdX03Sva
ZindqTpY2pi+p7FCpayZKdEIvJqXILEB6i5chQs3t1zt6tq9diWJIdhWHcbNcn6ukoZ7SptiD4t7
2lcu5jTw9fA6YkZJuP2nU9a9TGw793EfvjroAKSoqxOsRnyQIyxFBz/BJq4JDnIpnz84P8AOzM6h
PJiY3lScqXa+NDEwHScPL0frG/65qMMW2RBntkIphhVsiL4zp3mpjSF8GWjkbBnN7QdNGucRJhzx
6lPxkQSsO/Qe2rVbIO9LGVGfSttiJ9ZEYBpTKnDDnIo1JafzEjHMzWUV3oMquAaMPPeYagsqC7rx
Sa7tfI0Ue8shuBr1mLPNo7w8tqL7C0nb2Ke5NZyVox4AVd1d69Q2hTH1ehiW1q4NvDfMi+7aQSMx
5xvKK3N6D9ZUxl8XRcYpVsW5qFS2L3RxoLj0Tllc/0MPhq25pucOgri71COhW4nI3BNEfWSiIeY6
pzNHZMzgkzLCXi65Gy+biBGm5biSDyEmXqaHSlGRdV3NxaSqMkZyGlwKA9gDyKFb83y6TVOaKvVj
nhbtTE6Tt8B477WuPuVC/mFga2/Gwa6pV6AAFgxaukWHiGZpp+47opaMmxPoP1D3x+c7Id3Z3BN+
jm3QQsONjFe26kSTSU8t69lmCzzPfs3nwTSe6fTD89Ov+CKxs7LNYKYlxTHXPUQ+ATMeT0bBRiYG
SWwVCHHN5k9ICdoAO1ePl+fBJ08ANhGi1Vrfo+VSP4nWv0Paa37YD8rip2rQ1DWBmW/0EO0aXZab
tCvzFCFh2CRBpK/dSM3kWPZzQD+QEIftEmyZcVeyD08e6XzLJguHdwNQB8DJSKbnfBhDUnTrO8Jz
3HduAh5SefpmkvLHhUh7zdMM0Wo8USfgVjH73l9QLdawM6f65GfUXg2s2y0618fzETr+nw405AOJ
w9KCrdFcptosblpOXINj+NEJsyj2Pbz5h7bK80+a0WC8xFuYd8NbNtKFDHP62eB4qCdBCHhzY6YJ
RnxdVQT9BbJJ1pTfriIQom6bYI9Tq/js8cI+n88bF6xS1rjbrmUOajALAJHds38+VENUbFs3B3Mi
terLKL9iN5TfcR+BlLJ0b0eye/ZhBMParari1vsS6eSAl0XXEdJyywOoCCdzI1nd38uufosKrf0j
RXIlONb8ECl50pblGwcKg1VHLbFu/dx89XO9P0wpmLtyZi2lpLJcdSs8I8kxu2Ve3SHXaUdDmp8O
E0Q2va51DYz2Dy3Kcv98ypqff36lGScTOS3aIe3k5lH4QEEQnm0wL89HiRDdWbG6wKt2xY9WttpR
Gea4H9l1pAU2ORYPB7tQvJJeb/+2PbWPFcKJBlLtrsAGBRIoPFFimEejbumB4FDUHSyUTVfLne6h
bWxG5+K1uvWtdHhVhEnuvS5v7xJP8pKp1rRAeoHN1vaMIx1dJFwaSIlgpG1bOO80FdwL+OLfVgrF
WRmpf9Z6YvF0i9GpCumD5wqoQKOIYujmA0leZkD/x9Hr7Sia/pV71LZSttwXQUevOUJlwqTNcraG
pe6lA5en7N1Vha9cG93khsXUfHNKcUHTkAL7b823+bXnI7TL72XIKerpZrMdgqFc5k4DS3o+BFrS
bmurpn/hIgcax1RttMT3DmC3fzySO9eVg0aPZhPCmYXupePBnA8xZCTdpSB+PpWIaqNBCD0FGZG3
dRS618BU5i7EvbJ4PowNlQvwAMbZJOwSvUyNDVvVEk8hULhro2tfSdVb+5rbzlU8kMi3j3pEX+iZ
rGjp/PD5XJIGJHq4/jXhBHu4Xd4c0go4JFHGIM1ovXDvuVux6ZznaLWzOR8G5obEFFRYqOYXrFlH
/PwKKtaWjh+Ol0ngSB71Up0wpahT19JahsDP+j4/F4cewBU7wi/eRzn2OSP6IwKt3Yh0MPaKSFk+
YnxctoaU3ldEe3dfgy/rexiX2yKPtXM3P/r/T40BkBCg1UR5P/OY+jDiL08xjbPSHno55fuxosCY
YEmOHVRJqD7ZMDIjJlniv2cqlVYbvWecrXVwU10jv2oVm3ShHONaOhkJBwSsELnpr/sqzJn1KuSn
WHIPttSz1yIdvM1Uxu6q9Wz+8YRMi5BY34s/68GGerbPeBE+/h79ep/lqN+NKLw/D8PvqKucm9La
8J5zovlYjHayiX+eJ2ETol8uguzH9SDdYkRyyRcfqKRUchtFvLELp8HmYPYHqJR3xWTiZLYForbe
ysnN0iWoOraak1VG5LT69/ncXAcxKizNjcXaddhnktCxnxxmWZoz/bKCfPY8NOM267ylyAu58jKz
/EpNeBytxO4lHAwmfntpqrK7TL3OcE4zp1Vq+GQhA6zodHt6lfRk2VS8PR/4/U0jhuoF6PZKYjy6
huwt/9u5dJWer4rB9nfKye8K5dbKJUY8wZgJrdiPLMwbhAMFNuvG85CXsj7R7QgXruFNmyet0B8B
GI6J+heKdc4m51bWdrLT656Tq8Q0uZR0146aKrIHobry1ta2Dkw98y/kavZrgr0hPKnYPjN287Zp
Vf7m++udqxuvHlD/4/O2VCQudQh5hXXuDedi9AEGBsDSFF7gsy+FeyggtdRZnq+LWh+PaMdnJj5m
ei438ZGP/J0NVYJIiKh1EnIjkCYRsSuWvQ0FOw7tk1Z2cpuXurFn2r81ACp+1RXkZhcz2xG2HWyh
ZPQ3hoPOA449smTZPHSuenJhde+4ILFhjv+Yyq/arLQPaSAa6eRwDQZf37pzvd21WXP1FOkySNYe
lDJEzcgrdRMEVEAWS3q0i2kU0T0k4u5WGYBd5CjO3rzFJjfVgf6KTOzDs5u8XA1OTGAMnGfSrDQP
RKmoBNbEWulzHY0S3w/cTTQnL7rzz2Oh4BbGYkaZDdcJBln6ChFuXIopMV41hHIkpffw870R/6XU
/ZuNsGGNtRLGH1r2aTCrTT5ZNDxti18kHnlLY0mfF9V4c2zmA8i75oh8GicBNoUVTYgZgmGlt65j
tBeS3nZgEw0/FB2dFcX2LXSTeC2LyllZ1WQeqrD5jKrOvrHjISqvByr6qJHOruEWPQI93zhJaO06
bB2UdEFuni3yLUl2Ic0ejOGqYQRLzpf2x2dKdQvArN7CDqOGJZCR0U/l41b5lT4L5pi47jcY4Gg/
98wabTOVp1LvrFvbeMECP6xuM+ReeoanNsNIlwC2+KmcD4GVhTgE8gyVGsbDqeL91ucZNVZ2YL6V
6E91Y4eb1FHasXTG8hQYhVjLpNHPLqAFJ6n8S28GaD9ItF0/94vP554HnSjWPYG234JW76mnQ5AT
QvAK82/OWE+6v5X+SNs6AEeoEaobxdUDcYmxzUj53bPoDVdSvn+CkR65MyKziLpo/BRkoRu+b7yr
AScV1TTuZn/6ngA1n1vq2X3EeHZtRU71FWPABUDn3yq6mzeD0RXO4oBBWxTDJMsH/dCOuLjnETf0
a6fiUgnDs0Zo9Vn53pFCZNcbhtj5XTXcgp5DN8TdNrBNH5xI95ridDoUjGpYKps8WI0hn6RnLEA1
RqsyL+2XFiIBwLp8AV6KshqLqHtoW2b0C6T0DgoGfCTt2KljZYERzVP7+jx40n3LM6c7hWT+RgLP
oeVxHgYjBDBSuQZY17Zt02+fD/VgNWzgrX/uKIqjNx+4WxWbcsS+4RRWRccR2zwsqIhIbe0P8Fvn
RiEqN1SbaAqxYGWuqh+QKeZxBR3pYjLPNem5J8+PcGDUTAVrqH7b/2HsvJZcR7Is+ytp+TyodgAO
ONBWVQ/UOnTEvfECixsCWmt8fS8wsiqzeszG5gVGEtQE4e7n7L12UBIuwaw3O6lM056mnsJRb3v9
OSnfOq2qTpLQxL2RIztDJfVOepzYeGZZ7PsJDAKznvBUy75ZOhN0hSYa1c1144SavigZK6MaIE89
dUhJa6YMGojwrjPxVIILDCdCPSm8viIJ7k9Wlg5nG30d6CjyYekD47r9MST9+KNIfin+nLeFHGtS
V5NXs6qSu9TNI8pmU9duOR1BZfJRbxKPAfzC6yYFRsambCNgse8zqyCtw+l573O5ESAhzRcbYAUn
5Hj3Zx1yHKChy67VzpnfbIGnQOC1aojPtgoeoAyRzRxqM9kv/KFYVSySAka70RjqfL00NMNT0JJW
lmGAW02anRyJqzTvE0P+UixJ3oCMSKo98Yi8TtlnrYJ8ZsHdK4mtvgcFld9rUr6PtGWP15sMyTiO
b2uJYMQGb6G1VC/a6g7W9kOSRcmPMU9c4u46ubaJyfhRjFg3pqz9ZbgWEymFbk4qMdwjIyjhtQT9
Q2ogcC8RYjwWpYtlVdntE6ymrYciaSlUUmMClNqDmGMhM2Q52FhdLKYsjNZRX2N/6PDr9UALqYBM
Glq6sEO0QVUw7tr2bCBsvJmGHFcdk2b4OFQV06bVL2mQ3Td5Ue0jkGBnmiX+5XrJZdW3LAMgLwGS
Xwocws/3Sd/anB0dbed3VrFMB+MppRf9zCsWO2l2asUfTz6Hqvmgn0m+XOXqm0xCKNSBJYJF6MAb
GOdYz6dzlldPGB3NEyu/Zhn1ifrpByXJRSFw0ZZ/aJcTKV1TkFlXVVasLdXkO/rcikIcHW842rfJ
aD80aIIOvHy/wt4c/SxHuPbOBMogE5cAXjq1hTzeMNnXF/AzLYQHzoH6p89KOQDqqjXPmWfhjkdP
2IZevnVyeAdOhP6ux1WQcKA+O/Dw1mNPC6bWOYGZBuryyO1fmcpRacStkKeJv3MBej8To4cwqD4F
EdBSq3HqI3WmV0Q746aJifTy4xrFT5WilkfV4nRgiVmFfTWZvMccUm8AjMb3CXKrnHLytkASju6f
sMJIsCiLtT685w9F3SAp2r1h+pSroUwgrO1XQoNwFypOnZGWoiaAIlZHFwRWePCpxiwtbYJ3WTF1
r8rxtq6JVm1t4tGKgikvRE65Zinz0mdRvO+v6LwBSWsxnltqizi5RmASMmT0wW1o5WRttU2H+TB/
9/y8P3VJ/wuvAPbsOaMyT74CL8mOsdILij9sUJasMFdUh5aFCA3SWeg9NyNwY5RbslhfQMqfYkOY
u9Gu9nnujntNNurE2sY/zpkijTOHYtiUJYoSGYFW/sKaq5FggivIIBAc86BtHpQx5x8INAH9NbEk
wHY/wWwxa3mOO3tezIKWUQTgpHMyL4zaHJ+oqdPh9Eb71HaSg3QWqQYWrSoFVHtN1ZbwsezJl3W8
dk2HkfLByivzNCWxWA+EuvWkeSyFTlxjEtX5FppPfCPb5hJ6lraVsYV/vMCHXtlNSIqMllEWwspq
igFHfjwA7TMYVM2q8/cYInCQ5Ao6ipgozWKR35cBEo4kdyYMvYa5zZSITjl0EDsmxHuu4tIXhdup
z6AwMe0IhrOe/Ll4OseS7mRffuogUNcl2eaYd3ViZvzRhx4P2q2ANAdFctj3ukntJg6cox5q8sWD
3Td6kbcpFauDrtTCR6q9D4WOG7YoqcBXfhg9mbBtSwiJdPzCc9yTkNh1oX5kUhWl8q4Mu3dageY6
zj2iP0PxajuZv8/beMDkn+KPifLqzlXzDCgi5SZ0qvScjeM5o6p0THIjWXc1sViF5WXbycQNpNKB
UpRgEol9YOsVw3CUbdhtRm84y8a+rVLvvko+2nzKV+xoqXpAiI4a/5Z0oGIbw9LDNyinRQHwq8wM
sD25uXWFdS4UeaQVU1ZQKachIoZbCgTExizKptfwiFaCWm6pEeI6lh1RMnj56cjBPJlQFBnoU8YQ
hmIrPLxCSXQoyVPeCEXGJn4NMl9Tg2UPjqO8E9qJlKF1X5S3ulYEH3rr/ugJtYBynjwYCI5cYX5U
soTyYZo93a/s0KSkafT2s6cVl6b1uDBSQ4tXbgWqC5ts0g7wcMJRgsvoqVPaT66TUTN1n6E81rsO
1dkK4HF4mwsrIfCjfh5tq36pJ4f1GoTdrGHmmnQU1Xu63waxaTeTymgBDP2qC8etmL+pwiq9xy4Y
nj1nqncVVUhM+gT/1THZJs0AH9Ki+B0k/QUDzJ05mW9tJUBoeeMv8ooJ/qi0fKV58n6ULsE7nf9u
1D60P3tL2J3iFDTGxxR6Qy/eK+Slxz6NmlWHw22K5izEfJG7eU7lIl8MGicZVt+kVJQ5HdO++qAA
JvN7p0coMkSgT4zwww/j9ISelqoLY200JuBtarSl1S4NnRqwOV6TBl1dCRlhURuYmfNgRPDYIWx2
QYzEU6FRvZNkYQMuW0XOLjYi687hOGFZ2ZCJRhFhMk2FnUncglvod6lFVmEC1VJEATJpAaMk1MLo
OGgWmvf5tjBpnnUB299udW0k1KfLDoaWk79TTFRvFwCwhnTnkIV6aLKOHF1CLbJDT79jQiGF3nfR
Xi9f73F99PUO16vXS9+PMudHfT/X9dbr5i839g1heH881fcTXN/O9eJfHnZ9xF9u/H7YX97Y91v6
vtkL+qA+ft/yffnPd/WXl26vL60HzvjH5/zzvaFE+deNf3kNVPaz6Pcv7/j6vN83XB/8lzt/v/z1
5b5f6Pvin9/Z9QEDUpZVA90Y2+9wmXSE/sqb5cc6E1LrrnaqozRH/imGtxejjjAAfH/nY+tgGuul
zyFRvRskp5dCq9+yTD1gTgdrVKTHEXVAWDguXaBmqVnBV+BoGXguIpW70Ho0J32peyAtjDGMacIF
NtFQMNp1Fey1lhQZTFqBHdkUYjHa+6Z7iavKOVXVuKz8YNypoPnSNdSLFcYUAmctRaZr9eQ1A4YM
IkexxDABXUWh6EmPTKG46w3/NwdqhD+RoISqgDUsDbk+tjHf6FvDKV8bb6SiJ/IAtWJatZdBg4gk
FtIqUE+7ODIINnIuowS6WHYXIE7BDZgL6p9T7O+SamdiOeObkOHZjrwF9Cr7IkqowH0KYTgmE+ji
i3l8mi9d90ag1Oj2E+Uy5tqyis0ex5VTbDpCgpceqLZ1hvt4GXao5NNUI3/EKXDvau0w7Mwk/Zx8
4jlIQln1HTxWP6WMM5VGCvw6v9NDS17EGFGvrvmxHNEG2+ttqrJRCfqkr8lSIEaXXYNZMFLnvL4H
Sm19vz+Mw8BJ56skzQ9UAUkev16lTr2wRB2dQbHbF9k49DLJvQBAjxe+avG9F7AhrZaM+CGYhb0t
7cyCNJS+0+CzEdF3MUrTP+ZDenDpXF0Gmmg7G9M2kiLkmnqV7AV1wBaf4oVuK0YbtLbW/E7w7Jkb
D6Yto2RLo7EnlGDAUe93JHa1ZuNt3EHgd577aHllPGXZzWA55u46gwtqJaj1MSErYPNsnLYJTimH
SJ92xYJuUs9HoBPXjeRdXr+n66aT5kTTtK/X16sRTPMl+RzBhlYrHXhrRMms4eEo+CMx1jOnzXHL
sbr1WZhbDIQbH0U5k6xTNB8uRCVupgFcX+lx1M5fYJtXD4Y2eRyqoE4y6js3lHJ+ysE/+E1MHq/l
N7iUSE4eR4y+dd4xw4UjtE1MvbwRcd5AccxfmcnRGvJcd6FRQ6clww9k28kqm+nqBuaKBf0E4N2d
u++XnijLWzHC88xtpoHQLSnihdoxw+iISgSezXUqTsmspEfI1BgKCtLKzHjSmAd6VvV0vTL1S82b
8u8r4bQSfZA8iUAYTwS8pCxv/rgbwhWsh4/XPR01AwJ+H69PkAIlcGzje0/c3oa9Oz4a1yeoHtLO
6r73eN1zbuj192NK61XzP4i1U/fX58j7D8LbkkfGhXLDMo75NC0Xp+rbzdRnMR6ueAGpzLttcf8t
4bqMW28OstBLYIjgjT8ofmorNMbWcSQ08JRRP27LMkSK+SyoY95UeLxoioTtWcXjIZVqkZVBeIgY
txZ2P41PBn72dH4/hZGOT9gfNg3WnvvvfWGMEwSE4nVfBQPIDYLu9rovdZguBbqBCIPHeShyvSLT
Lt/76uHVINvsct03ifYryTDoX/fpPdBb2CnO6boTryOz3TzNvq+mJWFoRtGNx++9Brq2Ooq8w/Wq
9KDFx61Tfl9N7LFD/pvL/XVvIgAlssaA9D6/JX9qmV4S8Lz747EgbmNA+rvr2/CZb68cvZq233uj
IF/HQBG2172dj73IGrCxXvcinos2ovaSzXWvNqTDpshJpv/eq+V0jFyQL9e9Jplt26BIvdV1r1kH
WPR8EMvXq5ky+t2Qooi9XkXaEO7H0FFLGHrD0xihwC1j2mvXvbYVZQcz1gjtmD/RKFL7UNpY8b73
Om0LfaQGQD/vteIuPGmsNb5/V0tnXdPBI/neG5ZJc7Zjy//e69R5dPFL++360CEu7ItZ1M99Ly9u
00/PRYWPY5apPsgxwrwavWcRjoMgybRF1Dv1VrOqkUaztirLwn8JPqMsgnvRTtbW9qL2dN0EQ9Oe
QI58RFqGYCuLL7UChq4jMvMzZFdpZL0wYkoQOx0Mb/mCk7F9lI7zpRXMYSFVh49F27jrVgvECb8G
vpuZVZ311ZGVbHxHUU1bjjWxUHpGQU3vUB4b8fAq3Z+Fpllf9O0fVWEbP+Kpc5aytfpb3KXI+Vqw
0LjhX1V/n/hFvFOasWfeKjYjIxH5FI19Iyw3IpZ62nhK//QFv30ws21s88kjuBJXy+S9NmZyA10U
16TMhxsfEbXO4BRrZHYMVvVKgtuDP2Xo321117T8FHA5HdTEiAz6pubZUPwc9NaCX1HpkgiOnrwb
3XtynKI/u7MWfwi6ckfF31xbLLs6p3CwzX3a2fw6pWscALdab7YCscIk5DjUenNrtRnjaOxoN5MH
cBeBHrPuxOIf5RfuIVEKIBGs2htjMD06VKJ9bN2UNGIOO9rp/r3jX7NYxwPUNvE4eGJALFE+JfQr
Ft405VhoCWNLWZWqglwHWBwn7A4hQbGctGlSRWd/CAlina9WOPCABuCJePQ6M91RZ3sJ6yHY6ZlK
zineaDcZnMNQ5Nibw9E90cO0KBWUuYWqXH8vJMS0ycMa4XnY2VMY8DAUNM1Y9Zl5IonzzdUjBjwk
risMn+4JUgW/LI9utQJJoOMfRUyfvL2iC/69McwOu7ZvBqsxLd1F40ZoOap4rdsOAgBnup/gvO0M
nynbnxtfRSYwdQsq4/whMQX9kETOE0BoTDAxqbkMugFsv4Tcdapbb9o3ab8HJV6fM41ET8tzAirJ
+KZJDxQnYQc9lKYG8rNDfSIYQ5Yw80OvG0IN4fYh4Uc4P70VpbpxMg/9ulv2ywSr/immvHtK501r
g0OogmFHDa7jBOCDgcRmg7PDHNZSZVRaZ6FvQ+QXqd7fF+N94saHOKLtn+rJSxMNS1X28ZFwpuQ8
zGiNoKPvLcAFddKxt2Hi3RS0i45DI7bF6Dk7/gjiWEsrPDQ0BtO8CUC7XEorMI8E17G5Xvr3xhn6
uUvqf11VYfG8mGq0bIC9g70t8SZ483Q1bYrxxO9cG4nh4KdU6f11gwXz2AdacGznTdw0hHg2FJAj
G5NFDP5v03kwQQvytqEBlBRLm8BZxn29d6yiWtJlTEH5+duiZak7xN5TrFfDoW4R6sXC2NTRtCVa
Rx4w5MNPnC9Zphz3bY7MD1H3JLIz+gfOGnjBgEHSOx4QJixGq4P6GtGuUxrOEtwRhxTUOKgTs/QO
vSp3xjAoJmjNpSO59ciR81YG1puvBXMYdrTWDcroE+Wu2opAeKRGdeNTDEA7Suk3CPVt1ebmXTi4
vyC4jWvSWSWCUXgR/I65N2q7KHQo95A8TtcrWtcRbIQ2p6s9GASLLAcFBjDCOwIGkPhF4UBGTM1m
2OYyj+8SozfhsZNpVs5Xqb5jZWiZvFsSRhmets2gwG2U9LNXMtE4f6202nos9fhFShrxXQk2UzrU
Y0pwj3WuneOGeqvb2Csl4KPU5Ncecz9e+diAD5gfrt9uS9wFlQqYbbCxKGpG5Xqck6pAjrxMFjKS
uYohW/mzL3GASaLEQTIviHLz19gFtSpnRoRDfUW+hNjHD8It3hX+4zs7yVu0xQRmoJmWJzK0Wfsr
gEgmJOgyeZyhGKH0XSRI+KecuoCUr+Gb8B2Ige0SMWf/U1poOD0ITIucahoLIldfOSXzA3cSt77m
4hkgXAbHOPKfth9pOtoEfZGSKn/ZTBYQla6kE0xHj7olJzp5sYUIcUqxMtMLHVGdRnigBfa9K0Rx
nCqmAFFo+K9wan81ZphfXMjNIL7lWdYdU2XyG179kH6fSrPp1qhGIqBRii/ovC+Ae5RHD185w8rU
ERf3MaA4uo2HuN1ASGlXnYv1bmjd8xDELyMBTo81mW5ztTQ9INTxO6fc24ODVJiUAeyK5OKVvqQ9
2I0k5AH+fIgCC5bXRBBWO9mbevCaY1vH21CY6gEUTkL5XIPBpTFfm2q9BPXnxKxky9mhAl2psMfj
YMywZ9XOR5YG8/o0pYRGZrE6C1+Yd3R2xF29vl5OWCHY6Mou0nRoXOgUd2Ri3NnSj25wQ9JuItdm
vlBO7RtLeHGH1Ejc4WKbRZwu6aIaQXQ2s95uTquNFnk21QfSZpsDphIaOxmcDWMmEiS4UA5yvuST
SE1o+23SEJq36GJcOH7j9QcLhb0eA+iCnkN30slnlAwyFcMPNpExPM9t8/WQ6F8xI+0BlWgClxeY
SOP0xLCogght4YF+gwBfHTR6qhSwIbAIr+6ZzDXNbhj0tbIzcxMhOVj3rXNTIe9bp5I4tgDm/JIi
Ob7HOpF3xObYiwCh94ZmO17bWByAfzOyVWQVZDD2mjZHTsTfhYlrfHIjFl41p6WGGpSZpUjJSaTT
DUQ5cNwT5AohBGJAfVYb3NGiYNVutPNMwCWwjTYs5WFBn5vDykMCYFiQKzkOz6YOV75rw3fMf8HG
1n7pnqP2jpjucjueNt12ohpxaHpgOpL/D9JYQro9Ewus/FVhwtoz6V21tYnXaObADFN2p2H3JCIF
DXzfuiSEj2/D0HcbRaolkXLeHj2oS7PgXxu3i8ddk1AYzax3XOXNZiYqNup43dD2UrvJdkADptrx
uukmz+F/Utvob93kNgUQRr/YQ92WCrmzQJh+e066lmD5bi7LZxFNP2tiQqOB804rU5y+L3bZ7GVB
ub/mH+MTZNdroE/YTf5avC88dcDhW55SR0voeIS3YMMTgFreSHh0iuMJD94i9RmWqwqMDABqtb4+
4Ap5iznJLYhdrZhMtznZU2w02w0J181UcAjmNaCr7GUHHQQwOHuj6oT/ujpyEsPZFkwQBHsF1MpJ
LE5kASjxiAgVXFRgi9ofI9/N8XtDZfL7UomRktyOoliO8201DolDSuyJjlX/eN1A2oi/L12v5ir5
ylC7b8T8/arCpTfbzTmjeQZCdx7MhSei43Vsv24Cz6lXluFCupmficL7oTONfWcP5jqnWHP0iAmd
C80ky7Sgkc3EyQ5d3eS4rmu4B3z+lRMAXYJ9ZK4IP/9QrVWCaUPbRZvFWGIzl9vSc+8yJCpk0jDR
9YnfXGpJxwwu/ddm1ExQU3X619s8eUiiMDr4YKnNZUQQ1IHzv8GSsn7p0ZevsUTVO+AN27iH2Rca
JRa9lWbb5i83ujSsVd+85DMyrfIM7vC247x6bvOiAKAKuCSsE+foSHBbRZl9lU3nUlLp7o045W8t
h+MqbUdiaap8gRafdAFlihVex8jl18hN62GK0oORMzfJ3OxXXAZfsC/TTVdn74XutGvZ9AxZkq6o
7Ubbbhh/ES2iHfk8BTQ7QTidH92mcriPcqwdFXNumsr3nLMfNddAE0rKUNrNEwq681H8zLrqvmb6
dRK0mTYF0MVZYmr2ZEljTBVzUaMJvqDaY7VEuLvAt7qt0JG6lvejjcoVsXonmK2/mmJmYYvkBpvK
LFBxFn2n/0B2eao79ygdhOJOUdHALG9HojATK31NcnBSHs5AgzT2/oWvlQZthkZzwHYS1ZhMV4T8
ZDelFUnaEesL6maEVi7zrtbZmzB/lkE1Y67N+jENsCwCoHFD6xObfdMO+v2ITHsRTd2igEAD1mxZ
hjBUNEicO0+myRpBVYiup59uJlFqyLZpcId9uxKKOVFX6e3CCFGha72/79IqOhWBvTZR9i+sasCT
jIlk5QiSHUiEt56dXq3Csn6zguTLFjEgosmKlrRfb2NaY9hhI0wvGKd3SuanitGbbDZWoQJK3bKB
w3qxZSaWrGGNXcUqw6vG5MMLYn3RJb5318S9swMnYm7rSHu3EcRtnSRLFi64X3yi2qvyM9iAeT9t
KlXdwT8inK5qoa/YcL5kE2UPXhr2t1QDaI3e5+5kPl43JXpcx9wn1DfZCbWbYc5LTSZbE8ckdkNz
OxC6AheT7p1MIT/QKcsXketTuSZnaVnQ24FoKvlVSIcYcncOhOTUxBjDrL589pX/yJrVucq7F2U/
LYhLBd+MpnAtSoa2ymXoSeRtAWJsOaoRlYJLAXlq/cPvv/3XP//+X+/Df/uf+W2egHnM6n/+nevv
yP+rcDaj/+fVf57D94rTx1dzfdi/7/a/7rVb36//n3c4P2we//cd5vfx7yfkdf94X6u35u0/rqyJ
A2rGu/azGu8/6zZpri/OJ5jv+f+787fP67NA0Pn8x+/vlHBgEN5/+mGe/f7Hrv3HP37XTef6FX1/
Q/Pz/7Hz8pbyuNNb/n/d+/OtbnigUH+zXSV4Aku6jpDq99/6z+894m/CNYVlKcMSDDv277+xqmyC
f/xuGH+zBLAaB865g9TA4sVroPjs0s2/uTp/BddRkgcqS/7+r0/9H7/bn7/jb1mb3uZkH9T/+B0p
Ek8Fwmr+gefPpTi1wSwUytIN3TaULgX739/uw8zn/vr/cTIjN32QXnthe5+1K2/xze/DtoYpOjdI
LR9eue41S+Eo6u0ennbIEGTHcmaaMOHUZIfZs5TCQ/Qu5LloiGopRh+Qf1PCGcvQH7dzHU6bsKWh
1SRkzCroF2s3vK1niPHmGjzAESheuuyjZFi7xc6OGtZ6bjQ+xEH3uidEmE7QiEw0HizmOKG21EQS
YZJJkXZqycwDw1je92YBls3BWR59pHq7ykrIBgPREkydcf1a1Fxqs16FESRCBYXDyUYGXM6xOh2d
2Y8VLkH0NhuK1zMPpK4WOpJKwTxbpFW+tgPFAJ2X9aoRHZoQEgwbc7YGEAjlDuX9ZBfGLm7a/Ygs
HbZdFx1JrGyLBhVJnLwULcktZDLUIy30DtcMKaXwTMz+YDRz/Hc1rIPe/okRFohzY9yIUH0SmnEX
xuiyrDG6K1BzwP1QO9OhYGW2s38dxhGS7/5xbDifuC4kAr+C3A4qt2AGYi5URK8mdgCB69k9eodx
b4ScXCa7uouijqg/Jgh+RddDJDFDJ+lZHur+WjTr1ute+XJYCqM9BbbWNdjxmAJrD11NM8Hx6UBI
j1O2PRVr6UCGtgO00YG3c8phPMfTNk0K/Sh5vxKzzxR5R1SRwEj7XdMTsmqa9socMYIzU92iO93V
cTsQ58hb9fADMMMf70N1Z1VkV1dtpG0NsiZVF6llns/5HwzQzFLsbq9pd3Xfjsuc+GB819m2bZGd
2Lo2J8Eju3I6fUk596459ZyTV7kt5UJIKA5lx2DOuIKlKhrJcvCS/FMhqQys5DPVsd+00zILUSuh
1CAWUsCmGMhM3fYVp+08OXj6uMti5+QpPpYfvk+6+WSr7hR1zLUMS+m4aLsR9Sp8+kZ9CKAZ/IPa
Bvm6Tmu/4vu+BT8cn4IQ4CjehiPGp3Y52oa1HiWaBGDl4aYxaI/Vxb2E5LbLycZdEpT2WQfRxQa0
AnJDbOWuI72ZxYoo4/fGNGEQaZT6WBA94IdDm6XdJR3qFG8IttBOToNOYligf05Y86usuQ8szLGd
Xu8ockEJwC66DEOACbSutzgukF/X6qBhX6Nq45DbnhskpvkHI3PJkASMBgB5vHIq10Q7PcW1fa86
DzouEFh/KifQ5clbahN8UCVMo8h+JzFnhE3Wa+na97N7sNT1MkkQ1FZAL5bjyOI6gxRwiRWYR2a4
d+A34dK2AMsIcUGlXE0skTl0jWbci8xknIwwXlsc+ZPOYk1HS6Or8hKz7Nu1odqlGrWexoWCjPoS
nd3PKkBoQDY6jsmApCUk7T19u5lSETOs02hlFZrN81b+HSzKVTrX1LsxYkltHaQiFhK7KoGOSL3T
gPKZIvQC1+XaDehDy2q23hZE4QAiSOrs2HRpR9M3uRMyv6sDrdrEerjhMPjp6TXRacac3GTxFlWS
/opU6d1okdfM7+MSDK6itBPny2pynowReNdoO6vOAoJOuDzJNxEvm9RtvJ2MmQrk7Vgq/Khya6OM
+hczCdrZqdqBDNhjMXzMhmgdW3YLCaqjHjqO7kLct7iC8SBxcsbD90k77CbU/McmtUikCXVavK5Y
hgYCeniynram6VmsLMJrENg31bL2i4/U8YG2O9T+/c8xg0pthc0jlUgcuOpcJHY9jw+qpL1Njha1
PzQgULM3ChfmoqgAeJYqfy9TNOVdCPRVkG+ZjpyaSlnCApH7EjLHRdeineTfGtYqXw4F6XOji0US
VSsBm1Xpr1TVr+pc/PL1Up2sYT7K/QOBh8SHjO3s+Ea84OOLEGR7epp1CKqg3VJceVCae2nlAIyg
A9aC7XUHiiAixgTwhCync++KW3c4prL8ypNarltLPkCIfQ8iZNaJK5/6ysw3vQkVHhUAjFKIcYF5
31hyY9nieY6dWNIxJ4nk3lZq3fQQS2OUQUnrsja1RUu9Q3tvhJit8ZQt7d66MyQoYK8rv6LZPOAN
pbtsA3IPQpfiOs3mt3Tw167mPpLb1ZBiVu9LpzoGBVdcI/xyYDdpfbYG7cCPURBBOQ6gnlR622fU
8MHkk7p2jjHhcx4Kb/JJIAjFEOME1g+tMrS9jk6AILY0pB+nKrXB1vBuqfDFnjhmKtFBU5tXxD4Z
Vl6DvWlqTvkEqITEs7GaziMqobUTlvYy9yPaX03+s6GSzmqHtrkvixerMDZuVe30eoCVp16SliEi
YS5KU7VhhWt/BikugjEfQE9htqobUio7caQSy9fhNJ/66KwRKAEeEIvccT5ayEB4hJFDaZgthjBZ
9Zqplm7CQF7F2nvMsBRiKpyPzdeOoBIvt784BAZQVF9kmlDRRVcyC/k2cdV9delraEIFKqouWs5E
l+Xk4uU0SByXaF096e6SYioXQ+b4F5t1rQCrsUKESjqBb39RHJ6IG2RkN4qJPl2xT0d3ixz7uUjt
l358rf0EYkLsQ9izbohlL9fprLQ2kZE1NBE28M3kmigxlnSp9uyoXFtkhSKfSlQPGNIhC2NJJJfh
iD8Hl0tYC0bc5KKEOE6CMqRejNvSaQElqR6NGcFsoeny9SNqdakZp85ob3QMklqaEVI4vQYxZxqS
eW98/1sYgdAr1+VCRvqto1ErCEMfzoVjk2/Jkaky2WJfJ0y1NR/ohjC8eC16GyVuIqmRj1LGyyii
VZPWTOaEBBWXZXGxSKAVNJqipqMrCygmDXc9eDdnlFhhJU85PTq+Aw7PJEeKNIMhgRi4aydpPnRq
wXbSfZZO/cTebjEYHiVsM2XFH1KnZohrp+QkW0gpYPNsAHrWZmGmw7B1pPmGzOXWGeAn1z0sotqO
wT+yRp00amtuDFtRJ0g14hchBZHJaKxrz1QYf7qR5q9kEdIr00vGQjsHc1AvKIY3K3cyXlPTeOkL
nJQKvhsNqWAA6gp0co4T1LT2sSzc+8Zwd6VwgSjhLllklGo9d9qHTovHV9z3mhbRuKp3NdaCdoxP
kWXcRKpCBZ2BJU4kweNzRNGYkTkt3XsIXGQzOog34g9h9qAjS0SUrgKentbRofEoApE3hfdVdie9
92/ylNqacvtDTKIcv4oeb+XUfs0xATVoRnTBlN4M4L263Z2lNt5S6yB7utZfWiQCuv/TTJEDZkkr
VnqR/IT7ts6wQwJLAWvd03xCraKoaIwUszbmHIkwmRB+BLU9WQFFigtj1Yl32twswicS7omWQeKj
+91aG0nJSiL9rS34ZzLNXMBdwCRCy4L8AiIChBOvi2qsVmJERxiLasmBZ/DNz2xXWrAUXHYAd5ny
JvQeItqzYf3i9RajZgPFKzFIjk8RykRO9KNrUCVHbQuM36fG2DCPkxCTgyLDldT668psmdmonV/B
ZzPjauOTYrwB21k3+04Cn00wCIQxE3S8Ux0rCjAH0cSxNLnvdpZcBF6pLZQg8kslLmeUoMaCam0M
FB4RXe5aMWjZ6knGJS0zj0PCXdI0ojlaUjTBGHvk7LUeimw4dUVztG2JViuME0zfxX2ShXfNgLLT
yjpjx+Li1sTUb6ZAbgYoF6ui0zc0dL+KxjKW2HvrTSkwIxQ50+Q2/YT6nJA8C5iztg6azx/U0mAp
VfWTjdV7cHtMuNpFr+tqFc0GMIPQo9ohEtoVEBDoI8MDdt6tHhGsm4crO7PdtQ1mQAqbKaOwL4ow
7Z94zpSVHon2bUj/k/VqQAi9krLb+ASPZW12Sgo6/EL2s3HDACmiaA6VD6JI/ZsEBQwosT5aeRS/
CCUDqVyVHz6uF0/nd5N9smWs/wTHt/BlSc1+omSfIhdkLcCcMkuxupY/xyH1t2HPmNr1xiZizZZX
jJhjgtB0zI8B+cVVTek+JyLpfzg6j+XKcSyIfhEjCNBvaZ6Vl0puw5Br0Hv/9XM4s+hFT1fJPBK4
JvNkrNgvUI3Ud8zJb0sD4tsC7OoSFx6SAdgzo6EfV1KM4ObrvpXpPw4DcCrUwkR553134oLiO4W8
0t/WuTyrPPuqlklFMt6eZo8iPCnWOQJ+85Gk/TUdq7cVmTmafIZ4GmCYwlnfyHU5ZQAe2OhiI6Q3
8Fex/W1EfYSrTRcxwnZy4+WtcREmQJFlqlPELAYFRZOw0OCKXarkQaxYMTUtnX01TTuN+n54kYQc
Jc1IEzKI4SyxgwnubZO4H4KMXHI3VEJo1pwvJ0BBDeepYpSUuq+zGiId38mdO2UtdiR7b8pYY7pD
bkUWQQaq0KuXvhn+BnbuFCk8MNBk/MzI9wio97HBtqcr49Mq1aWFJjdeOj09ocTSiMSz+gDO78mq
zT5qXVw+a+48eM18mATmNJymSDj601CX7zblRdCu42UBq3/tcQ/5M+GUQVt+wFqQAUEXr12q24Ty
cISTVFZHG3wQ6cX/GoON+LwfjAZB1/laPmZ7scDWuqVB9VuMxlM6H3SPj2/yiJexuWsDsRdJRqkd
BgH+zrkRWvNbz4UMGLw9Gs5SB5o5nWtG/L13mlYU9SJdH1DNvbao0WSdXgvHGwMNWAxaGuvQLh82
/wtGlb8Bzvi1tET6iFdgGwrwlqs45Rl8TYnaPIcvTioVNM7sPofeGBRiZUgw9w/Q61FdluaLJva0
q8NWdzQIXK2UKk+CCCOfduE3NR4mdNK+FyXjfFpNlCqEh/8nlENRwTCF/VHywbb0TDQsW5IWzQl5
nqHlij84NWFBMP2h0soXd24AZfGtXUTRVkdvVrQ/g85E/CU1dMxZYz2FAE1QB7f2Sc0b0VaeJ4ZL
gqjQdaY9cMQ9YF8GW19r3BBLfyjzYbsgpyI/vgCZWK31fwnL/ggxnhtaHTr2XsSkte//QAnMzk2y
jYIDi1331PUaMbKF0ZzhJcV+W0Neog2iASzCVLM/5NQeFTIEn8Ylj4rFe+uW5cZNCyTmDvGTufNm
2lrYGDoXNr57HacyJRpVoe7oLPBjN3DT5kckrGzX5smuzZlEYr31W/KA8IEgqTOt+G6AShLroDVn
r3qcE4/ca889DDEE+RaREK5488TOixA/1jrLsmEx0dj5twQmepr6L72gxTIvDmFh1cJtqgvx2ieN
eWk74ma9XJ5cmf0jxQQCpjSoL53lh73Zt2PazLxshIxKjbtXmP+YWtRoaG9jIkDJ0AozOD8kFXo3
hMSPZ6+uXsGtEmu7uP/c5guQ6hl7nk6CL8BXPly70+7RYP0sEGUKJRWsDpaX3p6WznEgGtWfCEsj
A4UMCggeA3F4xnWbnScXZ8sKXb+ZKNLnPg0MQ6XXWelAGfIMYx7Jroyt/KXvxXXfqLUTPuOqBbNL
koVtkzXVO2wu9OrVsMYnHb0FH3zaHet+ulu97I0SWgU7RsJL0ynURxLStNr9x25Z0ug+yGKO75Fc
nlEMoOXWUp782ftIXfYXeHypicGbgJMqx6NoDehKGzuNhiva11x6UlfwqHaZfHekmn3D4xLsy+nO
Hj0rQiPia729fLf1oAfsqed7G4KKb9RcLZN1REzSBsxqWeTg+biZXIm3ZQ/LsTTi9PYIiBj28zam
bARItWzC1amS/9Zie7bURuUxpQ+J274YGtUPFrNuF53UB606Yw4ebyQYJjq/7jCNbQc/aV+p1G64
6vKt3S5isN7WUcsjzUHane8wBRqyp02pNoCTxEI0s4+sSds7p7cjyf6Y6eCeeE0OD/Lomd6TyBNw
wgg57BJQuUFqYD2i3ZATPg5oVhyJTYQD479inoitrzLqNYPknNa+WWCXXNeFxiKJ0GEmvlnPj1tm
TaxHmGxJV6cxmpFqDXnSH/Kib8IlDqalOmDA3YKu3qrbHcDn6Vvqmw3amXQlt28lSpjbxK9M8ZYR
6oy+wgIIOBoWtVVb3KLnvxvQEOrMBMDFAvpvqhMYsgrZKWSeDoborNRnNe04qJlQapcjxs+zY7vy
VCxggYAGENSZI5WmDEeq65TWf5tcmkib24tV2RhSGwxRhXf2NO7NARNNCKj8OtIY+QwW9wEtXyrv
9HB191E4HwMygIz18Y4CyWyX9oSKzigzltEFOaIZ8NNti3EUpk8W2kS0eXZQbF7MsGK4djBl5Jbt
EdSMrfXNvMyqJlZbzXw0+TO1+itE4T+vJWNuWylvt6I5NpVqyQDkVeFv5ryLl+cm3X5mr/hIRsQQ
7kKNh0DpAu/BpcstTvxksT9N6BM2iRAWtC4LYdDMMTtQEuncM/jvQOS9vJQZLZqOO4wLj7d93bjA
xUxWeyeSS9oUn5s1+NlI/Ef32bTaTanNH1vPyQuVn31c3eJsUn/j2Fkhlx7MCUo6D/8BKr+gIE3Q
WjVieGMy18oK01k+Avk2+c0Z3PTYZplS2h92v07Rgv+Z7sZ6MgYSuvHQvsXj4yxjO4wNvienAr7a
HVtdP2UayK0JZOVRW/Q3imwjaibzvJRbg8PbIQKzUU9drNGESZMW6otj5mciYengsEdEssoh2jTX
amSZ7kFwOZQyj1KDI37u1atNntqe/SEokvOPtpujoqlkRJ4O3JFuO++Rwxv5lYmGryVxKmLGzBF3
9sAHZqBts+eTGLaKjonETGNSTBpUDplneU/aGe4nz+TOjENNh8pzUES2agiypmKsjrO30eDljLEr
k9R7O8YlgiKkjYFbLyuYKOiAR0I92UIobkN9a/AoQxzPb8yUmqBbUdNpy3gr2l1RGSazy0y6K8xz
KmnOaoo4Wy7MI2XzvrOdCJ+J7Gz8kF3z1se4Y2vvoTeyHhflU6ZhSStTzkODQ8YDLQkRsTriCsDV
MLkvOro0Anj5NCSS7jSRYUqI4dhJZrsImG7GMX/F835XzJK6uUVGltpLHFYN4YDLgJPO6b1DIamz
ajYYi+suJDBydtLld4cE26+W1mlU9fOHq4zbvAPUr9kAnuP7CSImG+jqZGXFa2m49+0Ul7s64wDp
S8ELCKq+YXzLZBE73PYsve2EQL4LeIcPJc4POqXvDuuCwRN3FDQ1/spxuO+2J4On03ViWEQal7M7
sHXvpX503XK9ltb6xRKNosEmWnuE+9rx2TaJfJohQVMwJ1c5FlooCf2zPbwHOXQ7uAVEbrGS8CZx
z5IVBVCpx5i8HY5B+Wwn4lrYRUtmqYZtKhvfJB4LfzVbh9Xt9NAv47Xn6bzwZSLNwGQ6PRTC4BrU
+EZgEzn+sG2mP8DT9JVW7wdOlPUQjBSOaWTHDTEoTodoRjsaSCHiKX9oq1xhkc3vOAb0qCwS5t3G
+FoXOmmKaX7f1ZhDZ2vqoqo8bwYTGUssJmGiGs7leUSrUkEv0tPu6th0cZatfY2ts57NTTAY83Bl
123Aev9rsljtT9rKlJngbuY6X4XBo8iQ62pt/bPk1CYk9VCYWKMs4Z2zWQY94X5ccOl1NZoBbeVC
L4gh18eifdzK4nWprOw4m+tfJcprwZ4gLAaPIoP4PmoKLWhsavjmrW4Ahg4I3nEkE1ZPABVIeDNy
tuI165Fab+WPATp1s+b10hryLiMQsXzXM2CPFUoov8QlEOWqyw6oatzDnKlLh0MMHiIRyZrHoszO
Hm2JFMBp5SdU4PI0QuZw2oe64vNTxvpXaq0F14HxS54/kP5ACdKDklgFlZSpkJtYmfahj406NOv+
MdYlGthS54nB/OXsIO+KqCZI9BBFbCagcXYUSVYwbRFnNM4cgEyZ9BWpld3faw26SMdsHrF/m+jL
+n+LgS+1q4itRYXF4an94Lv+SRHX/t/pzeQEeidt8+avRjAaTnmWdvlqEK/TG+LYbup+SuOJ4JS1
PepYen0S25dIN1h/KQEmC9SJSQmrYH8vWn5YrkIARqHBaHmliH51jZp3PDnp/D6oItLtUBge6prx
p93IjWzHHlCuwYYEDFeh9VHslStZPeUTxToTK+JSuvXDrSfmyhVuQJ2sy1GaYU5igFN+yQ3UW7mq
gJxIy09aknnTrHslEUQ3oC4q92JOJbuY/d4jcCmyEALT6zyuFSAxZobs8Gw3QhHu7vXWJ6QjjN9+
zSL+OGTpf1RjZ3yaxyYzaPUazrSa0Ft/TRcyLqjB493/Njm/cxWfM926He3tpbaOxFiIgERx3JEq
HEd7Pg/OM+Ik31zhR9hAYfN8Q6a4Nr5mlxuGcHiw2IN4nVP7aXfdllmJCnooETJ3b2LKwPUTjxeg
TTuvHr/wckw8H30+Ib38tomVuIissA6ga8O8Ne0Q6CF/Ge0zOPyXuKxJXVwZCDc588c1rOdseOF4
2xNDIwgkQUrMcFThOOi9vIK30aYAVfLfwla6b5CFFMQVw3uDqYvOsq+GCoRsKXmUS4vYpX7choVJ
bIx/ztXtkMnjb8KrdsBpQf0yUwVx/Iik3KgnVj6y5kO45G6pdDLYJbQvLtB/NZc6HN/QHohfkHjn
aqnBPxSsG8eGCZpJJexTRjrMAtdjEltczevwLyGMwAJYTU2f1hb6ABcLZn9DrJaKTDkmh4WFGyqA
4ST4YdAnZG8Z6R8+4T8u0oLPrnZ5sPSZNJJ4ApjnXRy1rZd8H29mhF5poxmincMFTZyB9jJS2Opp
VCSYtpeaNr3mN1EBuqzanm1XV7Kz1K3Qviwz27O4A9XvAPZmYcJcOeuwHroMh1jBDM2wH1/zg8TO
iTLAzMtbZ2CiY6A5gn6DFjpRIvAsLJWoaGsuNauPWzwr6CW7fZRhusQzWGzH7HkgfDsxXjx7eecI
NSO9Y4GaNDqPCqvTDBLBMVWAyTiUEZKWCycpY29IeAgLYtg3XGxF4t4i9yz9vq8/2rrOLk3Kjscw
mqsqWJOAyHaIlvFbbfpSUurRYLffypluJ1X+oG8n9VnsexXhN2XyWisMIo42/1oYXAh4YoCAUgRZ
CE/ItO2NE+tBY7updM44Y6qI2N2QcqwctV320xFHFCpl9ef9Q2pjdbGcBlXTRCIqg5P4lOVlEmxm
ezcmCT+HIz9ImFQI6KjIiRUfd9oRAfEzbGxsZBl8zalpU14lrPXGfaIXaSDahrki0aaBnKV1EIyF
XZd9htfpH5odP9judrdp4qfqnB9DafdDQWhL0jIXdVLjazNEdeDV2dLyFaqdDLsFaa49kzbDVRRt
zvCoSZg99ZpY51qLH9clfoO6WIXj3L33WnlPg/+MMtULkRgebNygwdB0P8ZM9Q3G5r02eXWTnGm9
jd9IkU4jc55soor4FWzIJw1e6dCyaBWsxXhawIcGW0+GPZLODBl498gQ/n5CO68IvuSFVg854Wpk
iVh+7lsLnUmbelWoXtmL/yYThjQvWfnhCrolxHHVIYG66LMuetpMhoj4vMIx73v8Vxx/oJdeDJ0d
opXnZDJVC5rptjspRQkaG0wFFiLIZdVnbIVL+GxyNKPYch+KfJb78fRsLHiHzeFlMac/G6Z6ADSY
IKGyffBc7X0F9tC3VfpsJRlrRkQ82C9ZBKsqdDPj0LnrfwlW7sRDczhOFhnPCV2gg6q7IC1XANXr
klyFevq6FDz/ectSzRbLadyv6dzc3vE3sSypAt6l6jVOyD6fuya9TlYuzl1GndOBo0cvw0x5Xe1v
8m9pU2G1BqpneM8Mce8Td5rNuhyFGb/b7aJBsxlf9Mm8t8gXsnoU7rHeOAe5x2C4cbuRJpd0PqvV
V3w0r143I1AStEv9ZWOAqbOeQlJFvbLrRbH8Fhs1oUieinp6XPYFR5YwgVqkFxZVghTa1QlAhZSx
TnRxaGTyHpz2vOYWCJTlMiKvwp8x8nAzCLX6ltdCvVmJxiiMdlTau/j/weYJ2GlvoSC6msNw1cKM
OrcoyHOURX8T96Zz8Iz4Hj8avWp9yzUT7+qhhfHnv1IRkFpmenvMvH0Inat3mS7neuBfq7qzDtAZ
2QpcHXbyYQW2EQ93eTOaLUvx/R/GbNzpUn3vU46Cbz5NBWHj6xaKYvmcylryM5HUiG0UxvspLsXb
1lIV2Rq30bi+z7qHzqEBoono4NSbCCbbBtCMykcErLp1cTpUOoMiYTa2UzAqTG47R96bOjmZcei6
ZMmMDnKCRTL9TMn3KEfQl6YgI8vWLrXMfnkGt9MKvcnVEA9RuC0HZ1guEy5dtxb1gWibxTdI0hXe
9CuH+p9c0MDCY09v+yzes36W8ewWWwCU7abulrt5ZjxWE0OTVoTca4Lt1qbb0ieODj7XHGONa68u
O7Yl0Y0n3tywRHYWlFMeDc42n5tef0pt9ZBCj2R+EU8X1Qwnw+ayzlv90peK0GF6EDpbhqKG2o66
anDXp1AHzJ1q2thnu9bvwEe3gObEHR0s2cobiHHD3dhU5Vfd7clmU/pn5TZ3WdH+WZWiHo0nThs0
WeyiTg4JlNxyWzBkDK/dXJks8Yh6Z6+LA6Xcjkk/OcFAe+M3+lNRAENMm/yAoaw7pVv145Wmflvw
DM67LrtdXMBOya+1osPCZvghzbcMG/bBGpATAZuAWlh8Je7cBRvYbkAmzinV6hdNXyXzg2UgI3nw
uOTMl7bqru4eNVws8F3zokRQYd0XojFvbCzgR4ofCWQp2NghMrXtfw2ZW5cCWWWQEevAMiK9nVPA
NRO/NIdAS9pAbClTXHOGKYJC9HqFBLoyPFJe9WC1hhUBUcFqhZZk7NIgttsuzJv6aqvTXPAvUxt3
VDwdO/AvjE5A/wxpk4YmqNCgbC2b5AHrboKWfUKYkIPOxuWbp6zWqAvxToQqG71I2ZjGrG181Uhw
Ubo8kbegTm5tLSHJYCULciLIgqyBVqfddn3Sh7FXE0IgHJQzkuBNkF/Ivjf100vS0MiIDawO5xnp
W3FEQNphS3R4YdtTbBnA0WbvL1El3E3642lk3p43nB9WbbGthlpcWV7qc2c+z0v3hk/9uTaEGaBn
KHxpklCRtbERsLO5Io1eDq3lveDDWY+y6S75/pA4qApWx/1aXPbLawF+0/S2f+nUj1FvspttiNfL
luwjw5E5VIyHyPLj7+kWfCyRQYwCb1OzhDrxf2HaQO7lJ+QkBbGKpJton9F+RU5DvEh80OaVFGFO
VTz/NAKu2RwTWZ1Si5Ojye1PAZFaJXp/MAb15szihGrsmyb0a9Nq4t3IpWK3K5HSMHEuSCHUTYEI
D70FB+14ZzCyCADGIRDZCQxG+cg4oo/QrGqsB1nArtiiUUWVfjlO62O1osolwcab6Pi2PXF1dNA6
Zc6/csaDru1ODcryf4U3YuzVja8+59CN62I4l7jrgoxxSUH35drYkZBc0vYtvRv07XBQFmiDpZcs
K7FLrUvPJQGEk64gu++xR3Njad2Nh2QKTb7iSyH0cHFfNHr13vX8kV6X1NZb18DlaBjnMfRB3xCt
nEJHbxk+WtmNPikTIjCyGR0QXCmmKmXiJ03KsMkYv9qZMTYlqqPdWSoGwyNHYlnnob4bhjLMjelx
xaoCs2Utu392r0OpguO5Erk7xGrgS479gSvwxhCeEVTd4KJGcl76Wl6l6/70q/2wQJE1MbSfoXq4
TBVcflj9a9GpSWRT/SLdI9/bTn4YM6V4ReNrJiKj44kzltklGXd/tmJC4luDNgwtr8lGBUtHwmSC
gJP4JpX2S5UQDcXXrpPmkseLeV3chsyUHvnXkD5M3j7VVmS9Nwz9GB9rp3avoxOqc7zHycnYfnKB
qIzgmPSEIGFCXow13LBQDCLpm5lpojZrNv5zMDQDtWAKhrPge5ocAjSGRb+mgk2tTKvvtoNzkLL8
iYuUbqblfc7IVXfUfSaJ0mQgybheKwEotR0aBzf/huosg825OM19klObcv0mjsehJJANWANftInb
L1KYEW0YsQTpWu2SB3TbnbxfMvdeWCt2YVJ5Yk640JAMu7VWnNXSvEMkw7vB7Uq2QHEkexcFs+YG
SJLgIQvf1JaOZSWFPQkdUR8vP1UM1diakAmkLQKbhpa+pdbqVmKTkjZ+knpWBciXdoce0j5E4auw
jgm0O4sImYB4zYuS7ldi9O+9R91kL8fcVeGCLyWFDc9xM4ccBlS2U/LeYOPGmQnf1rG4dRFI4wdX
ejCPVAf9DLiuKwaM7DE9zGRfNrv/4ii6UO19Tz2Cw7qvflm9cRlv6gpev4iMEtUoE2hmleX2UsQU
ml3PoM4eUHAQ6JSe+2J4RDrNVyKGAGk80ZXzOKKYLVUoSmRSvdjNyu57O74MM0zzpiAolHXIn91Y
58Lq9txBGUo0tYjfYXYZq+QPurSHJmniVo9wTm0MooxbmXjmoejZ3BsIHPBBjqh8qwtVHNNPUX41
HEH9qiL0xvAPEL6aWq7OpLIyA+z/RqKKkhpzoKE/bTRf8EiqZ/afV1fAbRbdxECpbuPQM8ZTOiJe
hgq5UT88edmIrzjc4SkMIljNkDm3BfNKGmtrmlEnhhHMnzxuJroI4lZIiN0ri6fazE/4elK642bq
WZZRlcOZ9UZC7G0eh4QmcbMjby6+m7l+RiPzyDajqDgtG5k9S5KzggevlEu0WG2OBoAoS+vsKNEc
UnACs7aHq4KfS9D2LOZM8ZEnztGqNpZ2rjzV40zBbTKd6t4wIv4bipXIagZmQb9A5aG496wBMqO5
vnu10oKRJiPIKSGHPBvOtoZZc1juCYVtTomp/VR1n4SzKm8217nh+Yx9ptAkL+JeTdd9oODqD4kA
LJpsY6TJtjxm7Y3Rtx7pCxMAb8XcZ0KTU0x0xKpPZmALaXNMq0cLV46PYIO8iW1m8rakb3lGxjN2
w2qKMauu6AmDdHDYSAzj5f+LGTPDSYXI/0zgieW7+G4jXjgTxUYwjgbj+jL7dWsCeKo7TdTpBZ93
3bFXp6DYW2f7ZXSS8iTobOgykbI65AW5sp6hISYW+vJLz+Vwn8fsAkVLxODa4K2Q6XpSFfxuW8/6
YBnqCfJ/+gajeESShTyP9Ovc92rtm8YBUWIPGqhdy087LUNOd4je2McgsphHZBA5rUvD2Z21lGFf
TcFCPmNdia2sQlyE1b+KeptxD466k2UawynJ7Z9sEc+mjkLbQGXF/frDNBPM5lNG+orFjt+glqL5
E9cE5tSlt6q/whxIKTZI3o3HtaZu2JXm2LoCfgROoHq8QVdbnxChn5wmxnbhsc3vp8314zaj5iVY
2jLy8+LwMBIDn4VujOKuzR2YDv8atjGsVH6lTay2btr5rVt8K018DDZpSa6NgsQCwRyOsn3muo4I
4fnnsAg8q3h8x1bysDCLKXOBr7TM9VMrWRvXOeS8DlWVs9u/oOFT7fprN2ioJPll4D4zBhuWwoxQ
zutjhxT2hMVc8bWWbojnuT+5bsU0WqeZbRIEHagy7np0FvvP8Z8wAGN1VXHIxCT9hTRg3zGBNlpy
R//CobA7cZvOa8jgTefYokncJkhqJEMGSw3FEdsdPFT2XFTTH1sDMLsiRn0qzGOf65+ykejerck7
eLAXfI3RVDidNAFnxdrdv/Y0hxiMzoKEkTGtcPiotgZt/WGYMSQg/RZZt8HtPn+6bkzH7xU4IvF7
FNt2rdIMJuf6TTr2Od8Y0wAKIA6eJyKbTHlGP4fUUeMSyWKkQSYmgK1/8OLZPCyj/ts1xXxtDO2p
0ZBnVhWc/GS/gurQ8XLjYG0tg6z8kY0/J2DsqhtAtOhlQP1brH3KRn22mzQJ965v9AnfMN1tZCE/
3MMNWCF705/DI78VWnNAbf1DlAtyjTJoESQczA0vlDSKaFjnwwocuZxbN2z65MWumhOfMYWXB2Iz
p+YS5LUfbMWzOVd9xG5IOf1zUowPMXONANy28nUS5QK6ya98lRJgklWFS0fuLFEhy7XQtDJUVnHD
T8V9q6MoWiXY97KdQS7P3O/baeIjc7IEzMYEub5x9kg9gkoUoUtagnFHn4FVzU115zS/Wpt9D7A7
sPLfryyzMGAOWLy3U1HmuD5L7pxJ3I5LZkT48Hh+C+PkTvlz7JSMvPM34uC8gBDUX43i0LXSB5Wk
R5uf2eeTXkOxKo0TCJzpnDEDh05nRi2vmsu21BPsOoeBb7zOTHxTKZ85TjooY414zBz+T6mG5r72
PuXQPups5kmVxabjNHcxmBVfJ+rcZ5TT8C4xe6lGNAKiR8WvQxssvJWuVLJNHj6rMTdIzWB7F+f/
lVRg2MU9cB9WgB4TgGv1jxWWyhe0Cp5p+K9aXECCLnLNDwYL4dP+7U8uLPFtgNiAzl+7hdmEmG/m
x6w62CtKM59G0lPnVdMO6CX1oHaPrsXhAiv0czJeSn0mFQBpgYLxYaBWMNwe0fvOM3eX/j1Z+b77
1SS5u7Ci1kg/Z3iX8G8W3yomCkUhzu1Q3pFFQjXpoZVDL6UZ6ILWuG0ZsNrI1Z9yTs0g6+2bSWlI
sAK2cpjTTadgVobXZSxRxpd7qvswseijh9r69aKN8ScRhJpfiukP6BaKN/7oACA17Af5uuj1ky3o
MonEDBOLLk5/YVA4sI1wMHNtiAez1JaMWbUXvLuIL9AVV3P7XKHtUjoWPJNAX6PAyCvYoiOAOoOH
nnZgSI6M+b7bIEvS2uLCcZiNMC+8rezkWkJHYpNDhpsnMFrMk8+S9E+sw42p4ycbxnsT0A4LB+X8
x+OLATfrPuiaeKp23UZOF0kGyctkEo+S98ZjohGDOoEeZndVUzY4HCbUApdGF3bkFNZeDDBJHrue
eOAk+c0Kfsn63L2Ajvov3kUlcmXDTF7q+2Rnza3sZyyDAx1uCy1yxf9JdWLfjODwBnDxofhLnbY7
irz4r7GTu2oTAvvheBuXvTqilDOTzCCURD+RLgZuTaNpcQ9NyafkzC0C6Iph5DQjq+EJyOX0S8jl
o671cUiE+2FiIDLPXMfOml2nUdvCobauEJQI3pjnwMiFEQ5j+dz0dU0ZzbbbntgTWDMKTlGci3R7
GREOixEFEW/eI2Addj64PYxEx47VHSEm3+HSng5NZ61+DanttKTzM1RpecwkS+PZVRKEnBZs1fxg
pAqS0cakBRn7SdTZ68bX83EUzXCjisMGFNlvrdo7dQ2iAOK7CO7U5qDyyjzqmSiqlvG22ev3HtjF
Qc9ovsgIqabh0bH6GwjpVGDM3tgToyhgpdK43imhlD40eIlwVOuHVvO6gGO4pNlBHGNV/TsWradG
dgVCZq5dsz+vDfwetm5TxKX7b1L3TuIlrHuo9tN0JG6F703M5bvi9UNzbL4hUnOOmZXdLGPDThCa
CFFrMC1oV9Q4iHNKTiOOh1e5IOEYXMb8Unsb25TyYZXLafEeTTzpdVaTStMWx8oeoR8hwvG7wUIs
y5SZ2wZpAqOwImezY8wru4wKbTm72Ys3WNetYeadNPxEyzgwkUjKCzl57EGgkehLHpkjEkW3lX7q
MlddBs09pGIApjZ91pv1hCaQHbx50Bcyza3lEXT4eMvbSLhdEsE4fHAq97V3WjucGKZTFXkvtjXc
JoWNCRe9n7/GQhxmY33g2NFueDx3bT/ampay0qphkBU7yqniBkadGNbuV0c/7rs3VUzWHY1bhgE4
bC0djiwd8U1qjjbLIhJwhpJ+V2+bB+3RpDRiIQCSp8URyfmrorTi8Fn05LZq3dcqlw9EWaSRu8QQ
htN9Hz4uN+BxmNs3V4YATJcm9RjnTAqMhbq9dMyNQq1/FONcnfDkEa9CLJNPxOl1yLy/yi2xJ7jX
dTPTMIYkwCSBS2ORCDiHkUsDC/NmcHsUNltrRDM8bOMdWbrzwFnFgbgc01Mz0OxkJFkdCaZ8oRXF
twMhuSBfrqmTB6q3NhQ2/kDPAB+GVWDtezzLnLFTHj+D939JxhKWv4meZ16gXvLUb1316MwFCGR6
dC3E0oRutWC4z4NPIxyaeVeETaoE7Jvlkqww2tNh2CIw+jAZigG9QVH/1/TwcT3QuzgfUN5Z28/E
oYNUTyF7N/KrIg/P7+vit8Spp4/c44TlUFqT4qMUHOStRn+wVBoQeu8X/jO7XEVURZetPuu4G4WP
sBD8cj11dArDeoBBw2Ql++fKajlueW0xZDduDRTYobPMXmQ41B5YoA7SpY0f+Fuq4pY4FS6EVvsD
S0tY+8orOifsuCX6wGNhgXK1XWKoarN6KYw9vsARdyS/WLf1oj1WE97ERpjfXNQQMIqHpIft/9ZL
HFhI15ajQRqc1atIxbq8kjDjU2map9LmkGDOTJ1azseClBBshvVnsRhny+b9c1wmqtJsb9tFgmXH
S4YwdWVmcN+0gpGEJYrAWzqUkzGTP1sMz70GgEJkcGCKHW3GFLKhKBXAWAjL1az4m6sHEwC6YCSZ
jE+ETCnlBdcgU82gWocuRCFssd7P8SjG0P0QSitHHgHbv2wsKeOJPzHHIiF4TcwP66BHYOt69K0O
4q5OvET4HTJgylzZoBuLhPjWvLghWIl9YLwXy7wvLPjLGycti8AtjS+nbq474AqRugh4elxGk1N1
2FZflCajRjYQwF6B0WYnN6PTUeUKyTY3g4VxpKWz0yis5lLYiXp0XVLa11I7J3gaA7ElKsq65M7F
BRuSL8inOUNJ1As31PIcuqO4IdrmMM01IeLAH4tOfgzwH/XORJey4YmZ2C+uefKH2/ssrEXDiCg4
AEttQpsQf8cLg5Q0t/9H3XnsuLJlSfaLvOBaTHpAuqAOMhh64gjpx7WWX9/LX1clCgUUCjXsSSLz
3XxxI4Kkn31smy2780QcuJDjEwj5ypva1B/xPluH2Ky3QwSxfBqzt9aoH4eGdg94CryFTQy3rLWB
Lmhb/kJPteZHm3sedmDGNYWejhK/Nf117+mwUIEtLb9RoexWx88lJ6R6oT+hx7XKcqeLHxkwMLNI
KM5Na3yGTBnzTKxFXS55R0CATk11o8jdS57w9tay6tpbYXwYoum6eqwnobvKlGm+9RE7PX7uor/Y
ZU5lZ22xgiHamhkEc2WymIvB/9UA2GpQi9vVZKmHnLiqgN25hC9kpAHyV/QmWFTCRXFgq+saWvtt
ViWqxeLLUn5+SVVpi2YO9EcpH9Ai0RKGzK+Iw7HfYKE/wt1R8Lyw5AA/QnLTWrQLW2woijwCw6HY
EyZjlod+rYiUR/KBAmsIwl2577rmjn/qjyYGMLHzOykefCF9/ysRq9ikeUktZ1Qinim3Rgs/szQh
BBZHL6vZVW2nT4d4zZjOb4kBmSrWu4ek5OwYxs8O2sMG1xYLkorgRY1hn/mCeKdMxLACNh8/dfg7
Nx2sZtdSkgR7AUjA1EzOXQbDKLcWaasL0n+hdtDUBqZY7VxVVXWOUtJj3FUBWKV4tLAhrVtTQJ9F
CPCMX5mdYtyN8mO6sJfSa3xmBQ9h0bAX6mLDW1iKbCkmIpOjabBoVBTTCIOoylMpTftVWmecmYGU
o/jJa7omZvRaGHaAJX2oeJImmD3yBB45kSjnFF8sTSEbOgUOEO1pSZZ8rS6hK5RQJmsWcvqyPW2o
d6aTpe3O6miaO6RDTUm+sxJ7UVqpl9RECW4olyQW6+LeouW3RTFTwTk6VK1wyRk5Ye2WCu1CRiae
yR7JRnzXMWqhyrfsKzqTEgdW1FGqtn7XWCR2wtYVNrAKNhw+17UVIAqOOKNBd8V0T4OSP2BSOEcO
AzqKGwEvaKhcPb9pplA2XKR/eKTmMm+rkF8sCjWErIZwWEUpjExNSxyTnrYtGf1sCH9moeADhaUo
mrfOWR6rRb1OpeP9w5+yulDeLqYGXaktN3Wd/ljj9B3mprQlzPVVQRfmGYoMOWXH0igtV6r4HFVi
ORk2NwWesqyckVQ0HBBGtuS+kb30iUTyO2X6b9LLGFb7KFsrLRw5PwFcYIycM9fA+KMWEueTonzq
qs6A3qD4yFO/ayfp08Ibppfyd4T7jgzsyKIBAiEXngv9jbQg8WA02uWewbFgMWhQCdSoODNGdmIW
+2yOGPO5qezJa8L+j4VO6A5JC9ZETY5E8T1GCFwmfXqu7eIOEAjCbBo+WQPSXDOwq2H4ojhFy2jy
UTKJW6cVu7KTO/u+iS5jHdsHHPpAKmy6jUnPlS3v37KgiYFivA34BfUc1VXNxpdHwVTjzau0mOAZ
PDfPifmfk10Yew1PDhyJ6LKIpyaB4WdxGoa65Gu1jHcgfjEJYmyhlUCVYPFsaIXtq2hyfMU/kO0V
+315POXRV5Ibh6TQI+6a9Rb1ENv5LJBtXijEfTJL57lSFhnSXIuizqE/dOt9ziZi0yXlwyJuiLby
FhIeAMWnSCxXCQjFySBagYc4+a7lMkVGLRyeYax07Wr64rAHX8UoOA6YQitd4NxSp8NEuIqEMRYz
nBEvTlnPrmmb+DObb4APlAjI6Ouk0Xg6Rj5yfwWGqXwaMmwieNI5b4X52BsES0ZZdXwg3FZkrAWp
tQW5j686xoihUDIO2ox8LJv8Ykpg16YYVLet+V+puOqG4ydIFeD8mcaZgl7GeSL376DWYR4jde28
17UVHelnMcKczz/Bbag1yHrxQrWCpXUumwo8By3DfAckYcCRRw5OI1DnRQYRN/yYY6UewHNPO4yo
VcD63JylAKcgIqEz3+WxfDGIMMl29EK6ht2EPOQusF1mBlu811KhnJjChMXoikv7NEk8xKTyecKs
t7VQ1g8jS64AdC+PigxzP+yhKE0fLCnWeB6wrFYmSQ8wgQybkZFhW5r2JsEEEMQ8YcY0uSpjcWwM
dv/jqMAtbIvXmZ3umXki88jTlc+FvXNiktlctMj2hxL4bXhX2G83NVcFEornfsbCk6nL7OFPcodK
DEGhDo+i6T6Uih/HKaKr1qANgyPLPWu8kxDnG1jaGwoPnyeARNGQso9yElJnyjEpR7RQyXyfdHbC
GNwgMWJsgbcvPDVCvJbpCF8oc+KXi+YpEWRfFmESrhQuFi1BnzEijV2mQd0BCp8b+WyMJktp3oWS
1nIqZ65cVZ9ak3mLIT9pa7GSPXcCNsjwm8Xd52zg7NdE2pDiqHcZexl3oY2d40R08jsVFxBCQv1o
qUMYQO59qXBqOUQFN6PmJHRDhxeABKy0CyXQw8hXa5JMEFuPle6MvtR/4YFl50sClCmH94jIJEKT
fcJCmWOMw4W191C7aWHSipszymU50yU6WyCGJrCjb7ktTa/DyLfVco8OF9DWuKrI7af04tB97FYk
kMkDk22uMaf18wivMKuGbZ2LU8lXI1TRHPC463xbTuobhfHQsbHs6hemV0+k0tGsJMZBrY/A+uo7
RsiRhB4aaFrjHCurAxfxIcgn7WaFvK0EDWbboo/foZ6EfAZikNxGubcjw9lpqs7LShB2wikm1dEa
SApzajZJlqfwe2FyEFsh9vWSp8I54M+FApCUe0su7lalx+t9/7KY+G6pJHpNxrPNE+2g26yIp6S8
lBqkPe61PInZysrqbG2nti9gQtrHhVUHDk/qmcuenF6mj+CTxUGZKMzLIgv7rENjkoHrfRkJ8bT1
bG+F7cYogwZqalQRu6f8FhIOvRhNo2BmGgVOGVgbfRvDvogjIncGF2CpYEEZF1if63a/NNErnQyU
Z+XsehiaQbaGKDzOultGOMWe7jxDyvajLnlqWTkTZYX96jTlOZ9jQCphOHJ7Wc7A7ocDujqaWgIS
gtyWOfwMKaJ0JhW7kRvC3PTpvmPPrjA4IT0u3+wxUAu5iRrVZziUPEcV5GfePQ88feOdNbqVc6Jy
9yAPVDEAlDgC5vgyVcVPxrTxbDBAXV/rl1yrT9Nc7qVeOahDf1vPIXiYy5ZNxbNoyKSpoqt20FcP
jhrtTRzI/kR4dTtOAyxIIw1ULrtBDcXajSgy3oVDch7I1UA0klX8UinzTcuNj9Iifq+ycpai5Nuq
v0MGmqss+c0UwxNH4tgMct2dokylRXLS8a8mdz0Uv3y6+JxM7eekOPEtjbVdpcwtDwee89a4gwn5
NmF04q/+4RZcH6eBeH7csc3r7PI8G6SfK448Fw0hIU42fRDezdfEesK6b1dVOlvL8lM1yxxq6YQy
Pij3QsbjIUvZZxnK99Qxf8syJQ4xZ8Ym66hmFdwFcQJgHMLTNeANCIrVJVXRcJAQpAfpZvqyjSOi
s9ovE8ajWqVvS0LtDg5haZJWzm7mduSE93kOXKOYH1TLDDGn4fjFDEmYaJTPsugBLEXG0VQfE0Ab
/AEh29rGliinP8MovRB9i1hSoGQZIGcWxEcsEOFqvt+Tn0+1mdaMuSRGXQxghZh22KXHJv46mBG2
25fsu9kCGR7lxMgxxbtEatyPB+MFp5rRxzuxlMdOYya2VdhYtoRqSHzWm2PjddU8MX/LFwlM2IAr
h8PijJQQ7/FR7aeMK0LPKMk7kmZUik3XZF3x+onF8aRo5DRomC5gB1h/tlz2/qpTje3ErdMh49E3
KBSxbGcnKG4tTG57P2Do3xbFbBIY4lUpw0cdnAhYoC58x7xX7WPlWrRODnGZy1xU/5r/7NMs0NT4
P0lH2lEUu7aqwQF3dqGxJtYLA54LRce2Gj3oCMMmlrx4XXhErcJuTjgPsy0aspHpzziZJNlItcfF
/KEm4ldSx5OhBKQ7uG2sLLC8uaUtqd3ZNH9Kp39RxO+Yx3DZ49H0aj1/FArn/qiI5zEjUUOwGCF7
wHeikoG1KgA+NZU9XrmiVFpeQ1x5mz7kUlvZElRMNX4i0gFdRod9P3FzswuuElLGQTM4FaB8xMlk
6utnFuLuWBEDkURyNYvuZZZj/MkR+yvWnbeJNx7O4fS9zyY4PpazCQ0CZkrdIKuQ8Rm612pKY/pv
mH9m/ZOA+xmDFS/m/Adq6DqL4VvWoicr0vZOhwCfV9qf4UikItlPFkQo+qR5gFjqj1b8rSr95xhO
z+SoninPvUkSRjOmcd8CiIlvJwqSGFJMM75rTRT0Ne0Gc1dhZKd/jV8eMmPsxabpLTBEw4jiskzh
AxAy25grFIN4QWuoh4xdqYZkFTEiWbrJnaUHiUFiEfaHuI9AFHUHbn0dW38z29LlvBhqkEqCadDJ
kBLkD0vWfgs1+9Yz/NHUIx5ry7ZcMw5/DFuCtwweqsbIJGuHtnPM7chyarRYp2Di56nF/TeObYaT
bzvuXyWztDBfWHBvVII4JMH4/MJrmSvhyVVKDK9VXttCPcxzzhoYEyQBOjBeU0ULlSreUgL+nDi7
lIe8euPHGPl7YjqxZAPDlSmxDauzHcv7Z5XVvBlKR2SbQ4Lb3weg99tM0TuzPiXs6VEfirvicKlo
He3Vlqd/XoNUjxnnCElj/1DXVF+RKgUp1WsX9X+xlb+t7BIKnoe3nIbmCWuBIgjBD/KhbsfLROm6
IfobgLB2CyAj1u0oUFrn3YgtrDsEA+DqLpyu+rhRxM+Y4pqWsBP2PRf3BbqPMWEdJgTo1M9JP26M
kVHIkRnBCC4Q707MVSLWHtjuP2g8mXnxHHV8FqZ6MoWrcnX2pQRX2YS7e3AQuwqWOCa0vx59JeMX
CostaObb+j5t9QFKAyMxfNKXptS4F+bI07HWHBshPTjmC7SnYWs7msTOjCOnEcmfBhiDzROGMtrD
9XUtu0jpXtY5pCwWo7LI9zNmKhdtFAs0+fQx1YNBYwDt1fY0KNMpTufXpNWJaeh4JCBOPZkp7uJ4
4RnZZirkmpdEAHi07Dbh+shqVcbdFEKJZ2EeXme4yUKpvBm7XZMO515WQOM6yZ9iLbfKhkHcAqTp
rdSXZK586hJ+El3FIUkF6BZPRKBEYldk2cFgE+ym6TCR9OnYc1BOz610DqTGebaFchugf2+Gt0nW
PhJ1vjVKcYt5LFZO+SimdJfg+97goFNQ/SmolVZTdI7fZENy7DxM5IjjebqWU3YObUWDV6w3ru3I
rpGnHxC7SNt3/Or5DE0bhWGnsO2TwObs5DJe0bG4cONmVhqBnRMaoSaCC49m7DRNm+ErNFc22Cf2
hnGonokOvs7teOp0yjQ15Wh7KHcVfieVPUVZBzxUVnRMlhP7qJ+WgQOa6l6YE0zSw5I9hBUJ9ox8
vtxY1sHso09LMQ9qZT3RggBbgplVMTWgdPbJrOVL2Rmfi6renbZTgBmkbGLJkFCQKu803YB5ANAV
2Yn5c2TOAzi/Jdc9eDqPHReuqSviGuQ0iM+gkeVno5kvk8WqZtH/em7QwayICWYREWIhP7dZvEsK
n1zCUzfIXdC08IfM6qhbWuNixNR1MIZONr4optF4M17sjSnTv5u1lr21Qr9KFnKPC8hiMWDUx2EB
rxTkYsqKBHFhI6QBv8pCSwWSNin9oKNjGWeQFsCN5sOY5Ycy1p/N8XdalGc97nckfjKfPPCL1oWX
HtzDaZFoUdKSF3XGqq+3iR2Y5nIAsj5spbhIHxRNgqbJ1qmSTjIGNQ+BNiV9Vry1MkKQtNiDWyQ6
5B1Vxfnv1J/OwOUuh9WpLNFWyRp+hMr6yADjBXKdPSMCtlCEjL+st7GMdIV00KqQIMmYw2zja89J
foFCcE50ukFD7M/RzPVqjeIc++TJkprOq5GewEYo/Jvdp51COkRouyNrHBfyYweELFEr5PKoaNwu
CUZIhzwwGUvn3HMwNUADzVmngjenfZlOGYxm5lsDmD0CfsWeiQYi8kbvqz8/NbNflQ/ORtewnZCR
YGkLD1UWatDoxT3bsfQc3No+z6dkIVbZ6DcnHsu3OWH66lVzdhdCTmGxHzRKRqH25APspNZhZ2r8
QGCRHophPqtohVtV7p/bYRK+LEuP5YjLPo8gX9sOBRZommHC9oSScVZj8X1W8nuSDNMjtFFX4vo8
1QcCA+SZFFvs46rAHm8oYB0jmlM7bvjlKLh95kjyXapgR9UaxUsFAjoKRezLoTgvyNubtP9qxyh9
spqnkRADOy2Fky99ME2i9TXyFulNfntQ5pY9McfHGOa2J4oJxxvCB8id7MuwCSNalfAVlitWJQ/3
CCOPBxCn9OeI5vIcXE+JGLZVIcvb68anS+eapbD+blQVHeMaBVMJ5jQUhE2cOjwlgAJbbYrf3NT3
bHXtjWutlvkIN4kb9/IvbxdcJTqfNl53n2ywz5rTJVdxxc0CfKR3ttWERTRdoz/TbF/kvmUZ1OIm
0jEbc8Ro+0rQ+JQv2kk1p21sk59NBFwzZcFpD6dyI2EMAHv93fHGUauAYnIcYgD75s+RpcPT1PNM
xGbhYx2iB8yMMkoQv6fUUPeLxCbcyQOjp5tW65UnBJpkS4Zl3saD6WzyrMD7Ejm3eYSGxy/GpEuK
4ux+LR8Kr7p9seX0lVuTtJ/5EFiNsLboPNyD4ogcK84QKl4xT0ZNddWd/hVWbbyhlGCL+38nmuGh
4w7nk8xDXBPxtpZou0hj0h5LnfKkyL5irELewApzHA0fouxhULVDQt3r6rvWrnE6fOZ1b2zBvm8y
SI47La2woEa4iNL+MbbT7porFE/pxOSo9QKXWR6omrN9IKBXwif1pkumbLv2+W4BpcKnH3NlPqXs
rgxmqEo8wi+kcZ5yD56Q19bKbsTfCBj14qhU5j0jczeNfb0XhG2EY73BEHV8G6qhxX5mXhxCNkq1
w3VNRRyZgz6lQK9gQDFNreagVr8n2WmgbBhMe/BWTLyEfql+SoqBYb7R883cX6Wl1z+b4R3l66MF
D/SKQzFgKIAsVw5focT5O7cVQZx4xjupF1vkVAN5iD5RCuTIiPSJfYDP2cjbBi/psUPRmpOKgwRa
v6uVj3VEGi2MlVNLH5pPKwO7aQkaEOnCU8otPoP26ecdNjdTtPs0aiuiRjoZ3y7zkq57g+Xtpm0X
4SCLXoupLBCko+dCJr6givqvxRe5Unwq/g7wz3q70I7dE29TQsqQ6Z4eZ3EotIHFL2p9Yr1TxiFW
/vGyzw1mtSqHSxODGMB42JE/7hoJJdziUdghM09Qa0JiL7Br3cbAtJ84tH1zZrwhZpYXyw6fMSKb
T6MwFq7mqbLLiDWD5iXTnxMo6CsTlk3ToeVGbHCLNZAVg9ObKqXb5pV8RpP7MyP9XGjZfsI/dMkl
50497tEqgeP+s1loDJv6cLM8N3LNvf2mD0t8rGwdP3fcgM2slkt1q51e5psbxd5cjapSIpydlBYI
Pr/xkJ/Ro6lXE1W6L6GTsiWYHiMpejEWR+xqU3uJa+jRuIZHxEX5S4TCK+XQ2scw34pJi059Tn4Z
wwRepRXnrJ6ctTBCw4pIBHB4HDLF9malU6/o4ockASI2d6ZfyZZ9L/DtuKPJ6NL0i8qJhS5jWVxW
uB56pJMS33H6c5QOyXNcCdIAO6rZ2kcp/q4dqbsibm3LUNmBUyFG1VPVofFkGgbgALHVv7RhnnvC
qZYnTBo5gmt6AoHP1aEmfrfMyavK5lMd5tyr1KzYrhHySeYqWAHCDCBGk0E0b7RBqEcZChJEUNUf
l/CB3HV4bMv5KpWOeURdWLkdDRDVvDvTwL24feTgE6NpyWjF8uxECJggOhvR2IEogEk0WCBUaJce
ORz0sA6bP3ac0quahHIn3XiclvRqaHbAWYicmun9piYyHCSdeSLbJO3tQoN6YYZsmvpvgDDiQWCP
C5X2KIkCJIozkL3dtTIYZkX7JeS57BIL6Syvl6s5cAArYbHTJLk9Ygn4xL2qEZszu70sYe7HOz36
NtQbAtcprZgcu242VgZHbv+gVAC8xrr9LQuY4Etr9KClgAbXpr0qhIBqzIwbcZ4/l0QPHC0bEDRh
HJiLQ3ZrqrcyyOmCDSqGOOM17qXez+z+CDdYuzWz4pkWqbC60o5mrBUuJRh0XRi7Um1WtECXM2T1
znWiJryTosqvHIWtWAKVViaGuRlKvh3ql/gXC8dbxm5HcLvck6prDRa8XSV/RmXXBInC4SKFbKXp
A/GhgSUnS3MAF9kmG/zYJM1mWZexJ0tachmw1JCQJDU3IYnYokqbPXPyHVd9Hox2wSK3Mnei47WJ
O7LrTtyC7xrSR81ugIwP2j4aJdSStIqCzlqR33w4M5qfLEPsjHCBhVTHDTJT8QOdiVVDMr4ip9S+
ZtDOVRQEw3v7RhlitlO4HXK5dIp7AidXvCecQL5cEk8VBNjqTErxAaxJZOu2GFYapGusIpFgeDsd
w5KOmjPFxcRyiPwnBlWkMAWEl1mc5p7nCLjFP3AuE+BfhNh+tD1q6yzPXv1ILAqZqvssUAiFbMKO
fhwga6489iEVzyqCTwQGq1sAncWNwfVR1Ec9R1ZvIjYsVVwf7Ha1cdOxvdDb1qzkx0oxiFYArbHi
i4Jyxo+m7KTMXly7asLT0ofP5iI39x/datt7JHOXSjD7B5ji7lMTVruBdCx8d0P1KvPURZRzTqqC
bRaGNJyrJe2eyim1jnYd7pZlMqkUyM6JTcXRWFJtMJY8dkCSoQ2GLH3KEbdtI4zHdMYprWim4zZ1
2+5mannqdnk0q/o2YngkoQcosIm8vCs/Yip4ggy4qrMyPHMFIaTp5neQTV+wsfm+ltgKdOG1VWvx
gFoyEJRRy9ujp3gyHymFou5bU+YzYjTtUH2s3hT6C8GFoAun0T3s4Fc41scQVw6vFIdrb6/1tHl3
0jSV3s5s15YKPF/oN/bEpcgenW3u2H+KrSAhJKtswM2CrB8vf9B2JPpGyt/xfOHvaxLCu+F3zHdV
1Zq9D7P0edSzj2QGg15g8kHAbl5VTb9KRFmI0kh3hWQlyXfs0mmz4/3gLiS8WGcWbs3DdSHwhc+F
7SV1fNdY4b8kOM13ydlw7M+KXEgwlNPsZn0UMMu329pcPLkwk5soypudTHyYwTmc8O8iZzPQZWw1
CYXrQYi1IVRYzIiG4uAwObdV4rgsRBGttb4k1tRg+ppNWuMVHr/rjQZ5Y6uZ1kusiYgzaNcWT7GA
lKaSpOk6nXRxLsO00NBbai7DW0NZMCcD/dKLj4h7M3ThVmMFmv2J1KLCknCNN7pmj1qJH/BWyGqD
EaDn4oWKi12ezVBcrgpTHO9Dxlom4dx5VNbzvLOeEwGbC6DJJcYcMOWseVY6IDX3hd8Vj62oGRXq
xqt68aMR0h/4hbCYNEEd0HqxgPs+hpn1yLeV7pYRwwo0orzR0S4SuFa2DgxHKA+7BdfYztGMEQf7
CnPKOPZNjEiynH+WtX3qrBp7W7L4eo8uHs117SXae6Tgw4cTii25BrOBObpjBokUT0EFQBSayXth
WgQ1QxkGu2KcKyqr3PMyTY1ftBRTYfs8ZCLn5CxYcoXyJSkmGlTBkmrGix6icxbPhqrxdiacq5Ir
VECS9ApopJEp0VSolkpGbI0GLITWROCF6F+0UN4aGY+2qu5jizPSWqbXCvvhllqD91Y3eI/SVtkO
crgRDXqNME8N+0qV+LJPD9e4qysEINki5srdj9dXcx3knY1uDr82rxx+uIXVO8Zz9iN4FTkT49qC
/1vix+XSCUMebgUTausV1Ie6YY2r4p//iNIWhK1wPpCSUdcwiuWD1QQdjTMbobw1VUkxApi5RWPd
04HP96GtrLvzicNRVk1+BB2RbqGjk9hmjZM6fKvaLtBxK2wNC4Ws6PrvpkOoEXV7kg2iunaBLSaZ
G48G9UdmBo8kXrXRJDND8llgb8HXJFiW7cdBJ8ehQrCPOogi4RjtBly4fjUO89ZsMV9OTAIyo7ZE
vacNexIwE5xjMSovoWF96GzNMLeAAKnT54kdXWqTfByTirRvlv4yA2J8qIXYcSb488TlMkn1n7lb
Hmp1zRxN9GosSfyGpFJTFqbyLsBfuS1C6a8y4E/x4MIrGSp+eETicbzMfgPdoXMnifZLZRvvOTfB
SrA6JbUpjhXTBfHvystjoGhL372PBfd53D5sClaOvOZgBi8jYImA0LeGWLYa8fFcwQfYZ3bHU0Rf
trZMaMChD6KSlJPCL19Jw88xyafTqFNiGrFmjQaLio6hGfZV9jvIw66Xjb+VFuSaAx83DLl8Qf4R
89jaP8K6jSz7xpozfP1K8wWzj3TLoNV+suCJHiGAZIQNmWspLwv53EkALplBpMG1yJDzGStbVfKa
Ci1QlSYfHj5Ol7DuVpTQtzpLr4y4GUMwFgiR4u2uyJIGnZqdM4CvbFoTtgZO+mZnOTQ9LBXDXL6D
g9vEPJU2eU4GRYnDDyBZCWDYPmVop/qlxeWUdyY3CBCeLCItd8bdpScdCSc46KoiPdk9RvbOwvg7
0InI0X3XBad8nj8N67exOOlzFAsPugweo+vQN2cl5CXPJmzGAC9hIxH9C8sGexgLeW/qIjIZK51D
Yh2DPwcrTzIiX2rt61RmbwunX6/qn7CC2OERIMLGsAOGQkMwaYNtTDOvZZvhC+NwKUPXoLj2qjaa
J+y1rpk0VMS8Qfitl2jXnAFGORdpsoYgwkHZKdKVhaWLB13ZTpYx+gjem2hCRxICjJUx+0pu4LLr
0AFMlR9o9Z9Xcn2D10BkVYbOIMw1SNMFCQDJii3oqIx3cBJBn+IEs6Zs8AdxV0MSx7VGzN5+HhZA
XF2euc2E/bOoeLQs1bJfFpuFL3GiXYs50F9GonaJI0k7c1wOmpS81bBivXyIU7enhI3VN89tKHab
MGZvJQiMe9RflNfG8uqG9S8wK7h1uEd6QDpVJQUy9+/OZmtBW84hz3G3sTp7ios3xWFTlyr3NG/q
g6qNQc1NeTOvsM0xjF5aNvxMzY38Sq3hX06nYFpK4pUdid9OPzJFqESIzZtW6wcbXW+mPh7Op8Jf
nBAWbzDqqjHuBflBwOLyzXyn1tno1ShwTW2SKWoymm2qeosjgkcrFTeixybOvhnZDdhwaKu9W+Jt
5uFczJ41A+gdLGv2//f9cv9jc1zwW14oX2v/a3vcfy6P+z//n9TLObSuUcD337TLBfFX85l1n81/
7phb/5X/VzEnGf+maZZJJg7bqmZQ5qb/R8fc+kemKdMup6iq4tD+pv2rZE4z/40QlsofGtiBFcfg
j/69ZG79I9m2dduwFMsi8fK/KpmzHZUOufJfHXOGyVfQOCkNRVFtMCT2f+mYG3SZb6Mq/zgirbv6
qXqjRwF3DBr6uzrxAIJW8knU0M3P+U3xrV12T97k83ih4x4NgpNhk+2bff7IatAMeKdvSfIEvJ9P
wCsv9g2F60IHK1UmuzBo9gIuho9m5PPPd9auutsHxcV1FVj+sO/2upcejK/US95Vj57yF/tAL2aA
tQYD2DG7ynBNOJXY82E5Zo5Hc/yzENlgw2yLJ7zf2sk+aDuaZP3Zc5RtvE/PyX321C1qUwD26TA/
m5/Zfv4A/E8yWvrSf7snkk3T2/ii38KbdtKpbdia+zaIdkRtqysFcemH/Lk+ck7am/Y27fmDR3j9
nh2kj6DlL9FufuHyafjxbnIXX/WSJzOYPcPHgraH0rAZHswX+Is73BiH5n3IH/hp8yu3RihTh+iR
jrlD68lbzU131VOz705qoLiTy1X3TDCbn6b3Yr51div75UugKL/DQLw2u8QvHuKzuA975VXdh9fo
KIi/1Z7ReQvVLhhpkWp43OwWhTvgRm826Zl6c6a0fjPhl3wAlEWdWDq49m9euKy6hpaQGBawTYlk
S3r82XhgUqOFKKTZWKCwI4m4BNMvWbUx/4DjkKHo7tNtvkjfZLN341Hxo5t8ZRqktrg4Of4YkN8K
1MP0thwJbN4aD+3dN90y6C/tDbNm9sPKYn7Jb9wVjdfxMfmJWOk9QlrtHiZ+F0w+O27S6W3Yh4fE
T/ftU/xMsI4gKiSxaT4qHZjhTfqp3pwTxKV95HKLad0k8SJGiY32ZN3nPwY1cCU4VjcZbNTcV4aD
KqgUZ+5zYR8ewh3noJe6uM4i7pd0J7rNPfnWDSzXPrl8boUI72HqTlzEhwPzR2yCctpmT6ZH+vad
X5bq8Y0+W/JWvc7P3UPzk6z/GnSfM3ne+qP+4DUZL1iB2ZwQhoSws0XrvsCB4QyqCChyswR8eBXa
xn42D/FBe+xv0pv61+2nffMjvU58/5h02odho1ri3WyIv8t86Ax4xU/11b7XKjBBE+dyRZfiq2xt
mZUZzuu79hIRknS2wK6jX/kNbtKUr0gWmoIIl2uwufNxa77D/+XVn54svJr43eQTBmOxb5bt8gKu
6EEGhYtym/8AlNL+cgzh1o91X7LkIlUbB5CBm8l/ALy2FIlZ4mH8KOczfiHGc5LPrsiPWnKzf3Gw
4XnH/eLhrlKMA9bU+dxtOpZ5QQgrYc/S1PC4LbhwDFTnfZ6/wB2q1hPMy1fOdcvjE3HMNunO/gWE
uq8RoCwfixUJlsDEw0QwERFp895IG5oTZupcL0ngvB96PFLsubZWgL5M//l2eD5gmuT9Pf3d2Nc7
fuq/c6lJ0u309wd9+qG8F7fsZgXTrjtxCOf7fKu9MdKJCzf65InAh3jgKwg+azh5DqS379HqnQ2k
d8Z3K+CfpuqxJv7R69ekYqi1/JYHSVFhg/X/L3Nnthw3k17bV/ELoANIJJDIS9c8D5xE6gYhSiLm
ecbTn1Xqtv3bEXacPhcnfFMtis2/qCpU4hv2XrsJu0PBJ7Xa8NdGMO8q842tQ2m+0YpubTTahI6T
I1fctb+vintb3AV8EI380yAR5zw4d/IcJW6VkLrh3lYr/7fVf0dpmKBY5LogzfO3/Na8YO3LsxVx
mgwVxd6eeHNQpOAvATVubYyXOvopWfBgVcmCU4w6jUkdxyXJ7/Evi/XtzRj23bsJthnM48LeTgQU
LeZk6/iA+YMFGfeIu/oveZxwozv4igQB3mN5h9GQo+Hx3OuImzyTWOfB/K8RKLXn+NT8sPgxOL9b
qn0GhKP8abbzCrKwL3djz8iXc4//EdaIZ5/2mgwrc0u84QqlRvVKpSp+10f/mN2gMBrE/THzJ3KM
eW108Npj9IYrj+fHwfXiPDcsXR3vR9t+b+YTGxZ96kl1T19anC2xheKwXhVkOtocZ0LfiaghFoBE
ghVBZZDqd+GA3ywCRMhMGcfErpIx69+TRy7E+DqcEGZaWbKPxuNs9C7oyuIFhNHJ6xbuO/KNTzHN
oP7lNfM/fHv38GNy1EFm+KVi9IXLklXVmoM3RNGymL71rwBEry3mmWt+fwXStODEX9RP8giPahmv
6629bj5tMN+sEZafYm3euQLa4W5WB0wPK7fZszFNih/lU5t+Ghvn1m+HXXMcdvHrsCu3nAkrsSOb
6/ewr89A9rbItxaowpaYxLblqtuFa5gg7/YtP6e/u2P4/eEFXphH6ydqKtQmR+utP/Sf/QGraTLc
qk9xrl8pRP0dHKNHPhgWyzv2wRvAr+bTf8hh2I8w8X5DZavPAAGQg+ASozGB/em8DSciG16xE4a7
kBxCNB/L8Xd/iQTARGa3LJYX4VMYkAi3QvotMJTULsqey//HsvZ/YyiyY/1PZeu/Ftnv/F+e//Xp
r2Wr9fiZv9etNPV/g6sM8UYJSVNn6n8rWx/fcYSnTC0ty/37d/4jGpmgYjLOhdZauOov0chC/M1U
trK0KaRLTWva/0w0skX88l+KVkNYUknPpGbm7/8SiIwOL0bmqLuj8Zze/EN1sHbh1b44Z/uQX8ZL
fsjP1i07/uWV+Ucw81+DmK3/HMP8H8/2KJ3/8mzJoAIUsmxVcorZ6lLfxufie/gcbNniXepL9jE9
Y+g6e5fi//UZeT/++owqZ2FiCtUdrat58A/u27yvtuE1Obsn7woe8WKe3J345l3sl//536ic/+YV
/S/lv2OSckn4DZsjAooJ6Wi9DpY1kAliC4O8u2vLOTnCKJZJ/PVgK7dOex9rQT0EhCAW0aZABDJQ
QlJJDDFp5srZl8mXWUGtDuLgKceyr4rgNRyMJ5IDT53Kv7vJexynB0USs+G1G8GtSllAW+d9amzi
4lN5pNML8TwCYjTyQ1vZ57a1aXynD8R7W4vVXJtkB6Lh8G9jE0TNCijQDNV74GRfUusPFBKsoPuf
XT786GS2SMS6tw5y1h/EbkZk6nyEBkQAlqo5mJEsmFZ2xogGYlQlSEzu5u0QgCUqkcx9014mnwtA
E4eAqOlf//yx83+X1n750e/zr+K/dtT/K48eetz/vmM+F3lQpP/ymjb/+ezhh/7t7NF/00IK5usW
iHJX8in4eyy7p/6mpHYd11UcSy5H0L93zI6gY8bbpwRzStvh3Pr3jllaf6PNdemvteJ8Amr5z5w9
ni04+/5y+ijF+fZ4foS8piWkafNUf/2U1nAtNda77BwXTDCrgWFaQVCSlbN9sEP14MOVv6oOTFtM
MolQiXWtNIBKP0f409pfIqqntRVZ9kdHokvFdPmnPyB/avOouyZzbByLoYd32NI7NojQCuNbnVjj
rWkE8n45kdVcGKek1nJtgXEmFLDpr7Mb3ScZgvKRM46zEVmS0RrpJTDGJ0Xa+loIpTaRXxS3STf3
FhU+A6S5OtV2KZ9kxPpUEmPGJgz6fan8XT+gHlAWblUCGvAVNYSrEhv/QAoiKc7W/QRRt3Zl9Fyp
bm94Kt5CKKOixjiKRd+4YqFmNQaRPocJTdggzcLjIRqo2Bo7s4427QWRrBLqquMfvAGbq2FE85Nh
jJgIkCf3oHP2AC9Zf5FHd/OTtrn9+ZMBh8JmwncKlcwPIUr+wBD1bYiKYDPkCNESGHZsU9Ax4Umd
73nqOVu8Eqc8H3+MWd0+lzCuZTFH+7Ya4Ua5n3ihc/TQQ/QUYO66QxECaBw9/fkbZGDRJgL9ukCY
j2L+UI7W9Dzlpn1vAS7VFTAMJOjeGkUIYEj0AisnjPRdq7ZY+o7pbEUrvDv59fmZ4AwiXUkoh/G5
LjGrLwMrie42Qs6l0Rv+FqOI3xIxnBrqbvQZI4laX/HpFBvSYLhc7MG9FzIjnY67Ey8kX5Kv6d6z
ysV0boX4VXTPUrIkPzkJ+aUyZ6b8FZM8248HfJC8p3Mu181cyLPFtIlNoudu9GDgz2+e7M518Yya
9plpo30OAzNmt19gZjI1LtfHg8IY57ixuSo1OIRGl8mZK4Hk064wkPKp7oyrpDv/+VPR40ILEPoS
xcY3ZlXdrJmcsMidn0vlVRgNGSwXwtqVI/vG1roVvl29GToerhlIAVzBs6HPXhMNWALBvIABb3h5
gk1TdfWljSZnKWxdsPHqMb9X3L/wJ54C9At3/I0d2Z6c7V7e0l4O5osopwa3GRYUS+bRtdeEwgfS
uU4TYj3XlBdCb/j4TOJgeOcYJ9W6mMByhF7MHJw+whM1YA8U0N7afgSYsDs76GSQxwwiUpQfSh+u
VFwyN0/67MiFCsEnjIIbSWwkNyFlY+nPB8hMje92CgY+iTp3RSZDRthGT/Mk6+6KRH7aoXNn2pOn
p9CtrUe0tBGejB1mzf00Tno3pX7CHapO+ACb/3hoYOmwyouePCe8D8nQ49HiJAI+htjOxgRXT8Ox
n0uV7d3HHxFY16b7GckZJHQQDEdEX8MxKMFyJH598K2am6O97zLYEB2l3YU9kE0Q7YAxLXeKs05A
rhpOWEOp5hvjAPEtFw+Eg4Upl6n12SJuGReI6Z7/fJlkbrUXafVa9qzYDcP7ORTZrQvleEX5FL+w
OqIpk+rMFZK8WPZEhGaKvbVtybXEaZnu3ErZBytiRQcsvVlwYgrczIi5bX1T7kCct+dua2/Yp1Zm
b12kxgdpY1NJBhuUi+OTbTqqcBlABD76ENuPrVV8ZV5IDLRrF2sLagLElqnGvISqz37wgyeAOVld
0H2i5SdGE4euPaG6gKuAFzg6lYkHFnZMY+g5LWSFRAArtpr8XMIBD4pErXCAg2Fk/X2KtPmd0rnf
CmdCQObCUU65xqC5h+KML6A8t9aqH1JirmV49vivLoYH55S3EMYeZqU61NMafcCOxVe5VgVRExZH
kGtjWfdwkwbUcjs2lOm31AB3HGBVlkXcnApyvL5NLYkdROIOs7cLrYoN7VAxCxPJ1YMmIWfOzBRh
8oaVUnMKM0U/303JG9AWsBNJvR2sEUWHnkosbF2zrO2ETQ8U7/L052EUrrerwVskbVocyUe4twNK
6dzs74yeg2zRlTZtI9fY3x9CG/8Wv+sbHKo7wSK3yE7VoXBBocajfiJeJbJL4yUkgh5nYn3/85Ue
059OnGEkkMi5Ih2ax9zNSa4w6vDAJL1bZbXDfFZ3+24KDnE7tZg/02IFOS95w+OCasEbnaPTmm8z
+uQrO9FFrhPcPIFzS+PhwzJP3gSOQ1XEEuROmR8xPxjLWlQf6KzqdWZwYwOvBYYg9tTR7Nufjo2t
rDAIAJlsNzkUtuk/YVdweBHNV59obdyCHFNuG/jcggewzQX17IR5uRzt6pb71qVMqnIDKxHMT2Ei
3s1kfOaiJQSmY+WXy6+2qpFK6rkFSIj72y2YJYaDGM8i0ltQdNaH0C1+IjyC3MMx/qZ8SDTWjpcI
AMXQMwvJRvkxCRg5aPZIehTGEQf8UqYzA2u71kdeJ4J9rAywuOVtOf3VEbrHrheUOb4Wb1M5jOiO
lLltVOydu0AhOTepR7ywupbij51v+KVzP7/IKH4eO8LRBBXUfa4fijas68xeYr2bHwpZx3kBvXAI
OvBdNihnQi9KwFcosDao3XCUOM68gU4tl2WrEcW1mggk1MSLwW4/YYKRKSbaq46RmGu7f0BXBb/S
44F8wk/htHId1KjPxIvHZmw7iT5HvNvPR1S0b6PnRhvfSLcZN3B4mNH4MYjySbc1ZmoPwBU+aEBl
fbUREnxEGqfzMTPFWc+623qV1ocuVmR/xzFbdKe6pIW3RD2bRZxOo22d4OC6707l7fKQpAIxONHW
tHgfa0O/YMf2TgEt9JL64RHMkfe6ePddaEwwfm0Oyvsw1GQVSRUvC5qSi05wTKHkCpWjXrQ1emsB
X05M5HRRPvf3xPE3SDFhaSqkHhSkS7fuoPbjcoL2wAxrQN9FZhZ6JYdRH58BiC41QJCpwbaKwrjm
aGRAmYJWvzQJwzU5JohjHkydFlnnErbluOkps2IVpbuwQmuMm8YAXnEyIYIMDed9XAGgyeKmWbmD
yOEU4CuIQci6bc/OqFtM5FNsrbkFA2/ElIk4SBbVFJN7ExRL053hSYmieG8QD1RI7aDA7px6cE42
1rgVUWVrN5bE3vuhuIBh0MumnOJrqGBtPjB8cIicbjcgYb4EKY4RFmES3IPsjn0/47ZgyWPn2Rkh
B86ijtw2rdyHX8R9L7BNreaqDuD3hBA5Ets404LjwDURF4LvUcfy8VDAGu4c8WlljMPQ5JLL1gzi
+0yuy2T7BysxPPhqDVsgf4aqYE3zTVShQ0QDNPRYYJF0I8BcHvTWhZf5M6GTlrXFiZaegNhinAnH
VYWelOMMHLDq9QdRWriDLVx8fnW1J/VkFAywx3nSZ4XV2MVju4dninY+ieuTgISiIjBiY2sDvmkt
ojkadPdGFP1BuP1q63nbE72LGpTwzlCjxCWq6dolQX/yfUZ31iDkmvgmRg9eXAHOV4wLkzpbA4qn
7hfF2lfD/GT34w+chmLpdrH1UncZNHzZsWjJWXFAyr9Dq2ZEX5TiGwCCje+V+NSd9rWaNHPqmZ2f
D24M4fu0j+o4OA9zc8SDNTHw0CI/8t+b7kYHI2SCLbbL9JgfzXn6KB3IIuC5qmNVZu1mbubkkIx9
uAbUjYE8Q10rqTvOKDC/1QQfLXsSYn5ZSLSE+Wus8BOUdXFA3JmfmscDMnXYbfQ7S7+v0N470Tc0
tfaVl59sl7g528jBsF9D1Z84eo+DIc6N1b5KDt6PqQq+9RSiT6UC4dXZ8aE1hv5blWHHLAXGzKao
WZbRidWPCDS3jdZSmPsRugGVLPV8jnbELWjGJFEj0ZQeO6GidUtBALAw3BdNFiBVf5C/QnFI5rA4
AREoToNjhwdh1qvA6PXhz4NhR2/cSfKtEY3lac4ia1fX3jUcUGpHvU4JYRyjY1L5M3lIUI3/fFn5
SHfifhihm5n1wRMNwWuPE5I1cI8y+kBojLduHegOCZHytmOOBzMLD65pBCerD/pbMSWfFIEPSnJD
8iWhJHR95njypYIhVs4bcjaCfaCs33Y0zL9l9m6bXnswJm4aPpLwGEuWLzOTLRwsJ6uQuBEaeXHb
EOJnLS5W5XenQWfcxc1fKqjlxq3JXbDAXe9cE7TD5GbVLkRUBnHCtZiNm6Ed7bM8fY17wlxKVZES
Ydi7InSBnhnmEySpuw7Jd8gcRBJeHEDYT6l1+4G8XCOzj+GYvXZdG20bI7yJMjOPAK9ZQ0N4x5GK
bRQiUwW6l9TouLLVpmpUe/QnFg26Jq3Dr0zFUUDmdNLQSfr6mfifcRVF5DRa2MUO8OGejdr4mtWE
YSfvKJ7aRHpbY57ZYkiIMTLn1loNp6gik7tGs0v6DFWmWQ94e8Z/PESZOxya0n6dhEk2Bik9odVa
cBvqEfFd5piH1szNQ4YGEukjYWUdcztu3dmx19HBtXCYY5b4IGNIPYhYzSJrZsRM0xJw5XQoyR5P
h9bccEguQIEdG8MKr00a3pKYmydEm5E+0yj6GIUaDowQTSsvYSuPfkTW6oZIMfUZpxggS5d3uaiL
IyBeDgaZAnyti2EdjajsbCSXdZBci8xMNlH5cDDPU7ivs+mdA4nDemzlqe4oCzKzDI9oJN4mTSM5
GQ3+TdxTDPF674ifGvEhiUePYOwIdH6fkuXW4zNaFIiNQalUZ9ONKgi4VMokPpH0VyNNHJ0HwKiz
IKNnpPpoPULaSdJ9jyLqTLiEj6m4hSs+jB9l9QKafXp3IjR5KIc3OTJB3IRl91QO8aU3h19zBKPf
EqY+DuSt4v5WD13OgBTApsieMZVmORYNHT1N4fytME1KbK0gUSBu66K0ep/LyaOiwCCuNElBSe0X
2376Jm3iU1MH77OH1VOEc7iCQJrd8rHCnwO7pceTfmN5WC5y5FUvWV/g7bUo21r5FbVpiXR0+Hq4
3ucRp3bi9/WyEnCvWRGf49yXq3x4QB/qNxR4w1pGqN+9wq0uENBztlyMeTJx6PAX3/GheYcxDX7+
+QpqoLH2RYyDsCcV1qsV6iotz03Cpcb51mwzK67PlSs+wrJ4So3WA+MZz4C2xmzT9ERe2LKFPmwF
Ep2mD0AFo9LoP+zbhEFug7F6ckjdqJR2Li1KqeNUoD2f8MqrFM9jncfDiXYsW4JlJwjRCw1cecX4
PcvC9+jNMFmhumQ2kKsHKJUINpcuKAMwQeRfE8hd4HXzEUALv0qvEAHbezCZ1dltgMei3CaNSrT9
cVAmHF1nJLUppySUOR9Yc2rF6c+DYqIXk7CzqyCqssMj4tuEIrprq5LF9xh0e+129youfgY+Juqg
M9oHmWRe9VNqnns1M0YZkXmVoPos/9Z2jb7YwcpzGuNEsGV1nlwQGggZ92Kw1ckZL1XPCVyT285n
ECre7INDMltNYHU4Klr2rFszJluLEWtypN1TkXXDtUygf0s/eU2xBqyqRyCDAy62F8O3tKKD1nY2
75nSoWdoaW7UMPRr3apV+5jsFbW9CTt6kj5unV2kyxcXXyk3UafEqQLmz1Z2eIrZ/Y9yjD8SEgOx
deX5MmZJtIw9333Ret56suJ+WyCqCeptacviqTaCjLT4sxrc56BP2rfC62mR3dTZa3veeCL5ckNp
r1EADpn3SKrG5ZpE6dGdqH0ycz8U9YqqPV0OTtVs/HYAMatLeQ49jEtZpxbF2CTnqBzeA3f+FVJy
YIps8FN01PacZECfQvsM0H5Y5I+wlL4yAIOqNiLsPGW1sEgxJaL3JTU3yvWOAhKGVDdJEqmNDM9V
xvWfvHXFcGth9G2mYXrjrP3ZYvBEOApeLqITxWhIBsqQfXoJsRotVyXIrSB4qoCREFn+atqGPEBq
ZUKEJ2ZbuiUy/tg8CSxjJ1P3OwVzcdOVDrY6p965U/jkmSYmXat2GDa4xkLnHT7n+k04ATHtRbzq
Rg7CefJ+u20CITppfvB/SCSOXCDLxbJpEKTYTqK3dula+3kwD5iJknUYMnrrErfdx526ly6NIH1x
8RKL9jmr3kyRWj/hBXLF5yGeuhRQSz+qn5PLbyN9Ik18XT6xQhr2o2zX/pzUZ7ZFS2OQZ7e38qsX
+D/6AclkzOAfIAVzEsx4+RH+3uyW7oFAhYRLjhtePgoD4zj5fgHqApGGj8iddayD6VuVb9FbYhvJ
ng1vJDKWgjD2xW1IcTFStcTo499Id8SWFct5bTQIfcqyXnVeg2p8ks0BkthX3Qe4Z0l1D5ztPKj+
iA0BHiGKGBHXh/Dx4OvpAzMW8d6U50dCU9aD5bW4DoN+3xHcm0odnKFoWZwOPnaF3kxolHnDCeQi
ZqCLoBl6qPZBe5mwFsv+SDjLfjId1pWTS7Bm61hw1g2cTgQMD8UY78BVbyemF0sX1PHS6QAHNw6I
nqwBFTDOLS8RIHoHdOlRZf3WKFCeUOZkm8K4WFaKUnpUK38wS2BkLZB6NBCw0Ygfi+F4zTOsr8Yr
D2OpIrRgWUxb6yUovdKnKCWFOpkpQAMfaZhlOysABTYQXoIMiucQw8W2EYSWzQXob3+E/F4NDYI0
eM8VLOiVk8JAKgsEg5W5lz1wJLM10cMn3cjMHAGSHWAuK5ImPiRhOTCMkZekZCnnpWg7BuHKbWTY
n0LFeoNP+AdRr7CHzG7Y6I47V8tmMLYR+JG0gAYwiCXjDZYmUUSEF0yfRKEBzhRTYhNlyFinz+Aj
gXdK1i916Bp7WJ8HWQObyMKECwOjY9t0MDF3kxvHF/ad97SvT9w4HvPM8TB7AalLaffNjghUIFp5
WoEkYuDZOSiKAGj0afwCrql5Jb/ge+GiOhpIzYDEyPnlWNdeQfTWVqdOCqMdZNSOwBzH2FTsImKq
i30PH2mhFIFsKsPtkXg+nADnfe6jYZ/PNUyTAuv0XLXfC6dM1gO5Zg327zA0KIy/vBmaeUKio0vw
U6UMltEFsZ7ho5lpB4cgL7rftVv30DZcRWJWjy/LiAzyTRKfAGazdpfQ4BkBtSZu6kVCwMcRB5+D
JvHkXIekRcgf1NfQiRGRZOay8d12XU/sKQaZbBgniBWReYgXIWn1ooO1XzmrQo7yMfWaMG9CKXGc
UwljyLWt4JJji1rOfHTWflAMBNyCVXYhNO2CGpl91zwiTlx1rqeO0lNwz4I+k/ESEiIJSLc0Qe+L
FuGmPd7aaaq5Zyryq7wesL3bCsgO9ZNbBQEgckJAA1I4tih9Oj9QWxZv8KUa6GLElJBqa6qtEVY1
+XWBu4SESUXS02IM3JZTmiaMEodOa35OQmDxLWD5JHESPuotO3R8tu1BDiDhcy7QQhmZujYmxGwA
Mgh3RqIb8zn1WZOdAfifu+ZxP8pRS3IcgkCYH1bsRkbIoDgvNFrCR4pRUXTrwG6u0q1BysjD0Gfc
ZALmTQaO9aZK0ZXSQINx+U38p7sbHOqRxstqUsnw53QJtpe5aHs2H2sBznwnG/EGfDxddjH/2A4F
Ek7ifMNJ3y8Ml7rB8NCO4xSssO/faqDCuyDNs3XauS/ovOwivo1Tt7Ly1LgllvPTIPHQMonNHfPy
yzIYJ6UaRqDrVh1TQ+wSYZBPh4Rf1AqJDm1F84lnHbn9CLYo0G2yNnVMdYjKlOAeQLXVI8bQ3pmQ
BDZJVk7UX1usNt2SKgi13INu6eb3+I30SPwIVv8Gfs1eG1L+cQqyseqZfenw3cqGA05oyZg07aCR
MTBoyx6GA3MmV/XNIcKpLxwubfsRNOlWP0ZBdDHpV9j8oK26Jr+b7aVrwyhwquZI5ky/xsxhCZpk
tlHeymtJJ1HYsRcBAfGJ8j4NII+kSL6zmvyaq25+DueLI8Jsg6PNWlB+ZUtZpRHq0GkZVgibMuNV
uwAU4EPpJbDXlo/J2YniexGlaucWX34L+GWaxYQHn4ora7I92CNQqdzR6N/SFx2jNuU+8fnoi0yL
YJJAyF8wC41daqurjUIGnr3zxrlpQk+rweUF5Vrg76DJhT/hsVKNK1W9hrIg2VMuoetkl2L0f/l4
85eRjuzlHKX96sFOi3Og9uQriqmYd1aZb1PCPAAL9sjpFPIO5pHePolcdouRsU5hzG1bSucltvz3
KtY/SdxG7006Q0k5XCW33u/1sex9WCmZe1IQgJixF7/9TlSHyGPEHcPRsrP6CrJ8xP49PcrJiIFx
pn7hFHwXhb+B6QNQIIpQ3w1OTFQXx1fUKHhMZdBv+zZAH+b36D67qOCUEfapz6tbpi2xKUZ6zhjb
J1R1y5uob8Gbo3Ttia1AE1lDB1w0wC0B1MBLy9J61/rJcz8z8phGOlAoyhNV4+wLsF2YAnvqcrvJ
S0BO+Y42/pHW4Q8I4ClEAFAuVUd5RFOGA5Lzcamx9nham2toa3uzqfpjGDOELIVJB5IzBIKRVHcu
q1UgTYq+cBWrR+RoZqF3T4xtVjQVkb5UolY29h/cMCCosP81K9PCtYk122NkSjTT24PUzudrHTPa
3zQGoY3BY/tkKZQCdgHxCg/ohzVCuA9jPHIz0zegZ12ytUXy5EK8ibWTvLWGtU/g7BwC0iR3luqI
EZjGdQFFguYSPTaIfAduVwcPB5xu4/HGA51k81BffSKz/v6PJXjpQnDBuxqZrUuHpYNJkkw2dqsx
89hXZRGr8QI39aAj3hb6wsMwBPEyLyKxUkz0l71T7l3w3BcAvReXhLANnFCL1NoRbAjzANQV8W/Q
nvGhMDo60v6lzHmuxhieIt/5MoNf8ThUt8GHCV6n9rpCvLaQ2CCWJUsryvr4d/NYmBqsFIaUFZcb
uszO2IHwojyS5HtuLbIqXV5PeSkr7H+SoR6bYF5WbEIdSxQGWALsMY1/4jPZGFWza1qeJsAmTUk7
DhB9nIUAKgnJsMO9HHYGrpz+JZyHnegItGj0+Hibu3XKa4nD6jD5nrd3zAszDgZaEz+ubVWtVAWi
RuIu8+oBf5D0wO7MzJknisQQ3yocGusyzvJC2mJ1D8zpWecG3gmy7hZFQn00jqS0hjpO99CzHvan
5l5XdK42Y5Vl5o3pzh6in1lrqlUVM+IyFJGnchTffBusdUhS7RITk17EtYTEVaf9OlbxbnZjfz80
xpFPpXnB47VSgfKueeB978ZsyfWS790cU9sE1YU+nVTcyTlkISQNw7nm5jgsixHxrSBIc5Poab66
+VTtAQn9ap1IkLaJyaNnxHsxeFn9zkxu5eMrOXIcG+kzKUeMBIyhOdlJwAaOeWSeNIhafTbWCiTo
2oA8v4o8M79PVlSsjFx/dBGzP1DD5rM/jNYykJO9Zi/1TnHYXVgD46/UTBNpB8aT1VEDNKA9of0B
dVGpbn7K+juYA/ZUUjCrEEN2ldFwH6S9TAxj/gnzuqcTz9ZG3pWEYBT6zj3h2TMDLBaq4HZAfg/h
MmDoRuYyQr+P3rCxMODfS4lhpoER9echyNCqmf7POjEtKsJSHOr4HdQO4Vh9HmyoEb8Cm/VHTXCZ
Q+5C6ng2VrQpONZ1xlI7j7aSe9vCNb4MSpCdU3TNOqkc5txpdq2im93VWHSYTBFCJq2vhM0M8yqp
Sa7xs5XV1sPRgQWZe85zBblzY0uKZiNOFqNm2SHac5n73J6LvF71HC9dCDPIQc/gCO/mPUKojLjG
kANgaKnqwGccqteKDPmNsvof4IMxhsTIxuOebFzbuND1XIuc09jiUF+6VfXhNPapE3a0q4nUKbXj
kASP8l6g3beN396INhh7qrfIW/ZLrJyWUSrcow2ic937HsVd0gA4MVBqk3m4roQpzz40TTZAmHtM
RAa3zH4LM9dfdAas9oaRL3HDoLTYTZ9mTCdZT3+LDPE8RaihQtNamlWdXmTIFA0oyTqzQ+tDRk81
87OlqDpGlQ07r9FuFMJ7R37TACW1MZ8gjczPYNTJOoiRbMXNj2qaSXAygmjHxemexjz+SU732m1q
zglf4gXynQoYGIsNFolyhyFXA/8j4FNZRIgxFWl35MvkS5Rw7EJjx71FaAKgDOX7McyHZ6oh2AJZ
8N4R8bdRnRnfqhYjl+/cXNsv3/Uw7Wey+UjkHXFOsMl9BTi7GJoMyK6MnO1kItCsVP6qM0bAnZnT
1HuWfZwxRq+cSvYb8qfD/QzKvSa5+8PNQGUgTuD1M9iYN/bs4Dqy2ZjJ4bV0JMRD5cB2Gz15n9l9
kiAzpHvpWS9VkTesbOORVDcc6BWm9Gvv9j+cie29mCpx0c2lmgPrMoH2v8xGsIobrfYNftrKCFOS
6Lt5Sc4kzgYkD8c4LccdWS47yGXyFDkoCbrQLFby8c3ORbIweQG//oheLHBaHOXxZ9dX1Z3NMNpC
DBaP8FsdPxggTkzdifwiHPxoZ4EIPJPmd0oVfXrymBH0tnUP4llu6zIwT3XQzicM/6uwDKvzOOAU
oihc53bOmrDEDmM3LBjJsJ/A0ND3M3BTp3z67I3qzzIvv3IpLxwHZVPt2FvLZ6qaZt037WvnRM6j
ucqRCtYglLb0GfFzARyBj8BhkFVwkH6DKQ1XflSZ3rsNrmvtESaWt2V45oW1tvXISmpIubOMkekw
e/dxOBVxQqRgGBzQbDVMtHDoGpGF+8fezBbKP8MF0RlPy6wp9o3j+StTddMm0MI5jhJPedFiy4pE
8J2B3UEjaapJj3trm/nNVCj987mbX00guHmN/SGL6+jcW3SJrQn9ryS6DQYrnxE3mvc2sFlc4zFm
jKDNdmyP63uN616rm6QUoMkWG4sR5rIwLd7HTh7bYQ7ZmlK8pVSMgaeNFy5HiTiLYXCWOd+NBiBR
M6dv2dY2uXYVW2ToBeQGtMY5YriALqAkHtBx2p3ZD5gUQnbIvsg98MfYvg3fe4OfGpKRq8ul8BL4
QXQYTDvagD5elhqa1gTZ3u4BHJn3qms8hlNMtLJpuNUItPZu0Rwqu6+eSqwlJM1j3DGrcgvYwnGn
XUceeeuQFl2gV0s6zktBxt1V11Aiyj6T6K3C8TpgBIfrzoTzz5du9H9IOpPluI0tiH4RIgpjAdue
Z5JN0iK5QYgaMA8FVGH6+ndab6OwHbYlssFC3ZuZJ5MiIJFC/G7pT4CV7P3/9++PJXzVpc2pj5w3
V7HWKMKeF2Q3HaMHTm3EEIILKb9PrJDX2LEmStczrghjASwiicODSujzsWA9hFb93eY0BtnxfPy3
L/r/L4XJL7pkMHfqfD+TcAbW6KY37Xhojrk8DmG+M32QrI3owY6IICbbn+O+Yld/MfkScTV1/Ocw
nqtNPmA1z3J44fYUg9auuy/h58k7ttnOHz4ntp5/+3q/zESMCxdfgqsL9lNm56HBlmk6/qyWLxOg
njRtm7/bEBI2aeI2/JQ5rC26QZ/8TvcXI8r7rLkdp7O0n+Wjoxp6WkQSKks2LTzpIFWk650wfSLg
5Vdm3iY0ctzEQKedtOafIWEoVolnSAk1nKFKrRqs7wiW02reNg3GhtZzT2Dh/EOfXvUUdFsMN3eM
o4ZDiujcw6dhF4v4Qco+x7jnB1sE0vEw136/EwnQacGVzqu66jZVBoy+TdGT1cLAqBxX7ZdohLgQ
qx/ZDCwns23u0vApt4XbVF8oxxdWpv1rbj3BbwvOZcuqv54tgaGKkdXpafHQS/OC7z6+olKAb6r8
6Da7YKryDFkKIte0NzZv0gJf8C1p+fgmZYmvBUwecJdifpqyn0k5drecU2wliTN9WTCQ8WyEMAhL
+n9wL9No1RXRwRnn5AbLFWdf4D+x0GkO/HbRGrzNLaZaGato9zFwYz8ooIs7uonsL6F+y9aCWGxV
r30bho/WgO+gq77CvofWXcRbN4ZmldK8BCjemo81VKptN4TXARj9+5DidABVXj0+R3xWtBK4fn4y
ECdxza1Ndi1oUriyfqfCcF6uND7+5dpRQqEdBXrhs2PsYpcGEEh8eD3+g1vrtb/0wNk2Gy9e55ay
rzk7lMkVQFtMNbzkJg+2wu5/oz8HLIdj/hsTweXoYKB6JnxCUN8nfshR4N6m2Q4u/aLEtdaUwC86
MyQclukyi3a6sFvlqpkXirHUcdaNPf+RlnKeF/snpbrmufWz+NQW4pedDmCFkHVXhZ0vL3bttgeI
Onxuj78l6hYdMA/ygxIJcW1wjJQD+pCuyY7CAWD8OYYB70y3bknwJTalv6POD3Ho/denKLJFQa9n
9N7mIazkJngtsJUeifJFBxU6Hxh7dxHFXFenQ1vRXGq3wg+9Q1FwL5wGJ3hl/4rDFJ11N/FjDxNo
O9fJr7pn+hrFdIxrHuOyleUOffDo58i/trHUWtpvsZTjvZfRyH8O6YpKZZYuXeycdTTNu7hiBTt2
oQft1OqOE4p9ajBF6Q5W3IMyuVIGFo3QzipB6F5Dt+FMt0WylUn95XD+7PlD9WA9uUoGUXVN4qW6
+tyijCw3A6SRjT+WP1vPtPsmMdnFjGRgjfSvcn7wcp3Ip8mThlgW6Eco8lMCjAP0enVOMC8NOe+U
0W3A+IX1jNWWIhOjB6YYnPzFeAt7/5pyvTg7uv8F+eEi6EzZAlfC7DPYUJdY5gPyar+pKOC74fgg
LPRG4JF8xs5RborIgoBkUQGQt5rbZJ3haiShKuZgAo4KISuWX7pK35M0dV50yTPYWxzqsc2o31R9
9kNhsl+KXH6HNtdr1sbcz3Ms9F0HiX/mkp05zCQFi/unDho2ZxK9DEVRH6K2+mEncJAnQfWZhgvP
DbFziDwIJyTED9wjsGNefcOcQf9OqVWZ/XlbYjB41lnonOj4A87ptFcKtLjC28nfJYXjxyaMgnmu
cr3hchfokv7AEPJ3WScYOueUMTEEKWMN+aZ6fB5i8ffj2KoDnzHmRxMDzGI0WY3YTXb8bEb7oOAl
CqPmlgx4ypdK1MfZB9Qjad9tG1TbXDOWVehIG8T/p7niG6htbc5L/iHjur81IvxdDPzTcWi5tZVK
41KY6PIhv7G1Ow2wxcIvLGN5wAJ+MCb6Ly85QKmMwgH7cLRTIvAjrOp2rQKf9CI6BglnKrfCAF9w
mps3SHZ6vzB31oE/vusqrrdR7GV7C6V4A9Vl3KnHMi1c8q8BWbFDo60Np78l0mZvoXZEKtgHjoXl
FZvOvxmRw8Vkx8eSISdRrUlvJMw3A4QcMJZIqT8iLNswHPuvMGvodxWuOGA1/IQw/oGdHpU7tw4s
YHPOhpJ2lljYJ/xF9Y7+OXN4rN9Hv3/Opum3TM1n5KTxMYvAnKAvn2x0osRDtOurJ2zxAdCz/Ntn
JLlHnd1s1dI97AZAUh9fLW3pCz1nEJb4PSCm9038nOM9ikZ7fl4mS2x1jQYGUybltettI9XI92io
IApWX1kJzoxyXkq2vIoAh0rv9FGAS8zQM9m6yB3o1T859ao7rz84CC63rKJfdU62C7newAr4bkTX
WCn1OkRo0EUNYoqT8lMRcHvBnkWDeF+KfZnUO9ss03uZ0z2Pyoubcjo3vuzfLBGPGwmWqJmDrbHZ
0ZmeguCx6YcLTzHt8tVXxS7hZ/K4zhX0HQhDidpo4wjFFvTZcGf/zg0shsifs3uDu8w0AJhojGFf
zHWM21+IEN6h5lZcdB5Ul2bXBHSWWQGpmAg1LIrbU+IHnE8DV1DZ2uPmZ4qMB+IXPlo5aAeS+aKR
uyPNLTsM6DNUMxC0mFk8JSmpgQfgWg5A01E0ES7SPGPE41ZRb5nZcJmxGzr4I6KF/fAv5xPA3UpZ
L0zkx4aWTEpPFAGhSc3X2Ct/QxNjeUfVGb6vngy+wMvCfkITtnHJzbjtqfGDX9YjrsMZRhOuB5+O
lFQ4GXzhVXOcla6ZRlktKvd14nO6Yk9PLkzr1EzScycAmOMpKnddrH/IdAQlDJK8K6ioR1u4WSCp
PPZchAb4Jc0VtpFgRuHPsUD0xUPxKTp309mF+zQS09dRf4oz96WYvWtV0my8CvrGnOCx/iztT0Hj
yJNTonAZCQbJX7B383LBHGNLEsgerCY5ZdZ5JvjR/c3CrH/zZ9faxT05+QLaNR528TGIgfg/NVTg
bHGbk7XlVZLyuKUOAqtD+Qf9yjDc3eq6tG57tkxL4wwBxwQDSDa7Z9spR7QUhw7AgKdMRXiwhs4l
im/gBLAr7xDk/M+gIQYy18th8inFax/uFN+SKB4RDGlZ3do8rk4PglRgX/h83ydvhH/a0VahU+ck
3Ka78Qbe2Q/ib1dGGZc6fghrnolVsST9U1JRSePp7773Oq6plgXtf7FeTJaduop4VU68CfrGA+nv
hOMZdJ5imXVdZiCqqaS9C472epEtcJAMIOzkEJKJsxkmhE2byGhYTHGLyo+tGy1P/37JawaupBsB
ZPr4n1vcWPYpzS0Alez9tQc3Kijy8FJiFzxQeAFjlCxCkdBNN0TpcBFTB6tSpleFPaVLSZp3Zt2X
vntBP30ghh21G3rWoH3rTduy4qGnp8SnH08791EGv+ZZnW0Q4segsiVuYpmcIiDOliWnj/LxJ2Ww
KmLI4w/0YN6OF8e8ipxSiI6XNc56zb0dV0MSLobvR5VRT8Isv3jj64B2tGKgh+6QDMteTzzEI3G2
cLY55HWctjt7xoKdxQRBHC7VeJVy9EYfeLiwyOCVwFB6xPvgNTQiOraYD1AU9WnKECWICp18Iwwr
oxJbEbGVVfxIIvlup4/jPOxGHcgtZhRytg5E3Nbxv0MMZKu2V3Rd0fqLhirqU9Xbd1BaB8nq3fX4
p3Wsl+tkK47Wh10cYvMGv/ptwfaz9yy5InpRHwFbfJsoC/6LH5jxcaIxIo67S406s9Yyyc61is40
G6Q8tmRWRr96t3CsP65+yaZHdNpac8H/GGfZafYxnNSSR5xJu+EOIqhPdTVw7g1Xo/aJXr2XBgVz
5wp9n/HP3Sxr2Od9iPNPyAyuRzuceR/olQ07YpdgkGFvGLRbwdeeuwKL0hidQtzrT3VXvSWdgDUE
5Ow2OWBOMjrxmod8jkDuRwo+wzKf0Aiah5cX6GFCs85SyC+bOWFNeIswRKvpwwtpR1OBW5IwooCL
xN/aKVr7OBfZ34SkkEO/0SGW+bZ3KWMrpujSySxal45ZLmPTgmQLySvZgG9cPbQwewQGaHr2evPW
+al77pRwz7VHdwuY3WzbS2mdCgrN6zgLD9ThYQcp+nLrPuwmuF9WqkFrnH0Iv6C9fyIxYh3KMbuE
laUBmXdwWmznyQGVgq89gNJIzNRv1o4erRdIxcJHRXPKVUQ35cGgye9Dzs2VGwb1HSr3XQ6scqsS
RsOi+ui5ZOnpOu3nwCurcXBmWe40PtUWf1yfc2SX84JDKcTdc2nzF3/+5jfTh7HIMNDPfLtASW4f
PNmh5cbcT7tShcOzJaC/FqxfV3WJwt0H2r7KHh6bE3l04xYcyjrGbMiznl5Gw2sH85Dcxj39jL7r
jNSkhdUhnGpEbNp/S2coTwFeQFXlqAEAzTtIgik87JPHMTdOLdyZFhU/ykG8YAzcJQJ/NnL4yXT1
HwKz+ZY225sVTBoa3FOByLIrc/Y5KSoYrLU190o4O5n3avyoPeaxKp7Khhkmj3WKVezeVLJeRbhS
gG6y8qnSkMjm0BDjnOtmT2f6zSt4VrOxTnetae91SLX0qDEjUxkEKZvyAUrGM3y0zngvrrPl0ifC
0vekLIuyE+lhrjXZw8HoPHtVyFAz7HK4Ri+UWOzKsTf7sdWICw6nPcM4hC6/as6uFVLY0ND9FZX2
ffH/a/Fj8OMi9gNYqpjhibcFruyBBMpTOlfcdkvzIubkmRm+OJmconHdxy/LOBxzZ+yfWI/qJ9Jl
/VNf2++4kORuPzo/ICjU19RpkWiQAJo8brZLUrEBc2DTadW0h3poP7WKQB+6TrIfDLJD21NMQWiE
cjzbUFcknW1hMrEXURuuRhU9R/m07NuyuzFT7XQ443LI1Usl0Y8D28Vd4hMH80fElT5l846Mth8K
D4BiHTw6lulUGyvrv8jFguQs5Hx1P1HiQQdFnZTR0S3Rtltf0h3DEU1299PlTYy+0uGEBMjcoHk2
S8X3LmaV7cE4OGDdwI/Bfu9Bhleh7PdxuFUU0adV+cS1E4Q8H30Rjbh3MTIxlbOAyw5DYz0vi/6Y
ibP94r6/jdCh5nFQ6zDhLGFjuA1o9p6LYDp6fRCtA0e8hbNFlMhJ+tWIUbsuiAlUznwDU0o1LgaK
aDHjIQ68ryqsb03jUTLslT5Tk/HW46MmkGsY85/e5IH9yDnovZh8OngCkF99C7QhLblcMXdHe2vW
w/tULPe5T+yV6xhvM47lJ/jLiZOHmvCOEqG+zF2GbJZPIcuACsRmYt4G6ln2Di5TfgjT9bIAAp5o
+UYjIsjHA52nwxF6c2FVAKAku/SBgj0ODVoFJtIGPUtNaL72A0n/WEMF0R5p+BokI+CjKgfOoDoK
CmbD+4sAKC4N9deSJHqDoCGoWjTnIa+eXcZP9DiqXLW1XGvMNw5pTW5tDOSYXnhnFGdRmg/VS7MN
UHbzoOWO438Zwozr+AiP171YCapqPGU7Ff+xCgpkHJvdtFW/Nrr8jeL3A4WAoi9oju14D6DYq6Kf
0AzY59IsQsJC//b7meYuTe1rQFuvbTOgd1SzzIgx/Isug9GECbrQ3sMnUS2wLO0XU6ftsZqrl4l7
LAJCyE1vtha8j3TDpkuCfOrE70kB2llAvPQ7/oXM4YQ3KOiNbD88XX+XjF2rdFn+et5C9Hs0qz7D
0DG5y1vapEeAyLRyJ1+zR20Prz1WmtYNU81nnSw8MNrd5kl3pOD1kIz9u9cSVoxZvYdxyvsZoNQw
wmIy7n9THL+WhTgDZP5yZ3Ow/HrXZQkm0XyjnehHZ8p2PToFjoUkiQkmZR8JU9y2b1iuWwlHboGN
26nmDcG4t5RcGBXfOatqx33vDQEKGWh5zO2gvLmPb5dn4Zrzpf9Mlq9/t4f+VeIdfELY1e/G49Su
5IRLLDRryWx9QKv4GzAXcSelMtjR0M5cpuEdX0OI2XU8DZPxL6bx/Ev/+CWaEZgaMtwZPOOYseps
wUDZBobFhIpqiK/rYeDqvjhJwgoY01mXC0HQgLSFTxX0RqVklQ3Doii4xzr8lOlYZzcmmexWuHl2
o7nnlzFceGIuvetOZ/ltCrQ+KOV/zjKZD5nOv2oOUZz94370rPKyjGW7mxKAZqJFO8MeRoSUxQpT
qr7NsFpKN4jvmD0+HD21Rx8TOWs0xJekqL9zpYkVwwqQynF3oZc39FHSI476z3QDXyUq/7OcElp6
E+SHwEy/5ra7DlY/w9gn+lL0xqYlFocA93Z8jFW7zcLuj7bBUzP1b1ubLkCI6+m5CBAWIsLnq5bL
MHOXzaEVpJ8W3VzHUJXDLWop340nblbpw5M6XjBlm+uk7CPShkdIM8FtgsUIz09XIoKTwRBNenbJ
Hh67/u+/V3Mzkj+n+eKzVGVw+vdLmAsaEbK03eS+T249BgQ51+NLiyKsRfCRyZnfjWrciujgmYj6
dP73V1mKH85VQwILoe6fbTwu605keD8KNqwchX8yV8WnmuFXkXk4Uoo+MkwFryAKuHo6zGncU3cc
aA8vnOOdJVrKWx5gy5fBuxh4vGqH/rdOkh3s2vIzrKKbsshQekX33WTc9igwQXVoYVmEOBYcn2x+
PlT7tIAeEHdgDpMu97dhys1syIuUzgFln5NlgINQ2R66J5kd7LuP/YS7z2jQuRUFQVzPp8IsKhAN
klbeoUIE9xyPw9ZMSBpu4tzjFKBHzfy0rFpikGwt7Qr/gbqwG/WJ/SXwuOmOnzwm+q7Il61NPIVn
IU+xr0W3dqj7o8hw24wRra/ElXrYXiiOB+AtvE0rtiO21fEjXrETs6wTKm6ElXF6lXygvHOdkEdR
MNVNcXjJH79QTkiiBVfurqQv4ZjZ6pMeezZaARYGUsbFmGF5XXjHRL78zyOduXJivpqJHfS6m9Sb
DUrl5Nr6OU8btZdtslNw0hZKCJ99oUDZN+VhzCi5IgUa8EqhrVkDh9gg5ITsEOnjFHjVN+zJ9iU2
yuOk/Ccq2ctjTZBr5WWxtcscHk2IBzdILlNCSS2zebUCcrAaJpQwbNPmNo3WSicLEzfTxcrzePRQ
6h0xDi8uW6B49F4yWTZPSDOYJHMHgEMvj3bnHX0V7GprLG5D7eoXbWPFYYHMFT+w8NH28d76SSSq
3YcoPrrG28c1aEBENda7R3TwzNf+PhkmEzcsVo0bgLyrx31JaPwie3qyqMR7TvEihh6+QfZaZObg
rXnVEBymfjx0Cf00SYp05UV/8DKJHeQ9Q2zIxE+OwAceC7ww7bfJ3eBe+FX2mvYTWbA+QkJ4/G3B
Aus0Rcw+XkRVn+yXazNbFLXFSQHnALeqEQ38B/tXVwLgD1pgienUPVwo6SMpTgktlZ3lRD/TLKzP
qaE5Y8aXQ1MH0cOGvFrVkSFcOGDDwP4vmkP8d86gDvbs3nsvxtrXJ9OhQ7d1SpLiSf2vJR3PkujL
TZI7QJej7OqPv9zRTk6QyOWpwgSbB0xUifBg21E9dEyJvLY0YsPxf5ik8WBFp39/1Tf1XUgZ7OBy
JCuWM8MuzuAGOmEP08W9RxIoZIVxC60cAaZUjt41LQY4p2i2UsTFvaoHby1Zu9K6/VWJoX0eEoqU
6qgs9kna/yq59R/mtkrw1HHZZ2ybi60M23dt7D+h3TUvTVxG58qv39PIGVi7i99508ec3UXxUkje
cxRIbHEzTuRq8J+xfTxQmuFeEDX8psv37JvkdjQBcJ9MHaMoIWA9ZXy+IA9dPlh2KhPLuhKYoqF0
qpsDeSJZI1dqZBryO6Aey4xPLtYDMamQdg8HTDythZ6654YVvu4JMnffyqXHc26s6sUiuVzVyZvA
crfpKkUECE8p6fqQsGNZncO8qe6PwbPsZyax0TnVPmtNJ+27O2m185Jh9CU/Ga9D23+UxMG5jzx7
M6cPtd/Z1o8Mu7L1MVBcMjjl40tncdVamAA7X3SvvfHbnT8HFKqFcCJNRBwsp/zv4vT2aQrUheUi
oHu3c8hH20dJ3uok/GSzCIXLLFR/VWL3Z0ASNjj2PwPP0hNB72HdKNKQiTwiuJvjMNZQZxcKZahu
uHo2+Es3aazT0Olrx0yzCvRM9M2PKqZAO2VhDtESo8groW7a1it6SfgRXpVQaXCumwSkwEeYiuKu
B+Pvqi76PUfdOWprc2IWKTZWz92YyrnXJR/cg9fmVEYx1SUFSjWOp2rvtcTg0zTznh7bntjOf9Vh
DKSF057kZhVht4pufeTHl7jLP9mWiKuJQibbMMTDE7LtUvwyzvEanyG04cHsFrf2zp2IXumeou9L
tv8Z5R4kcZadb2S7cUgGH1EF7YcVPGLPTJog4KcuL9MfTkO5Caye90ZVPUw3CncWR5+S+snHy+ks
+YtFNQK2Yi7U2pavkc9Wl4nrNagxhkgjA+ie7YEeRnWYIrVvZJDcIgUtV3LNnRGANxOn6dpr5bR1
cpCepSFfYiWpuFjdmangGd+YeR3CZGuqmbNacH/JwptXs5LkOm8D1/faNRsAQeXhtuYldCMV2O7F
0vzNKIddszDstwFzlVL6h0UZ86VagM/XRInXaKnN2h6J+hZxv6dalSBA4m7sVBen0PXS/dwN7/XD
X1uHEVexgATU1Fa4CmKQrL6hi89BqArD2uOid0V4mo4DSymvH2lHqttXqnVoDKYJxvf9GINqhOMY
pl4cjndcUOkh9GscBTZ+2anjqp+71V4zAz6JthdHIUqP4F0TXtMhP+va8F4i2X5WbmCvZxeDpNN0
7aaa4HYYdfpVTeSeqAD6p2/5bC/GILD3TjKcWDDCCCHEmdgOHi3NxFg3Cm5Us2NNNiI6hzFFF3FO
iYuqzzM4+5IQ8F5L6lETrMsx2NSV2/vLB6GeZoVaka8aSfVQJ0zBRuGXLBxxCydeTNr4ateq6j6I
bjl4NV+yKQiD1WF1XDoX+11OYzZv75XUjtgmg/ng1jfQVcv9DxJzmvY03uQ8PlXtfQRF+MI7nOsh
gITnjI7wlR7/E+4YvoSd2gdhiQE3KX6XFv0ri8SkTu65SwXK7zxepVXQTGY7N29Uzt5NhfNel1c+
Cnpn4uEP8PdnX8f9OkZr2SyhBEwdTlRkq/BPErA6HmvBisqy23XelT8NMfdD48jnnlvhhpmc2WFp
stPCtSvqav+s7NGnB+4Ux5TykLehg1rxhNrsKtdcV2+sLG4BUI5tTIXcBccSS1ulqo1D3u3cBZTH
+EuebNOlyC7/lFQqJV/adibOWZb3KhvjfT3X6dXizblb6vyPvVTRpg1YpVeG+H/r5pckILP+MFJm
0XzHPrLlm7KOWghOgDJ44Bv5mlZjcZh0/FS6lEpNiZ/9CDFIHypLVOuYkq561NbO6vplz5ryGTkp
OIgph1CAr8lrmnPptBIdGJ94k/OKKVoKOUBSHeM4E28FFaJEJr67uA4O3CbnLa1bmHGd2rs8dJ/U
hMegh0xgJPOMP/j4pTMzU2IC1bn3sAEk2Jdj14W+XFmnlOv9dvTkRMbWL17iyAVA3DSEX9nrlwFD
SRchyCS4rC5d1SeXaeCVOEvuxrj6j6MmREMLN/KNZJ+f5T+xLNOSQ+WIBKgBMeG9iwdY6UZslj4I
DpyBX9g6EATDGSZ58UJXY/vsEHAiF24N6wSKsHAglfX5cvEgQndj+7QUJnpyEvuOFdkcfbr3Oh1d
iKP0rf2c4jR9jmv12s3s+kN/+p5qeFEqdH96damPGY1vhJTYzBnJAdgBKHYCypk9b7gsat9pPow+
oP9mTiU6o0zOAbZSZJUrp97nPHDTNuxZRU9QVYtRrkVeMpPU1nPbB8vBLwZAY1HF7jPNu007pm+d
173anvcd1iWtlIYEirewpTHuBNJeiv+sIRyOZe6ARZZL9cqu4eDwlZ2dlHr1GJK0scLPogRqlAW/
07ggfktLIDyu+X3qdwEZl4gD94UbmVrnOIbXLRsvoCn2X5q2o6034gEpFEb0sEp+kWQmjU0/WT2l
V58V/Xmey3IfdICiKpkWl3+/jCMfkM82faW7XYnh8CW0MdQVwhcXt61J36TidcGqvGXdIC/dA9uF
WVReqCZ5b705PvwTIKqOY3vwtyX/i6stwtfItN5zUcVn2AjL1vXEsHHzka1KXwNh9LAJaOuALzEE
LcZUH3Yb+l0ka5j0SfoL9yH8JOu6BogzdyRrEx0e8HQseDqKy1TiDWDY2aeRe2swiu0rV7FwRJI8
4w7hqKMOwUAGsENQHz7B36mmJRNJk+ZZhVSuRgLJeLqqEbvl0uEi6NIPp0IM7gbSAD3UbCaI6BBG
MSYUw15euyRFG5VfJsUOr6sztRlC2lZjDE9gmB5qmEMHdJ5qPJ30slv0HJb8T8cAaiJWrR9TziqZ
lRr+Svlgp6UUWsn8I5x6cVYjT5jl9jBii0LtanZzD2ykQeN6Eum9ohcQL6f2VnmvIQfV4fvikx0r
pgLTWf2G6fW1havnMKoieQXP3aOySWnUColX23boLxMKK4WWuAhbzmJDV2Df2K9pGv6oPBrQl8R9
b0Hiezb5sRxnrMtVeMUw2Or8wtk2/wZqj9uQ/H0Nmdb3iWKYEJEAy2U2Nru0DfIVy0xv5QzFWWPD
WBHYfmTVQrmylTdvLTvBMNC5L9zTCNVCAUk245T+6WvsT2S7xylLdtaQsp/EycxDN1FNVSXroUf1
4jj9M6vp/NAzmcteG5bgsRV+MxDvaCnv2NVmhO5Ve8rMawrjCiM00KGMjvmMILsdsVwsJpxxRcL2
V/BOn7xIXKqIIq5OVSxOrQYL5BDcFlS/FyE8DMKmjvGl2tTWtKwG7Mje6G5thhmlDvvyBhrWBiZJ
c56MHT8FWTmtBOtxgivlhSTUepbsCpUMfmgrPi14Zl8idhWPrq58J5XY2Ko5w2wboNO37ak1xb0Z
vVs/clOcNEWhQ5u8TTqBYEqY6831eyA3FKSZ0jDAMa+htDZYHh723kh7f+K48V+sRMgLoQp7Xeri
xqOw4Jpp8GbZRGH9tOi2ym3FlqAVLi4nrze0OHbEOfC7ecLOt8X8PTsqvvRBdYxqd7kEs7CfH/cj
duw/x2WiJCSw6QgL4D0NJVFd23OuYdY+ZIMs3S+06yUj8wkwTOelMETDCn4iSBbB3EhMfMPVTLBo
4jlhWP2dcwRT8OR8OtzVSeRARcjSGyvH4jbrkLVBZFu7KlnGrV8EgqRJ9ZqMDCESh8nd7a1bMtY/
86UmN0oxEZvjYB/xI7+Vg4fZnK3znuP3h2NpeaPEstuTO+XNU/LnDKejO0QzYTEOhXHEt6Lq9shd
JwQoVmPam1kAcOPPz64wel2jdcJpF3u/S2hnpIE6mo5OL8r9GJEvHUJ6pJv8PODkyTKR35kFVkr7
HKwhlLEkq+G14SuAdTGthxGgTVHa2H6z5ArzvVLlKSIjclUezv3CvDQ1LdZBywOlu/pVZJnaz2kq
DmnAZNSKO5owH8jo1ZgBgRg4FC5WM3gfubRnZQQ7cx89XNH9uDLI8u2iagJAK7acTCncOxwEBzQN
XsU2b2O1ceUU7NicxIhNY4wiq6OXqLZZkOc4iUEbEghkr75ugjna5+SU1CjMwZ2WnyB3rO3goIqn
NTqw4BbKT6HzqOKYYBACEknk5DLOIOsULRMDO7mI63gSO19yCahHkUJePXhyG/MgTzn1VzP49qNN
G1wXgm2xYK6yRHGNfLHKZO+/1cGHh23nnKQYsHCZOE9WULx04WK/J3yRCaLuuSseBxEYth+8Q9iP
VgcRBd99Rqt4XPlXL6bpgaXYv4C0fjKMAzjMrHjjOTnqszTL3e/vQT3oTYWhmQ+ezK+i4u6fXSTr
+DTplCUQoaaH3Ew5g99BHZKqIoYh3bX2S16iTbtPVP3ZD8T9h47WF7nAtJAtpD5whxuoOSedmgme
yzeTwF/tFsSfMBJBrKCxYhysQz7/Wtpk2kXgaLfj1Py0BsM2SqWKnH6RYGjyQSE63OpDmUQrmoHl
HgvUqzbsqqO4fNZR4x7aAS82LkoLcWTpNlEfq5vKHkZGoH9Epno2+smjDpPQaYLgIhzMF2k1r5zZ
xv3DTIb3BTiCaMZdXZXBbtLWV2QDcZQD0i6v4nAVcJXe2/74XC4RxSVgiqwRE25kRios6Y+Lxzz6
QHol0+jfLElGrKdvbIxw8M7hpaiguXT2T7+YzFNNTAoLXITMMqypDrWfy2D5mZaKi1NB7decp/Bn
JPGY8CkDGUBIp7G2QlWHmODEvgp1/mjt7r+mv/ABd6NbiM+Z/M8mmt3jnOGSsSvz7hK9XbNRecTF
4mskERBYiYZnu/beQgvzjRkX/+ggxpBDLUOuceikNTVlVW0kax/QW9j8e4xgHolZh+w32VUcH+oV
OZwqpi7k+0dpbaBd3hmm5T7e4Y+DAiMF+hfplGcMBMt56dbd4jbn0BRfhf8/ks5jS27kCqJflOfA
m215X22qHTc4TXII75FIJL5eF62FWqQ0GnGqYPLFi7ih6gNYXfvWk2wkBvAm0uQjGgH8FLgIzxPK
PeKtYtDF+CUnp4W9SXsNTWfphoEMbTcoyrUoKmMXWxUeNMiQYYI/ORNbZc/xd5p8t4X96ZuWOpmj
PlSsn0GC/jOY2a4dUlwa0D2XUh+DxGhtvdgGKKCIWIRw57AveDg7Djm+FExtxfcop3/cH9NRe+qO
Y5IFvonPibASAMHexR4Qy3PhWtdIV8Uu1x3NhqS5XuPBPWqB90tnD7MZwNVoui9IrmyGrOFcAjuH
FhkyKB0Ew8TFbbvEo39CS9PkkGHvccK5MXZ+5Aaeqe7S6Yfl4d4Ns32sk/TNyNxH2FfF2XADJMKi
wxuKiIgtCqBRLLBGk2M9E9FqQOU3b1XJ5C3TBHi+k7irMVDxfUzL5A6IiG6NeGLNINgVBEyCEpD5
dSjHj0gNekdfgD4ZzVwe3JK9R9TU5F1h1k1aOWuMYixIp645mYXRnOzlB1gN0AiC/+Mg/DuPdnUz
mwxMFoS3WkbrhBS6QXTx2WHrz0c295shzV8pZOYBBR10rm0IYIUcnq1MH3Cq9HxSI3GlgjZSL//d
cbJhpUOL1UyStMCj72lzPP5Il86iX4ZluUm7lp52GVJYFmL0hKTxyy1ZM5APqvGuOOk1lQmF8+YF
2b9ZBV2fXSUtisuyhD+823fPbZmPB69zgT3JGxHXhqAIRqrSYuGFURnumh3TQ9NbyMzsIMcOc4Fr
cYSx7f5X4bj2dpRmsoHem6JhxI9yqj8aSxV77WP8N7kxV/3C4ZaJ/Vt7Q7ZC3St3lfM9Nf0r0ipG
o5a6T2vo+T/FLc1b1+zwe37XFfJyIUFMGgA4X5Qc5TYjFN27VbVCABrvgSteU4MHcA1ocaOoyF2p
fNtKntIJ3LITL8Nf8UhIXV2NJCrvZtx09z6DU2FZI0vb1L0Pro3GXnunBCcf45z5G8dShy1Wxndo
YwQP0+za5OTNe5PUOoTYco/RlcafKp/WIlSvc0L5FEa49tD5/0aTs3nc0tcW+Jyv+p7qx2Zg0jED
Sg0LDid5mT+VHpYFb0nMxdIXF1ae736DjQXG/X1s3e7UYbcgIWruJujJZw/Nbx3iN4O0QBZPkQG2
u7g74IaHEL+YIn9+pSWvwgqY/o9lTJRICBUPK+4Wbz/MAUxYQ9AtlOTUZ+Kp4F3vBuzXvN9ijPQu
aPuGsy5XOMxwAMEsBqZCd/sxYcOudXPAjbe3B5sKpR5Qimq0ZNZhOYU53uapv24zj8BiVy1iJVkM
sp1wxfxKbSsDqx8F9O3p50cTJubW9uc/9BK9ag5eNwFUEz8Q2nqS5X/h0bJUArZu5ylJv9mOmXH0
I/ZMHG5Bd0SRaI5TmFXHLiCYVo1n2y2NQ6HgonBJPrkLBf3nh9FZuln9/BKwLCJob7DhzqNPyITY
4gw6jlq4eyV7qZUijb3Ju4ZEnBsbe6tEeoMAFZI1KpONE8fPrq3vGEefY7hIe5KgbIcM8NlxgGll
EeqyOWhPpLRgWPVcLbqprlFlPBkuV2WlCdNjNuqxvFBI1kW0h1lQR1czqUcHeMVkeukroYHmEIbd
b45jz2mQ7cvQuuixY5I1cnOFWfjdg6MRzGWwCd0QicmpN6Osvh0+Oi4pHDK+OJdOfDOxfm8CS60A
Esq9SRRy5alcnjt8hGdn+ZWfVvA7S3HwF5flj9+yC3hsJyV5jcUFtfd6NhVTj9Lb069I65zam4RT
bnEYfxkSOLPLqYAC9r+q95+Wf42UPg01lYUA7ZBfBCeHqX3qMhq72pZt1mgll2lxtzEOJKSE2EnF
fHR4AJTEljYU1dqYjH3WLAXIoX/GA/pnzLTYdTHPI4Q0Dt61yX+nn+3+LEtHHRMXYXAY06XL2tvN
80xbeQquZ/kRoartSSyciRrQ7zXNwaZMkFgRNDh4+vF6pgT1qIPO47mMYyP2E/PG8RcDfwvTvFFI
EXmav82RRxCnNwlj5i29fQbLFjuTF1YDwDcSmOY19pWYamzIkHTbVY5amy2WoRIXhpddiME8LHup
mak15cE6uoLq+xwJBR5nGILt/OHWaj/QHbED7Gyu5rKvLlUZLs8L/UDOLC8kfYbnxGSTO07Qc0qB
MQ8fET6w7NR4vO6RYbcufkFsRfBiih6HV0qTFQ3NR2VDBGlLAMZ+gi2O0Dhb+eXmrxho2vLsUezm
IRwdU5bxaB1BT9kdlM9gAOyaF9xAeYURAZNAVx3LjrM4fos7wRoUL0RU9ChWdVbB7jgoPsIiZhiL
jSv2hUed4TyKBYAeKTrvoTzOGn0wR1xZfrF2O++uJsnDvcFyHAzXab76VhHu7Jb5rHiPskGdnNRi
+74gPyPnt23w2ifH8z0gEK39krkA2y78T23m9zSMz81Av2M1mdRkUgYNGAHuRDJGn4YOXhwb/zPq
McHQTP+yQBhspecwDEUNOHRdfA7Kgm3jIvrj35xYMdvksEKYVW4FFqYt3WNvJdMV7Cyaa4oClkBD
WsPB4u7EH7HTVEZkotOHxM3rE8A1EuxGz9KZsOCuqf+WXEJMHziLJLz0jRU5qNCod0aDXtRJ1ucW
usu2HZEE/JHmk8YOTtpS/9U1syEdfo4NIhM3xhahjMSSSewinTsf01OX0/78GRK12lnz8iwL9Y3F
5Xiig2LDl2CcJgWrCE/GATqBAxE5bo596Zz85XcB+SN636Zb4PGqnjyvWg5pR+Bl6nlmNl4NLX5D
fF877afNvNr7qgQJTLl3udxmbThX6za1k21Fs8IdcBmQArsjzcS+i1fXbTIVzwRe9POeZpn77EuM
ZW2LF548zLGvucJav+Hv3mE4KuZjZNZMdALGeWCN/sqihdESdHTLBsuuY47k68Pq5gFVwVDNkAiA
9NKMqdiYKkkP1I58dLp65Z765PxgPvccXGUVX5vE/dtYHEMXTJAn0v6uhKGO4Sgf8O7r1aBxqJst
iR7DLw4GK40ijYEqZ8nO6NruOow9xXugUjqyPmw+I9L0Iwc9Z9M3fEiTzbk29j7lDIcmISzB2ZnD
hzZfJ9ExDSNzPOPryr2tG7G7NidDbqMi+StL0mmjy/vSVA9fJzlZGlvuEXBisObB8IxJYJuZ7Ugb
CH3rCfL2fhbja+bFp4xBgaNY8oitgBdb0n56CTZJC9hGxjKl7qmaSlrWGaW/+0hGWHiUak4Khzb3
n665OwtORDc1fJV2RLgSs9m6lKHLR+1ScAKT3ozpwTXZqewH+JV7OVn/jVM57vTix86JwG8T14jB
WWEZcCRe9JLHu5+RoxqSnYLuvy5q/uhGV//KfNpBS0GCqjVkuuaLNB/BAIiVyoLjLJvx1dDkiqKi
7ldzKEEQUwiBuA/M8sADWV/m+Jm9+jmW9udMzftuUmUEI2w7tJkLMIYpbjSam1WbHkLMaO+x0f9X
uubVACcL3sOmODswKR1kJczDPd7g/ub1ALqg05txLOprNsBO1q6dsy+niS/JbwZ/INcgfVQ7Nuiv
GCt5ntAIaIykTsfyHQl5HsBiOQRK8VoRFggqP4DhbB3imsxk5Ichw2JwnlJYrJplwHpYjGNV49Mk
KAK1xY8dkyaj8NywF/cW9FiLWWszDuAr93kwNidw8HkY7zW7FIxtw7tBIASEb643RsqpLJJcm13z
MTjGE/+QYotxHh6ULa5lOXx78Pd2TlbE6zSNzC19ljGKUqM2nW4PkBZbBA5Z7GeOqFioXOJn8aka
aHEcx4UFYjIuUyDx6fdc+Oy9/81l/G45I0diQfEpl/ZFYtvhn3He9ir5cprGBghZ75Nh/LZLsgMi
Zagua/mVzL3ax9J1zn3l7fqhfRExNhzdp7d4wt4eUqW2MZzvqq++zF7dwq48Ela0bvEQcpVHZMjG
/r85o/DBSQoQnTy02NqBvjbQZqhX6JouBWmjOMYtWbHIpdZZ2cm6boAaQlxZYXycPEWi2/Q/xQLs
izFKrMcwJIUYgrnEIHWw02ReYdQVJwEOYtv5GTCAtL6kYi52RYksWADBFjVJfxks6C641GAvvbud
5dlxcIFllSYOJZqvMXQtdBkTTOJe5f2jbT1jkw8sklENsYGPQftUB81nbuK5yIwJC4LnYg7CxQkj
9tcYg7ZpYSbsgM2BiFwAwmlhkkzkrirHoYS+ORRrLw55II7cR0aFt1WUY7GDQ4gJJ6qOINl5fEMv
rTu6PZgDNiXRs3UBEp+XE3OcN+aCAwfE3T6TVzoK8CXSX4/r84I9p8JW6SWkMtWOHR2SgGzMlcNr
jHobGmcW/QW7BzdOrlBhDXePrk4kwBivQPXsk49hdCGehqi7GDFYuXd2tu/J/jSi+mqLcj73eYTk
Us+gHjWtrFFPZXANFgl3/cLsx+mZxneOdf6jf2tLqHUhRQe5kuopxqzJAd2QK0QREHeGxPgStmw1
MR7K0H+2JXCTwQXJ2EamwrVxwqrBiTp3vyGeXkaOG8hTw46kiiITl/wzjPIfgbUJP878Uhe9AynF
AtNOzwUR+9y40SV5EpusxQSf59ZnFBnWurGn91wCcdEZdRBW8Leq+18zaMB14hARY5Jcu2Qt1naU
BwBmp03RQU4U0cQpc1tWiipnxoJ1ljLleLwTGw/VBllqgQV507pwp2oHdeuARFDuyFFyufdMVHEo
12ocf5WTIPfAIneTSqDlVFUMTf4VKP6WeXitKuc3iGT7qZ9kcC57BovEr9eDR0UB7SpPjRze4sZd
YeT4Z9ufL82EqTj2/Cfk0ngRPM+IU+CbYSnpkuafIaPwZ5jwJJE8X7w+C/+nOEIl0S98m+8hMX5i
+wWWmZ71lg9t3tJPjLL5BtOIWMvgHWOUiVfPw2vXKK6ICSnGS93dnH1AWEaPdPTvIKMf7ecH9pmS
ea8+m12WHSNv2ozLWyTN0n+jY7A4TzuD7WoHNd16c1ze0lFaPrehylHcmFnSCjNAG+IILMeRZVQf
D5upBx3rO3Lao/3iABxJN2uZ/UqcvtlLr13XTrZNbP75LLdLOMrI5JVKhRAtclX/fKdpxSPVn/Q6
EP3I8qvOj6plbJmwBStM7DTskHAtgBN3nXwIih7ihMvcN3LShRGvFzNr210Mn3E9kqETIXmymKN5
ISlCq7Pyt1sNX6olqdwCIbzmvEPmyf81ZnRf2BJ/mltFBFnDcMt6AtSnwZwGQNt0toPYln0jaBe2
0m1Tm4fUmJZnIlyQtMW8T2hZz8CokNp2eZqyjhUB786cP0416T/lQIa0dYpTYXe0incBpgu4mSiq
ems2LMDncHpnmULrfMbnQ1yk4ZlB9BKQrEcn/dTjyyggG8Oh2gNdKoHDAw1WVWceuFDUrrYjSju8
2SLM1CJI8N9cgJf/5uZ40Rp6i9f/rsKhhQdVchcHM5452MksJbaQZowV5pMPFfPp4nMjNsCnAtwm
vsvarXc52fJ9E0B24xX+FmH6OwN9wV5sDty1WKPyTTL6b8j7O11xhPAMKEMwqRgxOPAWvb8twb3h
TGN9LnAyub+AzHHzu58AsawPQMZXOJt30yD0W83ir+ZZlYZYefiw1coK53Jl5ujWKQtoussAdRks
vg3+VgYJpJKUeO32dy+YkZcj658OCCE0SXu0h74FTzSKlROmt9bDcBKyzdE1i7q8xIMKLLVaNe6m
Qghr1PcgCEf7SRySWLdTNp7R5zyRbm6E9RhpB9uzW/C9UrzAu8XO5D8XyMZrpM4Ey2d5wbf9N5C4
0Vi5PCeydz+NLHVXpiRZwARewJeayTTUfwixFU9FBDSqsM2Nmrt6rdLYoiftWmViUV0TJO8hmDdx
zmYgazN6/3J2RKhT/kgO2jV5yfTFAAWS+5Y/YdqxIFUlaplZV4ehZ8pyuWdXs+DAS/pgckmwpZQ+
3KbG+S3qJNuVUUnFokrxyohmRRoAt1GI4bDBi4T4Jt64wyYOy+bGD28ASc0rlRsrL5vNW+635zKp
aBvr6JyiMe0aYijZRpiMIazxgEWixO2P5l5ONl+ps/GU+7ttwL+bJpQfsyovpps012YM8k1pv40d
bxz2ziDo4GjxFNVryzC6w2xrEuihvniqyw+jnbJ6K1ofSztEJf7dcBxjh668i+vwy+ryU5cxZMpa
JttQQmpo+eSVEJASesz6qn11XhpKX4n2KBZenrFDki1PKZyDc0MzRZdP2T42eeSLSI/r1jXlNp1x
6ySdQ2cEIljZtRw7Fi9Mh9WDlzXxMw8fayHjT9Pujmau2CHM8yGQ+K1dRvom5wnpx857CvisTmuq
ATCP7GVX8FIhec5LNaCSu87IVsXhZ0tiLSVZLazKxihAu2MDieIgPES7ALvNwSFiyWLHpToypPkM
hYBSH8bVuiBDWzkHXl1wO8D1a/IzTPfXoW38Kyp9s69C7gRDNM+WwcdmAV8GvOI18LHSX0O6gMcD
44NtBdWMRO3o5LGCPRq8T3OTgOunMoCb5vxK19s2VOn8BhHn4nPD0emOlN02uCBA/vjGWdh1eapC
qNgk/mEqFPkupkIm0gPbSlof3l0VXhKF34vAsJ9VlCqO3hedVNY6ygxiIHLJtWI0tKLiOqVuuPUT
C3PseBz8lk0WfWUBD4stpS8yXLp8VXHJ0vQ/z6VZmDaAa0cP4aYhab82LEE8s6kNXtrRhXgihyht
Nrs6WQeKg2kD+/GoPOcwkJuvM1hveH37Q+P7MQGH+MmJkoqYLLwSglJrgV/9LAvxJ2tZkLTYDlYc
xNlPmu5zUnaAYlK8mxGzdNhedG2b66AFTm/XPNiyuWn3Tad5fdvTePVNBx98HB0yB+isyyPAymDe
JYMCUseqoXRs8GbVnD5LxdrZqwtANRHQQk4w1A+OzS+1mI1CAqm5jAio0/C6c2aXgoXqYFqtvykS
QYRRwaaD5fbTkKr8cCRQz4tdmCUJsiYpV4YdLO3rcXv3alYAdnuxMiYTJXIykJU8VJP/p8kBTAMC
X0mHsz7OpHlvJoAgQ6gvnJzIAWgj+m1GBCJp1MVMPUwdNKXgxK73jUG7OIQkH9lWIuN0aBKyUzgA
3Mz8wDlY75QlvoOucQ/4oIGU0k2JtqyoQkFowohW4kdEfBps+S9vkqM9MYj7QIM4En3hOTNuLkaV
VZf3VI7k1Y1ExgEsrMclYht7VtVEquL2Rnb0RB3QxSz9+dkaqpMOIGemLatND32cy1ej2nrxdbJx
RZr43Q+xPxxK7X2XDn8+Z5p23Br3umH2mTP9mU3tXuLabEpyA0k50dbagNbjhfElsvmziDl6WS0z
zjwSUHETq0cmKtJtBn2A1Uu1jjtE3nxMUMVq1zqLRNIIygBS5zCD2iTM1zFiRCKdhz3/KWaDXg2i
Csog/NNkCuXW0xtrNGEuPzonkoDIaB0VSDCnYSj2CDzUcE0Fl9zwSJcoYC6do2EqJFyj7rAj/hry
hr1Y3e1m3CS9tMJzLPBQmPV80thSELoPczmoLY07IEyjYTdGfD+O5q4zREqrlz292r3xb5qEemS5
+WIauJlj3/x0pR2tY/BpG01Qk9fBYG9sLRx2Qx5pJy6Bqs0+LJSs0E4UxqeNPPeciQ6t2VxTJ1D4
8KocVF8H9SV7pgkxuXjNII/2YvVMcS7h3XVO8ESxfUfOn9rPoi0RHSS/cF/2JsAnjQMsJEuQbsYl
PDoDh7xBmbdxmqz40uGxRMiaKhRsJYplY+GbBzd8T2E1HcnSjDusIox6SDM8nIv/srZZtnKgR0CS
I8iStCQxPIaLu/lNmPYr3ixiS5Mk9IyNNvTaaWO0Jsdwz3IPWvWfvodmBNZ61fVT/iDH1CCmqilW
R8/NLHbHEN0GQwoW0zPbYawrgnrAszOYD7sGVVWHCFGR7u5O0+/cKSgf3hDBNrcYPTlSs68HKDjW
2Cz8OUA0L9v3mErFTURl4C2bhp2CYHqM9VSvRG2+DKjjL6CZ2MYXMBwAl+xLV7GFq4ix8moMn3OD
AtOAaMdss2aZR9m++Cxup4n50fOwWpT0i239uH4uLAPwHDPZ4kch04HbLVP9H93DltJYaw90I/IS
LYLgYtUUpVfJ+8wr5Y4D5m/sEz+oQit7VRO9g16UH/PJfYqjJN8rq+UcXbEFG+1GXhy+InIx3dkh
JRNIuZPI1m+FbWxHo2bEreqnHAbxmRWLRAV8KLyJ1yKM0A0GN2Fjae0C6fiHdgxYpqfhTrfJP/qO
DPzPQq7lzKTPyeijG0GkoL095YoDVSn5lBkQ2Exw/OOvdG8+ecNNbX9HIKR3tu9yUwgsw2mW2a9s
XoftnOv6KEg5QoxJeW1IOPgps13uBWJjuwL6jkl3UUhoPx1Z4IkcF55Xu9sIU9rOpDaeo030z6vY
eKaJcxpn1kehEwPEz38jodNc64U3s+CQwsb5ioDsbQJP4Z7/09tUFXZhvps4jQfh3sHv/ZawNzgW
BPlXqfte5r3zEtK9seoTK9qRZYNd4ULQ8RznEzvqsTMsY+cHlEVQMMydROdG77RPQ4alwrJ7UoXm
oyyKmkhbw/8UYjNfUg2lqQT4S90DBxULgnc4jdtZlHc79yEbzIv8qx0w3pkDcdV6CZ9llEOolOk7
jbCw5xLGZ0bBE1y3ZIvLqnuZ0vodDfojmSRuoI7XqSofhhcuQ4pgDQwAghsapQZkAaU8lP/YFBgo
u3+NvKLa+Ta8WXzjbPdbmECSx4wuUm4en35DGFEBh8RZnTzpX8upWL5k0jBB2+CgEoTLBk9eurZJ
sEUaRzmApu6deTXk7wNqPPjOfpfa+XAQIvru7CBbgwbAOOmQ0mpwL2wD9aEpZlwjqlrbJEDHjpqH
oUTwUeiFGg6Tjec9a5QGn8lGU+HSjQZbCCs/CyLYSCvi6kjtntk1mue8EscqrGjpnrAWRb7zzyb4
dutdMohcQvnDHtyTTeJok6TXymIsUh3cVtHSZKmYH8lYfVllnL3zIpCDOrZF6H0CYyUl6CZspJz/
sGC2h7jvovvYFR85s2yIrYxvMCGPwP11BhqNBYPKNxk7T9TAoQH4szqYQn7nM7QwBeaaI0o/XEvK
UK6ScpE1Qz/xnRm9va/cR1DTizBTfjaEydNcLywWCX5h7Bk9CcDTlATNqa7yvaWj+5QXzkfoJwe1
9M6EFNboDo5ex4KX37oo6aVTYWgA0T/afbJzx3vhwnw2KoJCWN4Xry722yC1YRjv7cKGBtXQimf5
IJYaaUF4CfBjtnRRG6XH2rslQJkV2JsTDmRhjCm3wVvrsVYwU9WsxIy+M3e5QGQdn7rKOpUZFcOm
BOtPEVnMXwxeuVBIrWCvSLv3BmlJ6vS22KPMfdjFvxWVol2Hzoh/XkSdvM11+Obg6Wf7hS/AdyYk
oIyB366o8jTIHDv6qng44lmmhY3Kn44ymTYdNpZBwCoYeOjwetRe6K9S2ZUbbXXNGZNwmQKfd63m
ACg4fc+AAWYhQT2WTeLOkEPqDJJ5gN7FUjm84ARnAHRq7NZdh+yuxFdCVG7VoDDsgvRBQwEevcF+
g4QDttVXEClsxIfKfbGXXKg/otaR9s6RU8N201Ir2/h9cxqadB/RXLQLff+ZPtFiLdiKrVldIDmY
vAeMCRu+YA6PE26ONL22ielfvaZ9MloEGW/mXAZwnlJ0rP3okAB3KKQ8YprhGyziZBtoGpZrFtdA
OIwCUYgkvkem94CZDRfKdGL3T3VB7s4L+z7FrdYyw2AcHgODqlGYRHyk+UbvGQ+h4C4/fMorme2X
X+rOrua1QLrPOE8fonqsTpPWkM2T/AGdp7zA7HnBdO5h3vhh9QAbjou8fWW+ik5lKDBJdl8+tUAQ
9L3+kFvETMAX7YHG5Dt/1v8m1r83w27VkcTrW+pjAak9E/MEu2pFRHtMB6QeoMpISS5ZMnJW+pxp
Xtp9PJ7HBm+fHf2ByavWeZVgz+RcckBTAZwJ7ZxowV44gzrX2LKZLyLAWgVmmSwB8oP8lKzDyCo3
Rl40Z2cac7zrLKX5qq272+PUkM1woqfT/v+PyjLtE9ZHlqM//+HP75OaQsQkh7C6LCwTr8+2k2sA
uy05aGpyMgeH9Chu7fRcj1F6/vmVldFsZw1v2ZSlZw7kMDh0PQACVszavMtWEVLba4mffi1haJMh
n9HUFXxtuw3YNRR7gwkpL+kjx74ELtdzn2uXJiUILKvK4wyGcjiQjBkrmoHSp9as0ieveRXJWG0d
SpyhrXtXBfvh0C+0JOHnXCRTcLJci30G13cViNfQybuX2aFvcG4GtB/LxZQ75gerFotrv5C3ri7x
1UxQt6g+4zGjTLoEKA9esUUpVmYz0x9oAb5oRYYyqDzIjzOZO2Dm3bYSoHNScQ2jxQTCtqtf4J8u
Z8qbn/2evaA7GEsactD+q2hZAXtlMrLCFovFaXoKgGcCFI8pyiioi9fcH/4cgs3pVE1Vj/emSo9Z
O7EvunDrRxmyCxvy7Judoku4fPKemP+9J41KtBsNYzvpJGDRKmmVXZgQjmCf3QBMaoy7PZc4ud2M
0dZslvzlvM5dz3p4lUWRlou9X/CEunU+jw2OFYCjLPwiw71NBvfDZwMGqS/bNBWMeP7igkE61se2
F3/t5XczJEzl9OfIWdQ7nf81jHT4jpLuu8pvQdO3+4mqu50Uy1PPDScchC/Qgsun5WXdG/nXKBIK
NW6FEcI1l/q1bpyBZHf6xYGcYGEo8Md3qNc9DxsBgevg5TxWshQUV2NX19CzjnVV9OcKz6MV018d
gkBDBKgpnStcmKGQ6Po+4+1Kk8qkDsbAtalLzihDOnlsSevv2J38x7xYWLWhzd3c084aOigIKKN/
gCzNj9yCT2LG0xs2W2zIGJ/Zkg2bVNgQ1UoJsyjzPyez5/SS+Xs6jgMwU+/oNOYGrG3DagPXqY2N
dWXA4WBHZO2hvry0mlxfa6VHzi/P4UhGLavsv9jqCHVLmT+T9HAWgxW0CtPd50yBt9bhe8VURUMu
hGAdlfYxSu7FOLu3Mkas85c+qtpM6JvJeaCkdeisB2zBCTToD1Itl8EM2j2i7qqW0/AyuuUzbPNh
3zPrnzBsZ3vfEUD3mBRyi3z8MJF2hxANMZJDnhWmvBeWSdeI9aFzPFAz7uJjm7ziMvTQiHTUHyIN
PaLNR3zvVhVfvOpvypi6tgez3bLFWdYA5pOufL2a8G9uKGJD7oxsuR2TDEKlw8kEjAw+DuLhg57/
AzW39nM72lrsgTMB7HGZH63x0oinqLbjO5+QQXHei4VjZ+OhO2zr+GmIlHcTXVJsMlJo68go+wOi
xp5Au8V1RYwD22B2//lh6p6C8w6dvyCbgOGsOUbBsxni0vTmlBIKLBXcxbA6R1wB5CWMU9APp3CY
gmuNaItN4tzgR57JdZ37bEjOcRDxUgDhyLNQbSYXg4ac/srB6i4U+O0RcY5NP8GupYgFHRIIV5AR
0R8z72gy921NSWygo9Slm7wEGE5AVgTuy8HV1CxNrf/lRqF4SpvswAvLepkrcQaqol6UsmaOeE63
t2ki28Q2hBccY+0+CrkcQDLgXMA/wUoEIWxk9i1d4hWsYS1rfnF6TVwu4tnUWdr71XEdOuOQPVR5
pS69O8EeWYkO1AQEleoUDJBpSqFeI0vPoCqt7ALyalNzSGNX5cCTgExVp5l+jhxu2YSzYJFP7Tvm
L8FLJxhvSeO4d14RsJOW32LaQshJsXyxBvurEzhRdiDd08+vrGqejn1waqxPnwf+VYIudOvUflMh
EsxbJCy0NSfSd3tcRJPs2yidkYcBBjcVOqRjoG3wZGYNchxQtZ/6uqHEY/BdWn4YsxFs4rMdUjw3
je5LN+XVP4kFP0tp64HZRG1DOX21rS7vYQpeeCJ8NUzEkiosrZ73oK535RdKbmnAC4C6AxVIeXuh
ZRAkrhkpnSadzxwiSQTVRABGv/gzNOEnhTZYCwXtPB11Ekm2Yo/Y0LdYV3/adGfREmNbAfkaGIQ7
5btMZK2q9i7WGLiOwLWMAhLPNEVXZZvdLnNqxPusy6hZ4QfEjnULBs6cnXM1KAKJ1EhhMUve+gZ2
SWiCr8FndRr74JdVQ97j4GGvbE1uvS6713zBs+hJGmuGonzNK+asjTk6JQscJ4tdIBdaHCSoeQZq
eYxVcmuGhPyC7bbXPiXcqOg4Yi4VGLhCQ1+yLInYSAxPuqh9hEySuILl0DWwo+sM8eToy2eBsAF0
79Z3fNdm7rJpHwePG9YMwaLM1dXlAziCDX8GIuGR6u6nEzimd8sFyWSAnrFmwIE53VDQKPs7Y/K6
d/v04VsSTqDF8q+i4jwTBU27VFqIvHjinVw8wa1Yj5XRnyqKT1wjGSB7syuIY/IybQnWqDNAk81u
96fPWmOXsFalihhUBySfi7uJGV3PcLAAYuGI3vYi49OUz+wu9Zlo2HABSGVxiqSaSgBCvBYCZ6bp
KBBSS3+7DZ9z47bgjCxL+bvOwNeB/7a6zugz6GsR4rYRPklO2/ufgkeS+i2ozfolC9PqkPoyv3oJ
Red0auxhNtTnKFwLz5YHKsZ2bvQHA4tzogoYWvzM2+k8gEY8NegU5mCpy7AUK+PTrnb4DajQAyV+
Nn5+lP6viRjdzm/C6PzzY06U4NGBS6flBb1Jf2PniI91n36aMsqeXHv6G7AxxTNJuFBPiyYeJ9Z2
KkGxVWPZX4XPgAfAdJ9H9qMySO77eJgmRiSYL/j/SOOYtNOxGy1Rwm0w1i4W8y77H2nntRw5kqXp
Vymr60UPtBib7osQDE0mRcobGDOZCa01nn4/Z9VOkwhYxFZ1WRmNTAoHXB4/5xfsvpgrxIfXD/DE
4gOqIZS8Xz99/Ufd678hLIQmwauMEoJKBwfi4EFVd/5oYlcivnDFP7/+gF+vMjuz8BfLAptEqhAu
QMP1MFAbOww1UJw8MJ+SOs4Or136+hlhJLeX169Tt0zItxEgNYBGElAaQ9Wm2IlUFFoDiFZLe9S3
TYWKgYdEJKKvAqsXV+1XEqM/UEHHasWOfykYLmwRttmWgpvkDyVIdcv+Irtqd2DtEBbn4huvX1sl
1KYiovOTIu8PiZC0Kgv1aJnSsKWQSGDUGhhpO9E2lIFhK0PycYice1fY2Qz41lHnq055WR5VdMB2
bilVp4iizBqDtHRJqq64DfBkMPI8WWdKdi+VoGJI1BQo9pTWs8oVYJtH3ZNd8IkDgkGhFHriDTPw
KnA6QgxzXl1X/7BezV00OlDfvmFHIE6J7D3LMD/gR4TQhs4wjPl9XlflFpWFoTfbrYE4Wd8b2aYr
ETMXw+VsQVKFh1j8+OvvND1ai8vXT7Uo0vak1dAOS8c9yFzUX7xW3VrA8BItIFfBIcldonkKogDB
JP/QFhzU2LlKSJHw2SDw/DA6KEkL4PfrB99U//xMbqFntVYhMiPuXqV8hwg3VW1X15itnOAg4vhG
UhUPQYSWBG4n2CXJ2rDX6xdZqFLFZgyAjuz9Aqu8fULYtvV7gnUEA7aYJMND0dNGobpeggcAlglN
CzOfhRPU6jro0A5USApScbbIaWlmFtyOKRoXIUjIN/9ma9jqcHPHJjmnTM7dDtEaynV+DBDBTVL7
9O8PVknAMhK+rM04/mS2Hbmm2Dl1VgskRnz2+mEQXwLUKwMt/+NfoDeDzYLat+Cifl9l5qYlzw7e
8cZwumynF1pwQ/9gzGMGGy0tkbQVLQHdGmHaWfSjZVdPo9ASSqi3IwYHennx2k6Z6vtGNqIDaxuH
QmA2FQLWoLUr6RSbyUuutQj7C9AeQYQn1OLTndf+Ksvqo1qg29YX8Xe513eD8wSyW/o2mmSEMNp6
NJ2B22ln/6hM9AO1Omg+R2ZRguoL7EcycOpKNptPKGm0h7iz0es1i+o+LZSHJMHMVA8qH6EZtV20
PmzWzoTH2DllsceMcNylRlsdrC6CrBrH8FyzHb6n/a3QuN2bUgfbiZulNsQl5mK/WhLWW1swhdBp
A4af+fJt54COq7NUIxGpZzeOlqKRyC7IDlgn8VakCQLLJb1T36jYeaISZ0nU/lGIUuj9W/VBKtEo
dmM4W6g5BPRel8QHLiDGBsN7ClZu7G0lp0LKpHSXUip/Tb8kXfgzSXEV6mw0IBtyOIsmB6QLeRbd
93zINnrv3yualiFd1yrgaMBZDLQbdJ2N5piqLzI5d5DahPkvFxEIuxrhOLlz4eKMyKWbcfcU4bIC
r+FRLYbuqeikF/LaNvsT32oFMNKlIL9G0WpXlNHwJNtjsKXygE+vqfVPRGwRXu7JD88I3ZuiiFAn
5Gpzb8qChF7Gm1RGOMWjEMnJyocyygLQ7qG0AQ0m36fiQ4Mu06Jv0hjMhT8QL1G2krXyl9Ip5rpQ
8O0dgw91ZRUfBqfO718/IGMNDDYd7l6/ilKPye7KD4S+sD4Q0dtUpvHihX7H5pEgxpN0ldA+ejL0
zDoVzmCdXj97/UBcCcNasT78+99l9useV/ijP3LFwwiy4f5RgPGx7JMapN8wG4PcIhZM0agjuwp2
hjgnxrcq6eYd16PbLIZ2qboU3Iog7g5qwSd6XuxfP1AUgZTcFCEC9uVIDlKwSRRZoevVZpOkL5QX
hyN0ItIwttK6ex1ZSapY/omNJlzXqg4TCrTjKm9gxwXST3UIjVtfA2IEYX2nchs6yjIK0o0J0w8h
df+UjSTiFL0ASpX7FIz13lhG4ht2v+Yy88G2e5Uctf44ILCxMeU9AX26sn2si1MtekTeDWkpFcyN
Wj07rKVV32BdKWvU2U2rqECOdQ0kQkSvdDvfW27wPXdwmsIPqDuA3e0ObSC/9FZGHn4cHqIqBSsj
tZ1JIpwqR15jxmKaZbmtZJMadGPrcKgwNhkyP4OwMJr50cB/56j7uk6ujoPUIXcT6SrRKUeRV5cI
uoh04esH39b+/Oz1y5oUGoQEWVumCRLnxLFQzSwj2+bQkFeOh1Aw2nk3rim/1E4l7cjdhCtc/24G
G6kDBIieJRMitAuWIhn1xe+//de//ue/fvT/7f3MPoASwGCx+tf/8PUPwmsUVf168uW/TsGPMquy
X/Xrr/3vj73/pX9t1w/riz9werx5mv6AeI7//YO0++dzrZ7r53dfrNM6qIf75mc5PPysmrh+bZw3
ED/5//vN336+/pWnIf/5z99/IBRWi7/mocv++5/f2r3883fFNF676I8eEn//z2/ePif83uk5fgna
n9XZr/x8rup//m5p/7BMWQGkoxko9PGnup+v/67+w3RUEtvc+FRL0zX799+wjK19fuUfimziYGXL
lqXhe2fxLXwjxLck+R+WrBiy4xiqoRuKacrq7//v1d8N3r8H87e0ST5kKBhVvIv8+2/5H2MsXs3S
aV+neR5FtakCmCbf//H8gJCC+On/U/kj6pjCPVez8RHI7tOKjTt7RNho2brNWsYXFoK6ETc3b/ro
zwd517D4w9OGschTbJm3NK3XB3vTcBpZfYEwgLxqqCn2/hoE8NGANAzAYSEHTF3sCXKy2jVmSMBg
FhI5BQVZlqHnslrjLuTsrzzRXFdoso4+tWzQxaLX33YFUEF1LEn3rhidxagiVuGQvfM1UAQ4AHbS
SoVoyaa2Tz5cblmdbVlXdUSaTY1i3mQQSHlVuT7SFxAocIHcN4mF+pW0VofsmciB1MMvJApPiqef
PKtdp6q+N814S/b9kKveF4si0AD6R86pDq0U21ldfj5nZqh0x5I1WN6mRuH+fcdIGqQs5LfllW3l
CxAdeP4lgXpCCQdH4fRI5nU9wpi73OjszAQJoZumwSSXDfFUbyYIFhudNQrRq8jul2VCNrVt19nw
Ida/ZGByfKdF9XDjuP3hP2vYFKP1pmHTARSMHoa8yrHWGFVMRMy4voutL6YRUDUB/J33t7JuP/Wk
eC+3fbYoBOTIsBUqOGwKpmq9b1oNs7ilcjGucMjE4w8cYgYqDhWrKpNu/rOmJrOdwEq1QxTMV2Vt
LDIvWKuQWriu3WBpcWUo2ePeL3XeijUDcse2ofVZk5Fscxmzg4CEMeV6bM6iLSUrHHrj4+U3UpTL
7diTgbPbRnMCCMSrkRsbN5UlEhLbAPOUEQ8rRFkxf+Bi4KEjMVK9153Hy+2fLRPxmqqm67plGOgW
TnrU0PW8t8qUZYKWE0Quk6t6NoDlBzqfFvB0aD3B3+5yq4o699Zvmp30LhzL2FHCjM1jHyv9AkO9
FSIMFHFKihO1DGcUIIeOpHMeUFq9tljES73bxsVLa7KmmOwPmmZM+twkadIZiExBt/rigXU2VW1b
Dz02qFDxFYls/N6V0mc7+RYiWFhvByT7bK2CWNCC44+3ktIcau/aVj47FLqlO6aBEArwC5767RJm
OuZBzUyoqu9tCWwq9teWpFPMqyLsiPZQiRXZ5RYHiHsco62jc0XUIiit2SYzkg+tbZyQtA2UA9jj
K+M1+2yc4BoHuKkZ033N8QfPA9Mnr8RIaV+T7HPaJSuEXzZqA6odKrORb7g9LiUb8i66WiPyj0PW
LRy6LJBI71rYkL2UYPkuP5k6N5NUW3d4KAplzvRIbqS4t2yNY2hANYUUwlq2hk07fvJyxP/t5pCp
ztHQ7Ccm9UM2DCcPDyrkryh2OqG58hJgbGoKCMv+qJLdauEOxcfkr55FzDdNVhUFgrvBeT8ZWdJC
Y5dix4fHlLS2qhpN0PamBjBQohMnegmZz5OmX5tQ+sw01wnGFF22XwOwyYQyINIPAV3jlc6u6jkO
EvcxIxvfUPzD3+6oOu3aqwA+WtUOIutt2/EYjvspvDa356aPaWmqLBumY+iOeNK3U7szXCNr2xH0
crnt22oT2N6D6daHwFZ+BMEzIFyJdi9PjfPDmG43HY2TSedosgg637WayBp8DIiKK0UCSpEttNzF
frBDM6S+c70OD0QfNfb2xq/quytNz81KxKsIAsBmOYo1eeE2biUlVJxxpY/+l7bpD9XwNIYC2sHu
Yjm7luKOWe3AEa3FEyCkeGVdzO6wlmLhq6jiB6ROA8MChVfX8vG8s9G7sMiwZsmwkdTgAfu5XRMu
KBqWYP1F6xEXfOnLlR6Ym3yWynYmKxaBsjLpgTjw4zyxaX8ckm29Gz6pZbwFlwNXMl9biOs6dn/n
phQB02aJCRCESVyb0vLaSIi1Nd3rLcPh8oEzBbDAyXPoPjynMKWeqrseuqv+3mBLRYzraCv+A3LT
xyqOj46fHPvSu9YH2lzbNkVohbmvqdZk3ecW6I4GlD70T3tJkQwthaWmtytVbw4RdpcOKH0DwxXV
cte9clDBa4W9dGUmzK09C5QeOEj2OW06Fe0kp0aTMRBh56+7hNwElqSBF680c9goPIkNRQKe4eXx
F0HftNu5CqqyxnJXbN14v/Zkkk6gkInUCqq2IiZV0YoryeGJu0gnBVcCQ0X8vbP2WOpcCxVuI4Y4
8t/sMH6oYAohaQShHvKpqF9hj4dySZbixCfZT61/I+im6IAiH73kfDuqnvMkoYOt5dceZS6isw3b
QiDCYNOb3k5TzSdp7SjjqtfNpQWuKEg+VDlCiZX3kOTVndz1t030FDXpcXDD3eV+V+bmnM2EVzlw
+Cib7ztCiUepjzNzRL/ahr9G3tnUd+QOxwyeo9r/8PQIai0EpGQ8yrb0PITtd6m5MvpzWy9L3+am
r9nchmzxlG+GI7TDpqdABXG1WIUmroxOc+OgvBLVKTScGPKVsQQJSOYyWVzpAPGCk5nwrunJgi9J
w1YDYKJVLbVrEdKGmBL7ZgOj6YMOqUsdjX2LvEOA9ErZfwd//1Q7AwYA2qkMnUc0UK9NiJkVSFcA
a7HYCGT24/edEdnAPeQu+vOC1Ie4g0TbstRPKcPkKvZjBW7LdLw94vHLFovmET+ISsdUE6dI12jQ
sYQtoPBsLXf77mowPrNFUqkgmWKhYKCa5uT5QilsMa3m+aqiIx1nAKWNV0wkTJf9X2BczBZ0U3fj
NlcPidmWbZrUNNJNnJXve8YbNM9Dlo3JWvoPJjJTUe1SD6wO0WDuLaeCjVEvf/Vl9ePyJJmLGnVO
BIZFt2TD0CevrPqBGegxBVQJ5VAQPcvSxyEStQZS7MseG1/JCO8Nzm+DjG7lmUuvvasGIJ16CEVW
XOJ/5UV3K6n197GVHrTN2AyLkGvB5eecO8UN8nAsZqj8Dp+97yDUwrjxNu5ABy20sqTQRAkcBsY3
5Ae+RuDnF6VF48rw1FWIiFvNUu2vzd+Z6WvI0AhsVaGewlO8f4axyjGG0wmjauSwQUFuMQy9b5HH
dTG4stE1cF0h5B9cC1/FGEwWsiHWDK8t6+rZya3EqpnkJkFjAShJRZ9Pfq4UfQ/ZlUQS8C1t2Ahg
CqUMyG/uEvXva7HDzF5KSk2Ej0igcLRM3lyrEESF0MkiLbHPwX+vS9DxLQCCdTHsl4OqQ/dGiaU0
tW3KPWPoAzQqmitbujr7GA6Rs2ZplmPrky1dzXDtwUiKA6VAi5I6jokHV6iUDUU4HN3scfiIpPCi
xb82Cr3nSkNEBUVvBRtQWwm/NZ63UTCrR0l2lft7IIUvUgrvXlXhkw8DNIfiSsgxdxqLdK9Cqphk
qToN/gySs2mkyUwXzXuEXX+sDGMNt7WBj2y+mOjGS+PHkIrSoveh8Crxxkd2IaKYHWqI9ZrLK8to
5kwwFAWwiUOeikvI5EwIjSjooDJxE0ghFOOxY5vJXYwmA4gvvN5qqXj2mgb9T+2UOGO8wDTzmz8A
WY+5vcb6CW4EeaDq78xwZpfOAld0YqXJwHYhVCrD8wjNMGlYqDqCqoEebUcbyx+JiAVtapgZoHy8
/D5FEBjg5dZDdOJK78zETqQbDPZgh1PAmOaAIog5QwHGY+Wjo1poydHW8g9W6jyZbnsTP4Yjuh8o
CN22Tv4cRvZjWI1HJ9IowXlfeuPanjeTnDFUEvvcHUx26OlpFDcYMzkI3yBFWn4wwxZClv3i11Bl
PCg7bDdFJv+43ANzTWrckUUym2zxtMm6oo4fqWgSdDrJckumVkizcJ5DZQMxEPqHem3oZ4JEQ9NN
+t0GqcYqeb+plrmTa42HT7CEtgxYnbXSG1uv9jdVzj3dK+/cQrr3FDdcdPR+hU/L5Vd+XYLT3VXj
DDQMBDQcyhnvH6Cw0UyuSx6gSkGjRZH3uS8wJxe35UjCICna6mZwn+k+HAqJnGCDlhNsBVO5779e
fpS584WykC2bIuF6tjghOqgoY0vDKo3R+HBWBdAD8DP3o40Y+LaX7RVJpZvLbc6lXaHNmAoK5Sy+
s/uCGqiDFFscrAHxlzNWd0qt76RlutAK65dt4CxDHIQO4CJ2+82Vtud2I3TjXq9jDg5wk7sKZuZB
bY5IPoboBHi/OsN+zOr2UIkCrmVsfcnYggzgRNGJxCCN1cUdMuroLFCO1+wD8N4rDzQ3GU3DsAxK
axp3xMk55zlmmUKnIpWO+5Dc+g8jtF4dEYA+Lu/MsLpLcQfIh2SXqtFWCcbby+2fTwCuiVSSRNHQ
tCx7EoyhEyn3uUd/ZGBgPObBGO8Nz3100Yd6FnxNVKsutzgTV9GkjRe7oju2c/bGsYnk/BCqA1CS
6lmljgmIDs1781AOGhe1vYFfnmrjkGtpB7LCx0C9GvuehzfcCFh9HJIqxKJp/cwmBdS4MUgo3dXQ
IkiQVP/cJfVKpMmwTQb4XGE4iDkDCWrd+BR28bVL2nlcIe4k6A/YlFA5hCanIkwysEU5eQiycRsR
7FpdvfsjrxttxQ1Nz5PtuE/zlwJL2gRDLh9ricsjcZ4nUGWiGpgVDDyB3mTsU9kaR9nJ0PtIEvBu
HlWd6D5wsKzJh3XFNny5ufOlp8oEhZxypNkJp8VUfHMvbaJOgcDG5VC8rt3HK0RuNoUQuSY98R81
pU8WFeRdzy8xEVqpoIT1kcMkRxgpWMpGd20zmxtImBfYOBBscZ2ZNJVpemJUqC+vFBAWql3e24N1
05awk9OC04OUiLyUK8h+HrXQUBVcPuNbWMID8Nxvl996bi2jxg9qQGFuk/l538FkExLiQvA8KRpo
qVPtytF+8m315D/k7TcLm1g5uprjm1lKBE/QRgjRuWJPN5Aqq6x+jPN+VQXodrVMJM1bCw2xQgca
3rg3+MpCGvycM33lPF0irvvx8mufRxBsJRRHTEra7KPyZF5l3NKVGiH7FbD4Ho4NMaMffenUzzXH
lw29/XJzM1ke2iOpaRFg81GAPd7OY70qyiAtArScfNyHLX9vZe4jMlR5+xN+wFbSNbQ305vIsZ9K
0w4WWvqgAga6/BQzY81TcB/hhSmlTUsvVtWaWpchomJB6JY17yFuuwN2Disl9xdVgRYGfCVqa6fL
zc5sGWyYii0qUQRP02A+RYO910JMfAzSIRp1wiI3liU8GZRiMBb0/sZbkhfhjKDHTQCQ77u6zRx3
qJy+Ww04ygdcOC3fXzemsYogxqbJIaNmqxTRtRPq/ExWRQQMjoeiEanEyZoWQjFmECbdCp2NddM/
mT3KOmG0IVhLwYShJ+PJD2lAIh9c9eUOntkkVe69su2QdoApNnljx0r0usr0bmUGRNuqMLSpF1g6
L3Vsoy43NTeFDLZhgR3gfjatK2Jf4aCQ5iJem+IwosUriZUDV25Xjf1NmLlrv8OGy++vRByz68eA
L848cnjLaVWgdNJQyRwLEUm8c4RmbIU+TYGslo/BC8WAzHoGdbeKLW/jJ84j+n8fSdQ9XX75uU0D
xITYsyhMnAUhY1EFnp6hZOmhMwi5ftEa2imwazzRW5TTpHVtXkuqzPa3DqRBrFixZt9PZsR4ij5N
eO+O0NejNpsb2AU09yF+TIZFcVJDiqq5Mp9mgm0UUMgu6rZm20ytyYRCx1nrKMTDNHGSlQ1aHu1a
+HBqs4qQmBW5eSwRPM85AupEzV+tdn+9o00iTGI+ppgqUGtvd8umtSozgkKyGtx2Ky+RBd6ByrxJ
a5R9Dn2nXVm7cxsUeUWHyApsxdm+OOLWVJc2xBqsAdeFj2RgqJ4s+aOfkJSh4HL55WZy7fSuQd+a
HH0U/cVyfhPTmIZvy40hs1z7YWND6S4wMDSfyeE2Q498PEGOc9+Z6pWT/mz2OmK9kqHjli6br1DA
t81iS0XZKgNxVCoKcs7mErYMd8UafXABAerW1L3+6pu+NmnrtkrfIts1eVOjwx5YKwYIBxh3LNSk
3EhZf3Cy+DahxpDbJsYIggnSIxo49NegMsrZuNI8uyH3dksU9Kdhhoxvjm92pAckuVh2avi1uHUc
aH0Fh/EyN5NfeG98d2wbnO8mSqTPrhy96GB7LS1WSVEaB1zCPkMWuXJAvV7P3l3lxXMRejhgK0G8
TdMXFRZIHfsIGB7VefFj6VFqwM/XW2gYkNSk0l72aj2goJjDboN9rqAWoIZ3KfTJxWc/3mB5H7fx
EZrhPYS0H3gzJ0sshE+hpW2RsUUvkpMOFgcKapG+18Jx47vWHnu2NefltfrNXCc7CByK4hEXc2ey
Q8Ej0LsY2bJVBWQZ5Qy0EUdcyLubXo5XRt5d25vm27NE9k2EU9NrWK0jhY8oHxpeaFkWZXcTjM+Z
/yiq5aJImioVXmH9bRo/xQEqALaz7oAOlBXyLL33hGLQp9hUrkQ45/lTRpTYWSa6EUAlVWzjb5a0
FwyVBQ8ZGKH8VKAJ6dyoYXLk6Q9BtIhVxLW95kbPkDBwtRNE475o1simpdfypmcXC/Ec6NyTGaNI
c7ZxS60x1DXidSsM9o4K+lR5lZxct/rOZrp2i2E1mu3BMYKvVWN/bCuQNsgOFcmV7VsV0ex0goNh
kG3SBKA5puteq5u2UwyB5dTig50h0JuFR2O4yWUvXaiK97HpvIfAKfe1l6NaLN3DzCaj3OzQO1yj
n3wrcQFpcAsyLeeh5dbfy+ZD5w0n7OPcj6VBGaW1r0Q2qrg9Tx5aYB84Y+m+c/SJgQhjLgX0HXmE
Axx0yNyB8dHXg89lVZFqjdBKszQKfhRpl6Zgt4Rw2A292vnE9Ih2wuu2MeFMvhl8s8ya73HTB6tY
stbliMqmG0sfnJbDk6z6lX1WnMeTRycvQWaCRQG0c5oY8LQ8t/WYgqCOOEdS2F8tBQfH/GTUUCLq
6GuWqrscRQbYOqiEy0Ko7dNffgRLBr4roAOkJ7hgvF8BQxE5hpVhAhQo0kecfnZDAsWsKXdJ132v
MBRsomOnHfsU32ZkT9FMvPIAooH3fUBcRpqA7VQhCz2NEM1WlZAjp0IYDPqjDdpuTI8I8d9G3Wdb
jtdVRqzar3RMly83fH6s0i6LnwBNEZN9csbVvlXpcsuL+6p+qmoqkb50jMzvCFNzkUwEferKTD0P
IDg0BCiLFKxmnsNU0GYs2hQNa5xs1R+12h+Rd7zX3fSDj3kbfqrZ2N11hr4dTMX/61ONtmmX6cam
b0zPVHwl3AFs4LhSPfel5uzSZeS2CmQaYxPUFsDlplF3cPvutY5TtK5fuAw/X+7y+Q4gNmWlWgz1
dLIVYdR0duIMq7xHBM611oUbH4faeTBOro+uQlTvMgyCoofL7YqhnE4xDjnAMYoFRmtaJRskRTLg
0A+rpmQXpaxYq2gKW89AAW4utzT7hmBRACBy16G9SQQ89G4Ry6KOjPBHtLAq8B+Wk39P9TtsHUGa
orYlrezM/5q2wdfLbZ8fsIQkDpE3QRvTa4rM8VwU7FGv4LphxKtBo4ZeE1Yov3Bw4d5sXom9xcl4
1qcOpzmoI07O6bKVDNWRdIctXgfdJOgIBSnrpGoOTu8eRSmP0O7UXEvHzC1a9ity+kzh85ucloY9
cgIs2tBFp8ZSfqSS+owkI5CsT7mrrDCiRzrwi9/HW7OXVl7vrusOOFrfEmDdq0p1B6kEshpU0b/e
+Q63a0pNGhXQ13nxJpCIpCpt9AgWfUKBoevqO4QwtnFxaxA/N821tNRc54Oq4LAzSR4QJb/ftP1W
G4Iek7KVlXVYCYgw/ZS7yNI60hawkvD/gOCoX4uWzo8r7lhcQSggAGEnpf++2Z7ZLMsSM8zUw/0Y
1DuUoFf90IfoAgryh439srvVAzSPirH4INcR+fzgymKeW2IgWAiXCFLESpu8fEKNrkDOnpJC6T8a
ifcTfVFl8O+TAcdf7UZO/XUUogyDbMOPy4OszPQ7WUAE/iwy+dpZ/nMISdRUOHCt9CBC5d+70foe
Ve+FXFmYb2lb/Ny/R7H7WWDd3ST+lhX1z16uV2btMEbj0a9CdCoQGes/CHrOlac7y2QJEADJHeAL
WC1zWXw/PBm4ozF1mIMAwLYlJkdt9LPlhENesb7rLWwRA2mhQunHOGkA3eIEV+6NMzsQ6A2NSzLF
NjCJkyNVLtVqMJGcWFUItieW/YIY8SCNN5yz62iUrkyEmV2dk5tEB7BPGcT8ZDYWrdvj/UI1y9PN
j4ZRY1zaY1infFND5Voaa27mq0A/ZLG9whyYtOUDcO4qhbZq5UOu+bgajRtPDfYwolFcA92MhZkW
W5jdfAR2aUfXoqS5iQcfDpcYDfIf4LH3QxvmQZZgkUDPFvoWjYa7vtQ3Y8wsG/AtrPrbOrvRqDNc
nlEz46nSIrrX/EfRY/LWsGo5pWCFrwqSvu6IYnaDdHNo7PO2FjbBu8vNzbykCoKeTCHJK/Csk4Xd
23YglIj6VZ9Ud+hwdMajJnk3jtcdMK92cSLsR+dvxGSv1DqKKPx/NmclrwLGWDTC4NA7YTF+9Hzp
CS7vqUQIWcHy6sGMgVYi8bD4G28LW4BMN8eFY0/u32batW3pU0vS8KsYmy99vh9T3NU9Hacs5Iog
Tfy9EJRsN2wceByE+9P4xNUbDVF/JpIwDo2w9Kr8pxZfM0Uvd9GudD83o4Tobn1laGfObZU8EiAz
1g9n1mRn6JSy1vI04+TAF8/XNNwYMY4Y7UdlRGc5ijAhM67079w5oeoALmzBpSHBIS67b45kxUyS
oOzbQQjd7V3Z29DeU5BqSw3oYVlD3Av1Gy14iTT//vLQzr7tm5Ynb9ujKyzlJhtxyAU0HD/bVOiy
Ylnh09XjlIMH45XkytxC5R4jE4qJCu90e+o9K3HNjhK30XZkUZq9kaFTO6LIZHIwaVfC+JmNFwKi
DYgAUAWQyck6DZCICWRLIFqQUc16EHtgOnu00Kpmc7kjX6fjJMokDWjDDLRtBnJaEwp65N1U2ESr
Wg5QbcS0Gq4bNlNhuOnLAOODcsBNElMOI+6PhtUvTUndF4YBA7RstwrCyT2+eEaOWG805IiDjX+5
SEYMDGIQtBvbJFvlZI9sDSVCYZrOCFVtT/y9AX2ONXe6gBt8A1f0b1yXMX8V1GgDFDHi0O9ndRui
TRQLOJEXejeBkRxHOf0Wduk3pTz2JoVZH4fhT2PPHe7yWMxNaqrNnD3c3FSAsu8bVu2ksHB9JsLF
nlikoXGIxN4CMINZrANMMip4VpebnDsQDPoXKKZOesSZvuto653rwDzVUAFSByAx+cZKqcMO3/o+
J2EybhPImpcbnXtP3KkoougKqd5pXsDD933Az5pGhfSVHW8jPb9DJXyFBdzSxkneYoAvNzm7VQmg
ElkgUz9PYZVFXbqFwfpFY3PZR9ARybNIDcmY/rPi4fWK6WtrlUxk+0rTc10MOAvcL3l27lWTUR3T
Bg0izIPYpqKNWYNTNUR5TF/4iFW34RehoesaVyoacxsINRT4csgKkGyc7o/oU1thQKNtHuxF4pfo
CokibfU3SqxMH24qUE9fSYvTEKYfm7CJEctG/BhsM4iqFKE2j1yLWrlXdv3ZrqQhEgxQJEEcvl8g
MR7uYT+wQARUQIY3mjfdQdxEMY5b0vmMnvdl0K6FwecQK/GKb9pV37fr5QkirhKXEg1H2+yrhCfq
INsY4d4NGBioiFHF6IlB903uBP/w8tSdXS0a2XMZeNU5+6wONTm0ZRLURZscEURbV7VzjMLs6DcP
6khhgUrr5RbnFwvgD8E0m4EltNhEj23D6doOsDpzXH+kyEOTorzDaHrnW9oOhv66ctNvWv63wkWS
1+AFxLWDXel9Z2NMrEpWW5I1RE+4RBLGNzc5hibRLrFjFJO7RXiCaHrlandOoxBjTLUG4DA8p7NE
sSbFbeOnIMhyTV3YLZffYbTGtaulK604Sa5EZb1RT3h4/DCoVnh+s+vjZCUqF0OTYu47uHi5xKeu
91d2h10ld6VymVt6tdAU90ZvrjFx5+YFvCQSq0wLOC+TfvKRqlRjiEcryxo3OWLQxpis2hFpzTL9
YFg4eVwjYs62SNVQ4Kqxr59ekTzQ7I7TqPhmNN6NMrrrFDZ9TSRgtN90Gk+Da7SFuaiLjLnDwFBs
58B4Pxcqra9cJKvZO2Fe6iU2hBXWj4P15GPn616dBLMviCCLDOoLFOG0uG/r2th1ekcuPDD2DW4m
Tpke27i4Qxg5jdaeWVyJ82bfjxVGW5TG4O+8f7+yHh0riHm/0jmVCDqqSYOWLz053sXjNZDk3O5J
QIm+iVC9OYPok7wOoQIxYXwf/qJS70r2sdB8rioVKM6djFGuoVw7eOcaFZNTFLopIE1PB6zK8Axt
SkbQgJaueg9+GaBnLiNUK68zlN6TUr2XoCFd3sJmmyVbyChS9mATe9+x+F0NVeXTbDIEa7w67yUg
LxgUIlRvbNMo/gaxxEzcK1v17EEBlI2thFoLRb7JsTsiN2hECs0GDfaY1Tr0vsfjo6LCGISlDnmR
qkcbWwvXRKWu/xthlUNApevkarjfT945LdIoTDH1WOU/utG46XSPrcAhRw12MuqWaX+NlT/XyQ6g
EEr1lHbP6s15EutqrWPpKUC3JT6DaBWTSzoVsrZPpI99ZC2wtfs74TmpKJlbEfPKnEaPwDfgQXvA
MpWh3oUqFBdQxkkGBRQh6FFudmEcf1Psn8kY//UaMpHym6bFcn5z342SqpaGlh4e4QNFAw6PODog
nMlOG1sRo21iz7uuiYM0bxdJqAhDvbs8sc8BSEwu6h6gvagyGWeCUbbR4jDpa7y+PNKMtjfcZMd1
2/oWCYYFkW35EduJD9JV9vVsWEACXtCPhFTVNKgc9BIlOWhaq8y6jbIGdZP+U9nInwuUIgFkIKwb
LJ3MaZFWND5feW2x00+vqQ6YeqqJ2hwyKFcIDEYP6Mfgoi6XfhDsIhH6ebL7Uck/U8+9wy7BRVwd
cyaW58sQVPARyitzYOaIYKcW2KvXHNo0OhkqHO5dbGCRuqcKUVGYwYE9xSWucPBWoUafF9cwWDOx
PE0SEonaGtRJ8UhvZp3sqEUBdoUAm3ijj9yj06SL+jZMq+2VThbHzaSTSX5CIREVJ/lMaCH2GsdJ
MJVcyRZUUTfm8j8u9AqXZCRPPCnfqH2xMhE3iDHcvdK2Nts2OBFRdyJpNznqAwdPNj3HLRPb3WUh
hMENbmX1vsvln31vPznDSxZ4u9j2H0BL3ddtfuPa3y8/xGxPkwQRqCihcTJZ38j4KahQM8Erxf+C
oI4Tn7I2utUl7dflhmZnkajRoquhczZOzokaM3apN9nDMh0BXYmErIxX40IZolWFBaNJAIwcLADC
y81ON2wBgxDhDR8pM52dijF6+7Y7qC1yIfJGZDdcHOrGuF3r+GvkSrgZEG6SCbEuN3t2LP7RrkVV
3kLW6UykKJENBBpDGbWIOlh7gi8f+EsPI1C9AAiF68ZQPEmbClh/AEnax1z2ygNMdw/xADapFU5l
RGScaRRSyh28yFZrV3h0LKrsNsMaHMNFLFkQswufzF2KnbdSgNCK2NGVaGHH9xipXumH6ai/PgVP
AHqTCXaWaisDvC7tANGMwuzWEijhmCOilKtdVXU7pTBuCjIvV958uqRf24QYg7w0yGt7uqw6LcTj
rbTbVRgFe4FZHYylEnkH6kjLWN7a4UfGZWH9X87OtLdtpNnCv4gA9+UrRUm27Dix4ziJvxCTjfu+
89ffpzW472tRvOadwWAGAwRIi2R3ddWpU+co/zQB+3tdBxiLYyQzy3EZtOappkmp8sYx1/C0GSP1
looR9xzL9x+EmJ+NCBW10vH9512e4POyTF6xyU1AtHN78U2sHPwqyC0Ym55aGychZ9jlzce2+RF2
6lZbQzzB22AplgKIYLKTla4hFjWOCg1Zc1RfcOhxFN+Nu/KI7MKzGDkt1F/FIN9laE4Xev1RG5r7
pNrEbtc+7nnwX2FvE0kWL1lqk7rWpgE3nF/4EKNAXH6qVbIuRX5Wu89qaeIBon/Qwpf3X/IV5fz8
6ECU9KswswUPv/y4bFM9ymtYwUES4GeQuUNa0ahL7+X2+xw7R9oFOxkBR4P+uVn3eBqpO+qDjVO9
Fs2oDP/zKxbRGvNb3ERUvDfEUP15mqGaUWYVphyxF0DJEKJ9gjq38fSrbx14glSQXPsqeCfMfJfa
iDK+iJ4JRFShG1bjD5aaLQK2yR09LjdExx/rho1Nt/LIGg1SkD26ENfYiFxKzZAYkDYNeXTrFmXM
aOfKuYZT0bMRhy6JywYWJF7iYpezouBxQeGCxLZIPmarScgIw8HDE8+D+/Jh6KippP1s4fkbbYWr
1dVQGDIVlqSztNjQHckfDkB0HYQo4jggcKaj2ZHfV/JL6WwNr66+TNig6JkRGBnAudzFXYQdbBAQ
Gju1uxUlTNUG+9HC2hPRDOEcrPjVNzv9p2qMHB7SORJ3m+goAzhdLqsUNj28SuIWgKGbKMZtUyh8
uG7jdFxl6+d1NAE8Q81BLGnRnIslpbVm2ew9PQkO57EMFHQqKzrhKkdhAjPMaHe1JPHI0sats/pm
kWnS4QyszBn5UzwXZeL8Hfz97lUIRKW4sTGzlvGwic0cQbQlqLlyu9LB4JZH2AP8btl3lRzMeCH/
DZ6Yemcu+dTiCWJ2t8w1Ce6s86+yCiGJRp2PWh+zTQs4OjNtGRPMZPBard8beKQJOhjuNp/i8b7V
j2WoHIWoZ8RNbyUdCRYilMVNXlkbJfHqk7/5HYtTM9phlIAF/j01kefftPElVIJD3L6MOd43m23f
Zap+3lnntoKB1MMVDhjnNYm6ySk14vFO4IA9xAFB5U6wrTY+FVK4a8PsGOvwSpGl8uv0S2KqW/t7
5f6Fzk3fWcgcXBPV+nIIDGZFeg8N9yNy/XvfxoMvN/fYv+EmjE1HjDcr2TXCxRWDSN2/yKb5Acwf
QeyVbcrBy4NMSsvcTE86ZzElEkgoyisU381OVr5ijQN3rndzeyt6rB0tQaWH/SMAtWX0QGBcr/K5
6z1NaXeiIAypGOzjpLF6Bnn4QzLMGznVVYtYfG8EsqFkGahTkklePuisVo0c99w6tCc/TQW1WH1T
YbElRYPr989j/Rk4f5eihZdat6jwubI5HtGE2IeW7Qb1B7tG8j7fIuxcISHnn8WEKtk0rFvoapc/
y84yaJiR0Xs57uLI2Ffqxy7Gerh3y5LRVSoa+VVMNApNpPdTgLUDp/135eU8tFzECjYYJLeiayqG
3KvgNwr2ofoaAPBJ9Wb9spJy8AFofWMhTVd6udXCXMHfZBipXyL9RhvuhO5YN1A+DXunDZ/86Sta
L1g6bo1Prt3HYE26kEvCBnuJv+t4pA8YxPRe2MHgRlJLkDwiUqrab5+UxD+8/15XlzN1FJo40aJO
uvyifheP6jC2PYCisdNwfC6QXXPURyNP3bLbwsNXV2Pk14BOSiq/pEonQZ2pHVKeXhaHR6lFj8xQ
T+hPQR4m+VCcp/cfbu3kir0KZVf8Z/kNrakq8MFg0+Q93WcGb0UvY2q/MzCAs0G0CwzUBcst/H31
lED+F2GKIEncuHyncdfUkjEoeNMah0B79hE+CX85oUGZK+25lVDYO+J4ODbOBrVgNQEx6N8xbMNY
9VW/Afv2GgU6zucgg7sr+k3sowcH2jDH/r32Oja1p7f6Ds/bjW20cjxJy8HL4JAiei0vMh/yG13L
G5QAMSd0E0PaSwjDNnIFwUFx20Y/iQmA9z/uyl7imwKCUxIIiW1xZb6pO+2qjWy1YszWUKpdJwzL
63gftveJZHq+vnX3rWwlSNDcvPDL4MguA3Ie6GPT5kbn5RJNuBAeukgvYnMndLK0I82yXaekG4+4
uii6NhRc6KqQpF8+IgZk2YSFSe99sKx2r+KRN6NsFFDK13iDxFJ1+PX+O13bQLTEzr0MGnIgCZcr
1lY/j2Q2PZyi2978ISi/IVeJFhaIcT3H8nNnDUfYXv9mWUZ7aaMwZ3AVbP1A77Ux4MTIPRGILrgg
NfhDej/GX6X0jmaVK1qPlvmPsX1uNPQeaSApNrNCV/qmTmy3UmsTkRRMYoRudu176tAfgQ9up/je
xmLS+d721bFNtoYN1uIEdYeQveeWl69iL8rR9pzLfF6hXCOS2T4xKEu+OlK2Z8Ke2bSRSvM5hkWI
OunGiV07PgApwKGWCtlrydSUWm1UcZMjFNfJXsGMhRv2DjHlHg+pPtkS6VndWKCvNmMVYlJyea3Z
SeDEY1hSnzBRXAaOZwcwtpmIUuaPcfKLwQ4lmo7zsDnfLHbsopoWHXtL3DiGmDe+3NHG1A8BM75M
4xfS3glw25iFk0Z0gtrg0rMXet5CCFAEKQsVt3+xs+HgwoOCfMXzL+4CMAucfms8hqAG78SNFw0w
vkjgjfArHBMk9zDHjIM9w5IbMMIaZKS/XVrE7DcBUs1NXjiUVE8IhYaYlzn296ErXKNBVrmtTqN8
a8Kys4tDR4ajdXc6M3sbj6+vvX00GLmTiCuMpV3+hsnpqkrXM3YZclQmEgGFlB/76KAjoq1HEbwe
L8xOgmFixubJrOwvXeHf2sVWo3YtkgohbVQ/gOJBKi9/h8L4V1/qReelcf9YWP3Bpm4csQh05p2Q
b44qTCekcuvxV5JIaPUgAYzXg9otC+RR05I0d9oOKUD1JO8iuWPu90/R5J7uYLbCsccU83ZOtsL4
SqHGVgf8N4RwAdDH5eNCbUrgqXWdF3fGTasxOMEAaWV+DgLzJorclj3/V2a2uxGH3kzeQoTXDvvF
8oudh/E75t0mtjpTYpzkEnI0YyQOFDy5PjjDx6njEusat4K19s/3GyuLTpLAh7GWvXzwpHSscmgA
zCKIB2XOsCcXJaZ4ebUXomhRgk6rJB0gre2j8nn4nEmPEpaO7/8KsZkWIYfhDao2shOaPuf57DcH
L436aK5jv/PG+C/b/hOm5i7LACQ2o4t4j1cLqUIiHRSGJuLiPdvRICeONHaexGcW4vC+H50aBJpU
HNnEoTI4Zu8/21pjCRiUfgrcZU7TkpUt5bVMRhL3nlOGe2M0XCEtwwT4TT/Zz8O3cWdhmJnr7hDH
N+RvnzeWXzlRSK5o1OHULM6VMY+doO2bphzkRMIhu/4YTM5TUTRMOFeIU6EPbdf8j6RNuAtuLr4S
RSC4kC0w4EBZvqwnaoTV0qRn8aoPv4VNjwN7/H2M8kercp4Ee7hN8n0/4yAs5Z98p8VWzblXassN
ZgW42sDTor0LHR3b7u4J0b6tcHN9p4PBMWTCMIKo6K72QxXoQ1/7jWfyGfBns9ArTZrw6OOX0IWY
9OnG577NX32f2RrT/oyVEX/2s0znhzaQXkT4pcWycRquNylpsxBbokXEKOHyCpAZ9c5GTW28uvje
EQSGcDigSBRkr6qFHWKWbMWA1QXhjsJTEaDkckRimNijjjI2Qv4gUr5bn/vGcAWz0cgfe3UnJOpI
PjysjQFT6AGjgCUawr0bRzddAJWC+3Fj1+pXB1WUDv/9Scvrh3Z25A9D45WNzlCw6epqR+2L/EBl
uDb+Vvid3lL6PwUYTZjf4hBFEEgNWHXebPyS6/MDaViA4dwBtOyuCIXJrJRmq9SIYRhujHx1U3a7
OOdXNGiuREj6FOVt40d7guhhY+3rVEysrcFxFcUM/14G5zafTalt1dpL84+G/Knr71EkUOxDHSnk
Boirhfd59FtytsbEr48tCtRgOSSejKlfAXgB7G89ndvac5zYtZAjrQvQsZrn7z9WwjEooJQbHjee
9nobsirtOq4j2g5X3mpwwEyl0bPas6O/vdXaDKYrtPBBOyTajeHProV9s9gF/zt0MCDooDnNzu4J
5xWDCEG419qt62klhAMPiKl5iFuwLpcUSF2WmFfzg9qTSD6rDDA5HM62SWMfnEThYxLWxbpWkdyc
uzTW942Xc30gKGBgUzHVTZi66stPrWRMauQw5AutK2qZszjFyJQUr+KnZMheYJWK5Izh+iD5Ik8S
1C4p39RJExX05Q1qQHPFfo7ARHJuLBIlJ6nboam02otl2qrNc53+heA1DdbKbYUoeOC2hKzPcbLX
ne/snvdfw3W8ZnUiopCKIEAsmU2q3KV+mdh4sJsQywA2URMd6wdLy90IqsT7i515B1fPigw4FxiU
LuhGl8cvlZOgnKKoYevX53mMQqcTBXvNDqZji2uWo5ykD3UArFGjpp3eKFZ6j476VjC8To8MhhMF
SQFQjh7n4nfYxqQXxcT84WuYzJ8kxnoLFBxqC2Izip3CaUiwCBzmo0QKY6Hh3PvSvk9pZnXen42X
IoCpxUvhV4AfCcYqbjeLDWDnRpb4SVB5Gog2VGS3eVCgiWbpix38tsrELaoKA+lTVt4GHSL6nau6
8abpx3W+zit58ytELHmTMQ69xP07UX803f2UJjB0X/vpiZ35uUZSN3+sbaiekuFJeuxlfbOxDVfi
oxh9g8CB3QoCGOKwvll9yn1l7hWrZKK73gnIRw9x5qKNlkXGTkXTmYTv4Ktf3n/1q6vqNPFMZKdA
1MQ7ebNqNgVxXrRG6YXRMR1R2uHjCxEw4ehTM+AoIVlbmxvd/JWiGLgFYIsFRR9rSUuyy16Cn0Ds
s61v1U3wI0q8KDw5/eRGdYnw2K+pvEnmpwTTsU6xNl702hGEDQYUwX3E4POyPOH+MQJJK7l9bRhg
1CUjdsev4goQ9eDU0L0rsTlJXwca8ZOJ3KtQMqdoe//Vr74F9jqkP6Lw9Q0wQBqPtDitz0Qa0cRr
+13OLczcyU6oBwuSmLggRSMPHXmvRCMzrreA8jOauDx8zNfQSNK5ka4EomInzU1njGqvUHQsvE4l
BBaIzPmnMv5oMcxv+jfW8LNIJBeeJmq0L0nS4JX80L6a0m7QLLeKnst0hPiy9aVWLm9SaeHvAeuX
ILWoI0c9SyWbEWrPoTHRzK/qcbYV2pyvpK01Cmgb32PlIhAJohgIJE/hKro8C7TQpaFUisob+upj
4sy0J2SoxWlt/VAn/ec8G5g5/n1Hixwh4yZqsCpvk3EvJdZ9VkwkVT6oyaBs/bSVhPE83Mw7pLSg
qrj8abndlnI2qliFa/NxGHCT5IwK4FuKAEyLwNVbhnB6dzC3ZsmvdMwYRhJNULTDoMcKE7rLpZWu
suZRnSuQ/dadn+OCAb6SmwCUdkLOTRSeoy5k5eKdA6IhNmvcoK8XBrd5+bTxiVbeg4BpRZ4A2YH6
9/LHjM4E07IyS28Kxv2Qfp6b0U0V9WTr00MXgO3BPoqq/N40tgZGr+akeA+i44A+sxBpuBo7qosJ
S6iW+Kxaqcc8MoqQpxQnpBADDKgGwjRVxpgWixFPkHcAundWAa9mfNLMZG+SZFpoVXc/pMD0srS/
q6vBBT3aCior9zoRRcxFkVIKXfTLN0R626gMypWew7ALPS5XawY3DGAE2J/aTtpPOs43UuHJ0UNv
1rfTxMB8BBCKR2hMx2jStS0EdCXLvPhF4gp6c8WY0YguOA7hXshErwP2g2WJnZ5y59Wk+hFjVCLg
iXfFsZ7M14bkUyn+zT5mCAi+IHwuyu7lPq7lONP8iNu9rb/N5aPUekn/KjTwGiLJ2Lc7sZPFVxNU
3EpKscYhDwqBMZStEmztG4FKoajCPsbCdHGk5MHPklgOK6/VE25d50tN0hun+UPRfcSD5lYeo6/i
l0y9seuiV8Gjsf38bGUgZi6DTXxcHJvFFcDILHcxgZbhnaWRxGREQzgXCWccgeA22mU2Uyyp6tMH
OSIMh+w3crrmn950IrfEmWajSluJ80DkVGeEXsqQJZrVkX4rQ8qpFgrCva7TEjbcilEPpG73eqJ5
4eac1Nrly8WCPB2wsM4ApKhJ3uzKRjdNada08ux47Fh/WUGzE5TdAaOosjZ3dpmisXA/hMXBVqpb
3uaurjeGlVcIJsygAwHAFMZ0/Sq29tlco0HqFF4pM/QeH8Mu9ip3mgml0O8a87lmwoamwC4xScv0
bi8IxELjwY8xnYx+lVl3q/jt1m2zcmL5WWLiBFeTa63dht4mg6cBJzZvb1vrC2jjCYF9fE64DR3Q
PVCKtoy8sfvS6+p57Il+jrsddNe+kuDdsCkFg+BqYr5GmGaUkrr0MEHdaW27k6zs2BynOrkp9HZf
dk8lVJscV68ES6mIXvuWB/lanc5PoD3JZsHjTFtsFHUuRpL9tPR0tXfrPLsRmdqMSe1YoUXFjJkZ
SdSl0iGquwdht1wyyPD+tbcSL4A5mcIkTxf9BPHnb/aqUwB3lnlUenIhmCjd2Zd+lJqdOm1x3FaO
4sVSi0RDK3rLt1KWcrqvdRB8EIQbIX/sDME+DwiI89d/+mx4OND55BhAKQQTu3y2RO2sidHNwhMw
mBgDVRXpgIo45nobp+36LYqVRPxndFgQbS5XinpdznrLKM42FZAzRf+Pae+dFG8doNWVzqrrFHOM
nCy3jFQmSdF2hZcTREJVPU0zvH/QeX3YAi9Wujw8lUCQ6G+h0bU06Uz1Uk+bfCq8AW1N8rFmDI62
kZ5K6Gg+l4Zo6NLLdwtLct//cptLL7alOUZIznRD4TVNfZ7gnQvA9xp+nPyXMepuo6VuoTi7gJCx
sbTYhpcXFk/NRIvwJcN9y1i84ao0YqWvygLH8ao5tBNwlVW52Qid+c6Knb1iPwztMan7BwMzdMFr
sqPsJstAG3GS3Li+VkIE/UxB2+YOg6K+dHKQJfhNAwatHmSNdkRXus3upejYoUouKkq9lLzUQFZF
0KsqjKs320ECrFm+DsBkwVRjnIDjdLm1kyJtbb/zOUTjZwfwupo4sdwgcfKsRylUWJpDjCeWRKuh
21JvWdvt+F+Jq1RswyUpxwj1oszQpPbqhBOskxJTp4ImujIHbOO7i++6fFBY6yROgixPO3/xoEno
DCpsTPSsKZfZ9VJzEvNMDcbfoDIikfRRfK4VopW9U6iIxniDTHD1uKoGH5A6TEzAUJ4uwsjEFcBQ
FVScpA/2IS9ZAAe08BUKgPef9goVEyshAIA9BlPy2hKiM1OrK7TYzL3GkI9Yk3zSA7x91C2KwhUE
xDJCLQVWiILO0BIOkUeadWPGMuNIrzLMbyPT3qUoV/Wycy9IMRXaYVq8xXm8LizFuuBAiIriKn51
tw9NUIZVY+VeJuknc1+UDR3ibheZ0j4k9ZaA3VUcfao03iHDdBrC7o4Mfh+qHU7cW93yq3tP/Bim
5lH/hH+JPs/lxpJCxshMScq9PPjkMCWWE6yDHBVxN8se/x8p1tq3fbve4trrMwqVwPF5+OYJwU3X
5njCmPAqfzrKCU/NUbWa1nWy/bmuFY2xMNo7yV4rNrbZdZLFswN/w45gfoBdsLjzK60o0Hcljhux
7gozljxnda2NH5VpLvAvS2+sKb2ZU0ZDyl75NPXhXSqjl1/EW1qna4fLIKYDxLLv2RmXn6GO6xw4
ipszpmJt8mgvbGxDznpf6BuPvbHUEvaH+zLpiPYWbG1cOpp419GAElh3vJkPKOtr0YJCoBggZVng
VDniTnFTF2AH6MNlmMGwsdo8/0ueEETQ889RUj0RWLCy1V5Sq7V3/rdkmr5lsPvnUNpZZriB/19d
oOKb48oKUiDYSfbixggV3zHmnCtLloydoCZ1Xfx96qxfc4G1OhZP74ey9T1G10MgnUJnZLFeFzZ5
3PUxl4TKMe+ifdkiyIxDG5oG+4qLYyhAudl7jvM574J9b6IvtEUfvb6oeWoEuEBvYPqRbi6uj4gB
HNM3SRsk6VVMWvn1oRlnV0RxG6EhEzUlP8vdwLg3RuQVlM8bb+EKvkLGjeYro0lIDF97mDZJVBjY
VBZwkLvbEiWSsbF8dy5iSHj+g+5/7GiC1b7mBeH88v7a1zAvvEokbNCqYnHaoWKPvikiVNooUtH7
mdfUP3GNAboks4ctMQXDQZX6QyxmheTukDKkJCakAGOg3u/FKGPed7DB6AZxEEG/bvrqNQtMtxh+
v/8br7mY59+I5h30abExFz2QBIB6zDEE8ATEKVRBZYdJQ/gkUgMSL+k7YeYq5nZ1I8HyZiskrO0P
C5FZYfkOi5rzcfmO0rmo7KblHY3RF6yhXAFyCuu3eO4OCdMNKuJ7iJ0fAz88yvajVGeH99+AOAYX
+Q0vgCYQWSSVCkFQu/wBbZhMSWlY/ACt2tGTfNSxTtSwb3p/mdUHfbvO4kWrUxTIrVgHjKGcB5Sa
GKoZaC8MPqBhsmscPLIj10kJ8gJuULbu29VPLaAPWqAmvtTLIUQNxkMYljp9Ftp71b5I9512aNH5
a23SOcDkMPs1mLNrZltOwivBmE4XI9IwqHjNSxZi1Rp6b+CpR12rHOQhvEkTw2vJQ/I62cA+V7IK
+uvIOQsFTboKizOH2PVkEpKI65H8UUD2AcgJFRrHneseOCPKN1Y8X9bLHWSDJgnqGxpA6uLLzv48
WWGFlY5aFTt0jEFdk53VI0yDtmIM9VUFWhV9Zl3BszjwAU6ik6CUw3oWLf5IR9dc36jXVlJM3sN/
f9Qi+s96WFAAsd18UKRm7HbN9BxypEd8Yc60U9TynWpj0ev6lMP0dtXF29eSMjNm8SoKOXcNG8IR
5fj8Vcm+Jf7kMgPrxnPp2u2GtPH6umSSaPSAGF2xe5I8UbAFRnKgkl9zxbgxKUHFuIA+YApLY8LX
X3o7ZOZli1OyGuOZd0FyEfAfRsfiPZu13pmBxMozPfSAF5xjkY3/gk8u7ShMFRPE26HdWRNqPTLF
RK3s2vjWZKTqXDYxB9yH+o0B9aGJegRYQcVpXLwffK680G3xXd78ysV3UfU2TnRNEqaHf9HVK+Qb
dVRBCdBTi+BB0ETyDdVrb9WpcLNEpuf5sgvGEJkhf+9bkiCvjtKfIrsTe1bMKc/xRna0lrDxE3XU
KsCI6RGLg/3msiwnxh47I8q9Uti48TJn2LJ2on4wMQEV5XQEU6VLU08QhYTXi2AwTSMnS+Pk0SDK
I2mj7vw/XpuQtgRjoF+8eG2ZnuFsZye5Z3/BYPuom7QtoF4OZJQwqcQPFEdb1voDZl6yX3kp83+z
zHVthkeARVfM6AWVuauNh8pIvrc2YOUg+3u13Th54pdcxiAL8yd2P4Y/AhZYxCC51CorMbWIVOMe
eNnT9eKga790Z2s05zq+shAi14w7KUIYfvGZKikfR1xgI89KZWR5O0/GcS+M0cWsaRrMu8G3Njbv
ys4QSvi0j4BaeLrl8KURm3ZHpwQTHzP7EEHbi1TT68PqGFRT5PqW/xKX+oMddZ+TOn90gEPafLiR
q3AnPU+5gu/P1jjfSsgXwB8WN4AiqMwsh0jUvAnHMMn4SRbNvEneJ2V4nObyxe71x3SUbkw5uUlD
5JoQ2lFUt1Hqv/ww+Byo8s9Adf0JiM7eyrVXPg1wAuocXHvwjJad2grJnWLQhoh53cgNsQvs5Gyn
jE9t1XpGttelrQVXv4zguFLE8nngnl+e2a63xi7u48gjuDDxN7uZjcMmuB+WX2YMmyj2gTjCYw/P
qbWMvS7gUdPof8EgB/gItIMSfLCGfivXus7pUB40UICn0yfkWxdBuaOUkFRDCpHNKE9yo3+NFfln
X31tg3xfxO1zVFUHOStOOJ8G0/AbPu53B2UkPBZ+IhX8fuxde0nCvFGYOApGxZIVDxOoQfGTclKe
2Zlh/ZBJzZEN3boZBsdhudNLm3sxSXam8vVLFRe3sxrLbhPTbQjt/EjhuEUMXQlsjD4hrg0Ag9Ql
WNDiw9FhGdAPRj606G9TGY1Zod5XqV/rBCGXNgk421kNabRV3XC61/v5m+7gflMo+V6Ku9uh9j82
+m2j2S8m5XQtQ6aWNOpqph/APBMVtvMWAX9le8PvZgBbeDVDDFh81L6XR7kPbH5zqd13eNz31fxl
UvzToEJIj7Sf1WSdlEz74+jhY1qlN9oj0p13bZ3TjJ9+tU2d7oppCJl0M44b33hlw/HbIDgxyEcx
c84S3lxeUde2WYI4gtf7yn0RqR+eKll9SILxC0MqXzWH0SfUoPBa89QRq4c4+p7pt4Nc/UY6eQsa
v0KmwfeEJBGCurTOYLddftsUGcxIapCNm1PnS9SETyh0vgiDtKb5aNXavRyniOgj5if7T4JqtfEq
xF+/uInO+wpOHRTXqwRcNVJHzssYJwQ58xAlQhKJDrOKywbNwyT6Y6GcE4Xcmkp8mKqAuie5r+32
R2eEG1oVK1khbwIU0TKoOyhAFogf4CoTJG2AbC2qCeg43/d2e9uY4VM8559kHQjACR/sEOQtn6SX
jfcg/vKr9+DQIxIcVxKIRV0ZQKWS6VCg3oc8lIVFvGCcNiruEEl3IBML8f6Y6ufIOOaatvERVo4K
rG8dfqEwkbnq7mO5GZtSZvXMA1PVBen9XAyuk+PbEk/7gUHEZtMifqW6pIIHR2CaHkxXX+KIoNyl
XKAc742ABkIXJcnxgsQAWg0mt3KYY7UOAs1gV95k0sYDr1TXrA5BSSS5Fm4+i7Sk0zPzbzdXB0MX
1/bLmikHq3f7DjHfbsIXrTOR2sWbQpGrv+RMiEXk9P+njUhwXXYJHANPc7AmwTZZBNa+iUfJyMzB
s/3iE1SXxyFsPdnP94Fdn1TQN2ieEP6NeuOWueZKceppXNBOEBQXStzLUw+Co9WyZA9notNsk2Im
xb7MPiSgugEWHTBa/jRh9FntyEpN56mdUTM1aN6E7e+8VHdSkO7yRo04Cj3+sPFLlfY/DG18EKJa
7x+Ntd3pYE8oZCaFXNAikCtS1c225OBrXFMTER2GKD71CEqkGK2i62nEyUZMvIZeeTlvVlzkKdBR
tBraBTJaOgRfkLeOVQPzpw0pXKTj//j5uDshcgCnMWS8hP3M1pTGKENoMcbtsFD1U6Hjn5m5zHgf
FdO514nF76+4tv3PzHI62hQrV67CbZzNg9Ki2xk0PzTEkPpE4WqPGO/sT9mrEpB2pepHqyzuer14
om/25/0fIF7gIthB46Y1jGoLLguy+ABv7j9bYp5bzVHUnIvoRG52FxiQd6zyJrWKw/tLreweikSY
U0x8wSledvqzKm/mdEIZ3CrinVBcwKJq35mSl9TVJ5wH6miLNbxS4zNAizkbuRsoIbnu5dPJ6jiH
/cjbdZhYSmkJWdVtntj5rg/QdESVXQmMm6L4ESRJS4ohvYxIs+1wbnHZ4e4I2juXOHhEpga02rl+
phv7ughaN7B///OXg2APiYiAVK8afGE+dSXKLoNnYW3BRrlReu1DBfQQNMnJAmvPnE0zypXDRR7J
TIOGooB61SAOeieTJJPIU+rzkZL5vmr1UzkmbuKnh1DfUoJeaWLyNaDmiMKLJZeT5aHcYvGb9yQY
2kseW4dcbW8HtT1oKEMVU/8Q3RrDFzPbFbm8S/G1ViTZnSIKbybQN6Lu2qV3HqwGORein0v/lra0
ZfSu0xFp5hgd6uIh1V6aIH0c7VssKWCnqvtKt46O1P7AWOaf1/xkN2Sb5hnsXA4SYDhlBIVFhlEo
8UnIcswSfr31rd5sDUpcWeWJDu1ZjxpeFtm3tWgSlmMfFY2QIraS/JNTjXe1qe9ru/4iwA7J7g+q
Ez/FSnSjjeGtWvQfyjb4aHDD6smhSItnq/EfGgbQ2vhXKacbLKO1Dfjmx9mLOxdqZ5jn/oCU7hDt
Q7s7+FEEq1aCMY+Cfx5vpJXielrGOlsYFiJbTIK9nOssiwKcqkJrJpPiM1/Ut/QdQ+cb4NNaSAXu
gHOBiCwjQ4uMJq7TsmpGJANB3SZLpxfT0i+FgkF79v2gsbXS4uMi3xBmcUu2KGZFxRSYY+KibCBt
bWy8urXY/eaZlg3gJKAmGEpW6gvm0VEUGxREebUeMgfIGjP5E8qt7z/cShsU5woBVInym7m7RfDW
s5LOZIJ2m+CvCASvUOOdoXSHWHWOFTME9p9xOutL5hMkGu7makvmZXXHgI8IKV7gzaUu0hCRszkx
ckwiAgdQ0kel22+7Sa2dAwit/1lmsWO6rshbvJeZUAd37sLfXfICHwoM9RBtNpNW8lyhLcJoKeqk
EKoXZ67OgrBvLfRyRI9DkPEtmkZpJR0k7UPbTvRzfURH/rkeKnGIpBHtGoV52qvZKadDY2DsUa2J
sv5Ox6tWvM1u6u60KH+VotZzgnwn9fpJ7e3njY208nqhjhP/IErwzzILYATer/3I5JGFqASzBDQp
xYhrn+LO2X1BJ+kpLv/USfrYOMPXzNI7xnTcIRp/S9J0ByL1EurJt1C1N2qflU9Bmgm6JKhwyPWL
4/0m90Ln2qrykYI7pcGWO9OjLd2nyC5UsfGM7bYV+25T9Rt3z/WWFuRpUmoFuQnqa/Gy3iya+B0o
TIwIler0B916UYn1U/7P+4Y0k5hWoy5kYg0dk8tVjFgefUnXO+iOT93w5LTIDspfE32jg3f9ZVkG
Jiz7SdSvS5h/kjTYvqrSeTAS3Eaq3bL4SSu2HD9U5dYjrYASAgYk5piiTIXUdvlMha2Ugz1XqGRP
8YOc1uSH3f3o+Iga/uosgLPCcdvoRYW48f4Gvg7zLAxyjzgAUC2KZZcL55pVjX6PIFBX+q4pQbOa
HVdPD+kmvLjyPoXBqENqwjLKsqffy7ka9CpiJIVyG48+hMBvTfFIY6zOso19eH2jYNaDJCr0QNH2
W3Jx6yKHGz471NiJw7TPLy3Dl3uQXLu7ibIK26wtpZW1BTEfR2ABZAVqyeK0AbCrzZyw4Ji82sHH
0fwehB6DisLfJn55/4ut7RUVcWIe6zx+JS8ocpoz6xg/2S0axd9ea//R6X5l7SlJDhXuqUiydd/f
X/A6lLAhQS2I6AyFIMN5uUVCKSX1hgzl6dWvaHzqkKqS8Qrwb/ycufDwT+NvJDkrO0UMGoiDoInC
SvygN2EkNvo2zcwAqaa4oTOPsPkouEr+UZtvmUZ9/+lWUgG0F9DlB6W1dJLmxdGrJskpyxrpLwUb
5dxJjrkZIaVe35gZRV188EcQd8PYz4Z9l0Xdw/ih1z/9m9/AwDVZnWCzLmNNm8l2pgbIyITR09De
96N/DDP5aEX+0VAzd3aSg1xaB3lK7mqXHo66RZBYCQOMXNInFCgVSgSLDaxL4JB1HHdenedulf5o
y5eweprpab7/pGufVmwm7gmqI3pll58212tNqfwZ5ana3gVNdltrXxQzOWR5cSiaz+8vtlKgQF3k
o8JsAX+8opn5Yx6NRqahUFNbO5VRwUB5HP3RnZtHs/qUzRoK298LG1Ai+M7kcT5n+yEf9qr9U+UL
DDeD811Xo42Iu1Ie8quIukgGiRnzZZaUDEbeJZi9eaPxSymGJ8YuDlnwy06sO98Z0Rlt7mamgCX7
ZQKJe/+VrASqi7UX738IpqZUJoJwmot2ZHu0+ob+9BelLQ8jkx5BusX+WF8RzVHgGRrEy/ku35rL
qvNpCeOg6tZ0i6jf3ahAN7a/Nxos3At54wWvrwiLFlkPtK+WibVW63bvMBjq6eFw5APP3RdcZY89
AskZshr++Pv9d7oSH3mn/11vEUCmOK4bs0ZebE6JFL22w0wOit6MDnO8L36FIPtj/tf7a65dAsDJ
GGwi66OQoixiZEvSOzMKS7hX8RPTfmSldiv7yc6of0qadhhMNBNnyCPqzcbCYodcFrqIuIpUWwhU
Ch7t5QnWU6j/EiqRnkoKKUMhGkuZ0as/6UDXvURoKu1p+BKiUguXzC10Y+3bamc8UVRNV5wxtUmb
GJiY1cvYNdOXXPkSOl+hsbbpQ6xt7d0VVImHBVBkqATBIlgUlw+b171t5WreeX350UELZKC4b5TX
UNunxW02Hv2chzXDndp/q0Hxj1ryMGm3G298bX/xrdGVR5CTBHHxxodEi2UmOzrPGj/VqrKLmgjn
YebdXhLVxwpL9+TyyTQRu+7d1JfFD2ICR0F2rHTNG7ur3YAJuWza2PZrVwbSY7Q0+G10XhfvJsWP
NPBL0pBIeRaVRRJ39KoV+KpbkuOrEZPRd8SDScXJ/Bd1pRJKQd7TwsTh9Wf0R9D0kdqOEyYzQdNp
2BWtl8lP47BR3K1AvHx+cgL4uuCY6Bdffn7nfzg7r+a4kTRd/5WJvscceLOxMxcolKEpsmgl8gYh
tSR47/Hrz5Oc2dMqE8SZveiOYFBSAok0n3lNpDbRGHArhv2qK/C35PCAQbRTh6vcvO7euj8N8GvF
VpLfKTEW0YY4xXl26ODL16HpLeV06sUpJ04XIj0EY6c9hDpKDDPXIzKf+DrvFVcJDlDsMBJ6HvzX
Rr0F5OimGg4ou759mYf3QNp01Ve/2GPQ2ckPZffw2heZO44bM9vKZetq0Z0+LdYFL25SCs7gTZCS
JbA6njYJ0pCEzmjnqdnNGHjIS3fFjPtAeJvm8i6yDirUqMb5bjrzpoflnNo3DdJsPhaBiJKWG3sR
bSFGPDu0qFEqUFjJiE9zj5b8SkdciPBG9JYH7dYcq9uR4xpXt8bN4+xKlu8C5aUGJxMbmRtL2XWa
pq45OwsX8MVwkyUs8lYkT9BPPp6cJlTNlJSFyQlQnAwaTw4G+nCPSZi5edG4WDV7hpSsbK7KTqld
7boMFnbuWRBGlRI9Y+5iIXhL1nn8CPit0xjKptazdR3cA+PmnBh6spLpECxk0efvKwZDzIlaBIcF
bifHg01B2wQVemNeHnoSRTTli9P8rPxrZ3KVdN2ATQtdC2tonVaYvDDZH1f90Xc/GVw7HlzFXD7A
hIQ3Va676OHZSlxB8K69IXyarf0crijZrmpmW9qgQBDJ+8Fel6mrpQ+yvZp3kxrjNfvWxsPKClxL
JcHy0a0tVvl3NQlXkR3DcFR2kDs2ango5/uqfU6ch05O3U5Hu7lS3b54lrXMxaljhYnzKg/TlTaX
K2V6ULJ1YK1T+03vZLci1DbQQBw0N8BqDjuByjXDDYTvoP+BkZVrJBbKT6jxuF1M73DXZvcN6KDP
75qzq4b54owVhHOYSGdlCFwFMinK2xZLixfBhBIqwfnkgSWgVY42BOdcZq4/H/O8TQnZmFCCRj0x
FIyDkxWSSlIXxxJygKJCKdD+QnQJhIZbgt+kXlYk7zFiJlPwFhoLideF96U3xRvTG0dD0zkZOs8S
Z3IK+0McUdECwfTXnV+SprvWip5FlyzBlcRNdbIgjwY8WZByXpO4R07jFUQSEQxys8UODYpwzs+B
hKMF2wJLbyHCtzDNZ2egmGY0QkW9hyhCPrlEnTTIuUd519KIXCu4yQrTRZh2JQDZQltOVn+lTL5h
pp4yoMInhKfGYV0txTMX5/y35zhJQWp5LJ1C4zn8GVgvJp4aUm/l0K8nGXEhacTXdPbKhSPvA7t2
OvGAQEQC4nB5np55U6PJVR6ZrddXb23zVDu7Nnn209WkP0n21u5+9oSvZF9xG3nGtvFdv1or4yap
tsC0BUHMWipSnd/mfBCKKgKYS82Im/LkcHLK2UFtg6LRuFHqnWXtnOnGrJG5+FrupJlL3k0CFyok
FfOs9TT7rpa9InLtL4V2a2ytAXGqVfXDGFaO/6ilV5+vl4809GzG/nq8jwzktypMUeNh0EeUfeLQ
q+a1kW3wWasPcbqq7+sJXY7NWK1jm315m93KYGganR17Mxe7Ob+6zRs30VzU3Ft5HSogAFY7AADO
8KBYC+fHB6z27EE5q9ANBFYFf/J4HrM4Tv1ZYR6VSV/bzFqIWBSMmVe8FH/EAZx7e8yuHBkLQEvx
6E+ux0G9Sp2ugGpTf0XuzsXexO38X3WcbOfyC7pa66on0jek+8T8ZcgQFaxdShvV3JdRRQ/fi2R7
Zw/FzkhRpUcxj0wAywPV2eR+vgNAdGUZD8QAK0l9b/uZXshXtBSb8iWp9EMkyxvgbgnWplGX7lpJ
+YbpqdC2V4VL4WuceNVk3oTdS5w/m+ZVHBLGGXs926Ld7ibSbShV6w7cuy8fAvlXpx0iFjL4jgQr
7VS8SHVdkJgU1vwSFskm1eorLQXIg/AyF9Lny8S8dKwoH0Ey0AsqGidHqOH4wTgWKleGeMpN8y24
qR6MYVOiDcXteBN3uxmsL1Q6daeYwNrozKyHcaUHSLysYGRU6rXSrJzucIX7iRwnbqigb5X/YIGv
DWMTEXTXV+w+7UHZt+/ZZmo5m9YO1/Mv89a/laQ7ODzxuKp1dFA8ij2qsS3jm7K99+0Nymjpo3JX
bZxDWIIy7l7hqvfxdmESziJesZUBfBPZCnzj6V7RK2kItEpvvakr1vnXLj/YaCV+D+6lt4Zd0llY
qn7zqSyNLKqHzL5R6itFX+vprgIL0t1Z7ZVhvobF19TZVFELt23VNJ4+lm5J87raSvl6CtRVnVPG
aIFwXDnhvQpVe1Y84plZ38CYxiDhNTQ2VqO5COYGT2BLjHsr/jEMN3l3Fzir7CUr31RnWCVKtamC
O8PHrirhCKQVBGLlXvO3I6p/ahB4RfcDAONtFCy1Gy5NFOgMgKhIEVM+OKkzTrJa+LY6EA1CxqIi
x5YM1sKEwM2bdzDEC5fepeFogxFr048iaTrJRJJMU2LJyildh+Oay73ozJ2wOEisX1pMXyxZAr8b
F+530E7Q2mh/0ZQ8ie6dPgmlQU5br4TMN5XvQq5FKN1+vt6WRjk58Ub8Oyo6j1RBQk4f3bmdx/dJ
qZeClbN0k1VNZARPlULLeeEhQ6MvKFMBVexeStj/DtyfmWN0pDStJONNNj87wX0vCOhc48oEaWkc
7gB5rPWaRK5d6phfihSp5xIhInIBq+VU0duBIhsbOeLZZOEcLoNqX0uooOb29zT+GvaqR1IZ+IpX
OcrKbx8+n/TzkhvaD1wzNCYE64Sz7vie8QmazTDWqDkMlStiN4FSFMR81f/lA5JIQ2TVgBMU9dPn
I1+ImKj/ACXHeBOBntNF1Q1O1scxhVo7IgxGZFBFXybR8pUJObX44XhGt9TJvfiyNJnYOXxlCo0n
SyyZuow4Km6gDmHnGr4IVpjwCxGxqtA6FOUutgD2a+3C4r70lakcULTnQJUNWr3H8xzZxSzjEMDr
Jl9K40cquVPzIubZip/l9t4OYXVJYChxVpOSpeLxhdz4A6QLMASFgDMHHHMyzJECPSLEju8m/X0q
qkwoBBr9u2FVS696IR2AdkuFCYfMD/Hn41ctUX62kxgCQAz03qqznVptDGXGFvpeEOyaBhVFC3Yq
+qufL6lL31eY/BB64lpAt/QkCk8Tyxk6x6o9lKZWZv8uVOEtgQEPXzlMPpRylHchlLMwrggHToK1
o3FPwgW8iNUOxiQZOFLzQ/2j1W+VYesY71ivuv6MZy7zHmUrweMLsIr4fPgLB6eQtqL/xHlGv/0k
B2oHpR4KKqL0oM2rdtJ35fDmj9HSS4oVevqSaCGRTOuCZ3RKBMuTKOcUaTkp9NepezSoiCZksGGc
e73ebfD+2ZjIJ6vtvdAWz4Ng0462a8qPn7/thdoLQAz2EL1bsk4qp8fLK5UgpigTen4mZYUYeR4d
dUmj/lIQrdvNgyi69YZbO7o72uRhhuQNS9Kx52cXj4BLhOB8EBmdtuINvyis1NZLTzCpNEQTBQmg
yiBDRsR9aF50ZXQ9pwvU3/NdfDzqSZiBY3CdREKeNC2zHQYGyBWgq67vwCnfVmV+WJjn820sWN6A
USiDczl81K9/S5UUO8myMIHp6WMrjymxW9fKqm9g+KU2PgqrusFFCnfkkPBqYWjtbKkRbQqcCjRn
WhWnKkhGNzacVrQLZ+faRFUrBniFbkKnZrd5iVqyML8GV6azBGMQmUJH3JyXXJPPw6yjhzjdVkkZ
lWFshLUnywFWlCjhRsZOhs6j4rvuz+C/lrwMzzsz8CiQpsE+AdEU6phip/825VVftbmmTJVXKcU6
CQANmrIXa+2VVUlrIX5VCmFeCZsLQ3cLVfK6IT+0aboLMZDUlnjKF3J5wfxE5ZWVLtqcJ8cacc+Q
1OFYeb0R0o8o3LaPve8p6N4crbOgAWRIehwgo230G+H8JO5RoRdsYmWH84+XZfcDsKIO3WB7RPvB
1ABa3hcdNm+lC5LVo070+dL5EHM/PqV4VLDSSO2j6ki973gKs8G2J2VqUT8d4zUcPRQ2IKxTeBAC
9I4NOVMP3BpJGtXu1sHcual8EH4R0VXefdPnu44rw26fxx4Lxe46DlACgdogqjd1GF6bCa6AanUl
2fXS8SqOrbMHpxkn0BLkEaeq5RWOkmpvoZKaJ+8+0byJxt2AEDQSrUK4wmy2M8qdA8+Vdksx8YWt
Tu3clsn2hFTW6b2JGn5nSlrFuuMcE0GgkG9JZmNVlls1Q9lBw5Yw7zZms3CkXTrMj0Y+WWJ4EXa0
c+vKiyYsdNAUEIIoQjhGjG7p13bG2xOF8lOEGY8Khd/68fmSOW/Eie6JAMwC7L+gVtSZWi21dV96
2gB1TKQDgDxzZ9gUXbKTKSbq1NLbZNomqFcYzwujn889o+MfBkxGQK1PSR59UuSFFauc6pK5aead
cZBm4acZr+Jk3/k7bPW2TdlvPh/2/HA7HlVc9r+dNGkDMdOclJIeAl+52zc/2SKK0VylReJ11gJs
/UL0ezzcycEGLHjUSo2XnNXQBS7jTiHiKHjCo4fbI8nLOhP6n0HCZ/ZfBG7p89e9/I0/whZ47CbI
qOP3reJ8xkRbRuqV3LWJn9VgIyeZl6b2Cj53aKQf9rS94t/KVI0XBheTeby1efvfBj/JsdpoimEn
ziwwui0KaAr0FTJt7/j0tjOJKgmnufjM+AZcp42+CzM0x7HkzKul4/FChMyjAAeD4wCESDstz1oB
jsd9Owm57GQFOrybX4q5Rxov3w2RsFp/DrOGo3AJInWedQPnUNF5hzNFj/fUPJZeC6DGGUWwOai2
9fxzDh23ApQJT2ihxHthZZPaiXQaTUMRrx5/6dAqEEeNW7TAsBtSo3o1VTo25XS9yi2Fzetk/r7w
ec9Pbi5IZIboCxOsIEN2PKJZWkGFRUEBqWDcGMQhEDS3Y3834odrTrVrjNTBaKSHm6K3Xz4f/MLb
CmwtNSfC4XPJ+qz2lQzQQu5h9rMr024f+i4KSyG+1UMR/Rrrn5+Pd2Ep01LiQ9Kuhwl12lvKdDUN
tMzOPZnoV56QNgrqhSv84wudbBfggtBckNEFPXgGDeFKiO0cPTtJHzeThhp0bOzD3NhD6ttM6RdU
UHZIekNvtV+EOKuZ2U/R2FCbLL47ev+jSoKZ1pOpe35ieoGDO5h9F9jJW2IgRNDNmyl0nv2h/95h
DLNqqnhnGH3t2kgyeuBwNlEsBQhvqA99+Ofns3cukKDRERS1JwI9hCBPyYMaRtVQyJBokwAVzW22
C/3gqa6ia3Pob+r0fhp611ZQDR6zW8GAEYciNJVtY7Y3JfmFpTYLs33uVyIeCXg7+xJtV0qKx6s3
RosbYB6qdVPAcqV0nY5E2lPuagO3MOpokL7Qc6CLFedA/AtXCCZmk7oN5EVbtwt34dGznKR2vh6q
oQLrCA0P4tyRgK0I3xpUDcwwvTX99ibgVIxwhreDRTjOpZUtGCvsYP4PsO94HghbkRpIo8JrkQeb
smCj58NmwIinlHaiYyyclPS3IjCIcrWPIzofy80sB0sfRIQ8p8ufhh5QSoVak2mc3JXFCId3nqYc
ZBQkRuOGFiel8wRlK+NDRa00e3c2ZeoJWIggWjSOu4VVeukJOMt01AwFluIUPBzMqTKPTYFQnnxv
kcsraD4J8fwJLVrkPVY+NgvGGKxTK9iqOwO/h88f4MJlwckC00/Qy0FOik/1W3CiZHpkaInBbgxp
Hmtw6vG+jMkV2rhcGOri8ifRRLVRKIOeiQKGUpx31pDlWASZyHj1a9W5LUsaa8TZdDJERtPo7aqV
IzphqTsaB7C37qB++09fmRIO8BUdnecPmuXxKw+1VLaoKuWer8pXlh1uHcTYtSbgFltYX+e1CwRx
qZwIzQpopac10LmUY6uN4c/4uuymk30HpWzvWD9S/6ZBnVLW4sPQZ/85YIZRuf4NBRsftAdP7kiu
a9ptrYJWnQ23WB+3c1jd0ETKpOsui66dvF7lTr+N82ztt9Fek4yrqBsWXv3C8ctqAoIvpGCgc53m
10USWHk/Q5WURsXr8h9xY1yRDuF9Lm1yo6aTyG6fHm0lvdLmZI3ck6TI286eEQKbd0WUffn8q18I
x+Avs8Pg6tFAAj9w/NlzNL+lXEY9xGm6a4IMD00cOIn6R0W6qXFMQizNMlAIm+Tt52OfbzKGFhaN
QjiEm+jkrI2murDKWQUmwfIeFKIU52BVIVJt0eHzkS6tODYX/E7Ud/BAE8fNb9u5KbUAp0taY1HY
XKGH8CW3pl9YJntd00tua9nRepiLpR7u5bn9bVjteFg6daGcCA1I8DAVVYryOlOTu8GuE+AHtdc7
za0vBzeDrbPcxs3n73wum8XBRTuFCFRg9M/S+dhQY9Wo0Wsr26uqLa+yqfgOcH8j+fmfYT/tDBZ5
vE/U8E3BkY3C3k1d1LezqbiTm5bvXZE9fv5E55GioMrbIvRAKIf7/ng64rSplSniJA/H+lqZbpwO
eaAUNxRK071ccMUYC2frxe/+24ji979992JoDLMqAeKo1R3qsM+Slb5K9Z+DD8Q6jfdBTeRj/a92
1F+Dnlbtugm0VzHzmo3pRdDho2zaTgnN3ynYSla56qNo08bh3naChde9/MlZ6NyZNEu5vo7ft08S
w/L7EPxPOm7NAtpF095WGSiTyMbnx7xOsnyTqvWqKQtMSW3XsiZPK1/BbPzAvf6OrOVJK4yFo/dD
k/M4nhDKyGxzmoscwacb3TbGxJd8OHajId0GUR+6CehU3zwEpVOuyrzJt3MEVKRA3Z7wL6qcq8q/
reF6OWrgzXXwJQpM7M39oiV9LV6auTNxc0qvUPv6McfSalKbeyhEny/XCxfzh6AzrTpBBsCF4Xg2
7SrRMZKnV+8AkR7tl7JzW3sbgLu1Mpo7w/dybO8sBc3GmwRzy5gGbRo63xee4jy3O36Kk3srTNoC
Kir5FcytNd/L/do8+AZY5QRaFdqyVjSvYz29k4N46QS5dECLSgU8XDoa6DkfT0BijXZaFVgBVG5T
1Ns0MH518kSDMijugy69GjRnM8j2Wg4aihbjF192NqGyk5oXRYPCli+cHxfPU3F1YjwtJL1Pq8Gj
kjeA9FGyrVPgdgyWJsCc1SzcVgGnl1M+p7VzGDo7pOkS/qfsOVEaQ4UAKRQbK9fTnHDSI8cMO0LC
QJ62tS1Lrl4217PRbpykudPsIlyIFS4dl2gRKJSRhW3mqWycKg+WVtsava1Ru8eoa1OY3ZNvGHs8
A3fSND02QX71+WITGcbpRv19yJMbGbyIZk1U+dFXZe/F4aZTslWQW2uUTDaoHi1M6YWinCg3wqcW
Br0OKc/xAqPxPZaNo1CFD4wrRL3dGQFfuVduQgJ70GO1lzSFizvMrxqL42RKAaGFw1K6r58nfUi2
02GAPstKP+srtto0ZCrOJZ6B5mWqdVtLivd9AYh6MKNdqpEEdhlxWfratdEuLsO3Seu+UE7FP5Lu
Xygpf1YyxfKIdphf65WXVCnwd3t+tdJqY2mtja9A9DU2vo4qSKKy2/TT8DXXRvjImQ0WVJ9uSwsg
mtWEz2kaa6CUcjo+Y30bx/o2zYaVVqY7ozQOqBqP7ucf/VzNCgaOKPhzM3NrnInI+bgBDsOYigQk
fN9Hs/Vqx9nWbBwk0GW7cy0feJs9vcV9e6MEwy7p1HWvBldNmM7gvvVmFT+WbYYIDFGVr1SrXTYE
O3kcFuLF8wMZ+IIsKDF8KL7S6fXmR3OpSokSe5M2bRu5QVUqeZxD7T7Na+jHcvM1/y4p1TrMkl/B
VH03teDbhNXSHC2Ze5ztTfEkKCNwLRAzE8QeL9wo7VrdLnkSa3C8qu6uWk29RxfZlbtqVc3JdeP7
C7fo2d4UQ8Lu5Foni+FOOh5S9f2w73Mr9ny4H+QDflFvsr7dJHa8M52lub70giBUBJkUWUPA9sej
xao951Evx16ivGc0QMeqpev46rT3/behXSjpiXvk6Njh1VB34aJhKIGNOR6sR6q6iipUjjX1VZ8D
bOJaVyqa9efr/Pz6EMPQ4kCxi7fCEvZ4mMYYFAPrr8SbrOY6aVuQnECe4Oloaf+Y460Wq1CS5mTf
KMrTwthnVylj0xHkBTnJSUFPYt86bOUqm4CghhrOx/F0E6vJ9ZhaX6NcuTeMbG9DXSEbupkKeyUJ
rLiW7KuxvydL3YWWT4cz7Jb208WHot9HGRWTDKKz4wlR+yyopSZMvDROr6PmbgJMIfeokXb2Ovbh
Y83dVe5Xt5PuuI40uKlDJXQaD6k8Qy6ZSpBr1oJozXmbREwUCD+WOMka9+3xM1lNloamJOFALTfr
2KxvJXXc2hpdgdA8zDBPLV9ekcej2z/foEC1VAE8X4vUlVE8g4ZJQZvL8Hj8vFQMUsUy9kYazMVc
riX/YAzywlo8n3k4A4KFTzAD31I7GWWcHKNUR3rZcvnalY+lTRY67zHE2Sysu7OrjbIGOAZOYUAz
QHNO1p1cS3qIKmGE1WHh1nSZM+m1HnzXxooEynu7tg6tHy6Men54MKgQRza404WT1fEcFkofG4Vs
RV5uAhJvGqGC6cpStkMZ7CbTLVf2F2IlMV/HJwgjwqwBGQrJ/qyGNuVaJBdBxHlczVeieSup5YPq
z5vMjPZZ7y9cmReOEsBOxB0kNOznMwZ8g5ZhYaR+DOxdpCQozZvyDR5ph2qw1hNbqHWqtaPXARgJ
43Xhm4otcPqyaKkKEXzRzjo1CZtRn+yS2ozRH/S9DNC67sv3ckL3uppvQ1sFwtxsdG2+idTEnasO
JGWXLOzTs8yadSXUBuD3sLbO6Mpy1OdBLvMM4VS5NRfeZHdPdmreWZG9xu3ne+KMD0m9EDBeGhXy
HJmIwM8y+PHCSmt+IdfcgVCP4NvMbjWqXzCDe2pD2ytD+ZBl82vv//p8wi+OahAg4WZrn5t0Fp2q
hZwZsdfkvwy/Xkf5+Kqo40Oc2fj9jo/YId+Fi/SLCx8ZTCxHA/fVOWUsBINq2D4T3NX2Rkkdb+zn
V5tENJP4sHr3YsXfP3/NcyQEF5RQsQV0ZcLlOb0OQich7K4A8VC7vU46Z4+ucyzuHZQd9Cut7Z8n
udkOUHyC5FcvE4Mo4fCQ1/+LOwA9dYWXN2nT8kQnaQFSllnYxnAEMzSddHl8qGfzh1kke0kbHsJe
xspYv2Oxv4xK/G10lky6LtxBjG8KJD1lWmqjJ6ezajfERQPR3ZyUK8OYV0axQ/pm07uV72/LEsdJ
5IVN3MFAui4dLeLlTnY3sZDwC6Uhdt4OyBwnrqHPEnkRpQzJ+FAmtw4mkJGZ7pVAu1cie5Opodd2
1pp9uZf9xkWHYyOFi4oa4pw+exRSbZY9qe+ZXZAhGaUVFhPxtjzt0BzMy3BH2elORWy41pqrpJOB
5dnrMK9ug8J5nQETl2SLn6/Lc7o469ICbMkuQGebe+x41zch6vFBKPS+53qtpdMBmzyvRBNRePUm
0bRrsvkp8c03rbJBFffVpjZvSnulVYGnF9hsyH8aqfyuqzlK/Ya2SvgnunleOJs+muyns0VwDgdZ
WDVw+x0/5lRFGdptfuiZlXNfRcZDlA2HRjXv+mC8C0EtJoMagGYPPSNXZIw6DWztaYS4hVP/aTcy
qJTihuARn8+yue+l8m6Iysc4y/e502xw1VlPI1/73mn9R0kpfuqdb7nTlN0oJhIsNsjXLNSfTe7c
tdQld7laUaiihWZHzpKl3oULnj4teva0DIBzn76qQl21NFusCAQOtBiAFQfV2sDTqq6h8kduC+j4
80Vw4YLnmoVzghqcA/PkJI4JcAzIc5uMvCt+TkXyYHIyVXX8SDZxGGZroQ5y3qYRSw5aNd5GkGdR
8Tr+lqk+JAmUWYw3Au2hT5tvljN67dztCq1HqB8GWtzp2xaKRoCFXTHlz2Orwl6oFBjKSKMmrMwa
r4zPJ+HCRUTVnKcRLBgij5NJiAq/iG0LO5BEkVg/70lWXktZve4q1L/6eu1DHqyXSFgXtx8sCSQA
qZCI7Pt4LlQpTOsRmxyviYZrqfR/IXwN7DL72mdmzVef3jttdtXRvK7tbNP646oNzXWG10LQdjvx
n5bocJ4r1RSQQnqbdIwLnK8k7/Pp0cSTnO5AiqWUcHjYcx2HIW+bkMJh5PXTnWwNB5vetBP79cqf
FPlGS9+pYL7YVdvs28qHRVk7L5OFIGZtwL7pHGiqgYSObFJ6lvM8zl24DjvJB9gS8WdkmEeFBU88
0uBZSejM57YQusSDIfG17NqZY+iR7fzDyqbNlKu7ovry+ftd2nUOtAIhNwzQ/pRpXEVJraCNzB7g
3UKuBs9I5i96lr0mXXED05vLcjA3nw96KdSlN/jXqCeVAOzbK60pxsiD2o651gHh+WuQev5YrgYH
XQ6cHa1y4Sy9dAf+PubJkoulOUZ9CtGISU73USJRwQkWAlixg8/WikEZRYSxRDwnlwp68k1lB7yW
gsZKoCrvRZutbD9/9Nt66QK7cHiJHisaAGjnITB7Mlbe1F0iTeSU81TfTuH4MPnSTT3kCSze1F7P
5Xyw1creVLX8TQ+cew3VF81wkzTZdMW4c7TyUcOcBD8pVVtjvPEQWlW0qgqnX8uFuq2b4rW+7tFS
iD3cojQ9XHiB44UnWCwacuPIilE0ES37k3OnyKdpqlqSyIiL5imSnnCGguOurAgdVnZsLexj4zju
OB9PnIO/te363DfK0fYpv2YNFNT5BQT17RCUlEtBlalSBYhzvpHnKHcdH7B3XvSPZgmx3IdUHuFW
FcjBYy+HDxqZPFK32zh4GbrJG9GbEWr9MZ5pXQhsKwwB1Uwebm3W3K99rb+xS/wjYnDjswrUyX4K
xi+TVX8xx/Atvmtb2eukYRsF6dugt3eZ2Spe0aB+Ycr9cz/oPnbk5HxNXn/rgOp3NfaTmXmdkfb2
DU/bd0uqhfrZt0EKm6gIo0EAeFzHJzfVjAwI3G0n8pzc2ZRVuLGiwQOQj4DRKrfumaj1OPcwn+ub
MlRuQ02/e27BNXRDeT/ImIrnVvdiyBNOvNnDGGCqTnJexSSToQb11Xwqg+k+xiw0ql19g2PzqlOo
mNEXmMZfE7d+Jt2EUr4P2/pG8fO9honYNDk3eO94SiV7TWltq+KqR5oelt9umJTNpO5GbVqoABzv
Z9aMcHgW/EHycZAcp3UbfYz1zpFYM8EM2DJAgm56yOQfdvfj8/PwpFr+r4Hor350BYVO08l5qGE6
1ScqpYa5gYRxrSvWKsTnxsqbTSlHj850O6n2fYvnR207T6aUvDuQj99H+07qvTRLMWDQrivf1txC
Q7xkUIDYLVkwnFTK/+chCZY4JpFnOC0WV0mrm/OYkJ6D25bj9ovZVE9ZStluRC9Y9yEjmKmrd3cT
ApDAfPNk48vlnS9VC8D+k+jh308i/FgRxgFZdHrO1oWaAarPRfLsExoN+yyvn2ap/lLFw34o5lu1
s67HwLmW7PLQD9Wjoaj3mlqsJu0JlIKrDuoGS4+rzC73sa7eqmN4rShwgT7/rCfX3L+f0/mwkaCg
AUrk+MwxjVSy6PeSdk37SL9W7O91fV1ZV53xswOURFgf9s+fj/nhjPXXHXQ+5knGoJWBNHZiTDkn
mo3Ku7wwts6faVFsZKnfg0/GUatU85uUIz1KK7BA5V04P87KfgRMoKZ43PjKJingDUf7GvWaRv9l
JCo6h+MBusbnj/tRVzp5XKprBFdoMlMeOK07gQUL8sLnU1bVeJD0atPQ6zXKp0Evf2aycVM6+p2e
B1cW7IFp0lxB4YDctdUG+yrrtH3XvqfzazHUaA1Yd9qkfMEqppvUldJ3173eoqil3hD7k0W0kO87
tIESOpHvcmG8qVp3kJNgZQbZShsdyBnB1g6mnVqbd3qUujNheSV5hf1WD6tGgtSqSGujwxshKa+N
KfXEz6Da10r2KtkSrtPKWh2oFwYbrS6R8+o8BbkzgEJbrUke5Lp+rLrqQbDL5sF6U+f+EAzhWzCl
T0WMaII2vDv9UtZxdu9BfhYNZly3hDXjaYvZ1hO/nkzWQzXM2KHfOtJqBvY6dGutuo2gQhfzIc4Q
qHiWC0R08n8dof/nz/G/gp/F4V+fsvnnf/Pzn0U51VEQtic//vML6Pvy54/o23+Lv/b//tjxX/rn
/mnz/Okf2K0f16d/4OgfZNx/P5f3rf129MM6b6N2euh+1tPjz6ZL24/BeQPxJ/9/f/m3nx//yvNU
/vzHH38WXd6Kfy2IivyPf//q6sc//iCa+W0PiH//37+8+5bx9/bf0m9TE307+ys/vzUtf1tx/k5e
RCmSDJH6szjbhp/iN47zdyr7NJOJmpBGA4T1x9/yom7Df/xh/Z1Yim0kihmwzukI/fG3pujEr+S/
04WhAoeliwCNCVDeH//z7kdf76+v+be8yw4F0lHNP/4wGP73EBfPH2pY+GFx0GCGbp328Cw/t6Jc
rqFthSHZiDq9s7OVFcbo6q3cssLxB3gP4UU/lIb0poayioOZf6W2dvqQ9DpuPTOaH3IPW1kOpZ+U
MYq7tkkV16JXHiIzETyWVoRATdpP762OSmZQBc1Kt4fmpil1C5POfNwUNLICn60qvSh+Yl3LSX2Y
1F75lmivsj69z2imcTM0xltd1cB4lHCV175/a1f4TJqKdBikyLyq0dkza6V+KGntXefkaoe21yXh
oCTJmyGrIeBaUvmmAxLYaikFFER2zYUW7ClQ4GNGIQXQDqU8AB1RzPhvgWkmV9xacdGA/zDNrYT/
y22Sdt8DxOpdvSqthyQdLG/OhQtJaslrZYJ5raTICFDAghwACGwIQQImcrWZtcHZRrOCzKSeV5vy
CVuf9zYvS6QIXNNsIOP0dfIcpBaxttJRAFUxtq1r+5te1+oqbbrpvpFChFvm9m6ItdGLoqi7NTJs
paZZK91+ssq3PofyJNWQgoMsWri/PgSj/7oQOKCoxLCssH6kVkk/QOQ9v01HGag+7VSl2tpRAlyk
/t53ub4JdIY0J1lem4UpuZQ6i1utSppDbAVB7OZ1GeHOs8l0ffpqj7XqaVJSPVnwSg1T0jd6H0+H
vFLGdd5X8qa29GrlOFl4VWmINHHuN/fWXgGSfl/n5uAO3FN7p0JzPy1QtmmR+8RyKxn3TVtn62Su
bG9otGofJJmOCOLsEvCPB1uer/AHng1z2PtzPFHSDht3TPL8UCZhd5/o94oTaC+m9H/5Oq/dxpVt
XT8RAeZwSypLlrPb9g3hTsyhWEUWyaffn9wbOAsLB/umofbsKUtksWqMf/yhcM7QOn7+xzbyv4/q
fz6azPn+qye8WQRgZgJ74JavBMj/X/VGpgovaqy821eqzE6Bo5E/Cf+PD8yHBfv4Ec6FFQszO6om
NfZmBqEkCG/rbep3i1d+EB4cbULc3/f9GhDHpPudNqaTQ/oU6vOAmQzF02AM8JWq/HOdy7s+nehW
Zv+pd927QmLbAyn27ySIVvJrscbZaEPBNJtYeqcx69tNNISfRY07lSNxpWjm2xmZhluv6jxk0WIh
9Mc9DFrh6xj40K5IFFMR4lWZgrsiH0gEqauQePzNrKnxwBgSxlnyLIbs7EzZwzhP4zni9E7ytnow
s+Ilsgp4MwTLbnIjdZPVth+WjCh63z9YzD5iHMXvU6ulakiJZ+Ejfv9bkQe3SLV8SVAKX9UCRlM1
xp+obJLcyvEMZhxmhxDsB4tcW8toSNbks45e2W9N9beKaNEYgm6ou+qNUXfILI35btQqOujS/q1Z
FCzRv4MXykSqHsXRwFeuiJUN5awTgMn+VGV2dwrWtDvVfRsd12juP9h9w7h2owx3K9mfWss+RB2l
SU6LdnQqAmu7WSybWnn7rGuDS2e3+kQ0wlPnk4Yw5G0Ab9Qc42nYZ03Uf6zV0B/T5pYuKws8hpg3
Eim9IpbN/Ew+stm8Ol5bJ82MVlg7uffcuVN+CHT9pxP60Snn5sXTxswlHM5z5xcXWa9f7m2zLKNV
3rdivR+c4sFDLHgOnTTEc0bm7F/T+iW9+WVys3m3lsIh5Vv8kKntnSvPxStpMbRzdCLSADBRDT7y
lq5bqDm7q71RPts3fXNbirtghFucR1qcW+0N8c1/5WUO5uUZmQuaJV8m5BhA3SPM6UaWLs6uRzzD
LN1p16WDQ+SSh2esGH3oIdWAwirLsbrKMffF41yZ1/L2iiheLEd1GDdS6l00runR4F5dB6hYG1Ht
TSOYrkOjLBYKQO33l+uC6Cnr2ImDKbxx0MJuN5clnKe5aa5TMKlL5tS09bcPHLbLzi+5rEoWao/r
kngwxrknDmkd3+huCc3Qd8686Hvq6OFtoQ0Uffajwx0VujVnWRxGQ7xmYZaIoZ6/WGqHpsncv71c
Mad3/S88FqAnu4bxNEY4Nup2vdpFm39URbpZOZleJ+ZDl2ymBf/+uSy6fdnNOHL1rY8zAYfk9x+2
7uXWNxYwi7yxkDAZeE3G01z457T1vPP8/aro0SFgSZeoKB+R7OlAEqee1dsBZrqR42HhVZnaGaXp
PXvNkl5s7XzkFX+j7BAna3Kw1RoxG237uj5FRTA8NrKd9q7hpruZjnhbm6PzWo26jgerkged9qDD
cp2SNAqra8BHuxpu87I6wWfW59Nr1/Uwu26vSB+TSTc6z1CYh3ubKfbe1x1OZGsPOy7vze04zMGd
HiiXRSR5ys2uuetvG3zRAmQdlCrC02j15SntxQvDu/lYGHm4Jy8mu8sihiOcGQPwUOVvC99Am7dE
XzexwrQHafdjs3Tqbeo34iMdo8fSn3CJ7irjS0Fy6y0s8aS09dVTxXS1Uizvm/7quEv0VGTjuGuX
wt2LORBXxokoXFtLhHdRVedW7Fbq9+hmyD4M86dwJgJSQVW2Ru4gRu6n7jrJ6mIa3nxvOkWNLWDx
mo7N8d8TT19ibaPlz/eDaxeCsK/v949YdafF7exdFIKBFQRn3f07cmWwvqu5Mh5NwrnnUFgv2ehY
L2Xj7sbaLR5r9VwRWvrGrZ85qN/zYLbPhH1gpGt0w7snZrgG9qBOmWUP7/OYJ7qsjVe79t27obZo
0sMle5j88UOqQB0UY8Mkd4rppeZLXqPcfR2baXrJ7WB6gTI8jI3/vLRMzmvtx0aVvwXhmj90WWq8
OT/LvnPeFnxdMKrDSrOyVR5nrFIc32S/ifQSnWQwmG8LTZ0d9oe58Z3f3R9o2WNF00QY0u1FTt9m
l/9e/PvJ/++flO4cXmh412SsvfSMl/HV8wf9bqfGxizM/KelvWdYBz8w4fIf/Xmod03dybtm1tWR
6RFCKRgD+O07T1bLdBGxgXutg9S51k1g70pag7isiXYunHx9rZdGbbNprO/qlm/hDUu6IwV0ffI0
T7wTpdNPIo82be/PP2fE/9WES2ba+L/tsf2ZSsNM1tS3DouH+3xhIBOdlzK87/zyR55PT6sdyV8z
/+J2FaanvFcdgGjaAw/L/mwQmZy0k+O9dbk17nN9c81LZXtuKOziLAu5qkP0OxAennrpXKodIYoN
RGvrt1tG3b1prult3goZzZ9uALR5NTrnqV3pFZSereculXucza52Faqr74z5syyZeY7M0o+WNG7G
YeGU7qyl2phdab40lb1RKQVeq/FcaJ30Mnep3rnS/7WgypZz08W1aRH7ZGY/xPTeUpiYKTTPAnUV
6kyotZV6Uf76bjaWToyaSgjB4JXMbBz0O2StfBHwakzkq2Y6mApaHRDmsJpBXC6c5DdzlU1uLi99
P3nEJZxrOamTXURXtmNwsnU6rznSYoxlsS5mXpVZLs5R0PMoryjNbrmzRYgfIXvMtrxJvP3VYvSU
BYcsHAn+qeUPV/Ze4pvNz7o+Kk4NlLX4fUaR3FLkHnXlEfyafsx+9dp2SLCKQl7GtPsULrD32ONH
ysd3ZvkLGZblzj88MdyZAwbJbTXZpExm86GbMVgVxbIZOnwqDA0JebBIArQecqsGDGcBopW0EsNw
Puwe2AyMS28hd7yEHe7I5KPsBPffx7O7jPD88ELSg8NlN62cr0U1ni1JBTLo4dOrReItVRT3uF0i
DAwS2Ye3JwGdLKzKrZ2lNuWRg2SSULCLVznbTEcnpxy//NEVvDNgcydGam/vEKjxpendMwyCuFja
t35hdkYC1TH3qzw2bA2LtpI+J/yQWP1gHxZHvnWe+RejDBtu6JgRD5pi6BW0r7XsDkMuusRxliiG
r0DNkIrYXf1f/eTiENRGa5L28ofCbMKwLBEvNvarqfu7n4tdVQc/0zJ99ddp15bmndsG6FCCflcW
dRcbg7Uphq+u1B0jmQJ5YG5FscbVCRU1a8RnmCCnn7gOv+qpv/g5MZgDnzeOoEVVOQ7ZKjPpWmb0
X0PrxmXmnhEw9LHEA5iUlGzfUIMlpj91SZh1zB1OgU0wTxf1W3eKaKEwxsbLvcbJrDlPS5EeHSE7
rLbpBfvoPnuwMPcs1gffXZz9Woc9c5l03noyHXaU14nVPQijdu8HLzqsTZ9d5upH4WM966H4Cekj
R3s+5Tq69xv5u7i52KdF9hDWtbeDVcC95FdnYz5QUYtyZywEmjY2FuqOXuctMgzvYovGIJVi9LaG
gTeKsoxzik19rN3gfpo4Ddzmc3JROnrktaqb7yYZdzGU7PvFZkxRFA/lJH74Eb/aMUdIphC88QNp
njgky7tQBZjLT/5mLaZgJ2+OGavpAl0jn4a3yxlNdfWn1srEN6R4zvMATsQ648ClqUmIiG33DOaY
V5NdCo7jbgsXxgXEzHdZ6zd8mpvYdVnCMxk1ynUkhjx6SlxD3p7wajp0+UOQs+hlWB1tZt+ePb9N
ox9g2seKW83pOZB1rMB8TqyXBgbAfEKqMKl0g4FKvSEB2EygPDLbq8pLOmUvwiUTZvSLPznEIt/W
6ZPfLBjLzgsgs3ksW9nE0cDHCeV67QfxKAQOA52jP5aA3N2mbdis1rfUIX63LnBg9TAi6Kr5rRKo
6vr6oTPsr8rPmGUPv4YDbjbezdVkW+Ym2l5yN7YYhWCSlCL/AlveDZghAU3wlQhbOargM5ywQA27
+jMbMV3CmKeJl8B+XWvnYWiLZucZ9YfS3Dq2OW9jNPPPeiwfhcapV7HBoFfmBCnUdHBF9kMbuMi2
aC92pbFHQfFLtv15zo371eFqBbe7bpXL+036rC3BFq+lBrtV9ja/8xYBnYfvKvvlzVaFdTS8bSAC
byt7TvZu+gXAFvtdMWM9/ViXAQewD611vMFCUfURicJC3QYpiV0NmEoP3I/G+qgd+9lLnS5xp1sN
3Yfz9/VL2/W0OKImchDG2RJhj5CPzyj2GHur+TElJJR5tMnYkOGSpcnH8LKd0aIorhpp3j2hIHax
CRr2jqWQy9r2Ka3km1COs6/G9WRbEAiG9L7UFdPzNTznlo1TfdlfAZVIcIj6TSMDdXGHp9zmwXRr
9Vt35d5s+/AoXeeQahM2XnGy4Akls3bcBIMp2lgxv30/PalRqjjv0R3STJ2Cadl9fxDdu+12cOYa
mgLJlHjPXrLQJPjrtufYRDhsG0u+jqXOOdgctR/xY4wlthXfbzo21tswcWMWeni0Zq04ErN0z6C8
iW/PQl5wQeC1H9o6Uvs69M5pz/kSOJ9NCFI4p+q316X3RSbesSe8H6smOPpeHsYdB1aswuieZQlK
MLgJlqOveJj8dvy+SwYHdxpTPC12z5aE3M3j+p/LRSeeKYKrma972gSMkYCRKBTXXclDvqriWDKW
u1q2aHl+IupfKLIVBm11Drc9CiXBAOtfCy0zAJrCXsAOXkFJl+T7IVum4oO9KzuBSZwX1jiaH2yn
dK229Dpi0xthGIeN8dcxMmIHuktOyORxLpyNlWMWrMfpYLc4fCwtTmXsUqSGfP/azD/RNp5G334g
/ZWfVrUNaegZKzdCZGBzvJX4UkdWtS0LMcSBEWEGXi9vpsVsrq47UqzxHglzJrbNLdpaeg+li2dp
aoaf2P4+A389VVDPUEpVRZx1xQcFC+HXytoHC25S3iSbPbKLgy85x9qgjTuj+JKF8TfiLxthnqUd
Ors1FIJx+4Tsp8ysO+5oLKbqYMyeoJAwWgaV+dHEJggaJPS6RtDsRtp5c6LloxVYebeWtb9xl2Lp
RNneFB4WjaPctsK4ZZKtMUf2zyhN8fALG1jS6evahNQT82BunXQ91aoPDv2Un+yma9nhGzDdejD2
jPd/R1kNxCjy6dAvywWAtzhQf9uJPayMzCbhH2p/mWKn6aLD7FX1JZw0e9OqjmZtPRVpvnVyhfv7
woR/kpSLHjakxvAQ+D3mfWTBVUyutv6E/XdfeAHHB94fjs7O/UqcexkO5ZbDx47XGobFZM/3bCvm
AZuudF9Ny8UTRZfQ3yRl3mINk4k7OLIJlgo3Q1vjOvZsai4UMqwqySlv+X3aKfHubqf7RmNHHZTN
bTo1n/0pgsmRwknIvYvTju4OYhWX2R/uXCSX8VKF8KvrgQj0uaLJJnKx5qHZl14xJ5NlDvup7sSR
qcSQmKO37KLHVQDcLeRIxz6V8bHhmsZrMMN0gVv4VIVabMJSqN33X7//QCF/Te3yrM1IPBML1CSG
fsnModgtU+lvSVnlJ6WbvcHI41XXinuCs+AXyOk8OksDtUuBFljV3YJY8lgNjnmZdCj34Rwc3aX9
ZDqCWpWN0L4rRppon3l94bnHmzPCMZpvJOvezx7yKRucjcR+Q35j/aqcqsvsQaLRYxOdKrvc4R2D
+Xm0RhfF8CEZxh48Kl3z+6rcLoWTtJ2PybmKR0dPV3OwW3bc3doI7y2bFzIy7eIPIGyyKK+mETT0
nX82EEDeGxUKVis05D4Lnxofwc5o+M7x9gWMVj5oAo5+oK9nZ9X+m276kEkn44fRtSOiwwzruLZQ
jPFrg+RTqmHlFHf+dGO/fAKZySTMF3wBkeTEVTi+pmG6fHquZSS90sVlbANxu7WAkXO/nFxjwNRe
kOIzmGLfF6XzKjqJW5Bf4CWwqGvhiGgDopYY6xDu63ZUTIht674FdCiy9Q2MXu6hh5gXHHjG7VS3
7f4bIi/W8F0ExnofiWlItLPIuzSy/qwlfF5K+oEEpKKA5uZH56Dqn76vj5X64X52A2Y2382Qp9eK
w2Hq/7jeU1AW44s11vzHkp+dphsIWWh2DVC6zb+biLRUbWhdqthdOnUY5lHeL4G7y01Jt1GJ7qqb
wDjaYXkVYccUWRXjWWlP31WD1ydtsYx81FCfGB3uyhX64SpcTUMVLMfVgJH2bw0MoVwSq7LOxWo7
P9DhG0eVrp9Lqq+iDfXdojsE1BUj0r2UNdScPG146jPJ9/XE+d+byArLrqwPrL1ZyjeQQ7oKaMh4
Vb7WbhUdUhE2SSTzvd0PJshvplHeQ21hJmJdXDkisK+A0pq82ON3V79Juyu2GG23p4zx4asdYPNi
7Qql3sJgGi755A4HRxr2iH0r5ZmT1hL7eP6gmfwMt3hYZ3e2p5xXU7Tvnv/w/fV1nv9NS395jIxs
uGsCcIhK+F+tKsvT9xBjLNcBYMfpNnVheTuuMdGMq2QyoG5O+MFU/kRssfMd7f4Fg951LTVOGi6X
yq7ah9qiDzOLUNB5mMDjANGdV4b7dTCqbU+VJJqADAb3EJBE9XO2zT7WWfNoaKN5LAZdI/4xm0dO
0zwWZWZi2MqNWrDYf7vdQDdEXobT6nueemVsNGP/2s8TA6WMG3lb6mMdGHsvLBhLNsDdpoYAkWlF
iLljHBGnH6paOXdD6t3LoXe34ySWu5ECVllyfej86pijargXmgmGFeTUOFGHkZMzvdLi/GZq4rzq
omi3BVFWcZ9zeBv22TNM74V+1z2pPnsaaw4p69Y2lP283FS53rOE/TuNgwtrptZQ84W57RqiF0rJ
7PMmak4MufjP7YJPU1aJhBN/fpisVRz7Pz22WvejJxdYjWOLCWkZ3TfRTCKQ9uY9VMSdAZf/Iyrd
r2a9ONJy3rqiXq6INug01og+K08/DGM+s7nJ56yvftWZpNe3RXbOWnCDfowuuTkh1Kj4BZ1ehkct
2F7desU/CBLZPtJTlnz/B8CqYOd8X9s0LQ7hzRWRkiMhOabddsr2tm0+H/3JBX8XRW7emQUZiLVl
7JTbpW/+moIrsyZYKsd/Dzj1HDtfiuPitYkKZh/cRYw+PBLoTQ/aakIDa1Mztvkx74oLOlbud12h
da6A+twlBArgRH5ofDEc68IYOAEgjQU0AXM4nl2cjbf0+2rve8Q1/PvoQW0nCgyHKmF57/Xq0D2n
/745cwVvlwkQKOYXzV3rg1Lf3t4ym/AiSH7w++o0FLL9gYpuTYqFzRT7IyTo7c/ve2Nl/XgYsOyn
GsKopOyLq+gWCycyYR9Mx5BPkY9nqmSqxqa5mWq9vLsDJERsZ3ZrrcONNBloDFF7H4zqpdM8qm2Y
QdAHCDe60Lj/f6+MkqVrZPPr6Nb5PqdrfbUHGGKcPwHlx4dp1F+dCXuqblOCnRqxVfnoHKoiNLaK
DW1jf2++NZqv73XatRwxy5AGx34d/9piGh8dBUbEtP6PO60fvnf3PQ9taqt5FRGBg0wiVkO/RhIH
AA9G9WYM6wmIv1XUb246nurpI8fm+4fjaotKLYRmWD7MZe/8MAZ8NEOnMmlDK2RxY+Zcw+BxXIL8
na5Cn0ROb4vS9+GbazASEr7/Hg9+71KRrPeZ9LpjjQUkZpVTnuTZgSeIUEBtDaTPrPJJodjcZ6NF
5llZn1vT6f/cXhhT1SReJe09krf2QdumtYvy2wG2VIdiRECSVBV2KKs3m9spb/q7SRnn9jZmA3u1
YSVWv5ecrcpasLe4vSKsmPAMzStDL+q5W9Uj9TAOSaP5v38YDjrs/3ss/N++gwyF8cNCEurji4QJ
838Lj/rGCxDS+9OeLzvFI53I4lbFaYG7weZvEUU6DMTByLBMWlMW27SmppyrVSdFMw27IJdcZNd/
q712eaC4LM+L4zwXZghfy/jIvPFidXhPWWY37kc3EAfHnKPtv8eWcDRSbKNd09Xry3KbX7ZhTzWE
vdC+paW+a1Pj8H9/X87FG1vyPykEEblCAOzuzXiMBKn/FsI2gOu6LgJ0RY16gxtzKLy2TVagt6Z2
xcmds5q2bWIDLlx5WDXxNGHB8ZQNy2by2mRoODZcIc/Veku7wXEstrwl3biSQajhh3gSEOZpLdiJ
QhE7CJWv6POL+6BDYdUt9VNH18N9b0nNC+wNGCarPqfPVrO7q/0DO2CTgPf9aYWv9989d/GKNPhN
WMPOXquWSJ2iwiSPE3HR+sCsxD0qe7z4mrhQCrbE0Z6ftHMFw2FnddWzO0ITntLFjsVo7fElcpYz
2YXndtLqONJB5ZYjTx2Kb9+o37tcOhvlFNzhEsWhKtOtzxh23/H/juzKMNHyV58uGdfraRd0fUsd
79yxatyt7fdD4m/L6TZZzc18N5EIdzHC5qGVXhBjJ5AlqGYPKZ1FvEThhzSAw9pO/2ycok9SERUo
/MLjMjHoNOsmSf1lgQgcpSR8jS/BwELtzqNOW3KWLUwruvCkBsM7TDU3pwLDENJ4DaG8I2SiUwQ1
D7vR2Pohvt0FM4I97sato+2NIYdX0Tg0RL4GG/1ZMr3YD+7ytRaYKBkFCW445BF6teS/nKEejxOx
YwmGUnZMGxTsBz8XR1NSzfjk2+Ew5G8DMzUS4ae/xDC5D30GlBX5UcXqyLfaZ66g5OjvlhLeIJ6P
TwZhypsZ6g8tu5mUvezj0hMBFGb1l6/mhtmPxUzvxnzFD5B2kPMr3yz9TWByA3gc/yEQRrFzXbp/
KBpJidv4Hd5fu0Uy6c18GyGhlD876TCfT5etJfCu1xjhQh9wH0wN0zHleE1GJ/vMm/a8uvhApuP6
lUX9Ba3lpSKgNB5EbuwtQ057KIH1/IcmFFNGEDPubJQgjSMCwCBmUaYRtXsuIHZ0vwL46VWayoPy
AaVH4xKUbrnzBlg6i4JrC7JzqnKHYjk7cTEPpbP+Fp64rL1/EFH4F7elATV8+anE0U5ZKhOWk/j2
5Zd0kNXGRxtYFfLcSP/LKD2wRAP2PBAcBxddr+qTmqDKre5tbronP+xagThnzbaB8TOh6Mdd7oav
hPPeGj3jaQ2GQ6VLLIn/+F5m72GslMCz89WRzkONRuyA+3+ZhCHGzS5xrH2eJovhwEor/I9cMieX
Kp4sg74yYM0uzm0VT+S4Qp4wJu9NR8nsrWITTcxumPTUu3q45e8EexgZ/cGvGaSvnb8B7sP12/5h
lhQdOq/2U0Wzay506sjocUxYzzQeI0DfoHZkbUxEjoCqt1WSQqs/V4G6r92F9DIxckbBUVtt4zSH
1satZ7xhYOgM8m8BRzMp+vawcjIwgge2NablvVxVf/Dy6E9lMMQRzZxvgOyY1noMOM3OgTzRNkfh
GlVc9ISukbD+4FnF36nmiy2pt3NysSctmlisooq2ueKrAl+8Ov0tlMSo7qxItphobkwxtUlpwI21
ZJgM0XCpJy+7X5xiV96C1Naby21Yvqmis7eI2pIhUI99EHy0uvjMB+R+I6VXnFru41AXJm+5tluk
c/DOQVxX2cw4t6962wl29YF8HcZ9p3AaIizkKzadZQ3j3Lxqywbd8aviao4+53v3ofxh2Ym0fg8a
5zAbXnEO0/I3sF968LRO982sWNUlkqfQN15HaXy1Zf2Z5527xUc14enrE9XxGOBL05N4Mv709XiP
ijRAObqKS1t7ex2s6pUJmzdF635ZmzoOi0ejDinjU8XdIGK3qkzgKzZLlWX6NPbOdKLCfq1DI4pr
K+vIH0WgW8zTrq/0sSjrF6Phe0VVxgxjA0tx3UDua7e0h308m6C1xcxZN1avVt9grSnwapv4HXJ6
XYXCBXtNf4UOnEpNWEGGDiWs/oQ0MHGh0yJ2BuibQWM81oOP+UbIEEgzqQooyy5k/zbJJOBHASQv
6VLFuzTDIgdjoqMvip0XVrccYOxFy5KQSIHBMBYBEC043X1veIz0/DXPtyIgdxBC+fX7YFb7Bc8W
YGHqeSlGZ+O7hJPP5vyc3/xolw5SSW+MhwqLMKWBHs1FQfSnsEmiItqyzXy6vTFADcH2TuEmQmCx
+SuzIG7oNYIXTnaJXTIgSdMWJCQCqvXlgxeMz6UdfdkNaeutE95b3nC2J+OxbUHenVxT6iOCEy7u
BpFh3RdVZm69dn5oDPu9K71jm8EHYZiJyKEsr4vlbIq5f3Ydt2POESlyJJz+kmLtEfahPje+dVnm
qtg3ZcCCtzqoT9YKdk8ueelfWCQRG+oUIa0ysJ+Kpl+0NzffePPiePjQwewJNricMjBiihrPRr4c
emHvl4xc66l6IoJGgcxkv0OxUwVAF6q5CeZe77FM5K/JArry5xcmp0yhFMIbX0clZYs4OSoiVcT0
v8Ix430tMyk417elh78ZfJ8b6d34iw8F8SRc5NKxsmQ14AGJsdzXgSMB0a2fY2M/RR04itsFr6nF
/bMy9hwPzH9qjb2EZZh71gtAPYcPVxqupb7vjTzW08qGPEC1Mn2bByr7qgf88lvg922b5ifoXup+
6OWF2ART9c6Bo1QRfFdtU7v6tY7z6wK9YgMPkbFn6THzipanJVs5xbqZ6Ebmb2RTV+4GdLADkFzZ
PVcGjXYeDEfwsSwJUC+ftK3hJzbmH8OWhFvPREEWzZrYK3tfA/oV67LXyQ2ULoLpk+7Z2ap03ClI
DgHPGz4cSTnNZuxUDXt1beL+41FWemKXOfaLNPUJnT+NACWfFM5OD8tzYVsKxoYC/s98TJANh9hA
PPkDbAzxNS8joPW3VLewnbw/NIC3QRLRsr6qUeApFvnMRO327rlTk6Ax94+RnZ5TgUdg4WfWFiYA
XM7MpO32Llk1x4XrNPtwsD7TusdrIc/vy1Rg5h4Bgrh5M29tioSkyyN5MnPmzmIx2H1CebaW9u+A
NPe5rKuzXVmPucGKnFApnIN1vI7RtDLKsd5VwLjeUfq1aYyXVFJbBtmtKnDCx6khapTx3hj6F2WW
GIp4ZN0UgfND4QzOOLTcdz6wiJ/7j1BFtkWvfjEz5tlILUaz1t/VapyknPtbaEWfSNc4k1Tzc3BW
cNY82KnF4ciC856IQP3qNWcI7Cj6/y60Hwyb2A23Z0SdEw3a1k9Rr3/gHBMe8/KCU/lfa8q7XVeF
yyltsx2GRd7eQ32XmDY+K6D++YZfejGjoT5xtx+4YsUGktovEQ1/KYDiIC+DrQMaHWsTvOGmiIhX
eMMJyaZQeWC91ik4oQaS2VnZ/IXkHXTA/Tt2+XgKRjs6gjaPN8IIILmPE7NlitgObk+RP1pcg3o3
E/s7g3UNN8aq1LRXnrLiyOIhxOUNqgoU8FQbcSolSIY9ne3cMMEQCztuivxzrHOOqwXmRdUr+CH9
D6cWfjzMVAmhtqdkuVJIbfEePGZsNWBrrUqc1PgI5jJBDKUedaX5hE34ywjohXqrm4+01s9dgwu/
CtnnHdfehjkQFUH3DWnZseyrPfaR8k3jgkC2ooK3iZeA06jxpPwJVtoUboOZAd2avy2WnO9gI4pE
CURvLG0RIo1ixP9k98v8jA6baT7h3sswM+rNTAWT5HedQ7MdYX62Ne/FTl2twUdtp0SDqelhKdcX
nY5E3yyyPmbQAmm1h1j3DFci1cyXKUThHso6UaPvPrtTkTJE/i37aH7XFAHx2qwP2oVdsBREpMqe
wVWjxHvq3WLA2Dw4ibxH8Eh228obk+V/iDqv3daVIIt+EQHmJl9F5WTJ2X4hfBJzaIZm+PpZ1B3M
XOAaxyfaEsmu2rX2Lh3AkcyObF3XKJD+EG6MPPRY0N7v81BzcWy28ZZHoL/pah7X7QhZHsd6Qw2J
Wz32GL6moEdZe4167TSSBdKHy3iKJVErf46zLUlUoOUu0abks1xaXdacdfZ5qIt6m9XtuHaSVDJm
CJ+bOv1uZgijIlEaqGX+VjCV26VEiuIn/3Qq7auQ0TswJw/k2FticQmobusNG/S8QPr2zUUKQ4ZM
v1LRF1vLk+JYFpV1cES8xKUsXIDFynO3wDFU9PHnQLL/MOjk1jtGzxBIkdRX5f5mTBOBcBC/6lx1
UlGS1lE3BzND6rFxt7IN01MfMoCZ5O+inpwTq7oM9unWbLTXXbAjso9cqv0cRfo5rjr3UJrL91XK
acPvOqRaR6Sw1G+2vNpFBkOiJcPGS2fKKSs+emOWfzO9K+68m+XiHZkDlePwU615BsMATIr9/STK
vT7Pf+wYwirXSaQLCak2+8WUUgt/11uUO4MIAx83/7ilrCRu2cFU4Jg3Hvfo29xDaMEmI7BXvUy8
S2p2uB15QqzYpPGrTw710FdbIu784V0KhX2gI8JirsPTIEuU3qbFiJYf66apjlFGwoIH8Tg7997R
X8SM6EdrGffuSBQJ56osD9r0B77PWylBZLvynF86mw/Xug7G0bBBKK5reWFQskQz6fdGeBvXqC7a
EP/xGl+7NjbtOsP2U0Qry/jZGcdm7ffZTKlGK6PSaK301tg57bxsE2cJr51dY3dE5NRquVp2nfN0
Ka9TwrAcRndB/wwcwQRphsVfTdPEycjbP3qVyLWuVX/QZ05TOzGqYHi67E0/5YxGnfaaCcaQZg48
BQ9V0RO7H06TLq00deGs14FVkcAaFebOCvudTSCqMvNtNcvPSove5pZsmJHnGns0Ah76pboMbkWm
XCtDXgb/jYXPk7KKD6NKb6r3Cc0sRBJ0hV1vmVYV6F+cJcOKvS2vHtnAmgv2T33KKK+3zAC5a91V
zFjzHrchSGANQGldYvswZmP1NGlErSQxY/SOrPzJJgqlNXkTijIhb8VJ3j3v79jy5K0rhhBNOKzt
qP1QiYD0WYCRzIDaggBGdulAZjXkkMhwLlNbIU4Xnb9yfJ/pAjF1hJHAxf2qa6i7oRWvte6+VC0r
AMkmRo6oZXTO/ORv1On1eW6Toyj973Ei+iUWYAWTbM9jOL9nLQjqWEgkKx5eRkSQaFcwnPP0PECa
hTuxuidjgIlsWDJsd7I9tA6oDzDPpA+HgRkOQ3d1Gq3w3lg1QcUV7YBLpEG6HOeFBZI22vAt9hhC
LcbbroEBSguuUkq3f17cLT1zzNbnIsP2ZTM/WYvM0l9tBPhVkoS/W9/57L3UJ+KYas2KrU2GNLHS
wiW1tLVZ/UtSKB6wJX2zfbWZtEigwb6isYsdxdY1VqOkvJHs1uVGZm4ZkyZQb71SD9cei0UCloiD
2He8cuni1exZjhZ3db7tCH4K5tTyATFS2r12Jp5cVkfXje111GRQTFqbX8eWKrIrI28/jQzFS32i
yDb793rsvXU6tjdKZ3HB8olZPxw+KasOpU5HQKGi9o2Wx/zN6REyJqdexM0+bAbJS2hb+t1OObkV
+od1rlxKJhvLzMqcAhCiL603Lk4zw58v53jcShkMLFEtBhRbGVGZWpFhbCwLyM/XXEojklAYTRrH
BI8zVqmvvJxvI7p0MM7akpnMgndSr6AB2+SlKLN/Wm2GwZgM6AZJd++N3Nu3jE0HnjWpVi3iaB5u
vN4lXJsB3DYbyQVubkPoI1tadbsyKw5SfRJXkYV3cqdeywxPB42RAI3Svroqj3G+VtTWsO+wDzmm
EMpmOoFVkprTXncb3qT6+rgxq8Y8qmQUDBBcEZCrPjC9M70ICQfCE3wyp9M3T2X5XdXCvYiZXEM3
ZDrbc3FxG0II6WxC1cVpcuSGlB+ELKV+sDdDpukTu9idW5aGv7/DcSiOTem8K53TxpzsW+Ibz22q
/e6n2OT5UZvrymmjk76I4vWUX/CP6GvdujuMZXZ+jUKlMveWD2rjWPKZdXsRLYcFYKkrBn1SsL1Q
5wubzOh5MchoPuueDZ0YzJyI7cJwzG3IXs+kpRVtkqOcHWg/h1UrSQiZ2Q9fXkum4SAndc7JAF4p
pW1Tf0DgidKNE+P4U3mI24ZHEK9lxNwuXRk1jbyV0qQO2qtb+dwBXfIiOX3WjtPBLY8/vFvsATa9
z8yYQJQzSNm2v+e6d2mngvmt24FCQDPn7Z2V7nff6/4VzbSiXAF7dAaBKAB3axk3Xv98H8Vcis6A
7Ip+wlGVPE2KGm05wUkg1rZ2aLDdj6EHGx4dIKOQmeyQAkvZF9bYAr7Td2ruUiLKlKnIwEOUip4z
OEhJt5g5OXZRag1BhBi3bvTJ3PamgnwqNPBcd3SZfs9sS7d1UOIG84pw9IvHTsk5cZc0JUWwGsDT
ru7iL3u2PKak7pew6YM9kX7phNtszKE4RFNl3uvIN+42aqA7xPfE2CfWrjb8dCdU8dNG80gkXOqg
Unr9UevQ2ruXVqJ+KyZ9G6mLQJPRxcrN6h1m358Ftt8b0U7JGo3krz4MA681hUNjIGkbzl8PcWmY
E/2tfU9sFwLXKa6OWDZFd+0ngv+TEGOzsRN/NY+IApUfAtt15UmZED99NAKVZgzNSWgJdCSXAClv
0/S0YUZ2bkvObmeQu45ohtQY8ejEwBMwdEBW8kkzy09FINF2LOzL8r+r0YQU2xDO/1oZ6Z9Oi8xg
ZgCnjOY9S3L0ssJFjaJX090MDKp8izQX+pTBqdN7ONWSlF0AObXcZL0lxdTAruqCN39EHctiwcWX
vIfLIHfOnS9X5HfQj6fI2WktBy1rrfT13KUfqp84bJiQKh3jWFZ2myrNo3XGQiSCr2mCPBxXQLjh
t+ihzMi1cTk7V3E2TwG2qCf4incqlGOoV/rWdcimGHTR3VKWe9qe/YNn+sDJxREgC9xUnf6nLs0/
jcVCFKR2e2048t4mA4uYQAB8zQmvxtDcTDnXgdEk/9qBaslwzxnwXMD6oHhjKLXqptJYuxhXWtuu
KePdk6pZcwJ1yhZOz9JWTS1x11pMFQTzxkEgmymR3CMnGXZm0/8dEvuMR/dzaYPLGDK7Hyfwe9/9
bRt30K4paKG8sRhwkjn5Z2FNJcbT5Fl3UGTMRj0RAxPt7dEcMWUgHuj9tyCvfp1UADzofARIWuxV
bXx2/RTwhhj/v6SQH3qPWzVzcMpi/HvJDOQW4H2kSDWejLnZGzL/jRqD+XCBZk1yG1e6h8SWOOfK
Sr+0GsE3rhiPDB47skRjiUBkgxUMofvmz5CCfaqffWgRK1kOY+YZqmvIFMSYqES3GhuRXBf6lTo/
DIa5NlaaNDueu0kYNPEur5wsUD0HdiM761RfEsc0DnlNOhTbepuuJKFnRMseTeO9qA0mE8mLNpTa
FvSNkY3l0rWQRRJCpK/zmTiD3tjKsXVIT29I/RC/BpN3fEjLQOfewOB6hN+iXpzURyPRwbSZtrZS
04ECM7qOIZge5T4Xw8BeD25mwXRj42Nga1pCQqPEv0VO/RGl6e94ErfGiTBsTiZnrjNTIhai2Vbp
RLP0+JqGHxKn5sCQqE81kCeOUL5xJBOiJiIz+S695tiPtCV+OK4sDDArpyS+V0lsGlwsuEqaePg9
dt3LKHSuush4tYnE3RppeRkK/65lHkKA3wyH3GmrtW3k86Yrehx42DYFyNVqTknopah+Qff6GFx7
r4tvNj5rQLBsFh8sGqiEaFDeMz1ZV7Y4G+UYNJ6XbqMSLPU7/S6ZyrFjpqW9Kcn6CadXPyQlw5Am
RYoSkNqMDFazb91lyUSqrkl0tOn5wDzGA3LtUU6WuY39/tw1hrdrC/3FW8wlUuZBZbL6K4QUYNKT
ITjQpGGlXJeMeLdk0/5Jmo4nv41M2ObMh0ap3T0n/hxLNqgykbX3nYrXtcfAqh3NdZyYL6LIgAFp
w2ekuzOCKaAk4CkOd4JY/Myk/oFbShjUz3F7d9MmI0PIF+uxe/Jp7zFTpLwTvF5G5zWbVC9hMW1f
BI7nbxOi7RYuVq4AataI2P42419BlotXqjaOVcK/a2k+hq8BrHAkX2rob6EiRVEZLCSxov7QVHqJ
HUCeyJaDtBOwcu38LM3W5ZFR43qppju+EB7t1QtMykYX2d5Tc/Uc+88iclBfelJ3rOwXijasXQ3r
XvaKxSeav/csSuWqSVAmXLmKTYc+qLi5+mwHxswooWUDVOgHsGdPlWL6o9wo2Y44SPrGwo+N0ya0
y/IJlXTJ8yEMa9Jcqkc3w8PTFONHmUFYa9Pn7HK951r3mQ7SuFF1ns1mmn5rISAe25FDVjeOf7Hz
O8gVPEpN8nuPjw8xyZTOiHPUG0eM5ovP+fGhK2oL9axg3bwXO0dEX4PVBsWww3+yctPqZi4G+s7p
/acmB7eJO/TvsCc7tayIs1RTfaBTa7HH8gtjMb89DHd1iSMohs1nDXWCClhD0wusAL5+z6sxPY1H
J3LVMySJuxvM5myXdbWzuyjZcJejJwHS7jo3Iw8T0+9ZFxXvVTwNz0ZuvyOuY4F0EANFAfGXqNS7
G7jzdiAHNeAeNJEc8PmC8ye7KbcNc2UdpD+JS7t8qGvwIdFfsKbODM7GfAu53D1PmnMqM4dxiIU7
pzQHdUTkBMfqPU6Kx6fLL0wwccOoaRtdteFZm+yc3J64e2aE3AUNOHmWdklMuJkwjw/kLzGH9mkw
MDm1iNr7xDWbJ2Z97G0tmGMmeDXLjGCFPkcYYmOG0vMOUNUbg4S0XKiD7rvox+6ZuDiQgMkD+mVd
4sSpkLf42ZJqOzB8eq0oCgcvNMZA1tnfCffTsaiTeUuTP918+pJb61tbn6Ps3P4Xz9Eg4PPfLpvK
+EIrdHJyVUCjkmYOcBX6sJ6GOs42sQDUITP+FJGtTapDJoSkYxpdu+v1ofgxO1ZLw99+UCR/JJ2m
tlrkWS/pzMSRMOtAH+Lilhkj6oQiBjgZ+xMMQ3kT4EmHrvGGfZlowUgh3zuzc4psr7xUqrNuY+ay
zMiOt/gr643AUHbuFSdD1tgvj/e8B+qz2VF7cTrx7IL3ExAp5ltWzdpaCktw/H9Eo4f/joBmkjvg
bKyqeUECzbb21JRb0bKlTGa9OPU6oLunaS+Nj64KsKPeIjaRRwNH7zh65kfqVhx4aAdXrfYTjtJi
q+Ez+ggnInsJGKm/ono6Pv611Izc1ZgrDqqB6jGqrR1BIchIptfihxfzNrNt8qm8QZC03d27Gcw2
K5PySYHjLvWDg1RcfPt6t8TbTd5HOgShVxjnELnmTHj/QUsU7asxDM96VOWnyK3idZl3CKSPqx3W
598DCkTLUA3T7q5q0GLBdpavJFwNk4OLbMrkIaX7g0o5K7ublqL/r1moeYvP+Ked4WKa0nrzYfQQ
vkOxrURU79KevfUP8raYoGaKORvI9pi49Vt+QYnSCKJKdmuSlQIXzvBkt8WmmbzkrCWZfTXjONp0
Fg6oVrN/OjmbZ2vqR4q7ueTvxtMolmvanzT16s5shjX6SmA3pDr6785Y7oURDHmJv8l3uI/0Y5LM
f3Cmxk+lU7cne/APj88eHyaWunCd+9pOxra5raoQlrxUFIna4Js8uk0oH8JXWGdefyTCLoOJanfX
jX684ilrk1emkiuXLxfPKOieat+4ahgDVgol9jyzC/6O1rZ9OPUjllFsijp0md911eXxATysuujR
a8R+htvjdzlzj2WWfB05lk/64tfRWZr8nkT6oZYdQ4i5bi4WWizjcG6Yx6fYB/vjBPdyiGepcf57
HQMUFd/0kMCuiOGKDoWLSE57pMUzVQ/DZLYOdueKkhniWg93YVzNPE/CYV/3UJSd1Rev7LkIdEs3
TrDyf4u4RaIOgSPT2HIuVGp/H89+jL1yrc2xvsZrds8yUbzmetFfyTl557rLGvVt23m/M2yWSxGT
4a+qPjQOgPmsD05F8T63JDREI1ToXIvsJJzCYKsxDg/PKaLnxuFR31Hu95PHStQFxLSM+o+uzUhS
DsBN5yTJL5CnU0jHnHI/x36NaXFw9FNfVvkxt/yPTmN08HjREOfCk+NtSbW3V8rr5p/BN76oeuSL
4TbRdlDdj5Wh5Iuhll9+TC8PcTiyLrPjoGDQlJ8tQ3Qn+L2Ag8F5SRsuzzCfGBdImOkxJ/5k8iwE
cNQ99d8zd3naZGNBiRE1H2EpNzlgUMCecKiQrMfrHXEP56ki5NMOo4/QLQ++hssoH6P3Yeh47BLG
ch7IAH+C6/rXll5G1MIzCRHk44edfaap6IIo9PrTOEtKZmXcm2H866aWPFQu1KiIKcvmTtWHUnjn
2kzaDdXezDNl8Ww3sf/DAU0312frRhj9sTWwrkn0vdWQK7CBNC3PvV8zRDTHHGvdzMsu7JMnOrmp
SQdBzEzj146orI2Mk5fEaE2s4L6zo/t/+CGIjNjnCZK/NxFi2r73ee+/MAILGe963wR4+O+SoFMW
PyRI7zlHDWheyQC78p8kWaVP8Xs8lskWzi9ax7Yev+iJrR96fSTAg5nzygsR5ldW56AYT+y6mHgM
PNeGYCAf0hgskmWp1+ENkX4f5iUPbtzcX5Sc3EMV96qiG2Rcmb7NwyBvOE/27NEExq9UtDVqa8RE
tm1Kv3kqo/6f6GJOxZxVbQAImJw6mZyYWlabrky7H91k42iljqWy+T4ie/rSHKKKUqpY6IH+2UxL
dRTcACtHTOLo+Wycxe/9NxNJ/LN8fWIyvOPDylEn1UesA7hfYOraYzoIcYmXD2kqSY5y7RtUT7Z3
Ogad2dL5ltUcBjM+60rk4k/xxqpudtaZFE324jBwZHftzEidcANyyFoJqr91qIq0e1WlTVZQ/CIX
kpvotjHIpCb3BqmroPvOOXOhauswlQxrnC+ny6JXhobpoe87Cy4Gyei/tyAqR55eZTFemjF90pqZ
7AIIXKQUhJqhT3Y97+OuiqQexBw8l7zxThow56GUH6FR76Nas188NG2KJD8olj+LjWvvu2ZyqWZ3
OhJw8l1nVXPKqtA5VZpxyYeZEXqbW0fW7JprHYDwWIzhtdxaYuQrX34fiTxpZ+Q7Ck4R1LLqnvPR
vyLTcNWkbpe9C+tN72Wz/u+7aPOx3j9eCtm8ZZoPXOIUv21t/98vN1a21YpoeBN3kWjt3vfjhnBu
4e81z9C3UabdBCcQeuWAT7b06IWoChsCT2rvXvixu8pBIi9p7XxGMRFi4ZKokqjMO2Td8NQX8d6E
ff1EgB8RFLEGkkFgbcx8APeYSXVRiVldfIMN9x1bFP2u2leN/pYxGtzCTc8bVkhlgAtaiuVBRSt9
rMurPeKs8DBFfLbd56zNL4MxOjSfyjwCdVAkh4V3zwmXQnJ9wsnAywJ03hJ8tCaGW1v3OED25Dnr
6HW6tbX8X3Pr2PdCg5zsaqao2KlzfrobXkq0HmCqBuHk8QLXvaVfnJSUiYwlggWvVRQ61jOGuTtn
pLpSu3cHRYBy0M1he3XNCPOUMMdjbtN46UTZ7dvJIC3RTb4J0xT30F47Hi2tFnbti+0T60tGHsmm
iJD7obcnWq/5n+dKk87KSp60VkAQTSDFWE6YiOh+fCqsoX2OLNKGGYkFLgPdpfzhBYmYopQl/GBk
xK9+gxirtTgF6hwo0hu8iOu60tdk/JhBo3znBOO6fkSMmd2g1g+DWDekKaW25mzJXoC6IFU50BUh
M9K3Pvo4Ps3NlIM+AJWoWFsAxNH6UDXAR5XMJMlacpvGkuSU5UzrmBVpjl18OkfVK/DiUc5rA6Pd
c1f6tyHV+0vmygshFGNQR8Bt3lPdzeNHxxjhKhw2qT8+NZsc2tZitpOJaPrQygTlu9PWNpLPK3Dg
Ux6lT10rnKtFIh1HlC+QDQqKGht4JXdUsndmQbbHkJCNhUa4K4Vm7IwwbvbEIOIQtHFV5702XlOj
4mxWM2ul9BzOIGx+zFrby6lU7/NoWnuPnA5D+flR1+DYBieS59FYtEJV7Asj8771xc2fR0QVHzPl
Y5sbj5klHbwnjb+xxrThMcGdlDt5fSxIsmIMYL0/qh2vsuMb4x6a6QHX6+Pb0Ed8eP954aL+8/En
QYnzgDx31yXQAYh5Y8peXIvX0kiHXUaay3d2GxJx8uNqfA499Ww0hXGKBuirabSynWR+YM6J9aEP
ykJ5b0c4s4EeUc5io81WdPFa+/sB2MdOsvVtojXIQKLh9HBJ9r9l74sfCjAeRPHTHALUySVOhG6C
0XOHkbz3mp//nhESL7GmLJ0owqEJzxDgecD+FvLy+qxGniU/ojaZmj1KtU2l0M2pnNpN5ytuR1c7
2m3zW0mLR7uMTw4FLHyRq7DxZ8XvKkQDNyAoJbk1Lyq0b8wVX7m6quskXBbEVFh5JjIHmFaZH62f
f/mZqN5wJX6wUPBf1mKnBwoUq6yHxeUxUtwSI/olszrlQLJ5tj4a3h7W7FgN+bCPJ+enmntcQo2X
EDjlTNh/l9ayoJDDFN3EW14Icc/zck/IxxdQG42eMeyrin6wiJ6Iod5gwqpeZRQ9zQSV/e+fnwUp
Vo/Ip8f2N2RRb6frJFkrNkNtpZc+j7lW3ATP5T1tGQKA6t397EpMpKLZ5FpKEBzKBfQO1ENVzfMF
8NRe+XqoPpZcQYaf7lGRhfNUTfw2J4HdW4yMmu8+51YioQrT9m5oy5A9IhsAMlvcddd7tttxnxFL
8qXzBJnZuxlboXz1J+tDTriynYYmd4mqmqxG7B4XsZ8iDhEL84IC/P5oVjkGzaAi0HCPdw/ItFD5
Pi2HKYiKMj6DUOz6KF/3VtK8FA2CkqoquCgqv3GESuplNm7tqNzZQ72rw/qb8PNDaONfL/Qk3UfF
vMek9QSDna7mqr6w/2ZeyD26EiqvwfsN6QpbLCn0KBG1Q2mHZG1trHYgrpekGiePwxUXyNXjmDpn
7NWE7/uZHUvh1K+f9D55RvsMYFKutsIrnpv5Z99sfDywgROCq8R4L0K33oWWvSmMAoO98YId4sbe
uno5OcHHh+SXBazr+fGH0flZ0DrMPyoS8pRkzmbE7RYhNj0S33WeLD0B68jZGqtxa7vVZ9TLP2XT
TpCm9YfIGS6HuT7spzw56JIupZ1OxRSh9YoXuiwwP2q5ARMDhw0LWdgOEYm4ZOyWrkskDFQrcs4N
hqEACHKfTz1aH5FSG3dqkOzIRTe8qT0TlF4Fi/JPSuoL5gXzxhKSL8SUTc7M96rixCPQjDMvZbkP
MEB8aSuCj13XZIxiXoXODL6W7qcDNblylnktXgjeMcFQwp9JBPWeAfYhKHqcnqyjcTadYHOeyn4b
YxfupN1IsvW7Z1TxfQ7IqKn6D8u/k63eWEfye3AZqSWUmgUMyn3t/JJHvc+Okfzk1NZNjS4RZnXy
K1/AwKGhgAoLBpA1s7mt110MvTYuXi25jiBVu6zjzOivMi2/arIog3ROPIBB7W9e/o1pPIC53G9B
qtValZSfIy5HUzb9ueAcI7HhhTRYYkBUvgo1dgAxEMoDQxPPheN/pqhnwdTypAqt/JqyDWnIYm1t
WtGH74LHYPQmiax1b2OUXoUAV0apc/fA67ciwo+AltYF8PIBEb48vuHrGMYle4ty+5yWrxEXlEzz
t6geD6KWaucqSvOkbe9DZOlsP3Abap+b1XUd3AuZBbiKnqfYP3h4AlhC0HM7Vs1rbBBxx4QMRP83
sb/D2mCBG9aMcluayAWFb/9lrzAhYS5T6+ZfCaCIpsU3NcXuxa6AAdK8+NPk5i8ZQYF3WeodGkf+
rkaH1bH2PScyQCqqGLUit57EQBB27B/Zr9aFTfH65KVVLQ3aSBprYzuvo4y9P1Z7ZT7AkIB/NEiO
2ZK3bYKP58lI2FToMNGIFpbO66HZqNlmffheboDt+OZkDaOTbB818lp57h9FblRqacxpsFlYksnJ
EDRV9lX1fngqknNZyzHwNMuH0RIrBu46ozk9EiYTMsvHC87Uz1pGZLy3BH3Ycf3udT5TFHoxT2FV
zjoyUUD7dn6VGEDDGmM+NlEQzfKWp0zOyIXfzhXhPca8Z0nsvIXwifiSsLlYsOOD0qdAb8nagHn8
DCeclTy+N2yxhiOlU8yrLyuj95vlMXYr5mHsWlrrU/5SLPEKlFMV8VF1/ATh15tDvp4Vr+9A3j9g
fkoH/pUSKnjODPgZVVhXL3YXOzkz6VKr220l62+n8votV9IfOZEzUOPCDatDEUbDMyFFdGhLiIKo
V15XfpPmjDnHKP7MZEjuuYv2btZ+R5oXrhhb/Rgtj6ouEWfU011NvB7YE6QAlp7DRGARqSL4iiJc
IGEXWVvbTJqNnJv6NmegibDzx4G7OdD8Rp4iyXhx0Cin+F6Sw+QOH13LG1TjXqvq3Nk70xUacg/B
/WXY+sgjvMac6a3F5N2bpfWQrnhqxpIOicSA6yzn3/2QoOQw005aJWk/YDv7K0kr9l2jJCQnkJOc
sFBMBIRHswWFJ4dlNG9Jre6zSzRGA5quQUqv59ojaw+A0ewVz0KEaGYd9bB2E+etNbRq7aowOePh
jk4QCzefjE8OkXQzm9QnPnPYDQc8y/OEPBTJhprHtzHudCSmrmuZ7KeQrc4o0Mx8jQ7zT0aeetP9
1WiW9TA/9ay2PFghLm2udHf0adxjOILoXy/FBzMm1jYw99mAUFPIkK9Z14gZRr7YM9N9zmYkifbv
2B0FkmIlo/bLJTeblFxAkKSqiUjjBh+7bV/UR7MeGJeM+Sc3yWdrF2CErH5idGURgSI07BosTlov
E/5uAvk3cwdElsvxjJsGCrnCnAC0c/MtmPeciEe4D9ZfDCXknvFUm+JAksnB60P31NhUkbHm74Yh
f3K8xVrTHohJWY2yeUnZnhw4HXRS7c+0bxj9mjZ8Qsh9ztO03eDCwphXzZ+CHGIVEbWp0f3n1r0H
xw/IQmjXLFA6VW3hMDa6kmHpMp6MD4J+k9tu8liXUXm7SJoQFWTKzJMXjKYaycub1pPnJatQTpjT
4dcqDYxZMG1mAWAX+uIaNh7ukAj5yu8ZL3TuG/SWfSvyk9mJjR7NDB+Xm9rGCVExIz77SD8ibF+K
bP4x0lS/aGYqn0VxsdNyXyfaJZvAWm2vwF5hlcWp9ch7LNFsZfqv7jmF3WJC5yvk3eIJgFNQY6ZL
3N42SrVia3JuGwxP1qZJzKzOGCxg0HnuMousOJgyxGxDrmREwSJSCFDLBDqPZ+/qD+4KgzHZR4Cz
EZ6XDBceWR5pf4b+eNKciOHmEt/6+CkpLsbDzF2bl7mjtJWhjvwcpjnpEKZ+csmFCthGgqNkzBAx
XdSfY2cUYL2FuzWr1uO61LWLyzZWxqHW9N04DiyAzv5EMgmiA15Re50CHD4/fpT/34+yrvX2du1/
946ZPgskqhWpRi1VQpI9F6JmhUmol4FBNhxlulfeyf+S65FT9Y3YTm/FJEh+GXr6C2Np9FtGu1aB
xjjm/IVJnpUkss1gGbnDUtUTeJCq9tnrHJeDUIrfhvlF0NH41zeAXWkVk7eKmGzmva51YqrinVuu
ft50fTfMfvecxDzOsjKsj4iT8zHO2L4uvDqw3d75rZkUkBYS6LMU3Nu0Xo8PcytfndbYMO2aTwQL
a++enOhtZX3Pha1d69zecx7+M1qvfg5pA0/z0Dlshi7mH0motJdrh+GRgOLrWnioHfVZtIRsDZXR
HuMSQCRu0vaZhDV2dNSmfxxaLbr0Gp0gZs3mCT1385AFPPIJD867CU4JsBnl731sedia7faaMBsM
fCJVA3tgYDdE1fTtp8R3hebt0TvSzHKLKq9/Vdj612I01M4MK/XqgXqvtJFziKSZl1IrnI2pVcsW
oBS4v/BvLdzlnpazW5vKNd9YCl/99ymluykFC7eG0LoklRZOK+zuAl1pHtZV7dlrT7BgR09yMjS1
vo1Y9Kr6NZMp0k2YTqqwVC+zseykM9OnKSUczwpJOEhJ1THdU9R0gHSh7qP3aP7l8aPHhwTVGUSy
UcHjU113o0NqEvnptM3dHhenGcw0C2Ts5v7/PwcZQtgC/e2u1HoHQyTJLv9D3XksyXGk2fpVrs36
Bifcwz3EYmaRWpYuFIBNWEEwtNaxm3ebB5svkz1soEgCt7m71mbVEERWZlQI9/+c853eLMabMTcx
WTuGYv1EbPSff9Fe/tYXzCy02fqbN39x/bfJ8Gi3Yjxff1ONqE9wK7BoxOHpn18YMhtHIIG//2lV
ZtjiYrzvadL4N9kU+jcBJO6zxCkcyHE+q5Yh42QFu86lBgckTXGDtn1soeetBbroucKLgEYcjzva
gKK9Ns0QTpTol2HnhJ+MKdgbdtNwMZM9pUZBkRSvAUtgw/5A8O7XSMfv1ZzFwGEH78F/zzSCR4yI
9TvG+82+xa24uv62HGL8Rjx0Nh1Ot8uoaL5w2WZa0Zu+QJKs6Ls/aArYcA/CoyoLuauLQZ7i2i/Q
rmpBiFKbLDGaT9OFdAFS/13N+/6QmpTBMItCer29nt3O9KqkUW3lFS6C6gJ+sG6HFfCu5rYPE2vT
lZZWu7krjykuoKPUeO5t1OhjLTXx99K+ONEbK7kxa0iUvHEddN7hqhrwLa3l9UIYswQQJC8ZXBjm
Y0YfIr2I5HtDn2wnzzbuytlyVLE46WnwkOl9/9HrcTVwi8uXjccEvB/z+j7zs/2VRKErqs1/QxxV
EYPwXLjhJyKbqrfbj/YmsePmll6P9522pn3oRfEmdZNsjRZQ7qN2P3aIY9dD+/soDrETfzPzL7Ii
1ru2O3nMRNZOy/iBgFr2FIhxE9qmdVd0LFWnogKE2+bqppktHh2By/a3ImFjmJa9Mm08KleoSt7A
xhvLlhVy7Drbxum7+zjBqCpj4mzV3OIc0mXq74wpWl7f9fWLukxxx5honvaCk8Yyzw5JHq7opYCE
xgLpJD40PbtWf2Z0nODl4OZV7zovIKPSI4Vfv1yiXFRtJ/dV3Thb0UTdqq5xFzqz9s/ZZNkPtQg2
Y5AUrFHHYXOdZJiZ4qUvxR249qYTaNON6zzb/R5frvOQD213Zp4O129snA9zhnk/y7L+pmDjdfpt
1FVMFZnwatoDuiWpIyCV9mQG6gvUyRrng9uWBHPctFuZTq4fPcy4JJd5QNFWuUGStB/tiPFdEIBt
ABRanQofauVYm+IwVgjHUF2AeVmIH4PlfsTUPllF+Ig66S1LHhbraApBVEUsdTj6Vx2ga7iU81uA
oIy2YSA/O/R/Q4W0NLdNFrrvqRl9rCkhOlmSH1bXRu2DyNXr4Asq7H35MS97zK86uvCqxN1AMlSj
xeYbPfpi28zzLdO1mHW4C4sURHAM5goKp35Nfa6a6xcXO7pBmvIwjN5XM7YnsUryZNelsrIAhBgb
10ZF5WTgkzitWILoEEsGewKMuZMSanKyhesWxPtEPq0zECSPuNvCuzSbNzWVo/htiUn6qjFvJihp
C33RQG1qxhY4B1YASKaPZpSs55KUIFa6ox1l7sHCpAV0h5WZaC0WpJeRmK7L3TRfGl9MZj546lju
gKQcd+VMwnJoseWsSSb35Dnt2mJxa1nQ76TCBXICz1o9+knXoxOUH3swP3tLptYOVvFqLny8QMx9
kFBIUXQyxQdDFwVaIQUrwv0KEeXdVNKsSJn5PRfJAegX+KnY++qU4ChsVtM3VmRvZw7l1so9oKHm
XBCPosOiqhBabQeerL8qzPE2qrBbwioNCbMW1XRXkcygaqB98FpFmI+fLCasc165n+z5U9C4yOU6
WEJu3Vt1Q4yssB88v8LgmUH7Tzb2wGq7Mek+GbP2iZVLs/Fq3OU8x5gxQmvE+9pt6QOmnCE4R2So
Es/50ky6wOxV622SsYjvci8Gi4FpnkB2aZhrmpSZwIjysWzbclsJI2APX3O+dQ44yQ4eBYveuWwf
xWBCOE0IGGXYcKX1q3CKV9syXhVZz00OzMIZW7znMqvuzMnIN8PgfbB6tjEwvHdDQ2WWS21QKat4
17TI4vklfNB17rPfC3dhCAmWPMlX3HHbkv3lCDCDJwH/4Tir9+lQgotN7NfYdF4141yyAu6hnDGl
QD88G4ID0Ubz0Ymbizhi0uZgoqHPpH4SBAw3ZnBT++xkwyL8kg5y3oQD6ZG4Dclxz6wg2/k2t5qN
mPkgxKRM1hH4UFOgHV1LBkZZ8uhmJclcIns0zGA9CCv6N5mwhVkA4Szvc6I1aumAGqWLVKNv426v
MYN2Nqaq1Da3PqLkNq5h78X9zk9C9oy5e2xLhYG9mNXCpKS5NywALDkhZIxgma1hhtp3wm2nVdhd
AhTFhBseXjFowGoLS/5z40YfcSmxALDYj/AI673kmUDy2aV2aImd0Mm3RCGmLACiRqda31ivCFTv
Y/CtXayeDZ9neiwojSgJEMmRj9f0OG/Q9hoOlngJVQ37hf1NMrvhs3I3Q/d1tKB0uZGEGwChcMX0
jWFIsYjMdgT+ffGnmuYjjVlxZ0yrNij9RVkQycor82PlXSpUyme7iwDxkK/lrs9jb2TqGnkUZ7aw
8tiZTr+y1n/Jp9FdDJ0p12Yb3IJabOy1bDoFfeZh6m7CsoPa6AcbrIj4AHT+cXYkQcTKu+EWiuZ5
QfyKiKq8CvTdNBGd4HTih8PsXkB1Zeu9bz0MQLCA8AT2n+OsvhSGOs8mcRwC8tHMLcx1T773oTLl
R7P39w1XJE7qItsk5jloMQ4xg1YbLAw7YftPeWBvtZNlKwPheJ1gBXdNX++GsgREK3k5y9gwxPoM
KO9V1TwL7fZmVu7nzCTVQbqUtCL7e+fgpyM7dU9TsDD5a58kaVExNNSX0QDVcIspwJpoNsRv5vxE
sgHrQW0iHNn1Qcs8P4vKy6mfl86is2Lya2Hv74qXUUxff8JmuhQQfUNm8oQplUWMTdjKcrSp3hSL
siICFIoqyZqo8O9wHCuW2o0wk31gzyauCmXe/+YcnPuGeZ5o1I2RRgqNNtswnJ922UwrsutdeJy+
WpsllZcqn4AlTCnxg7a3T3Gq7VM22d2RgPXCudzHEiBrnLbO/BhdMpV9RFq17QNiHWGRbESEdugh
byyDvMYH1FkZ2cjeIStfHsx+EjfMuOK7Ntk3rnhJBcbWBY3d+iegLvsNtupycLR0TQcri9SO/bYK
kYhUoj0mpfsC0AUnntEyAxuPbVBQF4UfdmUWXbxRWEppAMnLlwYkik6t914tKTTzC43TqPaXsf48
XqT2xLNa2m76HYtZ72gwDRFARQ6FBdP1YkYZBEgN0x7mY+Rmh5E1/q1Ar0ZQkPEpOUR2Vxw6Z/Ie
Y/EKeA+YVIZmbRBkxOhzTzpn3tZOb73Usvt6FY3Kd0GXSJZeofU0FMUhdK0tA9Twk88ehLF56/Fd
SlZvkFpUbBY3cxZN2NAwBFxVO68WzY3Zd9u4UuImwCBUjeFjHkBW+/FpqM0/nIYKvcTUmn0ohVne
m9PQxPwYoJxa+2ulkucr9IJLTRfdSsNmMoBtqqSfj7ZjPPEk+UT2iNhLxTXGKl1t7LF3VwbFATcu
LAVaw6pl0KfjwXVzGmtqgAUtxg7pRngwJWMnOvyG7aQCF+sTNpowCwENVdFJa/FrqOisSSvzrnUJ
l1rQVyC3F48uwzzXST/nXdc9B+YQrLrGByPIKrEMKdFL4i5fkS5KN73pFgtICP7SB8MGq5xh6Wj7
R0ZQcOh6MwauBWz8xwfQ+r5U0vGEZUrOV8raFL9U1psD2EHiKG3WX3uz8KuvpvY+MemJX1gmRPDj
1XiIfBHt8npQ29gUPZ7FIQO+xoOucwjsic5FNSYaT5AX2BwEHbWkSNY/0gFE5Gggz9EaRb/MvG47
FIGxHT0aNzlWICgzVMZk1jvbx9jQ135zsANM7iZ7p77X7a2yOhz8burc/Pgzqz/cu7SwhTZd/s/D
Wea+6emz0hhARCHnfVo5co/Ddx2U5vCpiSAidRWezFAq1C8W8AXwf5DZ/CoIm2RxvThCC5ugK3OL
jgxgTuDhbT+GyXfZX/atfYwH+VBSY3oTdiFBAp19NYkLb7MSfJJjWrAS9YSvLqLPB+k0HCoGNQML
Cd9/SULtHMNLs07ZZPI025xpA2CwBTz67hgRyn2KWipMorQdNy2Gob9R8bn7k27O77o+f9ruuf1a
XAoym/8fGj49bij//r8tmn9o+Lz77/+CTdb+9399Xwt6+Ue/dXw6zi+u5QjIjBJnCVYh/b8dn7b5
Cx1+PBeh7v7e7mk5v5iOQ/ZECtP2LJ6fv7d7SusXXkB6ruZfSDoT7X+l3PNyBv/z6czgUjnKNfFk
8eefXx+iPKABVPzfjjA44jGg24zKCfJAQ72UjWNsvjkId7+9zrf9hH/16m9KCXOCXpbqJgWKNl9j
j1oW4DJ+/NIcmz9945cn6rdvPJCS5gNemtWV8t+16LlZ/jOe5F+89uUZ8s1rs/Rq4pblzPrSauS2
LE4Qjn78tv/iiFx+nt++tNcToOoaekPIhEAPCB4IqP/kbvUXR0Rfmt2/edcZHkk1VJ0iHVSsVSsr
Yu3pAzUbT3/vrb9p52ztXsdp3qq1Zs/WsdkrnWn19176zTPFZZE7+TY72FzpXd66mLndv/nSl6P1
zVGx6hIzTQHGbfRBWZDGSUP5k5f+qwOuvn9po8xGGvBKvc78lyFlvfW59NY/PiB/9dJvLsuhaKca
jJVeo8heIJaLeHweEve3uzc33z9v9L28wT+56PWby7IMh4CFjKVhTTYFONCEOTmztla//3vv/s21
qaFiZMKocBMwGGGWokr4wZhuaiIGGbjav/kx3lymPahp1lKhXkfBgCHTeZzC+ifX0l8coWtT7Tdn
Dc/hvBld31qHwpxukUF4phNA/cli1NGXE/tPfgLqzbVqWDqXIOD1unCH6UzdHUMmpwURiWvNqapt
1CUFs5c+EzbGnFzUlFAEAQFYr+zHQ25UfvBkmRNzHu4mdX7vELtoX0dPpv2+VMqg7qYZRqxJXVfn
jyojPHaC8quG0zz5tX3UGh/0HWMvb3wXsvNguJawW8ThgqIEtg48UUMEn2WPdx6LXpQM8QrRtitb
hbQl0Y2IiGSKuLV2EH8N94kBAEFymrQAxYLbrWHtTsJLxw3qbNgQvJP+a1SOw9fRuzBBQVlk+V2e
AB3+ACU2lo/jKGcYPC5aj/fYqHGmltRuPPKxTcSsdDUMbYNNDHGoFjAybdO7jVI1M3gdGAthX2Lr
qW+tOffadxiX5PyFkUBQ3uXwoZzbvKsHkhXRaD1y6Gx37/h6nvcMYCeGrFQuQWyZc7OlrKBrCA+R
uREVI/WMigfzgSnL2N+SE3SI9xYCTFy0hIOnBa2r2m5PPXgIk05PVYu7vM3C+EaMea6OZQnv8IBT
ILeTZekUqiHljEenB1MYRDYh61EbgfXiWU5ji82l3YBeLzcMzGzTIkMHn6FfUFq0Ns0G+QtHXF5G
z7Kp0rZZpH2QQLnxqK3LxKJ14Ie9C3x4+cUm7DxOr0XgNNDdpd369V1jM0xYF3Cg5bqSRW8uBKZV
ppcYfxmvQGoELTI7jHIi26tuOzsWwaqpZyo/w0p28QKoVH7KPFaUR9ubU3qV5z5h9WtMMP5MDzL8
IpPpfBa9ORDxjnoLKOSYjC2DCjrRV07q9U+DESb1s5vPUHhL5F9+bGassjV5IadZCTJ5sC4Hm1Rj
AlzjQsFo4KeUdh/DqRgzPGnmIBq5yi0Q1ucMRgM75mwWHTw9H0q6H0LaC6scdcyxQ2ZhtaenYhO5
PQPMusWd/BGriu/vaEMmOpWonvmhN+gyfuAeNdbPo+CALww9G+gf9sxQyY0zWe8tlabTdX+BqNj7
rkbtb/JpVeoY24hfqPE+C3qnWvdumAgmloB51zXC79c2iygl7EFIMjR355IJMtPDFhXvlZhSHWMz
jBq1Zoqj5q1EEceWR/YBEw1TbHcf+2iyj30HxAz2oM7AiCGN2nDKpsHeOXGnNcawTFRnsneZw/Uj
tEJKtCLsU136XEvRfwpyt3qYL1zvDTYBJ78l8eHaBzJLSXcyahdtL9X4upZqSo135uRJ9yUk6Cgw
llSDiSfDCG78CRveKhR+Md2K0Deju66PJv0c1oEbPDUOKu+6gevGAXWwxi0Vqcx+XTIMlEs7yWds
nVNte2ShQyPCFQStLFp3zcCpTdDY4L3bXZkEUHDm+hRHkHgegJdQKtjqlLJBQId+xxA66lFK45Qu
KBzdYbCyaUpSD77X1cayTRKdE74RZJCDPMB41hEZis8Uk0r1cXCj9B3o9744NkJ62ZbS2nB4yccC
V36KTbo8AAypEZb8KS4O3PTm8rUisQax2k9Z81h+YrhwD8JpOjSJhYGy4tRrDiqKC+xUZd3gGpWz
b2LSiDLGJzyU5nx4SlOeuF/4GfXeKeBKCXcwFPP6NpZSNkDWcxd1pSzZ1uMVSfxNjM0zeTJxNvdb
gktMuCRtqbgX7EnJvcgIkRwLuE4QK1XqtJaxNF0eKBb76AxKllkxa1hZoqOw0kp7ainKqC79jTd3
CS5ZFekU2DMXK0qV3yRfOMNK56RrW3RMTt0iRGIH0PWQCcTKg9VIx9rVOseW0vqTst9hC88a2gub
qaNgY5zK27qrSGYHJKpAUEvFGeDltHbJkk7Wc5SL4H0104m8jqsLu9aDO1ZzofBOCPoDRwSRk4eb
qi5y+7aVnUvwM0/HbJPV9HdTzD2ogcF6TTeSc4uhmX2ua2vjDk98wnU4MZyhDSExYPI7QV+u2ObM
0TnpGgnNK7N8crnTRJhIaN7//VCHY/RoF4Ngol33xZZ8XQc33S/S7MbCCQwG1aB1aYl2QP+717le
chCzp6qXeggDDY6KUPpae7qYD2Y9p/4G4YgKPiHnVt67YphdVg1uSUcVz9CY4FsbwpGLiDet89Tu
B6R8mwoUjAsC2afNp/ZmBKaK6npVwjGREWqg8A7WEY5Exmfm1GV4mfpqzozHpHY05ZdO1w2PksLD
GtijT0J/4J1XWyRDYS8vMcvkgKNsmBaOAGvBT4ZEmB1kqYkMBm5wLaPW0di9HGHuRNIxnALoWDzR
MNfSWDBnJmUlUN1RPRs1A93JijF4YkAPq6eGK3EsVNpme7fGirMoy9FxtuVEq8jCn+wo2c+cgc3C
rYKGO1KrEc/suKzFpjYsqOuBXRo3Yz+LfpUkowVTUSE2LLF3Afyg5owaNihh4G3j3PHMs9f2Q7dK
nHpEqK11PG2COhDO3m0sTLOJNYryKYw7J31EaJc0dnZzfKQWoS92Y+OqDyXN4/42MkN3pnwBvNuK
/6x9EZJ6V+i0ujZTjhIy8KZK4jtPmjyyoNYgJWSRaF+SLqIuUsQFAMo4C/0KH6NT5usmJDR/pwnx
WOeWEXJ/gH8PYkh0Ho9LFFhMvqWUBmWWVluGnyaHysmVyAA/ck9rk6nd2W3uTg4cqaqjqtc0i+wU
TLONbXEMEJ1j1ww+jNSq9StFXMC6aeIiImgCjQZwqGPP9dGz3RRsucXQiUbPHs9n4MIS2rJk7Kn5
ctLQxTsJt6nGIFt28mvpNXW960seH7vIUwX5VaNkWsVIDQJqNVuQbDJQvOowOglVxLadDd59Z4Q9
AkNjgSPrXKfrN52n8e80pso/zZOGsZDOYYs9FsRuclk0w30o/QnQhIynrD1ZEE+DXW+Z2UjsLSYM
hD0+jW7SNPLKr6bSCoKo56n2A6GDCWYFTMOlUuAzzlliptVD0Wl2KnZhlpDqjVxtjSzMXgwKVbah
O1pww42mZbCmgrpZW4rCpI1B1gOsszsazaF2TPlUtKJ2nni+jMEDQmXH0J9XSZ9ytJjgRhhZTREj
hq9b2o/G9iCkbZTLXraV/dh1sT/eTHQgS6L2aN8vVCQE8nZobMI6siIXjTToAHKa3JkqZ10qcChl
3X2WTG/ylVHB20YUzhGGglnJ/pniGkn7cA/ZYoGjXYfnMO38+gi4JfYWaojliINGMcMNRryd97KK
muxjyu0Z0ybXm76zUALmu66+kF3NMDMZxI5qzJ98D0oW7YzVlNCzHnJ177qJWpe1ykfabRZ9LfL8
g1R+VjCBbxXtN3FR9Z/9Zra9L3JQUejejhSq0WfIrS6TzlqFQTifMhm0QHgqjBbdZ03jj7mgehlw
hKm5whBDjX7ItqaFGbp6rODXW2i3uaPz6sDCs64fBJXcqXXT1XUoamxHjkMtpC97vx1X7E0GtNR+
UPGO3KWcb5TtCNz4PbNSLr/BbHclPnJ3oXrYNVQgdBo1OCZJQmi6dqy7qM8Dj+hx1kbvHJ9ILXau
gdAhDIYLLQz5MtNfmtAbu19nP6TAY8I00e+6JKnTEyDpHP9ArbpMPOhynKeXIo6y+mlKJSXnhp9T
LBAagfEa0nQ1rsNphONpDnU2r9GuFbxxOsnBIsxV7bvnEVMiJHY/kdU+ymfHvYv1WOV0zdp486y5
s7xbNHkPPdyroNyRoQ8QncoG2mUPRlSSAvWrQ9k3IVG6KEOpW5W4mOjMSPqCjiyZ1caiCTL/vZjs
AiKSNpuvJtGiFBzgnJMT9Iug3kyToao1e8nUxZnRztlZeFivEQxkHq4Vd82JdYWDTL2p+gAnZhK1
CMgBoUfBsQR/ApZMxSi/Io9awNkjtbOrlFllvK4ooU/vA78a8C0DnQuRXVkE59bjbILUWSaeybJd
VVVBzaEe7GmZ+k7h0hoiiLlM7MOMT8MsDEZ4Q6Nqmnup4tgSUzezg+WmbghWe0p9bLGl2e/sTEPY
CZ0eCYW0s/NpLKZx3nKSAr2ZdWR/8ZNWkd4UTRLF6zqQiftInViZ02sEA/VdqFzRbDpiKvWzg9hY
7HE0GKa5sl3ZlgvpQQXG/9dUzWYIEp9ER1RMwVlKgZ5bOoDCKXYS1mGME8KDdOsWTb+2ARU2QA4I
SgOCGDEAU/Htf4hkTz3ikJX1e27WDtT36oKCYuO0TXzTx+Q/D3Ry4oOI4oMrrEA/pErxlMBJW/H8
iXzAuUC9xpBvZFTu8BRSZ5J+AhsxJK+wrljtbOvWtiq8UJynKzslGpv0EGkypEvgwaAT0tA7pBPM
0TVeeV+9BqVszV3Rk9NEb5aBWKCTsV502TV6Z1WxK5bNRWdP21iQY6PnOoWQO/CuRDu95wJm96ui
DDXKckz/gyrr15hCT3andgNQxk34trQQNIQn0IDtlYMd6p2afGoNUiUzIvU1QUbA8SbmdYJD+UmN
GQqa07RwgN3aLMhLY7Gt1jGQh/wBlXKgnJL7CfbmkfvKAsuVXf8a1Ck5ibZ354BZp4f27ke2Lffh
OJYgkpMKKgfdZt0nC0GH0JKQRcVjGTfrOsI0gJcaZpwAg5OjlqeWCeuiYuWIlQGCgb9xXCXJAzQQ
ynDReKVa+GSuu98me//+3fCtuQoFn4tyqi8o8De//c9z9LkumuLX9q3w8Z188mf6yuXbfPuy//i2
Fz3iP68vxgDw8pt1jvlruu++1tPDV8gb7bfKxf/rX/6fr9dXeZrKr//xb5+LLm8vrxZExXcihzQZ
8/1AGYkIQ0b5a4MScn25/Zf/+Lfrv/lNGOFp+ottutx9hFRaCIeh5PC1aVEhhP2Lp21ip0o73HY0
w9Ac4TS8/HvUFNNUnka/cEwUut/lEfWLskzP8mwHu4GjlFD/ijwivx/UOS7rRW3zP0qltC2cqyr6
zUAwHfsGxmI1nnwolscAvY5Y8yKo3E3k00mMerhWrINhPRC38Wq8xQvDDT4zz5aU3uj4oYB+zCkn
sxsozcUNyxSExNFa0+d2oDLT/JC1PaYv1aZrT9THPmzDtVOl5kaVIMa+OfJ/IsdY3481L5+GI6yw
uJh8tf4ggicWNyFci8NJkp0G1j76z0Hjs8VgUfIlutZSUu3uYreHFkz1JE0WEFvm8pwbuCQiK9Nb
QhztY5cNv9bToMBPD+muHccQT+McnBPoK+fAlffsZCWFLIP9Pjc/FgTnXzBGOsd5wnHhtr79vuIO
p10vu21Dq71z2mw4JRZ7l1p++PFnFhdl5Z+j1n98Zkc5wvGA6DjqzVA6iBWgvbLpKXYt42OcGjvf
GfynQM01BsXmQwEEcBUAQjnjsSqhxoWXHZS9rSSuo8hzX8FGfWl8nZ5DIEplhpl55lOf2WjLnwy0
5UVK+e69KjbVls1ZzcmtXflmPKxhIg0pXI2TYT/Ul1y/lzfL2et7KmByYzkMRgF/jmqG1vxsGSK+
a5LZe2IRjScLYO0JMwZdSPjO2EGm8y1MFYV7BlPb9bfXL26TeXuDlTQT5EsZW1dYULhFdB6A7mzz
4NcfH37reyWDw89Hssljcfw5+vgH+MjfXEATUy4GwW1xoq83eTE5h8jhefFKOEa6K+w8ZoETW92p
5LkY9SbV36E+X7+IWP7jV9ffSvkSNOVyUEsMhMyQBSPTVtGrkQ5YtxbMjMuD8olKBaSw187FXlw5
ZXJnM5+aApaMQ25EbFqHutlB5wjpuGBoTs4WA6Zjp8Gy2f34o8vLmfXmp4nTRHOlaYYflv1GJzKt
qe6awgcuV31hbcLuJk2qD3K2VynleDfxpWKQfqFyV3ve2Y8TQrmlFsxg7YQcRkZtJnb/ZaDNehMw
gaAbwMjOhdNOO4MB/mHIovlARD39yfu2LjLQ9+/bkpcfnKnwsLKde/O++W+B/Nl9SofTVGIhls1t
jBd71cS0gTe4tG/noKbaWoQkTwetblLIe9RSGvcjpQ0DeXvWXeGjqzq19CVFi/YlaB7HNmwgTV+2
0TjBE83qxWmiF3Uhmbjs2yylyW5o/eLIBmU+5D6ly5XhPPdFC12XuBlrXzsmwBs37k9ui4oHydsP
rG2l8Hhwe/DwTH5/jlKTwDbHNfKTr+39PFM4J7M4fKWVggpVAosWvFlGCB4uWjQTmIa7Kkt9yEUM
DT2Ayl/TArGA5JE7zbBRMzpjCHyFT1YZt1ShsbSaxHsxw/iz8nxzZS4IV3tE1YLyDLv02XHC5rl0
62lrtkQ3RsMH/W3I4kSXAYvvKXwpiuQYZC3ZgwAoctAXw91MhGrRK2njwaFHzjCAHvcsv358Fv/x
/skZoE0B9Z57E7emyxPymwu4a5RPJEyER0zJex134zsE2+rUMFYBQs1vcefE+yEegMWxo9qMImde
6zvttuJfUTiSPvj9QBKP6OKZGFN67h1XDovrL/3W/4lyKsQffpquiWvHlDgtmOJg7P7+DVtQ0Aoz
JpI1ENZYRQ36RxxP/n2MlQbN05medSoUcfd2+tDTVhXYkXmEaNespAnDwXVDZv21NW1LwscP1z+T
WYavKzXO8B6tA5a9eAMoQRE1syCXFlahdiwzxW1r5yNYaMiQtT9+0lC0XniM95fpebIh+0ZB++W+
lObKWxBsa/bX37KcaY6BpK8WKkhIIpJeHe2zH/VTmqlo+bmHE2I+CJHG4KoIdY8VW8qgs8QTefPm
FJUwXEe3Ek91SJEGQya/PHsXvn3Sdum7BkMsGR46RZZlXNgbgjzY9S9lvsKJNJW1+oPXldRVDVNx
vP7KiEyJqzk8S6sfaOBt5dKbhNjHXTS9Z/oGwU7Yz9RDdedxqNHRWrzg0MmbbWbp6kz7tbMIo5k6
ss6sofywf18HTquW5oVNcgWUOAZVEARAzZU1TOyeg41njjQsdCpiyeTQA+F58YH7dn3Thbh+TX+i
mdbDJRs0uQaEPdZbK3HHh+sXI7m4Ja3762/6zlKLsVb5bgJuxGWC47D3g8Pl6fo0RSYW3akt1k3g
9qcfXyvyD3dOVwiPpRVWTgsl8u0dvxutopMElI8xPVhrYBvG/eCHn6+5htJCNkMiUcci8rK96czq
iTDU6RrJm3SPvdXpnAOBq/jkDam1Lm0qNuLomDZVfrST0j1e/+T6ZWJ59pPb/rUU9rvbvmu5Ql88
RVxAGFLfPKk5/B2YnD47ojOAgkrjOVtiH/WXetTNXTPH4a6zyteWc2UPrtJ65pzY2HAF1wWkborb
SpCzdvFC54Z3skNSBX5/T5se5Tetmo6T0/RPloZRxJN/BnoeLYkXiw9+P7/HHuPcy1mKm16nrxG5
JyKxNiPngpNNVEG09bjw9jVBw+2A+LzmVO1PFQjXo2BwTP2mXz91Pd+q7EXzNR6XDsGATVR55XEs
qBMjBpyeECOmdw6Ygrac/PejaYR70G3ZuksC4/3cwTosy869TVQRPoSV9SgKZfxE+b/YvL591Hic
H64nlS3x+7psTt8c5HlW1FGVHedgFpGDLEcmXc4cHBjdkD0ibXiEuw1TvDY+9CU2+SHNHnnkgYXk
tKfcIIAiQirwmg+Mmdt0PrUXaZWdcpe0d80T+2PZNO9irhRgIkzy2k4nJxsP40+eC5c3+s3Z4glp
auEIyWe57LbeeknGOeV5zlh+31UGMM2up7QqtlddBLn+V0wZ3AE9e/vj6+vN8vj6PR0eRpa0WFD9
YS0JVyjuaybCe2SmZpvU2d7JUb2ppcHx1GzDes72P/6Of/YpXT4mw3NQj+4fTK9AFMC9JPa+aZ6Z
0mUrzi8Qu1WL55q+xSfbafYT2bp/9btev6GNL9N1OLyX28w3j1yvqF1QtEF2gPMOn3ymz6ayaWXp
Qv9XQDL52gXyt/VlnP7k4Xm9xr/7qQr2zWy2tb5YEq3r6fvNd7YK5tcmEurRo7ZbJNI7YHro1kg0
BDNoOZFOIT6JjJtCpujZKIX+UPjTY1ijasCPQX4MTfk8UzoZKufrJBtJB6DmQYlf4p22yvBw/bO+
b9fKs++cOIDcfUmmJuFrot3mY3rJ+jk4ufeFdLJNTnnkxkzoHKpnZ9hfo7u6KIJTN4HOZQgwnsfK
1wcy597/UHZeu5Ej2Rb9IgL0Qb6m98qUUq5eCJWj9y7Ir7+LrL7oLvVFFy4G4JBMzVRKNBFxzt5r
b0qj8p+oyxsLhQfwm4SeEzYElKd+9eEVg/YSDW1IulxVHf+/10vXHLB0qsXSmjrBp+tVAudSfav0
D/hiiIOryIobPJksfYY/sit40OHHkTwWevEfLpg2aZ1+u2D0ilkrqrZq6czXP8va7T6u8sEJgkMh
5QpbZ8i/PHprglrtUzck6b5NPUzWsFRfoLcyPTDTPzyUPPKfv4MQNoAT6qiuTSlH/bReGFGtaYMY
mqNeV8mqg2SxM7lHFtZkEK1li9oZ7DiOGrM/5OWlyyPMAkpf73yZyRVFOuslxClL4wLGDXMTt0yS
e13gggZB/dKL14QG4XnexN6Qn81QSNwk4/HTeVWv+kUhtIy0MR3IsSWI/Gx3ZhATTgnNtaDch4Vt
9g92zeCs/cGXk2hJXP1k3RQ5edeluyWvrD27QwAJNGuvRiebq+E3hJkgyMD99kGUwUjiYBY/Gg5Q
rDFXn9AaJU+Joi47bIaEouXtZiYEiCoZTnZTEi3UUgXCKLxWx8FYu1biH1jVXtMRfO68cT1iJnrD
+nCYKMfrrHbfMvq7W8XM9bNiZvnCRyDzKBrhIInpxgc9TZQpHZzojLoKv0pLXQnsDU7gvvgkLW6r
1PJuSTPWpxw4jZ/o2iOmcvWx/GmZGq4je9jPkAja7PZJlPbJABCwN2xY9UlbaVeGMhyTcR9+ob+m
aJqyyQMVeUfGnwt/nLhG4WGsG4iyKFIA6aQ2NOKQ9WHQE7CgnCYJxAULs4cs5mCoSrlCkhC9x2F8
qvh9fjSG+SBpnf3hWZyVy789EWJau/IoQHJltBWfpv81lisoHkp3NCL7Xbcq92HErnHo0QlY5Ac6
tUVqiKI9jVQ9norRgybdyPw4nyOkINy1VYqSZvoRCtG7vrf1U9+5/koK+v9emboPXS7dh3nP9SWh
Bo160pk0EMsxVlu751/RtNb+HvsAoaIAjwd+wYeWu4kEc7Aqvmoqdyph6cl1cXh0KR1C2apXbwIy
0Ym3N7bjt4w3zbsHz4tSSWVulET90iHl+GH0/cphJrNR6nLcWKLGLICNGRgIQYyM+Pq+jm0LuCWm
OA3f7QqkaXEKM5E2eLnZxYVKdItQbdq+HPZKXCz/+31o/GvYFDToHYt2wFT64eX0+wAGosUWuZu0
x/np76MUWUoXnecXgtOr/iHywePpWHHoTrFSc4C9norCEMemQqQl2uHsVU4LJ8JKDplhXii4RW8e
bdRVKILJqUPOVKyxJvID7TEkuUyahfMedn2A+i0R25Z83XVT+puaicqPIFOfZJUVHxRdCR2LjOGa
tWG4NnV/E/qCgCGzGlVIsr61+++/hMYs4dPbUecepKBHMc9SVSrInwYHGicRUviABApSBLem35Eu
4BX1u6ehtBN5ztvKUd0XAap5Pp8BUgMf2AWbXBHVe0wgMdLHYF3Ct90wDa4gQJLipTRj+cEDvFbt
bnjN0jjZ9UkYbMfI1t+lAvmRz/VOoWWZFcp+8rzfaY9jGguqD7Bscqk0GaBIOAM0wC8JN9kFvV22
6XTQK3kpq8v8AdJJYkgNLSX4cAj91fwJRe3vfath9s/GB5ty6Rk3jPdodU65LwyQPXpRKI/zua7U
3+iD1ielcL3HsHWbg+JO2UGabZOlOeJRG4uVKhPrOC9hXa8lHikCWj8f9p4CoaXL29V8mPmdfyob
hJqG7db7SJbdxilUk0hK+p267JPbvKHWoKzdQJkMq5wD0p/cRgO1S5appFoAIt74viE3g6lEjwbS
00XXOo9OX+uXIk14E7dS+6rH6tXKdY24M2QfnhrdHHcETpziVZoPf51LE+2AuONDKYR3sMq+p79G
BasULJioEuUPIc6iVeRn9r3WgFcxBiksf2KofVNHALQ7mS55pS/mQ5nql1wvxLPP0GgqxQ+K6zjO
IGEsKp01yzKk7nfwTOuNXrD+kpVQDtETfvEIEToaWg/rs5Rg0kJyWj1tQApnl4wibpwf500rafyT
MvZFr8xxWeaO+UAQkLPviX/EYyj0S2a2x6wl/ILgtnQgUNKrgOuwl7VTqAXs8VeEl1lvUrtzOvMp
jjoNYHeZggvNKvg9fkswldKfcxuysl0V4RYiBxmGYCouypS4NO/ZyqBffHABattuxj77goQVcjtc
sZdx2pO5/9fefM7HrLiQyP88EJdTMMazUUMmVBHsPDiJD9c2Ct2Ni7ziVgXQ/AQ4DukIZo+iMLci
iZz3oSYozxi+tIjjNjqRFigrHhoXUZvhD+m33iZ5ocWF1zVJioo5qm82ccRH29Pfq4kZ47bJN82J
tB3xTtbayFFwuxaiHiMM82dIqZPXD6GzDN56Gx+fkXcYnqkDjH4avTldbFIfRDwYUG5e/g1pCggj
RD3pPgS+z11ZYQFHTHdNoiD9EkZuuIziIn8KauCLpJs357CM1X1UDwZUBtPbpe0Qr9QJ908MVH4e
Rt2XwBTAC2VeXMAxDNWVgm35cZj3TKL8KkTIhwRfNLo3+qRdC4jBHvEUa6o/nJxpLwaY7/GAnAoW
ATulFMw04KlwHb0jAipwBSaRitVQaMcAFJ+ZAlwoVcU+tLUUh6LPxUFQhVqyEEy3uWYuO7DDz7wy
wkuY4PKlkVG9IZlskNWJZldbXbcf0QOiKxb9MnCacJdMTlCqqNYlofrGxCx4mk9RcIUbQS4logAs
dQJ95dZoyoQakjLeG6u/exkUOY9UPwKpm2BbsVwDORNY0dHWvEuPRHs71YIPiJ5cUruRTYBSgMpQ
+26wSRoN1QPZzTFNMoVSV9RztaiE6GZ5TVBI/Np4xbjupYXiw2mVi5XlK0R2/LlzZuCtTd0vTOWL
yIOBeQ6wbKTMH0iJSZTKenkNHe5l7KrG3uvN4eq5A0Uz4rCGqVSlOd9s1wdRo8udPxbdK4Fn3zww
oQ9jA/2gAAexgPGh36x+6FeFmTvraDpsM0O7CQk4YvCw9KajrZ0aKw6OWZgfe9i76xiSWwQA6jFG
5b8AvxQdzKmEFk7wdW6UjWANQeO6vo3m0K+jTDc3aSFAFlh+fwI4VlNg28SZXpxkUhN2PgyXwsmG
y7zXGA57foYEF+SUH2Tl3cBhAkwaAAz4/fJeGaN/kgQc8BN8WrPWW9k9A11JCGtX68YzUQDO43RU
Tc2vpKFzhdmGBHYJI4buXvlVQVhjKH7+ii6+2tb18AKQYa95JRkHQoCCntafgV4+hlK9BvzdsZAa
1qEdffugICsmcDMA4NfP6nUV9X9EfibgBR1KltHVa1MiMPdQOrK+T60Jd6Cfha5InjP5bHRWjdYM
We3Z8ytz1amELf86qZSVia72JRorZZsDqTwF0x4i8r/25nOUplsmarScaJWXL5kRu6QEl91xPuwM
52dO4+OSqu0Rcr5cJZkDPKvGQb+lCQ5vA07JM/jks0kS/MN8VFrip2yT7Awp0SYFznJXAUAfCZ5f
X7k4co5FV5SACMbyzNvHa1elzm2thwGpT6JYd2F4A/ge3ay0EgdVZxETg+fiHaw/N2mmf+0V8znG
nT3vINK8O7F8xHXvAQAraVTpUyhYC8ohjYNrCGP2Ou/JaryGtYs4Rbd2uAHTh1xXCNkpIjjSQZbW
G3JSMzhLU45DhPDIoAJerOwhebNsfvVBldY+iClHzpuW672GbofX+KiHmXtwE+Efmen7xwE+8NFO
T2ZjChCkUpKLoLPkiGR6r3s3vccUUe3GDNaUg0EWx+6wVpO02Ou65b8ha19UgZV8qfrM2ySi0LZq
MWYXsFhvvuzRsFeihRzP3UmDRl82TsQENbGesikHIzCGNzA6QB7dKQY8zn9aEamqZp74z40Lb47g
Jo/oZQ8FeJ+8ITJl9MN2dfFVeux2D9dzPox0TWwJxoo3TXuVhtBfXaB2R3j5XCqj7l76Ql2Vof7e
14H6M0HW0gEEYpkhHkE/lGA5UXSva5UUW1C/zTljAXGe90qDpE6p8CCSYNac84GI6wDxKCOnqT60
YlfFw0seVcPVaWR5x76xLmgjvWZQzo6VWtKlMq4Dqi00p4a1JV/z6qcfNsL7V5g71l5vsUP0jhze
YF4xRxlzm1g/CCfMzE8eCD4iO1V3U83iB91/ZRntHWgP/iQ+JNiVlqWeiyJEnjzNDuYNVYwtYhQM
SGqvEOLr2k++1JBVW+kIBLwXu6Cry20HLungiIpJRA3Xi2Fcv4rQJqbBs1bkh6gPzGGbRyeyzYPl
wLvVpmQXhhBGqpAr1iVpdzXGc4HCbJ3g+1+EfvZtqJLsw+iZf6gOQn6jUdV9mfqAAjNegdMGNHR3
Ss10k2ugoQwnvWshMEycvNXO8PP+KYW4smhov3xzgugAwxZF5XAJp02Ad2TT5+CShh6CS9AW7sV0
hw9P9b9rXl/ixq07UpzM5lIwBJI1ES8b1ic3YseWY0lK54OR+7eKnK7B0OrrvEGKjILCwX6u13VJ
OZIP5nNOnwc7bSTVYD6nRuXoLuxErFLYtZvRRFOJ8yd7TOpKffCsZkVGSvaIdyh7pOnrba2xLJaK
PirxMvIHPEMoXXbz/6KqivzRACiMDs6hzlykqySqGOlF/YGdSyIfFvKUQGc54YS+keOJ3n6i+oEW
NRYkhLn7Fin7E4LP9KABjMPjcgyUDiibY7oHJ9IBBlThWVqBd4De5u2MuEEf0+nDBOTe9IqRrzwW
Ey9Kn++0pBs/AJthwnBr40QiO4wEwggW5BUaTP1c2PsBWRsyY8qdD9Ea2aZcjJ2hHUsE6OUC0ftz
7fjVXvWYa0ONh2MAruAB+8VwHLFG0LZTDojbog8lk9mqjKEtEFKQP1ZR9N20Urp5PakoOlrJI4k8
EDvatnkGaP+DRJrkB/qMFTdpekq8ut0iFhqj4otVsk71rYCwxOmQXxnXikzffK0L8PLp1kRaLL4E
hUIMWLegXYCCd+yvmc3Lx/HGrSB15NUxyRr29WiXUY4+2kjHT669KG1cbBujKLwTay/v5MmRoIOh
2KHn1SAMI+0JB/MlbEYUSWp27O3Se0QqnGz5f4mhRHrmozXY+hanoLrsmZ9cIzK1kNLqj5DFNway
/pecKNkHLx2ehFHkLzLJ+oPq/gymuLk5CaYoEpL8MJUvoulc2cNMQtNkrgs0qIcojAkCS/vqDmlK
XAPRbxr0YYuwlN2JhLnxlClEyXqKAQqJd8CG+h0Jg9ZQPShKa6ySBjdd5pXOnlzN6Q4HrjZvGqN7
UzGZnZzcGlbQ97s9+dZTEo3zTJPb3PaKxWPRteUSvhlfrhzaEyFZLS1twHyQwljlDhWR8JESAIwb
XRBXUZqQzgsDeiiIh+xg/ptAYWmZEtahw9jaCnOMyP5V0mMYsFSGzJB9tD4viYIoVTVWA+rOJv6b
NBVLP3Hck+4ZGDNM6zAgZSWNdtotHGYpY2oVW0tv6Uur8TkDfLsgnC9+ScVYHlWNe20+bD1UE5ZR
Gcv5MCjzJdNcimw0h0+aVvQnEu/btTSd4SWx1DcNDcMPxRZr4gOSD5RpP4hcO/nFUN6FSzxQIpLy
nmuDBSi0nEj8+h3IurzXtMv61L3PG8wfC9cY3QezHb1rQUjvVQPL15p1u6kMrKFjJaJjZ/XtttXj
hp/At9A4zoSPJOejcGT1nTf7EjVGdTTzgYSrHqbKr40ndrRSsqNKj/CUwMW1aqU5gt/A9STz9jgf
/tqQbs6SNPzmtQbkRUJUd6iMuicvsMtj4oDFhoLGZfNa90zwYXOZP01j6Ijx4Furqs+rBzIj3wp6
hktR+d3XvDN2vpINrxb62W2oB+YOyVv3wPoyWLRpIy7YXJzLvCd81dq1uTykNmUZR25dxYJ8Ts4P
l4uUBbcn29I2SRWMrBgDi9WflMD4QpybcTDTXnssbfldb5zu6Lem+ojANz4LV96MrLuPmXzABPUc
eYXLNLxkFHMslP8ZHHRJ0szKqJjw078m45cXD32VRt85YRBcg1j3r04y7q0w/pFLVX9p0BdCybSH
HfR148W1a3WBI5BMtulT+gJbV98NmPMWLoPgdqgs/HlwtCyyedD+E/xzwqslQTLaxqINVEkUA0rf
OHQvXarI63zK0HWUvFzKDSAg1u++1h7NII92cUY4dznN48fej3ZCKnI1Dt3wQCrIYV5IzrDOX5vA
I1mphw+MBwmk3Q86CS+hXoxPpi4lcwxdrt3Okes46osjMvCDkzb6h5rmQIu9Mb8LcpKpkPUB0NQm
2+uO8JEU4WhqbATfjtKmLNSM6GAIElWnIyN3cdc3bsgIpxVA4sd+ygufNCqNTVC6esksMC2YS1ip
WcQCgs9de63tvkdWhII+dpITDoX6Uhb6k9EFF2mP/YU5E9zYaW/emOUeHQCxnxNTNs2dZan55UPm
qoQp0UFfdsOo3FhrKLfMJLHIRHq7+ftc3vbfM3dUDvMprL3KzRT7Rkm2clDK07zcj7okWin4CjB5
OOqBvxiSoCmIxVKTZKli/JisHPXWcdIRB2Fi7vXSuGUq6hytKIdd17bhHar1V7dQva+NzyrVq3kO
sylBIEuxX2PoRSkfnoPGz25l3MsXk0Cxqs0vNO5vOmKOi9WPA/KNydYcCHGZfKXMdFKSl/OsANhP
0SYvKIth56zfhFX3C19Lmje1LHoSOkNzW5cu2SesVS5NI8NL2ZQKHF/sMPO5vz8ICG64ZHpAnnJF
AprNgidzshfFbJ2VLwvrNu8R/7lKJGZkxW3SZ9kTIUTBWF0FHoda5A17JqntMgSfcySkD0dyp1MV
Rgi870n5wx8ytgfc14+6zOV26Hue/Wkz/3J+HarLkmJBF38vcgnGrQukteim5DyohD4TDE4iNqMZ
aCJnHNofiP5GnzW0Fd9U7YMOkXjg4iS3uG3jW+E51HGC19rJx1UQqOuybeVJ14LhZCUT5W8gvCmM
wWcpkWGLDUEKxonaOyVZsp2gJwcqTGtDAxmpB0sdL+dHjBopIWBGk+DR8jr8HvRDfI6mzbyHBSI+
N5bY2zR1blXl1KwP9O7ColzeXbfeGKcZzATYzjv6Ml+mg3D2Ln6iq8W05qpNliZLb9bJ2DRPmV59
HRU3OQPN28NZHXHTKd4xbHqg1X5g78y4/a4YDtnxlRrsUS/6T1jtaJHItn9WLRniGp1qyMVbW9TJ
wUk0itup0777cf9TA2R7bX03vVYkaAfgFs+9rzbXYdokVvE1hZHWGixaHKx1p7z0k1OrFCy5Cl/c
g4CylMC88wOVUeD9oKmeLbgNrLvCrGhdudiWRNe6i1rEyXJOG8Xf2B/Ir/vnYWtiWEewtNC4gR3e
Aq55cEfVPCimfwysnpG397M3SPubthTdPUnd/AFB+8lOgA8M4puLhXmX5tVA4oos161DVz/sBRS2
aZMV+Cojg+lbkVbeWuaqyhciUUDCB7ZUwhENZGXruDAAe0sb1nxhKleYEdFeyB5g+3QYoJjYZTp9
IDQF0WPfohAz47rb5JOIjWxC52yU/X5U8uC5QUh5FCPeC1vVgmfd6ItLasWv84eeqTs3IizWTRUT
uNlXDCgp2IFiKOrvNnm6dR0az1UVf8fVe5rzOWuv0K6mkp9g0RHLEiQwrGyCBjpL699NERDCrJeM
JZi3b34JLRcj2t0aqaEydXOoPMXWgc5yvRxsy30KVSKCUKC1x6qZ8MuycXeK6z73lR1dmjGOL9W0
mQ/HxLYxZw6XWkPD5+adsqXR71947/Amtbl3RJpb1HiAbzvYUSlZbNI6bn4QgJKTwOTbd9Ps7DV6
oJZZWqYeNfRDm0m8jpNpgdxIf+56622Q7nDBvAYHecRR5fZZBtPL+RqEYiuZQFerxBs6UlcxChRw
opgdNv27PpAAGmZqeEEmTKhp29e33HsKoyIMF+ROrBzgezdFE29NY6onOlIayi+yVBuzW8fhar72
zpTbZ48IFnkmonWWA/kk/11tSewZjpmp8N/9cZiP//e///F5btdPdosdN9RD/zV9UQIq/BaXbttO
pREcP9+rGiw36mX1Ih3lTSACo2fQFs9aTlJBX0ZT8oW3Kt2cBknlXfTRcd7UIPK3g1F5m1oxzWUT
0MMJyFsdFp6jxsfYHjZBXuy0IQsfNZ13dDW+Vu3o3OmRjHed3v58VjduCOkC1B1tbe/xcFbAVmN1
TYO6eIMD7MA/fbNipFHOMMV9drz583RaElJEkCFAT2ZGeFEX89kmgjwfRaGHEbTVgK226d0YR3nE
llEsAlrU95BioR6CQ8y4dNFSI7kgrmNgwFX0pEvbYamV9EgDAZeKrFJ4xenNad6khPP92otSmqo0
ZagJuyj0Quemx3r6tfTaR83tguc8LGkbV7q70Us7ewuRY7hOnH2l0kQ1ybKxDTPVwIwKY4ryIJq4
RmzjNi0Bprr6PbSC4CQN/ijzp1UwJre+GTfzhzViIVImSwbOFAfyynRTZxf03Q4lnXIq6y19a0If
fQ1rnHuGJ2wd5w3qMipXJd1Cr4GL0SdfhZeXRxkF8SrUjCPZzRJrh+rsysaoHulat+DnXOtba9cb
0DHynVp3uI5QP27UPqKRp4fniDfVM0txrFoKqOWUKiOLnQ4mws0ce4+7Vkl3EtEP1X/OVUbzvXL9
dumlmeBH63ZcyKLytnAxasrOC9rf+SstApN6fgSceDqkymMsw1CvD5hFs5sWRHtYkg5avtE5FaL4
a4+MLC9N24Nuqt9m4YNPptQuBAmylEIdkd4k+ikIhIuMxD6HEy5UlwIjM3jspTEhROdz857b6goK
dhKdaCqaqH3ZzHuZ1/21h/lM3SADeVdabOArgPdLvySRZ4yaYlUmJiNhj+y3IkTmQQOnsGNhl+2R
hYwXWSDRVgDDvNgpbjbJ+El94G5VvvuzkPHd5lbE15B7F0dExqoKFcH1bLxDrWjMsuyI0GSlxLfI
6LvLowBWriUhqEIq6glqxcduj7cMvOrVB97uZal6y42Cwp3fl6sgtCFwMF+8jH1A4BS9YELqSD/8
+wOwJQRZhg9qHLx6IznpyVA45M0h11+gjCB2g4hQGI5+86ylwbBpLIdG43RIg3PcAtlB1jgdSrCm
OxlRuIu6sX4ec4WkRccDT0sQ/BC3NLxwPPPvsCcd/CHUS0EacmrehA7kZUiI179/dD6f6sQhawgy
VvMHrhM2Szuww60VC3uLlq9BdVwUrzo6waXu6sXBsvTiNeqJY+/Vao3JjYpGHSa3IMZaj+9g1Rco
MJeWb8S3/DGZRtMSleiWWXuCPkCP243FJGFdl8WwdHLiZudN1PkTEVqzlnENKdwj2pCU+hTN6Bfn
jZL7hGPHJqb1Tbyjn5m/NW21bFobpUbUcdMbXUi2UEEMyOik26kYVeUdydFSo71LmWhG8wdaaR+H
ykHKPaj1VgwIYO3JBRnilOPVEpMqQGLV3VFi8KNJDJO4hpPTR452JDwYgWSYtI+47ZeZ7mNN8wKx
+zvkACmvtnRkr7GeIWLMq7tlDawIVLwwn/ySh24o6/YM/cdYC3zCyzC3qEPXCJH+YMGY+Xf/UO3g
yrYx81EJcGFcIiX7pCFL6FpiGA1pG6bkw7XEnpmmVRxdJsr3zhQPbpDC8CFmbdWIsEStwzMzndfD
nip2lz939A+O6vRn1KVerrTOzVcjy+5tzTpjGUiuv8Is/kYcIWJD2rdTo0j2EkkPSdQbAeJuE2S5
WIOt8AFi587KFv1w17pUPaZKWy3mQwonCuFVo8JCyqlONQFokdq+UOGqtlCLh43TG/Zb0TT3WDXt
Wyjzinq+8b1DNZqhGuJ2yq6F0bGJKCIR3naZTwWalV6jltsswU+1nM/NGyjhf1LnTAqo3//WWCan
UpcxqRWxZf2uztEtKXKL9IaDboNCZjJYvFg1rTZ9HK1z5fTFC9qeh4jgwGtf5ekj4SwVsApiiea6
3rzJialCRhBV26ZrvSMel3BdGi1qk6mKm3IXWktPNeQeN+2wq8LIeGZSXZLuzehGMwAVRFNt8Egr
15zMTRQaLv1HJQlW6XToen/yPn6SJHGDCU1DjoQ4TNdtpDi//9JmHRgwHrjBnLirdlingGvofQkZ
nGiGoND6S2lmxcGLKVD+twZoMsh8+nNrBnxnx3QcjQ7PJAn/h6Y2jgc6JxWdyGLIxNZEqv44dAAA
Spxs9ij+oFjmd/o//j2hgnpy0F/pGGB+//cscPNebdMi87rS3ks8gAetjbG+zbv5NIjNm9jPgGbV
dbWN4pJUskLTDvhp4yeCVr940Jo/fMXRcY4o8G+TIT4ltm/w3EyOE9PwT4VhIfPtpHIXcHtoodfW
D5ZHauUHPzSfJn9a5Cbp9dG4SYAB7OlEFM/Sf2NaU7xrbuzs+AyiDr2UrQW2ZM2gSqaNWiWQkYPq
mLi0J6vMqr5kNty1IfO/2SMZn45CY0boQYti0VBXSAhDrDb7+QfyivGmgFa0a5z+yWw8cW5pny6t
ote+ZpaA+TwkX9wg2qmVZrwP6HNVWbcvzM8/ipwU1UK0r00lxdlk7YTLgC5MaNnPjSG6dSBHQuPz
yD4KUbEiHH2K8aF8yfC/N1MHDDJydKhsulF+EhNpUyFLCRvLpbzcEyDFMnJVGmHwVIYUsMMYX581
OeM80uIfLJk0N5DnFOSJntCo97u3UnWBZYeawDY83OYJIBS64U7fnkzzdjlq/jVRhuhh/ggsGwhx
Kg9/uqM+KdimR8ekwj6L2KhOfFawtbZJNQtTxsGkAbMcUvc2AKq5oKg74hV/93LP2ISW1lzDAr2a
3TIl8RyoNVX6/t9P0r/d2HwTVzX4D25xA5fs77e2p7uRoYH4OFROuhIgzZbCILGoskAvJGD7VCJ2
NrMwM8BNmNCU3TasT/ZRCackx/6yKnxTEjokP1rLViEJAgeN+MpfETscYrXdaYpYtRZ3FD5dKFpu
+E7xRd2UUaH+QTdt//uN5NiUlyzVVRFNQ/v9/ZcpjKDBXtzWxxjZuEB9oju7ueYybyinvDaitnf5
OPUF1TS4mKFZ7edzGtXKSyMiIBmF2jynvFMWmrPPq+fRSL1zSY7SizF6e6P3nNuQA3tE8KRM6/bx
MWoY5GYnl9FjZYd2Nz40XpQ96b5yBNEeXRSt/WaXBQR+aZSnkKJza3iKvuj0LjlAQbNJcSVXMyK/
6wNDF72L6YGu0F/mRr/pA9oZc2KRHyFNcjViMmbhDk4wi9rB1IINnkLpMOsAmrGeD+eNx6gw6hZ0
IYuYM8KpUNua+Xp+RuYNUWOughxHR6K4lz2q9/++v7TpVfz7qxpFKWUv/Fu6YJD7dEkiosrUTrFJ
4aHGjKfSSos1pTaXJDvwdeFfGwpGaBiaDsQT5TIN01unXONpo8VGsK615z98rem2/vS16OO5jmkQ
oiD+5czq4pj2q5dXxyrs9F0DLmjZECB3a1EEMROsHdRiBrWB2mv2gYjsNU3DrPvDMAY44d/fQvAV
DB3376Sw/v1+xWgZVLXWlceQMqtJNp3+o0nHwNyodgXnXlEonHjZPfB874FqkXyB07bMCy+5J+hK
74UMl15IlM5//3E+vxMwBek6xBYMs8i9bSaPv38tyi0G6U8BsDa7BVwoEXv8vWG09Vdh1Zjuljc1
ea2Fap/mTRkkmywVz6rt9I9xO8id6TT+MiNlbtO7SLh/df6oy1+IvC8vdoi6M9BxQKuAyITPTAd3
y4awcfVPmuFP79vpNzIoA7gs1Uz2ZqPePyYMZeUnWizAzxW+MpwLvyHvz68oXECUQxbJlDFOzI/K
JLXFz1rATmTDoEln4/RD/YfL/glVC/cfGQyuDgNFOOJm67P/1yF1UkuASB4GC2JC2w3Zq6Lba/KR
A5J9KmXV5kwccoXgPgJ7UH4BtbuFJmHNmRcVN3/ag+oWndURwW3j6fFDVAMAcMSgvudOcuzKfPih
uMo5SHv3TUMRtGLh3u7VobR/6e1/ie4r399E9aAus4K8+9qWyrZMCMAbRaktIsBmGzTM+aV0f6oF
/bAyfM6xIFxbTx1vqtJbDyVCZlht6o0cEPVm19Ea3ma69Ye+WzL/dO6l2SJ0JKxhoRa0Z3U5ECPU
S1RMYeempziNxSaJk/EPtlHt/7jgNmseqCiC+Elb/3QLk/hgqcS5MqxXIUoBiKQL2ofF6xRuE/vj
ApdBvqU5VK08yYxFUdEz+lNPnerJ//NdM11uXoCGycuP1bE9f9d/3HxB04syFEV0UGXU3oxofKwn
U6EvbLmMm8h5rAYrWza+Au0sKrpjkxXNn17Dn31+k2Qevr1l2a5mOdpnJyq19UakZNYdImq4J9fB
SoUjXrA2IY4uLcInJx6OA8uqB82ANyxJmocx/USZnCBdzwU42XRfREqea+vXjDBxovxh8P7sinfn
r+i6TESw/Gr/umQ5YXJtRmXyYFoWYcjTetsHS720qYNhnKOm0UcqVRqCRTDuZEerIi41N1P5Ghkg
BERTmzcrjJQtpZZEq7Orr1JrcQc9vUrdiP/wknT+NddwVeZLDrMNHmbN/HxVFTOxI/9/CDuvJUmR
bIt+EWYoR7yG1pERqfMFK4nW4Iivvwuypqu7Zuz2CxY4RHdlJsL9nL3XVt3uCJjMX2upfyUPs3wm
GSvYE9LSbASPvA/8d40fG1/g+IXrupsYE12o3tHT/KjVwfiikxW7MND7Tu7f0tCLbVLGiBpE82sX
1Tm708paNt0yqsinLdrSfTPzDsBrmARn30VHmeK9mMejuh12Xk9jd64qu033o8mc4qFRQWqquvZc
iNZ50wK73DSAFVmbF3mxymUbHPTUyGiwlPkJhjCCDUizUBsYqxKTcoyhvCP/Eo9Voy6rWKtvSq6Y
jzVRR6tGjFQYhSEegyTuDz782AhsA70t7dkpiDLXAswmnUORjXeL+tH7+rufR+U3V1bnIkjjn06Y
rVH2I9xO9CNRT94uoQm4S0TwvfV75dGE+7Cz7VLf+r0Ni7epXziefvv/TsAT/W98et12/3xluyz0
8bmBkgEwZ+l/sG/MWBlRQEfRcURYezZl6Z+cLvgImLXcDbuxkE7V3w29wvz118bTRMa7kJZ/3FfK
g9k2BVTmf3yKkaj8bazI1HYzOGa+i6Yae0YaWOVWCNUbMABo6RbFGE31LHsAL5iX1mI01WdKzNFB
R0P/n7H6qan3WaSoH7ZEwZe3bncKZRNfSqhnSxEqLP8cItqs4VtKW3xp8CjfqOr4rTbryNzwNoHT
aZNARoDyqleH+qdQhqvIh/y9qh0IY5VQVhTxG6T/RXTKfP/XRtM7O1oh8SH/GPG6+dfR+bx+YMqC
zKTcx1ZQr7rcdfY4zLK3PnDXEnXJk2kZydXTNVjZF4jM5OCM9X0WG47oNqNB65c4RpaO5q89BSQM
CEyK3UHpDtvakc5Oh4X0OSHvgqpZwJFtLrh1tG2GEXqRDqqzTPGH3IAO6xtbjfJTH+VQR80o2oXU
Dq+E4TjQ8hT7CbAZgO94Ept3JElzF2DYCA69wXpTNhDuWp6T9aJzOh80Zw3MrtIO+I3807yZx0GL
pkc3AhurKeqmU1P/TsRiuwQiV72TVfk41MEkPR1Xkobuu98k3wiAH66jURcoz9py35mje/y1Ox2h
25VXCB9EqRwwedoHw2yMFRCmYEVAQ38J7ObXhtonfTaneNZFUO7lIFOdLh2nxJqSnJiGrOZzKbL2
l99f7XzfXQeA/5Z2p7kbzBBIa3WKhL2t8fMPr2T1wnpLiHOuDbv4CV7rAdjugDYo7XcIRFKoQnRq
KpLnkH1m4is0ymNSxSapEfmdKiJPH/KNRKzSpx+C1dD5w0NumyYyKYVnQhm495bfaKeB5dXJdYMY
6Xh7CdedGgTpqaFFQ8lUGvE4n5sYx0Idi33k9z4zIoK9N15h6wcHeXKUXGpPGs9NaWjIWi7E++jP
PorIJwJD5iM4jecjc4H4P0fmCts/viMtIu/IU483Q1moR6Mffm1Gf6D7F1qP89Dvg4MOU3kxD6J2
3RLIqekLIcNTEtn2DRmptostNcRP65r3PMEl5auJ/D4K6P1o3ZFGUmi1bS85zNa8RK9I+1XbJ2lB
1mkTuhGSitWyGJ36LMiCu3Q2v/lizNOviI5wtfn6Sywbc5tnKIBTFM4vzOqO8wmaAkm/rdzgCnVN
bAK0GpB5c5AtBRlJZYsi0ebZNmFxat0dUNbiKad1/MJNkz65g/0koAwv/NBdaVC+vww48ta6BkCJ
R0z0lBKdN4/jZx1hA2O9+JdVyv94ElsTKUHXpgU/HvF/rlKqprPasm4iLivjLSrsr1LxrO9VG24R
MuYfiesjaG24eoJqCTOVfDRoYxfpQ/3CK5l8weS28gDVQruEMpyrZf3UdbRfI5YuO89Khgu7LpmU
wO8tLr6rsDsbxQJKYeDr1nEemzd1MIz/Mr2w/sdP5zqkFU1GdMOgrPHPn26wvAb6P1ZGs0Re/tsl
UwQKy3knxROjVb+cM10wavskH7B3T26a+UCHXvOBadE8QjeHeX81mMshQE4U5xQsPQXh9aQ1MqZN
1iDeXXha9aGSRLtnFu9c5nPnU7CiaZt+AHNtDVZ37sZ4XASm+kseSiTGyknr6iExHP8xy0Z/W6Io
WgWCPmVcByI4TaKooz/kV9+3On9BHmpkWtyaKsZ2Icp4TRY6npRJsB77XrzXE+2dgIP2YsTbhBXZ
fpDcE58lDQA6J1pi97ki1ru9efEtuL1p1dpXiwl2o5vmB7GlcDB7LX2eKiirNPo37Mh/U9hc5vQ0
umyUR5ar/1nYYIqk5Q4JzEdNdMvMLm9SNymNTpJsOVYuph5VrmpXeVI99IGpMza3IA0RSgXFU5U+
fRqe4yi4dLQjtEASwFsGzaNT9+WmlY6/mYV+3rTbo0PcGDx3Vkpv2xtfraJrRGsvadAtz5u+8t6o
zhZWEy3moGwDYvHJK8d/Kxf+V90EIdQ07+FH17SpoPPHZUnRslXxLqDV9qHpizT3F8FjF+Oitq2w
BQEVqI9mqDpkcfdiC7TRICUbhfSnTLoy1E+ttGW1m4yY9lUwJMF7Id/nnqlS1N/+/6fEvJb+R6HH
hfXE3MqiGmjpxp/1zcL3CcZlDXAkAvycDdgfWBYUryqeXHwrwfA9GU2acOaNZJrbVAJ+mqylvVfl
24LO1H3epHV/6uwq/Zeb/M8ERYcIz6lnxJLM0qhB/XkN2bpJdC4sDSInd7pQld0cgq0kjbH3JWI9
dYrJnsf0bA0tN38EGoeUB+vZFdX0FEtqfjXRQy+bUCpnRIvjGWkjDvjpgJV+LfLApb4Ji2Goy7Jd
dQkQ/EIf/K3LpQdXV/jmtnR4Spr2oCFeYNGla0q2D1si3a3xPDZXerr+e0UcxaLRmuQMGx1Bhm9u
9FgTh1LLbBhFUbPyeaiecwRyRysIh/XYG/K1KeOHPlTld9/tHt2srF7+5a/7R9+NpTV8EHQ0iBAM
7Ml/VqqyIbLcHJEL9hc1OSeZ5EIrXKi0w/BQ+K66a0iW8WuruvXAQVXfHU41j4drO8Fykexq/1La
cf+77kDZgZKORlikAYXlz+WBppW5GxvVIQkac1FNKmcjNq3LqJLEWVedzmM7/DU2H2CR4BwEy8j5
XGbGpbGYDyQq6DFe+1vAeONFjbxm48RjTMxMUV9bbqlDGxsvQZmM93AM1xi4R/xEarpWArM/cZc6
W2YUT38TPw72NsD0j9DSd2nhC+NWIKS49YH2JYdhepz3goZ0aaQTKKDl2C7MQn13KEQ/YK66ObGL
4Z+rAPlkWp6CxPDwkD/Nq9NCCvnUR08zxopcCzhKgMEv0p2SoLXeRU2ZaTtm+fo2TLQeXWhFnx5o
NYp/Nna90L14JJIThQpqumDpydchbNyRPB7HPKfBtlWqnV8a6ZONmXWrV24YLApiAnawZuXFznA1
NHXwTZDacmC1y8+p+gQNUK8vEIJZw82LDS5+zQe4VYG3jHlQPgjP1848uen8VFn5L+AM98+qCzhd
myuPi1Qgafkv9o9EaV0RNCuOcR+YKwvzxJRC9KHkqbXW7DqllZhkr3LFwgyBqxZ+UCqHQuG2yhYV
TfiRp5hH1e69HMnsdZUs2hRcFVQtIzSKiN9PmHZalux8ipOBqY4ZNGiXGVMrCUNpPpJOboyoU2Fg
RZFxxIn4lNhK8xAQN/7sS+SEfvFqmQN/rHRIF4GjJytBo+1Yp6oCYWSabAeN8wpy7JYVAMiACrn3
JrEO87AHzmCvFUkFpDqJjl43aFQi0G1UqtVjXwm9S8DTBNxd4n8BJMqTweqevUT7iprCOOq5yb9J
kwoZe3/tK8ButoJuYt217YVifXtBu9BcIgMGTgzbYfv7gFPYYFrajDQUq7iXvZv8jCvSl5s8CBeR
MGmcVNXPPtNueueujIya2yTPifzkjVWjfp98RWBWPEQn03jCePLXeOtH1icCbDofWr6x+pcnGAWu
f1YUqCdQFsSBZ9IsE65hiX++UnnpBwlR5gTlpq9I67SrZ6ba1QrK13gMlL30bPX6e7zVPghX71nt
BNgDalyBnmEgwQrNz40ISezpVTPfZmWqDGT0cWQ+sQkH/B9+cyf4xd6Hpm+t/FlimTpkZLXOuYCu
9zX0JjF5izFZTe2eGwlhR9pH/XtVUUSGdfU1TKyK1R1RrQ76xEUljAZgbG1uVTGIp0EaydZtmBt0
tYN+Tjo/YNmxuoK0r6jpUzntqLr7pKL68FBB//4qArdkSyHAxrmsCFZqinEoE4lJa9otizS+lhGx
JtP/xnB1uRpdw38I0dVlee/9aBXjwxxy8yVm3okdVXktKHteW428J1WLnUNUldHWcaPkk8TMskE9
zZ5Kna49KvVsb+DfcYDrEQWEBBTPy/yBEUcv16Gu+u2+S3A7DiJ5jcnMY8pGT8/UR99AD0croe7s
dEcFPaDUMx2PI5Hvu/+cbU9n88b1Nl5QylUq62JbStXYE0LmP6DZ7ZbMS5QVfiKyaJo4veRWf3Sd
Ub/HPpdqENTjSrHrcjPvzgfK8JtVdeVtHsHdomwHxCXLeZfasnaXrvxSptAx+54cghIY8lWDE/Jr
M7rQ/yrv+Mc4Hd5XVoXD/vc4ZSbMvLl4dRKZ0akslCPxatxxfvjds2UMD4zevNnpxgVeaXIttKjH
//kjbLPgwYhi8676+WXukjalNLYpqrzNkHTDG8kJfzsrpV5vyy64G6MuAQb6oA2Ksj/Q+SBz3M/0
y1joG6WrWO4M40c2muZPza3ucnCfYyDMe/SVOLU6OB2EK2TrBtzACW42annDD5NTncUrA2XlIoDG
+K1u67OLG/0F4b2xGTW4NyGm+Pt8hpW7Sz+3XwkQ8u9jCMPQridqrtJam7hWcZL2SvE8oKA8ITit
NznFh90orU2e+vZPn+AWlH2fH/4amT/M57DY+hGNOxwOQb3uD63ECNBMJqBkHOtlFk9JfVAGIV0F
WPL8Kj/aru5+IHC3eLAP8VMlu2KtinCvjGFB+BJVjbBNAaUqYXX8vZs7AgtXieWUQPp2PWRIfFXK
DMfSdL1H127sTVMjuYR34z36+ApgWMhzhp/kyLRVO3qR7iLcSsMTqJ5+T6UIu68RfqCiEE+xkWr3
gAANZO/Wk5fHzQ547bhUBv8tFWqAY7Vt7gWhSxfVag5GJ+RDpLhnFSgWs09Z3JMgLu4mzoQVLfsU
/RK784Fa9ucAcNFZ6/3sqmpyY/BLeWoFQuQUQw7h3Ox6/dBgN8msbS/7ZKO2jsQ1KFPzwjPz0BKo
fQ8hYjWFSA9zl1L4nnVqEoABlSw78rEgdtfZSTrN+AVb9VJtuCS9lASoOJaHz/9emQIB93mXLy0i
FO40z9It+Gn9oCpmcfacHJuel3XPpCxhqLRq80fdroY2qn/yh/oeC/KweqY3BJZnt3EIa9ZqLI6M
ofbWY5ZV+HYAg8ncxQWGFvOJBLvNPG7kXrt3c26kWov3TVUOAC1gxGQU0IdVq4z6Em4FYoKgYkXu
KJU493Z9BHgaTCw0cZ6H5k9T0n0HtCnswN7osTTe4BMTC8iq+YuiJneyD9IfIiRYyvF0AjZKXhpt
vkNAhPZkCKNj36uUWqZPZl/92tCz2vRGnC2aHqdq6GRnVG/1rTZE/4CBcSF8UpgKmGwT3EyYgfMA
oOSDCYA8xF7L1wbDXJFnaSyD0i6+qe1yVkizaGuXIibgp58rZoofUukaivBIqyV9SUkLyXzTfKfG
YW8Kg1x4yy1MuhPeYlC96jUq/AIfO3Uf150AHR5xlmUafA2VeBt1QFX1zK3pB+Y2cVODfS7rZI9v
Iz13Xkb8l5G1b6Vsfogusr9ZstzaamExa853jaEB2aLvcXK8PvwqTQNKvOJaL6TXiGXaBundCujk
ti7ICeKnmh0zG0oBSbufJ8lxrh2qzvVvc7uHltvnntSAu4WoQU8zPi4SAy8H3F7reTeMqh9Fk3or
oELWLa/kU2xr1tugW/0mQqayrYLcerPr+Ix8LX10ZB9exwyZlNuQMFSE/fe8eh1iLfmZS4tXgS5e
mMwgNtFgsQ5Gmh+UUsVd6gCMreAYoNFuxDGKUACQVRZU20HBX+UngjS9uHwc8q58JEg0XCJqC/fz
WIMZ5igC+0c4RlQsdVN7d6tsOM3nJq0id0oTY0aZvjp/IYjz1QCp8oHmnr8tKqL6UmsZ1Q3l4iEa
0H/g8YFq870FdvemudO9o7rKo1GozkpNI2JIPTXeuj2Y1lrndwPW8OBkVXAeTRxmXkIzo+lpeJey
wHVnVjclkvUt8o1b2wx3VN0OyWhC7BSoNBckZ+W2gGO1zkRd3UAxt0DR7WA/786ETE/0LU+972Wx
sbQwfBfjtzFpjQ+sONXGbptx50Y1z4NRyaBLiLOJIetHY5enOC6y9zgnRpB8WsIMrWaYqpHT9JuN
7VFF15242mPxaR8oCj0OWjpuuwDLhwjcGLJxmnx+0nP4KAS7tmt878Yl1zp72WFF+CqaNzSa+ETx
YGLjJalmkpfz1xc7Gbb7HFpFmjXxV114hxjwLU6RfIfeYoJNFeYtx1b84RTI2DuWK8RP0lUpxm8u
giiCxGR5b0r8TiAjdbu8zwMSj/1eb4h7zaax+YDijRUM6dHZzruxzKq73pkLCmf8mO4GW7fzZjkn
o2/0t57O4N6GkrcuZGW+o+cHxR0DtB/b9ly0QLlJaSofTN6nAIfgpyAo7FFS0sDvh/ABrlZxc3Ms
1B4W8aTkF5+a/AYsdbROlRSnFMXDLZ42ihN3e02+zk6geUPVfUPdOo8TcUt4H92iOk/WPcvT9e8x
r+D6oHO5ID3YPBIGmcKnAHpQVaX7jCP4W27Y7Q8I7UvetS0rGSNfosUIb0HrKKsG9toa4Uj+yf72
sJ8Ui45704389Ehvgjkjy/OGfEvutthBtVtFLe2kkMl5QlhV21kToV8N970feZcGA8+qC0rrJXXM
77VTyJ/GWwoS5KefClK0tOLV45EJoiMor2akiZ2TkOug1y4xx5EqH3vybbdliyd9rk+O05g5LAvL
Dx/nHXUCRqRW+ZZHY7Qe44wYhWlTBq167ZXNPFKMtnqZvOZ6h7UlAwWOtdAdT64I4o0GSeMRyYfC
M0NEX5BjH3FFQDcbHLr09eB/Rx70s/D43xqDZu1wxlXPsaAtWXZ6v51387IlxtkFKuYZWvUMRNLZ
9KQXrmUX1s8Fv4td2KBXn486ve5sDfKjTrWSVfsodZN9FZj6mQWhuS6T1H/EFJMvefmm756fvCJB
hMKWFNYqZ0LJ4zwveZM7HVP6lKmfqynQbMvzDC5rzJoVNv3xezsquEAyHVdU6J4Mz5+UqdJ0TnLa
IE9XVtzXBVB83PIONI3pnmP6hiPvrMTi2S31+OzASVmQkSJeVD32dmWgN2ieUuCmbugec6hgC5Cq
/VXCt7i6o6EiOoWq9vtA6jf51SLbZuFPB5Le+q9v/D7gyLa7Rrrx6xs1vYydWuJqznFJXskR1tYs
D7plIoV/7aWJi8ECg3aMdKCP5MZehaF7cPyQV1SmbZz0oIPtEXq8NxCG7KRlqaskZLYDFmanTZp9
z07q0/xp3kTdG23Ya9IzX3GyqXnn5Wq2rMahvBoZkyJaVw+wNuyVqg/hmjC8fErEI7xCG//zKbZY
BsTjFAJpiBfaW/Q7X4XLi8I28wtIQ/0ak553cDXumUJoV2dK+0Cs4V08i1YBEuazNs1J8VWOSzqG
kMmnCWsXiWATj9Jez7vCh+9Cvb5dzidrnqYiqSyrrV2H4ba1YnK7OrsUB2uC7ik2qmzSe8xuJRxM
LPRG4RZamXGdNzktlTjoJXAF99dQ6rfuOQVk1PRasghonGyw/WWLrDbFWjci50hGXceSM6jYzgO5
OZp7E5M6LSDrQbMJE5YgBb5XciEA5+1MpNxH4uRgoIrhp4Ioy9SS8s2dFjalOVjX3Cz7Ha6wfB8z
odsWXXvC9uyd6ib+tcG/tVVhCBySv8adprVhCwzF3nsftNz7EQ4kH0qaIDBtR/7g02oZAJS1xnok
F3OWUeEO6VGMmrKVlaOcEan7hQqyxmzE+Y9PEbEo0IcwwSq2LiGIQacJm/jXJkXBc4xDAyVWAqJs
GSjgbxREcMtIrVwktHW1ooaYvI6N+c1z7fxnkK2p9vtT07x5iaKxeStV21lqSIQenJIiI5ST5lBC
9CqG7tyTUnhRPBWNiSKbZZ/bhQotLg8v85HQVJI9BLRH263tfYra9FOOM2i02lykLXNRs/xrdz5q
B51YubSst79355N/f3c+Ok/8/viu4sBhqTX7mE7VEqqq45ORw/v2ddch7I9dFQLMOS+yr/NeGYv6
scHq6ZCNYbIWu1ojDCbHqwqCjmX93qlqthClql4TPIk3JrUf83jU6kjy+lRyY7v1u0PpkDo+nvJw
V+bwI/tiOMd1FVwbXAqrSquLNS0U1mr49aDfei49N0c+DLwjae1ELi+WXj5YSdUt+TcNEMHcfFnJ
pLukrYFuELzqMrci54sXFODtrBaLYnqIESacnB7HcBRUyUfeFmC2knM9kpvkYbE7l6KVJwKY5VIb
PXFMRJVVC1xz4jhvxmkQScYuS5r+LO2iX3kix0eHhnKbuFwhZQvkqYWXtyhF/K3X4mGZ+366DdMS
3KPfpOmiHnRlz5PHuKWxr916OC6xfDVd+uFAeDA1TrttO6LDZObIDMxplk6cBicrNmBT65AT29g5
D3SaF4XIunfbgXfTwcs4eYGUG7Pqm5VVulg2tXFvNcLba70EbgcxWMc8T7jnTKhMAGKSJut6e1qu
8NbVZAV4xjopfs090PfOOidP9ZmlyM+k+BH4HY8muwv3s2rB03R32SQlAdKN/aLBD1yqocA5Ndmq
WZ82S2pHr5GdKOcildHRj9ynwbKMhzhwnI2pe9kuLyKm/k30PcCXv0jB/5/bPjUJYEO0m+n9vQnD
Aaqs1VHu83DzCJGh5nAVih3YxiM4pWRdQ4hgNvu/PimRaD6PKtKkQp3kL/O/AB7a1xb+9wE3DX3r
XutZhrbZVovL/JLaCoALq+xWWhnFuB17m9jFiHp36RK0HJsDlAomFlvFZ1ETTrtm3y0ix8vO1Fqu
WKzyQyCwdcybwi4By1QalKoxJ6oC6mBRs+MhVyWJqSP8K5D1uY2SGlhZoe6UcWf1NGy6xGMGPs1n
VLDAp8aG2Ob2hkNH1k7uBh2zpAP1IJDl0gFXLeWso48zB1iRtHZS/CIbxzcHVHGFmFaTd5GGWBmz
znlnTQ7yRSY9czCrO/bG0LDKpl8z77r8OKSEZBT25/1i1KtF7wB7YNWXHqy8FAsfS/5T1Qvr3isv
HkvYekkoZbjIAo86CyJthZ7saba4UR5l6pdrrCsmF9w8luPO3busyhvt3Hf5Owtw96umtD+K0uoe
mewqOy0Cd1xkif0ylOIkOtP5ytq4x2djlEyWi/4gUhWjX6ReSAMx1tFXw01o0k8blffM56e0Uhse
NFCs0Cocg0o9+9CBbjkI1fX8aSyqX5/msdy33zsRVJuZR1xUVKqw+Yp9nNXjk7ZA7Vwewsp+L7tI
omNs5cP8aaiKU6458en3OFhCuUBex2qDV5Aadf6+q8EtYMEMzgUMbQqne79/LcrC27pFqD2NutVs
i5ZckHm37TPjqDhOCeuROnXTDiQFCd7ZIRwoXlDtLmpt7TxvUiVx1q7eWouuS/TPMVl7GrUMo4aO
MWXwWIn2Gc4TwRZc5Snexjq+dUq4HLMB6db0Uo1yX20X0V9N8tSrabxN57RJqC8MTzdp1GlA71Pt
YuV+9+ibXH1KlxVPRgqatjP8ikAtx3l00/qA9dJ5G4x63A6Tb0H3j0UI22aMuzMVdfeBmHVTWWRT
uUiMSLnhnNleuGFJZe1qgm4vlpeV6yz246OD+PNvyASxzDUlv3kTPiGjArASFViSjjQC7NoA/Edw
lxu7UKrTgPxso+Sud/Nq5ebUHiXiIHwZETUhcvSGXSyy4cEnsqJ3LPM8o0v88Yvv3qrGMT5qP3RY
GaL3AkWQ36ELLWzThaivmLfPjaY3+8kftfg9JhPWUZWRJyDrSvF5XuQqytJgmrKZx0LDHrfM1Mi0
iXXce7MPnaz2xkFYjyTGNe1wZVZeuwHJXBGy1DRg+4Jkr1VmskV7MT77dvvse3r3TQmTDyLY7acE
t882dCoN5adOONboJctel92qa21jq7m9/8z9qW7AT5HQMVEsvSLN9nUTPKH2ts+x3XdXp0WGy0v4
gmXJAt6ZK3RE1faJWfEJNaryjoFtWEe6n+5JJa/2yvR3l2qrr826znazNw6E4aFoDH2JhL9Z0zZ6
SQYzRDnm/bIyoPR3VpnFbUqJG8ndSOwb/R3WoDxo1vSt+2vRV83dJ8h1W5sKfAwkzogGlrJXKZqJ
gVOLpvrWxTUoEZJGroaD1bHv5CN/Wo8VsKl+7tJytE4RnPKkzKCGUax788P4VWoUtfyebD4rV2p1
NYoY+nRGwrjXMVgDztkWPXJWq8/ENszaaXVYGFBiLbnKTHXHittfK4rS3bIW1XXYVf2tM+TeM/rq
VFm1+5Qn5qtdyOgy73mE5yxyLPMbK9Ca1yQG2A/Qm2dmDK4IkecPs9AeHTXjXqRduYnpO1YmK3XV
wr5VNck2t/Pk1Q6BmdRKZPJYYHfM63yLcM9ey0RPWHtT8CbNu0YTa0AmHarXMHlS/Tj8WtP2W5WF
Nk6i/vSmDRj97UILvo4y+oK3dWrvAc0qTctbkRFs7ksztN7ilLcuM4xAVd1dI8eefCdzeMpp1tce
oUBmFd/nx5XpUEVvWtmfiAaSy0wUiH6crRWVxpeiA6WWBW577CJzfEgknPRGk8NXH3CNTRHhJavz
cYuqL93plldMXLsepKS1m+OzxIAqK4jLGI4MvcnICB4qlyVqzg8aZkLKtR11u8FUu5PuYGEjTkSz
0nKLnvznvDdvQEPl59+7Y7/whtLfRaas6OU4qJljIe0rTLtqmfpdvYl0y77OY/PGg1Jm+gZgjGl8
dE9FdMeuVt1sSkkalaGXKBZ0GdOmWcy7oUmj0lYOpiLonIxdkVNfbtuV31FG46YZ80UvKas5wejv
8AI+OVITLyLuIVIDMNsXRS5eYhemQhk3Z7PTvH3rWPUxLzSCG8EXIB9W02Y7yKG/QdRbeAU2iXmj
lKZJaQEsLGAxFp+URVao567DkGtPSqRpTzxY0CKFjyX+ZYj5OvhhnyfqGm68yTxIqPsuoMYxdon2
MDqqvlQjX7xHRn/ukchqXXKVNepmFN68TadNNtDb1COYzy0aPjqqYmVj51s1oZnFaw+tqxP15s2Y
LLGj0m+Rh5Q7ScFvUSDZpONjiI1Uk+aetj3wdkqLbh20FHxifpAuOdhuFiwVWC9vYPLNVWX0+X7e
LWyFOdOo7vDTIEkJJcUkpA1U2piHJgSyLMEean/brd1A3884qPnk+ei8Cx0WTvSxIUksWPV9aB1d
tSMkrQwOHtGWJLkAjm5k/uZPekO1hWee1HCQpz2YRA6w36ZcZWA1cp70zlJR/F9HjSp0NiywytV8
shRxjH7EjZatPtQPzZjVD0L1EIOykFs7GOtdGBxteVIV5zAfjSBrufBcoWuLhFJ3bGaUmFwf8M2k
RzcnQRg80PYw77qGF8Fp7pfDBMUd4ry+k8ZRbAHRIjCLrFtFpswFxUhw5bX6BtAvAR3kKac8qbiy
Qg0UlTmiwkHbs5yP1jnZD3UFeR/aBJWWmnTyMu/6MzWoGrJlipzG6c7zxhGd4D8St2e8zotw5PcN
mBAU9vwpZIzyFWPT0aEh0yNuivi56+JvOOOa10CmSE3SMnpoSs3bBpGTHrrCTGDKDCZ9fs96BLFP
RzUeImifHTYgR3GDlcK/8cgz1j56pc6jnZfctpOFsRHj0H8Yci0n+C8t72iD9i7Z+8y5VngD4r0a
k5AwZJFcqlUGyWDa7abd+apwecIyR9Fvc+pBZXY/AJAM2zn+YB6yzX7cDAPc+tbw7Uvnd/baCGUB
BVhDQTUP1tORCWvpxvmFRArrUmFhjpnP70bNCO8KTEoE1PT9qOPUTHIT8TCx5049nR9CF7L62a5b
FgHWl1ZVBEnKWnXziee7qbn5pe0iY1dp9sr2XbntR+Zrwzy1arUaoXw4PmU01h8aKg0OzNdDSbWM
ay0MPyRCz0VshO4DYejikpYSs910wCcKG4t1/B1LKBcadEJqvPGSkI1gZ0z4nyoL+13CVbqSvVZe
wobfZl4E+qujt8/9VLUhz36Vg4D7GiC4XPpGGt8J5W0BaRAFTUrLF9H5zrEzRc0fq8H8O9Kqmzct
hMYTzboDa+x0IwPE9EPkKMAjneI7WvuxkeWHkQYsZpryGLg5+RMdU/MjnRjr/wg7r203lW2LfhGt
AUV8Vc5L0sp+oTltcoYifP3t4HOPt5dPs1+wQLItIVRUzTlGH6yDQbOjN0ANmhbBzcbMxXhEbElO
atcnKJj6QmtL45KXobgODuGlTeynn9omH5beqHzrCPsGj9+Ud52i8JnAr6NLhTYBIZ/hsYAiCYOd
Z+s2KO8UqYk4weh5AKzs3toggipfff7JGxIN+CEym3EuuD21S8cNHxzb3v00RmOkUZeO3WhLOonK
QolULpVckZufjzKLYhiedQChmjYAm5xgc5Y/XLRSfi+SNt9SIh+xvnrcZHpz6ncqTXKk0b6DZcky
Sw5iyn8wHmXT5Dtgs9oSGaDx2Nq+vCvVWyEAFHdj8d6ManHUaUefhjBJNhg8vtlp3F8DmtQdy8H3
vuiIcY5Vc6P1tf0u/XTNb71+iVMkmFHmNisxHe9q63MM1GHvFn77KrykBo6Cp3E2Nvpq2T/BH5y8
M1GqnSsrh/plTOzlaa6RanG6wDLqPOhGTHpXX3z3cToRMzDNTCfY5ZKySP3AohrRP52Fnda54lD0
qr8hDiVBTMtKykqMcOJsg5Wjs3WZdz1igFeZHhUrWg3FUmpVerHNxl/L3jA3OrrbJ0tXHqRNZFTW
1AMi86T8ahhFvPddgKEzTSceDKxJ1vjkhprxXJlRtK1kn+3pPxX3yhf1wne17ivQwH1QahX2ONY+
vQ9hIdPd4CrtIF5KIsm/Wsw4jcyPP/NNaDSCy+WfBV3mB0/3JOcSqon11LJwlpvmB4V0V8Vh6HVh
f0R92a6TrO8vbd5G+D5K+Fqqqy1iK+0JeHa6f20qPzU2DvwasOT0lG0p4yXoY4yPk5oiDdErlkCx
Jxx1/kA1E7t6V6Zfc8NcaF6N8Mn1AxajasiNV1QLMiag2aK7fMEszhQoSJprb6gkV9VedzbFWO79
yfXRG1n02nXZSYxp8JViy5Rd0g60sZrsQJ075GLU+7fOTLfzK2DjOqjDvOoKki85ThWeNVXd4FOS
gLFQhf81VjqqYpNAmWJ++jcb64f8b/S+liBEUQidMGKNn+yvWjndhZTrEj9/0DbC76rPlHFOaee5
15Z4qkXAmPkQxBSQUgh8SxeFI2PgX77g/2EttoRh6w7EW9OySZP89T30gHCEOcTJwegd8wQGyduq
U7INLWh0L2iliVnUtmMfGXdaKNrRIjgxaaV7NIdaz/4iIf+IEJjPCO9iYvHAe6Jc+Ou7sUw8zMzG
MDobNaNJjixP+vnwycTJkxLx0ez6xlRu5aRlDwgp5kKi9OVt2gLHAQPRXySvxkfJK98QXAWDpAPU
0zqa9l/fTyepOsRRkh4iJBRXt+pswuCM7hyE8fhE3NjOqOrg3cRcMMHwqw3K7r0ViHw/r9dAqhVI
icLwx2KOdAoH9oyv7eZnaySyGxvoHffq/CxzkbxTLz0GsB4fu7ZxzopaGCT1JOk7Th2S4mTQHVl/
ukt8f/n6Z7TF/CiEkLwWlYjX0QTBbXFOQStPIfFQXQSMGC71RmRb2fZQDftR3muNiU01SpiQTpn/
5Yv8gBiavkdyxS1T8EUK1flI63IUfOFVZWYHR0hvmRE7uxgVUW29MveXYrrS/jxO/R4xqYOfwVqE
NIA8evcj08gGyuYaYYlS3cc76Xl6eRs4t0BwVe1r5PQrEQ3Zp+pkqpFQl2OaBg91Mk5KguzSlSVq
T0lYA2TGY9qk8tjH0JEdv6c+r9rDY8/PL86Sx25gRv3nd/6/LnnU1A76X8JyudQ+/AALQ9bMT6v8
kBTd1/lyUguCvrEtvEaKpEVqG4KTZx4SVp7Peao6ay2HHdsnSsoV2axqT3f+5l7/qOLl+0Mxr5I2
DeQEms7k5/qXyd8NSE+sI6s4EFswLI2iWikgmtYY7Y1tBuduT5owIJ1aeLcCLt6RydGdxur4mpg6
vESz/1virfbBoO5q8HBtQzNVoD4qQ8SHG5EZK23IwGTsG6cQRyk89UL4yMqT9GrnvaZGc0Mzxjj4
MXCOHGXa4scjvVh3ut+KBbq86hQPY0Z/H2zxzLkb2+xvX6n4bVwnatWFzerYrgkp5mMosNnVKeWr
VN8rffRG+5W7vpYcjUHsWyP3OVnBdMbYxEhbyoVSleIY1Gy0Wn0g28U8YDnqr11Tr63IbVdpIe0j
3c/iWPakiVnikUD3iTaMing7inQzZMlwwIGfnuHqpOf5kSKVBPOiuZ33Mhth8Z+v3N8/JheJxUDN
pwW2RMbzrxeJ7jnYrIOyOIwxQdOefJ5V/iqA0W3VW/4P0b8dgaiI82gNvoqSa1Sbu3h0PiWQYfSF
q4fGEVbM0ZCNfAqD8ZG/aH6mqOItcuovD4AQd3JI0r0Oao5JxqZGK/AchuYrVXmPHzZrU73tXxBQ
1lh4RuMvn/G38Z+rTgOAp2qQJvA8fPiIqY2HINaksfeawH8J7Ko/OohdCJ0pyAir1fHM5fQ3L6j2
cfRk0sWJZb5lwGf73eUFtjav3bLuEasy+2l6Bv+fqi8lHGG9ktzg20N3+IFW6FnwwZ+Fn5PLW2sF
zgRgVxbSkPqzjkzwz188b4Fv9l82NGaFQmV4JyzKnkJ9nQ/Dg5Uy7wzHVsI2ECfFEt5x3gT2/z/6
eazX0cvk30tnyPbRxDYMpxYOKVrufnQQ8E2kw/n4vCEjDdw3xYCtjYC9HELtS2MfUgyln6MgC9ZV
4PVHmBv1Vc8nbXDba19Y1CP4JlrLaxGyOgIbslsQ9x4k+luUht0qIG8KVR7UwNHwJikdsSPpBBbM
ZpJgTpJKo/T5SipjtZGZEBtfBxhf24V1CVUgpTgvm73lSe+M85essjKQTxrcZswbbvGlMt2tNLrK
X7AYXWnNlE9X4Smp6sdKUZ1vLTeNBeIU6wnDASVuobd7dDuf1aGvIX7U+RNBePHVMxXi3JLiaUzM
/KkL5MHwSFqYD1Uh/6jh+/ZufhL9sbcNRROu5mezvsUAb0W3+clYmu4+ct0RdZyXoL8Zo4d0FTdj
+jAfCIz8P4/6zIUG5UmKNCrhkog7KUkwxyy7INrOtxc9LbNrR635FITafojV9Dofmp8MTO+zOpri
zKIFfTKSj7VRBO9zxzDukFxpZnSZ91ylLDeVzSLpx66LlaB3xDpJoKimwVgR+i1h6PT21yYN1D1V
i+haB050rUqyM1VZP/08ZARpdA1U/IR6jS+kTDp/gwp1WMdtMC5aIzLeLdv9Aton/grG8iSZgf+D
xmsZwRbl4hLkFg5luFCTcV1E+fidCtVNg2nzBfsiKu7IFW8Dd32W/rn27EWWvdS11rxDvXrUS+j/
Ec3Rg+PjHwIOxDfLb+6LJ5oXgIHrrnR0XOYmU65pA3A8uOQQ3dMk6Y9qreZnt/RXSuvAmIva6CkJ
CUcX7aoRQfQ0d0Q7E9Kq9GvAOfMxklE3Lj0PJxlog/STFDiX/cWbTIpJEttvTJkvit3134XwDhDV
9PdYccKV3vVkV5o9RXjqmVs80+W9y/ocHRggZWoRb1bQF6u+q5X9vGsn8cZNGYaRxTcPvkfReD6e
hJa2wbXubExbS948QqVNnwWbk6lvnYKeTDSx8oSsO1+FXTfevIa1qoXqF3eEo0H/DMq/DMofpwLT
6GOzJjUmmyRmyQ+csbqgYI9muENIauSPFr33jW6OGORSGzqo7It7RGjgmr2/LYd/Wy3xXwsMw9zb
DSZs5kf/bS9NK43caMCB4LlA5Y3vEQls2JzTgQrCP5Hv9fu+ZRpqhm73UMbVWg2N6EaXt9v/eRD+
fUKkzugjEpRNAwjXRzpgiARAukqLITYBT+WOmYMU0aqp9AVU2KeNLEgulUUtV1bkqUhJ43dH5tWj
NqrVo/Stb82xWiBMj0/2tMnt5m/v8bfbJ/fNeYrAXQKysvXhmzINMxIU+dw9UbfRNuidcz01wKjV
aWuGxW5bo2XZUStHk4OIszPDW6vjO3d7nRmnYepbZsAUIv02WEyPukFG9z+fx99nMbxHFis2RD+s
rs5Hj6tsfTsuRI2AZVDKfWJ72hrdVfUo0gyGn66tXBW8JUKicFn1AINah06IiAFh1KNDF921z07F
J1PSzDmPNbSJjBFt1xNhcpYJxUWwDsukCJIz9/u7bySfzcBRXgxByHZfy+ashQ3xzJW3/5GpCyRb
WU1U7j9/Tnueq/z7pq3xQSHc6ixlXebPHyFi0iXVTUk6j1qs0W37wHJp7YwCtS5CI5dS2lrRw+qG
y3JgrR2OjyEYHmp8Qnn2SjLDDMW5akJqT/ivduQyZP9onnsYwV9+sipaJo7XOdfSy1qgh8641Tys
kMLOVDJE/xHzzrQJeuGupKj9s+LFi0bX+5ee5SjZ5sEtS/3xlpfaPe/0YeszR0drQWydWdDb79OO
4AOljLep3otX3Yo/12If1fi4UtdIqYepVIWmjeeY5TaQGhOgKnWJHKr0cuu1hQ88g0g/exJ95XqI
hl1pPzPnS3ZtDb5Hx7f2gNg5puUOiC5LYd6iA3ZXYzrSFsylTaqClwB3abF6gVPYKbXy4CUqsTvc
kG9o468ugUFvZjR2OyIocsZrJ9n3IyLq2ouQRfqmfEiTWrkWRfAdMrX2HlT0gr3KGw66EyWvYZtM
yQPaexY46rZN229JQ0RJLmRFQkMbKxdIgwqhwjal/pCQAJT5Cyiw8bnMRwrgraLda8/sdhhvkvP8
hFp2Y7cIySXeUZ1lZRkNa6cqEB4l/33kB/1/jk2P7LqprlmhEp6z75lZfW91otSwBuePaZVFW6xC
xWHCul/qgW5VXEfoWhFzrpSKIHF/oiAZ0q3eyHPAFN2a6UlXsviteMosWb1FDmhQRc3w5laVvpZZ
7KFDaL6CG2q/W8UIfULWX3yg00uyKIKbk42vQU6+uTXJeUSfhq9k7B0Ffa4v2WDSwUQedDVytKt9
1gZHzw7kY0Pxip5MdbKV1l5YDlP2EnzpTqoBwS1m5T6UTukuR7uA3wda5WaqrXj0unaD+F2+ArsI
9xoi3Qct86oHlSIxEare1Tc675pq4QmZq7ebMaz2FIIzP4rAPe5Hz8gXU2lYPs7idKMlZ6iShbad
petEaFonU6+II7OXDsBQaIJsxs6o/rX5eSwrLMToOUE+MShWYKfxDd1S75M2PNnFLf3hx66LmClQ
+uBcr3WMJvvZLeBO0hZ7sFLS1q3vaoiOx8zN+qGeKt9iepRp9o0UOOrWBDt1ordYei2HKC2/9FZp
ExzgqZBOXZUCEurZ1OVfJ5pl30qvfK+I3pW+xnwPUDPuTnzSlsjOsVvlASZEFemS7mpPRYXJBJ0m
CsUCXaFtBO1eIcHHjoXySVaofGvaPRdqvTgCm9DfyLpuX+rUfq7cJjoHmW8vDaNVH93hm7CtFvlG
Zy0kqLhHYoSsrSsR2Gd9PGyDpKo2tBAPCr2AHYQBtGmplE8Vy3Hy6Xm/bddE2xoDIGfSdaD0B5vQ
sQnTAeN8FHX3rI2xs+ng2mPj/xJz03oQVTNc59hlTA9qJ4prag/B0ik4UXoAuYRQqm1X9z6Relr0
QG8lekgGBq+qAXJJiMKKAKN2F/bI4f8LoFcnCv3P3bJo9MUYuNqhmXLAJPz0iw6KasoK85yeYvt8
PM/Kf7zK3JAuokEWMOUuKkz1pbU9A6oAeCmr9i5ZO/arLCG+ygpMAARU0s/kjOvLdCApdqhREJUU
4a+2aSswpUzWMCpG3QkLViee/lhNeWz/3ZM1qbYyn9TFvTwPQDXKtVmaysKeONSFEVk7R6r5Blt1
lC90fmKEFSn+senkHTCeENG7U9bV07zxqnMmg+bRdJTyaUCMbFVQv5dSZ97Rq0Dh3ZYwz/kRiy73
oEqprkdognMInsbt4iDCtF5EENQPyCiiNWDC6FymqkEnspaf6USdZKQbz8NELaydptwEIdKqulHI
aAMEjcOIfsCaYny9G3ya7z534oeu7ezdoKvjjhtYeVV9REfEpuG6KEp/axatvswS+LB9HRaPrGCH
c2LH93mPtKUbJ8Hadp42PJL3QYHTFa8h38amLscXj8bicug17b3uKwRIfe8emti2VumomkfSBMdj
R/6rbdVPvjFWJ4ULfA3eMUAcFaTnWAlQFfUJ6yNL/NChzBKUQEKulBpvjBAtVJyu3uaE0A00o9X4
nqZD+0XNxRe30OtPSkiQkY0hAqgU5REzgZrF6r1cikgTT5kGQmYE1/aIzURfxWCJ3EztNr7shovX
shlFjB12DOtFrXP/5kdtOItiqGiMH8CVwmy286w6U/Z7TMZy3EWjTUCqf9bNRjybYFRz9Bo/WEdG
WUZnUflPMYF5N7XLlOcgTJbxY0faMyQOU1mnGml+DfC6pqGupwpSoS3rOx4U91zArzMW/JjSh0Sp
LxWmhINXeC+dLaPDbG3rLdvYiDxFMzZ55IQhD+i9b2FR+LumBNkF8LO/q+57Mrru3WLGs7MrO9mK
qCWXu5NHTly4Cbza3GTMn1cmkrwNy3L9jsJdp/1xS/1CuznTEdNI8CI0FllvarArI+MZ/f+20gvv
MnuEK/QRxyANvymtES9c1iTzW2zqtjnog3MvmOAo6Kneq7SvcFgnZICk9A1RB91ReaDaQQk90dmi
kzTi6FCYXXYwIoVkR5w9/PqUyQ24CO1GnLWUL6AOya+DnQD7VVtDzPV3M6HbG/tXX8uygwUY4jrR
IYCwA3GqCzS2gbYZgw7m07SZHyWjjLdmDi3c19AskBzT3SU3p72MAsypXmiuBF3fparhg61UICDl
QGuMHTreysolIXpNxLu2DLPG2iAIoZzgUHpZ2sM6LyrtTtAAYK4WL2Ra74yyar+7KqbGHLPak6aB
C4EzbywzHBgbKruIlDCKBRvdTldyQE7B/NWGEaX2qwQ4wk0pfRwceWxfwj4ptgWIBOKFBHmTTLVo
HxHmRDlGnokSs9ZAa4PHVJQg5fxRfbel8ehZ6XOTOP1br98YUeqzNBkqKaxoGwUIB9kugfmCup2W
i0kwKsurL5bb1ou2iPiXXc9e662Sfq6LB6fu/E8NAi28Oto/uOOauxciL0ht1fvMzYeRKMzPRqjb
q2bgVXyNEAoThlfBPFUpKrxqHS6brJI3hyiBOggIUGbxjLPL+2rZMdnX06YuAQWgUG42wUDxN4O0
caBbTxc06NL1WHr+i0da+kKtw/ahrhOuPaMPTsq0iev8PxvNTa5VVBS3uLLGhYWN7cGU43Ax0bsu
EFK71GdBOLK60G8R1NCTTIS5rCP0/2hYxVZOCZL4werFqDckL02qMRFU9r52z4Me2WerEPY6GC2H
PA92odzaZy0Iu21MrAijlPqMOqQAFtaaT1lQISA26c7HUSX2XXFj/GgvhaxqltH6JJrgmsmRsX9S
EHMvNGmX5G6P+c3t1e/EicSf3JIqTdqT6uIUDbg3tXu76H41vIWMF0c9ItEH6ZB/7s2yX46FBobS
IB1XTnizsum+jDkzvMl3c9fCmm5L2TjfojtywPi7hl5wEZipdbfNDhujWdPQHmW/QpKnP9FHGCEP
aPivq0hAAnG0aw7ZZ35y3li44XzKGUSj8QIlca9lXy5KEBLc6CnPwpL6UikTxXS68057hRpJ0Kqk
rFFi5NY2dsOn1lPeKPLLv1RS5lLJhzUhq3KX1hl9ClSGHxbotlIYbiFKe8/pQMjY5CfXY6wCZe5j
s0z2th4Or2Xauocec+AyH0t15fqul9EpZhgoNFVhLmyfbdHH0dKt7HzPSUM+kWZLCWLioOC/newK
rxKM1nkGHlU1IpTINYitLuEfoTZPUOkgPJ93zbrx7wnhykwB+iVJeNXGMT1SGYWCONcwSb5wFRRQ
8+bnM0WZ+ic7jKjRozeFd2bt/rx+/q30w/LZpkLICtpluaB9DLkI0TDAyFIIuuwhbIexcaFb8w5A
ASc5cqHPdGZICa2VszXE+rdQsjrzzeovRC7tA7HO1RBjgFkzqYJQghIfo3lSZIog5nNzD7/lyqzE
By7abzzdPkqgfDuf5guUK3nNYvk5xUm6+vNZ+L2gY1smqGhNs4n5AEL/a8snCHvPME0JfWYY9SPu
DX9n9po8EovunXtPwQhh9J///H/+j89sOzrUKWEKPjm9kV//Uzg6tQhixTr4btmRlJZk3LJpuCvg
Usdcw4Ze+StqWkRVTSsebv76X077DBT/9XeCNEJQH3INJopkqH54C72lpWbVq4fSr0gwTIpHxx2H
FfNPfcNbzh+LXieLs2l3ZWtYe0SoBB4kQoM7hn+ZMS+8DoCNlzIelXeJm9jNCR1V/fHALat+JIjc
P4I9STE2kO00BPllRtWLJKJfgfBnq+VM1Fzy1PZBIdQXRnKsNT6i8RFDCbVkbv/VaNb7Xh/Ul5Ru
2GKMkuhcXBRqWZt5udN08IlUYtuWAUUY0mUdpg4FeoXJRYaaR1D6ofHy5y/vY62WnwsNIi4Wk2ay
a348cQFQI6/xyMutALdskBtGdNRVZ2dprPzcGp4VeBHZW/Ffyl2//1z5neqUpac2Nj/WjzDCWlFx
ZVRxcxh9f2K0IUHu/KdG1NGiblp345GyjNdmgRvHtnN9xS3ReJVptfnz59emi/OXK4dCkIUmAfmI
4/J2plbavzrpdgJQRxele9DVuF5AhHf3piHpfbiW++qa5Fmj41Y345RM0AnvheKg3A0ma66Q6cED
5bcE24XBPCAz+8uf39w8Zn14c6ZJJw+IHJaT36CzSt/nfpsAk6pCdy1K5ZUqbnrJhniKRjAwMxQi
Ps67cV8Eqwrd49A8QAtun4ym3BKFObyphn8xOqujcquEq16K4iFVJySeybrIQ7t/MygaLakgql8c
p2MNim7eaZzHucphdqqxiRQLQeXEjE+pFByGMHj+8wf9PQOES8AwNEJiiQfizw+/XxGnlt5UVnl0
zAybAA1O+uLgi3FQFcMr1N/9NIv8MkxNRZV49WszRBnix4bWTdCMnwrMhcPgu7tBi5yNQ7l45+WY
COdb+LwrEixEpAZ2K7qD/Y4zspFKGn1LEa8vAOx61z9/JNQhv11ZumFak+JlkuchC/j1ygrLIPKC
jETTmrTUOK3J4VTVZot9anirED1KO8zvpI90V31gDjodzgyKJfOrcsMY3hCnXruxJdPQ9EPcPIwk
epygqxzWRdPGz0mgRc8mEeG9ZiV3RpX4OTD8x04JlAvfGZFeFC13fq3U53nTC+uLbCOx7WLBlxyF
lcrkZ3qaQoi35KLOV04xNj9e/fPv0UBszuCgGdfJx4HFu1bJnEaqX/Y/TJx5aNpbfmMtZFDsnLOx
Ez0h7FBWsXzi8jBH4SYTIwPRwmXE/XqabwZ2Tq2LjGKau3wZ2JeufS+S10ISutqCeuuivmCNO5Dv
PSEKyZZvl0mKgbVzkhS6i3qfSYYQYeHLoQVbpkYQHfFKposxaeD6Y7q8EhNcXXPMdjt/LhW6bXX1
/cS9FLaqhuc0jeNtZ00Tam9MThl2wMe08ydwh+muqHy5j64j7Qua0fP85Lyp8FsiZA8v855Sp/U6
KpjIajpx6WU1WeGFmr/4PrcVy2jHfWO1xYsehsYCfhlAZyMoXlIt+l65PZlh7vAVzbt11ptoj0C8
+lzg3lyNVpaf2qztbnHgrRvV3BZ694Kax0fha/jneYODyN0FiuhXRWeql3njh5KqYKy/WPRQ9/Oh
BJL5WUOXN4UHMN2EtIf+fK1iBQSWxsalFkPAJ/jPaQ9xXHpwHAQOZM/1EEyM+C5l89Yltf3EOXG2
ZtCnu6yI0qOtJ1a982zrbDbZJLtWinOA73qYeMndtKk7NTn1VZWdlLboTtDT3SVl++AzHa8HF7jX
E1OX4qA4Ml3H03ERQNyLEnBGXWXDoOE8EBUaLRVLhm+RMbgrykLeLrDZ9ZG60g4c7sGIroyS3KPR
iGiZcjYWFB36Zx2sX5H22UnLidsheXO4YO21tuAy+UlNemtXT/RNHgztSsugifrl1HbVHeUpLJAa
VGGCBWvaHRsH4nebKksEEJvACi7DFD4KTvQBxVX2T06SWd0ZxZuFdGTJGe9ufV2am7EHoZAalckJ
q+ITjVn9OODF6nLhnXSVxO8eqtQDLq51K7N3rKzxoafwfehLB2a+Kk/cpvnNsII9tLX5SQziPpcX
lSwLT3EBHadsU+1F2kq3K+1eQKge4Jwwh5g3VpgZ58EZxLmHULER2xAXrbLQKkhmXlUT3WPaV8UW
6KS9Erk2uVmzuqNOBpzkTmlewk73TlXjZRj3UQriW4RsOFEHNTXJz7mNDHgmEc7H5k1Zk5ow4Flf
V6J8IrA9eKma8Oq7efq5kGW/KJXcehaqkq7cMoxuCXHrm9bnv+Et1/soB9vTuq17oqh9sCqvIW8x
yeXZbs2DIsP43pp6dCe1kHWHRvIp0MItPmHlJWwFRQxYSaemSP7p0qheaXkaX3QcKNwL2Xix9NfW
gNqkDnpWBvPB+TVcd9WWbl+6sF2j2JB+oe5Y/NiLTM26pyC2NuSFtOLc2uAEinpcW6Kxk5WfRuXJ
S9hQwKBcOSaHgZ/qAKoPwmpsHWqzSKiWeLG3rvEHLyLuOdRK6VfD4ur/swmm3fkY6jPAj4MTr7qM
lphVKJ8A3aPmRtsLsnMcL2XG9zc/oY7NP8Bj7BuRcyBBxsRdFmZfvYQknQtHQeOvJBnRS4VHasWk
7tGlIrat3uncIFD8tOiyt9EgSHMefIz4uUc/2LZPBImQB86wPtWTgBSknoZCPzAG6lfUFxrb+BIL
TX9I2t5ZVHbY36MAhQ+MlPbQ5zG4r8T9y4L4f0wbDR2nGgmzmjAshFi/3lTpS+EL1WHhob5wNnNf
xibXXJDxsKolXxOWowKYu75NumIT1uRHoJeoTiLHnvbnO/wsJvh1dsaCg2mjSivNAlT+YXHeptDq
xtTRDyYi0SP3UsoWhJGegyRPngffWyeQwt/itux34Dnp20ngKgirqDGlekTGDS6FT0Z2z72MSq/P
yjCWzUCaIBtR+iVoCNgy1aRPbGaRok0ptrhNxPmjbhbe0XbGYaGgfN8hzy+WqRer5AWDndFKkwuT
EA/gLPuRaj0mB0W8VmRXbhSgvtvMFeGBEAIt/MsXhGD6t2kPuHaWE7aKAoTth6ncQDmKJnTrHzW9
TYFXWNUa+DBxJ7rmvAF5cdt0fGPO5jC0kTTpIeh5s3vDpnKtNefIKYPnOGqx6HKc/nyxixI4TSP1
5LeinpImKKu2oVdsCJIw8CTm6rljguHJIoiWeaEHh7Q36IbVoXHzFV4CdDPcDnWoIYGcXgOGS1uV
ni7WTVREaMkyXH4ySh6IYkgegKEe+Aj1cT40byzDIB+moawgY+4XCZfgJkyK9jy65M92CLhuyYhj
H9N5/mxbFTygJrXficV9s7zS+2aP2ZoomjBcCPVa+zDUHGOcamv7II+DkzuhhOYNbWrrnGgBtX+m
u+QwVe6OfmWwcDwARN60AScJw8FIP1n9WKYrjGz9gVRyNGFt6uwpjZt7x6fATMPnqE5lY4XQ7R+P
5mM/d+dn0QT/+3UDaspNK/Ba/eyr5bHm7ay4oyaahsPV64zhauFWWLRwKjc+fJFu4cJbO88bhRie
Q5uDP43xLa/mY7AJbgHj1smos+5QBipE7zYvHueNnUa3Gk3fed6bBqqVkZnuIWg162TAK/+xwQAV
L4ZiMN4z+xhNgZ8ureNV1pN2oDviwRqUZm9CgD9Z9hjjxnL/84g6tNwGC1S5Y0wnnhoemknaHP/d
jSrlUsOU2RNMoZ7SVO8Y4yIN8NKAJodhbO2R3Um6uOLdApQLh9oGiu/Xo3ebN6HQlbUMtX6Ffv8/
xzq4uosurcvd/NfmJ8zYP42p1549LEpTDlyzHicjB1bPvGu4MKaeSCvseK90o54+GV4WL92GjL3Y
KN/TyjduepIYzEIrEsinzu4YeXJZOZKEtb7ungxjDQbG2Woie5w/izp9oPlRUURAHgqtcdFdhMCA
wrugfc5SO7znTv7jgfnbkT+85r9PxVojFxG/gW0ZtbS5WPJER9sP0J2lGHvnrkUcZFvTy78pney3
qtWqN7uy1JtrYFBRAA7ss9gewiXuumurtfXJnZ51YpLXEHUwsSScpt6mXUe6aKzhue8nczP234B2
b9DGeJ2keWb0iE6anm7MuPQugIfcv5RKcP38PrQhadOR29Nz/71Ywow/q+DscXHaQ9RekQrS+HFz
Ytcky+sQaFqtUERoTK17p31GMEJG1wrwZwIcwV3Nzjel4E4aGbW1mV/m2dlOWox5iNJKpnddt0yL
ZqcF+HBZWIiT2ijT3TSnk06g0dWM1GyFCj96ZfL9j9mKSa5Q+/ylmjwEA2+nJFxwE6lGtW1DyJ5M
hPstTdHgIc8m+5Svj3cnJC5N66PxBaUXuQ4MCotGq8gE5W6Wr7VQh8IWq4RY6ASeN5GxJp6TW2uW
i0NFbeowP/q5+XBs3hV5SRS7MOqlD695HzQMmoohrddB9/cz2TsLYBsNIqyuruHWR8WEshU4sfOp
kwmBRMp3pUiNg8BhRtuejZJ1YlGIptrOwLP52AxCiwLWIkrQnOZDRoZCFUY9q2dQP8TZfKP8n+zm
PYS0+aVvJUVqM3L+/YQRPiMrcE4peJqlRFOJ+Jh2cV2m3UEzKx9x2Giu+1ooj2oP24Cl0/Al+T/m
zmS7bSzd0q+SK+aIi/YAqHUzBwTAThRFdZbtCZYsO9D3PUb1Gvf17pPUB8iVYclZ4coa1YQLICmx
Aw7O+f+9v50X26aXI4BnxuwQIJPe1GSmbgipK4j9rRR9s15AMDdYTlHUhTc0erWtROm7sxqSaaCj
ZtIlv3425/ZQ2HXzociqAGFNXV/Lbdcdq2FKXWLupo9l4scOFdgRHYEePGX5l/VuKdY6YhbblMxN
oE8RS9atFgqG2ACvUxTJ8V3VoEY3IO568LCmuw4WzK4aEDcHcgFsqTG5qLUIY4+WTfZhPJHtFS7d
7vUmK+3vW3hjbHyXitPUhyksZ69F9EQ8goE8oMJWv+4WPRqTtim+vu7BRbvF8Of5htX2jgZgZhym
3NPzHi1zBeR7YxVEQRpqASNx3bTaA1dt6Zgus6DXe5ZnvG4lz8j2/Ou6RRNm+RmonTrsSbuA6zt2
gfah6YOv2lwOfxg1GO9M+Zak7WEdgvi5ydxcN19v8lbfrvrUJqyCjahU85YGJIu+iPTjlJbLLQ1T
cYvsQ/KCZgTssiRhrDerT9TOINg1GkEEf94XLQZSYZa0KLmQHRqt1wkklPZiKqRlzeoqQf15jS0K
F6BAZ6nDRrba6Jjwz8ADqG4ANNtVdCu81uRyctH+iG0EEoOJpRRRZxzkc9CYCLv6TD5nswDkZQeO
Ptrl8XUNDkTgQyQjgFbyxvx47pZJF+5qmTKrkroUm+2P2CgxpVrCMRh0PaWcfTQP1mw46yb+fv9I
2Nu3kD7SxhJhfMtU++vUGfInUtDoqxH86dXUKjajmtLKsfzpM3Edjmjm+ONoR9p+vX9ti6nc31UR
eS9JqZxICyu2BB2bh5IQrDsNRsmGWYLxxZbFA1eQ+FGNo2SfQBSnR5LJWDkiF61Qf2ctNzpghW1i
5tifY+hhZTfha1alTyUwIo4PnsFaXb+Wavu07ql9oG6pdCVOFPbGVd0bn7uulFJYcir4AaSv2zkO
g8yJGuGQLBRflFjp7wJjsg/6YIH4WHZrehdSGOW7AULhQ1cWdBaS5lmfMZ6qgRac+6H9RUPFNH+q
yuP1pCyu045UhMDA83aVAz2PjDaLZPG4dcQ80aTvlEAiadsCU/lPLoBRC9+bAGUR29E0XFMBBvx5
H7X85jYnc+FSp5xbZnwraIo9TfqQHcpw/Jj01kTCXaBeiarWjyL7EOY5VY6hY3odKae4bPR9p6jX
5hrNMltk2Ew1k6l4Ocq1ft4KdW7g6HFarDeIL5sFgPh6v1ZqREC2OpDMUNwxjecaBtdXa8VdbJnW
NsC74xIcBDCdNd0WH4+2bfEL05Gpx/1QIOT3y1k6azVKugL8721k6PN1pA1IkvCsf7Y6JOXrA0pP
bEYXZ8xwelm9q5T6vJL+bWlUYTsnyRa7xfRRr6JvNOCjC137kS7pDBhPJ+ZjKpvJU8K6clDXt2cN
9/J5fWDdpf7CA4k8epKmdFdFlW99ydBPfTnop3XLH0XEkiSgVZrH0d7q4JeycJlcX+nPPSADaUOn
w7yU7ZNdQ90u+uJKk+LwAV8IQHOrVVx4IMGD33Sc00OLptGidDTYT/LSdOgSU91mkTRuyiUsOVya
T+sD65ZthdpWU8KrcIhidwiEga2rLx9rSdI8KkrttlniGC0xhzuCBchDWR7VUn2ALQZAat0tpj45
qmGZsc5fzofFup0olr8d4GqfAgUsT19KNMvUktinKPykpki8gGLEfFHckACYnOc62OVDlF6tdxHw
HlNH5IbVjw1/3bowU4y/mgWFGrPPng2WcK5ArzZq5oWsKczCSqag/PMN/ybX3cgukAuL6T4ZyXlZ
b9ShjPA5sr4fExhmilESHmBkNafsIcupJyl2NWN5ktVHmqDKJtBCdg10TkU/Ka+Prl2M9VG9g4ff
lrbFJDNSzjYaADfqIiq2Ku6TBpDnt9K4mdrA+qMtq8eiEcNHqQaIqGZRf6H0b+2aWomPoNVGcGy4
PyZdMh+iGeoTYkbrJSS4ZP3zJiVtDX/qPVAk8hWK3r+qlxtm4sluGltmQVYqwX2efUhBdrpNOPLd
shteApgzz5bevm5QBn6xg0G5SQTvcM7j6bbv9YfBGqePtlQGO1k1dOgVy+7solu6BmUqfaqrpuDi
rA13dd+Vjlwan+GIDodO7sOHrm6flIUdVaqgK7K6phEXE6QQadZAL0AJv+hGtWk1k7O2Fw7pJgg8
WFO8xvWtmX2v6X0stvk815PM9IVv1vBWcAqgoHsxJCqxexIamOUmJ45icKXKvx/GQPcMQeigXkvb
Xq5fRgIYTlGGagoaIZv9ckPiaHeqp/RY+0Z822WN7hVyre5EDASKIr9rLqLuSYyHuaFX2yDdugTh
/CTCFHoUrMm2ozW0wGRuCQusPg9V4W9mWffvpQkmOFP28dzhKvZa6HpeV5v33RQQgbs0INebaGjV
A2LjzKt8Pb6h9ZTcoHZKbsogd1OaWqf1/mWtv5HGGY2tQbhpCdC+bAISFSX7eR6tYaNmZv3Yz1BU
yMLVbsxxUncI0HsHC07u9bIFOoGz5blVQIx1bfZBMbUI6aWfbtf7ayJIO1/9XBXkuuqJNuzrqUue
EJ+/Pi5Bad2otVGfKytBDC8FSP3IJv+UVEzDWzgoJ+hCFsMUoal50H3KAoU0jnaud5znzb2J1m49
MMdmpE6DZc/zceS9HqzrA8JK/au/vm/920p0PmazStTkIQWcqsSx8wbCwiuzGvuPJGJW+Zn5kMXk
4zRtMT3JcdxsSr3uP+vh+KlS4ukFoPtVpJfIYk38q+t0TMlSe89LKHComJ2t8zRcc8ClysexzMob
hDj3KxI3SENxPQBs9Cqc7ttVyQSoCkmhwQx/3Y20IAdcX3Mly+gubZIyso/6uklGuX1Em5rvVZT5
N22rOQxa80cINMqhSgPFXft1IEuIXcvLPemzqaMgH7tkUqtemoaIvdjHV7jurg9wOU8uZrn98551
q82gzkNdzjy7TTKnpuJwUrFnHf2Kw8MMpuAyCL1x5dquPvS4ljcErhsvvSS5uPDgbgYysR7FUL90
5Qhjtytkx26kYlvgHcGyJrZaHycMFIH+gGU1hwJax6f1QTWn8l5WQ7Bfdy0l0RxVM/d+mmuLFEj2
TH8e7qGhc0pLU/vZNvC5jVyrEJy6DDjo2BKGRqJdi09x1jPN65ZRRqvTLXQ361Rnc3SURr/ax2oe
3TDfvRGLVuSEYvFLOwYWgFW6CKSTwJxcCPkjqycvI5/eW+8bcmalEG8Cb7CM3iFZPHlct2II67d1
0TJ+KwXxKfNGS7P0Q1Lzm6O3IQnIj8qPqtZ3Hkb0mojgvPgIaO48BTPK526QLl0pPqx/TdhGC546
LbaVhLszSOXhJs9acWuRQGL0ivZhDuBmpchZNutuiWLhMEWidtfdYdQMD/kwYU9KpH+Qw7F1ikmT
j+ujIk6/lKmU73LJN2hGlU9FMIu7OdfL07io4hSIjJ/pDj8lCSI07F/VqRoV00ni2biqgBoyRQ6a
GyBY6CJM43qtBK93/fP+1K6At0ceF/DpAvN/8IpunC5MbQdaktxXBM3gBbzQ69afz4O7k1+TeFrR
Gmq/ZEUsPUmNMu7oOUgeZSHpqdJoAbR1NF4PWZJ54wwfZvJJAc4CQmlDUF8PqQxAPOogpqZNuB2V
gKlFZpmftC+NoY+fdKy8+6CnOhWJwdrjGms2ZNdrw1ZE1X0VKNMOzlPvmpMcbkSf5awr8uQJLUO0
kUK6mMXS1AR3ppzX3WEazzmD03G9S7WiO6vPU+Snw7Wdd+qpXFB16w0dsOsKmvHOt0MR4w5gXaHG
I2mo09BuzTAlrmmwswehxdqpUfqv64N4VbMHlEtSOobk17QYXpghbtPc7s+gICG0o4ZA2Mnuep8u
pv6sz/lw7rQvRiPK63pYKgTrM6SEkyLAx6tnbXO13tS1VGXbcTExrPtwGZHigdqsCdWUNrHtX0Xk
x53SxQG93gytX23sLHnoWipidYDgEeoxX+XYPIxjh40gUpX9GGovusYzJXpRXzuheM1gxJ8nvVXd
Vmjhta5nwXU0xRqGKbM/10nxbUSj4ODYCc8RyJaLP2EjWRdubJBIAV7mjPFaXGIW+MiqWOmtf4Eg
hsTEOSsdA/3f9Xpj5c33Lbsx0t0sZ/eiJ2knX9aJUXsNLI4iutCTm3apteMv/liFU3Polz2O3uwc
EweYo4z2RBfo1zLVtWMuK9kWVjGlQQN+WzrnDmW1EM1DbpzmjpweWpPR49KIuYThcLJRNNz4trrT
rVYcRxAox365WXf/1X2S0n01KWlftb5d35r0JogeoLTIdb4PnT/308TYcihEDxhZA7rDkn/qMFUw
z6zdNRBnUjR7P6N5xgJPPg5qOGoq4DhINAw+rdZ5MID1FWKcV4P9etd6k0EB3yRV7u/WXer7+m4k
7w4FvAJgs9hQJ1lW2FSgWBwrZlnZGyaI9EWkgnCIJKVRFOn6gab0cKryuUJYUm04BJM7US96CN+6
Xb3MGrZxRxHlSESpEj0UtLh3ekxlY300i8YtEQqph2hFXHOWDtsB08dNTOHWs2D+3yETp1ErVfMD
41nBqjnJnupC7TeNMdufhv5Xyqz3odR4ZhE+qToKNY1yBAKtt6vgzoowzmPpvlIihUW/no73raxO
mOpG8gm0DxUwpG86DRYybJIPpgIAZaja0vML1J6lHZ2jrFCXpVi95YyKzxHJpefXB5Ytm96HJ1Me
dcoudrDSkOkD3QCwJgUQUZag7VoVsDAYryboqqvZBj/X/XMrQJriaGqjbUvgio9E+6FcHvonM0Cd
wnioboRq90/jVukHPIADvlq5xxg3tmhnMlxoocJsFTjaAokAiJoXsvUR7J6jjnqInfbAcp7wHIF2
nPJheWNXie9WWfkBl2j/hE80P+iq1LtKOhF9O7OaGjLK5Mi/H5UOGAA9t4f1RpIyrk9hcBWWo3Yz
xUi0R1Qo94Q6QCQCmboRiW46rfQpIPjhYb1RFMwxamdc14FUP/ABctdmrrNT6v6laDLpBiHW5yCY
tGeWb68bOIE+h02sPc8ZeRwqQd919hJb5UsiBfFDDXKFWCb+BXp5IE2aBi2SlCdjz/EvHaOYj5oA
rN0Dpu9Y/1mbtR+ymjKEXNrMJuW7TCXJtJGG7BoJS3gU8Zyi3eznm2rqe3jXef+hRgBGqx7HY51R
9ZVMGw6pNATuBDrz3iIplEAxfdubZA8Mfe8jd0BjnjZqfUNoyCHQdMwwWJlJs4bwVDO8bMoWjwZ+
l3xnajKIsmW3Z1azQTmYnywtic6Skp7bPpGO8RifylRj0ZEoXUhKiFHj4jLzmzLsnB6n+EWP0ukS
mSBwQME0d6wLm7tTazfHIcSpUEU+qYZFFN2XY5RvLT1oTznXYTjbPiwFI5Tx9tBeJ5RDbDMDlQTF
HfP6rxvb2oIHedPYNk3ForVt4Funzf4eeRSXSTvkk5leDXZKO3qatq1O54mVxbQtpgJHgiCFlUxG
/1wVuXkI0v5+HsbpqkjyT4Sq6Fea4FpD0YV8YIIan5pGfMhzCh2AG4MD5VAZYpJWHa3E0O/numuZ
oVmTg2GefjY5GwcS61w4T/3DemMPyhHHIgY/rvAPox96QwtUJsQXc1RY2pMkUlMHnPxHe5zNX7T5
f4KprGQjC/mjQR1Zs9eG9w8KUSzpahIqk34otVw8dNXASqEYQmzO/ufVgqU1gpmyYQKfp9gYBkS5
1Itc105HogBiZfLMRcIbVXlyrNFkl45IIM82vUTpJFe+30gBuJbIKo8FUNRfQKzeA2uWj8AnUODY
AQJiNH07kpqz/B3OtOK+tAJdb1KGyo0uddOpjJrmFyoA5WedxjJwo3HCtCejhX8vfgyaZqrtNDYP
VTPllzayUDrZ5LrVkXE7yWV1Uv1si/DN5XxtbuXlhpWxdbY60N+MiUBpk/Z11yQ6JFBk2uAJ8Pu4
sP5Q7dStxgVKPxtP+D1V5k6YwdFWS5862bgZ0QhilQs2Oq7cb024kKZASj8qkbwLzHAn5yMZEw35
QJMfwY9H+uLmVHy+JMCg83Bv9mF9LHtoAKFev+RstFayA20eblsgdk5jVDR6+0RBzl0vU/XKPGD3
Ifu7LIkOCU17pxL8yMQIOWc1Fs2hUufabbLqvrFK/6ADBb+h+xXerFumZpooduzMqwEkXteq8swn
M50/Lc0WdsQD4Rn35cSyRVFrBOexQjVc1VXELlDEMzHAqQSdjSgCZd1y/5zYGZUoxb+JUfFdckxR
xFFUzQe0BmhlJuFlNB23wzjXjzpQmq1AgeelFNQek0hO9h2uP3d9lMZ/T0R8OIE5wupDT6G5Gqc0
IpDSJoZtbokCjezwdbeAz6onenOdd0r/gLe33CzegasVvZli6/y3CYkcatC8NCYLWEBse+na/nB+
mp2AAIrXC9BGWGwlOX4oq6JFWQsToWhDcfLLUcGXLzP7wkyZddlVW4+EMRbxzV8PnD/bdTA/IAXS
LItweBn+xdu3UqV1UFdUtw/B0HTbd5yZGtAonaWo3SB1NbaGhhM1NNQ90FflCx8wcGCKatQa4uSE
aF91sdqNz0HprCKKZG5odKsd1y4jrZxVABDW/Bo0yyvyyP3srpqzDzXsVDeNxUKGnQwXfh6dIZZ+
aOIqd7Lr+BBHPayILrawHHJTT8J83YINn+1ZVGuXmFjqAwW41NVjxlmja9Vf/Gg/+VT4omzsnhh2
SJFlaH37RTH1IDwj1YPj99+MVAEbGo1Xd7LNdbnz5jabftVW4X++uaoZqtA1S4UTJgOkes/XgPdm
zQpU62PfZd2lmIDmWgLqg210xArn6pW9MMT++oj42RvDiwoQMFxRl433RwQXStZy8RgeS4OSLQaV
chZANupcvgpGMkkXt9AuHCwTMUijn6PwV9aYf/UOTE3hg2PyEDYXq7df9aAkA4glUnuMntihFT6D
kikYfScYHTpyFmeK7h/ITNuMtvnwi8//nkTGBB4jkrL82paONWm5Mv1wclphLTcEpEoHnY7zKWnt
W6tSdkttKdDKdEdbg8NysSCmVpl4HXG85CIqrqF14b0Y0Y/94v38JOFY3o8OyxWfkglX4t2BR7KN
OulaKh2Y8VH5J6ZXV7rpJqsrtCqDrd/1auKGpJwfNcsmEMqPf6WQU/7FsY/HAdcR44PO5fHdeGUT
AlqMiSYOSpmQ25v6yUkJKXusY1UQdkjyDfM+Dsb4BRXIJSg2vdTVJxWrdeaDGa4q+zYsKSnVk6S5
Q0Uy3C++pJ+cCwbkB4DW4HYwlPzERwzItbbhhIuDkKfwkFoBxM4eqDr63FtVyjRvyk3MxGOo7Ega
4Drcy+OVpItfEQxX59jbUxa8q25plo4JRlXem3NGaN4qF6oI8AI/WYG7lWSiDxTwoxvy+9Su1N0+
QzScNlZ1L1XLPNsoD6ISD5VAbdvihd7xfUVOGivdLqqYKZqpfreGWy17ZdcQT9WU4w5RRFFgZpbC
q2aAtP/X36j2c0OXy5PMPEizZQ1O5rsJWEL7fqqYNkAvZR1Qsu5gvqhepiZVL3NkUjroJNTBqTD8
jR5n2SVvvKRudX+zPs9IgxBCApViLjDmyZgmEAj0lp6zdKJJNwNmSQWthRej6Q0SSFi6WI0BETui
XjwnHSqePLZvbKZUR6SXQC8iK96aFnMiLBfxIo6hsbzsxlGhHuFmmZt1N/wVU1lbRLFvflITHYOi
wjfi2+A0XM6OHwaEjCpzUc7KdNUvIdyCkJ2LqTPHImREb8xkX4OG3keD3bhxOsbbWG/NW5wL5u3Y
Udti1qMctCk4WRJ5PWsKZjhLDVVUadyrki0fSAHNd0k2l14WlymTKcqu0tJlmOA5AYtZEHL/3JL0
6vt9f27xnOWAVn8Fk/4XHxyUtK0DLDEMy1TfqYXjmn475cz+Ks504aDlsg+dwc89VGH+kFvBTUvR
pdvAwgaVMoNwKmPJeFUsImIiGAzqwEafOtlbj83/eBn/R/CtuLx+980//pP9lwLwA4WI9t3uP67v
tw//ufzFP5/x9vn/2Ht33l8+4Tp6QWRQ/NG+f9ab/8rrfn9f7nP7/GbHy9uonW67b/V0R1552q7v
gE+wPPP/9sG/fVv/y8NUfvv7by9Fl7fLfwuiIv/t+0OHr3//DU0yTG2uRP/x42t8f8L5OeNvr5/T
5+n5b1cdzo7//p//1STLHgPq81cmHa8v8uY/fXtu2r//pujid+YWBsZb5IEsfhhYh2+vjxi/WziR
mPMwBuiayXUHm0kb/v03XftdGEwMcF9S6oLDxAW6QRnx+pAmZP6jaanIDW3s3//7Hb/5Xf/8nf+W
d9mlAN7Q/P2396t65lkoh2zbFKqwVeX9dWeykzqFDlA/0qjcGUyHOQ7dsiGgVu5AaoltkpW7uJh+
MSlW9OWa+uMpv7ywjbdSXcnPkMzfnvKQW9WKDlr7GEpUOQanNlE0TwSwQY6I7MSTUkyfVHo9aWgo
XwPKy9PGRQAPP4PEyk3BiLzJABxwUaU1weJFb8ChL06M7HM8T14Ylftc7e/gCHgp0caj3zqdjFhw
DD1TzO5QfMEeTJh9TnCScQvM46Eov4SQGwWJ3noxe7CJH+Kpv+6VCsiLspM1eJXEz5BU68o2qO6A
JNZYkHlQfzYj6CL2g9zCoNSoPGx8e3CDPEYvV+7kJj0D3d2QhfW86K64YikvVafd9LX1AD3VC+ry
UxRA9mMN3vDEmVfQWarm2ZPoL5kcPoU5pSXgZFOig+AZ73qBxDXv4YrHtXUeUvOhNBTHnsbd8oJN
C/xjqJDySsMhqa2bwe79DQwk/BAtbn9VuJKvu1l8MpvIQZ667YSBWo5alaq7LVNmj1qzY0PdzmX/
JStBqOeBCJ1xPuRDvs+l+Kucm0Q9mvJlyXhg8a255lB+tH0aj3PymUCvqTU2MIQQrqfjB/SRW3Um
sWlUHmWdEUpxTLQdG1OrJafVxdnIrKuyPkVSe8QB7Cp+4nLdVDZRJdz6EXjYoSQ2OdezEyQkT0BK
T/1zYu9MzLip6NwfTuzvp8mPp8XPtQqOz8VSghXZotYFPO7t8Vkh8uxGRaoJqCGymsT3kRxBA6xn
NXkV9Qp9SP4Qo6eJ4QaB2kMvKKXaqYdt1klS0CbUHlXSRvMk35WtuY0q6Vjo0xNMno9kQHxIW77n
otzh6dqTCUl60LRpgm+h0nMZ1vdmBsPDXuwPJW1L+zABXSDVOj2H5qFrhtNcGmx+yRp/E4YcYLE4
pc1wJDaSb64j+c9HezReVXnuIO8LN2ObsJbIlvadW8Cza6r2kLOAG5XuTkb6SkyLccIX5tWWj7Gt
osfUE/lj7JKQIzFMP5sWlZbUOFUN3EoWkFv8LPuhz5wMVBy5V6TxTOUnUlOPwGjO0LD37WJ5mOO9
LbJLpponrtyAcsh3q6p7O/DhoEpXvhJd5v4Gi8QeHtxjXwdbpeWq7GcXk1N4DPVzohJur8PFDF6w
Q7uCaVBAfGgd5g4+PZeoIK+E+EOr90AozZGz4RQiXvx/ORzo1jBG40nWxPtJZ5/UdZZjB32sZfuh
FPZDLKeeGXjtVHpTV3+clfRr0TOUKeNNNBpYceNryDKbsi7ufGSteu74xnhDuveuruJTZNmeXARb
fJhw3tTr0kg3hClehC89cDl3o9Q8lSRkdBpfP3V2RI/3kjJeAd86GKOx083+GuviYVo64OaACLDb
MWh4PqN34zM0aSDfOcNjk2jZ8HNi3ZSi2PlAqfwxdrU6/qLSQpOvuqbY0y38KJNfU+UDlYKY+a/G
+xu9AvmBaDooxO3WngocuwyuUOywWm37rneqNnOkcfk5ygt0hH1MszVKemcsxSmXE0714lC0xD+U
OI01GIogc2NymzNzvFLr2YtT2A8wiJThOqM7l5ch+S5K5lS1CmyI47Swz2H1QRd424ZyXyRfSaDY
zAb2APRGsvVSI1XDZ0GEZY39sdwro0RrgqSRpQVWCEqzXLp86fLXx8IyJ3h/5VpWHQrB2kASWMW+
HRliE5I2WPfmUQTpnrZe1zJcBcYumNAl6Plek5qtpuVUaAyyavktmmaH9fFSmrYnxeUO7b4rjXyv
yxE0Er1mJIeyZjzst3J7HKX5rINYXM4vygLbWSNSUtf3dElpPep7pX7qg1sCf8hW7Z4ai/wZTXtE
wfiynGDo9XYBl7Ba9I6PZLUzl/ygpxqg5l9/C+/Xq8vwCNDXBGbCmpBl/NsvQU/VysTN0z7mqv64
jIcarzyoLF3rIdmMiG/++vV+WiCvL4gGT+MUZIH8Piuil/BwlgPzBRzvRMAWWxYjrkZQtwm5rjIe
fZNMjN44oZWhoEHybPJkD/VWdMZZ6f1wY/r56xz5zRT5x2vEMj17cyCAEl4+OagMiozUUpa51Q+r
Fg3zjqkN/fA4CFTkcXWQwFkSvnlEcrWvcoFSTThlyZyKAIba1BG8EOad3w8w9UsDeSun4sxbbaWn
mmJvbEUeiWaEWXkUwGiEfWUU8MLOPMEN+TjmINfz4KpiBFf7HF9Ad632xcVqUi4klhcZ9ZM+B1d9
ZTh5pD7qcc2V2SGxtd/kU/eUdfE5WyxUBnqiVDvVldii1fmaEZjYB4ZrTd21nBrkYTqxYT0jEH1Q
xXjTxLwk08E06bxiVrxkIgO+CogmtXOs/GNuobmfqD4LnLt++SnIQEfwpI2UcrVRpYdGFqdRC6/K
NBt+cUwsx9iPU0iNaTF1AMw3skJbaiXy//D9l8BqozDk+xeStq8Hfael/utv/O+tg/5Pq5g3S6Nf
L4b+xXLq/8N1EEPbD2fmss56swa6j/LguSzqbz+ueNa/+b7akfXfYbiAKsaqDDxFZvT8vtqRtd8h
MVEKZ9Uiy6bFOuj7akf5XWcxwypEUFnSrdU0+321o/yuCAFBCAiIxmJBZfX0b6x29BVe/cMxY1lL
sYUX51JB0o3+Xj6QJZGB9YA6GQ7Ns8/yoa+LDYmT065c1E1mArkMUd1W1HhPCE6h/mmV91YxXzUW
fpKIE10z9pVkOGOTOwWXtM5OT4DrWvCmktumRGj5Qw5KVOxFkf6RSxjJR87JsK8Y9X1YjKxRYhNQ
bi9S8N06QYCpV0bIARD2OnSNrI3FxAvaiaN1GHEMXopwCQBaG3Kkt8qQ3JHv5tELOmT1fUKWWFJm
n62xR7nugwyNkBMvs0ob62dTfzEtcZ5gyzslcQFZQIZt8BILQvUSBoLBZLIVlWJDHv2WOi0t3bva
Um8JfEaqZOCyNbcqc7vlrS5vpmLQSH3Jm432umdK01iGUxmZZ/FFGoQxz63jk3i5rKmika5+rpOe
CPYgLe5JHUEtFHQuGtUNneTL8r+kznDMJv3cl2Jfyc+WSaicInmJrdwGfg+U60tLC0+SUg9ZvJtH
KKbJlDQfp4im/F0rta4FW1Ru71p0d5NwRtU8QPlwitDYj/odEopjCuiR7Fs19B/khCylqlZSSjl6
il3J2hjj6AC+zjcVl9jl17W6SxvEu8LX95lvuXEGpKpm+l9MIDpytf0YYbSkaXsK477eTEP5qem+
FPIX5vxbGv4nOendULtblodME5hW3y3vXC4VhKBLaAzrVUnfA1699G1+maa75a7lp1n+cOr1XSAj
qGhS1l8FXW9lYzXi0FbBV9Sft7bfoDbnmJWC60qXEBRljlG11wSPUs5azN78pjPST2vBz4JL2CQK
wAA/9XiTjKX7idh5QwFWJd+l3V1e3Mkce8sPMY2+txwQy5wUyKyTE3Jn7OD478TIlSkJr5bzRNVJ
YkYdTHdtq3M4sDLfmfouMo3DcsTAsd6EI8dw5rTdsGEk2FYl5vZY9QRKZxIuRP11efmaZGWJyCGl
T5lhqpsw4RzkeA9YPOXUHYaaIyxHeJ56qsm0p4S0iweny/FcGPuCOWeriDNJnddVl3/W5+zUkBnc
jSYBH+HVVLWubl7ZrPmXYyKpgm0xcEyY4wck0N5yfEwZYHdi6zjikVR7XRt5de3vNCu4ClJ++ZA/
MektY9Gif5nuoPcCkxRbrqan2cpJqGpHsoaxYelMNXHxpxafNTfPbWLsDMiZy6dclsIdaOLlV1t+
0aj1vUqFsyPlm4HBA6mVN6n99XLGlOQDL7+DbYNmTWW3H8Ep8ENbJq5FsS2U7GSHEjTmcDsF+l5T
OLeDxWztdepy/ODytrASoL0FBOnWcnctsIQruvSS2RzvGACdQpc8zv0K9VMu+Fo4dtgt5sxJujuN
NQdE/ys/EtswOE9Jf8CKw2TKOsSYEyNF1hxr7mQnEmbBySAGJ1kShDuq4l1CoSGLTXQPZbcbM+MU
QwkV+tfG78MtA/JJ2NkpyIpplxFh4XZ+6KZ2Jo45f2PXAQ1ZMxTUOAE+q2nkZiIk8h36pkKoLWp5
iCJFF24VfC4xtganDk2VSkeRu31QcuM7kkKGIuq3G9XyWzBVLKmr4Us/a4dSScVmfS5LzWajBNFD
lCeXUE9o+Nt1uIXGcd2o9l2eKdrGAmniGoOaOEGkXhdwUFxGQ4fKOqsYP2CobwCUjjEoa1O/kAWa
bXSh7vsmI2wY9KtbmqaXkcvpmmNGfHMUIl7kQ67vszWOFaZxPqfKT1zNGyUTKBf7/A+R0+hJJRWX
/xDtsbxeI9/+pFlZ7sKEoy5gCLSdBpcbvJ8WIrStPQvXgjG/g95lu1Edfqp6aB1SEW2rwf9j6AE5
hSyNyC8Hn466eoMU4EvayNq2C/KRZZu/LMVCvhpGYKmbX5S5FR5OiKep55oWNJk7GLnqRVZeeczD
XGu0t2Wl/y/mzms5bmTbtr9yfwA74M0rUChHFr0R+YIgRQlIeJ8Avv4MFPvGbbH7SLHf7ouClCMK
SGQuM9eYmzox92tSl7diC/71e9FqB6apgqWMvtV5HFbFdKkKHGkLpO8qlrzpQdGXPyQfX4Ukn6e4
jv2aaasA0M7Gcn+L/BQB8i82JRmt4mznhi2XHcShJuSwmyylfpvPJUCl99iE0+9EoUIh6W9Rz78U
iL7kP+crsDWauHAtLAKJL7H/OCVdXlhkxTKaVb8k8Mc1pub1IKczobqL99//vK+Oc+cf6KjsSHio
EOxaXxqEoGHHAaRRtbMr52oQ3UWSWbRjzL1Usleyk1tzgUmbtZuYl3DdSspM2c1sDsQct7+/FutL
0fivawHz5ECDJwRfM+S/3X6vi83SFRQUJrrH582bc52xmZs1s5nBaDeCDcZlz7WPirjPKfGCX1CN
/snUQdlQHDJtN7Dy245Ziwo4Z/Uxl0QQqEtrNiuNSdTke2sZO1sy31hnu0gea4pqje0eJs28ipT2
6BrPvWbu28k+NL2V+vAeTrGdB5b5rugOeZ+97XjTaOwySVNQp4Mdh3P6QqXZxol6hO9GNmWa78bU
3NfecQ1FYpClIx9hjV1+f8u0r56s53tGwuitfW9TpYf66z0zCnt08iGrVi7gDhzNsY6opA24hwMN
9s/hG+FOHr1l9ccadk2dwyQqitC51U+Zkb6ZlvaUUhZU6spAAz89yRxFe8zQuoUwysD6t/GqH5iv
2Cpm4Zpx3S065ojxll3eSZsbh2KrnVF+QQwnBnO3/hD4z4GK9F1FaElwmftrJLKeofGiHEfihmXO
w/XkX98rc1FC5Ag7tS7vmRN94E4zGB+oz8CYDwmH88Q2aQLSLB1m3OKDM5aMVVnMALMfjvx7zsVa
p6LRO4dSiy8wIrhIZRS2E+bkwt7DbgvW750Mtz33bV0GKUdmOt3RouBplYgjS1/MzmHM3+Uybtrh
HWnmTmNKB4LXjc3Ap9Tu5BqjEz1QQv1cSjz5KMphw2l+LSuobdlPCLrBObLUlGMLuWCyr7xOXjVs
chhMWdlwGdM6nFqS2rbxmCwgZimUsMsAR4G394x9P5POz4Ts044g46Bp6nzqC6quFpNxg7lsvNl5
YETsNnfTnyIu+1DoJgvM24Fpelrj7iYHAcdtnXKCN0ptsRWF60dpCSaHPIw47tc7ZZEusKOMbrdx
7PK9K4rLvitfKlg+LN5qsa6UldFZuH/Y4L7qPc8LFmQtas81tWab+3XBlpqu05msqt0a1uURzyqp
9zKefPi1/ljj5fcu8/fFiLfrnY12Q0wVcdyYqOjUiNvbvvPkHPRrEwPJ6wOZUhxo2JcHhpZdgjOp
mwy6BmNa7LpvjTlRQW4p+QLBwTi3js3N+oMzxbnSDQqNrrmb+/EPFQTj37Zxj8QGCLCG/+jXFrz0
YjUzBw4SFvOacUyzubMxFa2obTYrdFyW27yGikhqhvQtTLyC4dF3NyNJSd5916MoowEkjO7UNmcc
iGBq4tmxHZ43nfpu3WTWDCrPutBlxnrGLGF0tipoEhPwq2sd1j9NJo6x+k+bzlelxOcjZGYcMoln
aM65pva3fdqoFVFKa2KfZuCIeU8LvSrOoaFoGUKLE/tQoWonnqUz9L4uaBbUYP0wMjSgNKUaSj/1
DOmmBikEP52u22XDlrq+hdW0bqXORc3Uyu93yvNB9jVD54FYbJZIRWmc/rrujLwx7DbuuGhe5DXF
m9Czu7YVSNrf60E7l+MmKwABaptIQYntZDA+yhCU7ZXh8FbkV9IUBwX1Okaeg+DIGOyTe91O7+Ix
iprVsW67kGnh4QzI9m5ggmk9r9ZcXmbJKWqTp4ptcF7Apnicn2Vo9xxD9JjKxVjZgpuSv8qgR5AJ
JiVZpDFdm7KytnPVfVvPj9/fEX09Gv5xR2gQq45JwINW7dc7kttLlBkFkrD1LqzpwBqW6zwFOGT+
et710AwAtpCQ0atqKZ+n+bkLhVCi9NXqRaaP6/nqQnQBthIM5Gx/uMQviq7PlYZ0CjGDS1j2lRhs
1TVNd41LrCdKnqQjxDEBd3xNC9cctOYurjnQPOWXqSg/4zRyTsO6mKbXhkd4LgdYHNxswcocrEnS
5JAexvlnSe9/Ldt+rSRzrSY6TKzDHKr46Le/3M6FOzfisEBDI7lYeuOu6oZw7U04LYkWu7eM572u
ykA4u7XVaGDlZEBoWoOCrIcUmG2M5r/10P68KJ4uLU2uDSXur89YNnoEZMxi1XOI8sGD9c4VjhI2
lA/iuAjXfJvVum6cdP+qG7uJLxRp/0HXbv5zrXFz/nYdX3Z9zGCmotEI7bKlRRbLcLFLZ6OgCOPe
8TwlE/RV+n0NCUrwv+v5tS5EV7H33W02dqHRZn7mmcG63gYxwLd+ZXa16Bh9s2mMnVjLR6d7n6TE
UuFY2+/ru+RmFGDqbtf0CaRh5ypiqnp9BdcPO7KkR0LcwRqezov2v6rt/rFq+ywyUf/4EG9fJSy/
FH//TSrz/2NtV+f8+9/1LTftW5/86P/PQ/Imfinvrv/s/5Z3rf+wRo1Vfb5qdNcX/bO86zn/AcqF
isQ1NJWte/2Tv8q7uvofFrZ2rruuPPhV7/pXeZf/jfWuooABQwDf5L8Ts5hftyEkLFydCSFFpU+E
tOTXt0itB8jsk9IDvoV3WQpcRpdxVoNoNR8gGbzqveZu0soU6ns+HLFBZxSsaFPGaSP7aYFOGWfM
WmS1+opcLlww5dsKa0wOUlEiX7U6sadb/gjPWLsEY6JeolghRFxSprycNR3CHZHJ/uY1u5eZMz7o
faGOvtuaoHb0yaVJwcjaqrbFjK06ZlN6NBK9u17y+ZLxtfQedZ+1BcgS74Um/9DD1r9mbTj/0rHD
BtPEd5KzdY2F/hYNYFGaMBOb9PtKpuJysAfAxXQRe1U5Qb8e/HjRxqM5pkwiUR/v9YXQL2bLyXqM
nXErGbYYlzNV0GQmckRvvseGNt1aEoPnz8+ZpgRt7kr9a7s233WjyWxtKWuSATpdMlLkfRnTs53P
X3UAF/62Wv8lJ//Hzr6qCDkkLc2xdPT2ZyX+3z4hGJHBGYc1JF/4xbHH+tJIk31dRwqzp+IZg9D6
Bb/di0qJqsC2lpFKbFKHbdQwuk4oe7Iwdce+Etctmv36hfDin7+/xn88BTTGBnRQKuKsfGTnX3RP
GfNPetkknC1Ir/Cyw4z2bO1WMS/FlJhikM721/CMi1PDhwkiXUvu5qJ/a43S27aI/deyMMNy61/1
5uTGtRvvccwkBC533HZzzrRmRg3Yy6mMMbky3/ST2tAv9CZSJM2nweyG7uwNWwYCzNvffzzji5R6
lVCbNGjBGhuoyv+hp68hxFjYclHfTStV26hpZ+z6gknNFlHdfcdYhp86cZz6SGvuynIyrlTm+U9W
oSI10hIrdDAmPHD8Cr+fxo851YqLdsYCuNOL+gr2Qu07vZfdIQ/bMoScXaA1N0g1Ncz2SExOeI3a
4C2nKttOfeVdnFm2sSAh+f0H/erkSvtIZx90aT1irYHM6UsUETcIuSs3G3euQi4fY2K84m/TNhX3
Q6Utm3iWlDMiigrTsAfb8M3tIvExLM71oDfF8wL8ArEN9pZ4pBkXQBuVI4q19A+X+ZWhv14mUxW8
8ZTJiKq/vhKaVxq2WaMOMUCMopRBo9DG0xjmStZsz3uAneip3ye5yVpT0v416eM9vtiRnyrjdBNP
7nuMDdLx8xUv59LbNXVIrkGFsZnzK8WKu9uB9hdQvOVe0/F/0UUstud9ACbHn0YXvk7e8YkM6m4O
2kcyNgA8X4pPeuMJsKvluBu6vry0hDrvmgm10rDYxfeFEaQg/6QjqLXI/aUZ+x1UkenkLsl9O2zn
i94zWjJvtbjtUVDvFy+2d+Byj3XrtoRbrXXv1KI5/H69GF8Dq/Wy6W/qTAAxjcTkzq+7r7SSVh8S
ddiVtPmuFIOIKFYAeDNuuSkaCruKO7SPiS3xnMgxVNXtp3aC4h1Z5XsEIgjzHebLk2ERfjXP9euq
z1Sh+TPEIWE8ygSxlwl7nKeRAIDeWgVhtyftJ30duc1HqlowPTRl0B61ZqnCqNH+sNbO/fa/5ynQ
4W3X5l2glXseLfn1I84CgTVcsnZnnI+9JoDfbTx6xYkiOzR53e2QLyJjaOauPJyL5r2Hg9Mcu7ec
0s0OyhwkoFx7BFT++7v/1dCDRcPyXxW4q1rFtL7KXMvKWUxpwDjmsDcPErEn01iYYCX6YIAQyYyL
0q4PhmJW+3guh41t1N8mjJH8acqjIHdFE6oruL5++f2FnWUrX+4ZkRSdciTAjKk5X+L+GB2sNvRp
v5ukXu3OI48dHAMfezErm05McFeX8yKpLFW6Nu/hRfYAgxGQOs5tpUj1Is/EsplNb3lztAywgO5t
5jIih7Dm9lJt3PayRmwV4IteApEv7As10+E0GdNN6ungCNMeVZaC5UPp5M6HaV7Pc+pH+jKdEjtX
/5DcuywGFsEvH9hzPAT+hmlyVNv/iEISSRPEcKtx1/bKZpCb2ZmPAowSpcfUO5YRkGZruk/qoQrk
SliPnPmpyBKgMk1xsJMMU0hKfV477k1VroViIO+1jslpr5bIG1WISk1a+Oo4P2E08y0xe86amINF
Ni7YM2wzs0ItkeTS/WiEPsIBdBykleIeypp6aOv4h0k3z5ez6/hUktlMdAog5G3OdkQvioDW3ZhQ
uk/UHO9ov6eBrq7dTgD2KJOb5wTXIKPJN1OCMSBvi2/VaWjkdR9Is/ywqvo1dYZ9BUR1GBeJNiC5
dLQqCaNWtai1NIpf0gC4dCaLtqKOcVzESLmPvWu6Vfqk9QX2i5u1aOSgz9x6Ir5JRn60VXQfXo+1
cblQz5R6kJsftlElTOQ8K6CuLsdC2QtHmtfYMmsA11DYdtuky7C+7hkzoXpq7NxEu5mUYwyGEYvN
tg/0FRM2zIKxCr24oE+abyyGxAzsZUNReXVo65GfM0xYLdhSjBW4ccyAsVDcte0k/cThvDZaHTsa
w+8qm1gnVoWfJgtlnbjxR3o13DShBiOxGqriR9GN1HapGA7MqY6uxceF/5YaYtyVKZS/pH2LWlhZ
eC/4JWzOrVHy9FL1RDBH/UV5VC3vvdfS7VD9wFeP3FlHDzHNzUbXhufUTlSmJM0FlKT3PWfkTeOF
8VuOLUqaLDnc9vapUz66QI6CqBqwQWsVGqaW+nMyuie1bnVgBG1QZ53NWwLuMbYzhOsQeA8VL04y
l0/poPp5bV6MqnxQwdxw+t7YrtP4zoAEgOHJt0R6RzszqIpeQojqOhMqoAC+G1d1qMcsYRdomoPk
vY8kOs15XfSMd8JFetU7IHe2MV44ebaQkWypS3m0A2zM1sAoBS2K6RQTis5TfVVDfmUOEpynKHyo
qy94BODySDtQS5oeI9XbGaxSQJXE9A2zegWEtIGKJ3y8RScEl6Meai3WU3bTUq6cnlGnm1P33TQx
0zXQmzVsRtHQvgqzR09mFZtelI+NFr9CaAa6sBxIxULqy8W2rsoRZsKhqer3OKPVUkzDc5yrFPFh
1thMc23KZlidTr2wwSUONIYiN2q2VoALbLmkw1I32gVZ/RCWHZFzDzWjEEibhyi6SriC4zTBBFkQ
ytjqw2o+T2c47mluMra0aC0gWUag3X7czzDHAi/BrS7itdxPfaiK+iqtnHLX6ewP4CC+uXnWP0C/
xHbBQFHd8vByeg/et1IRz5ZpZQHYQxgZNZlRZ38nIp22ywDdoGKuXYmaMJXefOdo+b6pK+vJFBON
q6XbiSoGt5xrzltxUgHUvA9FWYVDtzjQLjrjkgImuAhbQbUd60z9UsjUGJbcl5Gi3mCdMQddqVoP
XV9siXTVYIj7lh4YMQumkA/auhGxbyj3phDU+mDLfaze2Tku3O/NdBu14CBtyeBpZtT2N0u9w3Vt
fq6EroFVrRYkq4b9bRRTEyTQF/F6GM2nwcJFiSMMZbZAXBrbw77OaQXFooY2TiKsDGArcbh0Lo2+
aoIpdtQXtWl44Vu9uUoXJb/oInc/5/SkXAcG70rVmWt3vHCV7rkre1Qz7fKtbjINjYep3jlJYwYT
w9K4kFw4ItavEl1Cu7LUebvkTOwnkHzPd2/W5jePDsu1Sf/gxisni+RdPC3rQY0neOdzyMsXB4c7
i+7bd+k4CoICrFHmTGVDmLOjJWmZDn2s33ZwMJnIQ1Bf9XNoTy3Y30h7r5kGLUViPUgLb981xUBS
amzHGHJ8Ry3Yjtr6eJ7FnCV+4EiVjPTMlDLvZrbf+67DN6zAjqnOqo1VoS2A6VU8NHia3bZZGyI2
g66/aHYoTaxkFFSMCazKynUPg11Nh1lBhWB0qvfcS3HHOd//UDRnL+sOJJRJf9DBV/YqJrOl62Vj
7LIKcV1tqvb6gNxbj1j6Ms9Z1mZk3yxTU+3HFHYbS45DLsmKh8zVns5QR0toOHvMEMEYicguYySm
m1KhHtkWTnXyIv04d+wMMLOoNNeT80zafJk77KaicOrbHlLs0ZvNbOuVprrrOd22gzcHg16Ub3On
56FL+IlhdJ8+lIpyd/59F1tOBEODjgNXPPhnXOwnOFbkyLBEYvrJipbFtzS/dMC3D4nR3+g6Yiey
J8QqUdvfyPX3GuKBI37pz+5iyCCvKy9Mm9i9ytdfzl+hm8gM82+/0S5QcNgfEESBmfCrpNbBzUbp
daMuf/2yePDSeEm04PwHmp4pNP3yKWzcZb5kvc+Xutk2g1956IlEjxh5/T0QYn/96f/71iqajYcB
yUnxtqAwtBsHq66bdjY0KLBG6hM694c0M9XIH2VLLIBEPM3czTmKLtZZ1bIuk7AiOrjKrObeacoe
7UqHPFg4GBvlDDxVUsZBE8dVoFRTdS0TaFguqK1bDzgJKVqR7KCq+jYYodta4Uw6x7STl37WbZym
wI2+V07g+TBMydRTBpQOfzEWohplaYi7krrjxhuAonMGZ5shHDNneXWGlsYeCLEH3ZSYvc4DIDKQ
14Xqlii2CSHG8kYzH9uVSYzKe7lKmTggQqSHOimbCqze6fM7JD7lviAS6IuBzUKxDda5q9sHBVKM
gPzf+kZlxceERoaRzM0Fbw1mNo6LrYyo23bjRhWOcesv5z/W1r/jgjs9xvXEkcfhNhY4nGAnRQss
E9/xTTaGgFrCTTpYz5LGw4VMU4eYpv1RJNK9hmZD3G1b99FM99ya82Qja27dmSipu62fwWO8z2Zw
mtryuRMx6TNhihHP23I15CJKLkMSsh7ltq0/qrRwSoVuiO0lWYDUvQbP1hjfl2nc1GRId2Xq0kEv
CXG9ZtNnrZ/oGesMKNBg6emdDnJoneclh/GYFIiaSd+cXdS0yUGLHtPPK4f2AmCjPLXD43JOHzol
J+tdJ+iNahXLKDDYCnCNGIqw3USV+EH8S61s0OxdlTb3VQ3iHQD4rsrXlJL+xDGyOCLSHA/3pAAD
5mcz3bl5IVuRVTMe1K5/NNt+ual69YepNT/Hwciu51Gs2kwzunKlV6Oa9ZLrAalhOOKEdqy8Kr9n
6vw1TtNqbzLIubdH476XSfJNqQ25MVvtDsWtvpnqEWBu4Ww+f3ajGe1RVlUFr94uiZbl8Fxm19U0
xkdAxiNBOfZZEldhCMlkDudvx7h4/PznRlmiZZ9wnuucBff22DOQEzA0kbTpHOZJXZ1EJz6odo27
83f0KZcQYJh5gLMqN2VfEKf3uQcRgMm2HuYGWI2hv0tBbqjaYF/2TX/Rae7CuCL2jIfcDOx5Et9K
+8NS8RBACIfiwUrFDdaRIMN6EFZDcjNaGBlnQpxaXBtCvRrGB41rWCcHDT+uI/eK4s1fFbSm8FBq
G/aHyXCyY+cEfQND1JuW0+IKaqY93WHLe7DX8yE1bAgG56emFlJcShtao2739rU2g+1bqgMPRn9e
bH0KRtxadtZq2db3rnmVlJRV1gN19AqGEFmoD+PkikNpoZOtQZg9wWC76Qq0ZebIwGOcHdjUTdxQ
soNZakhzMnW/msVFpiMfwRt1p5aXkpkxXhgZ59FeZCh4uxKy1Zh4l5Io3+mT5HT+xTLTm89ygqON
24yrJFDn5QN6dS3aIt6ZA5Nfc2O9pfT5+VwweUaqbAG4M7zcVUqEpwzbu+NA1fHQNd6H0rf4yHxr
pSFekI3meytJZeA07UfezNb1MqVRaMVufCij+Z6YPj/lJo7cRDWX5+ef6epPXZ5qp9efWs+arwwV
QGKEI8O5vEwUZ/jq0DMtlzUvjiZmfDtqM0x7/GK6Fq8b+JcWg1QJyEUG0bcxm/zGWz1wiTtQ4HTS
Opy/PS/P8+9pi2IeGJAzEY1E0yEylGWTLFlH3DGNzyjZuSerExIESVn2RwRxqBdWtlzFO/35LQiX
VW6VY7wgnaCLZP7wb1+RyT9aBW465zPYGFxt7yUNYB9uuy6S21irTlZc48ydwR2wGi+5r6+NNfjK
pIWcqoUjNxOdXiwFyV6MqvJUNPNjaijGzeQxYkwVw/bx6qqDSnHMx0kpaxwgsESQVVcHHcabn1+d
//T0uTfnDXOe+EfRLk6N4vhZP87qbAr1cqm2SVVmtCgBlG1r0yIEWTsQ89i4foNJYQgUb0YIXRRq
KHeiIMjIW4NniZ0hY2rFs0TIvTd6/LDPdiljny2HyshPTmKMva/OaYWKcvhuclZQsiMVPumI6VfP
EA1K7lY3hcIBiavI+ff0oXWPGRY2gKT2E+N+LwXNJ16nPqYzVBVbuinq5lx4XUBsB6UBS4QW5CoH
bcoby81IGUaykJq0mXEyA+a+MoKEc6tXUmJ5zNuOHgajoUiN46s8QkJjz1dn5Nj5FxEhsT3XyYkn
IGZa849znbxcgNFOCOQ8Iu77ib1qU3RZulNFesRbcX4ta+YMP1c4OeNt2ct+s0KNNoQC7pFMPC3s
6rnKhXKVNdggF23nK5mrnmZLtPuxgs87J3RPJtUpmCzCTqJqkpzF0dFRmaxhU0gYwZLJh/3ZiNvR
uyGQld2H+qro9WNqDVso42KT997ywEDxbZPdel33kRWzfXGGv2SjOR6rkvGieJUfrUTVdK4xeGY8
9VTakbaKVYx9raKYhTtLcCKd6jI3MZH57EdklcFuvSzedR5Z7Q72AjQFCq5XC80S17Qn9LMVFM1B
cb6Z4w/AswIMQ3K9aA2uAVmbbVE9L9u87zgmNY5CVN9r0VJB2Nuf+13STaNVtlJyMCU8UN1sQgt4
f9DHU3U15hhYpF55nWt9eVQpu/vnWCF2KmcrjfSmtXKXcxA2ocZk2bZcMZ/YX/ldkR+zvrIe03YS
4WKUG7XXeniwY3eqf6hKFb9TPkAjM/aAlB3qhVY0pjeDlZBv9Qm4YVpcbudhwynK8OyyqvRKvlFz
hFc167FHYTcSugGXD8b1UrNpvP9s4enJpiztOIjcLL1ZzKplG6L5hLOjviNFnUNJadfvahyvzFF/
5HH+UGLLui9lviMM1Y4mQ7NhY4gBqXkaHZix57g73y1VLhI/LWaLLX2+P0ed6uIWCS6faMoz9KNa
S0TbO1l6Rw8ZZys9X7bpqKWfNCDMl17PN1AulXlZ9uh8pZaWR8qdXfh5/C4iB5viTXe1g/iMcbcx
XM5VaD3NDwKgTXSRJRXWBk6Vsf6xmISUcKLv8VTirUsfdHpXGem8A6lpXkK8vktcaG9GiyPkmQ9r
aUp1LBb357jmtQtlSD9LOn3jUYI4ehFPfoiYxm875WpS849Iow63JNoEiXZ9TOeW3+fSiXCj5ZBv
Tf/8X7W6QTI6uNE+No35lZkbbzN5fRWY+qS+9LayhUiv4omTDNeWJ46Q97JnLaKdkGIrEFXG3SiT
dqeit99mi248zz0muLNL7KF4D0W0HHUJ0HcapLwwDak8RWa50oTy2xHET+ihh/G7rsouzLKW1DvS
9jn7mc1lwoFIGlxl6XuTROkxiYHvx1XhBtNaeT3nFpSgZoTnQ4gjL7soTHFjV+vPlU2yKDW7ufO6
Nt3nRfxQsqNsFRplx9mh4xwD/ac9YB/lvCyH81el6ywHBiYYGFi/UpCdo0fFCjhXqX81DBveTQUs
l4hHuxvVAcH62ZVnPX/I5QqaJHIWwFiN9YfTlwvnuqb92wlKafECZLO350tvkDHvbKnKJ6bTtUOP
DJDq5puI1OXOggh4yCdTBCVbkF+VucosCzmUXfQCvgFTH0kzPZ57rIYlbs5H0KfNXcZP6ov6tHSI
G6vMuIwXe9qJjgqtLAdScGrlV02PENUuQSScc3/HuvGqNCeLIV1xURJsW7A5l6JzjUO+1H5UdtY1
atCWik75yl00rhXcg33k3jlJDUgKxXSZckq95HJhKiDE8/sT4Qzul3F6RE4OMoTPnI/p/5zZmfyH
K5gmoJirUDTAL7vxPKZx8GwLYxKJpwncREYruizwcFEqJ/3rq1hDB4eWOawdfToWqbKE9cBx4pF5
VvTl3jEyfLGEcPfCNX4yaqAy9J50lyrW5JJa1FWRp/0tRXglgG4VAEsmnZDWUYgIrkBqElbNxXNt
JphXue4YuHi6+KrjJRu4/ccqb22YSFPhe1snLcApmoMTeCiikRvr6aUpH2LZXizG8MQm9+akShZw
DFG6UZM9k4B3bsQqjzBTwX0Kfa6t9YG1B/BIgVOqHgCDmZRvYrjIFjEjdQ0+awaJaBLHLzSdoaB7
STAWxptStlOYzNEhWwsahqRaaMT598Usj5qZbVw9T1GMAnXOBbO9iruEer5iZKGXX7ToTqpkr5aj
xigivk6EmMilnZFSdbJzvI4pEr7zUTFfTwqUJ4eSKKc3+BFNpuzhNZhhjrOUiRmNgpuAUFFHP2qu
NmxUxOGTChNbyfeZ1roM/ybiolRn3/OShK7AdC9xf29zJT0yfK9EeE1NtatvLLxLFGgmiqytTUNv
yoWNl+Ue/6eI6U5RpsBmDy8NheLt7M0bu4ety7J9s1QCG13BD6H/0NROB2kktn3XOReYYLcRHQWC
wDYQbhMCq9gNkUZNKnOy7azumGKDOqAiMa7MTlLip7KSOhFkeeaOlQwUEjX8w/SRz6q2HemOTEIv
Q6fFQS6hb8WK90Gp76x0T4XlSVBZX9QmsIaBMm623A2xQ8ylu4/kCWIzLsy5uDlux2CCtwNqZ98d
u0cHlYTqTcqVFA79h8gNzBy+GRTto8icYDYbGnDinaT3NepEuxuNt0LhRFopHLB2OiTddk8nxA1I
u8YwWk8rumrPo9C5nR0AK6U8tB7eBA2NBR8Th28tRZpdP0fvVo/NlSUocjOM44tWmwCIx5eMi3+f
5o5On+h3XuZaGw5+bZ/rtfALSv1l0l4ZNUby9axvdV1nbnDUkNehfUo8J96qcf3UdfU2jvurztTN
w3LACPKpEBbzA0U++GpqKjtFI26KieE8K9+TdX/MSbmfQZUC0m8urbp4NkAlz/r8QiGu0pKb0sM0
CSOLfBfP2VNUDO+aGOeN4nRvqZk8GmvhnOnAaOsqOqNBUOycosi3QtWOuMy+pFME539e6NRx64GZ
YOiowNtJk3d6Wvdz8mN9VwYORDdSGG4xsm9smdFGVKnLDKfYARumtt//jHOH1lDXHJJxfpMI+vpY
ZoHi9fTlXOTbQ48sVY+xx4hK71S5EpcvV9DBm1ImDNnQ7GLepeCFh1GYDyNaJ/j02OOB5VGZOekX
xnrIOp/Ttq19LWvvTHye3TFO7+cSRprlvTRRn/mVqt4C8RYMNv60IRTUAEJcjd7+ZFkQjVJG95cq
f1FnQiIXp7EoC+s0ck+xVt7bLQyyhVhH5OWyiUhctCq6t5SBNkXMQTXLbJ2+W2sxSfGIORd2iJX2
qqTuLsa7xe9ycWGnSbQ39OXgmeWbGzf4lRp0+qrY7Nd8wtnYSXTQ3brZ6XlxR/6O10EOGyGbSc8n
Kjlbbg8NT8eKGS4wNxxQ/U7ri++83qtXTk+G3g8+hWRYZQ5Vd2fKD4zCvBx6PX4DLt+QByNxUxoh
uRnMJzONtyhqqDVraYUGVeBEb+h/sfrpaiodVvF91Dss8yr1Wy9t4bfgVKpc4eyikZYoZYxXQLY3
J+dSp4qz6UT6omd2dkzK8q1TDwloIUy+so5q2cegQ7afZM3AXOfQKNProBfMsHj9dGx1nbipG7v9
qFIPH7DHiumAUS0ySVAFI23Zo3occ0Pb6bguDGXWhB0dIx+XUS/o0cPQSColgX0Ko5dJudhgY4J2
glh57c5Rl2RAW95HtJU2ZxjLVGyQz95NFqdobeq7TM2YweRMZnon1U0Kt/PD3NiA66eKIYjvo0gj
VqcJBr5pViRyF3TUkTa1mgWtuo6MFrK97FJsm4vEErsRkWZoGAPLQM72NSA/rTV/qgysM0tqcWcG
qPWDUnFnmoeiMw4VA2uraXuPbL2+Woe8VbPDg7r6sNz0tVRF+QIPvlqTZj+fs/lYAn0Pu3RUGMwi
30hxNkDrM1D3LDcFjyP0MF8ddWrHjeeEka08cpDMm1YbmU/qyWDabl9XtXIrWxowbqaqNNrEBB7J
fRGTrgDzAjKj0Bl2mmbjNOmrTPqG+XC8aEe11nZ9Yr7mWhnokUrIw1sx2TanHYVYG91Otcx4qMkx
3cUePUlal7Jtd4le0uocuQ4iu6taYYZjkUQUOmP1Xsyku5YW320KkV3DZHGDOUPgUKyeBvHUMvOQ
uPoSYKb40qZ657dGtPPIIhdK4rSwma9TgZukjvE/FJ3XcpzKFoafiCpyuAWGycrRN5QsyWToJtNP
729uTh3v7S17JOhe64+/ON13/pploWjdKrFUHknNB4qdxEOG2pNQsruiXvRLXtMDDAyAoCFw9kT2
jQcemKOaNVKW+uGsO9LfjSMFuKM8iE0PzrXWXF3S4u/pANsrrkBg4+EBnI0caXeKyDYyk2HudqVG
rrES6+9kDLt59i9WtbRHlsY8rrSUWmu7vCBfeyynIGbUNQj5mFXEJ7dOw/anzKCQVeZfiSWL9LnK
Dj2VU5q1+KGxAtnRvMeu7ojLOHYqyZ314LVVENc5mm05/mk4IFOHfdPyCPEZCf3k2jBPRVaL2Jfz
ypj9aPsYK3rPPeNaJSKbbC+qJqrdiugq5PsedSt+MzXhRNWq5ac0Y3I2QXSKPixbd7pQUxJBYv+B
ER33fe/S5jMFCbGxMrSCejs2OjxTppeJkuXDapIRr9vi5JS9e8iCGVhD/9vV1gxUDzqnKGXdmTNK
PKsR4TwEb4PiG1GQg9QO4BMGAsNKa2NX68yETM6afXuJVCAfm5tQRm3ZOUhxdOdaifUka/j5ettu
WoyfBZdUElANEJTURNRD8aunxkOl6dre6uCr85LBzx5TVpybrVHq72vAOGBvPKqavRsUPTnezMjX
Q936K0ILJdHgFBqCQh7gIa/cuJx6Dl2xccHqpLVJZdyqEH1c6dwqvWt80m575FZPD7JQNB0z+gtW
YcwW4gW19KVTAUlLTIOhnjHaYOWBHglz39pwO2pZVMHUxZr5k4nqyzfJ1htRsCG+ByHaWJTmsrPD
VFVpQttVMrD1h3mjvwn6H6IiKC4ZqXpRMHt9vM4DcQM6kWcuhcYEK7wqYaxP7QsI3du2qquRjNnI
3J86j2OOvdNlm7Y3Qq0dfPTINb58/N2clHRcbgB73qTv/R7UH1NxQ0winlLztQ9ERhJByYhpcvSi
RaV9hzwx2q2C3sHH2XwQR/uSFVtUjRUJx/k3+qF3ZnoEUztBR4x9077ZhV0/GgQnoDv10ncidfq9
qGlX9UjtGmy6vcam+NxccrEd1w1OnbY+ZkSd6S6hBVj68xgUqvO5cnQsHbuRtStO+7nDut+R+rZ+
bYZBkKFFR1mhhhAXPTzixC/btIpGxMHRiGcyntg0ymUJQq7IA0Mp46s+PNU0qtHY81mLe30cPzVw
ONxxamQ9wDFXOyYAC8uodRtrOs7b/WB0Y1J7xSkbg5kcBcwijTcyYJBn3I70CQfLgGyJnKKMVpmw
zIZiB58nD+bw11fmvCPGsz5fZbeh+zREvms85IOQtjeSzDqZtiJoosz2rpeytAiczoNXHi1reAFQ
cSO/HPyj5jqfJoxtVMEGxauxrYQ6fOhWQyPXvN4LauTDtVkdvns16wV5VkEw++Q0co3QuhZPIn8x
uWRv1w2IqfPU8igd5MIDCSz64XaVnVjp4h5Kp3vqc3sBQ3K3yCWjYXaeVpMoNDXlzYE7NMnMlgTL
7b5sq0Rzlu66uvNlNVL93umY61hOos0wQXAUMRTpRPYkwBcMsPDmQ04kKZECpONRB0wuezVfrQac
fu7fjS3lQUPFJPJzgI46lNtCbMBGYIaBIbf1uBBgjNSo5aGVZ7t+GN9HItmcwf9bmMFnkyEn8crg
mCKEj/I66KFzl4PTFwS6F5i1jbbGm2z9nVRwJl0rBTmlyQI3wylrPkDXrKtFgpruZlBQeP4YBYy9
xWl6dUZ5dYJ7rU/FaTTtf458qZhaDz1eH25AjKxtCg40uVsiTWc4LlIVkWxOha/HXkabaWaaGvj9
kmjlSoRlO+iJoWWXqZ1+bPw3YfFVdRjyOIKW2BHGGx1bJMg1G49XE5apHKEUCf4wtJXrsB24cfFO
1QFNjO3R2Uj1TUt4LMmrx4ShNNJyGoRXgULllVPgnKJGNpc+lGLCvw2rqRD3FZJ028L2yYXTnX/k
31mhM69bOK2tF9/+EVLmQ6D/CktRRWBmY2y4K3ESZX3gflsvjpX9hU8J3bQzCeL8HlzinLPb1zNv
lQOtQeaDnVqRS/KcoqI+IpacQzJobkoi66HxJxQJCErgXubPNOvz8zI6YjeSIOqA7p4DBByge7ee
IOl+rjW/caDlJZefW7EFO8LIxtpMUssyScnJoi7V/s0wKFEg8U7letmf5qX60Ff4rJ6xM1Kjuq8q
+6egmyDRJ8BmmeeHarSakMCM37VkfvHFxsmaLjQnNq/oGaj/Hty/muP9KRbjzUkbShp14dze8x2V
N1rst7TSjMveyHVsdfz5XEXZIb9Bz7nJOU9PdBPrE0MvJTREz+MP9Wje2lvLhqRkMXld26etxJsb
tFrMhsipL4fLMEp+d7F+Gw6T5pLlWRygbmbu+0RIKqMSNCMa+ebrNOdE+Qo9zwnYMa4LetZ0S9eS
wqQWfRDdsTA+ppk4HZN0zL202goxPRey0v50w0zLmVw5+W7/Q9knynq9HHfox/iR1WvoFDh9yAng
0aP+al6aBrmL4SA9hEMQwNqOO/8iGNdD11Ako7eUGukemhbRH5xxWQ4WmpbbRBVmhXthJuOwAtrw
ptaC/nBjF5pQBhvAEw0/oPHgOuZxIJAs7AZGUipxEnNw6a1baUnOmGONpk9aMjej2RhD2yBkCFkJ
/AMAu2k9k5IJK3doCv8NBaHmuTqY8t14Y/QbZJMMOONJBXRTtqVNS5Bx7S0rbm+Hd1ta6ChSV+e1
0Lc4D1Jug8bYOXUzxsNNLtlrXL8dTmdE1H+6aZE7+1ZU3ZUqGTzeuyVPL3ojvlqj88Icvic0aF0i
BIsfkgYce1xof+l8O9jLsti1rJiR4G3TF32vO6o6aLX3pJtCoTlWe0tQRrHckodsXfJK5z+WIfvd
mMvXqX1S4MQJKFwRbo04lU5N1URHX19FPqkZvDq6E8/NFjyha2DhWcrjZqPlrLouBeHA1dp3+sho
w0zh4/Z6dK1tv+yIrWMrtvI5aZvuXylXC2Bm9ZB4/hGE1NQp3yDZaxbPp8X41DCDYdLyohqRN5pT
PE3tSzkeJKz4k6rTt4CSmiilMRlHbOxUKWieO9OGZk3drmg9L7xtgLFt1DTK6q9wofPe7EdUWxll
bPVsxuUI0TxjvoVHZADE+V60HUOFi7TLVbsViot81Gy/dOsWS21y93QxfEFIV5t5KI0WLYoWPAQ1
/0dTW4kzo7qg74TbKalBVsREVv1hbZliTTzpm6M994KKqsY2H7RevBOdwzm60k1ArOufhgo8VHcE
9lCAJdL0eyjvZrTl4Zr7fDIsEyHismLmsavr6VybTU5ohvHaBv6/YCHsd/X9sKlniKzOiFvuDtsy
L1vTjOQYLgc/K7FgFyIIReD90caR4I/sWcuX8WLm4K5TYdJ+AxhsG9tV8zc70XqkU+k8HXlCBzzx
Xn1gVfV2S7ujns7bC87FnZObf8mY/JyWAaW0nmOgb9dLrlfT3sRHN/f5rvSmFFUjF4yQj/2gnpQ5
hoMchgPBlOwk2wg9ljtPhDtggkoZ8BfLBhjsZhgJenCZGldr5/g1dydocSDTg1gr76wj8VS12Hf9
9LGBmE2Ut+2kexmkY+4QP69Eb6TisOEbId3L2Oe67ELHG4bnX7qT+meIlddA9CnRRr6KPaqwTW+E
RSzuJoRdZ2k4r0OPbnJg/I4b/xIMYwlUXsjTwOLoNEERI8M9lz35nxO80c2YQ08d4cw7Y5nSPatQ
jFiB2K3FA3UiqmtvcREPGWRxp0oPctPfVYVpEsQDcm4N1j81OX7kZwhiBIN+WVF/XYnsYStaKuts
fuUFo8+mYya17Q473fGq/eo9Lpmdgwtr1angwuV00Ij9llPi5J+UUaC6a6nPRfuTZlZ9GCb/sWvN
2KZ/gGdhkslYLu96LViIxvbHIF4vclOFe9fJD0yH7F1YiyZPO7T8Xag10ZhZEfkcbR/+Yq6e0oIg
rHLsue/H0b0sZMGtPhd8OXoN/KKBFKnqjyqlZDQHqlMeUiSBiK2rAek3WqdhIxKd2ovI8hG7emZd
XeqmScoqsFCnESbRDTg/WO2/hozhHnHE2M7dsfWnA0WBOI23ljRwZ4qQpIBXlmLbywAsfNIyASa9
xPkyBQ+dIBMCLwVHuXOwNyAyt/ZbYIbNOqMPfdZ0k5rEynpkbDhDIE/J3DvvXeMpZGH+a22iqtVc
xSYBxLtO03zKJuNjbprX2uVy7EkE610/i8puzXb6wF+nc4CH7GL+zeWUYcZe7jF1OOcaU0Eshdxi
30GNSbX8kug9ljOVl9NR8MiH9uh8qTIdzhjzD9LTNoZr4wEZFXBptSnq9dxfYjWfgoCfULXACGEY
KbThTD8GxRH5fe0t3y4yfKSc1lnOE1pYfjS9V1h7hVMsHGtt2bmWv99U9ZDaztPoEStV68TZ8qkQ
oMl8YYhkSR7aWwqVgI3Ne1ZWWKE0KzCO5+q17knBmrMAvDhXca83I0ZUk/3fvWmdaJKlAvphEmN6
XlV6XwVmYniDCypALU/euY9qWiK0CcuePaEgojiIpEnwgTVv5P2gc0W78c4ENT8EHrIBweFaGQjh
i0ColzHF087J8rbMFpksRACgVtPjLlvIbk6Ng76gpQ+08SErv6ualcydD6XIj3k1l6+I0ElsBseX
ZbfDEmnup37rjsNE4g6Lhh91PQ+q1D3/WY1E6JMeEpZzewKqNh+YTnwYyvnJBszF3qmW98I1Lyrw
mW7bVJzn5tqtVnYp7WYvdCqsCrrtDEEsDNKtuGR852a03niUcnzO2dtCzooorDVuc1Edl16fdyVf
Y/nNaji+rMqDgycYUqtgyaEdJnonHyuh7nhR9Xvp83JSEVac6+Bx0OUzRmi2pZ5zZKjufFhdcKBs
O7da8Lz1g3mHNObogZoWo/6PEeJKw9nImWfYsclmSxdFZuD06McTmY4YQRaiIEw4NIKUo8mvbo20
DlCOkbsvvp++Zi3GbDWuHxUIc8JDD0M/6rGmd4etWx7T0ZCR4Caeek2LJqzEXXbUi2U44zZ8bB0w
E6/SyaTPEcYOpffZMWJas/a4bvnJZiBIms5I93SZRoY9KIQnOW9OLmIkmzLCEvWPsSCIByd46VHM
sx4Fb77ZZnwtQtQ1+ZGaLaDgaCWVhS5iuyVy00cSr0hgQX7XyCXPguJTGKaWUXusfC3RkMT3GTYs
u3vaBPHpqhQeg5sWs6QXZ2w+ETHmt5YtNg7yDhqCMzsTg6ob0GQrJm8F9kMkjFAuIsn6r+/OGnMC
cKgl5DuP859h/oQRsL/U9GD1doNyxjHPwvzy6MqkkFaHe/KcC2BiHzMqfHuuJUPYmp8ZnQNaFBaE
NtOffUMcEMKwQHnU0urckDPxR8HkfBBgFY59I49r1f2Iyn6mLj4/a46fjF79aA/d8DBMVxs5Vwxn
/dj0AIbfFCxvl3olKS4UzdpHeUpwX0GaCwxd/kBMF1Epc9adyDJa5iBsClRrru3wpYqnFeIUHgeS
ei3n8TYZwSMQWeiuw5c7dNaDtrCXqcrkP63ZmZxkIs0q94Sxc/P67yarfVmQOQrcS6RQXkRNz0Y/
pFaVZD3p4Y7HY8fwrOC3s214R0zw4DZDHjoOMhPJ+niyM+RWrfKRgs+YAYtFO+Iffe+2u0l06UND
IVTkCu8rNWsE1sWfLnUfMe1wAK14h9i4t8gSZRl57a0Jt8xORdDsN60gUsYx0Yz+LVyn2tftxGMM
y5AEDnmviCNeZPV1M0fdVPTEld9Yp2ysv3G6H+vxNhE1tJX3mIPcguzBJueRW4R1od/zMsyjdSSM
IUyHWQB90LONae2udDscb35rRvbmRzzMzr4exwd0S7EvuoS/pZFYPkGDzOzJZqy/GXIPggYL/Rzy
DQIvKl1igoaKrvpxQpBO532HHRvv+Nkj/2XnCgGuYn8Kd5RRILoKZLbZMxpkkWVrRryZ3n4q5i6x
BeW7VtXNz6usCITOknoAG0Zv+bcroEWCUWwHXGQDFE3+ZFuNOhoFBvEi4y7cuOCi2SruiZWI7QL6
e9ae9Yoiv0H70pAeh1WL32bxiJhcPSs2Vc0u1FGVq08TQWAdf0Cz6dyP9XRXqQ1iAzo3anU9Pzrm
xDW0yhOnIk6EuCjnlViI5rkvnpUP4WI20BdqhGUMyOPOGo0gKEInDV17AsrKE0ufXq2K6R631NUe
au3e/QE0zZN25nKvlgOECVxPSwoR9F0ONyGHgDfBCroPrXyylMlDdNf717KYgMqOFhnDASDF3jZ5
ChEUOtaKcY40Qbot6l9SDaL0JqPw6D7L64LLtDFO+eB+kGMEy9zQq7HZM5s6UzJ2sKzyr44GU6eX
fhY75c0TTW1H3Hlfmr51pywl+b/3noNq62JbjF9pbZxQninyx/txN5cvJiW1aIUsPkRAlyVj0ku/
FVdVNne9wsMyLFRwc09SItFqp2ZCBc8D/o8MpeFsyPq18XNnTybGHxOBRqwZ9GPTx5yks853VH55
JuRcV9rIanV/BsqB686X9oPZrmKPJ0emFNrlRnybFvoTULx74UFQ0Ntycgagb2uD1LPLN4gxViA1
Lxcw9rtJc99AaOoEAp253Xj1ll+BotStm5Of94SjstXvJz27y7KDs4349Aw9rqF3QpxhiBtqDYGY
vRFIW/OBEIopdiIWDD6CleSb6aPlyacjpl02kkD1O8cb36AVi6QS7PpbH1MDouX1AAY0jntOkWfy
0Xw3O4z2+spOdWt2WzAO2pxYjvFvrLwLLNqd1W+vjlnre6ODNMEiyBNPimhrp9Mu5S2MAnTZhNFH
dq66sB/Z/8mm1w8DwPEsM9AOW5BWterPpFZ8ufN2V3feZcMRHboQdsLn1CmcF6t0Tt6UfRnIiU5e
zWmoiZEk6ZoSMHoJSiYXfQYjRiD04pY1Mk4JbqJ3kgBG7gTNLcWO0mXjPNlUl0hzuli29V7UxjWo
OJppjZXiQU3zdux70sRUuUtVTj7zVj4QiprtapMCk4lwu5pcKvIHLw6hxyB2EPSahi53QzRqmPmf
AX2zJFoFST07PkzQtVDzw7TatC13MzpdIq6UY3EmreuwYwLksyuEvcUKXhx0TwRbQJ62jyj1H8fS
+FO+lTq/W8/Uo1d4r5W7bvtVyAP5Dc1JV0S4BOiqY08vT4LQVFp19hW+LiyyuHHNzP9SIz0sLHUV
YB4BaKb/bHrqcQvKfzPZEOQCztci13cBvnoXQWuu+Q9m6am49KFrUzfHXF0Bl2s6hTD92823LInC
CcEceAOk/VLZtRUWg02mQrW9T8Z6GfH1TBYVQJlnIrXgAp8L8LaOjHFfVUfCAmLOQF7PtTx2BBbC
xIw7T2OxtJvhMOTlPwQidsyYTb3OgEda6m8SR3Ju9WetxeKJGI7hqczeCJICUR4mRInz97A9kju7
d6CzJ3jgSneBT+gVKXM6LsCns4qkyKnLyelq4tvYigf2NTdnFfZvlrneB6ZxT6+MGQ5GtoVCYpUN
bmKeGVUTsNPrt7vyMXQl+WBbjyNJUl/GQW/mP4WPcyjHGgw+x7Mg2ET1IfjMbT/bKwMFXEcYVT49
LnaKJmUiymc7maCOI4Kv1Ff7QYwfZQ08W0zVB321//TswfMX9oGxyiJTJEblxLWNdimo3MdhmF+r
1Xh3yLsPl75mfSvoVoADLdIP38t+W0c6Ca/eCY/nefIQJPbBa5cW9SEHdSFX7EbUpwF4G6pZ8143
l++2wDsMjNlI7b1buQ71FPgboSP+/ALVu0EKUKZw0fKtsfwy38mAlLHCO89cyuh1jduuXXnoXPr3
TX3nBfnj9m1g8MUIU4rig2uY8HwXfwSplV+KLZZNLL3I3vvp6dWLbSoXF8ctkj4vv1tf/wW4+lMG
9RG2ON+1C+oGsV7TpOjsf12G8hz6HTo1feLuFah6hQRmRALUt3u7c64NftPRMWk9RkDvukPEfg5B
jPFLy6BIKG25Mf/lVu5a2Db7tjzTLxw1I9C+3Wf7YfmsihaNpsr2PoL7KNvGpIcfjm8/Akuar5k5
v07l8GU32Tc6pGQue0oc8+AmRj64AZiBsP6lYwYOmFlHf02fb09pKd2HeftHQAMysTG4KmbhjYRR
ubIHynl8XzWc6ySRkaVscutxSNYr74pTAczLeofD99ElTjwmFKgK3UC+eWX+gHcAGQ224xapz6vd
T+Q0gz57brkCy+J6bxmxkMlsUYBrBRKpeJE+4krYiokDxA8H0wRNcEEPVG3u2rnBIAw2HC7V3MYa
ChpAcMR4Rv5aGGS+Mro/zcVCeWdTbEcz/wVMeVOu+zO0/F4TOA2TbpQiz4RHIS5hu0xe+Yuw9k9r
AuWsBIO2U/WjuNkiPQ/uu8LLd67El0qZL8apMczmPL/ni9/7i0tUNHUgS806ZlEUlmVFXNQ77Wbg
nAFNZLuFjj38yjI/qaloEWc8Fh47ABGZf9LUfbUf7UC/xVz+9fCZ7lVBYI9tB0daZ4bYLYglbXLM
/JJ+s9B2TfO24lCJPgODGOk/BYmcCM0lKpMGLxJSA/E+I9iMqd419jQjkSKQISYciI8dNs7KmSqf
jYRjpUhtbc07cgiIdS2c92mEUA+025WIbmPCfsVD150rWIhD/eA6GM9TsUBykZFK6PwiDAeygOHL
WgHRC4vDuCFfMqY80bOnee9t3aG2NiOEuBF5RW1aumtFxmeicmxpgonA3CCLF/TRq179SMlCbMpO
4/h1Es98QkjgnI18uvMW/cq/oDtyHqh/mzMNGli/T2kCEGWzMUjPdaxI0h/dgUABl59w80GCDtDY
8Nfwezt0mcQTAiViOU3nzmG9Wnh99hRQ3Pmwg4dCL+Nm5H5uttoJGbxtctTdX5Hqz4ZWf9GxzcIw
G88LNqnQulWkpV33JYX9EbQH0RNzVkxLE5fO+oekE0J/RrQhW4rmhoCo60aZHto2KiQM1fRnR3nk
ScAjFfqH5y2HIdiSOkMUw+Z5MKjgerTL+atssRdbaf6bqvK5Ky0b1tU69o0+gofPyLiQYod6szeX
tHvQnG/PqL/90brOlhbrDXOSUSH8NUy1RxfqnZYn9u3rIioqNtotjxstJfw5a+hjYAswPG4KSXRg
IuDkvHk6NaYuDnjFih3a91cK1PVosNyjNU83LPq0Acq0lrxMk7TvAvS9FW7vnWcaiYAzU1l7NnBQ
cUynJxlcwDSDThSHilLd3uIv3wyDzyI8fPEA4qeoE8Lavh2n38DKWF5Hszp2AqxdkotbAcMG7vwj
O26jigUMhg7j33zyNuMKOA7/uhWQoH2HfShQ4WjjBs5U/VKbZYK86LWZ2TuqecYvrXE1NGMQ5Zie
IXW87GiZxfumH4sbu97nuhPePDehKDLoG63Ww1KyvfoDilYNeSThclloGOvV5vhHjbZ+FXlGnTBz
iuVH2oDIR7ISkhBfpJFr1l5srt1Z5qfGXrK9mHC5bJa4/aRbPSYC/bwNpDsb5kYTRIup15ncUFir
HuGNunN8hLmgBuJU0eO1de+6q+knJLZ3hO4Q/+aIZ3cou+Oio1IFi8JstL3lHsQpAtRlNxV2H6d6
2iBaIOqzXCt0Y+iq0aieg8wJDoXTHfOuSGMMu2ncTcVnoaNitjIth8V1HrcRWibtxKmW8kGJG6jO
1w1Hh2xwn5HfEwj4iko7O1WN0kq+TfLLbZ37CWdfMg0EQRf+cLKJaUAfVlxsNRIlZZnUGXvNPQiT
xoyio1UD7ogFuvDDRIAASxj0gBp2+WKvkSLZBM70G4XA3vd7sWcxRm3Y4GRq3Tmxh54XGY8m/os8
DExVcvJqr1jiONGyfKGntlh3XvC3HkmRQER5pkAyj5w0A8JujX2T1VHTpHdsj2WSes3KIduFtXkz
qHTpntyxM9z0SJvF+mmWHa4s6nxvxe48lxjvZORaRk4vzPhVG/Ov3rZ5wqHHerltL2VPIYbV0LxS
xfyEuOZt+Uiv0kn1+rUfmT+DrtrjaB+Z0y3+UlhzdAWoddPSrgJCY3ZJmjCs5WrhneAoHm5zhkuL
XCZwrVbk6GruZwWAACilI3Uvz3QvECasB/eCECMUFPJRc9Z8b1XP3jqz/QCl7tBHPJhiJlHElX96
NT4thBfC360oDykGnDedz2tdXZ8F35pKShIt8AFjvFqr33E0khfU64e5KbrXiVzzXTErdeUmfV/8
aU5mdymw0tRnZ8GssfFiqzzfd5VPOovJlML1gsTJtvdq6abI1/jieVXd1x0Cu5RmaYFIcBW4VXzH
3k6bYWVRJl43ramQegWXwkMlufoJNUPGZfPzT61H0WrrfBwscR3gDFM3r5bfNG8cq8/e0Fvhxo9y
dcKqVJRCspLAvjEu8p9VpPqpoATYLHZriiLUW607a6B60CuQLXjWGJeqQTfIAJQ2Pjr8lEcEkLWX
VKOVwSe5ZuyvwWgxu/An1Nv0pvvwaqRcVrGdwfUMD5VHbpuXw2kC3iVDn96cGLw9ZA6e1iJLIycn
Z0dt0jv5GZ6yzr+st3DM2YG7XHL3yW9HIh5ryVScdi/OMgmE50SD98zya2D54WwshAJ/4y/Czk46
U+wVwRug+M0vuqBI63GPSDs/rLMP4FAPj2aB0cMP1F/jJlGWsg94ngaaJgrizGD9SWSx80uXGQ/y
jaO8ZuoqDE63R9De7n71DKY7cCSDCyoFW+BEdvV9sfHilcWrQTCUXM7+hmrbHHssqIySre2e0unv
oAXLZTN8qsLdf4w+EPdWS3aUcI++4BuzCYxCk1m99bl5qX0NyPfmkNP705a/EFqX3aGf5r3Bx7vm
mBIQt6N5kq1BKAW/HAdC3rOZFzSTs3mdO58gOMqFOpwvbI6U3vaVeSTCKclavKTEOtxxxAZH4XsF
SEqNT4aZKXQrgNy56Cb0MxVri++9DE3uhT09MEhHrqZL22qpZTsis0sSDQbCOzjChnT6NwjaHdPS
ffU1NBU1sln+8I1nzyENhzAlbe8O6jkluzCwDSbJ+q5A8BYzBVBmuLIAO53+7SNxGlfta9ZRVfpL
L2Osjgy3xhfZUTJ0O/PqtpiiRXszU8CP57XGBJyKI7zCUDnM5OWNQ6rf3Fo17NW8GGIDB1qBMxDC
cR+pSybdMhJO54GbnOeWLlnZKZT0mfyrNaTk+Mv6TR7pD5g0oijLjvwx1SNFQOZpI/8jUPqDwAZf
6N2HYUiOdJVI2/uhF5wnCqU6KYULaDgKALNrBoar09RMnJWpNENUMWoufuo1Jbt4Tv/6VsA/wLVt
T+McAkBfOZuaewjgeBQ2wU1Ve4eugX0COjLzcdYpvmlDz3yjISZO0nSKhDJdfKJtGi0rOVi6kT27
W24erJsfp/cHDTspkA6VJUh1iAkNJZFLRqVnEfZ9iN+UjZwct6Gy78BW1U5JBPTFzlpc9+AN4zVN
K2dX6MzElMs/uZpkpNg4gxf7geAhysXyX98v30WQOOtCbkXo0eGbVT+93j2XOc2rWHh+y2VYQy3V
71ynxK/vnHg890FnPkzd8DUCcWztnwomal2r3diNd/M8v9xy8/ETXJgdHtps+ajQhk6TDhbo3vuz
edzM28QqvWtG8cYii+ebGaerWZa1GodcN7sIPEXkt9OHa2HYabTmc10N0AzP/zY1GaOk221FdspQ
32iyTvJKxo2u0LPgmjN67ZKb4xrRRPBszH/lwitW5HvY2I9q0B4rFIImKLTdvRLLf0QUyRxJCcXW
WSeo6Hgpso4WHccL66Y9jQYiIBZpraF+syWVLzdJE62bKs4AYlmOqRzRGg1TYHBv+/rJ0YMfY9XR
66t37UZ9bL2tjs7o3QGH79MJkMCQzABeDRiB5OlWAMofF5CIpcumPmDdYyyYGnmYLfVryGSdYCWg
5NjdoL9Mal4bL5P7LRM1GzQmRaNkbnMMPbotC8ughrg16v7gezva76gSyg0jXiv7b2ANj942EMMK
P8iLJcVTRv6VTd5JB3LHI86kZHXoCxF1gWjZMY9NotZ8OjCRbfE4RH4/3VRER6/q6iPp+Rl+hWGO
dXv0okbhx1Hmyff8nXsLXPZtslzK+aKlztWazJXc02ermoJLZwfPcmLeonzjmd6jizkz/lYGP/rZ
aAkn7c3PtUN4nKVjkq3ZAFifSeQmK1VMYnv8z9F5LDeObEH0ixABoApuS4JWoijbMhuELLwpmIL5
+jmYzcSbed0tNgmWuZl5sjCZWnnU/WqKUkJZ5jSoWEEYSGfjZDidm3q584rm7FXGSyTVpfc1thfi
PIwdN9VQ04QjO9ZzxYildfmohB085EnOdcmNd1ZsrPfe3yHWt7HZjjeDOUGACpiqfQeMqkJApDE1
KHtHurcA6bt902CwNSlP3lpz8lY5NgmDxSbXNKt9Ey2/A+hhxK+eAqe+wtjRFc8lSjpbXTnsbYfC
rzax9p5IFU+cPYdRw1wkIK64jrOnYCTiKWmmQ3PuHfXLSOGzZZx/8bx0h3D4jZXoL1fQNMs6ODjd
b1UP/zp3zndz1z7C6iEY3DR0IxGAVRdoU/esTVx1HO7iw3gcVHuT9hyam1hvCYc9Vx0OHxogsmS8
KRbQOjMqDekGdBBUUtCaEYZ96zbRZAIKx/ntFheXSZnNOP5cZDXMNi7YKc635jNNFgkYuHjZt1QH
HXwDtzliKQPa7pvjpBmOqwDttQAl8uKdwSawRP5DMiZMZDnBxM6K7hu62yiy843+iBLWSVLazcUv
pmxTeKQKzdpM9iWsHdvl5fXW25BwSCUSvAn8gCYG82xroo8xi7xLKOaEYeQO5hrQx7igS4+zQDBW
yZ2RqltjUcbebzCO+dkY2pgPyMH4lLbKVzcCNcQPF+YL6T99cKs9gxoUPrgASOdfqSbNKP003VgO
BuoRb1CVd7fFYNf7sZDnvqJcjuYhCEYmWtJGGK1JTwuaR2HTrmaxzlfLsNyOcXemfR1XWIOUy8l0
a6bwW80e2Iozkw0mAVPX8WXgfMDd5rWb9BjmXQYonJg4CMAU+XHJTmq2D1nCnLrmXr+NDTmHXSh0
vHaMxx8OppyxROcjwhHmvETdYRQnLoJMuBTFQTY8IXR4EU9iBsiX5TD29qFoExJYZT4zrGDTSyMy
n9o6lgy599DFiBLiiDfgOKixe2za+eS7BjSWvDskMywc8j2BNWJpm9yLkQSvAfc1KMi0u7m9fK5R
5ZccK6ZrkNlK25H8At6c1eboddBvsoWRTzI3r1yw926fvuiArDbzFGoYJtZVZZ9stFvyT/z2LGWZ
G0r6z2sbExnugCFoCYgVEass3wK9TATbHE8fUvspmarmKDPrpfBtJkEuOKipci8p1Uqw4FxBDV8R
5i5uyl4LvtZ8AdIBvKHV4YBus1NnMeDUJrI5s0qMo7xD2LLI0eUYIBbdbmWerdQs/Rk585GitteM
OmDAJVDWdRTd1kNA9kwSncvsQ9SWnDQ8pjVBjmtgAv+Dh6l8zirBNMrqOSjbx6AruoMm9A6V+U0U
o750znc5clwml51hwPUK+2FC0sQ16z1VSqgjb8auSOW+qPkuYNac9q0VwwHj8+cm9mhaeIrKpTrM
0fSZFbPH7ePdinlonWX8wHhxmZMGtOrS3XvSfpExKgHRoJ/BjpgXEAqrWyYGfQB0rPIhB+kGNTSj
qHP2Qx8zxR694qWT84dHxQ6+qf6xKywUYjtxNn5sYtIri0NkJvM20Uw1qlHGmyjNXjNeDwVKkBHA
RzxqJpkYVHkTEmohXAXvFoWV2g7vVtm3Fa6LXbKMEm1sFXSrBYMzR70uuR/G+loGxsWx1Wr1Z4pY
41YoYm/HX3VFe1q37tS2u0bI357bOZ5RYPaJ57PagE8Pg4SRTaTGqxsNwTbqS+RyqidRhIDLWxQf
W5nPTQBnYgN6OPRwWHbNcszTz3rqItZEljGfX2ziqsCWFD9B0ULElQigpuf9ZlRHHzmsbYqMNcf1
A4xugX/m2rSxYnUccRwd+HiBpU+Ib9ibVqNQsbGzJTsSiPUYSLeP2YQekFBWuUlzzCkeTR1STncu
0Xk8TISYymjaq7h4Yr1cDlk3kawY1qbNxF4NSGd3xKTbltwKorzKwsQC7K1MzSkAMxIKjuDHN7Bn
nQjxIFmGq6riBvl+WHamneVr2hr8eY/rjVBH2QZyE8BYwJVZUMEN3yCS/g5A0ZvKo5cp8z38ygnW
MVEdR2vGPteKMtRWd85r4zpMLnemslBHWN0bi7FR2ICy3zTHdIXe2i6mM8uC99Iwtqk8rj29TpD5
K4JvrQtSJI1DExJn47YMf7zmjEpzyGPXPWDyRbtzgksXi2NquE99oGzG8ey9jsZNGwlUXz/JHwPX
fmTkTaAnAx8g0pqFB18kZtM6i+4TDoBk0lX3EDUsuU1t600SF+p28ucnYw1/DZO2OVcPDK0N8zAP
cGMNnDMEsk6Gi1WtLa2973ZRaMX8ai5/zUoGofCLu/dlKf2wM5fDENCxyinuockMCDIVASeRIfor
RnLRdTbT+pmLtF9yJVf5BE8NT5Cco/rMVJCJHQz20J1LqrOqD9ekOqVwZyBG7dkRgcvloSn2akoh
cy/Dnamdd0StRwLe2bYOVEK2i/fELj4yv+5PLQGYNI9/9Ez4mQ1zX1gsXWXin/RMS3LWYdOuQext
o4z+4+Uvr5jOOkz+N8o4oeGjZVbRl6mARQ0ZCBfTfRQ0HWwbrS9JhI84gd1Is2hoenhca0o4d5SC
4lXJMWWp56jlauY1CfuAiaThOlABsufI7k8orlcLYDPG0hoJmLAXWkh2rUYPtnMyQ7qYI65lSDe9
Y0Wc27IvHKLxLd6kRAGmLzoXQY64PsSlw5ClBMXdD4tA766R2bKOrI8cNYNN57YVdC7jXxzPdDij
2p6YgYbNmio3sRlsRg8ktDn+Ag1Ndj5elzEVd5ObXkRGAhLg6EZyNeFYmvlEGuwAn6jYNbHDrXfK
gm3rzJeyAzHMSvkDT/2fdBeKhjUZP6tdbqsGSHLiSJwGnnwzsIzsvCT/8z0sQsDdFL29Z6YDHVRS
CyaEiE+x27TodjxAgjFl7DJYlQ1TM6rpxjS6F5Dj2px8N4I/dRdOeVs7DuBnX5yDHMigueoWmsYG
ll8vYxbOWtEVuvnsCxmaxJtIiO+avHyKbfIlxYj910t/7b7bz0DpmWqfuyrDudFS7JFX+XspESB6
cccqOe6wEz8v/fhtp9be9bExSwGsYHGiu6bW4tiVPDeJ37+1Jvi0hlqMlUiQs1hjlFGQQHwCygiL
ZA8bx4BJhmPDmKMtRbRP0TSC+bWYM/htB/hyuFqacWhbQexz8v5LKBhIsnnqyX9sltLCXsw1DigD
pinjPsCBu21bmMhZUZ0lkIqSFZ0je41Nmf1WxH+s97jd26G6B3gaDqJ8JjyzLW1jOnu6hr2XrPiq
3NqAwSY0x0vSCgSp9ntGJAk4xcCB4EtWs4pxkDeZ99j4RB+q4UGOjDSCnFGKNdJxWOQ5l+0MDciC
zkejq2yNY+lbrw1WcGp2oRiSwwNHFSR8Ocq2RPMjyRnM7l1R4htQLvjb6+ASVA+KLHplSAVWFXzf
DKWiwMyVa2IpONg2WctEgrHBi6QMRMQaDO9ACNWgpg+/G6PkFj4Iv8mFNblThvGNH/fOSZbvUXEJ
xbNqhzmuYHoBXUzYzU0VeH94s9iOZDXsfPmvI/gSJpXzVecR1mnH3EctYZOOhczW5qXMo6d8Ul+O
1xBV6zYIiC+tcwciGd94w9eH8PRV57BHeysN9kNzljV5VASpbTLDk0hLdefNuCdMHV11ZeCpKbIb
KwPvV/j36dLgevGTh4y/LHPQ+VCtZijumVApRcomJNzV0HFUiZ+Fuo6f47mmwle+MkKvKRsd6oXp
gc/2WItlmzaE9SAJvJTz2B/GgKaAVjMdk0yNQyfKPyZyQVuZMbfShB09b0WmJilZZxARW4ln4k72
hH2oT3bQqa9klHIGaRwOSI8OlfqZ+qbjQI604V6mmv14jNKPfuqRN/XJ4Ko5dPLd1389U0PEPzoV
Way9dG62co16JQL2j26sa24ZX3C5N0lAzA+8+8dIcnJZoRf9AnHbcY7xMN6woUk9qrCzZ7iHSUPy
csZF2Ne0j3Dpw1KZLjcL18t+6bYe0yMK+M62aH/JFTw7eBeGOf9uPHv9zaxOiR/loC6CSz7YMwNh
sdUq+ugEAV0uIn9DTF2Q4Yt75ZDTqC1MR163MlIUVNUGLMRSPnml258cGGOb+C1y+BX0KuLO9uvn
KCWCRw/4HnHz6qAqCLAZbgMRx7Ozf+AjuAteOzBuoYxkmODTYA4I60XUEIHio8f/syEo52AAYLow
yF9GgxrVhcDGz5yrexqdGVHG1rXMG4JcY05ffHIpRXkzmiRqu1ZhJlJ3VclBDwzSvtE9UH98NyoN
TIYj821XJ18Gs7WSiCxO4Jvcfm5kCaAOo5FuCD6gTG7iOHovZxrdsHPfxk1yjXihEYYOo50we1Ne
k7H/J8RKQ3yUW5ByOizpJcFJnT24KwHCwRybA3kpJIvKQJskxw3rCq/hFdQ5QlPcf1XsAv3S0Dxp
Xrqx/V24wGfuuJbBqoAPxf0N5uwnyEhEEZeHnxQwRnair1p0d3Ng7rFenjVY16DUb0s2pVCI2ees
ve369Fz3BJX72aP6nEZqUAMthJTpvjWbS91UvPVty7y3fMQbABxGcVRNokPOc7ibsvGeOM+9Slgh
29YyKGBwSNDTm0CE1DMxMzPPQs3huWTgTX86Hd590ksuAEiA7sGQawhNp2+chq5VwdSSbe05GvyX
rJnMXWPO0Y48BWVN/lmn5kku/6x5OBWBn3BR4Uxi2kxgl81sMVdJChhCLg5FEPv3HGEenHRioutx
KZnHUwdgb1ItUH3vxrbsa0oAIJ1X9L5on8u5vzRG9cX0+MHub8qgeIlUe46KAB2eUQ8kN7zEryM9
5qkhjr2a9r1Cuujt/dLS/MDLwKB5aUv3j2pCTpjk/9N0/FwafQkG7C693BViea7gX8gZ85hpQXhw
nF1l58yBku/AmF4jIPOmZfDDHC5qeL7t6nFibZvzB4IfJ6aXY1mHTb1qNHT0dkl6MYaeK0aEKwZV
y5j3Wbech8J54R1/yZj5Tgalyw18ta0os38upg4oLawfXvM+0aIZsv1Cq1okvNx+eu2ZekAI5f6a
LZgqyUMqv5tCg8jiGJzcrgtx7oZlDP6t4mtqTri3F2IqDtBVJPb1xZktodUhuKjI28YLI38ZM+L0
ybxlvv/mTt5HFMScWtPxtyqqL2vwpzCL06up3ifYB5SHbMvOP+ZdKbaOjSVaO2+eptVZQZGTtORY
lbwB/RKiNrwGug1bO0X4OI7usp+j8SUq6/s0m46aoI3bOzX+r+aNlCPuV/EGXupSm/E3Cc513XUO
yJCcaFEHsCW1IUKoqKePZuH7aHYXE+WH54xfMSZoKl78uV6nkOwcGGBEIxecADOLlWV8BAoI7GhD
eRjqmrycatnb3F1atDsTNxVr4qnzwVxgAEoS47HMYLvjKz9n5cIBJbdeDWN8//8N1wjV+LGwuObQ
N2SGTmCvy0WLg8dmDEVWEFH/paVIqyIQ55nHdPhboLHEWf0kVQFzb5ONpDanBNau9Bi7jSwBAxlq
VuLQGJfbNumZzZAlFkl2yjSq3/pJj2X6kU/Ji+aCtWl6AkjDXdJ/21CTiN/Q6JjV/yypj6ZPBkFi
ETERScNhtAGYqeZsl9XjUGc0IXvHWI9bMQn2bvUkucZzI/ftfWmaXxGmKly4gprTqd87qJgXJaZb
HEt4hJUzMoAuH+oaFjdpUkwM0tgBIUFKJ8PT4NJSar6PhpK4axFfkn7czwEQmCYwXowMwdSTEqkK
n2tGX+U8n5a2uUrAk5zihr0rcU78P+EY+/LdlNEuScSdE2ElY653Qev5GgK+AGP91qE2lcPgQQEK
Mrj1FnCDYn5G0sr87l/saFD6XvzPX4WgVsDBpHgPw+C9l7oHAonTRot5l0QDWYP/6XISS+h0UrH7
kCVzTgngVjjBb9zxhalVm259X34bLYwDZgQvOVeXbYfWmgNrFMMlsX0qNVrc30Jkd263b1uyMpMX
PTXgZJghc4FKoh+q1TCB33ArpmfF3rZqOiI/XVQJ5S5NHsaiLUKjml6r586lxpurQjdAtGg684Yl
G6ZyXcL+o0wCWSb/NIrqoXJddfSyR6+uHkaTYoXl4GTyIif/a/TB2U2SgL/8oKGYUeDME+0I/II8
sNVUPRcW3aZWC6wlpxLATFTY9NaLckpk2AbyBF05Z8dA+UwqML74hvHvWM+NssYb10XUh6Q4h6Lk
0MbXG2NCnYqzoMmVKat+10Nz8nH6QoSlXgalJzjZ8AkWewFtAhZ5Y2kOVqUp/+yetwdip3WLIXRT
BfNNO+OOgZLkbjJHHOEV3dpi/MR+xXkzaX+b+TmYMqb5DLMwV/R/bh6Dya41EvRTz1Rnm5hJd4NN
xFT2j2NMJzzaaIJTp7CwNb8Kg+TqhqXomttDwZ3c43VgkLcQSsq134+ZvP//qDm5YM9Xx3Sxnu1u
iveaVKbdXlmWcdYnnBbbrwQ1PezYznY90+8tybyPbiFyRZozkHFw1D6HUzKskZ70thiiW1fASBh8
lgvu5dAjkkNRwF6m6CpjOcSXVUR/ieSRwHK4mSdmmvGIPhbljKjd9py3rQOECXjMbBtPc9/eaUcZ
Bzbzh2xOd4nnXA3V6p1lGB+LLm6g+b45HLRJVyqP67p3gSO7lm5B0WsO0h8vo3BII5XdTTQOt4GP
Y7JrOzIQREk3BXL6Mpp7ugo4UxT215zEbBwYn7BuFJuUk8W2qobp5FXiUiv6flBWj3wCuclVUVrZ
uUdWxzWD584Cv+j3qR0u6dFz9YEVs9goryXICJwpNaM/ryn7jY2YdrAM7k5UGh8d0wPc0hkEtiUj
LKk8985cboIBy3syp6EQECN4qvgZeJo4IZlEOfGNcf59rzLrtxF2cVOKkZ6ZJNsKpvmb2iV6jVZ2
nk1jOXDqo3zFbIhcY+uRXov5OZNM/0AiYctGcLCW24k9g8KlgcTttqUt/oINEkMRihcwBEYa7DMU
tmw7v3cvHNPPyqdFIXB7nnBn/ExM+7nvyUWJtlhN8Sub8irIop89mwO/6YxIMv64kNnr781xmhjL
eF0IAf+vm6d9HXM3FLU8IXRdtWc/8eBbwIQtEtJl+QQX5Ku2zANkCAZLpTftBjbSTZf56ZFoKPpA
fweNh8OoCeOOFNfVN66mGcEHna3bYYm/RFfcdc2YYRujqBNhezvnSBugS78ljglpHIeOgiMyLoyW
s/t+4PFa2qTbpk5wk5pc+ptxrfNy5Z8wpxc3RZ/neoJluj0ZBHQ3blGbh8ZPbvRcnIhFbDvb6O6m
SO9bpsAcRCk6Hlgd4gKzTsXptO4U09oqkkwFCCbLqX6FMqoPHZVT6FlIi7GBwaBt/FBU7ZW0wHPn
G5xJRuTUTCbdrk7uiVOiDZj4/A2h+dQboL080vjBNnR44UCSzttgOnfectUk7OjxUFk4JI+2t4Kj
mH5zdtE7iUBIJ40FtwC+tTOoa1SUCxvadCIsUuMUNIztcpMbjAqifNxmPfCDvnBmNF7jG1M5xXXu
RwLCZidXi6ArcaiXyAap0xcnH+of7RNIojMsyK1RNI8DZC84IDSxZV3Fr2cPJ2LGQUe73msmwH5U
Uyf3OkquzE6eHOWJ7Xwwlf+SYpLbajCVlI8qbM3EFjgb4PAZlReaQQH/BuB9pAQWBzwQbdCBLyeQ
0EwjcS63SPZAAGnRWCGthsHSCKw4KK1sZ1pkgIv6ruhG3Lee98FE3SYLmnPukX3F8BmJyKl9sEQQ
dUbnVnRDcszwrW0SbLTJTCSODqycqLp6dG0AdfRbWhlBq6bybpvGIr0TMDMIUDLGvHywfVJttaM/
a1yzaxbpZh6XF7+3H4ZFwciI9n3ndwc6A/9mHV/HWbNgD2/I6A/W2INuc/ptNIvq4NsU+kI3hoDP
dzeIs7PG/zQSpo2S9rEeg1ectDAZdSK3zRbNzmMwDJUGdgWmnFr/kCVgMIZ67wZ05GGSkjwHxpZD
Xc4fFwR7dFq6wIgbzy7cTjIL0ofr6SHqB49SYclPWGkxijuIrIvxZ/vqU3gcqNOoxXwpjpbdvWj2
qFDL/qqTiCEaw/+xGwn0thbJtPiXxDhOo/SzF/Ba2Bvh/cT9M8f8HxStg6Oy89SN94q2Lihl+TcK
He+G/PWK8lr2nkIJWj7xFsZ7g1s6YLMsTcMAouiDE6HctfGx8Kcfx4rHgzSTVyvl3U2Mf2aj4HM7
wXbR8MdaiGcboQy9d4OKiyKJ383q4FRO+t2Z/UNlCMqYib73LqMeHFceXlGPYEkdEId37Q9tRDdt
x9MVo3liwRNvA1G9uICvKXJcMwrdcJMyLsJZOz3hC4Koewi4aSP/dQsfDRteh8zezAG7DsZ89Jbz
H3e+f8YaoVbG+5JPjyw5VKJFSDWzIK85McOx+eEFthg3jjiZ+OrXdY1Ptk7IpvZ3uzjjvrck3wo7
OWA3fasYIJQWlqzKGGBlsMYpBz6pM7zIfoEfgswZxe9W1D1ryZXNY2UgGI21Oy1+O1WArOeNanPA
YNz4X1pIMJGffrzU0M03gYfTDmvCe5u6A3yGdNeX69BnAgIVu+Wpkfeq4cvVTv6hApTKgKhnNpqx
HJAJRI55NlN14wS9Fw4BxwZVxntXlPHW86NP2fDI0Bn15yLc87GUZ87FIoDbao/c6Ai8cJ1hb+eR
uIec0DKrl/hnwUwNFTcJI5+2pVhOsY+DVZdjsC9Afc3rLUgxh/Oc5sP1RirvvIgVIooOeiF2jOGR
My+bC/Rn5hrLgsU+Se6qzCtDZiywFS1aDCeZv1HIxCczIwc3w3TtTXR4x2d/pDL7xYqQm2b2kQ35
1z9LUu3ipITEyQdsk0PrzU9uPB2SAXPBvPgoUw8Jl9A9PW8YKGT2aZsIRkuTvi8rU4/JHw8pDIIy
zW8db2CyzlelwslY+vqEUPXUjhTpSV3fZ57C/VnfBQITLeIXiWnzJ2INGy1QN4ubY971Keuiifg2
7xqe2/Q4AO05l99ESN7FQAw281aJAE0QBOMS7VkC3fSOcpBTazPEZRjPMLXWbyvXHaF/w5Lw7IGj
5vDAgC7mCJFHyBy6cVfXRLDHV3fl4ndQpXtfFAANIp6ycYlApUvCehpv3/8XXp8ac8ReRk4GU0J7
+Cqn5KSaHkpnExxbd5x28BNXkCKDHBQUPmpdbanK+h4KG2oWEwLQYfZ7roXE8fGR5tay9ztSVKp/
r9P2O1h3oEQsAnDscqOKjwKNio4u9kaPyfAOJ9SVoO0khhDnLpAPRbuMLX9iYeHN8Iu7KL6hcoaS
qmVBkbe7QwY73+JPQRZxThZTzj1A9V+RntoCf4adMwo3bQcuST+erf5x5uFk5saLzTYe32mu617J
pGnhZpJ099jVb9wFBvdgWyQeOFumRCiYcNtfNRcvvjRDz/ymjG+7irLkonNIeJQlsDwD+7BXTg+N
gC1SSAnApee4FZP8VRyKYP8CbV0FWeyTCWvJFmBLRkiMDw3/rcj47AxvxOaV3k5B4u7H6dsUBN6N
bB1/Cg6GgWugqzusRbMsXhoxvrfLhEPan7d+MmKjmqhhL/Ca4AHk6EgwEPZdSkvG5GBZ6vrbKk/j
3WxXr0TGQxdrzXZ4xfP+WkEAgf83JeEQtzezi1gD+Qv8oRrAcSM686yjtSuPrAC0TFIyBeYF0B6H
xYNro9ebE9dCM4KE7QfM3IcM+m/uyWPdzjv8q8V2nuwyZLXiR7cYc2tiRL1sji1DG46mPFQwy8Y2
3ZVj8+hAwbHy+D5J6s9M5Zzb2uYbQtYiA2fnmNk/ItTLLWGzsLC5gVChDEeFuoY5w9IyOL3YmgbT
dllT8dnEby19m9cJf7ntGo9dq3/IiS97tL4+7OUdZd1lOM7xJzORf07ws2hYq2OEOS42pabyhOzB
FBn3nok4Z3GQEqJ/Mc32cXQS7ntrlsyO9Pu6aMgSSuCceE9Fll3duPw2EvNnAby4ETmCFnJS76Gp
R4M9MIt7tTSDsgJMcJSOLzZB/HBS81EV6qcAZbarRP3otcXH4KcOQ9McZiFdWyHd72/dJFyAZd2X
w1AXB13M/shJy2F64Fevlpd0oe+SYdJYvef5hQKxiSNUfkqmT4t1OK30A7m/N6yB52idybd2/RmV
fCVa6f7TzsT2ZPgUZHIjyRzvHHev9uoIn+vJA0fJnGmV2ZA++y1wkuw2x9JtLtVrFUBv5EjyVdrq
nFWIunaEaOXzGZmmb2/5KtI9y2NKU29pZnc5rS1MPhm2aHJLTg3Knlv2uKQVVnGQLlKkjyJgDNdZ
xeeUzHdTV2YbOue4uy7eGtzKd1FPSlXk2JiUy5pYx91eZu4PRUXVISESN5f9cfahvM4dSRHm/GQ/
nlMBfVHX37KEC1ZbJDIUPjBvMEMqICBdVPrJgTWCDuk/RmP/1jG5B4PjYQzcOk3qcengScTwn25V
b5Y7bOrR1AcbRqZ/DSWeeaUb6kj4ZnOw7jcaRRtOueDdSr8rToVY5Wv+9LY9dh7wVMREM6s+7Y7m
CU2/R2r8dAVUHSYkO8tFiqsbTYSwhiLkEbfsxvHbgaL3/7+MiYNPtAUKN1UOc1N6AWLZ3EvcK8CY
8YGmzW0tuPLnM7tZtOhXyhh3rrbIuCqFy5eXlgNaP3AeR6wvDk2Ft98Q/heWrjDrGDEJj+sIA6cJ
XgARJZRCrh1oUGL5orNyi08LKkfQ/mvBJNtd97v0qPvrC5UNSbQ4bz4cjgjhIllnjSraBbW4tB3q
PS59wzcZaZNitjw4jzmzvQLfPoQ43OnrCzalf6zB8RN/sPjdeXOfI9EX9jmJ+n/z+pNjS5U72zG8
0NMhFIKNtpenmkgP9Dp0UR6KcwlaayYivlOp9ZhwhyCQfHIEfDMSswH5H3EQDi0+cfPrcnPcuCOv
IfNIYDnNTTGTLfTG0JrYlTmF4yoJiq3ZyH8j9nhGhOPVb9FN2rt+ij/IeEKIk+Jb04+yVOCbotLB
1TINr4BgdjDF2HAZ4hlRJw42lZJRu1IVkabNmHuloRq8o5L4amRHN0y2SKaOYCIrI0bOQDxm7xoZ
6WJ37bbmGnGI/OpKAQ2zXvocipx2Sb0W76QkQfdY+zfewtWWc5HB5uPcKrG1Tdkg4OPkjuIaoTJj
SouQKPZGbP8FYj4yb4IgMCRyj2ZJLht+ToCQ6AC9ZZxgQfIlj9DJ9B9zofRW6cNYWc+L0Pib+unJ
qd1wiApxCNqgZPeF2zYB1osrkqJuAznFyc9mNRVbhwOtZEUPU4aZh2C5uoZDbzhXdpDkgEaJD2wm
Gn1ApPApBymHYSmrV6YR8x2ooGnTLh9tPTZ7opMtM9t1grx+UmXxGoyY+6N+VSjJ6pC1m+SWkNQf
7F1uxpnYtRPaTl2/C78+RSYlwuwnYdzz6mIKJ5iZ4RuIIavAXWUcD9oIJyS3T6ych8A603AHj4MC
ItjwmdguZhuaEO02fUrC1WYZgErzLmSkt5q5szPw3lte/1r7hQnEm6NLazMIsJcvSmivc7ao0BwE
hGjkTkPNLNLTH16lr6RSjL2nhDoIBlS94pUGlI9RdEQV0lYSlJum+KSUfMwz+mmZZVLGRZILl4ZD
6juhu6qtlk9wNM7eGilHkeNvY47NMcZFVJsL3BmpTgyZKp51QqIVpiI8Re1Xh461sZag2rOmawNf
nYj7C54hiEQobWjO6Uz/aDH2N/yPC1MqXGiQr9l77ppm1+ak/xM5SGAWbNqASLH5lDEHthvlMxCT
NQmDSJUG8tpqNiosPm2m9ymG3U2wChLUEz2L6q8fKge1mnaihCo/vICQwacdMctl77UBqit4KihJ
7naYFjIVfJO21FyNu1RwVQnYxdihvIOKXkYmo2IAEZK+iMHvEGLlk43ZS+hkN1QYepjKvhaqeuJe
ghuWd4FuqWn2VtbF/v/cWkbVydzAOCDWgE92sG7TBH+0M7GWNw7nYZepO2et/bTEPJmBd19a1o5W
XsZtxO63hs0I17ReltLcZ27ZHEshoFlpZ9M3dK6j086buL+hahevX/o6pNwslui3sjvOD/1WkPe7
Zfjy6q4of4tczmbp628mpF+1Xh2kNrhrKgJLsgB7DNxDgQc8XfNuekKw5zpOwqnbzAUKF/qEP/L9
jLkOYLWnhRtMAbkf9EFrjVotucGoKkuvRQZT2SahvPW4PXBdGysY7J31qEb7p5R8A/1ypgNnSdW9
cAvvaC4EwtyGBLnVOf2NHwh1T0Tu0chIzro1elWVRSi0FDgMCuJ5ObPozKw47oyoTLT7hVH6GOpc
+4chDgDTRekn9Vf/Wu0Pz/GCXNH79tWOav3cD3nO1wsHLw7GEzdB/YqydzP0Rs+ky02fMiy6djFr
3ssR7tvioyS0ACOVbR9IJ08fVNg2u6JjREIJ73u0NjWO3iBPDtAAHlposMQcb3I3667O3DFs1GvA
YgGkcDbd7MNahuynzcy7gO6o12pefoIJRWnnONzGPPwNL7Gr16FX/xj4E7jEIoWJ2uim3Qmjd8Iq
AuRKbZc4E0toHhfkBM9D6bX85CvKNYctsA2P/MU+1w7bwDajE7oUklRGiS3SaXZb4/69Teb5vdYL
zQeq909zlQXu2RA3/lqW+P8/LBm/df+XshHHxerq9vEltaGVjTMH8mSJ0UwC6QCp8wwmmeawILO9
WaPfkYQBehCVjHVwpDOwsejljBq0zSytd4lTlgdfj7+aacLRWER8sQywIq0kRvwfY2e23DaWZutX
yfD1QTU2NsaOzrogCc6kRM32DUKWZMzzxvj054OzTndXRUfHucjIdFqWKRLY+Ie1vpXV4IiX/5Ua
mrYDcflYE0Z8asY8PRUWA2okohl34i1wm30gZnwcnbkzBbFRVlkeg5qIqsmGu6WZsBoNnQhDp9bM
GwegdTMcw1uHcWxsiWFNAcTnjW/aU3/NCq+/JsA3AbkF1PbDEiQYyaXi+P3RUGFUOy4lZ9uh3j+Y
gsjburVDyewRNnCQlcGpgtuCCY9e/3eEchFCwCv4c1vSGqtrMIFynvGbrFNHLV+Socy22aNjDY03
5CPFPwubVbkJJ/WvN302zOn0WyMjHSe9egSBWFM07Sul7X8ngTYFqdup0eOzdhLaTC+6DJYN+n35
L9OcgaelqsBVN4GfFlCRyNF4SaNIbWqphycx2MsDKQO86xjEATgxvmqSUfciWxALS2CxXHI8+Wjk
OeID2FkweZjZWw5P6PSNB1NyGG1tvulwIfexqaEUYrgZCpcGtUGQO0FDZL+TFE+T5YVP+UO9PNBa
g7gsrFLd62xhWnOIpbe7VxGOtaSH3AqCyxGAcBb+jksLjSg9tS3iyCVgM4RntsmbxDzogFThaCAU
VxReR6lyhCpaG9b3Zjq9KLMIjuqvazdfvCnLRZ3i6NtXnvkY2ul4MWMS6OzlykW2kpwnK9Gu2di8
II2e7pO8jS+Om7KdkFP8c2DDsoordDuIAMt9H7fNqYBih9OA7zv1IGNzbCUDZSqgaAlWg9EfhUcS
bf+696GjgLQX6JCYDCccazpr07C//PUSoToF/u/YSGGE1SpBLLANS4RAIP0/88yYXifYEXo14r/1
0MO0+EUuvy/ExmoQB5ki33M396g8x+TAHophkj2DdTE7rJFl8aklilNej8yn//qvIkwRrSzvGjcE
SWXhAj4xSrUf2vrTiaTt58QzrQU/pYeF4MyztiCNtKnXMwbIfdSE7tESHywxxsskq/yUg8eSpdXe
RYbx+PszAnKzuK6ZPJBaUZ5nXbeeUhsBW1SJ771Tqk2m00bGSABNdeKKKDFnOsEheU76xvRJkODz
MhMCzxERrgy9sJ5GRcyfCWkW0XrAKEqBm4pyY23jir4jbIGhCORVV9bHBtrpXd5RfbhefcOk8kCh
bt+XtqOea1rQKK82s2jYN1ts6OCoNmfL1bMz4VDgi6Yt0mTAn+NUP9qkmdZa9TP2vOmt1m2dVctA
2oXT+XEbMujPxvRkyZoBjNkmN8err0bveb7Qg/LG/BNvALG0m7Bd3g1vxheph+C86XbXiKOGCz5S
Dc8DOcV4lKOHZnBvTU9WV9UOD5AB7QMtO+KsdKhe8/FXEM2+CatkxHvxGAae9WibLg2LlfwAfqWv
E40WOFT11RXY700T5pOpzpBetbuCM3MJnWKnnxhAb0xRnIMqQFALUeMKK1S/DzFOU/jPcgU2qw+2
RA9dGXfQkYjaqQC0fwyFjA5jg1mpsvEq9iHZTTZ+bvpROHi6E04/cJRQ2kbNrnRhwfWN4xtTk38M
GVRbkFfiIkVBosxYv2L1AwCZwBgMLeT5CSPZRxAfRABoefLJ7mA3jdGxUZX9XKOuXStoW/dD2t0W
daqf9kMF5Qm7vlOWJGrm8Gt+3xaDkcbnYJr186DpI+saYgKB9XPR9Kb3EG80vEcg2d30yqyKeMnG
is9WlJHb6EIcbCYSCTNp0n0Mzqk0qaHx3+dHxbDlKCfENNGTzpgMJLLdrOd6qA+O5TS7ooJ4axVm
yUGJugyk9I5dobWfU9f1rZBgJgxkl07Q3CSR4JjHPJi4CaToHqJibowEwTIQGAD9RUV/N6JsBKGK
VCZOCobzpkcuK4c64kXtKjH2WDJdw82+pARy7zNiQBAWlUA09HPPebFTatDhec53Ui8HbkN0mzHL
Uh8NMzfTAAlgGGcQKp6zrhuCeFsSif3RwL9l4zZLtObeSUHKu0hwQRBDalDdPkLXDlbxoQEvAW9l
2AxANM5ouLx9ynOUjDlCS9Cqk34Z4/fgiRpDEx3OLpRSgOFZuslZYZlZQxiOkTMTgbjKCCciybZy
9gYJpOXYUNTmLq1QHzx3bu67QbA8nYKfWpPPC0qLYVnX+nNtPTTSC3eG7VkrrzJ2TtE6e5Xp3wvD
fKGOyCldK3c9uwgEPQNSr+TWwJkCQLZP9zkXY5GE4hKPJLpMqPVZprkIOvUTZ1tJX4a8qNDi95wn
lNWii3IFZX3f5jubi9JPOiV2ZVaij4m/sweLVxzqeJQwXEKefuxy7Ue8nH9TK+97DnEGq/XdlNqX
aGKhr0f6vJG9/iKZVq1Rpy/aLyeFtHhGeTy+8HLYCqLWKUm+mGB3kq5k3jvFBG3BPtLVsIEx+aYj
xI/FHMOkCMEgrh5zi+dgE0Zmesg4cgucN06u/So1uIXCqoGADJnySzAAo0IJKuOM3JI+PI59/L2i
UEccDdEAM8PzWJVw52cCA9P51yhyh7hK/lqeTlt4FsEG0e5FN7CSLYgP4sOiQ6wPeArnbekMtO2s
nda6ObLCq51lIrM2g6Q5eeQ+jwbGRlevH2opLxS8JXdN89kwrncyi6kaSqTK1rBS82WWFbkkW+fO
YRYu8tb6zSyDOyWGz2DARNq29g+Pxi11rROfqNoFZroXo0T+7UwvgLCIDE2HO63o60OsCK/sl22l
ygXzWhTBDYNgZZG2kfS4D8CWR3T77bNQpevDbS6Jf6XsskV1dl032vWWTpwq6xG4MWhhJQuKVqZM
Oat8Q0NPtMTyTVU9voxSo0nOhMlb0JTEzhFCTuZmY8r9XFQ4ZspkJzP1qUBkrcPwIbdHdR5js9qw
xjmbZUECxMDCSLNPfQqtu5/v8hyJfyOmY8Xadeel7ctkGMffLySd4cwQz7C6Ubjol6AQ+ca0CHkk
DZRjYhVnmPsZyZID3vY3J+Vd1twGEiWagLzub5jxsw327CMxRS8CGMRK9uDOcZESojjpj4mcvrdc
xBu1+FacBCGjy0AMiWH6ve6ojZYYFSs1UftHt6nUh+92guCl+EgspoB9CnHLmTEq2/oh1foXEsRe
7InnZXxxAWADAq/gck3ktHESL0/fNzYBzIUXzfYcA/rWi5Oqk4/WgTI2ia05YNcwNe+lI6NsX3Go
IZ5nFVIj2Ii66JbM3U+zYahFml+2wSX8vbAcTGK5uLcn/dnWkKHSSDHxKbMfiB1tn3hAq+kOBdXB
qi4ZCJUGs6sAhJtrWQigXYbq8ByBtiUMb5NlO7zXguajxUkSTtY7ifMQU9rf759rCZTZcb31JM6z
lp81rWoGUg74L/Yuv2+ysqlv7FDgeMw5yRK8Hi/SD0WBrtnKpyOz2OAhZHak7PirMukhvD58qmDl
EF1OD2KWOmI/gl6//fFvf/+Pf/sY/z38Ku9LvDFl0f79P/j1R1lNDYA99S+//Pvlcfv0+0/851f8
89f/fe8/+P/rF1zij4ZwqF/qX79qeR3/+V35e//xujbv6v2ffuEXikClW/fVTA9fbZep36+An2D5
yv/f3/zj6/d3QXTw9ee3j7Ir1PLdwrgsvv3jtw6ff34zDPf3W/TXO7R8/3/85vU958/hOI7TuFX/
wx/6em/Vn98c629C0h2Ztq2jg7ak+PbH8LX8ju38TbqOYFksiWoxbZe/qIByHv35zRR/003DMHVh
Gq5hGLb97Y+27JbfkvbfbMcUpu5JXVA0uOLb//vh/+nj+6+P84+iy+/LuFDtn98s59sf1V+f8vLD
ObwAD9IA2bk6QHsdPxm///H+AMGSrxb/p3GofBzqX2bURC9ELYRtTQQo9tPnOh67c9mnFSXGpyS6
siToih0Tib5h6K3HKDGhedGQK24C0wkQGhoWo6sUkCVxPXkzbaYwKI5Nv2UYRnXI/mystPFCIAgA
hSLS0DrS6PaB/MkskXiaFnIekV0hd3kg4zWJjZiqJts5Qqrp1rKox3VpD6eiFctxR9iXCIEEkDx0
gzj4PqrGImgXyXiosOJNTLU1ausDKPZ9BEb9ORTWT5ykFfuuOmSkSUAnRk6c+6OcyT1K3/7bhfCP
9/q/v7em5f3ru+sJCaqU2tZ0HN1wXO+f312RZmNfRobYWbnLKZeLV7bv/Rp67ZtRmp9m38h11uN+
CEILjVm30XMnukBuw3+OAq4hvqIRLe54F/ckNrxNZPfGkXKphdXxA9HbpavsyC8rPQRQjRN3joDG
QZynTcG1HqXVQ2oU5nqW+RcLH9TcxrSrPKK2lNMM6+ypHDAqBLO8Oqha4DeW7QEEPgt4+cLeEQS0
gwuZDJ2NO2KM93i4FznWBa8jq07XvzzUqZHTaNdWzO+DCuN9RYgudneUeBn1py1xMkpVHouZBz/i
nvwYpik1al/vtJkSKjIR/tZmcrUGwlZFBjl/VG24qwn/c+ZWw3Aa2ms78hBXQkGZ3UnuMGpwrQRR
vsNDz7JOn55m3S5eKoMJBhafcTMmOv1hhfcVUS3jIPGak7t7l6OzwLqxhWMH3NWDRk3tAx0ABWVC
7oAZ1cc8BbBGRid93YZST/qC9e/KdpeFMgoCngLZpp2wX9J97NWIl7Q0w6e06OZDbM72XtNYOEJd
QKpteU8gLRo/bMhhQgLChwB9JQlRXQ6SPU+W4eXVQ0YjrD6SlsvTaK86Sxg0yi2XRcA2Eh0fE+DM
uRjuG6FDPFxqq2NP3L5KV/8euJb7korSB1QQYAyrpW8kbnOMEQit6ermFwv0ph1hwGmZ7CDOxjFW
tOHFhuvVGRSmc1GeXY9bl9K6zPKAtbtYPEvGUTNgegcB+ljDPpQzztzcwJKJQZVwNvJFDh4kk32b
AFYgjP3RCdjjQlT0whLu8jTcO3PzQKRbgT2m6BjeuVc19c9st/tt3ibpwUYwyLMLtImKPerDOnlG
2bnXanCpqds119HKXzpD7RizjJQ/5rxD1IQ6OX/JllI4mq2eLBOdDY9eJbtZmD8KZwg21IxAyQLM
hH1qXSPLe8Eqs5IOCeWGyadkAIEBk0foPFrIiWSndhrYc0U18AYvWdcokqAfLpQ++8y/INPrwFjq
mkRHMVUbmbRXlTIZpqt/aErzZkOeUAAt19pUxvtecxkuFkSNVp2AzM7lhIVQ7SYpm0skH7raao7s
LhmazUe7QUugoRwhhGNMdprePphT+j1oxm4P4hB5kg1J22LF6ESGvdG18DU2x2hXW5E8GRYDCjpp
XqAzn40gkSt87fkmZEVdxkl3rGvUHaEQjR9lJhirFpmI0iGje7YLV9lBuK6kzziCtORBPzptJIB+
g4xKNEvb0k9fPaygW9321Kpie+HOA+bENgzQkuMrwYS006rUD0H87eLSAvwkPF852ktKig0FO37/
tvwxWvFd0qDpzaSxK9C1KJP5pusSQW7W5ROxGjVFnJOv3RRNiWd9tyyXvJIijo/lEt6ba6uW1Pab
AwxPi1xm3FpgM+gAsGaSPCfyIGbWnLGOTuaU0yQ7elYfrDjWUAU0RXky3WIV2UshGWo/9KRLCDRo
2EwYeHctyDu2OyJ9gQ/vS/bxa69x2HN780OuxbgySvllBzFkncB40dPqedBixrFGEm1chR85xH90
zleQXlinkiCf5DjQ6hkLFXInHzkFYDVKQ5sggcLKtE3eZhcvA0kdWF+jESPfr1uYQBNLr9REq62+
hDUfWoh6Hrpvptr7LAkdcJ/pAaTvlY2u5jPo+kh09nUAbnCBR180Tyy7olzd0BiT1oxKfWuj4F2P
pLLAWYDq55TOBySpdJPKSO30jjbAMXivoBv8iupU29hNclBG2PkakEBE2fJYD9lFIwJqXTXCpYld
jAkemexOuYInFAGgat9GpcfXhJwhKAvsDAtjIMCYU61KaH6ybjeHFWMnWlYv55hPHdIrFztFkGvk
rUcPkRH9yvToZTahHFGpPDRMU856b5UbIz7kBX4oYQJn8ar3LNJbzr6KRTgNOtIZ0qwc6osIRWQv
ZHZkvLxDUzxcylIwVTagpY5mx9orBOA6NxraYQhUEjWlQc9G+hgndOIeRoRxdF7mG5lTSFtb8xDk
ANVBZhVYYvWaRyFn+DPpnuCqNc08FxSjSJ+rbsuAImCaXCqAKatAt7J9ERKWXAkyX2DXwFgyzTtj
7oggc2X/SndV1bXag6RkamQSCYc0SN2IQlqemSiLo0s6LHPDBjQVPoIfnW7chTn7x0xz7qEMjtck
YX8HPPs4mBaX8GLSZdfdHrPMPqCRMw8EDPPiemz5TR6d0Zuiqc6xLnrj9KMyveflHw2I1zqrUEiW
o/FUTcYnnCfiQvLhYxjc165TL+XooY72NiNVL/HMRnm0LUxQKVwfn5k/5s1CfZ9rTBRk+qwST1Tb
Vr1PQ9edHVBBqxY9OyZ63uluIMeIkVHQ4rqeDXw8sZyRmzXg14mo4ZTBf5CCTqHqA4pRwo9n+W/M
2ofHamTVT9ZeREsW19BjQzTsz7LRnkjoQWLX04GqjpjmzvKYN1tcXIomibQZhwGLQpUezw+O26kn
i1mWl0DhVHXNHtZlANN3l3YRpaUKdIsKQXOkCRvVaqyPVOXxzRbT1wj1yiLMHp2FfCmJldiR+nzE
4beowvHStRaB9kTBCJ/c5XucG7gBxGI8yEktSpuUmPOB+yx0xfeOKQmoXuyiNkQ7+OKvFpwBPpb5
vo3s4dgMKMxaxeyuiEnkmlV2KjD9sn1+C8LqiZV2f5yj4WCW0VWg6dkY6GexvHOY5S2yKiMFJzkS
2x733i0fzZ+phy7CRpIV90bqOwBJWmPM7stuyRLQpntp6P3jTBqGNJpn12wuk9KztQa5oAiKGheq
z2gWJ/kQHNsU9wExsFCXHbMmq/Cd47bBWa9Jn4kna1+eEOjWdcro8m2c6VMrPUc9UFujn1uZuAyJ
uB/b9lUfGHdXOMiowGp9HiBcgFlziUatMvS6fYWAiEqSOjrm3ORDi5g7nAGFBwnhG077JO2x3kVm
/ypFO5N0l/oCWN86myIT5DdCrcpF9WLyzbSG45/6BAoL86EhMF4je0QbwHnkZ+MIY7ygtXeh0i0P
P22Nxu1X6WAwb7mpdvasthOMUUiL7TXPPpqoS1+mEisf+KNN7ZqLX6GPLqG0KWzCFtdwQYhHgZ3H
1gq/hOKNY2U5fFhgYNXykCh4+q5OhTp4Iv1sJzluI/C18PoALI/5jwYdm2Ux1KUkBtrvRk+DM2Jv
nFhxkTmOInduf9PodqFtctIG9ZtLpcQqkA+6rbHzEy5Vb7BIPRXROywmnmvTcC0CLT6SglCXx6Yu
8mMk+rvYM0/MjtKjxcdWgjPZWRkVcavvTdM9omWJYbx2Dzyt5F53p+9xPm6CWBZrYOrMybi0K9nu
dPyPQ/Np2JLkePOrQHW8t2UId4y3tK90jFiOyu+Vh2sIeCQSZCffDZ05wIiMnpDT9uukMz9h3LYX
t8L+j1c9Xfy9jCIVtThz4LVMophDNEEXVdvpDbH3icML0aU1pmeXLJtU1dbGoBra2E+NdFgcuHG3
TcOe7CHDOdAwPEpQU0fXKvdBXqS+sZDyKiK2rXz4Svn471zR/YqTl9od2c4UrF20N0dKkGs6nlsS
d/I1Etx4Q0Qj5kpDXJft1y6M0HEO4S+nZMdkoRjfxGP7QMwNLQPwtvVEVb/oDV9CM4TjR1l6TnKg
MtM0N5gdaNdMIVaeIPObDRECc4mVuR2PQwk8LmdTDo2uvBpd+BjRcV1TD27mTOKLX9W0tS6Ppk1c
dNUpMQAuDbSCk+P1R4FszQK1KBrIrpYB+SWZ1smY8XqambwAOW1L/iYEDgjuHLOqbrlZwC3poWAG
56SfHysLwUibzeQ3k0g+MBdrEqhV59LtgEKH2pmAvvAKYYtbnIpqH9rTfR9387F25p3myOhI1TKv
kTMCJwTDjcuoxMKUFt8HryZRNkTdOrjPZafpyB0Vx96ErG6mvGY0M6NEJ0YomxmyF1X/RBI5mTIu
2g49s71jrQ0MD2ZNHhFKcFjAAsu0jhhI764D39tkGqT7lGCigCyMPmF6jnYw0uoT2RI+G3efzA7N
jx3dj0Wjjtmoug3bxMcoGOC5mt59YQV3TUY0NCnPXL0650+XCYiOFV5Dz0OuTorxmkk0/tSh4Sqs
c3DxmCUaaVz77MmsLROOPIOSCLJaGgxLcQCopUhJ+VHjkGwaz0Kb9h4AsPYrvXLA28BKsQ1zL8Oe
cYWd2jvugHqDH+QhzgZwrdIaNwTb6ytJltm6+bCUq58q03jTvUrfuuxXfQB6nDFB/TIKZ8f2idQE
1Kp6rDPCYY0RuOKH6jxU1EF7YLEdb+FT6TuCEZIVTyDVAy63mePODcvcRTZatXFGgDgo1OUb10jF
NvTQV8N2WJwQVIarzH3l88y2Kk0hmGu4OdJgKzlHdwmRoId8fAKtyu6SpCunMLMlcPISh52368z0
gZsdRebENtqci++GCn+k4auBf2VvzBVeDiwI6MOszRB+1TxWo3GOH9M2JpNEA4aSR8admubvMgzu
A0GaDFStlvDIuAVAQZGH1zrxQ2Hf12VUMU/xFj6Pjxgu4Hlk6Nhbi5Y9sL6pXHSFEPMdizhUMy8/
gt4o/VbC9HSD6WToex1xIc9rnOcNRcex7dBHOuWNWNGFoNFdjKpxeZ4VKSrPJNnKnITDONDWtoiI
w2xEcyM5Hpp5Vvd76pGTxTgKFp66UMqtR9UDTmjH/VRH0EiCZ/TSHKRd/qII1IRSVO6rSmDssKbb
ZHUCgit/P2J3baB74ibT/YXJBOSrOmsMykKMQCfABc+zM9HqZcBwg1T7lXeUZmVpp9vZAs1BzvCR
Rkc7ZQPfm/kbg5o+D5iraahS+VFhh6KwW5SCJh40xE98axwa/iyD4Da7zpOEsQAlfNQOdt6jG2td
DEPlpwM97tB7IULGGnm71nrQ0VX6U5Ehz86gmrcsh9G+8G1HjmJvme85LtEZKKaoy7EwFP2unJty
ozQdUJM30KCSK8/JngAmX2cnJzY5wgpSA7rOSs/dWDGqjMvzOP9MO9wMgWqZVemMD8u8ErsKaXJR
GBHZp/TuWhUePVG/xYKX4TBe8vPymTiU5Ax0ZoN/u/Yrw4XRXSO61AeNwssbnVXuWdCCW4ot9AYY
EL7mPLgBMJUoOdqN19QEElrTsLdxNgk7+2EDrYWACmh80Q1EhfuiCQv9lcYtwQ4yK5wXS1jbkUCa
FQIMiP+Sk7wgZhO9K8gPi7bRjLxVZ48n1c0N8SR5/GhMHBtV0r5luPcBj4nTWLnMu0ggIqkTwFp7
Nm2EQlgrBl+1ZAKEQOzzGpGiXau3QaPtbAwh6Wjc1K/y6QFgTeq7I/I93TF9Cn6XRJDqp2NnN6bT
d+z2rH3VUU/PgbhRG5GShWQaYFrbZB8hh0vusMaaa/k8NNBPmhAtdN5vZYyhTpeoVRPAKIZxlgkJ
Uqm0T8HUwZzvdAFPo/45UKGjyqJOjtsL9+qxmu6MXuc8aXhjEhAx2TSTU9ejlvW+9BLfZUpeD4/K
ZtgXcmaDFs5YSdwYowrbKx8jdf8YuwGg08aLNlHcPeixK+41xnyrJsO6UIKVmjTQlSmmwNqJ+63K
EGJlstzJLmeoVn70TY2RHUqW0aMA75zxZ+CpHDNFdVNt8OQsOHFBp7LSBoyunseqVKpA7TLHY15n
owuH1J1HKKAH5hVIwGK1Tqn409kA2+zCa/cCMBue7H/lBZRJ4oAJlKSV6H9Jqxr9Vh+phusaDhbe
pM7G78FckwlXOn+hQazWniTNLSywQynxgVi/PycazPuhNPC9RAddzujAcyaczrLzlEP6XvJMxwY1
PZPyR84A9WjTViXGxSrfDzJ5w2lLUlNbo/VKcBMZm9ZFFz8R+LQhQXoNC1JsvKTzjkyboZ5F0c4z
8WKbZskG0sw/3CwkR0XaX9QSaJ2K4i4g2Zs52EiywdRxZzURzXVt3bFylr4qcU0SmQZUH3FnOTXj
zy76mpm8eyryaPcpZSMcvEdVe9ferb9zwHcHliZwJ3tmCHn/XMtF0mqVxq5Rxk+7FhStaOiWGzc+
9pE4G45BnnTeM7CkOSO+gYGV49DgtzSFsPo6l8qg6GpWsWjqCTpJ1iwCOSIKpBFVH6PtO5I20xOf
gW5eDrxdmmqvjVxSNW3ILU1NFUvURFahi6/4ldFXP3LLxUQU6O0Wfcs+bWLg7WDU/QQPE0FzUr9U
nCn9hN+MNwjNfhndcpblx2g2PrvU6NiL2uF25v1pJ+ADkQNfCrvIz9TCHd7k+a9GeeoRAa872VzD
cNSKBtJ/r8Q5G8DkTDoY7NKwrIeW0V2mubg+lPrAvb23MDDsjcje0yOu3DZHg9UXX8WgPh2dTsL7
fT4KBJChTHbZ4gRnWcRJ2tVrtIoxWcEWhonew8eqT2CCg4xFzqTRBgQRgGIeymSi1KCBsD6qCqRe
SxqREe1tPdlSSZXsDRC/Q43+KDUya9usDo9aDQbVzpG3TNC587YuL9nJpGo+FSLBFhd5yxgWCxnd
I4hlSrJlzDDSNMV6Nh5g2xwDo15HcYhvArUoxEemFb2H1qE2Qn3xYNeH0DIo4ODyg8rlyOqZynTJ
aGyHikPe4Pra6m6frrjbOl8/JIYxbhRTo2032U9CeCy2ObydWYWbkWLImZceM9S9tUZ6OKwFMILj
WNfbQeOiIHW2YJ++zd32l0wqkki6lHTw2XjVmzTdNlmKgBA3V2Fbp8Bh/GLk9kGZA0CmXNtnDaF5
aCeR4sd3grGy6+l3S4ISLITS5+FkIP1fh+iVfKOzAj4cEa9JqtHT2jvoQwijEXV44hknjXTWUwAx
cb2YCA5GpF6V4LzU6+idocku4oteRSXSnZypSnu9gNMT25+DYwui3B3bF+gtvPioTOskpzw6uE33
y4it7EjTvyOGhJlqzXjLxD8Mu8z1h6q5gEnAc2y473JiDCmY9nVY52KIgABh7p0xzq7VjPg/5b7z
l/TXKGp3MzUgcK1SgPwIuFWI3qYE4VRkLepHSdCvEtxEm5F4AOicKIRirfPh3546YY2/7J5mN2OG
POs5ezN0cTgzmIbMVvw5q2qJPqbzbjMuLyZSe9PoSG0RAEsJerkjN2NbDwyZMWHBW6f3mueajmCJ
EBlvdS5GyoaA86Z4ngbtDvs3gpeEF1TZtu+q5t50IR6qnGCBhe/fEzFEL0LEBuPk9wCb/j7XYQg0
4iPL7pRFgBO7M4sJTIl90mNgqc/BdClYxJUOK9cK9tbBGTctAMDJbcFuhul+aJjm6GRUrZsq2RvE
Qx9ikf3KHTKVnIHQb8TBK7NEXFzPY7ejSgKtjZBXKve1ZfW+i/qE99cgoIQg0YZrvSOQaRLgk8wz
Spf8anjIEUgVok4hPdyuiRdRpSDvkLE2HCWfGELG3lGpjjrjo96q3q0m8DYSWd++svU3oq6UpfNc
GK17ht0EukxY2xbO82S1D6E2vCBmWWi6X6ZHsk3HhPjWi/lpErLfT8FeaszdVdD2fswsZU3K8+MS
ZghXUhJMwhpsMyR8fLIBlRJOjIzKaVyFpOZyMprzHsT7OgXpuyVe5nWuUjDMBilaRtv+TKQMT5ml
m3sPbop0A4cSXt2TOl35OFUmsv0Q3lbOVc6iOvZy2Gpl9VHrZXLiflAq1XcgeEA5QH0Doo5zIXOz
9wY/OTMBK2VBNlYsCYsCVFzZdMS2gg1gpiA0AOMzg0MylxZmoob2eNp7Go6Tmt2GLMNtqIYDmtDk
Mk/BJ1VRAbd/8rZEBXyfgA/oQ1dcm2CGwe8UL94cP1hdSsZ2rt8ROqSdEz2PT5rwqCM6NniRdUlM
tY97EtuzOPRWLEIrQL4rjkMeXA19Q7OkJWRhweIKaRGY0F9NWfkSjf1WtIp8O5d9P0ufxf8lP2K7
fJ8x3pHjyr6zS6+s3tNbfdFnWjHQknwm+Qwth9I9aOEnIeyazFzueVzI/fLI3UxpeO6A47FtZCd3
CGwHXqaJib1jmhiToNUI3rB2HDgSEGAZRREfO7OwkHUGyJCEt23bXN33WqWtdaVD6jCqJff7rRKW
e6+qfgEe4lTMh4WGWYCYToifvug8ileGG9yRnRpcKvsR4C3xbJOLKXrGVeWNBOGZ4tYuMoIuMFou
BMT4+l5obfYSaRmzZhRym6BFPGnib5qcwaCsK7DQ5uHRZYp/Y0pAVYujG/217iNsvMtMVDxzjaZZ
1MbNYzV7rVX5Nbib0fJ6vx6gxFR5fLOyJ8Sa4mwlD6PKZtQHid/bbM7ttE3PGgXDBpgYfP5kwCqq
Q19vh1fMvguAPvzOstNBiWjTaNjNW+dNMzBOwJINTRZZy2AAwjuo4QhJ2U+u+Jjnp6pCwGFYjGgS
UoFGgj2mVvuKylbfDc08nNKU/AkRqau5k17z5MRNeMC5cejmGa5hizVNr2V4CwVbFNN+00fnZWr4
v1GeBBSzjLLiPj8jxlMHWXGWY9SPHdXeR1Z9qjIqK6SS7CYEOQBBCE3WqKwz2YueU8MnlFw3yVPT
uB9huCgDp7TyGe8zLjfZ4JkFfgcsM5LJrXK3+HOy9U0Rkg3J1QCbA8oq7gHKTdk7UMuWQr47iCVp
HANEedf9FCNxiB5qspU1YIklWnSVh7PY6kH0o5tRgk1NdRyO8GGai4bBuBwDWK4lWY0exSCPelyw
kOVWZseirEs6hms8XHut7PcBru0VoY0oAcnUY3Wf1/CbkMdZI8Sswc6ejTE4DEwAj+Mg30dCjlax
qiw/Afd5bpF4nIsQaAbcofZnWDoP/5e5M0luHEu39IqQhnvRT0mAPSlRLaUJTC650Pc9RrWN2l6t
pD54lL3yTIuItJejN3FzC/cg5SRw8TfnfIdwKSxQhQXFSQy1J6EbbLl+PUOEu3bufFzn+Y9YN8ut
EIGLYYetN8lCayFjzs9eobe0sg3uXFagYP8VOpsrogcDlWm7XdaxPFaoOoyEfgtTS9zg0w9U651F
ts0tI779unxwJjZYfg9Fyk4KAnGrHE+k31kLwG0h0trcZ+G05AHf6mn46muCDrlEoldsaZGDKqWN
O6BpCAK0mRYMzYjlMdSCj1oZ6y7A8taFrJOQrYxHJS3gACOCBMw2LOXJ1a4k5U7d7zIrPRfMX5gl
QmzFiE2v0AfOEUsYupkhR3xiB3eT2T+yHiDeLpPM55DK7swyfLKywF51PmaztKI1LZA/70ol4bJ3
8k+f9Vysje7QdBt1Rv4ZcoxDebEffv2C1PptWqxeGIgNeqt8j2ZJPzjjhnyV56IYtgOPCUBZc4me
N2CpuppZUOoUaIdCKx968cr+Aax/1iZuwRQzsF+xB1Nr6KTdFN18Cwqj3g5jwsJfzCg5JQEkxYCK
Km/NeDMlOsd0H3xjvTRgoyvpBRMno/ZSoQ9ULTSgMNuvik34Xho2pqdX2qHmSo4w0B2MsKazjDom
WWJ0NqWiPJGevR6k35wsVkurdjbh4Co9Z5TdvxttdgxZFk32uO2MunQFdL9NoBtnNcVlD3Mn3/AM
R2+oWI+Vnv8YkkKslgHXoVwqxmorwkHbZlZ0h9/UYpYexG5RMR1tG3tfz7FcaSQVb1PlzeePiSu2
d6AH4jUT0+/ZwfWfyBE1WJ/jcitvMtEGjIf9fEVSYLJ+k4OraXfGnE2nSkGq4OvcQ1WCcd6c603d
tF+RCrmmV5qTYRjHASdnGrELVRN2Mkb9KILkLjM5hdolotN3wh/CetoPwTh6lNvzhnV0x/zF89Ww
X9uOxHLVeYUBvdwM09ea2YuVVvtZI8EF05NcM98ZiTokhd0ejCNxGkxp63JrTW1IFOCdX5HbHQtA
vhiKOMo0nyCZBYE1gyepohlDJZ2z7mD5I7eew6NQGiSmTLLzBON+7j/X0YR8DtzmOiQmeq31+Z6B
UbgtQf9B/IeVJqdjFiqCiX9KS27qLBkRrpDt57sG3mKEbt2tP4mhH866L2jil71pmm9jK2HOOFrB
obOAT+Hmc01GhSs0e/WsPtVme67CdNoYyIvWCcG8SJr8Gq0/MV5K/QITDuAZGvyIixwnISJ/HGRr
wwRO3eTOZ88eatVYxDOZPO9yoc4bx1Jf8O766DkUujM7+FRzQd0boHfJlJ+oMX7YFaeznHRGLqrF
NNa3yXEQrJ2W34WqvUHspRztwLk5LZu34NZHer/O6+4olIHxMG4tglejdJNU5YVlzi7ytW3eq+Ch
DH2C7Tk3XD3ao2KeBHwiTw3w6GGZlkl51OYCDl2QcVzre8BO7bbuaNID4H67OD9zRTzaiM3v9CiF
n5NjHeGuthutv3dicWmr6RpHGTqZTPkxz4NzrHISNXRjrK6t2Zh00vU6d0T92KdJiHme7XIegwoN
yMJqAQFltDGYO3zrjIF+TwrDtO/6YOuoPaYMFFgPtlZq685hjIMO3+ZpGAoYNeiQMNBuyVW/w1h9
chDpn0r6K9GQRqksucnO+MFUeOC53WAQlmzWqarggEXsX/XirYziasVKAzqFwQU+E09ghYa/LUoo
44P+LdQJlm5DOc/Owt5XqHqk+miXJJzpQ2G41Yk1CalAgK4C4ctN16EeCi0Bmz6WbB+U94B9jzcG
xWensTHocZuFwXjPnbOYWdLoONTTSa3i+8medwH1wOGEG6V8znJq+cZnHlJMtnDN0WncMDC/eo2Y
Tlx2GIv16QAkiWup49FnlfcqDt0dAL4dSJxwbW0bcxivJC48BG0D9dWJHeCoU3CoVQbTgZXVLhqh
wGuMh3RKlLck2MJCV1wp4l1eJC9jPx1HipJTzeJ0J3zlqfJ9fSvTyvFmsVWqML8zTedSmMx1cR8/
+f1ViQgZKswOBz/TXrSGKaz25mmgnUU+csOYFLxZqAKb/tXIyle0ae+OUoOOmExlgyaMx6z5rPnU
koTl3RsYLdi/AGlRShVinVlP57HV8cdPCJwMICcQc8vxUpnd1gwax+sD4+jEcb2xOB0Wt7xrOOrH
XIO5rzE0EksIQUJx7KfeT6hTdGGumwiQCpfVA1tHAho67SHII2Pd1xljPh8pQlQ9N+otMBLsEQ08
rFpfMEJLjKqakFWRsN9qJ+oz5TIvGXoZSb9JGrNhEK8SXN0mFn6AJMYYLonaDRe9Gp8CI76qTkKZ
OxubhUZy1EPS7So5Uj0jrFekfiSx+Ob7ZIX1xIDdlWhtGPESYQWulZlz9Dhh3XLRrXqKah9GXxq7
KFCF1zh0TeSWdFssz5/MRS029hBwa1fjO95mBThERxK5UAnm9wPPgrwG21EX+KPbfNpB9cSWttSF
lioPeSoD4JHiu9HU5IQFG21gRaNmx8BtMp4CLBYuowPaDdyrHoO0dMgAiFXxYCAjYJQxKUfdUHru
G58VbpEcZwY6pQSmzGzMFYrqqtawDG7JcQmGeYcEiC4KVgwfT+MyJkZlh6EgC3iKaWRxr9sx/hpN
H1g3kcO8vZfZGDcQg7uFwjAKW9LFMRt0pJnfnUTd34wmIu6IOainLUEWA4K/KR01ohYYPvfiTqTG
LdeXgLUQSnwJiWrddUjgOhupn52/OXVsuE6EDbFCnIFcnfhBppFZZYdwetBpM4k81qROr5PE1728
dL4y1b9C3BF7tcxeZxKU3GgCm6Ck/jW123KdW065tSUMmNTpKKVCeys1dkajVh2TaiCT0dwxkr0r
O8XwGk4a7Jfi4JjXzPaDvR1LwonQrxbwEwo2OcGMc4tc90tCFsa2rhk092AClax7g7hKOaGXeDlp
PjZGkjznPatMJcEnj41HO2IV0Y4dTTvlYXRynPnnUHKTJ8ZAxAGZ6FSeYHp6XRobR4I2iZuGJdFE
rECZg8gcg5ehFWimaTsvuv5ZQLW9M2197ZSlvtJkF9L+1NUd30199+t3Q2hd07B70kpL8aYuhNVv
/GBHYZEB1R9Zr24YqOmXX79k+mdWslBKkRZ5/pKVjaOfeSaZDQjJrGNLkOwTOL5sx7BZwcXLqMFy
AHfUxMx4Y0ovPXV1c+Yr4FBEAWOa450eKiwt0CEEpm+fijSfL5WTRAfUc2xBF7NVJ66TZmzAH5LZ
YOb5BcQ4G52QmS2aPMQaqDo6wrvcMuEzQxi/hVJT7WYdW/6KMIqHoWZ0Zi7hwbi1H0ARudps9xdC
MnZ9bJbnUi3MdaSDUqysmOYVZTCweYk4t9uWBoqneUKpUTBhoTBi9mgBIll3Ut4IJRLbkMJ117cx
I4gB7bRWdRRYgq1HqHKm+TnpTkQcpRShUFpZrDcq6tgxz+IjBFi3HwmICgblBbOyUik3nJHA5/HX
8FaARTTTJkaC4eRgTuRMlzAFB0FcMFmQWuXv/Y4xYLdwxidx9BNW+ZpTAkqU/eiicqHvFtWzZlEF
zcjx3Frz1VNrsr0DIS03tZUZm5lxJM5M0iIK5sjCLoarNQZcwBXtV26oG8vX1nqr1sskD0j+rfHV
J7m0a/bAt8ZyFk46OSJbnejcgFLdVVVZuo2OGiE0E+FZAxVGk4AxG3LrzQlBrPDMlLcsBTughFwh
fnQfFIIMY2bdvOVCSlRJugGbAoU8phU3/IrkT0lGBObRc2jdcyc7T2NKMF5TRgjMFfYhkAAd3Mde
EaT7LEBPoerUI+PSDgH/3AZY16gE6LU0IPjL64/V2SnaUxvP2JJK2ggCjE9pUn3WZjDsEa5GrmTx
sa4LpH46phjIJVS0ZoPMoSW2GAegvo3nABZF4FCXA6HJemq/QWPjMaTfNXt1N+seK27hncz813rO
v6KZ6FyjKC9tWv4gbfYJpqK1ZUK/t7uew8Fh/jd8KhizSNOEps8SD8uFtk/Yv+GEnj/wXAM4B7ac
1hEzOEVvjtNoKIR62LyOUt7CqtcPiASA8VSgMFjSqp6fUHwrVUA65kw9bhQi20MjXeZw0z1mU6XN
ToGSlV4T0OQrMj3HSQs7cQ6tzVQ1r0SDpKQOuAOQSG9QwLUkrLOl7LY5GYPn6jaAtzqZqpxPGtnR
x2Y217OuxA/ahAcmbYsdtqRPEgIPVUYnnqRacqjtwEuQQRAxggBgiMVhLv1+j+X45BsRWVYZm/0u
lNEatmO0Y6R0DQlP3s1++i19G1DUYAkPpNV2JG7axdbJatBhXtwatmczPOqR2x75YWldYmluyw7f
z6BqpH0Cn+qpM2lD8kNId+ZEaYVSjh8jUbJPf7JZsQz20zQtrL4Q0w5DuK9UieJjUL7nvjD2ypSs
RKuK68yE9ZiM8fcYA6JlkuSOUII2ZPY8NcHSska8axoWbmb3+oPDdx09q7UWP6oA2uhdiUgnhdOL
svgpKWyo8MV4MERLoIQkt1C0jBnBJB96yRi1EMizy1pX11FIs2BpR2OMgSXSNeRpsLEKuiZUWwxo
Ek6MItUc0GOts9c0G6IzGURe2ciXIBzGgzCrLRME8DxdXntmg5h8FSECY7eo6t6EkUfKJWu9Qi02
I56IJJUak6OnqWuPk3rvwKDFLsMNq1TmbU7Z5CbIGNZIB0ImVD0iJmZECInghce7NnAex3FGYZkN
DtFKwJH5iyZgGwnj1DllVjk/Nn3EY5j4d6b6SX+ry/zTDtHnKjIKdkS7i6cmM4G/pHsep9lFgWjM
B09uNLYaWCH2u93l92CW34NxMNd4mWwoJs0XookEWgYeorhiFFhUXFB5q/p3UbPYUklsl0Ba8UKd
80k0J2FMNOoxTB0q1hmK2Bwv7AueCwnTebMhJFs5khBkPubS5m/EEYPqSclAgjLbo3ZDOqKV49YZ
DYyXWEo9kGX9EoU4RRxgcakwgih4IlMbPxQzHw5cgQ8bLBewRB1IWLOAB8yJff972NX+8wQ6h/DD
qyho8rRQ5kyTU+VA1t3aThmc57iCZ/jKRT743txPZGPJRx0EnRuAfF2nteT4zn+JiFTS28g5A0xQ
uwZgoCMD49YxEzDAzrQVRftamYayjgLrZySLqx6Y7y1pIMxlmiG8OALd0pyjr9WQfvbaV6YET3Zg
Lc1ffNPkPK01q5SEEXTzcRSIPGY9bpjSFvBXiaVdsJlH22Y3TTodiDZmo4kFnqmdpk3SWu1W4ipC
WK9OW+1XbC9PUk7umV60OXObFeBO4je9oNucib33zGC+s/Ror1nJvHOq6aPqWR4HYVmicpxNN04p
8vQ6+bBNHtd9EVA3dQPAY+r/uTGBXITFS/g8MUV3MdgZN8M+zWgK1tx5aJst+cmTizCPttrEKLPf
KwBxzAxJXJjnQzaYiiuCV1tpohP9M6Q2zWTB2STZsyrQ1gKdZ99Iwoy8N9FVMvvWomOHT3rUnjh+
UQqX2gbyAkU9KhsWunRy5FDoi4yH04bOInQRFBM8B0zgqOjpnZOX2QcWJDRtSZFclEp7krrVuEM2
PLU2LmfFSXA+sMApGwIeEJXua1q7SvT5zrKAPCtOEW2jNqrXwlQ8OeX4YqZqO7NQwKxS5LtJhnwT
41fopOSfzni6NSz4ilNjiLSerUr229L3P2pEhF6YfI7TdAbiWny2QfCut7aXs1p+GUMYe0rDxGpw
SuPSZky8EapUA9NIos8WIT/Pos40Of2SpUEvjIOG2Qf7CPeXpLAe6rcELYBpJhaNbYbIdJjVrQmH
jIaRLEnq2SvXBVP80PxSftFUisDY1AVK2jQTD345PygkhuLvI3wRazhHSHOsC6QXzFDaVVAifke6
zGBgMsSmQV+hZYN40Hs6jknCzO2T4p59cbceIBpeI8Ac8PjTNbdx/Ai+Bb23bawq9lg1SCES6OOt
LG11V1DzxhxWUQA+QKhI7ET3gwHQd5sOj0lq+S6jFzhjWVpvaBXLB3Vaxl8OIrKcvaEA3Xxs7lsJ
DEtGqE5Q7hY7qzXfh0mQwqArxb0fdEdc5wNsfgTG5K6nT5Gq3AknQhtuzcGmzqiFxqI1+YbgIvW0
NF7/DpEpPBImuipDWe6NkPglW4B1YOB/KmvqH4CYlPR1E58tjfVHzrwCHcGg9+lRy3H1TYygHmvc
f3XI/Tu0RJLOoiAyhUgwf4qKW6hRTsCIHQ59TnSM1cG1LcmnN2YRb8GZlZ6ZkU+UljZDl0AFfPI9
JAh4cn1yCBkdbs4IeU3RjDuz1IOfObtQhnZoY4XzooSTdhp1+0guylWqRfXOUm2JnyBRu9Erkm8Y
sa7SAOx8TEbGszV+DBYdMPJK81DRgj/MwxxcSJI5dSh31JFxbq0eSHrOnLg/5qH9aii+swljVad8
6w+FkYy7IsvNI4XFhArnaPcdXI6iex9trTjrmmTpWTnxFolH+lD4P4wAPVDEPpWiHnogjW4csp2y
8NmuhgGVuohhqUr8gG6U8koJS+YaxolQYDzZIMt1ozpQhcP9sKt412jpB7J0e6eTeoK3cmKPTOWi
OBQzDe7kg7P8LiHBnpdDFzPJC8a3CK0ZmDqnv6M0US5lMz7Dckn3CL8hF/O14JnobgEn0b5smZ4a
ZKfwM0Wt66fqa5MEdxq59ExKeD7k8XciiCuUDSyassc6nTyZqeNsyR28sPoBcBlBTohnkowDPn30
NjVOLE591Yoc4stmw1OqnmCg3nGlgxcFPPuzJUFbS2wlW65KhHuKb6X3lRJcIZ04G02LOWtpnVAy
zVt9agKCDtwjmVlCaFsrs14nv9TXkd3b+8WYGiQpHKO2DjChVIC5USSTVPZKOLhx+vVLa3DoVLn8
HkclWuQUb33Y9YwM9dEzr/6UqJBGClYethe34edcZsFddRzalK+4+yIoxdiWZQnfcmSvtFDDkCsa
DW3AzHJBO8Mcg3laME7q1eca+48796DQiY9EfdiqwWYaYoUVDH2MhdSuMIMnQJzpumZk6vk03QNz
ll3qw1MiOwHYel0+grP86CedcWKBpqKZ5nEtpxi/YiTgyoNgMQcWgS34rWMxWAy+QXeQufQpKqC/
ml1vjBo4jGxiqJPGNkFjPoxDtSZ1m2UxvPdC3A1Ff444DSkAM4o4HkF6WEvCFnUym2mLS5LDu0bG
K6kznUGHydB2GDcYakMvbSn52gTrXYmo1TDZX8VJaLqNjRawQYvJ1p7UCqPEIoALi/4TvyMIvCV0
06BDg8SJWMmnbjEV/WdaRJOnDVm5ycLi6jvNtI1GLOGJIhi44YwdCHzj1rF37Dtr1GFQo2XWYQks
7bNP8YiFrNuCJvoJysCGuVKWZIO8aWw9doSUcUaDzMJjCpVIK4mUbeFkWmq1URT7O8tEi1DUQeZp
skYvzUYwgaqgGvJtkGzoFYJyLFUymCq2ei6mEszLNLwsOW/gSNbFYoG0i2VNwlI2GlA4NNZ0l2v9
aYqpGeAJ+Jsim64BzteCeBD4wZgFmvGXMHKVzYHmjT0ySllo6SnrrL3aEkxuDfWTarBSMUoyAlSo
yQnWybOVjg8SzD8MlWSfh3q7VUwyumg8VkP0li67aJAB2kpBGET7H26lkoA5S5uDamfqr9XHWtPz
LbE8OVkK7bhewhSk031mOk5zv52oUxEpzEHcb5m6r8qAvI1mVr/iGvskamm8rIPmVhV3wthG9ibC
X0tfTZIP7M96MF+DKgR/VMstgyk0zSkUrt4aYOwurEenLeMjSzKmfMOYu+AID3oZEQaYjMeJCn2r
9tNTmgGJnIdwWsV5wzOxzV+dYpy8vhIj4oybWpW0hWgwdIworpYwXxlQopL5gBk409DMocxmPTDm
VyCCAb5duHVDYO2dgTxodhFom8qTJkkuQR+Mo4blhYKQQ/bZe0w0BSsH2OF8QIFROKtadpzPMbtG
mGD4UgLI1OkUXZJJXMKMTjZe9TJYUOMUAlg89oax2H99UvOasHuwMPXZRs8t3Oya5F4a0UHyg8Uj
HCwL25kq2qe4uKHSfpQwzTw7KJBYEM3pRclLudBnYPuWdmZ6iXYUWXbNZHib1YwNUdEBXylGtH4d
qz/QRJtAIthjj1x6+oCyTwu8sIUK1HTZsB50nlADZzVVCLgmWJDsAVn8tQK2cwaf0tAQ+CakcTMh
xLm6kRZeYmHu/JgETavOr1kDz6Ag8l02PcQfjRmAAGbdMO2GQsShwF3mCW386ESJnrpESJBjxylj
vNjZbD1wKuakVU0LazjccXaatcVqOhhrtyTEw4jM4CBZbkWjYKAtVbZmlUXwLhHVnhnTvsEpo3bq
wkuhIv9Cc8lt75oVh/h8bkvAA03xxck+nOlDb/Fy+bfKPED7YN2TRADxUtJj23hLyzZsUb0qXs2W
dhrZa6haaG1HU3sPEMJe8Hxs/BAhTIrIyrUm7T0vww11MVH3CAfc7pAVqe3OKYrCul/G0rh2tzWc
O8OeXJOEMza5TBmUFBdpjl555MkpOnxOTvCClKz3+sb+smz20Jgh7kjhom1/s8dpH1YdU0e+0DUH
/ant9bvGCus1l/dJz/NHx0g3zFrfy1ju20a8OH5LfVipn4qi+Yto1AKnZXxhHQCRYLC1dudsJPEE
v+6JcQ6mWzIgQaB7w1B8oioKUmTXJfaT0srPZLHgoRGXBoG5pO5sCwBw+EI0zDOMprpVzOCaWXsV
uT36VxDu2r1m67uM7sughMIQQFS3iSS3D6K9unwCfUNSQE/tknMXmRlXQyZ1QCxtdqVohbKVfGU1
wkAtiZ8ygyO/G4L3oc4hMCICjLLoMtj2o+wi0i9CitF23BkLs09XCBR30DHE6aMAWgb6YziLqNqq
9aJm4B8olzAs9FwRnJCBTRg2/BV4+x3BaWiZhM7BrvksCyeEPksMG3Ju7hwFi3m2SYtQ7MYpv9FZ
uEMPZKkqCU3FLDqpFgvdVL/Yw49Bm9VDmOkvGmrwHsic28Rgjhh8EZqcovYZ5nmXhLj9yLjGjsYg
QLPYp8/jHN6HdfWsQ6li2YgjpWPInL5gSTcPgzaSbqVVuwrfPKPsPFr3MOxiggmbxn5pIfqeLLWg
/1F8DnXiPlSbHLZO92Ytvs97ZUd0x8+I9ce6MlNSJ5xMpXxCb+8Pxb5Smz0qtOPszPz5JJc5EjPv
hBiHuMiufsKBAwlFnRwWvji+YxOAOco+iCn0+9Dp+KVxOVdYBj6FXUFUgXGfN9oySdbxdiQE2pbQ
+3IZ3+ohe9GTsWPzruvEqYCOj9KdYhY3UaBTB35HgzhPRBhVznMW70VvPlp0AUYK2doK8KkPmCIS
azGqk69ettjAkcU8dM5wHy824S60njVqNWok9Gk4Q5GAS0Q8ZKzB8mtwPijzTrIJZeJCGH0/u5Ty
D+i3wNOM7Xcw/Ijbq1WLJ6PNKSBV/eqXmckdjkslj/DzZvqvLiVlrWGloINS4IM88+/LolnbUjvx
cPZZxhGA2mnqk5PBGrfMvW0Qsx4Aq+NHFhnb7HKki/Y3SsajMmIUm9Cr4KhkpSVSHlsjaSTwBzeV
NO2t0qJvHGGRB0gSGoXYAUIPPT1M5T52iFn69d9ZTXINI8ydxvIV3DppdmPFEgThRVu8DV2F+iWs
2bQG2Ssmg3UcdaeGR+Ra4F5hIdjWbuKQtKfXr5amnIfID1hmZe9GwaM01WgBC9tfMxiLN2lvRRuT
BJfa8Dq2a5uaUaLbJcM7bfK5SW3wrjW2UNVu+WvUz6P5xnONmiMePxoiMUD7bkgN2ClWmaDqMpw9
TL5GiI8qUtxKiZF3K5yUIZehknBAEkWdC4UgjXwh49I4RH6JgixjdWviPq8FKMJohHbgW4SYJv1b
HDDWSSGAsgDR1/KhGnHutoTAbHJb7uygOiEMphNJk+di8HdKxonZ5xhu+YDlLEbU3wtWhwqOy+U9
I5+A8EUCR+uqe5wFkZFs836iVdgnmb1hU46xuICpX5bxM++8KsneYt/B7lxZQCykycCyoDwUzV5j
Cm/5nCtQUyj4NRfV7uhVCnWHFfPNDqnGT9qo96Iw91KrZupUm4sCucqKzS6f3EQxqzL5iNCKREP+
+OuHbnOb2RyboT4ZfjQ8Vwl/4oKdlRezG999EmpYUv/6w2rS9lYFZwXdJkUtdDPj4pBTuubGYmzV
aUxp6g1Yj4PK0LyABb3CE/eAmeiSRj1XQAckA/Eo7RIOZ/7Ys80WvbTIf1RT9yHz9MmiqVCW5zrF
IEdboBz0XhCAakaH2mDxrNvtKZ3Q9ueF/WPqFKhIOQArboC8KBc100RtEAJHhmro9baJmTzU3cwf
7wOmu2wiW9Ri9Nc8eFBI/Vy4LYD9gjdoiDx/kJPDYngtJKgCoYWbLCWODA2qva6t+ZYscltGg4ux
ZT3zIOjr+1whYMOJ7ZcxTW+IR7Ok6Zdc0lUNBUrkDluW+d2era/JJPAnol8CaDQvZdJHnKFYTLOP
Zppurc49ztCT7DvJTYTev9CLu2hgluAo6FRQspDBstYZ4QFnIZ8FF98qagANlrNPQnkUHlpHp2dp
CCavLVC2mVx0M86uHvpy1dnsrRVANwQLGSuzzWCJpgjQTNephm+lDa88Yb8Mc0TSnMxo/3hsKe3d
OPmX2YGCy4X1abT+p2mLV3LSf0YjHMJ2YamGvA3PCj+8dHFyhuvD4lSP3mqyDrSqeY5MNPFOSQIW
QSFrHgM1z7Pq0wrs8xDGzVqO3VMBPnjQJbcbGlNdJm9mhOVdGuHa6YoPplhsoivs71yaxI9GXoHO
d9Gd/yDVUVtDdnntbX10FdRBG8olpuNavWpYSyxgAIJNebow/zBGW2HEjXOzowJmvtM+yDKhOJw0
zj17/mmn7Snxlz9y2o2uA33wUwBSYxVwrPabwWScb6rkYyJ+W8gbOecQAltwVD8mGOJIFadyn5Dn
HRdYPc04u4q2JmHNYY8/ZiwsHMQJaYbLRVYFe2Y9eJiZ3RiSxwS6uRX4B/7Izh9i3UAFW1+Z8cIW
SbHGJ5F+rEw47MEAD0N1rojEtpzKS4hCjcOR47AqcgR57AQa/HJ74OSbeE6Ro+fwzEzZEhaOUBNx
sJcq3Csm8xgs6SADpiXJL6enAD1ybTvzOx3SY9x3xRag23HSvwyn8RDRfwkWCOtg5P+ZsGnCrBLB
TnsueiYzVYTTvxcN6ALyD6ve2GeOdReXZGDbXccKQ0SbsNRfGWGJrWWXd2nefmn5VGNNV95tPGo5
7IgNLufHsAedbHyzVmHuzdW4XHC+tC9Rh+6ymU58xNPUI3qYQHfhZCI4bN52JkNuOA4a5rY9lAzM
zdltZL8Cle+7q9UMUmX2ZU3JSx/MTKYmEkNYbQIJmoK9FacfiQ5XOkpjhnJwd7ZG3P+cLePaVuqP
ypzeOzpdvZGbHsM3nsL5NVuu6gIddCBmfR24RWa8FhwibCcyz6Tk3LRBn68WY51fDQszdxHo1fMF
KyugjhhtFmysJE6zI3K2farn7ZE5FwNJHUNWVtLU9CFPufFK6ADEhKjTMU6m2G/naENiwM5motMV
AvT/+FPaDKPyghmERZmeLp961RGHo4n6Rs7PtjWwcLNFIZN35qyd8jcuUjSiGQGYISB0/7Nvl6CP
FptzPhqHUaaXwGD/heH83bAsUuwKAuNJnQkfLYYrPYoHrw9zzO1nNQhffv3dUWcgYmgcFS0tEA6B
eV8hDEQY8ABYrN50jvpp1tHCiQN8Z0ZwMHy92ccAZVu9WezRbOyrsPnOCrSJeWXu0IbW5BCyMZzx
oC3RVxKOi3LCpvHgKPg088UP17dDB+V87DZxSuxTqt/X8JmwcXRXtppQdJrO2EAOJgmH9YFO+DGP
unFrN8yvwvHQDpShIjjEcTqsuwQKizIOyHgmNDd1sYuwzayzfILEFMDE9jVi5gnqhZXFRa8T4Feq
iw6e2gEqeGUOt6on56xhDMXxyUk/8XCrRwAUkK95vCpGhHq25bJEw/YfAEn/Cif6O030P8OW/k8E
kmpQJmG2/hWQ9P/8r//9EQ0f/wwxXf6fP3ikQsp/qDB5VOJxpGqoFtTRP3ikQtj/4E8tNBe6qkuw
lf/FI5UmqFKdv+tYju5IsaBK/x+PVIp/2A4ySCL0DM0xDNX+7/BI4Zr+hiNVJO2ibqu2voA0f8OQ
amlVzkZTjqfG7ty8MPZhXHtJjNDCqNa/fRx/guU0/uItlrf+7S1EIDuRUMyfQQVrVIdZiL/Bif7D
V1/e9bdXjyJljOKJVxcR2s4Bbg85RGB///5n1//iZ1/++2+v3rRW4ZdxjorEpHtMv1Pj8vcvLKHQ
/ukH/y/818Jn501oQXJ2/fdp/Y5I0mWUtiaEGj4Iw0UEq4+9503uY7fT9n//pn/1r5H//K8JOmmL
QAvTs4/FJC1vYPb/wBT/ccn/yXf8V6+8/Ct/+5zCnO7aFrxyU7bGWhbwnoYhCM9//3P/1UWq/vOr
d/0MPizN0nPG4k+jNcidY+M/J9b3f/T62r/QYufZopjRUq5QjuzOfCudo0o+31Ts/v71uVn/7LvW
lv/+26cToW4mwS/AaTMCr8CMQ3AdRpfRmJ6CvN7XMZct291/810Yy4/9/xHD/3VPL0fQ7283ZoUx
yzpOz9MacKgLVoFfB290iRRYUXp67b5/0r0HzEWrz94LVnt2gKtXosXXALR2OIfcmUhEYEKry/fu
usNeuTp5F49Wb62uAtdV9gTb89s1zP4/Hit/eQH9xVes/cshYVcmCccOP3NoA2syW/1sAbPBsPJY
MdH6+69BLtf5n30w/3JWGOlQAPnkTbBsenf8u9+d1fkm10/b9bTxxpeLu4bo+G8OJrFcnX/2bsu9
8tu3bmJvcSSim/OtPd1F65O9uoSrr3/zT/mLG077l+MDmOeUdnhNzoZY3ext36/G0//l7Mt6G9ex
bn+RAM3DKzVZsuQxieO8CEkq0TzLmn79t+S+F0jpWBFQXehq9Gm0KZKbi5t7WKu3FCPajybZgUVI
9TapI9j5E3S0THb77RuB+fvYzAKgczMYEaFLAn5NL3ZfKq1ToblpTKOhh02DTWw0ZmWOzJJNzECl
vaHCW6YxzhZBQF0hxv7AE1MviGrba5u0NJcZtJRUSZcoq45d+riVyBuCFCokkEm2wV++9nJbM70F
uGdnEINYUpdzA8bRXl4xkELeDMnI1UOGtwzZndXzUYtW5nSHrQeGN/Go/zS8or+hW7LDWOi5xZ9K
q/UaCIAH2KjVZB8S0FkbX6RVRUzSUXc7/aojUqqiLl7T8V8jooLDWluxlgVLZWdoBOJSn4oma9GS
p5J8fMQb48nKdoMjG8Pa6i4cNXaGHokyDGKKKhwXZedEy4mR7VM1VE1M750BlEVEH8hxBc2ZpRnN
YMSXxZCDfmLsSlPRnheAApWFkoVOockVvYkJevnQ9Gx0KdR1uBD1a5AiKJH87Vs3G2N/c4MvZydo
NDJWlnjBiNmZETdZgafmZMSdnTi0HT1hj0l0cXLr5iD5oa4Z1sIyMzMj7iCJ0N8mIw6cbmrmJeFk
TQhpOr1BkY+v0OzVyyE2a6czvpyMeAQCqKRSfeP4+0wXEIGZWbbXsXx1mxwBJXB8kBt56O/tQGnE
JyuWxC0sJTOzVqRSk7C8YYov4POyX/94qrJh7dfMcveIqqrUntorBC8wLTkfKj3a1Vbt+AfFhua2
ljoi7G3NypYWe27TVVXwQSimrvfW/xEukKmdtD2vzDMko5vr7+s5zeoBUtwR/scV1Y15LTQKk7oF
hEGsIBeQfwTdJDpHj6C/QjhPiVcWlmEfDiWJs0Nzq8L6BmbgGLeh1mpvPegNHV1V1+6KxzORxOms
/pgJ9J3jXAL1OPDVfXsCMe3GJ4FhHkpNDWw06m9/XzB2ul//u2KSOP3zH+MUkNOFFA2mAW+9N1qN
VQ0wHhNFj4E3GdGvO0ZV7c0GgfR/HXJa0R9DioJXKHI/Dand9NecuG/kyyRmA58MC6iqm1WPZWly
swtXoFD0WTRYxE7fG0asEkKc3TEzf1+7BdyUxBlMRUDAqBimidT6oKLLV8X9o45qQtTNCkBwS/fs
f+wA5CGNz8Ru66CoubV6q7VQx6JPLysk6DcGipbVdhuaJm/cLETfo020SeDiIrSlbbrtd7dm8AtY
dbegH9smeSV0VFs2dgvtFSFAtbVw3wfap3OlbKTsydpAE/b91yIhWvK3edAJX1EFwv6uQGdQv7Sa
7IVNP3hoxdUMh942fwX9l8aZGQfS7Q0VoDLXFSq3jbZQ2dVo+R36vHYz0dGAQnXFTJaAb7aFrVTw
41gAlNBXAJ8lhufyhVT6eGp7HVQTl9+HmX7twbIxs4OcI2+bCswEfQ04HT4Fee37l26Q2X4wY1An
A0Wju0fZF56FCCXyDMHK4iwYFTPbhGIQ/TIaysQFHxBYgTME6sFWGUOmDM0ovy/M0vfPTmlbFUHM
lhiiRp0D377F4seAZO3vP/4YptE++bexUiKXNoisp65fVmoO/0ikPrn6A0wEPtNov4+xsLOIi/2F
l2WYM2DhxxiIuLs51BqrUDn//tNLnz/98x9neozAc1ZEXexGIJtqjEpESV3aqDlKRBqUTP0+yN3X
eGCa9OzmlyChSYF0BDg5qK3mxvbp63Jh1B3ulT/KyiItGBI9u44TEWRnkg8slgSk5jKIiaHoH/xL
4feIhsvfJ3J/3DyayLRDP5YrRBMRLTMF3HLRRIpEk/ST1TjWk6wRM7Vyp9RE0upXcvbUmGiDCQlH
ay3WtfR6pGcHHNS8UOHqMThHXmgbqgy4q6FPaIFFjug3Rx0ItbKWS3EFmv17nt6IA660GComr6iV
x+vu8xKoleOOBPRAu9KZgisIliiab6ws7ZKRz4CAjVsfVJrN5BTU+tYNbcs55WqkEQKfwG7gFWwU
bc0VXTKWGSTEjCIylT8NJhCJ4HllWCdADrm+e+S89my9I+9/rUVSZtiQgi6ZrSazh/jj2Senhuj6
zn7eUH9+X7Ppdx79/gwX5L5Bv9aAXdLi95J8Cu7uHOi///T9pfXot2fAgHZjSQoFHKecfIAlg7gp
MVAgpEF0QzuQ59s+IMfvyPx9tCVfWpkBBEimRVqYVmpQ4Q4aSF+RHYHTufLz0wl5NJk5NvhghuTk
u23lhDMYYn2KhNiVuYKi/LTijwaY4ULbVJWvhGHsVkA4at84mvz9dCLoeScGqgwJeKtt3voiVqsS
KKI4tTOqu2ADeQ3Vhui9+oc/omvKPCpmbumcGhA4bttybfqPXUhJmQGHR5Uh792/LkT/NmG4UD4V
JerI0F6UwqsM+A0yKWBowP1rgK2VNeXCyywIiND27zvAPXaBJGUGKFwK2WE/y/BYClSjJ18n8B/s
SG0aTz05tLaDkIaaG5tzomrppTJYM1PXHgGPzzqqxv/GsqGvaiWqSgTE5ExDnJ1B3wdoiATq8/e5
Lf3+DEu8PmJalALGbl05dWZ7LerihveQf//95xdgH4mzv7+fB+M7eLxwEhFlM1yEJ/YnE2b0jLN+
/MchZkBCB4kyttMb8OVl+/rqWtZJ/8RbbGXzF+LGkjzDkg5khdwAjlTX6DXDshC/sf/1y2fAwUd+
43nRtDhgRiHGk3LC0xXPvMr08Ez+VwCRZwDC9VEg8ihTcgGHhpEYlnlV0Xm1FvxeXKEZfoAMES1S
CVZoSmxoeIBfQksNjZXtXYA/eXb+67Bmkx6kwG6pu28GQT0V0R19NS8wZXUfoZ88O9zB+P9XB2Ht
3mi0LdifLE1j9gKCwsQ8WNUFZmuKRCTXUrM+3gy311zjZOFBjvoUPJYz9R3hJuRsLJClYPsO+qjK
ZNB2dqx5qiYRlBbAv7G/f18RfgGO5DkmeC2YM3isd227tf769mGgRZvQL9qUs9y++To5ZR/mRe8Q
PgaTB1H19yk4scOzAfpK+spnLPjFkjyDjhYdsZCOxWcg69Bob6i2w+boiDA+E/Viqr9PdmF3pBl+
CJDdybgQgwA/3BLRHbUiKzcLP9n/g3tvqgD46Q9TtA+aUHAUuy+Dmjgd0bYp8Xdo59H2JWKplgnS
NdLphkXIp/qMW/2mHXD1Mep1VK+XBNEY3ca+rqDBgtuKDr6/PyeoeUUW6wkN0B+qiqZrGVazPR1A
m2NJqslrR2SKVY6Ia17SNM9H85/BTy4FaFBq/7e291Skr3/pqq0HGkRTkJNAE9rpqn5/D1tKg+AP
6KhUb2Vbl4xHmmFSA860tJ8ePJry6T7tn4h5gYnqdmuu4fZ0fh/NboZKNH3z83bCbe11v7fIVYcP
/rtN3jNrj356BklymlU1NQVP0cWOfA570r7Riz9B+BdFUFxnSmRPcjdVTzRSZCIJ8OZAP5ahbgog
++8fcY8xPPqIGW5RkUhBHWnavcrgNKsnZEIdHPiV358m8+j3ZyiTxQHDgyll+n3NIFZDyBPig+e1
FNzS+0KawUceR0EZsPh9lFaqbkkssPfihCGdqK4h1PSpD6Zwh/wfD14OlIMxlDanN2ene5qJ7Mt6
bHNpA8QZfKAV6f/d3hogHg1aqmWCsYZEK8dzMT47wwO2T8VGmALNrlYSpMcPuPgGomqblQfY0itJ
nJ1/9PKiaDzGANr2FUkA4yk2LdPUgeEFHqxrsLZwW93LIn5sAq30GZprJjtyJTJ8P30dzMsnbiMH
t6SqStaKuS4cd2G2Gx1VjXmmYJhEg4tOpov5+6iuFXEsbbYw24yeRm+bOP28tt322I8TzsKgrZ3l
CZMeGKow2wk/QW9ZI0xn2RXt5ODW5GtUcX+nBztbG2NpH2aIK8ZsrAzphIdb16B0WKq6Fitgl75/
hrVDdvOiipv2eDABif77TX+ymsulV8cjebIIMr/Tud5kX/+42xNo/TCqFhUpVHcHd5fBdusXB+7y
CrwvHTxhhqzSrW/BqYuVQtOX6uaTR3fTMMD3WrRvWvJH2z2DVkZoa9Bm4T05ttAT5iF99MbWK0sz
mcyj357DqiDFt0qiwLfA/hkRkQ5rGGoJapNU0H9f/CVHhZ/7ZF2AMmWmyF3gXquBVFpFPvaVVsF0
az615IDwxBUsI+/PKxCydFXcAxc/dvsWgzM3uA+4TazxddA/C910vPOuMH+fEr9wU8zrLpEJq3lw
rOfuy6s7FWdJRHvVXNhW6+yZrWVphsubg54ZCIRxdvaul9bNst+vV87e2aGxWb0VF0yDnyFBkkK0
Gl3uWNvCaRxa/3j6wq2F3n9LMVfvxaVBpn/+Yz3R5DcE2TTI9uX1jdH2J3ShOjv7/L12giZUfGCE
/AwPhExKeQ9VfHgRiiaWMFetlpDQInq2e//2V2trFnCHn8EAlci8MEpp7pahT+j4OYpefjeIpbgF
P8OAEmTO0B7Nc/cV5lYT/3iSydfXp85vKnPDrFxaC1Wn0t0cf2xEKEuSUCTTRrBm4bTak0+eemcq
OvU0H9E0yoaGkPqMaOXKztwN+tHOzOCBpv2oKkKsGG0mTgQCZfImm8o+egpPsk2/KOQj+PSs0wGN
AoTWUmuqvwrewWRml4ZutvBANFC3g7Rbl0w8EiwL/wu6D1YflQu31Lz2U6CaSEgFfB8Sd+FZ8cDo
xeUKa0PTknFi0C4QCeUgqqjItNElYP4SRLE4/9um37PYP7YDkoRFBzXNCJke29/FOzBNaR97xR3t
aHfNdHtlE+4FOg824R5n/DFOVo+UF6ZV5DaWlm4+UHAM0AnNwfA25CvVQJN97tb8ryXPZV7qlt0S
UWJAjetut6+ANV9HbaW6NpMFr2te2wZmORp9uPhxuPC8uo9V83o922u59KWbZl6sNgqlULAgTZ6e
xInj74CHH6n6xVoZsdERqpVaRgQbbuTaTbMAKPPKNYn3KzYqMR9q82J4trE3b0ZvO+9oq17zwxaw
kZ2B762joqihsgjZAvjckoGAfkvQgE46bdCmo56o8tpYS9szw+HWk6qUqzEd5MEq58P44onDqMq/
GvK8qCIamQhdWvh97UUgsC4X7zgDixbsZHJV1wI1Sw+Vu3n8OC9tXZVD6U/DvAYHSMwYCLR51hPJ
VQTjFQQEn0v0i+/ZFateet/f4frneGOaJFCQjBAv5XUD7EdGY7nb105H/PQJVGcYsdBPRovK1x0K
r7cqv0mQCfles8KF+3leQDiALEEq+QmHXFzPT9ROUZ0rAmuQUtbqlTqmJRCaVw8m+cBDghqLusUD
399BWnov2oh1gXh2lzuxJZj2Gkzc4eAB4M0LBSXoeshcNY3F2tAZQy4WwVbIWqHlixBrSsnmTkJO
qHqHqAMZ9Qq3D+qz19ZzckwfDT97vHmDRKFCGsMrm1oX4LNmWr85iRaFAiBK/8ydwSjUwvV2a9nu
JQu6uxU/LEispbTs6SZCCrrTRVu0/Q1IPFXkUvGQf7K+ThdydSafDrXhF9q4VshHm9ptxYCX/Ip5
IaE/UeeLKYZHD4vNmxXiwoxmQb5zE5qewRPC6GqqRTalrV0z4gKs3R9TP2YsQ9vJH0A76W5zuBQ2
uJ/+90c9pVZqlZZkkg/GKKzCYlVwkWwYjXiO0+vn6l0/uaNWWVgbnOvQnCL819E+1arpODQC1jZl
qr2O9935HJFnNTUoC3IgEfn91l9crJkTiV6QcMimLy+/UXLeWtihE8HQwea91sj7+2rccKla8Z5A
/rFGUSR3TAfpWZc1A6v+LlDFWgLCPO1m3Az/aaq9qI3LDvdnvaGM36e3lJ2++wU/BkW7bz+0kyki
uo3KN/fNcgTzfe2GWTpaM3/SLxMZVEr4dW0bE/+EvX8ChV2qHnQ0BnB6on9L2mqifdqRB+d4Xq6E
DvJ69KedekESJjHgCjg7Gu7SWtfLQiuFNK9VEmK6y/z7bG7qW05wXj4QdyPXwj6uYNH9mn80hxkW
1SiBaW4F5pASnMpBF4yaWKeLrFl7HNFUNXW9351Tbdic14Zc8KnnBUwMzZYSA8Zft//MLDDi6yiV
ji12/2VkhvF1vdrj83d7/d3cFhyoeSGTUiQ96wkprk4Q+hzCvOadpE25laD+Uupr3rp16wfIKMug
0ZOfS10xkKVJbfeYmEfWzMkrb/fOm28ziMaiwXuLoibw8GiXRi8dxTxv9NxCOy4Jtmc0EK4cAG7B
JufdXULVIZxzw0MxslojJ54NooLvGAeh1pV9h6djbzEopSg2kH1GH4vpjHgDJzvFVmz0qpPWTOzV
evyFcnlp3rYVVbRQcdC3hjs+qPvURik0r5F2229BFEOSfYRYmTj5zOaV0c9nelO4m+k1ftv6e402
tZe1o3qf/gMzv3/hD9ShmhF8ViXecRx5HVQeiTvge6eDj4YUf0CNR4QNQ0q1dk0fvWsseXdw5Qtq
tIG+iuoMDmRE/ryvngDmMXBwMz/Y8wKJB9Ut3tnTkYNYnKEY9NcJRVMqBKKwFdEGgdbwvNkIK0/7
hevwbi4/5s+kTUsXN5DKD+Goi8EZDFAQsizULoUs/FoH3QL43r2PH4OEYScHQZ9EbpLkhGIytZYv
jQyx2fIpjq8IJLlittLzuRQQoWdLyOQClAXiAtdIpQV/OOMDN7V+YY1Bo0zbXjtOC54vPZ2yHzMC
Q8lNbEbckDHlm+i2MOIqgqhq+o+O0bw08EbxYLy75Xh8meC1svAAD1RBD9Uv60vSPxvAIrnooCtd
sYKFYCw92eOP6aBbrqp7DsPdfHA0kSiIwZQJem8wSrX5GXyY4woMLcHu7BoufBZkByCWcZuOuUA6
ZhtBiG3FQVqIh6PF/e9ZJF4IWZVixNZrBqSTtC+4RXiPHNfC4QvJYMRu/h4ggkZDL6IQA08R+qU4
lARCzCn5cmpkAyGQh6wpOCfXbsPHb2JRmV3A1FjHfJJiMO3VNUK9NH07NRGZRLbFQoe3fUT160Vx
fr8OF6c2i+dKKXgruKqFBahbdzTeeLUwyMkk1a7X39c6wRZ8PFGZxRSkQpK5oMcoUHwjbyffRBth
fVhLiCz4LKIyO/vh6NXQtZx+vtZZMBERA81eT6cvE069T0zqeNPMQ0HSg49QzGp/ymN0E+eFfzdP
uPWKOEQuf+TOWwPNihiLx8vb/DpcrmDpVc+/b9I9nPTfywq0bn/bnyfRHRc20/y0yGnwGGaMXK8M
oEO8CVDFa10kFUp22gnCpDsePdp2pK/l5RbexuK8wo+LU06WKEzTe27RKxl97lFViHAQqb7vkf9n
7RgTkA6QjVPojnr+8/ukF21mBhk9jUgnPy0v0rLSlN93iP6urf364xsX5et/L2kcMgL0vnHKXrYC
2T99XXa7FahbMIuJguMnpkYJBAuGaDq/uf46ap+fva7/viSPQVScV/qBh5nxhAy/DBIoYPXEwPr2
+y8vwYA8gwHo6ELdw8O9NpivhcUZ4D89QX6PSPoUwgSRJC6dwF3rUVvwA9Gr//cadQoYytuxi1yB
MIZBoYxpm14Ey99RBkyssETbpRARADM5np8nXjvhpQMdL1T4EMpUbLhfYNF3upVQ00J6GDT6f39O
0mZM0UqY/ZRaQ0E2s30D86X69uHrvFXpVwmusGicUSL/R15NSi8EvsV54WDLNA0rCliEcqromior
QQ9H7Oe1+qklc5mhxi30wdI/MduLNAVGZbNtPn+3lnv34gM8mhf48VnVBKwPPCo0agP3OVI5i9pA
31OdrpC9aI0Qt95ePvfNK6qNdBQXqoYmv6HVklVft7S5j7SWeEZr93bqBAgxWcZHS0Du7qbQb9/t
ILypwhG2BWIXgFF1LV6/hCnzkkAp8oKMm5YcYRTwqZM7dQWtQR+LrHmIS8Y0rwhM+M6H3hAWpzGU
jewiPTe1EqKHfdPa2ZbGf9aAavucmYHLWYK1lppdiN6I83JBuSmLuhNu0xlGnxEkRA+MNhIDer4q
+Qyt6L3TENK7CuqmI7K+RlayEJ4S52WBYgmurEjBsBNnSAjykDeUo1IqXrQFcULUBr6j1pbS1gIU
jz1wUZohVY2SoJZqe8npWlDdof24gH4IleoyC22Z3+17QuoH5j2v/Ut5JZQbeZBAIAxRkbzhL8LQ
umC7MxI6BacWpMZBrpmvuK9LE5qBTyvXSRZLkNL1Ew/hfBkayFn79PtMln6b+xvYfDDz5hSD3+ZA
opRm6AS/eejxLP7x02cII0wE1iHfDw5fQouRKUH9F/stqap+rQ98aQKzB0oS16PsiRyoWxUQpiXQ
qGnjdyzXygQWSsPFeZGfx9Gx4A1iD+po1EZ3hSoVNMRWPn0wKEOwnmXB0l+RLFijnliYz7zir029
qISKd++ktKRySq4PMqT6AnbFch+/6sV5yR/kGYUAGg+g5+JwFEF9uC+p/uJxtYFCOjUT+svvdrW0
bvco+4+H41BDEwdixL0jQpMjE0tLDjIEl6IbwiNtuQuFyGDR5QLm7RsE72/Myn4tzW92+PMapL0C
HwzOOJEgD1uFbTTwF4Ho9DUAkdTK5CbzfXD+59wD+Y3Cu/iGUVq5889DnSsaWjkFiCcqxa4FLcGx
lYvbdqho36HQLUqgJsSpWepDRlCCZN3vn7FkKjNcoDkujRIOh0viv5p2l1PvRbv//aeX/K85LcHN
l1oZGkzABZ6VnZCW2z9MVEgXQYxDd/DL4lTHNGw/rlktphT+rS55JECgaqjiKdLsM75CT254S7dx
I0MEIvOKS1OWxRZKXpnBS1K1bTkQLhYZVGkEtmChI5Nm26YMoLABPUqbBm3kBxVwwNeqG9MX6VaA
hpMaeVMohvqqJEp/hGQWZcYowj4EEIdaw6yla3JeStXRUNtIhmR0tnBOXkEug26p0wEdOTuE17Tj
y5/f13jJ15hXSilySCUZpLic8vYxdB5hKLdVwNUWfkBGE43YKH0LPgIBFFspS0bG+H3YewHQI+Od
YbKSlCHE9bLR0bSJ3CJHoRiyegJ4hFDllKtfI8F8zQMS05fL53W325wL9Rxq38fNWrXoQr+eKM5A
G5RuNBXK+AQ0PGnuvefQxdP1ZWLa+TDgHZzwL2QS0JCCp7LDmBeZvJ/RN0YQRbmRPzey9sxbiH6L
cw6JMi4FETkTfIo2MRulRECX1we0IzaxfsJCfB4OakGe7Vb3yLu9sc+b49r+P85qiPO6Yug6oJsZ
ETSnztG7LhwjDjTBSq+2yrkBXTiqguj0XI8vK/v+GLPm5cXDMBHBg2LdUSCVyCct6YqVnMYCDs0r
i/0woaQAFPLODRzANTz7ik7AYO+tQPr9PDww2Hlt8TgGMgVu6slg0bZkvL0Z+IOWiNPUxgiyeGJi
l67n4+as2ldQeR2/OfLHhQO9EnO9l80++oBp4j/uslYQ5Yiu/vcBrzDULfoA3depDNk67Q3XxUcB
JE7mp7nb7Zyrc9ihoudsI9urrcX8Jn/s0SfMsJ7zSmoceXyCsOVtJNl8dCpNxmled/a7HZEziIWm
l+da4c1CPakozBxDjxlYKUZ9GkrsKBR4udob+qM+0CDytrdQY+8c0D120J/RSDShxUT8hZqH6Tv+
pIak/W6yzD3M/GjaM6zqi5uSBQK+Aj33yt7fIEX7omlviKSBae/jCWj19XUCSqDVDTrgiOvlZI8O
yu32zZiS4IFmAc3QwQJ7nHqa0Xn1fXy29Yv5iV4EcKWhjZ6YJxTI7C1UkRo+goHkcr0mmI6IYJJ9
xrMk1mKteO73kQ7ZT/38/fvc7kRCj6Y2w0AZ9AhZDeZGZ4uWe9dwjTfXfdO0I1AQtbqwcusJM5vI
O6e/p+54T/vsCaiIQpj8qL7/jz0xAw3AxDH4DC5A+2zbNg7JdsXw7yD46BtnEbZWlLJKbvGNL/i2
6eRh77FeF3TSPD1htSzrzXj6OqHlwtHfd/rO3IFB6Fs7br7xMVtslvanIwj+rSDmQk5OnNdt11GR
BUGY4nuQBnvZvmzfnmqCklNs4NMpVr+mBpOdqRP9+7i9Nw7aYJv8fb8WSPDEeQk3JYHgGS+xySt4
edW2Ly+4OF/QcjIB0Bds7YDSj8MBrSGws/P2eIalIRX4++CMcq8QmG8F+rfnKYxY4X0Z4aDBgR5Y
BmHgFKHdXs7BB+Cx0tVv2PZI1ynU4TMknCAw0nD8SUBjtNYISnYaU0bZNpQiER96FwLpuGwUnLDm
IMAVxCOt8TUjK9CsoKB0UQ1NK+p1KIMsp79lnCZ1NR4LCujj0TbeQONlGzNwdfUqaKDyAMnz+CQP
UAn0U4qD9nuRVNDigKQOhBugaPDUMFH4KsBVVHTwBSdGCy4hEwJx1AuuDhw0KaI2ZZalez6/eW9R
xOJZIEZC0eFH6k6jw5iDnjrPi99KTktGonQyb9Zh0YN3vPGSDWTG6Z1fcjVIQfxeuUAvCK4pdcuD
TaJwOWSUY178VHgGpHkQpQ4FEvIDd4mht31u4eud5IirdDkDFbja3RAmgAqoJO9DUMOdhLL3Oq33
hB5ayTJHHaAvR4cOE9PyE3TtJeQSPKbeMbfeg16UnwSHSBaG1KCbDHJ2AVTcQhJEPm0W6RhCiqtL
oKqR0JUPFW2OsfuwVbJJEaJjIfLCBjHkJnOehSzyQLEEj368MnuqDU4SKjsIlpslvp8PKoN+Ak3m
UeurJVD23HacH5iQDioClSrSDC17TM58cA2UMDOZGaDfqGDx4wyc6lmAZBRUr94aju0+Q54fwBsv
5eaQQnoyp/v+K4ia5BjVHKP2KS8QiKxke0+SmCslQVpBHRGA2LMBMn9FInOaH4us5SU3Vm/jBHKg
XJYbIp+h05LphtdYUaBt4XG3Uk/YJjTybuigLUlDwY3JeV2p+xa8KU1eadWtZO3uRvlG67ehIfFi
tWNBiXCsax6cgMGISvyb4tng7hcPXpRQKtdUNUTt8gFyGoq3lwsRihZQJiyOg9Czr20plRY3lpw+
tEO34UpK1qgOUmK8MP09gn1+03K1vBuEG43qy77nrwqNevJKkG/bqVfK6emuU8ciorYdG/d2J0WV
GvLYWKjghDou7lLvbti0xoszLWlKRuv5rh9VYWD7jzRkKR06iw3kKoobp5ZVABL+6e0CSZMEsm5y
WmFRaBFifDDYLZew+QYipLyac1KlDinfTPJMEMnwEuZPJJXpDsooEGhD2xuhWVmGYl/PmwFfSREk
OqJx3/d52RjyCNkvhhJdP6ZNSSlV0LDhjSZBMlAxEMbeUHizMUptywK786vGbCAunDFPUA/VuQEa
eBBS86GyDB9xI8TeXhL8Y5TdTA5SHdC51kFB1oKaP0UUqg81PuQ0GuGWxqcOQsNt+hQCWzz2Ic3U
grrpQlJCJ4XVeR7CgFn0LkK5QBpHqKpA3YApoPqTUJYSh/YNITQorvVqlAiQUEwOjARiRBQ9OmlE
F1oLPXbIrwevUt4ZHJTOSR1CApxm6hbE/9VnWMYmblS7bCVr4FotzVkbr25wR7fyqS3kHVV18AIS
BDqGUpPDXGcbCLHW5zGA3sWQkxukb/u4O4vgys8V78rmAfTe69RB7dGhYPM/9FBXeyX1PtPBM3Pp
/ebh/xTiCeuj3eEGNQCvxl2AOk1SNW8itJrzFr21FDqPb7I55t/JWF76kd1x9FsgfJXjh8dyWga1
jZjZc9wRWmQqJbO6Un4nRc0fQfsukKGGthwUM9SykIjAi3pUtYAcnr520Cf2e0h8520OyfABYrnb
WwiaVQ5krC27H2MPIBqcoTb4FMp0b6I7aLQEqNm3NPTOAiBJ3MknDo9nMYDoXpFB2RSM/6LfaRwF
KtUiIon8huJ7iKyi4BGhhTrKZDPsEL8rubDS86F5lXDiRq5CTSo1vEBCR40DDjhVJ6eolTUAv9mE
IFgZuEnV1y4gXFYHkg1RW1uRfC2pZKPModIEFeVNBr5ID3U/Y2DwbAt5Xv8l7rmOeOx5bK/eCJ69
rNHp8eCxmzzYQdn+k+2zmzFEIrQjBwHSCK0u1LvBh6qxEmmjAh1wJn6JILLeVloSKYAg71ykdW20
bBhr3aAEhPc/IXJ77OTUuqWtUfRAo3orF4cEhKCCYDHBp9I/Qz9JBrA6IbTAUvoCHcMhOUPrHeai
iITmreKWQwhYK3AfB4mhcAdEeiAIyKJnunxK6KOUs2omHiqo+pQ3kofaDSU0XPfnBkVQCv4d8wIx
SUg0QVe6VwNI4LFbRJduskW1ZpdAdkSrpMGUBdGGCC7p/K800iEhUwymwkEZlALbmR4Ln3kjq5z3
Ssubom5ISL33EBvO+oQoye1DZnoD3rQZ9XshQ0l4kEP8CxygoUlVB897k5WXju0NPkp5gvDPM9SL
TOhQn9NG0Uvm9jIwB0Vg9EjW+8xMBSOFT8BG7yGCxYJsMqmZiRwpoJsOcSIIXTWNwULII6asTKHV
hsWdNFV2BANA3yjLJ6qG9qIayJyVQ2hSKYxA2qIcCOrKoc43g8NywZb3xW2FU97y39A/JjQdqzRC
o2V/4W71GzRVzzkVGXk2WmlFbZJI4lU8qCndY7Lt2PMaxJ0hwASKd5bVQGZIQ6cs4zcdpp2K3JeU
nqNqG7G5zkFCpjSgImU2yk4W9my+rzhLaY4Kf0xalOhBqE5ggaiCqKOGiMSCI8SOKLzV/khyFo0c
isUUB19+kooBjtIAnSB0w3QpVIarN4HeU+GO6pxQOHaCd4UOIQ3xoBFiPKNiQt8WLgKlbCPAKzPu
ckG4NpGSQjGIMWO56gmUzohS7sTgkkIeEQq2WCiuseo0cookfC/yeJsmwReLNzig0C4g5ubHcFpG
ld3LnVErGu4KaOOi8QhCVr1ZUvvpK0vCnHCJ+6zaPXFQPq9hrlDbISxnQdy2FI/Cl+/rEBPvqy0r
G0qcQWwwxb9pkokZkVpLEI8Bv/dR3xJD9tUbn8XU4qGOyLR4sDCG7D+zha7QhlhuxEsRirrnGWNP
mMESgNyFyYBNPtJkVDseRvp9EM2gfMY+ttyOinRBsKn/4+w6dmPnmeUTCVAOW6VJmuBxGp+NYB/b
EqkcSIWnvyXjLvzptyzgrAyMAVJMzWZ3dRXdiiJuan4nWLGX9BvIkiEAaNJN9leGbqZuE90pgS24
tXdq61TUbQKd3mnih2E+EXoulGcg1NUN7j4ZfJ2xnat/NOjd+6Z40IkXxdAUsKvGyeqDCOt3FI7G
Tv9L95aS2fQJD357EkeNfdF6lvo/RPBlyD0hX3kmgi27XLhJ4ValsHnQZ3EHSFqFj0PtKtp91l9Z
tUvhdntqdlCeoDXWmWcoE47GJhQCVjqN6mnyXRpeyb0CTJ14UJ+bzEGEmoG+6E8WbSGhZFuBEXm4
3woaJMMzBGMhMnTW45MC/coGytI0Pxh+O/hRsquARzxp0h66YjYUjuxsOEkw5BDrGWs/eR/bSc9z
1+Ow4KlePtTmucshopbHuziBDlF76CAVKKKIB9mGRPYmufvsA1e11L0a3cMARvbsIyVBHUP6prQN
7ahi6BDqhiUQzgOELvMwc+QDorWhfhRUFzdTxC+J9BhKnsLvcAmoAU3u+vRmZDtoUfXch4yMQJ1a
2xmoqj9bxk2XDZeN94nypI2VZzSQ7vMMDaVFqGBqoVdWCsK5lkCglWfvpIGmei1CkWqA0GUMHcks
/ZRCGNAKtwCMtQqzga3BO+Whh5RjAq/GgSbwyegTFEPm/NRYiLHFEWV+1eq9n0FLygb8H1WYjcOo
E1k49df6bjRCm8r37FWlXrZNFHEXYSObMS6B2BPCbQEJILpJm11YH2IB/mjBbBVKYiiHg/y4Odzr
LduHRbLVYAtxZWOWYy/PXLX3u1J6ND6xoSiMyFut3EwG830Rk10ov9KHevjbDoI73HVPUgyzCpFY
0u/5K2LnsITQqX1IOxQvW2/6aVDusvGthOC9PT5ZD6JBbPVKkOE1NeYUxkciHobmhAOs43zHh1aG
wC00JCtwbnMZurXcoVCUjgsb0neQFfWUytbaOHTYXZhtoN1qQ9VPpPcC3g+GXtgSQnyG6PadzfjG
8KxP8aXwtRQUtIldoTwvh9h8PElYGX5MclDGm/pod8/xViVnOF1ylr2gOhXCKjBmkupR1W9w5JkJ
magUai63nly4yjtXUB2L67bmKequGm1FeQw7OwlGdQss5x0bfQETp1RQs3UanV5TU4DfQC5CjYfl
RZf65k5roW1HK/Eta4vylGRyZJeZgUXuJIrHXl6NEM9VFBfiXbAWubbpum6nJxDvE0N2iwT2SKoO
soSKVh8K1XwPSaL5alTso4q/kzAXA4YvEcsheu6GGlhtNU2cWoG9heo32aiitEsLxQ1F0m6HaHAt
Uhl3VszuoIV5MaPSjSlIaQlNAjMxkSFVIKBmJTA/bSb9ifvQvO81OTkopfgphIM7gqPRQ6bjTQ2H
M8KuQE7oOnyrthD/ko5ceZrCpWyz2KkYMgkNFz6YnBZYcIM4dZgGUASSbbkvEOamlVfEzTMSNU48
CXdpBYEgXt0/ENbUzyQfoTGqJwo0vFjhChTPxD4MiV3H+d8sFUDj0/ZQlkrgwZcCyWwkvchWqOAg
DHBic6p5OnTcHKKIIkSjW5iTEoI3HFuuLWKvHCjDCTS2dGQbHqKmRwKgKGfPQ8NxneaRvlFKhfqW
hCceBM4dUo54W0kMws0QiDd5hzPFmo8y70o77ZJ0Z1EpaC1kF3nMz4Y1HNpQfNdVGRmmDlr2anwW
9PKOJFC71/oq9HICgl5mSk6swHXPB88s6Wc94n1Zxk+Q3LriJXfKAUa3ex2ZGEoL6qEEK7V1a4AX
IeL3qjtFZvgEelhkUlvtmghTmgqvNpPS8miNCr5GE8see9QAi1WNC3ZMrE07dM2maer7OpUxg3lb
ekmXQUBcHakXV9AxS55ZBP3iuDtaQnWidefi3Pq6Au1wVag+YhPIGMp2hYH1p7hq2jqI2+II4Vkk
OuUosYc42ohjA35DNYp3BURIRSmGgJ24bUb+KQqwVgKeDDWo2WtsPrdSkr3eqZ4ipTVUZKTGiVQr
d+TEfO6l+onT6Kpq3A1L3RdH3A25aAVqD57AXt4kTMEFzrW92XQPsEv1RVeN+E6zSrcuxVOq8Js4
VlehU0AUET5IUhr0fd45sjzJoBdRCNJsE4s4mWOWjgdQdt4VVnOOmAQlR8FvS+bwtvCkWvfyHrV3
4+hbI2RRY0E8I6yluIyKxzKH3dWkTN9mveo0lgKZMvnQMKBVuRjorYSQrsU3Yqm5yK87vQbJ3ib2
eyv0jRKksYPyluTCS0IhXYkMsl/E9FSo1aHWtE0N0e9YSjwJ4HGnM/tTDyo6Z4zL535ynqHwPTTD
H73S1L04xLg/K9xxqjlI8Dubq4F3STA2iB9pVXcx4vEAxjHqaoQiekU3Sac6RlKijj12Cpo5klRg
5a3XGPrkeszh98OC4dM/26KyHNMgtwYOWiKnZ0lUzklLdiTi7cbKCtFvTAPvJgiOtxQ1K4KfThrG
k5tetOxJLVKcGYidj5xv6jCG+VOMY8voewL9aLeq4qchK/1Gy+/bpEps6IvgFR1KG5ZhZdRM/LT0
ck/iDAL29KkyjQ3Pxecqr94axB+MGA6YlhbvSR0dWQHtrzpqhLOmVl2gQkbVmZ4WpBLAMjRC7I8M
QkBKsB3H2fCXAGSBTS+Hvi6KNjxeHwTkbNMAPXJuBNqcu9iEyl924FL8GsnKPpHziwZtTognyzVk
89oW3mzyqg5QLCzx8sqr0kFMKZiCSabEjx1tSwQo2gNesttC1h7zNNzmOn81Y7ofxHyfKexqdOXj
yHr5nAJMopTpToFEvdGQbSpCBYMlD6gdEK99NNT3ojDumwIeK9O9GDgKb5TGAP84iFXMbI46Xweh
GNyVoHRmMUoA8ujSZdkBr0TsTTgEEHnVi1dEHKDwywgAyUY9fKQQ5bs0bWi+CRGe2nZVI8JiMo9q
rddbxSdu5E1jptwJy/FOzeqbnFVPtarAJMnNRRvUfQ629j6WWqfsyqe4z/cR1S8CxK9xcDQfp9mr
OhUKnqp0hXSMYgu9uAGz+IVVzWjjMe6Aqc6l8HPzmPhUTf9Q3O8sjFrH6tOtPjY73la13+Qsu0b4
bB9aafWuiesYWExDvSGodKFNHIitsYPyeFAP5mciVsjKZOX90GqyW/fm1VTzm9kpro6HaN5HlwR6
TD1BCjQLWygLalDLunIp2miTbm/6rMajuenVBqnRwhf6whkGkIkICP9phdsiKtobFyl8toxH0sW2
2YL7rUcOdWh9oW4vVmk+k6J8oHUMQlXijw14HxTYwaq/5+lHKuAN29Rbo05tGXHVutkLUKmW1Rtk
O/1kkE69+aJU1j7R230SwfNFKUROhT/tGL0qhgrbbnV/JLxe8pYjvBuGbxKrWx/iyx+MK+KRk9z0
JYU+ZoXhSsIuBR6bD25UnurwSYPcesJhkQzoi/MLS08SJDnU7jiU1dkooYMCke8xGT2ZwvsoPbOw
gobEz6PRhUeLFk+DCU9fkntPz7mf9Ab8O8lNw1ON56Z4GvrUtcyNEiFZSD4kOYh0CIpm9xkenFV8
n4T3rTjZ/tylY+dZ9V5UwdrNKz/EW9sSNyPZGzp1JLncaUK3A+GPI5OXBnLpHKhbYu1KCJCWceHF
OHdRKOMwj9CJ1IGLgo8oxZYXWuNBN0Y3lP8qzHTzTAhyUTvq0KRMStAZ0+g5zx/08G9BPwp43KC8
s5Ok2A6VDuX4zE3TtxbCfrS4qOyQ6Ze03OTlDoFZ1m/j5tSLFy3b5uFeJacR71ulhkLsACWZ/CGO
3lT+zsrQ7nPZrmVsnZjcClHYiQSeAHON6inVngXAcrTRdKoecTwcjVqEWjGp7Va4auODUEEMlJsX
avG9RLaFJL4RCKn22jGKgkj5iLjmJObOFFUHPA+HHHd3SKgNOePCscJHrW4RwDP2KJh1hcyACNmn
mf/hWnsHQddDKoWeiERJOYyHAs92cKW5SKRf+mFKNfQi5On1YRtmGQqjzGduHBRtYzAETgcKknsW
yAVFSIlh+1K7rwe7MJgjZqZtdXg4QW8aurb3wF3ZtY6ou1K4pGR3Q4TsjpADggXRV7FKglayrgah
G5NvEIiz6KEP90VRv8aShPpkRNL6WLk1KUeAIHJjLfMyE/lIWLVB31n5ztTze4T7i4o/CaGfmkfV
gLVDwCGvDrQubmWacJ/Iqisjru0a0YaNZ2MQNcyOvpehciopV2iySsWQ2mLWwwgNh8joPHhoniFl
u47kTovLYYTQrqzmfi8hcssfE5G/p/lfU0Zqx1Q/xEgP2gy3uqJLloNYrqexVI3sQTN7R65qO6yn
sAnsm6zWthYSbTemwAhmbwyIC44ne9sDSJCzPZSkITCf2hHpH4mZ2GWoKPswTyC7jHe8XIyYzhxx
viIsnsTuo4uOhomASVU4OfvTqAjE4kkjRK9a+CGFL2NkIASGfILawH/YVcqr3InTRHENsazBL2q4
kyiv6WxDZS4s4DskevHFTEOgAgs9npJhKJ2ca17YiXt5AJiu3in4w/TuHGk5bLLiIQDWxjcrab22
b2xGR1+Cs2kRv61A84BPbxS6tRRoJftltq9HvJvpfaOOXhmmLjTydiW5irlw7pvCay1z30bRmeM/
IdIyw7EwiNcl46bI9avZNBRQMPVFa+XPLukPsiEcOF7XcHgJ1L4S1YbeJ29LeI/cIZx7pXXUrJNg
0l2bxChopcpfKvMXGGUAbKANnFkKuVbNgfBi07GLpG1jCrKiMjsZkHzSblL0oVYPKPSA+PY2UrhT
sicW7qISLwy4RkTYGTzzWRR6Qo7IbWR2G0BBH1SgweAcRGGJmFAv2zmH/rJhNM0mjyrLy+AN+h1l
DAECrYYieaHcVFAtdofONHBWqwHD8atBiu+UPqKAFVQmUiQNth4gWUmll0FDkTYsa249iSJAuTnD
2y7vIOYpDEaB4G8uFHZXjQimyGEv3IdU1/hlJRf8E9xmygRPoORvaBSayhLheqwE3JcHvOPt9MGs
nPzMXoabPPjple2acwjQ6EqHU7s/ZZ5n5WZEBRdEEhIlgBLBbTzgECMgel4T/1sazQwGoRupMliK
KQeNbbrRKt3hTzjQaZJmyIUc+sx1oaHZMmCb1Nb24hoI4UdkK5qeFwYNTIqKfkTTLcpIyUkFBQey
EHCyL2sMOz8i5qcuZkucZ1pLkGGWg9ofPMhz7w0gT/iLDGr2aEvuUAGv2mZAz+lh8BFLebNWMGI/
QhKnjmdrjcergDSohY7dIkUQwhl35Ki66RPFpbLLXOsfoKtTP/p/9zACQm0vqRggdxEa9ckKYOin
yqqp2RlQq6OlpMjTZjKP9S7xLIf5CrSR1qqSlpqfgbD0YSxz2cqUQEEow2VIlzvRRvaRu1gjAV3Y
tvOKnyFLFEuGdGwg71NXR2VR4eor4inSdKJ+OMfmDEuVazkSNBHalm4FXtkog60+EAVPdrmXRk6x
Uiq12M3sQA9kyCpmYJLYXvqbHAbdUSK79ZrGrVGlr6wYpaWlmJ1vbSjScAQtQxAH+j75U78Zm3gr
bsPr70Z2webNS3RUEcn4CnWNAWgIPqhbej1485SX3xtfsiDzOhzCIyWUwWsF40QOhYNKYfE8goIu
fxSzFcTQ0gBmBxkvL1LXBF2Mvu5kH9AsssvV6ryFXTqvsOmwkUrDipSAnBDlvRhOvI0/fp+bL4LF
H3apMTvCpJaaQjfQNu3hOsl5qh7MGu5CVafDdui0bAobem2WxT7j+pE18BQRNnJaSUFE2owRCkDY
wya11tkKCS1XaEy898FhUEYSNAOQOm/U5KpzxKY5zTyi5XiEt2MLn6lGYKnUEYXWwDPPakiJZAk0
mQyPp8aE0oFHqDAa2byQNKdqkxdCpHdVBjR7UFodeX5ddBQ25QlJ+t43A15HIZ5Kv8/MZBp/mpiZ
8ZGH1IpUHRMjOpAC2kpes/294YUb2JghPRvgyrgSGXKgI/aEilGGR62RRu6YxtWKXf5pN4JP74u/
/rvLIg2aRKuOHPObSBOn7AFrhAa0PLxHVbYyPz9ZhKmP2fyg/p4ryH9bgcDAkFECSeUgHs/t/I6u
MEj8tO2nHmYTJWa851ljWYGCEDVJQkja+8Y0FLwyy75aWY6f1nnqZWamKQrhtZHLVoBqmUsYILe8
Vtjw4+0+NT0zzfIo9yFSuEKgxa+6Y7r6fQUy/jOL3QKhmf27Wni/bylpaapm5jm0DM3MzVQI1D8l
gCZIvp7q+kHX7W5D7sY7RMGT6GDGXnu1PuRtdL/S7U9bGQOcc28iBWOlKgnFILFT2bVuzV3lSBDJ
2lst2OzL7eCb5VYNXQQeV3qcdtf8VE49Tjv+284OuSqErDfEYIw88ZojMOHmPpTirvmIGJQ3EZBW
vvLwe29Lw5sZ9biNetQ0WmKQP5gXhOJXruyFxVJmzpg6cpVAb0yE0m/jqC8tcM7a2lU3nY2f5mca
yrf5KdoijXlvinAopRte1tlTDHc2fTbvEfNCRiTxxdVSvZ8cnGktZhagQtbYGkL0BdU0iSMa5TRO
/Jbs9Jv4UD/+vgQ/3t1TJzMj0BHKukxCJ8hgfAJ+IO4kj7j0yI9rqPel5ZgZAE3s9C7T0AMP6nvV
bk+Ja7m/f/1S0zMDUHEWMhUS6AEFjNx0LVAX/WvTsxOvRp1UjZBYCdR94nFncOkq4ejC7THnfx2a
0KQonRMD6ENvpcPzCK/4HwnT9Dn/K2tVq2cmDrB05g/Vhhy7TXKMdtJga8fsIh6iZ/M4rjH1LY1k
doAzjVsxn5Y2vNOd3C0PyUtsr+2bBVM0Z37t9bpOihYjKcsKkJFXka6YnaV744tV5dsh1qIOfO8K
Pls7D0/RFTrzUMBKHqobv9abf6T5Qy3Sf01FahZtGgEaHBDYCOqLLxkY8gxoLEQv4haR1n86Al9F
f9/GIlFJtYbJhgrhI0ljW04Pgm66GsAShU5WOpGns/qD2fv6/VsvslAiO6/osBIDnvBx+TR2H8hY
+VwHAQuwnlro1hrzih4i3/o78AOOpPCNBBhyrkKnyayCynrLOJ7gehDn97H1yKRu5eOkhWvkK+rw
7eOIKqdaNS2nuOdBFtnsFbHzDMQ0bWNbYJfbVqjgaY9rTGpL3c0sAxuYoY7T8Y0vEVjnkxVbtrQr
5/SvAnLpLc2w35XUET+HpzK2K+BWAC/+I9zJjdsjPrt2zU/W/Yf1nNO/QmSpRAEawwmQbHLojipw
Y4nb7ifY/l3x0AI4BnDP7zt0wQH88qm+LQ+V+6rWKvRFL+wDoJrKj5q1pV8ax+yqB9C96xjEbIN8
8KvX+oGfhSvfd0FtuB1wZsDArXGLLFEufe2+b8OIucnUnCa4xlhRPYGZXN4PcWVeJ8VeIJUV6Uyl
stsAyQ00uaFDfAg0nO4IGGYoUUfPxQb06AAMoVYAoQOjkYB0SydoVNE7PZOQ55Jya9MTYIgRapYc
IUWdA8LB/QGEZWuUGQt7d87mVjOwAFKdj4HU3EEvCVDfQDP6lV211PjsogdcSUGUsh0DvFwQHyku
/RgGKpD2/7SPvmrqvi0AN2pUTubpgAo+soWe/GWN8Glhg4qzA807mZBRTQbcYtK2CtpV9pWf3RPt
f2qcxrgQ9QoN81txkpAMsk1/jVH458nW5lFzKSEoStEo6qeUwc2M/q+oVkdLi1d86IXXpzS7vNSy
QuGBhVr88Kh65Chtei9xgSX3f1/LBcfhS1fk21pqmshS1BUNkxvtVscEan2iTe7/rfHZPmzyHHgn
E98OITDHfGn3vRd75PnfGp+5nGzUC8OcGhf3b43THui1dtZszOIVMNuJo2ykBPnSISCvQNsz4AIe
ixtKWPSgw3s29rQVD2hpx0+r/n36u6rThpIPQZsj5ZLyEvgdJUw3msxj5Nmay+9ztbCJ5uS9LDLV
mFglHN2T9gzG1QMHazT1hDXfZ2EXidO5+zYMKkdZYupof/STrbmLwFFKfPX6+8f/fMD0OUdvC8Bg
CIuOxqu7snrWxrOprgRelr576vLbd4tFEprqQMWgsIa9KGjXHHVuKNELwGZ0jQf6ThPj37brnCRU
iywuZ3GIsudmoqNA6LpvS0Tb8Ip1q1SsDmqLYkRNLKKVK/nnadPmZI6GwEWA0WDzWNrYsWk4FJUX
QrXSurxkUmcXfmMWacYzNN/s2520Lezo2bCBC34AgILa0Ea5/a2cdAdItKei/qgGrh2uzStqMTfm
ga0RcC4NcraAbRkDXRThKjLAmAvU/ooLuNTszOjGQEgaGsHg2t14IBfjn46h9j+0jTlupsbA17Yu
OA2OsTv4iF8c13yKn42JNudqrMd6KIoGzZty4xHL/CsADdRZ0q4GHvj3s/jzgdHmjIyjAfGFmKCL
qnKqTY0qiBgU9PXm99aXpn1mdZVEizM9QetCcSbjTU+CZPwnI6LNc6vWUIYZn3yWCrzTpSfav3/x
wimY51OHIjHUuEWzQFc55mXcKF6yYjAWVnOeMc2RORi7DE2j1uAGKOej6f/+zT9fBto8RSq33diP
FRrOd9qz7kSPgzu8pd6w/bfmZ0cy1MMhEUo0z13dIXeWh5qos+yuOSzTEfzfB5M2J0xU9CbpRwFH
U6xRK6NcyoZ5v3/40lpOT5tvl0EdRqIlhmgZMEADbOC9o//NVs7N0lfPPCHw4qQKpMSHwGoggwkw
ZC+LK8v55Qn+NCMzRyhB5Rmj05mMY3fc9c94rqqa04IjIHPZG/1DboDOryzugmOEiNJ/J4kwOkAj
DQMhT+Ge9GD6M0Q76sG6F6Ge888ABNgKU9SCqZlnSjEg1VCmYWV2GiCd5sQnssYTtLDU8zypwZtS
hTI3Hkh5ZMsddD8acxOycDO0r0m2wmy6YM3m7ITFoCu6OQpgDBO4R5rX0Gx8Nbz7p806z5SmZTLI
3RADHXzKXRRFO7I/rLw4liZ+doCHhgi6KCVjYN4lB0Dq2r2wz1BOu3IUFuyaMR2Rb8ds6BDC4gYd
A3n8k6iNy1AWlWWv8ZA8/D41SwdinnfMNSNX+h4DaAaPbDMD6sPUrd8y1TP2pWP6KE6g3loQamk4
s5OtFFkaovoHw3HSe3Af7bQVZ+HrCfbDuTZm53rMRllD/nQMCADpYLJQp6q5+sbSQ9PuTYZq6BpF
R+0117daeB8NnyvTt7RvZ0fcyPUx7iRsrdrXgEZJHttz0jvGITnSa/9aO3XhSPDwVo75Qm9zWsLR
RK2CBaaQIG88MYr8Wis2sb4yhwtX3ZyUME8VwO8IhjL6IihC7cFn5/RK/FU0xNLXTwbm22aW6lyB
UGkxBhl77CO84vb5sPt9HZa+fdpw35qOiDEKTcxgowbBVoAGLbVHgBHtNnc7ggpkFNUho75Gxr5w
Qc2JB82OmUwDMXJA6LMUEic0X3s1tQtxi2FxaZsPKACp7BDXyiEbmC+ReuUlsdTzzB4UY2FVRt2A
ZxM49wj1u6xaoQ9bMGRzqsGs7nmc5DVo8ARUKiTIJLkqa8lW70PcWYblJ6SrNqB3Gd3fl2whh6fp
M2NQ5oIMiDs2c1db6r6BBBy4KEH7ApZ7hkI2CR7LqNCAApkIZgEJ5eptgQqSld6nXn4wGHPyOxD+
ZbxDDQdCRelFUZxmUx4k0Fz/GQFVI36yNsylnTkzEOCJyWOdoR+U/f8Fdhr+tIz6PWcNpbjQ/py+
jsoWL8oG61YH+utIoULBkZiDqtWw5rYvLdScsw5h95yaHEMQP6MnfUO2ZK/uLNAXBfq/ue9z7rqE
U1Ri8smbnFA13mu6clx+hHCaojYnrSt7XqRRboK09yS91RfwUZyqB/XRMO0Esqj8zvDUA/UaHwRM
bgSE/rZZ8QsWJ23mGBCBlYoRGghFDn8M8qSgKibK342peLa0SXdJ+2s6mCu7eeFe1WZmAdn2Vq40
dEZOsTON5h8fmdrMzU8jNhZZj4bTIPVLr/B/P30LxkabHf3RjBUuaBq+V3oxux0XTYfzC7Ei1D+1
qMVYiVgteK7azCkoQ2NUwA8NZ383OOGlcgG/2/w+gqWmZ8c65SFjTEDT2ZU/t/YL/1hLIC+s5Zxd
zRJVw5IUtDxC0SvZNO5agHnBUsyp0wZA91gY4ywk23Fb7C0HjCSRW/vd2+9TsvTh01R9u4NHte3T
3sKH33TsQXE1o7703VN/39ptpaxJexXtJifUQxa2+VTXNlJ+gB+sgXIXVnOOjBPMyGgMRPYDsKXs
Bfjy8QYd5YB9V5tSQ1ZWRlmrQ/ftae1gLQ1qdmKlqDSHVJz2D/QTor2y5WBGxLDWjPZS+7ODO9Rh
X6kUiw1qJ6d/59vxTnLGR2WNon9pxmYnOJWHmJg6vl+IbaA25Z0I0RuQePy+lZZeJXOMXBFFMuMM
zXNmx7tsW6Oef5sBrBEdWxtVguxev1b5ivVc0KTSvlTivu2wCMzuyG/qX3mdG9i6wJ1yNs7ik/Ec
vgylbZ04mL2cAYWou9/Ht3BU5gg5hdU5EFkKokqgHNCeteFI6xPKqf6t9cnqfhtOA1KSMZGm3ayD
8COE79tNFDx1Ib/IsfHxeydLL64vdshvvYRjqrdUxxiq1gRZXHtWLGSDDRnuMNDAQpnsCZNBE6KP
im0YJQojpR1FDVMUhivmfeE9MUfMNVEjN7muIrpFdFBBJbYmgFRQXoM2LC3S7Abva1xToJkbAAHN
tup7+yisvB+Wvnt29useRZBfmVtzryLAZQurTu10+/zg1M5hcUPYJWEp45P1DXMMqBSMqDh0Kh80
V2uUtEsfPzv4YyV3BlYawbl6347PZQ5uHtS1/b6plqZ8dmEnUSb3LSfT9ydQtEHx/4o7tmAOldl1
3Td5qfJY6APFz7wGYP9HYQMGKfm4dvktdDBHx4X9SImYoANt7LNNw9LWFmilB3qjpO9Uq8cdSLwM
typBspCrJNr8PmFLbuYcOMe7jpp6J0iIT8ueFMQuKqhd1Hncr9iSBU/tK6P17ZSbUqqKehrJwbBR
N5I7gfK0/Vr90cJyz7FyJO2zKOrx8eYnKnC3nYsz/Pu8LLU8O7uqpChq3aLldCcFKBVw+PXfGp6d
XWFs2wEsHjKejfBW5XtU9z//3vLiUs6ubFMCfVdYETlgzuhmx8YxbuLFtMu7dCXGunBnz+FwvKKp
IbXooHX5jnjKMb6uYiqXYt1zOJsga5HSmtgo4K9FCTPqXW35Jr+1gE3Z2TO43tYevEujmB1l0DXH
pJqW1mI2aPqd/tC+Ru7va7Cw2+dgNtC0hLVeYBCgYWwAzQUPAETEnTWY61Lzs4sZrn3eqgM+vbyV
71BUeiufiJ+t7J+FeZkD1khUtgxCOLABD9g+Gx0CsWvGbclB+vr9mxXgdd/HbYi2b9JBP4I6xX4L
3ef30I8C+gTOQ2D+Vgz10imYA9aUJI3HDjqU2KTDXnaSx/iTuWEEearfl/hrLX+4I79czm9jSWJ9
ZCn8y8C6f8vBlA9l8xL8XdCKlOHqPYOhyEIJu00jpzr3Z3boVmK3iyObne86axSVjSFW30WElTj5
fbUXTuWpKu1kTXhlKeDxdTy/jY5AlVJMpumT77LB0TeSHcPv3wuv12I/XP4mDgQPu4NT2668lqNY
2nizS1uhQx+pFTaH1myTLQr+z8zcqmu1HUtnZnbcQaRUW6KG1qOT5pd+v+WfNZ5nv2+GBWdGnG7z
b7NVlZJRlhyNy/vyJQbOd01R98vj+mGXzUFEHQfFIzXRMrIqvZ1dmaO9xLvcj/YdKBzcYp/a1Q70
MmyTHRF49Bq324X3igfa3Ltqi2Dyp1LZRlBu+s5J/N9Hu7BQc+CRBcbo0LDwTZU3vIpnY9Nu1rzC
hVIjbY47UmMmVCHBvgON4Wf1jGcbmO2QSth2LyBdNl1jC26HJ/2srlYZK9P++mmKZ3f8CFJnDlII
TPEn96kjQDeb3fVBCNo1z9o15b4ZvczT7kCV9xdMCiDS5c5b4hiDoxyZbF/LC7d1xQHcmqw4S0sT
PHcOIHGU6hYmQT9KDyh921leX614NEttz6xHLzRd209mSzcdy09Bg2H3H//43fJ/j4Es8JJTFZYJ
LM9bAnZ2V4K2gfCPXz6zD6DpivMmx5dD8SQ+QxvyqX1cC5YtHeCZdUik/v+/3OjA5AgCZchzuF31
b1EUdQ6FLfUIHGc5tphij6AmvYAb1Iu4k+3WJAV+XlV1joc1aSgofOoA4SYJypLh38eVNf3ZA1bn
iDbS0FjOBLTMJ7qW7hbmH6CTGtS1vMaPFebg1vk/zq5rt5FdCX7RAJPD60RJVnCU7X0Z2N715Jzn
62/Rdw/gwyOKgIF98T5QHJLdbHZXV1nkh7/5zhFNNK08IBJWHiR7tAn3sJ14xmG6GY8iLzHH+grK
xhXw8qnriq8A4h8ESsIzmBAfIHz6DJ6bNymIXuUTqN7mP7zo4PJto9IKxWYp52Ol4vckUArH1m0I
LtFw9IXsFaSBTj/w9OWYq0eZMxS1BkMhP2SeewA2AIbqP7ttfLBeeQKXrE+hjDrSor+xbApyLUTJ
xmFwZVtwr98ljGhGpcFtg6Q2mkVCZfFTdaY/8uuEXjPxeTzycmSXTVuluUPixWgM6O1I+8yYHUg1
OFUPeQlOAo7xXFFpiJuh1Wo+k9GBX+rOIOdbkV5U7QZXwgOhKck5OSrWOtGgNzUfCsto8UOa3Y92
5wTpPQAJwFTwYpiv1/J/70GVxr6NLXpVKvKKHrwevPnAdi4ncAd/gg8DjZ19ZY/b5lx4NcKnxR62
efAWAmIGlrMn8cjtMGWcNhonNwu1lqwDJjG3Lmg2RWc4gFYQVEReuo0dUF+CNVEBlaJd2+KNCTLa
zfVzyHAQNNdIrcagEp5wDAcEVCg7tBClvT4yy0Rp8JypTZlqkMiTAPL128f0pLvTY+V1N7zyJPNw
UF4g0ZtRi8kprKpjXR1GvK6M1I2VTYLnRzQ/6tmTWf4sggCty78ddqyVkEcpsFTWqfRvm/1b5HNW
6nLyS6V1huesAWm7js9IlJsBxNL5IY/vQ+ucjtspTRwwwcRZD5biGjzTR0W/WWU8GW9Ubdeou1zc
KcXK2TPWKaTCgX5qF6v4Ws83/RAG8u0AQmSbV/NgnDUaZFcnCchOWyygDkq4RRNeRcVy8y4FP6fw
cn0pGStJY+1mUYgFtSNmBDZ61PLbMwS1naeCBwFnxOlQePz3IVDTSg6RJ5DQjmT4YP3aFHZzlF7w
Cr4Fc+QRihENJOrFIHu//kEsK6Kxd4YZx0BzYtGgSrCFSEkOlBTkkjYDnCH0DH/4K1ScUFZJWi0K
Pgtv69hbbeOgHVdPugMd/U37dP1HGIeLxuJVY6dJYorfyOzJyR/7R7RrQiuF48hYvoAG4sV5F4sy
cTdh5cg71ZNA8G8jDlec8KEJOQt1kdgFUZtBOYHRGMtmItvR3LeAvu5UeLb0tnyvAhAx4+UEbfNe
t2/Fp+pY3izbZ8FJvHE7vusf0t3sgQR3steX1tePUKiBdPWfT6DDEG7Hu+nEAwkysk0qjeUbQMY6
grUCTNKVraEh+Izb+U5p7QxsfAGoa18qcF86sRc/8eJ85uJTjkPLJVkyyOtKsUcfvNwlCgXrxnDa
xhF5IA1WzEGj96QBvYAReX93XhisW303BUCo2fl9jLuYdyEySqcqDeOrykYTEvIS793pWH/oQemD
SByoGohcvEmODBJhjreVyepciDx02plMKwhXiDOxHqa79LdSu7pbPALXGQx+eUofcZW9j172sYAW
9bYPeNbOcJI68c/fXh6d3sarRLKR5bb4MwBnd1JBizZtet6LleHoaXxfXI9lbDVYQgQVkIZxoP5U
O9edCCP9qOrqvyffQt9GLkS8tV9UzPyWUJsiKjR/Z3sF8cutuCtfe386mUCrOuVR5PVOM5wXDe+z
6lJsR/JJzee8V91mKwUgh+B8FOMVSyP51HBtBok4lfhR9NZNe+zRushZLxIKXTpjVPagr6Wwrwps
tnGaC+feWOwP7T30w9veDt9zMOVyfoi1QJQHENcZbdIkfY7cG0R0NtFhdIbHmdf0xzizNExvSKKk
h1occm+gkXdCd75T7vAec3ndUowt+A9GL9MmrSQP5WlBx5gSg3XrtCp/wHnQhwZniVi/QZm7GUKr
C/KLCPNycDuluP62YKvl3EysQIGG6q1Jb4HrFocoA5X2Z/aWbUAC3jjDh+CWiLmvHyfGLmvav61v
yJqikWL8SO9DLgwUW7jOPDDo/6w4pdJAvCFq9bEl5Vi096EVw4bIFzR0ttcnz7qlaDReBoV2XSaH
qDouAYjpnewwfHRbsLXz8i2sLabCg7VRK4jU4Bcy0iahBRXigdE+1Y/ySQhQFMHTJ9/LG15/Eisc
pRF6YNOHwo6E/YCcxW72u5vWheAFaHHCoNj9WT9xll3rreGGv5dzxqpGWXkx6Gs5kNd4+Cu/raCi
uE+85SP7Te55l/ceYtg6jeBL1PWvK9G7d2O4TbJDbiWupt+YykZO9hH41a8fCNYPkVP+7SLUI4iC
WBK+RjAnRwiDoRShBXYTSoD1KRulspxW5z1+GD2sqkpZvwRhkjokRxu8+SBA9ZHl2y04Jbtq09jK
Jn6VgthVXMsRZbs7QatjwfX2rJzju8qHtBznkxkGrFJ3v7T0+RqT6yACOfEWqCIIQx7TX9w6BnEE
F64bGgmoVwmE9ATiILbru7iFjJH5OhYIwuPK6X3kxPOn9TZxDQ4UiPU5VDQwgUK4K8l5NO/w4uts
IFOQA1Y5ozOsWSV36rfzoclW1/TG12Lh7bWZ/PnMi8EYIRLNj2dMSzVYC9bJODW2+CBz0Z6sDaDu
+1GU5xrYf9zDu2hXbQWO72QtBWX4uhJnRkdSFDdI7Oqu9PnGDbgZPoUG83UgP5AFEv1MDtSAjwbk
u7YISN3mNv3FQ8qwbkea4U6StDCcO2Tb823qGl7eBgko7cx7dKzfDAYnoGdg+lQa0wdWwnqCvC6i
iJ31IpxG0GL57Sbby3ttsUuvPvCuMsa5p6F7BfQzoS2MH6or27LBi9/bYoKIF9DL666Rsd8KddEr
vdGnOYl31/24upBds4fOaTlJXUaVHW1R/zYsY/4n5ZrZgm286+f5Jn1Rd6lrHaCSG+7RAbaLHqoT
Lq5lNweizYu0Wa87GuEHiUQzb8gF3frFvXGTbsGYpT41ia2/tF63V84mGE+uLyEr3FCoYCDvTRk8
yPgtFVpGXvFr3Iw7y0MFDHkJ7/pvMKz9q7b7zUNlwAz9P6S0qhNhjc3Gm37g7BJrbMrk57T/m+qo
T89Q6vtZBEkD/YTS+Lsogzf+/jM8FnvQ22+urwbDKv4D5jNFsViJVXResyt/j057Vrwfpq9oJN9Q
TiCeJjdnsokgSQBcqNy6ma9xTgsjFqGxfAs4exWBPEDkO2hQ440T/YLA5Cfv3v/C/1y4mL8Irr6d
FEWtRw0EZvK+OueuqLrRgvRu/27uoYGZ2tCie+6FzbJRePEO4/TQPHhVpKGUTA5/Xj9aAkQopF1t
8fJNDO9E098JOoRrlhiDNxBDRpNH71k73s3MMlsa5geKnL+lGAiWovZXIuvavxuHAgywr2Vw/aSy
dpu6pSvBrCGlgw/QD+PriwRBHlf36zPvtmalyr4yTt92O9X7v2iH8JDpEA0BTRrE7MGMZrjFh/5S
uBPH5BhxDI34Mw19qiYSF6CPof8NAWrhwPWfxE9eOLI0XV3SFvESkeCu+uz3ICkmuVQLrEhJTAjl
V9f6fX0zGKeJRv7NkWKuFvkdwiCjbABb/Gzerw/NWh4q3AalbqVDHwhwsmCV7WQPuTreVcYwsC9D
/7bFQ239PULN5zvqgrwWadbxp/F987SKWkXgJpAHgEDSptvedkEWQAVwer6+KKxL+Ct8+jb1RhT/
wsagpmPZ+evidKIN3enXZAlCKHO84tWAnPif6z/35eIunSPqHhbqPkLjPPYXpmDWTn9r2MMOv2gW
XnO0/A8kGaaPJMO7uX4D8ZNTuMVe3Cwn69Aehdvrk2AdBMrgZVkKQ3PGqgqnykkCa8fL9rMOL3VL
Ryqk1jJSlexdkKoLdg+0LdDC12fNGJzG92VKAyVeUk6TA3RBQbQUhf2fPURpgF8u5J2qk01RbCl9
Mm7yG30I4sIFFvb63BkrTqP1QAcfFjPB1yDbJr1nKIU48dP1oRmmR4P1DFP+6zBmv3SzPc9rs2ZM
fu6bWUyFFC/riCUxQJr+akD23eaBHFg1IZoRzOrjIQwHHJPJkV6iTXiIT1Ogot6A8tjGRP0J+kJB
zemFZ6WlaMLJrjJ1JKXwJWIAvvSgc5qnNTDPhmfc9fco+qW/UMLxzJ3wen1DWPedSJk4JFXNRZgN
Ce16K9SNAvRPvs5HCOWdykDe8d4tLHOgjLjuQeWCbnRkG35lx9LPgqxweGEHa2zKjhdV6uRlwdjt
rQKeS1J6VXhcuZfjYoWG4YGdM86jDGODuGxnuvHb2xLw5AQY94VCQ/BaMP3lWaih2ujm0LhP7NxP
AojhvHa3vND7crSk0Fi8XlwjMyXrvnwiLt61ngktkyOoXK6fHvLq/O/9oNBIvHmQoSdb4guaJHbW
4VMdW44PYiT9FIsy6aWUV3AwYOaKjbqINNizH0duAUT+/hk4DjRlpm/y6Qmib7mj++r7fAz3i986
ZVB5kZ/z7JEcoktfSL78m2epkyWWVpTfkW3qXePFQGV2Bqo9e+VBo1k7RGXKdK3OJ7PGD5iH6VPz
G+cDayj6+d31HWK8XvBq/vcHxItm6cg/IbHidOdks/xZ8Y6W7o1A3UAG1y+dOeAR2zEPNGXlUEEL
q1DAt0A7SvW62RGODdD+tva0vPPUyC5bu0KD81pTMEKRnOjM7rfg0ELJBrt/fbEu304KDc0ThRDV
yhq+sAGs9Mi7ry9fTtD+/vcOCBrYiuUILt16Adf2y5t5f322Xxm4C2eTht/1eojmWskkJgIZ0+YP
6mLS4nxIL5CqDKCbbf6e782PSLbHAJKgrrobbS1Ai6DTQS3ybT3pR+UVZDGRM38+KFsZcjc+eF3G
Q8mZIOvDyf9/s51MUepxyAi4W0bi0zrkG95JYxwCGns3dZMo1qShJS+cwoMCfaCcee991tiUxeeC
ZQhRhbERXo1gyGzfRJdXpGOtCGXsag+JoPAL7u429z36MHLv+llgTZqy8rWZFbNYcXKlk+Qb97kP
lWCOUXzl7C8dM8qqwcKR9yFqZfvZDQHViSCuKzj9yZxd634I1B2KE6lt6JtRwcOj8I3PZDtuJCc9
GA/JfXcsdtC3KgTbgpjp7+WjPWZ+eIQeZwzKm8zTx2ACZjMD6GBr/hLQ8359QVgrTQUFo7TGY9hi
QfBieVKO1S34ga+PzEjBKjQYr2vLFqRuGLr4TEFdHrno+5A+TGinyK/1uinTjf7ROst76oyW/Ymj
Cf4DXtcB47NolN7YFesYGzicxgt6Gh4hLiX9uf5ZjDy/QuPzxH4wk3TC0JNj+MIDwCHA1BtAIpTB
GPCe3oxzSmPy8jZNolTBjyRHOB5P20UO76Jj3NS0cJimLBOEyeFmz82btjF3hNa+2I8HXoqUNXXK
L6xilw868Wadp6BlAnWDLERy//rqM+JMGoI3QzBp6XLcaoY0hm5iQkC5rcNnaZrBli0JwFIrsz1q
3dPPfk7+t2dGkkvV5hbfotglLNYxWlt1X7kdQ8yzRLmM1AzbbiDja3ZzB4FnV76dtimYAPI7XpaU
tR2UgUt6pQ4NqdYtu2iTOZB7gAzP9dVhGBmNljNBk22B5Rn31j7zMqfg6nqyBqYigaQS8lQlRxRu
NEF/GHRgOIE4a2SySt+uWqMTpXKeseCzv5ytX5rDQxQwlplGvBV1nLQ98QoI6WTP8lDvgSw3Z9as
wUkc9m3WedHGnUgQafFjByKXdcfvTfjCVVy4tWi0G8hnTaECYBxaAmO2H4XdGrvhYk+RDxU/4aP6
ZR0lJOey2c67ZznarGAbTm39MXzI75dt7aLnR9xBzy8JXWEOpCzDK1/+JbgFEGziw+T3vS8B+L88
6/NNAf0MO35IbnR3PtYItrJ3Xh8Sa2OpiKEDk9SUWfiMdj1nWCjFF8Pfcqxwjjqj7qrQADpj1rOi
JJcZpH0Kdz2hcdIW7q1DeQwfUHldtjzADetDKJfQ5WkMMWvs9Ut5u5KSKw84QfzvpY2mHIEGkZBq
JUF7co9d4ZxMhj+mQXNNlUuVKmG26AX3CHdetRfdgVPIY8yYRsxNejOvmYiASugLNy1vDU32r3su
hkHRbHaDFlXRSpwi4WAx/M5fPV5TCmtosq/fbDVsFzXLLKzIDeBfu8iTdj/r4lZoZFy9ylXfkfcR
WuEl29z2n6XHuyUYCXOFhsU1ndEv7Qj7kU7qzvDXG3nbvYPBC6xRyaZxG5+XTWYk0hQaIrcoZiUa
BJIsx0BjVEFj93vJ/hAVB31XAQ+OQVzjhdNO89eZWhGaoWDhe1Dtf6jc3z87OJR1qk0CgZEUu7sO
juqpdjKCzIV3nzKSmgqNfWuJZo9CNkE9FG9Lh+5shMzCS+GBzPGXBuJ03C2JLYBcywl7u3v/0TfR
YLhcN5e5JEHI9NnZf0SQhPOenwzvQPPZZZZsZDN5xnVn0YvuAcQ4oHWBu1ys4YkJfjM1S2hjWdCw
XOW22YW39bv+CCnc+Cz6sl0ck3MRO8aj9Foe1M3sXV8rxrGiwW1JOldF3cOJqpBogU7z5vqwrIwQ
DWozYwFZCrJSyC4n9nDOQDcwvKgDkr/K4/XfYK0W8bLfVmvQ6ywMO0x9AbQgOmTb1om3PKv+AkBc
sDcayKYgiWHU5Oii/KW8oK9f2PQQbc59E8qek2ojIVlMztNYOlbqjihQHYVtcwu826aDyMqjpNnZ
09HgJOsZPpiGvunF2o8TSXs05yH4KN/QNxNcX0RGFlKl7D9OJ0MGQwMeT3H4/9J9hkxnKm5TzgFj
XP800Z2W5QgAyNTbfWL/0W0enydjXBoC15hpI2sk8dHuU4CtFG5V4QtucWHnadybrjetKBsYecz9
RQalg9PKt3lDVGUP4m+12quQfXaj0dfzw3JnuDFYJuLcbaFrljh6v0sFj9fyzPpIyiFokWq1NanR
oKXG/ROeeObJOE80Fm7JIrGaiemcNR/s7s7rzAFAseyeBsFF5VhF6YKR1QDdOS7QB54UoFrcOhr3
aich8KUNogxf7Jq6ttAevo/eZG/uHCmyo0cjsk2ohlmxAxrQrVxwHBlrpagwPJd6cEOTY9a7nd2+
q265Mzj+izU09RY3ck1tNRFxw7k65v5tvOHlBFkRCQ1xWwrFKMYYvivekvfPCDJB0A5pHojzstFJ
aru/54kRsMoMNM2d2JoowTVkw+9awH6IsKYG9XPnTSr34rNsD/tw39rmz7wJDYWbzNboe3ABovF8
3up7mcvHyvCDNA4um+RYNkjcj3f0IQF/2D4KtCCSuBxiXxCcC6eWBsPlpZGviYmFEnfJpgcEq7Hb
0o72Ewj0QJvVPIY3aQBBcXmXO/0dl0eLkR2jQXKKNRlmuuCU1ft5TwjGxHP/qfrKE29LvkBelz6M
hBbf7mFDTCZZrHHapp3iLq/Z3fq4FiC1Tacb05luGjTgu4tqz5vy2Zo9XIxKc2z85EG9v36FsXwO
jZvTk6RSSrKyJggPgAwL/XFj3akn0eVRKrBOB+UFdI2wtAk4HZOj+BpoG0grW7njNYIx3DwNn6uU
f6oaxM2vu5Z76Bgu5iuT/W1r5Ehf0o5kh6pzFySOEcQbHviSEX3RcDkpS+thJvkDghUhPGZpDl7R
EFro13eVsSY0Ss6aLDVSSNYVZCWZ91zdXh+WsSI0QK4MQyEHYymJSyUZr07rMGx1zvOesSQ0KE4p
rFVRepja4Mg5tNbkR+xlEP5wQchCfdtLczCmVNOw4NaHcfNsoB/O/tmSUPY7SXOXr4QQSD50x+4g
u+YHp4jOWhDqoh7iuRSqgSz2itLCB7q3rUBzeHEAaytpozQroYJEOFLnFXg4sn21VTe8sJgB/lG+
rtZvqz2NmS4MJPyfHPOu8mY/6+zlczjGvv44WTayobJf1NgDHuyR0dmsfKXUv/1iPEt9JK/4xcy2
VEf808ueKtjRQXwQfg374RZl79t6O7+UEyE5mTPPfK9F5/oRYPi3L8/67bfTNJ3LTMZSrpY9eak/
fVR3vZe88OJYxlbRoLilMsdpNnFtl49QWUenwrTlFcZYiUwaFWeY49ylxDcv4Jaf3QZyBIAYOekb
5CLUk+w3pi39zHnQ+LhiFIcqDPFTrb+SM/eBn+A9/llLRJl3lVdr0xErHP3kxnCaLUInjoEzXKlI
GbiVC3FcjJi2ZsuNMx3T0uPxu5IhLtz9NEYuaVewx5Bku6oid2TGbpPdSzLPwhnHksbE4R2RjFOM
iQPqE9+Oj5GttXbfEl78u+sHn7Xq8r+dagZYojwv+IXehQZ8e1Nto8lWtj8bnHpbK9CFkswaW6re
gd+h8yFUeeYlv1kTp5LfFfrgzILkV/p96Ur36H0EM8b1aV/eU5mGvpnmP+9fASwH012bP/TC5/Wh
L89apoFvMZLU/UqWe9p9CbY3W8HlrcjXG+C/Z1GmIW8GpNo1LVdIO4h1Wl0Ir3jLi44nqGTaauQP
phPLdnxoncm9m7zaj56sXwrqnyg/ya4CZoTQ1tBE93z9UxkJJJmGyEWNAkRUhGT/djgMulNmzuL3
EMGot/WL3vkVSMw/BwB3NtlTlthR4VQImh+GvX4TH3o3e6hqN85szjP2q83j0uJQPqArRSVKaiwO
svgLWtw/Vzf38TJzTC8F6ct6XB3poO0gPdw9gY3ALw8WpyOUEZ7LNMGdKCtJpVYocYutvbqm7ox4
rq+evFHO0cP1xb7sKGRauNVMVrGCNArul9gtXUSi+nbe4Y3hSxxTZu4m5SjyGVyYqYL1W3blY7UL
UzvzjNEWXswqsCZfk+6LDMKRwNGWXngUn7XBLfUHoYns7DQ0btRu1KO6bE1HAAAmuP7Vl8MrmebD
I6LpcVtjYc+xft8BuVaea+nA8YxfyYJLJ4b2MKOpIXGnIpptbUBO8E+MD/qu+VT88aSndgFxyXfr
KX6LnNLpYmd8bRs0bIpufc5rtLxCvQttRpCE9qZtexA4SRNGvkGmoXq9qBhgfsNHL152V29zF+R5
nuovPrL8qH1hHj5X0eTyxSnTAL5hEEt96bEEffuiGqbTxJ2jlIOtcgnSWMZBQ/k0S4jVhqA0y324
Axj4HuQK+Q3ULXi0wF/FxQv7SNPkWX0ax8aIk5uiIegPijuOMqCuOW5n1JGkzfBnmYNacDL0FIKF
GnvmTXf5aCMS1CtP+G3hpINkx4+PAN6enuO77kY7pb+7wc1UO/qTpJ7dLnZ91mt7DUTf9MX3/F4x
3eFUPaSZW6fBsunvfjch55H1laO89D2UJ0s7U4+NCZtyhoSaqfqFfpMWKCpJp+YYefItOKbC7RpA
u4eweMCvymaQoe0QqP3JiSc/HRBIg+Np+JQ26MpGqfRtPsx/0ngzoLfGvW6arJNDvXy6dE7kYkYn
xexLbritbnnICeb5p149kwTlR2nCyF0JcYToDuRmjrzVgjUAzOZeBrSw8H9f/wjGbU2z9+WNKQwx
SbaFd8nNbFu/9A2vEs4ACsk0f1+qJJJkkLpjCz4zQESTTe6nqP+Wx+E54VzBDP9Ia+HKYG74f9Wk
Aq+Hg7vO5UHCGPcNjQRs204dtQSzX5zlLG00LwIOyfQ1zjuDNTz5oG/PsXlZS7MoMLwQeeIbIJQg
nvWmzXrgbCxjYWjEnzC0erIQpCvI2jfN3eigKSNyp4jz3mDU3uX/gP2msGwGQpNNDPO5eZNs+bX7
habKvYpux8/plPm8IiBrqShvUI61OpvkSYb7yTxHNlrFX8ddvvtZpUSmGfiUQQQBY0YMmWgcH5It
CMx568RwEjT2L4bwXG01mLt2gtqP220Ljvdh3So05Z4idUU0fcXZTnG0TiEgqoZToW3fn59+5BsM
6m2TC3I0FSF8A+ldULekKFrx2tAYfsegI4+hmIRswtiq6YBR1lkbBy16P0p1yDTGT2ybshs0DC7v
oPsIMYbEyXJH3ksmiPCvrw3LudF8eIo5ml1D0q4gpu08tfQSbw3GAoFQ8SCCq25z/XcYZ5/mwsPD
tRZ1YsaD07r9vtkRaj9C//Sj9J1MQwCnNNcMo8T40y66VxAzDEQ6qv9zffYMJ0Qz3llWl2kFqTxH
yNhku/ImRENu4f9scOr+FbNuNToLg2tIljnNLgIl8SF65YFxWHOnLmGhzIouJuBIiLWALRIkwAkK
Ai1nZRh+gYbmmXKlphpJbM6+tp93ilNzqrOsaVNGK2jhpCUkn6IDgt974w5pzOoRkHxudEJGuhCc
6ZTpSlNVCgqR5AH94j2IBR/BK5zYk1u52ifPJbO8G43RW4tErBtyPQLE/GhssvvO+WhkZIXqXz86
PTROz9AQMJs1nH51VmG7MCq/P1o858xYIxqr1yWR2HUkKy6iMU9AmI0HMfDwe8kxb7qfhT40s91g
aalckABl0vwZhGMQGgGos3jlFf0YLpqG7uVlaIKtAuODCR/DQ97c4bGdsIamTFeT9KloiF+ArIcn
e8b94vac888ojMs0VE+Lur/w99bFC2A5FIfVcmEE9T0IZobP9C7h0b6xvoLKF6iK+Bcpptj6DpIg
6IHi3WAktLlgYzSB3VKIrTQgGwDkC9Tft2Nw/dCzZkyZLoSuBSEkqIokAhtlsweTh82rXX0VHC/M
mYbkjaW0yHOE8zI40dH60ICztj7CnXwK9/ktqcKtha0DYG7dyq7oK2ceIQbjiqQBe4oU1tNKbvvl
c30cN8LT4oI/8pYnqcoo2sgqWcxvkXod1pkRE1SmYmun7g1XDUR/ZW/agTch2RDaLHIfg5QRV/Sd
DHr6TfKzG44G7qWtPhsWKWSCcqVE854dv/W7AtpLnOPA8rI0gi8WskQ0c+JCnHZrPDf3KUT+xnN/
x8uQMn+BsnRx0Uf0an0d5PYFnRHQkf4ob8yP6paXgWdtP3VPZ23erxm5STsvuV+35cOHsVMy++5H
FkOj8somrHKTVM2y43Sf7a0AcJT760Mz6o8yjcszW0WrchJCAnEQQxjuXiSavYC8iLCR+A690TvE
fBy/yFomyvQH/Z9lWhzNR17zA6F37ihOO3NehIwf+A9YL/mn/jc5otfZofuxIu3Ma1VhvTdpxF5R
ymGtjDhIAF3e5Ka9BMimBX3myJJdQ9HajZHveuK9zhmOkmasq3XrL4RgcBoA0HTk7HkS34zIj8bl
KRnp2yduEk03pau60o7n3VlvEhqYNyqqGE6k5QZlhdsYxI9v3bH2VTfubAPL9nr93DIiTJqlTssW
0KuR0AyQH0dx5dR+rU4RJ3JiLTxlzZWUDFlEnO3oRxvwjgq7OuBldFhjU/d1p6diZJCIvtPtGCns
L4pb7/qisMamwu7BjOK+IJ60fOyRsJZP4iNP3pG5rZTpgl8tX8QEa5KqXrPYxocOf+GIp6m2k8HJ
vZ9JPco08E5ukr99MWIgetWu88sjD0LIWB4aejeK/5yZ+FH2CgA58g031iZH40LcQYPu1mmUhJVc
AHLQbyEWLZ71YN4WL5NbIBOFbvhXHhMNywnRQDstnWp5HvFo6JHxDXTdHms3c6Qd2hz6cx9Mj8VJ
3Cu8ZmQG7EGmyekqcVHHhiSPkAW3kM0OOrfD/eNGm9iV7lIvy7gpE4ZR0/g6tVvTCFJ7ANo8NPdQ
hzh04AHlNQYzrgaal66yir+4h8XJNiXYxDp/RqLkZ8gTmYbWQT7rb3+k+olo7CjtFI9HksU6t5RZ
h90COjqSiVcezisI7vO3t+v+grUktE331VSUBApSfMqOshFvkQPwai5bB2N4GlnXSHWjFT22c3FU
3Y4avG4zv3pNfF7oyDgvNMYuSQ1rqcglsOJRvgkhkJQ9yjaPB4Q1fbId30LuYUXbYkaSGIsjnouz
6oBQvT43J16vBaNpSf4Kyb79gFVpS9qQ9GNdkewOiO2LxpZB1XPTgfoJXdO/re16yI+RI/Y2D07J
OExf5Z5vP2okTZFkpA+nOg5BiIaGypWfrx8nRlDx5bC+Da3XSr8ohMZB3q2bxCG8C9cHZrk8mpRO
GHJTjdIv5C80Kz5nFxLkpd/fGJ09e+GNCcaH6p3zW8SqLnhyGpC3Fmhbn8iu4KVli4sN7mrJtTz5
pJ/kF5PzK6ylokx60RpR7Rb8yPQJFuIFFDnKb878ifFemj9l1LqgpUtM5q9+Bdl33Z2M6wgk5abD
bb9nHCIaZldkfVMaIw6R7ERosetRmOd18bKGJrb+7RBZMLowLjB98PLuVhcCs+BD4j0PWK8dGlgX
K2k1piSKWVBpzO6kD82XZ0fdDi/aTn4Xfo1B+WfZcouPjL2gyehkBU2ck4V1IkpUUG7y8hMwL25V
2pzdZvgoGnHXrWaci8TkBk/0MlJ9NMFQxcPzsfaCfjeLXakVEkbP0KkOiKit4L6/fkwZrptG3FVy
YspJho3QBqeGgHppP7d3OZ9UjzV1KsyWxTwcEsJ8Nsqowlelo+5rlUvkzhqdMl89SvS5J+e/9/W7
IXWjfeZKPIUeVrpCpCw4LpdmlQpANRQbzeEHEAO0G+nc+C3AUtdX/7L7kWjk3SLOSSQQ/gmDXDnR
Vnzmkf6zRqbMtyrLVFcVrHu5zX0lqLg6PJcPjPQf0F0k651CUOkKJJjSUxKYAI8NP3LHEg2hU9JQ
bEZy0Bcn3BmOsOOY5+VzItEUc1CVaHIw0X8h0hB03sRvwLdw9vCy6Us02m1ppmwYCoyt2VFnC6Ld
Qk8ke2keeIk/1lZSr+CkDWuwHmBR6m14KwTgZP2R7Us0YZwQ64Wuk60ckbK8BeHqU32M0Yx0/Wyz
1oWyzdzUtTIk3AeKLQeKn7rCF3ULr+DHGp4yziHr/3JVoZO8BQNCE4CZw/TzXz9DCks07gwJJmEe
iAUtTukqR93OPZ5xXk7oSzTMLK/N3Aw1DA3o/QltgMGPVpyGljVpa6o5CSlvRrf4jNC11LYoxfFy
3wzLp3FlWt7mRZFi+NYdVkLuHqAGF/0QmS3RTG9ab00F+pfgy1+UmxzRxrT9vL4uDOunRValelq0
asFyZ5/VboEmfWvz8g2sNaFss+3qaNVqXJ+65leOmbiDK3n17FQc8Btr6tT1iVbtKEsJuRmkGOzC
y58rn5dcY7gVGpCl1WYKwnusd7otdg0eOrycJmtNKMvMylTOJzJw765uTNpQ0X96aJ5/tJk0Emtd
I6NCtzbJCXaOSqDMqZc+XR+bMXOac21ayrbUE4ydQQSy2mXQP6nc6HR9cEbmTqJBWGU5h5Ek4azI
h1VxVrvfidvqSTtOLqiFOKvD8Io0EEtHldyq2i+n2/vjXkf7p7RrQJRw/RsYZ4ZmXosIP1S3Yvjk
iMV3ZZ/H9c845zTqKo8MqZj+3/deePFzDmJX3kObtamUiWqrpfQViRG13OmAaZVip9o+KbfXV4Q1
ccpApUTpm5kUUXGHln73OrioO7jXx2bNnLpBe7nLpFzEzFEcyDw0vRtOf0xcgYPTZ02dstNktjoR
aUZScRIw9z9GIHK81leZ579vX4nGXOVJD6iPBRcAfo5HZXkW36RT9QbUzy/Lm16kyl3vs/owR/bo
CZ/l07Art9lGw5/uCF8ByputWrnVjfoSF7YwPXV+fht5oa8FA2gqBo6tML6fBm11k5Ga4//5csMA
RTBn2f/Qt9JArSrNU6AasLSVp3zxh/BaNxlHgkZoKVUG+kAZC6sBhtE5FlpMpi0vHmQtCAlXvj35
27VPF+kr0HSbz1OHviiPR7XKeEtJNEmbLAumKJCW7c7TYhdCAklQf5of8iYyuSk1hvOj9UcnqYkF
g1ArKna+VfYg89rUb3MQc9BxrOWhTV0qs8gij5PKgxgDPmCGCsKPLF2nLH1USbMvudRkJ/ar/3F2
HT2W47z2FxmQs711vLFy6toY3VXdzjn717+jnvcBNZqrK6Bm0cDUQrqmSIoiDw8lZwTHiLnXRCPL
udJnTL2J53qVaJoLSbRMwbxZPJVDGzTA4RCKKlMc8bAgraTDKGiJZhLQ9fMreTRvGn+rBfcO52RZ
fNY0N0PU0diwfendLCiOMgCiyUHUScb76fTvXxR/3sZY7yycLOUwQQOPa4f99+4HFpcFcsyiNkZI
Rf/QFac5FqnbCJ9YHJSNzKKytiVOU6vC6iNtyGn2w5P+aIXrSwKEjavfFyXCf8NpXttThUep7tqe
3jrXVZanUyzfmrHqyirBIDC/oDlNp2Vf3BreiKYLsB3vru/BOxfm6jbGKIkUGm7U/oa2igpk8EP4
vaUZY476SV82mpeywtL/qEFZagpsmaerjC3365ZtGaXasZ18t+3Uh/kucrqwF5HocQXPGDNQtMY8
Df8YGmXzUWVXwgjVyLH1b/J1yix8q28S1YjoPROdUW/BqIJxL8oLaBfz4jKL0MpXrbSrpId81nKX
FXaIUrlIJ+npXYg7/oPOSrS5SPoWCvNHPwJhFmWesU9e69NaOeXtaDqdKtiKcxGzaCx7iKpqaPAV
0mMZu7MEvvXFX85tI8jN8E6ZRWORNkrMEv3Ep+5J3qX30sMW1nt7n0to4LxuAhxwpKzRE/ri9qxo
bWWiQ1qNRZ7GXnqRzeW3OoHxcUjvZn27RcfLez5hTG4nBYlhPeptJBgCzDESlmzNUo0mIxEivfwP
pdOWH0DGevNcCuJPzjOFxWkN2lgOWgTZFY3kb2XibDqa4CrVyS3hlUp90CVVY8y8WIdFKmx8gXaO
wjnUEa/WD8oeUyssB/nz6GYtHVMOrh8VjcAubcaYfCYZpdWWNV4Z5rMKJpAIHaaJqJeWsziL1bIr
TOCQ9QZqcLJOkTC7yFuWWs4X7Yo6Iilkw7JF1O1U9edSysE8PF4XCO8xzWKyLAOsv8jq0k5NT62c
4hZE9Yce4+c+FbRSLz+ub8O5gFh4VoKhUdKg4htUp/PAOXh6FnlBnnTo379IpyBxYal6hdsTlbVu
6Z2i/twa0fuDtzpj2UbeGZIRQ1+6CHWuGb88yh0EmQLnx1ueuZdB/zWnlgaxmMCTEWGTHc/nscNA
m3yZ07nFz268Clw9r+axDeO9eUA/jeinc/w2y5SWrKZWShJ+ug5yaFvBxFlrBKCgcfpt8eLhd2wK
Wgo4Ho6lSUsSFe+/Dd9Cls0ZbfAMzPJuBRsqOIN8GZOekW1yyfZwXVE57eoyC9caa71LUS6HtQHm
hNZYDOr+g0oY2mBvjNqN9miq2lmzMz40u+Gl/pE/Rkf7Ib+LTtL9BGDXcCN6oXJ0gwV3jUqVy4NJ
4Nkx0rrRn4nqbRgLef0zOfbIorsoxl5f6eLTWxRaP6qfhS8ySI5i/AfNZQ9lNxoylu6X4rjEGCym
TaDeiRqCaRij1N30naa812lZC0JQTiDEAro2m8TLmNGP6ZJA69bDVK3763LiLc3aP6ZkgQkMH2Mh
CNoqsNs1gkcw52pl0VuNtM3SSLCyRs5JdTdnSJWahwEP+uu/nAPGkVn8VjZPErLSkIrqmLYT/zLu
ZcUhhls/95mzYEQwmCTwaJ3AxhZr7jcTm38fWF/csaXH61pY2FUP0oMFArvzKmr65CkWc3cPhT5F
Ro6lC+S2VqkINfOYDKZjZMc5njHcURaIjmMcLMzL7sy8x2xteOXR2YJpbz6MtTPcC85FuRyCsBiv
eMwTdVhWaGtQx3S6+UG9Sc/xHqTX78WbEPXD+wj6938dRDGn/YiPUB1cXWBH3I7qQ/VCHstTjddN
Bgh2ALpEN3mYXwVfxjEWFv61Tu1Y6FRuuHP02Md0tuZpPmutB/qWl/lJvTc+4ltRqoF3x7G4L0Is
M1dJBtO8t1/7B9CgA/tV9M4Q5qKJlH9P/EK4yALA6jZJ7XjGHhhloNHyqPKyYYpx+jnjvlZ+qCEG
SFpIJ4P6bbvTfonuVl5QxsLDRlkrEivD8IL8prkd9qDhwXjpG+lc3oFRQihBGmFf+jqqoV9UZEvG
bs1z7KI66kn5M4b18+DUb/Khezcz77pScNzc3y/8ukddo5MIowFOs3Q31G96gZxQhum9lUhWnGvy
r3p82WDQrSLWphTVZV/yDWcWvHw4UQcLCIt1uUvsCsuCsCwwXPmIvE+NIq1wJhLHWFjyNUOap0Sv
YjhKpT3OJopkpujS4iCcZRYUZk5jMvQ1frzqpDfDPvsAwduSOG1IbmO3BU898VLB+4HjZlhAmFE1
UhJ32EoHYLU8F079KCoJcwg78IL+t34WXTVF8WwRgJImysTbYijs6uFfcle8oK1U9zbDTY79o6j9
nHcm9O9fdGmpDSsmKT4mrlN3Sd7I/Oe6FXCUlAWHbXk9LsaAhUe/9I1bUTM1T/iMAXdxV455bZOT
nDxU3VGfg4n8UPLbPH363u9m3uZSsqj5mOEErOGh2T6VdnJ77XtwHxYU1mRzbNkFZJLRKRaSY9xt
oXk/n0Ron8vCISwkTN7mrc8XrL+iEVktQfaS+Zi6dl0wvMWZN7lRlls/gd/ilOXIG2K4W19m7jLc
WcnkmObL9U04VxxhIWJjqRDEOfgE6RjfWKEKHuDiZTxhKpwr2OGyxhMWJ2Ynipx2CrzQ5AFwlWEI
QPeshdrvNXXx/2a+m3Vf+qGVArHxtmMsWlazxKw15HqKMkffohY5fawV3vWPuWxkhMWPEUKGrcwn
VMZmMDHFNuIejEAd1uD68rzfzrzVey1VN5Jg+VrGvJ/1fV4Fx8zTJcaKUTDRWlxhwNQWdCilpbvg
alRrV9TKyVufMeK2qTqzoSnCDNxj6QAeirl34npyde1Qj6IX5d93xX+jCcJOGZXSPhqLCtGfftse
DFAb35GD7NXvmiedux2oDFBxGgbw5WU3aFMCrd/70ArhQzxTYUFm3db9/+6V/ClptdtqdYDHghMn
JDB7JYg03CDrvJvySKBunAcWYcFnOLIos3ScW6N40116j6xAc0z3rY5xt9VP6HfkJpgHvYamJMwF
choHEOP++4pa67gqhgrxlLQzDlPuWkBiAbwzxn4HXmZX20nZUfqMX6/r/OUnF2GRamkDRIIcdXAP
pTs8onXtpfwsfCJ60XHiXMJC1XKrjEFmouFexByQeCZOMuz67l0dGi8jGAwx2g5BV2qhvBR4w17/
Jk5YQVgU29iVJJ0KbIoZmiBJKDCksz3LDzEaVo7hACKkh23yx1WgJhy3YTFuw6p0sI6tKrwSAV4+
a10rFkHOOYbNsozJ8TTMIzFQALqNj9Fn42dHPEYEUjKgUBfMmUW1WWPaLkO0wGtgvJGb+rTb6a52
UfcuPPMBBCinMvWas7k3esGWPGVj3vdpu5GhrmFPuVF5i7Izt9dmQwEgPk4LcWwkp69/GkdsLPCN
VHJtIj0KjECLoRRzddqiKYytIjRN8zhUluDgOdcRi4GLbbVt5HjFXWd+LHPijPkzyPAF38A5HRYC
l4NbcQDTE+r4oAjTnnRXONyeSvvCubPAN2mWtrHpsXLxFj3jtCXLqT7bEPOH7PooIpfgyYaJA5pc
V42khGxysm+GR0LnWBVv14+XY3AsAq5RibqitRc+Je4cKWkxmOvu+sqX34TEZEwZsxJIY4Nt/LSm
q5PJciAluhcp464Yl11REy/LuqBGKvz6dhx7YKnITLUuMXUUnmPwmrs6HIN2/yxiSeAdABMTqBgv
1uUj1t482wX0WBBP8kyLMWF1MfOmoETCo9/2znxTeJYunDHKoQwhLBgu1QDKTqjjtu6TT4R44ENo
drfqrV07GJ/yaLsdiIp3+T5bvdlR7snu+jlwjp2Ft5E6GfORngNmZOwz1D4x4LT7qYPW8XueggW5
GW2lqVaODVTFAy96FXaCHDNHg1iQW9IbGlkjLExH8CxBH5K3wv+8LhWOBrEkZBhXG41qgsMAHTJq
IKIXCcexsfC2rSnTYm7xk4/IVheDa0wYef09g2JhbWbbaENPDxJonof2Gbx7d/YPkerztET5d2CW
QTmlHMkuvKSGz/wBnIofI3p3RVPVeAEui2yTTAPUbAvkHZfee+nqThOAU3fDeNZ9LxqpzDFfloOs
TbN4iqmAMF8wGDcw/DkdhrNeVxjOybKwtsUaJmmgPNoymoMtx/y5CefP84TDwtqMcUYD54y1sz34
4uXUQR2oduaPn5OGwSrf+/1UaF+SQ3ajKmpPNXMJksbJwTz2zYnBhMW2ZV1d5HKJpQlegOhKjHbz
k4jihSd25qpNZisF4gFrN58puI5IsPy+Lg/e+4fFrVV9rvQ19S72rm5cY2881nt5N//MArl0qj/2
n+oQdW7xvN2Juto4+smSkBVJlMZxjx0HT8I8cacpvRzo5uvfw3Fo7JjQKMIc8ZV64ZEeguXpIjAV
xwvrzF0by5k1K1TxZ588t66GCsUaiOI1jtvRmRuXyFKZtdTt0OlKyV0Oyj3kqWtvFNGxccTCAtiM
PrJIR0mwtWcN1NS94FLlmSyLXku1Ea9nSaGXOe3v3bzptnY/6sgR9dhzlIWFsK1mvJGUhjj2reZO
dKCJ0BVwTpTFrCW9unYDlckQSM66OEhwOMO7qIDOsVgWsCZZaSXnHVZ/0SQ/MxzrTQgepyp3Ibhn
gWrDXBOtojLBKIM/yKlvp9/ZzRZqnUec77EQEhaRVoMFoFT+Gunk/JLc4oacRJLh1OMIi0dLo6ZI
Oqo0y221nz4Xzx5cxc9et3AGY0x2a2LGci472e41ckQ8KLzjYMw3LbV0LKj5WnIouSj1pU4reFDw
9Igx3sZWpaKjx2E65CVqnbBE+u9YxYJonLM8i0er26wh+t+TOK3nZr+e7zRQN37zGc1Sh9Vpt0Qp
VdOlRF/n5Eqd81Pk1TgyZ0FplbpilDgNLo3fmwOHeS/qHeMtTP/+5RKPWlsf1Rg/evDmcALl+/f6
rghLEpZPy4TsMxZeXbkEl+Frj3mEAl/J8fEsNRiyVWiwkbH27Jog+pn2qDF0ziJsOOCl4VTmYSs3
g0xGg4o7NANH2S++iWY6+24R6DnvA5jY2Fb0Pm5oXInIb2eig9n6LPdLOIoeDZzBs4QFo9XWUDf9
Br/wMmI8zfbQYFKW4vez5ijrgfifQHE8GZUbPaovaHIMQf+JMWCevIZJF3uFIbA3zlXJItUAUEHn
LY0gBgSHN+CA+HU9MuEoLQtJMzVDRiMY1h3d1dcfLGGRm3NFshCzrDR0ZaFKa/xJnQHMM9bu/vpP
5q1M//7FzgpFk6yCBsvavfHHdq3b4ibxry/NS4GzALO4a4ldVXRt8PJWnrU6vxNQkZ/WAM2IhQ8q
L/ubPQiEhZZ1CWakaQv26gIVXSeyY95Hb9lx8ZtnwddwlIalCJuLNjclmh9eDzF4/pFbIG+Wtzwu
zqyA0SsPX7eXVZRp4EVdLOosj/8nu8Ezd3gntSjNTGcwPWIEhsAKOGh4dD7+++yN2UBIulGZeZo7
hu1DidYHjGp10C2+oHPmuuB4cmOu5VlSBivTsIviKj8aV0RRyZUQcyfLQ9W1zd9nnpfe1++oCmwv
cQGe7y7MBJVvjnGw+DIMRiBmLeGnG4feHx5lzBZtH69LhefK/4Mum61R0ejPb570j/5Zw0jCj+Gl
OMyf34yH/j4Hv5j23P/vxRGF+vH39CDIJ/Gyeyx6rG1TY7WXgXbKAK6y3pShdZr8MlDvrI/41LrK
gfZixfvxBJqUXSeq5P8tD1+IiVkcmVSZ9mCpyBejLvBmo3qnTZtPlufKlDxU8zUwjbfAGz+u66/B
2A2tb5KgM/a9HTuyXXqtCjCweVSmJ71rnKJ4sjBQSZ6dtvzQlIO9vOXzfZR76/Ag2w+JfMb4yU77
3Vc7pfylTMeteNaTYN4OPV5sGpjGt/U1bc5xPvtR9LRks6v0Z3l4IBkaeHsVFoTpPIFhH+3kMPSo
raqrN+bNzjA7VzL81XiLjH2M5rihCBL0OkdetO2n9TAYxyU7dfkdZqwvoGa3g5i4RR5UQOeVfjv6
ReetTdDKPwrlrCn3RfVL3tzYetkSgIiG/dqDMWw8KFMbVMrZRnblusJy7jYWYWetQ1ya1FkcMbTT
+yli8OB4BxZAF0uNUi80W6anpdPNJ6N9kvDeuf6beTcQy6iGBGUcqzFdHYjau/khOidu+zzep4fX
uHGkxV1qV/QlPGfB+rle2vRVhYBKh/gl3jnEE7XF83zd379/MWWltUaZGAibwLF9alMX+cQk6DH9
z4gQ/V0XFucRwgLppGGK7YIGr+qHjYrr9Gt8K59EWVGO9vwHRLdYXdbSFNTk2a9I2bx88xHLIuiI
NVZJ2uKEG2vwwVU+Ol3c7vJm9OdEO5j2LOKyoJfiBe/D4udsCxCfjaqSYmCO4fiySU9mXyLt/SOv
P01FdeoJPdLlz0zKXHPeXz8T3hXNIutsC2i0TMHBa4kLqI/6hk7y03jaDMSAo0fH0gk2orfmpc/T
/h0L6HKh11uGz5sP20kq4cDtg3W8nzwRyounwyy0LopV22wG9J+uL+QZAb96Ks/dsShCTE8XaQNP
zZiIxlYKq7Z0qBmNmuAHT6KHCxXDJfEwxq12jaI1En58VKa1ow32jaSnvwWy5/hAFmBXmsqaEPqI
rn3i6sfxIXdBh/oA9rXIa3DMw3t3rkSWeMnMTRv//fugpbmI45EazOAl7vKJ1nJn6p1E8Jy49Cl0
dbrrF0dV6/GyZiYOoPISdF+LUvoXoyW6LvtMqdcs0jW0FOQv2VPhjTNArLWb3dh/0tvth+AcLtkA
3YRq1ZcfP+qDli0z3WQFL0d6LH9Lm2PfZ8cmFBHqcj+ECu7LHlY1bFG8Yg9FR/K6DCeMh9DPWiCf
yfFb1wX9EMaYY1Nv21mD17DbvRXWC3L+y2FeAy0A1krQz3rpuqN7qP/+EH1N9M3IAWmtnmQwQ6h0
DLx//SB4KspYcU9IayQKwKwJRv+WfnfM98lOVN3iaShjyRqmo2gFOpFOcROdVKn9ndjZ7ymbv2kA
zKukixI7WVVA9ccu9zaCZ1R7qmdB6M357Sx2bokX1RxGtFDmKxSzPOep5UTCBt9LyR+cKAuTW0le
JlGG/r31YLw0j/bDGqj+lDtCTtJLTpRuwBix3NgDWP3w83WMvTHcNmxQkr6dnJ9VqAS2J4WKLNAg
nqAYS1ZyIG5WlOpOpr15eQHixgUdPIaQkODSPUO/hO77xYplbS3iaaHtJn1unZF2Rh1Kl4gbVYt2
a0aJ9FYBjeDNlpoFSmRZP1IJjVwATvXhoEQYlNZNiRtHnZk4dr2kuy5fNu+68fA8DDuvfB2nueqG
Uj/FPzUKT8XMwN/TIVqD5WUAE+/1XTi6wl7mGigxFUKwCZiUet9E1xUA50WgKF79Q9QwchH/BykT
1g/Ula7aXaWfDMnHjLkHJcRc4iGYzxbI2zA9Ytc4ZrGTf4uQARdDFLoh4xuSrNTtZMaGs4tZLfbo
Ks+mXzlavzN2wtIIR3fY2z4taqDzLYgOfaugz9QAwK2dfHPI2dL87Y906NDAvAdJ1NlyRTpx2aNa
7KWv1XOWGBE+LHo2bzGeZHHi+/XHtCvfURPzN1d5A2PaoTNcHXich+sqwrN2+vcvNjLbbbdkCmxE
IxWC4306vX1vYebmKUqrHtcxBbJWs7WdUSVRGBfR/E3XwSidKZtbL4O27tSaGOFpglGDDO6ci7Jh
F1t+qOtgdMzMJmswOrgmaedNe3U3xu4gubFyVO+Lg2EF0RSoo+jceWfA3EaJocWGba/0Ju06b+p3
YBVPkUMM5JsKjeB/hzahGxxD035dPxve57GYTTVRG9Kg3e8E61n/dHfzexFgPLaX915z2H7m3uf1
jTgengVt9ma5YuY6DT9IchpLzUMy8C7JR4F/u5g5wDGZzF1lJy3RY7lDILtZD5ql7PGHsNL7yjEG
5dCYxTmNu2MrGUE0pMGgbg4gD56KF6GkZSLGId5HMteYVJSa3NcjfsQ+9dvTd5Am9NuY2wtslQTI
aixLRxVZngU+yeuHwlE3FtGJAkXfJgDTnky1JW6Vop91HlIBRo6rWozdb+0Y5UmH+CS6H2/0XdP6
8+BFj81Ncxh/6RgHcqsJYlvuVowTQBUHuPMGWw2FK31kPzpw0MwOwdjd9q557lMvOYjYPXkyY/xB
W2dEM+hXrXoDN/CqrI/XD+Oyz7fZEbPK2Eq6bmHh/qUCEHwMGkd7Fc2/4EmIhXjqiSGlZEYydpkf
8/6nkv9Jor1eyI6xya6evqXt6Jjk3JezE297W/pz/aM4rw4W4tlgNLiioc8fJFYbRrO/dkDpO99b
mrX4VNfBIAJU+wZe2+QxdauDqFbBOQoW3mkTux2bEUsvAXlpw9yd/mg7S6CsHCfB4juVxIpHtNCh
SHE/huCP/KY4qL5+ub4bSUmnrcVDlVLBty4SmoGIVpAnDsaQ+8xKxoH2f6G13YkXZ3Mzh+y+meBg
R8vaGXjPZRnyGLYKOfn3RIsdSTOdpvqzNKmbEEEY8rfeweaE4EZZoGcfl/IwdXQjtNA3wDFHh3lx
ll1yo7+MGK3hLQcS1F4eiHjWOK6CRX3GalOW5ooNS9CjmuRWy56uq/5FhCA+hYV8tsXaqU2Mw8aY
7tfiTno0DjawLqntFgQgR+UDIAkVrODgYhX5WM4LgkWCqnnWSOuEjyG6Y6KzB5xA/hRjDPx3GIHo
NzH2nExVQyyMMziN/YOZ2B76WN1sFr0VOI6IRYLquiFJi4bVpZ3i7jXAEEWPS877gGU4VNS27jcT
K0+e7HyorghmdxGTRQXCWPRqVZtqdhmdRr1524e+m171k/ZH3wFh/Wy7SLL0DopGobZTDScSfQ7H
PbFQ0HEuMk2SEa3L+sMMUH4XP23Vg0BvORk7Fgqax4lkDBKitBzMg9Z58yjLJ8EQMluUE6TX8AUj
ZzGhGprmW2Xs6WlUaA0KV8NRd8UxndDBl+WeIYiceIfOBOpkUi216rFNVmMmZV66pfHU9YYzaKWA
+5izAwsP7Se7KAYNO1TGR1bhWTOeclRGMUxHcGHwXs8sULSLoqyJFBxG5/1KPsANfwIA5nHeibgx
OdcGixOdo8FCbPl3ffs2PUpu9lM6iBL8vMWp2L5cd0k72p0UQzyU6BYU7pYXOatjC41PuaxHLFa0
yEmZECqc1m9v9FvNr13Tn4P8aXLrx29eECxq1NrUxkoMauHowZtS0+tRPr5uahx/x4JFLR3jnqn4
UaNAd/COikfEjMhbmorsi+jhlnTFNOmrAWMpjbsoaEL98/qv5ik9E1zrplLQwak0pmsBLSaesF5G
Y5ULfkFjDBb5xC6rYqw8wEuj2GiiEcOg7Pxj5rQYerWdRaE259ZnwaGakuSdSb8BWTBT7tzeUtzr
0uG4ZhYYqpRrm8yESsdLgh+i6I6XtmMxobklVVZDQFQ4u/rbJDnkpgcn+BhaaGjHdGjUboqfqPJ7
3/sIxnBbUhfDYOKZo4wPi745iXVHvjMQBTcmixXtjLQw1w4CmjHhCrVeCtf/RhMDXZq5jGNzS+2E
DNCf/eDIwgYVTlTFAkRHqTdBmI5l69Uf44NSHg3tTkv2ioFxcvFr1ovgILyNGKPVGkuNzRgbdd5y
mhzDnQ6mXweiCYUcw2VxosjdN81qYPlsjxTF0+KLUA48nWfsdupTc610LDx5MRKfIi3k5YtY6CeJ
OhUga6xbOkXQOy+zu+yj84KRMZNvvk/vohmsnN/PIkFVrR0Ho8U+OtpqJjf9nhWxNIONko6jUmBZ
ybn78d1UNwsArTc509ceqxKf3C+e+qTcL7NTOmC1eLe8JNttByls3OT5uivgKA2LAd0mo13hDKD8
TuZ93IiAPTyRM6badWltdjWWHf1tV+7H3fVfy3s/shBPTUs6oyix7tw59U6/Ld6ISwdGDEeMTWzD
1DWC4qW6F1WFeZ/BWOxa2FqiqNhOcoaj7oqiMl69iSUSzKymzNcM61Z7/VP/yAJo5XlC2yMowPX9
dVnxTpax2rWeh3pMsQfK8n7hKMLeI07Y9x+EZ1ZEtSUh7DMfNeQ4zB4uvnLr1+s/m7c6/fuXyCav
SmJqdPX+gBzKmQZ8nXAkPFW/CxEIC+8sqqnvt39kgmvVuf6LOUrCYjuTeIwxDwiCHn2MCP/2snS7
L4KoMWEoXVcsa2M2iBZ8B+6DS/SvM/6y7FxuxRbTX4seQ4SkKNndXRcDT7ZMhmqcs62y6e1c7EH3
K5AtR4lZMKK+1MpQUE6l1S+CBTkvUUsL79CYKHcCBSaQjlhYwiAHRKCC38sTAmt0qB7Z5Yxlwcwg
RINzFmVRhinQQVNLLxrbwRx07/pxcQTAogvLoRrsPMeik6ceUa8VxGichwmLLbQ7dZqHfzxm9lg4
PxNfpLic6IkFE9ZmiXmwVBWI2zzGz9qj7AP/sBPSd/HWZ+0tUaRIMmudMiFETvtu36iAWJgvaS54
OlzewGJxXlolD1KxoKBsOvkRTTzNMbuRfVDjgsnp+pleFr71H8TX3JdV1GCH0Ze7kAQlHijC/vnL
pmixSC8jKtqybFTt1KkAeYEmH4Sof4C1xIiyrRTcWX+R/P910NZ/RnBqayWZHTaJ7hPNNTYAJPxI
3inye7745SFJkPFs9ZO9uV2xOIXuJGjOfhUFQ5dtwmIxYMmoTT2xFu2UAD9uxWsQ5aNjVIJiHG91
xkFmeTuv3ToSTAEsD9ZynjMCzr5OYM+841H+fV0MaKJqKqlFP6rU+aak+0a9hI3VBssksu3LV7Nl
Mz5TR6c9uIjxAdUpuevDwg6AxN+cKvevqy/vExjnmW9FJI0rKu+NhNx2/JJrN5oyuKa6CjbghI8W
CwYrLUzZBCyVYLje+LP8jSlBkWOcW98K0VAHxJ+67td9pO1E8SpHYiw8TNNKsvSlTE7dvvAivFpp
36So0+Yi0NkE9oy6gS9X+ZolIHqqsHphI3jvMjd+b/x2Bu0gXmmRP+RBLwKH/aUouWCYLFnaMKO0
a8s9OaVR1NwvS9kGSVqPwVpLmKmQlGbuJYVt3JASpaNSTsddus1zWEmWhmLCuv2WSeYobfYgS5rs
toO+eFUZKf7W5pKDWOelt8zFs0xlcYbVBGG73Cne0iWGX/azHaiR1Dw2UTyFatO2bt6AskkeSO+a
m7SE2YKquaxRF2HG6FFt82ZPSrA7jqm2+sliRG5dGJsf5xWIhpSh8oiZyf5oJMmxA9XD0Yhy3K2G
iviCEKQs1IWAzV2b3NLq0idrwtxOkm3FTp1ky8VUoGwvNe0YzlOZQcxFvasLdXuUlB5M+nplO30P
GJmi5vphI6USbH08B9dthKNRbFm01pUxzvplQw5tCzC6dYepd76IJYJjgGxZ1MyJrfQlFgfDkRsh
FS1yrLyFaWTzRVNz4PxGs8HCk5cFGvrxRNCgy6GRxbLe5NO4kDjBwpZVOw15j8jDdTnzFmbcqaUu
aVsYw3ZawK9YFJhQWG2C4jNPGIwbxbqL0dAjpMUqdEP6Im/DW5jxny2QNkU1YuHSR+9VGMXCtkdO
YMHWOlFFyLWqw8q9L6Faa/ogHxM8Gzg/mq1pDhvp9HLA0tC5ED2iwmcq7zcz3jEupWEz1Xmjk2t3
0jMJJE8KrisHp2xjsZXMPJUkBaN9Nsp6cg9zd5W9dqeG2i9RaYXn29mK5jhHW7KW03ayP9bNNY91
CL6ipnPQIOjRyCcUfQsnKmErnIq9SukwQ0wvyDcHIjIOjvmwFcy6LfIu0cft1BQPU/ymLoIYiuP+
2OIlRpGjGaOA4HVHDWLfdieoouiFwT1WxjITpWr0FbBiTC9oHeWueszBVkaCypU/rysOTycZC0UT
iWoa1PRnsErYPVAcOe5tQfTPsSS2WqkN6aRbC06y2dcuCZ4Fv5m3LD2KL74bA2MGqaIKoiNjLWGA
nKjXnSMMtjZJrEQ2SyptJdy89Nx7lS+CWnOUmuWwUcxlJYTeN/YtphrtC4H28eJHtiLZaYNpTSZu
BcCcD41nhOluvRk1Jz3Pp8xZX6uD4hkfosQST0DUuL5IXo7s/5d88jSep52KlGegP13XRN6pMo8R
Y8nKoqMenXKt6X7tieqpf3OYFyJFjbk5jW1O1HHGyhi8ELTvGvpvPRkJhp/2r2JwpML78WPeK7td
j+CtdVYUAQ0XV9X1z+IU0iyNMWFD620l+seEp32UhWYNLpTarXaYBdo70h60zLqnzq7cCHbkCZIx
6XWwC0Mt++2Umo1TSblDyOZp0llZPq5/EkcL/lPLTIYGkyKhc6rzEu+6I+7I3fWVef6OLWZiwJVt
GAmWJuGGEZHWp3W3HXDH7CSRdDiZbostbJrbrEsp3aI5qR5KvUXldscVPeaO/tz2roiEhXdfsjPY
VqVupd4oNzTYZ08NcptBE3S7qPXK/XoiO1FhmeNY2OrmNGqA5az1htkl6k66F9V/ecsylq5oVhaP
CpZVwuF1A4nL9QO+SFuOFyJb2jTtOEkmo4GVg9xjpx2mxMke649lRz6nF8pL601ObeEaLX6uj/YP
JexfezBTz4KMF091GVcgD4tmzQu2J+i+xmTyG7LTHq5/GicQYIudBbFUNARBYrPffNaHD6V2Si95
v744FfsFF8Zy3fTVJplJb62nJt5AgVa5ayGCp/McFFv0lIuh2AhdW31UWjBdFs+qoxyqoMpd404B
dk06j5FDfl3/Ek7OkS19Nk0Wr5jJCRP4kz2arzmG2iuTA7CI4BrhnDBbAwX8B329coVnUkB5KU1/
3Iseo5xDYAuh2jKjVYEuDUZ4vMZz9CvUpilKaPB+OLXEL3frOP9vdSME1eLRcjrw2V+XOW9pxpgN
1Uo0XYJqdp6CgWQfRvCduT0wZ7b6mWilVmfUnoznJfgVnUYgQCkQ+Prv5pgUS21jLwSsRgpWlxzp
Zr2T/dWxzur3nnl/o4Uv8jZUULnbE6KCFwUEYpNwZDzn+v1LuPJl3dWQqrWlb97ZLTBjRXbz4Lo0
OKfIVjmXvpEsecHCpjP/jLzipyJs6uR4e5bGxpbbplhWLC238pNKpsdlhaps/8fZdSzHrSzZL0IE
bAHYwnY3m00jUaK0QUi6Erz3+Po54JuJ4U2xul70RgtGKFGdla7SnNwEUSrnHmmRc4yn4j+h3RYs
n2c/CdTX8ZOoiYvHlv0e3vF7LKdx6iJ5f1UjYeqNHlCABd6Cc5VvFvMd6TIqp2hB9HROD5JrhwkC
tetXyeM3Ucg5W6V5XUBYRxz4oglqFTw2kwja0AsWY3HtHkHn/vQzPqpB6fWiZTK8MxPXOTRzs7AU
Z56BiyLudeKFfG9x2nsmK9Ua6yvoJkd2yrzhK3YyFo6eOKknfb6N3SQi3lpla9iET9jOgr4+0f4q
DkdoFdRqrThR1RUx0p/lGbteBCAlHKmjddBBmZeO2VBGQCr/zr7Ebi4Cl+XxmtZCVRUVHwkIKLBN
0zEZnRrwuOy18mXHEokJRwhpUTSN6tbQ92dcd8Y6GndwrIfBbQW1XB5r9pt4Jytmka7JuCdbOg/b
vQE2fdcIQMJ2zfsgwKLz1kM5ZN2oI6dQTMZwkbPKDNSssQ83CSCdNF91aSunHOOoC1gye6LhCN59
0t0qO7731mLn61sBF0vj22N0sA72sRwcUU875z7pQpW52VsnV3yi87ojNhqtD3ZoPpZfb2MMMSpl
bvSYegL1qLwz18QvzN5NbFFoy1FQOqUryYVkSR2oZ9H9PHzvq9phtcCncQTGIjZFtfOqyWrQXs7s
k2gKjEOUzt0q/WhFQwOiU/RTmSWnYaI1PBxW0EnbdWDzVEUYWN68txYb7/r9cZwvHbBdem1RdGxO
Pqun+tIgpbF6IogPjq7TzSg5m5cES1feusUAsYLmUYGb5LGCGJEs1sesSkG4hJv8Kpqa5XFiv9J3
pklWZdSKa1CdfQmLjrCZ0buxikIXoSjlIkVWszMZnvdrGYgQWnhHJsrHeiUv8qREzx+eqqF5v3cz
idqOeGkWk6S9qqpUlb5D/7gi/zSqBxkTnkZaOWt86jTTX9dfzXqRi/NgtoJgjfdriEICxgtzpT0+
2Prar352kkvsboK3AscI0jnZPMulDKggGyYQ8kNzqA6Ytn4qBU6Nc3A6DZvOi93Aiu9OTQn21cSD
cBcd79z7J98JZTaMcA4wsOAJVhIbB9hv5WRhxVB4k/pTABF7G01LYaBfHZFi9Gavc/+5TpmTJqCo
IVE55CWakzRQHh6BwYJSvZfdT/ci2efRJ+KpsLpTM7bTB6IpVqm6CAtDJhxf5ZEnwjguw5BkFshH
9/HBPCTeL2DYPotM48fXip7Jf1+rDgzbBZNgGqpCi5cDQgtIy/5tuAJ41P+bONrlbCSsQbz310sE
/M9CkMP6WM5N2gumy8Mgrfupge8qozFVPqafRbh0H/PbpK1gurKZWdNV2nkNoycA2eBB78b/GE91
cF0ceRwnPkNNlE7XZtBPL+1Fx+EBUbs5otPzOEN8R79VVlI3oI5hXchK/JgIEZU/9qImBfgqAErX
jzVI54c81DEZKkqG8QgT5zEC8xOdLSAcPeV3c9A837KHC0JCe7rm1mIdhr41oKP/h9FQfEeULOC0
85l0bSbAAbpV7iJ1XzTt6ZM/N+d4ccvsV4v+2PySfu/w5yNSWHdWfRiXxc+zh0E0P8jhGW32mlGJ
mjPJVM+DbB7VDq1X8ejvPUMM4H3XBfXj4Mak/V110VdSLenqeeowYdaOPUDpWtb6bNxE9TSOLtAm
ryyRV32pZfVcdlN62DD/4Khps35W4nKBoe5+94Otut3QikpoPLbtf3/nxfqYWd0oK+q5UBJ/zlU/
MUpXa1cv2yT/Ots4Y9UmfaHNEivkdgQkBcpl7ncUIA8AWLqgSqg43+Uv2HJUh+6chHKK8SiRQeTA
b5j0+Ya94UWjFvKOKDF/if8wBR0nWfLcBLFZXpJUCefRGRBJBjc2cZj0NcfMpe2aaDXOXXRv/8pP
zLOwDPp7c7co4Z/6j2hNOedhatJdmbKxDsjC4ztzH/SWqxYORmQbI1jQ8iYKEXbr+PeTHYHGv8Wi
svpUtwqAB/V2BISDz93087owcMwxfdqVllS2XbVX7uws8SPN0oHMrDRWIHVyd47VppcCyZ6K4Prn
PhZvRisWVVUvGsuT5n74NRylxdF8UZqRR5kozjDnpprHcXM/YyTJfC6D22IERme0Vmx2G+P9yDuk
kRHKwhYp3omJJ8xXVW3mGISB9IEhE8yZHq4z+WO7yGihQu/wTLXb/z2xdhJNDPLIEi845XO6bj3I
jn58soXYmR+HM4CE/rdoy3O6jzSBbOmYqfNg+61XXLJ7UZn9YwFntESh5nZSLRHkojsXiGTMMBOm
zDmkaZHCxErqUWpw8n0C33ZH7+VGYaY1ihoKyaSd1VhECbpCM8IROVqcKHpNqo0EzACeZZje63ei
TlAeYaJ9UbYaubZfooFRSckXp8w5QkfLEnjmNtU474Q/sVD9LCpAcoSOzmG1c2XZ/QSynZd8tr4n
rt44yvfsbv56kwq+ecF3blyVJENXOtCX3dTpPZEK8thMVNBOIgxEZiCLGf5z5ycHUazIYzNRQqCU
FdtcgfAEjOXBF4058dhMnoZDUWq9sovFFkilm560y/RnPmaLmwhS2R9/wPwriVhGVprYAJa1e/j2
2I99w0fm3MmsT+rdZAjSLR+z3fwroRjVfVfnZX1vB2UohVUoKrp9zHYsgf637auzbRqbGYTVU+r3
3hBelz7eeYk2JpVR6YYKsvty1v7eOIkqBx9bPJPi8Ol1bQ7WAMIs7N0JG+nLQHSTPFYQb9h3cWSX
I0hLv9Kj4v+5zglO3ETTiXm09UPegyrWxXiiKXHeUYkWal0vY94HRPeJfHGFg8dcooOpYm9DvJOV
HnZwgvy4Hm7ryDQpst5cb3ZkLyCdPy8H5gG//jp7OUf+K1eo6/G47JfW7XuS8zA/bngzXKfN4TJN
Fca5nNp2C9omOrzl4MZ3Kd2IPMyVsnYJyFph5dXoGxW9N3jnJUon24VlS/v1AU/BU0JR4ZXH4v1z
7zxJjBbxNWIjWHyuT9PdgplOkVRwHrdv00bvSOtSsSWtAdIAqH+sgtYD0NW9KGzmnZsU6NO6L2Us
1a4RERiB8rW5qAdRvp3HaaJ/eQ6c3ljfdv3bjnMwCXwJJ41vUng8ZtU54KZm3KB6Sn7lxzbIU2d+
ycPlS6k5ovWkuzx88JSjmHippJaJPq71W2yHpRKuqELKsXV0TEQbdIw81SBcXmzhNXJOSwdElGoe
5HFd6vviqHnpUb7ViFKwOwAkGJ3OwGysZ3W+iQIkjmj8NRrSNGwZcohGdcxdC3hY120RjwtECS2A
GK6A6qnvvwBwDnX+TFBY5R2XOL2yKDfbbnBl7OnnGGz+9dNy9JqOf0RYLJNgxG+3nJW3YrDnF3sV
wdzwaBPds6KskisbtMfTFmC7lIcNfEI28ySYeMAqGZU6SsFmCV0xotCWlwale4z1TYujBej29+Xq
xK2bobkJc8Wr04eLY2SH5lIU0EL1rvw8H/Q77EkdBAaFc7t0JCQbS81maKSEiEeeJgQk4MS8FLWu
z/Qm3ypwScMUpu0kSP9XpTd86Zyn6/LDkXY6GqKj+WmzC9yx9tq6NaBpnBsT6XQyZF3MdOi3N8nc
9/YtvqiqwGP1/vd3rizSpsEsd2uyujHw70UgQxwnRuHpmJGZW1fivPEl96PAcgr/xtCfwtPFaZrE
vYpbnP3UwVCmQPd5jCD6OQ3R1g0WTiwd0Jt9pwfXRYJHlmhmPhbz2hQ4rf2wOfmxEzyseLlTCko3
VUBH1HeByB1ldKWfvwssn80/z+fbXqAmnd8wrMToACoAewXK59zvAzMsTuNZZF04ukKHOCIjmVVp
heANXuHNwUn0xuDYWTq5oRqAtRlUeIYvpo3JL8urHGxBFjUb8/hOBzaSbEeIYrhPs3BTDJNXMLjS
6nTowOuQjBQII485uzS908pFjY2ikvAjxtb9jeS+dOvDmYLRodNJbVQNbEd+xV98UQjFEXM6sVGl
+qAmNVyFddpHg+fDTdqjEaXU5TRfEEUhiJqcKlhHV/Q44J2XqGVSjNXaT5BuLBqZnKR1RQ87Xo2I
DmFIW76MsCXwXQ+66VXechfh8jpsoh8aBx0KZYz+Y+VL9nXy+39m1b/xF9EBjZyh4paY+EWzHzso
Wd4WwNFJjLobCyXeXbH0uiAfl93d+BahBQ3svO23fgTh9MLQEyIyKx+uLEVlmM5fRJlhJNM27W+c
6rE56xFYURzMMzaALw9d6hjPLPbQFWo51td+OCnucvnnurBylJbWO+xFsTo5ihBCoxV8chdflEXj
OFO6jlgb431Hlo2rPc1AlFdOpSc4Mo8yeWtWW1HF8ijV9zVgn4L4aP5phY1jPHYQ3U0YIC7GDLT3
dqj+HLuCIItj4GnZo9e1OpUa0P3SnatHBUCywxfltsCT1jwKu5ClNQHt4djf9483Wkda7ygLZk1Z
DbJKUHn9WfRm43CYFjvKxlC1OoZcRCuCWUDGPo2VQO15sT8teERSuVpRB2HGgrwSi37D4jF57Z91
j71qh+6w2o6yOvNRv8sfq1ASAFe/Uf/giU8x6dYt2rCzEIxqRnc4K8fBs4MsmP3iG8BTQqv3WSBD
hbGcWTRryOMh8bT1tKRGuutWe6mB49AI4xCOh/mrUKK1DRpTd6Wdo8nBDNEdRjC/W6V9W6MULZT0
Ua9q8i6q5Q8VrrxVgeAnCrF5TCGqO6bysgHje89v5f4vKSz86xaS18vwlkB6F9eYRZF2kg3C6tP6
Z3ooHOtH+pSrTvvPJ9WrwvrT9e/wzk+qJ1IBJ7DuJqJ51LE9NfEF5pIzSG/SYQ5FLYdGsXD+6L5k
zvpje+0QmDxmgQlM/WGDacbeRUByO6JxLs4voWMecm5hydIunhhUPAz4LaV3nUX6x8k0OuShWH0/
o60eD7ReRTuypC+PxsIyQdzG8St0vgPoQyqzB4bqQdjnzi8E4Ilw2RiPJURjjTTPkznS8GI91T8K
z0hcEbIDx7PQ8Q65L4EVFutIKqEu7dqXwkkYYCNEEQ/v4MTZFkzW7KYD+X3kpfGbUNRrxclr0DZY
02yropnBbbSp/lF+YiLXAWiA7AiknnduEiubUpVFm4lzo63FUZ5rTzSow+M3UVNTXyCDHc7dr9jp
kJ6aQ12iu1wEV/uxBcbys38/oqZYVssyx7nzAzvap9u2mTDa+op98M1k7GRr30aGvg4b3wxvzdEz
2gCbJlvdahLIj34WbELZ/vgSGe19lStLMVrZgmwjqcaOkz+IMhG7+P7tsxnFPuyrGLMSewyZX0Yk
eV+so+5Hx8XPsJDSnT8DYC28brLenjIffWm3Ze+8R1nlrJR6GENUZy/bw5A4aL0DDrzqqbGTfbcC
4x6DgafktbvrGk93bDj07KcWvgAXwpQcs3ITKB62nAqCJJ6AEYUuWRl3S57ufT3DEQhtwfXf+bHx
ZDbxvrE+Tc2YgWzu7PB+toscgyB25uBNMNo3a8/mACwiXFZ3boLkH2ymRBEh+6PmbhXOx5sMBqPt
s/Jca1uBbs97rAsNmp/sIBok53CGtsZmtr0k884Z86HvUSxUbWf4fmMnDm2KVSPFiFJA8KGOXj/P
QVQLs/M8rtNm2CnTJnMz6+a+AdJyfk4+oyE6ADCW8b370loH+SwKoHkM2rX/nYbYGKAulqRp7uMf
09nwy6Mdiio5HxtrRntfs60b7cYAac1JAOwe6g+zxwaArlwXek5oyGib67D+H331qf2ifsFOydzX
7qvWlb3k6UX/dVuLB6PNrfJS6mak4i6ie9VnXnURMYhjYWk3azSteT1EIKw5S5D7+oMoLOERJv63
3WIrRaYXfZTnxC3PyCIJ7NfHMSCjLaySIrVbG+NKy/ZPo35m/afrd8mxi7S3KIsUSa0mHFg+9W5+
Fg20cPhAm4lis7Z7aQDZ+WQ/1CdkA0Xvcx7lXZ3eqY2pG3OsahW6w451CJfiivKXHA7T8UQzKaoO
7dvgRA1dtG2/0wSZCo460oYiudknzWYwwwZATfslcdHIv1YP2x/RA4H3AeJsTVvC8NCGD3R4g49+
4SFi/RHdhCXJaHfRZoxTgUAbntMdjr+zy5/rgse7R+I5tX5QFlUB2ShMnckxTqIsAceu/jWnOOYK
OnhBePLKwx6WLaGoAPdx8M5oh9GY7IUQBW5nf8WrmWegh9D8Jp2Ll5t4QjuNViWVZEkH/QmLJsz7
3KsFFpuj5bTNqE/jtY/zN570L4orWsTDqbAw2me0GZbWGhXo1o4dVHd5CLzmo34A1pqomMphOQWj
XZJOMq0Y6m47QAHHRgUgyXXQeQSI13nOSUIzikhbSvVgFTO+oIfDJ+uxwvSdGXTH3v/JHivL+dUn
WGHbPUme3jtN64haATliSvuSarR+1RuGxO4xTbGcU18+YpBTtPSNR5xEu3nWz2mnQZBWF0HjYQxk
hz1f5xdHb+keT3PWlRUgsA2yHIkrP2SO6MnAOzNxnWPWTKkEA3yvn+QQsAphrToip8GjTV6vWzQm
djOCHyxkAJk4QobQzC4SIQ5LaE9SOwKiXrVAfQeDkD8lviwwvRy7TvuSkii3oqaFjLCXV92XfOw5
PopCIA5LaGtSFy+tlSUQ+/WkA+PZwMiAKMfB48f+93cuegXc69jL4Aca+0PlcjFvrOgyClk764Ux
SQUY0mLzVwrrHpm+jVaIyvB6RWAQOBaHotXq7aI3Rgk5NJzNa85I0bRnYD5519WHx3aime2G/Qla
vP8CrHuvQ0ydnkTbeDitfYwi11ol4P2mFle6r3LKclcagBo6HpfYtY/jSYSmzDP6dPdmlZY1BrTe
DKb5OgXGrypo7ubO2/xOEDDxroCoaz3ZjVllYBK6OwL1d4QqNTsgGSB4WXO8IW1ZAkAuyqQlyNsB
Oxa+aHccj/+0Z2mzxjbPd0/CXBPwybO/Of2L5eFd90k0M8M7+i5W71VLlQw5aXbxQe2+Od2osbRl
qavy0R52shHCau1JCkVpF44Fo2i2TS53Fhrq8VD/JLsMTYVj6lxEzcgcO0Mbl1pTU4ttP/Vr5Uk+
es+O13WUR5foaBdXnTbubyI1/Bk7ixsLLAtH9ylsbd3JUqbvioOW3p/sMwABw0n0PuQJBvGeWD+X
mG0B2kugecpJZK5490c0cWKrHskpyA5e/Zx4k9s5FsCqr/OZA1TJaN9SpE+RUucwtaXTPs1YxgX0
tOD3GqjO8JO9Dq4kHmPj/BDawhQz1ifSrvPqvVajY/S33TlKKGrx4nCfNjJVxdC36x4HG07qRIEo
0cIRRNrApGHPu9XuPvo18+RveaDeFsNRiNm+VotplrN9KLPCKkTkXm8LWGjHUl12K2sXEF6CzTEv
1V3jNO4aC3IgHP2hjUuzVM6p3oH6fKoAerSdXm4DD2G0dynDapulmUFZdgeUUeMX7fvmL2F/o6Wi
ULJ1vyadsvNFRjweHV5EjwiegBD1RGvF/47KKa+KsyPLiQ7MEWjaoRSvk6GlEmYolbPlFQdR3pZz
g7RDacLKblPZJ/D2oDP7Wp7FsTKHNC336urUFJWNEy+vpR+HnV8cRMzgkd5tyjunm41JHdk76eZs
BLEzwzKJHC+P9P73d6TlXh5SqQRDpLt9qBSx5kv+7bp15VwhresWLJ/LdB/p3oLCsx5E6RVObCbv
n3t3YizzxNT1HO81L9XvjrGfHo3TEN5KnqSyJKbobChAfgvMoHoAXA362LoXUbcEjynEtffWNBRZ
V6D30bpswEVmsluJio28uyQZrULLWlO1cfThvN316IXPA9GxeTG3TNy7samMtR1ox5f6R3upgu1J
/9U9rwfRF3jXSizJNNtJFyn4AOKHoATiWe+tXu2JlrV+7H4NWt+dpcpI1wrk6y9RuMs5GmUHVxRl
fnyrBi3zFklcZ4OqVkhDxX7kiNqTeWSJco5TkmfojqgwFpQ65TkWPAF5ZHdj/k6Diq4fu86SK6QL
kocKGwav6zuPxfvn3pGdMGdkAHixguaUz637bL0iNy7wvLwjE63soixtBwlHro41Xge3raszKJZR
bo1zNcRahfgvdZjz5zojeIcleliZ2Zrk0xt/h0PniGIEHlmigqWUbKqd4rAmMpGbkLUfK55BC7BL
blXDoOO0+SW+K4Fb9lg+opsxuM6Lj22SQauwrZmUWimDuuwqTo50A/CDD9dJc/hBa7BbGrfMjN7Y
3APz/UbtoPVXVY10tvQguyGEHD3RtiDeaYnSVXnWym0DsitsWyRMLO7//e82B4NWWlUlBebPCBOx
7/1Ow5uljZZYUyld63rZ2eChEiUU4l1hPzov8X9VYZZTlUCIjeC58m8TBKJvZtyZUbkrxuwvToWA
/zpZ3lGJvkn5ILXJALLY1i5cqM4jStzcrMbNkC24L2wEDFUB3iOHKK2hznY6JtPyZhkAdy34+RyB
pRVUq1Pqrtt9mopu4exWgaVgDGuVAtyVQa4ajLouGFYR1ep55yUK1traUJoKCO9pr829UQpo7VQy
Dc3G5sMK9R8gcl+XLN5R93t85ymbpM2WbMZRtT1f74lsLY8s0a3V+n8xSNzd0t52WqJeBcrHXW3i
tMWxS5z8xilig9ZJbXWa2DiCs6iTho0j3XhcomFdZm1YTIHjLp5y2GPgm7hAS6PTGuebtquD6UTe
D1Fcw9FcWhe15kRKogk8+P4sGirieARaEsWCN800Yxx0z3cm2KouKj5zxItWQotSibZFBuHWkdwX
UYzLiRpp9bO3ZUlKckSN6fMclhDb+Yx1yP71S+Oxd//7O0XLkjIbmxzsrY5KKMoa8ogSNesiScrG
nQ+1Mx1WQTDDuzWiZFI9DsiHQWpHvwRGTSccruXdGvFidjzWGtq29/BOcYrLrVJGtKypSr00S1wb
sgZufB+7vcCXcc5La5nY5DQOkrarb1BexsC+CQPAoJXMOqlX2TJAdvYZWp5vDD1oEVPVVpZqNsjK
bxtfboxBKcBCJSdKm+2hbXpYHMUVNUVxQn1avUx7FsXYSLhb3DhGSyQya5gSmBNhkxjv8oi+2en/
BbnyqTtgVZwgFOEoB4Va2Fhd2vP+REF9+1S746PI/PLOS7SusbHeuVJBuHjMvP4oGg/nWAhaoJxr
ZWwK881STkJF5hElGtenrM+LIYLZ+bGdRNOCHM7SSqTRrJq0VvaubbKfnzth6oIjarQUiV7BSlES
nHbw9nROhA7rfTRIZNg5F0fBE+QySpUBAOoITgfnIvJFPG7sf3/vLqI+neUc3NCxNua/AaHkvIJp
FRKTV0DYzpB9sh+wExX7OqIbkZ4NWoOsrM5urUnaozMJyafthFA9uO49eewgjk5VmJFq6hvpKjDw
trxRn2kdco1aPR0sELbC5VCghfJWsSDOrsp6k9UbCKtuiUe2SC442U+DAigslqG30p4UHrz0EBTB
5MyAkO4ckffnFCLxpPi35DWppaQ1qzDrdo/FjvOf7DG9Kx7i3/FZfZx8VDy/V71wJyZHN2kpkrWJ
Eat9vQ+mpc/YcvUQh/FnNRG+8Xn0SdqyK0xZb3b6xeP8gkx0oAfSt+IkyjPyyFMtZemWZTZ4Ff/A
pH95KX37JSrc9lGUK+Z9YDc678xAzLKlAoTnPtE4X7Y79diekzv5INodxeleN2iRkrVV1yBMB39G
F8u0Znf18ztAeF2i0TFzZ/oBvL/wugpzBYvo8Mr0tepmfGuonfogfVLwKOrSIMZqDswWn+wv8iG6
iIaoOLE8rWI2PXp/ympEcuNueR2X1C0XV/c0NF+Pgk1WHLtP65hoMjCSRp7gBIf619C7qa38XGXB
s5xj7ygaQ9zIdlou0HJs1YW/UoVVRw5hWszc9sXyZgaztHjIz+BhLjJMHHbQcqbemcY6tzjxf2fv
OPf4F9xCpbG070F2C7LX8mXCTlPVE6kvjxlEfbtByrquAjMGaxsOhZbOYSNnsVcoDNtotEy+LeKn
CAtzNxfYl4HvjL526IVti7zjkxC30XKdlbsrMJzWGQ6RcytfiKZ2xmC0U/PG9BItwJYj0hlO4Eh3
Xo6VAhuwl75WfxLmMd9G0z9I5FJkhQhjZ/kwztG5e8WemcB2msSJf2c/VCc9Gy7+DaR/rtswHsdJ
4FuatdLI2hid1z51m/FiRIMzj5VfWY/XP8Bz7xRyYbGxWiDvpgg7p4ygD81LfJz+dK5cOlIg+MQe
gXzALgq/UPfVgtZi/IjRtW1nxTrC2VM8WPsMG4pTZ02dbrnNjFE0BlOfLB3bYqLzMBnO0J7RWIdF
FN+tRtTczREoCrygtg0bdQ0fiOLF04w77MoUHJ1jeP7CodZlOyubxj6vp71RJX9RnupPogliThBO
QRYYK3W5LUF8x+uIjn2whK3o4BwZfXP170KGZrbZti2LdR6/tC/JM3o6BXkh3qHJC1VW20KxmtHC
ZvQhBSpi87V+LAVCyTs0iZblbZVHm4F240nO9NO6EczfeNOzd9yQMZPajdlqYeEKkAB/Ykr753U1
4nCD9tgU47xmTAGbiyMajIPhVGOF03XSHGZQ8IRt21gSDZN11k9JgP0jtz52KHhCMlR2ao8grP7J
fePp1l4mg/bX2LamW6qE67Od+LT3S8h3onEdHjNIBGzWVTGa2rxL3YYizeSL0oac0JqiJixdba1A
orOwtjINyycb1Y/50LmiYR2O/aDbw6rCMNmggfzqGkEb2r59akJRFxaPOFFFs9VaS13AlOy4+uOz
9j36lD+0X6+LH0+yiS5KipIuegLi0RN2h4Xyq364sS3fkIkD7VcAPmQKaLNw+QTs9ufi0vj1hDyB
+hSJ1gR9/AN02mADLFS5lU2wfvIM7ARPvO1pFaSEOf5Zp+01k24pqrntuhm2TvUN+IJeG5SfS090
tR+LpU5xFPLG7OLZXOxzUTvqSxawz+2rfUp83RQ4Ng4YjE4hFfRsy+p1Hm2sb+s+2w9SULyMrrYD
pFamoyuO+mihcF0Ki2sfa7BOgRaKclJNdFTZuzmDaZg9URWIR5jEv7VqrguTWht7y3R3MJ3ksImy
sTwRIhFwkWeVYpU4c4/mTPO5QoIl9a6rF+/URHcLtPVZsQLS6wltEucfIsHhvOV1ipFgGWuhZx3Y
UeEtfykCxKfssfNVBMApQDare0X3ikzwK3hiShS5kVM9kQ18TH3avPIpvbefdkhdUbKAQ5726iyp
2mHzDJiUHDETG45eeT8hkhc5bx753a6+iwqwoqJMiwWnj7/Mf4D0w761mps95w9CAfrYQuu0dadp
rLLpTHxB+ZW4AHTyi0snHMrgADPo1i5b784fjZtsViOoL4rXZ670kMeuebfcNX63HdLH9pOoqZpn
72hTj5JNar+p+FIXSA/Y3XWK76V7LIvyCkGww7sKosRNpMpzqeADAwZNSz/Z0fxOsiMcRNrV6u/X
jk5xE1Jly5UohSRZ4fZgKw5Wa7vZj/jYZphmyYRTQ7yfQbQ6nutqGUZE9NmRuZ3s4InolQ/moygM
4tEnThmyqjRq9MamLdABsVPd6b8y3/583SjxyBN1bqMedtTaBSpA593iNAc1KA5Ybnu8Tp8nR7Qv
iC1Kn+ZlD6vnNo9wNdIrcw1fH8Pak74JvsGxrLRNSAUeXlklJcPbudK8OXUz66DinYI9Kw/LQX9Q
4VHtUB38JH7ohChWPLtL24jyXDbqXMZni3POHCP2E+keOYEckImATM20b6n+u3oWQRB8nGfTKTRD
1GRz06oxO2d4Um9yoKfYvzSWonvikSfhdpVI0spWkJeVMNPd1HDyOFiOTVBid+9aO1Jyv0aOFTns
TlQp4eRvdJOaAMyXJUmVsvPcuNGTPTnanVQ6w0m6ryQfcOSTP2H5mKYJXNdO9gOLQEEc1nmojb7F
T9yK7+r4vYhFtSSOEpnEBgy5hNnqDYS7V/W5OrendME0sS35Qhf/cepGp31K2jZHc9uBU+ufbHKx
DfpUhlpY4jZKtxO+LngMIsbAHowpYkXCztKsftoW89KtAmPP8Yq0cwlYJbFWR5V1tgBt/Y/m/VI7
bz6KBkg4/KcdTP2m5ANjoB6hHPZF9xd3K5z2s3BtM8e+/NXOxFrdanf6cuUb5/6sTs70fN12cVhO
G5osWZfkWgPp+pIEkeCxwjsv1WV7HGWmg6hdY+Eg0L7FUwY80vvveBeA1FkZjXZRI8n0o3qoHPmz
qMeRR5gE3tFiKiwycObiM3Ozi+z9uc5gjl2jUA0Gk3UVdTQLS8513ziJhh15Ak3csm022pIssYXw
KH6uAn1242NvOSLgMJ7bpLtjCjlTVUORTCzDxl6PU2Ohrt7443G6V3v3Omc4WkO7nAAr1Wzjllhn
w5nD6pigOV79pmziUUXej6ANT8mYmFMx7ExCA8YUuQDAm7CooFoA3ibHzvWfwREc2v6UG/KSTRE4
Nbwqd1uYHQSCw4u1aQPUqC5Z2VogrH1qL8mDcVlrd3Iw4P80fx6/aiLHuxvXD7wSbYjqW3sAlhM+
kx5yrElFzUVyWJAAFf3XfBBFkZyxfJ0COgBWpCmZjq+sJ6Aj7avKTebJQRlEjnkWNWtwlIL2SNVM
70Zjvwr5JPvdww4p3gZdeP2eeeJKnGyB3X+augvT4JnB+rIcAGLpLC8i5CtOlVqnDVNRNNUjU3H4
GVn/+HdnOSX2I1p3ZWgPmBpZz0Pub4+rMBvDu3fibOXSLoxMwvcGzzgP9cH0Y2zbALiOlHnK43We
cbIZtLUqzbFxKG/AMy1Ifew5OKlO+fM6aY5dpc1VPQKFNilAWmfp5G5M8RZprJ0yUz5f/wBHmGh7
1WY3y5Ix8GcvcqanNMT6cid5uU6cd/rdmLxzY0Y/JBJwQOHR/TQEYJ9ARnn83j/3juxix4UuTyAb
hYAc+mm6w0WYWODYOdpk1ShJO+cjaM8+OqofB1cEZsQz03RBTWUkeqmhK/NcXhiqdUfrMT43sHYo
QOiCMId3eKK8StPHurqbn/0yUSkIRRVr7uGJIy7acYrzEV5sdYcgd+JDj4p48UMRQmhz9JT2XSlI
mqpMxtFzy539+Rn5NT/XXft77IqGZjncoZ1XW7KxbpjwG5rUGZ8iWLZBALrOe6PSPisNuTqrN3H6
FZ34yt0EWGugRHvyJ11zk7vxTn5KJUE8wVFYiv9gZHFaq2/+8kF1AXLbOPGxCe1/rmssR7UoDERW
9rk5LuCR/tQdoxnTNfU3kRDxTk7Udh3NIjK3FK4lkN3MM8dgPCa+EPiAewkkaB6atZWjDvRbfyzR
vZcFtrsZyLVI95qPRqsXUe2J5+YpOgQ2TY3bPOBL8x8DPRF4T/u/tC8N+y/WWe2H/iBeoQ1WignE
1rKYzfNyxBCsQHZ4GkC0eMAKhaXXQHT2WzcOFV/UDsYx9LSfqpLtZakzEC6dn4NwLI8Ti9BmqnWc
02bdQLU5K073dXE1zHpJgQiWjLOTR6c9VeXUKWZvT+Y5iRzjrlD/h7ovWY5cR7b8lbLa8z4QIDi0
vaoFSMak0BCaUqkNTUpJnEdwAr+td+/H3om8VV2ZrKT4Ohdt1ps0SykEIkCHw91x/BwvPqFq9jS+
sh3BVegXtUmfjF40pzY8UdBDD2TlPSws1xx1FYFrBXTO+GLA6UBx5vd6CYy5xk0Insu0P9vM4+vN
w+f+YGlTzbFVVT9VTvDnVE2f+O2FAzkJc5vu0ssxE86HvULnsmDvczGbafrnkkTgtV6z9wWPQ9nP
gUKlF2Y2gmQZ9q5B/WifbvMbe7dKErNkn7PjNm70jlGF9TZP5DE/lA/pPktF+vbx+dov7NY57mqy
sjBmBmaPkrFbiXKz4uOXVmUWEutZb8dBTi34eAkwCL98sK/W0oeF82OOr6qlzayysXCMiwxVzW/h
zVrlYmHPzGFVoVVh4ha3jpMXoZll7cZ5YTHmEKqOKBJrAbOOXrTXN90pdpWnv3z+ApcW4/xif4hT
O5YlYatM62gJBwlOvU9OK69wYbfM0VNTQdoJ7fbWUZ6jjN3vTff8sB+m25d5ngUZBh03oM3YpgdT
lGvCQUtLMduJUzEmXE3GOe3TPX7Vu7m3Rm6+dBp/ryz8MO96YFKODPPOoUgIIkL7ZnTreyUSyC+E
d5+vzZKZzE7OMfrngqcXwa5//Zb5cSTGlfxxYaN/D7p/+AIBCXXCQyyOwsWT7pLfbNICpO7nNxp2
rWWij9M6asJBY/dvFoLnAKqQlJWElA5qKY/V+erC7TbjR7NK5LewHHMYFaqTxLQGDM+F4eZ+ugop
X6o1zXFUNFd6E6RYj9FTD/kVWqevkZce8+v+Mb5ey04XToU5a1HO0iDUEzzkURNdKuRt8do+jtDj
1MTntri0PrN9anV9EnIOt1KK+gBWz90axnwpy5uDquym0ZWKMXV9I9+7W37R7yqfFMIEj/NK6LP4
jNmhGUR9GkmF3Wps+S7c1S6/tcV4qftrkcTS8sy2qjXmjJDvD3jpxbG+WaNqXDiA5tgqu2tAGQxe
6mN7tPeTX2w/f5u/Nhc2R1ORyZmANoO1EzDNmTeGOAR+uTl9Pviv58zmcKqC2CpkFuZ8JjlWq/QD
v15iNgdRNYlpxloGO0lvtdt6n3trapVLA59//oMnbOre0vIRnpCjEN+KlzWP9evjh80xUgqd505r
YB2US/xzV96qCtKvDwbmzDZjEJBS9vl3Z6UJdNleQ43rcg0esrQcs1OzhaqYQyMsh7MzIfhiub+H
B2ZzLZnWKKcKhAznEyeFZ/KNi7WVXjLn2e4zBjJ2DLS32N5S6K90n8I8kiN5/T2DnsWuTgoBQmWd
h/erXbNdE9Zd8EpsDohqKy0dbKlbx+DBEfkhOKDf/6l/bN3fg6SzOYWRRdjYJmevBKLnCLWz9Ibe
rnHjL6z5HAwV5RmJKx02+Fhf9bvs+oY+vayeNgsG/m9YKFZnVEbY66UfHCZRfSmQiRS/dWHN5vCn
viw1qU+Y+dNwiW7vDUTEdr8HBGRzWqOuppXjnCcOxlfRfsHl7Mq974IzmUOegMU2i6GFMwH72e6s
qlYd1nCRC/56LhaTOG3kWEihoOiSbl/WJrxo3bNNGTkEZf6zvza3Nqr8p/Cy96mwX/Pr3/RUc80Y
3Uli3NPCU10Yh1i0Yk0xcKH+wObApkgZw2joWBEQ6JQue3rlOBdC6nV7dg19k9HV9597loW3Okc3
qVrlYahgiuBcuwiOD6gzrdjLghefA5hGvTfoMMBeSmiJDkeA734rEMQ5/vNpqcmMS3qe8plWx/CQ
Um0+X4slg5lTIVE+2qMqserVt3Or+Q0wy1/DvbkOAF5wWXNM0phFRpSCvub4eOYF7ndsB7UN11hr
0vl1fszmGKRal3ab999XBlA+//NVWRp0FrmWjc5RtMOgkJb0kpXexSWzm29NYMEMco54oOQpJDYn
sp3k4fMJL2TGbC4i05pqQos8Vnn4mHbTsXSLx2CvNqbXIeT+reSVzTFHZQrJlLFFxcfcctDocTTq
fD77hW0zhxuBOZ9UTMORfPbeR3JhrrzGBdObw4yMNKSZbWJROn8AVY6EskjnjQ9rR9qCC59DjdrU
0YpUw/DGIfNaf43zbGk1zo/7ITKG7tI0VSOMT7rthQG0PFt5f0vznQWwNh+hXDlivvUtALurueTS
fGeha9AUVhlK2wIuuDyQ68y3fnO+s13YTRp6ESsMbO00QNDCtX6lpXWYbcQ66TMnPJsbR0GDuWsc
ZUt7cA4xIqUW9iDpOqeNBYI/gE+KnSnqzfQYb37vZpPNMUZmTnsFoUKcvszTXPRSrJwDC85pjiya
uBnl2nnc4t5+BHtHBjaltcNraezzz3806Ab17dTE2GfabxOAn9hb2+ELtjeHFDl2mrfD+VWOG35h
3DAXtbrPfdKCkcxRRICKkaFxMDLbBP8DZpeFk2UOG4plw4rOPg8Lj7HGbbGA+2VznFA1sTYuz5N9
7m+azbR57W4jiW7zvBB0o7zpfQ03u6BrxeZqMFo5TLbZAzfrfJO3zSbHkd4CUJddWxeOzwHqMa4r
EZ2cw7DpT2uQroXEZI4kykgq82nCQ+vHaY+WAO0Sgq9f1qArS+Y5SzQHQ7K2qYE6nzblKd9OW8hy
3X9uRAv3jmyOF0ocO06BejOPY+aqj/QQvDWVYF/Mt+xKegET4ba4dU7EA6hlKMSQuEm9Yr8LazaH
E3Fgu7JUy8xjUQp7m3h2JYJvobvWWbuwPeZgIi0aEazbGD6a7lh6aqOTNFfipKWQdK4b009OZ0wF
Fs3It1SiJpnGIpGPVQWZkODrwAG5SL7UrbmyUktf5fzzH9wTLcLctDo8TuqXJbujye2orWQaC7t9
DjGi/dhVvQH8N0G8a9sf0tmtGNaC0RqzQ3fsbVxpDw5Hrj7Fonxgu+oCnH1Xxq30dS80hHVZvUgI
ZbyvtUssBFNzfqeCpXWAVJgfbW1EUBzoxSHLnHLXNll45cgMxWM7ZdZd7xDu906Svn3+VRdc/L91
F6Mydu7SJbhnrF361dquXuouvPh5DVxrWKt6ipFtiEWWxzXwy9Kws7CFWbKJ0vOEzS3bWYffuxVl
c7J+zUqhrIZ2XACYgSze/p4WD+rlP1s/buoKJc+z7VzAll+qVshjv/1NWS86b5EtHGOwMjtixw49
mgNYrwzP2LcX5SZIT2stUb+2TDov+eZQyiPMxDPOao7lg3Nr7Buh7a01Pr1fu1I6L/wS7GAW1JId
MxD2T8IeRHAfNB4AAHQFErH0DWa7uUAfkop7PCG6ae8ltJXDPYlFJFY17n69iei8CkybKCIDxQOo
kj4SUdca6i9lJHdgkVpzSefw+d9xTMyYhdWZNaLbpQuAvfXS2J32IFr/NnhoeT9lfvnlc2ewFOnM
wYNaR/KhO7cc2admow7Ur5/Nvb6zWxfCjuNW23e5WLte+vV7Z3MUoaS9LYdQ47gjw7u/Tt1835/W
uAEWvMQcR1gQs6qyNkGvW/TM5JWTf+m6tdh1oTEdF+I/b2qaa3meA+yLpt/2mO4YFWANviaVMG+c
U723N+k1rp4ikbyvvJaFdz8HE9Kxi40yTnHQoR0JIBnzMO4zzTX3MaBW2e+26zJ2Xs0fzmoLWmfM
KPEc7U57ciB1OKGnObiRngTO4LrOV0KCpTd/Ps9/eIxyzKSh4QQOJC/3O9TGLs73SGG3ktguRThz
VGFp5K2hJxi/c9GByi/j7ZkoIJ281vA+fyO/9ihsDiocnUjZAwoJR+kzD084F/NDN9x06enzByzZ
72y3q5IPSiMES7QfrdPkK2tl4F+7KjYHGFYNmeBtMHC4i5q7ck8qf9Q3n096Yew5zLCMaS8jkPoc
zzTajX1v7qzg9vOhFxZ8jjA0ZAL2ywLTPlPgR8OjvgVNyYMs9s0aGGDBKOdQQjvuwbGJPAhGU236
9DR4kT8ant6umMySVc5BhUHOdBlm+Ao91P7GXWEe6NfBg17uJuMrlr+0SrP9q7e2occxHtGCKAsq
T6DERCWqYzu+BgRcsMs5ujCte7Asa3hCeltXD8ltTB8+f8ELEfccYZgQaOZmFZa/9apNDageklCt
XzH6pVnPYsYKYIwuMjHr6K3NntKbYnr6vVnPtilLpbKCCgPXL7IAPgUKZofsdwefx46R49R6831J
mGf3JxDgeqmxwgq5YCpzfGHQDkxRG4NLPwKGPO0vYetABcdrXnjpAed99oOTH0vbNtPx+wPyQ5dc
tWI7bu3ysJb8L+zXOd4wtVk19QzjcxG5Nb/h/kuxXT1DFixmzteWgHfO5gwvtrkPm+fyvqQvn1vM
0rKcH/jDsjSVpKTvvk+beRm/bHbnVYesdW3/nheec7ZlbRwQamPqwXZK7unGCNwq3H0++wUP//1y
8YfZa3y0xphV6pjJiXeCywKSiwmt74pW2TeTYcTu5w9aaG9jcyxi2AW10usJeeltdM83AXerXfLy
ULnk6oO7Fnixx68rjzrvp19E1t8Lzj98KcY56caKkDNWZpfvbC881kfmht5qz+fSS5/tZIkUMAoS
nRyT71fdIy6n4ntzs1Y2XDpa5vBEaeJeujx/gwJdMjeZx8HC+AAJ433rrqXdC5A/NscqmnUqy8TA
M1LRHuXgsYviFWKsFyhlXwUX1fvnL2PBwOaQRapzbiQtntJ4wMdvwKezcvwuDXz++Q8vuex1wyA6
Bu78fo++/lW91wU/NEcp1iYP0RnZEFAdFLgQ1A9ohv0nQPQ/vo3/K3wvb/60Qvn3/8T/v5WVauIw
amf//ftl/K0pZfnR/uf5z/7Px37+o7/v/Ft//oGfPo9h//FY76V9+ek/ftHGrTp17426fZdd1n4f
GxM8f/J/+su/vH8f5V5V73/76zdoAbTn0dBLVfz1H7/av/3trzqn53f7Hz8+4R+/vnrJ8ZfXsm3K
/i/7tmu66hd/+f4iWwxj2H/YDrVwYcwNnejnG4rh/c/fmH/Y3DFMCM5TixnnDLAomzb6218N/gcH
qNaCdgXSaMs537RKiIWcf2X8gW4Pw3KQjkLw0MRO+ucMf3pJ/3ppfym6/KaMi1ZiNqBU+8mnYBwO
NAEeRgixbYPOQ+JK5UVTok780HD9rZtAgZvwe5M00oWql+GB8Ee6Q81a17CjS2omH1FdBHuiqU1I
LNFlB30ss00Q5ccWvAsiHkFslB4MgKg3UFxHVZhqntJLv4N+z2UzXSEa0bfhiLSw7CsxtvRkSpQ5
aGvbey1yEi9XnWh4yV3Cu2irJm2bG7Yt+iavN2Ux7QKZE9ErHe00hOzptqZjtJMRdIFZtR1DqY74
vscqTe+NKT9KYFCFlY3IEJPu2jKMDjXkm9Bx1AVohC8GzvyMsJNVJZGnBuNEqts80iGKXKavPGAX
iSq2LABPS+zcKD0O3VELbOHY1V2uQFCQ2F/1np30zrhNO133qCkrP9K7XZOnoTBUdNMN1Q2K8acw
S167MnueLHboS/Q923Hi2lm0Z5K4kGIChE7XkKMlwTeOum2QTUQUcXQ5pMkuaEOfTNRLtEyAlmOb
qMmndfigdSJhyVMZOqOwKnuPvP8l0q290WUfiXwyncHvguIuIcZVPIEYUGPNXhsAPdD3jMovCozl
IiEs8irDPAQUOpplzL28Tl9j3b6XytjlEblKInVHKGY7SvMqMLSDHnJTWC3/yoqKCT09Uqlva42/
1KF81tB85UUs/nDG6IMU0XMeq2urvAZ9VLGN6IBry6nxwe5CRKJboxhH8hirVFj69JzlwX1nZqbQ
J8cDhvMDPbRfo5g91UX2EdCKeLGd3Te9K5PouUxq01W9lG5utt9y/TIyZSLyigye06HWaCRvYWyE
okkfMoKVJXVcXesw29G5btP8NbAG22t4cSMhgCRUSzLRJONVZNRk05b2VdKT0jXQgR2iaCrasN6W
IatFatqlSCobVKWmag7SrG7r4KqLe8AtIm3y7EKTgqRFCiNRiTeZKFsHueN19RgIMsTfClTt3Y5m
JxIVg7AZPTmjcSrHbPDsKX6WvX0FUCXZQYXZd9qp2TtA4QstK7wImJEWTfO6iRGSGO9RtSValwf2
pcy3XCZq2xu+Jhv0HBM9dDVppX5P40PeDLvYCic3MFsiqrZyGYvu6qmRnkniNy0zTo6lHUJ1azCn
EFYU565WRh+FFn00dfze7eJqoG7FU68ze7dUo+2xHKstQ3qbjcU+tAyJfXV+c1Fvi3as3Swqbpo4
Vb5qp9eB653AzondVtexPHF9tOPsw3LoiW+stCiEJNHkhsS5HnSwI00NE12TOKJ+LHUnO4xBkoIw
adzlOt/AZUGxrO8voa+tRFQUyAsSeU34RZIQP6TqsbcjY9uXmo1doZ6ieyaryAc9OdmFNjZdQdKN
GRaBa0W3Tim9ccDHM0WlCKPsOe+t+5JgXScyPAZahjZoj0xh5Gl1cYp30gi4gJbAvezLbcnjtyy2
4ArNq57bbB9JezcluRtVkXlj2S9mCGsAL3otKruBiEdlnAbTlm5V0T2x9FNaJm89CuJtcErqkOwG
ad4SawLggagc7sEra+uRYvF9hUgzMeS2bR3QWVhp5db6lk3FvWn2kExW9UWRjBIkFHhMFZc3kboI
OnkZc+VsYDw3uDyYRIM+uc04wNTBfXRltcqvlP7oGD1ipBBF7Tp5TYfYs3q5LTrsmTLBi7BKcAzh
GD18NxhC0F/SGI846k6aXvSitttEJHV0MaTVDRn6S5w4LkstV4/10mtH/hXXRpdBEkD0aCj2gUMb
kRbwPLKFDwAmZesUyS1Tumt13cEI4kpwHd64bLt3aUrXavLKd3J7T+zyhpeYlVYWN/1YorOV20Kp
QoxReayN/mlKzCtw00SiUdXTjrVDJrTeBAdIyXfQFrgblQEOrLaw3XEqn2s5PVqms0lHcqUIfQxa
HBVqKKDX0DrC7BvHjdviyDmeYJuRLqaywNVja6NkYQg90bFJQtNzjAS4UAnCstx2m7isPXT/P0BV
PvQqRLuAkRFv7KLcDb9I3qlDW+BmXjM719TQKjJmjjBs7mda40tySacOpx/pLkM7O06VjURCOfeS
Vje6Pgpu5g952L0Rx7qqJ6weGUA6zlvNDRPSCVqr1KUl1QUbi8rruGfRtnfTnrtpU95oVXdZZ7B3
RsPcrUfauwkJNNE2WuyGFviSVBa6JdpKBWKj0mNZ24jGKhOvlDnIk/NGgqLd9pShX6swPpPzYYfp
wmjKR81U1I3jylORGXl9Mz3EUr+FKAmqmkm64eF4VWejA9gfXBciCmuovja5fdSHK0OiM3xsn/Po
bGa9dVcPbqD3uVfkheEGm6DLUXyNOe6BeXNT6ho43DUihcWaD2LTfQ41R1dvrPt60CyYfpQK0qlh
F1K5CWri7MfkrqUNmNeq6MCsCh4Ffy2zMtiQYNqk7aEIYDK5A4orq26eCr150of2m0knNK5jrjHr
sGkLJUZV3FkNCEWiCTdBaOu9tiIYg9OjPbbIvhS5kiJWlpdzcwMSHeprcW6jMg1SctJurN64s3vH
s1PzHtQoTJAJx59VNE9123kpTDeqghfDjD4CrhJRGnbjJfop6stXq+pBtWdxR2QRvxhNc0/PZk0m
vu876z5Ip9BXvLiWMitEOqWvI5OXeoJjC5xE4O13XqD70IOyz9qaE4aNBhgy6ivbIlKPQZx8TE30
3JfqgVtP1RiMflaoR6cfLsd6cvVEgzJOCJ87pDk6mIdNGWVHmNqxzjEoIswrBLMXqSYQJ43+1DiZ
qwX0kVteYTRPnUMlCF/si7DKd22aPhJteqykCdZ/kNUJksnCjaerVCf3itfBbjQ2UAyX12cKc5zA
1l7Tz7JmJu22aMAAjkHZiVeTMhZ20ia+nOQGcfIICyktkRPT3vE03oHbT9/LULqdI6t9zSMPPO7Z
zqj6bRZMwYVyIqEHofINhpegG+TKiTZUldItzDHyacT9GP2iuLGksYvL9itWIUhM+C4NtQMJqzvw
Iz7bzDh1tp/UkHgpZW0IIwWYu3ZC2A1kTEIjeAcc2NMHnHsceiFemplXJNC5p1ntDoeoiElkuzhn
2LbmcCSm8mmbVC7VNJ9QxFYF5Xd1uA8dittAk32kWfoxdNU+bJptpWdM1F1LXYc3EOKKlTuYlB2q
IHuuPtgQhF5IjdGPK21XxqrxzBr6V+mUe7pFuWs6D3oUNm47GaeUv0mjjLYxDdiOJRAMk7cdfETY
w1cVGh4xsNYbA/M+ZX7fdNcGzvUxg/YA1REV1qmL4HGHVpP91Bd3k1HejDx9rnRmIIRFE3Zl4woi
fg0VhmsSqKOarZfU6lFrTYRZ/WUy1spLdmM/jniS1QqEeeAuNGjqEeu1MZ+CLDvkUwaHnOB4g8rU
O6mbweU1eo9Da1842TMfmqc+OQ2lfLUM697JnW+BFr0h6XkLmY4jJxsgPi+zbwPF9TMkwYC2iRzP
hIiDcGJs6mAsbrJUPSo6bjsbPPQZ9OQJQYCLaph/7mMTrKh7lJQYuuFN7Z2Xyd4e2HVwnWf0TSNa
u6nzgoksz5+xeV0Ip7s16xO3vB+i8E0L4XDxdu/B5/TMq6gUcUE1MYzyaRyqRKT5U5sHzzre/cRh
BCQ0sZEshYbC7CbEI4CK7w6lniPxockTl+WbnZBxX8hbLQ2hfqiHF1qNI8zgzbceVrI1eX9D4xYM
McSRZykPztO3bAw/1Bhu2jZ8m5ocXy8XVaCfaAafULfJR45CkCBNt2sjrEptEu7uvxhjcHPeVwEy
jcC04RDiyMHhUGkCFbZa7EoreO2ncRA1t+AJahhvpg7VULyScDC8/j1wYjRza8nH98XWsh7sbmGD
kABhaRW7RWc9dGCoBLvcV4rUwHHTONuj24q7Tq7dd/wcnhP5GJPkYoKmCs5ChB1dArekV3HqhvkA
14RDolBIFonZgBWnGu8HVTxUcKFeU5vgSjN5IDpGkg1RLaBrjxk1pl3VNfGWDomfkF1fTOHBiHok
nXryXB+HKR28UkPIldSWLeTYiAjh9qjaFOFAJGKrSrdQ6EV3SKIFLuSApm0QxYNAQ8pdMLiOvOjb
Yz3moddq2Q0CAsMjRHcb1vTCgeCVYNr4mMZdLSYaX3SWflUVdBSNY92HWXFhR89tzKXAXrukiGKw
KG9Za3wz6kurY/5UW2yLkAlEvNA1CW2J0mCLAJsbgGTpXeRXBJfK6Nb4JusBtHc4/d1Ojo88hn0r
JEOlDSADGK2OTW/aYsrkU17UT1aEwNhOHsMEW5E3CBnr+kPpXmkjpeuC0kVQgJXWt134UlGccQiX
TZGWzv3QAVoQlwTueJMkA5Yt7p9q62zIJPRplh3Nenrk3b5UKfeSvnxOxuBeOYl0Ue/YpinrUNRE
BFGEb3Eqn4oR8Z5tgnaRaZGo6vG2pvUk6hBJeBFTHJOc6y5XTepTeYpD0xQ4M9iGx9WjCkZTdCai
t7hHYKMxuxBJj39qYgLFISwD53ZiZJZv9VW+1Zy7anRiMdRVK3pOTiSxNoFpPY18GLaxlT4PpXri
LVLwIlDuOa/vh6AQimSRyJq7wbFfYohUxz0ksiROlTg6n9EsfgX89SnUimMG1l53bLkmogCMmjG8
tt1qpRvqJt6wFd3ldvORx9ZWN7SvqoEjaKFQJyb5Rs8Rm8nCt7JKnzvg1FTL3oFOpR4x097Pm9D2
hsw6WSHshcWVW+YGLk0MKD1klxG0KtxgRBQVBfb9ZLVSOJXzGEKZThgx2xdh1ri8306vCBobIFTF
QBGAcDNJxOBUrW/iqBFos/AmS0nXqHJQqg0tbFymXhYYiKzOJznEiEJXldFDGNBDHvEPaHockl7v
3aajtTDkuE1akIkWYOTTSgSUw4jIIOtSz7BDzYXAM1rAe3wwbL6WOCBdZHLcbVX4xUGn1CYsEGyq
Sj9WGqj2OhzxUXaawuYO+dDBUda9nunX7ZTuDB2BXBp4dWwaXkzHEn5TdyMLjsAKxwsmr0fu5nrn
1w7ioZicbMc+9Jph/1nH/X9UEf2pgHp5t7n//6BkSs8lzOWC6f1//e8mzd+LWLYvP5Vav//dn+VS
0/zDRBXS4SbHv6Z9bkf6s1zK6R+GoeOHOrN1G8B341/lUvqH5aDsbiFRYhwlVtye/qNcyvgfOsqu
DmEOIyb6a8z/q3Lpz9cjFkMJ1zYtx+AYSreNOcylHuxhIDxwfNWYpidV3Zzddu5aSaRdB0mx0YPx
kha6tlNQwhTZWIVHvelBgDgFnQfAxEbibmqDlBY+s4cXymmEUkkXvdWUaitXYN8hB/+6Lvpztg7F
egKVaRNnjgGp7Kno0mRwfBx79lYrYOKOpFuz0SWKfFTf0jz82vMhFR1FcWCMk+Kok+ICtLEpkrS8
2VDbHF1OhnTXqPihVhlymjpPjnoXVxukyveJU5kPiZHmrtGKafRq9Nbt+tK5SZyUCtLn4Ur76Hfc
8k9fyrQZytgIvHSqO+Cw/fmaJLWJsrtq4P7QdRzhQ9u3ohyy53DkGQqjrDkmqlJuxBiuLWlsHHoy
BjnIxOMvo06TTcz6IIProsN+RADbDIG8MIL0JWHTKKYwp1dRhpO8KlKFhKcrdjaNwe5pK+cGnfBf
zLjpDqCSdYdxHC94O7loN682ThQhI8QdTokpGXRH+LhRY9lfVLLAWVHEiLqn0dmB3PwAaKxvxTq/
bybVe31Qj95YWdUFykK6pbor1Oi/Wpmx1lzFLXpGEfy4dqZFsEFwE6FT0PTqc9hRlZMechnIi6cx
MwSTEQjP81DbhhZBAS61dn1Uhlf5IHUfiXJ0FzRO5Sort5+gP/81w/n3nqD0G/ZZs4003h1t8wLV
RjR25FnnZSCjH/SyggdXuU/sYRPqJHYtqt2FYJSGHmxvpI7nsALUk53c2SiQd8ajNNoMFack2SJz
aoWjBRctTeMNV2oU4Gc8EN2WBzb0D2k3+ix3wNpDUfgpyVjCwqqvsX1+9q60h8btMkRpYTTkfhhU
1j4//4x3Fa6O2uGQyIOZhWLsiuFGs0qAaAqeeV0UkoPDQ2HaKLMXaddAX214VDX6VLgC4WoQFZuS
ST/psumiz5AQgrva8lBjtzSUJfEGqMf5CIxdH8qd1p3tqO0QTvJ3M0ohsFuHOE0jq/GIuuQDhJ3q
+CKob0llDUKPET2nrHyvGAYOOyvaxM5EfJP2l7g5Qh4WDc81q3pP2VhD3NNahyRHYUaLy01r97HQ
7BrataRwS8kviqj7MCJ54lrglU7piMI2tpTE106BPWxP5j4srNupbVJhwAX7oDPE+ajX0qWpUfkG
n+pdORm1d1bQ3hTGKHIeDMch0l2m190haOQBtr6ZejqiRIykgFD0GgIoKWxkGa5TWsQz4nIbBN0d
V3W910Kkcm167yShElnrSuhCumGbSaHoWbUULQk6lqepoTmPNlG/jeuvYYJYPUrBVG/iimMgEqDh
pDTcSKGqnTbWeLJije8r7hxs3DcFtRWfaKrpAjiaAVhQrb9KI0DSGpTI8rGj/03UmXTJiWtB+Bfp
HECAYMuYQ2VV1mx7w/HUQgIhZiH9+hflzdvU6bbd5erMRLo34ot78aHyRLl70WuUwELhPfmwh4WB
7vMxj5j7XOxgTjiV78KGV2ma4+SH8VQNYn+ZNb+iyEcHz8X8QIbzshrMTDLdmnnRbuqWGawq8CJy
WVp5oVEdHPP8IJLjS+AJXpaFtWWSJEO1KnF2hy8KnmLQPIUwt8FhyVxK4kvftlDumMX/otr9y3iQ
pMTM8R8N9j5dUr54F8NaJPbWCVL7ym6Dx78rhARP0yrko9Oquc5YSLNj41HdHAcUdttNj6vgo5+l
VuJcnmWXH43Lt4T3VYC2FJ9ILBDsWBYMjlYhxGwm5IYrIekrhe9fb6LNKeY4lXPUxAVGw511wvVV
qqO7dCPkeBFuD9MInWX25tMqEc+b5l6f+DByit/twkd9sAlGFXtjtPkcZ5o8mgjng9uZqjqHSjxU
DXpiQUWZJvh4+GQS54Dr3xjgeTwuY7yfN5O8bnTZ4IHRz9RQbO4dPia26aJfKcn6KY5B/iYwEM0Y
wRGkfkF3wk+WClcto7gHGNmBchj7imPVor9TEiIar70gvil/uc+a/tjW+J2Ioy9BSfcnMeFHlFEI
Z3+XUKlo8q3fPGC0U3Mj3YNYBllvaChqbjtWLL69sqYRRdPSqFqJJbkiXkXGyBZUb2mu0rRMkJHI
hN+zzBstzzEHBtPNt3SuhjhFC9NI7NDoXJtxckU4DLu2mP/dBv2axRp1LvfDyguPd318LQtcFd5m
F1Wpm34nqYemiIT4W4jMQ8bsdzKIn8yixD6S1p4SpUHE4+fxwCzcN78JL97c9xlOd3NlPdJaAX4K
f0R7RMnyX+Cla92Oy8k2g38aGkgsKcN393UsHsMB2STtFPKo8eA9DmwAFSSGbGNq/HlA2Jxa/IEA
uu8H2f1MpxsqJEwZuo3HCuFqwUnVDgeuigi7YTsNgWNC5Klb1/6CN6NBS6HG2oZdKUXzHu+NOdMw
zDEEJMrIwedStc4VC1FDLnc7PLRfXxZA/57o6Ml3xjwcSNlc4mAs1oT/jn2/udGF5/FOo6xxZr42
ENdPkpG4ECx4747ZPev+8O+0b38xF6NFV5298KllFRGcVnIg4puIphITJ24eYOQ7Zo/pp8BPtmxJ
0Soms9PP+wwtyUJYezpwaD/ydWrzkHcWuw2i8WtxSZOSe7hsGYiD42GxPLltafht3fhxigy+pR6e
/v/FYnOYHCYgGiHe6cb3AU9v4X82JeEbxmdg0cvcyqqdXYhObu7Obt5xEHcmPq8HPgNol/ZHI6Nn
aOXjW+9D3MJl2VwnDhfE4JKIDOx3O1yF4ujniKfK3k+bWxdGbRkRfC4R5D3qo8NjcvRT/5gkk72E
8XzmKA9v85I8DKP/m9MUx6jlH1EwDLfJD09arrzYvRgqDf+Jz9lwlYAE8CR18IFz5sW/F01UYabl
xzbVYonpLbHRbw9LvKpu66cLp8F0+fdP/77sYmgrHIPvUZSMF6bm2IMq6+MQ9+SpC2U+ha04HTJJ
T+Ma4YRPWoHabupKmgr6mfD12RArPpUfvKdaX2aXtpd+HE3V9gKOV/M9Mmo/JShQomSNL/++KEx9
uugWfolwlpXbNLki9ZbmJNdWf+7T8jchK38a5L68++mFTT3mirWbLcZdYTIsL48RRdHeoCRFEVoe
G3RnbQYMYG39AWKNSqo2qByCI94wydsaIk2ybDaspshM+XyM7cO+l1Jv0fukvBs7THc1DQ0KpBNl
QciaY2lN/5DGpdttcj2+vqj0GDDk/PAKv+fqtiz2jCKiue4OJnj79Vwu+OXVDcudEvKJqhWD1xUW
xC/6pxe6sZrNmOIxjK8uXjDNHP5K5kxkqoMLeO8cZpdobYVV1ywPUS/B3LUOpgze1XaWtmDRdD/W
DsP+/C4qo70HFItdZg3UU01pchI+JEmyM1RGaLtDOmTYvkThO29zsXRYLyBwmPkJFqupPjYl9mEE
uVzw6jGSmDwQNs3MnBT68P2cYMZvQL2jRNn3FvrbeYZKfcIWOHVVE+XgPL6DnbCo7s2vbuG06HSz
lcngYuSCmz+us/9hI6A8LXRXmd3tn0OALqe6ZVnTxRg/7fHLhs7yNsxEZw2qmhzZH9AKTF8bK5ZH
5h+2toLCqOr75MpMi5N14ZDCIPmxVJrcAIoJ4j3MVkvWmjFeKaume9wQDYp6V4/Dofza8GFAJHRU
Z7KI9YIjjNRw9evBaS+3g+Qnvmpsjzi2cg6GO17CGfzCiprDea/odMwFAkZOExOdozG+YJhj97TI
v7MkPF/DBcvn0fccUXCTXSJuwB9zflBsbZXmHeYN+jr/mPMkOcbHVDb5nrCfh8fDZ0hS38Ol6vsj
ef/BXY+ZbUR/wC0IH0E4jcANwvF6DPw3vDpSKj5NkK0mzHXD81S0Ys8aFFJn26dNkSQNrqZEL3/W
5NlBMW/9rxQCO9CBNR/zBssUe+nu7cRPvtf92lTXVYZFeFanOWfs6+iGw9jM0S1lXnvq4P9chyPG
AXCYPSM0QgZO27UyiDqmi0huyRj+13Fo/EO6Pa3LhBRyhNtsEH4WDfGznyT98xI+KuQxs2M3fR3E
5h0n485CWqJbjfCQkYxB+ip8TE2tVwhJlbdExxnex3zyuH7mdq9DNqDDb1MwAPN6w/JH76IWM+Ch
9ba8b4KnOJnXEiMGSAan+4/nVlbiWEVp0u1HmewuKdtm6/N5RDXStHCobWjVw9a5h360eFHT+dEc
LMi6ABeZwyA3x7GfCOgWzgdMTho19q3FHQCDso0W2K9jadIQL/WQmIvB/oBMtuHbmM59PfD2nvAE
O/mAX+YHhtplGE9zlavZKn/ecEYdM30yfAWFG3150/27behdrAGq0g2PZyxq4xG0DBAzF9RYOObg
yKYSHVmqzi2ZeRFt6geH2Z7inYimX1Ynt0hPTQE5HafScue+6fMAL28RwDx8wChDk81rM1QmpOHN
fn1xe1egaSL4P9Y+TtCUFUfgRMkUpAhP6U+OMRAn02HrDuvNdP/3pSHYrY2b6OmrSFKH/yDpeHXo
xJ+5JtNtcRsG6XrAXd6GHhqEjexfNKovQH3WJyyW8t/1JN+Np8RTn+xB1uoVDqYXPq0hWe+H2vSH
E7Sg4sm2YfKG6dT+NZ2/YlShrrgi/q8DzU5od/d9NW1S9qP3qWM84kkCcoiikSxMOqQ/pnkrGfKr
f+Sq/mOrbN99YtEXw0zKw/6rid0n/+51fpTFWyt/hyIqg/0U7tNRr7gn8i7E4T3P8sqSHRMa11Tm
A2zcbNldWEuYsuUKPKkIDwQ48eRcJ6bsBdngn00Qu2eWjlHZrh3MBeU+kmkX52gYDY7hvXnaw/5n
A703JnmzztuD3O6Tgl+PSjg9JwMTV1AYQUbgGBd7FPB6XVL7Rr0FRuygsh7VTLG7oTkBXTiKBc5f
udKAVoAs4BPCwjpJ3v9dE/8bh2T0qTwJL9LgxI/stlRBYPiJDFsN3DD5NPueVsbgnrHC1q1u1tfQ
R+p7iYe9XGRwXHBzgxhZGvt0MAGegk1nWJ/YWUI11q+kaAXCpgWpENvmG7zPJ7wrUOAnz0GEY3i9
ojg9LUZ/s+7ear2+pYdIwVmhgVQbr2R0vLMRRusRiBN2qtfxAU3cinAoiDGvBs7WVbVbPrXd8hHv
J4NpC3WbdD2IRMNOMBkQw45+xNKPP/udInHvO7SPw+Eyn5r0ppr0r7fMt3X23YsJGbmP/vZhkTno
JvKpE8gdISzpE1MCsRiXeOeYo9Fel/HVTt1eNcK0BV67B9LhjKQzOfDAM1KF6cQzq0Pvs42nueyU
vu774hWYQDVBzqgaNwV1xyPwa3Gkz3yPH8VEg3tIOKQBj/zs2pa+WDPCbjcY3td3WyVQGMDMhDWH
xNuyiA8WmktCUE3Ergl+YB0NNM9u/K2SYMjTccQuSMiM+RpZlh9qXCsJ2e8t3Bl0jR7WcMrhfJsR
aAryRbJY5TTknU9M7po5+JCde3fLyp42KT8aw7rHdsGyxDQkCLH3A0gZn787wK35gpv93HaclpZE
Pir0jeYDdnufVRe7d++42IMpKHixefQbq18U986brIclSd/jMEFgEHe02nb8myHRy57yMrRjtql2
eF+BYNyYUoAwnZOfW0O7UyMSCY+Ad5+ix1E8MTud//0ucMA/rUvI47/ftBiH1BL5MeDB30K6PoQI
jHqEHx/7FK03Y5GLp8wBJcPzfBmBOULlw78eUzzVXu8t5fqJFs9+No1vcxsECWrR3aFw9U6TT/pX
CnPtxffN7d+fos0oLhMuj8Jswn12fWKLZTH9+d9/tFD91oOHwZGizFuisIj760+l25RcgQHJfI/D
09Y4+mGS49cwuVO7j+NHaJYPE/tonxkmZmJRaTlY+KLD1zyKdaXl4O1FEI320ouAZuM4vR9sbeo0
HDeUUahqxw0PcwiRRARPqDIh+rWEATySe7Z5HuCMuAlKNoDZpQ1KBRZAN4NEBmQyaU+thkorGQC+
osG62rvz4KqttsPFHQDEIv3aZA1mZ1VfZGFEAWU2E6kSZNLmAaidQNeVmSao1iha8yTtmhwYs8uT
LbzoxUOVyUDYivjYAS/CCYp846oRn+mgS+IMVUvtaYujRjD/ujpEyOeuexyT6aZY/CFDzet9b0A4
jDMpt/hhXQEwLCAXYegyC+VH0LudA2BQUYI6PxTFSgd2QhoBEPHc3bYApQD6n/He2+WHSzvg1Fy/
t8AqamwSAqiKwS0Farb+rB11t4Ubnjf6wZPL9zbkUxUs3o+N4aMNshRDY2Y428fRjNmKJ89airHg
JEJgDzIzyAxS8WU799L5WXfxDfnC54LmGrd/wVr88abpy41zDdgU+tPNzXO3xQrYqT7LhjeQnOaT
ldy70rZTF9KGWCgey9Po1FTIbc2xWlJk6bY0zzPypUWVJrOoIPo8B8d5Mb6qxzUGlCpubRKbgm8k
RGa2A5YAo1ZaAXDLgdRZghnFg/9TjQxu4tZfkYJGfZAuNI/gCOdJm35xzbhtm7YHKRmh3nPuTW4t
LbeZf0AHeY7aWZ9s3/xlywGKHIpcgk867k5CMqUwGVxpRarNEyoTfffYhT4UCTfHQNFxLtnoUXf8
xzq235fe5CPedYIKE2Jp/DTAoclRMbtsGJLlwXXqUSdDrVfjv0zQg4aokQ9IoK+ljcX6JgJyT9bv
/iTotTtsue7Ioe+tpFfn0LMNShed6lW1NvG34MA5MjQSClC8p3UXzBhtGh1rOSQTcN/oJ4ROUxEO
o30MxlorMCLH3GlUTN1Y8lj85f1Iiq/Cs4X8U1oLAPSweYgZDoUe/AsFH5QfFDoxTpz1RltXwXJF
AmYJmmJcZp7PVmF8TrCsWF+AQkDPMPe99YuOyNwQ+w8kkbIaPXT3cMEQFLSqCAZZiIgEFV+D112k
SYEM9m3uVrxdUYe9McZDlhxKU3bAD4YT7eARtUC2FNDnzld+homlbzph+5fO/bS25sgkYTha4tFB
EqfXcD3+Qq16JEMwVX6a1CMkWRHPL5p6WOBll/i6j8nVoqrLPNb/Shl7574/1jx1P7Cm4kvRipRs
Kt9/l4Hfng4M7cy7dCAFqkZcJAYRdK8J4TvjBss0spsJiFxvhUarG5JiCAKbK3QeOfwtQGwFxFNc
aDIAZizGB6OxLLCnaF8XCvEw7AFi4wedxHzrBb5fErTiAvQwkPTsk+Aiw7VICJ56AAhHPjb8W7rb
qDywsjML2YHCxT9O1CWVA551it2KTzXpzy0lj9jhrNHuHpcEOZgspMWMU/Wadd5hHpIeJTWuj73o
/R2w1axOo43hBjBKcZMBiBsWtj5sA7jw1OC1gx4RgGy4mNnslW8QGMZWz8s2d08A5kCthCu/NtJh
f11aThSwCSNuOEc4McHkxZXd9nfwRF4dxeSjh5D44IIEj5MFZC118kGHHpSabU+EPkVQHM7aR+PQ
QnR5myHtRkvzlILdfEyNellVEt3ZiBAJftofI46H0rBDn/f59fCcfR8RiyQKFIT2OYZKRUEVbJ1X
YgMxWBa5QV/DVYTLPOXIa/+rgfwB71DTmNcNLxQ+Hfuz7CTcCrgLYKQkdhaP/cuBsYj5sKRXD0ka
tG5og6LR/+mzvc8Hf1XYy7tefF9jzChdq7aBHwZoD25fTH/5kGrzufW9nMS6OU9O5PHs0DAHMcih
DuAp7eb7MeiHeIdpc4zA8uIphhBMDcayrRhI0KM8ztI0+atQuZi9M+WcoiI070ljdH5IF9wAqoIn
aaADTVaKcgzZD0Ib9ghsGSL+AOxvPD5QPM1PsUq9ImGoJkwXkRsx7ee+hQ+hSfeC+j3SGXIEFwNW
chvsfJpD9fcg/iOn+vvaCa8SA3RlzaLL1ABenWf6MxkKZCCmp4Y2uT3WsaBm+t3OU43oRJiBgvlC
LCnNJyNu+6JpkQ7zzcXuTkMPNMqq0lJJWvjDML2zLUXUZPsdRVxnjG0YtbjAhtjWjV5sRG+RF6vL
MmAtJjDgbOz7pmQTxBNyvIgoBIazupp37hUeEi5DPcZXq3CnHrF5FX6bXCFTm3If3SnawrOYLS9m
XLzXMMS8M3S+tySCk4NezZVhCBsInhS2u7GHIAViLXr1eoSalbv6tge+92SG/toPfoFExlCrLVQl
zId6GYetQDrBz9XhgR7zR4zNUv1UuIaMlU9x2fNBA6LaXFeSbt8BOkK1E6EBf74+jAwki5HQYF3y
GKhe5ySIfCiXuEncAvtXmgnt8gHtTHuvaRJf5kYh+s7DnDcbK9jhnha1o0zzOtQhRwyqB86V1tEF
GhQEuqUcYLl7pFDBkJwXAYF2PPZT58ePHMOEs8PfQHw2yIl4xrv3KgCgswY4ZtEkRkKjNIpaAveM
A4Fz4V81DX/AfL2RHaJv4Ovf654+joFBBRGrHEAN8o1mZfmuIdLT1SKFRd5m2n5wbsZqOaBzETBG
Qo0Q5PuYFpHfQcvQpNB8M3UcPsYzmQpErCHORlCK4rdpXgC1p51fjTv0GWImYF2Q4a5BMqFqaute
KPs9nZbKCMxXt3R75cH82ICtzQ0b/obMyUvso+VBxeBD81/OhECsxRM81xKJJTCgtkwvGN0ev04E
P048wp8DbyXdAWitW36INY3xg+31Aa8s9wIAi7sjL/j5P7xEfJBOfm8hFwE525EJ42Mdbd52UQ3k
yB52ZRp1JwI4bo+HGQQ94/AAI3WJEWIAcUhOhv7ewrHH97Qngwo+txJ8/Q4wdrYgfu04nWAsDdch
1ncAhRBG7fgMt6LG+IicjakqkS6ALZYaUM1u/9lhMG9l9mEEohogNYJ+/hRamffCsaI3BnxpmNQc
sbiikVGpdFfNez9UQ7KhUOlNiYt/Rum+iBMh8lWyXmVxP3anLQnwH2/y3e5H+jYxhBBiPdaz2Xhm
mE/zDd5gnTYdz9MOR4BEKTevkXjo6buvfaRzdv0TrAh/Rg37zbiUv7QUEOqMRyUxQ3ojB8SsKKn8
6IZUlChDrN8qA+VfCAEoTSPQfJFcbhHmNqF9t1HRJsl93cnXGTdMBUm9Kgo6TPLmDrtpQHQABXi2
kdqKLYi30tsUNCk4I2Dx2zlvHXRlSeb+2oj4fSFxvvd4CYJ+Y5B/9ZwttJGADqCbthi7G8EA5MT9
0FBePigaDRyQZ72NcYlicTjNmGtfkEOjogYyVnbhKqEvh3DZGbrvyBw/jvA4blur91L/nYQq0y+D
OB6T7hFaNMssoX3tLT4G4LhlqZ1r7VlqhhBHiPJ/ODbkdNBFnlsWPIlJzv+xac0dIBykVIy+4nM6
TagZZwYPczMN8k0HyxLtvy0wJwFdYkYnEy8ArZ5RimUCZXuxLRsGCm4btP3f8dEEKANHjRpI/foi
2+aDLRXshi7TQfixwPjMkI0DFA9HRScIFrXLchp695geRmSHhrCISuXnBLP3bE3yTXd+WyZy9wo6
r9kQbU/tMY5nxfV9xo192tM75/3xYPY1ANjunhBllqeIeg+grjeMhkAztFJ6SxsWnyEvIw4FweEU
BeaVawG3eE6HwsSNd+uH094xeYNEH5XAeAOgldyeu5Sdo31tqyREdBzk2HZPm6kG6+KeJMcNCNVY
bcI8ux6kBt1hbtmh+U/4EOCDVUHL9D5QtaEgnAHKknn7IzaT1iaWbT43wRl3qsqhbrqS93HJNNlr
sbc7anyXoWYZXtgZjsd0Cxd3xeKr+GLwMVHhdYsZKKDwjkPjlvRirbG2QJeL342wM0Zy5W1aHZtD
8aa8CwkbyO+k6CfeXlDXpznpWXD1R4CTsN3xBhj7I4jqZD2Cq3Y9gzArYMy25QSuElOcxvtIzVpK
xVi5zACUlENAdItDPLPEVCr2cNvpWN/cAkBqFvtltDjCk/FAHaIadtsWXOqqO6A24UI4/H48Ifq1
xb+h0/6inEb4ta9PFHjNtJ39Rylw/1PM3MLrV3HjooeJfZXkCvGNyUjgQz4SH2MAjmNYC9WyFy0Q
pOjjtocXIF5NEn9sMUcMFYQapJZwq+ZxPiWYNlv39IgyIadvqd/gPTRxiYxpBGsY1T7SMLnq4Ftv
llWeb/1T96VKL8OIEpEtXb0KNz96VM+PKtb/IQG8122MF2uici9WFFZCuwkzIBrvJfaDU9iZ37gM
8dmSzc+k8VNQu1BK2v6AggVPP84Xf4I7//U3xXt3S4lGNIsf9dITjBQbUnyclgQxxi+dcQm2alnQ
lJr0vhCYCulWH2R5GAYFBWyWSb5ZdHHuc2b8BzfHX8TrtkzRtvKPCXZaoNOCojG5SmLfMOpZI4rT
347Z7plev/4mnGYIOsQPG6Vb/nXT5o0L37GUW+Vdk7XbJp7WaTk7Hu0nXGNxwQSQY9DMVSyb9bxt
SFVuRWi7oA7Xbc8Q2YRBPJdI/ERILnT3FhHEuvWDFxeJth6TdcMhEv9R8+jle9N+I64n10YhADIj
VTL4X/KP9LKJxBMuDYZXuF9eu5QLIFV4tSbiStnRh0W0VwtdtehHhP0C3LUVgkRrhokcfxtrgy/B
WiKHmZ6OBeosYy2KJIBIoQjzHod5ZiliHgtBlM3TsTuPUsHsmLApAtODi0EzVu0OOeRgnGyeBuOb
aCakUif0krxf+vPuU+gYQVgDHzl1iwfTBQ9DjcDf9taGTxzXgljlcTHQ+C5oN6oJAuAVO3PGq/Q4
ihIfD7VMwYMH048WL03WtdFLvEB/Cnv5yJiI691rTO014o5K7mmY47VuArjwWChwRyrhqlm/31jE
Z2SxEN+1Mq7NBIICXcX+sWDaV1tgbshj2OoqHIEZQrj/HsB5yTboJ1f775fkQ5ca/q4HgUc3iF/9
gZJaw/7gYZwneqR3hhORo8HJ4hXj/Iz/JxlWYPLLhjQGilfc7nN5WHk2a3BmBrpKQ31WzA6GTbf7
nzwau1cUxM9xg97p8PV5CSQoi3Zp7zWzBNcykPZY7hQNaVIv+9BciAUxkWhTRdPv3aY865bkdkD3
zkMlOtS0y5sN0gnfH6P40MLoxxiEE+yeLgPEdZTHIJ86A2fSD8DuhEJQUBVIaI879qVLCZxuqbWe
9gdkOrFMK8j1egt7l+RrT/rcOdBN6MWhbvR0LKFw+1v6J27tclmD+GN0PHzAXNg6hZLNOAN1gKNK
QoXN4yUZy52kUx4SfFbUoOojXt4pSzDf2nkvJFVerWBdISv10Y1NAzFmQE8vQEaAUotuK1quk5w9
7FRzAiiIS35DfoXU1z117dB/IP3pI6d17YTq3uQ6vQaNKLnR9GTdzRPcPwu3fyPNHF4jeDOYloD0
h5Dnla5vFmZivUA5GQ4DqRu5FBseS0XpfuJR6D1FScAuMOt/Mb+p+jEBErOsOF7M8LkO4zXVTYZW
O8gEwmU5d+IS8F7UQmmJA0rUNEJP5GxfqkbtiMpTC9+vf+9Eym6YiLAgugt1f4Bm5A/AV5nqwtLx
pS86Q9tcGXtcp2Pq4eM3U5FGPsiDry9jSv4FzGVJUjkXzYi3xeu69pr2jF+9Pn04OnHUerD8asy4
ng6+1esUD+iMGkS4puBhWhS8xQZuV7iNP/CjJl+PfrBvyamZekQkTXglDPcr18EnUlGskjH1rqYn
/7GR7lXsQ9IAZ/Yfxtnrq3F8vG5fXxKtKvtFiCABzc77WP//CXcBKBvIJQTSxdCIppLj5F+DEbeK
v3VnE4LrbZz6g83CcCFncbP+H+lpuONHet8BgFz//8Ue8jlJNl7jVY7PKaJEE0pUvIv6o+tWh/ov
EleYDOK6x21Q2LixAAZCUArIWo7UeuXeIFxoMbix7MOlJIY5QGJfF2c4XTwOqnOXPSs0Iiq58xFT
6fexaGWHrM6Mc4XBfFzTICo3LGwtGw6AG3DRGdPbLsh1y3KfWgJ7lJkHHGL3YTumU8BAU0wz5sUl
PiooTgfolbb5vkb6j/EhfLQ+MkENsknZ7CNi3fFKbOurJzcIDiEkZyVXNMxJn0sQOTldABGPrLsm
3gD+E0Wjjpf/lp3/njaKABsLXrCRVReDN16mFjkObwQLs00/8POrXE8ttB/p3hHc+YJDOZRI6b/M
YTydkScCQieWsSC2FTe2BuOjgSkIPaLNNr3jRpSDfjocJOVqoPv4a0LcSPrkJ1Ms+isTgOxceEWz
9OysATSfkwApbblHr/O8HS8dYpoLffV9VGUWo67yoUXiJR5j9XuDUTWQ3HrH8Tfo9eMuvqd6f4LW
CnmZUnMK4WVUc9rIiir1CVtgvk2z/0JIjzRSo+PPEAM7ph7TLMbdIw/2fyydx3LjyhJEvwgRQDfs
lt6TokjKbBAyIzS8t1//Dm+8DWdGo5BEim0qK/NUZTxfuLYDd6FVCyYQl+sqyRijmES7qZyumh5U
Jymz80RL+lLOndIpdvqISF+UTLGtVNqjh8YJnqZG0mpIrAXy/zQLA6vH12mEx55iiOcDfCrM5brK
KCESOiTCV4vaMuyj0Tw7Z1kg5yOGqX3occtp+5zdG385aIUvqwEJChNxi2XgINxYbWhhrwNDxgs3
fRIrJPXoZGAEto26X2XKTZbBUCJHB0G8iNwqPQZ+9FL1ZrrSphR6Wk1PgIwYEyb6Si2CvPcWuiEY
XViPKQYELaSpQEGFMPw1iF7stbC8FJ70X03FmxN3J9K2PJWNprauEWGe75aGidA3Ibdv0qnNUAbC
E/SU6ArbYLwqC08DVvpzGXvvpVfiaxAVyMLC6MnHD/FqoGm4NMJzFCb9SSeY6qrcvqteU6cu038k
4T7JJMGHn+RiwQs/F0A21nHWegffltgnjCHlbj2NS1R7rLKWbJZIlN6aH9hZ9Cb/S2JF5+CgaVlE
GYc5AV5u1XxKFVjaohtNa9N4AZ0Ww8znXR3p2LBddajMPkLaTFIwN09USOXPvByjiRO/u/YrPtaB
2v5e6eO5do1+0yHmVn0d7l0HWoe5QMcIFrKo1NyqIYL5k6DjgfBOYHoBPyKay6DGljRgIPNIRvp9
6u/MPjFoko3jnHik3KHiM/fdRgLKNcRh6ngaXaU8wqeYZiootYXVxG/SN8o1S8Q+QLZm3En3WpmI
8hmhRwzZdddSgAWViwmjLhcJOOa5DVnvkA7cq8VU7xLHKA7R82EcnbWqLBoRkzRmjkRd5R1y8MRw
n1g821z28WJw83Hhd0mpz1TJHCuLnzvVzEMdE4Alm0npbTy6LM62qVm9+SISK8ILzbxLteFSVmzH
LZ7xXcY1FLNNz3GMtEuFZT5TptlKi7iF52PVrKymHMnFTA05N4qeTp1U4y7iIgmvU6H3J4ENgxmZ
sA25RS2nxFhqhtJOHhNadioW13goSf/L4fzfg/P8W+9sB9vLljX7M2uSiyr+QG9V5/iBg8Hp1k7j
PNIq7M/WaFbHsWueTuy5KEngFzFuaNWVDLftuRcP7JUzobXB52R4W1ymPhY/11+FnS0PpaiWZBlZ
/Ax/+PZafyH9Ll3ic9jR239uMVCZhtwh6uoHZ6fpq8cQbRncMEto8XxIHOtY8wByTwZVS1tJe49f
6UImJNxkZs/NNASFWNMiW4bePXF1dYsLF0BQxxuksD+cPsmQTEM0dMLNi4GW9t5U/jw0MOYTxZNz
IajAaq2wUQWDGaO5Z1Hbjm8ZP+esE4k8+Wk1XgpC3XTx9+ALcLvQPFjQu4wvXHOIF6ewJNg/piVB
sbufVerUI/9isuhe0XPChahyGHWtuc5BVdx1hSNA9XU8s/Bqn4jyrLF7F0eMJKuGrl87vSVV1J5C
103vaKQV/cU6PERTkd0DQD+UUCkXKtPaiqQekGf9u9BqpAGSRDT/2WxVla4Sr84XQWGb+5qp9TO2
zm5pycpcmWUAGLwR063hI5Ht7RgDmC8ciq2FqWO09MWEPF2ph+H2jxbmwGvlpD9Tj2erbLPkrAzv
PaVmg6XTX+sKiz06t3VCLyfW2nywsZYLOTUNLpqoWJutepD3QYotPH0WV628GprZzo3R0pZe777E
WSDmqS/GVd1p0Smodg35z3UZ0EWbBtpKLkfRmqMIjPng90c7gUET0w1TBmdrFbfzOEeObQJ8Eu24
b+mSL6ROPqLWG6JVVtB/OAi89eRke6OrxSFpimrpYzBaGnXZLXpMnwez8YtFGAZiM485c665FlnX
AL/jKhuZfiEJwKt00o8hHru5MZnVlr0NMwwEny3JDXwKQbDOHeMZUIXWkFdko5EpJgpL2iVmjkVQ
x1ZchZa16mo3hXdzaGl+R3EQftGhmFhZvXHWVQcFSabTChykVeR4TkRM12lqf7IAs1QyDTcrJ3lb
4Bf1esUEuskubpyn+5YXjayp4RawuUrkYpZhEfJMKU6ay38PhlmmGzVhItCGGuRM1NpLvyrlPpAF
v5pBQ0+OuIHrjRm+521szHvsIGR9tm7R39soqY91VK47w293gcFNvDZI7DpjEZxDvwag1Wi7CSvE
0SvFjtt7ck2fDziwFroQgBa4hE6clay27htpzN/B3Md4RPVUu6N9yhrjAb+H+7MxbsOOZv4YxMYS
XDfPU5SsjqEQ57yYGM/Wb+ohLE45AvM89wpzO3khEZDR5eYyqHtvYhPowuGRxEO6rQc3BSylqxct
LogQVURLoLzsPTMQjzI+B16tb6YO34sR+qfJ7pOzT2zvpU/HngrGaDAo4xhsSj0kxR4RvrKHN6uv
X/liWKXCV6Xrb+Eo84WLk+6iEcyc5YHF9pVlWwNhgDJNOynf717adupeivw9b3QkHEm2DEcEsB07
+OMeGsLX0Y11kpJ7qpQzLkjBRfNw8N1DmoTaPqLTdlBpeCTZTeWrucFLZwzBS+A+iV9T0597LyTa
N7kYb8rJgT0lX6xccpHGvayzzWO2UOMO8adexppzK3JALdhdfOqWXSvbYtWLkpAKDbjLfw+xSRnT
Uq/O7LHfjYmV37I2il+0vF2ORUMHuSyhzpVlvhz7wH3xE5aU7xcH00LT8vRBzXyu3ie9081H6/fL
qOijneNE/OIbPcU+260DKx4vGMzQGQlB7jNaRqGq9CUdXHtjmyKd1c9eoONnL4WQigYe1xFEW7Ev
XdhohsWTqbADrpqAJH3iF/m+QCajowrCJDMdcczyVVy5J/t584bptG6oIr6sMNnD6Jq4XxooHxMt
Rqyd85Rk1yMFpyNy924/70XcUjOykWJYsnLFFpKHjZnT+9DjwDx3srGxuNKN1WKt29Cn0GekxeRa
t0lxO1AEZNJqx2h8pujbbYjR4TT1cjwBDf6qR0PuBEL5Nh4xkfUTCzfNiaiGcJnOdKO7czaZoFcm
zVjrYZ8ela9/StKLZP9im91F9seoWjllYe1lDDmWVMA6n7p8GeYV7yasGTj/dWbeUsnuO4NOXR2G
08auw3b9pDiwrWafpe4chT6157ovnW1EKHPWjqW1Km0zXaRu4J0Dm7Sgaop9VVBKd3Y7oFwOv37e
+MtBaBkhGbKpSIBvkJUFskuARRTG3KjtCX6uhsmnxpUZpVVOmHVqgbiYSfBGeJVnqBlHmVn0A4GG
X2oVw38zpf4Zjv4Gfa37ShPLwoFVLgs8hix0m9XgtxCbFiXIixNRJUwLGL2jseaDrfVm59HGG/PF
UPe3rvPGkzCa+jK27r0doYX3ZTossyKzdnZs9tiHvXJrVhA6/Gqwj7ju+E52j6GgtswVrVm1CRNd
J9BFYWCNen0dcn5YpOAfTAivkmvgbJhUTqmRu8scJcyULTe3vqkPIq7KbRiylfpjuzJzQd8rSy9F
cYpaEDmB5uyGxD6aooUDEMl7n3Thsmq/6gB5WWTliYyre+r8CGxN5Ndr8+ntNUhbOZw/NBS7AvaC
HSxR8oyZLp6DSzwiswnlxacLNYmchKrPknEUZ+HClKS6xmWXed8BgdpZaWvFq3TreKva/unjyB6S
9vAsJ9Z2doW+hHqGYTSZsMSIxj4/rSdZ78avTR//tZ1Qh6Jph2jx31+h3ajDEOa0s7iXYC9IVpnT
NLuQIMsRYF1Ir6R9sSxsH60J0S9wu2PuTjo4Lzlup/FpV+jmFI/TVcRWdMQQTboS2AKuAvelkii8
Zht38wG6GGiL0TsEeXP3UKgBYhJdir1DmSNNqPwj0gH2OF01skwTb+cXGkHhUn9NK0PMazv2wH3y
EHQk5qq5nYb5u9WJfNWnpg+nxtBeDAVBpc8j7btJxMywRwpumtF9IbaUI+5L6vk6QVzzaGe2+DBS
eIY8c3MDlObWZao4KOVfS3e6xcL0X6GUpQA5hwFnjrSWTt02L92Aq9rlnLX86tKRYQ9IIWxJ2uDF
wNBT06cDQnYI+jTEeBHFd3RsY2lbUI9Kn5evmHTz2FBQzoDyXeKMlAlSGYAuzwJg4Qer2K7qs15V
5ovZ3AcVVfmMyXmftvJYxUEY3duQg02Ah1s4rpnNKqnHB4yIBgwk8Z547WU0teiadFV8DbTkM4st
c40kd5ZpvozsN3qSNYkaMJ8uNtYba1Nf8Coaq1IEGQV0J+4tm+OGjcS62ZQjz210FciKHkMpsnte
v3ShzlVU+ccccPQCboixHQ1dvXOh22Ilbl8V1vmVkyT1SbbWV+X42jHNuuFsD3SKDK+zd0BzkcAc
MIitXvmfmncm/PFqZ8XG0knnWqLuTlNUag8cpTj+0KKRgwpukjBErBq8SstpEfoWkXc1hY+IGihR
GlJkkpZbURfpKRxQ/9ICloguD4GPtp1nIt3rdX6YSM5fTE8i+ERX113VhGA+4AYdSmn88ybHPfAk
DqgeybEwNHq5PMyk8PUTZDzrZJcW/lCzxIFOEWbYUf5aoNA0Za9vRAXgh1BEceg0W26xQ0BmszTv
8t+D3qVQVpMtkWWTTOIBKqXJC6AUORKMcSMq2xFr6LQwcKBQ2qangpFe3SjTo0W+d9VXsb3Rw/Ex
4s1Z11YSLEuqUi6q7OdFKGjOlOWFjPmmLRzzqJ4C82TSLAsF9ZiRmt7aqNF2Yn5Ty65twt3oTAfu
Ht7aYi3uQNbSuc3dFeO37i011VbrRHpjRubaKboR4ZZGcdHnzq4yJVZQ+RQ2M6bLxNPMCttu7ZEN
WFdihEzl1w4ogr+pM6ytNHCg9IVOqsIWwlg4XuDO6t4ul7mkbNRLh74Tt+W1H2TWfCrhFoyDPXyX
3kqVdKtkPYmd60h7k5o97pXA3uG8acDypQSgcrqJlnsOqv4sYlVv6QLlV9OJ1+yhcM1CWZxHT4wz
xiCRmhHYG4tAqFsXpPsWv+ac1pFakbIXB5mYDPrhvUUlS6DRMptXBpG0NDdzsIkhnLYqNsprbtuv
VtaqS6SPj2bQ7TPgLj7BpZGSPaVLX6dDDmQ4vdZR+jPiBOYMMaNN1Xao0HhO8IpUJ60s38m9MVpN
FvEJ1eDsKmtCtSDtott9c2saUy1VqKuFElq5T6282lcRCgCNnLUWJ9rODVttZz8fSq/gJveMiGMJ
P0x2Yhx8xMkmFPZO9/H5dM4TmRVrJ6vp/BP/l850c+6GwwSyzpWnyYnLjYfXtBZDs//vwaAu3E8x
DhW9YHHHebgip5Rw4GAzKuhMHEE/2ce+s0KSKSifpdvYXLenfANIE2pR1jbXJqoJSPdpvq4nX09o
XoIrsePpZNGQJGLa3EQd8o7XwCuTmWpuKZ5o/EcjTXzDWwYd/Km5tMZkQWsQRPPkSsRxS24HMV6S
AeFkUJwYRu6M+8rG1W6VzusEcvoQGf0j8I1qnSjeWplh3UHu5QcnrP7/IJ7/rLR2M5UtELvU4fD4
L/SoKfRFN4N4SPsfXMI8rUf303PbdQ6VyZVEGXgus7wo3nTL2PgFntyKph+qjzcnmEdnU4Ps6wXB
b2LBBG3pqzppJ2d+ijaEYoKIDHy2cW4ZcntshjxXsJfzesRF8sQ0h1VnsUUUAeJF+NYIsaGumQ+x
/zfxledNncULivPlf5+CSoU5s0z/xY9y8t8zqconPqrlALnG0m2PWkkHkKBNP1fKYj7kM9A6FLeo
Tx8jzU2qKXdOIqKY5S3uDJLmMzfDJjsKewMheVVq/s/Tj2bG8SFL/Q83D872M6ajDekyBEqIOO+9
AWBeEp4kvzSOFViE6aNty8OIJXwbohgh1ybLRLHcBpr+s443DdDodpZxWOFNmdeNeicEeJai/OAm
zUUn4CZZLpvG2ojQ/uxK795WNohvuav7Ala12nIXXI8VKhao2z/lNq8Eqz4yuiwoGk/cg3bzneI6
6GLjd5DkDOm368TAlN0bjBCkm4Sd9O6wRbC3EpiXD9M3jmrsb+i1SIjOr1v6wzawBHMO055avwjJ
SWI/XJqZzd+6DKe++dl2L05vf8kOLaQqA6iFdP5xtxFiC0d7MZgHI26Rc6xraiTbJn423lBAvOGg
BQqqHStqykgYVsxK6xEBZlYpcKm811X9ncRJt+wt4teGv2WFBuDxwh8BIsgcirex8Ia1ZZpcrJQD
b5Gb1+AGZxlo576f3JnwC4wO4ity+g+Fdk1JxC7AKbIbXfMt7Gi848XgGzzVtgrNaJX74082uHLr
0MJZ2Cac6WyouesP3aVHpF6xdZ/tpMV6Hhf6rotHE5xA9N5EpNR1oNELtuF80Ua0kCx6rqT9jGsc
F/8YeUVXIPMuhu0oGtrcamJKlQiu5uukKwAxy5GM7QsFIw0q+q4fBlCChRxaf55N+oOeaLChgxsv
oZEy86sFCt+avKVCcGF8pRYmgntIBuLqXVUD+gO2EmbGZ9Hs/qOyBwGAwgH1m76PgQyfuTOrU3TA
w/ZNC6DCcToAKqS8nUCWtI55SbNg5RnJL1oPoWJ7/JOq/iI0yHHAR6mvaWNlT9pCd44Ul7/nB3TT
xdppYo3yWVjJf2V0h9sFHsG/NEzfLZgIpE72vAvnse5hlBVc1SocUNBRATG+jkgDJc2Y9skTpKwS
YfAmRsShKiEyDLFTa7Zxmb8C1HgFrjAPMKf2OoYnXJFQupf0LxAkRjB68gA/4m6CT8Oqtbawl/73
JVRBrR1myTXCPj/yZ6nRgSF0/aesajeCnXJlcMPpfRtl95cIZ023lAo8p0PTEs9MY/BucMHnhSLu
X+vOMg596rrcnAmLQ3D69evySo8lmVt2Dbbt3SjHT/DwAa+Q8yEMbZ+Y2go2+XYo/Y+iFIBOMmAI
XnoRZItn0D3+AUN4E020Tl2D4P74bXPP5GoqtmaXrmObBlNqDGI+NXKBF+47SsSX1va/RWheuQ1T
sZY3l2IeMa1jB9XcjbTaz8Qd9rJiTLvlM3zA0j762tl6MnDnwrLI1wThjUQSZVYBSSdLVnVgfPH1
Wu8f9d4/4DZXidyOXr/0yucWHQXhrFHeHTLAhVN56fb6qQwctk13lbisVHAMCPev0J8gf5gLx4+Z
CWDdbUP79YvssxX5CWQUsp8B7SjeDViz7ML6zvLsJtUngYI9BtK7X5i/vureTKWtkrQh81mfAiR2
RNAtBeu2kgl1rNBhhTjDR+zbfwpYAQVvtZn6aIO8rS+UArg3Gc3eGryH2TwTzhSaOVRDxEHSm62b
zRVXsjDxzizr3zCgJTua/brr3bN7miQBh4xk30yxgkHpUekjj83cIcYWQnlqOsnFGqpNOxUHlxvj
7L8vqyIg5LLEq203WB6y/HcqXroUjm4Yl3/5MP7k4dZLjGrWegSefac+tgBeYIoB+gscyudsZ7qv
TcWAI72B3Of1f0SNz1x1rn40aviw9Y8GinGcr4Y0O4ESeoe6gSehXUbuiOCj6OtX69ZwVkPoUG4y
2GHi/p1to6LZp7lG1r5ZR3WwnywdZ4i8aNYuK7MDBRecDgQx9V5VH5o/LXDyLnVqssi2zxXhNd9N
tlXsHsykW0T0DQtBr3+8i4YdxJP5e/3Q+vZk6/RZIpssj5PsaXCpuVt1yHS0SYpcbHOXUym36mZm
uclH44cvU0p3oJx+SdQhGFiRWkL9+XEncUel/K5yv4IWTG2dNMbT1IhOUJMGACSCucm7KLzqszhV
A/5idcsMNZMFCImoWWv0Zt0xgU3l70oH9kpBQNN9kmZtSKp9m+4MM/2KUrb1JllOQr/B/D0iDORQ
jGdeCVICH/41xMbEq5Tp2gYA0YO80TiL4FJO3caoomYuTSCvFU3xGQa6r2jJ4RU/gaavv7He75wB
zEk0fgS6PMGaaWYu/eehp0to6mS/BhJzcGobTIqFwVb+H8RhnluE7BN9k1jNp8yqe1hF3/aIZUHi
1KpF+KpFvP29+s93vC99wnlfOQs9ae70DS5eWpwBAr854Qly2yLKY/5M3iWe5AfGr3PlEP/NnVOj
N68FyZGm8tkGo09VdNAe1D4JQbkZ8TXmLdO2VC9mU7+6ZGYWVnG3VH+xcXOSKbwN0iFL3p2FSbA1
aOSVa8+3AK6SNiULe3wtokUlFaa34ZMAZUB0eF0m2eeUptU8xIM3B9S9jUAGlEnnssK8V+5Md3Qy
zhfpcfw41Ly+/tqYI3ky41ZjtPG16cdS8SVOpzVsmk8vMu7CgAiGAsTQE5q9sJJmUu9eRqZzpNbw
UQmL90biv/cvkWfeSs/6lZi5ZmEn2V/j9VDKH9s6SxVtZZD96AH2zL6ugNIG4w7zPiGZHI18zLgn
694TCt0E8xalQxPin2sNwM/Q12ZeNnzpal7o3QcyCQZB1/zNma0eVC/sUzeLYRqNxUJ0sls7OI/J
7x5INZ/GqO9qYwSu7dYz00azhGLe1eGfJYESC3icnZtyYXmuoEp+BNDQQ1RGbiQzOQ1fSlgbrwMs
k4vgRQWgTXR+wlg7G23zOWrgI3St/PS1Qydxo/kCvJ/DyI6U9oHdaO/kpzugEbxiSQh817Hh/j/f
yY4w94aerIs0/CEgwJ1Q+6EV/tKshVt/DsojneRdC94tGgfMpAdEIio8x7hzWid5MxAke40Tx3Iw
lwZdcPaG+sIUhSePZevo7odIHTQrr7spaS+EGA82DCjaVuJR27z0FWyBwvbwbiJo1fgresA5aD0s
yUAHHJ2GNC0I9IMYiYiRCJrd9R0B5Euzmq+qJLwv9e8JE9lUFn+txlUb6HA9p/WxxlDJblXFQCKY
ihAO6RvzlH+izPo1NPuos5kMY3+qKKd502iXMrLmMjSJaMbFkQDkvOqKPdmQndmW974cvgOrXLUR
+Tp3wtbQ5PyCGi78Fr3Z1ERtwSlwTbLuiGB8DRPCy3YA2X6C5IG0Y05NwKfhNA3Sv6p0iQhKTJUU
FzUneZBm7zreUszhZC71uD0kXbKuGoOrbz+wNWvDHBkVeKAxLzN0/7RyuZDK4tuysjVj1OSMAoTf
eFxtew86XIkZm1ZGMSdu8hPDbOoBK81GdF8wJJQ0jdP9GM66rSWXNM37S7DXzHyQ3FKH6lq3/7wi
ZV1G2hkU/EJlLksYxAKzAX6Zoo3vMcy/6PZBcvHKTU2wK2uJOBkiwLltOyS/SKhrBr95u/01nj50
dBwNlEh8HTOeBkHukRy8fhvd7k8JPq8jHQShwl0PfTPMskgVs37ilekTe6+S76DEQzM9t4nndx68
llit9tor4qL+ZP02/p/bsTdNGDzIixPzqtrn8AciioHZ7zBI3IaYtGU6kLkuUvmr1Qkq5LDU8KHN
ZJW/e/mY4zKjfRVNALTN2uQLqxe/La8Y6gdecL5VjzcJtT1udMYZSPHty+I0+e6X5zzoKXw0OaDw
AL4XEngPcjlhukyok0WP4FyGJ2t6utD1c0KmaCECh+7NRu9oVpkurkFLa9Hx+QfODz9N5iqnHe26
GH7wDLnC2IeN/m1kwdUfKxxzVAqlSrdYCKJZpvTuyZN6ydkSlN1ftaJ+CJcDchgcLB1vUvMwGy3t
KHj1ywHvcOodNE4mkj87kY8PEHWrnlt9FoF5AEhpWu29nPjWxtg9GDo6162emIfR2Aw8Sj8Yj7tq
OjAPXfZeaHk0p5aRs9FoNiS4Wami2OPf+FYWKc609eGhcZvqmuQzUc7Rdv4V0XBovfSvHOSVmPh7
23a3OC4vAch3PI7rSdt0GtYhOLcPgDMMwklvY48XJyuI9o28KUbrkaHJ+c0jKtRJcMMP7DWhVEZb
X2x8tUR8TEST1PwHkXwO5PmGreSfbkMMdEP35LY+K438IXGWwqPRSGeTRKsmcPlm0czQon00hS/C
wRtYvEvFWzO3ItKbDZgkZh8IjFszkuXP4QaDwYyHGbZXyiNGosR+8iCvPAY3jZ++ER4DsRIGK0m6
o2CmmSCj8FUv2pHtYHQbeustzbrfEHiLE3UrXbAg0xHrcJ6fM0tBeGCqy7iFBYgTHHgeGU3u0M6j
dt2PQcSvZI5wD1rt1hE2U2po+uAjA/rUe9/Q1SFxN3ju4QmA7cu+HLP57LqeN0xyaJzhOPXeqXXG
jaH3ANDkCy/mPoY9g5LWvMeqvNlJcwnibS1vyL1nrgg/wgNWTSKXc8Q3D3HyZ09UI6r+tFw/h9uu
Vl4J1ZtGbQIxBuzD2WrzrzzBGIltcebLam2YLBMri5g+ZJA1T6R1rC3JlmSjwYt6C9CQqU/N4GMW
JInbSYCCgRNuqvxO4OStgp7+TDDtTcFvoW5gD6WRthot4DhWUxWLToZrDDVXkdlHryCAUPbrhEkk
Y0wSBotMq7dvECgfjJI4R1U/I0G2p1FxGOC0L1w//od1VA+NpZe7SBnO1gZzGuItGlVxIRL7iX3w
YBFlrLvooLf6a+mOa/MZR4o2+iAPE7w032C6ETt0/OSm8C1Dl6K+YXAyDCQoEBchVm6c3wfimtxQ
Ng5DoAZS4xBtmQZWfMQlB17dsle517Dgr126d7nNODIzccbFQFBrbU6zp5xJOWmwA+2dPYREhTDc
+kTx+9R6HarhG3PL3hKEEBormoGZGmduEZ48dqjRriTqlsQiwmCBGAsq85cZoNbAsOvJYurY3efM
YlILmMHses4tccJmPkr2wsHOd3nv/umYsJ7T4eZCj3BxjzrMmNqy5qVW5YAiVrYEmlRJxH7UXJpm
nQLx8EHnXIPgz0fznlPW9vdBRa4GsMK7HD0yaw3dxILUqfaM1mISJPFqx+9Cr7cenpzRTr4qj4O0
LtO/aTQeyENgAL772D3FfbaznOoFNsK6T24qGTeifDaSoYYY/k420Z2XkGk1o3lrHTbxRMlt6Gqn
ZnxnrNObTN0rxr6DaQQPsE+rKMhPUdZ8pQGNHa1rPw2f9KFf+nPXRj3YKialGj7UvlZG/1SlvZhJ
/xnq/irvng2xSpYLP8Qh3GE1CZFDQsmNQIXuT5tv7KzBL1FfDXJjjFF6WpcnrcWV3rzJp9+q14z3
uJ02ufCXVRp+6Ll5c1Pt2xLmvyjTL3ZevjTFk1pF/5QJcoE9ukv6dCtNOCuuuOvJHZoZCPyZUgZT
T8OaqHm9C/+Thoq5is0fyW/Vnfpv03CvKjMuvm2dBltdqvg3r4Mz6CdmXnks0ck037ES9gH2BUxM
TLVm9lrZBcFqAOI2L5L1mHoLpKpV4Q4cByVCOPEUmunVLfFt9grYUuCKSf7o0bnt23tF5ojCrr5k
XbvMuLqPzZmJIg/Msbs0SJbQ2kIY/8ZETghQQNG82TinSY4DSRkwjsGWlMgQB2OIAd6l2prulEIL
0S6NXv9iCJmP1AJ1luy8zF3ZTvAameNtyU33Frf5IQz0VSqDL3ihs47Rib77UbX1I1b0OIsAfIHm
+I8ITlOR6H/Fk4MhUzqjVlu+esae8MpHZnPep9m3OTFdIc/Vrgc+gUUJ/rONkyag0B4u+QX6ylFN
xgvIkbeq1k9eY17a+MPX0n1QN/shz9EN6TaHxvAScSLZNkdmQ7N7nPCRUxHfPQT8JBt+YtooM5+v
iu1Eosak1zSaCOHq8R8DUDa2U25in6ut7r95TXTsan+f0l7XGEMwIaAJaf54SruMRJYYJHFk6XKN
lveQNEJkaYcpiv6cvkdP/aZp8U9vIP2mz5cDBZst0rpkGltIG5ePkGlqCUca6Cwi6tXwl28419/g
zryFEFLH1lh3dYdUPC47Cy3CvmKY2SXiX63U1kqrvWdEL5IO6wDV0fSHSzaQC6NqstBVmY8ACCnP
2frqfPh7dlSkm/6U8EpAXnGpSlS1sqq6ARVCPhee5EFGP63m3KMo/2pNeVR99/wdfJWEQnNgVz0O
B8PWfPY3dhLcq2igSb6vu27hRCABA736sxztbSK8khTDagA7BOjiFaHh+j/2ziRHcizdzlsp1Fgs
kLyXHaCngRlJ6837dkJ4F+z7nmvSNrQvfYx8pZf1gCpJE400SUQgMyPczcnbnP+c74BNfgNUrdbU
c6baCwUZZI4V8epEV7jDL2Nj3uhd/wSoqaRjSYUTGRwtvTd3vbly2GyefGdqstsi/q5acsPAoeZz
rCUJeeLIL9IsgJlRk2lXxa/CqAmFzdPOaazmCTvcTx/gXVcIdJ2rofPLuqTuw1qYsf+wHzDlqyUG
c9PEg78M40lhOuRzWG9hFVQxwmGacm43ksdlIACejXDQtOie6UHlK/ln1IfKPhkGptqWxT0IhFCZ
5o+THdT7SYTbqsR3qTZac9VQyumHubRc+4cmanZNDOYoy3vdo+4okTw2joYtgAf2+PsfOWU7f/xK
65zMK2nIIhQxNkd2g/o4hpw5O76Ureo0y3bMeds5MU4WUSWs5FPtSiVSTvr6D7wNwallL9yKOTW3
WNL6UzOlw+n3r9A3wdTpC6mmKWOLKTvrKN8lsJpTW60KX6gns08w5UPTWYZUR/GdiaI/W7XqUzhU
9YleJIL0//H7GjqRa0fQgVptujVn4zaKAYFnw9nuU6oVgxf6QnAKa5uBcRvG4xayc7lYG5HuKEJC
zEjobNEXFioTW5aaYLDSqPKDP/Q9KuE5iac3IfMe8K+Vbud+xr+9dDcGFHNyMriEHLxaSFZddENT
kGuIND0hMBJuNjEtZpPYlllK75pTn2ndewnD6IOsLEpsoz73uvNsdcCiHDqvUjPDOkRUV1eLlxyk
I0NngpK6s3q9I+2StJ8BgAnXoWKSe535U8kjXkl1jxOXLlEdZCo8M6rWPg3FmrYltsRNUv8iT6N6
Yy7uCnt5UKGkxhqcpx4OSqFtZScPKU2S7pxID8T6uLUUw5+XribuwUsrF+UbS90nD07L0aX08Yz8
bkkC3jFoSEbDemyvYLdZzB4LYV4XthJOdp944B+gzL+OAuoidKt3kyK1bO4fyV1j0B5VqFMFG2Hm
YJDCfCsnrmqJhn2e0SPyUXxgBEiFT39rd4yQxDj1W68z7ZOKFSECuwop5K6WJfMX4rwJkV/I5m9V
y3u7smviFlAdX5JT6EhJhXqPrTknSXTQRfgJgTtzTQUJdMH/Q748OAUTvViEtP3fP1dNpd3Moo5Q
q4qHkv6wbXOEmWFDCIFR0kXfkaOuaFBlX+PTX0TjBwo3URiiOF515FX2AjnPZ0rAWmYzzVS/oKJf
aTBSAsMiIa+dazZPckWcbYh74q9cB4SW7RlB+Di107DRrOCoGtMz4MV6k7SIhLHzXLTmYzWOb1oW
PAFsyTyaH3dRx8e39JwBxQTkGzUXoYrxdIQiogT9exP+2AtUQ81JXuq2sFxzwmpLdQ5Hm96ETQX6
iJHTgdwqylykv2WChihWc34SxZZCMWpAm+Y1U/nmKkLD/RuVYWBAk1NUVmgFbferVMbE1QZKZPWa
Q2S+VETpwktVEh/RNxY8O290HNqqOsVF2+xcq/pJ4ABy0yZwUuV8lqj2caB5EuGcyxrbYl3H+x5p
ZKuSriCIGBI+6jhHq8oliJZbs3hKIvBzy+QHA4azNKsIsvMpuGzwuavCx8G/N9D5NeIpzWAMVUHz
VYWpN9bhCRiSeUxrj4vrSzIOXH/B+mICSg/Y+B5/91yOsT8lzFZTItuwf/ZJRtBLkvMoTYYpapD7
Uk8S11rEvAGfjaSKK/hQRtHZlsmJ1PNDm8NIh6Swtnhxf7MyJnOxxfAVz5AN0LJwyjfsm2t2P3A5
oH1VTvdlVz0CY11AfJpOjAQVmE1IP7Yl94leHkZyWWA6mcOji3dMtNcpAAs3WRisDGSoxBdR+4lR
H9CriDZcd5ycxR861UcwocbBcEhgtEWDFnBR5gIGDKbKN+wXdC1p8ZPo34h0t/tlPcFjg9olE5zH
KIO2hQbkARdOj7qzfNGGpfpUwi5bmXNVkrgyhg2FcaFvt7eAc5hOJ5nclhw1KD+GWhjw+hk9tgmH
6pQtRqe1IXLgslXUuo87Ibyi7WHJskJqExxa9ewQsqHol50eL8nBUqKndinlJUtUsp+qOGFQY/3M
zV1OzsSbaoof5MoAmRDZvLn/LV7YQBnV1NXC+VOJ0uFtLvdNW0BmYywrSpM9gP6FvZLO05pbedYg
n22TQtKT3avaqSyK95kR78nsja8kqXHEKtzpBgvXdbhfrLVYTNdJktpBuHMEfWZ5xqbKrifcSpUM
Z+I+49StFWs/TnGpEj1HEc0xgq6/NcdEc83OvPvrWjD0/zuYvv5Zbb1u/cvS+u1ccQ34y9P1L9ef
vms+sr+8l8XPn9vrf/8Bf5QxCfE3x3E0zbZVnkGNyqO/lzEJ/W+GIyzNkbYu4d1b1DT9e3c9jUu6
qkvNQZ5TVYN36D/KmCR/nhQ2Ha+qw98j5P9NGZO5Nv38qc1GNzgaSspsGC7rGk1EfA3V18d9XIRr
0/1/ic3B0Adt1Glp1Ny4l24U9rShMP80K67ntqeJxJ3q5FVhdIWbA+yETjNpT2VlUryE83I0IYJv
RDgwAV0BePDgA5xXxfG39BqHnJJNtzNq2E3aSQ3Si2oxQRmnhLYypE2I+VE3rNSBddsvMdBI11kQ
/+zptpfKAemRMFz8WsUgP3TyFprebcj1AA4iSoAhEIBM7Y6NAbVp2Q119yybyY8V6UU2Zokttn90
q68J4GozA/BzpvBshfmLHLX7huzHDEioVcQl4HwwJsP971eHXrHwp7z943P8S9Hnt2UMPfXf/irE
+vn9i8/XonDrz59vW2UY+kwiNKXWQniUsAttQlr0HRPrXKPGbfvQJtKvdOUXfLgPs4V/gMV5I/OO
sbZK8a5zH48gh4x0ONKvsG+04UnELbyehooQCrAu4LQXGErKIy7qDxiCbyvfnvjDLwtZS5HjDKiD
jzZbrJs6y66KvVCpgPtlrIDpZa39QYrkkgXJ6BZLcWnn5RGJmM5g0Rw6hZDCpJ9xDVuXbMy/bLuB
jq3lYquN5UhkWiJBVF/tpD+DEGUxzR7oOJj2ulYdIzaxLXwqTrXG40J3n2DiCZ/T0zsMlswpuuVl
qY1r3ugutNEdUx5mjyRwuGjNhXGa5fIwaeFVz1I3R4zKZ5RZm1tMyy5KA/QT4Z5D2AYMu0k7FRMj
G5PJhW9WGIjoWC649CqgO8hGuWQUXIyMW6AyGLTehfwR3FvR//AkM+wrVZ38IdwDIqSF5Ei8DHc2
YK9xopYWlk7FeWG4H+3em7TgdnKajSHIBC/1CxGu84yyNNrqAzYLHu1gBciocXGqFutTq1dXsIWG
LqNzWjxUmA0Dq2BGM2eE3UV0Ful0IoBPnMjA0MPp1xS08gzJMTAbNPp2oPt23NeKegGPfumLwGfS
tjNL4thI3Qm30U2rguia5d7WYNQzRNqkUHfLAMCcw7K0CekbJb6L+7Nn0g4VIpmeCBggNFqOp1b8
FBNw2VxEfA18AaYKEiy9FR/LAtcDU+H2qCo4p52FcDnKd53arzXQfjNLF5dUyBvdKV9KFBC56sYv
CCuHkTZ3GzvGRtgZcDdBq/cSPQ9L6nI1JzFpXltGEY7kMIq/ch1X7euCBB9Jnu9oDc3qzfhYJViH
Tft9sOmrrLr3DhScz3rIMK0MX3JaLxmMeVS7+0zzbzuDDDzHNFCePjisdgcEerWVKplbYSwzgzq8
8KjQYBn2PgEl0CXQriCGXWxa0WPIQ8kUXRJp/oSavFiyQnEuvFQwReluAd7czsL45US9yjl6uota
8dLK8Cemiz3M288SVEs71Sc1ISNLw9kDj9s7fruvoqjuJg5j+GdfHYX6iVr7mQfSIFF9C6kBdbAa
mHqJmMU3rPgpGs4D7Vu/VMpjTjKuqOiYLOBLvWvU82NkESiS1blv9IwjKGzvIZq3dig/glzsYjBn
TDDoDlIPRjJd42a+aA3gdWnaW6VBFMZuSMS+fehXhDSE1Gj6pntkW0pll46hT8QLRByT8rTB8Z/m
XhDZ9AyPy0tabcVKMiSovP45Nhm7se0etChbxZYbWUkPG5wzytc5k16zXqbUGR3Wvlo6t5MpvBQV
LNxJ9cdM9cFdM74MeDh7b5ybJy1FKmlqwPnmDT0753SJLw1d91vcdx3wEVRlXeUCNDlW5uZA2Eut
/piA64GqqCFWD25tmB9YJEwu0gpCnVS82K6urcw63JpsavoySu9/s7TLden+x6XdUnX2Ygr0JMdR
k97GPy/tXd2DT6RlaGuIb3yVbzKibrMJH6XW3ZTlR9iru0j9VPkpWXK+wfCEXbyEHHlf5/0xlg9E
cX85eMg2w7Ac2lpSTD7pJifubADMI0DXOrzZ4wWJq9lKbbxPi+IWyBkjl+iONosXY+6Q4k2DAvjS
UwC0kTHCotv7XMc8JQLVPKXbCu8c3aWE7eEbmLpySHLWO4MmD/xO+6gIYfCZ4UNW2Mekcw4D2dnU
+QZ/slu4IZgl+ku6Wi9TAxOWug0iecfclUkX7toBAwkn6uvSO0c6RzyFKTNMrButi29hbF90kHgJ
vWNtpz4bTQhCBctWKRa3mTW/VMStbTm/Qhtu3di/kH6+mgD1HHCYSdQwvFoZSX3HEHBAvDY2CxHv
PKQal9iew5IISsxV6VmyWTOtluKyaFF2Xb9cYhtf0QjKrZBQGHr7UkAUF2KaVx2c2m3rFozA2RiT
h3mmrrqxGUaoF1IBB8ZkP7OSvDuj+c7ExZ+b4AkmKUYFvLCbOoOtoEa32jTtIwcW3KJ72Yx9w4JP
12nZFyN31q6CDKtoxy+BLBFFCo+4fWqj7toiMeFIjj8KrTyamXoNMDaQ5ufkY2axy+lpz2fwHOmL
F/Tlrd4SRSjj05TlSEJol7vMZGZJgwzh5MOMma9sOP60M6JScYdXhMUDiEOGc1ghoWkbTDjUOINO
Puq3QYoBqpAvlloeR8O4lFwDSerw41gGONKESOCRTIC0tQHq3QrzC+9ztf411Pr3XAIE6PJNM0ZP
xQCVu4NPKfsE+p12U83BjiXjvGhwsAvxEPMNE5e9XeMNXIqugVLfYfKDRd0bRyfoME2C41MigIqj
OIQc5ojFbtQaKkdL51NYzJFvBQj+QlJslXXzsQ+qQxfbn0WX83Hql2HR7vWFtpnOBkhUp0q2s6Ph
i0kpj0kDT8MI1XezlAwTVJ5z84Iw2bttUNyPSgLmp8rX2hpxH4fZm8PW6OrCSKlfM27mQntccG+0
eevi89nxyb93o3ET6B3NfkQ+GjJOpb6fdOsapnRp2+a9gbhbN3DTJQngJuEDm/HoZJSYL9sGzJAS
2dgDp8LHsHCUeXYbFcpNmGS3MtJ8PTB8sNOeWqK8DJatb0UZP4Ns4MOWPMOpaMjElhzz8kqE7Pdf
FqUqTACB+Km0zHGDleZd27OXaKtJwnHebEOHYBJcHCpD0L83WkPi2Sic3WyOOzG9GPoL8YlCvFfV
J7juJ45MHG0QBZFVaj2+qNmNRnxyQNNfJg5sOuoUAF1IDk9qobxDDbiBZ7hzsO8ceFZ8e2lvKxNE
ejcw8wUu6uadtred6clwklsgsS/0Iu6I5+7asbui59F1JqDcacuuqp8YkJ10QijEWq8l1EuHrkaw
A3u9CO6Kji8tbqKjVXb+0IoT7KZtWR1LUNtd9OAY441toWL3Fa09w8u/Xt118Z8Xd2L/AEeEpq1p
J2mvJbZ/uhdZWpLz2EwLrCzdqzo4PwqA55TW8Skw2a6G6F2plK2s5X0yyReQUxdaw+KNhkWdAT2F
i2W/d3C2FYbybS3RoUsQL2aDPFPeAcDSz1Yt/uiq/X90UV//mq+SvGIcRl37v/QB96P7+IffeIQx
uvmu/2nm+5+2z7r/9l//uA+t/+X/6b/8y8/vP+Vxrn7+7a///B4u/+U9/H/89+XzJ43brvzHJuT1
//rj8m2Jv2EG09cfpc5Rl9v03y/fhsE12jQFgCeNf+3Yf2pCNv5mqobmqNyuV6a1+qfLt/W3tbGY
XZ+bMgI41+m/f/f/fhvkg/unt0Pu2Pz9fz5DcPWzhGUaGo0UqASm/Z+u32ZWEqqEOQLPhRrTTBmP
KQjXUk4WGl7K1WMA+xSHVrmt7VoQ70HzhASS+RFsGozixb5Mp3AbDn1PvX3XEHZvQTCGDrG9tbQ9
w3JwJSSqFGzVZUwGHgcMFUZTDMYjKkAwT8dMhVVMb2ZF1Wz9Ehly2kFSwmcVzJ3r2OjSlB5Diyzo
g9D1j3pYDelJMgCCybxg1IVn4DL27CS6zaCQMLJmRS9icSdCjnD9skZUcayghKhYeqldcoIcEnKY
Bjc59go7Nc7NBE4A4azr3nSSkpAeYoZLorV2hVJE286ZArcQC/n5MvhxUILRxJz51JVhjWXwK26m
7J55bbobBZNTzYiqS2+M73anhbs46noKywHYj+ZJIoUzQhyOcaLKE/NAxy8jG0dgMkC9pVpBVY9B
YE/H4Kgb+bkQTnitywrEndGaRB67FIvaZyFU8VTVAL80E4evCqEdHB3s5TZN7Q2dLvW71og7sq+n
RFri3DTUdVkDsi8WIpON+WfRrBtjksmXhufA4uFFydayaxXTJwWubBrIQcS5GuxNmOIeyIRkl5RV
BIul3VLXV77aA4a2TqVvkSLe8lVvkBgA3AEXKIV9VnNqMkWzFhhyF3EqENgAwk8Cj2PDKLUH7Bfk
OnefQW89zQFfZM56dVYl+7OSBZsMWPMh4d6Wdk10Gt8ZqvRe1uSsvMNiYsdUbIRn/LZVxRcUz9Ft
UNf546iU2anvFJwB6kAVXl3djhM0d8IJ7yU3b8hTKOPGrNdee1/VNh8P86jGsZV92hj4WDEU3VeS
2wdRtcxtjRAWVD0/2CL7JarpU1ezQxK20bXk2rtn+RWVre7DJk12w7TcNkT4MUQZm1rCrk/D5KHv
+XYT4FfTqI53xoKaO6bl7YIC7BuDyNCa0YG6GsMtB6o198cZosI42vb4HdoSnyWpOYhfpbHpqa71
Q7ZZpVrukyzX7ttyONJsa/jQNGzOrOb3aAC44tIq7wJcNJaKBTPIW3UHraphlh+YQA+CfTA2bw1X
6iN0Xe7gGH2ryTjqOseIfLSY2ohmI+ZVDRgpOtXt6KbPCVDDraYYM1odSOgRZVMZz0Zne30I26go
yq95ni9x+lWMk/C6iczV5Ay7LgyYidMnNFCJtZbFaD3W8TRVv2ne8NGSij1uihXBUe8EB6AX3eR2
2lEzEgYlSEErS7kXCjRtLLG1EAcHKMVprAF5VGGW7YxcfS67+VFXoAUns/EYE6G8Uoiy4FLAnxsa
2c0CQe5EeLT1YeAGPWClUcS4gMHTiSiQO8uiKKES+tEZJBJEMJyz9Ck3HCxgYXKa4Yv5a1SJDuay
RpDUwM90af4E6M4hQomlywdsG591kA2jqbjkdBfSoNxXSmhIlt2/DyXjR3tMMaLpX6pe0KVj82CA
apjq0HhdgnZx4ydsn+WzykAsIA0w9qOxG0t8zq3RcS41ow/Rt4uvdTSylibaTTNoNaDF+YMQ7rK3
ZUyabLlhBWk9o7Q50xohiJWovARlfWlGGrkajgWyoonOxj2zCzLedrVQsVhzzPMpEkRn7f28xbhF
QtXaaNVyylTm4oTnINrJhBMX+I9NnlChvYhE95psmLdLw/SeBOSmN4KHpPwmMscfW8ebQIsJDerK
xXR08PrbcRDvs5bf4aL7aUwDRBsmI8Vw5l2P5xiXxBbqDTZbw2zcKeauUzP3MAq5JmssLPJFgI94
IfymK/JBtOqNHDElDYtyAOr17GQOGFPHhMFAZFdG6Ap6yYAHHAtJ5oHJIHcpztOr+VK0dFouEddK
B0vzTomV9xAHK7lA474qMZqmFVrJEjMK4TW29hPn4RorXjAZFg9hBe9zRdTNVdYfohl0EZm81RGP
ndoMZ/PBUU7SbIPPDDMmtl2WnYTuEgMCAGSXcc4ejU49WQm44YGPp7IL6Y1iOtC9y1KtBDdht447
FyvwWqvmJAw+ZMvd7lulKQonEvYY2PHvcL1uu8h+h1nKzV1lF661Crxmnl8DnQhkbt4GndAeQ8Fi
5USYimlH+NLTdHhlP+uZl8XVrrCq5QH0+3kI9d3s4F8lLOBQ1QT1BQrVRH2H8hA1+8kGGU1TDD2a
ANNHB7teUuGunrN83gS1+VobFLhgoafKT7lleHtCdXlMdHvl9oNNCsTAG9fgzzXocepM6ZFd5xXo
mUpviqZrPNmuMmHS7qSUE15p+azo5I4bhcjsUOkObHc6TvD3szOJVccWJjH/KvIbIwYwHmdHvC3s
qbmnBfjEGUjRW4VPdCMpaDxOWpdgpdaLHfLILV1vxzTNrGPc4sSKM4v/h56tBRltaUTyED3ZcKRo
FZT3aVTimuNzb0JMncsQPI6DQtSJtoMxwd6RTMkvDO3MFphg3AVYs62ad18p31MlTk5doH9PERdb
9KJsG4/2ozPb6iFR8i/2jpoxNTmDDNunkcji2JNLXdV6b1BxWfT8rXmiwytWBIPiiHyRxWIedIbt
1ap5LkyM2mML8ckIYNyNlrZ+6/V2DjKkQosdyprvuJTH+zzlgRpzJBnHiMNzSYXzXAWMPRLKLRq+
jCRvFI54IVE1QcFZjj0Ji94ROMsX+Il1yIh7c4VdtL211dG9T8xzlvNAedjZfG/MTrv04NbHNC5h
Moi70oIiMwHedoG91Hr/UvGD9ocSQcjqi4uqKEhvZlt5S1KeDSz+RTOja+ABbQn0NnYGaz/Ie1/v
2YtSqwDMqBK4LklTYU+REpRg9ZpHIBOWidZ2oGntCSCf5cJW31OZXpBp1T9aAZF3CuQB8YtqdsZL
HoU1bvkro/jVswm5+NG8HAYdo2bQw5c2ms8saa5AFiyfz/Vb5MFLM1bBvugfRD1pLqDvX+oIizEb
qDKlAGGb9aHjDWF8mB0hd5TyHGcRTK7VESADDUvtQrlOinItJ8xJsRhi13jAZv5lE4FrqyD3DCBf
20jpKSdvL6lG9YlFxKQ3GL9IjK1JtHdMWQGZqVuvN3BbhD3FnZZieh08aT3jLOQA8cMOJ1izc+cx
tm6ZCeeUrrKABcbqpSoT7D7RKqevf/44B7PrELtSCnKBpgMJG0C9m2XioKud/mpHS7EdCuuNk43l
mWO6bkDAxhqpzd6iUoClTGwXYoQCG2A7nngfaVDK8m1eBuyJmXjMP6B8s3x3LBt2ANKvMFR/SevC
tfF06ECo7yqWmFnY1EcNdnrTWrkBCrYHf2ki09H1oFKfBntPWsRLI61+SuYg2MzcDECytExWUizn
ctZOWMm3Sm+TMhZ1APZvIfD5uVQ2ouWoszKMrBjWyDAdyxs1s0Qxo6TQWLSU1wjobjgqz/2Uu+T+
3ZFm+VNDk7k7MIfB/yvSm7pGCyyqal/XAj9sI78wSFDiHE9UMrTkHjojmvZ1OWq7PjVehxZTWQFP
eltgk9rMc9z7pWGOR5XTkBrWOn09U+zFeYZrzZq3tYpsPFKjdUmifi8Xe7iqqe7CWL234IJs8E/P
WzF09/SDrzpoZlb7paVFSZ85cliWglw2R0Al8QSqXQIYExImR6/82sh+OcUTcfMk0YD20Ocy1sjZ
Ni5RYc/wyxmHGRVoaHWp7kwS1jP5ZWdohj1Nle3FMdl7CsY5sOLyAJU+It1ZsU7gZ80pIKSXtdas
k92B89WVDsu/jmkSXFnr5aohdn3xrc+Jcf39j24kN1VMJzsMLBjhX/HQTJdEjYg6FuNjmTh3hdDq
G0Yxzc3vXzWaFu2iuANMQ6NBSPDlJiy/y6gF6dtp826eKJHD7MYt06RKeOg2FSeRzTI7hg+dnRCd
YWR7u6MuotQyYzcRniMqlpzzkAshDK0Trz8FbzlgALpJTU9r86c6IlxVygp+s8LiwAr05gxZflM3
xY1aF3Sek5il7kXfoUGOPFF95PVbK9GZY+KZONioYTS3HVvIWY5KbNGsnJspNvdAB+FFifqkCeVg
T5FN3NLpcWk6G6J11S61CUkFwBtnOK6+ig3F5VV+0UjcHAo1uCsr5xvTnfRaGp25LPcqxQOhV9R2
RLVV6FPjpeyiutJ5Lss7xiYGo576LaDnrOuJWpf9Em3biBvHooexayzWKxQRmIrrbFZH8O6txrMY
s+Q9kX4AaOtmPbymoMTg51K9WA/0KeJz5eieAFi2GwiXAR3J9QdgbACzRf6d4H/dFqEBTbzHiTKQ
NdKctOXFyrym7gZUdsTgItf8FGPjtgo0N6cGzCUdBBlA2XdTmZ6aMTgYhjIcAg5WnCEw3yF63RPm
IVqEi6yduAI71WNYy/aaZ5tUYZrf0ZqExXLRsFYFKRNN+Qv3Z7gzVf2YJdjXYMM7a6XWvli0lvBQ
uOZH2xNnPtM14hHPUcELT9mCAuyX42dgIeXX2zyevzIzHHZpzLDO5KX2Oisw9gic9DkVXt2rI70o
8YMqEeYyrfY7DSOelcfxDYopgJA2f02q0DjRH87gDi+4HFWuMFN0IuPsU6MEf13iQ66nx0Ttx2tA
qgMXNhcAbRYFZISXJEsYqjJX8+caA+D1N7C0T4V+bTlb+uGQu7Wk3S9rpbUlNGuwfr3COnkKuiB6
6ZvcVQgvUqQp7gvJ3M1e+vsmJuAQS83cYu6t6bi2H228SqRdQF3NZIxd6agfYba4psb5v9KqxgfY
ejJC+n/iZNx1EO+uGgQNHFmc+JzY1lY8yHxZKPDg7Ud47hxmZ02g3yaCOJhdPHcqjBakeahOSsPD
oFbv1Bq+2PYLZBuAG230lpuvZSsZqtL1kFcEe0uQLuM0g3SJB6Sa4Q5zmv1YENSkCvjahG1xo9i7
vh/5surcWOOjT8QLxL7rs+asJZyyp/y5D1lr8cSi8LAMkJBrs4fSEiBRw7ZxIauzgXZWCKS/hvih
UEieOt29WtvTXXHARoUAVGM8STV7r6i3MP+pIjIZLDuwOSZtSLe9UHFwh+a3QUbaLWZbc5tgfaos
2Mu2XKqn13GoSMCWSNNldgva/JybfXxyVFT8TJlvEzpQe0fjoKDVX5K1HV0q+mhQTryQJHnX2+ha
XSZ8G49CXqmzG1/DqDfcdFHIxtv6wywgDI32QfYk0KMRK2vYWL8w524FZIUdIo1v6YOD/MNgNavh
eUj9jaqzCQmtRhzQOdgZoPD9xRxGdwo/G2Y37D5a7God56qocs5Src56nd+EoqKTN+U4wh7iBja3
zc4BM2OJSmCopt7PZk9Hkg9x21XzAfTcwTGprsngvmxaKlmA5dA7N4O20/H+9RknDPTu5sE2Ghh0
LS5rY6rvOBVaeHdHh1O98hkjSB3ber6zE+1qtWK4TaS9NWwueSs6AT1b3CzR8BAXF8Xq4j0aTu31
StDt5CQPPa4bDEX5TT8VJxyQaWMx1uVawwd8NhfxoKRLewPGDcr/QOM0y+KOrsG9PRTXdLLpgZ0X
9lpEg+0i2lMfS7oBs5Bl9GqFzmsfmhQFqbYfpAGTzFKzj79/FTBz02bMhlY98MI3xWcG5mL9sSyY
t7ddEXymHTYVPSEMOE3zsxV0i8/Q3VU74M8LagNrnvllmpyCAH3TkjKD8cKP6HFV3NkSaF8YkrPE
3TjCsnexs6okqXh5IJFPPn0ghDDmx2FBttFixB1SQHmw3Gg0qB+LhHnm4mTUS1M/NI66O4149K1j
1A/9a4bNRakCB6VEmw5U+Un6J3jaF0Nz5xjXyAgEQVuhvaoS7SxyoFnGPSNaOKPSCk6R2AoEzwnu
qO0MR0LSCWdAbJZRRMBVFpio9PElXYT0LZC7Jh4Kd8TQ6wnO+aydakfy80ahOtmdRVrt1LnBtoIx
Jx2Gp1y2k8dqqm8HY4rXmx48MVLzevxC3GDFp/QeBb9XB2zwtuO4SkfWhn0Z62g4Td5etR4dJ/ps
IZFDyjLwTlAGIpsHWjiCbRqzi1GX+CgN1u6o6s41bSZFMn5D52n8CpqfI8mZVQo9CXLJ57MubspJ
H12t0UyissPChFyMIMKqV4wcR04Ygz87io17dfmli7VdGbfvnrYNtrA3HTPHDoY9bcm2eYCjBztF
JzVSRjGpbiUknzmKHW2yC51UEec5mECltqlk8Rkp1gPhrNyjI7rwqVihGUsYF7VNFr8zuLLyrdPK
SM14l5+mjtygoqFHRlHuQ2gYCQ2V3TkAmOWwdhazBAZHQtjLMDBtamPsj4VCZ4Itj1E5m4RDW6xI
5jDdUcub7igEZ/WJkQrDsKYlNFkQP4fwF1Xd2jYxw9THQsYsKlQ4eNaSR7XuFqwbYbsDBHJGXEEP
SfqfoTNa14TmTp85wVajRX5OI/stSIfllK7dLX1hXGKgTI4amJwv9OcqtePzElgH/tvqwlDbWFul
BvESUXh3gpjtTkn4VS1cEjjARz4Rj/tOj5g2m1pFgL6i1riKIcYroeqmq8ejiJTSV1qEI0PIBONC
uI8XTtRUs30zFP+pDYqsTaU6UPaMdEqQvVBt28sE14+2HW6aKPhV6ZjS4ggpKqzW2Lk29htR7xul
g7s9Q0JSV+agRIdc92A3GSlEoz9PiTAy0AdvVnQODdnoGw0yciSNX7ohGC0jtAjRXzgzjLiHCV7G
JVAByn2ehdxUdPNdLO0AImJ2cR9yvyHqfResCfB6XrzMiI0dR9ndOFNWWLS8YIUJlI46i/3/JOo8
lhsHki36RYiAr8KW3kqUNxtEq9WNgncF+/VzoJ73ZsMgJYqSSACVlXnvuSPJT6XtmHc5qmIRiq8g
eBmYe2o0zG6ha9IHZpcIE/Ue+Vl7JKvrLdbjWjmMiHtyYny6x1E2WEev2YLN/OK6/wsrGmcaQL8q
kki6WieAcLNQcFdJmBC9oAPco1J0F+U9kNf4XtD6dV30lZ7TfJx90uu2JpoanwPyktrtEREECAcK
/AwM1dKDzcj2VYAc6TxB2UKsDolkxSQVCpEn2mdnIuEoEe5LWJN+lWXeRdqhv8Y7jrFnhjjYGPFm
lsPzjKDArXZTRv++8fx6F43+AejqurEwSEQ+QjCRfE5j9Wuu2MpBcmNYX7rUBATIpYsMC2nCUdcD
nJQw3rdg4ddZpONNZL6MVQquJVFnu4ZgJBjUY++4i9jQx2SDHHw7t+nZDp9dQZMD4jhZh9OCucSC
z4WI1Sbg8AkQunBa/0kqiybJ8N2iUN2Z86Hv4zff5BppGYqgmEKXB5nQUWmMflsnJiiGkFIhBIQP
u5EcaYNg42ySwJoD/UXSYdfMSLNGKDOcHRC91t44Et6tXAi2TPjWNrrMWhMEjYKRfp6msrTt6i+u
k3kvguJ5rmJxzK1J7a2woZJsSZH1m25NMfm3iFlFWjozOFXSaaPIfF0X7HDCptDnbmg+Rd+c6t5m
GEWPd53C8twYPtohdPijVC+eh5wcR89lGsDjZuZbaJZPLZ/bISEPpDOf8lTtFP4j8IyXkMEULWaS
p4RvPTm2khT3DcvqyDLusiy0sU7orTgDgK38iGCDDL0KN4CJuSSgLjxalUceFIGra5oTDam12JeJ
Eu77g0TmCcBc6k0UfZSB22xmjD44H0IMBdF+iI13TrGNEzyUpeXu4RPVCumvZPNCPJgJjzdLgO1u
QoyFO3vZQ/UpyCgNI3OSglMs+AyyYiAHiIpuZLbZVskbExkT1UnIpT1HO2sSCZxoD1sTHzab8O+8
588pMn9jxCFnXp8cU3fC/18aT0INb3JyIDvVnzNY+tjuzmyG08vY1KckQCk3C+ZwktRinyYPahvA
8ck0kmGxIa3gSTGEsI0Z9zrDwF7SdF0CO9ueiA/JP4zaJvCZrUZksCo34V47InfjI+wc6MJkpyCM
xS8ZdgrHEkQRZxqcnSlIzYyD6HWCdbl2GhxTprcXYVAcKggRLh7tlUFO0F0WYfkKejYorgmPRTTF
dkxy9jdN92JJTQRPiLpoBqF2UTUju/ZPZsDizNSjabKuONDN1o7tlPsR02c1xTbm2nzTm+W9lfVg
YBqLorNF7MmydcK+A6Gug6obSOtaLxNfN4GZrdCX89uh56Z8sjPSud3cF0fbz967GiCOpTQ5JG5G
WF6dHhhi++d29l96idR0aDqbJmLy5aYnkctPEci/ReYBMNSuAUkkX0HGve91g/7VPLrE4zBM9Z99
Z7r3TdSsETLBJASVZIYIsqRre+vEps805bnP0uT8QdTKFZRFdW/4/u8x5h8unPpO09dQGCLZmXp3
hh2xCnqMhWkpJl5s7JDYkt+KzBWUWvOJO6x/zmgXIUKiSxWDPYyi5fhpjOoCwvFmGlV37t97uylI
jqisVdf2LPgwPg4BI0HGUi+6E+UWy8CEOZ9JhqvfPZPdxGijbs5y2BlZzgS3EPkzF44HrrrHVKNj
8XpYSWFk/6LtC3POnD7NrC93OjRemVuBrEXH5BYNQ2sUXos4e6oDC+8vSSBpSpAhHOV7xE4foqrf
JFG9bjJ1K0a4xqlvW2flxzDxCxXpbe7bp6K7twP3ACiK1T+YIf9MFb2KKeGI75JtZNGGrsvvACsV
sDCYHoOvjkZTAdlHpcgxjwtoI1syIi0veCNS1AEjQ0IyfWWGAt2jFDTfYxLXpvY+Q4cMbrPaFuSA
QsLfFd7I1WSo7oKW7A6/MUEbt8mdsivelrhrdz365raTJX6cDyOSM6RqSK9eaV2PJmIMpNoexC8r
fUM9Up5mOmbHPEeA9sM5kNCwfRKiPLBEQnTeJXPDr5FM2m3jBAnqRYCIVKsywHYLE8VBqqQL6DJm
bUrG3figENKODoxmz7FvzBUCo7EO0dxcpejHreNKJpXEgWXue+EF2Hvtl8YN0ZY5894tg90QbczQ
wC4OPtKd1YLAfvGXMT9RdE6YLhQHml9uRNp21qIvlnOzqUbjnVZJSQv1yAY2O3RBczPw3lNyqAcU
muQWUrGb2y6X62IqaXajr6OThRUB4NkQphzeSW1uCXxwNzoN7h1Rv3WUl7LyrpOSLv9eLTYBVyML
G96FcB/21lwzxWQVj8w18IYzurVL2rWBGUAiz/VDKugw4iCpNlmObjWiWEirHG5+Fq3peetjKHCE
8+IHuPPPyYyikg73HF9qBuzXumieAPuw81BZtkZgU2xSZzqYr6ZP5kPHe7aSaV9AroeQaLvufVgB
EskJSu7ZVrmYJRl7cSbYPsQ/pwpOtoSKNRYocPHdDkOyBRyO2Q/nhTZp13em/5E0XnWKkuZKuIVk
pGbH2yHSZLzo5NGIcmDRI3AXpR1UBA5JFQDJnbUO5/jgNyAFu6EPDqKrT2Lo6nNSi08gTO4ec+TK
yJfZsETYb8Q5cUeD9ZcDcqFKfYMjITl2YgAEiMG8GZPxOMCCRCAZXWa2k5shjs+LuAXRwjMAVaqS
Jl3PUbAjksG7Aw1eFkS1VlyWkh5IIPtvOHfDSIICPXBt0CaqkE/RKQB+Xhoi35YOyhJ7fIUAN5RE
fo3+Lp28F590EOak0EZq8EH7TlJKm544l9AO6S1DJDfDO6QDbLTq9iPXghzuMt7krSQvJBhuUWWR
XcwsIp/5lN1w4Tfi7lxxCb4KFoyEpfkEKyDGk2JkTLhxA03aIxyDKCNssVz0SrxHFaOWgZbYOcTf
zcsgqVFm4iI0ru/5B2+KAvcsvGdV/bH75ksrMF1IJNk3V5e8tUh5jmDOxH2FjwSaTpF1NfkHmCbG
GUYO4zxgU9G9IkN5MD3ysNibrFO/f51Sb59a9Jcc9PKHXhTvsWRIAYfIgAfArodDGxvJBRgbueFd
y54xN/cC3SgkX4JnK2S+I0Dk1As/Z5tnG8RS4Jl69J0xPNeLPDn9QyGIbZV+zMr2t30JpNzoQtQm
8mSl8gPhTnmqjP5auzVec768rXNgj73gWmDn7HeM1txyFkwwxEhLrWElTR+0RK9FPGZIr7tiXdn9
zckG91gHOEiC9EwjEG1whdczmUTFylecfMO/9xrzFog2wiOR2Tu85dsIAdupsqCNp+lakUX6ZpHa
FtfeHiEU2x7yy+rQvaLSp8D1jioY4k0WB8WuLosHshpuMQauFbL4dYKaizfdK6m1Zh/H6KDYEZgx
jv72rCKHOXRv096Yzv3UOhsOlz8pOikYUyjDmtcgMX7JGKlObNcgdSXylcnv/tZtjYa5m5+LHgcO
JJAMScCSb0PXLaugTBui/yQzZUvIwFeu2WzOPt0db2AKZZqLk9p562kRXLLWY06gWMHzFRKyeDU4
FtKySJxgNi8T+XRJCWmIA5g/skAevNhHfJXjI8XLHuMDp/E+XvHi5ASKLmKtSgAVRwfo464rWOLa
+qwBQqfgS97h194Q7/4ywv4UeT2Jfx2gyHmgM9oyM2AyQ/UCOmtVDPKlqGkX+QHKr16jpYNORnxe
uSEziktEmAYbMkoPnuFT8qMeWc+cx66/TROWBUGvyEYgdoAQ8075RMBz3R3JeEHtp+GjyXEpTo1i
g8H9UwfWoUG8uyruXSMcLjn2iyU95lWNU35OOvOtjcUH4nto2B+KoMmtU1h/OLyebbe7GCagvaZe
EmCpWwqz/eiLmFrewdJn6HXglUwVddBtRDT+tYb0l6mDF4+EwRUxnYuQiqI0Kr11OEKgzU3HvhIr
RR6ofUuTydq2A9mbHhZmKs/8bpL5d9PjIsgnpqKZ2qWETto15i6cGYALs4PXvcYl7Z9IzTZbHT48
xSh3Q7TZU9SH8WsDGHY1xAQXVfPMQtcGmrblihdLdmz9CU5bmkdlDaM5QyFdWo3ae4uJ2yx6smt0
etNxd1MhVvTSdj+lb3NYt5e5mGliDJ69DowBQT3O+nXbyHzXIpkbw7A9SYD3qzEL9v5ivTY7tYqH
ElSrb+2diOyUxsuPHXL3TY9npyDwYO9urbbxnxzX5hklQwPzzpMzE4KRFHGaTcj/7YNVgzMvholh
6WgN1GLvAdulRS+oYn8JkksV53LF0El2wU3LzySkfZVXIQ47NiQQXVzzDisXEdQ+uUBJPtQLbwN8
T4OdBsXHTTjtUUuCLHNxDQmDvvPsQ1QVf83MsHdZNL2we+q2kmi9dWWgixfeCcg4WzRKUBBozHXR
CtwjDzp3eVXtYKMwSgrRKHHHtPr6WNtQX/vZH1Y0LZkjsx04SyYJOfOlVV12jNBV6pwYe98Gh8Ys
gmX3PIFxCb1hVaXoHWt0XKW9gLUCaybZ2n3QB7AKaq1wzRzAu2s/OcRodiROCG+Zsiiz+y3BRG4I
En/NG7NhV8aehKHUuJ1MyiA3/BtAyV3jhj1XkU63sDKsvZ0svDISeWhQW98O2R3IsthnDTFZXtXC
AKNsjyLrHM7T37E5G5AZzgbyJtOc8/NgzjvbBp7YjBbwxji5Ol0D89AONWj+8PdMiBdBajZnARKg
q92bRwDezZjvBRnjmA4HOIRSWas4Guw75rmIQJkLqB6a3cJELcsWLIaFDq8a7ihkUTbEhT5kMGtw
xrjfbjC9dJh4Kwt5lMyTj1DF1t6QL7nslytn3Hx1YBQ1Kzwre3wfLQy5qdmxLQHUPVrBCWhq9USK
kqFVwORNATNpaXToakZWQw/GwMInDMQYZEAwGiy7fjX68DdsXaOu8V1YBtH4O670QXMdhferCdiI
o2ujxbdvIlgqA5kcvKdZ6O55An0QOcEhin31uOy++n7s1/hf6b3EZKZrM73HnIobYcx+2x2TFo+V
qDOaGIObCPaDgMVldkulWaBdm9IWd2TKDiBv9T5tswWRBsBy7jim+m4aV1kffcOGfKHYIbNmEavC
IoJpEVXEw63MJRFlrOpwh16Dlr86GGW4x7UH7Lmy9nHWTOfQCX43tUy3LXAVvxkuUULPRJcB9L9+
wteXRPezBEAz5uHTVLvjTjDJdxPiO5g/TAtnwjQXUXPencMq4NPnC3HAEBcEw8oWxKdpBFZQwEEQ
+sXYHWLxUE1Vte5k9RoUECgIk+kYZiZwLJgS5sWmSZqTZUYfMzYvWo2iRdabtNhz3HULKIWB0/Dd
sU1dh0mTffazs1EtcNgpNhp2WfQWJmhAh97zwIhGYfQ1Qk/gFbbSS727qS/3IBnwaTmkH7XFa93l
sCIS8dYGk0AJufL79IWcHjyFOLqAD+UHcsIpzREDSIPfyZgZ3+ZzpOIZ9QhlooWheUVtvU2H8kMG
aN3bmYjiNnj1IsAJEwYwdyLlFnnTgDxaAh6SSbetetdh2NuVXDfMfTCp7pIXeBxDBG6Y3IgV7Pi/
WEcpRrzu2/gBfXO6Ht0WTRE4HmMVJE8k33UYkJwPhIbXufHTEyQLoCP3VYjy1uvD995CHT0q45LX
vQMncGbH416igJgZ12VFb9Kh5jObb8nceY9txFWftjjaQhTndN/tA3DfNeAfpHpRj3IumE5uFp4H
abRvVvGnmr1hO5g0pCu/Oucprsl5ickcQlBd3s1+JqwYjVbzJyFpd1V1VNhl3bxUoUcua8C5oC3z
PHEObOG8UntZ6Zksuge4MSaRuTDTCykRgFvW79ogrK4a4pApZQHoIiPasovjjcYXFEGQHHTBtLf1
XnsWY16y/KTnWjwpYj8zJdsX+2zGHAnlTJZLETxUhOllNYNakpmBtuj5wy9ypNHZTOXfk5wSTu2h
r4wvlDW/inl+AKBfnPvxTxKDLAEaDXlvmazPucJKk3soz94NP3uZXNp7hKO3aeTc9VH6pEr8s/R/
zFNAUNWLJIuslj2RKJCI2IISwFBXj33LcQOAeto24IHranrCbLY1TLfeW1MqWSN8RKIp29gu/CUz
6+qyp90O5Sh3ja7/kgGxk6izntN5VCuuZbRxh5tNFCNTzHhR2+pr2ltPg4ckZOwCdoxpuDclHqx8
dN7TMSPDxa2e/RHBiyHLl8SZyclpugNe7/pA6BSJrsnMtqrAWi0nHHBt2rIXEdNLthB/8z8eGZXQ
AfWXa6A/Jln+F1PHdlvOrb8PTAzHhD/Mtc5Oygruqf+yC3ikFSNW9NMpbNjelbcw0N6DXG5CMlfj
EvupmlFayzjcSujFJnFVW9tTOHVn7zlKZmyOKbTtYiB7O0FlMeU0UDGJvHWOcYgmYJ6eYayVEADV
DB3uQ89wVumlp5zZh4PI13oWd4SJw3RNsubVpjW898GbkrWI9ZShvli7o9GtQO3XIF/LP6nMrygM
ENFC8aG2DFYEEdwcH1e+RWwffbcvhpvttm9R8wcMWVdGbefsW0LqMDc/lK3AdpcsGHqvfw24Rm/w
+kwXs/AI8M4JQDft/JetOlTg1Bnk21hcPVl/CsFqA7ozWZtGSAhvRtNuNFFjUbQVhzasvxIGleeM
Derotw9G1LScJ/F4GMYmulpkBI4dwgtZYZgh2e6p862L2+NgKFGiSAwhVw/xWsqZZRW5SZeL0MNG
EfMwdtUtMWAClBrrdl8g0mIIgNJcbXG+vCIrM9ksTmgNKS5mGbsfjjU9+z1HlG6z/JgaSHQj6pkm
zs86hcyqCwTPWIseyYohVJHED7w9xGHOPJqxojYIX8AKsII1SxYM82I2/80mpyFyrsgDbE3kSHYG
r0yrbRKWL0RDzfu6W1eR+uyc1tsbmmvzHHw5HDnIY0ykJbIhT8Dy/rat9WoGf6TNtMbyy22OmmPl
kjvKTD//1U0GOZGGiffTv9matEC38p6x8dcIjehjTioAWikMzh+V3XexufZdZW5tOYR7agbWXuDw
XovWM/FFuMvhH+3zHtWyXz2V+bARjl2dDCQ8m8hIrtANBF0Grm/ZXLnrpoifY9kUu7FnxW0YmA0Y
HOu6erJaxvE8u9wSL5XecQlsoICvgi7GUDqIv3meflrgYCm5NDbzid1Vq4i/qAiqAxOE1FnSDZpn
4ZwkDJh1b8WIZ9/RTaJEsijxRbmp+/il9/V3nLBXcZ3yL4br9uT5ZCzlE+aI6mOogMKnzZBilW6c
JZ/r1ml3XhftznBt9YITm1hwhRg7D/VTlruHkJQATKb9UUrCuzMMtWjJ5oKfR8cSFUjRQETT7qsf
/HL2KNA22g78N5SSL9lsr+m7IrSqKcpwguEoJqDkKG0U88zRkJpAXcDukAFEvPGpMtFpHtH+/SYi
RB0YUKl7JKg0O2McUXI4dbU45GL66ISFWbpwn6oiKG6N9j6A+q9DzTxZRv7mFonZAogkuJ6347Ho
QnwAZkqvNIBJ0abTs9E7KVwwEa5HUr3CTr/NTcyFSsj9MM9YHlINO5NYOm+kRZ4ZaM7Trn2EP7mY
vwBhIdI6zaOkToiGV/iV9rnxieictPNuL1FncJnAwYFM9WfsyOzhbyQljkwIyKxjjcKbWR9xBdv3
ppe+NQvtpk10y7tVfYEVj/ej79FCT9FNQNrCaSe7jRPnPDt5tFKMMpmPSMQFB4uvNjrr2KgPni67
TVdtfK31Lp/RxCYJnSfLY77jIAJlGvfmQJrd5wybO4VywmbMjYz7ER1LQxRt+5uxtbmak3TrVJe2
Df4Uk4+A206wGjHI+fBSSdIR7cXWcs2nsW6ubYeVCY4Z48MYfejozQ72CcKx2sr/rqnTMZ4PZLMU
GEWGb40O/1Z6lxTtAB3zP+mgjtIMjyktUQzbEMMwrDRADqwObYlblt41LbInFBmbyqAgpbGYAflL
p50GWLP1clus3NxBUKSpmWsQcImJytKq8ZUZW62LXTg5NxI7VmmOqiHVrkQKd+oEdsRWRkgl5+qc
juINRxgTa/BKi/qEgzxQz0YZIOkZcRdksfXkZY65mUL+Rk+kaJ07lR68alRrxL/1KZiHWzNIeZWB
2gQOaX9Z/zD0kfs8LpYtQu/IsfBPnk6KJwQY+dFy2KcOaJWeXAh27PvsmeLZ/6XEFH5ODA0xg9Ab
YR7YsInaZOQdXSMzLTbhKKtfFcRRo5my77mHgk6Kps3GM/zqdNDcmV5/E4brHhtjuJsw2R2YzfW8
NxGVBmHcG/bNjDi6pRM5e9QuZuqtMlH8HS1WXVsYL4g85X3iMoh3VH+BEOOuZ3zqmxnSaN+XAewV
5lWd8NoXf4myZ6SzDeKBUZsq0DGTmIicMCMp2k1oQFn1cLAcXB65Q9VYz8MmJx1jaX1Yj0fglGHs
/YnJQ8KrWdM8vQ1B9xw3Ef11N33XpW3eDfF33FKLfzJJoIqm0PUCVd4jWm5zfZcoTG65gpas/ACR
8vQGjRjVSolJPe8pJfN9bXXY2yiJGnVsU30XDNMlLKMX3Qfn7JwaTswcjk++JMqPvdd91TY44bGH
9nELuSavNijs3wsbL2tGyJ/B8CLraX+aA/0G9dca48cGZ9A2MHNGkXRrK0LGGbGY80WE4yPCMqgm
gnar/5Xa099S9q+MdbYYTX6VjcYYCHmcMTZtXYprsUjuwTRVGz3VBmgG64vZebrvXTpWZkPIkhSU
+mPxHXdhc85q9VdU2Re73nxvJvmpcjzMPvaFE+SXHJD1OUsMEAmTj/YU0HQajj3SBqgmcDu6/jEu
CRgLiLOVAhRQnbTmQ1WRajhgTAI9fTVeCq+vF3bVW9v64gFFImx1DwMNrF+KVLu2DoGezziJicM0
BKXvEMsD8HlcbREx6HqyT4B7UA2yPNqnWc2HiQp6P7e5dYrz3qLcdP7v3vK1n4eSd2FXFPK1nAPs
sh5RerVGFsSFIt+V8IyAO1X2pWTAO3p62mNxQmU5OhWzcRfFE/h82EO45qGLW7t89P0zNnNxrkQi
zl5T+Ie0aA8OjfghkadG4zdua/R1Xqi4ilmhmZxl2CRnWkbuLirCF1kF4dmycgPtbdsdyaDfEh4H
WmC5ccI8/Xfv56GcrefYYE8QlXWBBj1nBEspBbiMwzSONZeUn7t9KFEuZHgkTBfyvm+gtV0QBXrg
bRzV7G6p5GhUd3ZzTpuLZw3nwZmdQzBIisGcIaebxJgOwEz32i0vlahjYBcG6Y6xQyM7UKZ7CiZ2
B9CcyXrgpoiYqGEPgJHtlkdPiZwmPXG9uLMqlGzxDY1wdmgNv77UoTgV0USzcM43Ff5F7N86mbiI
pBCKVEj8doOy7sxVqyfJaut06d7Kfe84dCgSCCD1EZk4h4KMKi4r6IDJAcWr0YaBsUHrZpyd5d38
eV9/7i0hz8iaoOgMyyf1c6NG5zrX2Cs85MQMghoOvXjcRqFp8TXo7qOwowP+p/U4dMHZidrPKsMO
MXXHpAAbS9idptgYNq1hGMe6+C3xQWAfpORDZE9nOzFPJjaFU7CD/D7vUtt6sMOFxN/9dhMkZXQF
frvof/eyHq62tiDxUEKS/DI+BC0NObYMET4kkoWKebh3wwWW3yUPwZIk2sEvCWdUj3jD3DUos7Vb
5PU27Tk0E3qIJuxuMTDJHGq1hwoUAqQv8oU6iUpUw2S0rdMQUuoH2VTvVNUMoD8H9wHIJjHHdmhs
R+AtdBub9oDAvA7DGKtk5+ymESZpqvXBLNLhZLeRu/GHgY+8bGnKhI3JBmJxT8iBibcdsSXJOlwE
rRXOy9n3Vxii3SLgfiXJgUBXywamXJrlMWJU40VdwNi3JhM3pNsr+/H0797y0M5vyrTmo1fBX3aW
m3z54cZWw9qzK3ZQc6hPVTG3J6oBZabkw/evsWtGUM9VthWWlW4xCfXx2sUtve6NDvoXc/2p1Ygr
0jRAAedbvPVUUjbgDkRjnfWgW5xRfhvclUHzLJBEnEXksWcIqHl6ZqeyulRN7z43xBYu6kNxysQ1
CrszCU7oLlurZsztLZlmAUZFg3ZeGSTyiRygPUnptAKraUeneBf4QOOxOalXQkafKZr1wehT50kA
syY3tf42XVreFUpxLns0oVTnOzdiPiDMqrc5msdrQNTKJhvTbhc4GDmo4QTaQzjUa5HaCWFwcbJB
0cCR4sjmkBjCeJ+C1x+DsXTBkJHlK/cQHUK6A2VyZ9wp9usfxEr0hxl1DS2waNzREkwOBY4RAHHD
a5pZ9g4OwB0d/XGDcLd+9NL5sQihXYW5mz/1i/o8ogzZx7YdvUzj/K5Da9w2BOmejKSln97Q5OYv
LxgXhQhDPC78lVEk923oasbQXP1dcWUQ2+zzJUTYRC2Fd5NkmrRPcRUweg/ZMPcFEvDZSriOevde
qo0PNMPeHkavvUsfNP2Qo5n2cmEwHnOhqnWVEMTI5QnRJ90ZORr3Syk5C2DBRCD0j5C6Ob7kyU8I
rNfVb4uscZZopAZmU7inltjHQnTt3irLL6WLee9bcb0LRwiuceTRclZJdHSIEXvwGsTUEX/BWnPM
OEF4FzvfAo8bb3p2gT8MmSeeyjUn4cYY4M3nEfpdUyRgIjwFeiW16cRVbpk+kEtBzkTSIjTuwk3M
IbFWUUCYYZmk67xW08Ep6N0HXiIOszkaKxlL2tw4BVFd7sJyIpNKbDCZTlvb/6JvZj8I24FWGJmP
5Uz+rC8B93mA3K8ysne+6H/zqluco8S8dPYvWNAbYVXVWVB7cGKrjqbK1QjS8hQzPP13U08yPFVq
/CtxnK/xyl0cJkWb2ukA6mmK86YqmQ+7aoeTbdWHw10WO/2uzwf39O9GKu8UgwRingT2j+DSidn6
0UGLtIqGwqYI/gwZUqzNHH97ZR9g01jEYvuScnrQ2YFD/VRY2L0ZQRgMv1GyaWyTFJjKW9kRUKou
ttWZlqc6t1L8ZvHnKAkrk9Ef12XbYz1F485izXbA3dq99/ff2m0rGrRVT6plQ9Vw9lXjnH/uuf9/
T0XhgyLFdx/k6QcDQpd0Qwe31XKjzV8GSVCnRtHHKM2JyBPfEAyJAfIq55KxFeGwBgGQVfiFvAFM
aODonRT3DlHR56brFqSRmi4/98aWyMOYo3FtDkzyUa8xd7WoqvOJsMlpMpFzY7Gme55b4Ta3eqwT
NsOcMBp/lTMFWaVSrAuV7/+76e3RPhqZdYiLCaQZ1Pu1myAG6vsBbJ9aRAIj3BNttddkCRhFxFns
9DT898fd5YXyvo5Y+bNryZ7n7CEGCOnJsHOp5YEZLDMzJS//u2nCviR9+FhMhbpq5E5xLpJ96HQP
Gvr7riI0YVGQhZf/3ejMCy/uCBTGYl7p2++Tqc9JPAWX0Wf3mXnTV1DN6GELuCVdMHPN1Wiq06Do
iDDMYGTMqLLm6Tf+IkIgW2OBRF1pc4aHbAzlRS0vFWHVrUnYPfV9v/DhIzbicXpxnccqnKNryuUR
9Z46KlihRALzHzI5ja8/D8MD7P5gr9T47mcQYnGDlvuY5jwyHgZ8xNJusxFCKK7dlqbTqF7Z11Ub
MjitGyZW8kMBLy4ok+4UkJZwKJBO3Vm5Lrd9mvlPYV4uCbbtxhBgqmc9v8L/TD7pVZ+JmwW8jeEM
u6p7LAmx/KJbORKoa8cv5gjjo24MZ+vXxrS2SSzfp2FsnV3amEPYK3gphFYlOaWGcl3IsjDOLxUy
MiLTGRMtMkBk6L/ImUNyGqzL2eq+k1pvkUeK34XBKV0blXk/1u170FjouOo4ebBa2s4c+y8xqHzW
8nybzBMf6cCaBmBrHfSee2jsMb2XWtIy86oDiqv87MjHSojPuLOJBCPuojU+CC+4qw3D+ztXXEKS
3vxtLBfr1hun53xEjxyN+ZpVlo+mhk5OJoB5TNsIWWcDiQ5pACwH6sNno86gr5L88O1QqeppsT6o
sr2SCf0JqEUwcanQkphsydtS5veV1aHqxKfRezky4NkRa2EjXTYC57VElfTKr0tZpNhZiVi4r6lD
577nfdyK3vJeTXSGTO0Lefj5LnIMWtqhF11/ftaEqNhPpXpMJ2295Mnt50lAVuKb48zPxB14r1aY
4RcyyQr6eUErjyZUX47e/nuuYc8brxHm4ecFfRJeCHixnMvPz86ufS5RIDzAtFWv9rj/+erEQJ5Q
iPnx5xV80BQ4mhJj9fNQ1MLdl+TY/fv7QYsDVdYMnX++ixCWHg7d8cvPrxNzdXWHsMEe3OhXJlI/
T0oG17l50rr9929gK0xxI/59M+oVEGBNLNu/50JZgiSMI/jnv5sJbseIBN/w57uDUPd+UCoMrLwT
P18SQR0/wJ+/+3lU6jm/IItnC7c8wx3N/JAMFqPc5bPwyBLY1sNk7H8eUocIYPGBPP/8Lk94t1rY
9r83HTRHJof2VclIP4gkR9PFK4A66C9Tj07n5yG5Qgwol7fk5yHD8XIbzK377321XYbxseyxDS4/
GxId1lZl++/1jQK3Th29VnniPFh8Lj/PsQktAaGIGfjn78/zxCInByl1V3YIIETrXCwbuGCF4IZN
WvodN4gUmUfXj4R45pd57F5/HpF4SLoCkLdOdjxB9fdeC3q11LRhZFbYL34d3WLHC+7NIHJeILwc
I/Wd6ljc/3wb6OxD3jTuv0d+ZD7EdD1JGTXtFybRj042T/++1/JvDbPs/j36D3Nnshs5k2XpVynk
ntkczDgAXb1wd/o8aY7QhlBMnGfSODx9f1R0VUb+BSRqVeiNEApJ7i4XaXbt3nO+46j2CSpL+/s7
89l5Mtlzfn+tHsZnjBL578+SKXsxiP78/QI0EFRSH8PfX7Or9jUeJu9q5+iicqustlEY7TxljTfM
COGmDqoaAyefCrrxIF66nV6OP7W0a+9J6j2gxT9mVoXWZPb2c2dqV0OLmdJHSt83MuxuTF07zh2L
tUwns4DCUfpj2NS3Hsf/yQ61gy4WjgrL0LohvvlGwrgLB0Y7mMYrrQDjFgcLvH4pvOyF3ZHYV6dg
Ut7ZQbyPakzRoNLOQE9ftJCxPHFjHjLQGsl4JZPqGIAfFqUqfZfDMcu0e8BsNN6Yx4uDRRKenHpx
zYpU7uc8+fb52eeHZLCTraxRC2e6NZ5ECbww9zgrCUb1YVXqRy2UR1wX+jVsHf1qJSqG2HzLB0Qe
FiZXjr6+B9SKA4GHc2fgl49NZChV5dDFtAGYd17sro1Pq30sxdVA/jkYk3n2ygyPemgXO8XwdcbB
yyiCXTfyOlqBNHBWTS/iXZik4jpHk72z8IWSlM2nzSytq3BvTI2GS5QCHkoXDGSBQYkCBzsFADb7
aqbCvjapAY4R1MAQ1N5ei+x3a3kpdtzL6+e/Pj9I3qKcbuiho4qlf1ZCYlI4uIhf2Hy+T42tAojd
8gjTVlw//yvsmPm2etNtnZhXlzbIsdqcIWE2ziHi7phESJdsH01gYV+VAlNBOeFo8Uw72sYT2CTV
xx2GZX1Yq6YdbqmTB9tWT9Cxh48t3Z6Lu7zKz2vh81+pS2tN0pTffH5qhsN35lbmfjRi58o8/FwO
er+fKWo9ESLTxWR+MwMdX2s/HxOZEmfRlcxBE1xpHuQPT2BmR4RL4WYG13GMSPB05l2XmS5ZxJWk
mgFwMFaNe56o9I0HLS27g+U4XzVVQ2ya0VVFRODdfn9YzBcUFulWxzdFNdPvmL9CQlNVjiTV/Wl7
kCj6nsNuQgwgcWfovYcmOufERm0go+4Jqn6cOi3yTaPUEPeO8sLZlqP0uaCC3XUe2g9Hhz1D1cd5
Bgz/qDJIRXBswobgDnzGWVd/qFxcoynJtl7+Cn1ilfc2tJfe2wWhfkzy8EhXhDilsj458wOWDTjR
ibiG9FuYyI3XOWeYguTJZREO8qNu5MVRj9yJLeQ/P4fZVRz/8WkoYGEyaS48ojCTcfzzW83l53//
5+dDtbAG0UMuD4U2DAOc6kwkwL+/4y+P+/kDnw/AnktZ9Zcv//m0v/8tiozH+se3/fkMJldIc/rz
2f7x8J//MpDnNKc/f4vPp/782ueH36/xr6/nz2fWP9+nf/zE56/5+yk///OPX/738/yX9+H3o/31
m38/og5OZFIGYiAN5BUUiAP4snAHheGhp5t9+uPD6N1jvVzG1D+HJr6MtY5Bf85/0Iruj43Rp1ir
MLtVtXGiGoLmX7qv0BGd42TebNupTpWYqlNf7TjXYFbKEVk5JZGlc1id1PKhBEp/yqvwF61NBVN/
OWJm2q94OYgRRONstcJ8C5xcnJx0ECfi0zeGWlIsJys7Irhi1vA+ROwSFVx/2BjmmXOtt25rbJFD
2ONJXGbu6KdPUIsQoWbe2c0cUurTNDp5VcX0wUsQweoGLHuPfDpXGtn580NhBTWmhjpbZ6ggTslg
MeqhBtrYy3FTLyLsLAWukMqNX9OxhTiBEv+iN0hH0JxszbYBogcd3E8mJvNzspumPsEGyKumEXCs
K0bFxdSgUyQwDmMixP7qDZcx8uIxHQ+aq9HsMb5lUnOOA+v6bU7GPf7adpvKFKKvXqxbNqk4Ucjk
re65jZODOZbos/IJK3KMVjHrvrTC0g9TRVRdae0xMPppVz9hsUwRLp4kKtAlrDV7jdJbQ6t0LWb3
uzvH9CgbfeHz48qNOMxdvBj1VLK8WndKNT8yxWsh0SoU8MdN03wUjlssHbiXmhijndQY+mqAk53W
rfxU13C1187ZDUEKBtQdo4wIkg7FuTftV8xj7dHsvR8d4zWqg2WmQyjiVCebqoGYIDQLJK91gRnd
SFdDmlarM7N4N6FLMpB5vbDHfsg4JvLB7OF4wU7DIJLdEgBT/rQEaNMFw8/GVIOJX79GTIA+X/XP
Yi7TrUejfCGKXJoezZknv+uDGogAEC8uB6BjxwZeL/tkRj6hNVbd5ZREVnRv1RKvYBD5EyN/GWrv
YbCN9Kl1kHcP2GcCTkYbhSgHV591yDAhBl7r66HU9207seO1kKfD7OfUiJb4KHrEFoB2qlLrHs4O
7eWZtlqg7UBNPoVh4axTuG0vuLgxsmpr0DvGCV0ODeyw+yqW/xoI28NSfhWEqSFSi2f1ClDTQxtL
mqZOf9QaoO5g5VAXIxhORdaEdxO7JKGa/c6kcnLd9I7AZtwVJT8hNA5yzcibG8nHbAEP4UB9Lxqi
nT3k9vtYB+X/n3d4kNv0R+eETnAyHjWMuKG40cvun52SgzUzJaxezH2saiExpvIgCiibWY8+3Z74
w1a0bQO7Z2k284Rou9hlaydMAydbSbe0OMwQcw44NvCZj9z5aev1+BcZGjIxsJK85E5zRzI4vX0a
MhbRpsncuWP8My+w4ATBvHT38e9NaeltUiM+abY42xFJLy3e6MQL42ObtU9Vj9PF5h1DVK+jwgRV
sEi+1zjv147WM/lp0i9FU2Eu8Jhtux0pNhbA1E6Ix9h2211gp/eoduSq7cIWfBsdRXSGcoJ3b/cb
1dPJS4LuUIgx27qo1QensbECS/T0ojsYkYxvpI7SGsnXgWu/6DWVcIcpnAadfWYehBuww1E+NAv3
vCwu+OHRcWbGc9OU86moegxhOjC2zIq2lsq4MEv9p2qS96Qz3kBvZVnprhOYIWsDGh1BObA7tYdg
8O5Ni5Z38cIpjOorCo5vXcEzNSCHDgMsD3fpHUjerNmYkO0bHBQjm756ek4jUnlHvXxGPIgM2Ay/
eWFAkWZP3+tYQCWrjUdQAfV5bMWF/AneUzvBVoczbJfZ5S8sOM21jefmWjhtCle8YintTIGimGfq
6I9zeS/issQGFWOf6JBLEE0DBAYjuEVJ/SW10Mk70mZRqZp9lwuwh44EV0I70Veu/eq18VNqY6YX
pknn0BOPhRN1cK5MupAjYsSkxbyBUHLKQZOEhSfPgMzMHgc/y4q1dqPGwNpXr7q2sKCmO7Cqqvmb
Wf0Aak6LqtpLEglIkhi3qsV5hynbIQ6axlo9dc66jdVRx1DgJ9wMyM4wjoyONmzH3hbLvP2cApRE
n+BAKCR5yCcK897Qb9gzFiDZkdzwOXN2XjeaJ0syJxqm98LN9ibRr6iiHPPUclnTWQ4jOrraJpTB
i5eBUZn6+RxF3rbIKu3UgcYlxkvjKJzF3W4JI7HFXdnktbVsryNcZNdCoMBoWI1RfXGJ93CKx9me
cXRFyndJEdvRt2L6J2bmThL9RGAeRmKycZMMHof38YfeoxT2AkfjfXvr56YhcCSmTI9pTTtm1m1U
wiqIPHB4aJJ2rXmwCudEvwH43ZlRru6wFnK0CHNEIJt3SJtwOsw2u05jKen3qZOgBtkrm2o8aBBn
aBCg+aMOT6XdD/uUlt3KDRybMCbr4igc9unQ9qig9DNQ12Rvs8yJ2jD3w0yT1ilBMpXNPgvLezhW
1SGX/Q0yC1N9Xd8Mth35dhB8sZt+BEupf3hEjZAkS3x1CX4ujdp2X7n6GeKKX4aoPtpRtKsw4pQo
Kvpso9OyIOM08fJviBbLdVwk1rrPv+NJZv8iOSLxkMOFhCaUcctML35UYfHspmO5c5X1PBbQVsNU
bmoHkHBVZ/k2ad+LbihPdPkjSoFuHdVJ8yt0KLYsXT/kI4pFXSDHiUunuk8c9w5yJjZibg0GpZqV
IRXNkapVbnrl1uXCghNQ/OyihfYpxpEu0fjeOw6yrZoubEJOEsWbE8JELYHYjT0a7Yw/QNFXtp/E
+sFMIWroqfGKZeEdRF64y4i5n/rh2FhBsnNIIgM43uPVytBRNppNHKn9gsI7O4Uz3fNwjpp14/Xc
7D0tsc600TjLnHDx+QFVzGITmTHRJ9gHk5QcgLCrQZ1wzgE/BPdUyE2XRDHhzN0lsRZ9rFaLFRjG
o+UAsQq1OfZ1ecHtGoyT5jtD4eHqBkFuhfYy6wsf0Yd+0fUifOhU+aGX2CNS66XGJEBTVYNohdCH
lPZw3ccIBsUSi1oP+Gwtu6x2FZOOEQjfc9UnLx0z5rXMluBdBzcn5tknQ7YxbVNwPbnMBj/nHahV
VmyzpepIpK8VAOAqvLi7lIoljWeUGlOyLkEwE6Ft0h1XmEWTksQdMauPkMzF7bgEL8Gby32CP9Yy
iXfBVD3ENcwPR9RExlvFaSpGpL70AlvFhH+kZahyqOizNu87UbEI5j+mZtL2JimEMyQGMJtuCLIb
D0ySJswG8z3tPjpcQeWLXu+PdhVWO3gwD4zMCF+bs6/zUvPa1isaosfZHJGJKwdybMMK0Xn21U7b
d+UYJcpZjGU2U8EJ88AML/xpPHfTOPmx4T7rRtnsAk1JiOjtAdu+sZfYimC4U0hgffzplaQJa0Zz
TSerf1KxuwE8v03xrn5t4aAb0FnNSeF+GDB4lovYcvJSY1s1bXaWz66ssSbaqbnCuFxv6DcUYT/s
RrEEi9AwjzMCD2MtLVDFIeNdhKpCYRTSOu3FHDwE76hKBvr4wcAaLlsTwF5M2JWotC1ovasZ5t8D
NaOjI8Irq4sf3Uxa+qJbcmREaEPMjhDnkV92zHXT3BxW84CzFlXXZjB6QoRdVMK0a65DNSL/hS2c
mYV7GAdd23Crdy3bBYNP02KEDoNtxJPlu32TnvSpO1n6eCvbijFhttQEWryXtTwSB/q0nKG3ejLU
m4nsSjuvYWSb0qDCJp2tKG4owBYMM0ln4EfPEVKZSQz4JMEtUf/Mqa/l5eTrFpTIKeBegWFZbzQd
vQ74YSa7RrvMBovFVzftUA3kfjUGxS4t6OoVgNlNQ0dq9WUQpeNHWf5keAxVdIqic2mWawsw6Rix
gTiYKshncoeLJdS9XiT9UYPXV/Ti0Ffz3gAp4kdG5J4Ge3ga4VKt6Dfap0pnEg3+8inumOaaqKp1
Vz1qebgldS7wUWSPCyofKqCdH6nbL6rrUctGPd41VbdrW4Yl40xcWL3nm0VRv7AqA3IFbiIEug7d
nu9B0VzgiVobhEwXkoIsfuHFTy8wAMcNAnKn+F53NJEw4OP3HOobW1HbWB92mMSrrpskpztMN50z
b1GUfe1SfXEQ/AyQS+6rMAT8nRCmasD9sAa2wL4X52CI3lQqtQtxEUwVc0/fKGI04E29zgXZKIGy
maFbgXMthfNeTUlM6C78c0Z7C11pNi9OAPRDvdTeiKZJQRjo7eHAhv1zrDlqEPWl1nRXse8utDcv
zatDnRrEqYz5OcnRhsvZPFQz+7e9nJRqDAZNGwYoZwd9resYi2fb+jYYTrby5gCgh9ltuYO7VSw6
rtAO7ZmjGEZWxgcmVA/gmIdmuvVOQ4dzBgp19lgA/iB1OTnGaUJMa+WqB1JA0AMFwxNCFa5Bdh4O
icFjl+zGgYB2TKCrMOc3p9Wgwzgyt7SwiC1e/qsM+zsCO6xlzZNyxvLA1NL2sQBZ7zb7RZu78k5b
+5Ecsfwq2uBW48AMtSl+LpAJrIQTBYcAmBwqYxOyJjYF95V+l+4rm74IOov5TKX0luiwHWJrfEnb
wt4KHHtW4hYHGzHEqUq3uetMdDtMBLhEqO/MIr+h6OuO0Zg/qIaehuGoiigcOJ7SfTSVgmsSpP15
oJ+yih3L8iFuOUcsLvmeaeReC4QCSlFwuC+c4bypoT2eLLRpEvxRiGmnDDBrhZZ27Rotwx3c+0qF
096c3W1njHvLGevDYMH2AcUmiVNIvozBOHJ8UUw9RMfx2DwaiQX3gIosio9pHNCCiJtL5rjkSFPy
tlT6kUJaoZZI6iRGB5xw+B1TBINmECA8ohismd06DSF32tLJH5FzOgQFFg60Hh5vpvDhfgPYl4AS
oNApNI7qAwuiaUR73XgReRJsR+B3q/ZEVOS7phsVOQDOS6rKb+OiNGsCpJkuPMoBTNvadrvH0pnf
ZIHDU/JCcRNdy1z/mUKK0yCxbbQ4xDA+gX7S5/pGIxN/12A9o3MCobZ0FOeM+HIthldMy3wjIvYM
Cr3Ah5UIhAduK4c6ceHm8DblJMA+gFoIknRTGRZ4TbS7Hiv+CsEeUKoC10Vdsxd2mwKUzDZNq2Ed
mG13qCfk06is6Hi0JIHiGW1OZjRvuSU6gvIQ7ZspTaOioEaZIQaaZAmumdiHZLT5cdNdNLD0G03G
P+uOFEnQVyVGDwwwRWXCVyJPj0HWQK6Z/Mjdel/KsfMTsxE0X5S3ywOUnsYIu7kN7C9JTs2IHmcz
zXaC0yGxTq1C1EC/1NdrVlyn+4o7+E56Rvfc1QtWRQYJlU/MljIYj4SI7qY0v+aF256xwc+rvLWg
x7r2bSZCmNazu0pbhS8HbWwavo8SKDPS1AID2wa1h7GiWrx2Otb5rFxm5jl5F4bSmGEOWNOGAWtL
O9KHzIKfaDPKPTfFQx4HLxB3LT+Y5+eykgoRI0x1y0I4qC+qeoesz7wsLdTydrqx+ozMJqcldtD4
aMzmMM+kbcUT2RIBiclal4YndnQBGssYNpz6of5wCw5GvgN3GDfJA5aSeLtGZDRt3L4NHhCqc2f2
HcPzvN4UCssLeXQ+qpL8CG1OP7EJ7+MgDHwirQ5Jb+ebqQkeNMv6qHsABzNCb3wIcEKjnxxdgpMO
RWmdHNNkNhAg94e+6TWylCdeslRbwKctUvn5RgoomvmmWXgKmrXpHAeabKu/h+i2t3PSfvXKcxMi
Nypma0aqP2QHpNgEjlYhwAMEFDsVli9UQKjxp/adDbC6dyZ3PaSOiyS3ZtsywtprIXxyawlia9hT
BRvvvUW0u2rgKJKhl5Trzj57EKD9XpFIEIuSot6xX7O0uliJnVwr/uq6PRonHasJXOxuBzXCZjIz
MBGAvNgBQF1HNnC3xsH4WDDb2Ti9OHYz+CvHSwNkwQvyIjC3kY1yQEVaxmpt3XFba9tonEt0iStC
CsQ2WCBZwoTI106cNCY9gOw1xuYdkwkjUTRCYsGJ7dslc8Q2EwRLgQg2StJ0SU1h+gEyIDhlqN8V
udlrx3UA1Te3QHD2KfsQMl4OCUdAtBocbGUlaWFpzJjJkNV0zHWcDuiCfS+h1s4nkGyJMtFVOOjC
aZwiaX8NqRhfqbH2yh2/AWGhJLaJPFfLPLev3ROzqfnNyUkdSPPhGXW0vDcWxElXzW8Mq0iayVBU
fH5XVeXRxgyq+EgizPSmG8hNoWI+VoaWPWWGvv/8odFE7uYx0l5/flf7NmdkgQy1XbP/zsNr6eBE
91jrjubyqUJgtOqBGl5mLRxfLU2eO0FQYc5onio1eR0ZSHth+hbOrnY1df2HThvvrXLQ+0QZ68jn
Fxk9Jn4XWOn+86t2jp6vrbv+0qFnfrGmatV77G+DRquwV95LEA+MPl3tCSyL98JmnoX6Ab5N+TiF
9sCIjEt7JhMqteeXvFPuIcCLyQGVdJwQu6XftPBkcWGA9oHiBewXN4RAJIkEQf/mDQ6LSpJAG+uc
W5zORHo25mtiIJpsk7qg+UWdQfGUrt0whbeVsW9ZinUp1hXxQXnVbVsJxNwter6FnNBb5sKDnMy0
+i6IcJbsYO+0+wzwpcNRY0LyquvYArRmBZj8I84Qb8p+ACZPKzuJIosQQ+2DHd5bRTW4Ja0netaW
rA10eymWanNXsX9tpXPuVatvaFeeQrtu/LEU+pvlceQpC4cloQEO+VkDqZTaAzw7WS2p2rpdWz1B
ZT4SeaUfbDJnOSd60b5wQZe1aa29jcm1NPpXNJjavYVr+Di37OeB91OnvmTOTEXIZVHj5sbEKzlz
vE3ynbKs9IticPahm2ZLdKC3oxGJ3qxF9ttz+pxHjlYU3zH7lByR8jmV2oUxk3QihQ+IDtArLW3g
SmNh7LyrtzhX7eCuezVzhzhgdACTMKoB7aqI9qw5BLcC09IXK4hgUXg0Gm0L2lTXmfgbe4fCBRxq
0wIBK6shWjWJOR4be0H/GgSchiV2tDGedmqIkOMq5W0FtcBbUPQ7wxzCPenC7TYaUhwaejL6GiKO
t9Y1vhDC+DPB6bIfJmE/t2jwtg3INz/VmnGDjw0xmEQZ6xX5ykTav8P2ND33ErZ4YM8uuS8RxmLi
lQnvGr0Dt2m1hsXBfL0/17GN3nuDePojEyq4wbtl1MDCeCDB6BV+A1EfnOdhWtnzQ++qj8phOlPU
zQnBp35G+aTTIuOU2KhZ7HKAkDgXkFwh8VT7GvtBIsL80nI/cwnDQzLU3oqlL9nMv8+pIVeFQpFm
ZXQ7tRHRk65Nw9amKfISd/kvuzKcH1VDiegV3rvpQnZ3XO78woZLk1YAVobIBeWj5q8DajEt04xv
SBa2bsNu2w2L4igS7rMZ36bY2gz4PF9bQVRxogsW3w5GL9leQAHy+FbUyUtIottLM4/drUF9Msrp
JwVIeCGRqnvO1s3cn7RCqy+T19GysKqTzEfjDE+jLirj5kFxwyhW3z8/qJTUCwyyIUKL8s3O9eI0
mHRzhgoLUmKWxPQs/iVIxZtRWOKCCR9aVxcUW2E7hNyluQsZ3IMtZetQo8e7aVFSGy4pyXEcXMqu
+1bATR6rL5h53pEUwbyXWXEY26MBZH3dst1vwgy+ZFQ6Bxnvpp5eXbS0pcfAujeyZ8yXyDcV0kod
G+umNz1HoW7otz2qoaFnkC5bjkEpHQZq2fjOTDAjJk48q4gQ6pKT71F5Ap9w5YeydeHU+hUFzbqo
ykM9Dhc6oSiEiHtcT0gpTJZihdWBmot2SEUzq2ONGMWUn72IE2DNVblH0M7vqmYXyD+Ut2AeyLOd
QWR5nvmjSigFpAtdJQ3MG6afHjTVAIBx6PXjUngakSfpvRTjRRsV4XzlgwKCTgyFHA+WsW33OlKO
nT0A3a1yzhIerUkSsyxfIOe2h5dBDdkuA4dAgxzhiZs9iMKmnKM4kV7HTUV/JvcQJOVGu0lT55dk
ynARBu+oI1B/YOliuZ8RFjH25CCPHth1dGTfjbyYTKnXOHGRmNfNWnFM7HIKGl1Pv4V1uC+bub3X
+AWjgA1wTPAhJyDjSPFu3YfSLdsfjkvcCBScYOO1E3HasVqxoQTMd/Nl2IMlOEA043uT9y1uFCNr
nU1Ny5W4Ipt6HRImcVeQZu4L02trLr9iCLQe5kp+jHTe3amooAF1jA6Qx5AM3nG+mcHqetWafSi+
OL0yL7Y6RhUWEBU7BFwnP2lXwKKuEBoPpTwgm1gLOXBRlE96bUNklWjoGC9ld2Psfa2FBA0NKyRm
quQ8bnu7OSbIIIB9ehyyKj/QOy7O+Zgbu1Sq/CoDbvFsyrmfnHDLxJEyzeZvIwJ7ZfWaWjc5JyTd
I8Vea8lVsB3nZIsZi06HJiUoRHNFw4qE3KnB8SB1d5DNrPIu6C4i1Q55aoZrh17fysv7yh/V9IMW
PVRqRRIWyvVf85LXBLsu8OtiUZQn+BmhqW5t0qVWNcI7Tn/JG3U8/GWcmas8hQTDIZeNimDvqpo2
jUFHmLPDhRvd3GkB+IfWbPfeEmFSgzVdomG2iQumyZtNkNtsOrNUPtO7V6P0csANNLqSSkYbqpd4
H1Pp5HMGWrnUfkCPrSoMja3OCBXh7a3ujJLaY+xpYg6TH4C1oUlWl7dGLIpsJNrAEaDSuIQ4rLPE
c/0oUSsS2ctjTo874xLnGKaA5bS6eRP0MxltS3RQLeF4wJHSzt7qE3BqgNY3bHBMktg9gH77RIp0
DEJ6mCJO9YsjMz5ameMC1Dk0oBm6d3lzSIvZRlFD4JEFLYRMnxgqrQ83xW+69NH1qoGMgq2lg1BM
oc8xdyBaqc4BJVoppJV0vEXL3AK3ubnHUvIVXKnibw6EWeTYO9DOa7t/nW0LrvJv/5w66gIdFWiQ
DVMKaZh/TS6vbDP1cqNgBYcFChVkeUcRTW/AbVz4Iz4GninvlZ6mrPM3JnicA5OKW3ChEfdA5e1e
e4VLnxwhdL3q8VHUJetyYdw6YLgrxFp0FDS5D5rxWxZwKGdotWmT9sEJkgsYyYx1CZepCshM87T2
vaHvWne/+Gt8EPWKF1HmL04/3PKRct7oi1vhcovlCWC2QH8MmmHcJhoBpUH/FfV8D6NNK46FLp4z
WeinLGzerM6aYFu2J2HRsjXqGz3kmj8PnV4HrMBa5iHEVJS0l1Q+aQaHwJhW16YJ5Vc9f1Vha+A1
oMyxiunuFQm9vEZavmHSgjEr8WgzIBsyxvnekINay4svtdYfUZaRaICNwscX8jiVhe9QXtTJpFMu
0CXIsns+zwKX3My5f0GUt9BNHFJnoMDIK+nu9FhHoH0pHk3mIfoeuuq6HOJXK5hLP8ZuhsSjJK+5
aH036bkXKsoGaed7udgnQi16D9DsEarYfgdBdcscZwTo0+hbZQ1+IDNQLzX7mT1ZD4jYDyJsqfpz
ZDOV9DZW7t3NyX5TKB63mRUeIiuVzE2MdEsR/1Sk4iD0DjZvkL47TGsAmQKLW9yxuF/oWEkQ1rZd
/6KFo7DIFJuukFdZjsxgxHBuxowEVgIh0lymh3HZikC4r5ijhOt/fXkL/a9Xt4t20hC2Jw3d1DnM
8PU/opsRBQZG4UYsdi4+S+ZtvIpmeoS/tRuDtjr0qXQONatehttv1xBzCWWl3zZOtK7y5iuG2Uel
eydNw96sV+rq6OG5R4rEEM/o1s4QQHwBNkPJkq8EQ9S1QYsT6yFIPhGigmYajB+OHtY0Z/E1fSZW
3dhUStqbfrFa25rA6ek6bNOgSamBEgQ5wbcah8r2X78Txl9CrC3uc8swDJTihtSFYZn//E600bI6
BgVtvZqIvdFhRtKJM3CmbEMHxd0CZprWvXL3YsDETzNtS8G09OCBezSuOn++nP+heOrvf6RT/5/L
0/b5f/9TYPXviOr/z/KrDY+85//1H4nQSz72/8u9vn7k5F4TGd2mH2RVf2ZhH378+98+f+B3dLUp
/s7C7TiuDQBElwg0/vZvw8+245v4Ckw417NZvYWhG/bf/o1pbRf9+9+k+DtKAE96ruW6tmO4XPtt
2S9fEt7fdW4Hw/Ec4UpL8lP/8cL+G9HVjiH/cnHpZE6Qp+3I5Q6zsTz+l4R0TYQ2qdbrOOhu2tjh
gq7Y9PVTYzypqv5Uh61N1mHOsVsasMfMJR4d9qCzDAgxnvXNjy4BnGGlOPSStUa5wKJJEhFaul4g
Nvya2BdAVVl8iN1ulTDdsphT0fRnZrcvUlKo53fH+BDaFZYRvlfgRKpj74TrlUEN6CFadx8VlI+k
9wiBMT/yLwZX9tRq9EYh9InvNcOKBLKsQrKtptcIR1GYtudUHVqewYo3JG4hYsb1l7+PHRIBC3RA
9VjVb0WfPL7n4TODoJU7XkyP2JudxfRvIoAS51cM16hyH4r2CkfeloBAWvjnqN9MxjxmsvGai1Y9
yHIP+wsr0saRGMu09yK7ED7Ei6g40UCXpftXOl9omKzM/qbsRw9KO6PR6qM0Ipjp26DfdwE5JbI9
Un2bQIQDDwcxOJ4+upBPU7tHoO/rOju0+tfUOS0kUKN5rGaPPSdZKWZKJq5B4xdM/q4gy6IaESV5
W0uzHlkn0e9foqbxYagRXHHuEfPM+PzlwIgeLTyz6UT0OxzfTODW0uCPBitf72x4P/yOCZDa3Hoj
RGjVmF9Bo68dhhvhdhqCjcVMJG4RyiEepCMo3uL8u2dBc1VH6WQbjjCIfOc9MJQbO1VMyS4tGhb0
jXViSjsO+2SPgOCJ1+bEIMqL/AJmzxJ/M+s0F5vsYpoPOVHaFUGJAO4aHbyi0A8xbvAwBUdASVLi
+lP7yXoasLHamXtoAsr/NruIiRhbFOUWJxCdk439NMGiyXJIu1JdvJ7mCNKQgWoiCB69nhgvA9QM
2v0oPRcAsknySg6GR5g3caPeZrReLCHvKuofZuuGuRhpN6bDiLeqv43N2U3UfQ5pYTEbA98B3e1W
WYtDIaUsnleYzsCIzIeqKX+oCP3jdnLPjnhNMErGtCi2TXPgDGG57wCrcjc+KrgEDaV9xi0yMPYE
gPsIltsfcTROprsjmsavshc35aJZgHnE8egzQooxWBNNjcpBO6G7WBVwZWLGQFEC9c/ycHWEB6bZ
DQBQi7AJAoyYYwLRYqqi09FLww/HWrR07W4K1AXJaO2+JtR5gmbPqh9Bpjfou19n2/FhHVT2yvzq
hsE1YgRmxhUXL/crMJbRy0+c4XaZ+dHMvyzzpc54xOk+MHUO2nRb1wbAJ3lyG9SsAm4dB942Yi6G
BmNuFj2vj9YwttxTW9X7bhieh+6H1YJQK8Y9wR0u2gTKrJ0TgVB2mjdN5Ksc17HSOQQavjbe4uID
L8NZr5/xJ7vQAGLJ1UhgtGqHd/TBuJmj+Zujl8zcoCoHXHret4xD55Q9Kgz7TO3RLmPD5v22S1qu
pFaAlqxHwcQMjqTuHNPwCXArkXiEGWFoBJKwuJYSLlGF9uo2GRc3IUq+KJpjRgx3nP9SrESOzrXU
HPUx9Yvc3FqVPKTVN4St60ihWqQXOApFnqn3f0k6jyVXsS2IfhEReDOVACGp5MveCVEW7+Fgvv4t
+o16crv7SoJztslceYjEy6iDl0NKJ6u3FHWAo10KbBnTonjLsHi6kR90jgscPDsAj6ews3yZ2Ds9
a/cYNkjDObYqUpwsAZY/JR3F/PKVIv8ZrHdC5th3dEiupj7+FDgiU9AJqYCC1UOg8noySgAQU1KI
noGsusBiJx9E37CiisEWIjToiIrUnCxyi7o7LIp1Il6FVbBhPo/IvYg1gRFkVPMVVeeeERTIAWEL
gEA/+gL6nDIVF48htafqAHwO3oCtvrM2+6ZHAy0o2X7kTNZBNRJyuVRMmZH07cTmEWUDScSgCzuT
LGoja3csSkvXbHMjKA11wxB6P0uPOWPNRhAuyjotIoYUabiQVhkiCS56p82emXCQT2njy/bwCzkM
clthYGyGCrzPHDvxTAdVI1dXk0DGKDTSSjthvlckwzkqVLuyjz+sBn+2JmNmAG78F6VQ8Tna0XkP
GahqFNxXgEnY0IDXOqKElTgNe+bkSc66EN6iaGCoTjDiOYkH4Uu1Sbbhje6j9eLWdYrqEJcU5KA9
aJsLxcVg9YdkZ0AjAwrHyN0pJwaDacZvBxaLb7CpkwD3DrJZIrzILUqQVDIaMt768GOitKTLIqx1
zK/M4TNWSlkYOFP7M3tWixRyidPrMk9QSGan2PcCeUMqb2O7ab7VpL8x3f2K9Ui/OQY3eAshfTcA
bEVkOw2HoZZ/p5Vv1MBvqMP5HMoJg+fO8ixUa3rrG7lVn4cGCJvN38pUWntvJ9hg83i85wis7gPc
YEfhsE8cxBt5P1wUkjx2WnfK5XxFJ5BMmUO0ZaEf+nqyQIudnJdsKhtgE/O/VIxf6kxgco3ZbqsI
E4s6oSt98dyNLQxsngx0jvB2N3VfvCKtfCGaRHGNxr7H7Xs/pbwBcDbVBCjqJHMm9wjng5mTxACY
YqZ6/NYUvVvg28Zet7ANTIX9IglUhFHE+4GeZm8pGu4recCKnRPTZquvkWXFpzSxwiAUq0Oh/26K
aDio7Ak6vpwNDXx6GEY0ym26VbL2Fax2foob5W00bNuVHIYHg0ImXNc2weg1M4CQEAb2NlYJsRlN
XUeGnZ+5DM/hf2aqhSaUZL8WxMCmYT3EPq/4xDlHXr1d/RjNIKNEJJNp4BmdNAnJP5slAu6fNE1E
rpnPJZNPbbzIBSt61JGBWdbcIBrXS5KCy+OZ2js4sHXwNLu0le2d3OhIrLatKrNvDtNadvtVjg7y
1TgYs0a0TY/fQK/HgMYt2g/rRJA/RvJJm4gnFuqvppXBv32yW4uA8NLsyYsB3mKnIA75w9yotkCv
pTVMXFNqwKY68OlSP7V+mEw9iK8zUbIU/dYU/RPgStZPzkiDVImTqJq9jJCGUK/nLHU+28E+q7rY
Sa12hbzuMjcj9YCNvRro3cEOyWGgFKwrYgC5jFS1ohY6koCbtk+lBuYGF08KH6plRkU+AKUlSRFE
sG9JTs1hoUbFsld6gq68UTmaw6Vrlq1WypuCE9MYLRda0UXHohn/i5Vvs4LP86s5FyfetRQNOZ8g
7h528ZASy6ejuLSdyoe8FNE+Kp8cWdpJ2R8L4qyvz4UoeE9ij2CXsFbdwbwK5dCj76rreJ+TLxCV
vgCwAphyLMtAJj6rV/TP2WiZmEwHoRmBqo1keYbBusEs0IL0CeLX4lPSALAVPLyZzzmDoKf3FWIo
QaRua+WtTT4wSPigD2WBhmQ5dhIuFH5fUUXHrLlTQltj+wbLZtM7iy+Z/+qGSbl5bpTu0NFyX7s6
ezb7Zdvw9MvFQWtMFuEfnWjvcXqZgMp2YWCiq6DOIScAgCqK656fHQ4aLDYQcvF1GFYsEIvnMX6y
RhQ+LBWWO+nkbJlVT5fkoy4fTYU1sNKnoMyc6xxVXozlIFMwRTpe13w4deHKCpoUg5G1AbPUOcgt
uHIxnwkB2yTKU1dIAZQEttV6tQNGPsvkUrPRnCgnitJvkTgujnLEYben1p7ov+v+mjBEUHiHSmch
vRSED3KO5RKqdSCMhZDMvRp/xRO0VD5ZyziXvmJCVC3zUBFDZcs3GVHKAEQ+JGGyNb9jiDMDtkB+
q3yCCllAkZjdZfrJOkwQ4BYlZlHx8DvIiDNR9awjy4lbjCWNi/g9Y2raHqPoU7T+xOKwNnBmP1n5
SRDCYuvVCRhjZr51OyTxlDY3omiGUdoMw4tEthjZmpxyryErOADRvrPAOeCqC4v1hVH2OSgdQuEI
c8GdjJxDiHPXZudZdwFYeCB1AtbA9FVgbmUL9yVJc6LWd6FuIVpOl1c22RvuZZcV3LbLUfVga5lq
lissaOb4moxg6yP+FoQ4Ad7wepLIKF0SZS9WLKx2joyrUl1r8tgl6SpHdxu5/YhQwpL3sXNoRoUd
74cKD0FOWl/WcAyTq2qmh3HSybTK3C4je3z8MZMnJO3bor3ZBQ0AQ600/JexnlL5PmtrJByjo+rN
2PqXvqb3ZBiE20iu7yKbH2Z9Fvp0YCOOy9oKyq72Uq3cy3bMSmFya1K1evs0VMMbBo+dNh010EnE
7jUI9qceoDDqgZmMCvOawfib+zOWaMZRwB7MA1bng6yeeBlToiky0bpNsWwxxwdJ8T6XZwUOFP1O
Zd0SMLjNiiOLiMagIBiNYx1+Dumqo7gL86K1IX8/VsmK9YKLYdsL+GV0X40ao7jkqbVJNcjf0Re/
6OTYDJbmV/NFRdAzY6XS1PiC9QXxIqIr7dCWuj/IpwiHSjtS50I7RqIT2kEixLNqPU9UPlo8eisH
VDMDbUgDSVqbBgciFeLT/jDX5TOZ726ekvgNS2gpmXBaiTe19QMp0XMYgl1fvqaG2HM6+MnHbcHT
rfhEn7Nf3WrKa8gpoceIRgl6QBVHxqkZZIwkJsRd03Qk6sKNBC5dbFXS99KNXt5T1zAfJryDsS+s
fli5bskIgm17jTYOs5vfmsxtjTwmmhdImF1cJ53bNsY9XF3K4gP65M6MapyDuA8iFXN5+lUlHO1K
ZHkzAbgNzA52eRxeSnqJ1AexTYEV4y8mR2IJXSPGBS+/1NO8l9poPxvGk7pvzXbn6MvBsqTjYoYE
iOJRp4cvxAoIrx4cC77UkBwBTE1ew767wqdFeSX0fa+b7a3mYtYw/xRNidXhdWaiMGFgUADVIgA2
7ob1bHSEA5HfTZ4bAKM5e3fS6JjH7WXIQJ/CMDYRvmWDx6KTqw8LlfykkDUog0uTV10Ay6R/hc1X
r5POiYCWs1GJdL8kH5iecT6hbHCjqfVS3dk1ToqAZ5sYxstkJDysWLjYBFAiWRuz0H4mlQ3UwE/c
vaoQSIyoOcIR/iFW0Zuccl3b3hLszjYtJMI6T7I/UvkWOa1nVD8T2oLlvU21QwqJ35FfzPAvT2CO
6jqnvcO50QG0Er7WJCXqI/areDSV+a8Rhq9GDC3oEiJj+q5T3WMEv6/7lmi2mCQwi0I291SwlpC4
Bk+d21Occ+WQM4RaAzXL9Dajr5AngrvIKkuAR7dIGyzxjt/6shg7Z+TRA7MDigzd5kU1Ik8W1t4k
nUfDugYbH5GvuT7uy1miYeqpOYSWe6F+yEvZfVX0+QbgigCmD6JiEPzVZyOpqX1/J+dtzmVCkbWt
0P96Jkdlfam00UeKuAW8a06HaKRl0wlpz2a+qthvtSfGKW6Dh2fekSvhCiKGkuJLLkP0qvGTpBsf
LKOJSccVYUW3eL3JQJAn2l1uIlLVABkYgYH33QCSboDltnIa04jFWTns8TXJfy0lNtGIBGeVPruH
gJlZU73Y+XBIUVKwq1CMNqhivgWo40RXbTWTt1glNCtkQWtNTxXejoQFvNOdJftmcgASi1z/5qX2
XiVEfjoHLFe7Cm6iXCExohurwyOmBD59fAvnq0ZWnwQqqdcutVGQAac+Kuh4xpXl8WN1Y6WHquhc
3gpeuXsSsgSXuX7aLycennWV3fE4k7ijUSr+DWz2SZWr4vlLVAZPREgCD/4FnAa4cn1JVR9J88I9
2qZvofM1WF/Aty3nGcuBt8wkeqE1LYa9UxQ7xmtgMRTpfWnit4SpTcuWiCBsl7VmEGmVzzYB12rn
l5rbwB5ke5eunoeHbfqER9uKb/L9xyCBwDtdze5Sscose6xvEePRYlup4tDOD9Lhig3iAhdi027m
MypWFtSIwqp4DIgLU2ju2L0FcP3peOhIRXpKMHGblXogO5ZVoKpsmUz0pKJo2O7qOHkVDKuS8FoM
6ua2YBzBxMYg8bnP7VNaN267ZBi+H7J6ROvvR+m7k+jehKS9G0a/JkrGSoYTb8NGm38i+JO9ruxq
Xs6FIBRiHgLVBmlZ7quUH6XjYIlCH54tlZe/dLdJ1RkoUxOaLJOyW0bktkqpAkjwO8MTZXREKGGs
mVdftvym4LLGo/cNlxXnooeBg7bS69tj2tLcklyZV8dyFMcJa5064dv+lRFj8LphLmP/LpuuAR90
EuDAENlG6nXqOHligFLlwhWBKsT8sEhmjB1mAByrMxPGPsdNMV+yqA1mtEAKYpeamcQ8p7f7ksf7
hG1eNFeMyeiBMBmVBoIcwToxZ85JnAke6CkhUnLAzMfrVsXVbe7bu4m9VKclLYrwHJGw+d33+K0L
2ULJ0/kOEcYS9VALd4fjKLObbfVbcfRxLcH1w0TiMxuiZu3gzXc+7IUtEoHaSfyIXtlhAjDkDEuN
FvPtDoqcZ4idiRaziyjiyovBFnKxjlqyRyB1Ar6LpPIyzuGhy866wx92SCD0BU7gCX8MyAyMkwgc
VgCKflpzehDPBSkfuBuPzpixRmyRaZLCNJ/rJtnEWM8q+8fGXDFjMxCktM4DIcXFvGvXKqr+y6e3
DtNyCkBPEqo/MOFN8dRKThLYg1vLsEh5SwdJZQs/UC5+LDzL7fydtY4HKycQ6ieIa94N5HfsT60m
UE3X4q7GAApaOZe2ffMmGUAM8NqxJKj5Gqb6NBJObBG0Wo7+KFZ3Un+a0ksyf1qJADcSbdahr6Nw
XJBaQiHPK1SsSEm69gPeTB9rqGKcRnZs0XwY+6cFfa1tvbM63aTm6KK4cPJLb64UOSbBmIKmlQuN
DeU1HWc4Izz9CEQpMZrqWJsnNZ/56riC7QuhxpycB7Rp57oPgxoIQHcJjT5QoRj25XNt/KuFs835
u8nJOcf2X0aoPXqBJ+9kLhcZE2dEyMqqSYWqmrwu47y3tDGY+xCgNi9BN3yQtRst8kaLUo9WhmIG
l7CFB7XdqNZTmuwx0zRV7bHQWeQ5mBBTDYwUiQXziF7fF6d5pr6zFnc2H8I41IxnI9bCjXxspH9K
W211Tv/60BNSVaXfLSGB0JF/tP43d5472qihuNcjziblM24eS/s1OmRqZxRCCkonxmq20AIZapyz
bPs+CZrk2MQHOTL9pKv2mYb8Pik3qSQ9zaHqdR10IzAwBoJ8zp7eYlJjP3pkAlx06GMQUIuycKPF
IKwLjutJw9CES/iYL78K2AhNn7ez8mm1e03nBEYfCmN5NBq3UQW6s/Clr4RfWrUnlP5fRS26jnsl
3S+Yfi7Lw+DcGuycDc93yTEO13Er4eSI5Hm3ZPh/s3z98VE7Z4/EMg6p0uwFazOTHQN1V2TiLuzB
tY2+E38WY3Uy50tIUllBcrWCHo0YWHsEOXNq7ckbIliFqBmKJXWL9MeAE+zY5bGXSBd9nqhkNBBr
RHTw/fyTiOTJB/hxtc9gaKZEFfO1AzgUyu1uQe7NSGUV+r8JY+3cO1coE9aF+jTX7bZw2N4Ul9me
X6wemGdD+PqCvThKAwaMg4NSuD4YmJ0dYBGx8oGrhjrtEWcnGNxbsDSvPc+ShRIjL2+1ci3rZ336
gg+3B1bBzGR2G0BfCtuZNjqWerWV+r8aAG0zRhuGPE/sPjeFimkeV0ObenjMUVCR5DO/L+JttiBM
Bco7BjM0zg4qPEJuEOa/VJX+yN+X9tJxZk0yFhldYHYh2lmWr3UttkoD835aDqP+ZiLZa7OBhCj7
Hi2fI2q7vrKPVds9CSaYmZQjjsKsYbOKlPnGUUfUxfMS156yJGRkzO3HJC+IeJmOmdzpxrwdYV2T
2OYSr8hg+2MhJiBsOeS4amtVCmzM6dX0tdAu6girxwtegFkx3VktDo1SeQjxN05DdABbKDP/GBnM
WTHQak0A9Zg3vegeOUQKqvSD3ShMqEzs8/3oqvnZttID0g2/JAyhN56k/ujY0aug5jc4F/XwDQwh
i5t2lzWYQ9CqkBbNpR2hJCiZc0vPBq13Kh3mVHjl5Lh0lW5ZpC/oi0lVSWkG9U05jdteHXdlCWYM
y0/ldZgU6P78KJyRYCIXAo2M2uA5htrhyPouloujwthbcbKgN9/1CcN5FAejZZ9GJXsyzNvS0wFX
jC9p/uQ2hHQmuaX9bDqYDO2PnGTa1HyZ2+l7wIXnnEsAzxowuM48apWKOZo6ShzqnrgpizE1OhD1
xSI/OOtfnCMZOpchrn21uarytJ3No2iABcPIzMJHhToTQOgm117CpVSALsS8lRR0DIPFX2Z1ly4r
oUbFu1SIt9UDiND0NraFb7EHk4ceU5jmihhvcfPTIb1q7e7Y0vssyIl70iGhSsFEO8Y66+T1+L+k
3CeNMW2Z8W+d+akX4R6HBq7CeKuSCqwjUGfQzXBzz+8A115o5LbY4qAzzY+UDy7CQHxzEpjdPYIq
sewSccEWneiP2Fe4cBXxs2a0xbAtXq1Wd1vbX5q3NL/Z6XWekYtcC2A02KnGO7SeKN73jt+9KPo+
EycVcba0IzCwc7JtA8KfGODU/Gzy5TsrFH+SqOxi3e9Ubav0HQm/Bj2RmbjzwCwcFI1UG9zvv4Wi
H8ykCZSqAw2evqUNqQnUTmzuGOlatxGdHQOOwnwsxXCUxmKH6WbkfO+X9FSuOoJ6vicICJou/XRm
PMUNub3sZPRCdYFWewLkTa2cFxJV18VHtWT+hLo2ZRPfiHqfUWywNzzILBwabljVoIyakO/ZD6h/
Fp5UVY8Oic5SdyVUt9MuJz3SnLqgm/K9Fn5Iy59ZAkXD30Zs46pPfi9E5i2d5VYNS1Gka9RWWWg+
EZ3AxG0iVIqVI9LRyLpOtvQZWQ/JKe+6etP7Jx1YbMaKu6uYfILVtc03G9GSlHfTZvFNTb1bg+Rm
87wzrC9VCQam9T0O3y78led3qnmvIGpNwwUYKf9ktE3d8KmO4sRZoLNMrnFFZ6tJ41LSCKicURYP
HuRoVGUKUKCanp02th7/1dmnmYCuzJHwA2MSIEeivN9ZXwCzaYJhkkQf2BqYdqx6DJVfBeLhS6XY
W3IZBLBzNM0ViVqYOEf1mBAQUaFtpmAB0ZL3OAS/KuOjHJ0NTpVfqeGyLMIraRjbZPwypIMzwNBV
X2NLPq2gn55nW1J/R+ccL/BSVBX4ULftpOTHGnKiJpsA/BuzL0aaE9tvgLAdjkolppyQdjIXOvvU
bRqbr6X1EhV/pY6HNrwUjMMyEuBTDHEzt6SeQVsgbSuGx7gYd0ApbgjXBs1oS5qIQm5gix1VzolW
1b/tujvb0DXMMH6ujPlg687e0Sw4vU+2QIIeMTpglkJtNzro5P+Mku/gAFHaT5kBd7kflsSyc7s2
jNX0nIXmGjqEuoNaG7WKp8fSM0oMTgCOSH4W2rmx3hjmcKqw6NWW4g65GYz52aqrmXM9DeIcmxJI
DAtzTJSLYJDiR1eBrxyvope+cWt5jUUyjrwwzex3fZ0fFuIEFQwGgkUrclYvsj29X9le+TNwml8L
f+RIY1/MBc763xyKQPORkn+X2gI4O2A9UpbJwbLpDWxWRr0+XaSkpZR6NWy23BmxaqASEV2UTXOC
3f02qzcJiXGiVEf+RXy6OSsZPgVMkue1YWAl/wEdxlezObBUhyhlWzD0qml86Or/KKOCQq1fCkfz
U6Thd4zTWLD1em84P8pCuuyQ7Nq+Q4l06CYtGOvuJSuZViE+SIe3PIPaW0m/lqR1W9t5VJC+BhlH
mKLDp5Qv1Rig3NvrIUpXhgS4KptdPwkPgfATg3fg6NI9Ved910LcR0gaqZSOzAQIEdu1AzCn8YyB
fz+SjPQD/80nhPgTW4nL12JWZ7mlAleVhxYNRxQBJCe1fxPUiQjhxWLualvfI9nza2PcRXZ8rEym
PZhrYhhh4qhynEUS5mHFYvDPXtIYzb02hMhZjrhiN0qrrpC3gwN7mfgu9CP415PB2igd29hiQUrK
KaW0/cOehm8t7N1jZrb7MeP3Se8LSDT4B0zympvFtTZrjOTHL7BV7DaV48iAkN3C3UHZvZ1LstVb
5OUIrYrhjl7Ea1VM5pQSmtbjkCVcgiG1pCrv/TIeUi4tRVqeLQOcSoZaRwLYgj0XEo9L9bmv0Q6x
ndzm4W3ELzEkmCOV9glEuidkhQRc0oWzD3skeLowI9duIZxK6uTlcxXUM9W0GXpRQsOdg7/PzJsY
Bt9Sp6uEciO8Nmjp8XMiCpvEI4udj5Z8jpo7vRlflBy6SYk+axi9JPohPcXDuOZXiuwltI6NfizY
K5YINmH//JsKCQHKS0uxmeDSjjYNR8AQSAZbZrzKbOeW+Xdafga4TFRMENPWXFDEPirpMETRY6Rd
5979oVRhalCSQU9fGbVt91qub15MUUd6yWL92ciXSkCl7by4FcqjMoMs0i7AaAoPUe92EeorIj9X
C22X0CVeT8e6KkK4JSFxJFXTmoQV2V1ZFcQpqK6eVWu6q7sxSAlQHUvSb7mbWobRUUSUeSlth8qf
mFkUVAIsSkYejnJEx9Ts5u7W98ik58kN+d51nb0vzXXHtAWpRWhaq0fKA7RHPkITSOsSLpJeOTTd
Kruayrp3HklwPxv6cjRQnaG8OPKFnBXyYvoZs4lEgtNwicKgU4RPYOBRTfArEhyiOOi7OvDVjOiZ
h2ygFW30vvZ1hctTBVlTmYdaLS9hEbntF1bhzYAycF0VMWlHFlS9l9WrNKoXiJlc7owVkvFWJ7k3
ot9yLJuUBXYPuE0LOsPSBCFya4gWGsCyWu2ylwyJ771+oLPedlXJAOFD1z+ShULUohWRXWvkkVrw
Y6tHlgyvuPjcVljM5k6wEmD7i+e6Lw+tEX6rOm9xNRH2pMPDyLQPtaNU0kpz1zGDKWTZa+f+oPUZ
CXvSecV1zvjdcBoGckLEK7XSZoxkD6u/qyt88SpdOPOLRvVJ1mGs0YznNUWLpJM96Fx/sAnBpotM
/bIn+6LKmCGEP9B3/YKmDKv9i5Q72wYOKu2pe22cclfHwHR6EKrLT4aAbcI53lfae5juBfutWX/T
pd+aQcqEgtEp320FVzyciLH5mbWdBpZdiS9kijK/6lZbKhv9Z2lSgrnWmOcntzrSA4vAFYhpmIWc
Ktw3wP5gV21UdHR9cVKERqxdutezwoVggo76oRn/lnKP0ddvBv5ZYIvpvmrnoaZgVA3CwUk/Yc2/
yPeovqvT51gyFNK91KHv0FN35psdgS4IrbsNi/1rQWgtuRkoZQGibrLys4o1unzjEUP6jcFLUj6e
qkTyRq3egSZkHtZvNSMFXt19JfL4Abtoo4z4sqWKBYwZSCxKFCpBy9lJ0mmCkW/guGs5zOqlv00D
tYvJqW/pBpMe5WnE1+SMUY+Uz/kdrfijZbReGYAPEm04tRx+wyzoE6Z/S8ix0H1VRUQpVWYnFtSZ
1p45UA3jIUvFQDSeSupXj0aF9NkccAGUqE1xRhzK0xDBn8vn67A0j6aKTys9oZtV9AHycZUz2iSH
4hEA/w7zbtPWB6BBn920pBsAgP02Axo6YQuPJF+nUquU4klkauFJi6G/Mdy9msaQHLNYjnaLoHk1
J/l1dPSfKJOf+jj+EF1UvdnRBCvWei2dZt7WktEEchwzvcWGpacmHia0/+5MKMcqpIruhuRYERZU
IEIMWdGtVK1UP+SRzWgde5o1EokL/V/rjX/DqMtbQy8gJfJjE6PXElJO7kbGrpipQv4Bfc23qvTq
YNz25zZhTc8xt5BbCfuA6d3EWmqHUCPPOQ3CrHfxDFq0WP2PPUghRaPt3MMEaZIDJltPSx6/Qv+q
Mjk+pAPoanvAImcn1h/XsAkUKUK5EdP56MoRnwCz1RJkMDHy0Y7cvTdCAjYAEekDZyIskSI4qUbm
YLdf4swjjOfQh6/SkxIz/tN/HPXcOzML6/cov03VdKTyAUuZ8JLUezOcvbxjkszutFgrdDQ8/AdR
QgJhTi8296UDk9kSLL6J4NZhpqoq2jNIyOFbP00+6Ji9TD1bm/tS5olh8scmn228dlSi+RGKMTwW
0ZhjgEeUoo7ya5HQLBavs85l06bpuZn62tVT9lW99S16jjBz0se33OxKj8UWsEfTcUcJL08YX0e1
pjcc9mJaT4SqPyRDHhAEqu2ESPEsx9PgSzFYgAkl4qYaWXJVWesSQz0Am2G9M2kFqMqZLnjqGD+i
QdUoL9mpm3kLJezRIElulAF5I7PxCeWjiipJIeJozbZupq+UgVQwYvzYLZDAtgjWpGfQ+3OllCDs
axLflEym2Ss1zzAvnYJ2oY7L5wnlyxydE1a3WhS7vfhemLkVqcy+H7Uz8YMK95/DfA0/iWc36JGn
01pYMSzckqLizGJrrjmJgq3gmLghhZDFuQBCFNGcDFyJmwySN8NYtuMQc/9y+tC2RNGnv2hRH4w9
N7OOqu/eMetyoq8GnYPNr5Uan1KRM+SBRlWhj5BdW3ez2KYq+LE0Vr3kVtSRAeKNfzuy4VYD4sly
JNRT0CWHyfhXlD3Qo2EfGt8CTbZkoMtxXpQUhb25mXCudEQsVuS89DVz9kDlhE/NXTr6jD63U7PL
y8VXNJrvpHb/H/YDxYOBua2/l8ZnqrN76s9csG39XNRvNkMjIXf7Vce6VMBxdNZ3tyqeNg4QH80m
oNahiEXtkggayRBKYqCpfBwZoon1xLlds7QrtNTN5H+jDIpBeasY2mqZzBAS+Ur4bMotG5v31UOk
cDl2JlODhXZp4kInWB5+Af5AbMXlUa3/aCEkigNM6jMDkZC2uTUvFteFZmX7Nmajj82L0XPZHWpk
OHOSEWc4bvMHE6eZHrh/khPS6VwjvJjM6mVyLgnkAFq2G+n0LeOfUO7QTrDKGRtM8Car7WrxYmyB
TShoP/eOFHoU8VvHJla7w9PN7YhLeBP/MBbdFv0TegcOfEKRy2OW/MRpxZBuQPjCJvlfUaMCqC5h
c14XSBILDuTHTfNZFRgP2F4UrNww1mkkBimSYO+FHIE8pYmvRh2eQian5gAQ691hhDsk7zVfzWTw
Z/hVKsTPVeMPInFtRLarEtOaqSLeFobShnKuCQWutJrY9gTZNhPE+j3t9k2RbfvwgJVxyxCqVo6R
+FXDa30N2dsKLrtRPU3yCuE5dPO0lbBUGMcRp0BPj14vd6lHux3nLsRuK3xWEYtYnPewanZT/lyk
4pDRosf1Y8YI2X4vDTJ69drEP+RedYic0BllI37131AwW43wL+vA6UcPDuFGGw3whbJvoLKdAxPx
JM664tfpiLFeNW68xC2duWT0vun8mTmny8KQc8LtZv7KMY3h6PX4bQUtfFMeUtiRig5QYRdynQ1x
B8zNI78uSV/KnrAQ2lAAiEn9hxJ0U9q0TUGlI6zB+o1C0ATtCYW14OhWDhUjtzgE7YdCWZf2E0fJ
IN9wxVlgcBLlotGydPZuRpjWvisRhKX8O6KaHXobnPvrNB5l07fnnZx03vro/BdFTgskNzImvs8J
J0jra9M6jjs4TDajCFLGVcylX6jvbfbHRbtRIdtEnJZaUtGe8DSkWHwbSjsF+9tey54X87cTQZT/
MxB8Nj8VCcg4qdGfmoXuSuGLViMkMZpWDsiugBuzlDMcU5alU321q7s1y12gdHQlbSO+57GO3EpV
zL0yGzk4cxAZFbvaBgCl19EJ+UaYEwbTpZLbruo5cJy3jEUfQ5ZfTdY/zEVCwkyQK2sJI3w4xgVu
KHLZRH+V4EHVI7N2tYmm7djMP7FR2K+doJMKo+a9HVhTJlXFQmCQGdWwNa9sJshWAVHdPrPaNl6G
/p9appZX5mrhjuRa5LZ0a8wyuuv5txMKWK4TR5Wk9ziVTBJts1L8FfX8ZubcnsjD+AVvVY6yKDEf
XdjaO4LlfDPqPhQWq1+kf2HNplMAIpbRWNbM3AYOfCkG1x6rY+STBD6MqGYuETbVeXiRee11/iKa
lbAJuSkJLwPyCYf/D+sKBrcqG2kbS5T8NWUyAPV7mWFPnJF7smCy/2zYnvJ1rrLnGRORWS4k/P2F
wHrYEu2W8a+3gnZ8biRg6z+6lN4Svl400RbF/GsGByc1MT4N3qAxiENKM5oCRFAPb+XeISSJsCnF
ObHF2amcXh1M+I7zT8K3I4n/Fovr5ajlI3Nk8jFjbJ86nyYuDtmE/AQd93itZAFai0a2T+SPvFXx
TrM/71t65iV0tuTX1UhjQUcDS+rtDrbACkKXbOWHcetONway5cU2DePl2iTdPpYoeQi94n40i5hQ
T4OEdtzKO27+t15yu7wZL8aaxGwv/DhRZwZpJjk7KuUI39JTUhL2LTjv0BFx+SkjG6v/cXVmS5HD
apd9IkfIs31LzmQCyVzFjQOoKsuzZcuD/PS9zOnu0/3fZAA1AJlpWdrf3msXAS0LbL1C5W8bS0BH
adv5FCsuEE38G73Hx78w5YRrRHgtKZaBhnHTGhZnrgUywGiNe+WaTTn1NP6Z9C1qx+bOGTq5G4uI
1toFkL0LxYYiHP2UePcMsJ4yijXJxfXT1l0dW0uFp7SZoFpYOnjoKrTySoERzLIAX+GtXYNFmSYJ
zZ3dbD/DkS8X7OfYo49SFV8x6Pd1Q2wf2NOd4rBfeKUoxbFeKHCWEUz5FDS3z6lsl1uaCVP1YZsx
5ZD5ZXwxI78WW6v3F7L6inF2Uf5Fwln9ONgyuWwZqPAD8WwQ8qHeJfMn3kNXfrmM3V40I/hnezBx
JWYnzDPBgIEvswjkM/a8UTydHLppUnNz+5DIkNFMjSCRyWMb16A6KHfZxF1Yb5aeFo80TxE5xgDJ
CTl5TX5ZGs6nF7NTTMVMM3rh9mA1JA4MSR21j1s8w2jRYPxcFNaEpuLW39nN71rnJ5KBt6nHnS+V
49XMgXsJg5Inst1ZaR4fh7rCR1/ccE4Nmc3ikQacwrg+oM8du8NMqrcdk+z887mnhIccUQCkK5gO
rg9FafWc1tcPf77481D64Yr9nzRjyfXDny9qZTFKcceHWMXxLYePyd/8fGiw20BDtIkwBk3ekVJO
2ck0zDR7UYvbYX2YQ9pAfx5+vvbfT3/+9H987edPtZ7+339Gzae8jbrbxuUtuAl4+m/XUisGQn2e
by3ovGT19DW2gaiMGRu+m3atg7CUAI/586GoQrzdsejocFW0o66VETgPm/N//sBmeYVP6wD6v7Xa
iWycLwZz+5+HMQdeP414gx1iOt1KWfz5qP2/H/3n08xvTy6OPCsfq7Ms/s+DC3No40SpxdkSBCOw
zQJh1j8zUVsOWKMTyPJnx7KIF64PtAeRy1wf/sfXEgWmEZIIWnoe/qfT9ucjzvHIUJBtIeD3W49z
zY3RtUvF4ew3hy4ffk+Ja+ubWmp9GcqoxPsI3qZx2vyIAHqVg++do7nIOravmc/slX4MK3f/v8/l
nC5n+f7fv/Dzr37+6lBzlSR2UO8WOigvaLj/+2FY2u78dwgZNK0lyD8PU+xyEvrv5y7PAfPRAeHA
I79A5F18aqejUcKvidVEQENKXfrPyxi9t1rjZ+Bc4niPVl3ZVEujf1h5dz+64W6x8/7Rc3V2y9j2
wyEXhEsMhzrGlugwaQ4gPqn+Oxoly7vBiW8XbeNQJqOzm2YcWZ6dy0uQO58YdPx97wkwr65GaEXB
PP88EPAEpDFaWB+GVp1nSkj40GIBHQDc76xNEq5Yg6X/KgoIiLmLWQavRJ801g5W62uaeIohXDGe
QwZcCFbs41dsbdKByJMojBAyyfiR4af6EWOMssTTMgbiCKnhVNUTtoIeOGkQskeLMZq2gSGJDM2U
uXe/h0RxoIoIw5hYgWApCfocpTJPIDdn00sgI+stxe9dj5wqnIXeDIfmLtSlLDmFcYbRN7cOI/Pl
nUvHgW3N28bFYe3VGWczl7OVtpyHlJJghHMBgVha8tbh1HuzFAwXIqP3GvYus4zsqY6RzfpFl5cm
VezGqv7a3C2htti0T3JHYRMWTBtPY1QikynKtwDq/3xrv6eeb0mETwMBWYQpW16Ad/snkzCZ8vX4
EljEWbCm/PxFo5DRbQ6bp3rF97qNDg5+idY6xig6hlBSxHlmN6pMMeRr9H72EswuHVSsFq3pccK4
xW6++k1DybCzh4pm5IotaO5awbEKanGt6XHchGqpDuR/lmsc6pSU7YhEr5ffIl6mx4AkJDVR94XT
g07FmyaX/F9TptiqKSC+Nq24G5fWfee1cHZN1YYbuTCa9Ow2PbClHbZOoLGMlcVL0YCMapCKkT/T
f7Uw/tnBKpxUJ8Qh9P+C0sLchdfE5O/NrzoojOVoPjLyMWFbd9cUfouJqujJRiFqMytkljCET9px
x4ODcNTyZMvZCR69WAWPIc5bzoYwFP77NZWvqrTj46QaZmruYS4i5OrruDC/J/dO/QbSyPXnoa8k
cAy+peMCZav9tbhvcS6Js6ZGG06sNAtxnLVTcajo5LjMmVvsbb2iaj2dnivbSs9I5NWhcfuZYTyK
TciNUMtL2QbphR22cO9Ax3oMprN4PaWuhZomPdCP1d7hnGlpcGQX0bQtHXhlh6rCRnvf6xnCmlM1
90pHNQkovzsEq6TWd6q5SxKFmzek6H3xia+kiOXbdgDgz4Y/O7l5eafXd2Ox4H1eRswfNqC1HOut
VptgSL/cAt0sjQf7TGySIOrsMJ+trbtR2/3FIhg+e4O4DNrjgc4HxoQD0kx0F3BLOZeUgl2lzdQU
SrE59ljUYwKFj0Upxabt6Gz9+b9UBYLI97yrVmu/J/ikR8fS4bX2SSdZtAkMnjjRZTH/AprrMkkN
uVxe/T7ClNonRHjYAAb5EF7DwO+fijB5LzGiM5li3MP3EBFt4L4lrXOmqPaUQ+SgpFJymg8ZaG+f
Ma/K7+dBivPYP/Wwbip8UhFtXG1/FjrszwUdWTR2NMnOCDHel5ToAGtNHwMa5LFk4sqojEzu3UJF
O4cd4TayR0DbOHeOkQPWqCuDx9SN31ptYu59HOucMXBe+2kad150EiNrM1706cSM5MkdCJrGIrhr
4rVXbZq6G+p8SvxF5mXEin8pfcSPfHB3cqmWzzZqXyaHEHiSC3W2sip/iTsCNkgmvOzFK3ulapew
izg51EODEMGJoqzqrmWAeq0ZoYbpSxRna7P83BFJrfzDoHDP/SxSiY9oXrU5VgbpPAWq9yi6mDgC
Y/sbyBKSNQw7M51Vxas9zOF09r2sOJUi3NFQnN344JoPHm0c9s1IT+QuksWCHMwMDPabd1tgSLDz
7D/vr5AUj+VMwy3KIw7MaaYv17r0IMf5Jxk+wDlR7W/KnKhs9LFt1uOzSJgBC83QP1Dhg5LGuvt5
QwGyx9bQ5PPWh/5yZHt+msa4OHP7olimDQOohqS/MU61x56F66GzbesAwwjn8GSXD4WU6UPwnDa2
9ZCyWO3tbAKA1yo+Xb8Wsbc4OpCmqOtALrYDbp+j64b3en2QfolBlgrN/1zRZvQgrznLSQ+Y6Ofm
/ueCWybGmHnFfxuNmiCI1V9ai41dOsYSC0GM1ONJp3+wp4rGGN6cwC0z8kBifIOr7DxwgHEeABSw
G4BuBCcyOASll93DGMvwl2b5fz7qtY+SO2CGRPbfpTNF4ihKYbSNreLdNb2NU8xxt5EfOKcCVEAq
O2cza0EKcCSkPs/jr3lIm7spw8wWoaIVLkgQ0jMwGv2guJ/1qLZpGx3c3IFBzhpz1Sb611Oudwjo
hz+DshgFuGrTmr+xtNOt3UOGTkS4CdyMhpiF5ssqXDvBrGyv8CIfGYFdXcacuAgF6XbagOlpArME
NPTfOIPBLaI4OisfccUNhl95u6fuQP4TDrXqZZu5r2BpuaGg6BpycL5O8iN57fwWADpWm8InrMWt
P+4xJCTYcw8hNC9TTQ+z40Gx7E+Yd9noGPBaS/oElPjYS/BPtmPvHcGpr9Xx05KlLyVMh/kwYZW+
zZIPz6/iZ98OsCJ14IIamjwzfJqD2+FprGRyGyT0EBkyaLWXCVaV5YGCl/1YuAViGY0n5eg/Vk17
XKKakx/erck71v5KBZem2VeMsCp3zQXM1ns16zvOn8OdWM0kKiKoY7HnD1ZAKM906K5mkfFi5sjZ
ZjktZ3kUPXgtZ3IRrcC70RCgezAudfKuWotPCtbh7ooYDNhEk0MHLhDg89u0Yfkw0EvASf8b/Ex6
bpcm2xRDzaisegN6gQhXUgCUPgVRLfAGQ/otuvTTyddeBYWPIKiTczw6cNMA9VKQ8DWm+UkIFElh
LeoyuNO7neI+a+3lzlbTRxRy2tL9irX38K9HA75b0dLjoT11UoLRoIfltpgJv+W+/1RnQcyIaaLT
KwzvBFfNzs4C59aA+V8nSogNxSWOo2fLSbeg/f86GdI7WgNmLzmkm9xqsr1VvpsAUglmBfrWRe+d
U+OeBeGDnjXy0W2m+97reyp47fu0jru3qRyxblT86qZ9jKOFVl0R+g/piulb6P86lDjHKGsHp2Va
jTetGm+Anw6nIHP2PVQAdEZ5kl437BlzrG7aQG4HPwYnDrbFFN0l9qW6T1DQMWY4u9oeEFwSC5Nl
R/NPCYGuzw5OpJ9L6Ty0Xae2ZdXfWoT+SGLTlSxinx93WmtoFxp6epSbQUz0xVPqq6lTuZ385WUu
p/o5JMtIsaX9Nrjy8Wf797PpS2xd3FqR8xW5LfYT2qIyv6kPDCBmXELuYViDBgIu2sHYJsMtgCfd
zwYcqQ23vShngFU1dzO2QcZUtM8Is3OCcdgzbu03S/kltHoLJOCBJEwIgoDVnMfHJO/HaxS7u8xp
m+NQzobXJyZUwyl0FAG8F2M+hUzgq4j5C4sAuX+48EAik247SbWK1aTTWgBDEz83vtqBHTwRm8jz
3WNvvm3TaZBG1RNP+ICuz7TKi6do1/PCdl6OL5wY4cHrw6+w8fyzmP8skY8Fy9xqF3w8we3ftkid
bdG0/p0YqLmyDH2P029dW+lWgJG7jWhOM3PD8+14BGOn7q8Fi2FrcivbRD2mR/m4+Pi5Mpyo5EXU
uC0RrcDwjM9zCHrXGpCW8+FKUBhaqV39ksb5Z3vUo5Z5624rB3GrEhjvcyzhSY0zf2E2N+Aujlhx
t7G28ZHz9jtDAXEZMWs3f+85ROx0rsCxo7z/ic217svvximPQ7jC9GGjMXaBuV35drfrcgZdZdVZ
Gyzke+F00LejloYCxEQJjyiYgUSHQfHhhKbce/nvmKHqYRp6LAGDugNaiDGHvibK6Dn899ZLW4Bi
1nn5a/CHN9mkW2lQaz3fee4Xe2XY71BLRUPbouicv3Y1lRdN2Dt2uA0KNp5wRehm99vy4Ct3OBvA
CYMNGsRLdrIou51W/t4fafRwcafosH5chvq39BmiwxFfY00MriM0eXKULIDQNzZZkd0anT85bEu7
hgYoKznUufKoZwEzEKd/3aL6lRlAFJEkHIWKf5SDl+7aGCqPidJ/3uTMm7EgBu9Z9t8mkMjM0/xp
h9ZrPdWYwWvmNYadTODIi9sBcYon7x7KAtuCpvnj9b+8AEKi8dWXitm8J4Y7OFU9HyZhq2P3wS4Y
Glxh+Ipalx3xOArcGYhgSUkHixNdNCPixkggzDFkD2uhDcIe7+sK5JK6aV6sgBP6IJi/1P0vDjxE
dQz3z9B9ArGRbB/9Ov/sKKnaUymNws8CnwTTr1SuocMh/JvSK3pIS5QmgOD8Zg3DmMJ+srPvIg1e
dEi/4bi8mYKhkuorF2WBIaGtGKbAHwyLYquD0YLYL1+tImRsqXN2MM2nP0ic+Q22tznyH9ZokQ3F
3qfP/KZOusfc8ZHqcnXIsp7FJUJljVd0RF+btelH7LuWIP00rD9X5p3ClrhNVOI+mKX7BjMU/5U/
b4vgu6ML7jZex75Ly1yW434EzKAU3c7r1VvObnQHDePQ1OmZbo9tVyTbCYQvLQk4CQHOAFfmdMcA
2G/dcs+eijlzgJwbGmJ4Dhl9uyDe2NMRhHn0OZ9DeOTN/RjRZsfmC+1tjC+ozgR7jdhDYn5tFSH5
DnDxJp/4hlEAn1wYuJIx55Yy6b691c3pfGp7rAg1hh+Fi6knrHf+rEJ0WsSMlh+Njthf86hfDLdO
wC/BMZJC7dIhPDQsW7SKGzwMeJEYbXt1dS2C8K7BEltz6Bf5lbYdtpoNr3Vec2qjNfYPAErY82FL
dENcoCZvwHOUtxkoPOahIeV+T3BpqD5OuKP1uKg8BIO2fp46HBtWvRnsUBxt+SeV83eF6gRpEWs7
p0/6ObCcs8zhYbXVZ9xjObPb8pF6Vhig4pDXdfZCh/xp4hDGM6kod5vKjZuArK25K4HqGd80mLyT
RF3iMmY4Kyo8HLDF5M4YcCfgU85oX+6moOh0LspXr+6OGFU/hHiadPvcgmZng9l5mwg2Pr7y9YnB
mdgZAyOY9SdJvKNQctwPSdMwJegevVz+jopY3PjcpGgYrc9lN1W7Kvs0dRHsXBc4i2/mR5GRWHCS
EXczoDX2o90hzMsjuyp0YO7fXS/UXs88SSr0DoKGESHgLFkx6b6weK4zj9hSRbf7MBacXOPyVMUe
UcDgqW1xj0R5/zdLzM2wpgmJjOFRhDI85MRNfdcOsMk9TlwCtCyRzSjUd5mbYN95A3SI5JkpC9mw
mZo/0na0XAdHNVFGWI6POZGHY7c+f2MI48aeOYhK8LAiJs5qBy8y8oGJA+nnqPFPVR0N8PYIM6X+
LtbUn+uFippKrnjheu+Ooyk6N7WE6OD8GXR5xTqnERZh2xmZ3hcuwl6z5A9uSymUTP29lQbv/JAL
E8L8V2lkBTIJz43xljvAfuhlkY1qyAVwWCi4DzsCrKR+z2HMHBQ2F3U/uD9ziSMURien6E277vCA
+CgcLLCnMtouKb5w700A2cv12DsAIA5vmkagjWBJaK0SZ8yE17MgewpF5H2M23nH6IA3cqfCEzf1
U9m63dkqmF3BPVjq8tLydorcgHLEebjELFJAirm4wl92MpxZms9DGv8zAQM5kIi43KBHGcd7RmkD
dChd7tzFx7IM3SGt9H3Zhe9F2IBuqQ9585Va7R3X6of6QfSgTdakbAg0VbzNWnpSUueuzIeLSadr
nThqJ9nvMdmkqzMhzMNvTvY4ZIji46AiLTOA/FHQwHqqh5ZwAg3UcncFoPBBDA55ZLTrB8sNvqe+
/RxNdBMxId27NQbqxnsI83S6rapT40eEYLp3w3iVFzD4zENecmfx+u08iI2x2F9vLO4Y7AlK936C
JrNMMLORJjgE9umG3xxBJJhJOnnjy9K3r3h8qm3ds/2XtloLHSJ9S//sho3ZB94zoB2pB/QA2egc
6Xm54Ql4waUeV3l8pch+20yk2KaohWnohE8YhjGS4LSgi8i8x0SdfRb6Uj9MjvsWpPz+NlvjxGIw
twwABwuucM4pBhezhd0KCwbjtCfTu6QmLAs0Syv+hBd/6ViBy6He5kXIBQRHZ7uUnjqzSXrvZobx
8GB2tEK+1pwV21y2x6JUMUVh3T4sM4Rcl9BZ0Z9hbX8tBMY03F4mzwWJGno5SaulLNTrrvepsjrW
gpBKDstRmLHpQtrka012EOXlDhCLxHVXcDoChmg82GFgw47LFD/ZkkRBYIXLZup9yTdD0W10D8NM
4RTtMcZ1qNYF2unGCfjH/RgflZsAbLE40g25Awokeq/sxylM2COCILkRcYF3t3uPVoqPMyZvfT98
DAqLQaBRX0taDlx9tEv3uXdnChjKgryTzb82usIc782Hudcwv2/yMnDuu6w4J8mMy1gbuWUO80C1
TrKhkQ8zSVd+25PLahqluykq37ln8EZOYxtj5sybsQvOSJRq58XBg6MGCnre/MK1IevRcZpP+OKj
ap+O2QdRL7b9dvOUIDjskjy8G1a3b5PN3R7a6bNuwCTFpYvVM0EVNz01EQAUE0wwhzh18KZV9ke+
MJJ3Q+dUjSzmQ2ufuAhZVnJnk8jgTyubtVM8BZoYsVjrPqW3A2Rli2JVRoSXk6AjYbaWdyl/JOHg
dy0bNe7V0VI+MbcjBhQTjbLK5mWgcQyzCHrk0kK7ctPvClmQPSWkE+YfL2p2HhoXuVoQVPYopdgv
6OiofBR6OWjEIteGRNPYHVhh97EVx3sLB6IYCPFbHvNpKlWLu76m5iJm8hn0Fa0qM3srv8eEHWW0
YeYoVGXKnV12FEDBy2f/RPLHrC3HRS2OiUKWH5ioLt7wmTcFsKpHRTpuw96FkLVLgjF18nOVzXvO
fpRCpJ815cd39k/BIvJrs4CxaybQDnHibCmI14e6QJ2xK8YfcwWjIln2XZW+lbgVinW6TunIY8VN
Oi1pQ8ADB2+MAfu5SuJi1494UG1ZvtQRpzYMqdiUiHUDagyX8SxtAihJCIdRBPVVF9YfUbUWuZFw
3qRR+7hYzUVP9seAjLZpkszc5LF9/fkMUmCzrdeK1ZSZwjZklHLTZ1N5TFkyYdbrmyjEuNUbwo5p
mbKkU70nkmnvBJB52pKRuCvyf7qf1qLa6anHUa8y+Q/0JFY3J1pW8uMRv834OjjtLZu7+hhQuLTN
feJtTounSWa0K4sA56yor0OGnSkV+NUMAPaFOObGCaECjnZ0StfbVSZ45YaUjFS9lpaN+t6mCxlP
5Gm0ivmamfmf4mTKvsDdhE7IPbMnO5AkuLNbiolNQWTM1xPc8LXOxybj6GfcmNa3B+yWFqzNytlp
2O65pf7IBk2nB3SAzpvtjS7Gf9lSv48JHZUuhRmcELhMp2U7EIdrHfb1kweokvb0y5hj5omTO0ZF
jB+ibPVok4BgWRz1XyFSKp6MvPRL/UHDq2HfpB+jOSjOQVdfkkhhtYM4mBVddceU7F0Jah58ScdN
adHZiJTK/gWHTucuBy/g2cgr652tprlQ4cNQY+EUGkmLaQqXXOOaczkF+ZVNJcVoZHTnxGY3Vs+H
dqyObKPpM4P4YC2CTtdAyy3/mYu5j3Sof9TU6zXIQT2MGK59kExLNh/yjP/Yd5dt7obkbinvHDNs
lm3lUSsT8zaTukp3aCy8RarbUYRIM9LfQuDHT2P4XQIACd0AdDAhjVWFk4eXz2CNV26Pz0R8t1yX
UliSZZffQ9Tdc6IVd7i64YiEwU+2i7yKkmTKQkQ8xejEXT5jVSU6UE1dxG1u3tNQNZ1MBmdomf8Z
Jp4389BH+4D5w1nY1rXMfcpkZvrD/fx9ijOXKlg3A/xAflyl0ILId6jebKfOY4+toAUyXMM5NmaH
gbhHTzJmm3l40GMp50tr8+bnz57khPMIFkcB65YffcI2WbOtcjF9dO26YODWKdqKf58TNlTplSNh
dvQC9RLQF8xMTB68maV5MOE9dTfXqsTQ4jHuA+PBUVWB2RrSvEQhaU6d+mjzD6E0/RMc9eIljrAX
OF+m8b+8hN+jryG6THIlJvrFzvXsj9kvnvraJ99ZD69dQKJ8qaHEtkAs8A+xcqOIFCX2uTj+jKIE
l6FD/27xjf+eVuZgPzb5h+FssZmd6GFKqP9LZ5KhpqYDIRS4F3o1UWAJO9GmMtSth5dyaDd5oxkU
YlbfG8oYX2evB+fcUCftpHdY9jH0Dw1NMtRSbOiJf6VyEJibnXAnATe4pyVyV/G+p2o+2NAcBfcO
jT1LidX3DaWn6+FqJLSwK5cUx/pAETyjwY3b57SP+t1qTlr/RkTGskif7FFwa8UJGq6SbdSdGVfN
NwQHWdULbJOOhvak7X9tl+FzLZOPKpOXRZExAMD5TVwBYyn8VjH8ZgaxxaYA7VgM9m4qgi9Tzs8Y
eshGqr3qsbQ65rlkjr8NrcfYuu1dJNIyQeytS/pTg4YO3SCzQd+VsPL6cTxVSeKfU/bpdUIZHc22
qzNLkxrAir1UnJftjmqxFO6D38OGZDITZ/XvSiCajkZbLEHj7TJFbPYtf9o5h2xq5SZRRXRUGPJF
XueHWOQf6MUtJAg4ttof/4QtWI2AUJ+Y+uoABTy5GSFozBUctqrGbK+IFGEn51dCycf/rrLmX0gh
GAzvZDmEU/GmMCFPVceNugachB9nl9FeEmugQlMUI/Tqa9EQGVx8JoNBg8hiIV0HLclGGuoxt9nH
yY5guGGJ4wVzBC9JERTEWAsOGLgPPzPiIpxBr6UM0Zw670HUDr0PmDmVcngqwri7wWqdoiAvu663
qZLBronFldCBwVnJvsum3oAlKkOXvgkSn61eS5Bw9NGHEtLCUuIac1JMMla0xuKl/acsm1cFS6x2
LKrLHdACJH14Faoeh8h8DnAz3nje/LusKVYLveJX4Knu5PXpp8hIVlqchOlQbwQsnE6349HxxX1i
QhqGuhfbQZJmdAhAIb0bOO4SMqr/tF06A8SKfrtV/NkUPmjb9kFE+csgcUEXlqpBKJUb9pAH+hcf
nAlaB2MlpvI+t1Wufy4NQYqIcCUDz2k/Bh3poYiOZrvNMTCgBgnsMG1hEdwF2BuFIBFBIZ88TX55
nCx2fRyxY6bEBNVG1rvOhZswPyxBQ7O2tB+tgiRWgVPY9ry3TquIFzUsN7L8spK/dPDhNgptAgSo
lEACSf92IgThOJJYkXiy0rE5a+P+y4LxW48YDmVLTU7YUA1NwN1O40MPcZPCiQ8mgJ+poNhDIYri
UeNOgS02JR5TJ2xFe/VlZcOtReXbCT/PQ5B27dlotm21Oz5aIzE+bSHTpn8xgZzzGcpcnGZfRJje
FiejewcV3WrD37jJOGlSUFixcqCtelhzmbJ0pEI241xCxhrf4t/j5P0NKJG6kWPE7gpBpJyDz4Qt
/GbE31MsoHhJV9CnEyWHQiz0ctSMhiZs08S+5r3Xc+G23YhGFXo3Ws4/69ZrVa0E9lPJRZCMBM0X
N73D07PnhfAPmA+I3AnDAkbi4R/UDLiFw8yMsXKf84RBUoW0H0YI6/RpkCXtPuaSvPzkC3trQ2YJ
+BV6m0IhJuEAyTwwZ/6/OjbUgSb2xu+Hc8nx8bCY5GWIIvpjhuMM7/C2d9o9KCh58vX8nXa0vTqK
ojTDIS0O5fiMqx6X2FRcSlZmQ83IQU32QzHERPBa3Jkd3twN1Uy3FugyrZ+Hju7Fmcyj5/kxY5IN
FPCbHAMRTpYrWtKJUghAegry9yD6NR8Ksy4rp9e4IzuoremtRP2BxxY/eIF4LDy4O10SfbEqowW7
C8YYw82rtwYMS+lsbZN2q3veNksCZaBFRmLrSIDuAUCq+XTh6m/zgRrHrIdrX1tDsmFur49sO9AF
HE9u3bj+qlv+A1m+UQNHxXSCRSujBXawNMicRB2hJ65lccVtNhLyLNDC3ExhnBjVX41IPE3238mC
q1azivIrMLfuuZ/0BseN0/Eep1Z9xl3aBAuHMj8LdqpDkqeudZyYoq/inq2A8c0oVs1s9lEJJrMf
2VLAVt8xpbu0ESvsENxRlsLoo4uJzKXzwacDazdVs0+XPTaXEeN8nWnwe5P4qIIZWD8IDA/TWI2y
M6GnAIBT0Tafo0O3gNNpOGDs6tx6mwyL1hLAwSB+A/kBzS3CatFoEF/TUr0vyyEvmr96Cm+dlO9W
+u7BgLLiGyG/ph6DP5tRlrUwKdP0flvx2c4If5WYs+NUBCeRmsd6hjdiY9q5CQGXNqJ+Z+8hdpSw
Qq3Y5RVWez0uktl8xEjRZ/rev+pMPXfYiYBXAHLSBoVscJ85Xx0G1wYCr6qVH1GfOW4gqrj+zuL0
g6xBEmrGdAVjhVLp5YWVpr8pDN0BOSs6hXCCIc96MC5IIjhBuTcWq4Df+aeRTfjGSyL4tXBwbjyn
eSync2jAagfZg8gJc4zLr0b+ni3n5I245BzBKbmuB64+z73LUE3ZYIHwr4mz+FQvWC4jGIpnccuT
CI2Z9XDdFNFufXO0ZGWYZFU4Keb5Tja/BXfIjcfEifu++uWg7rQBOcEmN29ZSa/wPLCyTF4Dp3+T
SVD6+fyHn+JSUmm7hoCnub8A4X5VOoXtRKNXFo/HpbZIgqJplx7A5iWdfoddTEVicDR1SC4LsbZN
wgasrbh28cMoY6BBWf9G7+ZwEz/XcvoqoOvv219Lzm6l1QB5wza4d0r5i01nu2mczt4N3i9WUBtP
5HRdtHWlfTXE7ILsrO65CM/h7B+xsA8YAQNCNjGT+anO/7Q2aWd8FukqI1hq3kubo/biYjmyY3Qk
x4GeGgLys4X7ychsa8mMiWhWH92VzVp8zWiuh75u2GdNJOBGiWJax6vENB2zQbnAtQ4cmqBkOUF0
UD79wY0GUbw49bIN1kmjtt7sso1Jz6AEpX0jT1b7WpYzaHKovQ5bJjZRUEZchjJMcQ6ig/GcL6wk
IvTQAG19tpkvmpHslDul5cao+RKn5VNa+f+q5UzF0WvMmzxDmdx0Mo6AAUFWDyYUWom8ww6bbJ8K
+mNZxZfe1sOZaOl6UAe4iIp/ps7xnbZ6wCi1Gqk3/LY8UH6xr+4n2yahkQ4v0kUvaMf6DQM80aaE
NWZBbb3pqmRL45/h3t63DAAmZlAhU5oJNjV8tE+vYL6E/+ArStk2+dH8UiIdbeU05rALUOR9G1Wf
bVaxHUK4trzYnboylMBIEHl/KsrMozmO9mg8ZCw6Es890AW5eNtF+Z9BSjaRCK5DgJXDEkMoUyBK
uEShsho40qwKkP9Rydq78HWLJftmOlqW+Svd7j2X/oGDzdNMc0jrJGRjvStX9oi3CoVURsDbpI8M
TnwwSoYtA50R4ypXnu0cU58LKUQsqYGap1kV3JT0zR+oK4lgn7rbuRqvbuEoGnfJOXqyO1XMOIOK
CtcyHe9tpbOdajgIT1Nyivz2e2ZEYBlGVrkMMQUPhB7L8aEhmMXhfQYfQE09+xd+U7uwT8JD74FM
c2L3uHViFOewd75x0wU8SawHVBjs+oVpOjBFa9vU+becrce6KZ9zb3xfEmwDaMLfTew0O83GrNX+
Ed/Fd97FxQkr+64ka+e4nd4SJqLYMAh2zgzEq5WftAKF8Gbqiw9GlQxdEmGFJLluE3OEmm9uKk16
pVeApmOs/Ayy7lKxWLeDZ71iyvmS0Cp36TT+MtnMDEC+CsC3m6EinWH/L+rOJLlyJMuyW0nJOUIA
BRSADnJC/r7hJz87IycQ0miGvoei20AtqlZTO6kDc5FKd4uQcMlhTShu5u4kiA+oPn3v3nMf54lG
gUTkQSY1COiOlsBAu20ePVp8WQbsD/lsWqWvQUqJ3iCuJX3JehPNREeoeGd/97yvYmye7YZS3QiI
LEna+4pwuo5A59tyLN4TH95ibr35Y5LySjLgTxsi3WsZX3v7tTSz3VzH6QlR/q0O1hYW6NsUQ1fX
gs43ho/ett6Kprs4qfPSEpyH1c8+ILWGFFquRiyonNs/sEw/Wg1qn7YXYERlsrZLNLMWswTP1Rwk
LfOOMUG/EvRc1jE31tRk2w5+cWnYco2xeJk6WR28gX+gN3Sw3OES1+i/dQgXf5bBfSKxj4cAlbDy
Qci0xvRRmz6zVFqbY/ccKFqnxGtaNypLv9Ul2RVJVVOIbRS+vwj/d7XRDWwc7C04y0gSJTknXfdZ
fHJjFOx4gFggmxEqBBySjbz4Rc+kfTFliFoAm3TKb8qh8TFNr2TEIswqoyNAGELQae2vhSbbk4Qj
zRBBYrNeJQGgGGLaOMlPIbZcveygNL+GCGd7K9Zqcl9ITYGbG9M0yr8heaw3vclPoiuCeh3lKO+P
4/Kv3Xb8WUzpncoJIRX5dNcjAVvFTUIT1/pE0JgfhcLo0tB25/GE1WHLTZRiew8K92LG2Yv3SE9Q
7cCaQkBOEC8SHeWXw6Uau/s5c6uNT0lus99RXs5Y/w25t3PGunVyGZqluJnCp95Ot13f23cSTpMr
MGH7mj3ejNDJybjZW3Xy0yrTXdu+EE//7kVdBGVL35cBl5QPK0d5b5XNclMj1VxlUbc0jis+YFvt
AmH9DAZGQKJuVtaQ0NvKoSCFaMUR1m1cLR8B0L9UGg4TmOhVQQ41ijBj3cf63U1zGirDeOq6rNgU
uhOruUOQ7K2tBASG70t/pSz7G9ntK02ptkJk+JyYdGkF8U8ro0LsqvsJAtyAegv5J7Ybr8BdnX8l
TOlJLPXExkHBlC5SPCufvohCofDoxicC5bl3NBFukHAeMyHnBeiKY3lBg3kgxSazInL3Snrhc+yj
g6O1ba5sj+6zmBhYgk1YsoOMfQcHHRnCGmMdIbrJPg68N+lAU+x9egm9/2LSqt9WLqPHEnrWAd9z
UboVQbD87k3ZvlSkrKJoBRkR6njlLXSHDIUzrljUyZOC0GrUz7KGWoKVUzswUHQSHPKIfdtMDHYl
V3o3PsVIYKNaDWImv12rd4ktPsNhorNlwx1cQoMBcXhgz+kbjA9xPOyGpKMBtlC8ptipYcRW73Xl
8YEUNaEYqfwRDu777JOVU7ox4z2Oz5GVs0XI9HQuGcjfZh2bQGnL75N6S8BeCMw0K7Bai4FMPIHr
TW5HFEIrGw3/ajRM1DHeYtgSkONyEo86JoIjeLQVgQ6Y/iLsWH4UvWrHc1dsl3t2vWllh8Z+btTV
sOnxYsBQjbOFM0GSbJKeqiXXjNkGVvrMf6anj8axm3k0LYMu+FATUEKt0OoMECJAUwZ2lJO192ME
CU9eD1k9FtY6RuLMqZ7HrKCESeD+t0A76QR28qGzv2Spf0o+iE2fuz4psN8rn4Y+qUW3GUqKOEDr
yMFQ36oeZheBW07vZixKBfaz0tywhwTUtWgqfWvksOS4Pi43BgptQfRTiFoCHba96dCB3RphYWwm
m+GlLcytWbYWlAnvfu5rsbVC6ArlbN92erx17Pxeht+8oT2DRjm6APWS+tkIftJYvLdF/sgBNoY5
QW/ZzeQ6kcmzJvSSLk78A0/JN0FsErxETdyCZUmQKgAQVD9vpoh5UBxXYmca9jPRZKWbH70SH0sV
VayvoiKzgcc57Rbeaf1eaFbtCX1W76Ke8yzgVijS5/CjDpFQtpNbMHCLngvd7vSyoPj50Wj0Vygm
+Nfc9DKBR4N250Z++ZXxYVW2t+nj5KdMRLXthYlwzEnBY8ycudk6znmj3TuanHuJL/CAcBQTcmBS
/zs0n2sXQystkjODMxZphWQ8C4BnR2+ONL6NnCA2bl++IPd8bJXZ4RC7KqttNrPQP8WIF7ROSeVw
CqQoFQ9btoA50IMg/3H3vud1ewYoM58TP3y8jih/cos8AXiNDK5Ce9zTg/lC2rQuwk+WLzDiCwZn
cU9+zEvW3+AtG/N1cbtEyfQ6WxlCnrfOGRiKQsoyq30MOcnJ3W0UIuqq1BFhBOLFsDpQ53M55UFj
tsTXAoYUKLFzS4bArNN7xUKi0THmMKXtZYHH9jkHu0anu17lb0t6ajyGx2lO36yZJckYN6X/1giO
5UMABcOOPlODfeh7XbjHKn6o32QV3lvWa2i/88YdBnbBDAYQfEYmg+qApOaOwmiVVM2nC0yiJdlx
eMUwS4Cf7p9VP54Z068qfxFUcIlwk/VA7G7NXdAcB2TbHEE5pE52m6M6YJOhOjW3Y4d62Frbhdqo
C7ORtZQgJTLrgcLjvemdtR/cB7QyVeg8kHm+KmwKhkWV4I6MIHRwDDJwxnH+iIN79PTP0GYM2it7
uhlI8BmUtXeTZKdF9CorMA4Uqpo7w4n0rUR1TRlPoLfYRt74FLbpoUjRcdb3WvRfwnq2iDtiNbkp
4nSdpLyeUEcd9zqRNtvyBkeGf6eLu2niCPQ/z2Hdra/r3wNU/39MWBXy3yasvsT/53//r+4/iFv9
c8rqr//px8evLFVT/cNxXZq50uI0Kaz/Tlk1BQGsvliyhH3Ldcz/TlkV9j+IV/Vt0wLpaLtSEI3a
/pGy6v+D/1DI/0m0Kt+XmoIYoWJJgF3yXi3Bd/UsT7q4tNWSu/qn+GLd21Gg3VoR7UcMxpDkj7VM
rqQ3P+cC+PyfAmfv//i2/1Ho/L5EWdf+139yaf/ip+FwdCwb94hr/pbiymAaFEE9KIgK4aPQiCjw
NKJSAS3YTLjPpqd5KE6NnT2XjvUyLgai6TjD9ppDcOYNLoL2EJFAmjjFRk3FRTsZulG0W92mYJyz
tGkV1adDDO7/C8r9F9e9XNY/3STPUw5J5JLp85IB/aeblNe1Stucy7ar/juqo3tBoTkKe5lyrsMC
MD8atWlAcvbvf+6vb/zbD1Y+AdOCU73tmOK3SGXbMHTJoMzbm92wqUPvyeiZIg7j9EEu9KHZ0Wt0
o7TbKcVk4W9+9j//0rAOlEd+r2mxp7u//dJ1CU53rh198DMDj6mkG1S5FVPRYv6qIyVoFZQEdAUk
ggVp9N7AwXmEX409pM6+glrhzRbMtTg0+QdzsYhVdoVUI/yYcjv9I+yZNSL8Uf6LD0j8q4vlgXIs
Hmih8A/+9RMy2LQ7l/PsoVisPr2Zddcs634q5zsQ82QT1bk8KMznbETImXvDu6TC2DYuVV0VJd6j
02s6V8INIZYoZFtNXn53l3k8Ru4/LI9p0e3dfqiuVkz1UBLWS9DksUQiscWwmJ/DTj41VmFe//3H
sLzdvz177pJ3LPgweAwc8dvHYCSynpPJ6w7lAIcgF2H4ANLgiT3kRk21A+GvDzdlinTCz7Jtncz9
U+JVKSYmg2hA1Ic+shockoRqkXAPm6HZF2lQP9FAoQM5h9O5kYO+T+uICX4w2Yd/f/3WP7/yLHi+
yzNkSs8UjvPXTyYoM+HVroA4CJSGDl70mA5Lo5ZPhCDwhU+m07sQ5MI21yo7VxoKUp6gCFUxykvk
b+r060uPcvZvLm15e/76drke7n2ecttTdAFY3P/8WgPNQg+/JJX4sQbhUa7h1C/RJeOxzgCP5q2d
r6oQxfVoWsdx5tAoFJbQoEDH9DeX8vsy7FsKJRtfbZfodN75v16KBaqid1F5wQ/iIM/pbdfEcBly
p0YaN1PX2hwhStvftwHNUF+a+S4vHHUvp4SgPEKvHpqAYYqEGW0lw7d/f3XLD//zfVouzuE2SdMT
DFG83x7BvqtyGgdS7xBvvHk4IoCJ0n6CVlf0tr6T+dSvYPo1f7cC/f7o83OVabPu+p6LhE0u//5P
yy6NzMhtLKvfubN7dukF7fgdAWUEHZldA/DBcTrKxSyMXjmc6NDM9qB2eeKL2yIJ/+5BXh7Uv9wF
YbFrO44lHOo1U/z2tMhR03X32nYXJpIDWdeuR50F963joaSIimJ7yRq8f3mTrYi9GRgVkEhhcDi5
yeoxeuQOun/z1Px693+/JEnKOmseKnHp/LadNkyDFApwvQvxYm+rgOFCGOlr5nSw7MN85UlRbIGs
2xJHs8o2sg37B3aOadXahEG6d3FnFWtnxmLBRgYUO3B8fRtDIPibj/L35dkXgtwcU6nlEUdW/du9
S8oIiS6z6p2ReRfLJUZBIfWwaqA7aCfbet07qBYH92/2bU+qf/7U2K89hzdKEhvrm78tP8LrJqxN
bgVhSoJIQ12CZ65J0ZHwBdDgtgH2c4h0Ht5lnhveTeYQwiDL1rynpGYT6LhmJMGC1VoPncIGjENv
3jWTAXpsJmDMz+Uxn5CVJGAgdomv5Z0fjd2uNmnJRkXFVKa211kCCKmbyFo1jIONAPOETbtbu1hU
kMsrROWd/yOG+XkExGHeSE7b+8jGAitS3IGtf5tnpfMT/et2SBxjk5hxcYLBas46+eoGAnrr2T4V
ZSnwOy8rrCnKXZZchxHPg8Vm/RpzZmI2CgJ9jFlarQgeTtotSFQXh6KbZil4Ggy88L/DLy03yDOI
FZmS985huBSOffPYJhlepwY/05S7rE9m1X5rWSbb2pZ7yTekKSajB7loycYm0NtffwwhYD4gH5Ar
5aDT6WpmHSabBeMr9hqQQtZt4xnnGcfdpXQAh8SLk6OYZLQLuqxc8dr3FwZND+6U989VF7n3CdnZ
OnK6YxehNhNzbl5pjCVguV3/wAxZP0zFvaFyCTTK8A5dHm+HgWM2I6Jz7tXlpc/C8tJNxBOis7u1
ujo8eLNZPbhIDn2/+6QhMX0L0xhFarg0mCpSsuuAcIB0gjnCVf3Mc6xspTYYVRrjY9UA8eC9PcdI
Tck9QV5T7WmnB+8TKwofudnvio5o4Za8NbjXwXBvKwxytnTuMCQSRezTa8gdZ/omQ6AkiV8GB8Sk
jMoQdd6WrgeDW+p5G0awO4e051KTeFrrYi7OlbKHtVsZaq0teT8mYbEv4kQeDUD1NhPPbRvTdkRL
Gj0jZvf2HTfsxvH73a+PGpouvaM6+UCdCJnarde+ySk2WL40qDhbOFMHYaEO85U8zhro35CBrK9M
Ah87K0MQbvkbWZv2qdv1sxfeJ0UDRGqRBxEqt7QVzrbAn15LhQe+7B+SOjR3EZYxO/Ts52mIbyyA
C69IXsxDQTkmWUlR8XwLaKo8Bumc3AaxDR6rbSYYpq06j55P4g9IEZprtGO5f81mcjPrFMp4k0yl
+RBNg7oIaH+WV1q4K3FD5uN0gt5Np8INEgbEI27gJrEORWeQkxKV87bsHWtdp8istDnDKO4JtDCn
97T7FMyZ3t3GHJYE3facYFxDmlZvuf3upZWMpAynhGtSjp9p33FeaXMw/SPi7sjJ9ZcJUaxMSzi0
U42IsdESQ4Fj7qaQcO1kFAEYiKBdEy9Nnonx3E9SX8w2i8i2qeAiMP9etRXZsoGHRXOMKzg+0Mpg
2tnsND4YlmZhBYxi3jDdQ90g/PciSawHFjfiS/1a09knAqmoP5jbj/tCuek22hLb6j5q0apDOyeH
XlhIU4C1FwuSgC2HKJfYRdxHJPw3bUCcD4ltqOLxwPTyRqcDEVkJSYtNqwNo3Q5fOnoVbaI7+m7a
urerB6YRxTbHg+ZG5VMUu/shG8pTlBoPqL6dLVEtz7/2yTJJ5z1jUQgdm9b2plemBe5N3qt60zbE
gNDAAD2SkXYwi/ZqED+P7FNvxma0DkQ/XmjpHwijdPZYktA51bAdeyclfaVjGNeRu4UKGVgEfIuZ
e249zDQj78AYxTeJkfrY9HwyuzWRl1mXyr1f4OaNARgMZMbD4m+vA35rOlHii8nZD8bwdJNzh9xp
aKA9bfUXsai+zbrfZzYaXDZpYNStxE1P0oWb09AL5xko85IyzfzPUkkLgNoJL85sgvqKELHdpALH
bp8XDXFPOdILkFd38MJ7vi92aWGjZJbzwC+esrTYhk3qaBWFh6HpCdN1jOTKNHHeoZZWt0Pg7lTk
FS/9xJUm5uysJyHCo2keEnxysLhjHH3QF8xGKbSn+XNlMhYkyWM/xpTjY9K2R7ZKd9WD0uaWeOcp
sGtaZtZ3k0E9iqRp4BFwZ48IgqB64hhB1IVk1ht3xEjJwrPAi4QIS6eq3JipZ2/9pq7OYVbXREu4
zdqPjQX4nfR3TeLDZ49MOLED9kOmoFFZhXe//kSSh7epozP8DmQEdp7dz5KWKw/0MZ6tnx21zdV3
mLsBIifBz+2sc9QCJpgHucpNatO8Bt5shoPAhN0DdsrVxe/y7IIMkCg2Z8j3rVER55fWB9EPB232
ktb4yPYGNeDgtfKphDNxwwhtZBSRmyuQRwXZw43BOu62d4q88WNPQG3d90cHetGT58vmBOHwENma
4EeOY9wbUuzqMHuwiva5qY36TPOaVagNwtsc/tKr7LW5dobYAxsqnB1OmnwdB9U1mEvzWsZWv+qH
+q1bwB5B7+nzhH2qjUgHMZrxHdLQqiuSgSECUgOXZyVwxn3o8Nemt+iHC7h6v/hGQaA/Qeq8REwZ
T2Zrfcgh8q8j4Xy3Mz7PGrHlvWWmPNb9NUvFHRtZdWrBfj1YVUhI2RL+GIOY2QQZTo4WZRveVnGd
5sS6qNJ8wXseHWKzSe+Y/yNpLbRlX8CLXMeh8s4tp/7ZxNbrlPfaEfEh5UC7HXt22bq67/2muhi1
TzDujLIzmZwreB70XOhgNnE6D9txNr777FA7xfDxJqctclaDZZwTk1whV06P4Zime2k5m5RShTAD
MmuYCse8K0cR3JEab5/8KnryczxRhjVNx0k3gABMBrpxJDFttkW8n8zM2pSqcrZSjlihayA+ZRkQ
V4h9rVhkNA4JIzKye1DD9fBmKy9GVU3fgLpUv9UCNYJH0ueCCEPSsYK4UG4MWyXbkAEY8raf7N/e
KQXatiV9Luuz56CjHh1mNDBGVyAF97u9HJvk6MtC3GC3OtlmlgIHJmuplem0djpcgm7sMltD13br
hSHPWNM5D0I5LxHbGL7vn0TehchuXuCabuypggbhxfOpNkW6Fv70FJBKcDHzrtuV82JBqJqXaNb1
D0a/2x5Yw1ZPQ/Fp5GZ9ayxhBXyDNJ/zY2+WsLVyc1zXIpDnfjIl/mH5YinmgRDyA0MfC2WD4PXj
o/rpG8SKg2vkKs3yo1WoX3D1pOtOBvGh65KzrgifrSyrPg517oHK/ummDLjGgMylsdITB1wEtT4M
06JM9K4W2tonSZ5hyHnHM8G8bKLE6UIFMsgAOty6PzszeJhRYW3rczjH5nVCY3aa+5HFv+QhJ6rq
MW7T/lFX1zyAMBHOeUKT3kAhGLhPohXNyl+guTWG0VWU5xvg4d0ObVq2xsw/PSIOS46d6weHWGGN
830s0IE5Ml+xrBxzl1piW1asFYC9W3EYNVqwDlouqe+v8GRPLaHGnNZ7dLB8ywqBPMwdaHWK9kOe
ju8hJe+69FkBdYfGoTQxf88jcAYUbOy70Wx2dOnrJYdgOGJBRWKQkX+tgcS6LZGj9uzctI7zOXs0
/20OH6buvXXngvzl9HkP+zZAPs03S1QF3dRF65+mtvkeDgEYNCNg+eETElYx3SfZcfbISrb4qO7a
daDc8qlooOtGRfypRGVeBnOZoLXG3qx+logJnhrerANnJdoQ5jyctaGiLVEa9Hcd/VRikF+DLSGA
w/GTQ2EMwCw4leyoBdJNMJUfKm/9S90grcJ6lu8dfxofu77LHtlbFw9tKw9xF3onRI8oCFsjZ+I0
qE1rBv0x0e0TDSX/oapSuWHFqvah5f8wOCV8AK1badBQHISrYRPFnbsxaHLcuMizAxEiUxPTq+GJ
e78l6zVGnbapWuHx/wTT0eWYjOroa/Dm4DODU+OA7cPU2oUPhQmXzChDY9uxbeA/myC0gztNnLp+
cFinqrg3kbAm6UH31rrNF7Cz0Rsr1xx+MLTm1OlbJFjRsvGVZe7p90z3/pCbBxGUBKlWqjuNluFt
jXmsz41rA1vD8H/XpBm875w8iKYT7QM9SfJmIlAbdnydUHoYnhZ7lOYIDeNkl3O0exr7fDMtgOCu
Q+pV1HOFEg1jA7p6QlYIRvEgAARMqCCUdOGpHHA0IZ7dGxEarAQWqY6hkA7Ll8IJd7EivmcI0EH1
XtsfaqFQ74hGvOLpGfeIqC7zgJ8ng92wpaXePmS+924yvX3zuiEk1WZKtiXPK+w+6zpOTbX3GfqO
Su60YqXLAvNgAA+nLeGfkongKWG4R5xeJB9k5p3qLbQKsCr37myBE0KSfkf5l3ASYWXRFJDApuiN
BnLbevWldzjwmhC4Vi0mg5PrvWovDTjIpuW9cEGn4wvR53xyeu4V+U9Tx/IjfOfFj5Otn8nogyA2
SopYooctse1ABHoeUtZCWRFlQ0wTentnTDaWAJMNSERhZpqMC6Wmd2AUcp3yeLofAtqIcTMm+wLj
xSZhHk49jA3Ktp1L0TrFelA5c+douuPVBOBOFjpzuqF6RRNC1ZHDDqhluHPaGO0YUKhVm3vnOOTD
LySjSlB7n/6AksATwr3N3aj4jJhVxsNEosQY7H6tirbNedmMxQX0UbyKxgkhocw4Jhrte2NNJzs8
WgRRE8LX17eBUi003/auaWrrwRoN3EVJASFjbBGMTpyThpJDEJsx9D+ii6l5SC03sCqoAixFFZes
nNJaqbhHcT9nHOHG6uVX9zCnBzB1wyefH2zm4KdjtFcTltSqs1qKsYrjcadR001Bw8iWwrXtwm3m
dZjePHirUiAYhnvFKawfN5NiNmonRXYLwpQEiRzrsM3cM9Rl/DQZqjm6YXy0OHDOOaF2sA0tks1M
ZiYt4XT9PCWbsas/qzwIj2LAsUux3EWjtZa+BzuvJo7Vq6e7RhoElHrAN/tpFhi5aBEFmBI5ulGH
lOX+j13CtrFFY7mdUoPI7sHw1oZXsTkKMG8yDwX6v+g4lb21L5y2O6KQxnwDFXBI9LU2UTO7MWyi
VonXXK19MMp0evKdXZF6yro+2Wx7cUHoXZXVoDo4bQUhfWtghDT8ndS6pRHl2aM61mb6lHF+/IYM
eE1FwSPLKfwUA49EaFbg33KgstCvyZB3kA6Vk+V1TdTA3HukKisidwvz9LEitO2m8QA2JOzUN/nS
1wwaReL1JKKHGrLWyq/RHaHFxjNb3pZRgFHB+Ih7BXQukQSPNWRneRykviWzs/cN0/0+CfiLmXdH
JOJLYMzViVebtskYv8XJL+ddv5d5doKQ7K9ri3gRsYAhO8QIZvFpenXzyATIYdgyv9guhpoMhn02
sPLNjSA6y4iwZxGKZdd5gquEZWZJee0941BOBA806XzvmcPTRO1CvRP3qMxDf5NKRHl93l+r1gme
YyMb7xCAvos6M55L3c5HfMJgblFbOaP0XhqyHbmHY4V1Bwg8pJwZiH7X4gDk3wYKAwn+tf6YMaxU
fuTcicEAZBjB9U79bcBAlnm97fOB+3B/3Sq4C4xEHBLVPzld756STLong7JQGv0h49U/jLJCkxsn
88qvRneDM93dZk1xLIf+aGftdK1n96cbWiSgDRwEUEY1kPRGZBZRqd/mT7Owv1dj1H8ORfBD9/R2
Bq+FlmeTuoipaZuYIPRbzHWyJ1eekrxaGT3+bSObNEIjrzwj5hH72mMHgYZ123SG3qdSQqf2k27X
qBCghhvydKeGccR8hqzB1iQCSkyG5SIZqitxDSNFVtevf5LeYz4EZxSACCUaRaSc4776brRu4njG
rp/1WCjUvHNzksqIiOXuUeDP7kCylHYo/OOiPPvhrhSmxCmZ+I/dQpWLp8764uJujQKok27wbrUm
0C7TN+sDL75x9Y3oy5ON8dG3mDbSrvTxRpQ8qUFyl0Ys7HZRpm/VkELzG3VCZHhrvqrgzQX5xSED
Hhx0svmhJ2kI4KFRbCFXNEiRTzwKDtpTQdA0jSyrImZ2dDBgtXX3oywZ2EElCq7hkjZqBuYPNcnH
jpPgsl+MZzdHxI2aaty0cWI/Jzi5IQN7y7Ll6NWvU46s459pRwvACMn8EoOa9pOjijXFItbCQT1m
nUXmUddQV04t6wj5gavIZDCTaQeDf9Z25yQecT6GJ61ZGNXcPvPLIVAPSErmCHtRmVyFTfbNKoz4
yC91o0OIWNPkvWR9A4KPYLkTfgtDD1tRum+5TUMg5uBxxWvH8cRSgiYF8mtU9jt0P0DUSqLPy/i5
X1y2o+5ILCG2eGfEEROSwAXK3YZPgfZXubQdAgdgJ5nzJqPSZA1NX4Is/cTAn22zOJpQYFWv/I2z
72hVo5Oc6VvkC3zaxN3kR1vXg/05DsEIsFkQaoQMLSztCOPmZD00dK3vQCB1u1Eu9MGmM2/drJAn
iqry2g7EuRYZD1iDyyAs7HHn2epWd2V4G9JY2CSt9E4tZC/MXKsphf/E9UVHYW5sd+JquLEvJhui
G9jYgmwYHbw4+uiKirxKQxPfkjbj0XGz+qTqjMy0CXJQhZroJmkT73uiwX4nJMG5Y+huhfY/Ee/N
zwTKAApOg4Kd2Q7veoE1VUD+vheR9+ZXbPgynb0nMFHsuD0ILsQb3pyl15CyaD1X0E6Eesm9YsDX
KN/RZsaPpte7h65W0frX31skOSSDaT/1lreTWD43cnJs/NdDcc0VsGpnyKLvTdNcqnZsX0KXowNo
c3/nDUI/Vp7/89d/MMnihRHrJlSV94gBv1yFjvYvRdwDZysqtSfUcT5nAT6XlIXzKTRIM9FeEX43
G73OhxoYJ6siDjgU2aYd3gy/Qquk/d2RfMitGOqXGavEiisP76fZt7Y2OZhfG/Ct5VbGQ3hyMLcQ
ySbLPajvT7r50dtAMUKIYUO7lYTAac4aOogkWiSm+IhUhCbKjC189K14oKgHxxEG3mtMgmeoWcCy
zgFEVJZL5pqBBxSP32NB7UcDxJLfh1gxrnXFt9AnIks5/XTMo1nd5R7QgST/ZlfV9DLh1aeTofWH
09mPpoqML1kbGyMubDCoLC5e78PlSOQN1Kv23JsBMrEkOgeqbqF+h+CY8xkMCJLQd9NvP2fa9ANO
vYeKafGBhPh+LdJOfnBCgIP16Rcxdu0ht+n2zeIc5O1DpK1H0JnZawl66+BJ0tnC5Y+Db/CEkJm0
FdUpHmDUlLNpPpjevW3V5h9/8JLC2lj+gOo5G60nJ+2s9SxxbRQd4J/Uap717KDvpltRmr4+GvZX
1RK1E2utDtwohKlmYsE0twp4+apdCI/LgNET37G3cbhG0V+58alULN+yq+/jvmnuDNJONn1vGBsV
EkMa6PbsBBhA6j7dFVWQ3QC8rTm+4nKiuvosvDLcejLuVs3s5tukFd1GdAmDjdolIqgisCiwsFhF
OFHxs4cK6fEYHQj68vYlOJljBfF4kxtEgfQIQW3yUBPOzc8mvi89VFTrTLK2lezst7FmU2W2tW+1
or9PVemufHxnGxOd7zHzbdj0GIPXFpiPNqt8umEAnnLP7Z/pYucA5RvzhaYPxhGA7y+c0GVU8C26
3NnWy7IfjqTJWLFhbxU8p/u+yeO1JptpM85Cv5F84ibV8OH5HCgRIsNBwZP+OEb5BxSV8QwjmaT7
Xpob3UlYF8KYnpKYwtYCWnRTOM6MvgpYO942UmMD6lRL+MamQ7Vx4VAG5sarwDxji6O0XVhIDlkd
6Sp1OLqpxjd3VMEEEk8UJnZKRqRX9M94J51dmSxVdxCoJ88w7rLR+JgahcS/sc2XIdnG7UIUmXq9
d7KqvTC3G2+skNIoTmGfySA5G1zWwbPGQ27JeZeZgEVLbJDXJvkYAb7sKbN5/wYjpW0EEqGDN9VE
IB8yJz/ZC6C6pQrYTdYCre6EBENC5gukYwsZLdRRYCWUCqSCy0ZTl481sb5Z9UnDIjtK7VS3TF3I
XCuMC3ZUdQw8ZR+yHGpWzlAiBEa4mUwfhqLrEBOd+f3WdcU1m0XNXKy+2PEYP2WBfGQCq5j1BtmF
/ma5DUl3WsmMiBRnnLemNV4qUL4gTa1rGOTDyRsiyQFbQUaJxYDCxG7ww+Z5cvYdd+uHyyoyAfvt
YhODUU+S85fD1O6hQTD2PDH2qGretSZjqocAwAZZbHo3TkDLAAwTyl7pJa9jZew6WTOUsosDGqav
Uk1nbcEoJ1bwtgWscSkq+oylwkTi0kBMR3AkrV27t94wLKSq/K1NU44Xm5oqDDp2pzc6G967zq6+
kRLwvRj7C3xql+M8NbaLK41jTaKZqwr7joyMS2xU8mG0oMN5s3yatHww+7TZKds6u5XtPvYhguDK
rN90gPOwQyJ5cDgw4rsPmHoZ/5ej81qSFMmC6BdhFkCgXjMhdVZWVZbsF6xEN1oEGr5+DvPStjvb
u1siCW5cdz+uFO6l7BXFD1c1Xv6ECsa3znBuC6+bdT2vXmRV9oE9OPaVmNZ0jPlAHKgWCR80HEmr
tT3waIx/JDhs753FwyWGQo4U1ZVBbf2A5spe7TQjKz3k3a7JWx+xAMx3io32TKcQr0HdxhWMU1zX
NL+AqnwpkE/8JrVgQfyBQ66+K4RAzL7QCk2DIA/f+Is9mfWjjTkenBwlFy5KT0V/4S6OWo/hHmfT
/38MiKXL1IYXM+fxpdrTADEYqSNodutaOzFZ6E03v1E44WD9YocJqGYD1bvfNypCy10fqTaECKor
iLMmMYKHVEBOdPfSgKCe1XBX3AUxpANpHTQxEDJVo6u2rTm/rPT6cTCL91rN/VX1zT2Z48eO/OIj
K+DazwaANeg5xqsbBvADeMeNEPP6DBk1N/U6qBCNqES4m57RvXQkhjSXuOLMYuhFswFXu1H2brRj
/qoqoLq1No5HhQ++0qZX0ZTmq2VAKdYG9zLyUReRMJ9qkAwHZub2WPB9OdNrZsJwkWC2rvTBxOfQ
rtyg4fgit82DV1hqepja8rGyveRGjen03MxvXt1YVKfbHHFrLSilcOELy+O7S2jluIQLyoI0PluA
Xvls6XdhRdamtUl9pxMQdyt2rG3menKbk9Y6kani4+Vmr8XAcyHZFUA/BYAw4UO9kD+qLpWLTOHW
/SuJ47031yFGLcO7ZHqbBZgf5p3XBtlS4fWes/lZG7L0jxZ2LNeTpj3PHGsd20aI7SvZPRqL/FwW
KjrCa882xXPVOtZLoT24mKxOVqKBvarqifRppvSdYytoAk5yNTi6kbWIrkibILUQi72PNARl6DSv
0ciSr9EbdKjpHooINF54denF/ZwXyhdsdwauxdR6AYKD2aGEGcBhMhHq6/srb+Jp49agnLc0a6Uw
F+yGihGcBvasssA2qH8b3epcufdhZKHQn1Njmk/R2s2X6LqHPbEqgyqmpK1mv3KbhwpGSGSoNxYK
TAhOcrTgrxzT6HsmnvRNVfXsw0j6wIEM+kTCN/CmOAWiPod7r+mbm3s1R/1b0+QIHmDpTxl+hAd8
BjtjZc2BrqN7bBX2e5UQ4l05Jab1NHBGgm2Wf9qhOP9/uic9JWOS+MwAO3KnqBs8RpSXGJmqHvpo
ukxx4j47jQUJA6cLAhlhDNnwZoWX4j0Jsy3OMhTDPqz+KvZ6j4xbNBmFBHMSEjhWHu3rWsLTAbiy
6+DDsMWeiExl7kdqWsXTFE1vbtEkT0sY+zQmBgk/Dn3AKssYt7Gm0uZIzr/M9Cfsc/1ZalMMb9ZZ
7qbhvMmh23NXmR/7QpseDenaWw7S+dTnBpeLMkp96m7dTS1h1jDpPBCiML6dNP5LXoOVQ1qKwNYr
7/b/H4qeK4Oglh1lLyPVS2ojKTjRp3C46WXhrLpQ81RF1zZcwOHgYz8VU/N3wpIWVGkIfnOmgpv4
FavHOj/C+fqKGKVITQkP5SR8HNLO29J34gRwRTdl56kToxIw8YPOJVnL6WX2XLo92yU7gr7YDWEU
9NQzocVCier0V0AnL+Ae4DZMCCFOWF9VB0ggzZjZo3B+6OOIZiH8vaE1/abhU9O5/Bc1uIxtSJGO
elDr8Nl579TncA+1m4nASfHZEUEcE7wUXCGamn1gRutk75HjR4DCN7G2jJTNbxTqyMJDSx1zy4bf
1rlmluFQo2dW9KYQKFVzw0urOc0IdhDXYipzPW9EwmOz5Ez3lI3JuWhzeWOdqffdb9pzwxG9M0BN
0z5ZCafEozhpc2u8h2b7Lu3pN2SBFoS0e/FaSSk81GAJUWGRNAuoAAqFNiTFx5beprxdTxnJM9Mg
XqVOf2Tx05Avj9Yo1ML50r0yYMHV6akvTEl372D6IdWzq5YFPBOdVipTQ3lJqHt1+OxpfAB3Fp4D
LC9X2REIHW3zFCU9mk2FygmM8ji3hH+zJTDG6qbUS0FpFZpKZZ3s6Swm/WLwCfIyoNYL0JlE1QGB
aIH9RD4sXUpecAhxg9OLVyzJbnE7WjWOw7Q8MzOCmZh/CJf1ftKV370LG9zTiafVaVLvHVbeSN1e
sLj4g2NNfRXDmsSNONA7Cuv5AYIEI3fodNgUQCEuie0nwDqAiOG9W4657OPLVBEkHZd3ERtH2DC5
T/1UvHV9cypYTsIQspR+71zGkRJfaZdD53Fc5xRXRcz1DCdnGevwSgnIb0dd9gejK7GYaPR5RvC+
wfmyJ1DbmNv0prNAsTkif9P76i4a8n2NUfVBbkjuuBWVQ3lV+B38Q5CYG4J3bMoWrGu5xv3THN0t
YJ6MU84hdpyW1y4qn0ZZz34/1X/JvdOIyYZjo5dsJtwtKjXlSCy+QGglT9EonpbagoBgUGjRTpQF
QftntHHvnhtdUu9zjAyxRXNjI2XHT2007/HALrwto58hw0jTUPgReHtj5AhUKj9JowT7FupXIYGx
porKz+jEUqjZWvAYwPbqz32GbJDX/3pu1mCzznkJK7NXHcZq2tFhPMa3vKSo0MGRUMTYvzLbjQ8F
iwOHK0dny6dahc/T+ssNXZtRzLIFSf9Zbdg5hYLuY45w3V9GYpjJlGF6MgECTuWHmIyHkqUJepk8
amH8hybNf5IA/aEE7g+2yyGdmBIB5O4oPAD3oT2dalCbxLhAoa8WZhDFGMUx+OrUNJTT9ODkaVCD
WQzigSIhmeT/Ypd6haTrf+n5gBKWM/AXAzycwYnJyq2FyDk5FJIDd5k1IQ9rEvlLjy6R/BuHDufV
wHgXhxnL9Kj7WRZMum0vNjVQvW2jq+1g1wHdSZ+MwawwRxFvjUj8EzrB7Vz13P2tx3ruh4Cs4y23
QaSXg/shI/g92Gl/LbBNXHFHREsgoYQUW+yCEnDXCMvWHux/8TyInVeqh7b44UmzgqG0cY8SU0yc
7i8qNmo7weCDXbafdlJEO+XVHxOfDeyy13hAlI4naQdSy3FHIYUGPInr7wHzfvwb69O4K+P4ONTr
2yisfzvziy3AtcrChf2Ee41i51UBdSS+Pz8pNbeo87umFzEWiQnPmQZxf+puYda/lQVzSMrPJyeL
1CbLXwsyEP5s7AROA77xwXHDT81yLyLTOz9J+PWG9Cu2UQK5B+thoMbZRGOz2c1SLV8jVndeQ1g+
oCRwBQEz4HPR/qdkrU60KKxHCN2RTZleZsk7Ik4h6PTe9KaP8W9RJ8+5RStZL8ORQnbzs2DICKK8
fy/lYvtipuKG5lPwJrU/gekPnPC8hprjD9uqPj0TM1ueTN+g3A9DRay/HWxEbG1J/dbjltTWvPid
bJMxH/ErnsoAlZevo9pntJxUixco7LdbfaFYXo+fMw24J1Gx5iLbby36lGyEgGR4H21MUQvLeiY6
HTeKWX9WKh2pbQe3Y6Ukc6ESEzFBUhBoIl7HN5TKfZeMwhcTVlyCDlfD04n90vws5oqiEY5bRkrP
rGHwdaMDhtbYi9R96lL3dW47HAIyeY5GPvSG5WCb0n5rKi/Y2SLFpvM2SdGmxcCytFnOS6F/Qdl5
EDIrdiYUWPptK8/3ivpgnwChuSioboEmppT7Vze9KwvOvVyDENKMvMBM9L3Tp6cmNF654ZLe1tSf
hXVtEboCvGB5GBtra8hl2k0GrhRthnjHcUdyHPjTBlYmjxq36NK1gEwtCMImVtXnnpuPv9q3SciP
FOJ1dG0nXPoxtOVHwJSkpNFLrzA2DlXFUWeKUGcBMPikzIHyTxTGegA985h72jjbivOfezSPuac3
YnW3ZkEBriMGg7DhRmlt8IHfyOE7AUUV9BPwK4XwhgM/wgRMoTx920+67VartYtk+4BXgZjWe7+E
/0To+KOUcpcUJbx7MZ3DZvS2hSvyXe1umZmvjURq7BVQR4AOHNDe/BDr7bFPhKCJi0MTsDFcvo4X
Lj0jv14KkXKuOIepAz23jo2HNtHWJN09RE4jSHiePFouMYT9GAtat5WFb5jT5FYpLBxzJ2iYl2Sg
OvAqyUJwvcvpQmrV1+wV6jIbxY/jGJzDxX1qDHENK3J82RSUBbBVfRF+11tAYlaCVlS512kyrwhU
rx6VU0FapeBF4o+xXJyLbcDxpik0har1EkbWC0srwG3t/M8Tqj1ljPpB1Qq1SdhZonGm+q4QCMgL
CvK2TyAthUm0Vy2hZX5m4GbcZ9jIt47i9NDQDosHsAfIBau78Hv+/59KD+6NAQUUn0fVvzDruEBS
kmeDoipR6DgPI/NUZfVtHHFzT8xf+gDPU6LBFlqnPbDUQ7FEZJT6oxMxa8Vuy9MpYFaUlfsiwX+v
zURJA8MfwlgDRg2CIXiH2i96oD3MzksNC26YhpdJ9MleyQe90WrItrwApjo7Sljd4GpzXN2FAZ2C
mEPapCuJc7oM7PNIleeQOAkWbDTu07A+O1wwerMLHSOwXbopUPMzZMQzNNy1YEz9TWaKEKBWsG96
WtyZ1g4qPR9zGp07WT9mkxMfe17sealOXtK7AbQG9vY6Fv2CGmcicxu8ygQAUu3aLK3cSDrv+kGi
/uOd2oDAxtvCr7nLT3nI1Sjn44rrNwZOqbqBiYzMjGg9bOXdeYx77WOER7LIB7d0J18sCruiAVfc
XEKKzvmwwH6fz33DTb6djvzgZQjyVViUKdA/ivAGSrlzkg9tbG5dKusDBdk8rve8sKoA6ElNAo51
fj3He7ODiVFBxMQzXf1mM5T2Eodvkr1lERpuVIyA6o3HEivcqQcXps8Lg6Flfyxy7XwUKL59m36J
OheYvFGNjFx+OQ6vnZDibSQQ97Ht3paFao2Jz0KFpsVK8WDTFkzp20dYazQz1i94tZ70DrTgxNyL
EQ222DSg+me6eEs74xknU7nHdcrLMSdd2UWtyYFEpfUUcjx1/QBK5WdJWNjVxszF1gVg5hlUgEfz
rZjxUsQGeU2RYcRzWcdGxhG0G5pylZUAo+RTobevlDjcYqOBijs7/b74m02AiPhwwLabJLUiy3Eq
2mz76UqpHXkROhtsV85htj2fNdQ+WkxvH9uE4nFmaWb7qDdIhmWCS2igwG8DOmJ5KCGGoc9aNoB1
TfXltaQEsDDKl8j+MVkJnZoJ3aRUlH93XEzNWt36mjMZaI/04r9KNhhluBOMFpmcuroT/TnJlgq8
AaIC7XcNjYLjn4h0BiQSDMpze/eA/26MifZfuB6YxLL9bLu0SngvOp5cXxbWS+NgxyyQpHrNDhx3
6QMFZGi2DexZEPh6k9O7odsLC98O9y6NJFUMBf5xQftn7jSvxX6AfuHT+/xeOMC/WS1SK6m7XHxh
ufqzGZpQsIyn2MleBO+B7cLSpMji4pwuMw5C5oDZ4LMt9YlRpuR9l5WFT/iBfi6D13GZ0FbhlQ9Z
JN8MSfrBovIDiXHZmGshRmdhboQlHJRtLH0HWeXOYpVnD5+kmzwJbTyjojs8P/RXF49Ay8Wjy0e0
dmCBGEJdM3K7x7a8sVN+W2p1SbXqp5MAekNjee5kcWfDZ/p27kX7VC5/owx+DebbIaD96l45galA
/zrp9MFo8BJWmDfbOiNg1Jzcoq5OiXripTjzPsMX1ZRXT2feaXOWtMoYxKaylieyT4cGbL3vkIaM
nap/4F7Zm9W0PdY8yRQElv5ciH3d2fXZbHhSYA/x8g2/RqY1rgOfLdIDd3TlYOEcOY+UCzaDcvAu
TilQS90Dmhz75ho4jkog4TIdXdTFBnkmVR7ezWFRzxm4Ga1zNtRfj59Y8uuM2AbStPe2ePo57aIA
fgj9lxYX8pohMQPKVFBBu0lM4ITrIW2FGaVEE0criP5dMtzcqGrxKcwng6dG5RDBhevg6Y+k3xIl
3jk6mInFhBRnMuDiXsDK3iIlzeIHxiFWMWp9cqz3oYmAGU/ToRw942GeGrhkVvQblvVbPODNgg9G
7KbjrpFF2XlcFt/ybD6dgvpj8D0AMBoTRH99d73iXZW0GxMVoPWIAghM1folm+6ZLbKrGmiDKP43
dIhgrOdrztqMs93b0M73WKAhm7mYfUvjsjROYgBi42o+pQ3FNq3FZbYWAKuUFHOZ/5MI+05OvzjY
AJdx8/Nbrxrdu4GMzrbsk5DgDNaWeIHlLExSOc1H3OQw5ExeGu0EAbvyMyUnv4XUuY1lP13LaLc+
G5ep8B69bAABldSB3nsHHBlAhNZSgwSUq5ekQF9kMAI+ZxyDeNd23ORCAmGRga/JY/Iyu4mCQN7O
29JlAdIsZYpUAm9t1KL4QXLKVkJjptoYvaM21miAHi01Ov1SRnYsSJU/T1R7Rzyl1T5cb8OQztKX
xXLfhshm5RUGTJo7dNyfXJUnYKnP5NsMkP9r+WjXb6jruKRgYnZF1b3XhXdiT5fslzQRfjjD1HVt
LdC15VT1PFAic9kuxyHkzcjd0vb3mCR9jrULJxE+FqDRcbKTVUSzEe3PdFEe4JLM+xHxY5P2wNcq
B7iyxfyYTdgk6/y9y5lLjKbDS2u3e/hRzz3DCa9WIwrKkXINeq1wKmefGVlLhm5939N64NtraRtU
mV2fkb4zw3WnNirwvpX7MeH+a0Rym9mZDYyXYIS5j8CxvdUJder9+llIHo3OeUKyq38w6sJIVW10
nUfr0vUm2xrbvEeCCcOITVy+KYNOLvYVGiNLOHq7EFa5veDA8Mz0ZGp3tlkFuybnDXuEBg8qv0jB
EdDGYgatQguRGlOq+Kpsl8WM2EnzYptqOQ457RC4kfcFZbhNUXyNEkUPX1xgKXKQzuyF29y2sNag
11b4Dt8Gqzstqkxvs518Fha/MEknkuICDCwANvcgLkZUD3CtMSuIHhtGjzvDrV6FTRaLnbs81mB6
uNLEB2mP1VU43iaD1nztB2p8saakLRJM5M4QFsxHTYr4WFfdE6+vZTtIRiWj59k2ccsO1icQSRoN
inHrxhgdpPc9CdLJJrQP9rFcOKb1ZcKnISAZ0W1yA6hSAVk8sLoF98A7LCQYcywvVYQVuscmtG2z
P1lEjjSrOWORieheUPuuTvCqNeVDzQCCa5VqlErj/yetjG0h9Q2l3Pcyd09tXSfM0TwzNrImhprH
CZS1iHHT0A950/uc2lWPBui6fiKryADiMtnDJW+74TGa2495feMD6Xcy7aSq5bF8dpUrb7ana9ho
OAwEzr5FTrhSIJQLMRKNRMTn+1wjqvjhtL5+73X924T3fwojVg1uUu9AAlc8D5xNOtU628pqv6jz
clIvPFKL8VPN5YMUXrfp50cnb/P9mBdv6QKNbPBMDLJU1nJPBw5vc6gPzKTKK5/cZq2xieL6NExv
LI/ZYaQiYFGkbcyJi5bw1uVQTbeVXtrbjG3H1jSre1Mu1NLmC8HHXp3Cec59iL2XqE6sY75oO5Nk
yMYxtZ8l+t8GQSUUyYRrXjM1Di2M3YZwQpvQWBIubEfxlunVeK7yMPM5336BAg6Vd/L6mU4ArASG
ot0kw41Oco4nXvla43pIhazLM0367JLkBnH42cpqsO7koMLCDUbLa/1BHiyN5lYzmyDulzxBToNJ
qSM5R/CKCdHs/SK1LzjX2HQ0eLDqAZ9d4XKsRETb0pT+AMxVlER1DxGy4GUQXNFr/T0x0d281jv2
qfHigKxyNOhpTlwkF8qLvxg8WFMo2V2WvnhBN2ENwdSaCxbkqvYAxvKuM7ziLevbL8Xaa2kpkwDK
OqOtNO/raWX32G4gs9RB06tXQzcIPXd8OdXo7g0G413VepiPo/hq2TY9fXQ9+X3SP+CnsDaTt5Yt
AikBvxoFSiasImeLlbLN8n+B11mNhR+W6jeZxvMSU/Ekza2VoDX2TRtuEyOl8LQsTjPBZjc1P1pR
VpdcpwEc+BO7sCzgfQ9JF7d5U4xcrJz3fH5Bh1IHyibiQN2xFnLzZ+8Cy9OfO8jB1lj8lGV5UJRQ
zy3RQHoGaSdkV4/dS6cnZ5KoeERrMwM9jw3241D+NrbubFLF84nj+Gei965D9cvr4Zbt8nqxiP6n
se9IpopJOlsxe68FNVs7I1YNXnyt5w0I/oWNf+WEdH9rdJfhEIN6JcQZfRDQnrBvRYw1uJ0bZ6uy
8QcrYYOS6l4yTz1zdYO6NR6bYRwpR5jRdlm7TVH4LYy0Y6kw87nkWj3xooV1+I91KvG3jqpgEgQV
CsYKh6HEs8umf0iM+s6eo78pdiTNQkLU1eAiRg74+KS+XciKStFxuM7fRZIity6E/sKZZl2GPxcZ
knXdH/QwJL9JXA1KN10MYhFtHB1urIBWgn1cRsdpVKz4CDRucQ1d+wNMhIR/v3ZzWdCFdO5VfMzE
H1yJco9dft7M9SnT609sMRvXDqml63nV2pg2OIeXgy514noz1ZAxImwP0eKqd8NBGs7VxhO2GfuM
7KSOVK5KxNPBoOJoKv81BXMztd8PHhalDeiaeOu4vLTHSW8PNBH5Ss+/EvT2GsmA6Y4XtgECZx96
47Kjg3PCA8tae0N6ARi2Q4gPvzXpFCiZ65LRKzJxyDN9DkY2YdoSPRKy/7DZ8ByFIV6FVQedoVhi
k9tySJv7qzi+10L906G+Xdp0JtlUaEfjr8PA5eev3ADhu2BpoTvR4MJs0deYQ5PUE+6xjD5/3Rmd
puBTTnkE7ZygJw8jHaeHqOovSwrPWOWY+A0t573RkyCYzM7YZrKLaDso/0ayc091rp+NAjNWa7FU
S8yDfC6Kcr4kufZj0AdjCo2N46TfMc/+5MnYHRbYUS2oYzBJAfMVdHF27T1KLG2bBoTMrxERY3LZ
naUetDkmxT0h0tYnnxmSushZLGd/4OziE85dfr2V9o0nh63i+o/qhQuiOUTvucaiTtUaLnivWviW
58NUE+ojWhkR1OCvNlpv38bhlLUYnR2jGg8sAOuNB0VRrG0pBZPdgSbdFy1Zb1S11QaR/QQsLjmV
M8L/KpHlv6wAW5IzAsGDRSnBz4BPMwCNpcRXbrO6BBBN3+VwmvHB8OrZ8oWkJisEDV/ygK92mJJ3
SVnNduj5OmwNXEFaPmkhulrcxiOp65pDYuhNbEjeXWMvwrC1wsHUpZF025SRtSK/rSBy5KPdeXBl
iW0ziFKy2uNknl3ngmn8gpUxxv+p/aQsUg5WN90sjf1XaLdHkYP3tZhiYgAJ7H/GD561BZDgij4d
b5rgP2rz2djj+H9V7w5HFPbxpeOHIg+E6KygmSpn7428QnRUfF6zJAjMDA0A43+k17vROoJqeRot
xeRMyDZ46yVrcbpX72SNKb0Agd3KpzVy7I7599B3lNSupkY+FqBAaZ+U3I4J/7Ksqwx/iMhqZAeP
gAY5kKqLzrOk6RccDHxHfEeDkpIrlMObJlqQhkCP5mpEror9qcHRaXQ0vM1Rg9h5wRx5WGLN80Uz
2FsxoM1LiuXDPL+bXr3gC5+f+yUuduHyoHf131ak2NXb6NjgPtPkOkIbbRR49bZLs6+8N5GuRX4S
0CECfRx40OslAGkkd0Lp13QZP5DfIOHGnj9Z/LFM5DPpYKAkN2s3aohNLocdyDf7SAjxb06fZtCS
/uIZefEq+4PaGf4lr5bUiSMfThTHYQShupFt0NetxWWkeRrHlvCsORncmKHnc5Hi1NHGl5BALhxp
/tdc4DfBvETnJmYwLtvylw8Lc2mmf6cG9ppKfZkepTm0SDAhwf4nTbzSdYoN2Q6G3hpzDn8x3+bz
Smdtl12Uau8LQgaptWz0c0FhQK6AnvJFTvvGA7kcme0HAbKvMtFOMqIfhA8omxhr31fcdpF6nCYW
gbHWpHlddFdzUfuzyt960dDvyBJJMuhv9VCLjm4F9Q2R0BnJRZkaqUjQIHNWQtjMNHfLxpgbb5/v
FxgWeCLB+o71R6j0o2NXNddfyczbUiqzNmh5uX2TnWCZxfMaYR8SJpjxhrUrQe/uy5tZgHq6hLni
rJM5eFflFkGpkT06hX3Niehm365qyo2jFYMv24yNt1GVPg1YhJ/0ANc1sw5k6ShZ/TbNsCco8R3r
Nq/ubhLneoBXNOMi7sZE7K1l6fxqIYPYzcTideTzDUBDSr5MDK3uQjDH5Tg/pHpfopn9pFxaopy/
XpM+2tiFpR2Mug4PbZQGPbFA3kHJI5iM4jC69TkNJ3kuGZC513L2r6239osnk/ASoZXQtl1sVQsu
JKlnGJfdCrCyGHqMaXSPnkadpIZOjpIWx1pycuz4p3WYavW6/B0FZs5Rii9Q5lsmBHcruc0fdfwN
2ew+0krykzGjAE98AWuBY6FJYOyT9JCqb3ec7t3/egyJgQ2eHH7K5vBK88Js5efUHJ7arvDl2FUP
7HZplonCJTDN+EY3wTzYPlrYV66wqBYZTV1ZjmjEMaVvkAF0NMuBqpl4/MQfYe7LuloPaed5mdBr
FnpuGsE2VrUy9ynNQLMfGC57zJN6tGUhQwacZP8FSKyDfSW9kRnAVZHNHl3aSKH4m4GNTNGuURgV
m4miVAwgWzxg8d7LKfFOuJ8nEmGBEvJjk8WsK2hayLy+8csxfQ35Erb52o/DmPfaUZi8mZP5yR3A
fpZNuC3m4jHvh/lJRhapHd7YW2GyGk0g9zX2yKlnFk+m67U7O8J/ZvJFV934gGgOakTqOKJzuvjw
6Lzaa4J9pu1kKzRCmjL9Asn1XXrGwZHJO72RFKSM5knX3T8KMhT4E4pIY+pVqto96Y5G3RBA221H
/J4f67Hq7bck01kL6KL0mxGFU601zNFi+VKJiRgWuvzSBQpISp27KIA5xQI0WcMAyD8r9BOfxMcm
6WeW9YUBKRkw1+iC5xCV/TWwnt+2I9WGdnuKbHvec0t8lQnoiVHTz7ip0GdZDGw7nUBc1NtyC4Ho
Xnnde6jLu2NG1F81iAIVmIB2Gnjhk5IDy4VZvRurP2Ed/Ss6QqLJ8mxCpTk0MRP4mIeB1w6532UG
5hNQQ/hof9hFY8nMYzK1mTZsKFuet+ZM84BzM0OMLVSEhXQd7PmoiyWkNscU0WGM5MFp0YOX/q3C
ccWCA4tMCDLZt0Dw2n1GB1sSNj5ZAid2JaVizoOT8iLF8hUjP9WYsfucKSajnK1ZwgFV2H4ZchWQ
OnV1jG5ovD6NeMlWKkbDBKGL2YPaiZKopcsFMNSNjYG+iWaG7rMk9KMACUFqrAtaBrnPDIQ2rwn4
7cwCk4AlxToNXvvL2jwDvMFmqcperHmhuFyv5SWzbo0JV1zYJmedFSq/ho+iJcZL2oEu7uXUYQch
zBBr1Us0Ij+4I6i1kgQUob2vVoddD3raT0JN7qrmfbajP13jctOp4t96cm+UJtOgbNhPbiHFNV7K
H8vom0NcsyHK8XvB34gV66ykHZwtIYx902HX6hdDh3xOmKtFSuHtu9DNDfqGdrHpILnehmBEZAl8
LcnV38KtH8xIwCDnXVlatMpGGYeuwYKetos1yvnQ6VLxlc7sGfG5z5q8Rk10dcO08PXemqEMcWe0
Bu7us819npfWKaXtc/SagzbQax0bIb4BmTxmxUg1XzMeDXqcAAPjTJocPlqV+dxikUETIYLhPhdx
RZETWFn2n/o6/qF51oSTp5GYbN1MD6SBL1k7b8ui7o/Cs4B+yUtq2tgBEbNZY3nDb7PacOYBF6fV
V/S2dY+DO8A7MCda4rErqZj271GbeQLiX3pjT1VhHcMsDYM+id3dyG0fwZKbhZtMgcfcXg6Bcoxb
odW/np3MmzZyNGQ00ve55kLPQcFGY2L3QcZnG8JXIxjBoqykjrGbPyA4cKFQBQHJQn+X6bHoYMhn
lnfoGYZICUx/JBYHOwG/BWAAwX3auXX6TabrobJn/v76B2UGl3T0QCR49GYVtnfm9Vv1AAXKbjVf
JBN3y+gj8XReOamgST7iHzv1K7yuibIlJwwMtuQNh65rhjfKAxy4RfwwczxdJdb8GlqCj1UwDmQW
+8SIy50lo0fJZxBCIAYe9x3497s11WjLI84ukmSDQoy3YFSOjiY5opCj1tZ1emEQtFeijgtpq4xB
oxguEzD6t14Ig2ele7Lxasa9uLuLxydyZrFfvuMAt7czmJxCP1Vd+nfSlwaxiX4TLXnTdOYmJ1TL
WUcu3tDu6Oy8qvd2WtX+LoO8Ncn04qhJA2wXf5bztPcUHYq2HCoGkYWPocBM5MJZoxDG+65rJi41
CbjmKdM9Z5F+HOC3n72YyywPAoExjbIlKB+9mj6Kqa0CSwe2wxm0G3PMTkvypmJimJogjJWk8BXE
4u0XcHhEj7Y5rDS2SCTjk/GfA4Eefa/0cRKnQYkNh00pr8kyuU+99+G6Gi0X6tEWSe9baVtsRzn8
rWX30pBScDPjHuNM9idbPg5Gj+etSrhelG3qjzQjgDUEpM6uBnmpPTQw9GCikw7Poxz8VhO9cMZW
my5bZ5LaNvyIh0804jmf+ARpcVaC+GKYHWa+J9oVMdTn1a+8NwkmFSCX4ebHShlxRUkBhwfRyo6Z
aT0jqMr4hjnmaVgxaBr4wY3O0nlrUlj+nOPwpw0PJ8sCvaymRpdeWQKypYu9Sow2svt0jgQXpLBL
P5Y5QcQSQG1NFjmdnHeohK7Pi+SuFemtSFeXV1Zi94w+qjh+5rLEA2uU+REf5VNGURHAIHIDE+mh
UaPlgrIZfjfBUA3UXozii+ruESXvP47OYzlyJAuCXwQzIBPyWlqzqMUFxiHZ0CqBhPr6dewe5rAz
1k1WASniRXiUDaKa8cAP8mPU848LzyD1/Pvoj59YDhlFMZuyBuFwnUVjqxUGGqzdTJpjQSHIRte4
ODor5ZKAMOHqi+UsqlXYaoIInbOqnTBahcr8DBextgyrm5Fw7YMqz6veUVsTRCUlH5oBGw4w2xna
I13oDumgiJ8Fy2iLP6gvebtNks7EYMXC28sJWK+ryR25ETHb9gUNXpRjGJX+LZFl15g+3xrqPK2W
00LIVj+rlPSfvlLZ9l8sBMuS0X/71JesqEulohxrs6nrM8ztXSM5uppB/qkSRpVO6V47DFj7RPiX
OOGWUsyaEZICzkgujcDJzJxrNvZzsDwqtXm01IKbS0kF1l3/0brmy+RUYM4QFNDsfJxkNC9NMW2W
LhmQdVFF0266h85SqBSTIJoQaeHSGGTM/JmwaHFFvQ5p8hkcfXfqIt3PEZc8W3m8ZU6Dvg8Ep8Jo
aigH/wQT9+ZYWjZ0spTTJRv9wSl500FNXicux7VB5x7vbcjAzTNeeq7SNZZWhiCkylkk14g/2Mmn
k62A4PB+dGRk10yInFVYf8kp8rfZiLEnpjSDtAbfnUMyiDqpzaCqeOcUPX296SXlyLJzE/nsLaUh
fM22eEka9ZoDOEXgZJccSw+wJ/E8YAfpynboeqH6s1u3AK+wd3cfUAArx5hJRqN+ew1Eul7SbtzW
OznXn2KYvkVMpZ051KyrA7eTevhLoG/vCNj+5lzX4bbwhJjdeFB+9ijH5kV2TfxYluKamKJFIpc8
V8lWhSpdZ25kYuTLfqXHZk3PU7nBGb+NAQzS0Zesg4TPrAjOHMq7F3KiG+qkX8oJp2vIIxqm/QsH
Cr4VXGQUhHucwEsupSH1tsxtGC9z/4oEc8M4QK1Wy8OhjhA7UFVcYK4xOWkXQIXuOC/SB7XrPevJ
jxQXTR+1NK2ZJMkZeNwyNGqE+VkRyWMTHHlAXzrtDkcaHwnMMxWeaBGq8TC580sG8AlS9THqvV/+
Gw72eOxdntNhZvo9TxPCHQbwdeHQrjZGx7ox/mpXOnu2ks6l05aDcMWizWXL20YFvedu67iAbupH
W6iHNE+2KdOZtYNHf1ncT7OseFov+ZIUCazpLCaXxybXeGvo1+IT+87cQxsONk+4HrZ025s94nfo
9Z9mkxw9DI1NWDwFQcGYOtJbaGY2R2hGGLQrTSmORj3qnwy3ipYgB2b6NUFGxgfty2plyuLYByle
YQuDxHA2CB/uCqRrZnB84AZeihXApRRD7FLFnHH5khAe92pER2N2/hAJbIKQzXRWv3XsFsdyoQNm
dNXV0Lr9lvtc7Kfz1R2yH7c0fmIQNtR/QYKRIj5kTfOqIipNXbt+DGu0ZKd9mCeKa7Rhr3qzK9ex
w2KFXIhtZO9jjyM6stiOluLG0DPx4LHEoQmBkwUUaXTLVZes9C6Y/c9I4v9MNEI6rZHYVwO4G2mW
3W1rgVNqumvF9DcAXVhxIbrr9Dgyf2B4L74W3vJ2dtNH8E54wlPr1jQiufbwloMwx1wZKYJhTlpu
2SEp927grIkvekHoX8Kt4Az4H2bzJufiJ2lDwhP5Wylx/uTUQY9YG9Y+h3qGP93WeKlcVnvl0cBR
IemsM5KZ7ET2htauMx3Sf1A30v1U5G8VF8fU55XP5WhtIOt2K09nZzL9A/IcRZi5ccxsfkdmtNbS
J27PLVrg0J4zCTfSoTiPMKk2Js2MkLIbfvPvqmIQGQUEH2frqWu86Wi7xrfrOnITmQnwBFpi4Uno
s05JR+HXAbRI+SMeqWOPl2LbVLiTUI8fXEO6RF7at5w77oqzv7nFOHoj5RZdgj67C+k8y8LYwyZW
CK1YFIbGfUpacMx2jnQbAifosQHqGbqXmQqcIAZX2wzcMSLlnc6k5wotu7DDjI2mPY9eD8uXO0sY
8P3JfngXysh3GeSBjRNbZymeFeS6lUipGrN7gUGskw+tSTtZgTUxjbuVE4AWo9toB4jd2HCVwpZB
16OV2U8G9cwok3zbs9g5kh8kdyYCydjwskXGbfQi/sEeMV3MEYE3ZeuQkTaGsZ84Y88mAlruy8F+
7Zz/qKHKuTabcDRzPBM1oU3OI0WE3li0tV5Z1XrosmjNYG9HsUBB4NB/sNP8rQu5QUeLpDqED61B
z5hszn6J4hl0n2FCzWpuzg+zkdLcnhpIS74/PpQ56sHIQxLKmYKWEexhUVssmGNIvaGkg55Z7Kqy
m9voGa+1aZgXihclcYMKZVJsLMaKXY+LdvaDbh31/os3JlhzAYD4GtKtUN5TiHtzVSL7bVT/5E8+
9bqVd890ciqi8t1L9Sd1fl7iFBCB6g8PoYtQC9VxC0osiwIJnt+Cwh1v6mrezk4L/bLHYpIs8rXH
daTfQXZm8kOpVGQ65TYCs2wJF5cmjR27eX50HczSs21hJ87QAfsAM/WcQsTrkuUqPnj09LjxBVtN
QhjNQIJshu8hGYkQZBeBW2WVAmXfmd0MUcQdDpP0iS52sDoqW+8swKLIUuR2kPy4wZIXMo9eRglV
VpdiWyu0rhZ0SgS0y4lh5RAOe51U2nF2Srd+x06UIW6uZiYg56oD8YifTovR3glH/yTedzQK+0GW
NGO1yZMdYIjKBTt01dvHxl5qwEbzXft9sidTTCkzX8ag9m7ZYQKRRImqzNsE+lHXyceMcEYAwkNO
J0M5tYsDVXzltECuFNQojcWfaITOEA81eZdk3hQeQa6a62LUIvTMHq7Ibl17sIc7rUCDRn8MaEtU
DyaDU0u2Q+v505iCy6y+Ei3wXZKOspOvxopP8MbIASBsrFQuQrKTDTg07jVrM4MLOGDSYR04Cq4C
6zSaGBYKTrESOU+NdG+j3wCB7YuDl2FUHhxF/RsyNLbFekUdCHEC66cInzGgklsiZKaeqjJqdlNe
76fFlUqV2rAes+KvTaY3Y3iuI+zdfcTfyhJCQHCpDrYaKInk/Ia6O8c9syr2LXrMe481lMMN8HKd
QgtsFH4CUsQ7UsNPRsIrpz0+OVHiMg4sTuTE8byNWMz0atG6XVhLnc9vVDjOuS3LauMb1F9K8L1V
VHNNLJlqDc1pEiNVR634p7JlRL1wERl1z+sh5pmsuVzgHsD72M0rb8CurjpwaH0UfZFww9eU4pAu
5pKqTSZCrO9+hjdjDLnU5PUNund+jayZMtF4gp4nY+OYtvM7RdVoKITeparCtaxpwDMxYVCjyFoN
SNtiyrTmHLkbkPOBmG7aLG53Mlwstb7ZrWlrjjk1wK1wS/1YtDZvuo+jM72RNfTOY+Ne9IKwKVNB
01LfH2fP+Ff7BN/khCTgCQLa1WIik+mDw3L4f+HNHQ2ucRCbFpMIreu6qHfWzIfotu4WDbe55am7
hx6PW3bpdHVZZPyaEQy0RhowtZFtzc55r+fTaIr3kTCFu5DJNCfhdR6T0m1IcyRGDB8TLjgR451q
+dOFkcH58ZsX3Sd3O5rTDwwpzyOdxv+yelMGrKw6eUpD1k4QeMM59InXuZyDtA89rnaai8fsGhzV
0vjq7EVFTomKTLI2/292rEDrwOMc/+vZVh0dMLMr+psI6PpzBfpik4oPzxI5CS8MDFXKmV7Oi52n
kcxeVKGR2RkkV3WcnGO/0OtwCD6zhHAS2hD1IE18tHKWfpXeZ2umgKvyX2edBRs/SXrWTiahOS4f
fBzvZYuty0oUgWCL39vRTym6A4eKm+OSrITt1G2LZlv3cbGtuCoMbWudZ9b12ss1Nh9a5vrIPAqJ
OlYw6CLFhiEYqP/aS7fT4D0lyuGi58IEgsrLUTVcjUbJiHMaTyG7mi1b4gCYq7Y8lkcrzH9AZd5Z
RjGgOhtYSBzHWyy39neFaj4VltzXRvYmyF0flRlcEt5+YDQI3MwQcfo2N5x/6xnCwpop5K4CLsbE
TXBsM5z/dNH/QF3gY+qY/XgifUXZONQLyJ3Jm32aLeutGNmc3ZiSVN9n5HaiWPbPx9mL4mSoTZdP
h8qLLm7owPPvY/tQl/DHw5S/m2Jg2qTVtsf7FJj0NYwosyDTQtDh3apuvWwdhwhQTmUPx7F+MmM8
3n6Hb4UKbhZULjdYJFezk5Get4fPhjqojXQNPgXvfTA8i50xPzfjiFIVvJsNI34j5Uuz+mYfGy7/
Petd1LHyEjUxEErAzBv10ZDZzJjeO8x5efaEdw6Ita+UFXJRWv5hq3zxg9qoHWQ5twWg2ZoQOeBW
aMM5S8zJH9tdacoKB7syGdF7Ow9m3C4CKwKZs6McIOwwy3XdyQ0bl2IFtZGaKEMsqaMvwhe36ODg
YcAwsXfuoclYdMni1CyM4iVrAawkmLRJsf+JBKxoowh7B9DWKrM+Kjvm7sm9zWSiTplv8G8EZsGE
YTj4W880uX6T48zC30GhSlTN/BTi6gSWqx7EHkAVOlphvwRNMq7V0N7xcyhWTp59XcQPXlRgUp3C
EvFmg0j4gIPyQPa0PnSwGm0D/RrC9G8HoQEXlEvU4zMr7J0vMTFlXgDCo0ISbpyvTOk3LzbvntbV
Jm+DQxmfQrs/ppmoEED9x3JACDMRb0MTSJa1FYUBBoCzliOXqvuAc/wcYCJJK4CN3KPUwnfOYYH3
PbLXVD1S247USaYmL1O01IBjA232kJ22PrlDm7CbzYZTqLfKjyV5xU974QH6FTBqq4+d85QOJzfI
6AW3qo9wPgyJrw+e0+KDYbdvsuDexCgA7KyQ9vvx4OugXVe1bfBnJQc3H07qwS2ik0VjIOFMb9XG
xofE+mehnfNFdlz2Fptj3f0ZCJcvNtMmD178NlCBC3gX23BW4bHxDdfF6wbkXDpvg4iQhAfmL570
h4Pd61O5RN37AuTlzuxnxh5wODurO0bkzVeWi5LUdi/SZljLBXjh+nVgwsEyJr4lL7VnORtHm7uE
fo2NDtGh4U6g2I7vnapuo8sMZepgIqDq/jVY+JFeItKZbvAsYnEIDOfdy5mlxWQP3SrDuOTU7xaF
5wPyXJRTJz5YRPjDWDwVI8KLkabfwyyPnKqvRszXV4anOY1+pqa2V9KMMS+kmNNzxsXm0hggzT3s
j3Yb5MF1yDxSQhAS1nz5V+YX1S2gXHZdMj/D7Mm+6y4j2OrMZsoAGsp1CVxBAbQg+MRkeYb+lAZo
tikm9JDtpS0IsHd4yoeORLaBJ6rX/V8Ce2zvhFbKzB32tWp+s4GJgpnTpz2k0GtiosJ1ET1keJn6
1D1w9DzONpm52g7lxrLhTHYdnst+NzResyGi33K2sIgsOMWZFdrVsvzE5XaTeKPX0FIXDY9OGATi
jT2UD87s/1B5TJWWC8C8aX0Sf+Wlp92AHFPL1DWMHroRR+Sg3qO0eYXWfwkjNsIgdGnRdkCXVjnh
EPVnY6FkVzAO9ty1uy4JBXSQ+R/OPU4ExJNZBiXR8ekNZ9UdAQRj01i1JCiTRxXVT16SwTJycQ5o
jnQ5Dw3s3GIbF4J8VIHO3qbqMDFCGH1yQvF46tr6dSg0xzrOW4hlC2oErOdKArvBcYNnKiPru3cX
/nPg/mTpjGrr6OX/7TdJHXko8u0eeBJ3wUAdY6DVJRdKci67YRr/IDf2ipiSD4vdmqETOeW4gfyA
L7SR9aWf25vX6XTDJvPB1jyuaqThvGUOIuTiLBT1O2F8Yi2RRrLt1lnOa52BFcOUgI0MPiwONpqk
e5iqeaco64Rv7uNkNlOPsSQRhpXDfKurOZVkqfVNN3LEIStCyWbWDnEN82voKIsU5U9aiw3EvmIn
TVp5ewLTCrz+EnUNd3hqUds0Jhab8Ex1KDj/kiGPdiS9PotcmxtRLNfdNP0kF9DY8r0kIrKNDPOe
tPNVGhpkmBllRy6Jq8IcrnLW/5LUyvapofK1GwynskiyIwa+B+riL2Og+ZLCZU7fpiffw/5rLQvj
0m21CrLfqIaBFI8Mje3gCeUt39hM/3Eh2HCtwPomnlrCpQ8ddiN/MbNW+gDAheip+RT7/DB0svIG
iEcv4IzQACxYwnqHug6eILi/hCOTbC0PXTp+45bjEO0dI2CtuRTv/iy+8Hd0G7IHTHqMs2UBtLFt
zCRjzEQLx/VnahlvVkGNGmjbxckymTs/8x7i2kdXrcg1YqF+Y5yDtX7EQWKo6O7Z8lsU47jf1I67
0yaPn9Qev+CcX7oSA2zPr1Iq5i2DgEFUYY+u/fZ16tq/uGXsnXe/Huk9MvrRC/+W2TsGdwANTOEr
suOCSAps6PiHxruNXjT51kCZykICcSU+/NmeQhAaJCmh5BE14paW2LygiSMe7AJ3SlvyCAdaPstE
Ht0SGidCOfzNkSSvcCcmEziUB7Cy9MaCE4LmvwKPOK4IfD1EwCRIn+ovXDC3gauKiFsX5G6xjpXV
r6UzBFtGaBpPFk+wZppt1RP5PvNZRvO5UOnNsJkYSzdp12rhVyzuW5HHZ7evn+d+Mf95lcGNkU+9
rMTOJXSKYL5ruvc0P+QkfFfBzPm2HeQDgxkcrwGvf/YVOPKdse1bUfnLhPloggXIxYAttRvnpe3l
nyWRAfnqCK3x4gXRFN2cCFtbqPyDtjrezEjInRk8Zd3UrYMS0TshDr5W9meq+n8cVaB4KrpxFgYT
lUmRgg2OpwwwRHfs5v7L7yrUhnG6NhntDjknw95A/5vGJN/AUIa+haSq3fCv9P1fOwt4n9G/Jn8L
WOFPjvxLw+rNs+o21mAi7TCDhRaIa0K6f8rTJwhA/zKKxulU8d5N0M+YPQ4WseChLd/jAbsYkFDY
yWH+ybCZFvUmd+HiABd3wbHO6dFmI4S50XR4ETC8dHgH5ugDsxppD6ED5ljRe5lMP4L3YxfEQ8Tu
J08mb0xoHHlXPswMCT8ZRvoMYyp9SnsD+OFaY8ZnfziSHbvXyxmpkxhdIwZ1RjiU2yx7cgLjL0d1
4TFXJKM6b9110HUtNX9n3B7BGvGQU2LjNJSDQRNikTPDbXlixkxk1KGkIvc+JDFunIzRqZ7p7fIq
WeyHyb/M6I4r0+jgrHFoB/uoDxZ54ssCNMWSgToWJRxH5tkAPGLlR7fGxjgyk2j5TTAJxF95otSp
8+SnB5liY8tcbwy5OBO9lhLUAMpcOhztPs7XtErF5XdlSpRnktmoofeOecKjjFmrcFYsSvPB9H5d
L70J07HgGxDx8cJ8uRKTmTKrh0kLCFEC5i05/CvtbYR1Ez87ha04Yk+aMc2Nd970CRkyu05QjyIE
jwg82fLaVtsIG9kKexOTD/I7KeSArSo7ntfBQS9J2HDHpmcLmBkSzTwjA1vCltaEYD1FEseqZmts
PPMkRo7aDl1vmTO89PTooQlgE2f+9EpK9FD4GXmteCh3SlgMmNWSO2yTTwu5ofeFfyKvukmj8MuF
8gwro3puGoBWwWwiUiXla15J8hhaIRtzSwxrWkfGwXwORq4JznzKYs4+fQUuw4qwDkUv/gxyVotq
3ASNzld64p5dC1SJ0viK1GzShVar7Tix3hhIk1rCj28Syumlci/N/M8TiufOjumGmugRdyb+nufR
T/1NysNA7tZdj+P4A1JkzwDzwv6KsC/CjUrq35hF0o5xBg+Gv80TKjs8BckeA8FRJNjv7I6ChELu
LbL5a/Du98JgWG+l4yrBJ7zKi/mdpm1SfP0Eb7XQZDNJebUpg1jhKeJE3nDoEq4wlnTHNb1yV9Xh
rfSx9wvLvEjRe0/96DOgkjFWIdK2ArgB+3d4m4rxuUu4CuSFVZKTjcPHrPqozP6loKDwwdU+yS+h
5hNbQzPw0wOpom4ge0KnwJ9EdBEbc3EtGqs9CFJKKUr3jqhmzDgBenY/1gcibLxvrDHMceHgekl8
EfPil6ZXDMPWuKfyB0pii03YoDEFLdf7DrwC3mQ6nhpCvCzF3OqKYmDii35kFjnhOEfH9wnBEViq
uxm41nLtCU9RE58zLQnzNN2mS+OaVo7FYjRiL3CWY8mUjjWWqFztiMZyKWVWXlkcpdFDsl0ixhaQ
esIgW1MTMwMaQ7xAovAAkaqer4zga7chRBnBDO2s53yW8FQ9esS8+EkMd7OtOkbdlJAQz05jQnzY
gVP2ve6I86hlnArBMluMPs8BeJnQaV6NdLg4MtpTBXVMwsnm9JSSSMqZ2yTUzPd1zo+AHDybbcL+
WBmnQo83qwKSOpF7qFyaw/re33idszNnHiTKEz3c3Jh8XAK2RNIMlzZ5X+GNdebqmJ/mrJ7vdvrk
dD2KnQ+Uyc/Hd2nH93Gg/KBw+2PmO+Q/Yqbz6KHNKlLJWxEy5vUM94rdtNuGmctE3Z8b4IjRlpY4
gMAccSY1PdfK2rP1/RJ2+y/zcQ41M5R92+JOV+Y3nwjpWtoIK1V6IiIHLhFmNImU/AIabe9EgTrh
hrt6jtNAs+j2sRVgauUku0pyHGGAfn+Tbgtu6VdYccmFC2XU75qdNb20XvkhLf8hqajSAHt4S6zy
PfXVMwHzSzbE9H2lHACXJS+18d9lXnMOA/tfZxtqp4uRLh5zbRPgWmOec3cw7oE1xHWxZtEmm7tV
aI69khxECjPYNYl3Wg6TR9IF54ZSBGy/GNkb5R9TEDoGeX/cRfnGzZLxmqftGYn42CD/byqbSzYR
B7FqC2cfpAxifZ+QjlZcMlV8nr9HLGgH9H12d670JZrEKLB8FFridiEz0fiIRjjxIfXDLRqyQwoQ
4rCUm6wlKuDQxWSh3JZKirYnTWoPVzO22idO/TT25vmL29LP2BGtMmtKxKFtTRdCnc94FXFb2XgK
ePwJEBfmq28Sd6rZWHH0MgOouWeUSnBhtYBX6db5HPjrGS/qB7wTmIbdc+/w53qzQZLTFfdcVNcC
XXM1NuIfPR2UHQQcsesMUm/IiqCDS1ssltHos0atYxLnYS5fMpQ5yTF2pWFTTwgAscRADmALVlqC
SzMY+ewBFPu1eSJo/l/STs8F2Nqxmf7To3fBfnyechoG+d/KcVNEoci7h7G6hS1XmUKZZ40Mz1Vw
ccCIiYRrfwcWQfvKUiLXMmHzyFvhXQHjNUECXbUgCH1Xv7KbnfqJx9YQvwknOOHVzy2qD9YT9aSj
Zl8p7sRlVG0s7OVBGrfnbpQYGmRWHh2SMIyl5L5AHdFKmseIM1nlnzukRS75Fpxtjjf9yIFHk2zc
zL7zOCT7YE5+Ms7aTBiw98n6VQXnKn2ziyHeuAOyujtCcBFVaq6inj2mNBrUjln9F4nhoagfGAX+
etq4yUT9qxzgnmqAUhbRRFyDEV+FPPs0l8OAN4ZtktO2NsbdyYHNu2qhnHD4aT69sfoxTO9fO5MB
KHKDM7oYSKIH7+kcQdfBUY6uJNZSoEnU5q9pJpQHTBIPN3WbR6fyP/2s/SuT39qvXrgLf+ad8+XK
6qFkCfPlAqDhBjdq72LYTbzu5fTem8W/uTsbQbrShfUREGCjh/UxIte26ChvM/DZVclRaxNRxJSE
xUmwzaxrOWfrYqZzzMg7DYd73mgzfAmZ6ceROCGHfuR4yrC8ZISKkukph9jTUpVcjHzPBn1STvaV
WotGUz+NWFwxWnrPRmD+tqLnhDgbL43XcdSZsPAkbfJd5fGzA1QpLMkaBSLf+1Vj3iM7Mi7/L2cK
vK/Cn9q3zMLAW1uAICSZBY4hzBwjLi9FE54N0d7ymnkbus2I/IpN8J4N3T/ydawYGCHIrFXXMc8f
W3pOt5gMGC1YdOKlAh+mtL6SsZsuVvXPaOB62TOHXoqdyMNV6WHWjsaVji3QnkOswV7z/2QGQCJf
v44gG6+N7WHmrJdrh2akhjsw84+0UvCqwL0Zx/on7KTiluO71HoE2GNYY/fk+r98Zf2EoQX8fsxQ
dp2Q+pq6YCFXECaKkPagmhTrVH4Nw2xfZKHpWbVVQtzUTQ9jTxUOjXjRZbD0tU5xfUJgw2WuSClG
7m/WBFifxkqcOzDllXK58YiKwKLfGBsgEszRqPm7Oo6rjj5V20xO4nfa36ELxPNrnFtcoKW4ONsx
qtRJDN5+8KlyDgfy2VMdfFE00NTcNiQHceg+7PXUVHQ7S8J6zEvOB1aFn72QHDAKdfMd4xEZmb2i
jK44E6kM0ViHssD4geDEzJmZniDeYTq4ZzTp4Y98+gkpTXLkNOwwXD8bSXEc+5kz2gBsZEzli2eb
RxY9azex7+x7Cz57ue0wp519bV0bDu9t4n8EAaJkl7TX1lF4n9C1U2bZaydL6eOyEq6n9tvi1wf3
yvSo7E++/wj7Tj6+5aPfHDqZX0yyUjB2siPsxWxv4oWb044aEe3+mZ2ldx0Oc5RfCKFo++F6jKLv
MUw/vZpXrKunX+AS0SrCmgF7QxG6QH1vYODgv0x8hYNtyu8tW59I7C/b55lL4lvR+N8EF59n3h5b
52+J6NDrw5exGFeipZsmpugL1XKP285cWGjlnuRVr8YTHRxR8zEEuHUbP3ovqD8gBkqoNCIPwEUE
iiDO/xT+iZGn0TZNu1sgbAIX2XIiNLHrKcn8yplq7s8FM0ye2FB51yHqfLpCa0ZRveAW53cs1QbJ
NfVEMooPtAMW41XVDf6pv8JwU+T0MbVzjp4Yd9tywbE+Q6bOd0PiVDuLw/0RsnRfrUeApHdwBSym
c/1o9UjgBnAyTeveNs0NtUde4y7wBwj1hlP0DR35yVKPWdQUh6APVg2eCQYOsD+K0fmgaTOrvK/c
NAnrclPn0/ody2xatwQQ1pMVEkaICWzMHXhbgTsnByKznk2Vb9P5EZMP4+YSac/qz1Z+KzTNQ4lZ
HRjsfqUDTocSZ+Oa3DIzVlsQQkuYa6Qdrv+Y/OImfutDDbM1VZfUd8jxISF75OnDGWfJbCkLDnb7
LsuRD2zZI3IKhNsGm6sl5uF3ACQ0Z+Mnfur6FvuWgYBjFtuQi4RX9deWOdm+c2q+SsDuIG4+jDBU
70FerhdGH5+lo3cNLNETFUkH+g7SQz5I3G0BaMoofZssk2uRbX3KiDFfNTUO4xXqBby2OkSnxnX6
r8LIQLUmtJK5Y/XemvMH1ExjJTL30qURrJa4+nP6+ofoZ7wbfPMNWwVhtfZgsr6thD2sm9g4AKyL
uXCacIT5bJpmV5bdf7MejzARDQyPsA670eGFIIox5tHVw5tIDVx/y5x72PNHxhmDV6fHHtE03ruc
MSTVFdp8yEh9Zcnm2hUzFQ2Rhbi3JGvgvOATYtLo5t0liK1bRcMnV2SgPGqgOsuInYeIOrI8x1GX
25Y69Ba4A9mwSitg9GtsdAwEI/uKMgR/RiGo9cUvY5Kzx3Fr8Jgt0mwU4BGX/S72+y9bjQJ+agnm
zqbkLuWGQeyzeijG7mtEAT5h28by41jhSuEl2YOHie9mjXgFnZwc0+R/GdjjKoqMzwOZNir3UK8B
PO1CS7ZwgMkaxJIRRs58xK6DbpNz6SM3V78U7dfSaHVsnASpZTLOuEVhOen9MJSvFlPylQmYdJ0Y
6lPo6SpmeTfEcEmadpPG01Gk9pfPx7ovjewb72tytcvsLDtJ4VyBfa6GPaoKmChEiA4EAm6GeQxT
fbM5qwuJ8KolKY0ik9+F8U0X0EFyRbAAeUlpvQ4mL+ScLi5/nvAoeI64OSL1sAMEzYDriEGljRPr
luJddO13TOLo21Z00/jG4ZcyoJZ1javSQcEZciIhw8LhsdW3Ias/vEUhxcPtew3kYeWNuIBiPivG
2A8a44RlZ9O17GkZ7aXAF41SDGyo20eheKYm/dG06Ypp72YEVS8gy+ShkLJqNdsSqLYj/3NykyMK
FZK40HFOEAneo7t8qcC/Oznh12Kc/w2z+xxJjK4GqEmuBwj/NOViYQQPgFFyhFZBPrp25ysMeANK
E/EAQnoIFWOzC3R1jlJXYvZg54ljBx5fZZBcs4x4Q+KbGyjVL+t5oYoyxSU4HYNdsP/LTBRs7tYf
uXKJ+pj1p4W4gH9jLrajSwu6aT9OiW6Ptm88zLP57DnNv9Fyr4nFyNR3TW9X+T3t3mn01k9T+pjM
zVmDguxyL13CD/1Op310dkEtr4cW6dHHGvqQTBjFktBjWpZSGWyn7UIBGXdKCvHuyaVFepgsENrc
NNoByweRAuwSdJJaY32zfCy2EC14LRMja7dQ/n30PmDNtEcJBfQyfeX8G2887JybJGjfi9HySGxz
WCpJcG672t0RuwO2NIfMXMtXltb4UqecHItIixPXHc6SEJRCm55Tz7tYs/VQGv1H0c7HqKDQa5Ed
8gRflwdFjZMtgJ3jJKoP5AFOq32wmYAYHHqpxTWiOYgxvnqWjrwZKagpOkj/XLQZeJvQRUmK8UKU
d97qdKscSu49cjhwWq75QGlGxOBkDD/rjH4Ve2r/y7LhpU453E9+8K/x+gc5sG1Iw/+ZSqu83gJP
B+81bSdCUEQvW0b/ib+nBanaD/MEajwE4jGJ+mpR484mHxXHREX6PtTmVVpTuGEuxEoaIwiNbX1D
knUvMRLHutN2f2aq8AYRx0AQCfGquvpD9NUBAHf2IHOV3HSKvl0YxkeeW+WBI8ohBZt5RqjFphbT
15fNdfqIqe2e+qK/M+vrH11X25tk9gDzNOWOGh1xofidoNvwr679fm83Ptl+tksiod+pcM2rkUcD
RysLa76Y7oQ60bwCAtwoX6vUt784fgTM2CzFlVNwzqxS73FQ5DQmiJ3/I+9MluO2tm37Kw63H3yB
jfrGOafBLJGZZLKmpA6CkijUdY2vvwO0rk3BSuazWy/idRyWKAmZwMYu1ppzzLbSzXU5hdRk8pei
piVrl2wT0GR2G5/UR6xF10SOUOYJqaLUljocXdmKdzkOwWj0swMuphsbYcuBTRH1WlPWPzaj/JnF
PoER2h4KUS8NyzJvdS+xsAwnBYE+ajl1kX34XcG1EeXaQ1gjZB66CkUCb3oiQaMpzOZDk4nooVXZ
AiUi+Eh0DKXPKEovSUYMwVcCZBV+AQEdxsK1jE2mKCRECX0Edsz3i2t/RDNiJyK8JCWg3Y2MzDb0
r3PV1K/aYIyvc+GOlF36retn8XU9/VYbiGAN6dhbGKPCIqdhimc/hxNj+qUZS/VB8qv6oNNeZG6c
fq2y9UsNETtjr0V7NMMRJ9+Q4IfQEBiIas4Ag+v4BK/ssyQ19pbIwAi8/u/rf0RuwQwnc6/LO+2g
uIO7m4KO+i6mkapSi1M1VYH9E0ucXaf/NVCa4E6mHkqCuwETzPZRfuFOkeimaDH9qSaGSxE8drYl
nMFv0o1fj4CPmcqpULjNUSbkHUtrTFOB3JFjmR69ujeOkWzqR7MdPoHYU50suvOxKFpS/LUy8v6F
cvmFsP30UXXRINMbhZ0tgmPHEXpHyMyIPRYfQo5Z+MaQkhtOtp/dHHaoPgqxroKYweL2R6DozwBH
7Q8ld0Jq8OFiGKK+aH70x3sgMfWV34iP+H7UrVyVW3iY2e417Zx10r2y9YI3E0QFje7Fr7/813/+
9aX/b+9lIspAtU1/SZvkOgsQZv/7V+vXX/Lff9f5+u9fTcsSVDA4Qti2DhNTljV+/uX5NiA5/t+/
Kv9HY2YYfKlpt3BIzUVm+uV2NAR13DoAEuGpt64e5LzlYXh4/8K6/JcrawrXh8AqNEWx5emTvbmy
5Q30ZxS2AWqOlMhE3sTKN+5MvV1S13HRglKztSPV3VcDk+Eowq0VogJ1EQpGagvDYkLHRt2NNGbd
s5GiljdQNCX0TWh4XBqx/0HRyPYiB/whhu12wWEje4iTwLtiqwS6C1pUCPsTaFu+6dT8CDgUagbp
F6tuOjZWjLqNS+gvmeFG9sRqucn8ILvDV2nc1rax1cs17xsnbcCXVI7J6Kld2dilNDPWbhVxyAhR
0luwyy7fv3WKmN86VRbIhDRZtS2i2TX7x1unhLXfhXKWbwP8VovYarA4g4ObxL+rbCzrbcUplz4E
iYa63skHryTqmHGlEL9QZWdGkDJd7YchpJqcRgzmM84ksJ6NHz9NIHOcyRrygKHN0M0VdPGYqcTW
i6THkCWK/RZpk9IYjWDlY7BTIbeYTQqCBMiHaGqu0qrjdJ4R2lg05iUcXo5uuVw9KHXjnvm0+nzA
GzpNKhmZq40QzBTzAe9rBUV0zat2wKAqeBgJSa4QrPy4rfeJZnVrTWBVTuykvVabCr85OAG4899K
NfsUko57GFQBEtsn+a4g2ndT1ErxyT76hRd9krqp9YnzBT8fOSVN7SkIcvVnPNrj1uu0fWcO6q1c
orsMclJ+AIDufM1vCYillljiNwgyExdXCBubLUN9qHuAZXlM9OlANWhrI2e9700SaAJdZ7ihFkLN
LOPQjCTaUVjcqEz4/UqMEB9rX5Ph27XhLYJ48nPkYNiTW+T4WaU9hWHXrQ05w5Vne/Vy0rYlF++P
UmP+gnOnVcOYbrYsdFsos6klH+SuUvH875o+bjejmmCLqUubJpmq70Xrok6aquBEIt4UQg7W1F/E
ujdljUOfX+LTcFdlzLSsZBlq5rTUdmrJiT8BjYK4mQy8zgLv6RX3xRgckvxTXars9XiYT5JkS6Sx
x+4lEzdo8v6DrFTGfcGuEjhSMBwIIwBDRHrIwbWp+RdemTzZVodA02w4glJxKStJJarD0A8lBo5N
awd3Ncige5G1pJVgf0A5khPYFnHSzwbSeUkYgeU9seJKWyLesXNqKpWLuowCLAF1vhhdyq0wfLRd
XGnamWEt5i/hdLM1W2ECV1UNP5v+40tI+xlKMda5Xd2iRbQUN8T7BUyCpPP6gN+G83OTEqjQqskx
7MoOaWndrHKd+n5oGBeFltWPTUzUjwFXZyCq+ZENGMWxnOOH27b9wm26ZkMJT//QFu6BZDaVWpDB
cVzJDYfkWcC1qTCI+lHza4VFafn+aLJ/Npp0WVEVIXRdR5T74xdkfsGLZFvFztD7ihOv3q+lPjOm
TJrPZq0+Cdv0d3Zf18902xZRVfoEn4QWTIyYeGODE3RH8RBhob61s9a/Mi5VGS4oG90WxOlmUGty
tPQi2NDakBa4Q12caK2PGetVUVttkgpcUSDXxlVG3/4yo21Tm89FGPXHfJTYwVQJ7g4byUmJddQE
8Uz2T4vYjZtJu6qtLu06JrEWxPyRfT4CMtX6XOgVDeXJv5gCst4PXUJLTg0rUtY9HF2y2GdReG/0
idj0umxRcmnupYpMrLGmbhQm04Ylxj+SYklwNDlAB+HL1ocUr/mFEkVLdYoVw2YLNyLzraXk3VFK
QawN2mlp5PplrUTVnniJDI4yukaytr2Vonj3cWDiN+hVOK5SRhkf2/ghFdpek2r9DhUNfZ884qhF
TxzDz4s1lsUucvHlFOhCbt9/9NpPHj2PXOiWZagGytHZ2EYyXlgdh/Kdie9ko2LkuCJaEH5jo3Y7
9txiSd9M5ziONjhVi2LV+xBL4CN2joXsDZ9ddYXsBM5D7W4UuAsXZH1ZlKhVn7hkhkYYBOGxC9sb
8mmOZmdmD9WAD5Rd6ENrxsbOM0uMV7jpilY2HAkw1lrpqg4X4VCimVrELx3biRuaHGgOi9JBg8BZ
h4+ySqzM3b9/OxR1tt4aTKY42mXVkBWLfdtsvY2gwfEOJPmOmAFK6x5ySdI+STthHwt8irrWGGAE
IUCXcgcgmCpJALNXdnbFCcuRsqw5826KvzwgJmXFYjRi1NN1dGc/vpt0wWqIE7buJB0sSELFRIk0
px/TgxhkWCjWEnvpTuu1vfAybMvRuicwwx8QgfnaZhw3um3uJIOqP12OlSDjJiAE6f3bNp8gaQtO
ym/NREquWKaYfcZwJHVK7zsdfwKazQoNn4BhtJQ0gV4T+fMi0+IvXhNcVaPpnlkKxfRI3m6RptlZ
lg1dFWzcZFtMG7q3e10M1XYkmmpXJHlyz3KMbJvUUHADyYuftuWlzan6gr3m+BUthNaiuRGDF9EF
iAn36aWpyIkm1AAdmutYhRq/iB+IDQHGESDDNJX0rv6ma37Oydx9eg2EK9MkW2bU4h7fv49C+cl3
UWSDpywMTeWl/PG7SKGZGUhSgQs1ZPJUGbSwDlHofSMV5Y4MQPWiqnR+2UlYP/0PqdqnN5g5Qf37
ZbPXlJaingcNKx3Gp0515auhK4Kt4nnf7GmS7HEjYHw3N+9/bMWcfezp+dsIGCxV1RVFe11A3z6C
Ci8NIgfdGTwDIIYMmP2gWqnJNj66A73oLzt/uNM6umWRbRCvYeLfg/Xo+yrQPLP7mKZRjKIY733T
JLctWShnRslPRqhpybxEpqJpTHfTe//mExKiNFaZ5PIJpfaqUoN1LNsb25C+GqTvtUxkQYp2LUvP
HMSU+QPl5Z1Ofyo+J00Tyuude3NdmYWxD2reXl/EyQ5h7UEIePFDGm/M0I73cAzrbZF4yEwQX+hl
e50bNN7ffz5/+fJIoHCEaopqGXwEZTaqsAd3hpsFo6MF4yYbNHj8EGmyzrRIpVSg23lXQGjSO99t
b96/8l8GBoNBwX8yHV6AqMnT7Xnz9bWxUjG7tD2ZjXq01urq4Olqt/L10pwUiICKDCHObdemve/b
CcFUDB6xIutCtjRD1WYTAjka5kikbuXgtt+UUlpvkZsUjMU2peiq2itL9ykeBegerO5bkfTDITbj
e6qc0SqE7tbF+id/bCTqdb28YMpSbqDTDHeupX+OaozVoGP9R3YASApYL3aVgHLw/n37fWC8/RKW
ok+rEAVZG2g1m88f71zWFUSF2i7lioQGbG4+qhrhKsBHGmitFZIbMtEQ9LaWY3EWPSqqlrDzQcVV
eKm5qrX0GZWDvBZBfeWGqqOoNoHLte+gWAEkKVvFlafwn9z/3BhyfClZYbEXUnvZm4FxXdARx59V
3YeDSGnL2O1Gl3WST9s82VuxfV01un3vmfJSMr9UIsfXEfuXVd4bO0VPn7rcjnbQwi8911MuK8ER
ozOs/tGy3D1F3TtZc7l1YZXSEkjUVZkR3lp4d43pBXeVJy+8olfhiyvybYxmHjd1CZKxwWvqyvSL
lbrQ100TXhey6NY2U/aSY4R3yBA+85D7A2cKau9tLRDJguzTYqyQWrKUbM/fisAAbuvp8SaG9rlv
LS9Zdc3gcBrhFQzgePQ+J5QxH6aFAJcU7UgUQ5UiH0MWlYtgCDjy9zJqeMmsNjl7Rlp9FrSFUL5K
YveJ3GI+RR6U0D7ADPUR+Sa0J0O1dy/1qHCv8iAgPAupGbtMZVvz99CcmlTfG+q1qg+usnxGxuRv
bbC4O6UitmmKpabIelS6rryiOTtRsQKdPaN0ZqKYL6WWYpqWMFlKBYPuL8sP8gQ7pdmfbbG84rzB
LRanxrFNQA/B0T5zMTF/T6er2Rox1vxHZ+sw/fzN5KAreaMY8EsgOeHHUKoPPQbbj2DMvEA4bmoE
y6jReCAmqX9Doi2px166OZk9pjc8pfTZNpopKNEMfrVK6wLWvIKFuCVJCIYKyXxIUmki0JTQKvMa
k6F+5gvMqx2woCkQqYqpqoK6x3zj0Tbgh6vYa7dRq+O+L7DvE56WrPICBPtAkZmKJiwVRaB9en96
+Oud48q2TEdDoUJlvFYH3ty5wuO9BCrWbrHm7/qMuopf/L6l+68fipfVazHzS5YP5Av69eyX/7kM
vpQYxb/V/5r+2h9/7Me/9J/t6nb17h+4vFvfz//AD/8g1/3+uZbP9fMPv+DBBfVw07yUw+1L1cT1
/5Zfpz/5f/vDX15e/5X7IX/5969f8BfV07/mBVn66/cfTfVaVWFxfPMcpit8//HVc8LfvHomDuf5
l5sm/fqc/eRvvjxXNXVdxfiN1UfIrLgGRMtpD9e9vP5Etn/TZWHh8NIFBc5pK59yYPWnv/SbZlKy
4LGylbJMiyWc3d30I/M3VVF0expo7Fw4ouu//u89uP59wfj9sf28JP26bvy5rkhUikzNtCkO//iy
UaeukGr6KZIhmpUkG4bEA+CDXrCXpcNeLRHIB2g85Nb48OYmff8Ib6vgs4rqn5ecNgdvRqmuqOEg
y1XhZMQGk/29Qg2+k4f6OYjqY9I9VR0108Ggb16s9a64y+Ti722//rz0NNG9uXQZ4K7p07R0NOKi
enQdARv+AaM7AaGwBZuLoLeoHvqOW39t5DOL94/brT8vOjsFNaFCYrnwcclI0RaN1koNp8iC+Mo0
Uny/U3qrusC4s33//mrTo/vZI53Nn74OOVGKUm0b1siUbS+wLzU9LD72PtpMoPksDyVkXQxNRQk2
QrE8JA/mMY7ZhqMPJFFJ7sJPaRf1TsMGBFC5XjUrDkhQjUM9pNzWI+F11AiNqhW2kGmUCJTX4LsP
TNtfiCvwb+VQHm99zTUIBkZJpvamsjUGc52PRI7hQMKUr+gRUy/tnwb6U6zVX+IQWN+CMkK5M2qs
yNAqY2Ik3cEJFN/4kPexmyxxFw/XNJLh6sqyr2N48Dj7o5M7jMKIkuX791D98ZT95zObnQukNqi6
RvUo/sCfv6YJtvQRlH5MVA98VOaW9mUUN8dC780VrXz/sSSM/g4kQXVfSy1hzHVEhzbQj6Oc8CWb
zpWKSRTQ7MoG5iic1kcM7aiqdGBoepT29wNSB/UipyhP6EyRxes0HlDF5EF6M/2LONbNGvssy+LH
97+i/uNR5M+vONsOxwbxrxF4021qtdFKpH25qHOiWyWq7BEnZcfw7c/U8s0FUQzD0RrH/EDWLpY9
OcoF7izCNduSlqZug5JpZA3Wcx3BvFaxsye5a5AbSh12lLBYtkmo4TSQmiVaLLJDxtQvvvaoQyA8
6epHAXz4jmoxbLR8krkVRMiaLdj0tdaF6jUst8hJGnuEHzyVIRsqa8FooOXI4kMVivhGkEJH8MPY
IHXax7ZRs+Gryr0/pQSURlSv1FqEhyqvMXIPKoL0qKjPvG6zI92f93F2llFy3YTvlkpbmFLGAbyp
+bUgxWRXko39qaxogtKuxMdxAVUb4qkh1TfCjuK1N0Zl+Le2Hn9+htmpwCKClFwqNcKc3dzz3KBK
GYcmwWYn5z5mzGFfmt3x/YEzK7D8cTFjmufeTKIpJ3VESaPvJFGiBri3wvi2EWMI+BcGDePBffby
GOs2lDdDXxlg5j5qdod5p8UIQNq916FG7vw+o1Ie0/Xr+YdoCLSqd4cmy4R4gv/mg1BtGD3osJJN
k4iCimnYZ5tRI0hgbdsF2fFty4GnQa3y/P43O7UyGdOM+uabhSGLd5A1rlN6twDIdxw8HORaB46y
Vwghjl3VQ9jr7nsft5N5zW7yzHwzq5j8eU9nayI8UtXwaas7TTolLCGEgW/XgFkoPDTc6NnT1FqN
rYrtL90QFL2CvEznHRGv5O/wGq1VU3o6cxdOTAzGbJFke99HUeN6O2GEgIa09Uj5zCs+eaG1Reay
ysHRUAret1WxAWp2Zgif2okYs2VSCLjwbhCoToePNdGTXTx8qw31cqxc0FDw74BPKSxohlmdq+6e
mOWN2UpZ0sfDITQI8k/BAiHrUHXzqNtQS0IFHIB0GSXyCoPdbSr1v++jf9hGv939nNgMGLOFBS0Q
yOtaWMxn0o5i87YBbkLaz7Lr/AMO3pVqMqfR4DrzMKfZ/CebAWP6/TdDmjwAPYuQKTlB3u6j6X3p
JhY07AW3c9TAJhAA2SRqy0r7PIAzN4VYvX/paej+7MqzeZHGqNTSsrfJduCbEsXeIg1rcCPZebgx
PHFu/j31EGdzn0y/J0rbjip7am3TEuVb360ikW5o1K9kWE0uaBU/gu+FCOX9r3ZqztdnU6ApNS7S
Mtt0SNTcDLGALAFUws33bN4viEfd6Ci61K5Z1bDyeV/O3NITO7vXPvubh1l6hSs3/oiyHGglVehb
oxpXMhYVT+2+2iOhrDhdz3zFE7dVn81IahiRGSxMZiRjSh+Fl6HQ2USWnqoYPTgYCAw/g0rWByKt
M9c8MfPMuyxxUkQqdCZ/F2kf/FFdSoLwNFIODTTPWQ+eNniWTWU50YvILTjzipy6qbN5p6j7XAem
Ijn62FwVWbRSTHJiwbCP7rDXagUXT/hPb+pswiFLqa8bKzachrRIDcq7lIdrkg2OluiXEdtbWYnX
FvGfiu6fmXBOjtXZjJMFFK6q2DIIyzMu8ADtcjz+ZkGYIbJcEt0comqW/QB4hACYisDJMw/z1ACa
zTymO6CwSCzTcQMwIyALuJebIPZ2KH02He28nIaE6sbHQY3PvZenrjmbc6jIpDnD1nCSxFun3hfJ
QwwEBUjKiZvgt0wLNHqYrVI1PacPOjVm59OPl8glK6PmTDmH7EtuGswRPTTmKTZMEBE5ED2f4mSi
gsZt+KfL5VyPZLQmCTOBz1cF6EVWJrVJYMOGtvVoxQ/w673aQLANEzIvNmce6Ynv+nrifDP/SJ0V
2Cj+df7NfjPS02SJHnIcF02/qoAcRtgFU6Vb1mW6xM30D0eSNpuK2kbW4aFFrjNm/c7ECSy6j0hN
lw3prxw5jl1NpbljV2+Y12e+6fRy/GTx0mZ7IMTBAlZc0BFVrS5I4SZjoP4kKTktigLRMXmvTbOm
aEoXFRmwpZLJgl55rM1zU+E0+/zsA8xmJTNTgr4Kyt6BfXsBZm8J3xdblRahmjJgpeL7QrJcqSEe
1rtw4nIRoodhFWvYIA/O+7fhxNSozaarvEplyP9V7Si5vY6hKkKVvC/zYIWwm+xXHraVnSvNnHh1
tdk0FY1gjpChwKEWMtkB1qXffytDHFgRcFqAlGoB3QTCQJS1/3RczWYoj/ytwKVJ7SDyxjxB0ABV
+6aHXhY2i1GCbR7XW2Ps8KU052aoU6/QbIaqLXlowwx+xxBhlxNT4JpULO3WeCaF+B5k+z4g4c+u
YJiW9arzlbv3H+WrAuxnA2o2T1m9HVHEHzpHUpoNSPa1kBNUguyNwjihz8cp1cyXQSRo1uPXla1N
2VcPkeZvvNb9h3dcne2bislsWNuuSrUxW6ACIEzI3AB2dEJMi6678zFFGb609Ir43PJ3Ylyp09h+
M2eVZeoKSvCcnJpmgYZjAdN21+vSrSa5K8zLaNKbhZYlTzWQ9TP3+sRDVmcTVlDYucRJWHPMDvSp
C8pEGfdj7u9MIgoTxC+R8eCiqNOKcatG57oAp1Z6dTZpVfT027TUVaeleVRJ7a61Aoo1wb5pOmJA
VfomFKDydhlD9XeH5NwxanpffjK01NlcFdJFC2n1K06qfxHEKildj7kpucyZJ7VAQ7UvX5hBfmVq
Hi60+NGalMFnbvU0Ff3s2rMpKphiGgnSVUhsiD/gpL9UdPcmy7IHAGlLQiVviS+76zlQ5x3FRB8A
r2se2IHd2Il2bq4+9RlmU1eVFeTHI3l3RjzP0GgcfEUXsXIXluODko4PlhhuMmbKAJ2JgMtNwvgV
rYB9qpcfz9yGU49gNpVJvSDmuBppWLIMY4X/ZrBH7kyqomWEkNVXN4M3rFyCa1q4X1GWXA8gZs9c
/NRwn81po0+Y9jAY4c4UXyQbECFBA9CgtshO1gO9N0urF53lrhDeOZannHv0p97s2Yw2WKoUxrkb
7CS893LGJpOoSpnGcNqgAKSzn+e88UQQ4606d80TX3WuaJkaOGU5mK6T18XeI3+FkET8WNlaRbPu
U6MBi7YclH4TQcbtQT6eucXTc/zJMBezWSyxkYBLieXvgGAvbetzkj2hXrrWUwjkPeQqEApVRgBf
DVyH2Jwqsa7OXPnUN57NZQr0ZjZgIoCP2Tsey0Q9AmYzQfWH2n0MOXbU8l2Tf8iT/pEu+5czlz31
hWdzmQ2VLhdI8Tgp2StVDtetXX9Cy+IYyQA+KnpRI1BcJHcTpLaLCcTN5ObhzLWn9/ZnN3s2n6FY
k10Fis0ukYdNLxTArO6l1KChSCT2eaBk4mHYWL270bJ8QbjItWJQ/CQW98wHODGyXzvkb9asLirH
qvEzCWFO4rBiLhNlMjf3FVwPzHeJvG10dxup5pZsmXNv8YlZTMxmsSY35aBPStcpzLukVC9oJN+0
qLVlxf6aBNYSJdBK0oYN5pilr7hLIx1eQktCz2wtznzvUx9hGgxvvnfAPN65UG75CMNTlDf3MsH1
MQ2U0bLuLQtZuRQcSi/mjS62oY56Op3uu7iq2rMKrVOfYTaZVX7pGxY8BCeWxodBBtnnGchl3KVE
WFJuq3Scsh1vN056uUQjwowf95d1re3N2D03Ak+9dLOpTUmAl2UdNYlk6KHw4B8EX7qQG22ngQ0j
r5OtafwtqPOtP8Yofap/OPJefSdvnkCaKXaiurbPIR3dRPlC7+TCB6N8USHQHIh5xLKxViaJ1BCc
O0GfuONzGRqUSWOEf2M5Zkj07pgTyjpsgky+LpXkllLol7AylhaZX2EeERvr+CkIm4qXAdjWuS3M
NK385JWf6/ECIuBtE4+2I0oKQMXkkDiibXWQx60NLbsBozKRSRCsJjewxoh6JWfdZu+aWA6MoO4i
V5NzO9ZpM/yzzzKb+rTarFMZpomjYaU2uuQQjeVVC8laNrXnxi/Jq1UOlkfdRHLUHg5CJi/NrGa3
Z12UtHxcSYB+ypcisHeRpZ3ZYsyEx3+0KJTZrGghPLdRcJWOisx/RBYpMfanYMjYJHCv+pr6n72+
WeZqfzQBSgUJjQqOOIY+Ljy4ORagMhq8gHbIvbVjEHzn/Bin7tc0rt6MWdPXTD0N+WAhYIKcoPbR
DS4F5E3TmIDf4VLuuBGRfe4dOTVeZxNl7BIlmEZB6aBp3dZZ+qzwbHRwDVX4iKgalDrtUK9dW657
RxUTRwIhv3axtsLw3BA5MT+8NrDefGWBWLRrm6yBklZ8iIEi5XK/0bToKlAtGhbWB4+sWcVCI2fF
h4QIvTMT9KnrziZH0IqyVxZ96xRDtiG5ZhHkkJSzkC6fR7SsiWQkk4hwy1e0RacczOWZC08rwM/e
idmE2BYGxva26J2i+px0+g1NyIXBopQrZDmahqMQHstrciH7PYct4yrXvTPT04kayNwDIyhFhG6o
D45KooYNSVga269Be9NKwzKshw0BMPdnvuSJfcfcnQnDq7flVgwOrKGt3CmbuHW3YazDkIp3BV0N
Yp63jVz6YLIGR+lKB+DYXdtoZzq7M7fDH6+4PNvr4aqz2pjcbadtmN5GYwlCbAVG+VtUQw8eSLmg
MIZAWMfiRqCYGTgw+A5SMlbnnvOJASbP5r7C8IZewFRzei1cGzrTCRY8N8AciHswysrHgIjAvFD2
KESJax7OPGRl+vd/Mr7+YndJDC1BDtc4EFJbvh0BZkPZfYD767gxeFBJdyGBVDe+lZBXCkIuhhjR
1uollEYIS1Z09BvtJvbH38thf0tud15Id0qP9/+gms5AsYYb5M0b8Rc93RHOb9b+cucHUVY//6DF
++Nvf9fUacZvFA8UC62kpinaNFy+a+r4iW7puiabHAosbSr7fNfUaepvloW01FLQz9HOnPrb3zV1
/AjLgozRR5tsFjqV5r+hqVO1aUn8czSZeCondT/eEwR6uiHP60AGrprMSwP2kXlxtMWLNohd6ac3
IZywUJKfEKR/CXV1jwRrzb+2R60/JSEPT1Wc8YeHOxH6myxTVhBaLpVEIoS5EodWukR9ceuO7drD
49il3UaPg8coGw2IeZm1VAAPwxPd6m0Id4EEVrYIHlqu4W4ooxu7Sx8RoGLzJvrtwiyGT1am71PL
vR8CohwTA2qJTfPNt6qnxoJEk2UvbeQRlBgC39dr+14NlbtEKlYBVsTWs3AQFaVyUbcfJUs8KZ11
bGr10AvTQel7n5HrKFv20U0aysXBFtIbLklpW/bJxyQJP6fZJPOIv6RVSRaRcCE7RtnLQFzoBZlU
Q31V2CWZPkZ5H/Xw4QFFX+iBWUAjJAkJv+6iKG9rU7nLqOUSphd9TLpwlYf9TR/4zuD66kWdgI1J
jGtP6e+wKgH4VvSWPDxIZi1JfkYnPdDw62SQRA0BYfx+BQXyIhL1rVRJ21Cp1l1iPiI5+hyF2rYi
Ua/xIEv2RYH6Qqw1zd3aOf9uNRlxOq27K6pyI8LmURrFzh7cb0QX3sYKtzDv3buko8YZDy4Nm3DZ
t0D2E9EUhFHIa0LmPmlysZBLKChRBLPSckECNRSYLtowuRGATVFHJYt+KB6ZqZMLXFfEjphcJVMB
R+a7WtSOXvMTiI5XodpuhagIwGFlWVhVF0HdHTehrxyLYoprAqNLLGveJ+y7PxtA2i8wteG4Matr
2maH3oPThNCruhir4jH0Xs1Dq0GWjkYs7+PQJYqWIAFE/+h55C96lgP+7DVChCeIE0/0VmmMe9lu
riT9Pq7zy4yVAthglVvXgRd8TBVoqFWVvngF35CAmNDWB1J9khdws94y1sbnElmZYeKx7MmfJpYe
7SAUWL2raSESQ9uHw5Mdqge45YRciaXeeNfcXGic4SY2JZsEEelb41ebOBvvPE0HITeQzRRXUrCC
yJaKgSCTlGzbIraWuiutCrapbZauCwWbbSs/EWEOqlB3dDN7jOX6xh2bS8wPt0pGeGqXJY8QaWyl
R9IV44OWRkAWyYZd17WXqUs8ekSQDSQHAsbM2rxdGD7uVFo5O9D/y9YqaRG67hYr+Ur3tYMt/PHC
rdJ8WRCmoyrwsxRGUCn2pADftLYLxgwgK3hTl5HVFOVLa0VbxHqrYO0P6JQCHp7pWjeBQmd5ehgk
CZroZyT62Zik601rFpuHOu0OPhvIRdO4RzUkyoQ3/6MU1oB344teH76RVYv7CT4AFHg5F4ugCj+S
Ivmpa/KV1YlD01HlHfp40XUx3N2GzlBRHopOg3Ks7qrAW0/eprxOXj8ozmRsq6YD+/hbRLnGhHVV
xg3+ce+D1ikHzfY/D7J+jxF5n7ba5zYYHlxytYCD47OAuabmt1XU38kFFoowIaqdIUZy7Gcakjvs
Qhey6D9hPf2GCu/YFUDUhdhr6mVTj/dhhlNaHz7lnr8pB1TxudjrlkSNzt+YdfL3KhffZ3x8s2AZ
WOXM+TkSmzgh4V0/PtDl74Ctqke3yD+ESgzneMoNzr0v8JcPIa4u6JMHtyNBiWz6MGmX8NLWb5bN
698Xmrcao5ma7PdPg0QcASbOQbxE0276zTEhgdBVFGUpP8hAYhZ9wvjT4XF5cKzgYW6LVlp5ArlR
tvYJ0wzz5FOiePscLExWqjeJC55IVhZ1mqxeP9jf2tX8/2UimGAvxDm9eX5/2fbcB0lW/nLAEvDy
1kTwx9/8vuURCP81ti6mhQ/Hgqbxx5ZHaL/JmJSFyoU4AU77mu9bHsn6TRVYQmx9goXosmmx3/6+
55Hs3zQbnyxucqyaqsBk+nc2PcrMvmOxRzFAk2iMbYHJQVFng6433VSrmU/3Hgvvzk4JeAsNCdJv
IN2mJN0o8dA+maTQXdSFPCzcCTGesQIpLTRZrbgew2cdIGY+hBB/fMlGGZe/jF7VLdLCSPeW6lfL
stmpsX4gmn1tRmGylywb5bgrrt3YJOeo8/Zp7d8VGWFQSVApi6ith73c3Y5tbhwHN/zc+TDDSqKc
83wt61gwG5OkzKoFNNHYnlhJWboziFDr2ETkQJRWAUwy8jDZN7m8EgpxAA/tyBsUBhsyZpyB9WAR
c2IaOvI+K690kaeX1tJKyVxs+/GykpS7SZ8cyHF8KyFapXCNkV3XCsJ1WYDw7UnrDhU1dPig3EqD
dS27FfTIguxHWv+PDWE+Sm5ZG2bWfa+Rntt7fbrLoxKuDnfmQi9iIL3tUx5HzxJ30gGV59TxdVQm
/rrRQuIytaFeWbXybA3s3gj1jL7kpAYqsnBv9EE7eq6cXco0xdfcrkXftkBUW/9QVDI1Rs42FwKm
MfXZiMmV5GRZVQipzHCfAyImgluG94w5DyCtCXcewXvTRcWlFrcPUpkV6x4yhyvrT0XlJvC93HtT
N3uMlWfqU1iCf9h1vw5AXjYSizF+4Tt+RRu8mfUyxY3GFsDQXnLDYt1EI52gFltDMJYk3sXtuBtG
JEFyXi9cNe5ZDopHqW61DXLIh9Efuq0AqQZyvvkf9s4kyXFmS68rQhng6KcEwJ7RZ0T8MYFFdugd
vQPwkbah7WklOiw1Vs/KTDLNNfkHLzNeMkjQm3u/e87OHHoUH86Ev1Nn2Yuvsl/WtLxJQpTRlg3A
iO/FcKXdGHbAs5rl36JDmNCVjIyOVujtuqaJpgxRhG6H/MN4HFcv1qWy3uiLQW5s8kM9sRtlEoi4
Yb5uBA62ujnxuJvPpuH9qBdTwITAjZmXHYJMDZQCIs62s+cymevA/sylL+LQ1rF/t/JB/AIlR3qF
NnMfHkjJL7sW9v9RrikGD+BZxy0HPrPIbol948vlQR0FB5S+xCIH+as5BGKuQMX1qGknBJlTeTNM
oU/S43f2UvtjNnz30uOCY1ygy5PhzpcHf9uEwMmmGhoUBMuI0yMgTVAgFlMPT4RnqIoR6y3B3MaA
5yIw4ohGLdO/89npKZVADAzHrPfeZpsR1MVfq2yro+l5AMPW7IoLyzlklVAYsVaHM5tVcSZy34fC
fNHmKp4x3h8slpFjU8oOzYY37zdk0zt75ZyjHct8y2qmmqQ1URfMG4h4i8Jl1v4lXiyOw+wsj4bC
4GJhRfStfnuyazWcmAVla1z/rEMOF3DsOfPW+pJJGOaVlY37kkMRmD7+07fWn1bAfRs53nfzOF6h
m5kvs1fQBq4Un5AF8U76WH/anLiQuXAkCFdBdlNvBcch9yu1i5s1zOsl8PSriRju37W4zHwYxyCk
g30vUZxWhDgRRzLnqOpyAQo/xPzz6c8KKtrKsexTkGEJtVEwWm8Zz1hzjFiWAHWAsI/e/YnF8wMl
q2mu1n4QsbFt4n1iygzTtbkkdXkN+Olz5vHseet0LUN7RbrAz2jD26tsK9/szqsIGnHRzPpXQKLN
w1I57sFaN/jmAKqfzcFI48n0H71sCBJliW7ftSGVpBDaXoYcNnHKatuXJDoXPyyPzhiAZbCCq2Eo
+3FBpKBLYsi1ROM32cV1yYg9uX3j7DKB3zjQLEUuh7cY26smdzdG3iB7xrq99Zo5INuygluDEfby
tVGMBwMZLa5pvTporsDzpJMjzoQ8m/diKe54XciUwLtOiwA8OHK7OVtB8MXcHZBj7gl4vJY+8VaD
/aHqnd1qtwTcfHUQlc2RvWvaqJ7da5bBJu8yvvjBVsBDR5ow8eKProXXegM5el1c5zzgIaZQKaYr
IE/2CNICicZWs58Hxou9uYUumwbOC8+Uva8NjL0Lk8+HDOT1SqPklbT4F5JN3JXFSi5KQspyVvAF
jtccy3tdrL7/J8z1vl2Ed5u3hbroEDz2vtNcMKX/kL5U0PEsHbn1kExNjgvdk+XF7GODuL+EjfPs
VgHzBEzJ8Xb/6iu8NiWug6OqQLjlwFXi2sAnJOfRvzPG66TiIngqbAr6ai5A+1TZMXBYRpULc73S
Ltf3sawOeTNB4KiujizpIhLvmsX24Oh1QY6M6qOdLAqd5G2lnpZH1+qTsLnvaJWfn4D6hEkdgJ6c
BZX10urOdRWuEWJFyhDUcxLeYb7G4fzdheoG7ZJZISQX+8A0lgfhvvhYoHa98+EGZX3jbtHsnTn7
ORbAIAGjXrG6z5wPbCasm+nBfglmWcFbIupnZ3yRYQZ0CqOh5TJiI0tAoB99D201DSf3Gb0DfOgN
CdOoTd5tv3pludkuQeHvvRYxpT82Xx1I0FNh9s9TuNi4xst4ZnOmzftRO85T45c61hbmXYWHkAD0
9qMWASuPs91MlYN1hUpNJ3x4A0AJXrRB36MoH8B+tnU0DuUt9RFPOvYjFZ915wfLpyne+8o9eJY2
IwOLXySEPBGwU1gxiS3kFbD5vtSsjTlbhBYrTwZXOSIbMH42dzzYOSb3zMhuyuSj5gsIwc1IMKIy
VqUCydaoDszS17FyNfdbEb5WIqNPyfT/Pq+shBU7PTMyNzVrFhmMuMcpBt5LX7EXwMgd9z3x/Bwe
U+KF1HSWEJJyha8rHloqsI62fs+i96PRBHo1j3redxXZ5LQFurMMm4oGmwi1GD+7FsFWS55u9rtI
tQY7xMzxEXoQ83vVzcCxu0CHvcw5se6NZv0uLNPHGaN9yYPN8FZEamja4y06LA4z/ROfcWxAdtz1
NUHprABnmMnZg9OoeD7Bic8tmiE+u384wOAX4TjL61ggC4gPNkR0Sw11FuFzlDQaqFGM7gqWuH+C
evbODLS85XDxk8FvzmqgTyad4dMLMGyXFcQZjUN+nctDmqMElkhNIm3j3Vm25bZ2a1yw0J38zvix
VVhrpecBA57axxQJ5K2TQ7ArZe4kRmElSlZVZKd3zN/RlsAlvbzai76FwmP0Jz+diSLd0Y+hypzY
sn1GOyFOX3SJTGC4uyuqdGojsx69owGv7TBmTIeCuyBM5jBEH87NymaRYRmyXcFZdjYu6bzOB3MN
RORaBV0hqLaHtXcArFoGHNu7aA4Furoy12we11lcqmV2dmLwOGbaeRbLbl1e7G3XioUT7mA/LKwG
O3tLnRvdZzQK9yXJU+0Qoz15aa1yo7j1FPZAetxpFCxZzmvH3F/cq4PktIlmkXMPyEPY5Y89vYJu
Ez+oyIIxl5Fp/5Fh9VwjByos79Xc+ps7Qt4fNz+uJhfOljPMVLc8xiP5zD0TEls3FAnqVEpW83Tp
cdqdnULGrsSN0qla7dmArl456Tu88qLT+bYqCopuCKHLsp5Mafw2tHPzStYsIH5nJl9nLoXEAxfm
xolfhoTIVXbqck56OhOvMoVpCiOerw9tLuxqiFXq9LeU7oIEDA1SiisUDfbkATLK8mej+LaddklU
7v+2FnGc8jKyKn1lvoGuzTh+TgtDyE2FtDJgBy0xamYZQE/muewFe3kGuzZ2PQIvaSPfyEOu5yxQ
K8gO+qcrtEM565DKQRFeHfe0ZK04DT3xb6XHayiJ169N95Lr7YyTg9j0LHaB4NSc65Bb04pcx4GS
X8ATZ4RkPEgGzud7oyVA83a1UQ/EY/nDhw+S6Kagzplle25lDw4WMbaQEEhjvXUyQXSuoswbywvi
EnxU11Mp+/M6ha9cOn9YYiujLjF6f4eSHt6HvgPb0+3cknslg88a4lvTAWII0P2MabLSwZrWYnhb
F1EcnC482+Na8p7YB/i8fVbwprfEcU3Fu9D2mOEmDFS1l/9ullruDSiHe3JBvxo3u/K8Fb3FKjp6
J8xA76noIEyZsRrSIqm65tso7MS1QqZtiaRtcy+TxfW/KqKgTDg6EaVoykP5qW6rv1vqjqTO9R+z
tC/hHDsZwlwG9fFqW1BUHY0zkj8I/JAV2Pm/5ZPFvzZauURRm6dQAMUi5AYF4/BfS0fadId6cHsF
3rx8ZfDPxy1QrKjh3K6+DsP8VSkbx1XPUjZmrzmnwswx74DuKZL3Q8AI+9UKsKBsDamEyAYDWOTc
hVeuR1nHdvL/K0r/ZyzFPXr4v6HD/6mYtPtTfw/z+N/+y3/9j7Wk+8/8jzKSLf7NBxtLP0mEIM44
0P6vMpKw/43aks3/7Pl06v5j58z1+COwJnCbLBcO7r3d9j+rSK71b4KKT8htnGfmDqT4fyki+VR2
/+USDx4L2gyU4jAMLf7wP13i+1Av4G0cN2a5xu6atPUr9jFAtTOj6H54X7Hg68KjqaPMkM9+LX7R
lw13tNTaqHSryyQ667CSGtwBJBdYPBGAFTmXLKJtjbtO+67YqWB9NdiELyATjkFgvE7p9FRvHtf5
8AWIs6JAwFkbUBmY/OJC54B20UiqU7vGz9kmoJ/Jn2K2zqvm2NEa04Fujw8ZsWXrXP3XUQMb6nFn
xktHC6MV4AzDbgFnbeOuLc008gRMRXaQhFJ2tfOt8UOgybpLBXepRc8p4FawNFOfTD2ChGHbGE4w
nUc7+5I9kN8JH3Htq9/9swbfSiulPfVs68fWvZsOlvQAZpZ2mOWP+7FBYL550+/eLX9sA7RL+XPx
Zmvn2IltcVBnHx+TfGkTCFp00myseS2L4UI8flQrdsLFRp40KlQwNA7FerYdvS9V8z55XrEPRvva
9hCmTO7puUl1qmKsK1z0eTQZm3HK7Zy1Vs+x9VdFgLIMgz9kV5Dz9lwbchOXUWxNhYedIDstXftx
/0TqOv3rSNJFFNBg6zrFGWJ+CnxxQatzoQZqJoZ6l5b++wnp3tmbGG0iibGMntrcLn+t1aVVNg+P
bTc+DQHitU48LXQ+9l7fpAnyuGtrJnAV0FTmXY+Sj1xZ362X90ZNsIMsxHAbJuGNFqZehzmipNVB
mfdnZKPb0uJ19JaP1EOMBXEy98sUNDpH6mBc3yTOxrLw6FvxF3fSsN/WQTIoNF4pPqAIdb+Bds5H
B4ZnsbnsyINiMadW0a3Mc/olRZOVzyL0zCLpVtRTWQT2y+W4Vapd3QQ3rBlPmc4fbKMID+tjSyIL
HTIGZ7AKYlcg7DuMRfmrSwM+UO4lKe1Lg9RYw3hQPLPtXKe2+dm5Hj3d/EkubRlNvc+JoF+6WLoK
/9yQJynUmOua868Ldk2+cueeofhobtowIiYY3DFa0WgvksbinUE9vwepNJOcObFdnbv/2GnwafG0
HYqeWo/m0hFY3bdlIkgbyl8zqqyt/L0O2d2nkf0YgopzqCzerBylGDpcQLE6uBYhhZwAVF2SLe5d
1OysETUtjvNzwaQkJ7oy1PPzCDLPAOAeiWBpqR+/W7QJo6HAQq4DxDU5ogGHb30Niz8hNHdvdrps
o2bxq3enfO/ODCqqyhR7Y/N+baoKLmGoxcX72vzCuap5WQGNw5XlePzQAwvcCW2EaHdMEma9/Wi2
55aLMvVgawPOZceN6ffPTr4Hd9o+ERtv7xCVkgoMM6XTal21JZ+VLcfE7UoZlXXNKRkgYjRyq3SW
fuCAV3EEbfExb/ab6W3LwZAwTzIveDWjZaS7NCtckFUfXjwj0S0cjqb7W41Z+ig367qWpfcgKnzn
mptv6JtIGOaLYWzZpQ0M8jzb8ubJgCJL38RwsH4WWrtnLEeJ7RhM84nlswvRCJh3XQdL/ogiw+FI
San6MtkzNABor8CuJzp/SAi30ordCd0XdRGE6jMyKBiU9GQzIvqV8dyFXXvWymoew6Hf55CqiE+S
oy4zPPcVLyj04epN+i/CI33qGDduPBCRkhLTvl9uQ5v2wOf6MqmnquRSO0EQ7wQe5rniOs6jK4v+
3d2M7yzr9E5qeRktY8fdar6mqux2lu/ha9QzCN8lMT0GBXo37xj2ou9pDW93q7DpqYPRNtd2fsYg
0O35QGyzRcCc/iEfakWqBh7SudO0c8OBub883Vv8jXjyuwcUnOSxs+Ay4rOKvbWT98ZwEOnO/gxC
Or1DqdPDPnC9jENV80b5HKTtcPZDVu4axWfsVgQ4dP5ryBiYMVe67eXAAghTNCj4vi0ZxCQXVV9Q
OEk+6BOHfSow1gCGlxxyZNftthfDV1H2CjudvcExnD+YmfzYetwSs2sSFhmJE9CXYF6EkgAgs8gc
s3o/bcOHuXS8B+QU+zLj5iNpGLSssJ1lv2e9V1zSCd1ikLs3Nr+HVonuZat/SvhFUe7Xy0MgLC7a
GFn5aE0WYR00hD+bYWf/7KiiHEbtBoel7HkNhkHhshd4qub2aDoOBPrUewK19xuGroIVdAr4qBmy
x6Wbht+j5jrqtIy2p6bcVfl9KNAR3WNTcAxAM/rejyOux9DJL71tH8f2XgHdcMW7PxW17CjluyG1
2i7gHnEhHuAP2M8UOj5rf/X35RwSLKBO6YY1GwQLkKO3kQrpYiZpU92om/gHF9k29YXp2KakQ8pg
24eGxQq4bQnGxfVnc9AlEooqHDxOybVzqGTz2lhjeyh959CnmjiZ5227Ad8BWQrceDSNrp0aulP7
ZfAAXBZ07pldN4+wld0INvtxbSEFzSCOnTRrnmbu4MyWoJN1Gx07W/6L8AqSYyP44wWwBK2alljX
iYOS81GksFwHkf+T3qe9RLc+s78xvmBPWSJnZkRCUCN0uwDjoPyKspGWWuqZe3bk8awtdmEqAtTc
+QLTJcPx259Wa/nTlXjN5s2f3nRvvyz3X8g1uZiDYFojiHGPNL+tm8RVtDO9/LOckfzm3r5mS9kh
L0T0Ved/UV4Qtqm/lLCuqmBP9mWYMUTQnsNO4UelAnQ3SZ/pgfpIVywmiyv8EoNd53jT01+B0Wz7
movhJQUlFI1Ly6R3bkZWJn6z3v0zpKaTjLRaoyEdmbD0YlIzXpym/bGX9TsUQ+fU9313gRZ4trpl
fljKfDrYrQOXb6KlNTolgr1s/GSMzbq2BTaAhvgQXboX2m+Acm3dn3KTfG1RO0/BWhOl0k3Ku1BC
r1dwS4lq8tfHrkYFiLolb6Hwh9iZoop6Dq8si7riYVGkbSqPW59rmHdzIeb3thoSw9On2XB2OHPQ
2jpzk8ATtbwZCQ51VTmG9OQ42DX3P54d8XcFRHUK78HQctwbDpOljk8KBKPCup/ynrKbfdf3oZI5
W0Yo9uVGEkprn/iS6cV9jR8H9Urqbm9KDds+87k/tzmJkHljvxd/cXHRCtL9tnfMZ7lSxhdBk7Ed
k3usVPU926tBg9Js9lk5A1DzOpX4975GkEETQZl6VNTDqOhT1QIUfFq7x3oumkcOZx6WB/SKJlJO
kkDX1a7hgw3UEjKTWTEEA5jLbqZdtDtVF/kTMKHI7ylDFQ4i2bYN9kFT5We9mfVhHRw/mXssOH3u
4/ecKccE/pa4/cYGqaZfY0ZOpDYsGrAQpkqnLiLrztjpfGHvjAl9vcvSVLfMddh6Uyfd0aJj3QFW
LKil7W3JYXAd1v2miSp59x2GhsLf3lielkpi+/Ae73ZFV1UPY9r9pLJVJzWVqvl7qXyd8BU/YRwc
0Fq5pzRsfD6uz6C86YL4T2EufMS55AGgSxMWLKyE0Oq8yNkS8Iix6OFpPRluwDlx/dYpbS63MI6a
DEoiQ34BYC5J3euv2irUZX1zNpS3XcmMQjC7z15nJV2Q94dAw0+eiu158Skze2U8ZkV5bjP3Jdum
bT/mNCiYa/eSplh+Dm0HHE7Uy96eQtwgpkxKhjcjE1AYqC21a+Fv0ksJBupt0+cwEtizIdvslxJr
MZIhTi8Ex7gyHhFaHfM1AOLuUCrdaNovuQdB7SAVqN8aPixF6f5JyrZ4ssaRZHezTRRN+nMDLAeQ
pRhxw1rbLqdQIgqGWkUbiFsBo9UY63I/Ae2zgw5XTDVR0KZnc23C7ER/ECJqzgQLYSN2ZCFQMRd1
POfycXYJ5puqSHw9+JElUufQZVjPiB5nh5UnbnC7LVJFR6FwC2PT7rA9kksirpA/6GC9FmsfROQ/
71Hoab5lZbULpd7TvRzRO/o8HX7/NaRMqqQ1PdYiCB+EQqs0iG4A6trxYPn6qoItO1RW88v19Xlt
POyKS9Em88GGn8UWChFklFtsTB3Ukw1qbeYYr4XbfqSYlxITuc5Oz9VPKtlIuXmATG8C19b48M64
hhGYP8zZ8KMBc7TPAsA/wQqwpedeEOuWni3Xsarzo1Qd6bc9wlvLDulIn84JrIvfKCLgPZkJHUbI
NFbiGsKKymEllBVOH0MQUIn38m/UzZxJeBwbST5rgknB3Y8q9BRMb8wxrTBynrwBIyXnr3jMLb4X
wmCk7c3l0kF9zuXs6YUP65o/d16I5WCkjq3AcRfGXjFykoDD0jsAjW9lzfdeNmd3zT7E0Bawi2DT
eDZ34Cxfd41ZN3Fl1o+mE/ccn+JA6JksHodbO0T6OwbN0QJL51VUruam+BF2OZ84cp5F+L8Nt5cc
L1WsLMat7Lr6x0c8iH+KRN/2OUEt21ndbZPd3hDVFUgzC6d+c8L0PSg3vEP59IL/htudwcNDCG7z
bEZwOrqRqXwIK3eXeSleSbf/GDMbx6ZvHLylPIyzVUfb1uJdoSDZVXsXGotfza8FBqlImQu69TkP
I0wu2X4JuH8VDZIKjLksS1SGa7DV7IVlbZ/ru2BeAcjZZRnF1NpGlhlsn8hGy5gGBedrRgnGjF7Z
GuN8wHe7Oe9NOL17fkA5YrnrAoL51M7E9ZCq76iYCiydIUCysv2eSmPd1ZL8QmifYLDN6OeBFKiG
LcVaf3QafCGYS95Q1XyAzH5h2flc1DVfUNNZC5Efbhj8dkV4NJV/boPmF18hLlzdyIUBM/n9QH/8
97/dlktKbYNHtTAZ2i/EPalctN0tUGx/tU/Zd5xnfoL1jMu59KKy6hKGFsLmatCsjVYzrI+GCrkY
0oq11pyLSUEbSiyAHUId3APRbw7IxigPfATf6XgjSXVHnzYPaQEIIq2dTzgyw6lpx9/wsJ0dsQJy
q0t3XOSQ78dJ0tOp1CsLy8FVdL8Lmt9Vqt1nIIPVYUSaE4Uwf1uHf4m9QD38EQ1xzmyBXoncti6N
m0uvWC7ZerXm8mKUb8j0JpSdFklre3R3tuLX9I32MJXOIzbdYZfXaES6TOG/qB34/vJQD7aKp7n5
7TtUt62iILgn4smw1zhfaF+TMYynpn9u+xHrUTg9jymwc1oAz/bSPIVB1SZi4h1Y2FlIBRfMM1pZ
0ncsYkZCD6w+Zv1GH2oaiZXawS4wbZSIYYNg3FvvwSnmb0X4p/MmZMXWQMZwRUG8DQqLHFMyVRg8
aALCboXipKSNg45gR0Priwm/mJ/JrvUsb9VMdEFQZ7fb8q3hhrdbMi5PW36zrPIhdcUPQ/pYkCvS
OaM4INYxWWFmDkKco+duX1GywaHHmmKWPs0FLHwlMtC6ERlmZqsFIrkd+I5MpcXiuGFL7gz5lknr
r1L9PiXy6lTtgYPkZeBOr2f1D9+OJiGLdl74g6pxzIhaeLNradHux2+fANluoluXWRMmu+rSraS1
leUlKBTeAzEch55gtUUbc90euRrGAPCB3K4iCsds16Y6kiGC5VowtZw6GNbVs50yM++U9MkqBgpz
pIuDzXoEop/KWECPUp5asxviYkrclqbiYM1JS3kdvc4oxpeSSM1kTzyceiBgLa+bcdINLkCHet06
qDhb6iEyegtsV9AeW5uLeOG8pwhNAgqPR78aP8YpbGiCeP2ROcgywsgJfZzelVdSAoMR4pJ4Krmy
m9iJuUaTsvDvm40liTq1wTMX2PzBcSihOBAZ6HxnT2CE2wdT+Jd6boAVGsNz3U3J5lneTaf1uMPW
XV+YDzyZotMXa+DaU7W4wW823Kion6uj54I6J2i14/9uiArtLlHDa7rMa8ij3NwVbKGJp9OfIuhd
fHjF8HOuRr1fiQmyBYtvGofrq7siki+1joulp9vpOQ9qqmyogs6aLGO6JlMpCeR1tjo32/ZYlk1J
d7TxI12n7Y2CbbYbrdxi6SAut5rLt9+nT0qWxn6kuEtJuJl2ShUcyjmb+KP3nfekLOrpAnVlisV7
1zUexLL1cZl7/l9cGxXwppoYbSPXlC1I8Q6+U95WAODzz0bwiLrCeMbI10SW0zxZbIu8ziByqU3v
S8GbT6CPhZh6CT1zI9m0d6zWEad9wxPBtMYtMG8z4byL3MJ3KsoD4xkU32qcnby5+akQ1q1FKMIz
RwiRfZDMf1ccG6vhkjI+NMxJJIVGD1nZ3qPFq9RzJvY+BDqUYQVXa7l8syKHDB7oY6HgB8IYk4lm
lyC2z3YlxoDrh7Nc6h4ARZmJcD+UdhrLfmVzLccjSFRKhBkwFLnquxk0I+jv8pF6eKRij8fpoTMy
sgbUOFa+HYc1sL5b1VwzXk7MI/bKD6dx6GTcMJaN9CXyh91mrG5SDPaBHIf+wtr0YA7Na+9Vxs3I
aqqoEI/dcDb3unReVA7ZJgTYymD/YajccG9qxiK6uZ8TSscX3+/GB9dp3vrph2n6dCJ849IqozgW
Df4fwxZH2aSXDaB4bNGaj9MwJLPVOrsuazLE39+bAsxQFZ2Ii36rIoYE3F3udkSYAoAwFrpo1Yw3
0+SATZyxOJQcW5LNB9eyDkOk7LC7paQPE9L+tmFtT+lqxZtNHdJL17OrdI5QR7CLcWujeUi0oUiD
uwzvPbAmmhPEIpZ6nJ/SlunpbcJkItunkJMEXViH3ie5xhqHr2iL+UAYx2VIN2O8Bj71bizofmhY
KmI1n/vnwZkhB1ErpGmMUN2U5FUWwftpZufOsH6H4/IWcCdGT/7X4LDTpHq5uY74Ej6C4450Igme
y3C/tKqeT79v3Zvv1+q8DetPY+1fSoeuS5PDQurD0DsMjvGyTRmHzgERL8nGcD+KTylxwG1rQ3XP
W/OkwcWFR14Wu3TARyzkm5BmeDLtp0ysHDFsgUUGWXC+UmEbthCR7aRvteUczULTmlTwOtbyTQTC
PD1BbFRHrlmP+VC81E12oZXJzd9WDxaX3qjr/M+mU39xwTAcXtfEpbBpxh7VAUbhoWFnlR1Joyb8
oMsyDtRE6azIi6PVEW3QGE8iuqf5ebj7Cxai3Qm36MioSoIS9fgDPvYaLdxvEXXfhmV+KdJC7EXl
Pgh6xzEuHC8anI2+b4q9o2Oydi/Ex7BWzwN8sJRI3t2t+BXYC8exjmIj+57ekzo7d3VaHO1J70hD
G1cvc6kgLT3rM5g4LYcDRznF0jc5R9e7Oxk5XWyBfBlo0riLsBMrpC3Ujf2RVe5PPYmLcs6Fx1xQ
HqZk13JObkDtFd1ozZHQDT4pQnEBtKpd0wf+gejNRLtrl+vcOoQ9vy75jGnzErcaiAjYv6qgMU78
Ow4C2oMXnoeaBodjsi5wUZRHtJHDEfTvV2bV6qL8DjZ4w0MUhGABfEgQRXFTzdQd8IXi//I6Tn81
TzpcoIdOEACQBeHCsCN0KEqKmwRH2f/7Kt93ko2QptZN5tOFbEV3ypaw50th7h3mkt7DOwK+Cbnw
psziZCTuFMpRt07JLGffyNh3q6T+iCfyXlHzHXIYgm4/v6HJWYY7yq4o/q76d2n9GtuffvA1bv9w
XqqaBy/76CfcHmVAFU6OHfvnwGsPjepQ1R9+VXwPaRbEtq1Lzq1cYldRulfT1B8yo2NQ2CQ33eH3
KDOxc5vQiFs3I5ztez/akO+3WXvJpgil1fRa+NX5Src269Vo2/uhEddQAShFxaay6ZL569GS3rc/
ql+dK79Wd5ojfxafnsZD92daxOO8YWwhBkr3Qsq73yT3qIqp7jgMaMsLvTyH1WcnyzYyrIyaEOrM
oygkwCHDP/ttkZSdlVJvFz+1nYPysDL70AzoxkT1hUgHb/jic/FYfwcTh+bGs5crk2UdzdABAXtH
DpLuCEv3kjc3ZN0JAPUPnjh2rAGMFNmxfxgYYER3GN3ne2CR0h3vg/O1zeUH6RbiXkTicvY8a+Xl
qRSrsc78k+YdyVoA4iwnUcul4HXu8z1TCq8S5M11BHR+noe8B6BvPFBAp/eSZT9EjTDQdDQNlPxv
n3uobhmva9cRJPKiLBKp2jz4/fSnHcYXu3IepNv+KNUEeXOENUYmm2SMFZztvnmpZT+zrmR/qY+/
cTS29y35lAuki6TRKkQoGyCMt7sbv+OzwQGZ8KO9b+RdNJRtLMIGaeMiHC4TvHMUYeSjHfkro93Y
Vt11XdP+7NaU/tBKUOt6VJ1LAb+6E/mZiODIdVxUyyHCSSMHqGPUUFqYzeXHFG7+TTieTLj1c9Qz
2+GmCodyBJ6shCA990/3Z11rPNeq2y51RRtXQjWLQ2N9mVbejkWQZSG+uw/HRtAUyzeqgcnSBPWb
pMb6to7eyyTCo7yXNATGosiglHLhTYmHdXBfDSoXF98K0VtukF9HM8ZjFybtyDa2FgiHnP4b+KP/
nIpsoanG1WzwaoQKtXmr/TfpO9ltbKrhPGn5WBmBCRe9vamZw3bpsksmFoSoVPW7NKUm0qwshF8U
W65WizuGzBmE8oTI43Up3j3ewZmrhSenfZ13BPOan/my7ejJnnKIXx1No/XmQ2AJZZr45WddvzdU
iXvxks/2lZ5B3NovDkVhgi+NQVSuh3XOiYug4bILc44sdwTf5tOofK+IpNp8jzjw3nfCjk6sRZe+
WXbN8JjKfxbvqyWGnMnqgQzHwcqq15UPVTGNoQdqy2ykR52Ls2Ex0krkxgSM1Rul2DNXUlIPpzxK
KI+WF+3yHX8p37kPvrJwlfdPJoUuvmma7cyN2aP/kYH3N5TqDi2F9sIEBL31hbLi2D6PsmCyZIpn
swfTOD744dRHVHIwepIi++8cnceSo0gURb+ICLzZCpCXqqSSym2Ick3iIfF8/RzNYmJmMV3dLUHm
e9caf53KDZibWJnz1Tj8ejNl4IjMJFwD1O+KkkX64tVLO5Fk0OJV7qxbZTzbpbWpM45PM/6Z53/o
Q/kk/rXlZw6glXooNuJqUw3v6XBUKc9UUYFT30EYFdd3DiirK59lFb1baFLbGUWpGQOVvWrA08gp
aK3eo44Yh8xPJ32l1EYoXFQkBPI5wDdZ6frZKCiMVTlIoxWPCqo7Y9M6cBNuKLIf/RGcG7bCpV89
eZ7m+HV2KRB2k3Cu0jO9tOAlQJEgknGo6nylLDnyzYSu7Mr30htXtGGGjVbu1Lb1HbRvWQlj0/zr
mynoUffpw+sseMbTYE5z1g30gWm+tlDnQ8elbLPQJ/A8MWUlQ68HCEDXtjOtK3qxqmZCVJq9aVbc
AqgVJLAh+55RUqPD8JboeVYvBOOuCmMrYqPb1BR5gD0FVcv54o0XQilXCFQRfOHiEX5tEC1D2DKF
YAZ5TwwgnGgYby1tbcbnSOe7YwHQ7naHvSMnrFmvN/Iylxdw+2ejPmcKugX4yro5eMPN0HmIOz7V
alsaH9aIor18d5sLmuewdwizUZqN2iyb3r6OUvFVphGHP5+CX9Oqx3BJTobtPmdQGiwReIQLnJ9R
oGplWPUAus2ywtGw07KfjtmLd3ptWl/WiPp3gBB21Jc+5q8ASkg+DsI7RXtXSx89EsD/GLSjfs5K
ZMNajnBzoQyyXCXpHeojTMYRYxRIf4F3p/v3oApQ0K5iq6X1a7gzAMNE8nVQSCatre1lh4pQ9Zay
Y7LCxuqaDOKnZyHhF91GosMSJTtkZXlAcyL0D03jl8NkuGGlXVni6EFAKN/4okZ5I7pLbbA8FtGp
MGPzpeVOvJURNvomk+caJXuwtBl/rEk/1TwjPW1Qu7bL8yDDOhwWGOZ3eT/MFwCwgc+9M3ZZlh9T
e0zOZuYR2pFSDT18F1Gg4zqJv5aCHjVAgqWvfZO89rIEVkGQUG9UVVvVWn7QJZNEM0aVD+LNH3dq
xEYsNJ6NbC6dpdEtrpmfj+IAv1Cz9wqoiWodZmwrVjncO2rNTOFeqFoDZl/QGtnVFNbYx83cw8vA
A2Or/T9noREWAH0dN6zji6iCunHTfcNpgq/kJqr40N7zafjN8mU3yS+j5En33KAwmp9+0DhueFZW
Uom5mPR7KbVDQufbqk91N8hHdMAct1wyXBDGMgW19rCg4JVDo7kYFuDgMociNcFmydSJhk1UFIiy
yx2JCHhDkCoLEsAIADkUDgtU+mxgXJJaFkTlPX9zF+sqZ9tEbTYghu0g/LqMDcVZmTbbmwJZQWSB
y6WOi4WTxNm0nufHCUELECbEaxkX2LzdaBj+BC5kG+pGDMoumZy3yYnRGyQKnLF+UgqqPPItaQVb
VtjvmjAYl8hFB8V9pU2HIarXvZj3vWcFdj1+twDFU9oeZrd4buX0N+whYl9rmb3aVHGA5FWrERnC
hCyAyaAQ34PHqNsn1gYyhlXTtMmhxaYn+vuE99Cq4i06DFBkK+y0qViZg3aEeS+ZMB/8kHeCKHjo
n5jwJsgvHRO+u46FHvC1rlwHLUz91rd54MzTrlYUJlvKW1LvrLE8WPW32SHamGl4xjCymgqTT3Fk
ghOEWRYlVoIU0VgR2K52buP0UjlUJTczNbI9klM66nbC6O7mItYLRn+TF92c2zX62V+1+KqS6ktf
7G/1sY/ipkqWDkfJhGelslpCWtX3yUQC4thY2eKKEALlaHEHG150cARvRBP1xz4ZtBPyCXhvjCer
OjffSsV9aRrt1Ag04blEj1Hlz0k2e5tFskQ7LSelwlfZq36TaG+FlO0hF4S5NVY4Z+CfIws3zSdr
tS11jrXs3Ypnv7T1pyLPtVfa7J41cSMi194TRUCpYA+JRAulHeYeSQouixj1QO7KqVqWgQHdxYBq
Kgc5WBMFGgoMRf1YXtueGvQdGKRv4SYishqyNZi9C4pttDnY5NWWn2G3pOIar0aki30zJt2RNr1T
biRNmDbRRMEBr4mkAiowPZPoh4yHg1DZhFOVlCnwm9bMnuwEhdA470bNgfk3/RFBvkqNxuP3bsY3
y6zJcsto8Ukvxvxt6CWEu7KeiFEwOCpGB3OBU4zrnFKFabJ3jXxv35PkqspTPtZoPX3b8K1HOb0N
tUaoBXEA9Z44l7XevTnLth28oJsaNG/pxkVmFPenefhIe7lGMg4iSPUlsSLMOZtB+3CnATUXE8Qn
JoNQmjhhUn26orqGW1ApcCDTKyfQy502I9AvSyRe3CZIivrRrpPCSsQzfk0dH7GthpSpwrFExU8P
I5HLyWA5sQluqntvheczQKbypejOax5hhKX3Sc7MrUoX1/sJGjw05/hc5vHKfsjucbB4JZXgCw6W
CuOE4eTuvpqzHw1BZmg0Ks+KnZzLpv2oo9kmBMY646skXsZRXF9vrImMbi8oeo3a0vTsOsbzLK2r
1+a3OFo2ctZPDgqgslogvjF16FFjE+j1SUztHvTzQ2fSxj9qm+2GJB2imleWy/dLklhrL7caU5Fo
843In/Xe2SLAOj2Wz+icVd9Ve5wsX6u6NaIBsDTunvdcMOsP0X5O3LXpdutx6q4VPBmX+aI5L2Z3
T4mJjR9lQox6RPER+XSTD2Fc+U8loyKLl1CzlSCz8bVmLK+Ug1Vgd4OyUIqDcNHEYoc1wG5eVIVi
Z/i9TjPvNbfqnBSnDLTMr0dGr+pnStoQhHPtuc/VcFAG9ykpEXCkYPP9dw2RwJRBNAMJ2AtkJ/E6
/fiOaQefwdVWnsth2qhWt1anGeoLmGMR3Ksd/mKIvLunKmHSSB9fADS1DScoN8kwc3G+LksRqt1G
EhsjkX9W/UavXzipVpKCY3pOA1rESJxC49VvTCXeOMYDKDdQw4ntzFAhRbpixOdn4D9A6zU8DDYD
uSUlIAoOum5RAnsBhpDbDHvJyEMC+elLdAbsXs56ymhJm0PZhw0qQBRUYwLDwYgunXvcHBuIpcfw
hW65bI1tqWa71MlWjK1krstn3C1PsX0C6Yd/aI+uKreon0NBB1cMXVnnu8F0XganIQy1CG3o2gjo
rRBkZA7Kpms+khleEHloY/8VCa2dykCqBIwZhjkW52zZw5yFeZZRhcqh4k4Mp4WFPCc3/3Jl2rfT
E/MxKFV5NGMP763wgjRhdVtUogcjVkt+y7q+5t607sf6XKUayuA0TEpOxkV7yfrURLMxNNTtoags
SdFJhHxK8XsuyU/C3VkbDbVraB28U7o8x2guV6Z16uw5bMuMtzsPi8zzm/IBRhgbpxrDByydVQfh
euuMTBdJnXA7dqdGvs0WrM+ArlY0D6BT7DWaWUYqez2ynlajlcwk5PWHtEdIXkfjSjWkdiRwAPi1
nX7zjJGhTulzdW+RoRzZNALH854cL2xzRAh6vGdSnQboHLRxeeTcPYi0lcVwLKTGH/OrIB1wRTfa
c+YxrLooSbCR1q1GbrBCCEyEuCkOalrtvIH2oSdyso6ZZLoox3+JRF9dsfJGTqoeq7bkdZPMAfgV
7W7GHdtSQqC68s/UxU+dLVfF40lbyNnyawfGg3gW95+o22MKkbsWinjFlFiiS35fGuUJZyiJatUO
uYI/pQAGSmrtx6mV2OOaixjUI9an08yjHw8YW+2hvRLsSmRkcrcHlrbYUTiQZ7fBK7lXehIGyQab
/YQa2dWgF+B6WEKHBcozUteul73EEm2kV7x5wyfp4I6AC0ZrknmAf+OR05p06pXd0NKbtFRlQOJk
8j1LnbCBntTFazsLHPf6CQ3aQ0rmKM89vMNWF3od5io607nX0GF3pwKkmbCGAyF1t9wFV1AlLrWu
+TH6vti3I2PjLFZp28asZN4uTZfvwSQUG59yD6SYXrLF/RXdq7XU+Itt5bpkjzTFr/995agmNZir
+RdRP0+8+djd8OgR5EP2xqveAkK79adGhFBmNltqx1e2TGHifibHuOcFXURLDuNAEn3l/ZFnQRRH
1TFgamcndoBj112UQdXFfOjIZSH6ToDrMZoZb0uXdTgTZq2Nzgt+9++ZCqk0UrdoxPaNaAKJ1x4Z
VL7RB7xZyRM8EIQwWkd3jI/U5zjbxJufFTWbV4xP8UHReFK7bL/EGqu9yhE2jVuX5AUyiu7SU8wg
4yebJeuZKujZRlTTKzRaVBwR0Jr6jfP2PZ4i5p5IAzEdlee6ewSFocIigddnJAIpEYex6g5luegU
OsiLoGIcA3N9YsUgcaG6NqZA0YD5s22LbeGqH4pBosCi/eQdF35E2IdI5Lv6wE/yiUow7eCK9inJ
DDzF56Qcd3Gsv0z9vBXqvDGaep1UKAIWHY1TckD2vGp6I3DQ2KCX+ijn5m1s8jDu+kcr9hxYU33r
l3JnGDxjhvYju27jdMadf5h8+nKtYVGDbAzg9PYtzA5hWohbKrtCe+k03zqhZwcksdfOU0O3ZryJ
xM5Vk8/Fcy0MrtaNmfloL7+uTWixq8gnPD1PWhaRe2AZz3ytGztVg2QZjgsC0HUGg4H7MeaXkh27
GHBK41SpTzDnB0q7fSv1jlLUHwPGPuQr9QHI5BaLHHDUeeoKDSOK/VRTLlaiMa7MB/xaw1LAzHlN
xrC8GxUEINjzLsuI9WY0r0n2jR4gSJ0J2DLOflfY4TelifaTRhkwoTVT9hlZMEqt1jjgQMSUaA3k
g8G+2QO5REV11C1vkya/WS3DCqpAqq8zMmn8yL6j8/WzMKoi0E077E2St1R5XerxPEExmyzONFBc
7YbEOpsRj/0o7tedWQZmMm1TD5Odpvl5E10NhrGpXvaK/EYkNQw3zy58AjWITXDZLhgbM+vLLQQK
C0SD2JeNhQ/QejNAgAoAYUOJ4fZJAxlORn8kPM837DjwRLxyjORQUdzXmryQ/BIa/P5aRsvoPsTq
2YvHTcv1kelH14HE8zOFfI7E2rWQusTr7phnno2Z0DOT51Wq3TrJgPRAlFIZ9kW9cSN+Uyd5inUg
wUpuuqEN5WjcagPftkm4AEpyMam7RNxTFHE+pwHFNQmTSK2iSMDwFJX/ms46L6BB82OMtM1rCV4V
agtG//k1T8xd3GnOZi6tral9LxHOlHkEi7Pcdp+WnFZiHcemvS4N66Do4jbk7UNWCkVZDuKWIzpf
UfZ3UeKKFNWL6mYfKXPBIKoXfezetT45avZSret+yS/LjA1iiq4zdEusLls38m5xpgSRA6wwI5kV
Ji19L9GEQCmFejFn+TpD+YakH3aRcpD9j9op62igSNxdezAHmlA2VeSu7Wn0e4J7FbsNyAna9BJX
E+rfZem+nKIp6KTs9rzVgDxJvWWXPtgpNt+ZRPbGfWQM0cMY6/vZtKJDNNHvZNfdu9fZ6wSZYVtY
GzCFbtPxvwySuaMjos/rp/e8d/d9Fz0exhI5+cTc9ki6r1WsvjIq9sp0Xx6QaftDYMbaYxOy3ZQA
C6R/dXYoCuvakNA9tPlVvIohOXjRGzGp7Gc4XGLMVpNWPlbfkZV61H86D/kC1qydXOx6VY5e2BPX
U+v8N9M17qrF6ldjxCPlHcxH0DiBImE9zSfGzAZhNWI0eD+HVgUFz6zj3nlGsujZ1JgOajRbYWR1
Ya94CiEAQFOdAyBp6btO0zZlUj4MFAm43BKHntO8OOKBhWXoIYff8VEPEpGnMlvevk0HHuDe2PeL
8z278U9BOqKhFCg0ufE63SZSGPkJ+lkmR5R/ywCRMlF+JE5eBaFEOgHgLYe76xz5TOA3opep0izf
0PDOouDJMvGu6SgUFztvmZWRsucLoSV1xrac9Ttqlc7MdGjKbB+5LS5bucW+/wBDeAyp8TOwXxu6
2YeOFk+hUzd02cKAUjlm+5C/Qb90e6uzp6tbN3cnme6ZizwiWUImBMGeiho+anP2tpqAk8hcbhHC
SseeAn1CAmgb1jfnx31IMV/Vn5NNcErE8lW064QQ0ESMdKE6qwp7oD8r+TcyeDpeGFhJ4Hd6h0WY
Uum4a2GiXfErUQLCtn2UVfVkkaLrRjHybMFrMjOMe08lVLM+1gBlzCm1qR8N27tGpA47xWbCzrsv
imzv5d6pNTE4MU5GenchT+dgGBZ5mum9tvXznN1aZ3yJSNh25bTSKkb9IfKHsSa2Uz1o0MBzk9zr
8S6doLZpj3Ct59GK116ZvrrKXEBhuVtTaY8y1576SXvKmDVaQzgPa/Ta5Txy4m/LPAkSUK2OsoHE
T3K5mfS/rNjPKLhtIiAmCorleFeQCUhopxFzuG2ysSIkYLMnp9JPlARQCHiqXBLCQjKTGCKJNte4
pYa8Z3rxERXeUYebUSv9lNEFBEkDTSEaslxSOgFnDRNS9BrnV3t0dk5G+s2MBaCNfkm+XhU0Eho9
/JiRvbD9I8hJbyNxEqsqyUkoGXBJwLlsikaidVJPeMM3GUah4SIUd9+k09/KfcIwig5stt8U4CHq
jsmPQdqQDdZRcSRBTXP11KrGNmIPq6zqplK5MbfJdmqsF1vLNl6KUlMY9Gs2zYKg2952nQNu0RDO
hZKmCHIMdKZmHFJ3imho+3YNA9VzjphIdNW605LAKopgscyj5qaHuNCwThWv8QhAoerZGX7/Dcz0
aLfWV9F2Dw182HXqNVILKqqAUNm4OXC2WpfDpdotYhXSMP/vLkimEGn4mlX3FEeSqxNFmeH8CI31
ciqzFzWKNrk+Ubjebi1mnVb5cqg9Q2qD5gI42Gn3vQ3EO0JV8Gpo5SsoIw9+fkuamLE/EiF+fZ9I
pvVkDWutdYB6P3Ixf2dksC4ap1wjfgBudq2Rnxj//8mIHSARhbXKH6BsF92oRb8MDcnedftvSJeT
YRnXGfEgooxNrSu3idGCsPONWidcOtVBnxa/0D6MGMNQ4ya7VCv3cWoyncfDNtJdDZFm840i+Auh
xtqiLwbYPCeWg2WXhKMryIku632c5J9tPi6rPmtepozLrIAazEbiUPvsParzP9Ot/rmT/DAjbItt
62DB4Chv43M6QoO0VyEWeCUILnrDSMgGvcfuoeNJekDnBcGspJjAfL4VlrJP8hH9LN8TcG/xSBGo
dNrXU2Wr4CcI0lLbKASqg93y1riedu7ikQwC+9uASmqHh5C6Ul8U9BeyA3jJoqPp6O+RSdmMSOYP
opyPMwTgmMh9iT0OwzAfPDr2tAsWw1glXDeYvP2RGyYFeBOWP3lvBX1+ePzw6LL85kRe0KlxiHRS
L0APcY7p4uI8BLxoLyWfsWGgPkHWEscO7xWgNHRChYVxvuVMfKLaRQN3T/yrO7DD1Z7cWoiVrwUI
tFUY0dHkERVKplBQuTQG6tL4dWxgdUstysB+8bRaDUZDkq/KEcsQS3d3gO7/CC7wCizoy4F5UY+x
jun+4AIPKtV6VNuvxkD35m2LWFkpOXmpgCZVrVyc0Q1SN900+RxCH12pwLyj33jJCPotZ2xmY4lu
vVxXcG3SJGuYUp2grpqrzLKLplCAsnPJQ/L7tjmlU7pLnB/clfvajK61SeqS/qCUKm7rWHlBAbNd
KixkQgwinK0GmbzcOJH+0QieKRCGrTUbIRLCbKUVxLc5W8J6f3CtnPGtoVbJ6y/2qpfK66uwix9D
tUWrpBf9SBkTLBVdlv63RV5AcJynMViDXHkNbybOLq/07m0ynGaRkxlYFT6uZ/SxSfSLltjXenJy
suirBVazaqgfVOMXvMkSr3eEz4cAI7xdxglT0zGZ3T8H2AKfJsJZO/IOTvlaMg033rRpLCIeC6L6
WjsFwUt93b3X6kcvjAcTxsvJoxw71bb19Hednjew3jhUsjLsrOkiRusJg/w+85DBEJ4ke4g2E8Qi
7kSoucTN9mEx6NDImF4Ws7pPFrK6VhfklSUWEtwG+84SQUxN7k1n8sGn7ryTmXfOC15FO/n/NP3t
5p/SK5DpN8TS1Dsuqy89ddYiyxlCq7OblCFCiV1TIIKs4y2jmyQdL9b7Ow6za+2A1xj5vHdb9x4b
90hJn7zFKVYFOucOltCqvonNZPnDDq4v7Bba2gHLYZIe11Nz9PKR5CkRDG61KQtuR6KMC9n4PdRe
qUc30s5WWItf3LQ7YWnHotLyGhhosaRCkjiZbWOG3FdTj4sRn2WO1pH0s9zAbG1cEp3RzKxBhKNV
iiU2NpHn46/dFkq2L+3UwFaSfarKZwJ03VgF7ctfcHuHaRwDF9wD8dE+93Ch0siqufJiS2RPhvP0
GMNMddWgFPec5Q1gWZKyg/Jp1ws+RRJ7I2beWqX4kdszzDnZEqc81wKezu3b70QRvjAcuJT2lvDN
tqrw7dp+cVx+QjIfC3Kwlhf8EL4KjSgtZBCKcot1/tKW+Qt/ueI7J+7ssX5CifmMobAbOYJsfS2k
6auJu8JmgjGuQ1qeqzDflGbXnEpNn/quo70oxntt6LeKkw1RTNDgf8lzoFt9TndiecCjCPQK4ghz
96Pz+KTL/oo7fE2SVRClCrlHcRokOZaf7pyXOYhMCjEJ77N49O14c31R+zoc8XMLkOeI7CKjbjPf
cvPGT275mO40nd2+moml7L670l6PCHfTKXlatO5SxXvuXJD64lkF7bHNAYXCFMaWi/zHA0VHF6eR
T+GJXYMhMUJqYC0tz5KDdp4AzHVGTp6FeQTqD6iHHiz8CW1S4InGo222+7HyroN2aZdn09K3Y28c
dHRUyqn3fvNC8SXB43KUa+cRUaCADCCuMCQC3xzD8uxCjEpCyhoMxc6X1A0ujEtSy7tlqO/9AkJs
R/2mqT9ETv3QQ5xq1j3453gkQWDPfJIFeeps0yknf6Y59vZw7aO9Vj1bhX61OiN0VSeQD4m4wFKv
o6HU+Z7dZd0X/XkiO6+1zoph7wgg+YFmXhcdEDsjuYlwxCzyfdIMz03NOrSQcFGT4yD/ug7UOIXI
KOr5mBr1mlRGQsDiW2miqx/xc7OUG5PerzTgNX9WHRI1xVel0k/LjmY46pEJ4SV5hISBYX65DNAa
RGebvC+F5vc1eG9Pf/BDSPyFAFJjU/PHbjgjyxV+ntogpvgsZiUgDGidMltpKiTEPFAyXAUPZ1nb
iuOs2urGtIiOq80EyCy+Lr1zyqfiVs3Kh2ZCysuREg3tprCCevE5WQpqUHHjzT+9NN9bi3RdFHJp
7EKgZ9Zro3Ps55IYDTgR3H0brh1y/BHG29GhtPdxfa+5KuhFh5cog8qB5NaNw0BhStcqmBjNLalt
LrEZ3t3oaJBF4TUzaojKCLF7bG1lnajIQaI5XccIVfTiKLPmX2Mqb8R/+33GoBKPe9tctj2rVxYX
gvQ7Ek2kPHFY+50LZE9mWaB5872LxKdZzM81+IXCSyP04innQiTHaZd5NfzZsBPRAAjN/EQxJJRD
ZF90wMwoBltNSb9eNQsBbomidKHp5hEgBhqZiVbUmDS3CccKuy4udm3ajggb8sS+jMOl1DB7ZK0H
QEpIEgej0WKRJwh8Qg5rjjyG5fwslPwLN+X7MguCAx5/NbCiuVx4omzz0+4L7MybgojXKYdx69Yp
jOxca+DhcUmMsHJ0zXilGR8yfvcaZpm0+PL0RwpEf5AzDa4ExjZA1JxRy3dpa09z6xHMFSLt9iuN
xPFhXQB35uSGJbb7K1U8sTjaxKp0tUvSLgjpW2AV2W8jO1/rDs3VTqrhLGi8M4/IwEHQwtEbn4ai
Gn5UoyIgXjZSiU8uMwui2CLqClo9fmFrWMucObeKntVB2QpW1yzWGBg19yUXxUZJCdcZXK71R1yI
MoNStWBJb8WUXroIxzxqI8wNNe50vf0B81xW8yMuB+b3cQAXZnFylU0PAKwI81RPHXls7R596dZF
PiBImJ+S5jly/9CtAYDnAaYdhkqStxiu3G6V9BjYzAB6tYPLm9V/2oyqn6xQ2ZHEVnrs/fFW1d5c
k+Z7hEtFugHKRVmEOCr3IwEbnz0EmfHzBMzeIB1YSc94TRubtNKDJV+p8CP495jmP0V0d9It9MZf
wshUZtWLytybJMsupicrnYondXlOZzpuBvGrKIaP4NQf++49NuUeh6c+o4gh+I1YEqq+wUSDplRf
iQR5zirvnGU0SZj13W1mv+ESpD8IfF3/jMlS450/9kYd2skHFToTPs+IK67EOYwNR6SWX8w3h1Gp
AD8CxR820CSMgMNqxsFBnqJ/TfC7o3PzAThCb8j29mT7SWEeuhhKoW33M6ppdyh3lPdhFxT7KPrL
i35DRCByqV8VT1MRXx35bwI6pahklWKmtzSqyZaL6w3PtOjpdrWNo38endpx54BNc/e2a2P4GtMv
x8tCyWsF5hLbMVItrBKpxs97MSkcIWo4lu224YSR1aeRqwT/XDXR3O3sMW9aT0qGkS/bpq0kcgL5
I0n8QWZaHsudtzNQk6zEqJ7bREXKXISlytll5s74nE54pQ1BSKNDyacYyU00Q7JTA1ViYUvOfIgE
OaA58j4hMM6UX6rZKeZKVh6WYN4MO3tREAhRB8JmAoJlDMRSkb6Z2tt0vD1OwcRZ+UKZfWpML07+
ywWPiWIioHn8V9Dwp0D1DsW/Rp/QB9TBVGUk7z47KY7Wfwl8p25MqFUOVXntWL1T9du1t0Qd+MJ8
6axyoxG6x93IAHOzIxpnEiQ6o6+lFUmQ99EEF5qfmLl1mFjZxGvJLYQsVpfAA2gZDVlk63xUmY4E
vpehbL8RF37Evc3/KV2i8ewX7hu/u7QW/HmS4pvP6/ktLYd/uq07K2wrfUD8SU6FyZBvjfyHzSsm
Qh1PBWgEulZ4tq771IfUuo+Teya1YDNgaTs6I+bBsVfPoqouTV/ZKy9u3uUg7CC2Cvd1aOZfrYlJ
JUZQTKaXF9gaXjaibXau9ZTRjPmCI6PHh8Fnq6vmx5IvfylBM0Lp+IEK01iLSwnkUWxkqSPrcMoq
LHl5bZfeDHW28l2pa/ZuAiADUBl+VEzmK3tW261TXckTqp+L/AbbPq+hKBHMNlLd6nVbkK1wtzhc
5+h75AAktaJyfsCmq+VTDlul+dOzW1XsRuTXhXfXESnOJetwRBgtzmoN+CLyCARV/+X6ez+Xa9Ay
qbIwlb7t7STpvGa2JnXEqr8WDv4BWmVGQcscyQPZhg5ROssaARWUcIc0szIRNvKxx/Yhtt5xJ7rp
Vk9J4mieKMVdRYCQ1WXkaVboEZwtd63pmxqCgEPoEU0NdiU6NE7VGjMvg9JFjqCDBJinq8b6Q1Ns
plD32MLt4Y5S1EPnSsSEni3+gkbCvJcY/OxoJ0uClWKSIMawtdGfy78UeUiySDqL+I68f1LpSVnE
Eotmrqihslqe27+pjINHhpm9NQVvubqWDjMuOjiJMvux0cYcx8h8Ju8vHU+6uHc9o06yr8VvJ5+V
xg1M95vGtHR4oauTsWnYAxmlHiJAjVAAMsvt6BbJR475Iw/ar5Zr3dN52qgAMId43Lmcv4Xc414J
xvZEBe6qn5tVd+6XZzH8PTKW/4aZhVfb86b4Srqr6veilkiwkmMJk1eRT9lR2wj2E/VvJTI0fV6p
KZ0rC5FGJL0Sq5sDRbKrrxrSFCL1jUC8lVN/SLycdMsV+dFj7DaTZt2B21tiCABb/IeWQIOptll1
K/taN+AbSMcJFAfz1+NzHp372gs87YPIA0JhqHGt0Er84jF0aRkyWVr0FE1Q7Xdf/z85gBnRiLNQ
rTZawdTgPgzlW7sZ0HZR7dKFTvLIuybWAeSXkuVeu9rWZ9y6wWhuPLLHFqK8bS4kb3likSAmrzaO
trYx7Uv2YuJGbCQCHQaQJd0TcIQ3YeHO99M+3Snc0pCHRFGCkFKLM5OWA8f4qKVH57dXF8zefDQF
1poZ93a7oD3wikBP9cDho8mqd/th4I1u3gT4C5AWM4+m1VulT8jPP3MDdwNjohQX4RxLtT06LTsc
zbGq4ovho+NTNrmkdA6pmn+PePV65xJbOF0rkr6cVa9SWI2YqKzfkPmBubjdeUBBXlhfKAUilRui
YeocSRJLcPli8MjIgBibjQ6in4zrxN5ETJENpVE1hBMaGJZEotew2Nk8DJduvEcEE0hy1Ir6t6TP
McdmMFqfMtmje9mOVrqNF9qXSDOdEI6ihyEBJSahJFmXsJ+PB8YMiIsPsmrbQzFhq/UT68vhU6v1
NKjnL1Xyl1quJXWYxBnItt/25n3gTp5SnpnhHzJNlCZIcCGZ4IFKjqsUitQe0FrDVOrQqEafEcdC
BCJBx3G3d2iNiv9j70yWI0eyLPsrIblOjcI8tFTmwuaBRjPjTG4gdA6YZwWgwD/0Z/V/9UFEdoZn
Z0tV56akF71xEXc6neZmqlB97917LnP8SSGsitGXj2uPjM/5XIzZwzV2howBMyRt+oYfBk3pKMId
gbrNLx/KqHho9HldYyu1Cy4heqot+wL5H9Ma9jWwaSsVD0UEUmgIUwbsXkTzyuh+SOEABBmny2DQ
MCxXE/3LiuFO1ZULYdyDM98wjthwvYubtR+Q/V3WQQEhCbFl3pkWSCesOkXarEq/mTuRNFyDCImB
Faluk5CZRWsoN7d1kmKJ4j/KlGAlsv1QEHcLjPYyw36bQfNXipZPFBbFGj328AzLEsNn+1FmFfd2
kO2rMrXj27jTnoL7oDI7RhuJ9hSmLaq/JHvoKLOOttvfm6iRB5CDM0wlcehcOkx4Uc0iDrCbgQvr
c2pHKIJ1zr2ExhFNZ/Tc/SQA+93oyZmoJET57tbkg+2YwVHz0SqqlqOn1lCrCJFgMO4wtNX6Y5Rd
q/6FCDjyO27N8hNn3CI8dcETSvSDRiyrO7X7gC4OcVDzUbf2LLqwoOsXmp0/mzpkkNyN0pvffjEZ
9Kaq148WBZzOlNw38R9rpfWdlkMLlhqFcKg1EWRD/Uc4AGy3a0ZIYQAByR78O82xud3HzadPybfo
inaldKO/ztczxgPbJOwJKZKQMwRc49qYk9VTcnjNOrq4ZsqtPHlNHXQWlYXREfMdDubOXLOMu1Pu
00FyG2G9JdCrmpgbDzxnhR0kLKfqviFpBcZ3rlx8T9KldXYZ51QurWEDSrqb7ohbAFpy687WhHrk
YdHm43IobcCGPXbHqXiOpuBlkONNmRufA8v3SeDdhCIXbkcni48Eb12StLWe3XrI15YAeJ/A2CJ9
g/WUIPDB8w+WcEZajlOG1PnQddiCNJxb7apFqsUe9s3xmFpEL5k8kcvoJKf6njyoS8293Lb47Lob
XQPShpJUi7wX4Dc6Nh2djIacsDfbvv9mtHWrTXdNkZ4gM3uwHdsfY3B0avUmx35TZ8E1MrtTYfNZ
kn227l2mhZ7/hXIH7DtiuzI1b2ozcmbMyTmzrScMo9eawg7O+WIoYVTqp54bg+Q/ZdM/b1ECKBTY
eEk0yG+RNryqvv1h2AlSWbkcDW1pYfXAGI1cgUkMizXMh6PR2/cFIX1J8d4iqqxr/rjn4KdT2Iqv
xuquPTW2wisucbwXnBic03SNv/LkXZR3RGzE8jZo4k2mORxk4V6vHgr3R4fCsPbKfab1m7HY43Mw
w/saUwOOv5UdJeAF4fXnJz1lNoGOugoRYpUMiZBtVqvKTBY+/6HaTq8xhzTOKYgXjxm9RX+koacx
n4qQJEoERlvueCUP+Vn07hUvQ0v3X3ZPpvhS1vMU8qIAIDnayxz+kxQWxc0nu/xACAhytWL7lFPb
jKm+bXCT2E38SML7ZkwGUoM/i7Re5yTlIHJINvO9P9oEc+hIZO9rTrsiG29NkAmLcjA3Vma/J/Gd
qVODcj6GKCCNCgVDSnucCJyd4lgdRky1IyAiCCX1KA+Zpq0b3tlJudsuY5oG9fk1dtVdoaqdbqGw
qu3go5TFIe36h8SFyd0QeOqserRLlZc8lcZRr+mCUidYsbZSzBxrxHz16xi8NmXx2mtq6Yr8vgkg
1XgM+TD30CVaFdcct3xmhkuf/OiJRmhlOXc95TgzUxi0V+IGUXnK+hBgQG30pzhpXmIbPpczLiQP
bxcsRv3DBx5eGsW5Lp0DHJtlmVJxcmEVtL3MGBex19FR6Lk0uCiYQ7zCiBAGl6Y7yZnxPhL9OUnh
4I0rLaC4MKzbhmaWxVjewuHphbdOy6NLH9ZFiqu2WzWheAqYfBh1tZvj/yIAVL7jrlz0FB15R0B9
B43uHUrpDMZOJ6NTbF3tot1OOjOnbkXmXyai8+DHsHU3XSFYKuBu2zlaRHKh0l97HHNlO+Dt2NqS
ZhNIzZaz3bD7t94al8kWPgXHdk+EtgvBl7rECHAKI98tHOsp5QMoKGPtZgYmMfIVPnHFI9Lefptq
ycmkCKdMEqGzyvNm3TftE1d8X0S8JcfcaFlW8jDP35OeIaRB+7nvuSlkAe6EFqwMPpjpcxy/mGYe
Ui1A+XHS9H4Xf39Hick3cxK0jzAI1lHOgL00b3KkpJV1jIQBTZfFhowk66t1FH7a3bAeCzpjUKnG
5JHn/6L1whNK8VeZ3A8EfzjoGPF+XAJqFsdQl47ugJU6V3ivaxFhu3MCzOnc10cSgg0UGQ2nYxcI
tCFMS430dZY9dZq+d9xgrUR1EyTFZbZPpsG1gvBY8iwbGn2PhHblTaCetPciHfm5iHQ1MT3EPY+D
aTiA5nvRuQolAs2EyThTcze1kW8LX2Apb+8UhDnOlFr5C9pNtElaBlxmRM+O0AlU0lr0Q0ERcHpq
m6i+emAy+hFYj3klmXWBR2FPIKdc+ar7iIrmfr5a6QhOiDPr9jX+G190qMOJS0N1vzIM56Aw/xeg
AERyNJDrytDb83Bh3QBMFAHfnbP/+yMMnVPLHi5gEbrRsSQ0IISMUnrWPq/trY2emRqz6ZpvgWAw
ke0xNfT7llpgDE5hcfYguSote6+mYmN9quhstXLvqe62IBCDTBoiapYDOw6uBjMbdGHGuNdscWf1
6sic7abFXEFkEkQxY2EGMPOLutwXw45D6+zq1llqFLQdAFJ1b07gEdLe+4ooYuPu2bEbnpXpBjbU
Iz6KXYxQQrYbRWPUpoh0/E9hVfCemFyKO3p6hW9uCqN6TIZxN3yUprt1MQBhw907hs9bnY671gET
6TavnU8vZmJa86QIqKImya36GOklNA5zEzfXRHnPhCWeatNfWPPnAxfZ8g629xRwrVT6dHZnp8w8
02F7ePS3mJoUQp6FN6wy7yUqt9b0lY05WUmzZRAIQ5J/JV3xYLL4Be4GNh5X9b2mQUlBGx2BuEnH
djtqExrq7qBLBFpSfMBUvQBUkiK6FymGMGs46B0aGjCYeh/vegtRbZ/dzolbOsPoENkqBpBTSZ/S
KVHlMvVOeH/qjRmJh2gAQGQT2GIZ2MGwBFkZsvxoqReXvKNn2GYbLEjMueAjHHQOAfMrHGa8xMKk
NHdEQMbPIx5Cz3R3aQWhCI+KG0QP/uBv276+7asPr6GTFbH1KQ9qeDt9ujfof4XcaE15JwlABt5M
NdqtnRYmiq4vMnM853ry0k/nhkZ9aXw13WMaOfBq0lmHwDN1a0RE2loSblyFRkEhkOW8Rs+rpdWu
oC5Jq/AzLLhZc/nx8+k5nG7dXPuymw3g620WT6jDnuzeAliOYvkHAg0AQsFlyjpwz8FnAv2kbF6L
/EfM9A17coQesY+LcwSf9EiHfifJtU9qdPcbCikyqpZx9TToV+BSAFYZ16A+MsJXd5wLrnDt/BCp
3HZAfzR0ZWHWbe2Yn62TzSPfau7oGB8x+EAPx/tY0OrM6YfSx2bmx1F0W040fYlfRrmXW5Lm9ltq
wdbL34wSX2niPmsuJM3xpQm+2kJfSQrnQO789kdaqa3ouFRr2h23VILQmGiQFOM8I9QiWokxv4+G
mGtvmd6UzXVyCSF07gdPvAvnkqmOmGjOzg5hjPudFvYNpJoF7sqqDt8LZLIGaXNaJYAJA9YWw2Lk
IRVM3wbHvMr2tkK7A7SH6/a2tr7HSOA6FXsHG11uPJrlA8BKKH6EjiIPm1qGtaAdYRIhLyz3PXUo
3DXU58lmHs/3OEH8+na2uTm6vjZ5mEVol7O82HgjPLo2eY8MaPT5cJeHyZIIHuCL0U5Um2BgpDBi
r3Pu24LTzbuQEXmdfUtFjSSVmbsCCaGV7caO6x0YmIP6CipAlR3gjVi1qxBLQmc3Kw0Z3YJhJNwZ
a4OUa5+GGq2+4SMGlEGthxe58UnXofsL3yXYJf1Js/bNI4MWwQU02/VXXmkwaUd1q3AFu8klzq4I
wZGfCnI0kvgpiM5JDwjvU6PjFm7o2Q7+Q9Sfp2k7pDdxhN9t5b755Qzjei0R5nUNc0+jXouGJ90B
euHe5EnjfBvK31jM1y0I/i0nljfe9Hq3dEAs9y1r6xzF87Dev59DvqRKb5hejk1yrC1/C37v6LX0
k+xP5AAsHvT3PtcDkl76hqZk61zZU9yPe/ZVtCVdgAZNe7b670JoqDZOFmcaTCxqD/Mx0qN+MTRn
IhVk2B5dDvRaYZUdloY4y6jaKCluvWMiHx0gHqnxGNLXHHN3j1afLCSAi6Tg6oyOjg0jx5yRqHcr
+emqUR+amYutHRntuVRveQjnTKjwFplEQcxxsnS6xl/IITmSeGkc4qhL+HyoUgrkeNC7uLW7CBLG
zF5rKFj6cZRPIa8Eby3techQI1HMtIbgBKHjIE7U2OlD8eD6aIe1Ol5NaVOcpzmREVXdigAs2BtY
btZ2UvnrMNUhJZJAz0iW/kirQ7tKcYmvPCQF6FeWwifbsUXBnWc2fn/YWCPgrUet2uJ5lQDAeSK0
nmsclB7edg74MQWljUe2sOJVFNbvEuUdk/f8xSB8a9Pae9g68YZg829mQu9dVySnAio1D/zwoIFH
J7cMEH6AF1dOANdRNxxiAF9HCT4NiXhVnSJhk6dTtRljHcpcM+jDZ9vqYQHCJdr+9tvWBTkW+xXK
0PmreAN25C2Zd2Q35A/o2h1u9i3imY+kRAug98l4Bv3kHFNpoYkWBfvHpg9mz5EdriyuKXXKHl+M
5h0inQxWL4XGJeWUbAp7QqzslPpqkpO3LUefDkbhkQBVhJ+xNUKPM703nZQGrleDt9ZMTRzbKgKC
mE7hsiaNAr6YnsBCqe0fQ0MwuWS0dPTL7rsAlLlpOy1fdXqCeHQacHlCa8L95atdU1FFjMbU7oaR
WZ7ye3vnu/nFJ12dH2rDKPXCYNPbIPm7GkWKgbrRn6EAfV/VqG6b9EgMEamcpL/TeTHFIes6wX+w
vzamKjd526/iCMBjNPfmNA+0aiZH4xBmhbNrwNGluXCOLt6FsYOcXLr2MUcmyzJsL3URlZh98U9y
HwU9Ew+kKfJRyobud0BAJncPw9rmURjfRPGtPUz6seyeYs+pbkAwGh0prZVpdvhb6ZPpBVBsV4/p
OwQT0reurvdFSHK8jRsIs9HGKto3P+7Bq3LgOgnYSCuMm6XnsLA1ZpGXqbvyxtlHrVmqOG72EwsY
QidEfcOj8YzqKcsK+2Rr3/BNeIiV1Ssy8wkFjLi0wDe5AoZM9jrD200uxxDmoNOEaWcSm1QPPpRW
wcGU1JJRNRwiK+VRXpVvMVKrE2mSO31q8n3olF/DSEcevTbEoCA+tkociFD06OYT1JoY1rqAvbqm
VKWtJrJ0K/P+wNF2LyHiiABmRqQxOov6NDoy2IN5AwbHN4Onbixxc6YddW01G2260UcVtSXEK9hJ
wY29tI71ZMO2x/XGJN5GhZUH3AwUQghwfWpKZ1khVIOoyfYRHhlsX8MJnzSGJ2qGmoRP+mBWMbfb
Y8yGg4uxI/M1LCJM4sdSTQuwTpo2BlhfziGzyp1rgN/J3Vc5U7y92cJoTfWDLeoZpdObW1W3j56J
mS3JqzN0P8YGpdLgHBfWjV08ttCx972DcJMG47bMaK+V4BcJKn0vQ+uUddq4q2w6SGYPKRYOPLkJ
nKIkXPCsyi3mrwJA6jRxK3I6IBEKwCk00w2zN3CoY6To2unIQGO05DWqzMAKmmeHC81Oi+zVMBth
445iL83jOdSD0W2oylsjm0UwPJK1qIs27mB05z5q+zOy4g+rSdL9BJojLIxT3sBxyfsxxkqFyivm
yPKyC2GojG5yHtb5hIy3jeEK+qX3YRs80dNInyvHkKtSTphO7kKrBj7ESNaZnw7ZQ9PlT2DbmGxi
m68jqTaeMeC/dyPCO8TwbESJA7M91TZ+91DFWn1rRvGXlVrxVsNbiqpVuKu2swGypTQqtBIIQBe7
uxHjyuOcR+m7w7QyRInbNHbufMEQzZxbFtJ/itvGWRtW91lnPfPoXiNMZ4f4NV+aqW6vNKRjRY5/
H1RZvFGkfnB38tm+eSfWWiY+SWygXWDgJQRWQShpjSClHTWAsAFEttH0XoxOYhcCMr4PHLyxtPoW
yUEA5SJANV01HQMcvwByaEnj0YocXBn+oBa2pj712IQYFxcOau7icaIIy2jUQjXisyrCZiumk55T
rg0VUj0oTbiwyf0xOx8bPmnPvzPti64+VpF691o3wzROedKYyFfz2Rw6lcPn0IXliVlzeUr0bxUq
7xDoytlWk3vRVZoeXAeUreiSG0H2cEkCwXoEHk5qMyzfngEcN2Nc3CSa7qFBHkeaXjc1YoQAdUjQ
avcRre+9L9NlU2FwrwD1LKwfmJe8xbzG62D4TIX+IUr9YIbghb3WqfYTM+oUrVCY2vdIP+wUPnnk
YgZyxHiHqMy6+vXbGBo7+ngW5k+Yb6GiZusi3VkkRrPGiTVAfWyCdT2b10PF0dTlW92UDrA77cBn
pq19rchWHn12WZe3QVWjWudwWbuMzw2T2iXKO2Ku4DHHA7JgqGcWhUDTHyIH9kWOaI10UH8TZj5s
eEvgKAccY6ZpSU6CapdxOiwipzzMi/x2ssF2CRpbqNJa3H93tTDDnUDR5lbA/cuUh28mblCDvnpu
RWs585dTWBEeCelpafrn2LezY60HDCTHusawQLpHo8FKEM+Osg55UXrYrVzOglBuwTRTCohu7Y9D
AHIur6hqGw+DSAdl0zUow0u0Tb6ryX3moxWUb7JyrZNVklPTolgL3Oq29ohPND0uZpxP5YoBVE4/
PgzXmajEIQ/iV1vvcfpmPDljMdvFSgM+HqOcRsm3SMrvzHa5QRcWQOCi3WkjNwuBA2kNcj01wJG1
fnvIQ1TaJDbHa5963yqiaKOZzlcVus9JY6z5crTkme8RDIjqLct1XJyMZ3GRvmaNNxwn6d0hwLOx
r8EbdTwfxLrNXup6Bx8iCkC/5s8l48vRqzg8cTJage0s6lSBq4DGgU8Ft7zntdR/Uf1JQ+maEv0N
nDq0d12OdS0VlQVzwa3oKeJwjSCQfoywt2ZPTZMjkYzS4dJ3ldxGqfHQVql9KohUAHGDEBZetkZL
iBnjBV3+CbS1+RiETF4HGwBy11o/YFLp+7LFXa6m0D9Nswx7oHiwe2OXVYF5tFHpJPyMmwrlydLi
7xPXMsrdyLmJLDl/AkqYb2qYvzjSwrNWQ36cSPfdGBU8XaP9ofniJUx6rjUQAJ2ybtBD0IdsarWp
TfwbiUQUSd8CyHTnAcmPoQpTM7e9Le+YOuzJbe+wMPmHKAHAb8bQvij3Qc9SOq7q3BngKyuxaTx7
hreZNxqaECatcgE1hkra1fe8hYjPJGNyN46BROZOtHJUgOM1ZfUA+8UAaJ11+icEacbpjJ/NN3p2
burKemw8mGwlgNXYEMl65Przkmpvka3UK617QarASiuRnzVZXx9kgVrCMownTAH3NffK85TGB5va
4RYw/i2Tn37DVe0RtTxJbgY6rLLlFVWju5kc1ACAuYHmOW7L1nKYAbSn3ixvJhs7xQh+delqDlnH
dmaiihb0Y4PJfIOp+q7G514q5yQTV664u1e18VmoXDuNiBh0m/GlrYUn6BHt0YbIpTs1cuvSAfpB
YRCr+OR6DB/tzD/qmngNFKo9ikx6ifpsSPAfxy6fW4QDdMUxvaPNQ2NTq29cJ4CLCC8O2Lp/qEJt
3wvqFnTI3drIOInmLEqlZHpm0rqsRfBaQVZHj7OeHFh6A3SqRe8LdM4xajk4bH7v060gFe/iTj0K
9zh8HYYgv/HHK8mEITqSORjFpdOUU5AnqW+srEbinBVRv4+9bGWBxELndYNZAI6P3r9igN+PcWZu
2mD8LDRhb9342JNyVVgMcqRnLjrbYaxedN/Eq+Bpieky9eh8CwfJTtyh/OXjAw5h1Dc5zFW8k8Gw
TM3mbfAsCowyAHQWvhne+MjZuW0pxnfOyLNr6ECimZLwN6OIEZ9L+KVGj8F1aCtxapgaFipVMK6d
fdaMPLEQ9WredO/opX/OlbECl+hygI+AeCXNfIAlRD5xawmLBhETXCsEvtk+77xZGxG/Rl1onl0E
TpWIALY1+rjDuwahxByeKokpM7aAyxSzztHT1d5LAO8WXj7smEl8So2GPgIRMNWJ7qxSzD161N4x
AQSaBChyN/BB48HPW1fekBK8MWNeLuEDJ6szuu3U2QlqXx8JTVKNO5EHOrZOk4GJzZ2PpUz4mmZu
iy7ZVMY9ancUJGhgF2md/kAozoRe+ETM5f65sdP7qEGmavKQWUVORnRBo4EMVBAADbfptp5vfxp2
QxszKuC31/5NIWOX/Lp0VStjWimHuAe6mcfQlNVrjCYv9euGIiArEQH4F0MIvPB7JTA5SAkOZiKT
STUoCunErmL28yIvZnJVGn2TcgS7JEGkNLkwexVu3GFoty66u9q0bivVPmmhIN2niq6OhTYxDS0G
zmh2pauGZw/SvoQDO4TMUyiCyLXQW4XdKho2aKWx9xbNTduhXzGcdq9PzncDwW0VTrjaaeysQr/v
ybKkVFGqWyi/NtbUM8g4k+NAsDjin/IWKGQAZGGbjjYmFzybON0/yO7yYRmWR9aJufmzRmYBGT8k
lUf6nS5ckn+5yg/mqsFgtHIniS4mPlhNN2wGnpK7EnlZC6V9FY4IKeHNkDk9eWqZTf7uz2WWGEB1
CJqFcxCvWp9LReUCsbbBlJPAvMCRKl3U0mn8Woi7KkCYUsYtAYTGgx84w+7/J7z+xwmvvjvfkcz/
KOZ1Fb+XYyff41+uXfH5Xv7yb7/cfxXpe9qJNirl//jvP6e//v3f+z0CFlfIr7brQLs3LNvRbMv9
XxGwumH+yh85Fo4zjVdgWX/6hfwLGf3lT4b9q2+4Dtmvmms7nmmTKNuWTDJ/+xJ/db760FEwLEu3
/qUI2H/IfxWGbrmkQTnzj64+3u84Ftq//En/M9zIwKQPa57qanpOk+wZa9EW8yWihKG46HpjL396
wy6IIsKy+KXo8gtxFXL+N0i65V47//H+8y9/+uMn8Ub//JNqUEXKxRtyiksr2NboDxekyS46s3zC
jHqyKlz4To06zwmehKh3hJvtNTlmoOE3vFtw7qeeKXl3P4z+/eBc/5OX9Y8BuH+8rDmY+ec3QMZl
HiS2eyKTEL/WCByia06FRugJ4fXcpJzLIO0bUrEumiEvcaF9/ldutH/7UP/to6xGeP2RbP/67/Pv
w69yDij+h9+seVjL8dp9NePdV9tl8q///sff/L/94i9fv/0rD//ZPnIs7uI/vf//FJfM2ONz3jwP
7+lXG8X5+z/um799/9/2jan/6rkwNUlI5hzRHD6h4auVLK35K46lGxpL1/S9n/aN6f5qWKZr+7pt
zzvKZBX+bd/MXzJdPOmarhmUAprzr+wb/R+Du0lutmzLY0fjbDJMW/P+t+BuYw6FEszIr2H+nViP
CmkTcPyVizRAMXouSZ8rIy6YM+wVSgBw88VP79z/aUPNG+ePDfXPr2Be2T+t4CiQqUneJVprTJbZ
BGcHMW/pJavhNKJsg3paX+PuLXewBjk68+3/0gX88/r96+l+8/DbEv77kv59Ef/9t/9vrHDds3/6
jP5pdV/em/ewex9/XtS/fcvvC1rYFuHdvmn5nkHgtqf9cRIIx/jVsVzNZa2zQn5ft387Cgi4/JW7
uGZ6rstgwKR3//c1DcbwV0djl8AcMnxtXvL/yqK2XJft+tOiYgOaDioWfh5HlW6aOtHjPy+qZoj9
Pooh63gGQRx6JcWiJuqDDQVnrQRTS1posiCTBSEwSDAkj37bXAbNvcX6QGo97JZSjLt80C6F5t3q
lnWTNd0p0jToTmB/wYcDbqueVYnqmZriDfPyPolimIHDm5Q9Q1nlVFtfNw+DKJ9o+CGFlkawLoxe
x+u5GCJ8fx5ZZoNxF3rWDzPu7i2TdBjUcWBOqq+wBuXsBeTgWF/jdAhBNwJseXas7KRM8wX3xLqd
qkto6m/xUH0Z8M0XVHX3XU8/kEGJKlr6wmqmatMCn7JZJ50bNbpZO8P8cu5K/c1h9odvPUKHjEU0
4LJNwe2QdO29eVGaLkkPximHKhJIMIb2gRSLGohBAlIJsgrhRjGifpCnc73L1GBmFkkD60xqk/qW
JqBcgwt6jiXZmTRtEJ5C86qA02IUTXtKIdt49YV7Ssb0BVbVTlp5QiTeQO7ORPpzhIZWI5Sroc1Z
hI5BYOOWawB5Inb1iWBuCOxLIMy1cJ3XbvSIcZzDRryQlpZJZqNTvaRh8z5IXAURjMNIe0ZNeKT9
kDNBZuDZleJTBHLZohaykpy3zw9hh+L1KZOTtKNvVRnvZqe9JmgVsAUcR895DF3/5BAjadri3p45
r7RN3dx5Arp0shr/tYjb11ocTQWSzR4koK+IXluEbSbq743mtwLaeZwy99UrpbYKSrp05fhJdglS
oKFBrj71z7WLFTZV6kbzKGKTAaJuXM/C7sY7k3ADtTspXjQfLXcyvTq+TssV3ZrtVWDXWcdgj+xN
5eTwIBnYGL0ggqTmI/PSAj3VtB/KkXAzFdxg46DFJ7CI2b24Fqiv5lSTjGUZNz7OOWIQlnUVW7Oo
6Kqs+tbQBrSa2DNL7KgVyr3S1y4ajjMkC/6IfhFpWDl86Oks1W8YVoAUIKg3hJACo1Wx5RI//LKz
ZZK370oheXHD5mNM3Jnwbh4Qdgb9jKmF9oiv3rxjE+10hV1DWk/uNJDs0d8ObXq1zWYRpON+SoMn
q6ge45h/wcePXXrUqt2sl9JDdmluf6YDm8pti33STRvFdL5RrJLJiV8AQp0waRSe9ql0PBjkFOVI
pckdmjCyQkzzrj7+4UVT4aws4tlMZt6hED0nufqsQ1rxscMFy/2OGvtpLPHzRuMjqFioHSUDvNC3
j6k33uFv+k4mcTJoazBjTknNMR9INXvW7ScVTJR+yEebQt1PbfSEy+VNp9HYTVfZoKB0G/cHGXhA
hpVz59vDMlOxBHch71QXSuKfLXBoxovg0tkMCOrSKP1MsNkDd/iC0BguRst5HCbnRnn2M5LmO9uA
6KOMxwltpeGJo252uyHRXwgo2UzyQeTOh2m5X61PYl9P56xpA4i/qIgGc/jWxH0RuJ9pSbR4aOOM
SWX0EJfD1upwOzcRTaYiYOA10LhkSEtPn2Jeqww+CYjAdNaRGgAKWPuePBqIf5B/8wonoPg+Uamm
FTxr25SkACZmyY/e6LALEzc7BxHiX6I1VecRj6ERyF1ZxLvUpsmu5s/7O3Xl3TjJxyJCYu5bn9nk
3DulaMlgs78mtnLQvnMVu7YlZT/Pw0UdRo8ZoeV2EBwnBPtuMTukBOIbzSUiFkWOh4ZmpC8wE2Cl
3dMnNR8gT+EbReFkslN649Fxxg/EqvtWRzxSiHNKb8q0aEtgdjr3w0zxB2abL4tOnSxV3UnMT4hF
AEoE+SOx2xtihAloq9b14G3JtEWOGmBlGd/1snlXOgRiR29OyDXixiVjOmh4Z6bwsXpF+XXryxxc
P31y+ETAZIgdgsFOpU1jjk6NUb3rI0ul0NHbSV3eG1iqnavK5Xc6yY+kwjGMpgVbXIBCj1sfteXZ
KZBESfvqhuxEvUZBqw8EHgcMHUxkbzR4lnpjRjQg8g1IoJcSqfzG1rBWtx5/t7c8yh/oNaF3ZVSK
UIc8S+bBP9LE+nDb5mb+xOqOpmhHoEXsg/dIEfO6Frr9UYQ8uztv01rdc5JVb3nDUS1im7M3v4CK
fwyVc2Oo+NPI9npKVouu9EU9Dm/Ami/oO5vWvGaVg/hRR5JXFs+eQcc5UWC9e806Gfna7Iz3jIww
TYrHcKye+xCBSEnAeZa+B57DCZWSPIS4iQgkiQylIz9Pi194UC6mLL93XfsbVsYhg2CgRx7eaolY
L6XhHM30ttnQPl0TVJQuBnvTmKkwoj2o0cc4PQD8yM146dKzXmRduNSd4QNcHpfqoakWosjWehtc
QgLW9RhGew+FeWnW9SUumcV1mFArr8amFVqPUn/mIXxp+owAgjFGJUXD0o2MD/ru2w4m/pLAI2yd
oXa20ecumhAXh1uWwMYA7mKEx9PRoapBES7dH4yR8HBXiyThglI6oC2ccLzzyK4hYICMRlKMM5Vg
eBviYKF33H7K6lEVFTOAsuLGgGQcW5bEBTi8IN6p6ZETKcZHaTXxh9cjC4uIwGWm8ymEe7ZiosIy
CzC32QBu9ToE/ONdHSfEQUJGp3PJvKNmBuNMb53keRPCjK/nAMNYaxGm9+WHAFjnaMlrrcmLkbBE
NIP0DA+5RjIUb0MMkrmqmD2rGbdek5pB1I+Da7WtS2wW9s7UXQ469yIN9oxomqd2vt40H2b5Csb3
2sHOZE6l8d06FRB5bYuWhJSYiUhWdgzokr2p2GMEOyFGtos7uHFNHr3mVbt3oetMOUm2ZJwbA94y
ob6I9DoCNFALw8IcM04TPqlZPB59BrX52epFSfadnJ2Ej7IWGzB/t6FJnEQUfwjbvcuc7AlvzucU
qpNyg32I0izuP9pBfxNh/opk67Ec3rmRol7q2dFy8FeeEm9WCUBJ2P6jF4VPBSJmJYYHzSTuxRnJ
kTYf/ZEIFwB7Rvyt6vw99W/0qLlzu/bFbQHYcHk6kYJ4mBR5yVncm6v/SdJ5LMeNbEH0ixBRsAVs
2xu2oTcbBEmN4IGCK5ivfwd6m44ZzUgi2eiqazJPwuGto+EhshgBh4jChqR30aj0BPKgH5EBwShp
6T90eXvQ3XCLmPEm+j8ieD8bNFo1dkQx2Mcga/ehnDom+BmfCxdlGg5VsIagqAkRMDtzwZl8ssNd
tvL23VJXD7dyR5AFwiiYGtalQs7OM4LlNDEf8rp4900Jim1esIdj8QyxlqeN014UX8wssfPVxjPf
/TrNYeqOcIPQsptQEmOsRu2lmApUnOm309kvjU2VGmpc57V+HDJEKFrIx7jMH4ZG4kph+e36V2fu
brku7r7nXkaNVdrGUNJ6ByZCh9atzHWYAg6e7Y6kN/jrzVhAW68xLrfDFn/zYZImFDFRv/Wyx7zj
PTuh9xaiPixa66VhW8SKnY/aML+ynoSOUY5PYRp9eUSlQnJB6Wqnr5NR/tB4/FpViO0dHP7zXDQP
ITTkgM+07ycKeqTzhAfzFCN3AqLwGNfkXTrCvUc6fzWH/JY4aL/hXy5RWfZ7pF28HdGfcJAvo0u2
qPiqRYijQT2QC5ptgqx5L5SAYge8tMn0Z9rpp9DT+6BY5tzGc6S7O/ajP3lSPVVJffIFzPm6n95d
3bzAvLC2uexgVKDLchKG/8XUH7uenn6KFoGczQyeZKkpHFDmIyS7Y5LDnfgWwJ7O8dAp0X3APIOS
1ylQW6Z7pUa+sbHjIz7a24J3hElzdHQMoI8lA491Wbh4xwHsAYKivmIlPoU9MGQRmNx58cUFBr0C
TgZrMT0KiUIRBzZ/2hDfrawZDwBLgBpwGVraManbInFwHKTE+CxQdbn/SKrlVtaFAS/L4ow28405
pum2vYaOw88jcHbCVP8FCfk8DsI0zMdosbDH/m3SCIRHRPC8v+xejNkF5Yt0csd+xOOjWl/Z5ezL
RvKSS67RYik18/swj58TnRosoarkhKokYjyonZEjNrKu3xLT+WB9RUHUCgufovEqJ+On9Xxoiwk0
VEWlEs/NIeoQJXO+HmVRvmbgIXFTs2MHVo2mvFb5btTwemMHFmrai33TSxfbeI833/TnrSChp+h2
8yD7B9tBQBGn9T53K3tVkrLNnoWrdnAsFzd2fXRF85o0FjmwBtSVycKsFlUTt4JACwCU+kx0IoUo
71Yr1/5E7ztvWtkg2i8BDMRFeGoGC5pQAP60iki8scY9y6d1EFDep2YYn4rcYU8yDpBXh9rc4Wx4
RpO1yuvmkRnGk1mOfwzThD3qWWx/i48kksbKnKm5Fymmw3ZjR97aPW1g2Ck4YLp1QI3pGwsM/CFu
8pkG1dqkcKRWQW/qqpR0kwMRc3yCADWkTke/q6cnGYAqsWKbgJcc+7eRiz3qE5zSnszoyvYlcQ69
Wf0JgzrfzE084nZg11/ykWkVWLSRqyZIWK64XcWnnHzThUOKRSMvH41yhrYQexxxwn3MR1rqOdQ/
ipRVmlZuuLgK7FXbSzRX7FVAgWafViOQMUZ3T+EtmvPJ2cbPWWy50M6HXUfw6TqJ84wbR1/Jz+tp
YruLi4aBLa35nE0JRBSJ66P+dIPkCx3oe+pydRjesSFLdt2QSLgOBtIjByC9tke54jTFaqr13xk4
DVkBNeDNBMkx5nOrQGPh9tYfy8dymP8xzZHbwsDvMTTWupLkL9qyeUoLHLNdUfxAAc4xR5RPZnsk
6R6fLe60yDiNXvvsT6a1qxL7mBYXOADRWlk+RVvF/VOGvV5rPTKkMDdmGj3nY7ZA7b6RoANIye8R
d4NYHI/ICYruRVvqT8ounwrKehm5lMjqfBM17NM4c17m3Ae2QEJdNIN+Hj3/xkD27xx34Fvxph5q
AWGCjJaRTEeah7nGHy1qfa49tshR1lvHlCN67Svv2jhztc9z23tQld4C3kQt4pmX0qHTGRKn3OJN
ERTIUBnHACdib18lG781o6t52zoJXlwoLeh+Rj5YOON55HdUfYslwgdGFcevvT+jTprns1vh9cjo
zEpFOufc1YgtRQZvIiRCbEotwt4fBjui9reGh6JysWYQu+F0DFUaPlFh50EK8bkU9NVoW58QLU5n
ptqfQzT8To78aALWzKGJ2jUhzGsVkT+wVi7Cq7qW7yIST+lYPgeVOs9ewYhFWGQrgxyAxAlbhij4
yIhBrJYd8UgFYZdt8OuBewXVS9ab4uyWY/7kA6KusHftmDeO5D2gPGoclrvyHucYNPpuZfoWyIMy
QMReIP+lFE1L8W0T/svZTAnchjVqBataTw205EnP+7xy4PbIngunr/xVHtCULt/XFMX/GRi0tRrw
CC4pEMbwq8vKeZDOsHUSaz75bkpecREM54G+tXfZuSIEOLmFSylqVIca7PHKA2G6RvBIAaMlKhm0
n5Ej9RqN1oefiXGns/qnKCDOZ9OIh02nTx0RCWthwspW87zullBulRnw7zrzM+OQEC7BMtFQx4eR
fDLS8LYYw0iVj0gEyYOrkYprJdjnCupjfjg+nTHzPbIgSRbZhyFet0qn7/bgPnOpUTP1sJp7ZMJ5
hJRVj29hXsEjdKlTnb5/l6Dz8bOAqWaeupaT+NORzLtpsqVKJz6XOnj4LDP5YPT+JxpNPCCBviQD
8tfGQ0I/X+u8+u7SvD+JdiJT7VcE5asbWl+Z8B/HBqegDWt03/j1h6wUlisijRwbdTXCVGhVcUXh
Zme/UvsNITDWawZFIvAwfGIueQbYCcSUiJze+unIgzlL/9fIzE806w6mj/HiAnSO7aVnt3CcxtRF
hktGn7WbJMM/W3h/2Al6uv8TClbpUBqW+EMaIzis6Me4uzOjuXJiiU2MNaKsVUW4TBYeM9GeJzsn
lx7ac2Zn335GakIcffXWWQvjJc8aCwSD9VjisGlT42xZ9m/UvZphoLdmp9fCbQ92WZ/pP4OMwi7A
wm86+G0b3ayUxNhJnwJ+MsmOvQ/EtMtIgEP3Q8USwtZK7rP+C8Qz4UZrL3Nuf5rp0ZtMGnaTOfGk
OGFSpqac4+tJYRgbZy6dCAL1Hl26c6wEzekQvQyR410EIDpcYxlR4mUykCZFUiFgEdCZxYaMM7LT
+wWPLk1am22VUxg0GDlZx+XH3qS5s4oBTxbCym3EGQ/o4ShG2L92du9E8DkvdjECamJyMbBtG1Xx
joVbcjmpveFzzsrG9zYODmbWSP2bSp2TD5PxNPtoP1LSMvo6QB/ekHT7IkMk2QU/X9KfYXAxOJxM
UIaSgRpmjeLJxhOEu4u0Gubj5sqJXqTdMg7JKEM0DYddD8xF2oVgQm4ELdu3MaXVQwO6shMASzuP
uyKefgue9Qoc181t89dEeh5VJwT7cfxN8urchO6vWdrnIC7rjdOh0lsSZIjuCI9HziGsMMRmY49W
x8Ez5amdLhFv9S71O59YbmzfOVe5SutfBtIecVcJ7gnTuFVXtH+aRK2ucqAmxBQFeXsTqgkPJQIK
0Ga/MeRukNtIrezFtFPNCH3nGZfEJI9tM5G5pfMNZ/Jzh4WVdg3jkZh8zL96SUiV0znoeJZURxLI
lkVNs2+c7A9UFGhYgs9HLwFVCz57ClfJwWuCfdbm76Ft25vUMK8EKPmr+FONYXsu0mA/wvJ3qNvW
NuOkVdobtEi8EXMsn+fR83Z9JR4GnxLMJDXBDnFAYfV2EX+CBoCEM76McvTIKJ9vDkZthrbAaKz2
bBTxm2X8jWLASa7Ght6nBQwRk6I9irHWyig4+ROwnAXqBd50YExNzdaEY31zBvcJjZP60wXqnAGu
9lXmvBc62PpG/AcDmnWIAAHxhmWIS80i3lVAOQDXk4RTV8F722PhdTsml8tJTnJkO4uvJLTXMUXY
zoK6x7d3VaHVP0DhGPdTi3PIVqfA5/0Zi/ZYLkKdoEU847r2K4p8ZhqiO6Fl80U+wBYQzn72jA8E
/gL3WlGhGdhn9A/MjgDAdQGGK1yGY3kInfE8ALLsVPMcBtDmB+XOG9/Xem28QTl1rgSU4OBBdzaM
EXWe9t195UC9Hvtwy2cAl7rt3VLxPcXeS6zgJheaeEcvowW1+0uBhXGrDTDLhnXzYFtf+x7ps3XL
/XkkYcZH4gWPI7WZySmrOZUkDGwyu7wWQEq5QbW9MuhVd22ksn1lNZ9Z2m6HPutg5gItDklrItsI
mDi2ng0g299SsQCnegoKUDcE7cRnaJJfoImATYJuD3qST1ML46dkFePY7RM0VnOP1WLJomkfiBE+
iQiLtTNwZrdJhpLS9MONWx4U7RKnNR4aGzGsD8tH9uZz7DApdfvgjJmUWKyWwkwH6u2fY3Vm9pLJ
mInwoPbEMz6J2DyiDvtqm4ZHGUkeV7d5iTOuTzz/Io5Ok181j/zNdjXjMs8rd6fRghaQlIrAeXH5
Dvd+nfz1/SMxyKPXgxdPEz7L/a3pqk9Hwc3twReOWKK6Xj6ZRE42XfAeYmmyyF6D79ywU9uZPnlm
HA7/uWFGCd2lezmjUGWzSdi0esV9w9HpIvcqyKYB+ElRpxoJaTKIDiMx114Tfs5te/EUvougV0wC
m+KDsHEYrDm65268JbZ7CPni2Opdl+iscuIgkVYVPaCAlRNjgmKEI2GP4TfkzU8VXGeFmpQ5CFOs
KD+w6Cr5PBnxVgwlVzx/Gxc/C8+mPwplwEPJ/UufY2dva+rqvlb9oU9HdRrV+MdqjbNflAW5gepj
gjqpko/JsQNoqVi4umw4LKDQoL6zDfaB7Px0ZLzv9OL/IRpDNcNJt/FrkivYpkW4g+PcX1TbvYqh
3wtreMnbJ0axWLrd1tvWtXg1KvGf0xiPJCp9zkWQgPHBeNTOX74CzpcUnJ+CnaynPexsbgURgF2m
ifFh200KwmmPSbjW4s2PJdvLwN/mfdxT07HJGVENR4SwRr39bUmH7Ii4/XJkvlXWgEkK1MaacVlF
F+5/TXaIepv+KoyAH0t+vBljA28Qb2PN0etPAbWGfotFvPfQM2A7emYAcBFz8+g42J+duroF2vlh
uPrY55Ticw01Lh3n82wfujkaDp7pfwXTv/CMx5qkoBNn08my4PDN0v0NSgyMrTzYIyPTAb/4NiRL
zwCskgb4l3smTLjAyQscS/7BRDhpPJzy2mKJEh9Z6C45aeVj4kHfHdmzKla5daeeg0i/5Fq+BTPd
Xe2RZsXhoIOWDdL82RY89OyY10HDeIGupWeAEesQ50eNHc0Ltl4QnAcpCF8YyfN0MMOWagGMVSXL
6YqayLBIvR+XbixL/wxQiz33T2qDCJQ9577w38wuukrGUGlGB85eARTaHwmszZoY2ylXI30Tbxhl
mBNX8c1o51/gTaQ8l8RpuWSONx3BA91LtkRDZ6YBv3l6xhr5RVMEIj65ORFPi9K/Ye184GklqAbO
p/ntWVyTnVm/iJGlpr+sFZMlhNZrT4R9O3Cs003YDxhdtMFmLPge6Nwqmd8mE3Zqa3mfJmEqGkPj
tjCphBoXjmvaph5YM4aFUZpsfV9++CSYNSEQ6qaE3p2RPef2mLztJFnbTn6YC3xKMQNO1uhf9sDh
F21tWzxgrMAAxbs+ABmHP35ys/kXMrsW6pFjPQq+LSW/PTO6tW7pb1XL2iNP7vY4XBrT0XunEn9l
DBmLwyYd1Ebo4jAafrwRXr5ExBrP0gge/X4G0hAln4lLvxU6V3uqTyLpjO0ULG62vr9EmInQY+z9
wX9w8ZJoPX8VeviBVbqfDOtBD/CfpybetD4z8LhySZkYhm+DpdSY/uatf6WPNPQZaXfClwnRYTGP
O1FELGqMJNUAoUo6PFgLB240mQzVsYqo+PpfiQ18bdYoGewSBVzAlqPvyUIyrfcpwu3iRsYlE82D
hYtFF8775GO37fLpZs02AyDItQTx5vs+6W51C/OSddCKWnfk0daKFWaamvvUrrmbPHupdYfDoCzy
hINHlocPJJFu2tCZWPL0l6btrgQd0YR0jBqixD8zcPnBRnaK++w1q9FgZAaq2rl5GgP14llscLv2
JajK5zzocEH0Pop7dbIbLsbOL09S8C0ZOCGDJvuxtH327Xkn8AzHeN2HPGgYhpnMJceX2mWQbbXR
S98yk5cTttue+WAqOJ/c/m7XEc5p9VwWOTlsUcH1x+6vsZGyDFS96xIcoGdTeiQfWBdsdO3lf7DD
fzUWPztmWDZ3oOL9xONOSsPPkBLNq1jujhn5T7E397vCBPtiIw8wcPj2GfFIHlAnmFpcHFPj/eeO
rCt1n8GMvte+X2+TSo977TK37ngDnXEkydvxL9MgASmbnCeR1LvB47vJKUtNnIuriqk0LhSWTG1I
4YKKf0lSymO2OdmDYK/o2uo5SpYjjOkICiBO0yb2dr4RfCmoPiRuBmuo6+CNsUKlaXTTXvRblf/1
87ST1n9FA02gMSsemgXwPNXj3WC+v9qNAY6lsMj+Qz3zShPU7xUBg9ihjmVAKGAej1eyQV8MWzx3
am7WNnaVtUc9Y0qJk4GPa9+zGK2IiVFWDu7BIjeb8Nqd246nCUT4Rls4AlpLvogyfqmt6eDTCDIF
wfZJvlhnih8EIOvZI29YNdz+pRf9DYk8rV1iJYSDc6WunW83AthYmAsAHujOCnQXM/BZaH7PYqgc
3ug1z3qGYkc1CXc8mdZiqPQKdeAzUNvHUHrNzm4HeD3trIEvzK8uJQeTZvjThUuqcfqKconZqRLP
Jjx+v2s+YlG+5zqFQ5BiX63H+TIWlrPrXSABpW+fJ10PmM94y1wr34YWlnF2b7aF34kFEtdnoQ6+
WaE1FPXBjfIb/IXLGLKEs9ri2GY5FzQ0og7g/spByryIR164o0lm5XdNRP9uoyEdtiqpWM6171Xm
MasbtmJ2v2gYefs8neLRHIJ1n9jOVnVQNmkgGYk4kpwft7yJIVbsJfz3hNkjW2U1buC1r5qiqNmk
mA25li2AD3bEodeB/9bBLZyc4gD3/p7oBhprcMABwKkcK4T4Bae3rfRJMQ+vZoCD6HSqQ6FstfGm
GHIAY27Tgy3iwfPPRIZ5jTPHz4uj3zn3aG5fo45PGoCD5ArrhtY/q5hpAUIoGVjB7UlDicaDiUkI
aLKdLOOjVdCqWNkGMnixB5CcclcZzCRZWTl7bCL+ElOX2ctOw+3PhmohdAYfNAV7azHd8rvCobp5
ubQ2UA1xUWCp3EwpqWjMAY7OkLBHsN5Do2sOUzj+EYN1zUp1CyuuiSxwX4FJvIom+bQUmugC3Z0z
i1XU5Vfh62eFr+1ogqcOrPTQcsd8997ZmebsGEMIw+izBrbgWvPfiONB0G+tnRx7LwM4IxlQ/ZBY
S8r8nwBL0UaXsCYs/vo5Mh645RkPJ9OH5XeXPp7TTVc7jErZhGbGHzMIf2qn/1sVDvCr/k3yWQET
S6JLZ6ZP0F7UqtbgogWJ6E0Lh0gMMz6amAs9BzcSRBJASet+tMgXmo7bvyjpnwP3CZ4umoyFA0xZ
w4J6uDsB+jSKKG89d/rFrYp7NzoAo5sURyrlT5JMP+R64KsNx0fS084tgmgSjapPY/TPMmeuJxFk
qSy4l5JFsI2bcUXqBgbPpPqt4HCS0oejEfgz4e/hqbD9W6GWqcD0N9XhopgBN1vG51aiqoixwm6D
ES2tC53bGGTKaCpmb8Vcu2sAlkrAWHal2MhEWY1DX9Kc0yfHQbMJEt/aGJl9V7NaksGZgw2CmA1I
+6uC7m+F5OtQOor4Vnbdll0/o6SPz1YUdhtA4/Gu660dHnhzmwjvixQ4tvmOKc5CeBWJIZG5x6NM
WqllrkfX/aXSCg/RV+RpAmgI+8Ioau7xM6H66XDokWi9TUKD44Mg4tlzf3BLmzQs3mPE+fGU4TKJ
FUjguYq/pbyYFQjr3GMuGywqk86VpyqD0zbN1aqrF8/NiJnXJQYSudpz6C1sh8jBMT04O2xXEp2S
Qv1pIkvKDUAIZAyvq3xEdYAvXFXcg5F9pm4i+XFa5qb16yCv/GSowyr4kXgpN77Uz7AfP9CNM8FP
UtZU+FA3HGWQVVmnNmP9Ru6Ps4W0dsPU9beuQ1ZF7DoX09nIJB0z5inoCZWUhFpFeUeFlH3rmbz6
xiycZQbSMvyrNjs/NswdvLi/FeUnLqvHADZAbMKXwVWL3huzVussgUustWYFoaqJndeo9f6aaCA3
GQzfVeD1bzg5gOWSn0zylOCKQUFVoYEl8rg/WBlHR+JymGbLn2p8N/kL02CBfxR0WuTT/QK5OmOt
IzwtzLjP2Af3JSKTKvXIUQ15XJuItSIH2tpJ/W2dABZQQUuXCi2z5HBk5AfKX3sEvuTiMFEarkQF
ucJs8MvmuO46Jz7mXluwPabei5GGeqO7OMl7eG3ZUxjr4MHO42TveqeyrKadZUzXrlbRO8X6dph7
+zkEGftcev4uNBpydB3NImL+SHuf4GTqgjaAm9QEkXUV8di8k/pSEIPw1rcOk5vEftA4JlN4pG9t
uJj8o37v2XfqRUhG4inqHV7k/KWTsFy5dZwdPGnmHy4xSAUxEuu6joKtqImLEL0znQubtYAgJ/tI
OcyG1woZyzvDRD7nzRbq4neIJrIs/IrCHqqN2wHDm4OG5GAWyZOLgxbuLIMWTodVVU/JyepALrCQ
OzHHXDJh4/zVrUrjmnjx84Cz/hWzYvRUp/W2Hsm4dCUk8jrv89di7ZTfSjbpCyOT+VXX+7TOgheD
s//OY4JB7k30dv1i2bN4HUFoI0mdnnjO+Lat25A3GFwyMH0TEXeuCSIljztwgwUjfCZQfXVWow0p
rcY66xY5CUTOpM4DBvKzXTgGlDqenlg4fNGzIimigXuzqZf/R3pSgRzin3q0RkAM5WLPa89o00DF
S0mqTqq6878X8lhMeNfLvxOqBryI22vd4Ec8W0dCeOszc8vu/O8X/r0obBprkG3D2m4rFu+JZ/Vn
byAO499LXkbFpiJjZw3Ppz9ny39NLemROIe6Z07NG2Zx81bxp2ykz+2jFohf19bEwC//Fem1eUtc
R9woB56kM0MSV/RoETbgfZul4maGnbihLXeb2LhGy//571cinDoCV/ieRfLJ8LI53epcZgcpMAKX
tQMu23iYrdS9KiuZb2WLkdUzmd5kQzffBh86WpvI/CGfy4PDt8wVSkING29AynT6Xjn2F3sKOQqM
THLihQ6CkfRezWVqn2qDLwgCqEdkaNBdwlp1F4P4rUvkLSs4xMDohIm9y/3nqjPbS2CETLfj1mgv
/14a1mssi9MfRIvk1Yz6OPcN64rlpVh+w4Ca4aC8kadnKq96wJ87FezpZhY7dTvGl7By7bUh4B9Y
BE+u08AcACSkJuK9lPWwbbc7i4MevhN7TVUhUdZdGAJWLRZ/4fLCGIiG0YzTrbUA3fOR7sroLDTt
UZnriw0t4+Ihlt5irZcra6oUkHVK/aaU/UUtLzGUJO4WI9sUVv6TGsO474vvBHHBysrFp5c26E/c
7Mam7O47GsByNPQvUQ/bJp3DB80IcOUPRowmIreYK5rjLq0TZwc/MXqCahA9JWmxK9BzX//9G2Nd
+zISVSWKg0q1d+8bz7vXMvXuSuB3fmi7tL2pUAb7bmI3YlM0bLOoZi8v6vSJHceenSkwEJVDbWu0
80zLJx6kGX7nFhIWHQBPFU5B4RewVcEDlOOhH6LfxbeWSvETeGa3yWZZPbjRJWYZx/GKosaVjNWa
ToIZd4cfJrnOgX4m3ZqGPvTKvHD1mm+TTSRbZ4/9vQBLco4CksHTfnmrureEUvopMe/JnQmzz2XM
1gLW840pA53QIlT1NfI6gFz4jpTfosfvyh8KaYLV1q7bGM8YnR2SiRjQhXEM6tRlLzWTgmMFap8N
xQHMzPgeRAi9kQSjl6GuP8XS2HsSe4ViWfUz2p+JJl+pjILg/y/wmeEgTtEBCk6705PxMmXFG8jH
dkeiyQdsPrHhbYWNmAKPrPUHnj4EQzB4NmNZo25IUvNXTECSxvgdQ646hv5TiIoEmDmU9zbEXDva
lPducQVeEwHtHW3c7wnhu/YlmgqcBdxBK2y+rABT7xJOPWsWi1Y6BVfkHxQ3xabOchfRZJlsKqKG
NkWQm4+G5z0V5PkgV0E3YtdXwp40v90/VBr5iXQkT2AX8gC3Wx87w3HwfxngdYsKt3/M3GpjRzRZ
hgcKmuxluN9Wpw6dKD7Cusz3hggf3Jrul5xjCvto3cfuX6Xr8ZT0KrrOwbR3zAzMbhe9koxl7Gq/
+3Dc0dnHrvNsqunGUvyb2WN0DgwkhYU+sGgDcVg0Eh46HUG2fB15O2X70AZMnlFAzXMWb+cODLPg
c+JFHOqjYR+btF5W6F23mxIS2IYA4lTeJGuXhcEunirr0exH83GYJrTJ7ncdMFNpC2JpwzKS6BAj
a2NJuMWiEpdGOeiI5L2wABT4Qddvp9HywBWFVB2NW+1t9aOVBbiLfVKVZhcFszUU0t5l0uJBhAp3
KDoKwkjW8PPCHl6Vbh7HnG6vUUw/tPPJBmgkKoR0qKTLoJoQ60jU4MLs1NWx8OsLtiMkm3Z6SCMC
AHI2ITAkbWbyETb9tbF8b4MI96DHhoe5Kne9zLMteJUa4wZqsshvHgomyKsrAU35nYTcGqi0Q9YO
Kev3tCP9KST/kJh5WcAnRAC+ln7N04ikA04ZSzSTBb4T6c/cnIs9mAbS8qpsV3scpj2OWZZI9l6p
iRDe6G8Rx08lPyHkFmZBcr17yfLJ2Hpx2xzZJKVe85hIgHdxGj05VX13lb2XHp+d9HNKI/IX+vbP
VCEPNRQQDpNmbMXMFQom2YJ2aExbu9LDPnXswyTCW1zrgy5Gc90CLyDNY+vPXL5xBWp26C3mgxWr
c3hyCIBW6THcysyCT4t+iqVQMu+RkIE8O0lFVx2kkGnK9JU5F+YAT/141pPpVj/9yCnlFtZ58pzD
UKunTPTfcrDPpZz/2qDANsT21mvhN3s2KLumMMCbUlQh45ENhpz0nPjRX97aB7Z72YbIaNLjJvDQ
IiCCqC52uAyYtjPXQT8hD5H/FY3Eo5I/WE9sERpaCgvysftP+IFtiKocmYCmF0eBcCgE0npW6Zti
2ZqXcfKR1eoLyJkFS67Z44s6zLZHTle6TYfc3LjN9JENDeGVH10xRWRZ9K+GuwiRUYm7CYs9y371
NZy3rrxldf2DI+ujWjTubQeixox8shcyCv3M+w/JCUqUvRvOek/2JXspBZ6R3vwaEq1TVSA4qsJ4
0NJLtrVJUiCCDUaxxG/ZemuHHFKV0n/S0MzPDsMThWp1DzElwuxCGsIGHu218FgS62Z8SiJxCjsY
pmTf/LrVeG/z8iWsk2mPmEvjd+iX0Flie79tjuOtI/sf3cgt+q5FWW5279lIwFFotZuqIQjQ8/10
1TO6VPQ9ZgjGLXf7D6VyiFdmybpi4b9b4wP4VgwdPdxwOzFeEg+pi4Ag5RXI84RqWSKC+zMBLgrW
Cdrw2dkRa5w20D8lJJM2A7JdA4Z0VXW3XaxbBGt6BZKq0rbDx7CBEM/gktTk+zDh+K2Te9W9FDbs
0959ERNiee1f21RDV/XGt8nHlbYYcbntUGS6kqGxDHmWKkJUfWIw/THyGeiQ/GRFZMVo8WWVPc9S
+Wt7zTlOZht6k4IMSBSAmZKcGPo9LqxuM8FnaYr0L6xS7xJV0NbRCh6zui32gZt9pE4cb0m0/vIN
hApa2CsnR30dmU158MkTMRoNZRfmFhJ68twKW/xwUp+4xAdiPxC42bkFMFM+DOn8mqbK2iQ6B1IR
wCYNrOF1cr4yFVuMjKpXN5/OfWQRcelUzDrKN0A8EHxJK3iWRaj39YQovyBh1EDhtJO9bwP1RO+c
21aOfNogvg1uRf9skTb9wDZ3UVvQlLLa4xApUAc0Mn7lmNwUc92dJ+s1aNIOMSSB60CDIPLw7AHZ
ZPqogcaZgILZXSPeoJVNwF4hdh7rF18ysw1y8cWDtOzo7xAOXrqsuhcMylJiR1eoZPMdA8goJTAm
xzpXR02wkQPsx57xrh/46cWIKhBy8xvjmkfHU4uYSdPIWNRzNJ8I7PRXYOLhDHqkbewOAJMQLMMW
l94SpSQGvzY611k4XJQZRWsK0QaWrzPSQuHcqldVj94J29e0nhKXyxR8IRHanQnUx1Q8xWjb45QW
PiQHcOMN1tckx3QXatCAytKPg4HvjUkwCROO+jATfSdSCJpT55MNFRVH08eelE2WSSNiP5uYlfYV
X1zVvROe+SXt6Xl2yXIlTGvLu7QDGush22EmY6nyYSG9IB/vqMOh9QbvFkEta0uN1D3RqYmqAADT
+GFLnlYkY97ans1Xs3DLndcnzE1ieuHIjJhyNd5m9iexiJhgp3jWRdCTbTxSIlgXjOtZzsdATF9C
zC+M+GzcLMD08FOyXamarSJxfTKehOl+LHtEPu57WL/kxv96Wj92BX6pupkWgP3BRlGElQUZr0Ia
NRNzDPq+zG6xGo9l558a43/snUey7ka6XaeiUB8UTCYSaLwXod/7/3jDDuJYeO8xI81A03kzeQsk
q2jEYgR7co1i8ZK89zgg8zN7r72G/MI6L0pOVi8sTG8sPZLuRU8CjMIVkuKxBgHu5Q9dxHLHcxxY
9WDX+gwBjg/9nLHnOe/ye6FY8DlVC0Q8Dn50IPybWB4W940TR4QbxmK1i2Ofd21gmDkV9tGzvBKX
3MDXUDFXAhFtJO4uizzzfYCEH0p33A05upPGiLvVOJzaLI8uVZHsBe7YfAx7ZOgm8J8q4fMnp89B
DVNiz9W04dl3yGrU8vGgSn4OgXCqXem+uuHIyZFwtKPrtngSUSPrwPpyS3tBkU0FGFU89MI68zzh
Z3SqGi4kEXkN4PgKxwqOSvTqxHetyaPcjB05RgGEIxCQi9yBxkGtt+g0l7DtOeVoUif031CxTQRW
zsgqbCIlAy4oeYqkxhKXkm8GJgASLrXrh/d27F/tMfwgLPnK2UMcUDfVAIedcWd1t3qNNiWj/m/S
O6Qy1yKkdSTIBohftVajQPqehtpOhubZTLqrl02P+FTc9cREDE8GbkEPh2dnACLudWODgl9bl5Fg
KQgXnxlHPWwMmno2805C+e9dk6jC19mhGqX9WBedVh4GjeLIi3cFYK5FaVrEletzriGTGtokZ4cp
qTtDSKKPyila4mncq4YsiDiFyFto3qHJlzFKPHZng7cSdgUX0L5tqtGYM1T77US+/TjUcqP12W1j
OwCCQ4r3obfR5zX+UbP4y09/pxPJcgSHsgy52g8dgFus5+BIp0F+j66dbZhSmMeULlTVt0aS5adi
qKprL5G1WDLYRe3W1Xwd8UZDZg0I+cSEe+oYrnqubZ7bkE/jXOuheu6B/NXy2QV/2Y4F8ek5ukWN
a/W5ZZROAJEgvXzK7OcGHSfb0tK65DaIJcPLgdB1r+Y4sH3N2umEvHPuwPll33U2j16gb7NS4zsm
BEkxhf7tUtNfpaPUo+k8IDbugzh4AhSqH8NgeLG9FCdK0D5LLSiOna2XZEIhRMYuGJBC1Et4SLiU
W7DreytwtCfV1Z997aG/mUXdSajoJhn+G2Iny58kucnBU8zjJzDUPgRDSg/t2yIJivk3vmzGobAU
qeq9biRQ2rL8lZWE42aitGDD9K4LdndwJBmwT4ywKsmUBPGVb0Y2wuQuRGbJ6qhpcbjAfXWHIb5n
2sitV6P4lDJ3FzRtEZJyd2kTtCKQZJEv0mgr6oyDj75woabcwrjEQWG0qU4+N09WPqbHUk+cZWcZ
6VLvdHPNCPY9HzOSmwrn6Gsvvee8kueUH7EG3IIdJVKM6TXKuGI/NvawIbt123YosdzmyntpLIpg
pGhkpTiVI0Lk+ECXcQLwi5nRZC9LDDMr7LRbt015ksVsHpoiZLa98SVABFybSSfXz544i+rHhrx5
h/DOXEZXC1Q203axtYs2Xvalf/RlMK2SAsL+DKXqBN+E3ght+FA58VN4pDpwt3iSoqdINy/DADzL
IghjJWYypnK/WgMFJ8j9DtGaz0MzwZlvWk2/+pgC+5I4kxB19JoZ332e9hddi7bS6G6i3qRlUcxW
8p0bJsdC8thlSUiraRavWUSaBwoMfRcP6bGuaVRsz57Ivu72iUnKUkRYdS2RzTWj85mPbGMHaOCk
Xydicp40chzCICKxDqFD5xvPkn0g4pW230qlX9k3rCaCTAJ2VDjsGQX4iXqYckFqb+2gGzXUSxbH
mBdc4mG0FNCktKdZvwnbgGDsYQwVclHZ7pLIINRYhc1OH04FWUxjgWEKPyKJ18gOo+KUBMDmPRFa
K7OIX+NExHunr+9FkwagRJ3m4BJBN9n1Z1EQZja+a0Yptq1+atsYILR+EwxsIEZi0Re1qJaax1QR
YgbjBbshLgTTXkbjS2OAFXKHAIdi2iW0S9W1dTIT8wZG7q4IefKdHIv6oGXPtN/AColCQMN3KFIJ
TwM+fRD1135KycJKs/uWWJc1HhGs9TnzebixmKJwSlXBTZExhGNb4IJmFSsrq87Y9N8JwbgLbHHI
DLvZkTt7SkOqHyeRNCf4FDZePR2hkeyZI8LciwGuyzpiDz5nM0z8gZZnfU6FB/2UwHdPoe6RJWbt
MIZ6gOY/SFyU0O74xeQJKEHUQYbLE3PlJnfofOc1iXVfmWEGvhqXH0YdubGG6HloWKHkrfbGZCAi
+RKJ+TmAg7NBHbFqBjIIsxAKRhbigiGTYIOw9WTnCBHLYTwN89bT69zvULOOVtbtRzxXO3ttjQ3A
jDJR69afPjX3kBOWs7Tt/Jil9rAYex5JgA9d0mbEsJByr0+ePPZNeScTErHKAQnwWCsktoK3XSlu
icw+WklBNLf1GM4LzTqT2gHnaL3k3ZB+rx89UjJbB1mQFrLC6MoaTrzzbXVyqRUjMwSG/oxhY3NZ
jiCkEXFZg6+tQzTtU2DGG6AMgEZHvHhhgBK9AKabw/s0JDb5pEVF53ivQT2Gmx7CY4rishTcBsim
EHPWT7nO9NfO2kdJ0Yj/gU1aoM82LN7oyJHf/OkBFaCx0QYbpgg0wgUuLXPBPGI7NMmM3whZUXF4
9nN3MkgTTI+/s7MeDpc9l1PSvshWsBH3EAuWzB+En7ybMUqYhG1jawcj6gKuHGls5s3GsmGLRTAR
L3nU8yUYzpx2EGrtnu/sU4XSDam889YSgwZTxKSVwZN75/SAS/rszU3EJyXfY5AUD22aBtijAPVb
FcrVPlO44rR9qPfxuqlpJYLGWyOUwiDAQSgTrTkFuVGhtiKxGYjw1p3QlvTlmxE5WMdUZ6OalkhK
519m3vg6jhjJPcJCUA7Ey1D3ohUxxIhXTtzrm7xlF5iEhreyh+zOvoqC+8fc2CVHE6YVIlt4PKhb
A0TklySYPg06QDbA01tAJK/YjIWyOUPZUKBCWek9TvRsxJZodGxrK41JgwQ+jKlNlGW4iSymI56i
VfchHozw0YCvygxsPKRQEIy8kxojUNzXSzSlDFy5KxAKYUC3Ufd56AiWgY4z0fX0XeCQcgCOMqNX
CRhbhbuUWe8yAsO4Zl2PKIiTtUCUzHBSJ3FAu29TJEK5iec619j1S7IOFM5eu3PI9LWluZKQiQcX
+5HIY8V46KuX2kcmHMIe0BFu58HSQJbu6NmEV3R2TzFNLGvCigrRmYkgjGenRYCMJyfegnKd946Z
KhDJOgyq8ob6R1jo/iPjxzoI6qtJHhJKuze3V2KD0nIfTRn6OwgW67AuyW1xFJvzMf0KMv1+VJTr
eGCeyCxplpYctIWVhlS7FZ7WGvbRmVQDibgIr5jQ9ilZshMGopIVWInXayJLYYOl6801sXGpGnlx
2mnE880pORy0lcPlPUYDNNBoIlktRwmoARtdjPbwYz6ET7XA+IPCuraI7HQ7pnPtLDAi/G3tutY9
wQATq7cnMjUhQKsQM4MtBmLIHJr+Qd157L1bGp7M4IaM6undcFHWWGrYm1YtluQpxQjRk7vIkhtH
FWiSY9y9pYefWZFvZJoBaqwoX/RgjlcKGjp5nPlXokS/07p3TknzgoSZN38JoIGUdZ1vSPBmoH9t
uTxqv6+BFkkEKho7kC7qNAiuwDd7VvEIBO64DJ8rE1tJ7hhf8eA2exsdBrmukoa92rQVaNyYPT/1
2CliaEyqES8GKZ7nwQDqThvGqMZuH4c5akhPhb8LffOrN8glnMi59/b5wPC4yGv3WLKsc+fjn4Cm
hReVnyz01h2Vz8pg0BXWQ7IdmIUIj8V4hFwBoBLdLwR85MAcSDmng+Zp8Bsq90f9ZO6KpHyB+m6x
sGgQ0JKj5rTq3RYVcYL7fpCURvG35ejkRPCkInfTtz7S0o1obGM5C7j6cnbBUYaYljx0mByXWu8Z
NBHAv8uWAJzJtzaDxSMss6afZ8Z82nq50qWP54TtVBfmDrcZ06TJj+6VbyIm0DhwI5Y9VGNzIR0i
oSqkHLdmH+AraTZmi2O04d1wHaaWPvAlUsjcLyZPPcNrau7d2Kh0OdTuDdD1G/aZRAf0cN5NgQBc
o+NmP13v/eHG0Kn0XUdDvIOl2EOsyhWYfKowO0XJFJLmwwJOWOZaiHm25+PS5D7TCX849jYaJJG6
RHh22S4SxSGGW7mxLRpZYo9lyUVTuxHc2X6eFjTmkyxITYhL4q1mls0qSJlWz9eXGIx8GWHx33Yt
ftmwcfsDR8QuNSxUe/PLOnSZzYER7lRLZlE3pVdGoTuMYI/GwBxNC+pL5dvTyekI/zb1O8fgBCi0
+sbx+lf1HFRk0iFUO8Bj+OBVnEUKOdOIgpeckTX69/6FwzetY4zU3kvDSP4YptgBENt9m8o9DEN9
KZtwgHeeXIClsaRSyNIsgH5MXYj4gBlJ//FYQOo4tIMZLPuQzfWAhoO0+jtZfziJl+wLwTWUGIxM
gV17Gz+6uopQ5GooCG4ZsHgpdtK3aUzNBEP4lGezwhaIDNJl884WseS7B/TEK3p6OtddKr0rVubK
LtRLm+A9DjwkLJQJfnfIfYerkc7cCqjRHSPb9VX8NtCx40SpKHgY2SUQmZklsD+2gTdHpf5qxC06
C8f8dpgmLtJWBcuszx5as2TEPD+7gnzjmQwcbsOeKHN8lpzvZn1TR3mzN8OGIbsB2Fz4rymH8NH3
6hsl25I3I3DpyAMyXaeELdnkf3k2Wfe9KZ2D5j9mHc6VLiq+UZhYL6ZQWAQCaMkmiqgMN6pV69uk
ZidtlMNDGCM8ZIyCjy31l0BhpnMhmDNGsERz27sUPumcOrjzU5bZcsHImbJ6uCkroR9L8nUj49iY
YXtrGX10VZg4dRyKoLxbrheNR64TpD4VAzHWRbYoR7s+BQ5TSzzKL9b0MnWD9VZ6K8Aj1tKDRYeb
iPMejFDFCv7OnSntqWNnKzyZdB+1glrOnK4Pxog40Du+mnXWWeWrCk3eaBlOG3hitFqSL9NIISbx
fYGUM3TjWcmBxsmtxlVs466yFCtKv9ihpeFnU7L88RKkqngdLO2zypDUENbabVzLgtUiCI6Ig8Ja
QxuKb5TORiVOrF3EyuxSFLeSdISzlQxfSTdOG4ZsrA+6XT/wI2EieAjdm8A3+51ZDkTeDsVehTea
PXwytOjuOYCTdesZ0VqMPATjvG3KnMG9NNZzX1vq2Ivik47fXwnCLbW8j9b4QNXNYBuoU+qAujIz
23OWs+FPWZ6QyjmlF466fqGXSDUKaR/xmtR4Y4oND/oDm1P9rWqLe95qfhzhfZDj8QMlB2ye2LSV
NTCsqnTNPGiEDSx4wd0VmfN106Q0dio82CY7pUKZnzbws8AmuTExnYOl0OLIZurPTgH33Ld689jk
pzgIrFPZg/1WeXawinRZj84G0gp747CkenZmcA1B6l04Ih2pNmJsPrwehXI0BG8mAraOJtRS1i1o
OgbvlfPQ5Q8S1JEHGGrR1PhCR39ah3571bruFdX7h2lP/PZZvCOs2R87996D9Rz71OEmj7boX9xQ
L2i+nA+jTgldQ7VUZkwcxqro4V9cm2jcAt6fVm7vswxouXy5I4+ZvMQ1eRtVzMnq8U9WpEQ8oj/d
ibr/gml+qLnV8XETXDga+GrHXsM4yazNCQD696yNy/6mNHAEa4a8C8v2RLnw/I3aiXhYH1UFZ5wo
UTIL75yZDbkCOSW/uAli9zEtSrxwYnroTH1XGmoX2eRIBgyxMzf4HBoFOwq+T+ixneFHARAI0wnB
IE1Wbn8ib/6Cuf0FjwoV9LcY0T/88t9367v1H6miv/3v//0ZC1zx9Rm+/eV/9X8KnBSMAsp4QM7/
7beM31/YvZe39Ovf/uvxrQ2rMP4doPSfv+1nSqlyflCOQ9djW8rUlW6Blf0Zu8u/ESaSU8xUrhLw
XvhQvzBKLRPsrnRdXUk4UJZj/ooohdXrQjw1dN1EDG/DFPo7hFKk8L8DlP7Ka57x0r+h3YZ51gcl
IgFUsENIfEmMFL4I1NoemQTmLrm6NjrfkdlPknefjMAuVeCcSo96stQeuAfJwnYQo6oYMmg2roMe
gA1Rv5ZzZ8rgU2hBvuCO4J/Vj3GUfZQpUkfXiFZDgP/Z8vSLSIBRqBDZPX2OhVR9rDDGlmm1iZP8
xql4WyfXxKPk2xFi7GHR2kALk0k7+noG2k60L0Jwt+eslmY/FgknV8nuOw8+7TREtIMS2ims+xAB
uM0IbPhuWUQyb37BjAYLdAifBXtLS3r+GlfAm2SphB74IQ/0z1zX8dFaiDz0aT02cyGmhQ/90PXg
DiZvP8jxCjBIW9c+cThuxsLGGZsfyeacGEcPbJT09i4t5MVyBkZcbmAABcVJXhUu9Jc4r7doyoq1
wbW8rLu0WfNLhj0pG1g5imDdpeW0av2WM81HrI8UrNlTQ+m3eu6pNduy5ej2/baGt4b/0n9PG7p/
1xzbJ76aHJhGgcqtLtkMIbueplneyF9AnXQLG/wCu1UG30isMCB2HuGvxRcMPm9pyvizCgsoJ7o5
bNyGEWUFBRl8URC+4zvrV8pj3ad88QU4prk2SUQrYPob3Qm9Y9WAGucNIKe1aSjM06DaSokgV0d8
vfv759E5/KjyOv9u/vK4+bNT639D2rfx87kBH/hfHzc3b1oSah9B+AbzpP2TU4ff/cup4/7AlWxK
TjAD9ooy4BL/cuq4PxhCtyyciqCPFe6zX08dCzAyhHAldcGR9dO/+gfs2/xBmrbC0gzF2PiJn/+P
Q/F3dwfI9F9+/Tt2/UwxL35lbf966syn0W9OHRLDkijJtAjrqG1c9JjEiYqx9NGYTOe+QTUvmMBj
gMjjVgv3mSKIx6WtQyxGYjUaq0Hge9DEwZ+Sl6ivf5zasr5QAmm4/NMHu8JmpFvZ1hHw9vlCORxQ
ZSwmBAdLSzcyVsI9/HkrH5HVpkFz1+V5vC+IRBqW1BzqEJe9ma5SQunIBB2/Gm8iHsWuH1Cn/UgR
6swCgJq6pvc2gZObsHBQY4whlobOGCuu+lk0YcVnzyEME5e2cdVH2zkkXkDCc0faiZs4/bJiAuYv
ZGVXO2ZO/YcnbPe+c9iwgcyBLTYGfvXFrlRsx4mMWj5nY4GF+jzG2WudVYBNuxgXAyw/ttCJXvdP
eiXsje2k8aVPSZQL0rh5R3FEt5C1KiOyt7+wvO+Pgz7iZUsZk07uLJ8xc3nVreTTi6buzhBGuKnT
Uh3NsavOdN8f7Du1lYfP/lp2VX3Je2bmylPYDzKBw2EoCChVhT3uHctzP6ZMT6O11bsTFIw5+rvV
ZVmsDK/WLzB2g01rpoCo0DQs2QbXhL6GWMIjWFCDMYf0DLradX4Q38hQpjvRjCSnt9pMsuuYvTlK
rLrCLXck4EwoxtHLJ5jBNv2APd4dem1HM/0Q8W1lTtPJS4sSaNOV5MwEafnG/faQex7+eAMMcRck
EFNU+sUy9KsJMTOmHbK8iQnLuqny/CrQ/98PmctqiNPx3TQlsq+kQdhmfGQ98u7IwT7Xo6d7Z09X
nPmBIr2aUE+BJGJwm7v+bVjV+bovcWCTycrAd2QYaYfZV9zlycVJcnsxJmAkFKvXn8Mh/la19n/j
6chx8a9Px/u3zP+TM5Hf888zURhsR7FCudIwfnsmOj+4FFKcfTbxQsSA/HokGiSKzHR5gzByfrfL
afmPI1GfCzFyQwAsGghzdPm3CjHnXwVn/IEQL+pgNJ1ewd1lh4jBjSGs0TFJNDhvKEdmsJ3Jaz5Z
GRjEEB5K0Qu1Tia93mWJMR7ReFWPegcFOiua/lHDarMjXcyife7kR5aDyYV7Fq/NMgZq3BkJplDW
c6D/Ghg9nbMWOvSylhdoleDh34ewXDd+mnUMgpim9llur8auu6Ra1iErRgskx6ZcVrOh14AFcwPY
FV/ipGy2LjrjV9SNS4Tvb2bQnRMBdNWrPAOtlXXOSxlsisyclhhZ3iGZYHWY1xmRe7C6yl57iUKZ
Rps/ywW6dsJvWQuHSUUnbjwbzQV5UexPaHMLu3JWZhKiywyjHQRJeU09xrKBopNitNSvbV7og1HC
4WBy/qrTpUNrG9iFNw4TjSE/GwEZnKWqPjg53swRPkQWDeWGK5DUUit4oOSR+yipnidD+JuE8m4t
iG7HBR33F5NY1EXu+5Ab7fYVkCCzbO1T4p3e5lnh7v0K+KBHphmBFRNWl7g/+0pnZW2BXrSSLFqR
GHkthGNswA/cdWXyhEwSnAiuQobGRrlJ4jTbdoSh4qjj4MsDECZ2oN03DduUdrLL8wREdA3CQjw5
eU2Sb9v5mbbkEs/2jW6+Wl76wSRjk2aEhva6bBDIjmevRVBcDHhqGC0uYhDEm1Ckl74lWTdNtTe7
orklss7LyhuEKQNKVAC9bY+QccJks4gKdHhGkKK9FhY2toQdUzyzJ7kDa3hLMjvTK0wwEgf4/QOO
wxEZ/ZY5Ehm2SUtAn4ePFyJFtMWKcZpExxbCF9WBNDJ9laDIPZQlr4DjQ1hJM7vfUdojsQb/sG1M
9BVUtvFnh754mdT9+MIAlcy9ZhTM7xH9RyGGcMOJD30P1L5scLKxleoXI1EF//+M/anhpRH812fs
6a1ogrfkT45ZftvPx6yjk8ph6nSvkDFMS8yRMf8sPRVdK5wZU5iGo353zNLPMjNlE6AY7HCW/uaY
lcQ9CWrVn4Ob/lY8k5j/pD+tPOd//pvKsws85QWgi7dRl33rKvwo0qjb+wlDdtHmW0OVctkn6hEh
F+fdCBwFS/59N0Tnycgeu7Z7LXBgTWjwvPYUOiDdid1EBNTf5zb0pjw8dqlxZpL3KEYMj2Z/l2vJ
lmJmSQ/7QeP7I3vGywjEijMTEygwzCzVPzAagXgQ5sHNtfeMgHvfLCg+ciQ3+l0AcrOt+kun1E6M
xq4CU6s5YNTH56QojybqRDvACmxFwGmZHxdhuy+Qb/0Ue6C6bt5zADQxUmPRth1VSdU8hoZc1z2S
e1JP05qt7zAh9WqYxPJZxU1+ZI31DTDwaEJaZhDwNB9yEQr3CTeixW5XUIQW/rAZqZnx+H1PdrWs
3GaZ2/q2ZBZsheneMoxr6nuHemKNHrfXttT2rTYxI8VcgXtcAyOaSvPEdmuFBHKH7Q7aEVytgkvJ
rdE8V165H1EgRu0LBICZbroWUXGszInvNYIlMggBbZGDgh6igPvkZhN8aWNbyuqooZnNU9ZHyXQf
QsFYNBWoRhTBV/il7HCGR8uYHsKmeleedWJQsWut+GAWGFOQjtBMsFBN92k2ruhob7IOJQeeRTqz
TezYN5UGWNg8cR1f/XbY5FZ8bOEmuYrT0aCy7aKG7OjxlPpIK+ppOxC83jvePQv+DcjNjZOwSmAK
OnQGa1XURuQ7vgZN8YFajnRR8aV3KM77ZGuk1oHNz+vA1ooteHfu8vK2cKP7sYsvlUrvKvYCNePk
QZVvfTRcOaQfzdx+gq1Nnek91AK9wojotmqzU9UB3gg+q3x6FBOGe73dMOaHpigwP3qRuJFJCa4P
ZJUrtnj0lm13n47VpTfi08RyLaLLWThOvREDmkextCL9oKfwnEPk9A4c3jIQqylE/GpgSe0k06Qy
/gxSY1XMhAcvvIwtpI/OU68xY+Olxi47GQteJ54/O3mLe3Ww9fDdN+un2K4uDm4djNL4fIN172l7
O7LRWvcrKFJ8HqI6jtmwd4Nop8fDgRXHm58Aze+RtRE98VhhmhAMXbTMv0L9ZZlscEsgCFDxayLD
9TAiSQeW5LF4b1xFgzRtR0lgcO49hMFsxq4XtWa8AuygIEGUUYrbyqu2XgjV1q6HhzjpQOLFHtz3
OPqOSxQgPmka2szFHOxDGsl9EOFey5Q82FV+U7f6txnB+0C7scihfwy2v4YV+jyk1krHiJsO8Y1l
5bcOYkqUrehkHRSF4YDkLoXONPNQSZE9NbQldm8jRdTPTs1myk1vLQ2aluMjgRohRqPC6084Nba+
M21tmYTLIcavk3ro4dXSK/2bSHspPP228IxjpKsnjBgfAVpB7HtIhUgKD9zZU9m71iZppYLzGdK5
dWyGC6CdzjCSH4+iEPqc/4KLpXgdNMw8qQrGbRH1t3rWf5kjyievIWI7NFmWuYRxbAw3v58i29pU
IiBqml9lI4WjYgm81mt+DgSA7fUY6/IUafrGD3SfhBe2p03AdkhvScO2ZYlvgDrDzOQzVs+16YFX
aURXU1GM/TVrcNaniiFCpSEGSscx2DbawA4O+w1PbPQED3e4i7L4gVSprxxV1zKt6fUZt1lzziSm
3pGClSViuvaJBc7hoe/1DLY7gPW0cV85GN/qKStWfQ4EOWCnDbmg/qb4NZZugdC9SrPXRmM7r6zJ
ptWNL+xBg5WQoA8MAMzELEB1QAC5zRzukqEH3mfXRbzXzBalMnLJZZc3hKu7hBmwG4BIbZrv/6/P
zv6yL/zvyX9ZvP3H//wf1duY/a5w+WdnKPUfHFMKfJX8n+Eyc/9HycK/sZRyhCsZ4uOEMX+dlpn2
Dxb3mHJs+j/bMCzy5H6NlJRC4uGVkr8K3f5bM3rJx/hNyTLXQ3MqpeUIh32BYgD3+9JFr7HKxK1T
roy+QZKWZjeJ+zba+cX3Kiij0mb9XMDzNYcQkk63GV76KPqIKrklHOg5yUgKIyUp1ZH4JOmbDh1l
IXATsUw8171zUOM9WsC9yXmH60OhHMp2CWSmZMyhdYoVSDUGyhuDUyTyJXxZDLZpfQZjRVRAvwSc
sW1VumNNvc5E92IJDvVJG48ZY/NERd8C0GDsS8wx6bqt62fbAMAkdbn9TSH6J0PF3xd2v3yXJL41
3VLs+OQfAgTR0IIzSRHCCnKZYMqdLKyx2JjE4q8/jjX/Qb/OLn/+QKiYhCHRbQjX5TH6XSU5yMTx
RhCqWvRa+Sb4q5tgCtYl/SA+QCPEPjJsVPXd4F8cCSELy/6Sw4plE96g7khefe/d44fBXB6BZbes
tOegZg9pxSch3nNcwHmzzn2qMdaJyuhukXv+9Zdg/H7W8POXIITJk23wjdbNeTz7m2K4KrswrXOr
nFv8M8TJ0XDv2sm/sAX6ggW0ATr4QK2zau3oVObR8a8/vPjTD6+YTPNSwZQz/vCj6iNlO8AfyhWW
NVaz0bdy30Mz/7DJYiiNAD9drqxlxUXB88zN+lNege2QpTpB+Y19BGOReVgYFjCpyYhea0AruQNz
rYajYBjeHcSwhajD54J3xBQT6nnE9dW2yFvO0+5qV2ccBrtAzNsoDChGSRJA2feLoI3Ys1bt1dLE
fmQ/tqhYFq//+stnRPS/PkGMoNR8bEgH7v4fvv4Wfz7inpAwrbnmtiwa5y4b1lFLIE3ZBXcOXQJO
LfL50n0EwYarhSAb3AmoK/1VJq0rRMcO+Hf9lkicvXr8NI3GPeD0re0SuZ2TvxEBhqIa9fTolqx3
JFYxmv/BIE1aYoXyt0lRXBVT1oziGbTpEvfUtTGdJ3Kod2bhbpyCVTtRGKQ+NPuOsDF9yrjxbFr9
QUQ3epWcWjeYEDAioRmNfWNUTxKfLl3PqdAA9bQBQrjQTddNKM6ic2/DO1iRMKRC1HSxyre6lmfL
vs+xbnADu0QSasaz5mKl8XaBRszGYF47gsLX3iRuXSnudASOcrpvCRMasvGmp6LVQnNd8sDIxr1C
UljgjEOPCJdVy4KdtM2jxyDMtLR1Wp66+DZykanYOWF4hH7wUStE6JnsPkdrq4NIQfjvXluPbw6w
f8dZOg+CWfskqmtTJSslsouOxU35/V6U6UEY2gKr3Cuc7tPol/euKDfcILeV41zCNr+IoD2MGWw4
/OkIoc8hnBllZA8BjgZ4aN9dzQ/Vs19Np3jISn9bQkcuctT3rQYViCyuzlj7ikzsTB2GWtsEmvuM
tvkiGbyJLjmiyzxyX2yg/a7chs+rKwB7sJcMYYqzZvmRDTPRTL6JzRZe/nQaiqVwD4GhgGIksyA+
Xkx1uXdC58KW8XYMIlzk1pEIwnUddngiii0ZDevKuzF9tPNDiqxdngZf7kKBRQav42LCvjZokDnT
sX+OGYeTiRQDV55Df814lVhz/qJX7FTi3aDqPLqJ3KJfX1Gfra2g3GoNz7SpHYpebjP+PhTlNpX3
aJhWqrE3vXY3mO9ldTdW9NeW/lRacu+RrZXUjONlNv/Zh6p9MTxeaHQQGjHfEKeQDZbM5gPJguNA
+eijRXZv4JZvoP4fu96kq05+HNSXCpzrhGEVXh4RXb278IB/sn2+18xyz8kChlDPEFC6C8kPVxI/
pXWHtnxSNQQOg08eszjpAmxqbqzK3o21vXFL92aY1F5a1tYC4MC+Cg6Qe2NMHDRVVh/MhHWp75zQ
55xRXd+Y5Xhbm/0+ietHxeOGDA/mUTFdism6Q0hOPECHxkOaKHCj6JRo6WsyKnbREcAExafgzbSl
lAs70tm36251zDP9pUHnjaZYtxFWKZeBLJ/KfAtrMFfKvN+TrYkq+Kd4rwwyuegtuJ/snFhHk+nC
J7ZJZ65YpRO46xNiusqhfemxuTDJFsJnKM/O2J4NaAlRxs8vJXEvKrYJ15+n6dWBj74n0n1RWPyv
IEmMwoQVG6LBQnf2SS93cW3v9bYBd1jMifa4A/VY7YmXWeNMNbmapDwB3FxmtrgzpvAp763HmiBV
IGwnT2cuCt/xVfkyxuaanDqauqiwr3LdN/I2dgklLZEXCBiQ8YjLWWT1RyMUbmfrSXejGfq4xLl4
icLmMEbl3mWSHhkdDaF9isd+Gfb0AcTI7LoAOwrljVNV+2bIt5lr71O3PXuztNr6T/bOY0luLcuy
X4Q0XAAXYupahYfyEOQExqCA1hqz+p0260F9Q+eH9brOyioyyHzsykGbtVkPHl8wGOEOh7jinL3X
Nqt92xc7M2FJ0/nOJs3cveG8BjHD5uitslC5M+SMpbM7eKG2nvv4Ys/tJh1MdKdrPYjxT9Cgg85y
H+bzEcTZIrceae0iJHIPhFvdxLW1badyhX9XtYcvQLcPkYFLN3E2KK3uHdZ5Zdm9gObZ5SD82oz2
vfWAqDtriNPTzDFaowPvNmnRfMa+VW7NwNq6MC1MaELEjXNZ7H0B0TSXJdMNT4td9qsmfnPiVxPM
T2fLVew2jHfGtrdBrTI+DSlM8IhxbaC01EgK9t3KdkGCFE20DEqoUC2xHpZ250UqU4HYKnqqSznZ
e7WBLV+sIH4uUI00YbV3ZLEjtJZ6DJL75zzj6X8ROoxtghlji52xOd0SdtMQvIWZD79egV0xiayn
2cleUyPfVcAQgCQhLp4/UAi2Oz6ez4rXDiWLrPYAlAELGbBd/Gc+aTSFbNel/erBEDLRW7GF7PU3
mHXsy6lrwG9Nq3YzDfCecnjFhEHPjDSdLveN8ZI37UpUb2CbP5ime6798tEcyw+Q1Xb6oD1aOAK2
Jo976Kfl0qi5TmRaM/w5m45LoM6wHnarVi+2gyC0c8Lk24FyqDTACuRQ9oon+SJzxoqIlaJdoz7r
4ktQxivHNLnvzyTzLAUjtwpHmNi0ayjE1BUKzOyD+ruc89M42ZSqCnJ3jOhr2hj3IFvuDEkpw+xv
aYMhGck/WFAbc55QNICys/bCHNeQ7JgseVjlfIMRLMf9kNqLNFWBbh2uKUKqvmBeV4EyT0NHgCHD
GP7Sw2y6d/gvH0wfv5MhKVIklIHCT4OmvRVU5VlnLCs1NIRkP7rGuA45yR5WpIUeDw/aHG7zF1bc
YD7zx8lK1+m4B+f4JSWxvqjFYzD3zMbjbRy0D2Zsb2hf7LMqPRXODdfhk8szXuXWUzFxNkj0ijiZ
RjssmwroTvu5ngXMwoChv1tG1lIW3xKkxQkqGfICN4wNjI2YJnZj4JHONz4Xcb7POuN+0hsoctUu
tY/BQDohGn0tfDD8jqpouDFGonBLdyfn6G3yvLU/UKkJQuxykiy0BkF5NzCatUsqeTSGgwnCb5ut
RALsvdJwSJa45RahQ1PchfS1IF991wpWWFRwPjVu9C2xv+jEgWDacp5ZKBmLAWCugayYrr/TL+KH
rmCmU6Be7Ac8w938GeQd0iBy0bS83RIN5C4GC8Oohd0gS6ybuAjXYdm74FAyErRGHoLaeg0m7ROy
hbc2wwU90YffO2Z2P3b6rtCfXFp1he18jBy+iNsAqL3pLUUdhJRLSWcPNbJqwjlnbcIcE0CnN+Kk
WYc1I2439V8QfMG8rbdJN7c7Yme/t2DQFP5eR6Jaoz/txCzPcgiedyVyJdO+1vp/2MZ4uCXNoG7q
FU65r1mOrj+QW+VKtkZ789eLdrWpe/9WpIohxlOdYCnVluaHt/KV2IvaVL1q6jemgKWrCqVFiVWK
IDGkbn/9brRIfn43qeuGZbJFcHXbRMnz87uFDllFZQt72xvx5pATYyEWaHV91RAUHhtbK/D/sHv+
5VS+e0d1RD98PtsydSMKCNZOK3mGTnSIm+w0JfqGouUfPpzxy/bv+l4UMiie6HSD3u0+Cdgp3HHk
vQraBJMzjyvXBrdW34E24k61cdxNa1FAPyJ/bcgh+0cYsaqtcMen/qkM7K0W6etpSmhsd1tKket6
MP9wvdFe/noFWAxgQ9OFc9Vm/ng+HGIOooHQTrAtLxoVWZ9y319f41/uKHUWbLpabAClBNP38xnv
9LqGVlJwxqP5zjBR/QgXA9JlmD9Hj//CW1GxUJtO3fXMdydcC0SOA6HDI0xjBJcoBIpEPKd1sh79
cffX7/VLGUZ9rP96L+vd3pYKGr537J5EgkPeh/0862jjY/MPZ+93b2Mig/U4cR6pG++ex4k2ct0q
H1AUtABR0w05KkuZpH94m9/cBlTePINxBngHA83PFynRwzB1JTt1vOnromLRj7Pwr0/YtXz309Ai
dWFJUzdd6YH9k+8ePUGmGnwdbgRpOZ9qv19reLpK1tf0HjQt3SVhRKJUAnYwXdfOcBf75cdwEId/
6TBsy6EWzV2pRDA/3vG616FnsDmMSYQ3VZaCkbRp19xr3nSvm+2nrC723USETPqlMNqjNzVAMf/0
UPxm4BOWbZoWNdVrtfPngzA022kNcoNXKGYv82SeyXjaJTnttW8deXL++a8/tPmbYe+n93t37pvM
gZOndot6S+Jl3jHaZl+ovGxYiqy4KB9FRKR6E90MMjsVnIE6qrZqUC4c0mBzmD7OLgzGRx3VoJZm
Gzccd2Hv7QdsrEMw7ewUc1M7PMp+2k21eEoFLi5IDr2CM0YIE/wov89S/8WZij0hTWsx/ody//98
klS3FyRB2wBASo373XUtIwCKpWDxUCCeZKFYNHsTWaWR/2k2/u2z8sMbqXP9wxTimoE2DDiWV86Y
rQabJhoLnr++Xr8UzvgsEiEqM7Gp/ns3uCjqRRKlbrkK2Sb6Y332YZFMoH6ozeALm18z82lKgz/V
Kznw9w+orauRy+LZMN8/oAW8rr4Ya5Zf7RdrfBHZvzLK/PgG78ZnKWrdHOX3NyibUwej6a/Pm/G7
a/PDO9jvThyCXgQ1gndAG3xEfgi9PKCNqpWI/Y3iZAfzJTAD0ofI0vFHsbadk+VT09beKl+eLcSe
2IOmSzNNr+O8rJNVMzavrQQZG4pd4mzdYrr/60MmKfE3px0Knc5JlyTJ2O+GeKOUjQ1hiWMmEEpg
e0LpP5+GpO0WBfPJlDaY4GeLapRgm6abT1qBNQxODbY3pXpIgWzaG7CDJxsvZ27Is1+COe68jRk+
kGzygDzzRBL459nGX2kP0TELnZsaGZJMxkda09jcS3gx3r70hjshjdvGNEnFNpaa8jHVlJswQs4h
PldiEspUf2hrft7K951HJ7PLP46WPMMSPs0TZaiaQiGuahbsueltgdzvc19l19FkYbCVbotoFLcr
LyfHmZhRBzgc2YjCOUvN206efifN4oQR6KJG5JlDaxN5DnPvJrMAjsN2qCv5LDXrOWMcaQuub5VM
u2AhLOcEKfsWCtSNqeV7kZbbyos35LHfd5axqUS2sTRx2xbcCA2qKac8cT/Cs7bOINuWkcCc7rCT
KeqPaaZf3Jx0lcndCkkWQkvzln+v9S/KNAebbluovW57P07mAiTT0gnEqjeTNUq7T3U2Y21KSUAo
9rPl7a1k3MEPvGu1bOPJIxysj3063se+ecYETEhT9IKb4Zs3+q8O+9tFpnq/nQ1ZKMxJG8/c7dhA
0QwsEgdxAJrrodbujIx6kmw87Ksq4y1saSODZhvS5quJ8VjANV3wKGjY/YtzErsgZ/Uvs1u+tG2+
w9Z9k2bRCnfpbWdFT4PdftQbVYjnRduCYyu3eQmRhbJTS78sj9jYJVqFxmQKP3tdsG3kx2lAGdzZ
K0dH2BuUhG7YTULySgHFE8PYehqebbP66ibTfZG62vdn/f+S9vcnP9f/I04t5S7455K14//6n8Rb
kPH1939/q//+782PLWD1m99Va6b1N9bisLF0+7s8jX/5rlpTXiyWZcIzbP5Pb5hx6h82Lfk3tgbS
05U8+Cp2+88WMK+H40uwO732hlG9/bfUwUI1mn+chJSVw3VtXsf2aG4SQPPz7NpHIRrfIJ6XsGrs
+sJ6BWv9wG1OStIlMfQ1qs2n3I9vI2Jnw5K8hyIiDdXzEey2Yfw6NsZrHoMTlx7Yfhw5Z4yWb4Sy
vbH0VdBYlFAxZSb55uTEFkTT2Z3jTZ1TE9erRyMO7gGX7Ny4vRs0us6zRaMFUkKzIMLjlsIDuQiU
5nKOyjHQ5kqaWlFb4fFvYOV4hX7EjACf4G6wKUCj+YKoUcLzGXUGceUvRq0DjT4FmZHgPOOVeBOM
vAcP9wVTT79sg6xfpLqhI+fyLuAT4wUXjGJ2TRHCXcf1wIv4vG2Y5FtZkQzf+xe7olhqVWuXz2m0
vKSvTxQwhAPI1Pe3Vsi3uIrkTwb9feQCp2AbzDmy8K7TPXm4Hto0WJwx34Dk1FU79VLNUDerGL6D
r+R3Lu0xJGOQpSoLfK05baN8+BY7dbDVabmoDxZnnIU+0F6cHoRl39XI3JzhaKfwwwvHetQb4zBK
P1qmVAd9vS6X0uUsNlpBHAyV6ED3biuZMggbvLMUwVc50h2+Hr9bD7R2iN2KtOjtel50JF3Ul+hn
4b5j1GzvByPaEaIZg/bp27UOawAAMVPDK2wa2hFhQwie82pzJjUi9yxWtm5fIfpCXEURrF+WGCnU
zAF0A+zcunIRPkF5WpezsSfIDSV5Wborm8Iy7TMybEMyQDkjQGDY1FodSeB1Oa9rmc6bcTpDCRRQ
LbkSesUBggCgiG/Xr3qIhi4I6EQYxrBJzIQoa9e8TBSBkMs5x6Y20ESD+6+1Uds2FsItIvoeUoGI
2ICbSVvwYc7IeVPhcSUgkjWK/o8BBgyK5oBbVe5VNdTAKkSIwsmKd9d7Wfecs65o0OAcl1qi7t4q
V3ffzDWb6q91x29o9tnV96lFN3mckeXQYIMZkYJXUQ9B6+vHYEwVxQGFugH2wrF5BM1a0OMjvl5w
LKTT3MPhvwdeCRW+bAxk3PlGj7tmNatLb6fo/Cr5MQ2DDc4hFlzieSi8bVa1K/WsVlRmMtu808qR
GnjyRlGuof06n0TXbcOJGwzeFjGYmXYp2ugtiVxVhT+iidjDcLw0mX0JkvmRYuZhpDY5NxwgfBeI
YWREhQLnkrBnmmgCJT+otkU/WNAqfD5QGjKI+PvUST8R08LfteRNn+1LPvGbZHAUEEjWddopHBtp
EuEE+gXN2vWeoAN17uZL49Cfx9IcLXP15LZya9q2vkzVs46dCaWF4qxdXB3IopE/jFwBRgOCzYk/
w2zEY40wAiRaO57thlhTr+nAx3KfGl78rZb4pqsq/aYTpm1l2Xgr7LFZXUejxmyfyIC4NHqMn59k
xqwNH4QpDX6TkTKLVLAwvKVV3q4H40Mb8Bj7VfxGOip3pokIzRmqYwicJS5soiwYU0kX/6pJ5zVT
H78UVkSMA9C8rvua2623RKDwkgf5zfXG6KhhXW8eZEZICmseFXXtisAvkfyltOULCHOR99BH5DC1
kfYyCPkqzZQ8pKYyDxMgRM1laMuJYhWOJZZOq1lbTWTPMES3DR7NrRe1+Rrf/ovZYfbQJo38YRl8
sOHHrwYmtHVGWdqR83hOav9kNq9FBYrbrTR/b0rvUI/SPMrvt7vb2ir7FJeD4+GPz8q7NE+8bQRQ
bjXaNuGODHAzA9p1VOOpomQOmjE3TCrDkI0FsqJgrAElVUcIuW9B0DMRQe0k1+cy9vYLe+Rw5OM0
tglN19l24GmXRhU8GbG15RpR8jD45ziy0YvGX0AOLDqH7mpHBIyaXMpgLlFpBjTvEuvQZO5Gr92j
AUVxp6aFOeeqVSVZBq5IJ+hIoZJ4v30f1NVDDddCpw93nT49dV6voyJjyhnd6WgRT8pgQG6EGik5
suuhG4Bw4xJDIW3JhUjpXdQBV17XxOOg9Z/nKWWwg4DArgBWM9gYZYwITZcRsmvXrpU8gjzdiNpf
kxHCTOJyHA0H63o8sxHRrobzyeyi9RBzK01qKBjlomU6WFSmdzFz92L6QBGSuDgP6FHgIIVvAtwq
vYyCeSJ+Uz9Cu/vt+mhZ/vBihx1N2/BW1+/UD8cNb2upaS7v7X0TyIs52LSRItzXJnejmSa4eiq+
BQmF59Hkr1r+1USLjj/YuVxft6PhsCDR9VEn9rTQH+D0kZdg8EsUNpB10Bruk4osM6SvpS6RZII1
swfxmRSz9Wjww+owgbYv7Dm+S7jAOWjDzLQ/2H2GWZIhytPNc91MlwkEl/ph9fHn0j1j3roImsO2
aE6wVVe9mtauB5UHfLKKGYlF3dIXHei+8G1sUaD1aPyXUlsXTu8SkknERxw92T0fL1WM6+sB1ST3
SDq1rPgXhsNBXD/jUPBBXTo4fjruXA8Kd5AyJ4SzsRLa9CIS9VHUH0THbijMP9qpGS0dc/pc1HKR
WXgAA/dTCKkQ/V1BgC0bUvVxM4a/LTPfCc5J0Bmf2rGEXuiofZLQLwTwknGsbg3RG0+DgwvDZKAk
IEspVw1YG1hYx2x9vUzqhGi0NEna7M/6xLyOj4CVj3rakvbg28gZ8Ia/sQ6hzT3Yq7rwvyBbhQ3k
wdPNSESCyHifjcWrlfHb1IdYB8XpTWgPRH5w8boaG3eqIk5qjuJ6rlNJpvdIaLq6NFPBEgYp4bqY
A+iBPVNR5bIiiez2eD2WeVZLK916I+vweoVAcPToqOX5ehxllBEPpss1C2seJfW5e708kC+0J8Zu
J3MrWLemOkFlfjva5vefG1O+o2EaW5NzBZTaLU6TabmsNHltrTOe9aK6UVb0LkBKVVvoXwLiEUuO
Lgn5ketHu37ibGJem2V/iHKk4ddLYUXBF5KPb64Pt6lu7AoddDEOX8qMx72xWYTG32x1fUcp8q2j
HpjvX001Iem0zDKtBvc3ts2qDG4YeW+vr5Wo92q0vEEPw8msmubZCj1SMPgciIAvnt/eXifzyPEv
ou76pcnypBqoWqhTjUPYW0IkXg1wlZa95CrWamwqWQSRPOhftKR4BCUBDFv7dn1Dq/FOqFnv5usj
agNPxD22DKvibcKV5USBTxXwNtG9r0ndvcKb8shBASErEnywDQebITddyfozqopmeR0drnd9YBi7
PnXBJHIq+mzW4FABfeIXWDB7xGp1e22Sbybs8PX1QK4/eD3pjjpFZShNwozPhVUtrjM/9ycrt6l8
DQy5JfZ43rQhLN+JpbmWJFvb6YOtrRZSHmOJFTIy0ob9ZAYvrs431Riqhr2y1I66FT3EVc7sO5GY
AxyOtXFOzxwaGKIWb4n28sZw4d/LaOF70GwTmquEK3MXeV4cLmxCZHddmp5mqiiwq3wgi5m1l/D+
wJLTn4WZtQI1XR9Ci36GrhT3LvRz9dRes9KtqD6Qz7xOyqyCVYxQl5xt7goSwNyA0XhWd6i64tdt
mT03BWTx7w9W7HFXBMPAgrKQ+iKNi5VIdbhg6iqIsr8EXbZRj3Oj9kFEBBPlpg/weDBrShKGjB4k
Z5A9XP/5+rzOfv6YufmdDs1jDyHZQqbERs25RKxh1BAZau5B1Ef15axmgSLjIhb2XdyAs6sY7Sa1
v8t6uVcjl4jTF69oycigCTIB71L3spvAMSdMmOIHiGv/iwi5Ma0xYOHJb7TuRa381OwyqX3HWPAu
0A0H7pdVprBiPTh5zv51NCC3mqpiETxZOYluM8jK2lE2mpF2ZyoHZxnKiJpjEdykteeCLGFy1all
LYjbJPqRzQKJNeg3rDhc+Wbt7koCriO8AxXWV9I8GPXHwP9U4nNamENMUKowDhWCGCKP5LfZI+WN
smY0cL4jgz/q7i7SemJE/mOhqz6SU89Pfp4aCDb5vVgFqzad4J24GNr3dXEIW2lxvZp1whzTTfkx
HQNYj+zQO+/ckYEYskerU663GsIdNhWyLeCQ8UUsozf1/8BhJa5kQBX8w7TgTvZJLUJLeumEe7aR
0FxvbxhL7L3lcqw9gjzsG8fyn66Pig+hdNG7ybPmBfspDt98tehQr+yxc1UXxlILoVAt7JOcrQaP
FkvrZsG4exRZvtPirsTlat3950OWAkEdc2QJqroX3KglQezBAbYTyK0cqhZ2Dn4hNh+DwVhiQA+L
EOMsWkux1ljzX3elsC/3ao3GloXEmhCRIX8pDfEFfXnLU0tMhSFbHCPOw5BMd9cJXP2IFnBwYgAq
HvvsOVRVYwAuhsn/3mm0C5S9t46tgxoJoOUupRlQzc1TFwTYC16e63teP+D3X6Vc0kbgBH3DVFKr
3DbO6qgMyPbotayNcACehGpvVbo8V55KGJExUWH3ntoSq59lTp43vevsNZMVXD3wY3lBiobLUYUx
dDqp1hlq4Tl+kHP38fr6PgMgzW4kn8uxr6KFXnGqvu8nQmMHURk5mD8NGy0cby0UTHX/Uqj7NRwY
1erKZZUsdu0013tjiPD8WcY65Gm2U46bitGpCLVTURzanq1mbeKli9msov9l8IPr8SSrW6EWCupM
z4kZrUwsirOad9XWlhWra7CCbbwBw24PfJB/aEyFySjur+tkTE/tOkW7trZZcQIF/txHpxJyIYo4
LqP6Dx+hQ5Gp5s647n6radppAW4hjwdGEzxXpmaXpLXlbPJVcKl6hqYEY3UeTwA8xlvp5PqqH4KK
WB5OZWhBm+DoMjbdeflQtcyXMWeW1OazM9L66bgGtVk/ANnZqo+hNm6ZrdaeJSWZ6+ZeFUUqD/6z
UX6Z0Vdurjf+tXBy3br9UFq8+94U+pFs8q5/iUAKKQoWceHpeLe9ax/mhx7YEIXCGkNPMpiJm96y
vgE3JWdyzKzPCeIGBB/fu8f/v9r7maJBW08PXwNQVD/WbIWgsfjPy71//x/13//t11/4XuW1zb9R
zUP3jNOZttK1lvu9ymtZf9Mth0tnuBgjvhO3/lHl9f7mAOdWTh8UFLph0lz7L6MP9WLcCp5Otdez
qcr+N7A4V9vFT41GXQftperJiAEM92oE+uHumUdZJJJe3Cqfo/uiJfc1GckRq+eQ4cpuv4JLHleY
WW9kCO2N0aYCC2GUwFIdMkj64aZpmhNyOlKdS+66mNEmJCW6pKtKGIB2gg5M/WVGzF0I7U3vKSOX
4oTlj2iqVBEah4SKXZ1GfxDTKMv3j8VrDDk8CjRsHUfX6e177xxMqV57SZIJFV4QsqgNjea2nbRw
3aZ+vcrk0O3ajq4OKpj5CI4/JzxonMhOM4NnCw3cqIiKtNoTylQdbpUwFEddpo9t7bOsoYeydCIE
qaRNi61FTM6KtGFCQYDGbiyhYvEC6nW4g/ZuX2ekzihdOrgHbazvmmPYzjbuZvD5Efkyi7Sv2dUZ
UGeJVhniP5wJ8cuZkJYnGJsFqi6kK847ZVcLKL3oOOsr5HzVJrKL7sYs4KZ3FM0OrcmOMjHLcunG
Y31rOe4eNjqlY7yJ7nxDsLy57kozga4+9puIEXCtl5G9bGFG/qHT/qtHR0rS2k3P5IAR2SjwyY/d
/J7YsBDfplh53k2TFJ+Fn1vrwm76na23W9HZGyk5+44WRNvOKPnWUSbVeYiRnVIl4vDY4KVTPa46
Ate7ZiDED2NsaLfhcfKynWHm3r7tLKQQorzFMPyhSfUnCkr5BWDDeSQPHbkCDeovXu+tU8ebj2lP
tAKJX81t6ERbO/TYbgi/QnhuYkpxCbyz3fQPCpHfiNUQ+wHnoycAy4Ab+efzENUODj9BixNJ6Tns
A+dijfHJ0Yiv16ruQNWIEELI17VdboJg5jzMAcJIidJVM8NzR7hOCx9kD4ttLINL7Q7TjWeqLN38
QY+drz+Mdb+Zf4RSc/w0hMDaxiqoNGWWA+nmnQhDtiJrIQxjqQ6Nmpom5GudBT0qrAZjGv5+Qu8J
iYHjfEuEWrg1ehGwwym65ZSH2Tn25KsR5trRDf4BzPinQhTDUI/5u4MDPWbrpoF3zjXe31NlGret
S07LanQ0i5ZB9tyXeN1yiIJrT4/v7H445TE8gMql9J/Hfbx3Rusp4dBuooEY1aBMg93Yey5q8LJA
Mh1vbCMrzo0xkX87dy/ujIt9kG51bNTuygPH3OVDQ88WYZM12yccbuJoED5Klbm54UwSUFMKd2t5
5AESipQc+1UG3v5kaQo8Dz9+n1MlwWLwkHZjcWYNtVJT/9FUGb8s7qJ7hHXfRG8bT7Zu7+nh7azA
tI5Fi3uss4ljYGxcstDuDqZ3m3XJeB9wx+/hTJB81Fh8TJBqA7b0rC3uTcjeKvkH21PpPrQZMed6
Ij4NFIZXbEztzaQ7+SZNo2/43Txq9QX5s0mo78piyHd+H62CvEkPeJ6npdd60atdUssbPW3jmNGo
LBvGNiwdKj9huQ71oQLnACyHFzOXRWKzLiv7x6anAxPvuxqkRDhl7dYurGXneuO9aGGAZ0GNBtrF
FDPWhH4ypxmbsCFDYzatm0bEcgdKggB49VVnNQdqt85dlzXH1O3XgoL7nlw88sn9mCd62s6V7DaJ
NgMp7/F4kZ0pu/GuZxGpO016ioBzv1RCAGBIGoIFN9PEbjjTR2PjBuBsW1I2GPRrSPwF0P6xMKwT
Yh08fUFzHDpKUgMoucPQe9ohnalTS+6hT4F0tk4Dmr9Nsm5NzAvGGymArJoVm6Wy0dsXYpt2We64
r/Vo4aoJzCcpNXmctfqjEY/6CvNtvuo7LTu4aXKbhW61nYeKElEdlJvH0NeKk9R8RmgPKK4whx2l
sZVRxfqp6nCcGc0jHHnzA/2GlWt04kD2C8fg1ulBFBoqDJtDz2z6Dx5F7Uc7wsM2aLjlBjbLBwlM
4dwmATNV0O3dRNuTPp6++njrUMxSju37xFn1ft4/lqAxtoSLakvcwKp2Cmjpmv/s2NK+sUOi/mR3
P3AXnXKogPdFn8sbsrJXYUxF1xj059RsofoU7LhC41GThWUvQnGvV4a8bXNEFFXyZvhf7LJCJqce
bHZxNKTaOF2mgmZoRZzO0huMYufrjX0wh8AkJzTBQuMby78e/n4zWttYR3FL29i5kde+0wwlJCRi
YLGcFd5R7vmaKErwLA8p3s48HcUFRyrGq849NB6BPbWbDzQ5ppfY8Pp9zn23LcnQWgddJNcp9Sqo
3As3Shu60OklKtmYh+MU/GGq/WVYdIXlgbcBr+d69q+bhnyadT8SxFHUxmki9vXByuiD+om1d7tx
PhTuujBAVxeBOd6T9HjjOv09TUK1aNH1jQOzZNaKO8uZ4oszM+roM+Nj6U2nhqAvCH6PutMi/yca
40+T4/vZRh05ajzDYc2Kmfj9uo6IxDBQC4iVCNgIk1Owz8jHXfuh8cAJHpHQmEDAa7ydzQzqkbEp
4iYi76NqB3J1Jwe4BgTUIGzKDSFlwTGejKfRnCDxQcoi6W16jtgsbzU4LzvNGGFlg4fc5ln1fRv1
T+cmzvf7ycnFQyBs6bI008Hrvp+cLNMEbx4GEPvCjNwub6DpWlsviLaSiycp24JIvEgfzWYwa88h
m4ydrJpLLkfjEbghUZeNoKpCpMXgG/u5ar6CE1sUbZruE1cGJ8BuBfjUQF8gJgpXdif6DXZOyukD
GPykYqDUO/K88ukUUwQ+A3TeNlFlHAoRnbvS8W/rZFyRgmct2rnPgL4Pj63d38TmFK5Ka5pWfchz
L/znAvQXDakc92Bc0Otli95CbfVGs3vgRm+ovpEEOZV4yOboytBhqsyi6uRHDt+rPpAiCC0+yJ2b
bv4UE9UOfb0ymmObkEtARF/v6yCvcyOyDtwaUGqI+eiHJjjQewoRDv7jD8/NQKG5ZKyrbxEYRmqW
4ahFeXxodKausSF/CEavuabzZZhNDNuRYo/UgvWsRSkGSgPII46/wxw1b8Nk2tjbHPsAHXRLaYzI
lq4L9/o87kUTGkent55K5vBdE7anvogKNG97nhbr4PvkO8/6iMjOY4bVJuAhmWEsZSiGkxHem8UI
zIkcpJgM8ZuuHPIbrcnym3I+emUY3kxVMR5bZCpob75AnrS3aYitmcICFugmaSwAkJYqMngNx9vQ
i3D7G6/MUN2Z5bx1XBYic+K8xdNc3lCbIKtUix8SKi35mJJ4ZGNxMgsx3lAhkjsxTR9J7pIPmvW5
o3tEH0O7nwY9fQoG95igh1v4uV1ui56cKs+A0xy3V4nh7OIOIaGAu/zeH/FXkd9pg/orxDpF/XAI
R438kpC71W8+i9r8hFT/Q2LuQqKy95zU8EHDznisK1zYBbsy05InPdO+NJWO+xTa57b2069Y+Cj9
VlpJZdN4s5uJyNF4xhuNB1XwU4sEelGFm2k3lTN91CDc94555OWbdeyRyYi9sAhZdojKO49C73cW
wfHrud72kGOpEkfNhpjDpxYVBY33Lc0FYxkIanXRABJfYGgP5RYD2r60RjKlraw6oP44jQbBUC2d
1w3k5JfYQ6LiWR2F4nxnl2Z8C27GXMVW/JFhiO4ewNioE/bWo4WXtP2wLFMiULq+6O55NMjBCvB2
Vue+iO1jgbX3GPSTmsnrXUcFlsK1/uS7Wb5OIPYcB+mbS9lXyJEJmWircTeE4Ys/x93B7SZmIuKg
SQeLNtxjikmLuByiz1h32sKr5nt/3jk1ti5Jnfuk9+CkfYM8ZMNNdmkaBLuAtNhwjJNN0PqLxg3z
o4XcKul83DmjF40HTy9I5bUw3tWFA1lfrBhZ73tBN1AMpkfKZ/mxbrtjPhmf8y6QKNOH6g44IUFn
eBOWTT1PIBFVgbDzBBIzq2Ovxh95aH1LWvm5ZzdI6oX4aJgwAdjy6EyP0acEElqOI4yng20v72Vs
oMt2J1aVr6TWW1jpY4bMIYRN0hX0OmVChpEWQbxudYS6bvWlSPP5HM/jfBZBSqRcYvhE8fmwsJYe
Wt22CHcCXitIsN588p0xXpLfRwSll4PraQqcaVOTVgdChxFm1yRErrpq+Ob4Bv3fxoc9qBkuNklM
oFMptlNpZbsoW1Vw4NhCw+hgC7wztLm+09rK3JBOEa+SyN+kVeFB0+WUx2N6jyCJrn+QPTMIGfdU
h/ezlr5YRZbdEqolVpPCZEZtoCJp2+xkT0m6qptKCUwkU3JvZ5vZqbTbdlhVpVVeaErZlzgmwGAQ
5YFVAQ0pjM12no03wJDaU9VatHCbB584uX19BRkCxWUjnYd4XQyyB7Ni2XXTsAfdtBxszXgIH/W+
ehzssTwYkSCIO++fJI7Bh7JsPultYD5zvK/1FD1lwhoOpdMBn83ZgqS+n25ScFWr1GowfcxWdpjy
yT9YkR8tqqLUHwAT6w9p3p9iIsQywWIO2+sEUOFgVEZwpAUXHK9fGWTRLivCrpaeSMyTW3fm6fqV
whPwUu6eNeUnqy60ja+Bg1Ftsvg0TeOHrC6n7SCLlr0ZEPJluEwjTKlmUNa3QZzSqv/fRJ3HcuPA
kkW/CBHwBWzpPSnKa4OQhTcFFOzXz0G/NzMbhprqblEkUJWVee+5PbSUNGv1s5/b+lm2giygLF77
DEZW1AoAQlhM8P3yi6FUIcUnkpNYOrs6bKq9ZZmPTiudM9VJuLP79mtUwjiHpBlbE7mNaZ2d2Ziz
c0cqyD4auOlbrTsC6+uPYer5+7oTe9UED33jkAQfNtepJOtFD+VWZU5wapvuvw/DnNDy7zmCu5s5
VRSqdao56yRN0QDpHYtPGmzoP8mb6Vs1/AC611ryEskwXwYdAguK+WrZAlW90K7PwvYh7mvaL+Zg
HOJsnP89fE7OZxYsP4MEOCAqW5KhxCksvQxNC2broXZw3g5eu8RzmmM7rruza1ZvHSR4QoFQo/jD
aDNKGbUt7bD20jQEpiTOeG5JKoubvjkl41cVdMa+tCAs61lCcqWthSf+90eXtUgUQX4Ooaauda65
JfN7phtu163D2B4Qajx78TRdDaPubpIdRw+xRTuBu0gh059rjNmkixMR73OYskSjOBJP5sLrD5Y7
2ZfGsT8M1t5z1BrGfnKAbZcRZPpssPStCzZ0LZ05Kb1hmNT7cXkxPW1XYEj9TkO6mFBx70napzs7
977rEEYRgvQ7zbd+53aatvQty13g+YrPypa/flFrn6LrnoK4Dn9KlDx0aezYlW+qJTg0DqS5zW3K
1dgZXBCyYbp10OLu58ExrMg7IgHSD8xW8nam08WyGGIPjV3tBid0F2XTmD8WGYJpEL+zrdL2hC+I
9Y7EpMh6TaiJHgMnu/YNs50ZWyMEn74Ys/HJHu1fg+CbVdqbf1Pb2UeixzlKcJnY0U5UrLuE9Ynd
MPyYrmCEWfyTourNtrXpzVneztfVwmX4uiMOCye7wfyuuFZ186eJQ52MWIpBh8B4hD9kFXeJMZ+8
355Zd1VzQBvJbIYksYNQJpZ99WxFiPwC4oB9Lp5Ho7bZj+0MzlxXeqxSoUdJyaJGOs2FNCGszpWZ
7Y0C7GtM8GPUx/eQK53RWODeioAY1ohSTyZErZOKZp/pa77pLYPwcUjGb5s0Zg7fmCwK0lOoGqJf
UIevPrdo5kVvHWOtJbd28GAM3SrNavyNRtc+NASo4QyFtJL7xBNM9gBieCiNg6IKj0f7mI1u+NNC
qCvLyPgTtftgk1LwzthTLG3RdweiXd8K09W2mLr9/ajjsRhTiCVRUerPNBKwGmDK/a2xnNgNp5Ok
sw6kIzyr1lVvE2vxshq68oZBIqFWyMU+R053nvjF1mZK9ekqMBUMTk9sRvW+p2WxNwYvO4Up56MO
Zgp54019HR2aNLWMvXvswTKcoKK/pFqjiIyvk0/bDe51BUaihSDyaEOIKBuafHAhTr5IoBmQ2bqP
w67/Rj77rTmR2ENPB+dVECnoFGX1zAwuW9lu4jzYaJA58pTTRbiptU3R1h1dt7pn2NQ2dmBW+zCU
/UlSvIOYiWsgOVrNDeh0d851tN8n4sgqj6aTo5wKMTWy8Ub3szekpRV6SWV8AEx7TyCtfruhdSZo
NfzLOLf44wae/+zvsV7KAPwSHZC9m04gyoasXcFEM/48KyY4URQrmOrBWWudJ1FmzmekunDhgHTm
uEI7b4xhYHQ+m76dhrSN0pEJbEnjymiJ8cPi1600TRcP0B5pHFol4ogwzmBgjsZFa1AqR7TgOYvE
5dmFzbyTWqKBR+QAwYjFPpDBXBxSQtP2xCWqozHaa1SxWN2jDGxxMzabgeDECnEmQ2X6UAmEjJVo
xMi8BRJxHpcDqmivWhqqBfFTVSbqI5XR+hlfqA0piK0nIwiKXUes6kmn1lmWPZx9SFbBKQYXMUxQ
XHWToDviDNpumyfJL6tLsRr9FKEjIa57PS5/+8xwll5Yk0QYywBgq2+TtdZEVDH5tfMMKNAJo446
HFnWEgzAY2RtVWsNq8b31cUJQ5R1aatWVQBfxm2Lb59fZxMS1rWs6kpfBoXw1+UghqXRXVp6QMSt
HU0sVDdIocSHxiGYG6fJeE4UCB71UzHORnbw1nvTtD9qRvcwILTHbmid0/8/cNocN81gEf70f99o
RE/BKJpuLdVgnzi5/fdBzF8xXkW2l+vmppKhftJvfQjOtZz/5r+v/j0Is+DfiKY/IVVyRSjXZlMT
EOChSlzlurRO/x6kRydRm4KDm8jHmNe66ivztXRmF5YsLZOU5v99cAONGZLtHKZR8TyZC5i1QAeh
JNm2umYBy/IrWs+e3LcmhrF/DyT4viT9tNEryOYYrEjSmR/CLo83nYF50SjS+qgb5dElknynZDyd
zABmU43oFRopSKY8zrPjIK5EYbDoTyEUrPDfI7HFdJKBpG1MhI+nQjn5obE5g5ZueTC5AQ8cXjPG
7h7LNlqxU6GrvUcu84NZRrTxtO42xTnuJie8/vtT1Mn+5hZU+DR+5ebfc9ith2Wb8NmjL/YvLG3V
pYygDWcWCoJUBhd/fp6PH5YX/dAW9dpqDG33LO3EPes94FlUGbbYJ4wcVVKfHL2MrgWntGecEIdR
jeON5kn+nFvlZzQa4vzve4lglzQMpzn++2bga/rS4WC9z6ggZwkPClUv1K/ZzKC34Za4sTld/z1k
suesXTMAQbLLZj//NQRYE41kJByNeK9rvb32idZe/31FOMWmaYiiJNuxX1EJ9slS6+jNhIZrbpVd
eA966omHwDWerXHwjz73uamp6mJoZIm7kZHsh74qDqKcFJmELgVdEQA86Wh96W0GZ6TQH5tBGity
0s0L4mRwzU5Vgz/Os1thGczJKFfeDKU9iM7p/3QUgAyk9W+NEdICoXP41GTAWAlzrE8mFKJjygq1
DPv6sZTCedf8qxOlDvcfBy9L2jWKdmNY0MV0QM1AQ2zKH3TnkeL2CzvlwFbqkjUNYoaMlDSBhfdR
M4XcpOP4A8q22YisHK5ZnP2yadTLtg/xGY1DdPzPgxS9u/QHNzrCpwvq3Dk0fdZuJLe5aLtZ6Fs0
mD7MpZ6OyWXofppRr8/MQM2dOfiEMzk5xKA6fE1FALOVT/7UDnb46mbVATRyeceiYT6ZIGz//a1h
ivytcttngf54Se7vIYOptDVGhoFpFu3p0acLfzz6Rt+fmeVml7REAtbW+rXUxvlXo152JY0apF4g
71QyeVtQY8ZDTrP/IfVgIIVB2x7+Pfefb8jsGCq/4UUXb25NNLSw+z085JofGS/T7pq0ZrFu7Pqx
zdQpmVFhjZ++agNzoCJmdu3kGGwiNRxytDxVP1lf+aRe3DxAoE0/sDE3eqHvo4ZeVTj5C1NaFBRF
uaHBaNK5QSbYGfrBdt29Qfti3wOUCe65jS6zCP17VfTPinWZuUfpblHWU4CaR8J3N1RH0GbLwl6N
Ivmt++StSSrQtkl9kAYVjJdf6OhebGjaYJtT5OVl8lUZSTFHr+Km4FKw69ZcOFX84gxxvNFqndSp
gtEQ6FNCHaxwAC9sDouwdrd2lqRHAJ+XQKeOin4aJ2F6EVNZdwxoAbXgk8FgnxbGzuySdwEw2+Mu
XiRFvQfA9Da0obsqwhHqo9MRdkqXc5MBPaV715y1ov0zKsUJp7M3Ld4dAjRhTVV581640Q4Q2kIE
/iUoLPI30d3KsUNNd2Xiv/eHQfuxGm+Gmq7cbiSaNqyXOLeiFYI5cnad4iuKhAYHi1OLzhwNDaol
RioOvyiXFJAKW1BgrqaqTK52wwWAyPO1j5IcwVn82/Rw/+gQfiYTiHEpCOVJ7ZZPnQ1hIp3nygQy
XzNx6FZu78jLyNmNsPjgMOiCXq/n4oRIbWeVKdvYgl9Ljghoja2TGzGre2kcszJKtrT4hrWKpocc
s+F6kvWlkHlzYKZAJ1MwGSw9bemVL8ppkTVw5lxM/UQQxfhlhDUkMQCgoCa3fk1qtgkBeu0O46oN
mGTmc4/L26eDRjRRMRAaUuA2Y+kyF03kzLk85ZU8oDAKwkciITRiM0+WsNKLX7fbYqJdNAUQ9Oz8
alY3nLU7wCloewFZcNb90PFitY14pT30Spo1/Qzrxy6yh9Rq94OrvbtoPRZB6TuoM9npSntlMm+L
cvGtNMIikXidEPCdRWecSKd9r7tOO2sRiYv2uJZFSVp1F2+ztPuOW+QiqGqWjpEuy8w66cz4nL4J
6DePmymJkfoSVbboROsvao5iXgcXTrkvKk8pIpkAzhLaooj/IqP+wZRIKqxgpyGH9ZuGW4ulkdvQ
WJW5cw1h+C8Sk1eSkvVG/hDkiM88Tth08AIiLW73Zat2NWnWa+To2kIV6mhZ6tADYcFMNLy5uR8t
6Oics0jgvwfGCH+8jLG0jI+W376AOFjWY/dOHg2VAGBIk7AiZb/EdnNBDI4mMay/vBJzAxO0h04Y
G66gEqD4MtbYfjOsVghIw7vZm/eSwyfDsBwjcqCeYT+etS6D7xpsS2k+ZhGeKSvGvj9cIyfBE8fm
FIrE3fdWedbglxGqzCyyLT+5Gej8bRJ4uoHwd2HnHWBNbHv4HGQZBIuk1aNlNZob0bQB7pHxYtl6
AA4MlXia1x8oTe40wuLSvqCrPGIlJM/afm91886pylyasftSTQPJIyXZW/SBEbnbLYVzhKnGSE5O
Hx1FIaatDlJumVo98TeV+E588eBIxqyZG+4YGRhr+JQoouLX1uk+Wqt6T9LimuX5rtGZ4w5j81QF
JH7PXKXQ3zpQBDgrTj/dhH+i7QIFLT00HpSGFNwuq0uQPXqa1S00SXqLrHRj2erGX4sjaBAPpRuS
W+vZyYKO6rQW0AL1RdNG1bJw6lNolCyOAZdOkLlwRsvq0eQ8kjQIz3MXX0IfpqSDNvFLPfBOWfan
3hgGpooEufQIuj9Ku0vKJbIEq4wN132L08nd0h/b4jDHUjLopzyv/+ggAzAnfpl0BXBdjRxAIPfb
NHHDo+PldwcqAf1jKsBK0RJ1ot9K4pnIcpJ8S+k/is2coBjoFuESiXXo2E5RGi3GBCDYEAOAotsg
UvuJ0VG6z+NpZYWEMfqB/5rhRfYK9zDI8CiJGJJB/e1pYFhb1QeMIftNU6HXanPCdSKeA1/VwTwG
tM7hdNwQGXNxiuc8MgCMatp5gsiqBfEr14a3yHPswZ47xLsgQmCe4O5MAoN9CctfX8Fac4OTNlSQ
eZzftA/bFV2Zda8wTniaEa7x2S5oGZpFfMbHWS2HoC2XZqdvKm6g1Zj3f3FZIYvpkyPxcWdltO9z
bruHXcZRbxpkB1ou5RIpKiNforLtyHzHXoPqzt3RW8qWrq2RzE1Hh2UKhTMxiWKFF/HVnyLWzvAX
3NwH7fjq7OASMVDzztr4rc67sIzVhDVUg4AbjXQEsuBZMoYpG/dpiv2XtEkvCKjQ4nbdiwl003f1
bmGkyVMfAHwzsSFbHWqW1EmepY0oZuQQU8NDWs490Qx+9yBf62IG7K3p3J4KDcAxiux84JcLMgwR
NC82vPyD60Jd9DkXsWHXFbqHjupzkR5taeXLqK0eQ5nnp4gQKLKopiWAGQn3LgAQNARHvFk5QXVY
PjU9I8s5+eqnvYlcZCWleQ8KlCuavkiaFOQUXV/0GHi/k+S9oF1Qzrzl2gb7WJgPcYoJiLTLqguO
QGUN+pWSQkXJ9tab9rc+Jbhu41tq0HlzkHcsJP6xRVjhprMHBg4YJciSSzaO3T9hoacXCnjDYjfm
sE7cdPNYJGgdmRqUlnuRfUwUVaXvkw4/uku7CxMS+SJuUre7ICg3rNEE7DrplzNpPzivazBISm66
XGxMCnksthz8jQSJtwJwCpqZYcpRquasm9h80UeEpfPg2YMOxemvz7HquhpnZT91v2q6apZhUVYx
vUiCRt9l0REV3G9AxOzSnExE0u6X7ppn05DmBtlSyZbktwhu5GvZYUKpUzfbB+BxbQdZXRS+MsJ8
SXv6bFGIX2zQXw2USxWo5w2HFAvjaHG3Jdg9BGcpwS7jKvat6AqzsF9MLg6pf59rqKvrBNlpyfg3
Xdp2zicQD6Q60Okdg590PtYbiXYWgButibYZ0EYNjQxhU3ZKS5/gZTdq3BVjkBlobCwMKs8yjt7S
Or/2oj/F5BOL0bkpY7j5yK8XriqJmW9CeSRNQnL2mLih///PUVfJ4wAWeFP11VPv1J89RddGd5Ql
Kb9a41i+iSYVB0MPw5U5dLzqYmyPSVK1x64R//1KuNgjeMcGxNhcW1CkA5JjeaDtMhDXhdN0IMIw
z8NsQW3N1LQiKsKuNXlILJPI9Vl1CsKSVhQRiXS7pHFoSYI//Pvq30NBiCz14QwQ3uVAI+Emw0Hs
a4JPlbLuUX42Q2sejxn1RZYuthpcVqMXyF1apvnTONqHjNjrtOuit7hlYBEWX9qUV5umNqJ73p/1
rpE0dZ2EaJE0BbVbxaxLBiDjBkhVOXX9EVC4PueTBAtFkOxZ/qZiwn8my/JDdoqBoaafuiDN1voY
c6mJ+jnzR2LKHPkINOcPT+u0KdOMmVsYbxKDlmXSlONJ0vLdlfEPlKXsNnro9juU0LNUyd22FLBV
NJ3rsZzDt9rnoXavgea+BtElDO03hvicNOzxlWvnZBq/oZG9p6n2ULceJUdzHhJsDkSDgYJ4jfT6
z0tSxavvSHQrmbWwVSHsx+TuasG8E24qEaN+U8uidz/jvrtgFz/jhp3DSp7thGJRhad2znyrQQLh
z6s3iIyY14Hvtb38mwVqqcrhryqrlvPMKMjoWbq5MRdNlrZwguGmDUaxtsFxGcmDm9dHoNH7If8F
J3oo2vuEargoAbQXHG4zfRs31kErvFd4Qa/VrqtJFp49KlOWkatnrrHBvpQakpHWuZU2mtUiImiH
Uz2mzFT9Fl9ez7mZbf7PigJ6wJh9K+vZr8znQCVnKUB9Ex/PmOq7wModhOSEtNUVyOqxMqMz8MTX
LHB+hMAl0Vc7jGF/RTKRstLndxVYa61g+pBVqDzzYvhmyLZrSrxBuJEoMwmw475YpE59S4zhIZvI
pCqRdkWNOmpafuzS90DZt66gPyGbV6VbD04eXkpazdMNXP+BzwAZoH0Z7H5TlSjRJp/9Pi++Sgr6
DgIvqTJuKx8pOb2F1Gks8Y79pZAXQi94kaGETT6/HU3bvGjee+95lMsIFazwM86hhSby5LjF01kL
9CdXixnZwaK3mEeSBC9Dl/Kr+Sk17Vb31Jtprm3NYY568U6lFlsbepuM7jmZM8jCi1upV9zoZz02
pkWteLoIs3U0yMOQRC/NqK7l8F527TotmlszoAjr+vZZ6ckVXckm9xVvYcCV72T1kxeVW1NyJUl0
98hE5GbKfSKmtqNg9kO6EpnPqMlsHfjBEEqx5FSs2/YbwdFUOyxxrJghepQfSE03ZC0XlVs3VAN3
r5i+EtdHY+R+Zy2j09ojZa89NBwisJPkaCglnvFB4Wgk1McSm2Lijo0db000zNbWuabdgaaTfEgL
/eaa9q+fa19GaYN8iEktC7BcTrtBM95sJSTnLfWqa+1R2PIg/I2ZTZcyaO6iUARM7eLY+waqynkJ
kxNjMAP5dvYT54Q1lAg/cdr6m9BQHxhxH0wt/K1os4Cq7k/ONo3Un5idk2ZQgMxtP4pwgNBeqE9g
uxcBGx1uyUtUDackce/EYr2241viaRijaZoKfVwUo/3kWYwubJU8m1C9apIELVl8MPPcDdkTBf/W
FfVD1heHIeVQ7wxfhGrro/GC2vav8ensTGRJBej9LR2dqZu+xTYrCfO/AAIxaGkFaMIeiStr2ukt
qhXlW3Cs+jJf4nYKV46Za8soesfXHyFC4IadnxVWrRGXsoE0Q/Brw1y1HLEGWzpOQo/9xSCzm96O
9zfScZ2sZFjmAvTvJJ4yT4c4kOTRypgIq1B9S1OGErD1igJ/Z8/eEkZoUixCu2oLhk+x9Kv4EtjB
iHSMJcQ1x6X09SNC+q8hdx77GUTqBwx2Y7r4kXuwrTmhF0YPt7C27NzUX/AW2rhanR82hGNCCeLf
VcvSh+OAF91U7/rYnbImg/WS70UkgGfrK5GWz4a5SWPzNo0d8s3pJNldG5NCWHm7f8ZMBUOFWxG2
x0n18a7nHZ4GGDfjY+pGJyMfkHF1sGj6jxjSj5siBPAJAVAumejeteI2XMMkCdLfcaDDnmjNyam0
Q8fxCqHgVc/jF7NsXlN+pGv0+2Gsl/jbt5Hr79vWPntTf+85rLpg1iCmIFWjstsoKGh8bDVD8BYu
F/TmNVDl16Z8TkOmnhUN3NnVdq/VwOnVwjlXIN5oBYgc5eB0tpxzDMmf3nQyglb2MVXS3GskTN8K
0ZbL0bcW4zWvnfsknFtAcpv0o40yER/4UfOB4vKpMX6rwjo5JeeDNqKBAtDie/KNqyefQm8XF/XN
Y01z0powO3KCOxIPIHg+kB69J1hrx1zq4sT9WdQ4C1ABYUz6qLr00/Z8DtZuxcVHnzv03C9hovqG
VktlaNk3WxLNQTQCpr74UXneeyleisr58sAE00MTCtkejuzmIDrt2acaC0zjguqZIWMA+ho2ZVL+
eGlzBfxz7UZIaSQUS2MmoYfeqrDicxGxpbWmfw9d96UdwyfE50H2YjTTSzlfwmayIMrCWJJjT5PW
41OI/sYB0XJvhvlsweZNejYFUaPaGD44TXwkPStZGJq5Isda8lYy3hgjDMhsSD6NA58wCsPldhpd
/1ek3RN8AehrxNLEGCzFQNVOK+jGiJ6O4dZifamii1/2L4BCSl+81LURQmWj3EqHBeneT7IjO9Zx
X3qN5rCuca3728ghEiaVt67tngrhovC27p2f/3Efn8b6b3C9c6+yjynARFW0wS52Om3R+uaXZlZH
XIkDc3S1MzFiwPIuk6Xoire264D0RZtUz9+plkDopMpYOBE9h1K91MgZ147D5uKIU5n4u34o6C45
mzboXhyrOiSacUAtedLkMCxEEj6m3trW/FVdv46DuEHDhCohm5fY7e+sZotwDG5i7LuFSmgXjFO6
dwEWaiOfgFmE90TpX3qsH9MQMgY/mrZLu0SuAYN/OKFDZ8SZLxyvyVZGp9Sq21kh0Y35vFDZJmOS
KdqFyaUw4I05sf5qaxkpwgZDUosVqgXFgz5Oew/Eix54n5pVXVBFfWWKNRwb1wC9vqg5qaH9gq7e
yhnx/qBpJYaejg5JyEcUJRCGpiB7E1EDh6oe1qHKrjK3foqBpWpM0XAE5vAUIVTySG+lXnAYzusF
Y5C+QdUMqqoN/rTJ+Rmi+VA4aY+j3+76uPzUUULQyZrpRdnXAL99mGJC95KoWtA4oUGQeds+5NLE
akzmQKz+rG58UtXIqweQwlKQ3vscmYLp0gAT7U84/70m0noGJgJ7M+a7EhrKSk3VZQ4kl3iuF/NP
jnXE2Eb747XUbMaErq5D3KIy5jINN6471b9CUj+DpeH1sdSk4i9vuR8rfRvl6ntSxGBMaU0kqILr
n2kugXHVN3O9ZV3Y6AX9DPdrWu9RWDLmYQ4B0bXYGlb1VdSeTr4I3j+kAlbPrwHjkITOfgBdj0Qo
70iUTNtT6VCSGT4EkCgv3pDw8VlEbBn2tZEejcgw/yvYRp2J1cDj95yCuR9MQZBk6mzk051k6DNO
yDu9aIpabNYy501h2ARZxafP0Cp/izdi0wfTF3qr58hXByuuj4xNl7B2zwnmLbBSTKkzdLc18b1K
jWB3vEXkeGfyIX+Sib7ekL9OaAeCGlyjipH/0Z1nCA5RstMQMOmy+tNhTKFd/EKdugpd9Qmx4TMw
m2eTUa2WJpuqY79TCPA440/r1MkQDQ4zRb+RYlGpuZPAtMYZf5VbU9nk5ouI8SbnSj+xvK8Gv3sy
e8SOVkplq8k983JikpobLrCrKyqYAlrQLHFIbDtCG9z4mNbMOXRCPZacV49SREdX+Pcx8q+0XD7a
rTaZD77Uvune/8g8/jb1bOuZ9nHs2G10gpsZmaQLWRekWDV0jITS3oosPTDDvZq+dLhhaL/mJurK
8sMdGD9GgfxICp/5Fs5FNeskgls0sCKoyt7VUffZamDe3K75ZMvIPf3dNenZCy2jfZA8+KhsuYq0
327EJdQPRxzjCNQqGMbRdHDYxztdvZi588IRimSKEaDYdG6V88TN/FD6z2Nm/vSSHSvL1DuNmMFo
P0FPIVEKaO/WwfQbsG7xOXLqZdfi9qpZlG1nIU2Gq3E4EmzEW2/MZjM7LL6pcIkDudLR+u5Txj0W
6t7WI5iGYkYzzKf+plvircuYOpF49z5NGGD07iEIeccQW9BE1dcWGQsEmhrPo27DK0WbFKU3TZu+
yXB6lpPx1Np4owL9Uc7LhA4tfcEomUuzevYn/7HOOo+uQf/sMZpKmgH3KE3WZZ0VHwnZRJoIF1o+
fDRWdETUNprjY6HkwSJWvZbdV8Sp37JZm4y8u46WOI6x+SQyd+1GjNT5CZqNLlM1jx2mJN61gryz
9J4zn/AIR1IshX4ZfZBT/JdJNDNd/eg1zqVjQmGp/HqrpXgaZfJG9+AyWfXKiy8Md1+DvLriC7s1
vnx2sLfqYXoMSvGJ/Okv4djXjOEjkpql2zNqcK3wC7/I80CRgdoPJWRDUQ08fVihyjoNWvdhZjnL
l9Ed0mBaGoExp8xuyL8FImVTQOjdOw7Xc6b3h9+4tx6zDNFlum7j6bOZr2TbpoIwa0ZnSLuJkvsc
zWqc7QeA/bUdBLtEDzdVlt0DyS1ZGSQ3TTaSGvM8r8NTA1OENoeTp59hkB6wbMNKAGhUViEflTB2
YxscEo8WYhgfyVjGbBbRoMbg4EaQMP1+4bcJyxIICUcwoZ+DZSDwj4vB1hc4h2z6Yg6xfGn+ldb6
s96E33EakLPlwKYyp/6nsCyEDeEDtMP3XuFQCP1MW2SOvs9xeuoNd1BcYrQCRn3s7GY9Th6aF7O5
pE9ofd/yWtDgj/rnQIe1nO3CskVS4J18DxfoOOEDc69TbaNa69cTZu/Of2v117Ih1UoLDrlEQuwc
Kse6EUh7ipvwOMQKt4O2jSt1jLlk2mk1QN3ocY4pQ2AiJmAjjDaxN+6HqYXuKCHYeW+qyS4dZN0q
X/n5+N6i7yc/B9epJ67koP75NdjayEQC2j8KlSMs5UpLkxB3cbnTmLuaictYPzPqRYmpUXTfoyz+
SC1AyR5wXM5+9FQi2KzzZulP+l7zqMqaZvZx+8UJiPvOEdltVuD7A9M8zaCa8ic0ig1AizKGpcHo
KVsisu5J4bL7LTnwzA4r/UcW4pqxRmskB/NhzXpMSciDKz96rekWfi5e8BIcjQjcFUJeJvtZDI1d
7nxkbgsvQbHedMyCO7HShrjkylHILeE061DxeonnQH44+MO0qHs1R+MnbbtnuIZofd8ZFT4JSujR
dDA5JwckJVuDWU3OvFyrig9haD+55jx7QXpsSDx2GD2hS3+0hlPuSS5k09ug59r6vc6tKdZ+FN8q
2312kSrMJnsijEZ3nQwDI6LhTrjFr936v85dhcanUWSboK3qVdknr04YP1lYk+dBu7ccGkSEjvau
HHYcu04vuTccbaf9KNHA9noXLv2anby25FPCoNwPjHtiq59unD5lbXzho1kVxoAL3sVB6HT5trfN
/djgngiT/quV+iHPoQnWxqtR6L+ox0GcBekNUw31PjNrwxXvym6RRQeErNBMLRyilvw/hyGbgDuD
vSiYJBKXRt5BQTtdS88js4EMeqcU5pSPr3vpyArJ+kDMjE0QD1nFwyKV7aVqXGILmz9wM0/pGDxO
LtI0pz4MVvdHM2xuICV3DQCemyZ3owVooAUcvoyCVKKu3CJM3I/CfvaseUrc/xVG+tczCtLr10HH
gRV5/dkxfcwZ5SOa/sdSU3v1n/+CQ10FdMB/QazZKnqWzFMWtGdvKkweba2jdnHeCj266zg3SOMN
oX7igsKlnBsswn3+2xYTtZoFYQsVO0KcjIDkzpGLnPwAPJiMakLURYNGHcUTgxb/tKjrFlNXfar5
tYYMUf49mzDMFeYNSFm58jma61omFyyhq9SqXzOEApDDWdRqMmBUhhaSkL5oJvaQSJESBzZ+uEpb
IRvm0w1RaonRPenm3Dp1yXcKDOZM0uLyaiwNXWEKH9zUw50oxxccNAFoMEJY2ncj7JpD9YdzNnyA
OAnCDjGeWfwPW2e21LiybdEvUoS6VPNqy72NAQMGXhQURanvUk1K+vo7xDk37st9cWAXG7yNlLly
rTnHvJFWKbYWtbcQc3yAme09xiCMsrb4mVRj4FOWO7Ma6HxT9iMk9GQwDq3OOhy/u3prc4qJ9GNT
gBfWYu0hUjSwUrdAd6Y318lGfKL5I+zzXLcOdqVo2BLEYPdhseMiGTaYk4Zg9uz7KLOjFbog8jKb
AZirPkrzyyxyJNk6lD+GiFcj0h7GfNFl2/arzTCD2YRJt7so74XrbWjEfXMbR4yUw0PUiIPItH4j
Zfunz97txtzbNi3XzNZAgfdAlUZaQG4XfjX+ePbhKtXldM2N/CAn8RyP7cnvsXogk6DCPoSZlyHp
AK1pDqgOHJrV3fAkXftTR0pijz7jRtftNwaRDICMGTjY48wvS8zxoMm/85jQIJI9sEfjAqPqzW+S
ZK0hk311a+ZUsBXFRhQauZhWvzPVsiVVxr4X5bPMtBeNfqfrKDznWv7RWfKmx/O/JK7alSRu2xqj
QzujJYrNYzHZFxm7r/1ofYrI3jMI2kRD+KEy+YfIv48+nK86qOKyWUvdpVNOd0RGbA65nMERIUtd
4y7eTKbNnD1NhsPQN+eSzm88TVRepGYwRpg3tePfU5ttWdPAFqIKwGgVXaXpfogsO7dNd5Na+F04
ztapxT4jAWA3hTEaKSbf9cjRY+kgrxtuq6HI3nIqMwu6qCGMmsY+k7i0ltwmeEUvUfLcx2H3NHc+
7yj33r0b+ec//YL1V8Qtrq252nDSyYJhcnqca+4/ZXRc9MY+TaL777c42CXo/rI+ew2aEkLp163i
UkhJHEwK8cJoq219OkQZ5GprgG0IlmMVzwY3XON/076oVg3yRSQQcJ4UKniS437f7t72i7sFknEl
HaajVUgjDLirlnqfWj1QXlZXvyyvqMHG9TRMNPkLlzVSb3pt39K8tya9OnuJ/O+DsTytDMHYfMYn
Ehrcer4VEF46G6I+yx5RbDUW7XbgmHMuBcKeqCfsD+1bdvl9oOiL1jTT/N3MuPBKL+bBBHDZr1tv
hfyZbv4Qqz3GGpQadBt32ezFq0yi5M2MxsAkWgF8ZMUNfl9r4nNad+LMifJNek21rp14OJoEo54E
N/tptp1hj8//P89+X/p90Jfv+L9v+33Np0e3EhJ6hZeGMCiWB9JSAEeTKsa+/r+v0f+NFiNSdP7/
XsNikq5lYbS4bYU4tVGP2GnKkfEsTj5joB3HzId/+f3nxlDiBFs9CTRL82BStS2EYVJnfTeB2Dcl
7cPvA/Px0Vi1Jdw6aQ3NRmET3nU5Hb+BgwTd2sykfjVLcbIttZ5GBMLI9w8UemjklwfdLqD16Mil
lmdaC303GxK828tTi524H3h7aZ/EitMflNMCizA9mzm6uHRiLypr/vtVv3z1+zQsPDvwCS9Yx8gv
o13PZAX3lG3BA5YxPavf59EwQAyu0NwVoG9Ts/KOvZgeG8tddDNaR7idy4b8n+e13FKpgd2L8JYa
s57pO2HyC6JooTdoc0T4J23Hfna8ZfTkUbFx7D+ly0PBDPBgSXdNZ6yXW5x7Gk6lgoGInRBcnNjG
cEi9YuOVYFuAw9QPbqb354T392zODMoa1yA07/eplPWDb9Wnxd2Wl4b5IJ3QfXTG2aXvFSiDiU0a
0eAQLdFIsanaK0wcYu9CYihgALXX34cxjOajrZeXqvblWSH32NWl+zl4OSas2J7l+T9f+o61td0o
Ok21nzx0s7pRsOQ4knj2+1KazP/9yvc6koA8IoFNuUvTxrri2beuv1+1TYM+ycRS3NAiM/LcPSVG
427jPlfbWHfNeyNoQCGObi/p8nQaNoWQyb1LdPlAMbSQHXm5HPVs5xd5ue2GUoOiO35XcVfRthv0
XZa5xYs9ZN2B7R4Z2/JUy50a7xDCiMwb93bvlK9Jr9k3M/mmzcNhD4TDq+t9MMN2b7//jDB6r+yy
wCdMKoayWmNLzazX2vQlTYahut7MxxA+5633az6wbv5COWhTPBrm1eOUCDwlxTc6ePNXGeM56bp2
PSZz9jDUrr72/JgkznRmzCYVK3DoR6c5LxmI0u8YUhZKr46zg6t14kbTTD9YuKNWyorFbVoeHFT1
2ljeZjO+0/VJt5ldZXscKhGBB7FzJp4OSTxpRJRPPDVNuRxd+QrOVYSwI0u2opaLCDT6Z8RVcfh9
ZgFb30YC02dfIRjOMScyuourzZjPz57tVQdCKYuTFUukhQUk53D2ySbtX6LW7B4sirkHoy2TbS8N
MmAmucEkbh3cEo2aG1kJWpGQxWTiXFWUpHUR9m74tH0r94jLxTmGxugercG6tIXRHwxXQq7BPvvw
+PtlMsXwZZYX8Tv3l9G6ovOJ9vXS+IPLWDebwqi2PWkjF70b5aOLZSCYMjyyNLVWVtGpD1S7xR6Y
dYbsmKecfC/keNu3id7XcQBuKHLhrXHsVV+g0Bf1sfOXjhtqm7Y2XqhGrG1SevOK25DFzUZlnc1q
+sx0hiB0QOAFKnH+fb3kSEkKi6iOkRO1TwmUmLosQ0YYhnz6Tdz1LcVgps4t/tJgRvWcWMzCvCgA
F8eEeeYj8Ct8VV0UpAWFapKZ9CWhi551zcUYIvJ6A60VjGEk9GNOXP2eBWDbRhmAYZvS6/ehQ0F7
cryMWxYeg0NldXHGS2TP0/n3iV+2kuWT4DYhi3Q7LT/69+eLaDZPvvWnFDaxEr8vKToPVJYhR9rM
OPrWqK51B+JKtzE1m0xIJneih1d7/wb2Tgiq/roAa5DrHlFe3Dt56JMzTJsSEK4J+DJqoJHZzEIk
vl2LvaAYo2JvIQ+L7HTk0ve/cFh/NTbKQ4SZNL31HxwWxSofx2iVVvX3t481YmVONBSB9DMMjM21
M1XPagTPMCWXNq7/RYWJOnG0PxhLEvCMLbn5cVT4aY5PGSmSq4L+zgqvIf/IRg+a4t4XzL3yrDzM
WU5JlNpvI+UUCp8/U0GzFXP61dSWGohdTeoay1WbPeJjfCxdGltz6cD3qJ6KDrX8ZLGa6VH5NzeL
Z9+iylUMr6fhxUuMktNZ82qEzt+6ORYy/Cmomd2i/GSD+JwQsVbiu3T8Lw1p22ry3cdwOFg+DXV9
PJdzeBAtSvNifEVLcle9+5Ho4SV3SOEmJiRLLkbqP89t8jTkzZYNmqFPo3/7EeI245FV1clYSyWs
O7iW8tHRw1vjXwZmZjUDNxTsReCWXkVnJ7thAAnQju+7jOOpiOlqu+lNX7oaYzYIZNjpez6F26aL
/jgFna1cUWxZMAo8gKrrCmdQ0JlY5nXzsxZE2fr1yc5gypTQQO00fI667tlPtaCvJBnM8guoylER
Qt/pMHy76q4184fZZzTF2/FF6P6uAsXHsnCVNncmiX83zjLXQRQvfmE8INPExzVvKqvYMrS5evPR
6uTeL0rOxi1S3fCSMAkQpbZxZQkCeni0DVALc3qiOfWAsz0g5mED6BpE82tlvU/5Lm+sIJrkyajD
J5jvyA7SN2XGp4m/rGK+3cWQbwqPNQmJCaGdb0SqX+fcuIXobJD55a+VE1+TvqRbAeG3UgyuE0St
BFz4PyPlVjZpj/pU/jQ0/1gmzhEJtPPS3SrLIO1nomLm6asUDDe6qAuEwnRRZy9Rmh58WEnu7NNs
0DcSqYGmdY9QDuGy42txmST4Fi3zzCJOz9XVpUpTeSjs6CHxKyxNg/lZsfuvqkF4qwGddqU3t/xK
L5XZCz6L2fzUFReKniHJ40L822FqyOZu2+A/XRVcP6vMzZlmMvGLSMTQ6T51PWj4qfV3toq2Y1l/
Vk0ysnN59yhsH1H6XmtnvNvT/MJJJa+9K0DFv6ZvPMO5+uMW2LrwPTgphWMtpn9RCB91rK5aJB/y
R9jQb5McDklfPyRqeu0HWLbzdC8K47MTpPalXCXk3610oZ7sQnGOVMOWS4FEdSSnTj2vfe3TdGHx
GZwPUxwUgaVDAOmGV0v0FrNt9O6pgEkHKSmIUs47Ndpog7Y6XWJaZUYkkNU+OAJVX9SUnIlG/SXt
wev6qIRgeeDqifGuDAO9PpNsbL03X0udXqDbmIHr00kPy/bC9vrghtI4mrgndjWwk7UK67OhM0V5
riIO4Kphrmbnl9YynjOK7MGnrUjIHnpJrqkU/OvE8rZSJctbTl3TR9ETVt5/bu389VJMhgxIE4lU
LNXqv3R3zUuEs8OTBkGLDP6GsjlrnrpJ/HVYLxPRlWu3FFbA8Aa2W+juXaO5a1NJb4v9hxFT1yM/
o3GrlWtbsAr3XUUweJxxa8jXes5vWW7RT+G8gNkmVkFlUrDqDCfwefe3wdsy3k12jddOzKvbTYN5
Y57ItKiiQ95l303hAv4dbVq04hbjTj2OHPDCUFNB0jafVp7eHbEtS++dSGG0PukxH+OfHAD8yjdp
Ni8dEEnJksCVCLXvmfM/Gyd9emUzbymMbFM4xVmno1NkXrjt3mF5fbRt82Mqx970CMfcOQWmw8B2
lc4m/9u23Muk+KNG47E25Yc7sr9HcXaxo+7DlZ3chAK2dZox/HDHrSUQwCeKUINYjtsm7JKHKoed
lvR+s2YaCmfPuk34psEeo3r3vkhQQMfeTWqdKf9cIkvHLLcnnAnIjs+g+Lc3oKt2nXr6OVcerYUQ
5CPT8g1OKOSS0yK+DDofA4Hvs6RVs/AQbtI9LSi8GJui+y0EOxnH07CeMH5omNnCPFsXFqgCiDjc
CawLyqjajZMGvevxJy41a5N1aNNKuI7cGCcXvJLl51/I4GIUhtZzmtrWOp7dC/kzS5Ore5kgvWGP
5Hc14o7Pa2W5DewhH41hWhpfBLUya8w+Cpd1r8MEHc/T4feJTGKE+uwqaKMQ8tH3KXR2kMLLPlWY
H9s0P9kJywEtuW5Vz0MOewNJEhF6a0Zl+6RpP5BKEpiMItLRGgBa+XvrTWsSHH8cnfukzUkfRxoG
eeS5cQFXZ8vPn/v4yNCZjqWxCxfP0ghbax1jSVkZ/fxBTEAy2D8jqJmiwu0t+tOoMW6cpebQLVK7
3J/PIIlQmRUoJclgvICzIxCwVgdOp86BXw9bB32ntMdXD6MZSsDHOFX+cUi7cQ/gdJ/JLDv29IPq
pNEeFXuoKXP7wXOyXU7qgyYS+Senlx06CMZzM7xjBmS5dBVIDQ1XVM/o5uZZxBMZCczC5fNm7lRt
uOTyLf6s6ZyP3XfTR9wAg25vjARhd2IU8pzl3C10flEL2Om7Jgxm77W3HXVmPjPmBpAd87APvXa8
hsaPAXKWi4mxhOZrbxk0jlMbDlci4suz3SkNSseEuTwLGTkjsY2JJF5njKYYIofOVRPbLnxIdTnh
yO33U+zMAcKBizWGwKEcTLh+WkKZmnzCZaWT7ys3/1tm4olZEzT5PM+Dug3f29jFi+XWaldrZMmY
smXeIvdZPyKBFtUywsQAlv7DzMSP1VIix9rQ3jkzfo/Yd0AL2qT1kPPQrKdUp3s+u9iSJlxBkzV8
JDVGeZoU+RtkoFW53GbVUeTWW133+S5RmJ1GqHY0tMAejW6xFKokxXtutkesrQdTr7tBMTRrIhgR
RcUlYhWqR3QaX4U56c+GW6/m9K6ZFR8RMMs21T/zeW5YGji6W9UcyLE9oqZcsZ8wo+HojyW8PLnQ
r4ypnw9NU9Agn8hNqKvKR1XBltG72YEJxJ0Q7p7jXBs9immjYxyamHbs4XtFOx+fHIkqZIFWV4Mi
maFXPgWNPr3LBg+R1f5J9F48OYuIqh6jnEMutUzuksk2YX1gVjzR6lDiGGIyDGChUt++qtZiaYCl
jGQGtsLAmQYNh3UewC4+4/ZDc3fJhNl/ghu6Frm2ZwKsffhS+RtdUBLOBDe5JcFNlsnujJfoXhv+
t+2reQ31Y+tIwMNJ1/2whawjk8RVg5gfX8bjei4kXESbzKtaUZY3Hoxck1A6k6aQiD6juQ8D4Moj
9t3wzFr/GMWadXI4ggQEh41BOE0/as4+c7PvT6FvXExbGAG4dwqy0JG3SNqohgDuEspNrAR8zTka
/iZ6dBsBePnKURsPMT62tXbjqkRtjQldwdhs/RSiaCLFfqwa+JiIMtqRzx1TD73d19CqyIltonSX
uel72ervQxt65J8oVpdUPBMrK/Y0x146QZ039F68puvYr2Nv+OlyZ9xiS+FTFUSQje7B9Rt1LIbo
T98m+lod0hzhRuH+IU7w1Az9PtHjf5j5j6AUyDCZdHreOfhnmcqNE7K9Cd/Nn2xdpQA5iyWS5aPp
Z/0ZxOvORz4y+N+WZMtXZYYI3XnqbCe+obIC8Ivjr2tfyQ09xXb7mbQu0rLh2iqy37niyF2p8NG0
OQF/iAjzYGrwzaTYjYhKvVl8M7GB9qOEPusUrn5AjpqvW6KzgjCr7nKabcREFgEUDu4DzvP4dO6E
IMZ7MJQvoktdbtf6pBNqtWbRh32c3WLq6ocGAVWea39NLb7ZQtv1aX1ntXqOk84Mhqh4TLrhwbMW
02otvquZ1rvVdg95+bdomov45E1GNABWlmmqQPiJddL4cLgu3XyjYXAPUslWPDAEw+Djlmgc0D+s
GTnGm7mlSEbK+4oy7pSb7g8692FTLgF4rgzpoESxXNuVfQ+xfDOheit0aDHZqPh5JsiYqsaGVTXx
sPbvHrsc+y8++HEJ7WjgUcz6ypqa5Ki6JCJeDQFURv0Wmpq2Z2qpPecZmx6Or10qHHMvZ6LrFcVC
pM3jdsaaynnEqa4xxpO1Y8XuxsL2tOSujKwyjJy70gQZk2DK6pAjHCy7+aTCm9eeXo+HuMwx+RSK
Wt4qcVp74fM4FRyc7JQyAyrSu1fRtDIYrPcAOnZW0VBx+KcZzkyfAofM6pes1Abscw/CxML0ic/o
s42nk2rr9LEa03+p0fxpbG/XjyOJZyaSNjUwaFOaMcHwIphhTq4dA4UX8CDesa4NZHHze230EK5C
eOzz2HLw/mpmcC80IS5IIt9DBzO9ZJSdFReLQ8PKV/TMSlAmXZx8dTpDTob8QJ90WCNRxWaChsvp
ZQt0hGog7lDMW9qpcGS8A2L1bOFe3chw/NeSqsRfc17rcyOCzJMPXacBUtHqZ0pMBiBafBoz/Rtt
AiKtqFuILjB1cOO2FUdRQnujD1MVnNchxq2wpLm9cQ1pMonE+1uDmeHMwJQwasidnsxm2yHr3UxG
3e9NpQSzofbToa21l+LAKWXa2XlovA+pu5uifRk1zQfHLHet1XlITpIWErXXvhVaClmpcptHbTLL
HesGt57AQB85/5LaSzcuDYzV4NG/UAV1HJli/q73WzA5RrpEFXGayZ0X1qL9UHHOiVIXq1+bAIwS
BwDRDHEo+kkqnYk1lsy8LJ+4Zd3rd1WP8JltiXVb07ezWbMIOskTp1OF0krS5quuzuBPG3xmV0Pm
94Sd/+CwBmwhUy/RWj1spiw1D0Vh1VsmNPeo6qBCRYP1Ikbmh33ccXKqLNxIoXhpxTgdgTN/j1Ol
DqrtLlW7C8voI+nTp6huXwRO3BRqbTqmR2F5H/EcveMZxiArUn6dki+eGNTicVwpB12E12CZa9Eh
DhF1j8x7Ej9TUNCJgXIQx16A7B/T+gSkD+cthyfCOLYYxy6gW3axZWiBGSV/cl8j2ujJLIE3mWHs
BoCZYdt53RZvOFTP1tt1llM/tmV7Zn6DMV4MHBwk4oNlRB/OoNFo8JGcvJSWQq11k3ynXM3Ttjas
h8bCPujGL2Ly3siS8ZkhtOw8+pL+Q0aXviOUu4dZzQUbzVO2mUMqFLnkmAnfx+jmLfGczndUhW+l
k12yJTCqqmAZiI586nki4iZwUvcxpe2INRxTmgiXpDchua0AO3QoV5OwPwsMKl3IyaHN3R1McLZt
YtM2dowOf7azh7HFbZX5xn5e3ICs4mBav6FFCXAG6CInrXjr+LuGJrABG7cW+c+VDhkSZQ4RLG2B
GxS+Id0X+IDa0UxHtLNJ0+2mvHlDrcbU0PAL/AZwZQ2vx6nqeIeEVZVDUonZYCaYMtOfi2KCMeIU
aTCWOmG4y/Yl3Lje5yHnWb3rKI7kptTVQmibkC+Vp5D0zMfcM4/6YnPIJNu/8NHkHCIEfjiMT0L3
6BM0cqLXSBAgcVNnGNVrTNp64LU1h00nfvIKOMSWMedrhHgBERrlufTNfMWguuT86370TRxIf+GU
xks4l5GchuLGIsJSEMHDQbuFK2mx5/geLb+cMFp2EQ9ElZYCoe3IR1/VVn+qYg4O9MPxpUaPiKP2
VvGNqbqOcrk1M30rp+6xbI0GS2J26EoPd3EpAsN1EoaH7Hh9Iu9pvU2LAeWXz/FK84H9MFlee4oW
ddZoBE22KNLbGTjnaJlyOzDjWsUuswBL1HvD16rtROOWaipE3TJk86lX2SEubFoenp+cTVAJsQoD
KyZBOIkYHqveIJQ9vQ1uzBsnO+cD95MPtnAXtUkczP2VbcY/Rpq9t0mBWDl3Lytf9bS9K3wCULLe
4sjYYNB7zXOHKPUQtFE5uMciq+q9RqvVs7nTqAwjRrm4H4py6xQwZz3+43q2OO2FsKFENPrbZMoM
2sOWAZRoAtHjTP0jDqP0MFUFaFohIKziWc8q56P09X91UzK3TgaORsse4j37IgEh4MqevNvkO52f
Wio2qEyfVW5z2LTVm7DSJPAaRCrh6EEOr+Pv0TbvRV5zXu2Kbbhwa8ogxhO2sq3oM6sm/NVGLbaT
mTRcvLBL9XaB43TNwU7uyUySLCa+3r1BznY2egpHS1apCyLQodyipz+UfrRLvRodQEiDIMVQz+5T
Glv6eVxE8G+IdKZVyHpp5Zr+bOrqr5b6JtCXyAKUwTDWDokeTpKDPSkyDT19h7LDZHpVvHKFwFUe
WgcZNvG2FcHBAZemPhjaxccu+FCNtYuyWJycUj5j5MNcr3P4mKyzNNI/qbOEF7Zasx6gdbKmqDKQ
Sf/s+hzQYyOBne62r1mNnK/NPidB8YpJ7Fzan3X4aCTVB63V8mgUzo/rFiA2GAVS/HI9NsOGqTNZ
EW4TOHxc+ux6a8/gxJF7I8WDQr+HXMQqaKzlKHAWgTvjr0Z7QGFrrzAQHDw9RGcB4CLI+xbOZEhK
ZTGVD7TX0Ql1zl89Eg+YIoxzUhuXcsL3nUZNGMTWpVEzwxCEA1udC0OqpR9u3Vodi0sLys+f5pYQ
x2NXW+pg9OqPUoV5bHFApFEdlOEwIU82ph0+PQNVoUEyswMjyGlTA0GmaAM2wXvlFG+mU0bkOxhP
yhzPQuL9CNXyJw4n2FMTZSB6sNbiPOYM7mcuarwdDApLN9t4Rv6kTdNlcH14KfcmGhC+hk2G995F
drEsOzezNyh2Ukwvlpns87Y5dVrsHRgUoglEoed5O5aBN0CHG00iyBt6yX0fGzujoeFnA386elz/
dTKEm8gZH2Mt+8RGiu9LNX/CtqMMYW3Y11n6lkVpz3tnlUsI75mhlmyiscW1OOIEA25+GaPhIF3h
BB8y1bODqESJkwYdto7y0/Cf0OK9lE0P5jVD+10HBhVRgBy02FK7o+xhwR0dSfeRez7U51VkQcTE
rQr+zpiG/Rw1ZxM7xUq07Oxt7IhN4zYXNDnE7+KczAVDIzzkTDt8BEj0Qv8UWu6f0fp8z1ZyHhvx
VSccb33hF4HZg5Dpk7HDJpS/1uHS7EEcSc8WoEt2MjApQ+CaP1g6ehCVGsV5U+8G2m1Gh+SmS7PF
wji/Ifyat8wiD6oZz1HUW7vKh90Fi2xPCfEgtWcMlS8DvotXq+5gOPtcfSI03vJYm9Y1FxOtJob9
KHMq17p0TDV8Iy4OduvSHIF/4g1uxJFLvNioutD1od9j9cTBu7js/bw7cfPSp0ziH3iOjER6DZKl
lW6pL696HG8nhtXcK3BSVI8axuVjsVxzCwfc20vpPc1y/MCHeZuZ23CmRTUP3Ufz6vGhIqPZ7AcV
+IrmfZSJf52XPfvJj5fKr7lNh1tY7xUCr8CujSVouX2mT/eBV+k0ZTTbR087lPYDC9aw0xh/UI0x
60AIt4XGO25+zwHYriq/+dLgLWwhqJyS2o2vGpNggj/QIRX2Wx2JH9SmnCRN7z4Z6XaOwNZIuByH
Vgn7iVFXRePsG3EYRPcQva8k+xge6DRU/2hiTMfYKsHwh1VKXQBAUXW30bHrTUOoxF6M2hw4CaSm
0MLDYJcG9GxDDptY2gWL+nOXV9Wm6zVioQVOAhsuhkubIPKaYzzPj2kstUNnnP0eVrLyilvlomOS
mB8bL7qqJMSb47hwiTFqFinC3l6kZ7/SwzORIFcaazRSLRhfgrg6fCn3UVPWYSQW6pLwA9Z1Nb5l
ofDPmInbmqbQVIYV8iaPwU0zuoi6+r+TK/HCoDAL+/TZj72XGu7NalQUJiGFaSGnteFipJhH67uK
zF0+08SupLlTpX2VBUtiwSFynIuEahgm0UzSiZ/m/5yczVi4DxTZVaCc/q2mIwKdILCjFsl4DCmu
ayuwyVCCV7L1L5qjb5zZdBk3zWyRevgT2knznMPLA2H97tiZsQE+itdGgy4FWxAUVOkCUk/9K8GL
eNnbDcFgxcZMkcamFccwI0xpjDBfXPt2x5SkKINQ04zA1JtNnxvDeYB6w1VibBJAS2hhMYrV3UMX
alTZHUD7XqNoK4YyMNr0baDaX/tE4O65qDq8yfOtUhbHp7AhsKTpn6OyP1mVS3wIk33YdIGXMdzi
A1vFqmD/K5s7h/WlreB/RGa+VxjuOct8WcWYbmB9FvDm6NXHxZdn0QbPGboicR4o7hJgiSEc1AFt
PAM51rh1W1ET6x6AY8Ql3VYL6etw7G8BsohvJnhOa84nR817q679Xe6Ual3Z0LDKiOEY4PH3pPH7
Xfad+EDqMeu9dC7qQJzEZ3OguprpP+jWHqyWQdlc41C1xWdcwH6f53OczWDlwZ20Clfu7I7nMKoO
INvj/WTNaOx0WOhKl0s5Stx9H501DeiHmhgwFTgb1z0qnYR5xdqE3rRKXYxk8Vhwd5OrAwceiXjF
5IvjOiJFfIXpRK2UZj0OyFLt3Fx+j/D1sP+S30BOACyD/uZmgML1KkJjHb92ZvMdQ7wISic5MvYl
CFRBOGC+q61mL99kSuFY7nyfbIt7FWHPFh6V0uRYetBG/j85Rs9tEd8bt/U2w1xeZOW/O2EbrSMa
s23d4iNTXHOGWeW7WuATg4aaBb3UN/mUXyY6qWsU9+z4PkNVBKQKUu1ONjakO1+9VX39QeRFc8rM
ftr4Swq4dilycDRTWWeHZii8NboeKsiKr0Kzzl79rH2y0Rcj/WHnHRdmPGawxwRh6nbmWE6vaUJR
UESBHJLmQFc8LLVtYUzhcuKhoQp7bj0YzTez82XRMDi+t8bSkYfqkWTHyEuPpH70vPJo867WlUwe
1ADTIGM86IpuP/dpfFG9+y+yCXPUXPsfcwEwQnEIktjf4KXiTCU1ol0JMAqgLbNUcv6RGoyfxjzP
Oj4UK/8zTEvOw2YYtACKzbVexh0okm/Y5Z7GMb0MsXmAjbF2/eLRLiQ1L+pVozG/tDHdqt5baoGX
rsQHpm9tVruW6KRkVHtio65a60DvzkVggwdeMyHdl3PGyI2jcdTfCaWEdSuOesf/aqZt+/wFJ/lG
i+1dCQ6iQOgAp/TY0lynW3VMnXZP2MKh9CISvrmvspeRqE/pVS9z5D26yr2TBfQGVZBzTX/M0006
1dBPGBaSCUHtbB89L3zIzeYJPP1Jn+rDMLZ/Mg6FHdo0asxvqIT2rtLlzcnpy5pYjMrz8n3LO+yK
+Ny6kPzx1GR68tdFCRe7ZG5TvBcrP/vsHX5RO703tfUCGBUNB5SI3ppeRlxPLX32PqNEKec34Rsv
RDs3q6lsfsj22JfGdENh+KT70SupBA/D/J5ZzdkzymurfUjLPztO8azn5T/LNEiMGriN87WO0Suk
vczsOFXxo+ZOJ6fGEWfrQYq6Gh3e0ziH76BWOpy0SZ/9for5gjwTLeE9zklictezbRbDRzXliznC
LJTJnk/lEuKfLzFPaOUdPUTAknKFVg2K8Rkq3L6U6mjjoA8rjEskAJn+8Cdzm8PyPlA2XXwsECP5
IMjUAO1X720naJU1+zivvkciXQ2vQhjVgZXAtTcx3p2rS1FUBwKmwH3HV6+iAeZgBS2V9wKs9Wn0
rM1gJNDIcRfrsO5U9J3HnKxtc+3a4hT5DsAItn3Bm20zkYFZQI3wP0yd13LbSrRtvwhVALqRXpmz
SEpUekFJtowMNHL4+jugfeqe88JtytuyRYLoFeYcU9PV3ctIvuMdsrzmSdiIkBMnv2WTeUIuF9rx
cxpop17aJnmCKWPs+JqVLK8hsly8KL0OpglBCV+6MeIfCA9lxFibtyhs+PG61gC42z+nJq5WFcuX
GQnRi+Go/XBXOIa2e+35SGEESejVPHjw4ISUcPE9uf2qy/sLB82nM2iHTOXnidlWNIUoYpqPKRMX
5V55XY5JaF+M3LvWZv+no1nKp+7Yg1pocBa5s7W7vdsVg14rYOTbLW1kULnkKgkGVEmrkg5K6S1x
dephdtNVOkSnWdGmxuwRNmpfvKQifemDejdJ47WVe5Gpf8lcVoxiFzM0ZeXpeayWEmsfolmo3Sc/
H86hGEEQyItvZPq8cVxSmrPwVBAb5zk6C3HcvlTa0agBVlDDsmSOvRC5n7OCbBgGoCJNTPjU+r6M
UXFOezX5OBPScFnWbAAyPyVW+GNKmZ3lXkI+c99xl+SjtR+60TjMRYgooo9GfbVthz7MRegM5IVa
Wv9DFMenFaFPYQWaJJIEP2rP0NF37extzPzybhV3GM2XIh42dPvXSktPmZXdAxSkTbwSImazGnR3
YLNWJbaqBSJsWudRGKzTnbdImofO7a6Dld/gWnz6SNBQoyyI49jSk+5gmMcLk3EpsYILXWKaYQ9G
aDmdIxbunR1Qnsx/neuoD4zyuSf21WRsnbG4jlr5Ij1xnmWteBu8vXK9BTic0QUJqNd/Wmk9B1p/
Fu7a4QeqRP2ocuaSslsObX3tKsUaJ0M7ZJJSahhvqVHuGhTFbX1jdbbCHfRpNpzLfu7/U/N8bciA
4hcTlSntZS5uDPoXfZVfmtQgaTzfa3wwxq45Sy06+XzwoKvRIyC4SM17FiKJSmE3y2gTVcY5MVBe
Q1PJuZ84mcfOv/gTsoBk1O9D86TxDY9Ks15VL0DhVjsoSWd6ZqRZS7fh5fB7TCdkanhMaOcXIe7E
LgVUPrJsofVdInrkJDcge6GF4DVIegR1/NNccew9DKRVNGFUd5gR2Z8ayV5Yuqv4AxE8Mkb87MgL
2RLwOrM1m4fPj4CfT4+HbR87T9x2n03L2LuQugzTXoHPQ424skbBvRY7RiLORNvtsw58qR6dq/xe
6O4/tyVW3R+SpRHqFFHUrXbabslpGWPz6lbjqSF9Zc/wjVjVsLoRJoSBukrybRI9YlaC69DrzGUt
041IZoeHWRVbyxaUXaylOq9yFi0rpOXkle9uoLDzkGK2sozizY5ZVhNrr7dMSftXldn3YtCeIOIl
CW1FApZwUY0DyNJ3Bh7nzuuJMuIb1e2PacKbKDM+/wxsagdojdbeCaLVlpAsOdkNp19C5fSd/TQ+
JX2jr5VW4fJpzbdmMp90A+QExYva+FlbLoyebqFoIbfXdfscGtPXqEKkqR2mgsynfh6yy/zfGDBX
X6DP07MNFiOOBq21kKvUxIczidZd8a926AL44TTwB3xOLeFZ6y7S3sME7pklw6PJhiGtTqRgIiJJ
b61t2Vy/E5TjSe/3CJZ4H8yIvJh2wsUrU9bXyZdRYnBB9gp4IXIkVh+/u5tmfdcH0S5JJHWgcG9E
3f0wtr6TiKVNozib7XPPFbJSQmNi3yDtFozBwzFaYNwLDmPBmCpwvnuQq4uohA9vlvDHndrCTQ5m
toiGY1vY8RtTtG0nm0flVEcA3/1SCjqQOpoMFp+EfRSx+xXiZVpY7TRLaYsAwFp1TTPszYTtAl8F
km/mbN0h1y/0N0dZn41jfNC3goZN4vLgtteUANyFrcrrkIRqo+riJryZj+pCbs0M78MV3d+ZtnrT
rb1OVBt1IJNV0gd+TFxjZ7/JLjCHHqjR7nk50X7b/r8RSHw8KfBxil5yiP+S6oV3kKBT9P3Urv37
5Dc6/r3uVMKomvu9ra+8fAuCFelg45wieR2a2RvZQq9SgbsRBl1gWUFUhSBAwIJRLYc4Kk5Z1B38
CLFAz7JmUWGhwqVVmYeGt3ZNThJLzRAEQxy8OSVkXdOGXQ09Cu7pyvcQ5lLCF0b2zzKin8b2g60r
czBIbXevrWQ8kKrwr+c7LeOGlOdaxudg4jYgdabgNvklnAvBZ1ZwijHYvrNvyZd1XP8NihT9sGb/
MWOtQM5WX4h3tDZ9yclb1YrEk+Qa0afsGpqNZdUEcq1hQtrgvs64oOxDbTgJHPbkju3hVNNEsN0U
F3ZtwQEvKDTj6J+lSXvhfrqaWe/nWh2/I5jj0ll31K2HEg/+YoiR+uXMrq96BJk/RXrFhuLe/grn
Wn1r1PDcxMGfaE8DMIs7gUL/ZKbGS4+rjLkMHtWm5FbithoJCJlcW6O+0Tu/X4c1L1xG/Vhb+RqR
ZksEQEDv2FV7EiXon4u/zPWWkGO+6sYOVk2UFhSRbMKwMqebkY1GmAmwOlX2yRs/rEE/PKnJi0l8
9TGdYxEMkKKgF0QoLiDM4XMjRoz7N6XQtaz9rQMXFUz+gxBnYxtlSys1br0BT7FR/QZ2AewdVEdr
TnHO+mxyF5bGPS+yk2ujn4cynFmVJoTApSWLF8+ucuLhnHoLKSyBojPgP+aGTHOa20vT4GYjjWQj
0i6/1e1XQtOybMOqWjslzuzCZk0keu0Vcf9BiMHaSRNtfJ78IXEh/EJZd+QGNJfggY75m1iDoGU5
w1SXPSvyONREoLgtw0YFzY8KEyt7AiQDYidnTO/brNRsOxrXcTss0S2u0LOVp1BxAyJ8/NNK7Yfb
5SciPtWrabWv2Mi4Vns3Put5Rigi2/h2lOaKYVq+aB0oI5G0nwR7wa1sUF63JTnj49MYk9cdJzKA
s94z80M7hKvfG2vY4oj3GO2fRFuLTR58cfSKVccY4V1Ps3epF+QR9NlOhiRHjaadrrPE/CzLBt+3
t8b81p3CrQgbtgyh+W439Vsm2RAHY3ZWGmCrtitMlji45CMzNre6YYQrTSWbYuTj8GvJIzVZj/+S
/2gu+8Tr1o7yT3pOpMvYGNrr4LCYMVrVnJK9YhW9zJRzbSv5ksFwHO9hx5FVay7r4F6Ve+xb67a1
k92gyW1g6GCCJBtbVM2WlcLeGKwnvt8twNBAx/sA6fJdzhlcBNczUmhcVFf2+IwYHRZD4HPsjmCy
UpczLnkJO/fGALzJmntZs8mR0/Ae6yOKfmprpyECjHb9iZv0C2SBm596ap2nXDzjeEsUlvB6yK5A
it6ijLgiOKI17rpFkDkc6yYcIx+Ngt2h7pvkEz3xaZDFRrnaR+B58dJMUqgnzQDtx6ZxtdVZZYqs
K3jfzaxnL2XygaPgZ+420FltHYSXUetecvQni2GIyM+ozqnpfrvG8C/V352sZvfRb2yPGWJ37vOc
I7EDX9CCTWJedWh71IsDno1gQGyTzlL/qkNNRQRj5l8sCNqRGMH7h1dkKswXP51IPCoaBeYg2nM+
h9BG2QMF2pWJ/ym1yqeqOzUJI6M+TvegtWS5c/t6Q8LbZZ5elGwSx/ZulNY5q7l3+ySHofWciuI8
f8PSH1ahoxEuWt0Yc57K3MbrixmibfTj1AVrFFOvlWf8i+w79qv3SOMmriAiUjWaz53uviE8Y/ej
IhgBPuy2Dn0hoic43el0c+wj9rEXQ/e+2wy2o5Bn4A3nWEyYTz69EecIEYSeo3/pYfxVCnMjc//h
hwhgCwi7lJC32FLfhDihPlLND6qnZ61yVzV6ibGsroogrJIJGrobFqxF+ymn7DyM9qWa+TmJDr4H
X1L0A/1+diPMw6o4/27a+p557g0jSLBYoWj7wzSNKzFLf8DyZ6s4+uPyTzLrOYhnQBnfe+zyh78J
ji7O1vKeTekOFsTCrPITUpU96jdYb+aq9fANe+2MK+H6bPQkXhEvBeohV3tyNu6EoRFh3xfajaUs
YAv7LQC65cXTCtTqMwyIB36rE+t9lm/jixpbRhbastaQYtr6m25gntCT6VOrftD4Lceo3UkjfR0Z
h/mfRsCQMbfoeQIzZggI0s62K04FWX1UIWyyJuK+0267uc4c7JNTpU9myHDK4QgzajIgP0fdveZx
9uMm1p+2wOoaI2HP42MXdtUWxtKfvmWSlhJFaoUBaQDWI8jUmxOx9lMe+/5M3ova+smS5IHi4j0v
926TvBU4f1i/6l95qZZp57+gnXMJxpx+ClVfUoWcfyyCf7B0d50n4acApajc6SEam/SIl5QTY0G7
UaDBZHjKsN/lci4rg41GdxuQflpNcscd2K7GKHz0uYtHc0IrMP7U0LKy3ASnrEW7wDSf6m7G+SDS
DulGOqr2BdLIrZ2GjyKhpFaZ/wgT+SNgLRuuv3VB+bU6WmjZYR1KovbqmUALeLGHwmsJyjBwglTe
uxfkH6C+olitR4LBEDW9hSFKi/l7hVCKPerowuUGEkt7WPYDq8vI889W8Ncz2TJZvzA7e9iNcEbW
AAzIGzJneoZnLMo30PLPrYVgzwDxnzGVbpAH4QIo+cCxrvERCSqdfi/PuIMEtKURHcKs6qLxKN5A
dZ+GlDbeiVCva5yTWE7JgC/EswzCR4ZKJY34tGWN2y4rr2a5xp8MkhfaDwPzFqKHNqYokhLBqFEG
73xA7kObnIWVSi4FXoHU9u4aMvRIx3cVVsXRKZKNBmm3k3wGQcRdorRZZ/WstLQAxoUxrzvVs94w
nQDmeq/mZYohnU3nJJ+QjZduyN8ofDgm0zSuOwuyXhuzSg2qr5xAziXZgf9ax9sasfkxJua7LMpH
mYSrjh9wKXrMTGm8hXJxQqJsIGmKPkLGbfzbel4zzdybAXvBWPdOdJX3IWyRRmg5NCbrMQQHK44+
cif/cfTwT5OOB6NWT4HTP6/KelaPUdHiJOO1yX30/W2NGKdBegF8atE7+ANrAXTN8yO0V+GOwxxP
mKZuGdh3QqCshaFkyHKCsxIQ6WhjYHUEJ0DfMK6wX7mvvDJ6ugYBC1nPQ8Efc7F1fb3L8vLhDfUy
ckCSmuXsWPKoSzwNyowQlzjYhYXzpnnZR9RlDpNRftSeV5e1vFEiMGwN7V1PqNgbIIYy//GqGVvB
Cc8h98jLEYMiWmCn2tna2jA0EOD5uY9ah9yFiGEBaJ1QH96m3HxzhvIWM1osSVfQY5thS6mMhWbN
eddiyanxrhLCbO0R3UuKxssUxj+ENjRL8NUku0Iy1M1jh4yzixl9jsV7RA4MyvurHVj4x6rgDusC
QwObIK93DqNCVhL1tKaLLqqvRaB9h6POisW4OtZ09azkqNlrWWRPsYrPQ508db0ONiPfKFhRoxjv
jQEapHG/pxgBXBgFh6SvniqLHrtKp5MMIDO0ffEc6MDxzHVQ2H+noO1BuWGTDB16sBq2FTQD9CZ3
WGDnLrP/edK8JLl8NYPu1e21E8LKNfKrtabUi8Wy3JT9SycheDHiTVVzpdlCwNa3X72zl312G/X+
rmvBju00RyZXbclxRIZsa/KOjVzwkWQ1dkwmdrweCmdWpYmWMb+bXuq43OtFheap25nFgRv93eso
+KuaZUJbnVSsnsoZoxVFUPxrGNAFcRz4s9KH6bn/mtj6rCLtxSu+kxDJr0zvQdFdw8jf+YO4Meff
ZMO0QsmztkS7CuuZk1tT1ZFjkP4YVfQDHiGANGl9snndSnNaM+p+UQRqy6OrsquJS2jRQ0ayOsyQ
VTGuSBtEO9z9hJo3O7Xsd+U6R9/JNy6yRESYh9Qqtj19U4hCf6jVLVbjU5kVEBf6kGNk6bNOL7WA
dQdX83ROGPjbXvweEtG+yGp9PeGQ4/ppwFiydrnziS8XlgmK05KHrBhvwnaOfcJUryEGoZ7cFznK
S2rYL7Gtb91QPohm+Y6FxETUvbJoolCTEAE7zdpRVm/Npry3/PCD4tYpXf1i08WZzWx59s4VlBR4
Sxkpf1ry3gJQaQQiXT5amcrOTkvshOPQg08sZrwrKl+0bk3JHUp7jJ18KYvw4ccsWB0lwEbwRg3d
nnEU6mDnphPk9EDRg2mikmB+0TNCjmH84Tcs9NLy2QmbbZgj6+LWplZW1P5MEM132lC/hoUwl6pD
0GOVcPDaWNvacfQyVdAD28klm8metnXvP5lOUO3JlNuVecr03k+zDRvVezxiohrYXBGNE4tjhcjC
VL3xLQvDXUgV7n298VesECX/bK3clt1WaDJeRWkZvsiwDZ9QaZ9/n7mgD56zK9Pmk7Am6yzUv74b
ghe7dhowRWRf/D5tfJzWNRgibl9p8OI0uDhyh5BFYPZ65JFlLLVnBJs6HYTVHOK+5mlZj9sqBC7c
TB920JYH+f8fPO5p6zGDDKh5736GfOd/f+/3f8X6ilqsm/OiYUr8zx8Nxogv/u/z399uQ/A2A8z6
GIcBs+FKHSzL5YHFH5Hfzqtf5ZxqmgL5jFJOgXuZ4c/z/9f4DY1CinSjNIfi8PvgEji2H0jWnWcm
DFFDiDEHctmqAw77/3n472vAjdGR9Lvfr/9+6b8/8fucaiBdgTzmBRlc7Pn/97d+v6+I0NJNBXB9
qpFBUsX1bEef0xi8UkXqi2GIvwzRN06Rk6Uwmu5OB4QAr9NjGfvUdhVS8xLPXkdbtuy8oQOdhA3G
bqoTFBmkWCkLZvdPTeN1rMxYHVO0/UuYxqDKn52RTzR7y5iTb54GU3vEELWYLsk9k+Z41eTaLXOD
ceWHHuI/8gNWTovmPq6LetMybb0Ti/FHU+NB9H2C6IQplUdw2jEiVuWUhR6rZk1bo5SNjz2Zpccm
Vkjm+MMReXzMG8l4mewNn+8KRxj31XJ8I8ewW43zoGlkrbiNMKRtw7bG8jlxnwwYxtSQ4NREQ2Sy
c0MDS3yRcTQ7hgv67DTUiY5L0Y9uVc9+Vjl2uQ6cWQLaighCFJpDJ4D2k1j5ZlQmEryZu4rGYdyn
7dCvGNGgvPAwbwxR9hzVuHMaxQjKqJ10VXLTOVFRS66YyizNC2hYDFFG+Z44hjo5pDCc3JFIQo2e
IiBZ6IpYz7gM7Fkda3Te65JpmfU2gPe9UkNpWw9NHR1x4Z7z3Kbhr2GYzoHPZKjJepMMLLZdYQSX
oQn/wi9kCymHHdcluX4Ry560afQruC9vrXAxY6bSgcowzFjZZpy/aO91bkQhpkfUTXC7eEciYpJ4
Cda1DN2lNdM8qpFs1N5yjnrT2VuNeNmDkoZ/9ALH3ZS9lR5YhuxAekTHWJjZyq3I+vZ6NyD5gA3W
GCMEQ9JPeZva7leMWGNsTrxhJ+UZ6pW8ITqUsIj3NcESmpFxqcy0Fztj9YGSwldWeoI5iB6pHw2M
bVhjrGTKdy5lxLttfmXsmzviwu6VVtkvta9WY12E97bWrBfHQQPYEEGV6foTVVnzCHxtoau1njA3
GSK20IUMA0w32AAqpjjUhXWFdgY0q2/YxS40rOyqqeIh/sLU185GIbxp0SSCX0by3aarHBnpW4Kl
HKE4qlsIZdunwUN4bXqJs9X7FIScVC5600FbRmaSI0tg0+EXdbLJKpbO1hRQsOlufLfFb5JJ/C9z
JKnOLtgD+nUiTYzBevaLifNIZAbCAZ5OGLa3YTjnBpFM/tzK1LxOTrf+/c24id64toITHNuPKJ+s
L4fNPJe1HbOZZSSaGgTM+axUb0yuvxmv8MkigvncB3HwIOUgX9q1cva/T1lQaxiqpL0eOZNpPQpy
19xkPJZuf3GnglBa7l0LfEbjZ0ihzj1jvHdm/IZMn7fGHcb3XoF9tAnGMgMCbl0L8Qt+jipVN78r
9GMv9DPzgu6YaHF3/P0VW3DuZMijVRSLR00uziO23zJqpGQyBTUWEaOUrn/TjiVzhG7jkjhWQSRO
aRGsJ5x91dPGVf64lGaaP/9+lxiO3u8zTRELptEOrbUeCI+G7+r591d5XaT//UrTNLlyHET0o1XY
m9FGISpctmbgXVOO4rx/dejTvbC/aUEW/51FiyM5GG94sjFdCH3XGYV57uZ18FhMGbcTjRB2ayoQ
PyCYwZXxImEaA5YyjA9toPsDoGmRkmF6DHK8V7syqlsrw7eqsMujZsFkCWcwyxQn/31JmZW16inh
wTmgNl5JZzSOvw+WGPOj7LZu0FMHBGjsvbwtn9DG9TstIE6410y1JBJLPHJz5FeBHl2ZQLcsl4Co
MMnGBGQ8wtBhFJ466caIWRFZQ6yv+xDnUMhcet1pqBystIFwPoXl7DlgN56feq+JX3y3C49thUWp
mt89x6F5blraN4HsZjmkEu4bNtI/mAf8JR17efS6dD6Ab36YJmfd6vloNE6Mma6SO1HP6OHaXrcZ
0oleyxHc2d05c2r9ls5R5LP9uNPtl4KEs4XWMbNKSDu1tAiiLe1C4E31k4lTZ1dYvBcRA6QsiG66
NO1tRVDHXnT2RUptuNrxPoqGq1NN5nubUSEGTd0t2xJAaiq9ADwLCdcSTcdG99nPB1aX7iJl6a+6
wLfFFmU6loPUtzUZGgTrWPqGhFKdNaSuafzsmkHBgE3JBXx7i8sqXVtuQkoTlSIMytY/1lkLl9wz
GWQFXlhucB9iqPZ8tQ2p8d+8vtkkjmifDZfIUDVg5/39MtJqYosFQ0JZpm9VP8bbKc+CTRlPfOxi
4oLYP9y0Ph3+5LX73y+C//uV3DYvWed3t7aZox18HCB46L67brDR9CJYWWRz8TOTv9ZVng87lJfT
ruwG7Ro0nPtVpsZvhLPLYkKZgw79X1Nr1UVm4mBFuTwPLrvBjjSmZYk9YtUXJSw4Qsm22LCHVaUD
II/Yn+MwRbkswcXUFes+XdgCGkzqHvxUK9eSAfVXQfnQe+pbA3ZMOznPnWwmtS4z2he7GSQpRoyB
45mgVaiKcWf+hUVlkxGOdXCEnBBvQJhbslQmRLHLdPxfTbMLWgJV52ddGBOeWhWMBGa765BW/cZ3
OuQ8qqxORoTn1HJPLZ5b2LwCfjhb76mLyHXNerGaDIJ0O22DncTEsuFOS2gfCH7mvLipYwmAFnHl
Fln714vGv2OrZe+Fy8wm1wJxp0oX3BIT7TzPnBnp+pvcldo69zUmJDRQdhV0363Vb8dZhdV3uLpK
0R/ZoOjnzNB5sArj/Pt0dATOIyNATDnFp8ZnzdEV1bNV42gdmdL/PtMn9FpZolEUWz4jOsQiOpsE
om2z5KCaMF4qYb/4donYEwsBfjcYzr9P4ViEazZjwNnYItUk/eCY1xTA3mpOHORuIBNnP5i+v4Vb
n87BND1ZZPoLNNUZXZBU4DC1eqM8HBWmKsO1HwN5G0A3nfCeZhvqKCWGPbAooqh5E5Z+Z7isbCkh
qK0XnuWjyyO5a9V3Vr43J5WvLLt0PxGLQ7Sp7RfHLBtMNTpeIc+Kdx3fFfXDLhri9sc3BYg/V5on
XFdvQ192RzO3EGhOQntD8z9nuyPJYvgYvA9AeU2d60gEtroh838GlBC8Sz8rd8bgUpPO0XU1RzuQ
wFDnZQh3xEWW95A93D0nzmVTSz9c/X7t9wGDC+sWXaaHeP5fAoQEe2m4zPwZzpWze5mOPXw2EUGg
D8JNTc1dHoOabQjtKy0wW1BUKEHzsCHtn2OJ3aovvWMZAHL384xbosm4IJ+yaZXKWlzb3BqZWmJr
4VPictgZgaQ5Hd4ESPu1w2z0agKLuCYOozwsowvZS/cvVVnz1umFSfMf2We7HVa6BURgiJV441bK
IJIf4uL3WvuKtnEM5m60D77CxmXNalKUVlGt7S2B02sIwGSMSErWsdakp5GZ96p3yM1RHsOLnl3N
piHXeAOV07kG2CH517Kuo7gorTwDQeAaR6efiM7N2ooEcyDQ7AJQ4XYooCt0yJvYxKPsj5MO4YHX
zcudaNOgKP6OzDA4N+P4z8id9CwrulnUQBvLRb0TF/H47NeoibUxu4mWQOsxc/Y4+LgHV06nc8dh
8Bv2KPtiwcCsh7FiR0LbdMFQXFg8THumQc+AiZorMAQBQIbdwtTKd49S8MPXxqfQT0DvNNib6r5t
9l7jQFboxnFFf0ZwcuvkO2MSakv//EIIZwvUOM/YIRvQZyAXFZffvwomGoxsJxSb38LT9NrvuMU/
QYmbHpuSrqepy+jdlNmxFZ26OT6D5Rrf7a5EzqSXo7h6NaeJk4kjuxoGLDZgzCbs/+jO6O/QOXyJ
PBvOuAFIHM7MTZASMKqE/qo1fbBLfP+cDOw3yVi9qL8Z5CWfXfZdUByRk65dQ2sN6Tf5aUEftTGm
krqHhTk6Vf0kvHDfhCvfJQxwEenxVmtcUuQIqwkKrE6ypVCymsp9DVoyRFl71ltrgkU+9vaJlVK2
1kgB3faGtaY7fDjSKZ7V0BdrPK75fkjnyQir+JHiwRQprvIYWEsfZNbOLYcO9oUm11hJ6Ed7X5zp
bMm6gnO3TD1itMHM77RIwUpsjfHcV/Z2qsrx2hoHILrorBnimC1xommJlqtIR1w8c2MCJYYJVTW8
DGGPyCmU4aaqms0kO6LfdCpkW09ml3MxXuYtS66LhzlLO1XHqjAEkg8p5KpkxLARZQ2Oda0+VhUy
1zrN3dU09saO8oQBvhs9VWHFLUqfrbwJPhen8iIQwIghHWa1p6EiiicXJKZFdb02PCNagUhnFAHq
ZVWOibMe8nA4iyIBG0HGDGeJ5dy8xDtnBWWyqRSh2RMK0XwYtizB45Pw+xrRwyzVB3/yJuCimcpM
z05Tp+jG2EeVTuocasvFIDCJgxfJewOc4/z74DhecgQVLo8DrWnb0kBI1IxL24M/ryO7WekFfpom
c/koEl6UOeqk7Kh6rrjmuln3U1QaMgf4TStO1XidYgf54mTrsmLT5x1tW4NRpsnjHk1HusF3ZKz7
l7+EzYuL377WCSOidSHr8ANm5IcBwGEJaila92WYv4gJpIoZm9N2tEm0U255HI3mu/PxvxU1B2Y2
P0huHVqX8OZoJHAEeoilNrHrLStZEAVepr9GTuOcWfm6Z9tJs2WTdd4KPmF1ogmpTprI3HVoEzZG
1lF+HzxWJzqniDXfVYsO18fv9/x9kMr8ZAesCB3h1gvkmiCM9JjGk4Zgnda0HyL7SA7OZkJasA60
ul9Vbc2HrtOHI+ZVqCRqq/V2cs7NDbFFr5XIXql6ohe9cNyFU2DI7lHGtZ5guj610c3rQ3NrRWZ/
HLPigJkbunlpOPgA0wltnaCyNtxpH8eDf4Yi+hF0YoCw1NR7RiDOW2iOZwI0ZhHohETUyE8lHggq
p+n2+6BkazO7Di9NL6NbgR+b7dI1GtvsKqxVFthiL9rgsxtFdv59QOSEJYFMMTzgqOOJ3Rk2eUwX
jcUy29mN/8qrmJyokkDCUqIsCmS4/VTmlyQthm0I6Wg5GSq8RlKf9nbFVdfZN4Or+zVGFryEdMMO
DZ/OJsmxNJQDYGWZNSDf3Yy/DvfSFj2KvGBZRFtM1mMwymMUoEc1i4H1IjLjp/K7YBB4rmri1W0B
ACmxRLBVjtHs24E0C15SJulJs/Ya/bnFybYR/tBvBYmXG5VX75mThThBKzSSYXyxmpK6Mln4Mgku
QS9fdVKI1sagMb4ajPKCNig5hOM2MYS5lzkTWbQT1TaPOnNd2MkfrrHsIJkTM0N++BrBsO2Aq1fv
Ju6OMjnICXV0HQp7SQ4cEg2njLc4XK2DqZvxGsRHtgLgZrK89MZ3UcUPiI/dfhi0mRvRY/PEudAC
fjlb6fQ+yERR04z1yncyYjBdAAZo30vssu2RuZ1xmxzLO/SVugcdEa/mONhbL3DPuGj6kzZo9Z6g
HkxzwtcgZnPzVG4X7NCTJMsSz7ZWaP0tq8uHGUHoSrHWbxzBETCaiKHxlmCzNEBS5LE4jF2iILzp
w2vTeYuO43rVUNSsB87UqyZVuVShx2LXqX5wZPV33x5RMkSRmp7qod20ExVTnko6Q1wVDfFaa9N1
PmzksU8Yykg7atdtDM2E+c8BvKizcKqu2kRYoQMV1geEFZMX7XvIpAtdO0N4P2Y91ZjZFxAN5bvm
YxpF5DVHMsXwipGyLNEC6LfSy+Y8RL9+iqqU8W5SQMrpCT/pCvdOOgqhQ+y+YWuYiNBsxzsRys4m
j10EwjgRnibUuNV4yfPYuAlWnhAY0pNByo8oNeNklcU7cNFoG7TFFgkYQaqdcS71mpcIHOkNL9+T
VT+1AWD8uoFhP9bdU2A/ZTYC2CGWuDR8qCeoIpu1NsfpgqXRjgbTpCI7/d7UvKY99uUEzneuEMp8
zl6gX9uBPXlusjE7Od5fMI/x8ffJ0CoSqHS50QeorvSAx4jreR9ZtbNPM/Gn83GLla7x/6g7k+XI
lSw9v0rZXQu34XCMsq5axByMgRHBKTM3MCbJxAw45mGl19Dr6Un0IW51q27J1FIvtUkzJhlkDID7
8XP+//vXrY0eOmb8sOxdLdxSs5YnNL/eIs1Q7c9RuGElGiRcABAEDZZ9niHJ6LN4WkSDjL5pJmWS
FnOF48/Ib10erCiltQ9TX+ZT7j2kYJX/6NVpXu7t7ak7GSC6EDZD1kWFxOekmGjN2JvJaOyfFdQy
o5XHYYY/yURey67/YZd0ForQDNa0glG7SJoO8b5oSR1Qc+VGhvqSoeG0crsyX2UIoLEmrPxYg6UU
DuFG67mCMwLr2z5fMjzssaF7iDbrvROP0TrHeRvHx4zO3ZWzRwjgxCnWSBTY2ZjGEHk/ese+UKQp
NrNQL2keBn3KDrqH8u6+PxOVve0dKelYVGyuUTJsm05BZhz7fu+4DARq31GozOz8GzvHUTLPZvqX
HvR5U5dMs5e2Q6ZyZHTygKqIEVGCCkBLLVQzlWHtacxdRFy1Z9loOLNSFXBUI4MS+3O99uyGHNMM
qnZodNiJtFVC++2hyAqwZy/OFGzBd5WXpm0iWrLZbeBYBeGP8OIyoYvu58lmzBR22LAZ0W+VMFJj
vwiWbZe8NUNCN7ACHhcBqEwLRjcpbjJ6tLjb+gx1Hh2jfVBR30WcQTHKM5UEGPToad2V+XOxj9zw
OQhQY9e+T9uvNPedH4HFGulXaGlWYFMKG2BT5QH1sICGLi6uodyHFqXjpktduSrjPF43JLg/ICbB
VtE1JlBMshRaCz3JEE5nmoTxpWd6OhicpYYA2B4wncciH9p9N+8fzdA9uKqiwe676IddnaSQ+SN0
48neEa+0mdKgOYjs/V7C9M7z1AOTNoZsS6bPrrVHZ+P0udwyhEf+7WefsQLWO+reE4AOSHZOsVcU
d8IZsSZMOPQZodSsx+Qv+vkMxN8NkUucFG78DVjxcG2WHlpsBDsrWxTeY0DlezSjYFN1RnjsIZdg
mBwtDggeQNq54e14nIZ6kfonrdvbOsftFo/vCqXCeBiPQ6i8iz5+cX+MeDDUyXVC+0B7EQeaRahp
A1RizcgP0xUN6AAAS7uPK0b/9z5ioBjU1Hn7XaIVtv0hP4UGcRx//COcYTU06IUmazxnldfubc8V
p8DT37Med4bJaBwSVePwyRT+XlQgwgyGE4+Kkzj7LU1bgeUdgA0h1/dyiwqs2cc2ghY3IJI5Chjj
MBhp9hpTnYUWEVoHdxu9mcMBed6mpfPWlmo8GvZwNTTSXNHGV0unVOaZwat5biVccBJe6XzAZ9nW
E+E+dtqXl3ymGE3ZDd3bcLyvbZjqLOlEi9/+8i9/+9d/+Rj+a/BVQHxgrpPXf/tXvv4oyJmIgrD5
py//doo+6EcVv5r7w/79x/78oL/t1rf1f/gDp6fN8z//wPw8/v0X8nf//rxW7837n75Y58BUx2v7
VY23rxpR7/2P8wrmn/x//eZfvu6/5XlUX3/97aNoc07qty9CMvLf/v6t/edff7PM+zv0xxs0//q/
f+/8nvGwZVHzP7fo4/2fH/OF2Pqvv2mu8bvFRcrNY7i6QcOPX9d//fEt53dA/rYl2GWF61i//QXz
dxP+9TchfjeE7QrPsaVwpeXxmLpo529Zv5ueK13PMXRP2I7p/vZvr/xPn93/+iz/klPqFhEF819/
M+zf/qL++Ijvr8yyHcMiAEoCXsWKJyyH73+836I84KfFf4EC1+rp6CG8wk5O3uHG7hj26KZ9lHQr
beqCNWrbfgHQPTxGEulSzcAr1GrGPGN/8gcaOwYXHgaJcSej9m1k317arnJZmK+D5Y6rfCxxWvX6
AabQYzDZ2jfn8x/e8L+/qj+9Cv2fXoUjLIFz0DNNEHT0Zngj//FVTDgKzaRzHex4AAaZRl2qkkEi
PK1wDtbxnZ7GufQeE90BQtmjic3bLtp2doSWy7BYKdqgm+nswXZoxDfXovizJ2IccDr1YM3/46cr
HPG/ve2wZi2bd52Lgk9T9/78hO2iTOuwbIy16vW15bMp6zWmxbJN/d3QG5ec4vSB7WELptE9NQoz
QCnwufd1isK5s9hyoTYrktStjK3CcrC/opJf1fAzloaR/koMrTyQxLewK7r9UYiL1zG9g+dRxsSs
QTrm/wnb3IkAmCMO1IRC0DqAcRQRzmmv0KAnwyl/jFqSM0oCZlzaxIu4BZMIQ9ZYoiVMtujgMcR1
P6Ok+lVazUfITBhnQPBp1ta31m61dcgwj8ZFosivHB9dTAOOJF8ptzp8U26BKMSsv2lu92J982zN
ftcmbRcJfJ9xQDskoDIkh6Rfl62Lw5b9uLJ/0hGQRNunYnUqTaFvrIBWI+yn4Mih9IV51iuUJ/5y
rG/wFsWbwDYPo+9V66zFnxEygvRAoPhIlwfIeevE7Bk89GStRdG2yK0E8d30PGD/W5k5eE236xBR
ZGu79oYlNS28vBrgve3o68CnHnSLETh0DAKKFupb407RSuG1Y9Brv1eomSUukxVjkw9T65ydu28x
9A08nRPXpFiXffMW1igXvTG5yaPRZNvWVxSYhnVoNax+Duol6fkX0Ps+IsCxxM8zVjC3IUz0k7cv
gP4tXI0OkAFCGa6qerQmcE7O2DcEuVQrr2qPtZ+84IY+JtMcD9Yd7R5oj+zfJjqpvL+E9eiZCRZm
RFyh2oKiK0OWDVPRXKQYkxZoD+O1J8px48tQkHrFSzAxWmkpaV2+T2pl18irPxXfk9n/YSk3Pdmx
uQPwegkFDUapkXboKgBipleuRNa2eyLeDQTSVJVhp2cPlgU1y8P9kSCBZGQwHWHqCbBlJGBGY2WD
AgP4mqqIyMBsU2s0S+hJNduik+V3u0GKYgBntnLfgZzVyZWRVZswgXfEBIcjtl189Ub2kmhF+dr8
skKURp68SFSeI6eDRZsFQFuwKixA0RZrJ085crmRnz0IMjMemDV201ovuvyhbTN9VxigO3v4cEUx
Rw01gzcD8Pp6LSvrVyR8vN662FqOOLrzyoMFdvRc81QrWZ8JMXP2wIrcrHz0kfNsR1BPxRR9F6bH
nNd+jWoBDrX5wXhMQ7NJ5btKcvlsV5AROGCj8e+7A5CPiDYkvTGmcSdlkB/XDBZGvdHbOG31isvs
XZn6S63yTx35xaJV1zrudhGrG5J3oF31S9CkOpwMkOapv09zFL2xDjKYluZZY1o8M5xf8FDt+pZz
peuxDCLFX4+2cwRPRjwI14B31ZnwVxHW5ZY6xEyaU5LZV5jQ5ZLda+sYEQYQnJVC87HBFBwjIJoS
IfiGlMWCI1/f6glcgsjzDyegGwEhtcxfq0y79sOPsjI4kVtyA77hAbbLKmPu2sqM3Alp6NCZoV0J
UdwAW2+dSezMgLtwyH2xL0J05yMQS+LLnKWffQskN25ouB9B9iOEkFz5KlyiAo5wlOjBSDPEgBUP
3n03kSFh4/5dGhVutrbcDak4ZGW8qxMTRa16zCrilGvVrH2gFByXidPF7lEncbNz7Pp50AiybTFq
ODAi9GJps/4gau2POW0mxYqxKVLF0S88hhhI+cBwJg5+smA3hRWZE1bvmj/1qv/hOPZHgT4KxQJ+
msKAGG0TxJ0zs4MQZpzs0LpoPqekKFebAtXLIpL191J3sJG1GUSpcPKJiCStYITwGyQdZMy6ccEV
bidTBc9Gnd+0zPXWU0GpfN/IhWXIfUosygLgQLKJFZGhwwRl1GyGhzQqslWnGWTvMvTcIXegd+6y
zXJuDDaFSg9F0Uz8xb57ciBvsATV3jGBMLAIhpASAOihGqe1mHXGUdE6iINUtg8Q5VIHp+EPoze/
NZqonlAzDmTVs5BU2vRJa4PVtErCp2jw7a2e99pucsziaiQ9wOfSlxu7DoK9SQ89i9PkCiNiHxA/
DKAMSaLDq0kzFT4ynboU48DtqKJgJzz5wkf2rFxx4WaSR0Jq91T98pIF4Q7vurgqt60AteIf0/JO
PgQVOnrNl/LNsQMCgqYI81ld4owzj4DNm/d0psfNxdRzyDAIUSXT0o7mOYgD1T+aCvV94hbJj6CK
EelP2XhqOyVXkUmQKTNbPB458lVLSUxfeDVPBOKmO6eJpoOgrYcVjV4h7oLkFiSoxe5xOI1JvjcB
O91Npfr0kOl1g6qMtsKUFNpD5KMEc7Pqlosq507Vniev3k9Ear+OPqxF5ifueTARFdRBqbZ1etEA
w16iXpq4Pyx7J+y4PNkZjFkihC4xbVeU6uLmCFbZoZ8Im4w/ca7q12gqjZtuUgwwcCNAyV+ZqYJs
TVDtsmzDaW6Gh0ihoxsUoHAt9ahnroDWxJkLRZX79CGyq5lO5gHmCHnhrls8ZrCsMfrp2w4ryiuG
xxU8nT1dN8iK86mqYqDO8h0zaKRRCIv0muKaD90Ka+FLrvpon5Xc3oyK2QAiUDTN0ONAxFGGIIoW
TEY7zume0eBwoakzF6q75pB+nHzcZVNBOKgOnhEvap0y2OtnUeyxwbTE/2DQ1KFY5TC7Vq7wUavl
u5CQpziLAR8QhrZwznZZH+1AX2t438IWJGbn0BvG5bly3ZNwwaLGE2XHWHzX4WHQ5Ft7ZSg2TNC2
vKZ2oaS3t0KMIl7NwCawLmhh9ngmYVzSzstRFpJDP4+pfecnmkPy86ZTYIifrqKa9NRnnpfMA5hC
r5KyeBCYoonsaDakbFBddVjIcuCuKKc/G8BGiy5kLuO7NoMcDetnkkCBt0uEmNQ5OvXw0m6MU2Om
r/i0WPHiJ5HkzbIyKEXaBtJpbBIe60/moq2ddRBh/xLVWSjzWM1E5a7Tf6pS/jITojaUQ8S2baZ7
rtFnGKSUjgA2qqF7bqJ4Z05qwaBrUVQMmWUUbt24XuaalcDexaueIIagGeqSeePdGjN6Ig4UJcSc
eomjj+xU+WDA4NPIJIMqon/6Xf2ZSNx8SJjIlM7j0yicd2UrbYFMRi3dJBGHsv4xkQozxY9D/pX5
7bVqlU1ehfOSSQIT42RXBJjHAlwyLZDA5WDHH4gqA0AjdE8Mat1iFMuhqdatKl5TJvUkNMTwxKyr
qPtdNZZvY01AQ0gksxiDd+dWiiJfjJDhthG5oJhTnga92ZcVIvL4I4LywQsdnjmdPdbFCGNhD996
i1v0ZNXtJe7ZAiECNksQ/enSjlgggp03U3vISA5xF3YzOfNNr6MInhAuO92Pryp+7PTydXIAGKc8
3bwUWI8iA3d7PO2E1vAV6VbLyaYxVgSsK0DoOdRSeiUUy0msX1WNSCcPmffENvUBFGaKxPEGM+sa
jzzJzoPMa20srarmivxBzn0hK4xWhnCJbQcIvgAUIx+U560tB3qvX5tLw0+OpoueMmOyTSKmMWXv
hRbpi7ysOHYC9GEBFIa9GebLyXT5j8gJP0bg53sVYBIV7rMch+kSJez6mcbhpOpiwIxlcqJyZGvD
w7IZ6qPulOm17wKdHo1rr2jRSRRQbNF+VrlvjcSzWPvQR81C7qY+WwuHSRWN3PKY6HrLgCc9haQA
jb4yv6W0evYjonTm4a38lmjTNsvytyidFNbNjvmaJd+Ko5MU/luaiID+NaSI+5d+70Nj5WDCiGYf
drh+mpwGKhgHjGiOOZwzL19WVulf4X60DwiXIzKL6at7E0kXNJ7Hra7MfKPbOs4SzgDXwM35h3KY
VkVkbcGJfNm2321J6DwGjtGetN48j6zZ7tiXT1X3lbZuvfdEn8HBvfROUD+hK8ifvdtQJZ86Lebz
mHjai+OWz4ZTkMmWEEtUIkyvZiU6F8lXnuY+aJEovsEigjMO+3NnZTDw7v/XhXLlziZ5sm4WkWnG
GxmBXfV8c+fFUp1N+ghoKqYjE8BdN3pvdgEiK/DxYLqF++hM9bUzvY86g4xQZv13letskZO9DSaf
Xpg26d/txBWLASrm2aDkrUag8G7o+VjmDQ6oEf5sGxWdM5Cyi00eD3+9ybTqW9GXNlP3merfa29l
gssi7hSHDSYDMIKh6B0h+w8b0TlqhVtaLO/VkbANFuIsMWGOxezO1nAezXTm8EXb3K9vDEd5cMwt
njSOfKLite0+2prCkVyjyzwzu30dipkcGT7j9isykgWbIDs7aTNcGBqBHGoLn/l53GM+56F5jr4o
bn8ZZRiwj+GPJFlbdzS51438xNip3dyrtchsCXqyto5vfHDfwdFRKfofOA708/OTiyx+TPL8wnQL
gFkyXFk7c8gBCbS0uyTSmbJhddeuyeg1Ibiqw8mJqEdQPJK3tvQZ6H6WxF0utHocluiV60PS0UDh
6pmVP7wZ7kpjzrOW4QCeyh5jmulGtu00Jq9d7wIOCSBxIzoGR2I8enPHqBkKTlBj9cg8KziJFobG
okTOvK2BfTJmUPkOhfrIwVY6UFr6gIA52jKuwU/kRgWtEMSOW4ZyARXvZ443lunrIdS4FefzKkS0
ell33nRueBcHFfnHOgoePdcVzyLL+CvxpkWY9zDObR9/vKSBd+mMrgNn7RMMQABK2FTb+0ffj3m2
QEY4QiWuPvMpUpssJLhiSMScwRFSSvpVtI1YASZztDctc0Yszrz2Pz5HSTGQDfAlYogtqyYFB2Ag
Ipsr4aDVehQXXbQJKudy/2/XJu0lmbQrczV0BJLry/WSbiW6JKOfr8Cop6jx1AhyCRId/FVyYWIo
drbMf43dkDKJgvEcDFgO/Ww4GxMQVjyAWC3MfqVrz5X1jNCHjbL0OJakur2WAWzt+3OtaaztG6pz
S2IaKvRmWlEcpmvVusOaVLBmh5oTGGCo6D2VQ/iESomNdaQvlYXdqyYVJUKZfjMRTkNfsFZoIfxV
nkTNIR7NFsB36Zy6EiioNjEDl02zt6YORth8NBiy/IPuqTjqM4dFUjrrzC89WMILi3bA/HntkRCC
0kw5UpeefIWC5DwwJdh1FOnLwDce8iRwSaKrdiDMxDNDFwIJmSSQJKcx67c6qAW6PDv3WxOz6SIL
dX+RVbG5vy8JWWhgR0G4GDRN+mRnv0rfc4/3m1xY1hGhQ3KMaYyR0lxfStN7UxVtMw18Yqi4/yuL
mChgEqCo+xAiL4RzjmSE74HPxB8VC3uvafnX/fkDoa2vGqOhDDnmwJknciJC2E1IjKGnHdv53slQ
YCxDgrBpoHnQKfyQ50n8kEZu84I4bO2gfCa5yFbJLPKmZ63rtYcKMnBhSB2rvL6JtCY+DvYTqF+3
k4CrWqIckdtJ2kC8iRnu+rQeHpIhtlaGVXmPLOGAv+LWPODwT7BVrh297h6QSKw7hjy73k05baur
9MP2oPvjZ9OY+pEBHQcPkE+EaJ11s1DbRoxw5mC0NHC6EVfZTzZoBXh1LLyY0uCPCUZkmKzn957r
7K0eDXlNp3I+nflMlezoYpQ9h09v5fqju7rPm7tsPAcQBZAJFxtISi5SrkzudC3XeXpMe0vSblwP
ZVCqpVuE+u1VTtM6R6jistGuDUHuGBKD5gwF6tkARAP8B6ZqrVS8jkrQcy3kzbv4C1XtwOdsoKZN
k2MYNxibsD50xN06LQP3+7qNdePguijkUHJia5+dsJGHWlCPfQsBiOPfjFoHPzv5Bxj9DWQawppd
atGmL7MPZe5deZbkKB09vRKLUSEbVykrvCytkruaJlmZ/nSzQT0WYwrKPxhIIOqxQCCUpflLmiIc
aDp88ypBgaW+J6igrHEel82N7XT6lVZz3rYVfCvTpt9x9ooPCiv7CnoZMUsFrPGQySN5ZT0+qgZd
hzPI97tmIkDR3FRGcCQ4fNfQr7wS1Okq9Or3dT1tnHWlo99hk4HI7UbdNpI9mN35A73fMRB2Dij4
b3rle9uxi9Ot1OMXqdOfDKC/3Idjgn1opeabzGq9Y+CZydrLKEjpu5r7KRoeraTmOujaa14n2bKM
DYxVOHd034bKPzvlW2rTLWGwhKl1WgxPAaGqFslq5WZhu4bVUgEOiupj31rrkOQSPLlCcvJFHrUu
CQBc3e/GbB4G5PYwMgzOd/QIOxIs0MWxxP900S6vRdoSRJX06s1wHnwdPY7Z1PFT/1My91u3uRM+
+/JdNKgUh1iQ62Gb351e1Zj4SLMcwnHn0+9iYecCR0rA+oXmnuAM9TOZOnFy5/IYDZ1BU5I4Yd5C
A43LouHs/8c7qrU9c4Gmb9f3kkJjuL8NwMyhawa3pAYQkfcXgmES9IsfPgq7q7+HzUA/FWX/mp0p
WCGEFg9xFdF4YWhwKDUab0iYwqeS65/Lr1APA7T4vcY7udAdEoQbZMCb2Gen0KS2H+LJPWROKjAm
VLa9jGfnrW8Zv5CPDn+oNApwuJspgyXYkeGySwKSkWmRbdPKSR6JCNdvmqpOgBSWXSX7YxXMJ3yO
98u40o0dl9HM26rf/IQMU2/vz2tWYIpLWaw6oprOocNiQkPmMcIa+4D+9yYT2lSz8H4w7e8c1Fui
z5m/6opoi6IfqytLwt4PjPYS9s9/qEv91uZG5w6y0t5foCIZP5L+C/29sYpKpV9yG1d6MMe4KYQf
yxEw0i0csfMJq/V3qa5+oNJfRVo34FgGDtjd1dhkvz3cN1F0YNsYe9sp+im9Nj9PtUup42BiRM2X
PeQ63RkPxdbMNc83Ka34B09SGbjk7visdT/UgDvDUtU2xHy1tMERbESE+Xcq+5yZ9BpyFRoci7Rc
zxEYBYiWjELfXTQ1z2XeN6Sjoq0D9inFyZZWteRDr0Cod1OxMqvwtaqMFYr/IhLq2mjqOXNirC5J
r++hpzoLZvv8kd4iuFo1sqDXTnM5KsJDjnx019Tt473wxGFXHxigUAlM1Hm29qNuSDOgp7y6X+Z5
GHjAtikeMfdWe+w+TAA09Rq7oBkSqGMgjGMMx2P5EUOCXTiGcaTH778UKjuzwGU3reDwJjUiYTC6
fKP5Tkc/NVayq+wzssRrTk8qo71/wKPxEfaeto90j+PwrDFgVaXeCGADhqWwDuy71aKcSMqqLUAg
nWtP+8hsHAzjCc3Ewj538g2EX3PFXPAJtqU6kVkzI8ApMYQXyBer5I/RALjce6gNMEIv8kCr97nH
+Vg42xaovoNFcGnoEmKSn98yDzmaZWWbrB0eBRQPyy+Dt/vSDOaLnokM0DvR+AOLUwd8kuvSINEd
m5RFDwlCYjdEj2hIwFwPWb8ttZwwIIIrEB2bJ+YJuFI4lK/iURTLUsUP92emkBG/en39BHT1EtDU
PESxxckvWeNmDPAsUiolnru9W4uajTlfK+YPZm9HImi8Q4rMF5HSeEg8hiGTo9SFjJKH1JbZpZ+D
nsmI4mBuptuC/IIL5EMKbYvJC0Fh1jYzMD9wE21pK58A0H0CdEDUNtdbfWEDOS6jcw5yfVlEHF1r
wvsmCFfo0FcmcW/bTCK27P1Dm4BwgJpHEFs/RxEgj4IH5tU0LMmicftXW1dzvrKHOrGtUemmnrXD
/03ThFgEgmZKUcEpoqvtMJcnGm4dOz24F6JvUQBlhwqpIqfC+hd2MAPumHOLzKrcl3k0rszI6rDY
Qt3wK//gGLjPoDZtBE1BuE71S63RzmD5YAw632uaKMIVU0r8YKUdbO81PEM8nQ6KaqfjCFpgjz68
W1rA0Wwkka9kwtigIZtq11o/6OZYL8U8m4BUTn5ahwek4zC0TUWQ7l2KvdYNhr0HAPJk6qWJUp+b
oE66J077ci9K8nuL8UrSAnBSi2N8R9xZXzrGLoLWt2avD3dtXKkFp6d7iRs2NGS78SwVrNb75Pu+
aBV97B+AjtdP0gZI858XjPxfpSBvURKpr8/o/Z/1IP8oB/nb/yeCESGQUaCp+T8oRr5HdfX+P/7b
f/9K/1Excn/QH5IRaf1uu6YUjMggH+MVd/9NMSLN3w00H4KTkMuMSwrj3yUjUv4OtRtdiLR5gOnY
aA7+LhkxPDQjwjZ13dM905Cu/M9oRhC4/klu4RiODrjR8YRlImdxvVkf849yi8xC3xjgellqwuZI
imC4fQ5HzbhpARhTX9O7dp8J6RZL0XcogKuxc45dUJLYPhgNrGpTMQ+W/dBArOFgOCaERZtKH366
MtJ2rRRo7SIy+WRKzOsqjn18WyUyaQ4vXrw30Cw/6Epo5qIZTQ+PkV+o76boc+iSg6oRsRaxjUxr
8n/pI1yfdUd7IN4WJPaCgMVBoa0UnRifBE+H5gWETTCGWr4jjT6/KPyhK+J8CZuIAW7ZkLf2SGri
dwkd8T2b/cVris3g0KAjeJgq239IjIpYYwTmqL9lB+GIE6A/fo/KlnxcH3vsurSH7ueAfrRbOGxk
2c7qLKpv1hDb32ipTY9PMucitLfpC/nL02O6C6GwIxIKQ1Loj4M/lMYumDIEbVkWkSYe1qLsFmTU
IHTIXEZ1yxGoVba0J9aabahyae27RqsQE0xjvBaBPp10t7NWvJj+FvgqYTBm1x8u6qRV55MAX1RD
tcORTa3RiZDjaKLciwvHkrYyXR0Z9jlaXSI/DRvBUF4SEjSFgwEoUYSQkfOw81eR13ivUVHoj6lX
pf7SgExfLPA8zJkWvfGpJSMppFVLK78sBcDvhgFQpWBWUsrzXIeurb6rpJNigVxpIPo1SYxbzkZ3
GpvCeHB0J+eqMpnwp/0AhNd1XrA6W9sJhib/6nGMTpXTxbEKMZ5FtgxAfAR1s+nGYYeom4IzvIe1
PjPo/gIq8avJtMcG8cbSpKu71PE5LDi+ngCf2EynQ9rbLbm7mf/GJfkF7+RYNkW87TwC3mJT+5lm
+ImR3GzzkKY4wz2SWAo0D6CMsXBO1VriqCMbLXJ2sscO6IE+aIOsA4boADcVBK7qdevepqHVtmUZ
J9taz8orQDbnMWcD5XMAqL4BFAUzkRy2/gQO0rhi4I9weSpsMo1+tPHxPCm3udFqHI/oOOIr4Qko
PaT9VUOoXKi8DUC1Gs0Rtoc6jGmEJDGkwthoGWYVlVHJagbvrdvAbOKm+kgKdCigmE0ubPSbMgZW
EbTBWx7BhIcc+ekyZV/GqaSv5DKeAXj40x/Um7RauUlSefT6BnZeNbeqFRHqbf6s5yNjHOIlIMzR
vUoo2vfxgNtDdLr1UAQO43+MOgvbswwQpL3iRkNrUsJe4kvm6k5nbKzMOev18OLDvIgd3vs0tj8A
AT34Gj+medV7bYf2CuXycTYr2tTai3ScLm7eD8ifIUL1qZPcejtn9J/mb4Fp3QxdFZsQ/ebGtWln
6wMZ4IkVpUt3iCTIAuC8lJbZMqX5CK3B/95l6T4lXGGJyENbWJH9M0us9xxf/QrnGrS9Cc2skU76
k+USYE72zqvlj4SOiwCaxTSmOwPjxEolEN8nAy1FX8faMU5DukvSk0y5WSMU3VF0x4hLTLhDjEKH
6KTDq0PW7aub1H344QF3IvFbgru6RNkktXQTygZdeWQ/GqWFZZBT0FvXFMNjwRAUC0fyjWS5ntQJ
GPAulzWnW2P4QQZztRE1niDlRiGCdsmq5SLnpWIK1AeVCWyRmlQH8heSTH7GBdy0WJXlGjUrTf7A
+Z4ZHaCEdAJC6NvOihWwPPR+gXXTyCdUfvS9Mw5vJ05x5KbmkmOORqM+GzuUHXHESdPqMlC3Mwzk
Tr/VRqK8nJozYknL9FqWhE3mk2mf2iDKfjlamx8sZFmfotBxcPkYdwE6FfYiSvNTkzEZ12T+FI9J
vSRi4my0pEvicXRumlYRglwwsUydTCzDwvxOixM5kwqJdo3Ix9GQ5a+8Mg72OdJpCnSbBF1CaSmu
agrZDs/vAlvYRzQik0jnWB2IQO2G6WYEF85+Qq2MM8jQh6umNY/cm1w5DtaTptV/lji80GwFjbHp
iXxhRo4kIn/yQQO7SO1xju4067FNHyedvMKz750mBhwdfOvquZh+Nsy4U4mY/yO3UhgyFqlRhagf
kZJuSvOXMt6L6dyqN0aSy9Aq3Y1R5dHSaLaJzbyMHPqVXherKnV2KmlfVFufyLelF8jkd/RObvU0
ENjSt8fJe6pQOJevI7bJ6ipLrGrpIiiesjZYT5n5hWeUZp+Ahsymius/Bl4Clon8FNCOoaXThN6W
9kMYPNNZSo6WDTrRasti7Q94BrXGQe7S/CLH7Vdg5S94XEDFwZmvC+0U+PrV9q6d+sBSpGdftUVp
7zAU7poPV8z6XbisUMDmZiLFwynNu/k90eCGEwGMVIxaHrcRmNq8PhjRk5ZMK6yVu0Qyih9LxGYH
K565nzhtOZfVwXsJPZa58ZK+2GNLinNntVvL+xmU41GPso1Zga7K518/39sSBnnHKp4Z0yawMghJ
8kcKnDV0xoVDYdPKG8d6avWzByGX16U15SVDa2EUDPGKnSW7rSE+DauPljU6BQKFOEXRVGAIexkA
u0lS2W1m01C4N25lbmFw7NQA7wlDrd6i2SMOeq/3LD/YpA6NzkEp+ZZYX2W3i10o2JfQ/JFxQqr4
BKf+m4oyJvrk0y1mQ0Dv7uPuqg3vifZjQp8xOm+ehz7AXxcgagV9c0IBIrWNaBTVag/0wWofW4bw
RXSGsrMYyX+ICvOWRK9NeeYwvm2S0yAhJfVnGuMnUYsf+DVIg/xh6mJpIydLVfkWuEx29MnjoI+q
0DiT+4rIAwnhC5mYK90ojqJTey1+KtzvpsrI7SnBXNVe7J3iYIC7EIbw4KdDn4GVh/QVvip5nPCv
24L2EYCLFn84jsWp24Xak2FysOu4zoe1oukVQ6FyC6DvAVB19xxF5uMk/id557HkuJZF11/RD+AF
cIELMxS9ZzINy0wQWebBmwsPzPRv+jAtsJ666pXU3dEaSaEJI5OgSybMuefsvXa9noaEfS1/Zdh1
yPv6JkerXo9ADUeLyamRoaxPIBBFSD3D5Ap27zg4zoto4icKq1fX5Irk+ulb1abPfam9OHV0qicL
K0W+YW0PZaSI5atGzgonND1YD7b7kov43gibHubIwWJQsy51k6++8daJE/FpSv+gVyg4hN/ugiR6
yuC22lq5jrAyAAIcvyVt903oAhqCBS6XLCFwCtk1SFzNocMdUUJVDFtWoNDmmGUYOWMfo46INN25
ydzGVIIHJDIj1JZoPrFa5cvR0CvqTJp1RCEQg1lq1ZIIA+tWN3p1SA2vQT1dib0XG532ikdOCqap
zgdNGczKuPCjd4vtPjkS4Mt6Hcnpd43EViYvHhFWC5Ij3eaJBL2845gv7IlkQq/fyC7P+pfBJaIO
BZhv6P46760s2AVZynwTMDfcg60V2UG6LD1z6jHtFAxClOc7oAez/tj3gdvSa/G08J6FmPiMRVfJ
efKMGDZxljVYb7EyQHpD6E/T9pVr83hx6FLGa421VPJD2P0fWSP+7Ur3n3on/i90PiCr+FcL2f+a
/pe36lv7N7PE4yl/LWNZduqWZKFoY7xxbMmL/TA+sIwFIcbeqdvuvFSdt/zlfGAZawGpMVlYWro5
r3F/XcYaLop5jBKmbQuWx//JMtYQDu/C4mb2t8zmh3kdyxnIcFnICuEJ1/5NhZ+4DWWI2aJjYmCL
+SwbgKo1qOi9RH3haoc00X8ngwJ/N07AYyplfysI/Fw8HmCF1UcwD/FrUaT5HrfSsGG/tT9WA2bP
RJRfLLORSwtqzdnTvPFS2PRzHs+UdQYfsh0/pF2fbS38kTtvyktgwgZlO+9tyZ7QB81pnyza78ca
7yZzVHLWkF1fJpz31zFUnEbpwFPtwgaI3NK5VSbm6JFl6qpmTfs+6uiEmXK9cfrscFDRYHw8YbCf
XdYen1APx6irOOASK08+qg6l4vw8nAvx2sJFROcTW3fh+c8MqrN3Gw4MTf+pPespE2SE05St2mCj
JEuEOOdd7KF4iL76WQCW6rHhx49hzVwYyNNyrIFneEnGdfLHUx7Pm2+wuAHeKFpmRzz458bHC9RN
0B9jwgYf9/94/s/H9Tba7babL/b/eLnHT4/nPn5qXJjbkmChjSzKZGs6vb4DFfLstsp5G9gLrvmc
y1Kb/JYlzcV1kvfHNjTZ8jzFxZ+PbQGisrOL/3nx2KjTXT0RkgtYen6dWnazm21elM6/wqvsjoUY
+C+ZHSpCcsQOkzLovNJrQzSYF/cCEi+m1RRRnqkX984erBVR1MnusTXswUrkMTFW9vzgkMTlRT7o
+Zw0Vtz9zH/3rUG/PJ7qGuMxYPB6e2wjk40EmJgQo54BEPEv/WUoXE7Zs25lsCZjo3mRTioWEYOh
EQr83/G0YUpiXoYYzlQWGBJX2tSz1XcuvjZ0m8EuvAtN3nbjW6N2GTLi9ihdw2sBTGbDQ+KrH+tq
M6R5es2CptwMcZ5fB+pl+hs5I8wMo7Ufo/nwOyJ0BitvrkNlwdwiDug6eOTT+bHfX4m6iOhn+Fjy
wBHwbpp+ZWUMwtoOzGvhkhXka6Hk3aBTDg3RClnPMA9rO87CsHPWVJb+tRCzZzEuwie0NRKXpBY9
EZVprbNAJE/DnJ/ux1b2FLqOsfaRdT/NCxJexSWZRaDNyJRWPw2KgEHeDcptKvBaGrJnCAAMwbdY
0Qwhmt0MlMETcp6W12tN3o24u6HI5FPmQ+oZrNIhWQWQFAoZ76ngY/Furvbkx8RFMioMb4Nv5Pxt
TYxqHpsJ32R6Azid8npNcQtlSO6okOZF66vm6tBo2TNQ+vz4TRSC1L75fvrG4b6Ppm+/3T9x2O2Y
50Aomx/28wm9luU7s6vzxc/7Hg9pTBZZNnCI3zcwQCc1xiQB6vEM6x/vTbRSuO0MskJ/eykZD2JT
Iv2nAZXNkoX5IzAJrjaJJcgNnn/9eUNnI9hYnQbM6e8bzAC9HIs945cNj3cqsrm5UtJq+fmMxwYv
1cN1HgP0+G0DFRwElkm2v28wEjQ2CsTcjw0//xAK7WwlJRkWj5f6uUHZrrc0urD6fUOGyGgZjkCu
f3tGbtUtJEBMUY9X+fkFmr6d4acSavPz5R/PdWrgIVwOjd830EGUJDS3IcQI8euXmISo5uscYBzO
a1j0GRp1+s5vnFRWUnPGDxmDjF2rEU3ck3OP2ZwKXA9M8uoj7QIUyUaOPhMZq14/QclmIZQV5B+I
+lPlEYg54UmwVVUvMgPBQwzPpooKIBt2Yu/0pkAO4NT9a4Z2z3Z866sO8chjcrM3TISedeWk20rp
3QzwVm9O0N3M0Sq+VO4g+DPD6qnHpwPU1fyQBbkgVxfpkhbkt8dN5bbFpUXd8vjNNiOOKaklK8yH
6TWJp2bbqbQHKhqkV/wntI2MqcBZ7eC/n+973Dwe3NQhuFYJNSRBt35D9m4pgFQVGl8AOPSQUBFh
FZy3PW4clol6VkXXhPzvHzejN/UXdEaOYaj1pAp4T/CTTwb0P00NyU0IN7khA4muDB2XP+9qNfwJ
QbhniNQ+Pe4OKx5OCvYWnqb88eTHg8whfKvKujk+HvW4C07fHIhbFfvHyz/u62PkG2ZpVduf97Fu
qhlRheb65zs0orcJXQ7V6ufriSlARWDMZoT5M/94PZVhTSZJc/Hz9eywGGGXyJekiyArG+gDzrZH
rGXuf8BrRAySK8Z1VAbjG+Mse4NNLFI+uYC0u9+cXo7b0vKB9WqbsavTOwG1xsaqPYg1YFzvkhb1
GiszPKpOS+59KvJVrSOshc3zuR6D/D5DwpbKGM1DO//K9ZOFRRW5p2GYsnvtVh8qrsKcTSl8vPna
iJh11+Czen78lg0velwS8DA1nyeR+aeA9paV9wKEeYekqWgnXI76PSVh6m5ZtQWmZ+67+e14R+nW
7wgLB2sWTB/0KuqvWU7LztSyGPugmO4G/VaE7yH5LEOs3zMf+aHoVXQiwnCpCEe+a32x1TTPfJZR
m72l3busUnFnKh0/BWizULRmRyvpk2XY+uJYtmTKJl5t3rsy11CHV+DkDO3N76V+LdF8o1et2ddR
vK/10La3JiyupeGWhNBmAaPRCYqJ0dX1+fErcW1nJfTkhh/mnX6Ld+njU+zyj+lYNz+XUiJB4O9O
EZtdpqb4Nmaqem2hnSTZ6B4oTorl4+/sjdKg+WYUaysvJzLt+VyOXqHCLCoixy2iph43YujKo+54
+t1IsF0pkzMAGJq7ybQjNUT1ik3NXuVV129Qo82ZbeJuQoG5RO3w/fF3u0OnDl7cEdA+b1QEltlM
nVd1WoTocnXrrtIS8mgdtvvHr64vybBLTHF2yjC4ORCXlWKBnZQ+XV6te50nLXCjnTtpOJQzo/HV
74V97/vM3XplubGTSiwZZ7l3/nMVhINh3DSZ79zDhmOoUxkKnlYjJE3ZL101neNM3iwltedgUGcE
cmgm0jI8532kH4GnQpjw7SM6JbS62bXJp+rSeEF2MPX+BfzdQqBnPM8unSuy+Thozq7d70Gab0jF
sl4w1+5FlyCS58qDuhcZqh1BUC1WMHfsPedveUzzwT4+fnrcFNYg99gk1oGuye3DsRs7AZ0i6zAk
RCZWITGbWj8ydi5IdBqVfxz7IEC7Rlslq0Le5gWIiDz5xMQdnDzZ2i5ZGKS4EYnaoGXT42ZkzU4T
lRg5B+DBZzwpZ3zYOud/WWwMGnDPsW5fk9L72DJHf80R+O7Bq7+UaBSWmH9KgsTCJ6ucJsrLpl16
Y4SJcXq1BDERQ59vKvrx+y5GcV0JANkovtOV2ZC9HLjjrUrAEHfKw7MyudtQE2hwgHYoR0cSkYtP
fVCa22KEFO2g7gtpLmiFnX3iRLhX5XOkL8ec9DZGUcfcE4SvuRZk4ILWxVTtW18xwAguI3bbTVy7
f5Y+ofMxY0pVKXK0YFVaqS3Wvl9sxrckJHRYDrDxGJl8meYATUyPnpO/ACd+R8kvN5Xv/tmb5q7A
ew9XFZuwka4Dy/uM8P+bHM+NY91caam1r5x3XKmrISELVctta6Wk+16p5ICmPdsEatiiDdCPfqWO
Rm2tCKTMiT8nAoUIPJBkYo1vdSmr5xCsKwMStG5jfSd9jTYepa4RANaQsy2zj5nt2zE7gPKuaVyD
YkeEwGWOCWBFsJlLGDFZuRvVtlhIUyvaCh3/T0sImibZDQs98fZEzuxFNdLXjL1yeSpH5qy6o46M
fkBW9dvCI302JujmnHbTt9mVpRhJKShgWDcVPpRmkXTiqRTZNaodA1I1EUvpYB7LajqUCSnjPotn
oBvVSioGsnH0TcZI/JJevakJ4bNnkmjmCL6gGN0WX9Oqz3F3WuhNTE1uxKuJbWwRjX0NX6y6TAAy
F9oa5vkmqWPMCgk0zgTbAz0zrxXPnGl36dgxsmtJYgtktUYrjP6knd49aMSkMak1QYzeoiV89uIr
dqdUGtSVOnPp2timUctZXP/gtphNBCISKMQvUouXmaWeOi/5MISxWJN4eLHaRlv4yIlSWYqjjt16
auQhSUEEdqLAsJfPOtKg40MMZPVN9SbmzyNcHQsWOQiL1k6jbXkpKrRGBWjlxcSplr04Z7AdhPaa
UOpSt4IFzFx9/xK4QXseXx1lwWnLAC+mDmE7GXO4RZDna81sPogg/mx4ebJAynq1Okafks+4zIcU
i0UZaKS+zfgtKH9rzuTOImSJl2U6CdsB4WpevhpdV99i+0HTVH7Hv40vhaElR42FC5Ru9aIe8oMZ
imirjdZN+NUWP4naT91Ei3GajLvqBwySVYBPgtoHy3S6HpTxWQkLsDSCoY2JepIgFg5yS5KEFhZY
CKTGqRbEGsHGKe5EHWZv4A4m4dTbBg/vhW52sVdJ9xbkWosnv5qbzfHWTvzkszQY6QX8DWZJDemM
ZFYsRc7ijHjQU2B7b6xs2BU5s96wY5K0FDNhJXzIMA+JnkfHrP6kNcNEm6dU+xrjrizq6tC7I20i
2XE6MsWxcJ5zX5Xn0bNfGCYAdrLVnwAr0osFSn/REGW/b0cE+CNdAb9JJGxe72vqewK5noFPr57S
nQnkyZWwGxgynTziS1AML/FBYGapsV3sGpmHfxKAU5YB/PTaNd9go9TMNNP8oFs7TsrmOaxOMMys
NRhV/vNu3h2n3Dy35N7thDJvypGENR9C/apbvfGe9QJeHQZtJXXrzGvpOVD+kFmYoRoaFIKvSuv4
n1g+O2A4tilX0xrEYzBeESdqWaHd/cmdJVgA6mMPQUOHAjeapga6dgXfLKqGlW15WCyFvfe65yad
ilNhfoMNjtNUJc7K69kbZaDcAwF1p6br8jPmt2OSuvkhiRxANq5461LvSRK7/grzeyGN0Dl2MXbM
Us/tswRuiRmNSDL6KTuyVCyyRpJxlRl+dApw5Sd6/7FNcHWQt4r8lGFmmX3VMqnvCFOoaCxUnSRU
Wd+2AVgnjnnU3ln3PvX99ByLLdlgjQ1yH6F0ifq8qEnllCacdT9Gxjj4DEu8JPisNKfc5/hMqzRF
7wsPiv94cVVQQ7c4BxPcNeqVaL9q7zOzraYRrzqDE47RsgVgZ34OzUq/umryDl49XG030K9Eb/bk
Ug7al5jAl2fHjeQqHBronvS6j4NGkDG0cXE3LPHWO5h+iO0j9VcIueV4/a5aDuUpUk+KJtnZb+e0
dTJ0mMEEGpw5v1iGpYX2PWR+wLltJCihzJ8mK3xyuqHeliAIMXAHBAENIty0fGux3i5tgNHbvrK0
q9tG3OiEasx1N//ZaWW2lY6HNw3QFZBcELk+NQAS/g2D5+cgHy9N0IRPXv69TCp3PSRZtE7LDpet
TslvDO++Wdqk2TmAGSwQJplnfIQmdaxrbNWqGuyVRiRUG+n+0gDmR5Rn+qS70zA3AFmtwm1cSKW/
995elB4xeCCQ/LlNR+/nncZD4ZfaEuESM2CC8Ax8ZPjT37xKT1ZBIQn3NF7J6c3x/w4+xnyMXiAO
pN0vgEA7AQtvyEj0cXkt0/kWt2gr+FKwwE3vVuZtutp+Y25370bb30sNIt9kQq0Km3LG7HNymH+i
gvnrJx8p0VLPSfP7sYHGDL7e+TGPm0SmxdHDhhX+3PDLj2JEzVop0W5+PMUN1I/nPX59vN8gBm1r
dfbHn+/5v/scMfSfqp5qGrB/+3w/HytzmBukoQfLcX4bHE5zGMrjk/7jbaEyxDIASfv3u1mt2ev/
XFT4Tycpf9MM/vuBzP8bFCrD/HezmGPbv4/N3zSF83N+DGMs9w8UhY50uTTbs0Ib0d6PYYxl/yEl
yEwuDZYNsNcyfg5j9D8A+3mIBx0xCwvNX4Yx7h9SWLZOVKvAaiot5z8Zxkh7RjT9MotBtCh5I5RC
8JvASs0f4m+awjJXAUAkIKOq1XcYDhk/jPUGlRPXxMHvD33BfGNZ20Z/CGsdzEuTcrBPUSaOtRvg
CSHLDs97dwj8sZt1Yt3h56+qnTjczRgTHaIa6glEXYd0fvSP3/3M3qYhrU+NSuiQTwrFQdXk7YHI
alBtH5POdjBSrkHTToAtPOM5H5w9cTiYYkjHWnvCesW+j6h7ghJRwOkgw5Ca1fVC0iUzwrm4QK2n
xGfYqmJUYBW5BPgev8vcSA5Z0LrL7lXPyO9NlKm2QUi3WXNfR1PLV2ZUfLP9Pthk5URtHNRYEbFc
3GTWnHU6GFXgpbfHB4OteB8CR//UKsbvlX7ocuks7LIiRqGGppPkFHhUsRB3QaugM4OEHuhoDtCF
LF1d0injjCgI/AgzVeyDOckLQy2FgO7DmgS4OiTaq2ZY2z4pzkZWB3cS3btLApIh1IH2GkF3ks0U
bjptQMTeC+epCTiP0trYZsWwb3PqUeg+6TGsWLQHSZVu09a3To0yV5kMuoOd90913WGiqt1uKWLG
x+EcpVGE+xhu47NoCFUyCZvglMaKoe3Hi0hjB+l9OqycwExuE9SF2l1kWhFtSH98wb/s4ZE7OdM5
HVNzlzHMguE0Tgfa3ykO+O4cLGhKTTvqMoC6WbmlfHwes6/QnvhaDAQ7mpLTRmC5Z6lKe9SdMEB2
zSeAZskuZV267EkIwd6N6q+ik9zQIl0xANvEXn+uGg2moA5UuNiAtPOWrt1uayQtKzFQYAcICMIY
iZML40OlJhK4SM084wmBJOsQJ05Wrg1/dXTERzCJ7san+mw7UhpcCr9VEmKPs6f6U1AU27pHbFZM
zYTh2rLZwTJcLDhHewnv4MdfQmnEqsHV1pT47VpHvApXlwUlKXINqZMLI6Xg7wJyamM61QSY7pKB
pp/CTmhQLZLabFy1INw2WQVVVcoPIx0n8kkInitUdTQjKVaTXWWw00mVIlAL53ZRc20efCrBESwl
5Vq48Ur3lFcWLY6C1UNXyAFrEytfkj/OBgf1llCep9w1mAAVaHnM0Ri27F0a3RCGFkNJvyxw6b8F
XnmCgvDahZb9JBt6zWFSuCwK1TVHeXpDf2is47Tptkqn9zLFlXZwgfZvKyf43tntAUioQXSE6Fa2
UU6LGbEw58s8bkrlrS2nni6uMTlkfrWkSWb2rkO3/YIEb8NsOwbzlItj6uR3GtGgFVjXB2RRXQex
Csu9RJvIcrWBuhOYe7vToMwltHE1j3SvsHBD+GFi2iHmZQI36Qn7JIbbvk2hwhlhtE3Sr5FBclhs
W1TyPSSctKlefYfWGUceNisX5NFjP2ggpm0C+jNe0ozrpiOC0WhpZkvx3nVobJGapNvJoXIj5mEx
ZMo6dS7pC9YjqcPm42A191BE6k8+I51ziVCuFAWprBmBiKG/EXQELMWJimwQ2J0161CKKhsfk5vT
FIQqBKSDzG9i7Ua8g40io8jCohib7bId3XgZ6A56p8l0NhDO0MCSgVp3los1hMxRM8UC6RSk10TS
+z4W6oU+3XALvHgtTEy7QaSaA8XIn2Y09Te6/8OtSvNoz0UNLPF8H+vZb4hCjAO7ibcNmMaiDHW7
G+nW7b6080+OruqDrgFWTisGB05qk3+npvrQ5ommdnZrH0QeAPTRnPpAqkhz6A3wt7/czEuLyK+e
HSbnG0LXQZ4YzKCa0iif+FM2CjNeBugUAWRXXibIIEuZRj370GCsKxu6GsKdHXoaSUYW7cEkBgfc
iBYuQGuwF8pw2Q+atiktV37CiY6/vOOsSsN6V/epdZB1zxDd/aqsJr21PYDFOnVJudSHjNWFYxwN
Fb+QQJmyxIOzRu/trRpy+ukCr0mV7Dvhinc6StWaIwVIrNa9gQdPzv6cTBBPBLMjMtdu+FmCZ5JD
k0WAbXFbCvfYpbn8ELf1mazS+FtrinfplPFbMgwz09SIZhdYtHQqW79NYYWIVG+9fW6DjmjM9JLh
CIDtNcXHToL+YGdn12nsHcwQ44Dirm57hI76YKMAVIj1p+YjjfdLSKsIrbv1khSdveyYJxKFKax9
UevNFhY02HfRvBUToIDRIgpCqxYmCTnfho71tY2N89kMwHBpgcj3vVM5S6eZwSOmgdZPgucaKsm1
xhF7J7A0TLwiv+qBc2waD2yiViWvPBEJspK3ikPKozN+illbNYsHpBoChb/MHFssH7+OOmePFCAF
hLSsPrFLwRV6/Pi4MTy93euDt/V1q8EjZpfEQEe92FB/1Se/p47PLfBqoAObUwwe+hSY3fcCPjK4
Ae5C99+eEsJxdokjj8FkWg0L3Kk9wb+TgLioTgCBnyzdJ5ksUt2mJOTnJDrlErT7uLXyIUbpMdy8
FAee0TgQAjozOun5PiCR4zNq/YtHpJfIC5LrS8depgPO/VCBRAeNF+9N9rBlnE/EsHdEhGLBxOyq
2bDmOI2F0YhrIsvabdKRDe5qojszhXgq+c9nVRnslTYllwS0eVkJa+vqJ50v8NTIGllHlI7LZs6i
0uu+ArE+tSvcuDpsaiTbU1k86b7FBTU3ILENxDDaOLj73rkNHvxy2Fsc3k+R0RnrMJUOmoNgWkc5
OVFUK9rKIVPv8IvKCSXyrBD6lTdq/WaAoVi1qVZnY45EVWSJ34pVPeFgnlI+Zlnb5PDaUGq17NYA
Q+a6VZwqDqA5WQam/qhWjki6XQmIZQWCa9xkqf/OSeFrobXDSQTNDrVbsHYbFHmdMxx4135ndeXH
MKw/a2OuL5MR7kAP1ttLm+wQO9Q9lk1iUwPsuqnVzo+wOnu91pGmuAgDUCmk/BK+UmH5ZfC+nJyP
U9aAqfdYWv7rL8KQ/2vZbrs6Ki3L9EjaMOcFwq9lO1onGUQN4TrCLppTR6W3NQtbXw2Mi63S52oq
ox55quYuNNfPd71NP9kS4DR8xfEMK+uCVEURsWiCGQuQE1Jk7LRM1z6FdrUWONWXWhX7W6zIPYif
cTFZbbuNI/NzX4CYDDQOhMQo3h8VjDSpiHKzAmeLM3rpxHa+D+Grwd2P/6QQcy4YXe663qandtL/
hNCabws3EoeC/JnENLddR2pBYJJwr5LiU9TXuzz0Xtt6DlCLcPMaKvzgdKnCJ4jmuAjH7jrq7dbu
jOiI/SLfKNMCt91YcCq9d9J01n4I6d1iio0+s9zhbGZXTwD5FCTKZ0UrN0ZfuGvsoI8Qnhwp+JbM
aeKmiAxy3RjmbtItlB62O3Ms7UWHxhF9CpoHIS81tlEatM0acvaCgNFwGWErd+E5YQ2lTYfFaWfH
eOCJFfkiLbNGNp2RQZbVaI1HkvcUULDCQbdVWOjNpWYvEV4iFtfjQ9Qy92BFcojFW17Z5d4u4Hz4
k3oBUiO3COL8NbFIZLNXHiyZIiQhqlNP9BHGVZUkH/z5u6WRiR6BOcKqYV6whBjAdF2I6iV3hg9K
K7+URFhWWe5taYh8rCTnpMAifNqW1muqxW+Wz2fuU+2LZl1iD+eR4YTP2GyKZeDQEY2DGALM4F7A
toZnfCzBwo8+OVCUXoG+LVsMwMcg/YR6Dg2BIHbGqBgZUvUmjv6SjN8zEhQWll8l9xHmzb8+NGYJ
428LWtfBt4/20bBQND4WvL+QlVO7TMyuD4E6NQb+Tp+vSnfCJ8PE0GyFryIjfTkLAHJ0YLCwdKw7
+tiRO7FaKCr3KLvprsE1mGrHQoFNMhuqIjB/RJ0Lz0OTspdzGzoZ9n6bwgsowcmhsA/N4DUdxRHk
U7VwJrqqqahHvPL5XRTZJ2+Q77AbmL91LnnEJL2DdFrYwj41EDgoBiH9pwDb+pKC2JBIIYnMoErS
vxmcAhaxAA2Q2lhRYCTRWK64zAC/bPEnkV9grX0hrnFQ/Z84SP9/a/agRf3nDtJT+yX/7//t77pb
k2f8pbu1/7CF4LxsY/lEevs/Gz3YSg0d2DdNINu2PU/8Yh61/rA9YSNaMiyHfs+86S/zKIJcimjU
0MI0udRJ5z8CjgPmnlW1v3R6+GBogYWgbEcHwM+YW3+9ZLC6NwunTYwlQsJDGJrHevbqkGh2bp2J
rGdMaKnmX51I0iKJEWuhDUq+s2D0vrHKy4+VHRjHsM3rDbXrcNKNmeU2oDfAB6GU5d7c2TLkWGbc
rJAPETMPOxeOiZExvMNmJDTdoL7w/0RmT0t6NiIlGtMlo/gMs+Bb5+vPkwBM0tPWBeqc/kkV4K3R
UdFKbkZ066Pm7QozubRDsO9b1EFNF31ESHzwRAF/ptmk5DFx2TUPk5vFN3A95cHhYGLQnVbpLWlt
DVHo9Ibbp6SjFA+r0k3aPa9dr1wtIKEzzs9OwdXaAC/y1LW22mU2tA4b+DAm+HTgCj99ZbaPxD0x
WdW6eBZszzj6AlDqomDefk08p7yPU4gaypLpS20G6AqDUlEk9BORitpnfWKCa+v5MeIStSp7+aoD
I7wbYSN2WTa4H+pQ9KswI4mA1oY/94PKJ6V530WlPjoq5z2sPJ3XoWdpNGdCgErOFBYj414te30I
buxQ312783e54a51ouAIz05BmhBdTjVC8qWf9Ouh1b70eXkTofY66kSQeHgYaRek0yrss+8Imb4O
eGNXBC52MMODW6O6U4/rcNDDt1hxtYgZdEdl7C0UnYAFHTsKpD5MqE6bl5DY6gXcsT/rUoOoMpTT
Ok1VyeVPd/fY+792Fjk/GsRPTxHNixHwuU8iA/tFXGPmSNM9ZOyvXTQNr6HKX0NAAjtJWNiuzaYv
RU4zoWDwFKfR20iDZpGUciQ+ZVK7wEDNHIj+Hb7XSOcvyM6mT55J3djvRh5xYver6KmRcbwmK6o4
jwlls28HrDHczlqwLPgG+1A7ZTqIacfT3DUdp26Bii/HbSObVWFMtBCYre2jQEe9UJ+SADa0rmtb
GrefdNqOr5lrU2wilwF01I76OncESaLehFkpCZhLYnuT57bo85XOWHZZK1feaNENNDUIOCkaomhS
kIgbaZBdEhcOsN84klio2/JQGwxYbNbP26rF+Ncj9MO5UpvbapTZqu3Vqz0Hi6XgF2TTT1stcq2j
yQppNXRMiD27bA+udMJjrJKPKHrjdSjpjphwJwLHuHYiuALiSJY9orOFS99gWQf+l6Z1iUiezO9t
jQwRwzshhRLJUTaZ2dIRhD+BSKJEcPAmZybTvskRIJ1kt440miawMyJShTyCWSvxPTXHPf+LFQ6q
9EnKbFhOImleCpUBrTPVnHfO63i6z5iPwXSJqUuNiKFdkWF+7IHDWsAePpmqkZ80UwUU59GzwlFz
SAqc26UBjkRKHGZmbj+T1vZ5qJOvbZcfESSglE6xERkgmDQmkxEFIlSKMWw3eT5dS2+YpXNku1ge
s7PR6VZ5Zj/pVfJeQ9f1SvKVmPaawn0j8ZShZw80BOM6QM7KvTkk0JNkjHxEw1cUYr/YdeS8LzNU
W6zvyDKWise3Q/5KaNZb21vQfdoEzE+CDKDpx5soMc5ksqp38TxM7MlMW6dyLKAtptjkS9bXdc6/
ZcAsjKE4OdVN+2Go6wi/5hjvhGm8VlP+EQo2jZa2bfkuNMyyOqS4yr4nqj+4PfzUhLS+wdZfIeF+
rEMMsfgDqchILycnTZAc14TLJMRvTFQRbv28/FaWBjFWsXFpCm2ni5HiRE/ucQVKTkTPuDzeSse7
A6EdVnVBT2KR1da1HGekKRqNTVZkSC1R3LKYMoOD4VYfXb34UHX2tbV7bwVB+UuQF2/4sE9GQuXf
xl/cAfNb5mvEW81LW9/VTiOHDbqkU9MWGOoKOEhdk/fLJm3egM9Df6x7E8kDS0KEbNiZWQLBs73y
7X7OCz8lcy6+BTpOBA0rI5YDCq6RBnJV8fpJY23iXr5g+maqqKn3gYvRIh36c5E5L9PIblnH/VvT
w0cII6B2BaG4DErzclsEbYSDmfmn6vJ92WQwzwYslKGcWXUtBxYAlUVn2DxgtA5Elr3aU2avcyRL
q7on+MmOL2aC9Z/gxLUV8n1F+udq0D8aUUVmiAZ3OLHeXFV/GblE+a23m5jsTbrkW6w+eI18z9I5
gKKVJoub8hiXBjtv+skacGPpub9VY1DulGpuovPkyuuc5zph2gP/2epHCtIh/j64yfeyt2Aylt+J
3rSZzuoHThnZs0QokbR5uAbadg4qU7wZGBl2TTQITPoawQt1i8mh36ghX0fEISWKWOxBRxBaJKsi
wYYx2u7zQMraEudYwshVv3Xx/2DuTJIbV9osuyL8hs7RTEmwJyWS6jWBKRQR6B2OvhnlMmp9tZI6
iFdm+fLPrCzLHOVEL9Q8BYME4e7fvffc6DkV6tnXxFGLki2FUUxR3CvZjP3Yx5+pyUvcxMPNcCLS
jvEzsK/oJmzvajORAnc89CBi8nUDSrBs4s3c+O6mnHG9OyDLTGn/znKosXNRwL0CP6cl74oeH9AZ
LV68dIQzUDbk+omds/BuRBG/yyk8eEPer3LI77bIdgWST8k80zbEodbfWo52ETyZMmY4WOKpp3ts
OTXVU8JkYBMXwDfKu4OIYghSiYJCTb2hu7atim6fzOwm7LLvyFwCWZz8g83Z3OlsBu3zfjKT2wx1
YeL43nXPTv024RI1p7U+XlFUmD7/zNneWzThMXe7DGH+lRGH7EAfW7G7l4JTILSBdi5WBhaMgnWb
IDn7q3D1J78CcQGAIgHHExM/FL91BOma7o5dhk+zEziPbAj4ebxBRqY34ZwOF7f/KjjYjMz0Rnkt
ibXUxVsajogAp4F5t1ZRGk15Fxl9cMBrr/BWZkOZI0fiJSobtzR2VA700h8ldvp8UoHf/vbKJ4+A
rDlC3KBhvsJqldvPUwFAE1vcKrSGlWGkvEgenXfHdogOXpJvakwEbvYxmyYmJWDL9i3nhNZTGIkq
qBbphlRMV4gdb5etCzejX+KXWrptcy8QxS89B52mYXO/DNVSeIgqYG4JmQQz3gtRnSgqjrIXxNjF
gHXGVX8wp1dEmXXV3KISuOxwnapDK/amqoDxzQdaZ9ed8nbhKO+ZmAlP38ERY5mjiA7iW1mdNcaV
iqdBh4jaA/1z658e4fyyzE4zeYRZj3cldHhESnfrg/hfSeujb97p2LPw0Y2wYXPvR0nwq8bCreXu
ukMD4joCfMLKWH4ImTwMmnpBPQw6+lV6xCJUgp1T3iLtFBbutuGA2IuGs2GxB5q6YbnYuNW3AWc0
pj+li3/Y7YvXeZvSYOPPgECWLDgTHD9L0DpD2nvaKLaO+lQGcZIRanjzph+MRYB/RCvGseueHttc
uZtMNliUuRenHb8g5SLm6U6js01lXjUiujZ4PfLcXOnptw+cU59TnFndxdLteVXyWMlVy3Td2A3H
agBt7g+tE/AqcFD6wLuJh8/Jbwdv9MTzVBc+gtl3mfhUbA7rwjDWLszEnFd1kK+EpBhYJ6uW3+wo
68kZ1TtU7gDSLflVEXi13OUA80cYlJPL8tk9SVZJ1KWVASPQbM0D+uG+qLuj2f/u5Wucvermazt9
+Jq82f5w8uMKDZK0bVx8Q3nvqbFwV2L6Stx+FTYYT73mxpyNhPzr5Nu73ksvMa7VaEiOiRbukKO+
iR+9t0TMpzbcED8He6eYaUVfEeNYTkM7rlyqJPJlM70a4IBXNjBGPYjtJej9I1km34vqCUwipim8
8bxnXR9WhWrXDrHmhIbLrHtPypqrGdeMGj44Y66oYFilYChnuht6DGxcWlOJzGp9Y8VbmXrFk72X
/mMKaKzM3Uem54GjEKbwLvEQS+658BsoizsvoLycqeqSxVKFt+3n+NMVNkDU4ldc3ru53qfQY42x
3RX5HTg04WNIqWW59WF2Csazo9uvGYTjIvi1pCqAt3l0ZkzqOccnPU2XKM03eUF0hqPYXB6hn28c
4zsLtVXkZLtltD3pW2JgTP1caI7VapL1sw81fBjjVZu8tYV+dQnUp9Z64OaJL4NmvQQUwTkpHie/
R4PtGdukh9rmeQs/yROOZIH0bAyyqf5R2zlOgApXcLifpnEDhRSoISB0S32W7Z0wzgcVItTcXJM4
DzqtejNm42jBetCnc7eErVH1HFaXynsGGRNYw2db0cMyYmUq4GHqv/VxPLtleXPhtjFN3YQtsdF8
vmZdD6HY2Vezempxv1nL0zxbv43Esi5yor1Rt6dN1KMWiHlau5R5tLkDJjPcOpWcD2MU/R5d+aLN
DhhSU+Gx5elPXOd3nUfHqlswArm74zx6R10mRY8m16xdo9g6BT6uuhE/BVPtVav1n2Hp7zmq4tJv
z40SH1P9G/LzRkd157hyMh3tyarjd2g7F+QHjiDRg8jEzV+QPzMHGwyIJa3AGt7YTovgZ2gvPs2Z
Vd+cWVNfJq/fdLHHltVkLojBwJXPjadvUs3lFtC7aKXxsBPU/sWleTXrqN1WbrIp+nxDs80W9RQq
k/7EFDQEvtBfqURqz1k3vOk+dY+edgJ+c4pUB1IdWmZrYgnmchiFuSnAyXEI+2Gl4i2KEMIq58CQ
4qfWkSCoza8CyV2a2q5tJ45Y4bsvqiO/nKJ02DMdi22frWWrgrLpAmGpk29WQVrTqB6CFJw4R3Go
S711zvA68DVWIKM2X0YrZCnxt/QRKjJZgOX5pwBBBpsB0mVdAUelM4hLlcVq2Wjjf+sLGCL51dF5
pXMAJ70+XHx0D3pEn7Tis587Bu2Co90PFpGV05ITS+gSru0tm7x1kuXH0RErn1IROC13c0Dzd3/1
ns42bVhVeXzEMrhehgco/Yj6yANYpauSPK/+2wUMzvx4JfwxAA6J89YR6zBzv3DHbpLQ2DlxDctq
4IdL/i4vfuuVdZmthtl8xH/xM7gAs+JyneUYUowYerL7PnjRfo6n8LF1OFs2QIkN9ruaWX6LjvsH
LKDFK2BB9pog5IBq6W5h2+zs8aeiPKMuXY7GIGxaUlKRQOGm96GOEXs4/ehfLsDmxDS/hlbsOqNl
j778y6q15RuPgAd+VowniGPRBP8Wjx+0p9wLFe5qK+zXpR89hSAAHeEBVU7p0xT23W6cqzZYq4La
k/FijCbdHzkFtan6iRt+z2Hd150gCn8X1teyD9FMEtlh2z4V2UvBXcoQ2yLdVgVyfSnvU6s9+onN
qaG/JulLFEZbI1rouUg2467pk6M/v1gVRMg3Pb6P0ROslG6+2/g/w2Z4zWm+Am/S53fIGrH9bDW/
PPEGw0zUGju+d5clQ0DTLHZjR7kz8yz/hRpQNy734fRmqF26NJWSdHnk70hLi8F7eExmubGgkVXZ
1Yu0fVieTQOnTUuuoV0r+TozPXJAr2reSWf1UBWXSEUUDohqNuYbT9sZqg0szFF2M2+bNKVA1KdA
CLIz/XE2AKpKhkcBKp33vIt9hEAVzM1hBRLzcVZnt/1hd789u1q3xNoG3SlWtee9RY3xQ7FkQqtb
me7iqxFvbuS9hlpBdoip93yN5JHE5WbUP6RToKcveUm6sih3GrxCriyzeeBw8lRJsfPlq2cOTKc2
urVpxLPCap0dYngyFQuBYBBomkHIOsAYxUu2trcxyqUJReepeXTINqcffqjYeasgzp8b2Z08WpJU
810l+Uq2IZURP6UxbQYKnzJmHKDFGvOdSqxVqFK6TTyKEKyQNxzVH5k/Yy2AAYVzh95U4OthzR0S
cF+QU3wB1nyDnxvDxskM422aUDXnbSTSfIdtNR3ZBKJCpVTPrSRNL2WcbBrzMFfxjsgjO3hWKqe8
aCDRhY0DIFGwdlP7bTb0IGm0Q56l1EIBSRLJyZ/rLawDprDvZvWcUrowYzsQmb8aaCCL2ve8Y4vo
nXVLX5leoLv73tzYPuVfmkPGzwx8r4i4lo2g4+ZZ7V0Ui+hWj9qKmHdM47VVAhbz/C0VeLRxTI95
KBavNy5xglhO+KG33t6FsLNsG7GhzOkXHKcIchthFFzWGF2I18UzoOgCPD13SDTNJTXT5ZuKquPZ
vJnpexK9+HhGUKtONu9urU/2kq1+1Wg3fGk3pkUWuRTupd6ALUPX+VNpDAZ+OWkFMs73hPCxiqAc
AlRRG92s75YlvoyaEZcUjN+k9pk5Y3OAbPaCX5w4kPCoNc7S18rMDpT1ctvtDy2UFRC0lD4Avmkz
rqyx/Wnr3E1bK3u23S6oGv5VyaS7B9kX+pc36XLtFt4SaMTN1Yx4xtraNtchBsRjnOg/m9DZFiR3
W7WPHRZEWySA24lOhLVC80/idZw64bnS7I6BfbLNIDfh8Bxvo23MB8qh7/SDc+P+oqOtXYMifbcr
7YX4BRkc17tkCzprYuSNf5km3ay9u3QiIXIC2aJILGebB3iLTLz9C+GCEzKpTljDzLjDJPpwF1SX
u0yUPYgfRgGmp8oOZa5joMm3IlPnUTLKnRfSFwdsqAt2WQbwBfD3pxRaMFp2A3vAwzlQQfCXNP5f
YsH89zWr/4ksGAfH8P9bkvrf//K/Xop/1qSW/+UvTUr4/4CH5MGCIQrAPn/BuvxlPxbmP2ggpEcZ
dinuH2fpQv2/LBjT+cfisEC5cCDCsIz9qyploHG5ls9AD3XVBQjzX2LB2Dq/6e+ilOUKfBwuD83k
wXi2WL7/N7UW67s/mglYeZNR41aL84atnQf3iVt8V3PlMwWTgTIqe99Uo7lpm+SFIAYOhsSQDBoq
wjSa/bPWKuurkwMGWeakwsruc52OWxSsB/bRxYmiOz0wQb1nrUxuA/eRW9qQpPyQKDE/SpusqXKq
gw1B/BBRrYTbqr6F+kx9WOIvGyqKc/Bk0QcPq0uvxvmkm92b8qttwjbwMmNYFIoundnAa4WDliGm
+StCnL8Quwh4/ueNNrHeF7DWv8B+rEGeMvay+4fSLjAX0i22KqxQv3QNZx7donQNlLrFERvJJrHB
IkfxcDSz/Nmtl9tVm2lrpCIZ1P6srdVsPYYa+O1KQ9cBwdVE6fdYYl2Mahhh1DO+THHeBaPMrxaT
1caM2VHVG7sKv8FJJwEN2NA7HXZMljceYqmurY4hIWpJhVEel04NGLx7LcmLaqG4YSyIMMfiPAsd
2ORSb31OGqhjinNf3Vp20KvuLQcy4lQD3jGb8CJkATabU7MaOc6xa5yxDn9MWM3OrWIiCQzm0LQ/
1WQYuxCJIiBc/7tTRMvHmhG0PnhH3+gjdhmMbbq5MFcAbwUunbQ+T4k8OU58lGCytrOX8Rg8SQGK
q4idlWGIskURRwj7GsAA7UEj5o4xDTC9JFda1XuYVM56hv9zaqKuOkWp+WmaBdQULoIdprSdPRkR
s2cwo5pjBZlNnlUwgl8TJH2uOXI7bWQwbj9OErAMtmQmjqu+sOntFcRktEERVs022egwfLaZIJXc
v5smM45+XPMs9xhsdLbRQ9b9rI2cKjCIkh3VFn4EDpEgkI+N3PJW8xjfcYQAsfOltpoN9aHzHn7k
PcQs1u/PVBWdfN2yb3o4kgwq3HVNeeFxqRXsmj48+sRQ90AlToB87UdCus9emjY7XoN8XS/dDYl3
o/zLuuInS1dZ7//oSkUThWV8J+BRgPABG+xxmG5ri3auXnfIx9gxAdkQgO2Ux3s/WoBfnDLFsJng
55JULS9xqbZW/ZbYlr1VOugDS9fWshv6PQDZeWebMdOcFAGx9Y6TYhAE5xI6sKY9yMx4tfMyOfad
fbAGbzFKaOm7CMNLToMxvBSGpWzDrLz8YBimAnYd5rZxzBD5h+utQ0pgPxsabMOEzqYBA3Qagi2S
9Xitmox4OlrNgELzhzXfumdNlRxEwt56WeZ2mecFoV9h5iVrXGeQ1qO4XniJrT4F6JijeSMckR89
bpQQgatwh1NQcQmS2xz52zaZ7h/cUrNPcwEDSeehUt+snWVLtCm0HOOhbKg2JMid+S9Yhx9bsq+U
Eiw5AZ+ZnqsYHrAP6QrMthEw+HX23NWAC9sez1GXj79G+E05d60LEdlTMnr+ec56gd4d2xtv0J+j
EnG+y6G0Odhkh14G2qIoDHy17uvfmopouhpPda01O6fRNHws4uqDbl46nHeD75Mn6/zX0bT1I+iN
LLQmonScdlIFin2wCK+C3D+nkr1mPGVi3XFeGyEBrdMy3BgQsznX5BPjLz/duZ2Zr1MDwdOAAM/x
XQTOVGV0mbxo0NcPuZcqxsFmeYhd8UiBXsHTJa17ljHDiOoP2RHDUJ+91dO6x/xtFU6th2trAQdH
FGikRYITlRHiJh060iO6Yo5N13My55QoDJvEKIdd57UPymGaEzszpjbOC5deDfJSZGMB9iRbLZlm
y03irVspLhDyoYQhrAfbU9ZVFnujNCIS6t6npudUU878bbWYnCdRJE+Iev3FfaU1tDs3wnwSMSFo
7FH2kVIcMyhHLVuzrxITdaEyT/C2IQfuzXIumHHhPcoq91eFoLkiSueetDD5cuLHv20O/gMLpbkY
A//mArE8U5jCM0zDdYkVUWr7bxfc1HZyWyLMBuiATPoq7Isio5JrjJzq0aGDbNXoUpy9RSBQjdue
xuY34uvAy6Wt2fnme3Ic6Ro1gi7EP5/WZhlE+T13y+R5qDaKLpqAaqyCXHAf/38coNbi8Pzbw7dN
rDWknxwqxzyboN8/+R7BrhazXblxoOgHXmoUyY7aOQFBwpyl6d+8sv01ifjA9vSd/QP1ftZyeWQj
Hon8h5/NH3TCunnlrEWVUjcjQ6ZXKA9c+hIrMZRORruS+W1p9gomcPwBA+PEsg/Mut941MTZ6c3O
4nb3n78u9j8ZOpd/mGEY7IEMy/LZYC3f/9tGiJ1aBxi7TIJBN6g2YzylFse21IKBkUoQ5oyUmipf
l4K3jkWDNGgsZCuIvVvDmu6dWRhBzoCssjwjEJiUOAqNF6JdKmiWLjQtrtgKzfFeJmG7L5fmk7GE
XhzDd2qHmi7qJluhaqGfGX68Atl6zjXhXOoheuN2kGv0kqSj/jupDXfT4W1ZkVxF/5xoTk9xyQnT
eM4mUPG5Q46X+rj//PnBR/XvXnqP0kvX8306Ngzfd/95q2iD5BQz9Wye0Ci9CosHShwFCAMQSVR1
e3Jls0KC110+r+1vp+5o/kU932lhVVJ0B1RlHwPVWXUFfUpjXU1X2WXTBuiSqs9lSE8v6GQ1tsmV
t73zTGiF90DSjycM6YFuTMlbQxVvVcef3HuZgWVAw8vKnD7x1pqz3h+VMolakEJ6tEajfIwPtUrQ
zOriMNe6TohHj9uHrMwQiaP6pQKP/pCbRc0hFzZd2v+pRrenrdYw8ltC/8DdXf1MRgrfbIbfRY+0
e9kVBvxp17s2HMRPuT/dUGsZ6//5GrwQv3WvDD/lcRz1Z15LYhhepraEatSBIjeHTH3UBLn0I+YP
Wst+R3UnJs7U02dwgLUwOlNG169nbwKEtwQ1Ejq99XUBdy/w8HZy19Cts7D6a62X0FIlFnkHZ4sb
kheJDZ8aoIQ3qFTRI2WhgWHPhC8EcdieBqptjY/CMQDLcW+f6TAAW4QWAC+4ShFephThRcvwjTov
GtaCPQz39MyiG0yizI5/PvNrs115/rxAJXiZeh+wBWweOyLzRF4qvBPCmcFKyn5LL1XGrdZM927F
NpIGlvns9+nAWuH+MFtgN4i34rXkXsBRvvyGS4EWEM3j3oBDFWjxcK9MFrjcKIOKSnFArYQrQp4T
hd1vH4qMVlq2kOswYdCfYxsgOAaOn5mCfC7pimOe0fk3n3NyusTp/qpnts008OKFqSXFidUbW6+m
PRd6Fh1o9gavkzPeHPvVYEzhcy+1J96yxclgks0wlmM2nQ/dIYHouqZPsl+lnuWcDTD+q8EcXgu8
Ho0WIUaW/b6vQa9EwghKZYyP1GB/qbYffjZNoz2NoWJnQ0r7YgwzD7vyz6ShfO6sRnbr6RyINcQT
kKBwG7D2HZJO++zYEtzpA8tOLqW6dK/lOFImKExQjqd1mcqj6sR8qEwyT8MQn8xOcS0iRGYQrv0h
JtLuWPVzhmSktIHBTJbHh8n3qCrwuJjbkcrkPIFT84e9yOyh3hutmNjxt/LVTzLAdnofktYILzjg
9SP+mHBmelS0+7oKP2qeGcjzy9d8EdL7G0P4kY2r78km2cdA79V0IsEyneJSJ2zR6lvMUTV2mLtr
UREamtabJU0i/lMFeaZM6PEysGQFFQmbvSNBS8iYYXBpjJc/f/K6TN/ZefZB+q2Fn8itzx7N/MLe
wX4YF6/kRDkSS2ozQ4eQNyg2uLKk/YC85UEXl+7W6pm2tY3zbRhYoFRZvmYWSsAIW/yvn/SYV05V
BB0j+yT4pn85GBo2tMvoxzSZiqdEDp8yydLPWNcCq9B3Pm70WzEWzW0QrX/R/WkXRXl0yBUtg6rT
y4d6+VCNhn9e4NrIfWd+enhoC79+MuAa01Y9NoHj5mqvGWB955zgSOGTLlp1LfhkyChBCqogyJzQ
2HYT9cf7haewzeQ8EnNMs4c0JWhkA7U5FBYQp7Ayyy3D/OjeDmQjctP138I2/AnLSn26bRXMUX/1
4qm9kwtIri6IcsuZzHejWHwyDduOYY6s9yxTh8p1o+eO5sWHxB8b5AJ+TIZ+tDFsrlLASnC6J1Mc
Eunbl3wE4TxPA/5vf7iy9A7XmrQE/q5kOPz5Rmba7aGp9HcqE3Fg+5LvmtxPSCxD+2tJNj04GJke
RGRVMIwcD7KLYXH3X77YL9+up3qBLeDzYyGlCVBrw8Bats5NAUs+dVBlyKRdu4JNebLUQgveu8c/
H6Yu4VBQLfW+f/3xz1f/fF4bCs3Kd7/LJYwylbnYt509PJo9G/zFv0SUGkcbLlo1jv0BcAajZMuG
e+T3p47YEs8Y1Vc4z4DCIYeY1NiblRmxmFFjL2r30k7tfGkKipnMUFym0sy2NaZFJr51axzm0mlf
wNwddUt2QWLqM1FOqrqL1mgemvz05xPga+NJdMnRKCp5jRvhrxWbd/bc7KtdXKZdPboXR8+9SxSD
Z7ITzjy8CjvkqGLnEiD8kPbXqML+ETnkM7Om6OIjEyF2ehJbRXVPfc86xcsHMg3twfOI4gy282pQ
OroyHOvkEPWucIrsxwVTobSQztVQ7mynqHaDkbYno6ewu1NnX6RbM58Ql8rK3nWxirZMwB7D2kR2
CVm4OzcsnlqFaG7T9orjAr8whxrIC2U0Gwdnml5rC3hVOZRPYWLLp8nUf3GKdE9/PgOoOhyMcnLI
d6TynEjHpXe55aLouod6+WBxAt/qBiPqP5/++YbAn+YQ79ylQ+Pu/3zwG+6TJuSeS7ehpMt/8QbU
7MZ/8kZN3RJy7Ghz3OLU6EY7af5JA7T0c2FA8JPyRxvnG4iRqyLzu1WeuCyFVX7tEKZfuCghaiZ5
/eDEQHHqFNWkIA25atyMannXi48l0cdV0WqM0jh27hFJis2c63e3preDjBkVZcuHvsOeWkc85Ly6
RL5jv5BMXaraw3bdTGwMrUbvT0MFf9RamD8wh9TVCb3h4EtJUS5RsF1YdcM2dPpPM2O2X6eYmyyG
Fo4e3rK8dS4VK8vWq5IFZOZQHdAf8Oa5r56WbdD/6sV0oG1wfXUEnk5Dj9mcyVKTdQid4G9JQHXy
MoM1YJRmdl+ZS80nD0ZoD5E+Qi6257euidYWMEkO89TmSr2+VLHL0tL7UAoHvVons6a2uJfNx6kx
fnHU7N+HEfcddqmzWTNRmmZ18ljoWSe7+MmafQ8ke8KIhs3nzaAl3QKlf5tpTj+IXDGREA7AmjNu
CJeXXWtWvTVHX2ZPNlJL1HrUh+EyZFn30Hh290B+lTNmiRJA3w/ZG82kqw9E2VxTGOinunlTLAMH
yXt2LHv2h2OcYz4X9PWkNS3jMINeaW0FfOmD7pOxMRwGsx7XTddRPSCqAwVOD3ZjhlfE1PBaJlp1
lv54sTsyfU0YfcPNO2Cuan+UebFML5X7Yi7GqXIK6y1LqrGGp1RvHWZjD3o9NLtWDDhCYrwF8I+1
oLdj2BndnYLrwNITsHaNva2HgTU/xA7SpxtnJjiHihI+6PAEdr6r2WsA+WxtHFA4ODudPdQcYx/L
Wl2FNwCyMjP5qftYF3zMwVnki0dCp6+2yod3ux1czuwETGcLUmIW9YdE1JJSIrzEjdKbU5IB5W5T
YzraCywrBHd5QHmMToC2EqKzlkN5StTsPa0bNsTL+zVM2ShgGyzJ3nIoyuT4Ylv1cIj1GvhQ4sqv
VL82ysFaXtU9JRdjce8dCkoq8BkBUS64D1PNaVIK3l+QKZwjBgGSaEC09lY2PS1z6SJs5RddMNMm
B0TJYU3bqAqzCWFFtqKq2dPrheQdJ8YHO1CIOCp/iv08PpshLxHrPIjXkbIWMkoHLAj7MS3NB/rC
d1NX9U9NpeUBAccKsB0vv8HF9budtek2lL9n1dPPLo0bT9EnbPH2k15ftpJObb/ZI418DKFgX83n
vjGtlzL09+lCwItU8mEYrIhzLPvXMWEPTPSWI86MT07k6K0lvbv7xLW/LRfhUKOS6chR+7UpRfyY
W02y8UzUz5nVbAbQ9h7qDET1Ur0Ukfqhh7p8T+koQnQPsTrXU3SW4aIrzjgoGyoegYA0E5hjnwSG
Gb6zj/GeHRJ1CA47lQ75W1MZV9F5hwlXxPXPh2ge5qM9jHcAiN75z4dJ5TT6smBFI7p0ZIcM51wE
QkEpcwSVwYOovfM8yYpGa3no+CdYFc+FSMybY8ATQbtVZOuZ8ceDO+/ShuacDHsMOfYQecxqm1Ps
VfvGm+jiNofmUSn8oPm87yaqMEGdug8d3bdBOto0OMh2PnnRIK51nKICMOja+41eA9agzAVK5cmR
S21y3k+fY1U/puXQ7oZokMQ1ccdHDkCErDPScyHcU1KHBF8zR55xX6XHSKbmHreW2uB3IxGXetWj
YSVkEbvQ+ahNDzPJVAhGeqrdMVen7MgK1Q/NmjfU4Oht7NwtDEgvzYiP6aN2yRGWQx8di87XybC4
v+wqTY5kbLNHk0bLQ2sfRpCjABak/2RjJd64Akd9hMMgaIzef5mB/ubgj58BXB9NQ5DvSVgxiKeM
Z9UzmnW4o69aSQAiFoX36qiEo9ZsEXwZ5LQbYpODz8x+felGCmwP42ioU7eRG+M268EAlwVkDd33
VsMwjpsmUW+j9MEcg0TYaFgyg9I02mtLiT3kAV+d6pSqOo1fuS5qOClThL12MpLrjC01L2Ap5BRs
p7Hyt64dUV7Tj4Dle5z/ujPPWOJHpgfEqNrKmd+pvBLs8mT+GqXuCPqzx8nE9RGHiQlMs51AsWpZ
uGLq82zlnfHd63dN9taxV3oclJ7tH1GH/WO6cOAsaDC6VnSnocOOqbkQZMCT07xDtohJz1AAqlyS
K4ZNX4IXkgqtksk9FwUFWY1qbr1Qt5JmsmtVeXvhJulDmTWPqYUzqYj6CcnHTB8io0kfmOcOxzGJ
ueUTelkZOrLVYKbTOp2FjU+PwTTx0vG5morm0QyNi6oxIE4ZIkTaxzQ78x44ROkAvMLEyUcDoWXo
9VNjTP5TR5IAe3sX8kRyVPGld8wzWp1TrdSDqLRTezlvjDuPXhQ4afFRVL1LYZk949bP242mLFwS
VWG9xrMPCZ5B3y6f7xExhXuZlBTs+FTi+GSE1yS+6p3so0PSk0upyz48jQWKUcaqtallNjxE+DNw
mg362nFE/0AWqcLeIq2DM9fVxSubFyiy41NRptNTody3MSmiS6MpTC8WoBFGFePVOQyNMq7d8uHP
n+bRgkmWW8nfvlFoVbytegdxZ/k5MenGtYzGhl5BcXJzrqPai7L9sBR9x3hFH8i+bxXVYbeOrNHe
Xvqje4HpRrjmcNeWjnFVWNGu41J7Vbl5a9yx+q4V6VS986Ynd2C9IKIAQSJDWslSKJhaSph/zORT
GcoSu0qkvY/D/GEQhv9l4vmdZyFBOeN7h69GsMj9losve6ohdEubtAbSscMx1ce0V8hvRM/656hX
x0Ep5z22/RjzfDKe2Y9Kf7pmJhXPThlbH6OmFXgu8/Q0s8q+1pg6K6XEnRkCk1s7ehgjkbxJy2tP
rRFm6zyx9IfWNse132hb36rir0aZKMMA+XeZaz9Og5WwMxTIQKptv4UR4gBKmg9IRi0WyopgMrnH
lQXb9SVLK29VW7ylqHLIX+wRRTWb6Lek4rl4GSGRT0aWBNJu7V2SY3ZK8D6sI1FNh0qm9DxwIqdq
rJlPkdDrw6wo+y1Vq1HpTfH6hIYJMyR+yoAtBqPLPjWG43Cnb8S+IwfbmcWxQ9s5rV9TFk/xeWh9
WzFyUqTBw+imasUztAczchubMAyUaPZW2a0zBDsEXFsjWzdsZQ9hAlM3BD3N+mzL303rXbqZ2aA/
2gCtbMgU3FRmfZrwHOGmA+LzI9b8Q3eo2ubNCmeWtGn4tm3C54ONJUvVr5kePfVZQfyHYp9uhOLv
ieijiHHg42A1sUE9xX11RiZ+dCIy/py1vmX2RAMmEtQEqcTifICfvA8o6O3WOOB3bM8ahFbmTy7S
n+fjkoxeDDzTwChIStYdpxl2wlOlvxqR+dj13rtsXgvd4ViQaVhZNPzJy0/IhFEfKy9yPJzfqEiI
QtNHNPpiDZdUrltBTzkNT1C9YJ3QaMzYCCmgSNpftg+0I7fXvuPoZBEG2gvxUbapFVCZgTwwB5mY
9gLSD2X3RVJlRNo97Ht+/n/YO5PluLH1Wr/KCc9xAhs9ImwPkH3LTDJFSjlBUBKJvu/xOn6W+173
A1guqmT7+HpyR66BorIDkUhgY+//X+tbD1Wp+zSCKpcqlbYqhikILFcuFscndjskX0riYH1900kK
111rrQH5XbgN+mivDo56YEYODS+FesHXMEkpVGJlWcb1k1kK1tkvdJnph1rys24WZ4NCleU246qM
8eKN3LkUwSqtbgJ13fXJu6vH25CCzhIgSE50I27WsHPMIXdqpThptfo9T65G9KyVNExxIvXEmgiO
S0fLvUMzF439Yw2Te4mr8Y4b5ExRsV9h3A8dZHWwq81TZVpokBMwCGWVlZvco5GT6yV+uMTD4Rak
d50rOOzv3SAaRPPFFyGoeeShhKW+Z69blH6QSUhVtAb8lEGoP6vZhR55sjJSfGcirY/xnJwz6R3t
NlgEOACWdumMObI7s1OHVehdRZrU6wSUY5H4b3rSFQDKymsN8ZGbtWQuwHhVpIDHxJ9TDKtrRyHx
zuG0PcHjTpcK1y89V34633vRVJLcUiN/n4K3FQuPc+DV3G6SG2RtDZvKGC0YmE6Z0a+ihICstCsg
Ybjf4cExpyzViNqtexfV+GQILd30cnTWg9526J8ztYOU5en9HbL6KsvAPcvyqDmIWr4Genqw1WAt
60Po5C6dzcRMlqo2gioGnuSm5lVUSDXSJn6pWzSsacXJm/dwLCcGVBBoB9cIqWlO3Lr4Wy/rD3pp
+SBXJt1jQRmAiEvc/8Mz4V+OUUokRohGIZAHcb+CgjcYJ1WhTra4xJTJbVTUn6J/pngQrNPk0Lee
t6o1u3Das19RD8KaB7hSG0nxLhR8JR7dbmY/iwbFp6lJ3tbPmx22rAq7hwfjOjr3UlEiQ9x3nYoi
TGMYxM+O2LSBglt4SPE6CeuTRDkCIf7N7MafRVc+W6yPa49mfO3ShAGbkjmLJK9umVKTM1YFCsHc
MqALA9cES7Yvqi3dtYYVLP1zb92V7r7iikLlGDl0ern91csKsMqCsbFdyigcSfH0NkMJecJqxC5h
irgADTMp7jAF+j4zd9AZsVUha+noFkjlNpDrH1qZkVFWYbrqzfJFGqTcMU2zpHljsw5wx2YrQRUx
pXRdmZiMuh3lOY50nCSoc/AZKYOFpdg/B6r/EjTqe2PuTb9BftzbpzFl4DXB/tAPBQWDypzcJUQx
gWlvZODsBJvG/GgmagYMFEU2MkiUUYc3OtpKaoOrZOiWdc51HdcN9wihvkdVuqgC8T2YkjpMcxyW
L6pWNg+SpYoV8QFfR3N8AoFinvvpH40IWczIPssvI2BSTqOwnVQvYQC32GtoMaHBo7eM/IgK+VOP
yAV7SJ4v8oLDp/vpqsDwVbND6D4j0PxYQbgf09yYbGuWny+Gmo1kmUuRJko3pcllpYHwWBAKtO0H
HcNQyI+keVlwUODWjVm2JSB5lVt5uMokwqCUur5nBApsQgXuTgf+0Evivd5yZ2wpIi1Kr8fw1+9w
vyLzUTpGCt27Fpb/nFSmvbXS/tUrKc1b0+0Ic+Jj50Ho1xRWV037FOLZKQoMEZp0VbMUYY5UBKse
V01ksFCi0dbp6THqDHfVudW4kMt4jdDHoKe7CIah3ipeUq8ypThWTMPGoI/WWYEJR03aCTSbeyuA
J9xmQ2sZ0ltfiGmJkSDdIl9pyXz6XelzuFFtc9I7uVlFWrQ35RDZasgNztfTn8Czo29lJRsgQvDW
1DFNgih5rDivUODgDSj0fEGm08415XiDFVdb+49dG3B9d2N3NBqcO6WiU/EiS0PxPH0zxPImpgC9
HW2A8OSb0Hqot5GJUbz3Ca0wymGrloQZYDpeBBlp1WbSo+RFPVFnDPq95VGhG0duZqzPa0nukR8r
P6Eo4ysrYrEkWXxNc4uEF0sO1iyeqr1VrcwWBp7nhijNlH4T2NGmzye3AFrvlCr6qsGeLTWkThaS
Asy8jcaVDjxzQTwNlnVKoIysnc61C8NYS1A7iYFbFQVVJTnrz7h8uKd2vbxLTJ80j1SsKnAGLMv9
I21F+ixTT0wPTxnWfwrT+tJLYyCho/QWT+ONhymOY9Ut3aDDSJjFV7fjDtRWlFcmqTQtg4OrBsSu
qt0tykS0lYU/ELAbv4yQV7d1CFTOfJdkqmV0uWrKOqtQLR6aLLx2Lex/SIngm02mIKTBpQp+nAAE
herWb6Zu5bg+ESwHUfaeUJlfFboI16M2/lRbdDFqbH83dffNs4i5bNTieWiJc+lDldJk9C7sVRtl
iLkRztt5+1bg6i0onS5aOxwcIKkHqx4ubQ9gOzOsRTZ4D6oLrB2aY7BMSMU2GSAW9ujd9KKjkJZP
3GV6do5Zc9LpQXAeLLMgfEV8kyLRA74sz7kvcxrXU4woTOMhWLHoACTBWmWh+ICS+rR/TKwoevLr
nsAdz4UVFdXSN4O7MsiArH1AEFRiy52onial0FSxvQfubcgXSXRDSmJmN6/TjoXVud/GiglJrPXJ
TmiS+KpVmC02Sp179w6y30Zwda7nh55qI8Iwgpd+iMJ9RFNvshkoJ09AmOqt7FEJRPxUeLJ07JSR
ePFpn1S0zE5HStADxu74oObyNXYh7qAvtFfMXlRE55KMkRvZIFCSB0xS6jkok1OQWOa3wB/Hld17
wU6JgbFZ7bqWs1eZ6vMVgoi1qUt4VTaR0fcGAYmtNfGpSbN3a+q3QeHedNT6TvMjXW4/nhoDWacJ
RS9ufgq38se75kfz8/Tlf3+KyuCGTqjxy7amd8kUjU7zB5XWTXZ2h5rS78QmkglrHVgQc3JC9R8V
r8Ggh8BfKhNmnFF5jSESar0kH2y7WmWDPNJ/1FtKWFFHBRmKoLj39iifZWgB1z6T+QdVaJTF1i9P
VX686XrSU3XwJsvP79ToCvB20/zYtfn56SnT7MxT4cr4p6ed7KZ3/HJseEca0xaav8/8vEHrcn7q
c9N/ftAnvG6dWuTaNjuY7+U19I01Y0lwnj9vTofbYynCHJsG8PyVOzSZslkz+2W7UQGD3fbdKW3+
3x9+7JugOzq/Ou/DvG1ZRhU4HdOPd1DrpfPFw4/PT6/ODz+/zPSOfmq1fnzAC9uPh5+bxBq2cV3V
PgUTOLJsknITGFJ9zT1rJeEVPs+PZM/2dolAgzLQ4u6aDR1D7M5lIF+S/EZiTHlFfJKsmTyGy/lh
ND1HJSZfdwrO7fm5GEDVlXIhs2vdJ8pXGSuCJsa8X1cRi8/5PbktimthZIL+Cna0+SMfG5QDHRcc
hf3PbTWKzapHnggy05+b/ybXhLepEhkH7vTc/A8LI7DCI1Fyn88FSpRvorpCYDTt1vx3obuj1rAg
4M/vm1/IOgxVrkzi1OdzUZFTv6bRt5g/Nr8wRJa+YQVD3+rPv2uNPoQD4v5w4heQK5jlBVvSQ21n
/ty8fQILkm1qWVDt//wc3tByGzcafvk/nyOloN26rqZ8fHZ+Qa1TeTuGlex8HifMFtqWYW/4+Oz8
AlmgNMxMoCyf+1uEdH5M+i2//A3yH5NdNy2LP/9uJ9xil6vEonz+jXA02l2qQDGb3ze/IMZW3gmb
BdnH7xqht9gxoaaD8PkdcC3ulATa5+dzVLfCPbpVOt/zMap7RBuAXd4/Ny0rcb2nW/L2+SkusIGE
ZvvH51Mabfg9c8vvn/uJ0NzaNyNh3NNPPL9V7XP/MPr1t8/N5x2BW5nhvnxuK6XRcmgoC3w+VQ5x
fyAj6Mu8rfk4UhZSDrLmPn1uvnJN82Ak2uPn5kffRKqMDWZ+av6gEvnpUbWry+fmIUtXx6TMHj63
lUZtD180O6uMIgsmxazSUeRzKd9iEUs3DEN7Cb/URcsH6SZnmIgi8MxIgngRuEW7qNO42s2vuky1
VkYpi/X8ao4IfFPGdrucX9VMQ+y5XxmMt3x2rO3oTDrAy/wirNDwUbAEwLtotzRIKdckbfU0v1Up
mgsI6/Rhfiv9GeANADYO84uxorkwBtR+O7/qB1Sp6P55H/uQqmlPFzqQFvOrpcsKmZoFneFpH4Ig
Sx/sVL7Mj2wyBp+oFDsf+xCx6iL2PHoEGynd9GR4ITCMUJXpUZd3BggHVyGmmu2UfoZz2QZQOL/a
xh6HoLXL1fyqQOWxM3yoxPND6mXDcczRG84PVdanly4xPrZkKdp4s+Q/doH2+xaYl/Sxf6kbvtdK
Gp3mPxLWarrwLWHs5s0UyuCvcN/7m/mh6xHOZ0i0deeHMhEzeyZHNB3++N1GKBrS6/yIWMTuWk2I
sumrzU+Z+bFGdMBMb1SdwgBy0tCyvSOGejCUjCZvwvK1t1kNtClYCr1UQIUm/k5VSuM4xPhMJS4S
nO6eoEBeeWSzGcZN80KxDHVorX3WGPBP+D+pzsRyfji/b/7E/LDus+pB1DRGhW/cCjz+twKH8PRg
3phpx8fMNKyH+d34UKBUyXpzGOdNj5hAazHom/kDPR1HqpEK2rzp8yI3hn2JNedjc2MgzLMkvMd5
S5IkIzVA+DttR2/r/0aBLOTfhZwqrDtNU2QdXxLGJG2ivP4idbVrr5SGmI7wAJPiMliN/tyD/fFe
26bktCfErTRr4WNbzjbdKnR1TJ8hUvPayIafil8FjgjNH1ZdAuutMIcnchI4HkSHzjIRrudavcXz
hMym64sXs1J+hlkdP/heaS6toUHY0QLmsqK9azX2XW8sFwuype5Enfm3JBmerai0Xmtcsk6HTepB
4t68dAFYsXyJk5XcReZD4Cb08fpB2/fdu+2H0lKWsnatKSWlpzSP1l1Q4FKk97fOyiHayYIda83x
aJkB8oSwJRtXNA9k0Q9HUldWstFx9w59fa2NsQ1+aLqkZW/PRDUgElAvz2qowXhOXdoWrNhSMgs3
xcQCJ+DWOsapV63ktit3lG6sXZMA9BwYh6ZLyl5JE8k99bUNTWZU9orRrQgAHihYotjyRdlBvyv1
E83eCkxE5V3wQUt8DYpMcB6UbYHGFCCfJEEacn9WYdqs41SRl1bo5egAtRxtg6tIe9Pbp0UCpjrt
3mb17/8nU99fYklOT+vbP//F5vevf31YfTz23rLla/36lwertKaueYUqPDy+VU1c/+s/s+0/3vn/
+uLfkImwlduQv/3LP/3ImrSetuYx0P4lQcQ2fxFIT3vyx+fOrwmfu77+n397Lf/DB/7w/Ak4lGik
Tdsgsv1Pv5/8d1MX+FyEYglS3hX4j59+P+yBkJWxr6oK5Eg+9AeFUtH+rlkKwGWGJ20mVP5P4kZ+
Z1CqJsHdtuA/zSQPRfvd7qfkRdgYNkOT2yipE6TwIBGbl/ZrJBM52NegwVrpK7yTWqkcE1aw42G3
giojr4SE/3UiDVGNWsV9+jxDaq20ufxyIP8Th4T4j5ZEGX28gctA1dlh8ZvFIBo1EcqRhh+KmwHR
XbU6BX+dQbjqZBhZO4SP58D0bCcRYIBaKGVOsvzH+zChOH9xOeCKZHCcfiSN2rpi/m4GYCnb9gEq
jGVBZ4UJwy0U1q0C3+govovlDIhORtiu84//qjJ5P/76ZzkrbKSXigaoFLjIXwfmnCRXixp9thzi
kmoCCp0wWTepsQQ3vbQ6aR1JBI5MvNmgX0LhdYy83+Xhs5JpCy0kzCyTVj0APozCL9QQVpgdt70m
3S07PAVmUhOn4P93v5Y2OVh/32tdqKrMTQWDqyr/xjUd05448pqgFN0qypuVgwEZbe9eA9yHs0Q8
BUOqtxU2YYxDWkW4oYv+TEtSLAdjSF+4IL61Sqi/MSZnMTojnShMY0Q8wzjsKfsgiXdj3CKC6w5q
lZwySz+GFEukod6EQ7pE7/yYBNlFGrJNrgdnA4SFEuj3XM53mWGvkRnt0jhZW325noBeSQ75Qd2S
PrczDFxfw3rsrYUKqItoct+kGwDwbqpQ59K2pt5nVc1O0bPVSO9Ci4FrZ9lRwIhCwbcxinDrSog4
e/WoaQ0uA7jRgN38QV8O71UwrlPDe8iV4Sz6fYa8ahxYC+fRasAX5ab+RjQF7WlIjU9eBXbCTski
hRbpTTwZZk5BDJyquwajSwfrAS3g1m+Q2FmgxgjtIZ0ku434zREGr1RqAqac3kbyhnOVyiOWcacP
kBdj9pKc6kku+6egJtU7N3Zm7d4bga8+ThcNufOsgFeyJjZAxMC294cEp3zTiaecAnNNnwPDzhnv
+tlLdAxs+S23Rmh2w3dSyraZAomAbE2IKbEbA06mDOrtpQxsFFw5B3XTAgvPCdQ/jcaY2+eIfS5a
jGG/K+R4HQgEHRjhU/1bXJGZUrpn4mm4fzcrssY2mKEfdXlc2OCrMojftTtsg06feROIR5Ve2ZRV
t0Z3FLRUrVUQZMOXRLQrrQleikLd9H77xS/yU90FoKLNC+W6eqlNADGPU2EuyRH39iXW6PEpZv3D
IznRKsu7n004GpsuTd9OOX3jtaOlsAwCNOkw18q9IeF4id36yWPtp1sbQKtnS3HXFeCRCJyXmSZr
wN9rI4Zm4BviCy7dc5wPX+gDkXQf/2hk6riV96ANxmMUk+thIdSfjnInJy/mWC0iKAm0UzQyjSgr
GxwrzThJ+p0SwSqTY7oeGjpdNhx96xJ7qXrjBWqp5wDXtpf1iMyoKN/iCqsZ6JGqerbC4aAjhjPq
bmvUlFcjSETWhl7uAaEurbMGSJm1zTGdrwyN365tQOQ1Ov6utM6OrmHi9TBfaSthxJ1AGaqMnInC
13rqPVvNeJziaA272TeVu7ZEv2v07ipVeLNpFnkIlTq8nI0gZCbY4gXdBfQghBRdwILoarG2onFr
Vda6pi1bF/2+AHuB6NfxFX/VqJDRdEB/41SWTPqdQeKETtS9yvJ8GhrHrt9VA5de3FCJQuXQD3u3
JiDP7w4FIgM5xPGIDs6CSWmxnjFBd4LzCo4KjJlcUrYak6yadCK/1hiY0MlWxEf69rogkDcZEQwV
zbWJhx1dUBZw8nb6fRMKtamX7YLgRfh0dQqAxyFJiaN5DnE6lHW7N6Co5EP24k3IvN4wHxAaYs+j
pmI819ZPLYPiHLDrzGctne4h5aXpNxqEu4bH68SZxDwWwaGaJ+dq0zbjujZIRgr7q9v3O0mLj7W0
GUwTbAqLv65Z5eZItVpl8CDQpl+GEa5fLtt6eO5yVAL1jtyVbWfj0lHCR6TB73HAT9mo2s/Oyq6i
phAfhe0SseuwVhPOPk+3XlyNhWmtXmXyUwgfpJjfedHbKJOaZTDT97yiW1YjLr1U6Fh2A9cJqIyA
a+ZPpfJxtMBqpOHkEN2auf7VhyMboSVeNITnLnJdeqWZ8eSm1SXnmOG57XBFejShUemd9T59NwUG
bsRHJyl/sCZvmTKsey1Emuk/DKOqOqUHN4Wk0SdhrLNe20Re/CQkeyVIOQoB3AZqtU41j653TGU0
3KMwl5F1RC+BrHzJwc7JZrVqkd15YfpcSbHkSDWc4IRmhp9hBKquGFsPUYe5gWTuZao2X305YuD3
tpgS74W5DBrGA8xKGwkt79LKgdGQ87LvRqteUQJEnxAQjS4HGnksvnovQesV3g2BREZb3RJf5STZ
y+2AkjgULiD6BqxqZZJORDvJ8HNsBRgQUfgv5ktPUuUXKS75ES0iPSUFsgLFlphEsUTcCNl5d5P4
jiET02CGEhDVfJk9m1V+RyK9Drr0KU2ir4WJewhGoTPVU7nap06iwaa8iGBHz1e+0dwrYJEIxx5Y
FQ2eYTnTNnS02U4tZfdhTO5WG5Ox8zp4/j4mBMhREr5D2MLljDSX7o8ePEh2dYU0giAaE4UkJxdD
s29WFr6ThUE5nGwsEAKn0q3Jn8GMP9CiLfx3syjeqhrmV2QiAZSC90ape6chQqMedbimIAeAQ30r
QTrSiciWSheg7VMborrz9J6aAMJrjnGSndFVgdZ9j1LCuaocsm56TFXwkpNPyetrjq3JaR0n5PmE
qeWENkTeRAeAHkLdmg8L4nac7KoLrajfSNmwajICZ9pA2eS4YVakXK28kTqC0PmWAQplphgPyCtL
wqSlZ6UY0UYl7gtXz/eit+Ge1kzTdLr3AVM1IUFMrJrh0WjDHyboRAiOIYGSbbRWdGyfUfojbWPf
6QcwjD6bqiV+dN1kcBYWvclW5wiWnJWQTIHggDftAn5PQ0D59FpSr0slZvmLdWLgEnAab40qdOr7
pxekQwyp9O4FgROeYKSn9ndPh1ByqAotAsX6KQIJOicvNyUbDZvgfTp+Wc4CgfiNL/g+v1VJrXON
IBYOzI1r9tvKiB6xGP2EuBWBEE7uqZucSsvuHN9MLr7Zf218f6n3yhZLBtphpLKVZvzU8vaSV+EO
/dsCd9NNJpfBYV6yJhk52PS2R5Toe9GrsSMXyT1J7KeAa8cDuM8aPbnb8Mwdq7eYLkvX0tDe82Zq
dGIYRV/xRVXcLRfeItBg3NN5PlJJZBJEoOqQnksUl4skJUiodUt0AU+qUZa7NjY3WoIayOT0Ghqf
cDem1cu4JeEO7XorGaOjhtzr/QSAFS6n7zpBLljzNeAgiFFUOeNkjBSoUtY59sBnUGFG5qQHiN/b
g64Gr10OlLhDzF9o7EGuCBmV2KPZda9C+4JTFe4m1yeWxtuoDI6MtBOzeEuPmmIeVr5t0vIonRZC
82EIGo7FfDYTwbHovfTRH1MyjTkwCiUUOEsqoPD6SdayCwFf71mJcqhtHTPrDr0+wJiw3elUclQf
/2NCdvpmWvrU3U/TIP+6KAEYUat4as1rH5b+UqAc3CsmLArBxRUeElg3C5ZWW65KRhQRANi3Caem
OrYxYHsAC1/JEjVbfO+coWl/E/pdC7l9GTHub6UMi0XbEtvmZdGqhB0NCwt0qLDUR7vSMgYlasTk
sL0DqVl2tebAjLch0yUXl07xQs1DY8GiYI8sJ8saZaXItA2NFgSMxU3OKON3cJ2YKSxGcM6Ncbp8
oIZi9cxfbeRHC4MJemEPLdN7Diyxx8kirayVlnkX0cZfhpy/QtdhisS1L9DxIyaupuQ0sThwhJ7E
0AYbt00DGliIkUcOsz0NxAlxuRWNWzUFSdlOMuVwypcP5JUxXcadDox/KL8j4OVLCB0y5ARiFR03
2866uRriQsJr7qCkgb+HCPcsOb24VvLusUJ1rJB1CvGG2NMVA5WLHUPqQRDGyR+4TPblc2zifwA7
jewRs4NacT9R8hDDCZmggPOhVFwoO8r4otpl6Es/aCmc2hbVkQRhWcEP775hKn4nuO/dE5QDjQmS
myLbIuaAU1xAJxmKK7QSJONiQImdd/iOFeYV9gNeOARfg3FTQuPSM8uKjOQiC24h2ENkJyBrmCN+
l6TgiNDnXvfmLesTWA9AjqfVA9Lu1zbHyjXdmsqSy0HWtC/IGs+dTRA333+wuNHUUnyREu4rKpbX
8LuiUingsolznrYntC0NHjmePCXUbydEmjakd9JKITaDEisRqkeMbeQ2xw6qqJ9likpsZJjBqsIE
H4Up5WD+hxXBKomD96q0b1MdU66HReN7JyXTtzK3K9YC0Idpb+D9A9lIr5oLn85VzNFVYv1GDXBV
FcHzfH7EFdseGNapI21zxb/3EnUNYYTv08XJ9O1eFC5p5dkFWgkFmfJL7lXnPLRuCqFnuU4dYvq0
agdP0BcrI7xPv1JNYZqwprtGelyN2sUpxSmwv5Nxuhb+xwHGW3GPK+s2jQ7RoN4ib2LrZHdapwoi
dmlbyGjQ+u9BBmywyRj9o5yjn8FHCX0Olw/vcDo41VA92Il/nY+wTgSKI9pkl8oEdwxov5LoVWGA
WypycA9ALhYdAmCCP+fhdv6MmdsPemh/nOsYjY64dy8Rxxe3w8f1o/EbWowNZSPd8EroC9Fml1jO
LhRAwMRNA1jF+RRl97JnP6ffRQqRo0sSZQF6Sb7x3Te5WbHWvRdNepdC3pUWd3xWDN7uvpncvnWT
Q96dtAt4BtxUOiAUPFFIPilu85okT8yekOYSvOm4ZXjkoLKsRivE8PNqq56B3BTVquYu/RDifDS+
+Miv5m8wf5XYxo1dbFM93BMoEqPZSu/kSFeObWs/QzhxnBYEdDnF+BV4yPdg5EYxDR/zSEGUy73R
qXap2n4MR47UTzke7gXzSw3yZDaql5IADDvzeAvzHjB3HxdEpzPWTFdmlibfIbQzyIDahAeo1+yD
qgjkXO0xZsmelkfMSNtyVBGGrv3ERh6JjVDL+F7a3u9xX4AaXOgZon1Z3sUSIfPk5HVmfRiNFOdc
Am+yGvNTF8DKLZKnVsI6SzpcOow31TdADRjX0RYrQdGiro5jwNVWZkwk8+IS2t4794eLYFokBgV7
ZL6yUC5Ot2hU9HdPj4/TXFEhu1XTK5B/erKiRDDPcMkYeR+JdNSTw3T9zxOjYLprBj77VzyDWr4l
Msk0uv0C0Jq0sLxCW8EEuyKjLDfwGvu2xnS7HLep2jIGMLfxGSuTktFnuvWRtnZPpPBdh7CgR8W1
5jTSE++dMsqiM+IjUMN3T2ofgt002IeKhpALuQ+XX0Xx3wnL6ecwuQYG6sJOfG6aZp+BSXWZ2i29
lqVJWf3ALEBenkh2oAWXUdV/TRS4OaJ47fSJutgsNEDX5tqyx1drrK4xJj4yalYt1nAE60pbgUlM
Lhk//8juqKV8cXXOlGnMkAv3JsnSW84hnq6N6aqNkhKbcsWne+o6nAFuXwFl6R+t8sXldCuT5IjB
+zZdLqndYM0LrtPgQqQ7PAimKPOWgzC9TKNeWcb3NuAmFwFkOAMb+wpL+B5JJznKt72EFsOSnufz
23YlCP5Ix5MMQJPfILXO6b3Y0kr3GJCnX3Bs0uM8Gc3S4UeMl3eaoUzH3+c0ySAqkAZ273Nhc1se
HnSVCnVGRseQl991mqOUExiDML8bbwgO7gl5hPP1HgwSpBoTDnzPSjUt/Pv0a5ELvQQ0QNaujJ+T
GI8d7ZoYKC6huAnrScyPRwzFNL+zy3Q8iDF5x7h95tYEJgZiduZ/6Xz/PZfjezPVSjC4PSGAu86V
6XFKdjA64+Bl7ZfpAM0nyHQ36b0Xl7SxJS1T3HN98bPtuJU2Fsegr7mcyJ+mNs8939aJ8xlHlxtK
hji1BbmHgggeJKF3ROXkT74QV9xQERDbMVpPry3pgr6y3ib11LUWKW6obZz2K0n3Jm2IyRI18zmq
ljylMgEAMRIflpvVHzLVhy3lGzuQJ6kjNcZziUh92UTsRw4uxK/YR73D6Agta0M0YyuxaIKXZzPZ
TYaVxL0A1ewIPoG7YO2n0YNZE7kr4TYxK6tCLSwt1Oluj6S8ZgwFgTON2jW2oA3eBERiOakWsHLQ
Hvrxax6B25Z0O8cTU1ND7LkzKY2xCCCC7cNGvhZ6DYRdobFewsXGMLIMvpGLRGxBHaZOWEDI77uu
dJQmCg6FjqVGcL/sEYh8GYrii+715Q8/RHVGRcxN+69yCdSrruDoVHYCa6m9KFIbXYssjtcW8wOC
9nREhlniH3C94Nvp0reGxI8TmnNj46fVT6h22qmbnuoN7Mmxd5qfwY94kDsgIADFJGppKbWIf9w5
EDSIfq/Bm6SbIXo1FdOUjd9auq5EX7MiSmw5VWbjNl7nmb7U4BPLtB3R35EhdeTejpUoXEPsxkL3
rfGLjdQpJx1U0bw3/9st/K+7hbpQyEH8rymhVNLf/pa9/+30+tcu48fnPtqGkvZ3mieQoeg9cZs3
VI1OygcrlJcsVbaFbTJnhrulWJwAfzQPdTqEwhIy1iqMvNbcV/yjechLskZnBuYY7UUaiOJ/0jz8
a7CjrpkQQm1TVQ3oZWBJf+/zlHSgMdR6ZIl44JP1FzgA8AYg1JCY+cuxuXx0vH7NmZ2O3S+n8/yn
BN1JXVE5FPQB6cX+qlBoFAYBSuPkYUwi0k44akwaBXkOF48ujxIkhyALN2VXw1T0nsNCe4qnmXeP
PSzWD2JS2HrlT7uQ3yJB/TgaXkaNOa067ojoPJDgfMmlEANnhnNdevzHO/97Q+xj74XNpchXkLkq
f0vJHfOk6ykvusjJ2xpMt3ho0LRCx8JQ5dubOC0WTTIcyWcKwh8ktpMFD64+Ci7qGDx2yqHI4xc5
V49SV57DCAQD1oyJZBR4O7VBmS0BYVzIFmhi7J66OXCTGaCE7zU1hwIXNgsho5eeIivJpHBKg7hM
eUi508jDwfP8e5cWwqEMR6AYKrFOBGtzsA9hjEN1kBwrNe6DS6BM4T8OiX3wWuvgR1hBe9j9Zg6Y
nlkcogipPWGUxK8Ql/tB5bYZM7YR+UkFkMpRHatvfsrdq5J9NArSk12Kt0ozD0PWnVCZgNZqMtJm
AZtGmQ+VEIhdSXMBK1/puBrFT0+6GnEwpSOAUSNxwJWrfcRaVVK9b6ADl1TKXac2ikMemRd39HZ1
Cl0SQLdNXIXccgsQ3BcTYs/b1r2iNVymLtWvfsSuAs5RAyremMpRUsMLfhUKw9LWZj4QKf457si/
4OQgiA7eoDWVwAdWunQatMDf2GV0aFMAm5VL2zyH/emvkgZ4EVG+xKmwfqru8CFNjqD8Rsy9k5k0
FcJHLJ4bYZO8yMyzm9Qgnr/rE+WJJec5ZBLW6NJNUUDNJfVlRAUnZAIS42hD45O9MUCEeSvKRa9W
76NbzR4LlpiS2LEKx80RXPKIbwSHpYa67z1yk8SQ3j0EfqBy5kjbtFDubm8fI2tYdJo4ejAl4c2l
3qIbh1PRfetU/cTCNmVJ1UPZbwhH8jCo+NBbsgSgat6U8qLVxMvQIvdpDVdl5jV+133/yTPoYGkd
YV9JCQKsjdGzW8EXayjPrqqDM0k5YRlevLXiQYnDYr6xaprpfkedxgPQuBjhh+luM7GM4NSHIckA
QWROxpY2XoLlg96ZjAspidgyYyfdn2xNvVhihV5/QzLzI9N/euH4XuY2HpbuqZICbQNgpBhc7ule
BwK/GL4ZtUUfmoJoEMqbJiAF0zBizFdjvEqnK9QO1JEoR+GvyxD4pURXV4nTlxpKmF2Le9LS0ba9
/Aw8mNnTglrA2aLUwxLg0PZk0si1dI2t/0vdeSRHrmxpeitvAyiDFpM2q9CSZFBnTmDMTCY04NBi
VMuoPbxtVG+kV1IfwHyXZPAaaVWzntAYEQDcodyPn/OL7MLqze+u51AyxtQvqjuQ/yqIUewLWEtH
e9G6j2gKgiVrxaOp55DXnduMO10l8VGXFfRuVF5z0LI3penfFy5qZar4SXgmDeU3KOZXoZVc1n24
17HPzaxm2SsdPEuBAcgmE+BRkTfHCwRdn+i+8BFl9IN7T8H1qs43BuZZnl0+wu8lDO/BD8e0V7kb
rKdPru7+jlXpNypsS/L6u1oEyJnY1whvXOF18WTqpMeV6oCYH3a5YLjAaen1MnCsPc7sT5Ia/OzT
eFcq9nPBgrcTxpOlr1roeK6vHsIkupIr8atHdFdY6slNUBfz5C22xPvYpnJlxA+5OMWGSQgT3RPT
hHPEty5BMNSxuMHDdVtQ9PcGfdWn9VEdutHkfFvy/g1NjmeSto4FazzDjfYs/KjgxZdRlG9Mt0RK
4LJqscSSap47pP9XeYXYm+dRbAzudHJx3uCvezKYGIpfWW31yMD+VFcoj6GW2lkLib7aSrlDSPgK
dcBVPkTkHfxr0yy2koldJQq9yEKXF0j37tNBrNMkvBDa8B2WxRKxlg1Sf4vc8u6azNvZuG9QCt1W
YsychA/lj1hL9VnVQTWmonyMlRqfRoRZNQMwk7RIEWuYDUgZaWOurE9aaKHmOhjgAg5di0O3eSpq
Uh6IV10UubhwgfAJss212SEwIawnhJIO//MYb7O8Xr7Hbk14rJ+ZGIl/fvV/1s/ZCJcqP93o/xNA
GHDJN3HAB0DYv8f/+H//8Z//Xjz9+K9/9k/+P57Kf9zUfPN///lr+uItVGw61B+omPFvIH0QgSfY
IYYjdvhXyKcR1jkGyFwUB9DitEYo15+IT1P/TTE0gnxHIQrjd+LEPxEf8vDEaMRpQARRMkUh/n8S
8WlnywqVaA99QcJOxdR1xDDOoT0x4YbeSvj5OcZ308UTZRKw7JVq2CqDbm6sEvmB1qDe3fiBfzR0
vDu8Uq0uUBMcQGpJv7xWkkbFmpDXW933g7S2/KC86j09uCqycjUMjv4kq8O4qPXQLg4q/4Duxdxp
YfLmaY/IPIiaYxjX8pFk84/I6PRV1CndEmBChk2rfwlrr/0C1qSeYWSnMzfAoDm6IhN/2mcxXFYM
cZancN71Vki4rdkU1dGiuuotT6wKwcBBsMDkiwUobzyyJqFrLi0F7zs/GIFG3lNayvGWyn+IyYZX
zPFLLA5aCdQIKcH+KiBPD56h2L956P4mch5vyBsE2djtEdLLE4YthKnqZ+rCMXncIQq8bJ7r/VGr
hLJLA7QGauIlLWKsNHUyiKgJBl9A18aA/H27Ong51h6sMoAqqmfrzwoVEaQoIeUNPSrjrQsLPbLb
FRC7+hi2EPqM5ecn+n6FwCKXZ1szkOvVNdSI5fMGIwXAu4WY7DwXFLgbaaHmJ1+B5iF0N/3ioiof
z85A8RZ1YBs0g2mdr3yMzg6NMrQhcLqdv5OTPjuSfTq5CvRHPcrMKzXFjxfioHyHdsQS/WbE1Bvz
4LbqYx0q8iUJN4RdNSwgxZhjTkTwxfP68b5bGHszfCgqCybWh+8XTMCkXbPCgXJeCRFuod2aezPJ
dpT2CFO0Ah6tl18Angy/ApOfm5qDkZR1lWyvDQbQ1Oyzhhsh146T854gDq/q3YPTpultpdXJrYVr
gq/V+pVif/OEpN+wvH1wLaJpY6jJ5+hZfJ33APUpmESr6WPdyPE1enC3XvnFivJvbqFNWoRBE6cN
0iSjQcfbFaUDWNcnV4WS2xDJGGMm2YE349kpcBgmkdaTenbkE5JjkpkgSKKlp1qSkYkolWivwMDB
QddVrqtnYWS3ZVjZq88fZ/XDdURMW1dUFLWBCI8P9fv+RbrSAQymEu9p9V5tyZqqsXC2meWry1JP
Mc7h7Vqj7hdDgJefs4DEtisnd6nUhyuzRRJSH/+g42NRiUN7znLIoylp3W0TZIXIe0cYABfUGQ3J
XzZtssqRYf0JxgK4RxJZKz0iIzj5L5Rp9wWcdoLsvhseeEQcgK08JIZsMZu8P7vMlIVj9hCNmxHq
1d20klf+ilBn80S59HCo8yKlfK4hExd+9D0wkvs0Rw4a34uXsOUFBf4346N2BlZVxwSKSVLEtnXS
Jer5uKHiyoRziQ2oomPecJzdUMnoPLXyLcOmP9dqDRJjJh1MyagOoUOFkCASWoF5GEJp5QK2X7to
c1O1sNY9uO3HtmoXvR03F/oQrnRzaPEu1fwF6cABmlbYXHVumq/IZSRLnZxtouUbhE86RAjRdVLN
BLCrgu4wsvtfXPTpVM4uusH0paCsqqLWbZ898n0pQ/KXRmUBCyIRSwR1C6Zjg9f6sNdLV7qRyva5
cnB2IaBboT2o4wekNFsfx+6DjW3DXMbbdluoyaWOjJuquBcYlmx7kpzXYNi/6u9oavN+DkGDnamW
wtMYcBC/vH9IAldLBiYNCu7dcMocEe6UqLlGF2uYRYFwL5omQgcwscJNjwacw3p3DwBHWaspLhby
8NihD/ctqxtnpVpmR6pZeSq0wL9RXCNfkQxfYdtkbcpeEyTCTfxbqOAtklgXR+jicMJIl15aXnEp
rNBCwLWy9mXYiW1SRf5DhnjiPG64g50lQ92P7GEftmm5tFF3XhVQ/1Z+nra3nt6lyNjZiHmjsDin
IAlthvTCFqXgYZ5CG14p6J+sfdW8b7IGWfGy+ZmgVDNzfWGcoDz9ErIU3PiYRyzTyNmmnPqN3faA
X9sbL7XNrawFXzwp59ljpowxnQf/YBzEmT7OZu8yNTLMMcjz4/qHXvAA01v+juMD6/mm+dHE5MUR
iEtIBWFVS1REUNRrl7KwgdcFz3EiGdeZpGnbz8fE81ED4LehyIza5FZNOuacjRp9adZyp+NdSHUM
9eXRJ7fWZPLbmqbNQd0Va4zEbCgzxgZRpiP4yiJph+cmALQW1M2Pz7tzNsWOvSGeIuRAEYgLdd4b
yHWVr9a4LSdCsVmAWjMuGTXCYhUO8raPJBzuTfGF34IyXvo3LzGhP/l8ZgXEjbCOIQJ5/1IY2C8j
eYdIE0LP3skdGvjUQMWXquNpd5rUPGUIxG18SjXoZnn4yrHB5+etnIXCL10YO6AaeJPBbHnfBbQ5
eVJdvDiCJwWgQ9QL+ba1co1EAKY3nUiXiumDyLa8W0sFod6gpPxFeHm2DqELJMOhFyi6gfQotljv
u1AaVtGGvUAsVmp/uRojp5PVv2BSdV/ECWfT8NiQAf9CZ+A0CKj0szfB7wNUnwuc4zxyD30U3SMr
MAe7osyKCjEm2SGsKX8C4rr4/CL/zQmapmLKBlljiv7OODa+oeS1MgwbxjJphih8CNmNM4wlRPed
8b8vmvqbc7Qd6gzc0jGMnvg3b9qKwVCEpWb6c6F5aMbnSXdltEa4DbwHOWke9S5Xj3kZ6htvzAYS
WdoXmHHoM8l2++9jah5wWPzDVwUkakXrTugQ4XuDPmRxhGvhL3TXszaINCPAkjXOQdITUqYBwtS4
6I7CwtG61MNdpssrz6a42hIC9miNzSGDV2mO91jRarsg9+wLEkZLoUkbqzLwjMYJbNaWWrdwfS0C
7IHwduZp26gSKpmort5HSX2FwWI/7/KoPuUaQ7GqDi5IMGlYul4eP5amTtbKN5qVakc/bSKpC7R6
hguUBYcv7ujZmoEnCYqlqRu8s7rMEv/sSUqrBtEdUlNIGDtoVJbdycLqHojBfWLX4dKRMfP74sby
jLwfKnSeWAJcnXsK0evsGQqG2EcTnyBGyZs7q27vmqS+k/n/82Y+Pj6j8dwYzSmKqdjnJ4aYkS5S
H5mhSglZ5yj6rWfmpPNtqCYYauseAL0yuwBgnX1xgh9GYC4pTnqGBTHM4sqen2AtWzZGBh7laHtZ
OKPJPcyYC9tAhjhwVHnX1ia25fZXA+BZzDjeSlOF9MD86ODbc97u0JtxVKikZatehcRiQdMwgZVt
Ikkke7MivZtaUMaRTwk3qZ9jg1vgp1p1Il4TbirLzi+vPr8Hyt9cCuZEJiHb5gGDy/d+vGjSSHLB
MXmAR9Jkl4vRIcEudrLUQ5oy7es+DMDpyHl89MHdA0AxGhT+czjiGTSBwMVjyRvcfdBap76o/F2U
9AO+8kGz+byjHyhtXLuRa2yTO9JITJ0/LYnatTaWSh4gZTPa10lTQE9pu2cJr9kevUlMC/SFqCJv
7kcy9Fcj6TYMfzn8IPfn0vdd8vmIw1O7qfcWqrHzHmnTQzBYrNIkkIkDMmgE9DWbms4xlmvviyjk
43vMZaZ4qshYBnAqZ1F0kuDa4KBqApemv0P9YRuUAOEqtPnZDXS9/sW48XEmMGE9sk7SWT2Qxjt7
yJUQ9f0GG41RSnB6i23e5P/NW0w5GDDomCuwZQLv9w9QJeAvmojIzQH7Ab/36oceWX5gsEV6LL1l
jQbbwpPtCN58En01A30YqChy65R5eH450fOHt60q29MU0mrMMrtxoErkYPf1KX68czxzOqkihUyY
xQro/SmioBWUVY6WpzVKZlTFRnLISGTuFUi6dB/61a/Pn/WPdw4IBuutMTNLNG2fXVLMxoIirBzc
RoaCGgNWe9jGgqf9+szGcOf9SM8AjFYKCFod3PJ5S5WV9NS/bXdGngImB+pYUzgoWf2l77f66vPz
+pvW7DGbaDrUs8m5nY01SZtRRSs7d6YafYuLBvVNUmx+l9srBP6aLx6ODwZpqkkOSFFUfE81RrbJ
qOtNeMISEekqH/XIEOOwuAMCnYCVm5sCXYwi1YtTMcrmuGkdImSGHAal9h+xKV+YpVscSjUja2Cl
l1YIaAC8zU+gVQe5SjYZOoZHoJ6LLu4xdk9L8zqrwMd9fq0+To70mFy+QxIUNvc5cdileulaPdY3
ahXnS5DuaMcEA1rRbYctsI/2gOxRk4k07To2rS9D9Y8zFQE6EHuCdQUng/PBQ8uHXvFdBqsmrN21
1cs/p6ANEmqLNm+7FhLMUrlQb+RIHra6X/DG69EPUVca1SwkST+/Gh+eHHLCimLp5LNk9WPSLUpC
p29NR0ICrr7gYgQLiTwXlhEgAtBs+7yxD1MiixP0KkGBg05hzj97TKUBYwGd1mZVMVyRTKiYcu4F
MixadNOahCqit7+64OdlAo3EClhUPHydMSQiNng/xtQihARSoCTel4b+LWsF8vNJGB4cKqtL1Jl8
bHrIwNh4z/xUqWyXIaqevu08AmkTB+QeMURIb3uTWog6eCeKxE7tBivR+eYxwcYE8J/4qkbwcUFH
p6krMQRPj+r5IqertdI2vRzGsy/wOtTbU+egi4vAJuVtnGgXJjXDlQiR6qhQSe20m0gB9fz57fow
WtIJB1kP6PVMBR/CSDlEAT9rNUJ6N/GPodudoDQAMnHs8IsY5LyKNd4kGtMcnYcQ+9XzwNhlTZ+F
owPdUPv1tv7dVWRTPROhNmowQ2JIi45B57qK2ufGR6srIYGzC63G3ztldSyrpibNgwemOlQdokAQ
8nzZT6+Eou49btQVQwvEigTiGaSO0be1/65I2KmXZQ/oJBWXZqTKF75w5V1Bikr3U+R1KgTBoZg4
K9ZpCNmHkFU+v8DKGJm8myV4LKlY2KwIKF8Yo7/02zUl5kKFACAwPpuVviKWL6k8NIuOtS/S0sq2
E4my8iK8E1yFhCQLXP8qxWkzLePopPYgSlBU+7xP6hQrn3dqXDYAJAPdxd/3nUK3u00lnwGyLqCi
psKeu7b53a6RmS/sCpZSOlyQ/kaDNgDIS0pWOYgVMWx9pdbGSddgC3i1vAlq2BmYhGbXjLePAbIC
UFykVRO6D9ikJ8Bhs/ZGkxXE8kItvSSTps5i0/mBQ6J6GiWvEe+coWDZbJISMV5JbjcC+vpj0Hrq
D57adpPAUSAwvdFzp77uJOmpAu+5QCwc/0MN7XFBsC887IULI4cpRbx0kXewYuyGCgeTs1gEjSMu
e1hwwK2QisL+TjS9s5MGFw8yFwNHO8m0dYBMZl+K9M6SjrGFPkzhwKtqqW+NWPVvrtbEF3IUqJsQ
YxzhV8fEt6SrDoUMEp8oW6WCzLLKK6S6+WxUaDhoogl3lS2DbRPFLzjX7X5wzGHnwGHcJ8Jf62UI
28OQ75tWeqwVJTg1eR6chs77bcWHJswGrAGcehUB056h1BFdZiWcnwFWxQrvDNSWtNDeyoZ4aJNa
3yVdljKNYEZhNyFOxm7ZL0yEuA6KUt/5KFHfSszyGwkHrUXZR/2dX1qCkqp6qtLqOe+gkwm1x11b
AKHQNcuf1aru7XxDMnahE1mgzRUUtchWXKlaBl0xzX4lXpVtM9Bjc5kE1EUpsoOWl3vVKhCGNg0d
P94sOjAIi6UWq0dkDfH3Sx/NYkAkO7S0oy2SKzu1oOo3obVyNdc9OMK8GBRNOpJyWEWeCt1WyeV1
1Xv2MbSj27DI+k0d2c91FZpbvYE/GpHE6Kjwzeo0bA+hZ8L01YzLttax3LXq/LvXL17smuTiajRX
n6Ncoa3FCHEpfdZCctP4W1XrmkVG5ovcsKshOqj9RDcX+qMPMs7H2mUvcrhjWB01lxpccdcLcAup
nGHfDBoY79pWLjUr/KY5aMVaEFT2RdwvGkn29nYd5fdpgQIC806YB0haAr5DAKMukBXSWfNhczmD
8xRdRnH53UjS7NKJzN+m4WenqsTqOK0uy7GcJ1L5t5WMmq3QW3Rzb9WNi5GyUh59pbuxMqxfyjqz
tiDyN41s9TeDLZVLrAHmLNPcI7Yf0Sr2i+8Srjm7RGBc4+VHLdhTbGig1uE+h+0HFJhYBeqCSc9G
MxTgQk6LX0krfZXn+xCZODZVBjLLlExZIZxPgSWBaxfWljNzIUR6CvF67ufKEjJ4MKMbX01BH1PZ
tDeuCyxWXeB7zxOYbjsI2VQJakuNHJ9Ty2S5ANY10Ew3TiRbS0ABSAkw+V90VYeQQMTzaAT3jQFR
N5XSp8/H4Q9LI7pDjApARGcwJmZ6PwrbOIUCIGDyjQxU4GCAZHu5jPHThpuR41K5tSL58fMmz8Mz
BlsSjgpG1aRwHPW8wJkVbVxYriHNhEDNW3ehbSIXre0IPfQ1oMlaqNhkBN3d582e32iaJSqkbE/V
EVjEOYIltKVgMCqaxQGc6c9mwB/jcZus+XXaXH/e2IdsPa05gPUoMBNtUO48i0HdOFDr0gf524Bu
3TvQJg+Bgmm7DN53gXwqUg5dpawztDGWqkZqUlLC4It5//zejn3QTLL1IxiDhNlZwkIvotrtNbCx
07QfRYa/BDWMmLgiQckkEmgiNFa+OPHzGsHUKA+3aRKtkKI7e6ACFN4yjMk4cYnkqhvCH8rCdmln
DTjZXp37RrSSPU0j+eolMBHFLi2z+OaLXpzHlGMvKO3y6JJw+rgu7vrME4Zdc+rmEC57q0A/hZUJ
iJuCsjmAusSRios2axIU2+x0FfZtcBxFaWfM+Ddt2taroUbAAoil+cXC8LzGRjuMNxQvxnyEQkL4
LDuAboxr9xlUs2nNXgi7vsLvd5kX9W1m25iERvleV5JfZaJkdwHE2hLXE+pJPtybBwnXdgiNUnv6
/IqdL1enToGIGCXGVGorZ8+rJBVKiL+AC7XR9o9uDc5gMOT+Lsq1cAPmGxpS1y0IMS9bp9a+WB2e
x6dj48TkZGf0Mbt2nleIQlFjw1dDnm4pPWcJqzMvc/QvLrwOPeEsEOYWywDmuP4sNwBHnb0RZYFr
q58NNJSC6tVDscss59q0IKdGW1eWn7UIAlGM6sHR0dJnP0bqO/bUb+THfsJjenJK/CMbHcHjflgg
APaoGc2wKWFCFljVHUf9o9RttItC2hX+8NuLs3TMwecrJ7dItrL2RIyllVfCz9oZCGhr642EVs/I
2i2l2TtHUp9ZQhO+ur6ziBwl26Qdrmseus6Djn8q6gI4n8Bgs3npl/EANpzl25HbOgNO+guRwHJT
Js+hKico+LjFnBLmTyWqwrUyKItqlOHw0/ToVu1vKRXNLrf0Rzdw641ei71s9t8qefDw6EMjGdCI
Z48eGib45FhFPpF85MFMhn0Wg6QHB7WvfIx+M4BFPvw1xlXzojYKpKMehayj3CceDSNztkWI1qcm
BRLGmsUFoyUY9lwshW3mMyO+NlsSSrIWYq0VuJtBsTdgjuNVU5OSwUYBai7IuY3o7GXFM3ShOyEw
a2tbNdgbgsWqZpGZ33SyjoIqhjMbp1WB6knKKRD9bVo7qwqHOXC72TKLdG3dQ/o3c++6LLRf5oDb
ce6UF2op7rrQWepB72xUdO8hnupYmGFxZ80LOUSEWjHCeYmC2myQO8DojYXXC3zVmTmg6FxDYh1s
Ze0CgUwSandxq22No9/e+0YMcJ6VLKg/E3dUvLB2ppAXFkYcaO1XAUxdcP2I2M983ddmVg4+WCaf
5/s2gaMCFL0q0dsVRLuuXwTrJgB4oOk94l2jHW/lruHrIgmgxsVygAYO8jwO11WdPFVJ+Dhm4ldp
6q3jAJutUrUQxGo17No6yTnkvvebhQUg+zT71jR9MI+0JltqXv7NydwHXU+TNUjVee+h6dQXpn9R
D5sKfoDq6uWh9IdFoSB/MJTcIsM8WfYTJN9mQyAxen/OMIUSM0V2f8MWXFW8d4sh54HMsZhdNKjD
wt5lUYFw5lJN0e6PLQTW5KyeGU2DvHVcdJsgTREpG9o5+q3GXKSXURiUawuQxKIKlAc5pMAD5v2o
Nla88kGbgzjDkFeDR90rmyHzEaLTOgTGDAGlUOt2KgQltGjym97Em5lEwcyxZii2ZWiVcaK8hrcx
C8WWfCYy/jdS1JxQr7g0W4L4jNc2qBAqcrFYWWr6EUnFJScTcJEXeCQ6W6dHtJnFXBUZi2EgE1TV
Ym1GAqY+aJFCiZFz8u9A51CXCzpp/kNvVYzNUzedq0EKY7aSLqIQirJtSM+qFd1JRThc6bzJdhHB
wEm7K0uUz25qtjfYxXxvGcdiVq6PXtquGoQ5JLV31kao0vmhWOIGhP9AU1EoyVuBSvyouGXBLUAM
NxE1KAFfWyiieg6xhgeqBBsgclUMvv1vTY5IkZmFEC77ORKM9bosTDy0Bgw8YsNPrkq/95f4Wz2r
vgxPW3OLk9XXj3kPNwEJBJj9UTMrGiU5IimXRKjHNgZieNDFc0Qvok2nkB6hxItghCVXc8A19syI
anmHEqtJ/XDe14WxbXFUnIVcUXRaoOm06IjYWK5tmybELi6THrEMMued0Nxt5A9oP1ZEr6F/Hxp+
uFBLpHsak/JJk90oFcJ3tZlQS0pREm5ivKwQSp0Z/ShpyWJmJbt7hOatVWGxwsxqCOhFd1uW9dpT
w3ZOVgQJlVpmHm5WeSM/QGwJFmVXG4fBjIxDFVctA4XT7PoEeQoLm9YWdgh80Q2EPPMH0/nBL233
3mDYQl3WfjASaeMSmsmu7ZKDaDFz6U1rF/X5LabA6azp0mYRwLSbyaS0v0VD4M0QzgO1FOftQcN5
S5SKs2/8ARkEpFC2Hgl7XGHcgpsMUQC6PmE1TsTr3AdIZZR9vtPGP7kuclT8cCXqZITuct0S14Vg
Fa4F3u30xyvwL+k9y9h3kXNRlG4UEC6pvzH0cC9d1SHl4Hv76VMCJuByILEFaLKIEJbGFZlRtj0m
kC708ZNuILRW+tIgrQrV2tuaZm+CoOx444T3kMSMmLpcxxsYHv6Dk2bNrMbd5Ij5o/eQpcNqSD1x
M1DPuPEAYapJ86ssU7HRKrU9KOOf6b/WLNuD0zi4aHpmh51Tqmer11883+sO0zbTdy8bxkgorKkx
3L/57nWb6dgo03DEqiou+qzqNmeHmTY++y4bMGscMNJJDWeRQfPeEmRU++mPk2I9imSFImbD9Pf1
p+m/1Eqv6iEUGwh7Pmu9NglJJ1UFlispchNyozr43WWqfpj+vPxua83vpK7c1fRd+9evStxSGffk
fI100BZyWvrTlxnGosCoTmilRztmi3SlKKnzgDbPNlT09KcUeh1SLIDuErA+u5YZemV7jvqg5f0O
me30p+uXyEUVrn6y8I3ctm5Yr2BOtQ9YMu6nY9gNXiQmjLhT7wh9q5XfbXtAuaNVWmMXYwk0dwcN
syYo549WybuNYtZ93jO76BXWy9P3MNVUKPWyt5k+ajkmQqmnn8yiM085xkTT16BDgs0QJCzWkyF9
lKoK5LV7TPK8uw4HOz+Wfn7d5pp/I1PtuIm6gAJg6ARbH+sGtBqD/pim1lUhJ1E2d138dfswdjbT
xqEhjGPU1EDb2HU6CBjRaF7EjUZ80pxGdbE79bcVdtmzhygVSJgivcHgAktQCfllZUSLitr0FrAu
xfehSSANeeK5T7w7EjzJg9mlKYBXJKM7VD4OTaLoWIzDYTUC/8d0WL9HbdIz+icjh/FWj8yroFPR
cAtVe51ZenQdWCXec/gr/TLV3XT4MMcw2EoG48ZoShQL1aZCY8JWLpj/yUB3sfxNd0qkCek2Q+yp
BCXzgMWvy1zeFMfCGYmhtoWJYpBVd4B1Xs7Qsds51nXix+A05RxnAOXKJUzZKJGUbqKo4IHJcwTd
hVPe1mmJOFfRzUJBrOhiVn6HVFgLLsMEURrK6Z1rScoirUp5Pf0qdVDRwyDw4NazcQJvYK1rLsno
8aOV6vIWFE81n/btlFLfdwW32pHN5K7VmO3doP82/VhBn7lCfnw37UmipblhSkCoheNMfwr7ru87
92baeqjrTWPhCT4dSdfU+8SUcGcbu5g3IZGNC6dj2g8XYww5B8l9OYHAUspFGfb+5qUTea0v/U4r
VtPGUFWLtcdS7s8JFHa8rWNHmU8bmyFZPNnVwHmO3dKioDvi1fUrM1MdfC62cVaMke7MrzwkYB01
eflDBSU5gMHMkRsu4Je8bmNEPlZ/0+Yv32IcExai3E+7vB5h2oKQMznYoUoDLz9LmbTC5fzpzQFf
/p12fHPUPAF0J1GnQdSRruidQ6sfDjf+1HTmEo8OfTv9+noe08c3OweaV2zSlPs37vX662tHpx+m
P6/nksYoP2DbhMHkeC7Txi+ded369ZdWGS5q1Os3ZYVXXKjmWy/1tKMlcu3Y5iaM6cYGgIJORLCW
hOUj2qsBT6uKY+mUXbGuCHnWUouUamnlbY+71b/2ll1M4ssySZdvfpl+rlVt7eSFsns5RG5p5lZV
xMHqy1F+bGx62k4ueQ1KOBXzsK3HaP+vY0/bSIP3zSkKpoMescl1E8f1QQXB8/JRwmFwOeRGM2/k
/AJwX4fXdFmcxFgXJ6C+BMBNkD45jAxkGNwhRxRyMiYZNws97ZQi6HFoKIRh7JWb1zZaaPuXj/jN
3+aSo+6nHaZDYtN0l0I+378c0pXVe8snzz41Ov3xUv+x6uTkzzG0tvmG7on/ssVLtyLzu6eY9u6l
FScsfni10HYvhywS75eLRP+fj3lXPxN/VX82pkyJjUCUE7v+dZqO0HwMP6lx/OlU3FAmJce8fe0V
KiXompH9RRJ2dKTBbzadQaSTt1OXpg3JCkAHNYN2+9IxRcIV1rOS4s8+5LMgWNd28ua4kkHxPmdB
8vLddKHMfGDlQ/5783pszHxJIQy2vnk5dqONKmlpI28o81JhrFEdZ23AuumlfxhsQzJXWlhCU39D
jYoidt/JyzFf7mCVUyy1m+DPMVlBI+sMMH79et4aa9G52Ybm+qUd0yiiOUaqyvq1b5Dek7muVR1i
suNT0MZE/EkEATuf2obwV8wDoxBvjtt5UY13YhmvX/oXqWQkesnz16z7sJwZ/1AYZb7qI4dF/Hhc
9JEV6LvC+PO59DsdsZtGISQcr0HpsMx2shZbpKndWk6AalZ9tXrtqye72DKApFz96Zut4e9qjMq7
Y5OqApmkkq/qyi5Rb9TqdaUvU/ybNL9CXVgU9WkojOpCYZU/fWr6qlj3Dch2NGHco4pvFARelBKd
0RtKf/+RNf/aCSwMl0b7sN6gGipjVkUZF0ut6eO4xcv+7b9+ffkYNYZ9NEajq3FX5HHK0/SVx514
PeT0VcBXsj0gRuXg9mfKTXFySNUeWZaupbH1afs0sYILLbVW07HcXdGikl5p+BOy2rCPcOJfjttJ
XXkKR7Ot8bhT69P+01cunPjX1v/acdpn+r4ZPcLGrV6/SsbD/7Xjy/dYGVOu8uoFMrFrZbQss4NC
nEqjsS+UKly8fuUUrnzRhU+OFVBlaNsTNZ32lHnSgK8pTo9Gpuz9OL2bTltBSfwCO1wUm1C8alsb
B8ZCrjguV348Q3QlWe4NSbqdemv3tnmsMHR7PSdldGjLsGr7c1dGD7dxizcfZVd6c6ma0TFO5auX
u9qOO4wfpyvnesVvpCjiY4NsGQ6G4XeK1uoKcX57rWDAdapxpwPpqY1mde5oWxeOBnbhaGWHAdAx
Gc3tMlzuqtHuztYxvhtGCzx3NMNLRls8XcinbjTKw/2thWYEOdAYbfQ6FeVY4njpAIslvkFi+9of
bfeM0YAvHq34kIgKd2K05/MRxNZG/z51tO7rRhO/6aNkrI1yro4mf8lo9yeXGP8VowUgELEDkIXs
th3tAcPRKBClYO8yHM0DjdFGMBsNBX0La0GrI7Cf+lSPxoPBaEGYjmaEJCauNR97wiDsSBB1SH00
CLPf25iQLWRMhK4aL8HJt4pC/FCSYdHLojvEcKdqcFv8O31mTfnnP02NHyqzQm/0r6+m/4IiH9ft
4x7TblppwLrxEZV6ORbVauyjXveZGojiKD8AEHv9/uUw0+fXPaaPeY52q97JLCimpl73mdp7aUVP
nXQdxur3153Pt349tioJkp3IJ7ye4rRb7oSc/OupJKjvzm1PQYnm9bKcNT9tLdVWuUUFefO675+T
H8/7tUvTz3lhodsv2es3HXzd5GU/1OWjpa531ssVmtp82Xw6xJs+DL29b9vdm2/+unfnnRadjixq
rmOR8zfdetNGKtD8t/vu14fT+eteTlunQWFuMyQsmgC99j77phQqUaCcV1dJmCSbpu/7rZnHuEno
NREqUOR7kUo/qrpvfnOCmVnqz36AYRi6uepdkLXpkjWqfEyDMt8JlwxvZ+sVqCsFlpaatd8HjKIQ
52yRWQ7XCDbrT1o7vnaOXl3rNmAdKAZIROhCPwy4nS/rvBhu04642qu16ldFqa8ZG/d9/972Gx+V
DSBAodTXl0jC2UgMksshDdBcTj9Mm7DoufvT45HlqZe/jNSHY2G46KgGOL73gacfpobbKHBWRtfW
11O3pg5Wpk/ilzZD9EDyymy+SxQ85//N2Hktx6psWfSLiMCbVxXlrUpuSy+Etjl4n5DA1/cAdZ99
zo4bN/qFqMKVkQoy15pzTFMI0g3nj0hzpD4sH9ueIGD3aW+85DQlHhyUR7+0wFfHuP9r/t7IZHFe
x0I1/Bhw2gX/ybQfZJDtSlMTt+XLb720fC+H8Pb1LZmJbwOi/KEQo/aQ607/1Bii3sR14R3b0PaO
Do2KTe8U8qlrMEs39RT/gFntL+94/rvSM6DrwH0Ra0dWHxqsc1+LkZTuDE62saeQmezVsVmrdlFc
AFaHe+KiqbYagKcQbQ2vrtpWfte3Oxce3jVvSAVLG66xRTpxEw0C3K1OI1ZKYOF1ZY4EpSg9pEC3
Le9p0LzmMyuTaU0OPTxUBkepCWlaI0EKBSl30aI3CaEZZbtxekc52FywD9ywPhDOI99R3OjSa7Br
EwBCdd2AeBn74n1y6veYfKZfglwdR5ImjGgx26eZkdP01Vuwa6m8x2Z1UG30Q1NCXEviQN219BLw
Kri5TdCqBub5wDjXU2me51hf7omxH3qJusu7VCOTmfwrzXiJes7D7yB9Qt80pxXUWyzZ072o58wL
7HLnQ5kGz/owoUA0YjKvC6ajXda8qlZDQooD8Nkb7Z0b43F3exFzQ0lf+jAJXxq4WmE+Vk/VIH4o
PUECATT3cxGpLTdakrO6kOS5ZiyfhDvWV4xC4yY0lG5retsG/3RIT4jq67vdA9IphlrzcRDJS52Q
0GvpkCV4Y8q2b4V9I4mZZFgilj9cDKhaF9TP5YzK06TTH4x5QTFJ8xtoeuYM2jNmwN5on6jHGoRn
sQYd2M/CAcbXz6tU+HzaDOoD7xIdixne5/G9nhtGPhtjRvtl/U3MqL9uhv5pM/7PmUGANKXixHm3
Z0DgBClwnJGBOuxApaorfuBFcu6qITnXI7kBWoz9KHMnbAhOnL6pOsMAGVDG1atT3jXKybIUSfB9
NTAeeHYLqnEmDIm3FD/4ukpbIHwMh+4waGO8GQTm4JKvYfH4WO6sXZmU3luTxo+VVNTHqMCDbiKf
tYJyJLA6SfZDPZ1pE6No0OPkoRZSAQdGIfScIXgXcJcOujrKH5SOXdJgtAQyLbKhMnW+t1pINaLW
iWSZdLT4jm7u7JaEjdDKtStXCcXv6kDzHVhWN+RTtteT765inHqU0KwdcOrCsYPvJGyu6rTGEWYR
J+7awri5w2ASI0KgdxjpxWMfJzvdjH7WY5FeCi+x/UlLc8Q2JoibAmTG8hVVVUg3UQ/LTT5/WUJh
4NH0QXbMevryZcXVl3o+yWdiuuOFXNVEErzjElce7JpmGZTMfI0Fl79hh6ykSvPHMPeq96k3awhw
cUMFzSSOsqnh4ZvlISGXfTSaE3Xv9YCmY5Og6t/DNbYOYTqRDFIRVxA04oZpz93rBP09WMLeGDlw
NsZTky8Jn2Na69xBlr2lTHo/gqRxV9TAqxMMvX+spxL6LRNlsAfq5qp+0fdg7JriUKgllrm6bH3A
UflGuowIW1gLvuqQBJomVnEApo9aPGxudmeflNAYTroajidI7caxG190fr5Xr6agWhWec6iLMr7i
Y183uuErYNA0K8/f68GBP1xWxcaYn4pqeuwnSpRTMZY7zWjbXdr12W5yw+BRoUxdTkRLDGPzvCyy
8dmeGBK6Y+4cAdYZL+gluOymVNnqnO9k2Ax9XfqEtfQ7QS/Vx7BanifgTB0jw4MjIdnRbHK7h6l0
QaAQDWJIIrftINyOofGK4YUbTgFyFoED9bbK6VZNTo571oXmzeiQ4Gp2sY6NcjjqjS6P1aDIYxul
72Fpf6voAHU2aX0VPbu7rhLimVC35N/5luMj3U9VFR1qO7cfUtCwd/o2jAZsnLL91Dj3Qq+e9GCa
rrKn9DMq7ymNASwVhhtW9OAUcS8TeO92Um1MbOsbBu3TtvXCaZNWqnrpyTu9SGP6biAwXJnm5Fy9
tlH8pqhpVRfFN6sFN8x1n/7mWz1/d6C7K1/VKr6qXNe/niq6RtIAgRuz776oPK59VnNrIhdNI02X
m5GqVzEeq4L0ozGKnulKV4+5MZGQogV37hxPSx6GJF7krgTPqpOIa5Tpw4UEFerE9ZX3au4VLltH
rRHxxsoAp0IppaflWeD8s/BAafaSRQUs1Ip/+KqpT1VQlChYzwmtWpSPVv88JPFz39WzcbN5H623
MbHMDzyA2hqjjThYQdUioTa4CFVufkDaaawF3SUQ9N2wSbjKr4nxdI7LYkgKzGDxaxzpq9yWzXWq
oW+A4tVvQXtlSJdvW7c0ELei0UK6SPipkO+GJnoSGJRwvzxl8GHmY+eDNVFukwE7zhLFt7FkimaE
Vrqvt3zGieywwF1Tmia00SbZvQwL/Yy7RjsDZyOMzKLpYuZaddSEAeSPRudnRse7q3tn7bhBuE4G
lGNKXVmHIdNj3/LaGFxxYJ8oU1CI0igzFkHT8FcNbJ9IyvJgecJ4AAC5FxPcwhbIw7klmeBuDQSR
OIauX92Yi7XWyVUYj9VHUaGtSRt6lZR6n/ky8cJGeb7HlZ9u4X+Zp4D2GpZzooC6xND2VttCeB0E
jZYw/kTQHTw7drWF56AcKbBHF5f+KR1fF2q6VyiPSZUE9OHH2B9TQEuDHOgBOU15KY2LGC3zuMhX
w647Nl7LZ3fny5sTFS8U2y+h12nHoCL5TOopUvkizenByY1qpOO2c/X8wy4xq3kFeL4i3EwREDWz
lChBhdhI4k7MKAKu0FxUaJOfAz9qRnXhrpXRdCJjb9c6A1CDFNCT3lrqpcqOimjFrnAY5Ts5QOlK
tVaNUwMKIRhnVZh6sUFEUB/SqEx3iSXuSov1vKy1/hJkWvkcUyulduUM19w2ybguFZXsNTTKZZmm
u9iNgGHoQ39UdAj1I9Tqk0LHvq7MCxEBG1VMiPlDyCBJAhmkTSzi4WtuldwGKy5YrqBDpgTE0Q7I
F0RrYyPm2rmpmw8Em9Nr2lXThgqm/mnmzvcsTq9hGoxPwPOkPhR3B1IlIrimXWsmDMcEgPGGCEbt
wUL9vutNMk5hnh5aMCTSTcnrIplrPQS2hM+ZcRv04k+36stznqQeEYGEBRgTNFalVw6VQgbABMq4
gNxoWjSjRnvVoTYhKMNpr21TNX7bRcAou4FIokEmlAOMftuHaFtsNyBDpvfUn25PhdsubBI1qNqY
M/pEBXi1zoTi3UZvn7TT8EQ0GeFLE9phWY3GKiSNwW8wYlyjPv4sW8Pc9wJOhun1Evy84676pjG2
JWKlcoysU4Dw7iFszO5clyQ85PEwHUlGNrg0jyRGRYa4BSn45zSCL+u0I4Or+eqUJYqxErUR2CsG
oZ4/RvSsJs1unkg7uiiyCCmrZLN6ldaZpjI9UAL9OjIIfAoyay3V3H22B2NDraHzdUkDe2Sksoch
lq61ZPLeR694LHS86o5ij2c0G/WD2VjRDIIPbzg2r1Wv6VdzUt1Vwk0Vy8H0yy6o4TjOSAZKwJ+j
BSYpNmHZDOchwO9llMG0zasb3tVDoWe7HonxN6HTYZ5QcW4axUyP/KF1Mh/L/agO3xOvFDehlvIM
pejCX57ROHC1DxpAj6hZgc+ZHSrv6pyqYXLGXGs+dnrnrKbYRevVZPpRad4NLr3v+qr0bND9sEBX
tSS0COhi+kEtjjffgK7EAbzWvddAetV3K45xKjrduMlsoJCI/kFmzvfptCctFFM1qUNZT4Oq04BY
mbFx0BXkKRZFvTOSx4++8+pXRiP4o2MvvCkiYpahTWJtDagW6sLNj/UBybXx4sVaQ82CBoeGT8NJ
zTsyOOH6KXO3h6Yz9kMfZcYaIImNAMFEP2d2B2yxHVG/EXOA+VEB7oohiTqfGu6VXxZ1f5jmzQrZ
LYffT1MaPVvu/BugrfIQMEb5x+L3OnLgSvwhneOniZAHScd1DqHUJH0IG+GKaDb2EEgmILm6M+zA
PsD7UPykGJTbKMNpHWeWc020Hmq/fTOjQCH7S90pEn/1ZItLgcA/LDXtqCGi8tWK8AocgRQoBnXd
JVPna61smMF26FHibFxF4chuUOdOnnqqG93cZmZ0aPC4XQp+iwQnkljTtjeUg/0565mjuXnebRNy
9yDazIbeRLFfQcXhRjJ0AqSmhMxu1GuJKAE91Aiickh7x7AmxsEo5vKlhc4+Cy6RMwYfWrFXeiM+
6YIc4yCbxnVmDo9WMSS72nW7E3Y4l3DB+eGySOK631j0xubmKbkkc3u66k743BhpVFnYnZbnGeKS
rDLsXY2jkw1GQIyB0f9q4oanpZlzn5bUkMjHbfHGJeLUzovl6bJAYV/5imqKlTZ4W91TSdy0c/Ik
5kXYSh5FrRQPeUg44KRWE/K6eUwFsG7lpEhuUnvsxNfKIK+xi4pxnWNJJB4lHfdGivrRqEC4PSRy
sM5OLjdWNwW3ErVSZTHHFrVqHAE6GMflkciCYlMmhKLP6z0nN/93/fz0z33/XqczBCKrbn6eeuqR
FOxqFxQa9p0/DuGm+l9O00S8+UST1cPXwf/fl1/e/nJqT+D/ipV0/8frLk//WLccUFjzEGTZYta2
52fhqD384+uYP9I/Pt1/Os/v06YNAe66AXvgv37Mf7ymm4ERlBL7fTUWV8Iwje+mksgHzczqR6sM
mY/l9kjY5Jh9aIFCk7AxvosK+TnUw+SCUksyZyeFYDlUj36iVVc+0qIg9xU15JHppXojXVx/WHaI
hHdMQ+G9dqYDs0SPzJ3ieulz4FUfyw6MU8MHfpTZUzmqLd+inDaDqJU3Su27ZQ+NugBpL5F1nchT
ZOyLuHzKnfS7U/p24GI1i3GMFgRenNKkDC4Vas+vdxcSNpZNU/ROnSjZuJqMDkEki3vhGFQK5o9e
54JMsDJ9MXMz3Wl2aGytvHJftLi7LTu4LaiWKG6GR+EFw8Ecc4Mbvu28Tww8l+9G7wagyriAL2nZ
1udIYYS4HJqkz1x8KqI+i3Qt6r47dgklQHIRra8XJwLiEKqU7JlfMY2jNLqbaGc/xUX8fTmDoda/
8ngUTxqVqD3J1sZmYrT/5qT8u81/l7wJ0cE5jnKdwUPHQtZIn5ljfgbMjeYdwhGFZqY0wclKG+MC
z018fTUAEXxSgpr3OuIGNrVacXD4ST0iNWG8Ox/aedGTUhXtC069cBeRbrUVlphehiZ4XM5NQZNS
dVxZj3pStgdlKJ11OkzjexBE/rIH2TZ8SWk/XEITXTgMsNznTk86bjx+6z2d+JFQ+RYgpNl4ZaPt
Im5fL6NIL2gFvU9nxpjxGvol65sIqUpNWlsWeZ+Kox+M2O5fCxf5W2uX1VYOafINff962aGu8Ayb
/LecYpvvJipzA93Y6H6mFrmUhpk8Wx11Cg8I+GbGZ3/Y4rpsR6YdrUNVJMeW0Po7MVN0xZcD58gN
DJDuoxHxT67KnLnAvEGvXjK96z4cQvo2ltvLfTY09fOQRS/Ldg+ZKe51YV+LeFJOQqNSBo3K++x6
KGZh4LwRwdhum1yPEO0q2mvgKftlB9ceBihupXvGh+Jc1LhGjjt/L/xhrlkwdS9U5KwdaXwG4+Y2
f88Zcy5HeqHo/G7o45NVD+7JdZWnKncvRdXkT1DEs6d6ApSseBC3lqdYYIOj0Kufy7Ovhc20LKmn
/vh1VBrFh9CD8KjqvVWukiJ4LAJGV9V8zlhpm10aJ2LVNcb/voSrIKFSKgZ78x7U6BH+64bwl7Mv
68zg3pVNfF+OMclSXHek8q2XHRwcMI9d/OP3W7aKXZYhDG60ejhyuRBvZcP1YSiyJ4mg4I4liPp8
Lt4qMcbHpKB6vzzNE9gxGgEu2+VpUDIazUq+1Ibm91tX3N1U5K+KE9nX1lbelzP3HUpZusnkusxn
RNxS+a0o5H45JhXaS67U3a21QAMxnZ6vXuINc3N1LppCouDjIAwb+daqzXDDJUO8ZZpBMCFxZcfl
HLVlbcOkLJ/qYOzvHRXo5SAbB8ExzAH3LwcRMD2tJ03V+PfgzYY9Y+1aoNNbtjbmlYFI9SpNzbjW
wfSx7DR0VNBBjKr+8jSCneuLMhq/3ntgFy8Cr/rNakTzArvyYdlLt8uCGzUzjfgzlvpE3/v/FvhZ
1fPUtdPZip1q7eV8jmXrsuH3fsujseD33kmDHNe/T5BpAzKO5Xk3Il3OCGPY/mPl18NaoR5XZfr+
94Ezh4HyV3xJYT6dwvmE6eh1lDfnt9T2ZXzMu3Gd5hrumt+HRXmb77Qqff/9zr/ORC3UWuObYzj3
xyFWZwIUTkbxdRrcktoDVHYqJxqsxJBWQj5PUQtyqQOtbN8pDUP0mirf1HP1ZHtjdKaEYzP4NoNL
wx2Jf4FixexX/YC2FHJQE+y0oRvfzDLxqZs6L4MeHoyyIm6uEiT4dOn00FihuC6LQDbiKk2SzZsO
Vf4fG9JU1zZKayl/bihd3DIJ72m1HEHhXVyXU5ktkfZTXVISnF9jWbc80sCzkqBuMkz/94aIzssa
4hDcoH9v8JIEn0ZCZPQfG+oReVvkBp3/+/TLLkWjdphPHVqL88da1i2LKSLo3ELmsv5jQ9KTP1BW
ovlzg9LU2grrgbb+fZblEVU7rj1w9TZ/bFAHDB514NZ/btAEuh+tqZk7/vtrx3ALwVPT+O7nDb+/
xCDDpyMqW3xtWLYub3xUHWZ0zSwX+vepEKBRLmnRH/3eeXnUzgZsYzKmPzfIZo4IjaP9HwekqCbo
xnRf6+MCm1RoRQjiuAA8ouXN1p4yZI8yxpid2SJ5lMGSJKpFj14ylWuPCdytKPVqHbTCu0mh0AVj
KkPSudsQ55tbN68PxdpjaklkZNqtM7fWbjKK+7VnFiSiMy9YS82St5CaKK8W9TdZ8+vLaqW9SX2c
2M+tb2FhqLyarG4oYTXOZ+Y3SYrvGidYepMT3V4ZKjGvllpsLWEl6JVN7JQTXJWQYiGhwd4Vt7u7
lsK0r7Q5vPnVrGtBuYjPFhr4wsnR8tCBXEPyfKHnBOM1bDFLeEkgsdgNySbDaHeVDXdkfkXi6vVm
xtaxuRY5LYIggyYhZVtuZFIU1ywU1UZmRcarqdjNlCG5Fq3TbLJ6jK64XduNZ47KJavrbiPt0ruw
S7+hbOxcZDbJTRZq1kUmzrDxQrQqYZ5MbI30SygadUOON+Vtc9I2WWAN+CZdfSO9TPKIPrwhvZja
DDUb6umvYBKQAUUDHd+iJPC4UC/B5Hwu2xxE0qfM5ZI9zruCpSEqWnGH1bJV67xkR3mPNJr5UMBm
7UZ2Tr5Ztg6u5/kKtbEtfnbtEGXNtIKCbM7V0/6oDp79wlwZA1Sbw42fn9Ioqh9SqU5fT5mqzpY2
Lzt7Xe28FHX2l6VO1nnZN63jT2al7WXZljjiVVRJdF22GUp1n6JK3WllTDRH5hSbqkKRjwbK5koe
tVASbc8aSasxyXjp7HiTaTS9/rmDUczxNkZ/RJXzf7vHSsRDiFt7V3Evy3mWRThODeCEgBbnUPf6
atnv68W+lpgOftAVcLfL7uXy2tx2cVMpdc6fo+rOMSCLVS7j/JPwx3sFiPO5jKPhUGVqsk7n9fUU
+W5qJ9/aWQjFh8JX5+XOu9bdI0JRP3XNdNYSrA2pFo76YodgFefjbGNKcC21BTaEwH5UoQjjVuOA
scpNXL9Gc81wJFwmgDFpT2iLNFXvaDmyu5kMO7CG6dV3EloeK9cuX0on7XeWQD6mFtH45kWMhZcd
eq1ZVeM0Xkq8lmfcNNZqaIrqezFCiSt6+j3SGGBVe1TH4e4/S7X8thxZNoTMVlUnH8MigyqQ1lxP
3Cz4bInWnk9dQcvwZeZJOj/c8KomRq8ciepM36s+L49SyvonA5HWv1d/Pf17XUQOz8ouUpx387pQ
0TnH/Cj++1HbTuh1So9yBOszrclJqf5767KfxWehCq1sf6//ep2/301b693GGKmHxFLhBF+bl7ex
LOYdgybAmoX/6R8b/z7Bsk6D5uIrRk9Szn96L+VkjEcbIMrXzve2UK+jU5aP6rzItIn2up2fiiL9
RZM23tSWSWOrFtSJsnbfGugFQjcDesSsxAcKuaauRUFQFeGduDABqndklqdE4X1ZV4FI8xPwjvTn
1BdQKYNkGhZgEdPC8+AZPy3mEDeai/qum1KLjPMpeNKtek9WLIFJ6CkQGMU9WVip9CtMlD4cqRfi
PNPNEBc/vNxzD+oUDZci1o19KafHBkWAmmkndCWUgyobfZ8VlxKHLMG/ZZipvmC28tEzJEobuJyT
UcpdF9dHqcDtj9J+fAxJFgwnfbjh9wLcbNn3MNZ0ul6RC5NDQdhW013Munwfx7VY52mtcTkFaZAQ
1LENlC7ZGkFdrokvTtddXJEmqCrDk+yV8QJK86x0FNTFOMq7ZjzGWf4+dGZ0VTyveu0EWepjEd+X
Z2RPKX9FY2PeWm0cHid3zG5a/SuBTnhusuhZjpZCOGsbXgtBCHwaetp72A+HfJhlZ3bY7HUFjalZ
h63vhGjMVT7emiLAQ6S6w21ZCCocF1ytl2iwynentF4RETxUjNH1pLWuLaNJlLaOe1BUVa7pgI27
KajMb5o9bQBovtYDCkeq4HHAKDJIdUyncblPa2mvudceIrqIRywlZYlpp3fXFXaUB6lUwUOpAYWl
JmnuUpdbQ8RYgEl7M81BXY8UePDMCeM9ghrkmxYF1KqeW9jIJfC70eWpXOBRFpbQH2jkz4YWJy9O
9+yZdnpJIkcchoLqEDlWF+6tWzdVokvlWcldVaqXkgj3Ux1f6+Epcvr4Gy5iQKvtYbAwBohyTqe1
wXvPlURNTuCepVmfVHdThElFUGuikjN9pV0YnrOIzyXo372mzKaO7lRCfPU8vKXEbfrMFpWtNeS1
X6QtqmDqn7umCyr8//jWum50VmaHgrblnhzIWD21rSF9JIPDG1mtG0gRK88Mw19mnv3SvEkDSq7Y
Ky/xAQRmp3x0iB+mSb7va4Kna2Ri647Kx3qBT+XUGzDq3Ju5CZ1Tvc9JNH+shVjHQdnf5zVZx09P
tbr3hKL8WaF09RCPnbIhSOpDVpp6yqrKxMv1oETIS6q8ArcZMmJ3KouzRIrLVZCENA1X49WguazG
Y/ndDaX90EMZOFRu++opaXlpBSKitgxwIJMz60ud0o2hMIce+vCuOU5+cCKn3Zp2GJ3oa7n7oBDd
FrrnQzt3vxvpcvWwm+SgyMk9BoiXVoGAxs0oo9s1kZ7vwrgewP5Q9hgx436qWf06uUOPi90zAMwU
8qJH3kbjAqcr0y6VmfPuxMqljZM+flCnYJf02sGhz/nM/3+5KoAZ0agNs11sdPJUqEW2C+dHmJcy
er8y2ythflBC+iMrtMuS4L7qaqmp2AdlJwGcGc5uaJjMZ21b43dPJFG9TYPvoCtWvRknV7ozoDGQ
RCCC4hXNiXGimsrpUBIjtmLSD8KV9lSATWArEMAxQtBT6j/puGohD7xETA3Nrq2Oxuz2i6H7k6NN
IclxM/dgwix5qPu83SWD+6Psi5NgnHw21IaYvplbVIh3GdV7rawB5omPIkUnOVpef/0aJ3fXjpvx
LayF5udEl/heQ1B0KryWoLGKbOWW3NW4lfe+OlWlnbwjBNR2usUI10IX8YHTa/YT2swVHZcym67f
iaGxVwgixJYR9ptGd+BeR863vMVSz1hFMO/P1fWYOiO4+dJ6DjIU51qrvmnqqByliYNez4lbMKTy
ajf8k/ap2azQWr4pY2W9OrH+bjmIP1Vv1pIohm+h69n2RmQ91bN4P/CSs+Ng0KKVeukU8zLIXD95
trKOx76lBzzq5xHdtx3pH0Cw0k3eBd0+kFKs+BrynSpTKL9VEe0cTY1xKPTGqcksFnlyh7sSnRsA
i095exyctn/WmnIP495Y0fnBmDyZ12Xh5fXJFbp3HOw42WDhhmo/xfVNYQLhO/jj9o7D/NMt/1LK
5GfXx0QjBPp3UHHBo31J6JSbirCelkUs8jfyLk46WR74IFGBiaadPmotfxZqF6+HWHf2IILJEIvi
kBzCGR+fu48Fj/bGWBcHl8zEu6khAY8M13iPe/UHUwH3eyPTy+AaAbJ9468wMvMNSFLTn4Ny7oOS
/1RttOrtrGbJZPGzbaJxm8vmmZqtitoqOqtYsvcMjLPDMNckuTFre/CMuOi89sVsImtjVfw2ohQ9
kKFa+mtgG2e4F8p3xYHUJ8IuRkmEuvMhrFINCYwW30BSkIFpoBRrJ792Wx0/JxEO+tjkP1qUIADO
vG9VMljr2eXqNnQcB0WnDyAtMu2Hn02nib3TJfUeT/TOiLz0zdQr7BqALtYIPzdiVmL0kZes0QpB
g+j0g5422flg2W271mmRIsTiVqqm4aUp0uTEZWOvpZqLBDdwHpafkgzNl3aUWPlmGwdVRFhuzA6q
VrkSF+ke7DTp/HAM6qfUSnZZE+iPbjK0fmQxsGWofItxQR7G1m5p8aEPQsiannt1WHXMN7C8XBQY
6d9KY051z4r03scx0DkRrh3KbbsOF5bvWXI1pO5TNlnlxdO99cIhdakBP2uFRNqWBrcI6WvXNfG6
y7JDTH06HUnYtLRNTG/pW9rUziE0oHBNJVXSoFf7IyNvixBny7jX5ZBtw3poDy4hizuQ3+KhoOb4
oMdx/qr1IjhoapWsZFJhhyrkD5hATPq9vzqtp7CY1duWt7m2Ohnu4TrQtHNb961qLkacludIN9b0
7iQ6vLogNNubNtLRn6APhUf8+cnWDYEGpLFGldEcm9tAJog/9giQ3bijXttXBAkmJKlT4Ml8Q1G8
HaE40LqRxyHUcnz00MWtzd2DiDuq3G0f7RRdASTSJtlezjO8SFWfXaSO6xmz+NR3B8vxDqZrhI/C
7qpXQyecwqWQwcVoVBT7PTede4SnL40+HNSFqwYuxWYYq1nSq+MBJhMrqRokZW6BoKeV0sfKnJ69
4rOJivolMfpmW6pw2ZZFZLbaT0vZpQZB8sK1SNwMlWIzzT9ebnSDn5hIYJbf8vK0LxtzDWbuiFo5
e2/txqe9ZD1FlXOYPPhCQqlIKFXijNIgHhKlG/K3nhJvLxvrV+vEfoYTyVf6tmIArQKDHB3c4fKf
D9D6IDUatuQStPiqWGSSoNmCoj6GNXea78rWfnlUwA+1QsoPiRM9GbPmlc6t4qOgREFTa8+2lEcm
L941NeM7/2bdWgRe81hAgZz0Dh9tEjgnpgjmvlPyxKeG2+68rqz3JPj8RAgd3x2TBpyp6xZ/FhHf
mf26lzYH6iZy3/Fmtkgsso3QFBW/GMULJ+dvbcwRxhV99xg1WuC29S5S8tNnnxBjifJCafleRZNq
fhjhC64a9ZDETfdjPDajKfdBB/9w6g3tmALG2IZN8GTOAl8JIfmIen/V6115GoPpoSht64nc+eFq
WuO+GslEC1sEESRT6mdgUA0RRIqzp6kiYi/4TEI9XBvcdYH9NdrNoqn74ISd/N4GyTUjPHBb8R+8
ykBYXUX9bGPw31Rh1W461UQQL63CH2P1OVrSN5ituD4o1ZnSaAdHnDyKL0NHfacfRkHLK1+Nrs62
MlXOQp/SdYEv6T3JyjUz1/FHWEv9YQrH+lEPIgg0g5VsvRJIwBA56Sv59gPplAxTcm68ug41U3CR
zaVjfdMlBb2O6/mJ5pp+HoYelQ8K7Al5yGsvRhCAFSalnCQeX8uNbp/aSN+AjTv8jeENRb146Vr5
yaBaXgG7OT51AHdLQ2utCyW9g4rxntIgopoRFvkPaoDGZVnAj+1OQM0RqnEzAI5UbVvsNYiFMmU3
qQJpWGji8kalsgZcKNFZs84y5EfHKJqiXgARLHNeld5UNkkn0h0Nzjpo0dTOi0BxQOP2qrWOvKF7
6gjPaFASXCh4zoMs7ezI5E2YDWWMURNrpzIJ94sCsolK0zgyHLEeCFKrj16WhHvFcZnNDJbGj7q3
6F97tYi/JWXDKK0exKo19HGT6J4A3RGT/eOG52UhleJbS0LPWo+bBv5jNb6FynypMKuz6Q3p1UoD
Y6OL0Dm7gpsZg5/pZFaiXHfQgVACuoMvi/9h7EySI1eyLLuVlJgjClD0IhkxAKzv2BiNdPoEQqfz
o+9V0W0pt1G1rzrGH1mSESlSVRMTmhudpJGA6tP37j03Sm6cKn/UUlTrqKzscOza5rUn7HDls+kG
jRTvSx+lD5G1pA+OiqfdOHcf6V0rXWVJf2rMxg/iEdVNXGf3yw8ZT9lr426uFrxpU30h2zHbaRki
k3iAZ9kmhrNqR+7euX8y7auasbcIv7Wf2OmL1aRSa4eZhqwTmqDWUD0yApqfnJ4cFM9BVpY77iNY
mlWhpPZcGcZa64v6nLGEG3qyp7pEKsems7a8SRxtDbYL/pPwW6qsN4W2t1J+qZ5NzZg5Ynq6J/XM
dgyhqkMOmhhRcpS6Cc3ILNnt3SU/qa7aS8UNtSDg3OR3pFUUTxviJjG7mTOK9/HD1Bv32pVDGZTm
iCeYLewdS0OCjuodTdZnnONENCzcHhXesXMFVXWl2dxvtYEQwG6mbl375o1fKPHIbU3U0vCBiiWC
8pa6D3dr1QE1z62d7pnlHYGOpWszsiac6OLPmN8wC/iXZap79u87flU2pE3lsJuYE8+PCBD29T36
S4kSFfhdFc2ALOwTbDONFRu/OFexg9XqHXPI71iilm5zYsI5OTTHMuueW12P9rT2LlM1jtBgANVq
eCICi7LhWGL4S40e1UA8nckxiZ6hfG9mf9J+j0eVzI82S9grcGu4aFm+Noe4fdGSMXo06+XK+CJb
D/SGL9m8nepEgR9Nx6dSL+13bZkbkivR/OZ61W2qoVMnEMfOasoYlPsvRFn4D7odF6TkMjRg9wkj
w4ghpVXBrFh1RjG0K4Gq4NBTXbH2FPOzOTBj1bUS1HMkkDa6i/3SNhQl8eKzyGuzGUyZPa1Qk5lb
pav60Y3E51SM8w9itfdeXgwozbL5R0qEIpTKBIykw4njW525WCjDwWlC7mGoObTpV5rI/EeuZdEG
V6gO9NCvw9ruelhxAwY+Gka4oCr7mU0jfsQ3tLUqDhyTod6TaMCeNbwjNOeEVGu/LCAFKz+KCL8W
d3eL/ZOQSndveLodKMPSrx3NGsAz0x0y13VADNvqp1bjfiJ2RG4hqf7urC59M8d7orp6q9WdepYh
5s/6RL15xuRtqxr4Tl1qeYjC2dlJzSMjBNfGVvE9n6uESOiFsbPfb3WjXh761nrpKVRq/sw/acMc
R8LN3ahuj5pNH8lI6QqOk/72DfXuElgKi9l/RpNTH7W0dlaFocXHaRF6YGlxtumZ/j+MuQQnO7T3
ZdX7vCP63abxv3rPDZbis2in5A5hTq7lwNLsdzNGjlg/CnV13Rqo7TxA5r4vsxysaSi16n1sdPkY
m+kfi3BW5fSauPQHSzeRREtj8VcL7lspQRMZhdq2ZKauPSZh6ybK6f95pfdczmWz6gYUTrXKqw1g
CWY1WotjYhkebD8zds6cTxy9/ZujWmYJyt7m+iQOzbK84Z3Fpg1A5hib7avGrhCWHkqK2pu1h6z3
rEPvGUsIP3qV5w69HW2ww7q3XvOU6Og+q1uOKa8eGJ1fmhTnofMe46b9rkfTw2QZO+VO8fH7wXQ7
5Et+c6rszrqYIv2axrYDOT7dRTYTM5rGOtaJ0zx+Pxh0a02hNRc3QrLkxt4Gal507jS93UYJJgWn
sbTHCKXPlsGPAvG3EjJR71IWod+BRNJeXX12rn665C9VejDz5UPGicnebdKLbtPHsk3qNbaS/jF3
xx+xMtONJHE7RNy0PFBrHduuc1clzqcFcdDjnJjT4xj9mmylsLGwDRkmuiJOwiCJa37LY9tsvvst
adUx7bvP/bSMpRPnTBoaMXCDzsnKc6KiHnZVthxTx3koQWpgOymZKBdq/10dc3mcc2nKY2VKOIz4
pThE1bSy+/TTmRxnV9+hfDPGIlM1v0o6yKtOtgarktaEOXSbbkm3Gl4ISjh725LMjFFntE+VSTvS
cctq42bOeLLGTWNTZXS6AJIzZ+uiK6KQXq377Cc5ugnGSUjZ6V/pMwHKBRGHBF6VHIkq/ahl1W50
8FbZ5hmEkAGYzs2OMNM4z03eu67xjvPJ2SyI8jccrvOToBE+Cm5CDAvROuYdPylGoGG6WczO456X
9svYOW+T8Kd1U7CTlAs2/Vi1rNLqPXb4SQoOAXtHgtyiot7gpox2g91d8IlX12IG1ScGvCNVPf+i
OMeZ4bfnPG25YAmVZMbTX/s6sT4YQYCJQaAA/SX9wn0RYZXREzhgd82QivwXaGC4xChDWl2Uv1LZ
PcBobf5IkBmLLoqf0GBnqzJv1qLT5EdFOznkKJY99pFLnFfrPYr2uvgTJpHetZ5bl4EOPr9Ws6Nd
bRQfXolHTENS9xxf1R3r3UeJOrWwJfcIeK0Nlnwkb1pN8ags8CsI3YiieB0rfFrzoO4aPL0K/BwE
eN/lv4vE/JWaqXlKUlD0bs++7XZRu/OcZFl5fp9vfINhB9U/aCCTbo9V3Ya7gMj1emNPyQXfPhKH
apzbT5J3f5swmN4rt3UD7Kd1WERRt826Pj1HS443D0vEYCXuuoSGAvNKBfeBcmjpjs/YdPRPdtIj
HUF+3/taqCedwITYTRugW4L0UHNCvgjMjugR+zEZtG6b0tUJOAFIy8ZP4HkDou62I6BYph0NFUDX
Qmn8vTgHeCruDx1do0C1MIqC6NjXqX+oexkfvx9seCFbZnbJuRkq5p5y9o9z2vhH4/5RrxY0cZ1R
bVjORdBMbwuYgMOARo9N04xfihrNsl4SrYmOfnqGfI3Pw+qoZ3Ll7bw6n4/wiq2VMErqZg09jJVZ
xUl602fc456JfAvXLAP5RXKBFCjvGf74sl+TgbbgD3Lg+6TWA4qZBMNGvsbCcVT+hHa/NB77yc/2
zoxiHTFacsltraC746JR9WfGjE698szJ3SjJqtVRCIRax6IphDIPFtVrq3HXVz3sgti1TCaU/U+h
ymPWm/HVzhCwKbfQ1rNMGPlHxrxBBG5D1MZnSgUL2pOgRjo6RrrOKhXaHhUgq4x8zjlL7ZMhuiH/
5spsKhcvof57GV0ixRir2joMkEXvQEeVLcOKrJ62vKUvs3NPzSjZamPjq5dAArOimnZ6HzKB4rpJ
hQF2B8eV7r7ncaUdYV7thxhDxdRyWzM4GtZDGd/vxftxNOGPpwAKep21cfrky9IlFLN6Ro2AS+j/
Efzw3zHcZGeazNot4dgutMt/Bo7P+gxXwq4gM9/XorEvaVwnFhBsH/TCLP8kC/+Pf4r57f/+7zz/
JJu2IwZC/svTv5/Tz67u6z/kv9//2//5tH/+T3/frZ/X/9dPOF83L//6Cf/0Bfm+//i5Vh/y45+e
AGJN5fykvrr5+atXhfz+5vFXff/M/98X/+3r+6u8zM3X3/7yWatK3r9anNbVX/7x0v733/4ihPgv
5Of71//Hi5ePkv93/V//0f3P/8Aa8t/+z9dHL//2F0v81fRs3cK9awrdNO65RSPX0N/+Ytp/dQ0S
5WHG2oCidZ+/XFV3MuEl968wlQ3ThU8mLGHcaec9G+X9Jb4ekGvucA86r0UAy1/+870//pkG8uef
i9/FP57/W6XKxzqF/3Z/My7v5r9mmQi6yfdkeX4ICN+u6/0LPbt0sj7TcQ1A431oltbct8x+FBU2
O2Gn09hCyMZJBedW02OpLeIrsJwnujhndDdULI6pnbJFEq8zEL4hO+81M6yZRsTUbZg8eq9cn+Ra
qHaDuMTbkkDnvlJUfg555l0SbXRfyWsmK7MfX/Ic16UzZdtK1Q/a0sdPfZXgNk99mL8isV+tpVF7
J1fZ6vupPqpk0/Yl0upcPVBJm6+NsXD9lxYetswxX+dS/8rser58v6hJf4UfE+sBAXecfLL+xeV7
I7MwXmtcOg/2VP/w4s54LXWrOc5uSlLp/cFr9XuVveCMYOjKTSaW107dEcgaFAOOXfqrTskeeinj
W9o2gaOL7gUhw2978efLFKmZCZ2DDi+xnzWxLLdYnmrX9C+eu3zch11P5G/gI5Hja6NAGKRM0kHY
fD+dc0ykasG/n7jbzhHpetAXuZVRLdeKv8ODGSWvzv3ngtWBJef+vv2O258+hHmsGz0HFg1GbBTe
tTXy/BEnpXi1/Q/DBvjXUQ0/Q2fcOvibXgvDCCN/SU+R26WEhYz6azPDCGssbw6/3yc1RLYVPYC+
PpfjA9DUN0A0OtbkZdzFmTe/toXOaTYRYAXv73u2xOuY2stDRTjSLhaGYM3Xw2EYo1Odjz89Yohv
yr82pl6/2rEZP9PB3H0/AwiNMsbxY+JO1Zuc4+qVvoh3auwSKusiq1dncM2DntALoP+H/sn2fup4
/lecnYgjG/ridaIw21Is4gocy/K1vgOr7DSH6TvaxWtEgGqWs9vZ8bJ1F/4wbXb3zxNe0sTuZs7k
fFugy69NHyWjLp0teq35Zpoq3szCqP/8DO8OI9Qc59HXbdSkejndLL+ks0fxsi4de7xZMwxG+Pzm
6vtpiR4Pb33aI+WmodrYtrplLQlKqVtA4p3L4dZQUx8KQAR/PnX8+mbpd5C5XusBBkB5g57tnmal
UV/IRd7ghjUXkcv372dLXW01etwnmikkQcr+VpiTeGpLSMyIFG5db48rmYm7ovHzGxPZNxxBev9a
NlngYD28VlVSQqycDn6ZLI9/Psv6DwP9+/kOi5Aqv1VaTxgcza7j91MQWoDHMs/ZzRm8Zfh/HC20
BNDKuASD4aY3GeVcahUsx7Krs5szkZbk05sOv18VpehPHK+u7mAD7OLCiCmuH1yZXRat5jLJp+mK
luXPl/xJPtE53qjCp+Gb9s9mJ0i273wgkKa8fD9rxtgMVKFrhzIr0qc68bdGWreclrlVXDuLXpxK
mzc4wpm0qzF68emb7EsGf6EgtekpdvBW5g7iJQtmIUnS3kuE4f+p4ftqMNRfmBZ7L5bxXgN9fBQL
7UUSDl4cN70ixxIXxK/Oy5xxRyTdNB2+X5Q4X1bS56qSDpG7qW2/NEWHJW9R9Bd4jblS8UJFn11i
MVyH+7Pvf5Jzs5ZAWp+Mpc1hBxRtaEZujvZE5C9zWriIBfxtxiAX0no5vBT8kGnOe3dZO73FIbhN
3ZtfpY5pM1Evo/SBIJfeeHL67lq2RYvvvrJXLqvrluMkXoS0sWnZDyS0V8NTV2UvqYx+dJVQYTrQ
aqwz6zbrPxt7bLf+xKlWJb51y4dn04uWFy0frRtAAHdYvBfVWO3TiObcTdYzHYub5Qj7JuDWQSYf
RnD0YwYnvG8y7ZAkU3mWRdWHg64fEqKDbhajiaBp/fKP9BnSq2RAivpwrLstfsXsMPo6Par7Q1Iw
Ns7GMQsn2y4pt9MKvQkfuR7jo8bOD0Yyt0cm4O3x+yODdfrPj1QTi71uNACg+Qyvdca9WFKMKUVO
D3tcofFJDl4+5Ke8Ts/KHZd9pSwfXnoEtiTVD6Mak5NlvetYDrXaLQFHZj1IFfemRuMuk72H1VdP
ZREZ4ail1goGMJXl/YFmBxkmXho2TH2BY8acOPt+3HdWnG1b4kJvGRnRsVtU+9Iuuq0t+4cMPdlb
rjNDo5cCQVrO02Fg/hEkbWU2KEg1ebTvD6hK5dGabf7x+3l7f2vasGxtmxinGGzQrhxqbBL1lAUT
4MBLHcNpV0J+jW3gZ2P+FmHZvgyAI4LCGNVbmuoVi7ks19D+1JtqNjBmBg7kLa7nlPmHyLKHoSTz
qkv1UMZIA7SobrAsTxbGwCKxoW/P6XnpvJSJPj69qqxfvv8pywhfsAU5S3U0WOg0/vPBGzoQH40B
4XpJu50QLV0r19Ef0NFVARarIAUN8JE6APF9nwAkjeX7uaqTr2wQy4cp7w3hqJu3MWLWoM0G0skw
ZwXsruXZ5ACOmqgB8qlPDzmHnHPKRgCf76RFhp9iJlLomZk8BUblFmfq/o0vIB4pogREIMy8Bpgl
bgDiRhbcnnGBXtSrwXeht9e4MysW/2WM9R/t6IbEZugfdK1Q9o3DdJxM1zn5eXKEDVmEQ9L6t1w9
5/wtA2Ki1W1csgHT04R5OIvp1UZjMOfJ+LPX5WuGU5fWvPZ72XjOYm6aVlpA2/u3sYt8VjInoW2E
qRV2xfxe1xi+u0rOJ6/2MQaNqg2bvu8easTIeOSzXVobGE7RHD46PRupLGZ8S3KEddnZ45shDypZ
PkkH8z5sw+F99GvdH8qPhYUirEp7fpBidPZpbrZbgyjVK4zuIdCb1PzkllJ5/DEQUIsmEjzGbNou
ZPFfBYq6ecx3PqhG+DoyLEZ1dhaiAZf4BWwCsY4LuX4RCWiIGppghNW31nRmUM3YpGv6VHIlUNrH
vq0HdRuJ7aJChEaB0uzspMGbAZFdH2Mn/YVostoIjoOhg+YDO2zfB31k7zNLltuyHyHI0K7Uip7X
WpTUknKoKH6IYnouLFE89YDvXCYaUoG/ctpyMzfaHw7ChNAeimdLmD+LPv4jJmtpdoajVM6b0zFE
6YtyhE1UPsydxW+peOitbqOl6kTMQ5UjeBFius6J+0m3YQy0Zo4ZiRVnb+mHA2MpgtdoRYba4r2N
g60/OEU4toa10e3R3tCppVJbuhSjxQJJDzddMhfNzpL5kTYuMrAu0Tk75zR6hgKTxLwqI0qBIcVQ
Pk3zxqP5F06qaPajifinFx/I4KnHpNnd8YIQtGIPCQNnSk7aIqPGSOg73B++P6IRYAZOhg9iAIYR
ZCjRLiadnounG/mlj6xxpXuDSVJAByebCXAU9wx+rY5KZI4e3W4ejywhm2GKNpoWk0fhoCiwiFSq
ZoI92ixDNDiOb+wExqpVOuAE2gSbhBYKEzUrO/35UDVvTW6WG4a99QGd0D8evp8iGhAcht14ldl5
fZjKkjmHVXjVIY52s7FYa7PNumAi6CbQFvKNIFFfLOAT5bKUjIp1fVOPxmqYSVGb9M8F6WxIy+YH
s3S4ckh/njt5maZuCBAWq3U6EAnYoEpU5bjTHfs05kTf2cSDXNrSUUx6YrH20MGsWCtAIWlGcYJA
0MEeIN3uPCVLgRKgtnZxQ6BDN/sJnDedr7uw5eJmt455lL4wG4v2bilXHmGTDLqZi2b9aLASpQc/
JrZ7yrSzSHAlRSyR9SJOkWwkE0ezOFjRgW5CexZ9SdRvPXiBI219bU2EpdSw75fU+kxKQwQaMqRD
NCP0tD8aAgQPfj5eyF1on928P9r2MaIZu0amgkJIcywCRXI2G1ntsYlHQTQQMDElHREGjthPMxpG
jQsVIxRH13jYzGbTbeQg+B33xl1IzLZpWTNZExGxEFnHwQ7FPczM5T7BliVXqMWmpSu5t5aRTAYv
pADpjkPkw7Pru/iRlDCklb61Z10XganLe0JEGkrh5I9ePx34umy/S/WcVkl+NoZlpC5LerZ/doRE
B7CmR2gY7cpEi+m6G0w55AotTD/m1o5XpohVMCz12R2M6qGFB7OxDa0Ni0Ic4sVFsbmIlekO6pTG
7qcyB+O4wI5fD5ghg6QUHLTK7iZ97BZORGTdXPmgQWjSHdibyBaMple7B+NrLg1oxGKuEOk0NQAN
immTqto2XvIEqTSOwHfHzvFYdvbOSAXhZwjb1ror0Dg0gpwYkPJHM73f/bPm4kVsOS8u0TkdJvuo
PBIPIsoCkRGAILUILl+PDKupu5UhlVxHkTJClLTRBY/gD9qx6W5mKErL9o75cwhQMWYpd146XPKS
JA+vQrCM+IZsmcQKpmKZwpSo9T0Fl14+QAzB7X1/iCaYJW6tD8grOPsmNEvCBjzNWi4RZ7BxHLiK
koPRFM45Kv1li+Twl7fkPzw15HsN/BBSzEVt0cDbD7qfvKdalCKa55oUiYlm2jDAsubDJfUFuTn0
z0/fD1o74iI2o63WWSugEfIQ12UfElEThfiIjAPpFhrWB/silUAQVJmRPPjpzrU4/RDeSEfBs4bQ
Z6wzdyrZJ5W8cByo9g6//7O14Ipls6/CnPb0yqAdjAq0ei4hRpVszGt/iqc9OgeubeacNrKzENtV
smOZb5kTTUxwyUbKmsZ9ZHO9mK11AkSp9spEfZ123q8BWknjRRxdEi1lIF2Gejvlz442bVIn7xDU
umdKxAXlNqDKVKsBO5hr5cuElsp88Hx0buyLJL+CP1vVwzoxrRapjfJCP8dYQgGztVrsClylsmiT
Cwr0C1zjfNfO9cYZY8rISQwrGAAVB23uCMMf0Xol/Va5w9oTk71vKYrCvrL+GO9rpkdsidHQXveR
bTtpvaF8xwWfLlTDIr5yjMquS9uFo8m2xKBecWChZ4PlvqKP0Qh5K8dZBC4nt61MSCIfgVV72f1H
yAgvaOJgYji9GcgeI8eDjkQ6zW1Yw6BeW6ONq/gpSx3jwW6sq/CEc8x17+cE44OgoGrYiCRpj4te
n428dx4LffZPGFn2LZI6xcE3Rko1NlN+mJvuBOOg2eGNQkZO1ncAlaEYFiQAdZygx2Ov8K7RnDuh
k1MZamNSbQAe5AwjMIESdndd8qRZazNHNX75GbEgJN3mJJDZc5McDZOAvCxrHl1+K4+oEnrSNphI
0AZnpfQIq0268QIQkUW8ycgXHvQTqk4db9I67QlBMmSOAt5mYJWAASAGBl56MsRnRMMbY3JbNGMc
kLxl3hGK3OxipKJK+t0lBjEVSMtTOODghfUlM0LfP7gKYQ20kKeOZKHHXk3nwilEqBt0s6OYGTY9
hHNrOu9zIj6A1giqIwerWjz+4dXGuDaH5svTptWwmNaxhe8mbKyWMU2vxnJRWdZuSALypteL7jDM
wxtRPgY6X/vTyNTWhM2KaSl9LycEciXkPRK3ZBBDd7m4VQyXibSzZebiFu4TJf8LarNfQwKhZTSm
+EmN9TPtsF1rJM1qakptPVnaR5dSaHbcUa2dpVz6iXeFLdrsoHlOQVFqzhGmqR/ai+uGZRZpK61P
L3ar/Z7S2bvUU/WPh2dH5svO6Zw8nO9zbCtujKfeegRu3N9zzNp17mblRZLpQohBnO1Nz3qshnyd
SIt4sNihj9MnN00UeyZCJ8KQ9k7zA0nmB8uOEc5dv6oz97GrLfkxd6uolcUrNCY/SJlsVwA/K2Ne
Mbu8VXX0RTo2x5hiMxkEKaPGvpVyacj5Gb2NRIZoYT0VOSQdE7/lRsHV69aZFNoPWa1x2KVbz89e
+nTalGaqXw3F5AqeGdNCvf8jq8XrQPjZvjGIFWL/jjs/3rV4BTCg17s8crdpDH5KdwGGtWbeb+yG
EwY2hBPXEToq+lq+DcOycuvt3F9rBouhrnqdgS0r6+hQMXm+ujVilsEwxj/Bw487DXSgpsH/se8s
MUf8XIDmQKE2SqYaI8aPLNAE/P1swIoSL+MxkZSbrSrWfTkQhdsCpI5bqNtSGqydJkoquOLaZG/i
LLnBySYRLGJr0ljMwR3mxMOODPqaJtSboQBQUHy5TnVFmzXzPWb9/nMGonQxZQ7EZXH6631XC+Zy
fC/jnrHpwILq7w1hPTn+eNay+UhLVO39JfREelvucZ3ICOGFLipilksPyilc4CquRSJ4WR3a2QJ6
udzNPi5jcGVQCxCOFIzKPzVL5byV2nO7RK/3wLytXsgfsc8MrSPbB8DEEi7CiLeToLGKkR/tM+LD
7HPh+BX2Qn9AgBeMsNdoAWdRhC281HEWMdIJTKG+Ys/ZaDVSY80WO9vVr63XVpvYZ+hpNj/7xn7O
tMo4aIZ/bSvra9RY6ks5EHOa+SuhFm3teRxSPf43Xq2v7K4/McdTkgC/igov3RjdfHBAye5rBfIZ
mz10Sm076hVjZK77cEiNHziO6nXqoPixwTsaZsxJ0mWRwIAyxxRs5VgmRCsVgrRohJ0JDHYGvr+V
tFXQdeDhOikDt5XvlnLAOwo0bjLlpqsxcCQUBCRJoKqYu/Y86w21KTE/bPwqbBYzuuKUfUoMozkg
Ks+Dnvi4ytgR1+NAl4xk6Br1W5WQ/03D/zOPpotOmEiI9Qx4FKNwWXbVjuDJDOEGEpkE7YAfcY5P
ikdZFswRnfKwuM2BjCl/z2Kkc5qGFhh3YiOcjl2GQXPHGMMwvWXvWDu/mAKEq5SOM8pGkS9rd0B6
FHXLiWF6GJtd+bbNJsh6To7KcWS67FbmuSPdGvqHF/QVK2rntwpUnPs2WbSQqOviLe3Lq16KYe90
tXOhi4DWSgzd2tFGlIFF9JQnQJ2TM1d5GiQ9C3AJZJAuraEohYgbjM1s3Q7289AWXZAbGSQsSs0g
0/IdFLn6Sr6HWGHAFKFRm6eoGIzVog3xOhIENcXdx5j5Jiiy5KLa6piiyHhSmvclWxvR5+B+dqm8
g88iokm9doZtsZls2KqzPS+bwm5ISPQaM5AEsqG+xYPU85n9N7iiqjy+03NREQBZ5jm3dVOTHkrG
ZRXj2ha0KAO9V9vGQwKhi8YNhd9/WG73OgleRzYDvs2Ej5nEwwoSZLbS57lfczcmW5+4Oc92P6qo
RArgN/ZxNLu3JHJu4L38tUvzPLSIMVyK0VsNfb0fnNhHo0hSfPrQV0iP+2VKLtXsXuqZv+MMw8et
QP9h6qGSqrYqIWJG42Ae6H4/bIH2hBBMcsKQUCjCoiQumz/aeiohSPGbR5ST1nSiRPGYaM+J73/V
5ICcGlGzEM7zSWv7/jX9nfUzt1iFqM1x0B9wkuI3usgmFItT7aw5b68phDyU4GEeg3ufa8TBVSdt
KHcA1xMagC3tKroHdnukH0ObWdcDaGbYiGNIceNSwjWrAWznHpxCGJswKNs1KJf46O0GHOcHDJ/I
mPU+2eDu4vBez+ZuwpCwySKz2WKz84OuZk+4axv8sVoC1UV4xtCvnVDKrA1s3sR8OtFGXZuxu9Jv
1plb5cnB95x9nzkTAEL9rHIaDSDEHj3xaJgcstu4hXh/18BIVWIEWRDzqE6VO2eiiTNXrbOjs/AV
J12zYdPZTEu9XIDrkO82eoTSGAVqXo+mi1VNq9gmB0CsE89FMBzHSOwSnWpGcsCS+VQfwbx/WinW
KY/GkBk71QaGK/aLQj1TL3Z7RJ4/ERw9upWm3bCLissoICnLHOwZfKJ1bJn2oVVBg5n8WtWjswW5
usEiYQe95pnX4g6Do58dAhB+m6cO87Bmlqu2078AJtyrGhUoLhHXE+7aMNc28oSgopNw8VO0yLPR
0rZn0Fo3Ft7N0eDCNze9BUvSkmIKUMBdmb28pR8QGWfUEK6zo4VL99LqftTQ8kAv+afalMkxbkqG
YtGMgjpqGJi5bTjjkg/lMpwitIdSh9kVMe7BPLIyVfEe3+dlbRo9uRAgzpXuc/wHaoWHY/nQhmSV
paO51mgMcTQcdm6uzI07xuh4gaSnnheoQTzTE5hXZuQZUKVtZg/zgToTv2HMRWWW82+sOjQ5kvEk
Keo8czy3NpFuuIcyEBbpc2zlJkGX7bPdu9XazKc5aDL5lpCE0pY92MoUdW9SM6pOWt5P7zYnaRLZ
SE8G6CT62CKXW3sQ8pznZb/JI9zXVc0gWdAzFQDM6rEhmud31VjvdTefmN3Tn3CqY8PaFFCDdtzY
NejSDjmpm/1B5jwha7V4nqdlwewpTzbfKpyypQU2FvW78d7aU/CyONC+E31E8ToUNNFFD3MmX0FG
ykO3H2k4DTejwGlcpF6gcyoE+pungcfhoYp3egrWqOx6nSuBO2ocW7xITrSr7PqErx8qTeocwFzu
Ojnci1MkMoi3s8Cq3GzVzibaHL+vV3Zj3IYoyo7pQN+nXk5FCjs1JdabPNsKFReEuEilgSbnZTvY
GqtVEpQFDViPuqNw3juTxnac4B7vY/+EglgnypZBxzw5kHMitK++c7SQkAUywqJGSUzGH4YmZ4Fn
jKi4oauq/1FolLK4m3GsxSh9dEQ7VrrXPBcPMn/5peuh5jfEnbvco8yOGUAsvCvkEitcWKS02p0K
Pb2CGRXrgYPrByN7u82AQw5+Xz3mrEqazZBRcMyKrTNEn/LgE8ctSVAI2ZzcXSvaCzEIzQ4PY+DF
dXRY68LFOVnpRBB0+jPDuhFd/f9m77y27Eay7fpDQgsRCLhX4HiTPpnmBSOTScJ7j6/XBFv3qppV
qtIH6KE5SFaTPAcIBHbsvdZcyVtDQenLglKDU0RE+2NxPKMOBh5bQp8Kpu2IIRUHFgHtdLA/J70+
qLFkHrpENd3XRWelu5JROi/cfAqeUnFWbm2Bz49vxrokbVGRo6S4WU4WbgR7LLVYcIcdEPhFhuue
hCCdIeFN3a6QBhfyRepSEEOQ3sjwJsqicJNVIV7mRQ6XjF962Zw9NZWUT+SQ7pUocbKZ1bvbeKNb
EEDHmZC+Ofwql8bTEEO4ZEZ7Kx1twXnGjTTtEEiJ4UI2Z2WkrIb9ZGgYbkP7YNfk8MTW8pS3db+l
n3076damV3w0u8+dDakCz5h8YDDbIOAb29jSbTuWXRJe4qiQO/r10WZaqmvVaa9RxRsWvahfxCmt
fNUSaCB7RWzs8pzndbLTHO1ZrCmMUW1+9BSCmJXdJzNVPO5Ldx70AuW81pxGTKEYUFIK+mpTCNxZ
kECOId4DzxioYDq3vgBvARczndrIXh6GefJHQppvaVzANxnatWF+QwPraXGosHElv8wzdZ2oQ/3I
xOhaA51lTG/uIQ3MvFPgNsXgx7YVCYYE170PgqaGk7vEHI/tFTNQs8Xe/U0PhpI+duDhxS+AK3DY
BfWebto6eUp1wCP0prrbyeYhpXZ3tIq0ivyufylwPcSdYR6mvnqP8BxtoxD9n1u0p3lErZoQmvJL
Ekio8PqKy62TYmxNpOWUQbPN5pAzgfVidCQSaHKYfRM9JgUI7rxc7sJlhvVroig3E63f1HZMKyly
jqQb8C4OadVoNTl7OnD6ng5p7CSviTJQw6Yk7shp8uxxFpyriJsvzOgOUXRwR/Q4PuIDJoXgU5ho
BCArE39ME45NZAUlEWXqpJXjZ0roOy2rzo5VHFH6ze+JRscq/MxX08dY67d2Mka7wnJwlYA3J2yp
p0zQk5pKIkKDhAX2AMuMDqWjvVmuDaaHDU5fLHSQllF6Pc23DJ3whZn+Qbq4sXoqOW9ox4L/Bls2
NuddV8+g7139O5rTb6HJkV6LSrB7Bck/haSJxKyXkmiBaU+q6ySyn/hNgWK01eNkT9i6dHQfOBNf
+rqCie8sT0prQlp5LcLt9LEiztTG5jpDUtfs2fV5PQSedCD1Npb5A1HYT4OD5IjMVUzBVdDYvnRJ
/7zosH1DANOOSI2L3fTGBf8KiSkq34cW2dSlKJ8bsTaS8sdMhE+LKnD+VYohRJ0+wuh8iRS0hBx4
07EZErGfJblTTGn3yTooGhI3Wgdp7OCx5r5qnAYoKQ+0p/WfPWk5y1L3Gx1a0xL19YY+5reyxTjT
9Bmo7IfcDTl9botcT8gGByUIGqbwzcbcsFGcx2DRzywthoJuvqvr9FSZzgfR22ozgoekxV+Qgwne
0aSVQjP+3nWuSqgvaGPvmisymozbwoIfOhjGAXbXz7bomH2l84djF4952l1pq+7KvP5Uk8XAUYxE
rT27GDyMzJJbSXSyXzX1HgE54fMBh8/W+TnxmkOdHd50Qb2pluYYWFgEKI2VTxqZ5wACP8czR9LB
r6oHFbRQB6z8LXTHHS8tivzBAvFdGfuskG8VAv6thjPHhzvznsvF2ffEChZU014Jgr9JRuJqBNxq
DRqd3yeJ8Gtid47jSHyEjGevXpYnM0vPQcdDVoZgP4Bp3FURI89y1cjVUfqYE90DDrWIn5LKfY11
65bG8/BQx2a5WxSAP6e1rxazGGbDLCm7v2FbmX3swqZP6IxzZzrLgPM63btBp5/6Aql9pB5V3qxu
O2ZgY0iAw1wH5zEvJTsQGZ11pH8f02RirKqwMYe7qMdnqy3EoNlJC6mE9i8mbfP864eU0KZ//6yb
MC8GYcnJNT6A1sZ/yyoTQ2qcTE0ezaZQj5RqO3zIRy2qu6v7iIgqvxUmlhyOFDTVx0ciIXLO0ktz
80ul+f+FrP9XIeuqL/2f/6UV/ZOOdfOj79rvUfZRfP1Rybr+oX8LWYX5L91wHdslwcFxCPj4Lx2r
+S8HBakESmDouhJoXf9bx2ryZywL+aojsAqbjun+t45V2f+S7GSObZiGidIQXex/fbb/Fx3rbypo
XejScoRSfC5EfqbBZ6i+fzDGC1G9iv+x2AHQl27h7Ke6nQuWj5mpZa+tgX7YtIvjOr6RtBgd5+q6
4N4kcc5R3i+Xeij0o5GDS01ki0Kb2RMlXHxQIokuQqNy091KIornlzbA130Pjy9dwpZkDcX4bLS6
rbYYxz9c/L8Q5hq/yXLXL2TrrsRwZiLPNdT63//wheyxTRNSQGO/qOwPjcDvMx7SAHuji0uif3Uk
5rJlttPzLLV243YB57KwHC/YHnRvsBPGMll8iDsq8TVnREf5cRvUqOsiTGpzFqh9JUzSwmgw4vGK
nAvhwc7FUrpzqb/n1YEQxnIH+ni85ujl/EDm+2gA+vf3X/N39TFf05DSMHQplbCw8/2mPi4RPauB
voDvVqN5rqtaa7ZTmX818Mn38doiyhRWpLDVzjHmpr1Zc077ZTzqkajedkN2MYp8upKSeGDgNN/E
SieLvM8vCZJTutqYunJtukvsvNlYlYU2N5qKnGCChYsZBC5RvcgcHDr/eqxHn5W5L9SRyNsQ9dLK
ByjZ19wZlFJd6j+qIRRvXYJ11mD+fxg5+5prclqLER8GyTCiD8L3k2BfwDrCSXI4txnnQ4qjgx6h
rFO9spDFgvczszB8bQfLAvKSCJJj+OVU0AKsyFO4YWzvnJ2R42GGlkUalXZMDeulj3UisSTHvCOP
4w1Qabw8Xab5waxSYM4o0379EIt2//c3SqI4/6NM/NeNspRpGK60LVc3frtRHfbVtrKS0p+M7n+b
pLIq45+PCThytIPer1CAPJHXxrIzRtZYxvTVMQwC2MAhMX3kOAFpQZblTT0jn3Xosz/oQW1ch9ai
hc7s0VnXQAxMAqJzGR9RGcbb2alLTrCtONupsexsyHObf/hq4s9fjXWtJMgqUxnWqvf/46OGiGhc
Bq1N/Ew3moMykF14zJdu8LME+6gW5tmeGnuP3DYPOMjOzibMocaJyLBOnPMoLIB4kVEU1+62dEsI
2jwsliNf8zkKbvQReM1EwC+HjPny9x9d/MVHt7EHWFLn1iDiX+/aH3YJxMAAKGcNDbtLXUEz7YiG
K/s2lqXhFaNzrui2ea4paBbQiWSKG6J2J5vn7z/G6mH4fXHYbPDKlUoXqLZ+230ZO06c3Ql3GxsS
YhkMOp6as+5MFfac/Hfu+q9o8VkvQJOg1oniisrfsYGO3IODwBjlKPf062e/8GC/foaRjgSHwaJC
13ogYU1cbwaL+wPKgOwPHB3/9FX+6ooqCwEx+AZEgsb6Vf9wRVuKTCa+68EdGda2m1JkXMZDm8Xi
9OsXaCL5nfW3l7JsDkxV5kO8rpH/8wPVvHmeE7f16jh2dr/eFRmeNmax50JVjle06T/so3+1EHji
ee8JW/G5zd8WQtV3hjNzHPHtAUIxMiovJxCYkn5Kt+Eg0OeHyVfeCBSBgaZoKfzUSSf4+2Ug1j3g
356T1Shjr3sE1YFcN3LWgPp9M6ed0VuZwcF1qgJzt9ThdxD7YiMLRuPs8zqnNTqpbczYZ7W02hHs
9n/4CH/eppSum4akRmGXUn96IOY47+nE0nfMMvMciY60tpVpEDO+EBlEc6dsP63ESPezi484Rv45
GOO9QjBLiB/ntyKarpaJ77kOgaCOuOi83O3TfzBt/cWlUrpt2LppW5Q+lr0uwz8ss8Jo0SVUU4b6
q2eFa4Z9bbDdnWS7rpG+vtT24G5U16tLlD82pYhOf3+lfl2J/7xZrBP+adPE7YgJ6bcNHR9MWtRS
kovYHIQK48cpqnzOh9/WhN83KylwBNWof0tYCTO0rq01r0U7AziNVNeL3WLfprmLr7EgSaVjlO0p
oD20dCbYwuyy3mKaLXAd60FvGxgSNrIsabYd87CdhUHy1R6YsgZzNW1/vdDzgWYuGLsXCfGduKJF
3ciGqWs8ETj7axuerK49//1lkH9eszbFhwPdgdXrSPHb1pXCJkDxNuPdSU60hRdJuTfqN1Fr6zeG
zZlkjoaj2aObGMBTzZb+JJrCeBZiPi/YSk4owZBv5qjZeAmEV70zTmk8kVHX4eQAxuL+w4uYivm3
Z8zGRcZbWKfYtTkC/+fCWWZdRROvx38XTB0+3L01yvDSGEwAncR9HTu6fSsNMGuGn39/sey/+rf5
J3WHfZ5RxfrZ/rBoLVJ7EWf3pT/GvQunCAk7UUsa536jz5/4yDxMsPX+6Zn+i68sKDwsVwgWqm7+
9pW7QEzY2wB1jDEhVe1H0SfOLqxiGw4PYU8lEttLUwB/VDMYrp6suZBBOSNHGsQNfVYD+PuaSbts
ptZAYwAopT0PWdP8w9tY/vndgaGPz8dpgrexMn97d3QEV3RTxfWJbKl/gvr1GDutmlAL/FSU70oz
evgVf55oHTHsBv7SRhv2/QBm3tObEr1MbgJEiJfPio7Ndeqb/LZPofy0QdA96oQPAArK/uH6/sVd
tSUgZZsXiPPnragmgMsqAgvOca5npNYM+H/i7Noyqd00Mo8Ov2adf7+S/lwxWDrVPh35dbuW/PQ/
l1JvExtDUw5Tby3YrMVbX/cEcwKRcWlZx84qx7FL4eE792l9pxsVI0R1dHq2jj17hcO0XU8e5zb8
dFOUwHgniX8JXg1iZTyCYvZ9EPtNktKihmnkaUQr/P03sFj0vz8OlhS6a1A0mordw/7tcUi4PWip
aLHS/2wOs6Pumwl3kxNru57syC35xYEfRAQbYCC+Dhoqd0J1HoadmsDEhkstsZFvdSMvtspcso2l
tSkkFexuQxU5dH0DVBWmBUgnX3Zxkd1VHXYw03JqNF8DOYMhZuaFY6xJgKtRCvdKXX1EmZox89N+
mNVmKLBIa5am/KVMiUTqHgppOg8tBgv2QsdDpTFsimOJ5SYVsXlcrf0ehMZui4mxQyH4rWGwXRe0
04GWZNgaW0C5gignLbnJg7g9i/51IG50O5RKInx2HZRzi4EyCF2x6ha4U5XXuuNz0UDWM6roR1sZ
u3LVKQP84MwVEinAQP4n0XyKbhLgdQInyAvdui40ykq7QERxgrZ9vOcoV22ZwBVbnvrOH9vM2jjh
2ohe8qMhMdA7nMw3mfsR6vRgKTeszYD6+qQHCBYU9r2ywCvXjtarjDGXt1j4EfNvc5EUx4x/toG5
c1aLuJs0VT0WfnYdDSO5twNSeEPDaDekGr4YOlKNfrbabdpoO2xKu76M75BuQRUHe4puo0YGqIDP
tAhMhjKf/KS/b60R7YlQoPqaoN8DIJPeKJF0FwmgibCqmH+7OadGUjg1d3pJ8vlzikB8jdAxYYMn
I7eWXdb+aGaShkjL3EIzBUs2LCcnKmIvm0wGvf9G0Ump3UwZ0odwmBiAOavMuJTbudC+p+OECrxk
1iEyQvhKIh7q+ROlCswGAQwwyxBaoKVaKVyk8S6rkHVFRNI87YqPLqBwm7WFUV6OvBxF1bGd4tve
0S3PAV2xoSak2UJZ47VN65wQuSyNrnZpjSBniaJzHNPFtJvXFDjJrtXcr96q89upYiILui4lZTPt
N4lTVMCVTk0oTn2QYmZyjR9utqJjUHlnaXHuz06HZwJE633ZDOIauvwFXTHdy85kYDPUn1EF4HpN
lVv0H5Y5F5tYMqjL8CzswoklnmfqpQ7XFI0+iHwoUr5k7R1Hk1xEkvOmrNvohYm2bckbKFTmelht
DwCofFBnCMVXk1xeVN/DhGtPZm3tyYzBbeFYlodPKt0JrvYpNolU7MNmq3r+mhgKMLNQjWTSqfie
zzUjUCY+lcjl3uz7UyV5yiU19g6d6uJpyEz3Qbcovy7a2K+bVG27DkNB3N+PTUwUEfuJOzP/7Ldm
G8lDzcSxXsSyr+z0sc8XfRtFWI6yYy5pU2lpZe2BEh6bdJUSSWbwMdKLjV6NREFFRgzkxC3QxA2l
3yrCLsX4ldtEnvQeEjok6Bz+objYhNyz0iYZfct6jGbYFJoNdV5+YrMnn1g3sVglq/pgbOHDDhru
HBgRJPbhGtdNChQN849AjZVHmdhr+fgUqe/M7Wqvsb7oFUJmcPSnmh0J+jr68TRPCU8n4keLERwO
GXcmKJvHlA1mn6S2TiLPmy5gtxhJ8Wnx1SQQrq3pqmmTd9JPmgCxBtBeRFUWxqk5OhNDuLFiobNG
RboNZkRjUXBJNEIeaOV4k2HM6KRb5roqqbaxqmsv18muCkT35dKBqHCPbFD6EAVa3DVueurj7EmW
xzgK33I4a14x2CXLTPOQxRO4Q/Iys9RNhEFjk3Dk3SbuWG/iBsJWp3Agpx2Shsp4bQx+orFwc3e4
IEmJD2XZfe/WnaLk8VzC7phOmCe0CWkAVYgJULciIyAZIJaN/UV11rvZ9jns4uU9in5GSVr7yATg
/LZo5HDnxXdzq93lYJ69WofjVruJ5tmT9ua48FfQjNxZFX4w0BfZjgTA+QLy+UguQ3LicI/nyST6
T2bxQwuxOigcd2s15muHCfGW+8s+uEybKaItaZvpKwnxApz32xrjel9lJZYe0isRHiLdm2IsuY5D
eOqgvyxyttGT46zB2uEHpoaeJnvQrChYrUyBt2hMrnCgMtPP3vO4wK9EO7OObqMnqtEfOSO6+6ll
oB80h9aMxc4eauY9EFdx5iwsp6zD9rlKl0pAR56gB8SJAt9rVtpyYy2h9MJJ5Sh6gJ60KnsZzHvD
nfa5qecblSlgpTaEsRLfRw9rVLkAjOLUoXLDf8EwxvJtsPkILVO5zfvwe2Q0iIkGIiNL+92EeOpE
LSozi8R6+GSRlM2pLc11SgturbiFoi7pCmZfyq0Mwq10moqwCeY5/gCaxUC4Z+RFeIeHI898ixCS
1syKjq7oL0yQGnLHwxtelccmUKsbKvTNMXyNRAPQpVwdEeDuTVVcGZWaF9d2PjiuMJDr02ZTT+Mp
a1rr0hINzDaVP7RjQLHK5yKiBhEK2vdce8HA/LTSLit64vzf7J3hGpsudYHJT4J8L0JDGrXmueHH
MQx8QFVMzVsO6lBUVXykY3gVmZnvLBsRSapZF5g05V409FCX0l5FHt+LBhmRS702GeAL89g2UOkA
fZxrlJIOv89e8SFK/RbbAUCeod1HZugtTfFRqHk4ki0IgJ30Mk94Y1N1ZIdW2xTv7DYQfbPLc+Gs
hlFcRbq9E/bU3oZRiZY4m1fXgzZsMSd9n+FQeeNE+hy0d/sgaRXzIMtnE1rxQfEoXSDwuh5OZj/Q
Z3ko+/JDaj+zbiCXvkWTks2DsSVf2NlMK2xgkM4DBep1ERAxo67zybWPEFPxKbPezO81Eo4MdMqx
NN5442VbMIaUEfVAOnTCs2BxiKEUXGndhFcX/Fk6fQgKRnR2pNVw+rDPT2OSF5/NgMmS0wxzZsiu
DPjpMtc1BKVTWWWvhSEe01THd1vuw3BHORIuxqEZrCMQuh+xQgKcaR9h+zwB/yMyFKPPzPY2E3hL
QixG3dBZ+TqaJ827OA42XdRgZ0rhzJNvugoP2Ob19AzvAqQDGJ5GwyUY2sGD0PUZp543z1Z3qCdW
8Gp2upMY14uE9V8LuPSFOe671nE9Ip9v4XiVfi/kfJCNaqh6w++dYYmNkcCdD2s0HPoqCg0u1Gnv
yUjkotVWVyMc34AZCnpLGaIOJtRDSW1KVhIqbe5pu+ZpxxZ1J9jiennBYXcYKwvrxNT97NXy6RJi
QIkKOXI0ABB+BEhK91M6pvgHOlAfvbXtDUC9GmHhWhVtp8rGLKHnPGnRY9Prh1UNbSU68bBmpXla
7RovnBKf5Kx5BAwYZ2JZQ5IsLBQD5FZkb7kbUV0VhE1qY3LFUbHPdbu/InB9M9dHIgNEyWZa7NMY
0U1lhnCjZXc39Hm4bRvrocCH9AAa+Vlh/DoW1B1SEq6ZLM6mN5EQNE5xJqCVOsmrGwptPLIHNllt
W6bG/CAkrYo51sfNXN4RY4Sak6TQzaLM4GSDOIZ/sE8EnIrZ6B61CWkV3rVDmJmS0RoKWCPR3tJ0
wlEIRA6SAFXmkl0wRqAHYzPJ6UL68GR+9pzXpyzn6YgOZX2TtNkAfhtKN0fo8lG0xb5Ei9vc0fSV
BDto4Ra8627kf5PewBjWlqdRqc9JaLdGgkhMNOe6AxRv1I7fjlCyTbZ50XY/w9q39ORHy26ttzdF
anKsoR5EKgT2gyASqV9SMR44ldyRVOJV9ZOZ4N2x1OiB198XOlJ99PtjLt7pia0V2ocrVO+l34zB
BmlK7TMUR2C8ut93FRW8oT3McYRhnGmG3mRMt6vFL8VyU5nS3bvFQOo9UZxoG+6pdOL7mroKNpc4
tUH3wqEkHWDraBylPOJ7KTjG4DQY7nIecoxoYNEBnqRrQV/u4WS/N0ltsI5me5capU8r/AmtDGxn
Y4uwgQzsNtHARo7noDVZVQExcxCS0U3zSctyCY8uz/QgcRL1qY5on3S1OShf4ibYWbN8iKQAPbu6
bu7wNwvSXyu/7PSvqDTuyxbJKYkhKP/FEh4w1xGjjH4xMElLqBSuBaRLgxk9jwPamrjy8MQQ3l7b
pa+RD5Can7o+NbgqESWKxJj8UiPy2C2unHwQJcK7W0FO93C1LolOphjyBSR5xQty6GeeDGx4lv4G
UOdT9eaGkKdXxZXNqcSiXGt9PFREKAU3o9bFWz2+ayn96X+XByI0kMwhnA9fOFtiAXjvSR+Nq+q+
60i27ptm43QrH8gJO+SdvEzTPPcW8uUzV72QJnWtK3QmhcRRrTB9bpUBk7kW1zlAg7gocRT6mmXc
p35OTKtXiLblbXkbxzYvPxKiaW7GKIdrVGtNUWVeLnuYCpl+0mSAslKgreu1b7jaK3MXL0147Af9
iby9Ew4q17dCnA+6jH4WcTADkVi+zdJFhghOxpHuQ2Xke6hrOOyi6pJzujvxzt0pXNs3skg5oWuh
tSko+qxy8fXBdekTZh91q70RKZ8A51Q/Es3Y5gZrh30uKNVL6kbfbY3ryvv6ZkYYK6lHmJKGHD0C
jgIa/qhsKjEYaRodUMwwufEIZ6o9cAR/NNJkdYmXvoWJ0esNbo2N/93XyTTxixWemLf6MQIpjin7
Ix6uvLqtYSSJIwjCI8AJ0m8EbaAkQRBZuqei0S5EvCDwj941LQchLi2otgahw9BM0Sa2zbFU1gMq
eY5xlPrVAayVs+XUycVLx4MdnoOoZSgXRjsMgaS320CNMpJ+nJSGUijtx5mZ8sGKmT7MNmzOuo1T
32STyWdUtUE6RS8K0MAeIEq4W1sxWysoGia2y9Xp8crXc0pAuSTOqqVvw9/vGX3s7Ockx3qPOdED
WXGfWnI8yDS1/bHAg416jncRXlYP1ZcD4h+PbhWsPXNtuFPDITIjfTPl8XIOjrGt2pMxkFrdDlsb
DhhHYEf6SPWOLSwMjfYy8+L4vQbPEaCiJMdHv+1HxTKNXhqSePlG5PUyISHTSQXFxszsH2WKXP9h
oau7rwIJLJKuRg+4DK1WTDqpM3idW3WeM+JMQCZ4n5bDKSqtfl935XGc+01qziWlksjOSBMhrFcs
IyRilkdaRHCAh/CTNK7pFFnWJnQ4LsxoKbdTpN6gDnacJ7nOWfCtpgXv2z1vGnI+Ei/KUHmxUKxQ
FRtquEOnW0ii4YzsnKLDKDK3Ozsf3SOhMNe0b79j7sIpm1icIsTIdZeQKuP2TiHADjVb7AJuDuJL
+RKTU7fXqsTY9KM2b60vp6nxVowq2rXY8TltJN2RABMkonZ0YaT4qk2Nu9FVXG0cc4VQoZkkYHkT
wHpGPPA5m+ytRVwmfpBABmlbqN6DzcttmjjONJhoUg1rKj0k8k6vUZ7Tz3Bwu5l0WUZgB0aCAJcw
kkFpaxYYov4EwsSo6Eusx063+XJDmn29HbwbRrQfMgn9JrO+SBkL0OHxtfqEXKEk/JZNeHx0tW5m
Ey+q3E71LRbad+KZ2IjEcbbm/TJhwYiDb9HSXfsy2zuDfWaW9UlNgxCxSr9VBaEFecbdwXehGRHM
YiaT2D8u4zsDZY6/ZlHuI63cVkibIS7ic8xqXIITm5TtlthYbeeYONUnPYNj2BX0UVa6AzoTXqJI
9ig+tHTb1GTDGyYXJMA7FZtMCLIetT9SXqx9SeIBhUlWzQMHvQr8UYg9e5ulzy2hlUbKSRj15ZEM
Fc4ODS1SGVc7wpJtyCXLabLM1l9G9PPp0spdzZnDJY+6IEEbbXWlbSO1AmeCxfFEAxqX7l+GUeeg
A1z3KirSIYAmAd1iAI/RwCDuCTs0tK1diEeIXuEpllbB9LRviFOk4JuG5dtoRz87S73QH9l3pnx3
JYhy5YLzwvuKo1Gs5hvT5X2Sf2FnAO9J4w5F7OiPdVTQfaQdKiM0XOoHe2pNK5GbhlpHouNbDxHg
bw0TNXFef8PQeo88MA9YHqTGJh58KEXhaD7ImG8Ste2xCAYY8AoZVPBDmzFKNhnyelMSearhaYhk
dyIvgkIHrAFWfLTgBg6KJp9Wk4IdYk6l27Xej1r1zEltaztN/cMoaoxQon4yNNhJHPVWRSDkkMpc
u+mwTmbVn4e4wIsI/coXmUELAp+qNV1jadNEyvJ8mwRw8nqyiZNOWzCqUMCMs+2y1FiY3dgCUac9
Ca6SpGTaPJoL1YnAmbl8QOtfHaf4rSmi6BIW7dbq6r2cyNbO6jFiJ5lPeaq9ECxj1U89Zs0hW9S9
LUaaLFgOyJUiMWF6QeBDfFUzl8ey1jbNZBxjA49+EDavnCmx42IeZ1LQPNeNQQ5gRLUeddcl0D6N
Fuh5M0Ks7sh81EfQIEkbgHAPyf8Ed3rIbJTEbXSgJ47u2Oiea05jMLDak10OcMWHYUfGFRue1Omf
1MgohxdXufqpQRqLn3lTAePxkp6k7c7lUOkG+0y3MGsp9AxOkFwZx6R+GfFMZba8AdvxQtzPlzTl
4INbNFkdBowdiPPmNMYXY+65Krj2c/y2Ab5XIhyzZHnGTXt1ZcbtD4wFlz8JWWFJuPk4ip3TqpvW
FphrcgI1ktFyUfajWCit6nuBuv3geOnOxoXro5lCAeuJoU43IKo6LwMjf+knSj2dvm4hBoQzOFCW
YiCmU1/avYB/Ycm3SdW6D12F3Bpu0C4rlttuhSBlrva9o1aocwR5S146Xo4GG6DKWjDVhQsSPeNd
XA+v+jXIAl68IWOUPKUrAPPBSyvUsdQyZ61Jb7slgw40shFxKGfA7+qekeCL51j6oK2OfLPOoI9n
HL2JEGeIxGw0BQOlUykQson1MlPDM70sOO6NOe91XdgAPvLvWsQ/VRfdPRA9jUNExUkiz1pcvUr3
SRlaaJThRLMM1q8zwrW0oGVvAe65fvw558tXyR2AMEEya+3QqY1V7HrKnACKjXvSE8k/02gHDZBM
AiIssoFVIcOA3D3g5Q0Jz17XBcm+1D9kgFcud0XA45SAUrOokQpewJWAjTgXTCNAkZN9NDyE1bzT
R1EehhSa2rwCnmiPN4ygRh7ZNtunGd1EqGXova0OIBcTdwQ47ZW2Rbm39fETI1C4j6PlZEjW1GxD
iZhKCBbCcr44WLFbQ/tuskTbJ+70xZg6f5xDkzgX3lWA23gFKLamJjXlt5WVMEh/JNnRD3HRbunm
OsdZVA89fjg2quzUuNaj2dnfeYnQSRii+WzL8Msdm+fBwT4cS+2EMtCjlwbGpPphYWaXbvkCihIJ
dfCtbZKvVtPejXkkHG5l+VstYF67BwQFThyPNFb4zlyA+yGH4T0H/d3h6A0VWG5KE8RCIGh0hTMl
XLVLBoaMPaSgXanjwx1UfhaYTyY5WVsEIB9FzSlBEqVpseLGHq9zXKonMjh5fuf8phfIgBwsZKN6
sDiL+BUrdeieAHftIjw+J3Y1ch6in+EYPeBXZ5hdcAx0AimYeLQ/Gk1c22DlgWjGc1x3p3rRL1XB
DcpkPfoIuTdBtHxl843d5DUrvefVlwtCYKCxhFb1woNEPZBh7+bANklMhnnIiy9CdrgRzqrJWV21
GN9tRhaNO1tYd9UzSnOqzIIdiVf1GiJfuMWPpV3jqHrra6YbAXdibYYa16VP7yoDF6URafsCpjmH
OpqOjUG7ryvNSzVNO73B+aUG4mBFzUcvppehIy227nAOyh59WM6j4hs9sQzEOjdz95Vp1bc8gMfg
AjbDaXQybnVQQe6XjXXCxxFFa+eRgX+5C0bxAGH8tQ/YmaGJkCoynWbWrcn9SmZDx6amS38ejRt9
esdgi6VFaMR2u8FmILE6M/nk00fBoFg0eEZcDY9nD49fzN/VDPTIondfOepbJ80bGSwWxMjqGPA0
+AlWK0D7h8lenUpNDhF/LVUbgplyq2PDyNtbcGw/HbiThECJllTz7sEk4FqDy5wnw0tHzsjGQhgz
krMYQQb3sOb0+M7xfCyzoEmzZjajpvfjhV2RWNF0w95CSkI7EmCSN+HGhaEwWbQ6nejWteDEc1fJ
cYFmK1SmebpJzHOdOI8V2VSR6Y7bCIeIn4gs28QBRoQhsnWSiowHfe7kZeR9hrOASzAW+tbM25dg
L9vovRXauFdkO60cHRK14gj4TZA/rmkpG0W7y8cX4IspDXzLrL4ZKdAj18p5BZTaivW2Ry/9lI1L
UVSx2QAPho7UT3uOiuD56rw+AljdKJRPrE+r35nuJLYBvSsKmobc7xYYkAGWp7HyFzquai/tkOao
aacwhwDWB+VXRs/40NI09kYOaJ6sqt3SMWTRQDbEtMSTkqXX/S+uzmM5ciTYsl8EM6iA2KYWTEVN
bmBUBS0CIiC+/h1kz9gbmw2MyaruIjOBCA/3e8/V1MV1YO6MLs3LHNEzxwad278wvwhx61Y4Hthw
fcoVFjdJM0S9i541X7maWOla8utMTA9E1UNUqfIjvSBKxRqHEkwaakampYzl9k5rHqucOVXWQgc3
e7VUIRkAkFptxo3EX5AUFa0NqaulRTwFH/rP2GR7lNzlokg4Cs0oY3wZC2G1a5HBhSknmsVtj/Qi
K65Mo+USeyXTpwayDnlc6yyT/Ff4duFPdENfr2v4YctkNTYcZ0nXBaF0yLGULEdFSiVeNYYYOMxs
zV1UZcMApxk3MtUgn9X0LgiyG6FnegbNLNdKLywHq9QX7lIvp5z3jruyQRrgEmBBK2CX2PSBQ2gk
Qnuzm/YHgj15qACDGXFq72DiyOPwXjstuHgFqY4tiRA5JPE1MkgqKtM31nLAjJhVHfMiWP+L0m0f
IrbbGAv/jnPlMS7sM81EfMdU+Eve08kBfENa6s/ANLmgh9WPv0bLKlKbHByGQTBw42hb4/Jiln0y
s5BYUD3Ll3KS7+XUvQaJdfTq+F/im2/uONKLM8tXx5f9XpZY1jTSmfqBoCU5iac+AJ/vRsSb4nhe
yhLEgtL8BdNIahR3j3D7NMzgf9PRDzx0gMVUwuNSZg2gkeaNFvTNqs3LQG98ofevgR2Cu2MxXhLl
QyEwUCfkAfxhNfpbr+mZEpY/jkgOCAJ41F33IUHdQ+Np3HZe+6QoPIuMXXxSqb+m8fHxBaMfh/MA
uj7NMccCLyH4HShrGdxGR37FNfyVJCjUwsHHgfqoQ61nmzdGd84CkT/npmIANxGlNsCK6R06D0el
0vtRBYdxAbJrUP6vVO1KGM1bjXt3ncU2cY8YsMyWNSmQwQXAIul4EWn2tyyroSBwEE+MkuOhwuG3
COPsLWhIoiNcs+bsv5zks55PSAeT4kVXEkGfJx50w3k2fJA0bXaoFKSSWrAwFw0NdjU4lJ85cVJl
czJr3cFqSqtOZcMp55ZR8lllVCfMeNHOp5gVeDvhORTQE240uZxDEIKKHcMmXHi4fwNzJB9jnBap
1/2R3oeUIfEfsbltgC3kewO0GDKLdjuFPOG9lj8lZv3nhaG+YkKwrl24zQVNh6bR5SZPud1K2r3o
3XY+KYCgRIVDQzJhiybA3p+mmzsq7toiddZm/yVSM1/rWnk0MqMhBIP6tBwT4qzamwrKctXwWW20
wN71pQc+a7wfbTDUlzjvG3qsrgUwklEcooGxfjL0R4I+PkVR79qmeGnydMWpw2I5Do4jemmIJLx/
XkztUZd0deaZ1KKDQb+vcvXqMhOgVZQPbJQ9yyHHgQHJIqAAtSetkTx7nWSznCRpWdyChpGTYcgv
B7YGo1MEakLUSxFbRMSUxrjozenHjH4Vo45dypgzzMFJdtVT4qh1lSDzyDkIBJwANOOxDtxdQq+X
SsOh7BsYF3r6g+KYJ0Z2jU6Lf9PCVAu6CmwLaUxzkPztqblVAycgxz2JAt9rSt58a3JUrfH1D+QW
d+7Wj3RS51pnN+nMSgiofC4CAt+qhhMjfSsSLui/udAAMmtfSPeTcMx8VRvTlyBIKKh/PJ9OVWW0
CVCu8QF5zLDi1BkuSYSm06+NL9iE9U3K4FAq/6GDoMhOjebV1vJzOrhHKyyfoC7KlU/TAV97ehK0
S3a2ExMDHXNcqKxsQ7rrIrHISAfbm1j8aKVSZNGlKHv49yrIvbYKt6lNf0008lXFTr2ONLYzfZlO
bBCE1SxUqEjeqn5jGywuFRazC5DOLlPEAt/hMhrFHoQnDYZK95DT8TOnBnCdgCh2g5VmFSuFkqOp
tyky/k0Z1DfHHnAIBuZGQ4bPm3xpyprWLJD5dVN+jS1RTGHGOpZBUOocpR3Yg9NVjTnGoJGm6HzX
TW6dRkLRKZen1yrz0PV7z2b806TGo9GXM/yg5ZYzaX+Wg7VlevwXRUECKr2HRcVnrdjbG86TG6dI
vh6JkKRUc63HCoC1E1g1nbHmXek4X/sEGcQr+tIy9zlEKPw22kafsnhdNkWx7iqOw13wYAb0zABm
uLVn7zJ/pMaxSMmRDfhtb3SIodQ5cXafOVFYqFkoUGTbfoc9ciRkYdyuv66iJVS3rk1SO4m6TfLg
RP2BQhwQp9kSUpiRQA67N/TTGbtr/PUplAIBxY/g0fAfMaAT3hcEcbZfsIixnSbjGGxcggVGI/nT
SWyq3daGVoUBusvqf7NzHHSs1JNDOlD/2R77uK/jZfUQKUx48kljCuVC74qPzi1uNnheRyUAWSXj
gzTjcRR2sFbGywRU3ZFWd3SqDIwFigojJKQZ0RaPGCd18uoyHBTmnx6M7Xs64Vhfg2cl/FezSdNk
/YnLcKVE99ol2btMKR+YGzxX6aShQUIhPWCDox9Dx5byInLccCuSD8sFROY56ac7ICmJ6ejRY3jV
Pdg9rFv6ynRZNvNaWzZJQeC3MPC+F7QVCOsbKLaydFkBpqmt+EcU178S9SbZwXLVCqRwnZW8KSsb
rx30MDDJQWsMCz8CW6F8+VZPAoprUGREBOToCRESmLk1y4+sVcUxan5E/hHX9m6kmKampLuGii49
7vxtKtXTIHtjNVhKkQPPEwDJns+xuelDtRnzeQGD7bDyyu4v8GdIBYKefeNZWz1uWCGRkq3Mcfzw
cTXrQJ88fpjTAKZnFSbuR2eZ1barxoPuia0x/HqlLQgLC74lCQ3bwoc/r0/WOcwtoOfK9RZaQ12v
6vyRmGWqv/HHx+5DT50PTtGUJCOa2lq1G5cafjlE0l72VVCvSsdvIfdqkJn04RuywTzxGL963XGW
E/LKJW21DfsmUDOyrEiFpmOfNOo6qlupz3nVAfF6uDB+jFa+6tl37AzN0nJUx4o3ImEgk3s0mEvl
JRq7BMlAaSCd6qAbzBM8GnHx0SDwbIsjBxm2tLaj4EMlb6OYB+jO2reqfeib3+Ak0kMzAyoLBzoO
YeG30jBePd2LHkZYFk+DmJ47sOaMwHQb1WZ/yJtaI2AMb0LUJxfDFw2dYBQ6YcKYJ8+bg6zp2A6B
demi/inVE/CBk/ahR+2tzKLtJKZqZU0pky7cToGIIHqk9QNpoXDfhP8BlT/C8AdlKuZQs6kNKr1a
RnTGSb6WogPSRyVt+yiLhUuP1BMdkyk4IqFeFLTAc+cygMNdxMbNAO64tsMRs3wlscTzwWI7bB6m
ZASBXKU3gCsbBtZHnbHyMfJnAo6eUL9Ob5qkZaZH0J7bEYlW4NCXDYbpz6UsHxLtKSrTB9UScZJ6
dHW92DrohJqy4runAv7tsoyRYJCK9JgNib8sETuPHd18NYb1fnKbCtHcBNsVyiKbN+xgzx7ASYyf
WWecBhPDIsift6aHfwEeLF/2YAvb2Pyu3WlVkZm9czztWEo6rFaSWWATwi+hY5NzEbYtZR8+wt+r
a61fc+MjByweJCTRJQtodLTTH6VY4KWbXVx8OqzBCQRvoH+rmoaveUX5GaxpEO4nK42W9WWgJD7A
oW8PolIKapB3wWow91xjC2ozPU7Bb0j0o9sHF0NL0IFLr6UPQno9+KUTORonlN7oXex8Ubj+FnJt
ieAeXuBgky+lTrpXQLSf5E707q3tADP0cxSoXtcbo50utUbYTTwCWHLpyFNXBoe8gr1BPAMtI7m2
aHvRUCCkGbWj/5QEn8OYtod8l9c1ILbwWbb+o8WWtChbn/4qY4+6m3ZyClELjOJaWPmxMtu9gf5q
TMaLZ6tNEDTjFk+e3PsafbM2FW85zf9FSibrodWydEfeAWMH9r6cBO8civqLYUpUKm4R/UvJx3S6
d9qW+SLDknDsB0o11ef/eh8MHkwMjCnoThZ2rgEKauW1HiTpeVq8KVzUpHEv0aVQWgGE4MQX0aOt
NCDHXY8w2RfBD1iKQzfmERGHAymPOIJ33bh1eWf/vNp4JN1qEQdT82gw9H3sLCCNZFRZh/tLiz1+
OeRIxUVQakcz1BF7w0xd1inu0AqU19V2neZU6dG2byrj2s2X/75vudfK7UiFtjxsObYSDJ2r7iEp
k11IrgmtYXIrxZxb6bcanlMicbbSdQWcsxJkkWvm5bkqOfoQ4+BvxPzSHfRwA4YqWrIAaSaPGnHx
RHyeWLet8/3SujSLPDuk7c0g6KHqXoo+oOwNo+YyxPGAVtCqHtGgVzbQbmvwwqMGWfUVK9pXSdjj
+f4qQ7ynArLm+pbYg9kWkxK9ywZun2N6Jc9eT5A6Y1Vne//D2IYinIiTWdg+RW0tnlpnKp8I0mOO
K57Ciq05l+kZONSqwFf6aFmB8Qi+6WiH5M7rRpTtgwY2CUgJm9gkxMm5LoYraR4109AeqkTUulTW
Y1R80AZ/Vr10V10V+JtOY27JtDVamiz/e/Z92tt3lztytWQzCegwhayGYzPPNO+XtB+ZbsoKXn5j
Lu+OTL2364dxvtxf3i95Z590d2LkpXf0BoFvOrnwD36Ll3lxN49JCTuicoOfqh/rm/nhALO+kWVY
34Tnk2DSY/syP8aZZdnSSkXP/z5UtsZ6JbtDH6Ux5AsqR69V6DSa6DpSOa75vZuNI/rsKCzmhVZU
ffeFnZ4hI5svjVF/d/Mrd5wIWHF88hSmnlOzG73mzBWOClgvcnLPuaHXnv/kfpFNYx+zrHtDnfur
o2J7HjuaNIbnWOQcxQUxLk57zaq+2TqN/hKEE/ENHnI73EVAj2kKzE2L19IL0ZhholsOg5LjglSc
afIvBQ2FC90D+2JfoE76F8xypJgXjKlqqVtH3F3W0Ylq6zg43a8XWbSQBY0L15TP8RiVZ8Oty3PT
JUtQYz4k233bhKgzxygCqiGax/ulAXlfgI47d4BEH4cmwNUD0J8YH4GHS7M/sgJUlTl+YhLUNkCr
/s+3U+o7F8WY0ICXGJl5jUEse/4AJ0ihiF5NPs8U+qx2CbGaGwYjBpwct37xCF9aaqloX6s0QrwA
24qteIl6PHyQpGi++8GBAIxkr5cye02qot4rjDOPZAIeMQmSIJ5rDFTcodpnTr+RvkgeNTdw4Y5Y
AyNCAoZLhqTsCUhpZhT1Mo2aN0MU/j/6tHWPganXc7YAw1XHuSxYYB4iNT51+ksqnT+aFURi20Q/
9EZBZvD8pFFviSeaJwCIuic3yatLWQ1QUTvjqCEHArY4f3m/WDNhiqoX0wOAmO0QvGmRZz5xyo9e
zMHD5q0Hl7IkuDFve7XOPNzLfV9be7u4RFH/a8sZmqiGbu02bQ51vf0hEjrZpg3VIZgByyTV6Tn3
nW72qFDKu63cmHU5HuyePAtzaLe5C52ZHfVKaikp4GbY7Oyu755QBsKtNzeZ7Yen+wW6evTfV+AG
f0sd24HTGMnCTWX8jTcLXSlr62NuJcZBtUNDcW6FV+IqqJOCrx79zK/uE5tp0NZ5cpAlbh1DV1sc
scnuvg6brpcfQlxjixo00KbA/L3W4vAc1qBDcXuGVxT8fwPilXMftf46JM1AQ8B3dAHm4rVUDucJ
d0ulmm+1kfNbPCgUr6UebO+LQz+vClPPh8jofWOgyBEgl2ETNvXNFcTUqsFvDuAC0Jcm9atZCERM
PgV9SaLbe6BH8UZGst9qjorf3dj7IFA134iG0AFRjc0xJDb0CEiyOUYy3gR4Aq4hx31m1dWH60Kk
Rm5vb3wX7WEzQhFJPeaIXdvr6BWt/PF+sVz7TUMde7y/wkfE4xyCPGTp++8v4GKYtp720wQWk1R2
7bNWbfvWbS42kEE4Y5q3C1L7r5LFQcvLn7wihKrEPf7SRqDDRk891loIEIf/5KhhwV95dTJQHdAY
IpLZ+tZtJgpuZvyKEAE9xDRE7NIernZaTWd4Zhtd98tPQVDlCt6sWsvE/peZfgYbj4HiUgyoO4I2
o9J1a2eJF4zg1Sqgw87QjhAEraGXa50rXemgHbmYKb2qxf213RfRBoue9d9LP+9AoKvWQZQBI0VN
JBl4HNIOSsymK7d6xJRGPDUF1lazON0WNRDeO7VjwInxZCKEJm7bZ/w2m5LVaMbH+19RRII+xA4q
FW6H0nmjd/pWembzXXrlM4hHMgi1kwNQ/cmyCZCzXOCTvhs4C5J5GOULujr3VQ7NBHoKwGwVOuYq
ejTbIttZyGl2ce3PuAbI6G5z7aNsPNIo7yGQN33z8N+X/aA2qTFYeCIj9Gddarzm7mjspqgZVkZJ
TW4EhrYucjTFVSaM10zzWGlZN1OLEqvQ4S417iODiQQXGLPDIqdd2vig8DJSzOJYJGvqPedppE1z
Rv138oO62rJe28vQTLurGMi60tkRVNvvMiVKovG0aG3pH3pSd+dry4NxBuWWEgtSf8/U7y1BisNS
el73EPV45oTQJwZE3d71h1fLl8UOKDbTFTN7QRCi9do10UbYbcU40YrtUPtx4FxbBTZtOFzhteuM
V60R9HdbJtij2yGRaSJ5yBnp9wYlcdmbfzbm5XXkWPoRNbx+zBh3NIadn5U25ItkojJJk3pvDujt
HM2BOR928cP9YmrFEVjlsE1YYhjuBJBaVfJuZDW7HFo4urf0/akfjWNR0VjXmVXOCXMZ1qclS9Nf
jbNmO/XxhawXNhAhLpMlmT6b2rFSOrzkLAvWtY463YRIchu9Ymvp/Yl6ddhaDjkWaJNPqWvz0bHO
Wahz+85IXuq0JTvFMz6yUPRL0ofQ4THmdQe0iH3cBuAmVXXCI6Dvy6ESO2+qmrNUxGuR45E+R/3c
SssMcS46dLaaNrwVtEa+C9v874v5O1pJEzQOsWpg7DM2ExrAHeou/zmLhscO+xlidbSS7dRnwFFw
5rnKCxdNbpovvsPvINPgCZH8ZnyvRVW9V4QVHxtO00unqsb3wdb3BLERVgE7A1On15/qxH3rQloD
nAKGE/UtjK+4Jv1WpoAijPkhbjPxNBgDO6RxsAkPe0wb99XGNsYJ0n2yHFKUuoRZRG7I6opN76NJ
6H3GKnxuHbO9VC0+OO7Cp/sFt8qtTzX7CK/JQ18YIsj+/4rHewV5/x6SSRfBwZ9URnXDzYkbMU7z
n1R5OyeN001b9+3GGji3OiJ+jWZlsW/wLrOJBA9xa7iEBJlAJ5z5AKBYLs6p3n4T2sjHOiML7pdg
ZM4++sPSUlZ/GcZ6DunkEOST93LVIPAQ+WUeDcONjvXoqh3U0poEJ7QEsBjb3TgvWYZWdCfWP4GB
4RDp7UPfKc4hzNHOURgZJx+NTgA35jOZmh0c4rhYM3NpdllTjKsYAfqnNIy9k6X+S94kc6Zc/A28
9WQm7MK6UsaM32R4HdHAAOZ2xgPrb2HKMv4qTMD6TjcuAy9mB3RluL9XlpUWDZcE6AEPW88/3NED
dNDHX4E8tGevhzUdGlSCObKjfavTajW7seUghMlnrCtKsBmGlHL/KSOyd7mGcrYpScyAkloSZSQ3
ui3Hw/2VkXYHX8/S0yifaNG44AfN4Ka5GjBE79uMfZcZAJEwjUiMa51H4dpPO2cl55f37/mKLQPQ
PqbkceZtZZUkDy9p+ZLjyhfU5mJrM9B6uF9KxykPPT9BFHnyoWkvoOMo7lBjHMeuNVA9CQMtqzcc
/YoBLEnT9soLOmuPZoh7vwqGZlF1Y/HG28M8HMRkDPWap5RkvUD1DEMdhsk9rMEV/5JABNu6z0AR
H0o6ep8cfECGeoreSoZUCPBXeIr1NCGTu42ikwuBLG/6+KOocVfoRoFYU8+3rdF7u9p0mqdKByaM
zdVciQqBkFZ6+UNc2YcBzx0zSe+hnZzUXdAejOY4D8w0RZ9fiE0JcE6+WhJrd6bGz8bC3BVWzriP
xEAIQeW/xNhWIQ9MPmbmzjm/5b6PaMIQDB4n4fQnesbnsY2xq3dOTxx24P6hSCw2nRWaRwxt7wiR
kGxkKtkgYuO4qmKaX82kL0Y7kPumwypeexlOVsMynU0uzn4XTn92Jph+D2F85l0hus2V+g4L7LVw
7fBkyKDYTIFRrEt0GZuIEISjxGFCq8YnEHR+862WaT3hBh3ZUY28uCp5tPuu+yqr4GyMafUpDBIa
cKDZj4OdgRzJoJ4XAa2JwBPmNoT3zBG30rch3BJiuvzucv8KOo+6RP70jA2tP5SSdqfrJDAB5nWv
mcz+Ia/fgzi1z5IW4E446l+Y8OreC7h/X/W62EaRg+cZjDgzOeRMeslcmnsI0gcqn6LBqPd//0jr
lb/WQabgbHdNIrbg0c7LjDavMPevoKyqLSSG16YKx+P/XiZV/b8vm1RwiOyg9/z3V0iEX1e+hOk6
9yruP9r9J3XmMUkUIba5/0EXUwwaxpgce+iNspzUp2GxTqUYrBj2pDGM0CkiOKQdHzqnZsSPmwcF
1AjLPhgIxZKrUnbRJWhVFS+nr1K28haa/PlgCd5KLV/e/6IA1sodbMJxcc30QLYMONfoKhnUP5Tz
JS5cRHH/+zpHAeg72UXDDP9leC7eBVk3t9anuzmopkKZiwJriqY1OL5f3bCfoxj7rWIb3cRmv/ds
+wOdDGZ9G22Kp+vuMrGxxlvJhtuZVdoX5D2YcbyhebDXHOspGW4iDG+dGannRhs+Y0YUbR2gEoSN
zoZ2coX/zrhd20YDfFTXPvnkKm6BGnlL21x1jKuXlZ1quzwbjOeReE/O1BOCRRtl3JA5m74qHzjf
zKVYwrEshadq9Lzznl1+9sUAN4pzxy5syXLVndqAkd5+l0HWPxZJJ5Z4W/a6mXnrZQ5Af4lyJ8bH
o3VHvaRa9D3E0Ho8ETkLV+zBH8jGRUwO+Y9XCKmIVHBfAxepCfwQsepjCte+J8yC+LOqwSpekRK1
Mun7RbKbjhXGulyPN51EVKkPUBhqN2rWduVdpDNBuym1he9Ob55gHCgs5oNJTZZZ+c/SGWjbWTss
RBu+VnlmsOYPq7Ht0FC65A5Z4SAZ/NcDRwpn09qDjwHHtVYglJYt/bglxldzmaHFIetQG5CiR3jL
ieDCennIorikBYaZKyrKa2fkx6ihS5mbebOuTLkrwvTb7ZorpNRWS/xLaMm3GIfwTW9IhvXVyRPS
XSqHnhVbGH4IrdxLmg+ABNAqkT1XE+nAJ1AoVFt6/9LNIxSbrAx07XG8arK+IrVcHJieTjCew2Y+
rC91OfbPHByvIWS9uXtGR13vn0gH85kRxJh5NF9vdwPVRzg8iAQVExZU7xhP7FhCo5VWZ+16qsnt
6rvMOqXxW13mrySq05fQUadJXaybWH8gSip8lJLBbsH0hnbSkT70pQvmPEHD6w9eznaOSwa6I+Bd
lu757rQWQdSqVeC0+Y5TjL6WpfEnxdYRSMmGprUeyrzYT7JgpA3vau3q1bXJkURrYXsiHu+nbOIv
DXvjsgv7YiciYXMADwGnqyFeNrXzPSQxZgVV12s19jX+s8RcpfEGBbDkYJP/hIS4EXSLoh9dJGrI
AFtDhCwgT7kbJ9Pbed4/R41/bPC0DEzxV32ROP0+0CXDC0XvvYbinOl9vEoDZFSYX9mN7Amzlkw4
Ejv8lPpHGELPwClw7RiYoJ3PP0F/jig8+/VgTBT5ISEyCIqCPYKVtSa7X9np1Y3hKf/DcTyi/FhS
JnmYASRzIjk1h/kOKrTkoMna3XcZ6s1CiWPN44/aNhTgFnoyt0lBivBud4xLDAlJMzVGNOOIQman
8ovXm7chJcxzjOWHKsZkaRlAR+w26MgrREJJhmVhet4ZdiKzx87B02X6G7PSf/yWlgajYc5XfQZV
M1U7rPf5ZgpTEtyNc8QHudbyiKB5oCK4LeApdKL5SiU4QmTsaF6mt9ostzDQaZ28qkJkO3SGPiKj
yl77XfEketHs8yQ8p0pCVFHVsGpsRuQu0WQT/dRVldmsi+rJMAOA/71DuO7wbrfd0Vf5tq/LvWpy
tv82N9CAKEDACcbUAA1B4qP+0gkUgUegabdwb7dRvo21hEVXDROwtOhfgF3qgGSqWHUNhmGvL9Yq
0q19qiPv4NC2pkFnbcK+hSfRYuvNrGfg9xrzUWdjljUKmsjs1s6gML/qHPLJX6/IVVYKSPiQM6lr
+5jGUHCVFUlJuH4EsjcmJpxWz6P3rAVUxU+QNnCs+w3OP/917IksCwu8Xl5POJvfffo6x7PGP9qO
3e6IIF0YJTNwnmw28VgjMcl3llUWTgcjjPZZj7TAMOBODC7lx1CTP5uVEQqlEYW38MXRC/ovRDMp
6l37VlnVMuwJgsFegwvBZGaHq4QEjNa7ZLUWr7O84eSKLaBDfjUOJjIpIkd3mWllOM9YEFF5IQDE
t5wgG2AZY8WgunRikLU5N4TLmYSHZMQ/QD7SsW3FaQTiejI7cjJHA5x896p8i36gxm9rV2AiZHkO
0t5eGa4YNmZhFvCdYhyPc0tflcyGMlLmVk3PJNfJyHIRDO6WLBd4PKgn0FbiletQKDlheohUJR8Y
3r23ozqORaBttLb68pjFSKITWQ3oK6S0uDXcpsyxYZ3TEufw/JGnCTlD+NC6ydOoCb5bm0CKvPLK
lVt130GP8jofiyNT8+3YN0+WFx9sLYRFLmy5GdsDTlMUpSOdZxgh/hHY+HOau+/lGM1pRs9VI8mb
SQVKItLPR7+tbt40metJYxql8upfFmTrJNGCdWrA+ifUSWoAvdMaowUtoV1O5tyCYTE13TgPRzjm
lLF7aXtX4Z6U+sZLZx1F4gB1MA3jKpDHEpwxraa4Z2iaDBtXkNYx2ckW+jo+WJZlDvcauxJOzzDk
MFDItSmD7GjEv6OFEoccmLMqNO/RIBDGCrB9lJPOK+eas/IS/GFYRx+KMRIRTP34MjcjqPWTScFc
+JxxakStectI1UZRjzy/ttaVE75lERra0HuJNarSgd4Zj0kw7GG401klNnZgWlpG2medUU4mPs5g
0lL+YkHf6VxFYOaTI6Wus9SjCPE31Fu2v8dG1pxoYzwTuVgDD0MEBqtVpyHDIAC9eexJcg3ziGxa
Q+7Tsg95Fg0a4xkIH61/K4Ws3xqzeM46+ynqNMbZCsBvoVl4RsNLlBsTO9l47AoUzCJhhu6N7amw
8+pEPSrwMfrNXsNOpWFbRKs7D0u/rT6h5ICwA7ijCyj5y+9Kn6qbNDDotYmC+RHGjAAKGpmkbq/V
fD62gha+guOtWzK/lsIcvv3YeEzb9qxEY+xDa/isYR13KZlVbmR8Ok8mWLSrO/ioHhxYRpxJ2XmM
24TcfOVKcdPIFB7mcNe8AlERP5jVlB5kyD3V1DFJiLhUskDMjnrslVGnX2Gz7Kqv1qm1C5sx7ksB
CyCaFkz0OBZUtbNFdY7y7QrS1VwhW2alCF6rtj+O0rUPcKLlMjeaHx6lX5W+px5hl5kG4DjsASjA
vD5niDixyi2TQBG/4RN5o5s0e/OyZmqdrief9E8DbfPK9jqCRKpB4ForGE74/8xCe8sbvP+1Tdzp
YAcz9olxkBK0aPE6+qvO7LDTNM1D3MUdQQUdlH1L/VOsBscMLVNlKQACRAMWfYieXWtQWHXWoWzN
LendT71gmXKCwJthQO46xhSPn596zfJqvDfEKaXIylBmW1sNYZ7vDCiSIYyhSCs2ZVrYx8pOvgyN
7RNszzRyRLH199YEc5HYlyCJXnFEJxsxw3l0wl6iJt2x9CMkcxgK2ZjVNIHRa9zYuQ9OsvRA99Io
MDg02VlYk0VNkGVI+uzos6+2M4Kfw+9PNXlIL2omzLFnfiEXNBaq6C464SYYsGAdOhDAs37tJcwi
NR1t8KAe+4wn08nJCqU6IluZ4KEXXxAc+VxRHCMKjL5UJpAyJ+q1D7JdkZfDPivVp9e0yxqab8hI
Z8nxitipFs15kNt7pD85ETHA8ZCJf1TdB0jL2TjJ70wcNR0RZR6LBj5RbVYI0xB3gk2bWIdLa5ur
KdireCIDDMmUiv33xNP+tcVEkFDsgZ+Beh0kCD6qxPsgZo4jV/7oBNGsoo0xf6XZvrayC/k5/2ju
vkSsnpgRg2Ajj3VVag/SAT2RVR/AsndKTDtfEY1Hi9lY5hWVhz48qmpqN01eHrI4HzE9xltY0sYG
C0COfQ+hSIoeyI2crxiV4SoLIhofas6KYfobWjWaBHobHUGiDxMi1pAkBz65DMbxWH5lFgZOYgve
ehgoVQRB+2VCll+MCBNH7eAVe016xtZ2S8LrxvJtdI0bYWfYvPBTtaQLw94zOHkwyPTHqV6YUvBR
GiUeObxzdOnJlvucIPexFyJKJsltCfTv1CgSoDWCTTh/vFDDbEhUZvLmejy2fHLrYniBnNXPvL4v
dALmox2r71DDwau7yChJXLEFK+Q+U0R3aIRLrPS5JjZFZd3cwvvwmhxlYnOJ85b2Pak/21JzmWFk
+qcz/Or0lRPDeUsM7K+W733X5Zx6GtzZVs+9JKiJZ+PZM/p2j9uQ4UGPJWxy5kehWTeKI6qWW0Ss
jE8AFBbAbq8Be+0ymVWHfWsR4xM+CRzEyLkACZLyjV+Mt7ZFojgGebLqLbLnS4rmzIV6YofoXGtV
/w9jZ5ZcN3Nt6ak4/A5fIJGJpuLaEff0PXtS4guCFEn0fY+nurOoOdQ0PJIaSX2QfW/ppxxShcMK
y6TIc3CAzJ17r/WtbZvwAE4jfgekp3gKI5wkDcalzg+Qbjf2hzE5h7FN7tpCYGWp1aVFXWDQVcQC
7YOJA/INeMc6WUeu16Zl2rSI2ORAYHA61BQ1vjtHEeUt1vlcbjqDQ0wb5+XaV8UaL/md5uCww17G
9B1FX0VvlspNh09gIGESxMNYeTiHkJUnK+r6lUMwJj6cu9SFOqKRpQkF6Ih1ZcWn/zV04c8MbfSi
teXW86EL2hjSGCw8MBRc20QfouBCQV1Mr5xwm4XnTfz7KjlYNHrblc8HsnTQ6ROWpavwpW/wncTh
Iair56bkvGJrNaLUJP4G4cdZFBDnCtKX3ebEw7212/yraHFuMUW9Dp3kxU0MzooNatmW2BLS0Tl9
16/pUB78uD3Vsm0WQ92doWBQI4vybtLkWmo52nGje/JxoyzGyPsIp2EXB6xNjuBmwWcMXZwwreKp
d+XZI65nERiShXI4tZ30N7Kv57X5mx2E6644TdqdXtEqEiKjqEdUPsS3Re+eEtM7TB2wTtXm97Wy
H9MasQ9RiAumkujAkubBAoiQ0k4Kv9EeJ5NzFFCftPyxIKhvWcoHrW3wHOa0S4Tebw23I4x66rag
QxgZ+SRrc65tBuYfjshuA6KWVuwPB8jh61LuXeokn093pSNi2I3N9GiQ07nR2Sfx7pnpDUlyPJfG
uig7YgHnBQQyDBmevlyYlZ7B7kPDUOCsh2kHg01PsNZl6kELcH7SQlu4DYFhJSv2qQVraWZwDW2d
Km0s6Uymsycswdp5llpDMGmBZbzxCxrPdnE9uGhRy7J9KQLtia5AufFyQnHVYL5Z9j2KfYADLZ8S
xgtjPa8W5LjiywqJk2vxzs02qgyVbiBrgm+yK/REb7PexocosclMBRpPQ+Jok7xJvSEQT2BkrAbr
cWrbe/QdANPs7N420lMSeFc+iaGWrb+awYft19GqrWieB2lwiRkDAyH5wvS6JwmZ4ML2BMfiwdQ1
wuUHaylsHicMR3N/xv2mVZg4owq/W4W7GG6tYEDpQJ9jJmcbFre9Ed6YeIDoLfRbZ9RfpdXcD7gd
Js4mET1jTea3gQ87JQ4CVLsZhA29Sl8drXYJxlOCldB41UJGMzET55UaeaduL99owxAQZ+Ii8qJq
0aYcHG3mNNxKLpchJ7wIbwltldsgYxNEo5OvTY4DC8OYQHmHmBG7ZdpoIRph74vQcSj4FYaZwibe
Drn1FXXjgUidc1fKnZaSepG4e8emd14Q/lvpVwKZ5Aq55AWcxbXZjis6S/fSxRkXwhHhuJytC0Vc
bmpp1IYGHEDhpKx9oEOWtcWQ0sqQajWm2LwJWIxrx4QKUyYol9tRlVvKTDEhP7GN6hJaIMVsv92N
CdU7NeSIl7lwl8b4PCNmTIvetDWgZKR4vJ/87A2jCs3RqMN8lhDhWzPfbwB0SVhfFGPJu5rUi5E0
9xzqYDH00Qpu6cmragzGGk4ei8MfXt0KQgh3vUabdpGmPGY6uKWx9tQl4VCUM78AsFYYJlff1uiZ
2VvceWTrWUSpax9TdhtDsNz2EnGx04f0U0mnRloY3URICEanoUlgdWSmjnJVZ+a1XWTfGBYUK9UF
dz7yRR8wOYtQuG4m8upcxzf3NZyVqLafqjZ+LtDvjQw0V6ktzsbIsLlFZdOfQyy7fQ9ICL6Su65y
0DcOMiV9QA8cYscGMQcRciw8Kp7gvnaVXOoZD2Le2VQz1q0QiiDrFkpD4ISPoUeedZOrYuOG8EH1
3qabWF6FrtctTD8diR3khkyI8+g9HB0jAJKs1L4xAS348TstULvMbYJzqVI+kjk4MfT6FTQ9JjZj
spQEtQ0TzxwFw35yfeZJmsPMMG6f9DT3T6ipQFhRvUAaNGbejxqEXJSMyitbu7ZQHhyQWc9oyppV
vA3dpek+hnSk1uBMyNCeeT2l+zWokN1ycKCVPah3VPwTydwEHfO0b1AYEYymFxutKGri32h2Ti7G
8o5pEsAJg2+t3Bepo44I82vY6yVmcRTTwG0hWmLfW7PGw8tBdJp4aQgHjb0eH9ZOGN2uxIW0jG2S
Rz39NDnilgQ+c+Fb7jZAU8HLtns0RWY3xxEsMugMECQomhH7sPRZjjyrun9KTQr5NkXzjhkEU3ZM
L2AMaW2VjvuG6AksTFkdOY1mhzQf72n8FfRExQn07tciGxlvV+SYj911XmmHnpw+np2kJsOvmXTY
dvPjWrfucNBbolSNlv2mDR59/eDJ5qEfuPurpJzv3ksg0kcVgElrartCjqzDroxD54zHp1sYOJPW
FF+PedPrcGjHjbKmL74UdBaIs+1adWsbPto+Pzt1KShQR+8Ok6YfNae6ZFpHvrjO/DgaOXLpdKnD
HkvGSIk9Ym0moCe4Ti391es4U7NcHXgE0ILK9my0+a3QRX5KO5/MYlTAtACujDJ6UWbJZExrZizO
DfaEYn61DY3OQ4xUYd24JGPihlrlDOQu8I8DzM3aa5VR27jOGjESweF8skNF/jpnBF+ND73tNHv8
CB4qtWUEDWZVC4q8NvFZqK1IrlSrzhbuAuCaOX1k67560KJs9vM4A/Dq9KS3KIG0tuNW84d15Sqm
uwPIc98GfJLGyS5Kms3836qOL1HpiHOMSX81EY3JrVri20zEDeIwB6H78ExMgmL+uAEBts4COVBK
8mwLxaByoGlJy4T1NFbJum8qWi4a5K6y5nDixRvOblv0tNdq0j6yKF/nAqQnm02E/86ehwjBMXW+
NpkW7qsa5Bcon4XQfOigNgp7M3BJcDQDBst80rREN8LCJ0GmOJbPVOfKET56M8kuWOqOM1HB4ucu
ApoRtl9y6G7Rs2OoMDcd+UoeKXIjPimV6QVosfophy2/9sJZWqQdmsY+ioF87Io3qetYECJDmw5l
baIvFVvHbvwbx+G4WIaUWBF7/YtU5tXgE+CddjfgqKt9YDpHba56AaNPmw6LOQGu/bU7hMl6quUO
L1J7Cbm1ItJPja6B5O3rwd6Qxsc4Ia8xSKseNL1hVy1Ovt7QJLKgCbt0GkSzjHP/zaotDwYeyBTJ
877Km+oVOQjNuYgB1nSU0lGHFiu142fXhms+zUBpAp6kwa5jSntYNpeAiKml4o/t1Bi7ro4fa8fX
v1ABElzseteVJdoLx/j+lLlU5kkVPzLU1cluHZyDOwOEZH9nquIl7bF/DtUbpBqFNKC+giHMtEMH
exmSXnyS7ReRGNpJBuUZYLS1jeqAqUJRsHgTeq3HLMHuiAvDnrCMxSHSmQju+vgl7xjeBDXxTBHK
3pVRMGXPzPyc3epNE++zuCMd1prJ4GCHUM1O22EU+VonqIt1haBxgnfqASgDFM9jnlTvZtZl2Er6
YGYp4ZiE6Ld2dPc+hHVSlyl7EJGRO93BOYGqZO32VHadlHdFKLehtN1NOYRbl7YjiejqKoHUccez
BTi2/lJpKJkTGqbGWqCUdPP3gWVf6LQulGEwCew5H7RaizAyG1hfPcbIpU9caQNqAOTua9yWj0Xn
ns3u1S70S43Z2R/L9IsFuo3jWM/5VeYdc+5yejF9Ogsy3IBUGpei6QbaId1BwBA+xuoxaKzooPzc
WpZgV5YN/rIhoiMC3jXBIQrIY4QRNWKNaWg1OYVBLGO1HkaWEX307ZURBDcqiu7AkFvbykLoOWCI
SBoamraPt7qsqierr4MVl5O6My6OWjlrW4tjHZFq2PtwEWZnjdSjNSFnHxq1nMWhbi2mU810aJsL
+yqv3Evv0xA2utEk/VhOe4Am9IdB20Bd8EGVNdX90EjqzyaOtv2VO5nZvsvzr32irw2jFxcszGKl
f0ddKmq7DjwLRqUVyxUoWDxN26LGWeKn5XXstvkjlMpn4nxNwJkcgxDA0mT2i4mdoX0IbBebIXcU
5+xXy4c71cyH64ClMjBI07FEcDYAnC8bu1+KA3lYHC5GEGEWJo6GGT8qvPAqVBQOqjL8JZv3e2zZ
z14ZXcdGnm1GhhFwVMt7g84bIodkCfdg7+vM2KgBOPaYAryLu9ao2OnLDAcGJFZ1b3szVGDEpgAB
ALpMjSR/XKlmlLjWAVtoIt4Msrq3knen7OUVfbUWmWU4JeyDCADPve5cI5w9kTZbbursrdBdtanb
WUrDUpJS5mHkYzVTec40JSnoA3vXUd88D77xkCmLFiRH3yS2Txp+NB+gaVkzLx18WtXUQyAimVGw
Nq5U/YxkBYc4avxV33dvLTCftUiTR4S2A9gfHi/RxQ8TKVBQ8pZegstzKJJdmfcdXlYqZn9Mdk2b
XEWWo6+rYpZaISsB8dzGLChmzRUK0a1QHRcbPYv2PXipVNUe7hjrvujbFfP9Zw4i3/yWEnaqrWaj
i3Fb1QRNVwO8CZO5hd2oy1CH4CSGJznrG+vS/UYE6bucxRa2hF5b0QPRK72jtQObgvrnI5+qu27K
MKbTXikS+NPwcEIIgR/o9LEKts60MNgdbV3b5EwcLSmviUzL9TLcKkmJ7hTPKdqqJSSngodmTIsX
dPLfkKxuqhEUKTnEHMQMZyEywoyF5twP0viadtqbURL/6arm3A3brPBvbXvY8d1XGqeOVeZFMNBE
OKzR6Z4L+O/cNUqDG8Hgwje0e5Az7nLSho1TYVLpO7LcCjKUg/GEBgWjMwMuNO4prTCIzB1KBLPJ
PtJ+bvs0SAUc88PrzLdOf6jgzXUMPzZWBdo7qF25ynrM3pVmvLkxAlrdQZtfmtOwSia930eIAdz3
KL3Fl/Acm0lNe+eY9wxpHXKydyVGQbpIoMAGDgeSGm/QrTPg2w6xa1lNB0gWOmMecjiy+IuXWLSa
WLIXAHIIkEXCa6Z9vETSfm+H+hfJ6AXBg7yykojNmyl5FIAyxZYSkB8xDluQMAsyYtHPXAVmvCyL
j9zewcUON0YVfyOvkZFy2SKlmOxq7TaqZADIAduBok9zPFiOtQkUPeYM3AIK0SyJviIbH/RYP3Zo
mCca89vAxZImgLL4yLsR1YVvDL2O2EOxyGu6tuw151tJPhUATXxmfsP/Q6kJ9uXOgNNRDNCHqnZu
6Up7E6U99WnwVFnOLfEQm2l0gr1oiqsMhUnH9y1tjympD7DAykuewCh4Zt8fuAkn5CGc0aEB9iwG
EWA0x30EIlyfvIAV3KgMb+O58tooKTJE1R2FSwiDE5ZXE1aRTdgjhHOx1ltasdK7gOWXRBozsV90
dYOq9ZDaw9MYIufLsV4sQkYrzM3LCkQ22o9tYJcr34+ADs65z8ipgVHGkP7mQVhrz9440hKFEx2x
HDdZ9MFy2jEOXquGeyBqe3MbSKymWQhcq0442Ju4n9tgWqkecrXHQQga/6yD615rwLUZDhm2ce85
zvBY2GiEBVFIh85fcfx3103DS7Q6rDCe+ZHoPlkA5fiotVzEEuk4gKEH1xjwt+YVMdysrovMGXdN
H1/bCWVjh+Jk6EckiT5DWxTdKx9bymkckp3d7grDnePjzUVdxOCV4lZfc9LzkUMYX9GQYiEMm2YV
JyQmBUTxHHNPXlsohcIeV1Bjmm9eQYcLP+/ZNDxt10/4z0w71Vf2mPU3tLGaKieRuz9bkXiLmeO2
vr+ja0PWNx3I/WhCLmS+Qzq4oZamHSjOBTnvybjzouTSFihmC157ZoyIiVrz2ZTlzdj2JDrjKb2e
iP2DmbEPMnM6JJPS13KEOof7ujH0+8LzW8r1oN+MQ/lS+nW6C5EXWiX3OWX1q+mRU6DPWv06u2Jk
Wx6mMH9xARnjTs+2TuC+Y5v/MoE7jSLz26ib484eYSkZ3Ad9FzuMAKaVYY03lehAh9EiyEsVH2uV
7r1LrSfOjeinY18p/6ywdq0xuiarqkjaY1GoW/jQ9a2cIT+jXbEdTh1t8t6aj8yICyg6T7lyYf0Y
Um4cIxNr3dCzY5WTtaZhHMwyVhK8B+k2V1JtB8qUItWWk4+GZQIHtymC2StP8bQdShzfrtNPq77u
1KoQmst5uj4qkdnbDhfzWuN2X5jaXDHJw4y0I9dBHAH5ApvA7LhsQjT5jV5sgeq7C4TH2aWv8QHW
B66bu9Q0wdfphS0p6pDYm90uTdUdqz4TeGYcSlb6PkO9vHAsA3oeOK/YY06VZ+GhNDmC6Qi+FhIG
aBuI54oXue50mriaERpHQ0NnJaZYXQq0zF5YdKuJupHP5BLEtXe0wvgxqodDlMY0nFKQsIAdiNYI
7xOHweEQpa+QzDZD123jMb0Nkaw7gbZzE3oRrRryK6eEruQGy97i0YYxhZPa7ccNkDWwwAM97EzC
d7GGjzqR56iCs90hG6y8LNx6XnLT5yDsdJ6DlRE674ZfnHoZmDCpk70y85ccPPjSoVONO4/ht436
QTTGN9sTPcismHZIswmNwkYa3on10NrgGwv/w4mzu2RiSlbNQ3WTUkcN7qMbhK+eIgrHNFDXuQNP
RaZH5Pu0IUoX1hviGwCWRXyaENeZibM0xpqBgZKzioa+BiPhjsACYFNdpFgo9HNtsrRRbIN0qXSa
0hahTjgwT70/3vUyxCUUvLg+mt0pTmFqBuuAwKStTQFPSpq18lDdNpaBGH90rEMf4xqvjeGs5+UR
UiLqHPSpLSPjX0doyZ+C3YhotG3HMucgQkLA5lDnH/Lk6Mp02vdBeUY1de9yH4/SnV5GlNYLbPHH
nKSjix5Z7pFZVbU2JuuFMqHbjTz8NxxD7prCyL80GkqlWDgMpWeZFck3Rwlfht0EM4rW0L7XCp2n
PLxTlabfgqW1WJOr/GzqEiAVUSKY/TNkpClt4zGW15lPvzbLIQZBb3lUkZkzyUGaXSBgXATZcKXJ
NlvmulHumGjVV4W9/kc2bNhgivJFxrhKjvFN76GIK93RPnt4I9e/vnjmT7Fttk7Na4P4NoW0zM8B
0SY3NmocDe2cLK05WMdee3nrHmqHYT2oH3D/OsScqVqNRY3koTDdTYaUlgJzPFQxiBKTgR5aOH+O
meckRqjfUpThrqpiAjN8iEZ6KPdRQThHNNA0NWuEass2L4pVCTDpRrUlhmlj2LqplEczTwgB7m3m
qqnv3jujtkLT69yU7VBuHADZv8lfM9yfIr9tGii6bgoxB1la8tPdg2YRRIuJVJc0Lxw1uWVc515w
jBoteFKMvekX+sz1UmbyBZaZL1USvPf1gDgo5LiuJ2FJ6yrjmKQBRl6jph5Zm7LxEoNuwQXk46pq
FdpUeoffI6Qn+GIoVQ8BkTM7jPL1TWDxh6jBv8kcxEhMus2JyuLFrLLXuuq/AGWewYC1WA1VX+Ld
ZZLTiuihdw00fQ05bmljrVy9brfTmBv3jWZYm1meuPbRsC+kyeZqFiK/SyL/jlM7hz+aPCcz0AFK
sfQtQrvwD7CtEs4wwPg1iIoXq1/YJSEdxvwP2x6WWREl+h7R/5xgg4mniGuYd+Bp0gbI0eg1+hX9
5Gk/dIpiJM/6Zck5eY5m7pg+QA6cWp8edUHxlzriFe6ve6WQubpkIpy9YDykhD/sSoPsZmUOLkpg
/zmXwYfoOmczONCy6gSRnT8T3jNBfvn3QNYkljHE5Q7Ui6YZ2O4M41Lp1GIVhCb4KrNfafc9Z7I0
AaSONhEEXtuGAP+d68ED5gPyIL8EigEOMNfXkUiwcWPNDPoABg5+A+P0/Y8hs4xT6uq3Y2IHX3lx
IMpbVlWzf/Dqwlr1CSyg7wHrZd55x7x5IZLnIlBA7Qj9CreMcdwXYKuU5CNy1aJCjjDVG1HwcK59
W+ivLeiSpSzts0lM64UpEHp4UV8xIXdWfaAOyOnU0SgmFNlWnV0HnUDj08pXO+9tCntmMeM80KOt
/maOg7FtOn1YddDJbqbqG8TUE/dnSmhBNp2F8Iu1WyIWACcI6i0vg5u005/CPIxhu4A3CmbRQjWX
zsz3oFtCyjw7Fro3fWCAWZvVfTyVM3SyqOlDQh8HG1J+1VlC4mi4lLMXehqRQscaIYq0XBYi0MWD
VcOcH9Fcr6YA5qIyp3oP0Sy7rjug0QWO4lVlRzqH3E6h3Mcw6Mme0Yrfx/gBynjzffH7t2/D//Df
8+t/xNTWf/t3/v4tL8aKOqn59Ne/7da363+f/8V/f8cfv/9v57vN/edv+MP38xP/+RtXL83LH/4y
J0804037Xo2373WbNN9/Nq9t/s7/3y/+6f37T7kfi/e//vlb3mbN/NP8MM/+/M8vzbHJQpBn+m8/
/vx/fvHykvLv/iP50z79+39Wf//P5k8vyZ/+z//8X/9Rvbz+/X+PL8H89zOnvJcgfHsJfvqZ7y91
89c/K+svJjmbjm0bri0sZZFi2b9//4rxF2WaBt1Idl5TOAZfYWtqAl6T9RfdxlLj8i+lQ/3Jzl3n
7fcvib9YpknAson6Gje+K/78X6/9D5/b//sc/5S16TUBrU391z8bn5LDTVs5jrCYONPKVI49v7of
SwCLtR15ipavHKpzarTyTN5Jg2YRA7P0ut00+g6+fw5bXfoUywCcWe/Ut37jx8ukQ1EbiPIGsam/
++Ei//OF/uGFfcpy/f7CpFLYyrAWAp34tLukwk1V7pHmrswEMVeoup1hxd61kUxXZWfcasp5IiP3
WERVcDJVfKuVvvxNOPGn+ugfr4Fr4lIcscXpn14DoywrsXIGilm6kUWTHkvwM7oWdgi2w1cSMsgi
SSPFKCaL979+///qVyvXUkqalBZwqv74ubRVbUlqXn51mdJ0wDCwxgU0bsdKIZwaj12LbyQv2hvb
LcPfvG3D5If/45n/niPO+3Z1JaWtDN62hWjwj7+8KrWitkFW4U4nVGosv9L1XVWKgCqrIrHhu/3O
m/FdNS+RLpbXn9wQySPx4qtZpfDrSzE/Bz+9HEuYVKrO/EB8/hjsyTQhn3RM0XTD2bWBvODdG/dY
sowz8oItw/kt2ISQYzqqY5jx+MtrbD6FM/3mrvz5U3Gl1E1T6YbhQGf4lITceXHcowNFFF4b9tKi
BF4UaQXbKoC8YBE6NDXSXulm+yAs3Pu/vg7z3fbpU5GOaQmH/4ACsedP7cdq3XYJ6HYEZbYcic2o
zNce5smeYaJPAzZvL7/+dZ/q2/kmoDcJtoen0BDcin/8dZ4vnCLTUVHlPm4vv8/rTaSKb63QH0U3
njzfLX8TiW7Ml+/TOyQCmV/quo5t6mK+/D+8w6Ajey0dgAMb5jju8LMolH60ViIzQ7KLNMg349vO
MuN174tTbpacfXPiuyhglh64ao7k3dWvr4L4F1cd2DlKBYdPnBf16VnAdEA3jUVm5drKBqGo1fj7
BH+kEXqALHJ2Ea7tWKG2ssr4xnLoROPmfDRMM7xNkVMtXFbM66KPCnwL82kyYfQ8jJI8ESjqqzqS
+iYpnGrX3UYJAWQzXAqlblu3K8W3//rtmD892vTUqdkdpRxWfvf713+4xBUTWqssmckWbjvQdozR
olnxwWyZGWbKMYFzDi+pGMwn+LTPbvFVg5AADTcJ9iGYz7l7qnuWeEwUcoXQSF+cMhw2je2UC9na
V6UlxJn2GCwxdhumGwrKgK4eXTcOdiIhc8vPW/g7mg+oDP4VQuDJOZPaiaGEMduv36z8aXOzuIdY
OSwdXp9juZ+emHYcafuMSQtbmJNY4WcTHdk030zMlpGfqex5mP/XVGL9gBByfK1UWB0GMT1+R6sM
mJrXtSXsw5jROnAS594UYMTi7FD5X8RQGlt3CkDCMv/XbewaJTQokYt7bdTbS9WRlZKkBHaFru+t
rB6Q7VxrcrDxFkY4Av6t62gTZEQTj4qMpaDoAzydMYLDyY0ejGp8m0IiLeI8/9Lq4SUlxeE3t4Pz
+YGzMEO5lkkHQMCd+H4Bf7gbyHYBUEdiN+Vo3aG+s8f193dDXwUiBdQeyPK8HqBD/m+eq8/HZ9Pm
V5uSVUZyyp///OOzjrHRB0BW0e9RwOWjMUAcpV/REgDT5mlnerzBusECsI0n9LfGCOI2jeHEBrXl
oFnw21WjEner4SdfdYUl17llT0cVFEiJyWm/0HrHFyZSKI2ps0st5j1l2Lw3YEgvo9E/WArcfFTO
/gyNDMosR4NDOKJEVZ7u+9aKj4XDbhI5RExjWR5XjSjlb27Qn3c2i9rOcBRPJMAk6pw/XgTaM1aI
tw4on2F256i9M4AEL0IJkZWmnL6cXA4AtpoT4R2g/RnS/1WdJsWGTTBe/fppMX5a8C2TMtCVgraG
5Nz0acGvHbuHO0HwZQSNhmFEcuslWXmdbLL6CReQD2QlJkG4RXOM6PzdE0W8V4H/zOgVJwoiakxb
qDEUqp4OMMZvtt6f1mELurpBQUKlyv2q5lf/w61KFgZs9cSljW4msBpIqQQfG6OBrYJV5xLR8+ur
4fy8UHIhlGHNNRAyCOfTR+MlSQ5kn0UYb/xVEWp7wFv2jc/c/gaKTLgMQC0sOxK1DxHUxFk/2a47
s7ZXvUGWuYk6SwVtvOsc+zFEvpGm6C5H0yjPyH6aJD8HmijOJSbKIG+rc+gxcKOu+5I1ubep/Uiu
VQ8gciKQ9zBOkA+V089bkH/uW1Zq+EQXRfcs4Ba66cNh73kyfjTpf1SS2SKSde+qF9ZtUyUDifSV
BZYCWRrby/SQDsi4VE3kcxRako0sPDVosr9m9YZdUNIvTv39YLrF7CAtt3L0L2AkmTqEItrBIyi+
2viK3cAfr42hP4Vdkd1JHdlAE+RbM+Z/NUaGmFM82NaAwNsW7R3bPgqgSO/uLEkSeEYK+0m3Eyic
0k8RyTC0nzlTbF3rxg8K+CSAmuDZD7/5WIX4acWTUhom5ybSUXTxecWDVahNcLBQqVaxtrGKHqsb
JtR1rNnJEgi2v9Ed/2C7Rb0FFoMCzRPWcu6S1JMmNmBFwFyC3FoSzABLz4Zv6MV5dt0oGXwjDyPK
MNEQcdFdQypyf9NyEz8v1xKpKEuGpAClIpvf3A/PANokVL1GSHQosMirIiVyOKVx3Ej9ZLSz/U93
qr2j6jfNwFOgOtt4wMRgFglMZUroOTXDg9Zd+ofBYIpaFMYeu4C19AvSrPH4xXto2+kuCt5IrdJO
tQNPyRroOxsTnGPhzH3evK1/swqKf/GoScQRrm5SarIlfHpbydCUFkfIfoULGf2cU+HsW5Sz1RfE
zdvgGHCy4Yc7TVg9+MF0Suz4PYdAdMUMfg/rAIUlgFEG17grtD4Wy7BdO8RbnsPOfXZbkTwFsfla
iiBb/nqRAFnz80fC6m05HMaZ0OpSzMfYHz6SlIRGjKbsRklXR/sqbLJt7QCGc0Q5x4276nEgS4Tl
W067QY3IzkcCU1HMhWvih6y6vyD2N4Ew1ZfJUKQDS/OrNUTVznCii9MwnkTdTwIC6fTUl71cZq13
RweQkZ7UXqMcJSRZFmRZjv5VhlFu2Q/jisb0tT8/2m5E6Icek+83JMsiHN99SztgevBI3oD+Gn84
Q2Qu8A2AeS4fZY/nlIhSmCLu61T5GlAe8RamTkT4i9nhaCs/QNeAfAt8yj2veY9EvrMNneaTB1Pb
nd26pJPIriRuJieLYaqvghIHXJ7F1qpCLspd6Rhyo0nH2akue3JS+ASx5cQ7oNgw92r3bLc60xZv
GbVwHNpodLiM2U2rYdAYJbG5gQ50QRJnSE334WtlTEiyUqu85yr2NETr4D6Z4Pp6bXSqW4PKq0CJ
lWJYI68OOJQFijv5Omp+hvXlvsSffjGB9DaNhsEK460UEr1AxdLTxCSYaUM5rcfC1ZDrme4idfKv
k4e9qBkr4Ap41qw45akgsTwaAcZqOUnpdLOHuj5kuR1uxEjjV5JpL8zSWCnD46VW6g2IBx82AxIb
LBeD1niOyupCGMDsHlo+rnkQkRcYBm5CvSbvZxp3CfnvcWcWh060u0mRXeyBblO+Ve2sFmGybFlG
ZUAQtMLVUo4Ixcm6P/VGimbrnh1EbjzHTrZEuu9rHcdzVoAF601n6ab5LT/nAjTLXZC0gAE//mrv
QpW9pRGuTkdHEUZo5wFcIBEmWX/m+C83ka99EJmJ4Af99Mz+jmlcYV5wVrmibGScB4c9xe9RlATH
6SEU28Y1NwVCISTczRo0e7NjvuoZhKaGfboZvlvmegtttspOg0/1ZqE8A348ij5c2x3D+b66dU1C
oWLRfWjjcNeX3VFGzLuTybl1ArDRaOMEdfv0gpvb26FYegRKeJNKMa4Dr2rR8kz7LphuKl0j3CEM
3VUv0kOOc72jHmPm1wXb1uue+xHpDO2faJ2j2tUh2uwA+xM5EB7zCI91j8qVMSHDZqJHGd8iJ7Hq
fCsD6NJlQBYvU9tlOuic2DP8zES/LaAti2XdDPGp6EgxCJgSIVBnAsLANUE+Ae1f3MU+WqR4VlXO
PwQ5Q7Cr6DSv3KLH2xdjnZCGtqWVHJ9Q4tmXav4DitDd2OlfbJ/QELsX7RVO0EyNq3LEwNKExiu4
K+wD1gdKUsyvRYT8BA+PL9ty0Q4xHGV2iCqfqGAQ5bPyhnPM8dJoS6Yxtrudag6MRmqSNCbQ9qMr
bhZ6hjdjcM9OQGFKQELUmh90wgFra2yTYHNyv5hTqDEZhpi+UmAyStzAp0Fk3JDrUbfo4snRNEHV
r6oKGpnbFU/tlBGRMFMhLK/8RpxDwhmAJ68mRQ5cVhhA7bB4TEqzw48XcP1gg+4nutgL33aBLjCT
broJSWjNp2Q1K4+SAl859rZ6Mhdd5R1EzU6P05asgS58GZT70BcaXrpCFTyCmSBOw/B3CBLuN3kA
7BoyCNrRITU3Ttvgt2wetUy82Wl934z0nWToIHwvS8yy/5e680iOHduy7FRqAIUwAPdCdV1L0p2a
7MAoHqH1hZxSDqMmVgt8P3/ED8u0rKxedmgvGKQLEA4csffaAYp7BNnYawyI/SQbLNHIjoAvOJNv
zAxLOm55VNpli8tTC3ZdBXDe0WaoAQOFvGGoJon+KCuckB6YpUV9IScKMXoX8GFile3hOIXGj3ZF
gOXXKEVTj0MgWuyeaI4O7BOQngK4GpEh4MtE5h0YT/j+EY6yeXIQii3SKoxW6ejcAtJ5hZWzzrRk
g3r7SHs0u7OGgvU/YLmOHddk5c9WUWpLVkfXuLduYpB7LNPzVcXLWwopiZHlFlE15ZE92WvjdtQl
RVMvzCRbg8d6i3RMRok3wq6HUTPqQIANmW/NZrrHxYpSwSVsq2lScA2ftdONJHQj9C7tYZ2aCqge
7FpNYbg3MuLcCFMi2pFAYX86Fnb5bQHHRFz8HIATQGqFFmCMbLjAk3H2O3TFADyx5aVoD3ScjwqD
daQxuptxBUmirmmHSiry419m63+VdqM2XX0VozdiWgoBlXW83sFdhTmiA6AEc+BRylymPTkwvFfQ
1PK1M11s5Tw1PkLLiOJtXdcZPnBU/mAu2XQOlsYxxYDXE7i1RDuPvXbhRvlbkDEXKKw6Yk+jsKgR
ALINso6iGKs/1xvnrNVgbSq03v0001dUcYOf863RE5jsE0jC3u4WjQVkIumNZdfYEBRBCrJ4fSqy
q1Dio0T36Y5s850YvwewLNRiyyTKwSCAMBkGcuIRxG+EQWCYjl1JlAKNsVvAJ3TqHak0Nwgwn0ZI
qAv5bANnxYt3PwwImaIMS3eUvTTMCjj/HWAgTXTyWnKthZFCR4BNI02iagPjlxtP2WIQ7QOSiJVZ
mhdcSBH2ALmGOYE6sJ7taC5qT8UD+x6ZFIz4pJ4cEjXsBk4co3e4lxErMVsV2BX+gPeWueB5hPcr
pa8fnJAeC6FZZxazdYpLjoXH0ITVB/MZ8zfyfT5PFddOyR81LzWwlMkJeRnGtAD3SwabzCeefVlb
IMX9F8wf5EjpT/NPJObQkNEJ+Cr09FfLiCirD91sVRxwzWmTBbyVuPiiJ2vWUCz70gIBHmKsdTDf
j+r+vm+9TytgY2i28W3Qcf8z7h124dw1DXKHivg1ayYUQuQbreox3ydoAeWkngaIeU6KSrzPp8+6
xXgQWe2zf/BabZ9Y8mMg0g08lUlaUWJs7bY/DZZLyGqChMvN/HMpvzlJ3oivJQg+xhGDu3AzSqkB
yI45xkW7rKxmh7nMX0XtcJVKAsLFhSZZjU566K24JX7OKFctyRDoAIQBCfHo5A09a2bWiIoH7IKe
fWOK2D3+fFGu+9hII9v+/FcTYjsRkLhXYWlPBzuM9UMTzKzQxAng/+GjiovpwMXZIpspqIJNxQ5g
MdqpAYuveWA7o53yaBZoj4yC1VwKItgPTMPaBnjhegvDU2sRv2ObPqJdiEmjYz/oHKdl60Iqir2d
PdrDbQWsx+pPKNgoc4IXqqFvw5gj5LIq2wngGPD+zI7ARuJNxmB0CeYwQ0gTQ7r2KcHPvnJesUjx
OaWPXccCd11Rk+tqgSmll4Tl2FH8hLmVoecwN5HGlapoRYZewVnHJJttMrPXiBC5ha/07rmJc6w1
AW2xcn6poHZRcEzZwatKaxcnuOUmCsB1MizLAXspBBT0e2YkDwQ/Ohstdu4xq3cn92kAdHO2s+i+
sUb7vpqQsAVIIZfcTd8sRN1bR+1kbIiLCIl28w0yVSr4cki80BtnzgZn/+y+y05xZudnrcmgeNY0
35Xd21gC1A20bhJTZb+OYjc9ihEVZocXJelbCCY8W5JFXOoDOPqFQgCNAd3Fv+ilAOKYi+KrJcXc
3uPjnZvsnoGqE9ukMVS3MuTkRjJUbwIyUbdaaxAREFwDb/jVDL1zar1peDCbNljGDkKyqk3B1Bb6
qW8iKuqA7+t6EaIww0Yccksm5CC+ztk6y5qk2KvKgLd55kOpPPRdCN8fahLfiKfr3+00POo9OcjY
fT5kDRUJJtg28BP3eVTWrGjnOjnpxS4bQ//GG3d5OHWHvnXd9RTX5KeTYxBlPiKQCp0PcwzcuVGo
TuZm9Drz0I4FYldphDtBF7WEwlZsBy7wVpD7yy6v3wxTI5hHZI9mQaNDzuNrMENn7KhalGX8GhvA
sRsbd2ECKw2tdkjkM9yqMFblOsGGBT44kmu7mfaunbtozmNufT3mi6B79Zv06GLjonvh7qcDi89r
vGSpXn0n6F+aMm3WGJYJiJ5j2/qx34eEcm17/B5PeB3SxOhXQt9ng2bs4BeOj0E5znGc/Q7LXLr3
5pNZFYxNgwyuYceEcvbLFAtBNtuVHWzLPcR/x5Pk3kI0I5KttNt9YJq0cSYGCd2Aqtx2OyasA/Vn
Sdj4gN8ezVO07ys6fj9EURMa4AMwim4McEErRw8QAo+TOHDKX2VvG/tGyGSL5KR50AiuJfjLa7+s
yt2YpFBzMihKjLDjysh16i6mIt7Y4WAwuA+sYx9go3NsuJqBiMKLXYpoHbe+fecowdIQPSm3qj4/
2jpCK611kFjV9bbzhbHu8zjbVBVtYF1gv/bKyHhAsLMtnYyQVwv3Y4F88i7HZU+EqH4oK1DnFG7e
m6D1mLLpPfUCdK5ahRM5bXfkwKvXBkFn7ZJQXRREgGXqkLXAaYgPUw/0nusMcNMhs4JbnOnYYG0b
3AdeXz6ElEOdZ57HrrjNcHGcmG3JS+gcuyrTl3pdxNepGJ11qhwMKlH0aEtyLnsrOWkgcDbmAJMB
Zcy5qnD5NeWUbpKhUAub59pgLhW7MQEU/8XQoj7JITroTWeTb2AXWNVS8igp0sAku+SYIK6/kqp3
dlHmrqsOW/yQKPNMoDxuDnynJ1ZhKOgFUkATY9hlmpr7dqRTwuNLIxvFR1YczrJMiByKsBQomSc7
1Ph3HL/wGmOJWjnm1G4w+MtzO+hfscPahRwJfZk5XvRYtHH0SCLvO5KggHGIPgJQtHZKjf591g2f
lMzlXY4+Y9M7pDzg8wr2Brbg1WjK5IzvMz2TIFusjS7BPwrU+yAFct6xwGpQZYA/fReZLoTD3wBk
K/fPVTBk25z8pm0e4PAPQi4BTcG9GKYBlQXpW1DhErJQoyi+7cENLVXZ7B1L8y6jHZ7GUFEp1LmA
bxCTGBpaK63uId11o/sOdAxEJ4l7jbIh7TRwNufHgvLtRisTf8MtOR54py17TvaNQAWI4sbUYJ5m
JjJB1HXxHnLdofJku27LlN1oOLfHFmJ1HtZm5uqIrcvddN0nql33UX+nJO1OIzTtNAbZJ4qUu9iK
u9uRAFMzOSWhVAea3I+iYMzT9o1Hyq3T7y0OOReZXkJYGc3skk+y2MDaT3cjeoWkxS6RjK7YeVFZ
webDE2dKboESdC/XR5yWTWkOOzs37orKdR6TSJRbmNv0EmN5m1aWfWhJmTlN4r2AiLkpiEolp9ol
SBhdLrBx6qu6M3boT0Hn5LK+UG3pSJoZ4LhBXYNaAZ5QUKackoCAOAzmfAy7kFJE5ewqJTmboRVw
Oy2sa+ggxusz5JqZCWo87Ars1q3wl5Ykb0VxBTxWmtmv2xAThM4dZms7xgd9OS6RNrQ3rhrSTdmy
SpKwENB3LknJAieWtg+N6RREv3fWy8gMceN502Nkm+roGEodc6R2+9LqhpNywFlmgk8q02u8UJwi
DXDg2yBkQBhRp2+EqlibFiJ9VdX0hVAvWBga1yVTeP1lbPP+EqEVPPZx/OBF+wAMzJ1TtWqXWuQ0
jFYLQDhv+7XnuN7FM9UdEbTcvoYuWnsat7Sy6LleD5Xcwh+kHosv0/A2KPMRTkK3Co3yI3ba5OxM
C1L2gGFqE8FV3rCJhzy+IS6aWIdIY/6dxXjtBr3b22MGUTgYm4Vo7WkDOWPYGD3p1QzfT5XQk9PP
vwo5XpWN2Cjwp+xsz0Q7lH7cHlwsf5PlQQKtmdPHThAdOyyuYv4MKKtvzvlzhR3MiyJAC64Fe7Op
xC4Y8NxH1G1LS88OvvDyS45vbmOVNe+Rk5w7ebRvo6k8e0W/KYZnpuGnuh17OM8hPKHIrDFJpXM3
72kHredqjs2ccm2aXBCfgvBqy2DmZoxrS+DVLrskYAwaGEu2l+ieR/ydbuLibLbCj/JHgscsQ2ge
uBNwXq+dZh4C/MpfsJS3JtXJFOfhvoMXxWUb33VFqJLnqoeCsnsAHb62K3IjzNFtVqS5J2QZgOVK
fM24iMgGiORGp8mIkcPiAqPyOhQlxz+3QsJRbe+2sgjNjMuy2FtjzDjElAOjdBxOcUdpDF4GrySC
1TsduXtHcs2D7B4CPv0Xu/Hi69hgiOrrOH7UEFjYk/hypdusWQ/Vi76RGbi/kFaTfcUq8qBJosir
nsYBKFiA+UYP3W1RyjvJPe8BZMyubZHne8BDlzrEqVtLBwhQwqExpsZCLCt2PTFXJ2c2kGHvFpeO
hLVFB7AAOoy2KXuTgAeuLRtH8hbN0aNng1G19UZP3OXd46Cp8BS3sG7olR+1qqSEMqZ+b5MvrPG9
jTJDlExZdWWT80VTDVC2xm5Uk8nZSP85F/YpSyTIE/adG/dnxdfpwTFPDAmlUt+qiKqiiEg/rSZP
I0vilOtKPBQ6bvqoyf1DmpJLCZk8PHaTio4ZzSInD17DpJHQM7zPzteenLT191lP6lleyelWBkSR
1YN1bJwRlcEACsqTagNVgs6679JjB3n7SArErQ627VC0criZCF/aaY26SxKMUilgHSPN6cpzAjJi
8ANYd1nWjp1v7CDv+StGNfam1MkWQDqlgJGFT15ugfqio+XsiEADjK12O87hL33eiiuV7ZM0m5OJ
bYm4B2IgkDRdII4PCx4+4GMD6Ysxmravpznbq+nCM8ksSt2PpLyrMdO2uqusvaxInOgt214NhDkh
Tu/lIQlLdwvK8b33p2QFgaG/aF2vtrGbxLizm4vZSs7KwdRvWcIf6FKDW4jhn2Hapkeqx/HKjT6/
AuTAQXmJIvvFBu7B5EYyw8/1bW95/j4P9deup0ZIZWnSGLKuFdKzdmXBihuDp7qtciZVOKnRfFM0
MOnNUOMEQbgwJYxExsAHdtIT7K8s3GpxJAmqTK+z5HQlp4oxCZGec9MbEoy2wtlAFipKUP5GLHoN
k4nE1B7MIwkR4Z55V7xyXGHcjQNGfcJEEN7lF1F89SrnPhWbOJ9q4xZ4tn+c6vC9obvbKjzEixAo
5bpDR77CqYoUo9Xri3Lt9wLTzc710nZrUTSuuzp56ucbhTYxWKYC9ZFm3/vOucWBRfYLe+zQJs1k
/jLPfzZxaVUHoEtXqAjefoCstPeU2A/M/jA0S7c8/HzpiIfFV9Ybi0KX3ZYVxaVpx+5bpxZhdRJ9
qtox8fPl/b1tBNWmBjFCkk/uHZGRVpRsTnfvs+tmu5FEnxaHoa6i/jsfgkvtJcWrXrNfzaWhLv1M
4vMT8hfCoe9vhlwXK8eWzlORax/wBnlOdjmuYzHvYb7asgl5tCCWr6Fz6udpRnMUfswETCl19SdL
LUtGMbDHY7wzvGLiv7Y0bfIdElu4lEPf3nVJ5GGwBEM3RIE8kRMo16bFIkrOWFLMGs1XzfLu59eF
8B/pKcIXV4zFiqK7uwWP4uxSI3B3ER+e25//8fMjQRg+tT/PiZdXU0J9MeWGboKb9QGznly7ssS1
PT+xcDtvI/m43/28rJ8XaIXx9ucoQdA7Mmzv35zMUMsexfn15y1mUVMdft52WID6JY7HfAS5iWnG
buSvOln/vOL5uHnzARxlK1ZWlQ43KKLGfRpn2c7WK3X5OfiJMxav89+VnDRaeYJ8oSWcfn9hjHXi
ApO0C1r+4TTMX5xx+MpwPG7Ceu4Dfn7w53/8+Ss//3IrYnELHOm/f+TnAX4/1s9P//mAPz/dcbfA
2nr885F+/vWX5/j5MWxuzsKeyMv5/VB/e87fP15MxJeVtXP/54PhBvzHe/r724kdop9ap9n/h69q
fsO/f4M5Zgx+LmfO+s9DUXoxh+bPx/55iKTp0oOhleu/ff/npf71/fy8pNR8E7mXb//+sv7y02LQ
Z2waLsDf7/bnz/PP9/P7Ef98p7NmifTMU/TzZ/vz+397NU7owXlrLPAI/3w7f3lxf/4e1nmKFHbo
f37r519//3sqFC6r/x1LO5W5FlAij114SNBz3lSs4bj4rzOniB5kf5d1Dlhj9uO7pGYqorQe5/38
nyFBx/U49LsezmXjUCAzMCfWLLdOFp03ETd6dZs23XQIQoasRYcl/2eh/w+XweX/ydfwH9kW/sXl
8F8bH6LPumiKb/U/wf1gIfP6z90Pz78a9b8W73nyL+6G+Xd+uxuE9Qf+BewNrkAa6/x4GH67G4T8
Y3aHIY6w0EZ49iyg+oe7QZh/WJaJbtLCNgfNbzYd/MPdIIw/kLsb3ApRAf92S/w33A3otf5V7oN7
QUemjTdNolwSjvs3lWEYOQ1NjgtDJ2YnQzDLEeFquDDA7i+9yabk1UvBLTQVNW7HvHYOrUlcoEEw
y6GwNFp+jEjDjTbmdOeaStPgICZy7lZWpkOegpdwqUcNwqVM5Ozy/g4rKRYDIeuL2Fb9DdRDa+2N
PmwNy1Dh02TH/tYANvEU1Wqg8mfFRrUZ2PAgB+ETYEABsvAs+77Nol+5J0IqJvtL93R3qQk6Qg9V
2qJrytcUvi3TfGIeHAtAOfrXZ2hGX6HevyfJyN1hWg2NfSgdA8JRsB118w4n+wVf3T1xLZ+xxgy4
dZAnEM0+9YeQyDaF8gLV72Nrjg8mBCsrCm71SpzsXKecBDld2ECJ1ZmEo2f0lIegj05dbZ6UlffE
tNZvVZ/j/c3VC7yu5xqsHwop9RYI7ZKl1Uuvh8xN1KEOs5dYi19KpQ5xoG/aLtozB9hmyjvpmTib
wbhtpQ2/qQVGphyb7IOye+omKrPAU7s8glzkRM65mleFhfsa9uqG7clukBFu3E67yjC61w11gjBz
43q8Jqi3MKkYpDkkKpc5a6wm1NeaRWoYuhpJxAfBBwP3YbGDKLfEXL41cwOIT7e28+kjNt2HRDCF
iqvHLvHhHoXwDoaUV2e7m3Ls72JhvST5sJewyJhfgVyusaG1s5iD2m0X0aMIMXz7edWvWKDcUmTs
yeTcU0RvE9Xc9zqaglq/cujhqSVnPcAvGWTvnj3tDJDcnjVendE9s5k6Rla0KXTtDsfntMA5/MtH
jdwnw4m54XM0QOuj5bVWskSFo02wVvCvIksOnnOWhwtcbqQj+OY3I9MX4hDQF2tr9n93QQ0pRdnm
zTjoexBG9LV9+ZkVxpWhwh4ugbXQsvTek5xtsFx2A8aoUuoPdmbvmT6dY244iz4BXNIhU13oMXV/
PfaEZjbrqQ1PVW28k8M7E4EC0PTxQ13G+yExTnbQfROcQoRZmR1t+sCC3LgRGNXo50fPqfbB4Dxr
eXGncaNcqlY8NrZ9mFibNCC0ARp4r44W7tsS55zN/Vivq1OKprYt6icts69e59/r5fTZ4i+EkcU2
2S2Sd/Z6Z1ib7iIVYlxpBnnR8AfvANzf2NBwYczYX6rxLxM0QHQI7S4xQ1JvvbPdipOWAfAtkVQN
ERAOF/5Y4GnHoYouniZa9oXdIY/RvUx1gdK+mm7ruiJSBatC2T5HJK+6afEc+9ODlVTjOiATaB3H
unEN8pFU7igqcXISIOKNdbcyvKhbel5zkwAIWCgv706Vo303oX/XkehokU2z5CrzXNuzNE7r7tBg
jSg69DeXZd/aVQoAIGj0xtKbTRHh3hiJwEIJ2B4QvSN6zmjburqFgGbSZ64ALBM/yJ4ODL9Op5xE
uMOyIrztolzbCo95bhPVNyCYgINlqYCWY95nHKEt5QmnRl/sdIMdVlQyzprGal3bTggsxW9pMa3+
fpIm8Ggz3Ya1R+IiKraJWQ4yDapeLcpOVlX+GjQHyA5ZXqNt9K/66JwnPJnw6uArD0n3PpDVq0bn
20zNXywCGVkIJg6kqE1ZvwtT87aaIYc07Zss1uRtbVfE6TR0p0Wz9kPiCGXSXrH265g0dTrQBkIW
tuKKRgt4XcO4a0kfjsBTz3dOnz0IEjTXlqzrOyOFdxyrZthbtn5qCb/llCIzJ/dSnfBjOJ9mXhN0
NxMYvXuittBWGM2wiGbiiejtixLJra0T0Gs2dGtx3lxjt7vHGfzkVD0ZEyRb0c2/Fo66kYa/VUDO
SCPfjV3/NTi1CfptXDZJc9SGIO2WseVFR79gsZM4fcpS34nmPSu0P4vhgRLNTiI22vWx7c9iggAX
a+nO6TuKqBOWRK7BSAiqBgnAeSeOFtqXpZEiDZbMWTcZlKTtmLbDsZ3RN3Xfd2cl0jN64huNqeeh
SyRw1KZRWylt5E25BV8+bD1OuPHbq5HUwkSCgwXKng2Mnq9KBT3Hz4piFeseeywD7oggw/roFM4z
qmeQfLhCIIu6Fy6g0Trx4q1OuCMWBkQe9iLwq5em9M9eCQqOQ3Hvpf6ORpupUP2qOUR+GNqAlqbm
iIgkfhI5ICfDjAj+UeYi7ZvHKp6zaR0iDDoJsLkX1r4ak50fwUBO+QWT9pl8lI2DCZ2sqjUFxtUn
62CQI4MV/HBgKa1UIsGCxjtU3wM3xbTsdgpDWOQDb6YucDhNZU5K19zJ6WI4dikxQE7dfLJ+vJ+6
7ikh/MXstOfYDm/8OLkZMxksB2HtAs2GnvDD+Bi+RF3dVqSxT423FVpGHARBEsSbOrWOknN6KzLn
A6Yq+pGI5TyyIz7CY/ZkKKu7m7ppCXniw8t4Q0OWD2urNeB6Re25Lxhr23ais5nQMVhm0U3JRvBE
OkY6www9nUBe110pPhZ7XET2R1AO8i02QkYolW7umzAxH8lnDqG1iRdo5Grrgqc9Z3rARdOQXOQz
RVIqIxJPrHNWJOtOWvkqMmmYmdiGW0v0b0WRYOyn/U99p/7/KOT/yzr9OUqi8tdX9P4/oE7HDvGf
V+n3RCOX/+ff6uj9r2U6v/K7SDeNP5AoUwFaFue6i6nk3y3IhveHOXt/PIED2LYkyux/1OgSmzGV
uYFHzJZz6UzJ/+81uvcH38KBgeiZrxKN/X+jRjd5oL+a/rAy2sj6bRs1Pvpqw/2b6W++vIDO8wHl
sZU3ZfRLzxX3b/c8jdnOhDYnRHbRIEFayCMT5c+4+eiXXzUnhsMfSjZsY8dTbAdXFEP50gOVsYQC
hyP1qRf2S54ihsBPAo9xmN7+cpT/0S3+i0kZB/ffXz2VN+swia+NtyHFbFv5i/57ShAX1T4O5TzM
XqHwn0qiXRaOQkU6gtEWZ0ZnPjKXjol8RxFaR6Ox0lIYUv4vDcHwoeqop2w+HMOk3QJ2InsgXud6
/wvQ9M4n2y9O2Ffrs3RAFRYCSVsaywREp4v0/KBQoVgOgKEaa1Slu0ga8kcv7ohQdhkHi07/DDW7
2jaVUzCVdG5Gnbxvz/uQhkONIwlYKhNZsXisCCxI1VuIlGTJhbXEozdb4+5rnB99BdidoQoBDWly
h7YZIGYCRrL0cyQZCNYQ8A/LEDoHgOJFFSKYa+IYnDr4tbaH+AEPdD1lLvkpfhyjASj2sU5ZNZZ0
EBjQ33QgumMdbkD00mI4lCJlktLUdHi1EGOsiMOdVn5cnLspC9dJGai170CK0j7MhPlp15K5o6Ua
wkHeJsYvFxaTfy/T4iYlTfUOl+h5kvXdMCIh05GPGh0sBmcke8xk5evgpFjFIdvb0aoEnK56ZvbA
kLaMU8BCDr01KUYJQuCFjs66YP+L/5fRLNqLCM1e3KiKvwtb2zoh9aom9AegOfnx7FiAr9jmKzI8
boV9nC8bDcgvmMcFgkvPmu4wYwD4qOhRxOgc/WpgOpzQOM3/rzSJH9OqbQ21giXIxLyEHNJAnP1c
/5VYVA6tBbJS7lTTfOhJBla6k9umIQwwMnUQXtxr29x90mVLKYvYzAsEqgdjS1wB4EFPe3CLmKVP
/+ynrI21vcmqgFyyVOxw3/vYKEx37QMqOxJoTSP2kQtFhdLBbYIRyTbIzV60ZNgOwryWFYkebBwZ
mbMA6d813fkyarHsI/8zF/175Hl3PTqU3PGes7OVzedWrX3IwGOi0zwHCE2Yt6ukp/meoudRwFvz
wydHAw6OmYlzUunHQsYHJAGIpKHdWUV3shsU7E7PVqOKM7Bq2tYNSOvNjDt2hKSa8yqxM11aditx
Xz2ZJVvFqaZC16bxZlDdCQLLmy8akFu2/C5HLCMmRgG81Q8hPa6H6Lchmh7oMFwduGGDlr1b8AZG
HNGaZR87g1gUqdKdWZJXZ3unBH2VNz51jf8dMjNvyjJc/TxMXl9HKkmyK9Yojd+qtn/DuqgWXVGj
WEV6HOF2WkZ28zS42bEr42tp3OQKqao56vdWigLYri99AOwx54KXWcSnFp9k0jeAz8iF6qCMMIJg
Vgin1kYEMxis9pEHLzrRY5Ap/KNVJkevz+8Kn7Sqwi/WLVqA0OyuIksJJ4vUC9g7oJQ2otIM0TaQ
GjxabDmkF+CI6Ehl6fpmiZ0Lh2//6CacB7aCS2SP33aIwbYV3j4kpUfVGMzKhDOkL5/QEG6xSSO5
BHoF5Baa2LGvmqvem5wCBUVWFm3iLj+7JuCUSZHzlQM5rVrOTFLuBT2Wx5LGP8vcPHTzajVoRLYA
yUaTM96yD37WRnWEKLhNAQ4tUoXWNGzlN3TovggeR1lgoejja5hVW6/kqgIk6lK39aGLso9GY0Pc
hQ8WagPKt5oPdHTOa+25ys3XKRG8PFkuBrYSrJ9ROZWhPIDtQdfcu+jZfWfmMVf4sWZsexzvLKN7
LgU966jtm4lcnGCURLuZ4Tav7XcasheUnWzzQ/OxKr0cOCXEGJM/rJYhV7TzGCkQ4vxpfC+FfuNn
1gbp9a6n/rQT6AvK++TocMaLY90h+qwaOI4iY+YbYtn0w/DAHiTdETOaHDXHR+klRIkt0f5yI6g5
lMXbFB8jkT/BeGArM63SONmnTVXeRRpDjFju6V8RsUQK6jT3LEZEb1rePaCPEXgyjKsgoGVU+Z2K
DXYw1WAv7AA0ZqGBfZafSrv4llpHWQKKD/58lB46WVwZVqPAI6cxHANmZZVVwJP0CxbZ2C1QVkgM
GOZGN51LaNffuV295zH5HxCdxYp7JBna+nMK1Mpru/pgZDm6FQ05hhq/nN6lcICjwy1TnjQM9Ac+
l+90E3JfRgGBig16lzAyNy4dzTKHhMRJh3gkKuHrZxpjuRsSC/hTfYmeywkIHc13Hss4q3bWoBpk
XFGxQrS7dCtU+SrG7YJR9lgjm1wKZCgLozLvpdXdxyQRgeZk96Z8oJ4ILuwwhCwKvU3XMA+RnZE4
GwwRVCN59xZ0t7HcMCYFVYboemFH6E0KmMYswyjyHW3EoO5+sOac1n0cMqsH4YQKkTlB+ipHPgEh
FAI0U6SqTvmXX6H/qqqH0Z/xdTjvy868Jnl0CzRzMNJmp8b+l+aBpauSdil6fi3Xq36ZWw6xwt5W
2cGuEu+xIMqs8ctHzd+LvP0OwZQTXKFey8KB/NDfWHrx5jTBV+nSXpDbJrv4YxISCWfNJ3cq6tee
U3JJNFFFdDeiOxZHzq3Ux3Pv1Det6DYRWWLrOkjTNc/tL0xnrSTzgQIbODjFAl62Lr7BMLFmv3pJ
Lw79FL/TsufLtOC1GoP5InHcMn5jyBQ0FlHWhUBLRTB3W1vLYg5FTFJ7V6kY/lGFNnWSzl3NamCt
E+Oylr1LmnF9kTppCbVABFVOBiZVAvayERlfgaG2rcS6UJraTEB7U4tFP/K2reOOSOPRv1kkE7OP
gX1PFpdR3DPZI3pUtpvO97or8OxrK6xzO3knuqC70E++OlF/0dde/YgeOQRDXsvsThvFCyjxR6ON
V7nq7zwi+TB7YSepgufOJPFSZAGyuPnnrWQ56DqezdaBCEUwcCnJTiqGVi2Zk6BU6dsHHNLfriE2
lfDF0vaQ2idZ+lC/QBTgsxSGOnLS1uYOBEYcEupZ9fp5xJrBpA5fWwF6se7CY9phpIvtslrZ75zl
Ll22/mhrxneWpwpAL/MsC/Vgr0gQaouvjBzNhbJA1zG32bYOYD6zGb/KqrqpjZj7/XhfldSuo9O4
3Ff9VZxBQ/R6JI5kij42eEgWVk8kGWt/yuCGjIVHh53zwvIp7FO33wbh8JgW9TsFzhpmWbvWQ5Bm
eW8vGg9EzYAxPQcrWbcNQRZut0ffCWxSG5n1zZI6H7Elfkrcx0Od4VhrAkzVNaFDVbJVCYQDKydW
OG/MT2aS62mmU3DsRib65X1iZC8D5dCSOB+Dih6HsEVkj9BJHDaGeDmZGtYQDW0OotBlZEncOUx2
rAHEplXB+hTk2lc4HIqkdZYDHguLTJJbHVCpFgkgsS5sJUdLdg2mjcoArZMkGt4rZd0PHkMOu0IO
pV5jnTUdIqNnrsIvWqY/WyMYbfS9a3dK7EUUw0awL1YKWZmDtQ/Tl6yJvyMpvgamNkHhI/OYJpRw
mouk10GbVcK3TlrrpnanG0zPclmC4SutYR9E3hkKfNjEuyj27kURvSETWui6+ZGbROwEbvUlmZkx
byncFQzjXZr17P/xkS7luouILUTl9e2X4+3oOw81d2Tig2a7CSMfkkwJmdWaLcl/sMZ/iPT+pisD
nke7t8u42vWud9VxH0mq2P/L3Znl1q2lWXoqMQFekJvcbF4SqNM3Our7F8KS5c2+799yJvWew6jK
edVHX0eEJd9r500UCpmFSCCQIVmieHb7/2t9ayUmOGbwq99iK79lpVuXEEoWBI7hr4+BOiPLRLUR
H8nzZY/w8AF3eOojEhtA0D3YmcQ01loLalRHM+K60aXlS9LCIPl6i4zj7hA6Zykm9VORhs+qH4wz
oyapCxrMMsG/kIbxAKAkedPAIIxS+9JTiPZr0NK5gf7bOIAjmJd3ENle4mGpk7eKzIZAkCGkq9ke
JCfUBuhhCyP+NCAQKTzrxRINwvlQX45k/S6fogfyBONl0TYH2WSg2pvuRnTGqzG0n3QLDlzb3HCd
wPhT3yCMJVFpfG1i+3NXcDglLou4axuasIBMD9CwWfX6DPgr9nSmyTyMtqWJlg8p0QKpDmmsTxaS
z8WYigcfd7uAijGU2D78RaPXx6KRx9REMNpN9llm3LrkYTpd+xZDG4fwwA8xWhe1vvO58NdN0R2x
IK7jxl1I23rwTbNBbuq+RFZh7uoYTIERiMvJfs4zUiYmktUY/sjlyoDc9mS6IdVyR57GIqid2fhm
sf54ZP1K+5TldD4EzZyyTB41JM19FJ7Kvt/0mdbC/CMUZDSypx5Yjuit18gkwVp04YWRNvswlEc9
sKhnYpuYP/qYQWoh0Vn4kVEeHKs4TeV0ZyXmeZAEL2qcTkFV7OaHSYbyAYrMeUFCdzjc6jUn1MrM
HiEUKtRfdA9GnFy1W95lM4W+t9OKA5L8jH2BEie3Q5gDF25UffYCssMqA/IDU09DXtzmzqc+0OpN
Q8QYtZaljgxoB4XDPST5l1y52q5C6LFvux7tzb010ltA2n8wzekRIde6SnmbaTBs+ro5cQZ+gHGc
rof8LfN1fRX55xGr5d4vfZjqKUrpDoGvXvdUARwkFU37uQO1SCWhAO1YXjYecegGHf0ieh16Qisi
rtiScbCpPDKVrCnaNBqDug6qk01Ilafkp7Z1rwPD1IgBX7PSjLAs8GQJk36L5Y/8YZKzs1PeB+YV
dQ53VaQ6b4hNBTMzZ5qSBqjZE8DkVC8d34XedRHBpxgaryC4UT61JIsvGhfjq0opvI+GT+Ecagvi
G8FJDloxttoLo3FmFApxkaiW0AtPV9Iio6QDZQXcGA46uN2x9bf8j6QcmxBgAg++gZWmT3bOvuqG
dxA7nj3tpqwjfy2S5EZih0WCHNUnmZVy07TRcKE7ANEJUPXv2SAeKm5fx9Cer5JFF54N5QjXnMnj
pFH3FPsRLibKJ8cxYhPMbc7KU/TkepDakhs3KB5zTJuirj9Vsfukhdz0YKMchA68wUx6cGUqvK78
x7JJnwi64m/py2CJGfIQjOYiUMBUApuMTdph0QRitNO9MyWZJtFA0MCkR282UTNcyS8V9PJy4sKo
0ugxC1BlgconocDc5356J2EYU4ppCSqAN9QYxM5quX5D9qfNASk57xosssiGnKWWRXdchJqFF3Tr
QFcPYcXLrH1LruvgTnm4/OkhMnMJkmZSbyM9uyt9Al5KDAW0yeUShMVFYaJRbe3iFOLkXkxqU1TE
rwUZNmw6BoV3r2vOrg3lifjuhZc+uAVAHz88VmZ61pXR5wlRIbEVw5sbVEQIaPmuxccGGPvQall1
EKANNmNwkeRWdpYa1o48yegs7LPwMuYWsxgkliFL9EgKA7kvqNDwaFp3Cqh1GRYOwQHvyZKK5HNj
9fcBMDMcgOLNZBWkErQnY8aCtlKCvK+QgD3w3fchSFS4+iQ9Tc9YwzhQELgxhdZuQm/JlooLKbSs
fYW5JRHltEEGhBXdJ+PXyICG6gMXLVDBsKsxmk8d5unxaMkWpSG5VYsKqh09VtAL7rQ16cekgkf1
taqi/NESCiALtlYN+MKg3ZWy47NPR33h5vLB8EqL2l994eXpYwBDOcrC1RCkDpJQyoDeq9vgtWkN
QMOQuZDSFibnGHWDspuAIWGcR5G8qloUyhF2wCkijgC9PqZpwPNV5ZyQdxDR2PMBICQeJH9slfBs
rd/vx3ZE1pMpCq6hTa+H64+aIhroSLxdjtd6c+H3dLvD+KrufOyYHUkZifmifNyFoab2un1lQMHg
jJCHq6rIoYaTddBQj/N6xqltRP1y4raynBz7Oh6p75ZWTBgc3isaIT6IgTkvUz2msFFPrUFcbZto
+7TJ0gVz+HHK+Zw4jFQrnz8hwnGPEWaF/+0qs8OrmnIqMY8bq9Muqri5jJKWJM6YBcVJTQbtYN4n
itt9BU+AzlN+1joSVT0QBru/71CKG6W576LmIm6Hx3pSnxrBUpJ4t7aTbUzR34NGI/6S9j+/kRiJ
6A0gzaawxF0v1JGQuzevI841N1cZFUFOikg/cOLfDGV1MrnCtHW/G2reaTiJvdY3F8R1XVeeouRl
PeAjHWsjWAm9XUPbJklZ71/xLxPTHV55JgEo5G601LjW3iDOyOgIMbvtCmJwtljxqWQYYNFsYey/
/m7NmTUQZYUBzKHwYgIDWOfGpVawzSBKLbE8wyfK8WhY4zPppzLod1ar31KKRfHhQYVTbXbuZOxJ
MGqLDjQfBoxDoO8aM8LIzp/COcyZ63/TDQGp4HfGWxnq514y3FtGy92xaG4jer3Vw6ihkpyCNy8i
FYTsWUXnb5W5Q4jZwNjgI093makxjKlvxLgFVmK2n4mQWJGBMvx0a1kerBCJrS/KBPPBd4K1RqAi
tDsLCV+LwoLRiuSzXEUzK1yvh8ckbkAQWeUqHnhX8kuU4QLyS/ICPI2CrnZZapJpU+l3nFGyLcTh
faCnIUJQ4o3qJFmFFlM5KKtkVcTtK8D5hS4wpNoyukWUTTXA5+tR4XNrocLe2/NsHCTlPOjHeQt9
uH3pXfvmK+PcsghDA50HASIGfZHMCmCzp8bcKH2lPJ+kNWzFHu26jW4xvfIeU8dEQT8OhwfdHmIQ
DpTaRhGdJ2WhzlyHWOrWUuvMp6+qIXASkX0O5UEXh3mazUhH39rXQJCntGH4UyxZBuQbJJo6lZRM
dIsOH4obEqjPRDI8unZonqmLkKtvbV8RP8fn7/Xb2m3rlUAPsCHePrUi/dwNrLtWkcIMr/SNgvjB
hy+UzRUXf9sZ42peIUBXXtLTINc9W1a1uZ9XDB0f7KKLtS1mnmaLqPYkTMzdRhhdpZXrLsrCtBfJ
5NyI5ty3mV2u8q40igjMX0iMuKWva2PcszkfzTLFAo7gFvNLtkpNZYFVGfoFtR874kyqJS9DllFJ
GolE6VmKnag4Fl538pO7rmV5t4k+1Ed40sS3lKl7IqLyitbNoq1oXJSM6bjWyfjk10Xw/bPgCpcE
jtSJU6ow+XSa8aKgOiq0zlr5cnjsPPgUuaOdcjydneiwmsNT6POLhvpGHyBuqguv3MQmh2cX7ceU
2gj7qRqFb61VnwXIOFoO/nPmQYK3nKEy0ImdmDW5Z+4NMT5WmTqGcxiCpY6Jmo/tNlllJoZEb1ZZ
Tk8JvJ513GNSCjP5HJHtxw9uQ5aaha23j8RyUsLud6XGd4zReRYjzsfxhs9Nu6UNfJVVxYYos2Pv
9fd2kaHFJCKWLYYrXujTeFAUhaOtl9knyO9Iv1ks+IUqK/Hj3eISe+lReZoJeoCxYxDKF1+XLwbJ
2jAT3UVVX6jsIu2jR6d7Av99OXToGHTnmZ4WpKOIrcqbS0DoSq4CskAsb20gfvZcTkA+mDzH5pfO
IwmT+L5vEgRSLOBgyKkPZPctM4I9hQWJ7CM+8kStVYw1UPSPvqPedKff1Rz4l1kcXNVgwIxBXSVa
jzKgPqOJsjeMajMnaPowO9jCcu4V03NT69+ebsz3OqKPwV0rDmObwqlHdC90tLxAAsjZdNj2gWvw
JS0LsfpGXzTbzhcYaCTeS9ded+7A3VtCSlI7uDiI1mfZVkgqbk54vALRvIjmlZRbJnGGhnln+ZQj
o2gbFPqz3XPPH2T6OsbM1owP1OG4MsS0y5K73F9XosQwNO+1EacAm5StJMUolEf6q++FOz3ipxsq
OnRRrgEemDBW2Ou+NUG2sRWwyGWEJcrLzKAfQX/f8IK31LNcwubFRrM7EsXnQdk5Oi7qUd24QpwS
WMNMZTNcaejYSFHz6vENsslz2vLyusmihGyMhyw02eP4PaW8JiYdI8lAE7XW0FcF+OPHjWGbNHIQ
t/nlfcNwRPAwxS/sWyfTrs7nT6aDWeDV5UUWDddsj9J8csJuD0jlzMiDszSvloS/rYuWOaQhMlYk
1TJ+c1LWumx8jVFMFkb4BiieKIz6PnfBJ7T2i+8z1FQNS4/wZSzA9kvVWI8dBQ8G7Q0cuBMS0wtt
eiJiCCeedV1FzYNdKagI9Zkm+53j82k14YD5abwnG+616ayTbKnnO7Y6heBs9+R22nOJ5DIjQIEY
eoIWY0Wgi8g2Lb4Gm2RXWBMJ5x2212VXbErHRPJjureJmZwhdeSdC0x7eZat5+3TElGzo+J2Fcj6
BaSjQX01eIuM4b7S5TUcinXKiMb0coppR+tdv6dM0e3nV0OkwplbMnDKqcMQ3iLyKtLLqFPXCSD6
pSnz26orloam35JOP5cj9Fsnx2iaGc82vCvMbdtWtet85KEGh3c3r0JRHD5Rhe8WExpXIyAzLxjt
UyKZqOE43Q6Ge+Lq8Ba25t6r5DXNRJIQoyubtZL+No/qmXRgqjvsdteTY9BASci4TPp7jy6X4orY
YUnKZrmuTkthXgTGROw9eZuDBvN8/PkdspWIoLNZ07YkCYLg+eaiypBZslBEEKwWkTnekiF565c7
ow6uSjbComm/hPzkGmMiLDLrev7LCDV7ngb5UpMBSgr3xk7nnEu+e2LOeXDKIZ1M3MMbLNvzCUFN
z8iRAHPQYk8nshQyWSIlWkzajoPBtaRxEMhPGmV/OYRXso6uuAzf4hU+jC71H9XfU+xajeUL3Cik
S511bSr50lRpDmmFC50+QbrpkPVRPg5LCc0qh6DM0bQsGbQF2ix9fDaH4X5+w23NG6W9wEZFBhpn
6oEZz3mbrnygjr6fQ61ySYPL832p0lOn3Gmly5xU2FB6a3Jm65BDZ5d6j0GpyvNkOPQN2X9Z6KoV
GTrbZhTthpQ92iy1XZ8MVKAbLLYcvrIa56+PH/QbqvMvifZ/qfX5I1X//Bv+EV7wXyOMANS7RADz
51KfbZ58yv62e/uayPC92ufbv/yHLN/1JHp3wxDQUrw5P+CbLF/+ZoOeJuiV//Grwv4fkh/T/I2O
lQ2vj4fQf9fy/13ygxrIFYbhoHMB3Cx0869Ifgzro2oGVAGWACFcyzAkKOoPqpmi4VaEyRkjrQaT
IBuBm7CYElbY9/PtZDuEHaCoxLocIditZWGfS7ulWQ1f3rbF3VDUd6M9cZWlj85J39u1g/UAKe6T
X9IZE9G0a6xwV1vp3qQNzp5C78nmRFlqWsNPwbyXdJgiGzo54comuKFZm6k3UKNR6Sbk6nbOuTY7
qsxI72saYYvYDT2yBQNQ75a3QjrxpXLZy6sx2YRUedeo+EeyOcyBDHunhSFW9zP2Tteg/eU1+2Lh
9tkdhJedr0rrXIyqS+jTDf1aRb7x6GI83sJW0CmPR4s8N0mCBVFkU87LUyKqquRUw5tay6qqVwjo
2n2nuVeZN0cmjrzG2JzuKJRpFMe1+ErrEky7hSEhBQ7cBs1CHLhzudiTQbyCbKwScai78DFRBYF8
boMpQt8ZPswHbK+AOgiBOxfE/XKzhnkzFje4xq/6FKcpIUXkzo71ZdWJ9KmKbKhdrZ6TXkeOd/5a
m5PkiA1GWmUD4ceWk9zHGOaXeo06hnZ+RZd3ePZDitMUEG9rNeo73hSs0YzQOre/QQVzbmFXM5J4
o7LqksvMI31qwD9K3hgSefSkJzb0kc559PuY2lsMDCxNrAsYkyR5+93WJVdpk9SJRu0cnFow12kE
LMLjaI7F9TRklOk81N952FpLpVvT0itJG3YbdRF0Pd1DK6WpanLh/TpR/++uU/+dNIliVsP9+VLF
aeNTWL19v0h9/Re/L1HcMn8zOBqC4iVjwPR0mx/2+xo1f4nlzNEdR0eeyIrE8vVNl2iI34AB2qxd
IMMF0Vv/kCXyFconhuQiY1jSkX9NlfjeOCTxI5umawvp8oiONKwPXNdhEIgbJmRveSPubbv5jEbn
ICbOLLV/m1T1l9iLSQnnpC2M5CWbhiXSj5sU9cUimWOqNc+CG8LyUCRMZQ+hV6FbWBOCJQAnufju
vf6RDlHOPqZ/Jid8fVzub6Rw2XSgBRjg9zLEtlc+Us10bmSjZa5CD9kTNbaW89N6DMKTSh+8DK2O
6qeznBujL0kRSk1MPcqg6Ib0kvDt2qWTyxnKl+MWGAH2Br1F5eZhX8AORNMIi5NFvjZ5vRelOOmD
Bg4c//3KzjgIGrTbytytNtmEviKNAJnHIv5U1wqT+YDdezxLaneXOeYzc44+Xls/lACFjOm+JDp7
UUrkMrVI2o1WLcsedTiAuHyZtG/CM+ZGDJIwOrPXQQP2gjFFbDJUHSzmz07bwD/rxUPgmbcTEWhr
lVMP56SEzwAJBg7/ZRWR8olMZzNoJUU8pO9+MDi7mu+JzWaTxOApkU+HTd5sCXTC69WX5OFaN6lO
6FpBQr0fgMyFhTMNHOpCpzNp+pUZx+Tgi61Hl7qhv4L0vrTa6LmgS9WXBHmSarxAZWUskgF9d20i
bsCHkqi3dBbApT09hapfDBWGjJEPlgZD1LPah1DWYvfQ6k9ZOTNf7ecRMwGJoleFvFQKwHfX67ch
ot81xplXEdJa9I1mrr1WZ0UFXYnkyqQ0Xzm53eiAh9Yoj95QA6zditUy0EvMlBrZ1F68H3W69J3p
3HZjcN1Nzl3fo4+z+i9JJnOOzfFM81nZ0CbpiFCIxSJyHpAeyS2O7OegQ+KEXGhJXybpqbzETonm
w0Um4ATYGf5frqDfn/b+5b/JeVBIJNl/vsQuw6b5X//zb5/fkr/df2rC109Z/m65nf/178stqyMC
cJS96JW/Wiv/qQHnK6yXYk6AsAk7Aqz/dw248Rv5kHB4HMe2DYOIqn8sttb8JdZfvt9FtU0kzV85
EFrvly+HMyWxAw7xIlziHdwvH86DTaEJ2u+mMScdL6r2KsRz0Xzy6Rg4zYrO7KhvneEGLHHk7S42
aXHthRfCVHh5xEpiO9PSAi4v8wfnilvdZuW9WdzL8S7o7/SJ1MRLoOcrClLMVwgBNkUt98rOX13n
HKu7419L4+avj9TTn9mA3w3E/19uLobOEHE8Nh6G67cz0V8Ja/tpzNt/LMnt2yP89FDyP17+/d/+
dvr3f6v/979+P1P++U9/ny5S/qbPZwiPXgF3HhoLfz+czF8xmCw6LA+yP+35DPRtvgg5zxeBhYEL
li6t+db17QLFl1zbxQrtYXFgupnGX5kvct7O/7ndOygEHN2UPIZhY6xmJr7f7q1YtTIOQxOJTHK0
u4KuI51yUhl6sGGpDeK78jZpP2LeIv+EVmhKiE2UOMeQ83YWI5ftXrLW3WPN2w0J2VVJclHbzi1o
61PqpjvlTBdGpchSfJuG4qVFxz+OD5FUBz2r7oowOtOS9HoqBCWOcVtn5lUzyYu8OTTBeO8Z7tFp
LCggC8jjN4SKbHvfvyrQDvdsDkFIKrQ2oXBCgx9M+fX3I+rbYehDFuGH//df/vMz779gScDQWXb/
fAvYVd2npo4/vR/N/JNv677HUdr2GHjEBRLx4/CV30/ZhvkblH0Ckr7GbelfR+vfF36bZEIXYxAn
CHseaKzH3wYyviDTdQiKx/PCQGck/5WBPP+g7weyIFyFbD02EFwr4ADEh4HcKWeYOmdAdFKna4AO
6BrcvNjkZIjTvCMQHnRfus9KXGIDnNhl7PbFYfK7eBc14aNX6N2yEkGxM8lJz0FanH33Kr+NpXcG
nx/MSeyJ7I1QUqx5c3Tnr39n7wmDuMzqmfUuYQsve5BjUS2flAa2CNHZLSyDg6Yise00efKBzKN9
rvtbqx2e6dXnWD+Bh/7ikdjC37+y+ZFc4cm5viPo379/pKDjkmp2GDEGM7ivxu4+KIhFxZs5c8E0
sjwQcsAcS7l1gHPrtACdtdep9ZAUPBiyyZ8/z1eH03drEXs3lyVjHhTUecjimNeq714RPCuJSiUh
h9zQuxUPTEfbyvp7FRyC+DHzU1ptfqkje3JndQGYZhfdFjRndwFfutxpfvCa1EQ4N25M2OuYIy+Z
rocqMq8qw95PlBITgQqpTKH/Kbyjy3JWp4yaeTeQER1mob6C8wnic+j2kfDNdeBqs6TpqhHVVSL8
8gTl9Pf9nZ35j3MzWa9//BQYsyY3URO6mfVhYDQcYoBfhgyMpKDqStmAvLU9CNd2g0VbZ9xirR5r
1sBpIqqJFLXkgt70dYuQC1Rrsc/j+LYZZXKOKAR7sN2nSLPDceFZxPTCOkj3rXw2AmsFg9e6b3vN
38QBUKPYCLaBReWi8sYOQDp/nklPkbPa/ucfrMHK8MNAwwPINCfaxKTw9/6DHeE3hHkCRKDynWfa
YlD57P5iAE+1DJGpbkbgoZbPhUWWwBWrqXjzTBf9uzBGYjDAy6gS4l2FiWbd2RM9Dhyoebj8+VOK
P5gOjpgLBUKft905zPX74VdXpa28DhhwIrs78Alb8kGSfSyQ8EJ3A5CBXCQML7yCmZgJly7lONwq
nL7GXFXKldqCk84XcdQThxcjQsz6aFi3zlWUO842cUW77z3tsc29X6Ud/vjkM77KERZNi3kMfZjI
KEQnr7CZyONEu9wJ8VjRTfK2pBIkS7vqaYEG8uROKMVwaGyZ9TB/TVut2/xgBpX5i4n841oseR5X
J3GVUw0f+oeErTRMEG5JIhVanNsIwr1qE/cAuzgOrfA5GmfaDGzuNec2GSoaKb145hpcbfWh9A9K
xh5peDsy5ADJ2lOz/vnnbHCs+jAauYVQFWJTElR+7A87haERhwquDEVW7xs0wamKJg6GQuU++abt
brsRPBgK32qBYAEl5cYsMf/o8vbnz0EZ6YfncNmoZraNQQHb/TDebO7LsocwtTDb8smfPBgcddCf
j3017bQUkpOoacqkEpgc3L9oA3U3w6vRpqt+6mlc6Ya5rmVz3RvoAzq62sCy3U1LvPdaxrj/JuKu
t7GH5l/Vqdjqxr0DPsmZMJ/NuV3s8chzSlmtauiW67bsH8ivMzcIC8xtleA/dVV+1GtM7g1I+c2U
et4+S62bTsQ40LjNG72ioe/6K9d0C+ScLRL/rEDrK3XsKVTC0ZIi/vOlvSIHNljg/NEOHWWezc/f
pDG/qfcbBzEGuDnI/uIUMl8h381cvZXYIdKCqn+WZXv33nfEcJD+qqqdaq+gvK8sDIShmR30nvSH
qM8v/ZioxhL0xZG4s2+e8T9d0+eq4ocHctnMhMGcZMHjgPP+gZAbibicncicJPKt3Rbdvkpqbp4i
O9EbJz7C8d3rdqQC1pDVDVckQzbAZiZPKrQGMm1GbxUryVllyp+IHUzPyAd9/flr+xhIyn7LnYSn
nCunOs2aD68NfCd69xGwbVIxqEbd6zexG8ljYsZPRLyBtFMXlSrvvQLRw2A2K9W23W1vZyzbdCYk
eK6jhbUyqyrvUBgYjSooBVVhWwcYSZhEqLRvck14mwTuDyiZ/iJ2cAM2PnzRn/8tf7DkmOygFCRo
AeE/9z4sOV1OF7zTW41K6bqS40jITDEuIl29xj5ZGXWU+evYGFuSQTLWPfTaicAKZ5b7zvb6lZWK
XR6FV539i13lD/Y+E1u8oATtCR7uYxJtNslszLQ546cVmIoaRGZDcCLpCunb5OzzNnH2HIjIE3WG
l2lqm7VLPQ0zQnjW+7SCXTgcU5DHz/PKXTecEXwcX794e193iPczyKTgjXnd4mxvEZ3zfsD6DONJ
p2W9tCw1QTGmxTOBnlqGkwYlinoxTH5LozOk7oKvYZkwOrBbRReV5tDLHhBgAonG1lbHnwfU9A8q
9s/tSH+MVBqvZGNX1JPJuncww6yYr8ipw5RUsDALDkNo4K4beqJqLGC4qCXildCifIeImJHG6nQ1
rLg9KrFJADat0qgN1wPQmH2ttdWS2n99svVui4PWoXFmJpf9kBmLGMtjWjrDqXW0y3mn2ptOTFZY
WxQzcBhftJZtsxGbuVtN/mYcScc2XRgoEr47H+UOp318JN2LnJ95gw/j2t5KxempHbiujgSzaMkE
/XIIVqYCuF8aOVIogoj8Ns2OpoYE1i3yQ+pIsiAIJzgv+NZDy+k/mkSyK3uL8Cw19Yg/23HTNCgm
NVOc2bCkHb+KcADBiA/BtuLwLgj1TauDF+v3iJvyFRknCva0E/FXC1SF9lgvVe/9vnm6nhsdhMtt
GwvGybDGN5Ie/C3ZR8NGWWGLAgAJVWJkqOfzs9if/KPTJvJXq/KP+xuXlpnGILExCTa692OqGggT
SG1dLQN0gVlXnSFtsOBxOQdktNPWH6KMl0AGQZcPZNj5w2eo0WoRd73x+PPxPfdyPqzHpkX8OAck
z9H5vw8HUILrHbb3gJy8qdlzJMCllpJDhb8h7w3jmDgwqLPB3LT9hFUv8O+1EDVoD3RnNUfFY5mk
NxGFxOPQ+BvAoD25naMOaYJD3midLxoyXDj6zToYi3qd5tFtOfXduu/B5DslCTxjWZMrF3QrGZk3
QEfFVuurX4Wt/7gNzmc/Dq8cbPgv68MLZx2q9GpwOdgoD6dIm5ZH7bpHQ7hCPDmslblsgr3dHGPH
2XVgEreBSNC6tHM4b+0ufv7OP4bAsrtw3edkQzkAdB+D4P3H7+T9YPnYFFBKvxiG8Rnnu4mdMblg
uUzAJdjYjAkERzXJUR+1HvZBzcfI3SZQcLDz5cGhCLJpxeZpsXj84vFYwH4cE9JB2jDfvFj5Pt5+
szxo3Vjj0GD2Dzb5K1uz5SJpu9MJfRShKZF5pPP0ZJttsHMcVmKjANw2gd5Y96waCO7ka+uj2LGw
0I2jph+aNgl305gFF4xtnBdttetTpFZD3uf3zI/XttLqQ+FGp6EDO6D5pCfGtbwM5ra+FjoLpR1L
a8ifPhd5ysLWqeOUSEXuo3sl+TLZBsmji1QxFNqs10RwrILky4zZwlprbmgajScwb7KamrMiSOjh
gQSoEP7XjRXvAN0Za5rrC9gQS1Vq/oGWkFhHU/GUN423dv3c2w4xAWR5NyjO392LMYTeFoMVvyo+
5GOZIMbC2zeEUnJoiNpFNBbBwdJJSBOK67pobOLoFB29sULEWtjIvbrXCNvCgfEmSb9DqSv8nrqM
HGhimuGux3x8dNvy1imq6hbb60k53q6o0pOO9WRHQQUn/YTKNlTdIQqSB5+u1SGtAzxUqpoYzJdW
E3VM5rJFFS31e3AAzgp46GWh9XLVpELcYb/HMGR6y9h2Z91eV68ryxmXpCnqCz8fig28Wn3lJy2K
pTLbBGXvP4G2WkluJbnXOjvPy2e23R5mQr1unKLZgxfdN9qNVsjuoqmml4S3vkl07yIsQbuSsLPz
p+LV5b59ZzvRUUwGi5wqHnoGEx78diB2uNhJhtcNq+Bdk+H40hvj2PrWKS4afi8Im82sSotUZ28L
h404rfV6J6YCyutMt1hT2sB7lCFxyUvf3rMLrjxMzlbBUbIa8Gj1bcpNQZYO+ws65z747CEyo9xh
XiPiR0DmuwpSblktDYLKLyvVkQg1XHFfEHduKR8sY3Yx1ghU+Imict4SX6/3qmgwQ1Q4yIy8vhwM
LvQuQq+twE5roZJeNMLQEXD2au32g1pPscZ7VbBtDCPC+qz3b4hk9sF899dMbMpi0s9Mi0AxclQO
zMsjZAV8D3SWCQhViP/6L0oX2Kp1fkmKBgx18JtZkhfmOxP74+CW6Dg0BUjSxSkzkbAHDCrajz2F
v0gN+cEi7IEOfEikKVnEq8mf70zECeKE4Y7glJhli6khJxuzwU3AH8yrNa67qvTI5QjsnURVRPAI
aSySqI6yIgOnDvbVkKz6KO+uDa8iY9Nx97HWDpdd5mNFIjoHnCHGLN8OuzdpnUs/uMjSofn0i5X2
D3Y36bLwS+qeOgeZ+evf1c182x+yUTQa7sxhyV2ix7jlIRPOw0sBqOXO5u+qHPs2jhqyuWgAL1TY
TEssZeGvjuHzFvPhHEnzhvKdieCBAIAPF5+u8gwO/Cyqfa2bm3yACdcHg1xURvBEEYjYiAI9sul7
yJW6jK6wU2ypGXXbLK0v02KiOIdRG793szQDyDO6+exHGLB//sa+Fpw+PiYlN4eOBzfwH44m0q2q
sDdTjZstaB2Sh9KlEqT/2GZPLsgKWsTJYJO9cFNP2xME1WFXvxNWNT2mStxOTc6Rq2re8oRrUJgZ
7ZObckpIQgtYn/RuIoIeflFD+3pa+uGRLVQGNtI5j0ry+w+5wpjTNCFM/TSt2n3Y4gOYJjGsqhaJ
KiXlmji6EsyTTtaWh4FIK45pyVnEyrytrvJPPvYHnAp1t0vhKHytd9uMxTVBBYLjKaxZDXyKYDqs
nHo2onfBHe4kko/c7NRYZXXG0fEXw+UPPwcbGoeNMMYR9LXe/1GpnUt8b4A3cp1Q8mLwkTYn4hT5
ybT2eqfeDDr3DEdEGsbgoF4nrr3KSuOtqDMoTZy5NH72IutrZ0v4IMUSp/ykupjCrg++wEdmd2bZ
7cvPR88fFJA4MnDdZKVwjfk/75/alkFVD6XJZalAJw4AR+w8yKpWeVYKh0SAERk7SBttVSu40kZg
7pn56DtclVz+/FGcPzjEcLMEjuzRmNHxz71/lCEBT0AGBCHJbaJv4wHrLMTyrkNCSBwlasKRu2QL
m+jYuwNe8qwvLsMqkDuulZAJSQsCN9nc6LX7yrbZ3Ibe8DAlONwzUUU3gSyvsbadFUbvb/OQiSlF
sxZNVO+bIgfM6U9r14HWGHvkgvdlfCRAYCSM2NvlrZGtKtdKdmB0F4XXN5+GQGmLsFTWOYZqse/d
6UsSK4MQwWxjG0m1aNWw122vOreJ1ARvcEmWGqKQFmPekLf4NcmOyQt4O6Ath31vdc0yGVKxCZrk
LJ+S/0PYmSxHbmtb9IsYwR7kNDOZrfpemjCkUhV7EgQ7kF//FutNrssOe+IIX9+QlEkQwDln77W3
VV82l6SSP6aWPb0ryOLpgK63eGoauujPIglPpaOfFLOtKx2mJIA44HFgOf3H/uL8fdjjBGsHCBGs
zwLx/1ghFWGomDxo7XXrgYo9ZTNoq7tUY9FjbfbniF3yKpGo55UgNSWrp1/uQspL2EHUtZeoSvAU
LYPXXCawKx0HPOfOqtqsIptocjd238Wgb2lSU3GuLVLgnqjYp56VX3Ev6Fe8QStniSvoskjSdqde
7MZC1tdDAVrSiY3/eJWddWf/Y38KoHeHtJNMer/mH2MM2NhlgnoIA+eIDxcAJ6CZxLwzk+5eUZjd
pmtKWD9ikxoZfUfaRevdpH5BhoRAig62DAM0rj/bis+5zU0Rsk2Rj49Fqo/lAnKzbpwbo2qTCBIq
Q5u5as5Y+rgFjrkVjQxwtnRH3GjySMDp2nmF45ivxlhb7+300iV2e/3v7563vlt//cQu7WAzEOtE
g3Lrj657KEBd5s1k0GhNJyAaIFJVpR6WzDw7o8zuVPWzDuj8gaTKNsFS+9uRq8jJxfH1ktjEVwzL
e2ul4V0KieOSGbaPBBVjw5Q56SVMsycjoRdDrGx8njofY9fi6bt55HIjZgDAxWBO4MYBSIQyZmlA
uFij7O9mzuBre+ReOC3i0KFB3kw+WT+2VNZt7ybWZoIPFlTDc9PZ8Zk4I6myR9DaPv5RshYV3vqa
5lhEIvQltmxrMzDbIMIzOBmqvArN0iOyMSY7oQ6PRQo6SInR/K9adj3O/vxyqdORDLkMx6zfX/7/
3GnAYhclplcYz8uISM7ippjI1T6DfHvjUjsaxuRGXFOR7KzhzUZArpk9dch+Wfr//qStv89XwFba
PGQ6GYJ68Y9bDUBB01YtTxr+eXbfBoTwCCLb8eJtJyOhBYDDjRb/Te9Ra8s4JQssNg+lgaMpGf5j
kPx3yiVwTcGiC9hhTEbq6yD8f74Z4uvHvhxSLlbr5RRZOxnWvGn7ct0H6rSLzwu8G4gUKmpsDewW
YaIcV7cVAPJHczUsZkacsA6HM0wqsDXpGlWVW9Xm9/xFArglNLX7rLuYkVbuU7aQaJuTTH/49+91
FYT9+ZDX0T9NmVUbxuXmrx8lxHM9NAMN6DAl86k+9v0AJ3GNq0SDcOdNsn33cCphtDnC/IVbb4mr
fO1bNT5nQ8yQAXPSaNAzDdW6NhycLm2aMpDI5/vE6eyXkW3I6GssZVZNvWmoX7oMnHcnOf77R0E4
/PfPgugAHRtOBOEgYfrrZ/GlkVfTQAM60665tUtYFbGIX9xOr7T36s4u54yEUWFAziaUMQvm/Wxh
aCZVOtiY1oob0N8Exi7W0H7YTB/JvbLY1zt7a5nIyLkrRX3xUBdPtcCKTWBpwdFKDNJsDXc/fRRv
0F+6t1Km9oZXo+IlYfJLDqH3YPs85TB3EkCFCpKA9vrjPI+HlP4g+5btP3tGRgpefltWpf8YG7xP
i9cBDDdDWDuQWK7qdnnHRHuF2xPqSWd/BOAGH0VqPc5JE6kpbB9FzGidW4EyXbKeFz1eaSU85k0U
hiCP1Xa2qdno32JRuCJSqTkM6WJuu9IEtwwsbISIYcMj3reEM+wC40QcN9Zx06wO7SF+THN5F0J7
2vqGaa48ELGF0orFlk5IUs+HMHDSreipaf16wDa8Dqg6YwZ1QCy669II9dq+2REg2G3ddglQJDFr
NpK53Lmaa6W9DNWHwe23rN3gFPdNfuqzb3rx4a7sm+mW++ue3jmR7K2LPQ0w+lxU077u6AxmqSID
wA1aXHcFMKZEebsxxS+1HkHz4JnvgMDxwZXt82BCxslo91cizq+6qn0OVsMXJuvmPyqG34qSP7ZQ
psImg0WUkExk/ziRBRbQqZvZKIQFqC/oBnyTavAuJBs7KKIFEki6FHhH7vtuOabSLp8kaNZz7OUz
XZB5F7SB+eQuLOAydrK9mZgniE3yVVTjN8lHxLZVmTzZjkIqTAzljhl9P4XzR1YTJIY36CEpTHoF
DR4ObboHKONgd80qvGR0qBGV0ARmwsr5o/WvpO7ze6u1pk0+YCOpwNiIND65mpVhVs7BHSdQSrBG
iCdor2j1nhGGGdclFfhtsgYJ+POwLxKz/vIdRW8ZR6sktZ2Aq9Tb2qkYrxDAdltjNIxjrPszk59X
JvHq2vNlElmiHiMof09ILJyHdli/r6U/u2lnvOt2xYBnkzqoiRHXUkj3bGc1Fjaiyt/m9B0jYqTK
cf7wrVVmGvv+Ju2ZtMZEF1+0t9zHQWVdYXf8r5Pgn7Yc3LxcQXAVWOafWle2eqDvNl4dR87eBheC
B06GHKpmhQURB8LC7sQ7kCSa0CtguySVrcOsizXPj6rSw51YemKv5uZUjrQO7EZ4dxQbyyZ3PBBJ
mQGjs+zkDm9VtvcIV51+2pqoC2Mwh/84C/6hHesSucUFEukFEyhQ0H851lRl6LFi3LSBWEOMbp/j
Z+0JmmjeejcOGT/my/oUvJUtkdEg42VbOjxbXRl/zI6RYncEHwUCDaBw1V3sUDS3KizvAwO75vp0
xlJQL3rlZ2IRlDX3SxHZzMEPzZDujExTyKn6feydL5vz57f0JFyA7MWDeDPAZp1ArGFFpteLWah+
cEjv65nNH4oYdZZXLd4TqKY9sM9iW/ca7q1nXtGHqwiYG9SO0/ykZqGjBmL+fwgafjdV/vqiC25J
CEKZ4SKscNZj9n9uBBXElGAyBTqufKR1V+zoBkCnDTE/uYqiXdgFmvqkkKQQrAqhYm6OY6nIwTQd
DhZ7yD64UT3IzP9O2no6sZ0n985iRcqA/pmr0keCv5grLim+6BqebzpqdSwM/26N/S2G4mzh1jz6
DawT4fQdo6uH2puC+zmdJzLpjCtiDxz8xCJ9zgwJIrZsPt3QrHYuvvj7irnu1rHH5OABjd6ZZTr/
R3US/v06iTIAOLmNm3nt+P9xg8szbc25Ij9+hhV5Mhac7v2KHTA9q5uJC0GhgrJt3Zmqx2X26UdN
Ll1SPZzKtleRkWrGhx6gQCEfkhqIfqMyEooXpbdO3W1D+zMYS/eAUM7f9XPwi/uqdTLL4MupAxu7
vTbvTbjQSFYdc6eK4X2QOr8eSbW6DlvL38fdekRnms55KezrEJaZcvtrLboLs9PqmBZjdSFZAKCv
OWPyh5K3y1RlP4w+vzHn4nvb58vLwi3tIJJuDTGdvzt3OQz2cNd1jg9W09o54MBoi84xTsUeE2Tf
vxc96SOU271v4zKkv3qx7P5FgvGSAAHZeoxNDsVbn53Wl/ck2+7sIHnBe+yeW25SdJmZImY1GG+/
gL6bevpQUpA4+aPdu9uYCx5REJJxU9AepcjhLRVvCTk4ai34GtXswzo0r/7/H7Bm/v1W9g+XsoC5
O/5UDhQTad0fm0rjyjyUNu4RTOdmSnMkqL8hBN5mo9VuIShupnIyLkuDq0f1VGpZfZU1c3YO2EqC
HN5ENoBWoofct0COO/2YgSpIBzu+rxrgSsksT79v4UGVDZsANhei0+K/FAT/sHZ93Ax8pRajsb9J
tFP8o3U38CDweI/4Z/RzMjOuaofAi/Iqwbaa0aCMF0hFJYXHoWaNahkb276mR/Xv3+j6nvx1qwmw
xZo2MlsvxAXyx3vkt245hxJ7OKOzLenhew/ozL//Cgdr8Z+/RTjrz0YtQTAAa+yP3yLIdpoL+KVb
2Q7xJlcnCzy5aqzXzq7G/dAJ4mPnH/BN8l1gSr1edYsoy1BLuZV4YZxOukRHnk4QDicHLxEX4nbv
LOmX3aBrJWv9h3AAPcKk+QRpSeEg8Rs1aRLlnbFEBUY9lCzGLrQbMqD79s4q4ke2pu861vcQvp5l
jVhhGe54BAeDMwaLro6ACFloF5cod9JXoDzpNn5HMlucehikiHCRlYZCo4GDRoEl7mDM0tskWhlb
wNKY+6x+ryfju+u4QfoLokefLno5QYwxayrP3MT03nXHUhTpfkhHBV7bu2fP28TZfAw65PGiHnZJ
yh/f+wvlIdTCanpqoF7acwfjoYvBj8cMBnLf+yHILpt70i9RvXAi4CkrnBat3uJ8OXI3lBakDZOv
h25M29KMoj70yKVFLS2bR12NkVHGcL1FnO4ZEq7fpfkp+z7gLcGCZqT9JXjK6MDva4/2/bAUD6iu
ZmYsBJ9oUOYS2C4QJPLUFELi1HHfiWDadVZLHA7fY285eqebLueMNj9mbMSHpF02Zms0Ues9KhbH
DhrXJagVMNgwjeiMM3Lhgl/TCYhyrwHhWXoHMHQ3rcjP8PAAb6miJk0q+WBcdGWlxrUREKXjSr4c
2pLQcGkfUiKeh4lac5wZapVJDs9d7SZIhJvFcnETS+MtLeT7XIXdxgVfRhgEjSyffytmwUaRi13u
+7f0Vm4IoRkisgZA9BvlTZ6VSL0zooUaI71NbeMTbdUlrnEnpvwYzvdu40m9640m3oYCJcTYpcsO
TuRcD6eqYzsmjTmIxqR8T0bxuMjiDITsy0jtu3IGg9oxEyvCX25X3LNI3sOATxtbkBg5DvKqsODu
O89xN2XbqgJkZCTt99SFq1Nyn0KY3oFnJcjBD5mblq+mkx7zqsEIZY4AlhuCbwf/LujzTys3IGjy
UYeQL24xxp9+Ph4LHO1M5fhfrPLaycMG8ltHjKiD6DpLil+TaviC3fo5t7adSK7tnP86zG2wJVGE
GPWUdHIr/wyX5jGLq3knRu7gHY/d6VgOfPPj1hP3OnP5LYaPeTDgfSl0fI41O51FtgwNKefblt4+
0OoyAFBDsEHmrphIUrKa/JJ2LVH36iNd6qulp38jyhjEHxATq+JADC6F2TYUOaTxQJUtoHcDA1vc
Y5ILcFE4zmmtAu72fAObd7kcxeQBrObnMG6kAhSUdOHAsXlLom+91k4kIYSURHX8vgB72pog6tdI
O4ZhFW09eLjaYtg5Z0+/X1eeYBq1gsSRNEel5ntXWNLowwfrq0xkbRgPm4HYps3Sw4uHrwDGP36w
2/6Jl+eGRZhEopO0SaFHGwnIw8zlYRiluk1a4tUYxe2U/olGiT67RdGMuuvHMtELZi4t75o++PbW
iKPZT0WUBPxwpxp20HyIa2AjAr/7brSax1I9+AzEUM6HnwYvZcjn8VYSVopsd1Pce/MASbcuN0Fq
/iokPGGZle9Vyq/V2bJPi54RJYTZOgmzw1jkUVwX946ZwQyEUrBl+of3dPnZDUuy00c6lRVtnYZ0
N5cPE+tPu+NbNO3mVfjVRVfqU1PJbTLn1TK6z6ELnK0b2hGMyu8EbAFre76p2a3KhqFQXPCgUQoe
gtH96cmD9gxA7mXFhpkUBLtZZ1Gn5EAlj23guNuyY5cPCJ3K81ABMZPf8K0fKtG91NDTx8Cg2b7U
4BMTdYVx9aqt+bSm4FvPF+4Occivt4yXVjoegykMBjIw7m0pjvPEdlvNotpdS0jKG5zYZEMvWx8Q
0y6Lc5Y48u3NwOjAZZbEI/U5h4q6xPG9Zz4GoY/GD3TNZss4td+SEdWAPkPEyA6/F6GmS9FANRID
jzeG94nL694v7owGKhKIZ3ocS/koO+Nu8QB6yzZuyfu6NXCC7RTEW7wx9VeaExWAahlGhRJRE+gf
slBHBv+IXca02C4Di83K2zsjUCAsWLKmU0WWO9JuTs61W+U7Y2al5mJ6jIv+SbHhb0bYCW4sqeR7
mi/UCz+yUFzQ8u21T/jL4hnlIQte5RCGMKMYm6SDAR+yxxMxO491bb8hNXR2MUoWUBzTRboFh0uz
n8OcMN+UNaOgqidBEm9q6Uy7caQ9HegwAhcv7QQW+MTHS0mD3cy0CYuRhwXDI9t27quhOhTDdkHC
skajkLGZAi2ezBGBmo08akjIof/9D36X3ZVOBFmUhA+GfWQprgZx/i3HyWN6P/yghdM384MTa440
spWNtr0fAKpRoU7l1ZI6yao8mGmY4YpGkwflZyA22xoi1zDJDWvCX5RG58mMn9KAxQSDfuMZ7AUl
/AmSAYIbqxqupkXttNehKkhvRWy+K9Nw2Sc7JBGj905hhna7QPMNF4HDSr56nnizZpRp6HBi2qEB
eUBAlvLhs6lx8Gvfwzg7d9OOo2tLu4xbDqVIYfqUyCGS8iYsbz27ZT1bxLsR7FUrLtF9v2APcvMH
F3hUnL2WFYVn/BJU5ofSLEYLbB8/xH6PebuDuVOAgeTnGuNlNHAiR/Qw4ADfSBOxNuYMDNvVAFaW
attV7KqyR2wER/+1r+aPMIULXs3J26SSp3nm8CdgmwkFL7YZ2xBXK83joqyYLGC8yk+rDVwYqjUX
qJIwqsjNfQqk6hjXM+JDgArD8ssvFIBLUPi2BDdAKBE3pNzdtj6izsVuL7og96T3EIJ22XBryBb3
sGbwwHWIAR9vd74QbTRzRZid8FvJ9t0Mdb+P4zsIz3pbLmm2F15ym4Om3yDgcKO+JLtYEdBYG9/l
GiOEHmUELswp11YXMXbegQvfYzE46JTU5zJxTpZl82a48DYhxHkbOwueZY++kNcPFdj0GUxptRs9
D14o7Qg4+EVRwJL0b4cseex67D5EzJIBP6W7xKVlgXZzb/fc4Ro/f+xpFG6r4ae0/PGGMORve76q
Ot6/2HIP8D+5eflcaqFYAv1HUWOwhAsaQ1ZqAkQV1qFikdLKLQPYDkwWWKeZFb4mobEZvNHnqfIM
fbt8oQy/rsvwcwhp2VUVMVOLwb0nlOrUhwicWrv8nCBNGBafeKxyblXozhGpeywcDgk7hyEZ8rch
apNxTtkKO4PYrHQjzD2DcFoTJC1sLO3/5qpzTGX5aVjUsgdG+mB15btwOEOD2XiqKzMiXl7tMm6V
IPJEgjFsJiVAficGaZfCKR6s0dbwMH+4LbGPJF7uHdLxihnOGzlbHq9yUtBFd7a1iaFiqbt6O2nN
3r5Z/FnuQnf2dlOfcn+RIjnpyQFp0TvWXmTsaGzoG7cDNOo07kfF5CLFroJsV4Gjy1QGXqzeVnWy
BhISo2db90UrifZFDh35nnfu6LNEyVQ6G9mMh9GtzJO3cb2sPTp0WWwzJZvJIbrQ9+S+078sswX5
J/29QpG1QzEEuG36kHIgj2emtU3Kwb4a6UsjMSKYYPzREj1/28o2QHQxLcz4mGrpggAt3/W2JIFu
21Qdcd2Nl8a2zxPEnetZfzFmh4Jbw8pFCrSHKZUfDS3gponmBMH/eszQI9izN6EWQBnlu+otXspy
g/6j2XbLfLQWJ/3/MWhs3+PMeyX8atnCCSHwKElurNx8oat39q1KsCMv13IR/dYM0rc5r86mms+j
zaLLyjA92Fnxo2pZ9PRyQJxakIvNH1MsZDQ7tbu3G++p1tl3n6eU/0RsuBC1vay7ktrnxk4KDDef
+jAt8ptK6FYWmIyHSjHA1wVXRNW/8X+EDV4U5MiVT3GZmJsOreDWb1kRDZrBOW7fNHRHjBDevZ8Q
iusooEyukNd90jFk4FELyO+FCB+NgfxPbbFBtD7RyRgVhqnjPjIzLLBXkkEFOmqigx0mUPeZSIIh
9piIrZlmi9l9o1uNKRebLKorG5KSDet99HtMdLzsT5UrFPEN4kPn6DMy+B5VH2FSSa9j2nxNOwCq
rSvOiNE/BRWTn8VLRt4SeTLaaT5KF+xg3n2Ooe9htaw+lFlwI1pLuFTrQ9ZX5DmE1bbyrF/5CvIA
gtJGRLBG7jifkAvsYwvHUjO2v7o+BXNKUirz2qPJerNKa7+EAV9kVb3W07RDStvvRQBCpY7njsrs
1LeI9OMRmmwo30qV2pSAZHwgTLpLMB7veUGq/ei6H30Vkl+3ZhwtlvU1CEsyKodkD8Ow2JHX22Dg
S18XS3+bGvdB2QODWWNax3ZVYrIZMUiy6IIlKyaS3KIxOFbL4vDY8/e2yI8+Ibsbd3icW/WgPeIQ
ljDeDt7c0gAUSL3h2FzliWAyRGcsUYh001Q9U0z6JJU0CLhQlunqaNrEY7QZ9XTTXwsypIHAxNdq
GnZy4Pwtun4tyHajQ5xIR2LUPhl6NDMba/Z+KbGoTUqq0M4juqnwZjytVuAdRqkP8zipY8ZQ2lvU
fWHxd4wxfLIVr05KKNWFkhP3TEMf8utyIdRmtML6XNmJ+yLD8OfA0tr4gqDgURHriYkhPfLsMnxo
E5mDiwtb3PEOkok3/kdUGybHQauZ7GVOyYw+uDGkFV67JJrVqjIfu/gVsTBP28nFjWdBdl5+tyua
5mYgbFkPeg/qjOLfDKtDijjdAL3az6SSwkZsd449FZTKxjPSDYTsdviEcUbDG5q/8qK7S7rlxR7z
8tAzIt0sKVP/OFXQaGxxQ/4upWdJ43acF144L74mHpSznWxRFDchO0L1GHbmjms5OGX+I7FSZa0O
5Fs9GBO32yy/pYncEIfaWZd27m/CJwsBOwoDlBSi7o6T23b7th2ek4bubeKsQIRlO5a92DZKzJuU
l7aV+AdSVKpHu+p36VDgM8oIl6uWx4ox/G625s+C2LfOTPCPpmGxLdvqKy8hyRGLejIsSflNHnHg
6pqLS/bQSn7y6LKH6OKQO8N0SEPGrE7+a3DTYefDjGYC0kM8h0s/uPJ6ainE3dlQQGY59hFMWXPA
lDZJfixpSPLd5JEyKJP54ojPUXTZuTDij47q8xTTcHQNdlndtAGqkOGeA/MjXlsShQf21a08ikRX
HaaWCrYOvmT9uQCOQFC2fEwyvudmTyhun5wV5rP9kD3R+z4QTjVtnGVElFz6HF9ctYL0HMaftdPC
sC8m0nJIeyOCh3vOcHDrzNow3dwqw7mmqHquzXnifGlQj6Z8Z1x97IyJNsVl2t+mIsz2i01F6tgX
kRnZPvEEQ+Hcuu56657G2YufMMxjmSCzSsWZDRJxfkI3EK4q2qtvlyDlkWnpLq2RWS2ZfwN47wS2
9FbG1leFbLzvk++wwcrq9vcuiC6MOJFMKa/6FhR3BzRm2IwpkbTABLb8+0yvQK0d2ihg6mQV7p1j
LPf0PIc9ceCf6JVnAuLjU10bt7oSd9JSLbdrkPeG1VxNTaZow5B+x3ve97ul5lEvRN8lIoisOP+a
MumTkJlcK4jPjkVEtkjveu1eqgk0LD3l64XqArlBcZJhUZwTYoZknFzXWhAzs+w8FauDY8Y3dWis
eWRM5534Hvo++HpoW/ydB6Ih2XW6W2XW45FTkta+CDSTufwUuDOpVskb64ucY70QhIb6W53bjmAT
S6+S0pZsN6/8DsL2m7R5Vq/Fnh+mGmtvjSK56/JNEIgH9rCvltS+UT/FNd2DqjBp/I6KW3s9fOfl
dC0qcZRV+0Gnyr5x3eIrLsavSQrzGIIhIdJwjaCrizVckeBpTe3vQerikmi2JFzYxLny1S/VO+gA
ShBjHyzDDwrPaW+744etFoXEPZGXRjvNpVw5w7EB61B6y350VguY+YsAl2lv9sPPdvDzfUeyVzAq
rK2mJMmQ+y3HycdQtgIiL6mc0lGkzTAQs/pKX1Wj8TGtRkNHYMkw+r5Fu0SgHGkyLx6WdlFVy853
eHcNLm01E+0Dkm9mJyrA3/9qFEkWebGbRSWx5Zr4l0G2n7YJI75fAnvf+g4d7zhaAxxoNjq8lJKz
zW7zrZ1dESy3UNsNz71d0BDDkogoSJio/W+otFIUK6DD4j5MdsRmTZGT1cU2HkodldlI/KK278dB
GJe8IdO50RxnTuw5xypZsV05cfaKjnGehvU2SZkKIAqR7OCaMirsr+255FhNuesatt67cMDphSz0
f01SI3DQrbo21WUPdi53EEWfXSOBH7tNp2CMfCH8nRXbzQ4EORCDFR1OF8zAvX3l9d1Vxoh+qdgM
mDKi68/B6YNHy+/nmgmymRhYfvWuU9VHGOuWP8LgTA1auP3Gu8BvyLA8/+KWbZ69SWmgkp1J6JHm
TbM860a4MGkJECaVhKlV42MRW1CTkia4Hue0ytvOveZDB+c5McTZtttv7ecleTek1pEVyzYzS1op
aUOjQw7+nkj3L69cyC7ZIBitDoCBHjgqrpa5KPcIHNrAvx/c7D5LESoFmKRrBmj0+XZMfWs6HXKf
9XI5Kys85Fk4P4SuPAmLndjRcxW1Fp2yGXNGNBcZxV1s3IiCdnWe3M6DW+4NE1Rwqkr6kHWTf5Ap
nm8lJG+QdtmuL7o3YxsbFXFYhoVKApk4OQ37jCgMxBwnT5PZ58f7Jqyqrb3kX8h3HnTvDtHanuIQ
UVcOskFuzw9WQ6iHTi42J0fWu83PfpwY40RFOX5geqkiNROtGQaBc8UOGQWe0tsBSbHxYSfNtyGW
jvkJigy61+4qPlDHoMgvnUNBNEy+G6V91Nltxt7sYRgDEEdSOGeny6ykR/gsKv/sL6S5yPa8cBth
AlJNuyBQZ6cf1y+ZDpnX6JvSs34680BQDje1tnTXyJH5SOv9JWPx3Ngqe5Wl/8EB4e/iUN1WDkeF
6njF/IVAH4e+buC5wxrOReerC5H/4GlOW8OCweC/ZOV4zdgRl9HoklHYXmdQWWO0r1ZTsBf4NE4G
giDq5LkUP2LX3ITIRnYpiveNqFwEWx43CMTR9IszfKZxeGVO5EGRcDd49RplQBBVggWoRoi+UcK4
l2PXbMeO3xDM6Y9mVjej05JhazLAqDvkTYzzATM7NbOwofplwH3em0b+mZh0uGvcpbwGd6VfV1Bn
3CnqJ/O1cNN571fBFzBZ8rMklf6S8Vs05loyLIufJG89+bZhX5jecjIVXUT8FrKo+b2dMy57Bads
yzk+hkWL+ZGQ5c6kedsI+rXlJVbho7fm5gZnEgi5AvO7baPSXOQJXmaWuwOZGwUM19UgnpckYU24
BI0Uz63fPzbFOvKMPbwaFiaIacoCdk6M/EzwxmMWuh8J4/aomcSe9/SsvMF4AXKCtQgJOD51Rb6Z
g/5uYyFy3CQ97NgZfoY5DO3JkzhB5Ei9nBFhQmFEMlrPlXNDaDD9aoSGnWvXuxQ47E7axvPMpT0J
awKUSXgD625h3ZOca8UiI1ev+U8Fwyc5Apucq5ZOLqfaOPlThHz+YLHJYDpjEqoI/cQvp81kZ/nM
wrzVUuL0+XlWpCDkqztfD90lLGvUAglgkYnkH+LcCSWd4hN98Vs3ta5Nx37L6kFeUhJ9N9ITD4Zq
78rOHXHiQ7rMJMGk+bRwtIlqP5lAONmDT6N1nSfsylYyY8vixIQccm2Ey2ulZrr204dnhKQizd7B
nMNk37pMc/LJ/FK0BY+WDnKak2iyhnQ4s8V9JkmRIT32riwx7fQ6q4iblSOk9UfgjndDO3/Gddbi
ncWojyqAvAI3vkFlQzeq26imz/fjEL5qNE87x/kgkNGAyFeaBPQtR79KvGODLFy0yxGeU3ie++BH
n5VPdnBNtNnRp1zNGtonqaCSsuUpG82DbMQJIEsbMTu/9D1qB3JaLGZOuKboMdM12jOMTSNQ9g/0
2EHBh6jBju7CzbPWwcX35/TamCD6T+1VXwnjMDmZxylNYEmb/SQjhjjPyv9qc5+QI0EaYpy8awU0
jYoGmxqvLHphQPBO8KtNKwbBLn8dwzv6ZjbHSQCpgyCLxjyo1L+P/XRfamPa0+hiwgBaKxrqnAJ8
vqU8wNtG63rXzUR/d9PEQd0NBwsPLZrjcNnHMkfo6A0vIXKwB1EaV6GeT50yvRvaosfBokfjecur
HZQzN0J/0zucz93M7Rl1wTkzNHIOWT7LphCHorSe+6W1LiPdWaPpqLuX5ps0mUvWSPxyq9y00B+L
6XyF1Zp6hGsL0+t7Wurx6NJ2IkWqO/lD7jHzkp9kIzDGSCTcf/dU4e1jhHa0JdWkm/jMMerpqQgM
8ncVaUPBUx0yNA56g9YWvQcc/KzpkGsQ1k9IVW0KC39kyyEUYKMD6Mw6dJ4RcSJx8z+IzaIJMRaP
OqVUKVksfDGovLg0Wc3PwK5eMHaCys8a5wRG/I7Dk6FyyjS9jYMbf5B4MrDxGtyhjDzYDoPHthAM
p6Yi+LZ0aKnaBeNTP/V3ni6jrPkVlM5ySBWpqP08/PDzor2KG5xVcBxwQ+TrSIeac3nWRe8e8yRy
Agbcbole2CEPrw6Dfe/SYUBb+zAIwSird24H2X8gWr3LwapvtLnQc5s1ozDKZJUG32bz2VvioyR0
ZouGck/w9jfjMaa5GGMs5byFphw2tB9/Yea5CgFDHbkD0Xm00cF6dtAhoDsJTbyoXG3ZmsEwaFyS
v13pb+uZXgDjVg7ido8J6xlBZ7jnALlOk6rc4x7m3Cv8Oy5cF42he9MHNrJiNhAmFMwB+xnrf732
bYVF9YJujstmsJDHUyZHRmd4jlM3f8IOgkS8v0VOQxfot8PNv6/rdSTNpJJY72WOynZ6zrkwZIQv
b5asfpMuMBmrGfRW2nS+VHg0uURvljUczNU0o9DWRqUl3VOJNVMw9t/SwQdbXO2D0fkm6tRmtdlk
4sSPGTM/1MrtdmnWow5Eb2BkclvpGV6RYzxkXXi0gnPG0Y8vrNgUKTNHKr9jUHnv8O9+4TNNmY//
H2PntSS5kaXpV2njPWahhdmwLyICoSNSyxtYZgnAAbhDy6efD9mctS5yrbk3NBYrmZUVEH7OL5ud
D7ZE3MzswAVZ/ju2HBSEFT5WK78AZ73xfxMUUWs/G7qj6Z5Qe0q06fpLEIM7O6+PO/hzaieSiJgM
mz20imRojYzVU40UpMv5z8p94qnbdfpYriHAiIwbs61lvTZJ86h3ANEpgTQUnUMbydx7iygoxGnz
UxXV+FZPtFnXLOzVZB+jmIb1Jj62GSRNXowflUVgh5cdxuoyA9dEnh6mGJ8BhWCq0li95+mI8deg
Jjlp7IM13UutedFK/XvBr9e53DWwU3s3xfa2ZGuvHcSVvNlABCd3Ah2JqbQoy7ccIcDBEiVNlIxw
y/ewRZDt4ljbuWZ/9gwNPa/9adi07gH7NbXTIiEp4k3U8vVJmn2vbASqHQ0gWtY81MHJ4N/aGvNF
QaaUPrS0t1DrptN0KG6dkWp0TQcpT7yJhGKPDpp+trqVZeR3tRZvOlDONWkGau3NbC2JbyEp6pvv
HGKfWuDYSMEWDA+2wXlHBrSSqYYUv6xDx9R2wqnb7TC8jO6Emd1gM+vmfFe3n9bAc22UzUlYsJlI
8uMQzP4BCh+RpL/R676hb3BViBRZqU6wNJT4QQTz4ySp0FFLBpThr4U36PeB1KilR5PGNPiMrew1
9ZtvaGjVrikuWKFfej+4yzrgIh1/DGHZ1npuKGBMLD4Je3ngZF3SANBlMOxAXRAR9Q4PSbPRrW/w
T6RK29HCirAmVynZBW4uQVfgOTG4pRv4gQNbLCtPvYjdIzdYDxPJaEmiwmSueY4Gm/CC+pDpOVg4
zKbb6GFnonsiUTTb6da6MkFCbDrI8fNYr2kyn1B5DqtCyyAwXf/OG5ij0baCWQ6wh4ElWZoAm7sq
oVsTBX9kcYlLe+zQnlZ7Wybdbtamb8g9WidDlR1l5RZ7IW1O3d5uJHrXCWVa5gNIxSP64W5i1+X9
EuSYxbzJ5HUN9CgWjBCO+0gEHz3IToHovZ6q4ySzx9zoHSgJBS8XuXfxaGycrgNA862Gkcbazb57
RmG/xoZVrq1h5AIm8zdXFlt0ekACKIA2dEY4m4oC7XVnUZGug3IONj4F0fQ7LoS+pZQCNVibv5EM
4XN/kZTSYti1FJkxxC1AzTYcp3qbrNsmx3HpYy/10LmxQjNFE6Y66tnTABUOjmW8sx9preC8cnkA
hy4/BkiLwrGGNxJKf5a07Gw5/VfTyLu6qqFicADLVSSzGz2ynnn/7loDs3ympveSQnP0WLO3oZi4
5PbkfT44NqJpHbA3V/59bxXTjgBkl820mQB9KRfLuyKFSASkQyDp3HeJx547c2uV/pXRjMqMMQ+2
TTBeRrcijqFmYhuCJ+J5cJ4Jei9aDB7Wc9X0KJ8oeKe6g51okWefmnLwj9XwKsknW3Nf8SSDjtCM
4V60aNbD2NMpy9KM5Q8DHG/erNzRwlIVFKE4JZoGuSHjQCFJQlDYG4LXgT+tm2EGvW9grt2aLy5f
IFfjXV3DbEyw43n1bARFsWWQIwJwVuCGNXKq2s32Ze1x05s2bjmXs6SlWwJ4l7yNalK7quivwUjK
EEuWsRlxLZYl92NvUhUfjxZIccJhH5WPtgQnjFwkPy51h0VEsj45MaQZdOqHpcUvg+X/kBErkdFC
T1Vp8dggltk4cUmfGaoCHUBFUBLuptarnRdumNH/OOAngoHXI0rs0Y9JrL2hWPpRNN+KsVMUqxxz
2TrJ+fxiu8BvmtB3mSGB3TqqR5XoKtbkcYiW3B6UL9T8aZXYC5NnMPJ5zfRTxlRT3ORYiNbwYQ5Y
QnmfmwV4D09tgkMNfQa0at1H11ZVr16MYiPOTEiDEgUba2CK4INb8wDzNq2qDHTChJVcGVZlh8RX
8FM7HjXXg7WvB5BEE943ghDefL0qfTHw3Afpqi9Je00S58eQNvveymDWmwb9+0wXNuXtnfrwcgC1
oVfLKSu4ykv7t8w8GleMUMF1EvTiWseR12NhQd1grMdtLCxng+MMumi4MVm/VrpnATew8fPqZvJ3
vOpgoc9gSevWgpYthmIUOwkn74nbnEEPcH7lIrRa55EqV05b3NIBfm4TZzrVWk90aYzGwUKTpQpt
k0mO1ayGGUPvou3bvgPcdQrUKOa8A3BDeiba/KCMYplnP6yp3VU61yKo0caxeWwh/9Nz3l5lkJ0Q
M0R7jCEPbheYGNEQyAyEHKg+AS1pRH3DKU+fpSRAAIEKZsCcVdqhMTFjqN4qq4u2JrE8ujtkG7L2
WMaxymhoV/n8QS8Ks/meGOY7ppaeKK6JGkm0dU7tHlTHS2BcuQJymEQlegbj4pKMqbGSFUKF1mxQ
mCAmCI3OpNP9MkQEgoiE+oNaTzUUDTW+SjQdKBWaPa70ZqPG+CNHhCU1AiuNjh0WuOrVtCYrzBVT
Wr4AKT6cVOrXkP5VvYk9WidGG6C1NUxYD6RqIQ4NDs6CsJNg7jd+M9ZHR9Pv6iarL3ZArk0SswSa
cP6mN76axJcUfl6Hht80B/xAPMvO++xRga3pINNuOT5WgqWDVAI+Rm+8tfux24xInUi4aVlDrL3h
GfemiZxBcJDu3CbrORMYwzEBY9YcO5qY/elF+iyGk9E+BEO8aevgcwmS6LJQHxAcjro1bFGwkno6
l5s+op9TgFQkiipPXi5HTQt6ZuSuJb0sYLoyQFnHnu+HvYmdgmnhcRiDc8773+y0xxnu0ekGGAm8
WRl2Tr/o93qAk4DEiJz1g50EHa4Li73KMhRomBKesiZ7aXHhrHOwyk1GY2LV+uqqEWMQOwGMBjg0
g26y07woh4Q/GHH33ZlKZFYL4Ovki/TIKL67cr6LoxGLclaFA7lQ69meA/ofmJ6W8SYK8AESctOu
U1U9cjvO2BuBcgri3ziuXEQV9afXTG9+dNO67F21JB5RzTeqjgOQQHjdIid3iKrFViSPVW0bOwo1
FFopj5eDAaAiaGua0VWNZGawWPKrvEju86mddqrAwUi1IEi3GJNt5nXMMBFEtIwqDZmbPGla+RYn
0y52WVsBy5kAOUihpnL+DsA1anjSGrG3mUDDeUTuEOV2eyzdJFrV0NhaX6NICCy1EQf0lPZ6suKH
qQEJ0uYnz83TTYOstsJFwYlubp22dMgcIr2wMKw2zEfOFRe/E4oJ/67xkHNIuqDMWQomXbnL+0pu
KkIS9la99BJa8gdCa+x1mfgGDvfoxwoBTFdePK28qUbvlTXvJ1FOKHkg/tZmN2M8oXM6pEkpBAAd
NoVWPcnEeGwThJ+dTQARzY53vkihWdPmglpMrKmTrFh2gHzNEfDJAaw1rWYXIBNfgpo6WkiHfpe6
3b2AFtoTlvaRB853zzXXiXJOVTZ8qjyl4hWKmgWhzXYGODTi6A9++Po4okNfsdqjiDAd7NXGz7rs
knMu5LsbAT96KNvQjY3zrR7kYX0C+/BvylzcJj3ImS9I89H97DWaUBL3UhK3qH1YETFibcBZluYL
XZup2yR1nEc3Udd4krTzgc442IQ+iArCZ05qhEL8HA7acJy1MtjFDkqkthbXSsincdarQ8dwO7ja
96Qx5PorjAFvJYiAKN+HyrJOoNHAr7p/gyvMOSksl1o6unu6vQns6dE8QlX2Zt+f4kbt9Jm2cAu4
t0gpSOlxWxNMei+czFjzwKc71DG8QbDBbcvUJS2fsMavFNae3KIbq2tvBgRIG7nQPJgaYPxRWOlL
fhdaiZC3Vrpta/fx6xuYTncFmw82eCinU1LzY0AObr3IGg7Yy8pwbgleS2zyvjSG29mP3OsSg1xQ
WbTqfF9sTAd2VgoNeVMLyqu6fh03/GhFxWnbjPY1yxrzjn7hQy+7bGdCQm5Hc6Lm3H3JPJuoEkMT
BCZpi8ofLYcPyhah0nIJKBKjZI9dMCCv2U1O4dF4jrStUaApJTHtMTuS8vXmIC3epLJWLkFywESe
9RJPphO6YkJDx84Gi1iHaP1T/BIzlZwi2n0FmJSaTNce34oxmrN9xMhLAyeNzrQdJSvTEMkevBlE
LHtwpG6HOUb09dRbyBna4ky6zrm1Ru2x+NAQBYeogKLjV3JHVl2zJPf3UzI8JKAoO3P2vK1bE4oh
hG4eUIleUj2iEsifST2u2pRwXIQ0hLJ4sLucQkFVM8k3I0JGNTJ5kYkY61izM29GE4xGrBT6wVwS
H2dhobxqeclFKkH7PwYBiTnVRuRwfvgXVot0bOVQ0HqIjFEPaTbiTMS4iQySXJjSZPhP5lTsoigH
K7ENua2KGhNs2p8LndahxgTMKxsKUftS2zsDjXJw93NIIah6TAJtjUO/bgee7SZ4F5lBxFYaPweq
tnCJGW/91OtbvyqfO4IOrzjXQH987zYDnkeueBnEND5gAAQ8xRYfM2I8257/8JWTWDn+TwKk1dqE
5Y1B5M+daWIpJJe8H2l2GmMuqxFjqGlrAKU0/p6x/17ngrHA7LhdWiJow2hAmj8ZEac54+wrWXuH
3Kiv00gqFgJTRuiZnSMzbOjDpE7fRS4vSlsm8rnyT36MXCSwyn1O0czL0FBHhA31h52Nr1rKJula
d7aFrETHWreaasO8CUz1Qy4haKCmyP9H2V1r7AliseaB+Dt7Tzr3rSD+tQLBN5gMjt4ifeQMM27Q
M1EuOtALRcvxmTg7+cxPpl/B+namSbjE7PuvNRQtk/oKvg9eCxnOqaCLdU0h7rPqPBq1MvpFR5OL
yLDTXr0G74J5S5pqcyuzgkzVjprzRPpt6Mo2WoEYFicVU0nKZQIZHEz4fPvRHex+TaRRg0ysO2vW
gEli0LbKT0D9Oj8NreIeh0L/zAR5LA2PCmM+3/NgQkxT05HaJaBQ90RKpX2j95KcV7bFeLRfqw7m
tCTcZFVKL9iwfsvnuXHWnhMV9wIJXEPt8K4yRb6r0l57TqS5CcjYnFM0BJEO54gfBpYPAEfb47P0
H+aMrb5rlxnIC0hzLj37ZCBSmNgEv2mLdcBLJKxRo19bqtJvkgK9SV9wOAxDEe8l7vzbvLPVJoKW
WUqW741Y6y/abJZ0VIt8E6hz5iECjzhjzxn2aASjbMJD5PRhESsU7popN6ZV3Xuz+TI32dVQVb7t
R3oKv55S2n+7WyNFB0cLFiB2HHTGKTZ++ISbnBrUfHOH7tEbaIfLnZEYJDHVB4FHFWjyzQoK60i8
apj3rf8qUWWXBoymrmS1jaT9o1RjdUsWBPVlnq2F46CoOe6dkcZiJun+NATgpmVOoxggDBFb2cqo
o/QIGjXuHQJoI91N7xGCnI2gHVYsJDoe7/5xsuxTxiazG2sYUyIE1masGc84vbp9junVdgd9h0h6
r38luROubEOroOmQcxhN00eFgP2CZ7LY671wwiSFyO9r/U3Y2EAXNNFx+uwuKzxzZVJ8f/baOWe1
EO2WarHsYGKTZg6K1I4FrA/TVPSXgFWs1AJtBwXEcmpDXDV6f+p9lKUtm49h0pDGs7A3EcnXFCD7
pZPuSNs0Q2tRsvPobTE3IKSL/fL8FZRSO2m39d2RALWYZpvMiJYKnDI5U0JxKOfyTfXPQz+J21j2
186gUwEtDDpVxmfstP0LD0NW46WWMDODWBIjlpsrFQ3CqyIyHjIt2RK8f0zbqjzx9O3duqsPjQ03
4ESBdjvCAJK/OsU3QccbRNnjm5X1NyQdHdmLSJNsienTWsfnIbqgk2r2BZDkCQD+Pc1S7gIhbaQJ
i/Use68jzYLu5n7CtwL+GxSfnm48kVnA4yrz13pqnCMpiEBw7sU1quGCaoSCUW9B31oU4bxarFst
U2+6yUk+kQl3njmz984k4l3a9lfQv+ys/KnYisA8TnblnVWBANwDW+wSUZ+0gfwY5JvFGn84idGu
eKBreDpUw9ImNyp1o3+6M9nDYHjTOaaB+g1ICppNw8FRmn3yUNcwzJYY7mxby45eRYS7dGC5rAa8
0Va5hjAA41RKQaAd9D0TRnfuZ2QMyTjElw6n7y7oSiZPMEii9DtSIlU6BNskArYP9PcqkzAaVTbe
ppF/UEFfPasMGyUOgOXYw1XTl+mTtNop/EqCbXL4HstcDP8uRF889e0FyCFZy6Q8J3ABKxfAY6Ww
cmYNFX9T4ar9bM3lKZX+t5GhaUPCF6aWIKVIOSD7l1SlcoPUnrxJlzWOAKlvBGJh7mAtavQu+xjS
55QRC9uVoJhPic/GIsqnSyI7nABh0Z0kTOdWekeWNjZFdjseJUzpcdM+2ziTu9EDt0vtWydoxmu3
FM2USYESj2HdY6/t5imF/PVHFCigr/4ERE8+eX+UT11eaD8KTRxFnf4MArNjINEQmcp2eNMmbrMo
P2Y+/vmueWmqfCR8GsqDPIEfOrYKWBKPsYPe6I2Gb4+nog1Z5ZGmFw+epjl3wh3BSEw+IThSvEg9
j7j/brZkmhlZMm9tHzV4UIPMifTRscf+xuZv4Fb9DVfvMa4Bioy2Q/ZokRhjONeat/qKYIFPlHCb
CUPmu82B3cTuJyy38aRNzWfCWYs37CXBvvAyjtljX5XB0UGAhrugg0f3/FfI+s0k0RQRITi/Dsu/
TaXB6hFF3THOI8Ip3VnH6sf/hKSV16nG0EY7NVIV9pt+xr2rBj+7xk3/KfKZwXjSgrAD7jzZBTFl
+Nw3mifMd0Q4h1wrjmM+TK/UzoQAuDNQUJpt2/ghoXh5i8euORQB9G1R7uOolGfdBJU3PIpRREzS
Udk7lwLg8m6GfjvrxA24ADUdQGKsYAwXoNHlxO2I76GoEs7JYQ6cx2+5ljmINuFOiTsGlHCCY6mJ
5CB7LCviSI4/p2RDsc/McLdKDHIXzbZ7ZRlPUMVa1MxMVXkgg+Q1Unl2xNdT7KqmKbYo3s5s+fyt
pTS2JjmZK88rwd8haTT1LJwyJkWdlwz8AE6wpH1J49k4GwS5CSabIi8km6TNul9WWTgTEU6F5LrT
/ENaDcHJIikOUwmJxUl8XzSO+9gha0KspbaaqaZwLoL5xLP6ITWXUjIk09IVGh9hcZFR/9BGEWFC
EU9s2w0kvtrqfTaUH+KPraOJxDQEt1MttaNGODlqU8/jU2jKaz7tbAaWO2lwOTybuJOUbD4FLLMX
CoA1TvXLOEM6cCm9jZXVaNsM51OZHRKVCTSONNmVbhTYyYWPadfLHrUKzJzdE31g+RoQeL1LOKx1
QdCRRk7PVvqQXDh00QsmR5VZ37gv4HOB/VPTnjZto0InS7x10734Nu5SwjxAGfhJVgR+EbLbJT99
Bgm9jpyr2383RROvUyOTewIUiYwQJOEHDRJky0f2MhaPHX1IO+lOT6xr2tbBtLUZYFDWhOrh8yVL
cDsNi+ClqZZhyjh3cVKGA3p3kghQh9tXa2qm/VyY79RCYH8xg1uOF2AYWkF3ccvtNhqjhzw+q05e
8+bhuLv65gQwK6ejQI64TMHpunI0JA1sM/QRbXVdF6hLaG3ykulNG8SDPy1qi3aEIwNIlTayDhm7
oeXK/Nhy2On1TL3IQNTd15GeexCine6gKYr2s/61MjEWohR49gduothTKTcZhIvugpQlBrfrADyy
m2TzOfi1twPfPPpG8WhFBOjrPcFH4PEg6Xr84vqsUwSvy0efCQUkT4fZbCYz2gtpNaeubMx7vUC9
0bU4nBP0DqzUvKMKWBQxNfZ5clKgUgwCI9vCZkxJcCAc4Ouy1Z0Oc6IVD1XBY8Kjm7EZkwbophqP
NPKpU5EOW4sMw/tJ57PTR9LCBMIovG9rK+3UuubCr4mInR80MeEnTLbAUD2iweuoT/Y5LdFHIE1N
rujuoCp08m6HOdHCxPBvCNdeZHRe/VQ51srLoqekrq+8hwIb8XYjWPITtph16WoIWp3IBSymiwCP
B7JrLO8Ba1NgncqcvE/kq+mIespKi3BqHY0udhuNzNy45ybPDj0ByFrVW3c1cenrcjpObup961GD
OfU77OD0XeKuZkDyiOhg1GV2agkzjaJjniTybGRav63qF1HJ9hIR0kt4eMRB40Lw5xYqrCKr3fti
SemazJaokaWyGBPjvZdhCCWsWJy7kwyM175t1a1eJtk+H416kWPeduRvPgwenUgzadObCpTyUouT
b80hcVBov5c5xnSPRL4an/4A+aTxB6L10+7a5fWR6kZ1rdKhefEQR1EaNjm3fcKNorWkLJnNfSZi
qGVCatZRIuNbLZZHLc1f1ZCrTxGZxzqPu4M+xneGAjQpnYBQKhLyl0XlP+dr/DVJGDm74VECTBkJ
AbZfZQn/FheEtlR4FDyD/ek54A98f6wChqUkJNSmOLKKZjtiM3kRIHAosW9EBaaEehr2reHuExL1
wz54mWadKRLdZWn6u7qj6SoWkwH3Zl89EsRWwxLkyfm1aZm8z3RXI6IjEn+lKjn8zd/I+GveqmeZ
+lKmxMvItnB4/5qAhNeeEbtD6/+v5xKHWLunY2o8V6KAU6oQxndK2CercOKN6FxCcsgw09ElVNAf
HSLj/CcDYXTOrDg61xmtariojjYIWAnmXpp7bHu7gPqudmUlbXuOd/3yonGn8XtJrT0ncFcBUUDy
EbFhEvQ3TN/IihEnRMCcNENFqWZZUXifc67pcQcq7Jb9Tm+JgBUY23hvzd3zNDUbCrWso9njnmG+
ncYW66hqsMsN1vuAXXBrtJgPlJjXaZB/uBZO/qDmBxA2h0WUbRFlEmmRN8bBndLlSX8eBR71UpZ0
jnO4VFWEzpRbbaqGTwsWaa/yW4uk6I3tpPZlzNsQN7/YilpG2Oh5v4wSgwbZWScreUzmhlx8iOkN
lMBz45FHk0TS2winNQ+dpt87OWiVrONLq2jr48TPdsFkyts8mO/A5bHrpfFZ1dNlUoSPdy3S56Li
B8+diAoDTJ195l96NWgbf4JrrjOk/UWfkaUkeI5j90isbnnoxakvA3HtQTuB16MHbdTlmgn4pifG
/1BEjXbxssBYVXpUh3ZmGyfBkYgjjc8ToDLytk7eBmekgO5em9UFm5Nx8obZOA0KMSKKgyPQHq7L
CtGVbcXDhrw752hZlXOsCUOKfbgLHN0x13GQ3/7zA8rS/tf8G9OyoOG41rqDGPrX23nsRzV0XoyB
xLVh+2JxY8/9K3yzdSCKtlwZ31qQgmOfZtYuInQXuk1p53xqCvSxM5cr7dCg6gTH5qk2hYwptAFC
bhERkuWMTc3ZLP10P5iOf+SGoU219V2EIupbU9JzQaSA3/YawV2A5QM8944o+ytDdnOt+/Tkzq8B
NCSya7rZ9XeUIcnByz25t1vzKjyh782xvg7Ipu9Qz8ycqkdlOsbZtNqLmtZdakdH3SniYyJ/kOaZ
AW2OcMqDnhJEUjrGTVQdPD8h/GDIuhMuQ7WFjUKypjTzJk0r62YMUpvU52ta69NKTElxBYcqruA2
n7FyruNMUEumjdUBWvkOTd6H3ozQN3a6StOcR9sB6SfhptmRkLWqMDBt8fzB1LJBNPEhdSpeU6ND
4QaZ/m3mbxr+hlGPS9ZEU7ixq4y8G8jqTQahuMfRCgJTXLLURIdSk77msIVymElC5kio5DTTw7lG
J1CUJa4U1+mvAL73BtjsKbJAfaTu4HIqh41TBgSs1W50GEhHTirDOZXUBp4ks+Ag81M+uJJU8xhf
IRkjf5cX+ZcscQ85pksDN3cV5d7en2Pksi4w0gJyZ9Lrh9H0brQAPx5yEZvYpHU2etwMLEEHjZKT
XFNbBl6x44CoAie97ya9ugbEVEcqNEfeJEaKsj4SQLWigwltGgIu1Ww9oQS0jkiWyWrSRm0XS9O5
ift+qUIqXgjZbLCi8Q/NRsRkSWapKbXVmSKjo39oHau4a2RcHqXFaUrCuTyhZnj3kagfwXfgsSs+
nL4NoL+oHIsn96aWpDBYCHc30rPjS6KN1HrqXNxK6p+9nY+o/rmXc2co9oKf8mhO5unrS13rvcn9
5tBUJB8gMbmrs2m8YhhB+1ME7u2Ma8/BCnWWMRpWg3xHgrrDFkznJJ3CuHjN7IckiYk16dT6jQPL
v/VtRWmKbx6qiby+qcOP8Z9fHtZfQiG5iqTc2SZZgNZSifvru6MEOU8hesSaiOLb1qr9fbx0F2HE
O2sx3rKIxoOz6asdB2K7bRMGKGVYSzseKRy2zjPL5F30OJhyquHo+PNHptFs35Geco3Ir44FpUHQ
D9SlzAmZf8PboOxHnLD9VnR1siHZ+6Fi8qoteiddq8U/1ZCg16BxtmfZ3ujmsCPhz/+bOG7j/3X7
+h6R/LqjGw5JFr/+xd1mslPKMZaLTdIIC2Kxm0ue5DidLPYghtU5gaHycps1fgjgDx1Axr/59IPl
1fxLQJrnMIrQkWwbrkko/5/SmTGf64MbD+iG64wRLtYoD0XDSRmr/rSoQvEPnOu8O3tjrb+0/fyM
bw2d7zj+IHvjmXyN4E16ybfRLN3d4lUmarIipmIgYu+AZrtatbOJyReOEHuNXPPy552vAWPMWvcs
zOLD5XUOw0aLw0B8p01RAg55TPwlymGCOWAXl/W5CU5sD0jPIoqI0oHQFtX/HEBCQ4ADOkNBwJXN
SYOemjW2a67oLFeNm+KxGwRDyBhW0zQcrAjbX8cBNGNq3zgVxQFOgKHaqEBuTXgO4Cx3TabHUy7e
phhHgo1xfp2l+BvbwH7xE3L8M/5zpC9JJMgR2hk43ym0j+UiFpQFrDpQjhUq3RIih0CRiWCOGbN1
xluAbPj7mNNt5TLQDLN+Aw2C7CZB1UOUBokBzr5uSKDsDAAmRDdRoYOnkJcL//Wko0id+AuEUtAW
18kEeWXE+KPcIOx7rdkQqrW0y31gIEnDpgbjToLhtXNoISDuFtazDEJduI9kZiC8JC9LLE1aTSPX
WTPF23bBROK4PGMPOGOtvZcGdbZNTFMbw96r4+OjXN4sYBYt5w7a65ad2mdq7nzk8Agra8bZo5eR
WuKOsJmpT+CPKT9LU79dYMnM7HxC0FBpRrY3civ0RINo7nE21W1a+xPk+bB3ZvdDr8lFi/vyZvBo
2qvVs61Xb0LDtzwOtMFaeKXibhBr0+HPNfFCYn4ob0wyjmbwxAYvGBlgak1f6EMzGiiQTWwOo3Gt
pBzRxydyC543dh4fLR3uVD+WWxyeiMFLDS0OuSq9UyHD6WC7BuLbcb2Rd1bIpN4hU8GTQqQyZ0zr
3xTpk1OXcic7OgwgcELZ4vfoKn42PyjmewCt+d63STWY8jQ9UrGLwjx5VA7v37JE61pqenSqTK7n
CIa/Rb1W0PEdjdRtmmSziWw3x31wYhbSrqZJvoU9FIfSDeQljmZ56dO7tKTfnpteP7WFRYyOYbHt
uxm3ZzuCDCsBhJ0nGdy1Y5oHxzDja5Bw22d2+ZoahOUMBYRS56yX12jAIUXcpstVBcTMC4Srpb0o
aIlAXQzLLMsDVuM0uCkB5W6S3nsoGpRU0eRiXlk0aXrmIlzIm5vARm4lkBaGyrLVScT2o2UMyY2Z
yJ/9JP2Dn7Pexq26aan/gcdJ1s5kXrMuKXep5hJx5SRqZxhIywTRMgfCCJaMC4wyAbGrbkQAtEK3
hmrhMuU6fb0IPLYIPNzQt/rvhKEgXlRA8uRumzQ7/ehlj2Sws8m2tRvX3/pItQxFsDjN8W6/Msep
PyliYIzKx7TVgcMYAmCagN/7xgfwHRP3bJqLZRU969qV5vvQOdaF6KYnbcj9oxI5gtmYgEKZ2PUB
BXtbjgda4JdbgaGi7ad27/sslMgPY9r71Pvo1tGxRPfMAA9sLudI3KoaDUMkLONMpofvdC4KDpty
cCl/Np0lDiLXyrUftbepBaqFrg2Yy50fCRSpTwovBRb1sX9Li62HejOP+um2jFxMMamD3Tpv05MY
2mmVddV4p/tx2CI/eyBqqKvT/MLp8MS+1Nw21Xw/k+zGG7E9aMUMoohVb8nu4BP0I3kRffnGXEHb
q3DyjafHD3Wbvs9FwVZmvVuLyADWC29YUm5U6nLBhpSoGVETmd8bOVA7ZNrXildm46UsmVkyqkBG
dCOh1/iM9FXx0lZGc0fS5WmquX2Vm6SbdIT/Io5erbtRZQdRMBej/6YQWXPA9AuOFZ1cp908UbDT
u/h68TElL8RWhJ5DtbQ+WsG+KWEg+5LYPOWmL8qVVqhVHnc0iTwiRfXG2p6EyoQ11Aa05ary5WO1
lC0thNV/Pn+XM/4vp69lAyoFSIYdy/p1BmCNmahr7FOsMIRBNVRU0RGQDzjramOP+fPOFYxAX3/m
//ml7bf553/z629FOaHWSNo//fKf+/A+/O/l//i/X/Hr1//z8rB9/PMX/PL1fMc//sTNR/vxyy9C
1Yp2uut+1NM9wXd5+/W9aZdfvvL/9zf/8ePruzxO5Y/ff/tWdKpdvlssCvXbH791+P77byBD7B+u
H3jOkpjrMAf/2wVY/rw/vvj6Ifk+j536/Afp2R/qe/O33+bHR9P+/pvj/Jdluh7BcQA2uu75ZL8O
P/74HYPlw6Anl0ooZld+RxV1m/z+m+n+l+mbFjW4tCmT6LJ0YjRF97+/ZVHryfV2mLxMOib+9+O5
/ded8a9rxcf1x6//oTp5WwjVNr//5v65UOnr728gKjM4M5zA/Kq5+TdwjMAjvaVg197E1/bgnP+H
uzNLjhzLtutUagJIoW8+5ei9pTt7/sDIiCD6vsdA3oQ0MS3PrJJV5nt6z8r0I8mqKtMqGCTdHcC9
556z99r9KXqXXVTKMr5We73C9fdWvw/G7+SJmNZL+R2/ZPCSqHsuVchwwFsu5A7szCsJcp74Uj2v
9uwi4NsPYXKqXdGlRyr681GzK5/8SFfxymB1u2P/idn1Ku7nffHGiEn6mexhvYb6gQmtI/um33iK
Mx1GB22JozhDGCMm2UWNDb5V/WDqLDp6ENldiNTnHbqBr2NfcqqHzSvdysldfKKmX+/RSyKndKv3
LtQOZTDbkkdegdeEum/u89tqF14aVE+LVznleYXwgAYuaBtE/3YPvRUZeu6tKLVcbaGkh7VwFBdf
pcJ6bvfNAwOSA6arcAobjySvM0yw+FYetJ/WcbahnKEhQobVfKRJsdseMh0iE3HQyyH5Wn9WX+2p
9KMP8gc84xp56l459++jI4RVoL/QqXWyx8bL/SLYXOOaH9eLzPa4+FJg2JubciRzptfq0r0mSLje
K/Cv/YGSTjtsAVlzH70DnM9ZruVReKE3v2IVoV6JCGPeTe4SyF4ERyJAv+7iPnEXb7vgqfe3AzbM
xyZIvDjA7+YMweAuob5v/cQDGmiXPnKOZ4Y3DkJAf3w2bNnVbcbV3DKFFz9vPgK0fe9Rex+or97F
B2hECOBZoJ63AyQW64xoBvLjw+iNjsHPM2zRgUzwXoa8pEftQzgX31Ugkm3zk2yRCvdYvp+O+V53
FldxkfpgDDn0z92DEBhvw0Fz09PylV5zV30ZX5QDGFZ3uVpk2i1e6lqXYcckQLkSVOs0rsWnQqvb
Gb34aH3Q0LJBFexS/p1606fiZ7zuYT8FzcviZu4YDn6yR87vgl92GFu+WHYTrF7uZD5xtv7sQV0m
tc+ufb71LIWrE3uKDy7FL/gmVFx+aieu6NUXYi1D9cQhyAFp4ozuGOD89GpHogQCNx65tTt5oh+d
oMEn4fJg/BR+GjMxWTvwMq75aOwNp3OqEBO+m7jSHrWNY4TRDY+JAx7QKS+EU/u1g1iqsqsPqfAh
Cru8RN6utLd8aFFu/7TxAQq+ss8Chrs/Vq93BH91BEcMVmd1WtfyE67NXuT94f5yZ94zBwffeETG
7v7+zUF0s45IEngDuElOWH3czt+e8fytgXyQnufH6mb53Kue+ZAeaycJcieyWxe7hJOdNZsYF16t
4Ojn5IxKyh+Dzml8NYhcKAjvcDZ20Tm7Ts/AI3jl0Ml86jhf5lZJvdyrTovL53HSwiQw+WQx8XiD
jZ3Nthzdb/gnF4uXDtqZi7R5oCUPCMQc86S6BGxdaE7Y3IiexoJU85PY5x0kPjkbs6MLNt609G37
ZR5wX5nB/L46Ou8U2h4fY3JQDww+7OTZCkcuwbK3bLyRWIVEBgm29p65ure4VcA01ZV8jRWTVNnD
aneOQNDrjoOB9tggFnhqg8mLXjoWDOJmwgJ//bazwvqxfyyu7X81J5D/CoT/fXk3dMmSVPyH7D5/
OZ4vqhKJ4oISePKGsMWEtMcfs4k7MqBZ11Y3eZ/d8VDx8MIIh7P2nRyzkxCuEjdlsU+6XXdjsJ65
moPPqPoJis8mQMPTXYPbGER8IPvZMQnXoDwr3sClIInCBcnuRD7+Z5ZTthXQy6HBqj66rZv5PAFc
ZjaGCdvFTnP4Bt9wGp7XcS8cdBfNj0Swg6Oes5P23vEjdbcNsPZUzw0PmOYk/sR+ATbXM8/gvfiQ
Jw+qsoNu2qHRerbQEzr9l4I85FU/Z2HHHZs86H773Tn9/T7vnORZeidegPdIw+en2XqraC+X+EU9
5d/rTfDIzyt26KrZLWJH9SdP8TYnvsXn7o0nw6+OEgQExJSoWL3403icv+uX6U1mO5sYcA8c9XGb
cdxAeY0DgaUfjBDR29kTtFePW9TFMBUI7wj/AvmauNEtsmcb85LbEjpx2x7i15KM2H3sAKajhebl
31aQfmUhMYMHbMXkzWY75Wn4EbPOHonk+Ew79gbVI9pBeESQXaKR+USwk73Ln4iJqjawlK98cfkv
BhtMJPWVOY/sg2QAgY7agoVfYz2oj0gQr7lfn4oL8rlosed99Dw4KWY0WzyVb0agYZT6APtkfFnr
C5oKTNWBctSOcaC9ie7MVafYJvI0edi4qZYguShe5mneyvWOXVY4Pwlnrj7tVCc/s+84JqspOYfn
CWDbuT8vDh96sL1ynvMI4nEkR3Z7X3HMa/WwupqHc42BJu96CBVKhOZBdJuwPSOgcfHq7dfz5qR7
fr7D6SSMg+7J4Hewk4WyuwWWN7vtR38yDji9o+Qphti1ty5oOWzSpbzEGwIV1wKiZ9tK2SCd1u9e
+XavPcP1OpSu9tX69LTC5oLCzY/Pkb/65WHcd94g7UTYbG5Kdku4hIiLdKd7aHxKpRbnsdd45ObY
gsOzhArDpkoJ5StcL3HXviLIii/po/iafQzPINpaD+tJiEowfpAehBDg43HU3eG6ufh5CcmyxSC9
0DNmicueFK97WMpjr7/Pnx1wFnW3EoBGWoG6g+UccbCO2OHLNznsx6uI9RW7q3FZDA/fjqN4vZ8G
OR+dxP9P3ZwCIN9rFEgcBQ9bOD1KXLzW50LaFdVhHAACscvz6DeBwF4r544WbA4F40NHTSVciKOx
+W3u/XHfAla514wSbmPz4tf4BY8zn6sX+ZLDJM4j0Y6rJLvL62TTsHaVoLXba3y/Tj5ad8EWbCYb
bu0zqbBz1+C3x1cGeg5DBH6RdABQnr2V/KbouJ4Ufl8TqvyUeG8+mA+GrfkUj4HMN2JOCITXkrWp
vebUKYw0YndmLUCmxq1YeOMzg3a7O7R+6c7PG4k5+UF1473AS6yJPpUPQrPfth8ansEcWRpHWc6v
aP1YEW+LTNjmTrsVX+LPilM2ZU3/Q1svGszDdKedigNdUG4flS0iP5Uny424J7dDHXK1vJzNWvO5
Sva9Jso8yY+POBBtxtKH7pA/y2HmmTs1JMXpYvGS0BDbaBk8MywOTK2ozEDUOvWpOfCEHdNjwlMn
uOjC+U/vFWdO1c7qgTS28ZCzmapOH8b73F891WuPlIMun74t7eG2stmanvqAJX5fs4k2PpELjmRz
2n6hSnKyWxoCS3YNnzzleeWqLWx3oveq7tpwsbk76yMHf8YcDxDRHaXyLcMxFXtCLvjWUk5CqnjL
n+In45R8ym/qG8iXaPSRFcr4RAGmwOZwYwz4Dr8t4cVXh/jU/sg8gXJE4lOFEuhmj9ik+LCq18Ed
f6gUhhSptnSjwLNxGFNhJL/Q4v8YKBfr0V49LBR+edoOUtA6vRMdxUPy2b0gJYdywTx5u1Jxh90r
c+sARK69feW+wCWqDrgw+IndWduPnhGCOKFIHdwukL/Aa7m8VpuP/Jo9UrU7JVvFxMqQ+sn9tbnZ
hX8G8zF6WNz0mN0v0oEjumP5vQN11jZ80aFGc9qQk4xHJebBuaISqx3tuz0u+9ZRQ8gPvNPNVym3
KZQ9qll/ODSBQlW5Oos/eqIzvQw3jJ9UcKnuSgAUW1z9Lp2UxSZU9pmuMno1FZSGq/h3E5dN6WUL
vCGSVP3sRfElvw47FyuyrfLjzVBxV0c84COy2Sd4YmHP2JIrBcuX4JocxlhZqHuKfcXhDzLuSTx0
NhrI+k6sVfxUIdkwIKnF2m+fKEa0F4vY9tq9Z4rxodymT+s6BPoxfxo9OVxc9S26yMEaNvv1UffW
R/WIAsWsd+OxOCvX5NHi7gX6QkGo7jR32MfyjpHgLfNRLZ94EX5BTXmvcs3Rzg7lhdn2QXT6o7qr
Q16NV7mSy58E/MUTMHg7YivBxRMgPpPSQLHcXLj+XrqdGS3vinPHZenYi5cLsthd/WoGRoi6Q3eT
EKPCMbpS/vrbOx5EJcyeKU53cJuP2o+M1W8asSbbsp/4cGYzO294fppfTEjH3I5Z+T9ifjBAdCIG
flUfIDXEA66b2Lpi9NzWfRc/1iaUV3eqqZiA02GEapzCLfzK5enwKFMOy6m4yq8kWe2LPU7HA4gI
uzpZ7+uerI0LbDH5sDznHuLbzG3OvPGj8GA9pa/VWxtk1Fl5EPm92x7q1/mAkvjanBJ/DoXjGGSB
5Yhn6R0QmGNRLhINcT/PUMTVIIAp1gd/vCyn6Xl9nb+0Zc8bzP6YJv0fd5b+L2wcQWb4zxpFj8Pf
Dvd8vb/RKfrb+deU/qld9Ps3/9EeohP9G60flRxNwiUp1//RHbp/wdRV+juyhb5HMu9f+nt7SDJ+
I3OTcZusShaITg09xd/bQ3xJtNTfu1mGSt9JM/+V9hDf8acGo0bDUL/PVxHhWKYk0ST7c4NxnWJ0
6VHMMhPJD7Ec2cXMkaz8qI3zXVobj72LQhftJRid9hlHRZcx8b7DJ28M3nwpBcNMyoKIygSSjqHN
Owm//DA4pvHed42/xsSZ02bRzeM9wSkWSOuhwFfvCPUcDQffxr0cdxRz6bQTzSd1PscIcMT0KS7v
yPNvkt77wjbBOoKq3K05YB/jXRK/ZhgyTNlo6JZujDA2EzVnzfSdDAFcIXfCEF/BQ8mPOVIM8CBQ
OSWE5aU7ciAkyUQ6S2xv0ZPV3cTyqwPYds9OyMFsSoCnLeMJLyWIxdiV1TbEyIEOMqEaWoE6wsdP
UUHHibu2PMW57jSw+2KsP6R3O5gOT/dEgYaPrRzVvYz5WZdAMDB5zxq60HdMCCQvonbrr077wNMJ
nffY8dvjE/IZmznV0LyRYVew5I3Dx5RgEm5v+RYj48VaySy2Qpmb03TpivyoxKkvg0+WtM9kPvcz
gzqVU/OgBPdRZWlWgcFBRTBjf7YgLSOh76buIombP+Bfn+fRhpF5MBHxpz3V1iRVH/jKC9D/8S1a
WGghI6x1/QByDuPqoWWSti3pDbDFJcsbsMQJHbw+vhFSsLt/BvU0hlDvSVaNYJySvtBd+iXGbiCw
WecwzgRMbWyPU49nwXq8f6RrorkrSbiNerzdXyxTdXtdkLTDC+PgG8S6dUOb9XF/Gc20+fePvoIY
tM7v2aziqxEozFeHvFbc5Vyx1jo2ShG02Uc1d5dxU/YSLj2oLZlIOBHves22c83eMILSm3Bm5la6
h4V9tCTlpDAuVUgy2JSLgctPHbOPTBvdpWdhz/AGRck+tQbCdcBCIOJZzNUn2NOVo9HrsBk2MU48
naCCmpYNyHUVnjhWBZItFl/EyiiQmFFVEWCP73RasGBzOs5M8gijwFQqO+vs5jRDF5gHQHbdz3Sg
QikTd6Z63FiqxfRUIeAvt/Ipb5kJkQ5iYn1as3chP2BCtHEhDC3y6CIBs/QsFjPn1Y+aMC4GIdx4
MY7NYvXGSXuETBRq03sEbM9kfD5s1k1ADJuK7M9kH259SM/htBDuW+KX3THbfyMx7ljq1AG1wqum
rQHUduB5igQii7rngqMxGByn1vRPTX1VQMzc/yiv4wMkRqevaN4WktPnREuCgE/eRvGXxPCTzGmb
zj0U/slfYJGp469NzsNWw/CImK4qRtv4HSBZE41Lh8hkw5qAKiuvHbKOtblTYyj2AChL5q9svg6Z
r6TfE2Z02EBK+kNTDgKolhYLetZjWjMwpoO568aPSHytKDOILjQNclmUpzo5AXMFR++RmOuXpgys
5lmZb4l8ASPrW+qvtoIlx7Asy08D6pAZcM8MZKwnt5zyLkMDmdC6uouD73RgoUVyXe21Kg9UFqoW
ixWoG4By10m1oAl9jMCKenkIovVL7LtdP7JS4SyivSBneZhx4LPoOTScz6due4uX7WAsK4tlaluE
tSWr30grAqWFMV9hN9PgqeviiljbKjl2OxZs7Pa7mSWNEAtQXDRk4UnWCHzNhvmwogSbHDsIQLy+
auwhpiGkdp5kgoOJQPpOA2aw3kvLN3GcbcAhjt71CGAU3FvdEdgmWvwUrdGXZmnOP22o/8HoQlL/
PPz6Y2/SVPItGd3olmb8RQSLS4+HELu9o2Ulhl3q1E54hpTkS2X1kBKPBtncXTAsNlxccCCuBAzG
rKaDiVXBTOn8qhl88CEcOi3Q+fPGEpxBEY6yCgusi4HyYzLV1VOKNV4QPhoZSLt5W5P4JQVJk8Yb
MAI2sw08oZq4DSkJ+sjmJSXggEcWfPgzd2SNhBO9BftraiAZeBUZqxMryKzGd68rMF94Btt4acEc
xmJ8W2O07yKvwtRP2TZ6E3ajMdFtqbL2dfyY4+W57xvNLByZM6NZhd5+f4HoTATDyzTJx1sElTU/
ovf1oFxCzqROZ+Gr5Yy/Gvtm0uyn8q3V4xMgS5O04XEwb2aDJAN2olgI17UUrmwguChO7MPIcsdD
RHxID8dc6orgvpAhHfPFnkXbYLEDpF7xw++L3cCRa5nyFzmGMAxuwwBQKwrXTU1umTifASw9p/ni
9zPklHE4IA4PpjG/sqseY3NAOsZ6vng4vXGsF4Eosz6sgDKKbB+DNOl15SRN9UMG3MeMEl9d+SAB
aaS8VpVQKTbRFMB6qQSoonysnbahJ27Gscco6oehqR96Vj5JFNw+Xc4x6/m/Phw9pT+6uq+/h78O
QP80L/3/ZYSKIOy//WMC+e8Gpv+9+ll33ec/z0r5+3+UvtJvhiny7Fqi+vv4Vfpfk1HpN+re3zVl
zEYtZqSMtf9e+qryb7p2r5VVwzIUXbmL/f9e+vIlLOiiaUkSGn+Tmea/UvriLv9T6Qu2E3W9JN+z
xC1dIormL8JC2aqEQe1IEm7xsBRRDc8QTqSOHN+vE7ShUg8Up0OnxlM9ooPqChRrPSb3Kb1GmwCb
GVF+1suuoGGj0Mz6HOE7R6gkkUCgt5DZBHDS6g7S78EUcM2K8+hZWJzQdIEzaCC1KiU0CoQ3zLQ6
XOqxtp1SJDR2jGUfuwoEctwnP0pC/pSp+7K2c9ZqL5OwXqOmmHwDKyygl5lc0BSoFPplUc0DOTtH
My5S2PEIzu5BvYLY/Oyk9AMJKg471Vtbi8Zv9wNPyHHOfNHIrqKeKB7U6es0Dhw52+4gmQSK4PzY
zwNgbV0az9uc/Yos8lxqCCsUEqh7sdJNxHGc8pZGHxokYg1mkeyQobFluQZHizbS0ZH15cJooBQk
0iOtvnIB5BThNGXAenIrmDqAAzkqAJZg6YBJnZeeU4RwWFmBouK5aETxHG9m6pXATHaRRn6O+JND
S4VKj4C0hbU4yZAUJyMJaPNw6CRs8yKcLWMhvgnwmFuorTtE/Z7PhF7czGkjNZSX1Hzqei1yGj6u
Xa6xNa5YuFBW3khtfJCeOdx8R7nwinZdddts5HzNQmmDAf4eSRlYMnLGO2pUOxuX1G7vyPzcmAOr
piBjYZeAhHIMKGGcb0S7HP71hei/XGJe0zxtfv1MP//Tler/ES2HxAP6v1+J/se/9cOvrvuV/kj+
eTW6f9PflyPjNxSsnLZlHScCOBm+8odQw+KErlnAoTTsNoQrixyC/7EcWb9hWsCygMYD88Lvh/R/
LEf6bwoLnCoqpL5y4heVf2U54lB/L2f+Sesjyopo3Q0SCtm5nPqNv2h9sjgdCB1DUBTFOfIHsAhe
A8RxE0pcd1G5HJYlgy//Ki+iPQAmCDlSEd+5HKJJYlap6wH+07svGmLmQPT0GvcfCmIzX23QEBdm
RQuNxcfoR+B2NEelFOSgsmmhGkeXWNRvwwh0vNbkFwIunsS7djWRSUVKUDlgWix3c8VgHY040kqq
TyWlhC2vy7bGTizLJpkc+Hvi+TMy7yThmVYvZcKHKTTkns6cfA4mMucHRKT6zjA7UJigE5ayyeH0
VRp1/7MQAUtsY4Y19Ujm3kYtOlnfKGwGEmhjyrj6UnG0BXMhnU1LT3ZxZIVaCgzTUoBKWw0HnFUl
D7gyhiRYxJoMFGufSCNAtvi5dxvJTG/QQOCmXZKy7bzG0vWdlTAVZ31IjKE99c12K8T1pOvJedHK
l7JqGWXE+ZuUTHxYwxuwiDuDeSVWLGO1wR6E8QLtmoT6NO1gR2ji48I67hhrV/l53GIgiL5Q1FqA
OFHJNPfuuWLSKgfN7ggJ2aJxXUNLA7VVKElka7POtPtesFeVTmNf3gCBJXUoD3ePB8li0phWQQrL
LiNT1ynhYdiTOYPwKSOqJSJHRI4m9jYw4ZzM9TqJJRmcynZME8yX5fCzAiQKY0/4VrZ4JVjuvrXl
GFy7lcAuXanlo5HmCEMHTqVbXP1I00y3IQplzNNAhlrjYncRy2jXEbBYCD3CAZrZWYSecpK30Eo5
L5UEN+fpPUOzlgKpJ8jbIgkcE85q7SadunrqeyFgqw/Ip7Q7ZIMyubscXegxywkNSbZNc+o55mWm
4FQEnlJLWstZSrIn4Ke3cjBuRjIYQM92uW7yfqZ8CsYNPgzJaJOBHkHQmbWsBqaK2LhClrXIywZr
pChx0KNO29FnoPc04PBYwWVkZEPZtWIS4KDnvyLZWmG/tVAMMN3jrq97v4KfPFBk20NO1prAu9+B
l9Q8Re0eRGWZvVmmlFCJhaBKtj5K0Hk2m6n0bG3ZawLszR6jVHIZFG8Vvmz6LXTTl9ZZYLSTJqYW
4dqDSjLiew4xjpI2ReCbyxNxDQW3JzJmwkAhMZO2ab0nKVJ4fEeOmtfCDSktyHAdDjlnhdrjwbGr
ps2cSWlMp6WjAGQoxpSzMLkkhVkAk4Ag2kQpo4FgJv+0WKhZkgwaTWX0T2h1d6M8XEfAWL4E8m6Q
ih6UlPJDliucqPoUKKDAgw3GTFY2NuoEphLkgD3Us4APN6Lyr4uOcLmUOYUYEcg8zNHBagZObDLs
LhEXViNAAeznqPblXFm8FhubibpljZrbsnVEM4KBzbh8jg5m0u/E9Kp3E8Z9yAA76HrMXLHwcK3O
ca4GS2wwzh+1zhdMqBFJZdZuNMEF3EaZBNNccSltfF2jd7AaDQWfiRSihYnpVlH+1hfSZ2JRSoHj
+FmkqJ2rAWs6ZkdkYBYkVMXaZ5bQ0+KJOOPr3T4xdXQnk3hZu/Y2ka1LwgtUR9A6pzZ77ZTGzzvS
hBo5+anoyWFqB5D3Dbdr2eIF0CZgunH2JAu4Ju8BlRgqFE44pk4Eqip6d7CVOSCkrizg5jqEZLUm
vox6p6SJCdqfKPnPKBsKnD22jH4NPXlzTmV6alkkHLC6IO7NZhIUpEu2eJYycZfB8+Nkh0TMGqbG
Z1t4LaAq405U7MiK0B4py+cYmRbadQN2fx2/tsm2Jy4SVZiY3JaxVmiOxikhziSW4VTImgO4E92e
sFNvY5d6/VTBe22taJc0M2q7eJT3S9QdRBzDO5FFmtASczc02YPWztRaFYDJIkXFUQzJnhAkgFIV
1ExdkU5EGhJNqhqvUm3AyKEa51lrqc2bMtw0xtIIUzopCooWpXQ3SCcU+ggIiik9SeWl01uGWCaZ
PytQgM5U9qagkvoZ9SanY2DC8ONeUv1VoymsFgWRkmJbhRPOTlIWcRCt8ZGANBgQGV7WuUJ/pGi3
e9SfSEKkkw6ptMsL8UgQCrFOeDK3RfiqwUc6Mdq/PqPqbagEOw2nSmWND9n4+51V7EVF28sizBrs
ohehYtuUtexy7/S0WJEjYTvHGI0f5+FIQsy4H7KV21Um10EzmIAOULW3pmD4XqFEYGFAK7mQjoaP
2UPk7suaAN6YWt4jWEsaPpSYNtGGKSu0eppttVJeeBxMf4mU70EtAAsI0ju6fxKcAArFfXNN8UlI
LQ5YS8kiOyY5lMLHz9sYV0KsmHD+2bk1OO8s9G8pweUOtJmZ/hrScVFApRjdPTxZUoIbEhPnzsps
WQQBVmBEGZnJNu/zuIRDoQVSLSBaw9/Rj+QxG6MyOuMm3zMZm3vm47Mo4elJSTzeQdu6JXVFaIgw
tZ4mJfBwUn8oY4asKel/3KwS8JEUtsVVntF5LxDd6vghbrMBWrtDqPCzyuTBUxJU8kbypWg9Rq+W
U12OxRmyb1t6mBg4J+QLHCDtyLn0mSorF7LXNYKyMHMFEuqIRiShAJYIlZn2qWgFzJlo/DR6MtOI
b1pMow8WFWxTa4RdyuReGdDpt59TImOjE+oHo0+OQy29rl1GUwdGAOJHM6RjZyDbEXZKXZ2VZsDN
MEgHnGxI+5B2AIrHinEHN3dqxJoEEdme5JH2z3JZ5HG0ywH4wpQ5kKbQANTEEAxF7cFieshb8GRD
asIuWg2/TeiUciVkYAqAYwG8dgtC+zHGsDePchoKk+GxKUE4xqMQRIb5Ir6aekG6wjybgQXydAfV
J9pS8ajFSO3TOX7pImn0MsIxaE+v79QwGRMWpkZNlr5u1EB4g+657BWZqRIvPO0risfqW56mR7Kn
SSpT1mexx0w3i8hk8ukhzZAdjPLCxRHnt20uTVfJlQSMYDOcyMQCUUJWiqtKyUpeLyB3edj2cWqg
HtDaHkoDz+WsjuKxXDI9UKSSYDg5O3RFgTp/Q6nYJUhu43Km3igMe00qtGuCOvmFnp7jpZRBWRI1
QUwvvgqWBw4Rwqnt1xG6BDo1GShFwrkdgJhi3aIop1Otwiir4pehEp8H8UUkAWS/GARfV3cwESnK
BcyMShmakDYhaEaJTMRK1/ZSj5VmrZsnMDDLoemAYxWSEHl0P2R2X4OB7ORXpMH5kIpfrHj+KSzx
UaUdQJSm5E8EQoSJjsirgeF9yAT6yi2RqWdZbUg1GfqLAEq1KnsPCTIX54Jt44J3D8BrW+YoFNKY
mAyazb/iBuVKjatBp3kAxPqzHMQoMProUSaGh/ENqCRRD1YxYuzVaa+icAfejdUDViHyELBJEMW0
UWww9I7QMmvFa11FDMOtKN2JHegIVZx8i5afYdWIuOhscNPmhB/aCgxowCMstUrfqrYgJb0Hgq3j
ZCCxvGHGCkwV/IeoHCo29x2xZIdkZuWIBDZ/Ke7lfQE0yESQNlCToY9EcqYurI7w4mw5Y3mcLUXg
GKPxe4zuR66msCq3bb4A0oJlbCCr4UvlHLcMywqMRclhFZV7QSwQyq6jVFB1OJD3dkrW7Ed6LOFs
jYEgN2BNDJV1D/PNLlnuDJ4yc3lSmKhNyVsthjqTN2/oa2j7VfedaTXJr8OSYwSvLFdd5G+NLjZj
jHrdDV1+1GOWvnwUWZdXROS0NMqqhM2QE7cF3v+NKSeRdmYEKba+CD1DhzTbnmKisADGAPnEA7UH
AqJiVEv3UhoZh1yt/biqvLlVfpA381TKsPbB7OWUvtarmg1fectuOEuB0i5zoJTR973O7trhu6iE
hLUGPI1GL8OpE1lzDCsYFXjmNJEqD68fA8AmCjDBUMohJUxU80XGeY7lUCd8IAZE0Uyc2KTHNZ0r
t1TxB62W8pAL31g5PgDIhyQb7HSD1VxplLNRHtp1WX2zPBbwEQLcZEc+zvpgVpVfdjjRB0X9FDgh
u7plhkYWo4ac1YtcxjfoIMRndoUt9fOnaW3fZrT4OYMDsnFqHdjO3Q5ZU4FXNZ70gb/YKtSDKYMa
FHRYSHWBBlC7IjdMto9iEgJJFQp3HaX9SIB5Dg0wBOMQ+RmTpraLgCODchjmDAnoacpHBHAdGNfB
UFxmNaiC4Cf2lD5OPDSXBEYRYIIkIHGPLbgbSYx4V0qdV6M0mzOlXOXE0H4tM6RrqbT4zCVCvuSZ
hBILgMM9NgJM0JoMkGfx4a+NeBslaz5oHGvjfoTEbTR2VFZbuMTZzw6eDiRMZsiLQe6etApvpkZ8
XDaylHYqWxF6+XIizjoerp0yjEFkqse81s+xZYyXQiH+nO653bBg2EzjSXF1qsS4zxtIVjXzToAX
hW8KYYIzT/NztGSV0/dYvSq94/DWdfpuWzkVZ5OYHzpdQ5o9Lj/XpKt9fZLPEukWh7IZPHmKpwe8
bf2lnZ6An+5AIglPMzeUq6YZLDRl+TEa5llQpYe+Qxt0xki77On6c1njGvqCkbKCRvNNEcRnc6h/
EKk3wxFgTRlZzqIpEMQN17bWPXYFD48JxA4cEVVB8SxsA+tNj8E45XlomdJA+DYTWCV0DInuITh6
Me4bvBliTNscYVsuYy1gLRMjH7vtp8AxQ4FjqiVNkKkSeVhi6XUFF7Xc0p1grJeR/DBHWqHA9Vqx
V8QaPW41YhONo+wgxz4gdk5WJepwuCC8VjrLi1w1+1itGh+iOp5jo6K6VWSCQUbzUY8sQkN6BMS1
QlKSlL9Lit5AbIYImqVPxLGgihyUR5mkgVgiHdcAdEJ6QL7vWSUILe/JY28k+PVYtUvhHJ8yo+Hl
VFMFrcw6ggpvaAobkpfiMB2IOlWHa5tu0mlYMZ2ZHBzj1CISL89PbUpq+MY1p3uEvO1nnEQwb7PD
KhNlTXhDwEQ+IyvEAK6Js8+t7hdFT6FQ04a6L9bU8Cb0AMpvsnFTOF3J3JzEpjsog37J6layxdx4
zeGy7DJmBWyURPcRjS2RNZ5JLtkkLhFmhpdUECoa5agiL1Ey+cVaqaRWWjbd3YcztTqng8yCZzCG
RPU1ni7Egcn/Ng13X7QZLUcJWsq4pj4aSEmSUMT7cSTpsiXCUOtItN7Y73byXeEoUpQUELSKVlBt
ce7etgWbbLOkWWBOkNnjKFxMT9DUQLCiU6z3370wnIjUhcMYo/6O6YerRgmNbTr9T+rOZLty5Oyu
TwQvBIBAM/TtW3aXTCY5wWKTiUDfBrqn90bJtkol/ZI98MCrljQoKZOXF01EnO+cfSQl4Fk/3uXD
8tZ3Zs0hiHqqPgl/RjGXOCbFvu6HiX4wk1TIZJwzN/jQmb5Sg0N5wjiedMZHNji2I3eCeG5eczAx
BlFRw/+VMkir4qjaOhz06OlGdMkdUisV5PiA+XolA7yKAlMfda0Awv4oUQXqXLc49dz+Rc93C/+9
ZQSwcWYGvGbvkTQk+MPragOCJd/NTX0/sAGGrcFO2BOjtZXRuGmU0ezqICFxqfjVQhZzQzUEPQrx
1PlLKTF0qDSl4VDFVNumqbgVj0RVgeJ4yTtstJ2iyaAsfHkIHCKVRei/9ZSY7zRrXEhl1JZD4tKj
ACafBpMz1da7kOkTZDYsB/I42PodeNyBIoEXl2MIO7X4lJRi6aPdxHNF6xr1mbrliR1Y4lPh0ttm
l5wO7e+cgxRnE0pYf6IX0TYLHtFMxhMfD3NRSerb8TkVj5/+NASsHu5WdgTqFfcSBy08EBnWhJ43
r4JGBlvsCidyWNEBfc/9CkiEuJqLpVgZ2tpTwvZzatXvieHIShvZdx7Gr9qs9Un68rfheLC0fKBq
4mcapGwi5xBrgEEHI1jscDNWPrb+IMQsz4Q1z2aKsUB7VZDloh6rvMIZUjuU+/ouNZ1Aw70VOJuz
qSNYKGn65EEDZKwdnewUvRDIU38PW2c9g26JjKxZkyXEnTqyP0lcc+11wnmC3nNf+Jzkqlr2mITA
1ScK90fjh+zHiZ9E2M4r3/xIGMyAPOeWTMN12+CXMq1nzwB5PJS8ABonWysKVA6Zb50pqcvXxgRT
MJXqKOf4LPvgkeIucXKC4St9gLhQ/LTZVLnqyUaO2lSNGW5oG7xp0NHs79OjnsIfzsCbwfKdo1Es
lEF/pqnXJCDYRtW8LdqUoqX2lWbERzfQPeQjv6Qu0D0OCr2ZhQ6gYECppShLVq2sOIUyeKedaydp
VDbr9oe1ANvgYmq0PchbPJ6u+va84tYb86ej7RwPGN8JWCmtftTuxSSTs59qg7ZLiWONHf7VDH6P
Gf7dyLB+VowVy8zAjANZbRt13Hv+sLat3iC1bGwdbqqLh9RKmF5tPY8OYD+BKaQqKrQ6TXDHGFoo
8Uee4oYDr//Gx2n2XPyNJegGokR0ZUfBFtvf0U7db0hohmpNinsgpBuauH8RSGZTw3DuIj6fLfyL
cDCQmTV3c1pWX3PJCym2OlqVBxZOMX2n0Uz8qrbhSbtYmir9u87ZTQ4WCZ/Yk/uhmE7mONd0NprG
UivE1NMnhlUnxXaUBpgtkvBeeu6qDPdCHnxPEVk/vycgMyzMsnA8ANZB7lXm8EihoXXiKacxp3R+
+sgLdwHuMFDjI+0irt4G8OMF0mAr+/qUazzfnYtfrSwe83R4o/bu3UWjN37UBMeMYdi3iVEc2qKk
Zu+hp0+KNxUxtDB5iWhqg5KkNjYfAg38Z0SentHvp1dPb9GIdZzK0pfU/dF3xGJAk/TbTMaXvIsf
W23X294yUSODAmDgCETVHtdgp9DJGkw87WB9NtWvcDHcRR2zgtykyaXvQSmoF3ir8PuG1KEr+k0r
S69nCkmivEWcth3MxD0NKiIXj1Vnftfo9bkDzldASSwJWBnzBRj9k2rC3RiWrzCYsw0WC7or8eeM
QhyisomOy3C2LgYWh0LiqW6Y+HTFcHb4Np6dzCVUKDObqwObzX3O+JSZnjz6u2posap9z0fJ+cGD
mFQGnGxycRps6KTTEJ5YTnkzLFPaNI6J4hGqn5rX3iwELDG2t8KKH43CfZRpegyL5fpKK+DlN94h
UMwwQPJsgyOVViJ1TWkjBLbKUsHrZC0Rj8a0BNAiH/0bDWB6Udc+fENwTpneZTKdacBZkc/YS8Ao
QRFEfP+3oQbaNNsPmRgOwEQuOTtRWzv7FOmmTKVPCSvJI4VxPfq1vH/m+ndWim0z5PRE2BxI0V1A
XzRnizVL2AHZKOsTcOPzYDZEBES3G/mPbCWNdzHoCXhXEEXhH+2NqS9vXUEuq6fvhQLuu0wdhixH
eYkQPMz8d+ZP6Ro94RJ3S61jVGcXDCwQ26E9VLl5783+W9gHPmAGk5ASgORDwvphoabcCou6RpS1
vT1Rass3b9gT0JcuDY5TcO86muAilSQ7pyQbr0v0qYjNTY3wu+pXAmXg3DYMnnv26mMy+wiZ00PC
+G8IOlBiZv4yh6b35BfOExWf0TazuocakfyUxXjFdE6Hh6L3NcgpPTPw81rmqK9NKSidUNeigKCR
+wxE+jZ5G2Dw13LPiyXamFlpn7EMrqQ5PTceNROhRAhxe8bzLV9Gq82DO6hbWMO4Cxp571GPDXrV
uUDfeBhbklCB1QJXBKEb5kGyj95Q/IGTliEaIrMGnY6fyql/l8IyV1gSD3k4vPpNu/Er+xf+r13g
QwjUNUTIWau7KMmgdM8EBa1UXOaxe/Pa6ppSy7fNIope/fBCGxIbFfpkMNIe0DQEiidTO6xwa/Q1
IDYqLdddOd63LUJNLgdcd6Cx8kTC+6jT57EI1EM18ooZWdEPiNrAXycaYL3wqTZGRjWkPkwy53N6
jji0MYDFZarTnHikamDKxyH+3QfHRwDPssinoMjZNpMvWOqX8ap9GEwZMXV6cTLjY2LkIXT+ywi9
owELKhvXjmTEsTfNAe69zZ6qyn4aR7umpi3VntzMvka/7TOkZu7XnmnX581yHe9sAOPZlfZwKqiW
pSOFQtgqXvZGTsA6OW4GumdXA8sbaA310Cfg8jl82W+Jvnh4kKXS+WOVD8XKHvmzEYNfO3OHtfTV
1Zvcp0wbzbbsIhburqLxt67Y83XoksL4XejyIzAnnKb9THNbSeBi6ZcFC9NzpHJeQrOjl2hIfMoR
YwoXVT9DYbe+7NogJZ5NFjbgUq1Nb2xxM5N2m+Nkk1ExuQ2EZsfWtqQfC7LpTQWhYAWnulhVLhPa
eaj7oy3Tj4D9u8gxsYtgxIDDma2PP3oJcUuzenM0SF4tpHUgxoCv/RA7d0NnpBWZX1Pp7atE6E3b
2OWe7fallljCzUzmVA5Aa+ZbPDqxfehkQH18wG/CWmVsjHCRE3Legal5UIBdDw6Deq29HRjL+C70
fdxt4TM+/VcZ1RfRwNVprAQEDjU1OsqfOmne5Q1vk2YccC5DovZ7ITfItR+FO8iL6xTX0lH3Odd0
G4smYZQc/aw7h809wUFA/UeI/Xf5RCZWGu2F4yVptggJRJvybRDcwY22WJDBVNZp9sGz49GzwZIy
CPsRf8G3U9YExmRxr/hYJfc/FU/NCeY8T7h7CRRwJdcouMHfIfyhUtmMCMI4+Srixtr6FI0R7SVS
V4j4hk+DdClkpc0AbpjnGx46k9KjzJxjIU2818EIqfGJccVr0MEJViOSmzdHFkM0ZG8ginS+GBaH
nQKxVuXQtwFeLcMOtkms0gQBmtTaMok2d7z0D/jKLhZlNI+5Ur+Cx0bdB1H/XIDu3plp8s6z0K97
L4Y5HIerGUz/fpSPhjQ4v3CP0q7qr0wLHA+jv9d+aQ1qKdZbRUwPHBUHnB7KjAl76z6yDRGg2He+
TH9Cc0TMDNieTTaYoLzw7t3A+sksMdh2wrzYWfykZQI0QJvIS9acnIqJUpyqmS69HWUcWmnrMVVo
PwQ0avujQTiJ90TD1Io6Q4joHCQeTRTsh3hgs5cKrFAxjxIBu9/xML93IU6SwbffXSvXF9cz2NxF
xUevZ7mdR9JLjHTiFYpIe6QXZjPy9eI/+5oDXGVZ0F9iA8ojE0rafSv7Z8CdQbvkD0UHwzoOloae
yiNLGjsZ79+N4ZDtonKMzJbL6cAwmUcX8UjoI3qzy6P2kSra5OT699iokIwrFW3UNO1yo/4uTLZi
iQNa1naSalv2JZKeGqdd6BZUnxo1C50KLxZr19wTFo1RBkxG09Rwq7PPLgaGPiZ9WOjrkIA7x6KR
XdcUbb2x2zgJB0+vdnd+9pamnnnMaptKjbS6UTbBeLugHNKkVpBiMnlQaGarug3DNY0Wz3YixJrP
l2eLq6/8aiL9XCh2sux0yg3XQqDxmph/A/PWEvVYtb2x7WN8snmTEdVNYHKkOXqeKWV+8t0SKMLI
DDzrjJe5QXasoVKNU+Yyg1eQIpjCJwLsbvfd0mw5aOJiamBjVdUjAd68AZBHOfvGDU10Ix/+ipVk
R2jn7t4amarLPSNM3ipJR9OKHd+mWpMJT9o9h0HrwFIoMaKbNH5uHAd4knzUHQTjpklZcoqW7CAU
ZHIUxbyflZpXVqDNXRZF804EOOgaQ+xHASolzEkID8XXSKs7x90pWEdOtRjYo2arJCPxqTBO1Gun
u5IQEsrP4oxwUB4Vbl3MLdUXFTak/Z2emr7FUNRPLXqysxNYFlatmFpc1cweyeI6ocMO2Mu5Pwnj
tS7nObCoJKHF65CGHRX0LvnLEc4fMQGSOemvzhXDSczOMt/7DGfuybGcH0tGPAQrpLiO6fQYdBgk
+7MaszNbYAwEsftEq92vPkwBoETiZHWnYk4g0hBi2FBPRzYzX0onsii/9wvvG0MPXJnwNTaW6i9t
nPyK1HExdaRugYs0rX/qLCRju6emMY2CCgfNSHJfRPdw1tWxzvV2atgVjYrtDdWefQK8S+dL/4CH
3rC4Cmm/WGVRBXoekanNPd459fQZEDZQIpuuxrIpyYbxMhfG11yUJKFtdl4K39jEgJ9TpXHHJajP
5rFyuNMCxXc/9/OJHFXBzpZ3ciGcbVuHHwuBueyGK7gwsiY9w9k0nz6pOXzt6eTZWkF+UFUFFIIu
o9VomXpJHVgrBah8H3SgFZnkYY4sH+G9j+h3gOqkA3slWzwjPUYdwH7UsNNWRR/ajvto109uu2U6
FK0ju31VrAYbP0yYcto0guTXcj0ZTnWTMwIwSEV0DvTlkbsgJfncMcW0gZ0hw7s/o5wpZ1ZRl+3P
ySGRHGqqAudMBNAVjt9HwORmQ1Zq4u5s8mMQsa9qM3czBTEJ36EqtrWFpv0UhG17K4m5VcZFzQqm
Q0KzGH6yqLqfqEbfa0P/RrOqt3NYoQbbbLSh5O6SKfzOGzK4TTC8pIo6eAfHR81YhC47ti4+03P6
D7g4KUcIpX5armzOXsaKD41Wmog0HQVGLGNzd67BI079D5GF4Eho/t76I7d4ImJ5xB9x8vbkf9iO
YYhdtbGPQIy1n1azJ1vE5wRQJh2xIt46uGtQAj3eU7taGYcmaYJrUCJQunirVFQ9Dl3FgEqg9HBS
QGEpk4cgNKadYNxHSzdTQZsppFFS810b5LyYq2Ybk8brbTVtI3wTG9TiZgMOF1PFU5IACjAdcbVc
Y+cxL6eRPKE+IuYyY/SjF9N67OnvQcGgsi1W01nwAhJlfU71fI0a+rGBx3onqSTl3lP2hJ3W3fj1
/BHTjEG7BKCdNL9QjSPv8Bg6RTGsh8y8DToYLsxRj/gqu5V2gVp29A6tmmS+zhYZEZa6fu3x4psM
9tVhN2zbzjylTneOSrYPOCqWMSWdToAqMZ1wvvJyMkvV8gg5AkXNgMML4j7+DHLvRzi0ELJDCmyl
UcI9z25VFf2etJfCf+ytbSIqEvAaFwkX1g+t4R2X1pdhNB9OzZcMapelMm2Y6tjlh4npa3QUJW9A
NWUlf7V2SukYhbRrI8we27CI9w03Ucp6j5LvXL3xd+kgorLlpTKyM5iklvVEJDMFBeHWCBwqoES3
PvVyLO/DLF5yl1z8pDxkU/409f0+DbJdNiSfo9NCvY/j56rFF8p+dc17o9/Ybn+qpfoRp214TpM7
aHlse92k32SCGt3Ede4sxiq0y8agxc2eXVvbyy0mh3cJnosJLkU45WIvtxGWQyodOzdd479H7arA
HbkOOPPMrV4sSJWrIpc33eiDF3kQX/yYcaw9kNgW2Fy0bk5RvnODqrjraWhHpuyqvTI8ivxsyBAp
18AXyjqnUOizisrjxHxsYq4mI2g0oiry9sptz7VlYHvjQ25Cf5g3DAdYfYO0xRHBVBfVPtolsXNk
mKup94QJoVn9egczXdhpm/vAWrCCNe8Rk38344U12UJuJMw+EI4f/SDuAonGrwr7YLl0zvQu0p4z
FNCanOilKIet656ohKv2PYBDYP0QhagY39KZKC4JBdzaHftt4/On4lhy9LOtO50APvF9zJ6d/ebW
2UniAcb69TWZJFvMnGROAXS8YvPmuTtyRrXb3ZBui1dLoCPjsgSSuEAT9Q2z486CyYi5yX3lDmjX
Kp2/gxgIFeW2tZcyezBNoFTeueK9e+VwZjibzKQcBpcMnAA5XJMKxJGhOCVaDOqEM9NSmeevQwxt
yJ+ZlPuOxH3JFLpLL34DZXc0+g1Tk3uDykP+QHxpydeB2UQcz4pDGCWfCSVWSKN0/pQTu/NE1FBJ
bfYy1WauvOAY0yOB2s16X6gA5yjnjHWDIrRpnXrcZsthQSc0uEbMktxmJKbcYE8Gz4dGXpKhx2I2
qwnw+gTTi+fhIPyJ14c5njqbBkiO3vg2lqGW95E2JXsw6JorhrycpeFou2yUjEJtTIMuXsj8Hwik
A90ST1D2t7JV7q6blb9CMTtEAvyuoVnGnTDC5+cmwd4Mzj6h1pWXAymprOtUj9zbwqkvs5FsJ3ml
Ee2BKga1n11hY6XlXI2dYUmPgslTNmmveXrJfNIQPXs0FlwrJXa3WCVi76NKO66C6k8DuvfeDmvJ
oZKgRVsxp+1cID+T06yGuk23Gu5RNL718XyjD6vfS4HdmzKplaDuadexpiecxvaecPIt5lo6HfLw
uoxZvbJdu9hF5plt97gsZ6VR6OdqmUbKIFgNIgF9NRSPkvWbtPbixqbFIAyUcVfg2jvYPYY+mX0C
vGVL6pLQGwOQAopt3NpyvJkhVEe/vODBYny8adjnBIV5MJr+MQ+838v/ABJ3PKS9/jUu1dNR6Vsn
ZQ3wJnCHzDEV0xQL7eeMBaOiBQD3Ir5Jwti+TwlTaf/CSjvvi3HEMON9JEQasXJZxZHpIyY6J+s2
7uIK8lVwhz6+ztKBHGtI/rpj9Og2a7DBe1rf+p8iqdrlfQMSBoyUGYpLW06CkLwDKJUC6UUpy1C2
7Cvo6sb2GWQU2QZsNuU8U1vtItzSFDCbP2I6bFZ1zfmL/rijPRFpx23v7HqLpyWuoitw9mw3COeZ
DgQQ0VFkU2RqUeEwlThCLRttAfwS22b2l+1dFdFOhtMjZMU/pWNydnz3FjWgkWb3buoYDoRJrZlp
66PCXHrA+8Evl1vVrnRMAWTb37Nx9nBRZt8xBdNWkx670dk5EuBrPZNbJjs++IFepQEsZEIVxs70
4IQUvbm3k+7ZDaFXoPEfKryK6xjkMkhdZhPsy3lB1BtaDtvzRDn6waNmIpEJM3M2oCvVBNZGMYsa
qW7eNX13k+NUgTAMu51Nzhec54LKbpJ92/eveLAIDLIBbwteEVSTMvymiI5h7VdauDVZ8+hHFhfN
Y8hvJ3ugd6jIa4t89iH2gw8rJPNdGT2LgKDgs4WPPRXMJ3usFrvOuitTL7pw+z4WMqUaQ7nuRk7B
rhwK61BpJsjMFr7CAC2Ss3hABNatr2xnsUIkBCQGm2ojmTCdCThsdK4f7cLZ2XRYrWsmMl+J90Ts
973rMmsvaWaatfGouYIbbJ8AdtJwAphkWK5/iDNOth6kg8DvoUYFucOyGeIcyY+xjYes8Y50gFV3
Ou8Bh4eG2kcEphSffkfrOeDzPHtiEcu2ldtvp6g6unN1Uh757DH52VhiwLQDnzGpaVGxkXZXY2K6
GyvrfnQxhxKcERNrCcFMpialxkRWSeuRMlkiCP0P+kOMV41nygv01Z4YoS4baaR391Uv9oC5OY6B
vjh9CxPftqwD84p81bTmsA1NZi+DzQrn1m+cM77NrILn5eGUNa2XsPijXW9MsaDMm0AT7WLz2G5Z
RNgROBWkvnx2121QTochwj44mtiKOUBehopJFLM742TTQ40AGtwKo8nXVX3kXCf4SMM3hmcMYXor
Jh/RFEmooOONOgTSLelwHmz5UBmEwzzE3cl6tvHPEPqDA+517Aw9AjvsqpoC02OHeWmx+Ax++tDg
PKYMlWeJlD+HAt5MHbbLKBneu7ThXWrj4MLnuzIYtYW2Aea4qiHhWBIVILR5URXtzSz0ayO/UqWQ
LyjR2pXZR+qDj5lEva/S9hIHQXOKzREZK5quYow+hZlewlIBMbKyz9yvuH0MfXTbMd0zIaIHIaD3
uEzRauaUZbNsTDIYFq7wVPAqyF3rTfe4ZUMs8W5pS94l76WitT4laYB7D8NtN08Kl3aIj5TGRpcw
NIr/ruroKp5fKFHL2PmqBin6Di5xviPpcSdMgWG9WFL3JKN9i2P0PGODUVaQbTqjObsDoy8G8NS0
ld/GVBQc+CjKkQiGqLkUOcisiTmrOuCNxvB+su3qwGhINu0PdkvWgXdgyCwRcz3Ls920/ToUsM94
KDmrx1sVYckErv5sQdVfjTaFaflgVesy7oHn1XKbQTfMRLbkBZoP5t8mbv6PbM7cx6GgArWfB5YS
pF2t08/ZoDuAecubHB9N5YCiwsLTUPvFl5KfucOqe8TTH67t/rQs6z72gc7ndXpLXSrYJp6xfQvM
YhCv0UAEK4w5JoX+zqqUs47joNkNCf7xYGLqEZKOvnJwUBxb49i9eqEJ4TDP4bDFZb+RLNyhzI81
KsOmjJJDikl8HChLmlOP5jx0yg24BnXgfFaQE13UMQyoWMW6O4Om+Y0wqY4O/Dpa5aEd72t71Jxv
KOhA70SA7VuLB57oeuby7RYDCvKM9Z3UyLhvF4kjmDtwV5NN7Z3Dy7TMLIx9DqlVUMTzavRab8NR
uERK+nQzx90aBUUBg2JIVgfkr6Aed8fCKK5xinKeOiDih1pyGB3TDbYFhLB6/g4bm35Ap2VGG5h7
0WX3TgYNdozN5joPp0hNMyspWR8S4Llq9064PB9wr1fuUFSHmZF4bli0OI3klgqhyx39z1iTPi2l
6bTVgKp8CesDeABEiQo52RbFXUSt7Vqm+KS0dylHuzzbCUPcHnbIPqI7IOdwr4IkRfZqguMwABcz
C56msc+2skp++wZ+xF7DCqG7Ijw73KpD7N13jfdaW161rV3Kd3S0nOxabpwkSX6EEdkod6SEZEAK
SXDvdxoMTjbaUPQKhZrpgr6oYL62uj7b9wKBCQgMhNS8yg/Noik55c2v/RlHQv4tuUmln2WbAnbQ
CozVJLKHiPryYukmy0WyseL4wTMHyXkGIq6RUWOj4OJYkmmJ/iFccIKZ2Z4ij8RAZFZfTkyoJAm9
W2jUh9lNk605AEsJ5iDbjqFBTCNiVXd87LmTKb9NVu9hQCmYapYXx8z5xowxRdKP8qv37chq13Tu
uM4YwezZjpezE15ZxuiY0afQwWRI4daStcDIa5oUdTOK5RBHG4VV7pAlm1MVqFMqOKpjE8VsHKTI
6hoqZi0pFfYzskQ1uqoqcbF30ygOGcV8YwE+oTC+TQPbakTdG0UTffE0CJZqXbOdT4FWdkH/oO0g
OxRTVhMue88Zuj6b87HJvMfcVvT7pe46MYZjEnKJraDcxiMuObIwTPuxOh66ZDBYuvoFnlnS+9sz
DyyC0SSqaDLM19O2NjW576iuz8JIdgxWWa9aICeaiNkhoPtJUWOJJNJdMqazB2sKv6IExjLa75UU
zndU2yCTCFtzhsYt7o6Lu73BVW96UbFLy/au9GbJUKzvr43Mok2WMbURPVEuvzavlhivbMBfoiZ+
qCpctyYq1bqrQfFIDzBJrsuHOs6vTufjCnBpkOwtD0DfjeorSDzErilT2hPiYg81YmsYm0BRjQxO
M46gGnWV4621WR5YpOr1/4NI8/8nYWXCvf91Vvm/g66P9Mcf8LDVR/Opv/+BoMCf/V/wMAENwaUa
08fDLCHMkwn+W2Z5wYfZjmfZLlMy+39y5/+OD/PYwXuB6QqfIKzzd4aCcP8bvAUf2JcvFyS96f7f
hJaDBZHw98jyQmjxliS1lHwyxL2/1hPoRPm5G9bcN2BSh1NymU7ZpbhQlnAJ7mGF3qmH/C6/K/mn
vgtP8yU6j8cYUmd+KE80M571tV5zdgJHW1/rq7ovr8ZdfoWsc46vDWxM51gdwh3/HCKIlfExv8yn
8qLu6kt7Se70RV+Ku+FChm01XYzTcByO2WHcVyf3UJycM62qVwSi++paXWPIgdF9eKfPyRWy9ZE3
7RGA898Id4A9/jVv/198IaArHCHRoEiF+wvS5k+0/Ww0tIpK7I0zWlNqJbsB9/CfbpV/wcX5Tz+C
i/vnHyHscUrsiR/hGYymEYwU041//yME6Lm/Xlfxxy9Be4IPpOEvPyO08T/aMYKejNt7s/hOu/xk
CYf0C3EJd7gy7f7IFwNvUHN6HR66gDdxnB9l96WCgpv9fz8b/ye/sA/jy5eetHgEuKMXjsefvtNy
Cq228FMAzYN7xdDMrkD+DabwX162f/p9+RGuwCcql8YGahf+8UcYOnSHJqTPN8cvO3f0SZHVgem3
+/e/ibAWnN4/PDA8erYvHTAmTuAHy5P5598lrPGHscuZyMx43+S7b35X36RdPDgz1H8wF4NPziV2
KIOX32wr91OwzLPpRJid/KHzgh+ZF7+EU7fvChtV0T6l3g7EGB6/CN0tmfivghRIoaLPekBNwIt6
zvJkZ+MeXbuFP+KeU3QWMFVLOdBYCRnDsKV0Jgp+uMxjliqrfDnmYXwZGeHjnaLbaYz5e0Xd3iZ3
gAom7mqHRdhn1EPfUzKWVxouOO8hWNO36+xMslWlhWZqNPbv0GfpqY35Xavps3MnH5cfnzdxxgOV
hTRaDse0Ozlu9GZk7U15zS3+wzMWpvdRQka7poop6G9aW99RyhfBkOtUq3OUF9kabRfPQHeP6/ht
Lj0gfFNqb3AfTjMdLnK2vy0UwS3e65XvNPVqSEfqW/opXrWeBgDYEwP2yWdpx1j3It4lCf9mCPkp
oyaOmHjzU0LJYjYvmBaPP0vZXg42nDSwhduVZiKPZpKVXXDcS3vzi1D/psw0eQzXeawBk/qQUNI6
h1TLvb1yM4j6PfFfGzYA6ZVbofQNOeeFUTd/VeOcndy/y2d0Z2vW/+HV9M/3uCUEjw+OEgv4hPmX
W8/CWlHWaTmSBa7f5ARDtMx2qVe9/ft73FqelX+8xf/x5/yFKNlEaRH57fJzACUHefKRdxjqHfeB
Jkaqr5Jj6zfnFo+2VvOl7RB4ebSDjGR7VWxG+YbtUPTVUxnKhwlfoDdh1HFJUMj4+O8/6T+hLyFH
CI+XimfxPNp//UJKSp/JuqXjJqGne45azvnmy4j0FHnm5d//qIU68k9fioOYBn+EhdJ1lovzp3eY
1alY54FNZWZS7BDy74uuf1UdJRwipSaHMApSR89xv8/lyRuiO+gSN/STFzst/sMF+lcfBcJSINg0
UJf8R9/inz4KpDyfOaMzbKwG6HZXU8Jp/Ydf1xH/6rsFYuKxZbEWdNtfWCblHCVxi/39jwXE9pt7
5MinWDorLBa30ezOmCqvESGXsRorlM6W7FyC5l8zIq2foibbsdn9NXP92cy8kKWiltmTD23/Lj3I
xhnpRD59WHtbd2wPkTKe5vzdDbMPOYoLF5vteYWKQe2NHwwVnltkfEfP274jHhODonCd7Nkq6nsw
IGdzni+5qM5o3vduTxFIw+xaixeGUrQ8vY4OnyhITrlnUg6c/apkjU5DxiBLP8KsOpkZfJGGBplp
XFUoTmHenkteGCPVq8zP8FxnO5PuW14SG83YtBmh/hf6nHKoo13EKuAeLP9fO08/Klvti4l6Re91
EWNKQWA7Ld+wyaygvWxGL/4KQdNZ3lJRt/S54oVwCQ3GjXoqEZAn3Fwu9EO+cRODclKJF4YGRzMa
qH2uo4Njge5mghTrp2AwX3rXZTxjdEyuEWC4Dx+a1H0YXVzhgTjMYC4jqQ6dG1xRS/cSOAPutVMM
0jNk1Mf8LthbZE3rCHhxHm/GNP8Zl2Azd4BrNj36CCWOQDEaB+ufxTSczsNiwl+Gp/t9YkSN62fb
G8ttaF7iyXrJg/o9myDPFqfBRFkjxf8GX+ZIRieY+Wba+n5kQ+VCduZ1/bXcvW0Oj5RDmzFcXJtr
mQZr3n4PJWmfpB5eW2w3TFZe3KhgeiW+hhbEVsimiewdZIU8B4U/GktqyqDVT7+GY30mILCOav86
6vacjRVAmGxXDSQQaF/gwOoXwMNFdEyZuioKJmUFXD7GbtVEzzyuH8v71dT+w1Cra/tYsVro4L4l
qGFU7RmsyhtW1Xu/5PtIqn7zIoaYHlm8x127C+iToIfy0kvzopZYvU0DTq4OuYiPtqieklhRjkFx
jyqfuxS0lsG17aPntuBvKwtw2VV0l6L4SIHCbdkntwdgGEb12on1a91Ux+Gjm9QRmIheicaAAimJ
7urojC1+H4XeA9LgS+bMl4IraVTvUzdfWNFfEkxhOvG+07TAssp5l2EImTfFKihIDcx8BqO3tx1u
Hjz6HYpRyQVNT44yJF8OiX/sFrNJJgNkBozh4VUwWSO1gzrncw9MB6ePbsv73my9d8vvf/k9ztG4
+2OlSNl9NHl5ownt0awwneQdyqIfHys/uM3DtO/TYbdcfYP67Sj8H+SdyXLkyJqdX+Wa9ihhHhbS
IuaBDAZnMjcwkklihjsccEyvpMfQi/WH6rqt291m3damnbQpqyEzGYUA4P9wznfKU2UVDFuD4hvE
0ZFPe6N78zm32JixLxj669zfpBMvI25GlI/koldoloYWchgu2rD6SkbxO2jfXJepbNw9sD1QGICt
56l5REuyzro4Xo1YGwrviqjqoLkPJZ81MdWr6vSrECjbejoRnmpvypn+DCluE/HuRCzbUYUugli2
v7hQr/PYnqUebnLEskzxhXwXbmssiefs+Cb5kKDCDuOPxn3u5EOYubd16kzADtEG5VTlKFhefQrX
3ihPukddFZcTKsqB7VlUvbsF40F+RaDMmxgrIAXaJrD1NYaQuvwOf2AnavlXI6lOSojTxIeJMlhB
vLKQiJ49runCeZz9+mAUNbNtH1U0Q6ySk8lQd4Eqv6K+Ow/qU4rqAAHtz1N+zJC5ZerOBYjS192r
kZCwhPypxaDZ+/s4tV86w7rxkUOhpoquy0d0g+QpoSJpIqCPeXpQbnMX2Pl3L9pzgUPQtHjK2nw/
QfR1QQsPXNwVLh1qKaDVPKEd5YTH8yCn5i7i5imTv07O/2t8OW3Gl/grSO9/7r/FkiXX/r9AXLMh
Nv5Lp/bv2I+r7xIzov7+23//259/+7//1z+C15bf+89TDP8PGGkAXH07ZN4AtfGvEQZgdFoFHz4k
EccWnRfN8l8TDM/6wzNBv9KRhX8fbrDRX/Lx3OgPKtgAOKRp265vMpP4O53yr17yP8rHW4rR/1Os
BqYZIbT33MizQ8+nYV+KpX8ohkyACmVTQfSOS7deY3S4FK3HuK18ih1xinL30St5v7Wj958Unw6X
49//ZMpx210YcuxU//VPzsB+oW138T0PxM0hqXjKjfzJY9BtzT/SQSVTdTceMOVcuMiOnFeznz60
O9+NCZuQ6MQxjO0W52VPuutwDZzh7txeQw3ytb1oG2V5MxwTzZaQ7YbTsnblML0iP/5PykmGyv/2
ItLm0guTP8UgiK96iVj8x4uopyT2zTi26VGjaW2Bw62R6a21P7/mvbIwKUaffd266zboI5BR87H1
a2Pf4iNgsfs52GSfMGZc+5hA1rzaEtAdcJmIfJX0aeNP3/HOpfiw+HOxqkZGdmssWTvgrQ7pwhWT
cfCRxClK5srC81qeM8f/TiKHfzHmKOeBpXkqajdOU2S7cKReG7uIlB5z+NVHKZAZ0r3C5IPxPNMN
VQQro7JvjKBnPfnjvHn1/WDWXxS76NbIhei0h1cLpzubDT5w1+l47aqMlXcA7zn6YcHDgio1zjoe
roKB6qzd/AUhfHHn5vpOt59jh9VngskNEqUs16xskpUTPIYs0rBgCzgw0Q/9wrEpYb7XiZFtYH2/
8lJ7b1CKo7nJrsMD3t511VYkcUm0onPYnFoTRnPbl7cAddYdi5uVJ0mIgIiItYwdT1EN5V3e1pgZ
emfVkai5NuFpcdvHB1acfH95EZ0yNQwXZ6zRgBCBtegblER5GTES2pWaOtQt3L2eCWElPhZrPCwY
LsbRKzSwLpKhNQiYQ4T6+ZLYBfbOLJ727sLu9Ry0EJJReYMWclugJKntOd6V07wzUgSGjW/BmsjL
t0kPpPm5ngPPbMKM0MxPMvv0mg67o5M8Rk3MvALB4Yr241qkw5qaoT2qhLTIim7d6xqYq+nFVs7e
ECYyJfQb5NtHG+Wbj5nuaCpVHx5niT5jt4Pdlt9YlYH/NYQimKTR2VHBzDUKMW4hBQXcJg+sOfQq
9ONgO0XeznRxdAiEymtqb+Wt22F+qkfwNwhR7+llb9BLY3MOiQg3fsUeqpHelVsvb2HOeNNBej8S
N+yG40pviKE9CiXuXdWevEDujVEfTKNwLox9cbfVMx+gK696HI9YB/Od66SXViYgkLOjF8eAk0a4
Hn7zKKuF4gbdaq2C6afpFt07OWYT88pVcAfg9m1EbbRqR9gkG9yB0ypKYpZhfcByUSMGsMbzZCDh
rmXHzGWcC+i2eCSSxr+dKtZ6wQRXu4M/CHfVPsXTfNMbBpTtmgB1ZRIb4Uz9YYli6OqxvzIt8Svo
0x7RLUq/F2GO9LEdESbnJO5aGVTykX6tdV06MyxHVXXjWlG5ngLzLenIcKtrMABDe3RFzwZ6wQ7Y
tb0dHPEmrIB8K4ZVo0fxWC7rF3j3WItG76su9BJVAerNDOr30nQIbDjPXbBQHzHzASSJUNCvp84k
5yhsbgJBhEU6GtaBEwr7Kzb/uoW6PlTg5pqy3MXhPGBeVI+YCLd9IeiqNIs3T0CcETpcgYabVzX8
htXydBSjQHdjOf1KiGEXQGPzIdv6oNeXpaKpEGlqczq35GtoBzOSP9WPaRWfgjr+mRNWfaNr/S4h
e4GIx8Xdpx48QDoL5kZq7yQOkWt+R3mICXsY2eLPMWBGNsDYsZFBVTZvxQhZDlqAGIpA9pgIZgsO
ALC4VnLdGAO1H0M6c3psjco5qp4UnLrdcmfMaxHb4dbCocfwsqO2zp4GMWakJzqk8MbdphUSS074
WVjY+v3c8l8XEMj4W5TmL2mwXVZVBySl6tDQtfoO9/Wn48TvscI6ZC4oqMSLiS3yY7V2T245vzoM
MdcqN4NNatx7Wf+JmtB+8P3wg2UYWN34OXP5gqsgRIZLl7qTyt9ZqEeV4eMO6Gswav4tJCoS+Xx2
9i7UCXLQApfQuYiYjYSForP41clS51uBZA6wMgUGMxdvw6wBQwHvmgPrvpjEqxcI1ITQm/dRfZzE
WXU9funUPTfPluTmouEZrOilckK+20l8jNmCJ5NMFRdxe8XPwb8osQlWIQyVgGAGK3yWmkR5wIPl
xk99RGjWiy7BxsU5Rh1rbKxd7OV7OTfTunDkSYUeG3RzfAD8xFoPDAYdBqShbjqUIj70pXxXhPu1
UhikjdUEwe+sFGnAAHwqyJuf1mGPMrFpTSBXBGiWV5FbPTSiOgIQeAcz4Bw8LT3YOHhBaxzuRWj8
DFn0lvPWWA2IBOt+jo+VJN4BLTwxrgZLvtZGcNQu3iWew3COxamJJZg50waao99h2r5rIH/rMGXQ
a1TuUXcK/2uBWcYFQY8HAQVwC7dV9L9EJUYasvTexmezh+l8w3Q/2Jo0GKtwOKnq1kgDc610Tj5Y
k70yrVreBE23kUMM654paQEct0fsZA4jrFNVoW4FfpUazmcGHTUna0IFTK9DzuLwiaNyjT9rnZX9
sV6cJC1jXasiFyyULloRRjZRPQT7RLmsdUMHrQ6DIqb0924LmcHXLsjCFkAr5oGULJLcWE8tTXrV
TieojC72U24hEUzl1hFXb+xHODZWvXN8xtZ5Q4JrYHx2aZRt/GlEfh4Gb+0YPNYTsJmqwprL/Dzq
X6jX+H+RE7Ji5jkItTb2UEa7uSHsLOzheSfJsRHjvegqRKqVeE4XtXc3fRV2QAyj4rznbLvopp9u
s5GRixoKcBPpkdb7zSqCDyu/Eb3Z3TYwgRPTuqqR90oRpJdZtDHA7pnRVW5/JZksTlzz9dAAUmkd
HV/sKr8xWmiSSJl2qUsX5tTdD1I95lorGG+GUZCzN3BYhEOlVj3asXWbp91tv6Qf7PU0XJpQM9Qf
UXuZ+Ikqaylc7KI5DOD14Aq5474uMcV5kho3nW7BcDKuL8C5ITNB9PFkO9GjoWSIwkS+SAHrk3cZ
uUHdS6CXzIXY+xwCvKyy3eF1v6v6YD2M3ZcVjPE2oTfWSYpdBn3fmvHML2+EgqmzCFLpEJXMlbBS
mQycG5hePvL+rSqyGA3AR6gx0mGoKFYzAzRoJdjeALIv3uhwKB48b9jKcUINYmeX5cOgst6nLU5S
z3zpPfsOYC3TgHA6NIAervBTKWXmMNzmHFiULo69GwbsnRMJ9gEn5L71OcdM5zET4Xxu67jfT2n7
3DpIlvEsHqKiz/bllBZkpRLilqymUepdPMAr3YMoiTZpyJuFAWSC46J4G4fCf1ToLODHbTyPJB05
Ku+R3Kl+nY25fcub5DFHJQ4xAGKHlgPbOyDGFNuvbWkSZjN3nAtW84QSSh60HHPSi0XCumhOz3b0
W4RYV1kUQage0CJn2NFhQGhnq/g0BEinWNuoGt2DSSbRKoVnD0NoHVgO8nCndjdOZ/+2AUw8T/FP
2/sQdgXa81Jr1BkdD++cIJv29IkBydbo/HrjqoT4nLE9Dl0pN09UvNYTx/XR7jNuNSSkN3PJSK72
5iftOsZr4Ptg3t1ljFOFG6iLyFd8rQ5csniVF77aIDU8p3lMK+WtjSJy13KssOUZuBuj+r2WM37P
8bVL8+gCFcbZWvy0OEo+Iw3vZYrJLfTy6FA7s8K9H2NwrOQ32MXuWhZRwzDKvzUK+57zbn5rCHAR
M9IvTy6Siyhy1mHi+2sfCWolzHE/wnY8W9HEc2Wm7Radx6GOx2E9pRbgFovQRio2YCrNhzk4Ex2e
hjGJAwm31PBojcGttAWMJE9Z60STU+4k2H0NQawItr2t4awJtOyCYc80as5Q6uYxGvckcx5nzUjU
02zvLfsXGutdNuOaaswkICwqbMBeRO6hQbq3WKhB14EjNmaAlIm2v6ZFvyVzaHWiCN8cl7eTbDpN
PZ9jQU7PNHmlkdxWXf7mxZ53ruFJ2otrKjUXe69BUffnX/zJBaDsYYaIBxA5g+lf+8IU+67w0LGD
uWmRdvnju9u10zZIJrpmUkZN8VxOzK4rvwvP2LbZDBegpSfrzaRx2BUxDgL0608K/eVOuYt0eor2
kFfhF+aLbdat7gGKJKckGZu1xc8RquCYyzkLBpMyKcxNaCZCNRfPjJ/BPfkPk1DP0M5OojdwPqb2
MTBukrqcz8Psfxklx05igPoz+xJfBfBu3vIq4a3Y32XV9NtYyCuqgTaj5yw69YOKTskcvDkR0h4J
9Bu7tnodZXYHLYQ6jBpzhPoLDqM6AwJCP02RV8+ICnOc/jmoqq1RiL1s4obGEaXeYENSiqOrUKm9
sjJc/9qWZ1eD+ZVtZu5bc37XcfojJqpkMWTf9HEgiWdKBaHaaAuU6kaa+JztIGrWfUuwTIPvjmAz
DPGOKy/4weVm6uIeTPFIfqExs8gIg35vmLY8orxjfR1ApPQSeS6y2ngzxxQmvdFbu95x1LHDUrru
swJVM6YHZso0bK7PcDxHTLKVs/IJUmB6B0GcgvpPwbMlWVl8hD5fqfaxQTRmhPC+d4JtT2eiuoFS
aoLLypb34iEYbyPnavNMookCWZCQHAPqAaCo3+8qh6UKzcXFiMInpzEEIOZPK0E5z66nRGhIKNOr
NWVf7mwWB/z5xDYGLzhpUSx/NbLhwDbwZnMM8ggjOAWUdjXgEx/CipDgOazBa4E+hAELQrthTG2R
bd0fMdjw3sSRuNfOyottUivL7qvgi7d1SsXXP6HwDu4o8aCL6LOe0Nx1tlhHJcSGYnKuflh/dFGQ
rnsPebZLNspj0R8HE5OGkWHGCJAEevOlM9M3r0Os3NrWoqs7DF1q7itd3rhN8NsBD7RyKioPr0Fo
qSxvwiZonrBJHMceB5uR9ual6H1n4dyVO5FNDp7hCBxBkZy9TOK6wjO4rlGrdSKCUic16dlViTMz
N3HTUDFkmQT5Uuv3CvMVB1Ef1o8WR5bfpNdiHB77dNi6mjM7VcEJCIZ5KxIICcC5HEezCwsSNKHW
G2QgJiINknoaPPfQe6wKuBlWWB7yvVHGb3XAEmYeNK6UPLvIvCuYzYCotKz2NAeGf44z5MdmivWt
/E5SOjwXcqSlGgcjN61qWOcZNmmXKyTVQQeUkhTQ6hB2NV1hfVc0I8cD4bWUDrdxS3CosB8bi5QD
MpZ+vNh4skbIAn8+c2CYDB7VFqf8ESunSSwc3rNsjOSpafKLalj3VJ13MOcCaqSFREBbffKMcXY4
VY0dQbwXIU40tOM4Pe2HXlqHtBHeucFKCdrbfcix5R29Ctpb5eSU/qV+QuCcPJF7tefXqGbQ11AZ
3pGLVWAgxqM4dzNbyOUXCXp62GEwg2PHIimll9WlrVtirPAGixnYkDW0m6Sv9E4aMPODMLqCyCVH
Ny/CreyCp0BF0Vl3hDK2NY9WZUVHAJh7N1EvGi/v9Z//ErsvnQTIAQ3BtGGehI6Lq6GA3QrH8262
2YmMdtnvyp5A2gh7MbaG9Bj3zTccJKz75Ctbkdfu47BhzxWkKxO6N+Km8Ql9L+MkUs48K9g2UXZL
+eJsQ0O8SYeHH+Mhgg/RqrsRUeUEmmSORhpvt1nPrf3uD92tl0JHinw0tbPFMV5karXUO+LMQMRm
DefRJAebxizVhQAOgJb4worm2in/R+j02RvbAWWqziDDt5SDzlXPzbxXifnQ1udcarGOA/d3ISsP
xDs8r+yWaDTyeBb8o2kQChm306FO5mKjXIoYoDGm+AB96kJ7Yd4SmAdvwic5tSW9ZQdXfwIaScM6
73CXEXXcygzCAleoGqydZVjOHj4aIY8+xvAK1erMnLBEIrt2yyw+Z4KzqxeBRRWdteuhR0Fad0BQ
3XrkPWEeIi3zddUXp6qkfcW1X+OkmN6lgI6ZVgoOl40XzJw++S/sltERbYOG9Eu0tiuD5K5NVulP
Y6JM0DXIV7II7QzfzriApoIGwODQOtYWXHK7MiyPqGDYQtP4YTJBDWtqE6nA9pH9+eD1zRc6tGWm
6qK0rf2jmpqvltJX2ZJs7NE8lIZhr3yBMoAVq4cn9gDGFIC+kVbnrJp3Bb5fSGD271p+1PzYS+DD
EqnqEFF4gGOlmGm+mHlcyyQ/MeA0dzEeeV7OuDaidTO0Ynu2xk5sMiZJZEZtR81j7HLzKDioeEOZ
PTiW+aHAQpZl4fPyjx/msmbKZWYEYKBp4D14FznxvIJGzM/S2TWdp1svL1vussnb23mAa7Fb+V7l
vIRj9BNG/We9dgz/PXcayjId/xpGCzWftOw1cXHVBgtwXrG6TeuRDKrlIqsKrg72vHUme30vGMB1
nSAlrkIf1uRheItg+iDHBgKwZCJZB04GqZGcPyHpFcpcHjqnPg5wircsRYke9HGS+DmIYTPHb5Rh
M4PRJ2IL6BNn0UxDIaPKYcWcY0JrmpsQZ1SKf+k0iucpTatTMHOhmcNvGkBBiY9C3PKMh3DZjTo1
C78xNJgos2lse+Rqs6tvUmxAeS5ABjfNMSf+kj0xeeasSNbBQEhh1m47dvKC3m9syWfxs2FfwTbw
QgYyycHJkuwe++xDH4BUoe88RX7Yn32578bxc8BktPbz6ZaNIb0j8IKD41oHc3B/+czGytTjBZYU
D7glqKMg0fACAsdWDmgJSj6vbK2ZpiR5QtDF6vszHXkrQLK8C5IhWYfgMYuSfDA3Q4iwfJEzICq/
gBRbpM+4sAT+9ODSgJFeU0jmlXcj6g4rQbvP7bTeq9Z/lVW0mZflbuGAKC3LG2eXZcJkc43rsFTF
7VCAQoflcxQieytLKzj6o8GDjeYMxsvZ10haLF46OavRrnxsMuJL27m4B39a3otqvBjKBDbnfVmN
vuR5fW274mQQN9Km0S5LKkpYF+BvMd/KdDJuRf0byB/MZQ9gw8KdUSb+nRKhGxCZBUkvobkGEPdR
z/AGwfO0ahlBr6ckKtZUjEGHa6/iUg1tm+yyWH9pq9qHhs1bIIp2Ec0PJzpy/NTvr8PcRqvAwapV
GGj9mddtopF7S+SMh3AvLmNXnKh+wyagh1bJd4Vo3qiIOJpUdhYWNELNg9GFl9pxvrIuTHHJDy2j
GCi5ni8PcokmCAJqbuH7+OOBZTCPh+aU2xSDJCNYK4Gkxq+B/UY+Iry4wlmmCGCMdb9y3Vu/oQWE
xE65i5EZWnTKviGGLtSL+YCD1b2JKATzMruV6CsZCFaf2ZA1Ow6610gIIMADMiDycGG39njVEmKN
GpirK6vg64nMTw9DmBp88DqXqgkPxWzWN2bGZTVS/aAcAAERJ5NyX82MRhbhPm+B2v1RPpG3JH3t
ufcZNiUcDWHO5gke6dGaaVCrQaw8KwdM5IKkapimB64mlTeZHoNgwkvU8Lprs4dpBu/Cgm9x3s9k
zLviEDAOqCMxcl1QzkQBpgKyFV5rT54oIvn6FgaPZ1kEsR6UgW23GHDJQc9kRGJZ1c6swX4qfTdJ
dZFyTIHAzO+Ahn6cNnohJGcjcYBtkeHJo000yJxUDTF3/Ws0WC86lVt2PuAj0Qq0tGZ1171OBYvE
aVbJGnzrY5aMT4yQDr4OjhZLjrUdw2Sr3JiHsbcxTdiPvieeC+0ZxOn8DlOr3UxTOuwLzyRDkuZC
tHogbvPFmqvpNBrzNvL6TU2Qr+fhze1S2uQEayADTuOUGOqXFSBrzoCnrIkD2FLxUGO6PZqzYLJu
0QXt6JyImQoy0p9dcZmr7m0mgvWoTfMYz94AetZ8jzNH3mj+hR3wNSwKECIomlUDYA+4KT75wSq2
rp1/qg5smBU40QZ8kj/Zt4UXTCeH9JY5J/0vDFqPe4n5pp9N2Vo0xq/JN8ET290pi7eT2ZWcHukd
GGGQW0Xg771g+PSDoT+P0DI719HMQxJNeZE+GwXBpXG9BRTyo6QV3bm1e4C3QAk/Jhej6Fm3CJs5
7YKXC8ynIuet6DIIryAocBa2Ox2Od0nHXiSOtcLhjoIrEzxgzsCFzpjbrbQsNpypzIeWaDIjg1tj
gTFosG5PIgzPHXMejpeSYew2lflLP84XOWOnl0XyRkZidIdJDP6Cx3oxyfNbhLkYJqVH5WPaWz8d
n3I0Mbmy53UWiIc6Sx+ynlrfNg1ATNgAR/xhWYFsmGLvM3bhNjEX4UOIZ5Fjc3W46Avr6af2g+sU
08IlOMRXHZ39kNCApLHfwcgIMWb52X4oQMfiVbuX2OniiHZjFH53nFXO3FfcQIA31gP7t5VXymI3
gbWMgKhvMx9LlBuCzJyoLvKEByZd8nyUcj7tpnkerGW2UGeg6PyRG6ryTygdN/jjTzPa/gOLhWtK
klKR1PR2+cgQOCHHGda7ffAicey77Gwm7cEUGNgJnMg2srmBwqe2TsA4bnC22TyFe6Xk2eo6MKwj
c0zVAXTIykcGWkUwbz0TT1WRouMyoFPVMMmDLgag76V7Pxiv0VA/R0Wd4vh0RiiME3jTEN1lkVJg
H6pxQpc0kgMb6vtesIjrsme0+5+moNbwRwtTn58zCPXHtSzjYjM7OYqn27hyjENDDhfbHJQNvYYk
YrT1A/fxZxYmP1pfIsH/QZ7OGBShIAjIsJuJhm5VN+IscX3d4t4Ve8y48Aw99TsosSF3iBp05/DF
huJhpnANu6utyQOe6+HVnEe5UT3hSE4xrMZbReQmPrDhpW+IfsTheQ8qXDIKVL+FbT+VBpT7ktlL
MflvJBKkLFPL7exN1X6SIWHMJTUD1gfyrov8pZz79FhHpodNSkAlS+xdzKodFlVzYjTPpISzfR3U
XblPcpxomBo5Gz3nGIwQBiDikrmSWxeSP+6it11hs/EpY004eMbmNCh47umopnUTARjo2vYlrPS3
mfOBCo3YwOzGX8qYHisGUIQr6PgVbAmjG4uSzAgfgKVll9F0T3gP5xW9osRWS1yUcqCpZLJ+u58T
k4qrt9ilTeOLKQZnPWdq741A2WIJIZC85b7Fb+7CDAMZFijYSfKhQ3EPZOijWU7tPxVE/yWJ1f9f
8bqLHuo/0FiJtv74W/a3w7f6+k5Eny3mmW/sY910/P0//tvym/9Kt4z+8BeldRi6AWoiErP/LrOy
vD/QSjlonFwTVr67yHf+nm7p/WEHHgs608OUD3QKGfffZVaos3zMKERg4yMzkfv+V2RWixfoX+ud
bCvwrBDVFmIhE8SU928sNoE9lSOoelJfYIrem9VPnGl5j6cQAWwCEqZu3hImPrvG1/FRluVpGobh
oeedeUv0zFK9cjK15NTrkY2nFnZ1SApJR1LR1GusF6mAbjA56iaaCHWEMHJoIi9/UAB+0ULSjUdV
Yt79OfMkqy3FyfowjCx3Mof8QoIu79jdwHIMxUvgF18qgriDqglg2Z3VTd4jVOpPIk3gXGAxORbl
NWuL/rEVxFXGqbQ3fq12RpL2L26HbMkTY8U6vHZY5MnrSGTuec6xaefAvG4ghyL/oc0GwdA/+mlQ
YsbPeF8uvvsw1Mdm8oMT0fbLRgIwMWjJeirqM2qO6Q4h9vdYZFTtI9hRZSG9NoiN4yd67V2nh3Ht
NXV8dKuNYs/64UnnWxTJ6ywHDAcVrJTYp4cpflQPA3cucbO41IPhzMuxStAQEVlVhRVaoClBxpsj
RdEtIzcU2JAHK6b61wweezEm5nNlHj2DXM5SLAlPSNnNULjXgtkmZA+9D8FLrTM7TdbVXEw7u1Rs
KatkTSPhb/M2e3b50SsjjJ6qqCVlCPYOyu57XyBnqsyI2IOwOQTW3B1dmmA0uMXGFsVvkcXD1gyK
Es46hfAwkQlQ9jGEy0ObwoIqkmzcGMsAow7KGNfqdF8EeYpEC9xfXINaxItPdUcwLwcNUm9zoWZW
Ydue7GQ447j8RocWr6r2C9kdpnhonOwYdb+mZ8zhAxBW5lf4Z/gaaVHn1t2WEJxoP3JkSbIpEBo/
WE0/3FhSMWqYsk3VM9xpBvPJGH2cS4mMtsFcS4xK6bjte3GCMFhtE1Ec2lHad0SfYKfzOF4d6E5h
i0xELi5wO2CAS1cZ7xynzA+kR6KQl9nEGsdrjykQWycnZktQhjN5DRAy5Ax8+gh/e5M2813qNiVS
+596lBT9BioJIcjYdPRobVtMITc5arAbAVthV/d06ZYuwqsVj1sebH3yfdr52OSUDcCfBKL+YMUE
jRp91zll00R9Iq+Ik4bLrosj9+inrE+jtmWsopkaaPYIawAdMJpk057Dqr0NwLvKxmGfiSpPYJhN
J7g5YcHMLujxhNN+zbA864g5tCGB3TQs3PmH4q6CRzWb8GrkEvw6NsNT2Q3Grhvs15QQgqOagTOx
WPUZKoCHdUbvOawac1O2Y7gfUjNEeR4Vx9CaX6Nk+nB7oiYMoKIr5Dq/CNXibdNepiQ4Tk3xTe3S
baq09OGR4Wpomk8vVhhZh2vdmfOV4R/bdGcrPeAigYSUkysXk4mR35N/ln8Agj3NxGPunKqRR88M
GZo6R9lK+eLqwKdtWZibpScOKOeuUzKa25jMqnCobypbLJb+wLgPy/pdOWgYgnj+7VXzgxvV1adV
l98+pnSnz5oHklxb8AP1i5fW4mQkNfu7GPVUWYNzNO1kndXVr9Bht1FuinB+lCmAxEnLW4/Cr/b7
GM4cxKiCJghCZN3uQrZKq1kvUGtaEd7dNX1ZcIOOCa5o7ASbyegctPzkzWUjqMzFrz9S8fsxLPHG
ae+RxhfbTFlw7ZwXVljTLvPAQkKrAQ05iGP55iijOfkxZgVaKBbJeORX+mfULLcUuHxUe8s7Icfg
CocTfGY3/x6aS43zgT+NdgCxGhPslyIIwEvyLQNoMftd0d1QGt+KKuoOU9iDL8PQB/6PcYBCOtFk
9ypxoy04KjCeGvX+9DPFtMpetjHjuT7QWh4qVRwKFf52xyzbJHH3Zg+kkVn+Yx5ZD3IJQ7fMVazq
TerDL5xwxIM14u5Q2YMP81sO7sGWGBGbmkWbEth0vVQ9mc5I5iZpqwgEyZVhgghLeRgOqcUEDb0J
EzBx4mxb20ittIrezBqtKUOmGAriJp6QXEwNHBZHU6UG6Xs8RWQg2XQnDChYVeFYTPm2LesjTCVE
jgWyhx4PxUa8r03Kcuzal7ylua20c4i67AE610iLg6XAHIrdkQdU7so5O2F0YdugykMJSgy2Sb4x
Em7fZp+MvIytV1cTaFQr4voMKsEWwA6a23PtNoTUNp2xGZzqq1XIQdkOeyuzSpOdjuibTJkWa4no
BMUqFbBGqzIUFhhJ+hwyY5prjx1nVZJYUo3DZzqMGC1G4KJgfK6SwgKHpHsdXDjNMHo3pNTMxySf
v1NyTEaz+E0kCNFzJTO2GTpSXyGvqbzxVRrOrm3mx9wzSI8KK9SRCBhGWCGlrdGKkZZQ1+2m6OKP
YG5uvTBmHkxgx9Y34ou7mFp8A9kRk9VXww2Oo+l1p/IdN8ZvHy3C7YwIjb0Q5DFyA+2ifc9FhKY5
8AYyVTjxskbe9yYBphbkdWKJzJnZgTqOCimlh4eHtwtNqvSDfechPusK5lGZaE+G31Eh9aeY8CII
oPN+qLJtGWIarPBj2+wU/enL9tSbjmbScAM9HZvY+Dbd9BqPzk3eAKdpQ5sixD4Jo6yOFk/rxjK7
9mbY5gp6XjT6EHViOMSSsT255C+0jjvVKtq1SudbUebsp+ruUExZDYAOvONsDgsEfQaOJ+KbPHdM
agU+k2hqVNbNC1cC6Qup1MXgftV6YA/tlC/1EMqDgypvZVdYjqJJFJvSc77JMeRMNWm9dT0dRnP4
sMzw0EdEIKiOJLqG2G02lY/KbE6BP4D9cuCf/BN357EcObJm6Vdpmz2uOQCHWvQmtGQwGEG5gVEk
obVwAE8/H/JaW9/uxZh1L2fDyqqsFIwIuP/inO8Y6Fj1MX8jIvPRFOWDXyExAeL1QrQLI8VQTLcq
nxUj3VvWtPBwdaSZnV+omffOYqXNiQZAIbsa+hKpa5s8Y0VJVlqJ/N5lmQqZ4xdgvbFo8rgn/zuA
a7v02SZBbmySbV8btJNRuSTQetxqFrIduICMcOBdxS6HUptZxMsMxjYitLS2zNc27tqD6sxjX5O4
hIQwX4AQ2FNWoZBQPVwedpSiKT4EEtcxFPGm0us/swpyY4s/CuEn6xiE0nViGoeMfrOc0TVqYsvO
DVhvfDL10vn/9sis8cZG26Dek1P27lOQkSu2rHxRwUmMm4Ux4LrWCb7McjRNDqOUlZ8nFKMlayim
QF+WTL6cMDQeqqz6MCd3Z3rDGUDOT9IjZcgTAjiA4KAXHO41j51Val+VZT01dR8v4ty+u+GAVUfX
ofpbEYMD0f74ffGDLpRpnM4BWDfVs6yy+jBOOqWeCQJuYbVvibSibUFususOr5YZ3/xTI/J+h7j7
ok3Gb+IKd6s5IMERajKYvbq2gBWZClQx/oNd+/UWPXoxOKx1/OAcau7Kq11Y4326FwMcU2lY51z1
8twNklCM+BGhErA8xmx2eEYPyn5jzL68wHHX/TSsGW3+di3uQajg5CEWk80IlAIpZaK1LNgl01FY
jzUzK5OCO1TuiIQpINPA7TZSm655grHK0zZ2Mq0HTlEG5COzUiS6Vax/EBki8bsyRK/AywTXANgO
Q5mFLtur1TDSMb3vtG/WaTV9qTa5VELbg1l8iHKUuorsrpVFNIHfMPQ0GXQD6/maQtZ3vXUIajIN
SePCUZGEL0kzXbVqOrP/CFljaNEGpKBg8E9yDwg8ggUv2OMZXzMqpLHqGeXZGYmNYlSbMZ6eERWf
oWXy/fssbvKtWZRYpFUAmqbggXIIgsafFvDXw0GHM8xey6nXF07ET0aRue2je+61zkZ5/p7I+vmD
5jMNnz5wg8Lwzz9xPXwBWL07ktEDQ50FtVDE0Q6moMjEB6fkdSwql3EiMw+NpVLr29ZetO5H5zTR
QfgfeWwOx7QFOdf37CHBvn1ZI/MgDm7qd39lIaigSvTIzpVMoRQeYBJ2QS5ylfYy7CDzx7/tNJzI
iFDbMdkqlMTYHmZZRRw9Ce75dexDFHJgtNMt7zVo+yuL+a1yWbjXrJX4xovloI+fqT4nd2fTTfbJ
UU8gO2Zls9I7oHhjHYcrnZldiUCfnGMCweORCzQwyTUtbPb43bPKULi4BPZlCAyIgHPstX+HQfZQ
Ro1+xFleLOP4EgzcorHjPg19s81MJnhR+ZA7nFGEGxcqu5ncm+6Y+Qxt+BhwTjyokclYXeQQRYnG
5gS1HnyCAZBRAiboTI42E2cpw9npJUmax3Bsv8yBvdDUO/diCqtjYHjPMP8Tkm2IXKp8VkKlxjfe
0hILL9s2fmTj4+mGDdrQIq5IbhyZGyuX5TLH4cPosC921Stm3emG+R5MHUjqkVAgyQSzHkY4U2iz
VQMbsNLwADWmtYUdRcJ0w+RVl24EnguGkqpJQ3ewcKx6D/ESxLE/cGnlC+rs/JBNMTfPuZ60YR6A
KuZpc1jg3+K1Ju+TpRpJwPU1Ig4pgsS/mwK1JdPX2gqH57x19WOb++kKV0i9MEbrl7VO2LUPRLei
IzLJL+GaWZVj2m6gnJHy1K1iXI5uric4tdpzNhCzkVvdfhRRtisF4LuRbosAQbxDzxJICt+3S0YU
8jpgtNqJFUGwMNgDL+dUxDbGjDFVbMY76tFZpZMQxmwG7z45Ogi6nN0wEbKCq+6HNRMkMeGtYo2r
NYe6zlorQlXObFLow48eha/KpTshfCZZ5Q7BVDzTsMnD6cusuYAAErRLJeWHMXrZJmRsQw+dP8KU
muPFSHJ0vfJNQwTfVbRbabePSwMKsWsj4KT039QwoXIwwKxlWT/VxmY+8r2k3qUiWbUQD1gI579+
APCMN29j9SOlWrYGb1/R28Ghy7Txt0BcVtnkIaWF2gaJj5+zDOqla8QfTmzO91z5Se7VwoG2tfPG
ck8OTs/BS8wIi7C9XrHKLqtOEtGpIxAxwnMIbYO19hjzwQwL5yOXTr3EU1vclc1GsTdoSooM2vqQ
FtHaQdDOFdWQYQkQfyJjWyhaIf7WoEESjENJMf9IAjd28/HY0a9wxXaLaDh606w3nzP+Use79Rxc
RgI4HC08i6D67HD3LCpSdUVtXvWM7rkaUKx0zs6p0GujoIL8mQaCbec9n73k1YAIfvKrNxvLPyUE
AyK2s6zYpf8wTOVPZ8MP7RWY0RyVnR01J14FVFLaCekc99MQcc86d1t1qAZ9WHS9+PZJeVwU/Joc
XwDA/OS7wiOypSmmQq5ZiMU4dXvtlR0zZrRkPDs6h2zjpYfSGl56YMBeGqODN8jtGjTztauv/Zw9
z0kXrpp84BPu8gkbkfJxfL/xd47nXgVtIvn2i7b1T67vFPtptEHO9DHUPndTaCM2ZRY+m2n4GjpX
IV2lPs0rBB/gJUG3Le2IOI1oSFDiOAjlAXdzR6JGqlojuPT9t20zh8h7Pm/B1G+c0THwHM2FXfjh
+EPLNEORMFnaG0MQIdoOvxJ1OeA1KjpThFtknfcAIeMOu19iTPtJa7ehwhbYmmieoQQdWpaP60aH
651V17IW4uhbDmMtFypakEdLX+G46fxEHmDPHSZTRznL6K3nReZa423UEep47IM3ZTkF+8B2ATEX
7GKo2MvVCdsjuVlBgZx8jqbV0RXAYSagfgqttZtCso+xPMajM22KIf91p2/RG8M6SZsEFEW/ltZ3
pVVq28Y0ATZ+w0WLpmnlEFeQ9P7dNWuCGfzo3QzDp8xD02oTIryPMxa6A6vxaEL90FalvzSdjV/7
1Ma8DqT+ENXa4Gv0CVNNPUYts0mLQemCvxE0QorHwCAtbQC8WRvpJwL3mbNR74VGG4qXFbVpGLFi
T73PUeezZKQv+miBz5wQSyj+lrHuvdKCUXxn+zaddxWdyQXIqMoIRb0SSVOuEi09JbgTHL8yFqLX
XnQDvq6mQwpvEPSa40l54U+l2/1D3v3pVENRZcc3s/UzlvgGHgWWbpHCQpgWvB0txyUC8VtsX9IE
kCDgVuzziI0trPEqzFZhqD4DCKlVSw9hRu4zlg5yKif8PqFM34TiO86z8rMhK0O3+pvbN6z1vQMa
kB4aNPvzTDBstGAP5n3tr7v0iegcuZ5KmH1EwcLzCaONBvQIjcWjW9Xtprfz9yhwfiK01NFENtrQ
ovWJ0KDmGCkWTp/ZdBTNhckv3ZNqxCKnyhpnIZ/f2ibTGrL3ug78P2/QmOUE7Qj1a3OHeDRRdpCR
QGZvR4ehouzRHzjuPDLkDwvCttw5GXwrPiEr12S12BIVbOZcvFzAsHjq4J6OwZvLpwc37fjRVuYr
n1tekGxmdk9sJeXA8G3UD7mPWLPzmreOos5hurSEWoxTFQIGYU8rsrYXIH7fQZ8ozrYBRxLVnOm/
JKiK6il4RRhCMfxEB0oObUef2eAnyEl4MqmrceulF/whjMwFF+7oscFqEWREFEDu2KiVsi0d1FUI
8TzuPhuSDQBPMgvp6Pamqkfrab0VQf6KiJ4bgoLSjSGW1IH5bmgUH5TTrJn78b2utAfPrS7wqlZ4
PAl3dB9ocdh5zZ9Tr0XZSqDooheUYSX86ML7JXAag0qrd2sn6/YKtAbl87SJNVgjY2gGq1ilp64M
/LUyrG+oryjmyZK1RpDX6FmTpSGs7yi5C0PMcgwKhgEFVGnQovi5ZiAaYiEdqMPfL7FdYGXi8Ydk
zBw6iv6k8wQGnAoE1cZHUPiqlfzG8Qx1HZj+BA5jT6mAznbImBYG5+NA1lyPpCxDL7nCqOfjtS0Y
SE00wB6ykbYACU5oRlYp8A8OuEjO+lWWG2/OaN7aNkfsj3zBhjS5KDrPw83xOlpaulU2lg1lwrT0
nKNVmN9JawwIa4CeYJo9VtznCwKj7pGjbv7IwCeT2BX74CBkTw8nIKBWLFWhuv6KuHpkGsn30FPb
IoLk3qKWgFj2PdQOI2jXWwUxLgTkuV8VeF5iNqxk5VsXL7FAFRPhgVPLewz7+BaheVrR7YMASx7N
JLhiR96yVypJbwrAoHl8GJcE3s8Em6Jbee2qgkbPi88+c860gNaNb9bdICRA/VJriKoMZsZt7x+A
v6CmqyJcf64mVozmqwhvM/xXd4HIEd2S3Qs8b6UzY3OuBoGXSBEmnh9de/E8nvKJ02xyeLNKCLlL
XWCBC+oTYY3ktk+U8NlEyqjTvEzx8BRo5U8UAx9xBiqRhr1ViawWD0l0s/PwhvCEdO/kRpK3AQpQ
65ey3Dq9/NMVZPIkPNlJAds6y6BvG+ODhohqIev+B8/8usXtBvW6/gzNV20Q1dx4ftrQ4lDqvuoN
al2GPZ9Ic42FZqA5cKlc1Q5+GlOn2vhToq80Sg1YKr0OwlKEeXBjswBMkEsgaJBgAsVQuMEtjmtb
5e8xUB/Y3uJ3Hh1IBqaL+BpYs36ONcJSc+lHfWuLfelTZDEWgTZ58qthVVnJe0PtlMdsMSwz6/j8
0suxNMPoz5GTt+7PkBXlI8GkeFL8+NufsK3TsnGiD3+KYmByWbaAmljw4f6jssNVncluYze8aNCz
g3Vgyge9au+W/ySoYhZjyye1ZTJCgku36KP+N5utS4iNWCLahOyFbHpKh4vQMsN1Y/NzwYhZVoda
W0Qf1axKRbOy4BpmZF4RBpr576PnxUunclMiSIJ8VVxSD4lWSMAmoF1c4NjD0Eq4X2467STZo8uS
ewMlNUHLyGiKBVr1iWhBOn4r2UwBmyCRJMVmnI6a4I2mVn6yU/+RYpysci89TfUHgXVyORC7ayus
mlGEaKYlkGrlDPVRLyGAT+aPYKPMFNDXsLr7B+XOOaca4jgVSZTBzlVIbjmjASFbT9bWRq9DYZGN
BC0VN03En0EYXGCMEWU/ck/qMfLo2gnOkb7UZf5cwLpfNFb2m5n8ICz5WSOmDRfp2Qp4M7qSN23s
FeE8/Z/Wmx8KxYUqYu3stPFnaz/y1iLzavV0rYGmYqob7phkvrIKf/zn80PC+Yreo0Kluair/CfF
VsnaSZH+7JjPw8Ad1fsDyhx9piahQW8oi5rkGnu/dRD9SUaL/JLQeDQhR4+4H7XOuXVB+l5knUvM
CH/mkHd7aotuHki4pA8ipi8gPpTQMT3qnjbkVfZyRhnB3CRrn0UcXFDLgwmKUg6omb8cYwrn5uoo
r4yHyLYvDZLgJOalHVMI2XwKOcDmN4tNKHK08l2U2tuoSxMwe0/q1exVQ79MoY1aWMEKn7T6oKfF
EaYXuZnl/Ll2cYSKUDsrTO1i8t4jotbxCLrooeroMDjmg0Jq16ep4CI2k7WL5jnsNS4fj5jpnMvf
K8djBQxvVVq3CXPMWitZrqW87/ogPlTRxJTE5oCJlk+DXg17lgVkk8p38utYerk9LjAaOFWGq2Li
ews1YiEMPXvKrLFnBkux6dz9sD22DU9S0bbuOtHEpxhgZwjsyhs/5XXGeI9CubiFTbKbYk6ssuIy
ynX/0Ings52ZkXyG08n8ommmmZ+x+Ta2nqG1mVzxg8i2vg0fXkHccMKTI2egb/L+pOreo+v5+7iy
tSbF18mxOzTZzWOFasNSKWzr2oZIpiFHhRvUlzsW9NpmEjhbeibnTKCwSnk4uBpWYCCwcb7P2cCy
2GgKD4g/8tAj1dlOCMppxh0CkTB8bRpY035YJHvv3QLasozM8LWapnVBd7asVY/AykuvZedux+6x
yDnlSSV6zvzhShzFj0j8W9RWj65RCLog1hsFf3noekSbh8Eat2iwlA4tcqIFn7YJmbqI9G+9iLTl
hG8qRuXoENu1QIVNGA5y1kGSHRC48sXGrrmw7CBZe1C1uD27mLlO/90N9lKwd9jk7vg6wNCbKWMV
OzRuSbqp2NzGKrr6rQf+XG2M2iH0TgrkofHdQSwUQQUwiKNjUrGb+viC5vypJd4bFRgyNYKwR/+x
8aixDRxZA9XtyoouRs9IPpPhceq9c1R7J6f3L1PpHvOa6zAZiG8miC8y3ks3Z5SCCSbJjSN32LrO
5J8UBOGiFPA49ffU1ZjjhniMRv29iya8P96LW1HVTcx+RIPszhh5ikOaRid/ckmi21qJvdOR2YLI
Bq4ww9Nyo6RhTKMJDyIu0HHRYjjYeFmPY7kxHxhdfdXspVbSim+wRjHTNYwkusn50HvsquVFJz+G
foF9qNZyGOlhV4HQNautneLljNv3Xrwo+nts1ADsah5GOdmfZtnvck8beUHTx0EZ9iHEKYOaZeDp
pFKLDSx9OlhuXTcedfTHCIGXFh9TngOqfWc6aGBill0Il8PhkVEYJnc16jEGlu3SrqinCRm+sbd+
qwMCPFMkJTsbaTA6gpOmFacmQ74WN2PAEihbhh23/nzmYp7j8I3se4l2oQhbWmXM7qvAU291TeZa
lNA7NtXXQGwFWebEmDke2H7SWNdtxi6egBY6DJPwlcke8VA9C5fUJK8QNORuH65afVM1o1pCiktN
TrwqJA9I1jq8sElcULDutX5eb4bDUxyUh3JiaFaNcpkH4iPvQqqxnMiOvJpNr9ScstA+m6njZAUX
gmSCnydBcAbP7htPvsYxE3xTw+0yYP0kxfydz8pzlDYE3xlpvhH0D9JDpysrIoJHiZBPddTqeOCx
EIPApRcPZktjkoERdEzsBuBuRuA0JA67PAFaBfImSWnx4QNm/W+k5nLXZ3NVSczNPjKmPCZxA2sl
o8By2o0Oh6FJDpKt4PTGjnQIeqoZPtUoeIYXxL/6KhQRJ3ab/S8kd7v10/r/C2CZ/H8Sy56T+pM9
5X+V0M2/5J8aOin+YQBnhWVu66bh6rO67p+0dcP4B7eTbrvI6wzHMSW0rv9AlcFhR7EJSsyAICYd
+180dPIfsJ4Nw+F3RFMJUft/oqH7r0hVJHr8LlJ4BqE6ANBM/b9RtipmC4w9iTclwmLra8Y3iSZs
sMZ1bRrf/6IxfPwn/+zfiOp4LCIMa//+f3Rg5bwKrDtGZk6zsNAxEKLozgzE1knns4X4b3wyqevA
b2CyIGyLmiuJ8GujNdyrE0be1Q1RH+ceU1ZXjAGWg3RycJHQ4DCrPObO2G0Gt28xLsn6Wps/Vkq2
luZ4OUHqDbvp+Utq+vbKNumfy9nYObX12Uy1ixEpcclL4mXyErkzMtPsRcQHv2/jDUItWCeFIQl8
/I8vnttyjzhqZ5bCeCmZygWuiPcwPSYuSt09UKwW2zCJPUxi/mcbk54c2vGjXre/DuiJ5aRq5m62
Huxoz3XUieJZOhnWWR+jst6J8twlzgxaT8IDU4phI+30aFW9fg8R0hJ4hi02HBVqQ4e44V7T290w
wmDqi0p/ShpfPDntti9JH6tl3+wFJfI1SdNzQMLraZplVoz41a6SRUKxLR8xJxrHgbcHE6KTsZ5U
xmODoYLl/MgiP/GGw+Sm44El5HgI+4ExwSpJtfJqEvjuMzSSIk/3hpo1vtOgtlZddoeEhB0/OTmT
MLaOod1sI5cnMlO8XW3lzwO55/skhjeaymKf1WO61ZUB0CoRtwzf/Eq7ebqhPTdFrd9IUyJ09qhn
z7iwmPoNqgPk6I/72Gqc3ZitOkUgVK8P1o0cMoY+wdRiDhd3vfarvVhXnRec4BUIlruEjJBREC6d
JCBNNsOIRSLRY2lAdLSkoXYuSvJ7jNC+tPub5vuAMpmyx4rVq12J7oXguPfYM3syRN3uqAvGHZVn
71SPcrRRSfmk4t7eafIQNnmJAg0xGepZdoeOeCusRJ6wxOcUXRbGrdI6oMsgK3BgUVKQTngvq9B+
1DG6GvlReVUG0Mgj6YWp7AU1HnQrS4UbUIHiGNimOHqEciEZkvsmlerx75euqQ4d6eKn//xPUW/q
K6tHGaSSlLgpIx+fkchQdDhl9MafsHIqs9gB6/weiuhkGmPz4AazMbndkzWlr7TYYqsWurcmKr5l
gpvbS5MeH03hXaxWj3dp3/HoJXG76kwTypRl4XCaXMDJ2tkqy/HNr7Q/cRWluzgdrZVTMH/Uqqw4
9TPblUcsQq8krVOfJud48r2d2wz2se3u2Fejk2rNiFxcU2z0IX4OXf/GDkO9RGhJfAmmR6LlJw6w
CNOVMRI4zPOBwbWw9L36az93vfEaNeNIBDsFsKN0uvQWGAkbRfyxdFm0NwdIIMlaC9hIh24/HPre
f7Qh0sz4UhYBTr1xkdUsWNrurSEFos7k3Urt9zFipOgHckuSBlvgKVIoELTlMCb9Tkgkr223kymJ
NFmXtI+BJ2CgZ+Ipa1AGBuwLBmLrmpZ1aO6yaitaODbw1bIO+ljYfJHLG62LRN2Ebs9gk0Db9kTy
FMn4jAdmeNc18qf7Hk3mUFkT/WRzzxyz2hjQ2Jl3a8PcU2Hwb+I3sgRhX2LbJd/6EOlm8y9f/v63
uGakxbA22CaaFPtctOMaYkbxNHjDVTNb+AcgWk+oAeH6dNEfvt9r2ovkyP47IuMN1UgFVR3ce7rp
GTzAlhjra5nCRsrBxg2Jfou1MLy3Ybbl5Gm2ZkL1So9oPtZSnAw2TQ0q0kXI4YgPDlu1k+iIhnD0
niSg/WMJSkLxzzzDa//3i8nQppnA30yM0dZGbxvPcyrz0MlX1JXxbvCst6Bw4yPeCXstetf5pL0Y
1lUKDowFT8xqn+y2UlVPrhziB6fTbcaAxLOGdTo+WZZPWC91Wej33jFwVHWDxnRpOj96mBhproEg
ndSI9iNuhk+UL9Y272cocuUJzMu4uGCV1Cegmi+dSyZrHDBwtkx2Tq1DCnlls92JGhLpQ+ya8Pjb
vRk23nsSlFx8k9y4iVPsEOu/wrPrdgr44kERmnbyWe62raPAKw3TWRPJ1dftcO+1OanGkXUfQ8gq
Ggj6R1in4TKZjIalNmc6oZTG4zSqZMvoZpORbsqU8DsVVv8CjCWDDDUPh51JvcBTK3YGGD+QYMTD
k4ak70OhfaaGkd6joG53kocGOJzong2ruKfkG3wTm4c3SBXFrbBqhRPGO3S+P5wqgwBTX8YZogJG
eDKS8ntoQ/Caw/CLbWVbxSZwHDF812r44F6z7ilsuC24Nh1NQh7dRICyEFQP9WzqvrixDFAcp9oN
eVKyBvCpPcST5DbNHdzJDI6OeQNQSmbGO4bM5LVnIrcYeOYe+kGPX9mJovegSZMszY++G+Z7rU3j
TZuCWGO5jtFF/+hbc1zpfnUKDX6qsIruGWWftpndl+u//yoKG2FvbMcszdw1pLPk+vcL5X+yVsKx
lw4lP0su+tyk66pzNn+ZJDhRWyE/jMxA35YtPBjjDEpoaWCaPiPaQZBfe+XZ5njLkEN/6LiPOBYC
wD36+O1YsXPW7Z1ljPLssbU4//0Rxub0bNAzc8AkZu8fjbGTD5VZIrEtMEIqm+l7mjU6+Ac+e5Nn
d6tKb7RHhgUrqIXWzcwymLOgCiIpGPOqTj//tfNCDUTGgsSUFfse7sSrk4XJT+lPB4LE7RdUlouk
0d7UwBbBb9LiLOO8pW1OBBGauKu5JwFQNiax02269iFKbVJc+whO7B4cB5OSgJMTpkN/wII8D83M
dOtYZb1Kh6a8FFZ2mDzMikEDlm7k1TYG4lULpDRagqctazArGBVChLjZ26z1d3IIpy2/Ewu8vtFv
MGybDUZrgWqtak+Gks661qYa6ANgfCBDzDmbxPpT7E1mFKIOsksXiuHx7xcnTl56E4MihDW8BlPg
nfvOcImrrZtzMhwjn+uxRnSPVL2vWGkTbScz850N60fh5G9RTlin5BLd8IEsjpofxSSe8yXqUMXg
gsi5shJ708UdNCCnSq9mW3SH0La///5bJpMrQ3n/NEzzZhKS1odBjHLD7n3MlfXSsZZfsXKsHmIP
jqpVARbrm/qQll53k2jOFrLPja9UkCiZlfpvJ9XJlw6aG4iy26Jig5Bhj71reh6sC4JSL6GbeNvK
ddyDR+4cdyOqo0IF6bUykPzwEplfTalwescuZRtw9UmT9sMUIM2vyb4Vfa+W1VRICCbCPOOSKPAj
6A9CTbNyxQxfWkZfB9sCfVyPiXrS3WRv66TLF5ZjYkMA0stwGbV2YouTyaZ/ozXl+ICy/61rgIJS
0T7lGb8wHpt8XQxau6pLcwnY0LvbjekcppJM9dgOi1tTf0V5kF7Syii2Q8qnzOQVvswv7GWooEy4
ZplQHHbDCeYinv96/OApLreT4xZ70nFQTE/NKsoHtVbzPaVicXbk6O6J0BvOf7+MJHhSFdjTOqyS
XabagxZ66qJr9oTiG/bKyNo7l1byIkc+pH1GymChd2gmWTBkesCRNlr1ueS+wieb92fhheHRS40C
A3PwQYKLtzTCOoYOYz1gE2fbV3jyYpns7POuJNvOIaGq2xb6XNC7tU0MHMgjUuS/etccITfnj9Fk
eTejfcpzyvK6kc52qJNjZ5XjL//Lxgvr6EtHdwF+1nCe0j4Um7CPcFhY6H9CEmxXAqcRj0cD9znS
xwN+Q5T0nTfOy5dh2VgW0BSY1q+l0ZibIPPrDRqD6GyG7S/L4PwymzmhPExnF3/ppbSr/EKMbn5B
J30xBnc8/Od/Cr205sxFm27Vkn1vJA9TXWf7XKNRMmrIpvOX0hDBWjN9bRXVUh0zwZFTpGnwRr4R
up4YaU2XPYWZjjVIi97MuR5qQ96dLthqoWGe6zgYaNGAo7RFsCHLoNyMRWlzyVAftHVoPWUZNlkD
imYupX4rK7D9YN7Vn7eomb7qsE2veeWHB+g4FRHQUf1WFkXJ9GoKTlmqNVu7xIvSkDy6DMUsoeAt
20RQs1gNIGyRQ9W81OyDu8Jk8D+SCTpAp0NTtcux11ygJQ8X7hrMuJkX71RRIYYZA+TY8wMQDk3/
VJd3ClqXwCOPA7Fx4Ch1kCRNWapt1zAkCoy7DY5ri8LZPhMmAZBV1CBDEhBBa7vvTOpfSgExJPfR
JRCkwRXMMKrU97lkydiPvndEov3VO+O9n1tnf06ehXYEwEb8gX671WWqviQsVgKOSnQgfDo2uRWy
+PZb7SnMU30FB226sgUgfD4ihxG5FWPbzhURCAQjArdfODBrWMe7bj7tSPiGIjHqyH0pQ9Z1o4db
1HRryrYrz5TEC8aMLi6dk+nH086M5FupkJFErFHWFvkcxybWwVcQ5siqKz52hg6ac7yljeq3Ympx
CqvSPMCa4b4Q8lHAYnliLCC30I9D9rwSwUQQbrUJV5cDqDZt2vwh6rrkWtQWV4Qji0WUWQ4AIuvQ
tdjLY9sIqU39dwuq3+cE55jD7YfLit/TBSUYyGFPUuwG+bpOXcV2l4VduQ1dglhzvQKJEER7PTIp
dcoIdvpQpw81gpsDO3U0y4Ro093GV9XV5qosU9AKcDQWRHSNz5VKrKWe5tMegkC6RulXLmxZqV0x
YA6cPpVN4HMurJfGIfepBn9Bj462MCWQbtI9lC5sYPyi0MH+EJ/VBdpbb+Gtgx22dEbXoPHDYUds
wrgofgezfnUrGAxIpORfp3TMcoQ+K/ghif5KCyMTVHSNVTxoFjKxxj3Ic0uKG3uDkA0NqwnMEZG/
UqoiWz7uNjiDz1GJHRJ1h75Gi/CKxfNgMgLaypDGpgZMxuKwwh0Te8+lPzjHVF4MGwe3nb4Y8+5F
K7E1Vv5kLgJ+YLfOsx2ZTNLLpt6KVr+Sz37SMXQtsE8j1UpmqrJ+8TmrkIXfJ93m2FAna041JWCT
Oi0c37sH01f3okrPmWOtM9dj2z/+MfLI33hpQKaNrhFh2rr7sQsw2FcETdTyM5JAjCtsEEugHaym
UnEwzdBf+0byMNhlusdqx5o3WlYjzIIyE/AqZ0sb1u6QnRbqxwk91jALOdgJmG3MRc+GDvLnbqy/
GnjeypuwV+ljhaAri2lixFs5pbdoyoxlw4qnQlqDQweBc9M8oHTyjkZnXOyhIBlw6k5mMJIDxD6U
AQCpMjKfc1AwM6As8KJlxk2zKJl54JbhvfCSBW6xetOSJ4iSpLRxd81fpBeVhwKE4N7CZzhZA/pD
pNkAD7J145SnofGeR4ERI+2dT1XaT65nvGvsNpdlH24y6Z0wrBPTKupDVgbjurX8x2gwXoze2yNc
TvZZ3q8TXxDaSn+7kEbVQwirNoy4C0StsA+KdSfbHxgWn2LEIzPp9XMcqYs7OHcv6W7kCoOF86rb
oCFsJ/RIGZ+2NTJRdKIl9T0H/mTth0FDmh/HyFMqcx8HAmdji2gJv9VIfwTbBV+uA17SYZyyCNLf
llhkamuLCcQtVdWGEdm+HNSTqqqPKXIveRxfw7G8eRR3pxpqC8QSjgftmLSsK932VCCeITNAu1ld
vx0ahxG7+jEm40VCnevr8M/QBn+AzCCLi9WDoaNM9gxSXnxAtzQoS9fK0Hub81YvmhMYJrmu6+KO
UEfCKwMzS+Z8fIQIN2xEaT6HvT0dPOXUUL94A9n/sEmQWO00IOUpaXFARuNjYBqX/0vSeS1HimxR
9IuIgIQk4bWqKG/k1dILIalbQOK9+fq7au5Lx0zHtJkyycmz9147q5CLPE4FcwZrYOQm9VcuwdOx
o/tm/laFBR0mA4zIs+huNoSsODm8tLm9PI/gaOEcwcCfwgIfeLNssoKad6f+1h455rZReJnjC9W5
RxBvL+woiK2AhVuRNoHYVUFr5VnkUE3FHcr+8i2ywZjVf5a5H459Ef2Ok4vgkhMyYNRf8Ctu2hpg
QZyyoWmyjyzGmsWD7d0zs0eliQD0Jq5W7JjYQfzHIfbp0vH7bdsibFCLvpvn9BcmHlmKhbJ3QFt/
sAk+AyclukGWu5idz7EHjhijq1VIXqm2vqoiKa9j4bwYpiPOYlKCcuKE/RXWq7iV9crAIoFSBDvS
hhZjO81Dyuqej2ZiBxQXPCuBsQ1jCkaEpPYCdiztuiEIF4jM+Rgc8ccpqFRYNIZWlx4rXRh3s5SB
f6dq91kl+gsnQkkz8tZuXDTXAbM6vXYZjdRlb7Zr1dhs6Jv+KbTaS13QNDgYIHSk+ypHKERIzP8g
ff9r7Dsj9pxOk7+3gSvO4m+l6MzoOsNbqVnu+zk/2/AjcUjW/aOJILcCEWcGjpo5NAjMpBOUa01/
OYY8lnEJsqYBu9xkG7gqMgytObb5rTGpQ5GbNQcCPCw3jx6zCUd3FuM90RnoGS8rb/W98n0KwwNu
WXHKh7oNBK56TC2YdFiEgtIQxwV5AiVNG7tU75h0uQFh2vWHS9mqhcrGHv7/6K8mIC6fPtFi10Jq
LqhD5ZHOC6VIH65K4btsdkfv4I4MpKrYGUbrrKouBGoJJR0Pc/PZ2xc2UlzipM0rXZvuOnS6HfFd
sfEHZF5jRC8cWbQR9cFhnYewNcFVcm3qHN4PCNPTLGjMyN+GqPaxt3qPRoyBcehncJ5kVLYUZpN0
orASK/mPCdTr7EEahtD8TtWui80dDqc/2vgR/QU/HEbStgypJgxd9I4mPJbO+BHasHyBAwloRtW0
Le9I8Y5rgd1Lez3F7XBrzKHbDDKzgoyN2c7wl60VyQJvV5EHXZReTRxmFYSfNeHR29Bsc50dk3Zk
agCueq9ztmxSaGJ4STvjGimeLEz596TjPy/F1MrDxQXFlTz3sNiqpo3WpsIyHrUsARiGt1bW5XtL
UkLg8q1uphxiY4uyvIivJsSYXY9Ps2/+8zvn1/WcR1DWvyKhZ85wFa2cdnduVEWXnlGwL1pmHEZ3
eJI3NS7hPXFy6eNiIOsfW8wBtYR2OxoKryuLr7VnEijvpPM1ZXGxVQyrowCqNGFx26Eo49pkoTy5
hrVF7clAtwOLbKoKADaUGNtrCaUUo1iHab7rrerMnv1OMuTEI4inguhOySUFjgPe39Gb06Lt4iNc
xD29lINaIolZbausCBztfIUaX3Fcxl8h8zAydLt3yHMdOz8HAclyGCsXU1XNMhcvNY0Bw/g4KKpq
RiJ+OduvvYu/Z9Nz3cN+kApO80l71Ku6OLEs9cJH0bV468sohy63GBw5qcRv0uR7PtTh3iJdVYQp
WGDVl/rBHiuuII42t///ySiPxFUAiWzYkCw+44cosu1YiHbTLvlEc4zd7kRo+LfawW0Iwf7EVR49
JxTY1lR77mAa4Z7MjxbRKlzpNg8BKguHaLQeanv4ML10Z9bSea9yrbH7sbaMrJ4UKxeZ27KE+9ht
iT9No3V0lm6++NBtsfiVF2bY6CRiPEUasGbmCWD5ov1GqQk3oui21EJjIQrjb52Fj+6kZ3y6yVs3
F6cZ56o3mc3HmNs/xDvUwb+/6ay/cBQKUBbpc+zTQTeTxWdjVMUAsnWQmNab1LU6O0xFgRx/LfM9
FfjMWcxu3Igb9jBHm2Fy6R2ed0vHVpx0QYYXAZ4q7ZAdBYPXhF0SaPfhKZEVqD1cjJuplRF6CxtO
tlDmzrz/WaDGfHprzqkddkeYl7TPZoEnE5e0AYaEKKMGI0t5+LoqP0RMLSfIF1itJNmGkgaYsiet
S5HfhnsrHjYh6C5IxM3OCR0KkfyrMY0xUM17bGvp3mbHi7UxMU+ZGnjY2HR7jMvYvrQjhSNj8aDy
brwk2s9PkkCFnJ0RRrWZgae1wjXgszFgJL50YazWRPiK86JZqhhOw0jmTG+Y2hSg5KokGd3Sa2h6
w5bxEqNpjlA0piGNc/oeRIkvC54tZDa/Dvry/ky0i8BVast/128KOahby5b75gBUCQHyBUnbhIfJ
eu0rHKliGTlHQxiUQ2wj61jquUX++FIYWJkXevtozlyiRYaLK/e/xOAYuxGkLuSr2to1tvrrtAvO
d4e3UhJqxx+jgLbn7bMirvpsz0iFczJZh//+tbTgSGk9fhDzCkDQyvtoz/w2eTCLHAIfxleCmPnY
ms6flGXQFLKyVUV2wWqdVq64ei7SUGjt7MG+eFnvHi1zNAnEqobii600+xnYG+ec12b2pqXhZW0I
MzvInKKJ0gqWVBTPJTahy6iQx1gdI1A01xyUVVfSq+U22FxqSovoRLHF+WeJqROuCfN3HptXU9pd
4JDReysGZycwCp+zJL9EXpUfXd7HlfI96yJZ1MbZAnEwJfre2VXxaBfu2nYRaMoGR88gSScYuls2
TjEDJavVc2wDsxI2LYWeY3L4dSiTS49+yiWCGECG5TC5OuAs2P3VDgcg8AZ2rt7JrE2wWlDighJx
fSfx7fTS7Z+WxmRmGBEMI/iC4EnkqRLJcqNQsbp6TOGIeo9FVWTwucd7c2pi7DyTjHVT3KP1o4GE
wEz8MMFCf7Ci9o8PdzYQd0M6cliAW3D4UPH8kHAx5hgG+mwZgsDH0G5N9RAXdPD041vXYxiH8woj
PfscFIeOrEN1BVNtHHITGu7I40MTwjMQpE2+B+4PPR9u0I/N/BK3DWEI1yzWhquX26hS1G/zrS1d
m8sk9JmuGto9IGwEriMkX1BZoBfG9oZTj6XoEnIttytjazbFaRlrsr69wWUv5mFVYYQkmT1tcrpM
1AKf20wzhBrvUyCK+wr3NRpKzh+1JkJmrquIyMdgNcs2mcKX2pmrU2+J8cA3mVMVe1PtJOI4lOGt
SQBqNRZ+hilKD53s2k3hGdU2hGVoN8iQCVrNhN77ZPryUNQNDM28vCQmRm04uXNAYuQW+T1hAdhk
QJNSfW1D2oGgcBOJ7IuDvwAn9KHgW+p7iOD/e9COQHZsJ+oatt7Y/0Z1kWPlGMJ9acP97IjiX21g
hRxRDk0TTGw4vVGIM/YM4zJ3Jz6tm9lsEBe5wRNnilnTUtS3itv2s5x5srF5Iz+ny/lazoTgGX0k
e0vCD5VD9zgSXKLTx9poouugO/ZBpIKkt8d9zKVy+J5DdXTn4dMoJElFw7s6yi9vvWMGtjurNQss
sqb0WMReWa8wUfmFd6sqz9spm+sy5bl+xUe0xvUR9NhsC3ZAtE9xGWru77HwZhKa2j9Blg9XVphP
zMR3QusKl11xjZrSD5bM4bPlDvYx6ciIzMprt2nivvPk0ytg+L+W18w70Aosj1Pjr9SE9tPBlxu6
B05qdl8VkBJbDeJWcIi7cCV21Ix261pM+xo87YkQ53Sjcm66day6UaKIYuGz7ITkxub0K7NM35fs
VrL4JuCCsJBqg1q3woQQ4R8GHje/kS+2+Yi2ODhrbZnzdhANJFXHfnD0vM1TunT4PUnl51hJcEtg
DjeeS5yWKsStD+PX2zRwtKEhwPuwCtJ+zJHVBkbUAwktXtapyl7opmsf7QVdR4XsTpCSMP/N3tWV
oUnRFD1ascka2cAq8rdk0bRkHFVkQkluZbrceHL2Lrq3szOtPXkwFNoKdIycv1Ril7OOpLPD+wmr
6E8sTO4MPLQ2qXDLDRQYB8UNkc6t5ZfldYE1Cgd34cQYSxaSRtiCPKClGMaG4uj7NW8698NMJH+9
0cG5E8YHzBGvbJWWQ4pkPEPxfXCUy9wnivv91LW2//1ABJSMB+7S05yMxmrOSLfFpGS2KHwX+kms
Lcjrfy5fHRY/cbFXfhdMJvUgXjp9ZP18El6Fk5H9aGD41vygqfuSXAfCceovY18EYuQhrHs+eh6t
C0yrC0C9sP9WQ9pt4QEl674F+d5pzEZRXA7ruqWxbzL1Lql8GAAjbAU0j3Df8Sb6HLwrF3vVA0Tc
zzqyu6NdYX9wC8phfuJJKKznTMFxjnuFxkdvX/rFmSbpBh2QNuwkH6zjfz8UUVhsqX/4rJWPXMUF
d4Uw3h/1fe3ALuNQ8wsXJ8PAzJ2DtrtOPfAI+W/cTQ+YynuCrCFxJKdH82lwXbPDNMjulkAMQ8U1
2+sVtMUL716H3aaXPIkr56G0i99BVS8Olct/dMGZLptHt3O5E5ch/W2pVQfw4fvA1Fj2WVelZy5W
zGDuAjKR18AuxwEtZfqougqrZEnJktE/6Mgz8AlhvAQGIZeF3cjYQrmP0vws5eRuf3Zsc34TUhB1
68wniYWzZ2H74nekq2eANaeGT+Wz9ZlIY96XpUkfTT+/2YW146k0Poml+zRhQNKnEE8rgE3btIwJ
XROh3ZL1gm26VJ96jGF5uvaDdf8B0Ya+SmtIN7PAAW8wcgXNvLh0i7ILy+FXGv3gBvmyK6o6ZyFt
fjYskAhTd3pNCJ8D9n4dKEgBY80CmJwh7Tr3d9EY4mMMFOGRXrtuY0fLa8Q7QELBpU23bIwgVU6x
YgCL1ro2LNhupncu0RLgVdCy1npDjrHNepYDMurAN30zTmo8IYxOp//+qUc/3ea+8Y3n1T32/T4p
lxZLx0D54cDBSk3qva172i49k3LOYCRm45ua4DtHIr5v2e68Kkrz8GW8eXNICNm/U9o6ACZ5IeWT
3+XnlHT5kaq3f+DNxHZU4S7NRXTGYt4eHCN57Zs63prayletF3guW9JQSPsHyvW6N9onm1caI6F/
i/lO7XT37k+9oMx75ooScZ8ElNOfe7wDXN00BgI6P2tz1DeDBwAlLAY1GcQRhtMwlvafWSaHDI7W
etaVvUNYdl+KKLoDnP2Ty5Vji8M4xpBbkM+fDGfrNAV2i4Yoz8DijT08B396tsphG2Vdt+oldojR
MnclJU7UB07NSxRS69TX/t5UfErMDvAqdqyzEv10cggS5q02eWx5NP+ggaNa9tRsQg80iZlsye8f
iBvRcYARuQORc7CG+GMu3XzfpJV58SPrbWCM3lZKPxvGCDH+v9ZOnFLAfPP06oj33BLimSQSebB6
XSXxV2mn/EOdk28Y1T/opzZjm8uiytumajT2RTm+zW6XHYeEP3rMy5qkR0ZknZZNfcv0Mj7KwWx4
H+HhxUlxSLKTylqeYw59BGEV5htETePQ8K1bjW75QzAJUl7GLMaLKTfS7CBxTLZ5IKt2GX4gignE
qCOWJejEFYuZDhzcqp9nsnkswrCIFeg29JHCTqB3BB8uB4CuIIfFR1lRFlUeCy8iLuKGm0r4OVcG
FwvXUab9tINmkHZ1cWUxS2dTc9NJP8MgAWMryIYlc/EIpChcm44qAzKisI3iiVWD7dPUqAdntZRF
f03q9IEGw2irTCK3Nf0SjqiynaxI9pGnhA/fVFu06S8eV8e8QASPfZgjbs+vnwe9m/L4V1Y8myQD
f9yazdV21D9F2vdmvroc8+TEeMgWMeuTDn2dDAJ2SF3uAQRFZMO45LMtmtx2PC8eyw6Aa3srB+ib
eGenqS/kL1ZqjCgX54tM1VSUNs2pdSj3WvAnLnfQBCc0txFIPx+zY5kvvES7YuFII8G1nIeJ9s0C
25dr5V8wjr0T6+8xQOg90YnA1tkcI0S18XeinOHQkaq4agMq29BMFzNuSxZvDkuBsLfwDjDhZ+jq
QUH4jw0kzN9snAIcbz4p/ZUmghT0eKap3NKYdO847p5olRXFT9VSym29uJD1HH2u0f1EyYHTWLSn
zmCSLNuiS9Dy4gDCD4+knB4iF90+Gwb7TFFHj5g6RIiOekKfcQERbapMPYHz4t7njW9Zy54JcaZ9
qiD9BeQJOZt87+J12UeymE4g6Ger5iJ97zteWQIxELCiB1O8p3RhHRJSV9yRrefcH5/yDrehLhV5
SNvccP9RBypT7R00TLBz1Byshq69eVZJFflgVAEOxOF9sqavpCxLVmpjE3i8QQbfp1Wj+QPxzjW0
UaMtTbu8ptZNg4CMp9LbR9p8CBU9cLYmPusMNvHEsX3utSbDQ1sEavWwqxzSiTIqNzpEgxn84S0K
hz+SQXbD5bdlwZpidE5TY130/naYrxYuVKbCGpeKsdzQ7VjRqd+x7aAcW2O9IWVursPaza/e4L6V
On03xlE93kW06h6JCImCSFrJcOUCDEkW74SZ613brxGhtL2mQoc7BcYtouhZ7kTXNFf3nRzAgqgO
xspBE5Mj91anweHo40/MoLRxWU8CuHXNYaaeGBjhvGXGIvVmRPMKGV+zSMVn9d8PfFHlJS69f/bU
5dtMjs2xUQdyRW2TXjtaxkql5ZWRyMLn47yptuyCIpNX0afRLoxqsOmufcRN0h3uTAsT+f9Y6u41
dLW+Vl1z7HV1rWJvD1QQ+HgRXzKNLYY7YVVIDrX2gw6ooGrrO1ADnw/lbYGbVh3cTTKOzLCcHDyE
ErK5RnlMDPmbEAY9tPbkX0XZ/u295kHWYmChhoob6ZTjjrj3uiUXjqu3zzHFTdzOH+UMwXuuZ9AA
DiNCVqe3qdVbN0RjTi1wqX6U0dko2CXHemGCjfIL9SHvQ4iMNCUxy7Q4OeEv9NYJY0dbPrq+cUhV
03Iwic/Fd4ZAzeOl7iB+I6NxlnjJcFGIW0lPfnIhTJfXDG0A6bztEEXPJHIAm+nFwFA17pqJACMz
RXhMiBvK4o+VCYdYaPlU6vIaohxHuv872RaQtw7LeRaCFCwZbMzwe7F4V3Clfs48ZGEWhf9k2+xL
L7dv3Da2DjHmQPuw5bhx7Ii5PZh2Ky9mVqA/q7sNRBscYT2j7wz1L2uKNVf8dq/aZWN2hg/RDAhQ
WtyRqzzTg8QmeGbFdxCcsE/xs9FO7xMVYQTvjc2B/GG859uQUEbD2KFzb35oZ3XsyZPyZM3bAEWp
WLkz4ToC62SyO5Kd8A9Kfr/yeZIAwE2NzF6Zj+yFk13bQcvhDoFfZiHwVMe0BbL+X/JkJHXa6n2V
CsDi3MdQ4qA4GXCnwOPDRi+AnC2CwJqS0XEA+BoMHeuCiHOlcTN9LjQPrSz1aO+0xmrVzC47TNzU
PlmpMTQR3ggvHVHgnhbPfBQ9nTnRMiHFdTHHOYYCQBXYJ9hTvuJZuUmNz5/IiLlK7PxDMFCuB8sB
mEBrHj0Q+AACxogKRALbTBm7pC4MmOgE1U+pOZgBD5ATYSr/ILTJUBAaTw5O8SPX8zYY5TKtezsh
gI0w401GGzRxmO1EhQ3GvMuLUanfLaurN45CDOjuf7suP0CdHY6ZE4M6JuHc0enGSQVgbekJU1gm
Gmw4hLh8yr85SvwaThzDmDduzJoLSELNCIl+3zx7+LnWi9VbvPyRz+HCPbBRvrzmzozM33Jue/pA
CSPVZpN1awUylk8PCWLPfV/rk/PKwIlGbF1iZXy2GLPQzTrO0Tj+o8L0wfWs58HARSrCT9N1U7aj
g7UZybC9UNa3ZjIat8v9jp8nibHFIvRDM5m1gzciNoImU2Gfeemqh4SpHH+ati4U9F40bhPTn5pj
RM3jM7xgc2/zOeSk7TdLFnXYtVsW6PPyx7Uhl/RsqHTLMVgwP7XsXWiA5C9RwmnlKb2Dc/QOIwra
cbbM66V6ENNpwDDPnrKbAi3Eh1sDvnUAgAZGMVYbKUt2vWNGCLsbeBWKH4Mp2QzjHqKb5a5SQYK2
ZSxWfJvIMo8PSYz3zU/bP9PMkBN1UfPq+rz0XQOPWIVU8ThKB/FUccezihKSKvoLaLONqFN/0xHp
e1BJEyyWBCYGVdniq73OVV4FE2vGyfKqdSj0YxLCO5mK4jNFzAPz5LHqdhy9j0Tx2qixvSw+QgFh
giOmeQyR9DUYVRgIUz+53jdRaWvjJCii2Wczzxir3ZHBkZ/FhEJFnBh57HRqOuhRvfGR8Fj5x+Gu
rvEe9Nip9oY/4xMs24SDVfwCSwDkE7JUEcy327IGTFnU2BCtqNqamMC3JLD/FJR8iSTbuTPFo5rV
OpS8dqdGuuOn9Mo9+oECEunS/NrBKYWhs81rjFuGLPKNdv7QEsFbhMGc6O7L1NFE5M7yLDhJCGig
8C/FQdQag/dk9vuaZMfKQKBe83RIgMEsD1q1eAVNBp8Gt3qbMVBjFt/1Q/5mReqVcTTa+7h86Dxw
fuEG4/YVwz0NQ2J3jnZ6gbtiavG13AvpFn9B1amAYMYZZQyFvNgLLAHibwBqk+aVDbWx6oeqBpaU
2ntF2nSC0LFJQrPdMhrd8UCLvsZxc4Ja/yhlW9x6asmXpfwsKyCrScY6Jp+OYxfR4EDvHt50hfeR
BequO9FQ8RyTXDoS9hG7sCSkgBsz2vhxJ9nvI+GVUqeB1TFRzzo6x0W1HVzCO+yJ4Gxr/xHc/JFK
VOzGPVJ5xoHOMxovJ1nzTcPsdWxZTp4xKx16u/f2Ih6NE7FAvZbSBuRH2/CJFYl7ysT4x3EMufFl
GuhlkUdZyu+lq3MoNt7rgnflpYJWGEVLxEzen1xfmeS5nPdwgnG4OPK6qIUZ0/JvvfxX9Fx+Zhkk
MmJHqeZVNA32jc5jE+YwNbbs9ZpxVzfWi8UadQsfg9pvJE8PuthkeBOY7IjGyITekNGm0Z2v2KND
Ree5gqclh1Fv2mbGsOMm9FTH28JULPZje+Pgb1lXmkCHVR4Z+xhwFlpLbYfGKDKvzNiZuDYd2WLB
rqmG2Xqu/0gLo0CSUbpM/OpnTE2xdfukXeGkjreOYXw3Fr9Jc4/3piJcgs6lGdZn71Egwhqicnam
HLF7zW+WN3IasyJZe1azJ1nWP1bEh7gOxVsZgSzqQh4exiB5frthyStESKjxXILKM8/guCPmViQv
9hDf+1aj17mJ2KR50d+8O7T6R5goIJ4uvoo+W839nVw7M/U4ofcnjeWHZUmiUl5sBnH/NhkkvbmG
c1N2srXvE1vu8tJfVwo1YyyRIrp2B9aOnDq2j3PXRMBe4R3HNcdlX5P2L0eUETd+8AU7j9jS38Lh
PwzzgSE4Nq5hP35P80TntEvleRf9uIlUOwvD62rpfKAJrpar5aom5e24RV3yiPkQn3VZgbwb/FAe
s7tFIsIUZEKuEzWEBu0/oC2NK2ZwOB02PaozXCTZ1McM6ubeU+KLDrOAjPJ5ZDbKDfsFYj53E5Zg
qzxfGJSmF9tcSLEASeDj7Z16p3jCRfhem6Aqbde01sBxu83XDInzjnp8weyPz7tp1wU3nOABkBh1
i/dTRWKJMioy7pAu4ro+S/B3wRB34zZrHgaUz7sZ8AH35M2cSBuKvvs1J7oF+RTnVGC2ORcSbAfj
bzi80VcBY2E5lXX/acRYdXsnOY4TOSFJwBSBSP1aOtwPVflOZnov+V6u4Jsw3ECKcdYzkRT0cvdf
CserX3h4WWjzej4ieFUBeaPjmNoA6SNkXlTEXVGrgEHnDL4PN2yWvql53k7ZeCxq1ni8uLhb7H0z
TGQeRrw2cKCOESWH00KrVTZVwYJxIdAJryrcp8G9j83FN8mEh0rqV1c3fwEY1JtJ4OMbk2Baa9gn
O+jiO/Q2QUS/PMwOckJFWcHwV/RuH+RoUSL6xBp7q+cZB1d978XOuxoHLvabvJFvMaeA7Wv0HKt9
VwMbDlrjAteDxInxAdmGmCJZG03ngk2XKZYQvlge1RCMI8EyqWdJtz08rVBt8hLP0LhwWeyto5F/
d3bT8W0zvrndsijvwDTnuOExHrDkuiso5PbXyn+iJ0duWnpwlWc839+RJV7UabGH5+63hwdIIU7J
+mLGkwtWhmu1OGWa8RHGrUVLV3qaENbATTB0AT/7McLiUZkLe8WREFEKcxdFAg9/6vE9kE9IklPw
4S4D1nYagboITF01/LBgZ+cww9DP5x0o5XBL5uA6ehXlnpQlhTNbFUlfa0P2h0cZoQ5/gPFeQTCw
ZnDqC/cX1Khf220PHdXMK1bWZxbaOFEU0gna4cVfCr7k8jKM0Vu5MPDD1FLT+J7LxdtmkRMoJ263
FBbHjxaaQT2hhsMV8lByIkn/YWscCmo8IbPR+VC3Axu4NAaGxL5W46EBFkTBKoTYL7PIn/vOcl7R
U+C9HWzDkC+Qsx9SlIlt5tcNT5vkGttd9THrE0RqjHrNBMaZkpAN1Z/q5tVYy+CD7mzZhCuoU39t
RcE8uD58dgs0SOQEVGjM3BuLHPy6sJLnslQ3UuDQXQSfUa6Y35XNRqr3DRvY2DOB0W3ekB7uOaqd
ynNAFy2E7TRVyAwrQCZcLMB2P+qTUw79Tg/xBQ9gscfEvM0pzzsniuBT9FyEEKVdhNltbFRsZvgA
z/SysmegTdQcoFXN01+uf+Pe1+xg04IqNJeRq7a5eGQ5yMTcHt9sQ0BUbYBX1AZfeY9vZNJH9q3M
k4+i9yCEm3F24HNicTks4H/SRr7W+QVKoIeo1XuryOy4183WpnZ872ba03Mn+eviuv0kB3tQ8ByB
XvUBolh4EWYFXzziGBY5yz7tYiCZ+hBhgg3/CudQTbAz2aGevrJl/bBtwwdoSYVfjhkuwjQhWhjN
nWjrc8fnrWbhTCgxdmBHiLc2DFn7Gw4+zqL/HaSbHJsOROxCVGXPLOTRfmgactcW49+kDgX2Bf8A
5RRzj9kFKnX4qDYvM4fy4MgeMzDO+jT1xUYCU964yjuw73Wg6jnRMZwfJyS5c5FEH94CaGMZq+SB
SCX3q5JKzgIV0Dc0tpkOiJYbjfRBbH16QA74MD9ZxtFJ7bB9oNbXpi11VbcpL5GBG6qOzAMxMv6/
aX7zWE3cke1nHC3QOGZaN9kgwijpIIK5xitz6CqOWY4aE7waYRofrsQj7XnhSU/JJQ5rfRal+yJc
XAwuK1q+He3JNSPCebl9t//AJfaWS7YsfynHlArMblMV7iUDDdVMX8ac2Z9x5NEiUCuk4MKyNm5P
oYTRYxYgFEh0tr2MFmstV7U7k9v/PVdDt/gMGjIlRx6yhQgaNGNKetLX2TN6XDXq6iORXQG8HWcb
+7tROc9la77Ffid2xpjXR7Pn6FX3nBY3IwKq04eXfda8En/qUHL5UQ0J7obG1rpyXs3slkZuvk0y
bv0Ml8B7SYndnAZ8JWUBagp9iP/QD70E3lzW9fBa4LQEhbIOsgNxZ1tML1ARd7m0zsWCw8HIaoDj
dw69MdXGxutZFTpJVO4SzVDFtHQUIe/YRGsPyMnuCTsD2R0v4dMM7kpLtgyu7FdJhzXJpuphO7AR
qF04pulEz8zAncDyCRiK9tuunKuZLuwHKm4cMY2NPKbcNQU72VZ7+g0Hx/3Fm7u9NEW0qw1qRtI4
Hc+4UJ9ygmGnTlt7Z8Gjacf+Y3eP8jHcQJ8lqHPIHevboXhzyzpfA+VzxauTWBco5Q+wFDnBeATJ
hI6mUu+6KpWXJBUvY8/yLUnHhza36mvPcmBJ703cMv8J0QpWjQ8Vl5cQ8iN57JWYInAzGeY8Soog
W9R/eQwRR83oUWTOg2oDJ2Q9UhaKCIJ93auKTVUgHkwO3bIeL6ggHtH4M6OyRR29svh5PwSphT//
CXDWeAJCOXsui6aUr31o+hqCg/B2Yci+7q6nEVh4t2gccjza0qeswmVGyrwHfRy0eGDZWDJqLNeo
ksBHZ9RGARrcWmbKeXsr2nZL/WtHkN7GkoyQtXwlpp434f3T4ytW6WKIPliyGEfXcI1N6eBZ9Ui2
bxyP9XIDZJloD+0JDfs/WRZBXynn0n/mvtMe2TeTgY4qwIBokDsiZfG6dbgPJ01YHibCU4GLJF5E
iks4v2DHguMxK0ovkJNzVKX/7hP9TJIcG2Vcn+ZcAd30RpSi+eYjrLD9N9KL30U+mzQuwrn3MSRe
eHY8mkqoi7ovchrD5mb6hEsMrCXi5911WAQR1kMgatzmUv5oDzKiAwlvMxP33lQ63seZj5Yauf42
nxScZQBKUW0Ox0lJUri+dS/0lEEnFrnpNRWrWKC5MskO3Fkt2aOUV98iUAtGA6+YNINKzkcmaz4T
fc5wMRmnhm5lw4f1muK639gsE7CToINPVOQMI7qPGbnOA22A+7D+TKfMeVTG/JRhgd7gQR9I7Wzi
lEoxcMVmx9K3dauDE41MaAAdPdP5qa3lr0955TLRIyK/cQbAAI3sZefRSxthmjyExfw8O979fD/M
c476UdunDIDnYWKDNuoBczhLgP1iY9ABNQ14CTwquAR9Jgm1EVOK3raoh76qXfbVpXcsst//nJ8O
dREXNup/+QSotV3T5gXCdOaiiSfR7/sv5ZYn4DjsPXAvr5s4QSVwSgJ0fOoc7rjE9Lkt6/CyABYo
fHyKzB3TxU7NHfbXV6fs3EAk3JDgj/01/BEJyrCSdZSZr1PDd2mw+AaVqd5EEapwSskzSoKBr4F5
rjnkYlGBmxl/aN52jky6BKhrnkSmLRMYqiOIZVHTzpgZf0NgnWR+7B7PNQRFSUkKRm3A4xZGJie1
WHi6ICRZmqQD+LJs+B9H57HbPJYG0SciwBy2YlSWbDluCIffzDnz6fuwFwP0YGYwlkTe+4WqU4g1
1eEX7g0p4InxSmIsXrp4thtBeUKYy0yVjZ2To0RuoKy8yJIWdFHf7CqWQm43MrVvsfo7eFNI4cyp
7dUYNSjDJlq/B/4+knjiVHelSpjedCO+Wv9Lf8kG9TRaLcxGqadk2WuXpQ+EechzKnLLTPbpdpFi
OZlzyKIw8sG3ROYxrMwfqmkEtWtNg1d0vEgtboXWzG+pkKRHM/kuGfE5JapMB+akfEbBz4Y2JZa2
+UnRzVwZfgwMPGnaDSQDg5TNO0MuqgsPMbUWXNuUSQ7fRdMCMIMVUuQJOJWwfWvh3WrJpNmLJIXo
TNDIyRt8Kwe+7InINowh+mL/B7GWvG2iU2aGPwODuxikKXAgkcwtJpNEcIpEEYlLUEfqua0weNS9
W+coAGMzH31jpnI2C1zJ5QvzB/UU1bPoTEI+2KC3CF23Yo/F6QuGdcXXhSZytbV5cLyoO6BgrLCM
D1NmpRrTLASSekUvRZ6P5K0VHMsaBnxh4V1VV5hysjWD3OBRspV5I6Yke7I/NGomGj/kuUqJOL/N
97VZzW5eCoSmsGhnBEzUsBqHiHeUo4StEHC01nhTpR4HoXRZiIZBByhkWCyXog+EoFYtDnIaxNqg
kEu2yMFkQLQbkXYnorHyLmSZN2T1iZSK5wEjfooN2sf3ztiDTT0DJKgAWV4RTSRgFgopuCyslihf
yP3AcRAlxb95SjHpLlawqEl5XrX8M1ER01txPR1kFkgLuD9iTMKfoV8RPt7qcDHOomEgxpTNQA0j
w+k1LF/JKtxGKV73c1V/sDJaGO/+zTFq5ELLkYDgG5/pTuyxI5I1Sdq9hBQMisZRHO5SAwXHwllg
a1ECwDYNgZ7GmKSTsUPojGJwzQpv1ZkBb9HuA4nwXbgydJcA1cXJoLqU8ZDH1Rk00KClR5oERuI1
HfqrPq3SEaVrIcoxAzTW2uyYEoC6qP+bLDIPbaWM12aSfR5tohgEft+cUug2tNN+CWftuIAL2Snl
a2ZK+pGCwonzUg+KfpEBK3WLmwyIMNM4mk8lYBQ2dmScSeMdaoRwKDuiouHasGCuyIlSBsR/7Zo2
PHvMdsIW5iX63f1acU7IgmZ58wgTJ2YkemQSeltwsQTzQqz6Kq9d0NUmIwvC+4JuYYK2tWfuyOrI
7gexQJanIKiuhj9K8PWIHVU84jL5zqSUHNcVKdEux8RnmwyiHLFtBQKWazbYFqgJiDifel8bR4Sd
P4T0aTRmWm0v/Wr6il5JDp1riZZnBayV4jGUVFjKXWIcvjCzZ4QM5/c+p+tWpLrxRwmfhcg02K2L
QUcjrM5XTJj4Z+Mw+mmMiY0K+zYzf8xFoTwlahukchK9LWUkn7IKz9T//zZsJdO3rJpU5O0/1Wg1
qaiyfN9z7CCzFqpzXI/aDsfKeCRQ7BCjjDsMsXkWhBjFQ0VfUFRhdKhC0KiYis9rKXwJsfIH/yLx
em2vSOHq1WH1PiMc2+VL95UIKgluLwuX76gvy3WRokvPAOUgt7Qt8jqQ5FH7Td+LLwabTvjLCoFb
HKQI5fD125aiVsc80kClSyiylmUZ7ZoCCuMbEXC5kVhuoSJAG5JqQUGoO+MYifdyxFxPrBVBIpJw
nJv8kVWsQHoVB9RgcFbPMH/VTDhj8jLokOBe5v2rCT96ZtWmswKpJoRHhRUW58aCHki7ROo06OVD
R4+9zERDGzhYzXrzm2lldJHFFqHAZ9+03VWshBBlof6SNW+J+bGQvlaYj4i5xMpshIht5pkY8GgU
Vf0etcVpNMxz1yaBKiVeXX3MVRGII5RQsThSj/gk2VO8PaYwRPKQ4LezCCXGSdVRDxr8msDMWzal
8uQX82QXBXQrxBFTZ+0wRr3UiADW2XT0GE2IfOg5e0XJekis+LoBasDc7OcWxxYcxXFucX+zI5jf
pG6Budvbphm9hv1RG5FMRXthNVBqJ8BvL1I/OT0LV6PBFlmwsZh75diNOAqQCjCAOpV42CoY5wWf
SE518jvfLCZgDQAOhOaHBhH3PDtMl5QUvVN9mZJvs1fdRiakuqQFZP0pgLSSlg9CSnF0mKyVumDW
Fux8lcf8OJjElUFh+xFrvIkLcfZV8Sh0mQUxe4mBFgrxnAhHZYB3UbbdqbasI60HtowvodGf+O0d
rTfcUX0T5/UgNj1xigP+qeXGwh6IXf8iCaie1YjPfBVeo1SGTfyiaSXhqrOrF7tQ+K6h7gVYD8rk
TV7eI/A+GwpZa2gjBPqFhl0/PRXo1XkLSatqN+z/CqyaqJzBIJBDO6Gqmp0sA/rcVIg1vw3zOW+A
NWDMCZ1uhN9lCS+GhHqLYJ36kadY8dNPk92GmsHc7tE2rKZNex+hqdqCdpthJ1S1tzIOyU3ai+HA
b2z3JM5O0nxM29YBSWOzgXgDHLgbkW8LYuv3CkqC8sY2B8f2BXktFO1jSgU0ix8bOh9ouGNR6VnW
c419oi6OEqM0+BLskxi9x+g+pl2pT26jnDB9DRqib7ViCsJCtoeTewU+f57Xz2HyUCHaAmlj+Uzm
PV/jqntCUe9TQzvMzMIMqNQaxlQGYGcElv4KkIF0RXslPzUlFpZRi8U1PJbPucrPgywQQPhODX0i
uz9RcLi4yrx4Dl9qefRHUF79RJA6Daeqe0DLVulLZfVcMw/N1n9JpR/lLRtcO7PRFxYNkUThyOTe
ZYTwsEqHkD09D2yAzIiEi3ob2dlAj3dzKLskj51iWGipAvWDGXKmq14dH+rkiMss0BXqr/kd1XkQ
Uf0Dz6DWUfYVko1R/46a50z66jUQt8WTyJA3sx5y/6/Tkl+FZ7ZMf8Di7sT6AOxNo0XT+69aPAr/
Jwi2wcBXpT/T/DqgMOz8PKMoqQDMQOwCTkuSRiSyW9i3PHCks5UNWIRTwrOU6QbL+9SfMLZFqSvg
MZWt+9ANH3lJZ8SQgHV2sEzLXkle+/wHxfcOh6/IQjipr2JxrvuRkw9DBEFqzEGzDYgw8qJrn135
KNCsCFoPqeuat6/gwwJUHxdRO4hIVMPyZla1L+ULq5ZzQyatwAWWnbBA2CO5BcVDrdmtL0RkJURp
5RKw6L2ZX8soKLfBKGkn2fC+rcGj7CSwoUS9KWrnLvTZJCN5PWRzdjBQwhekVaQdYzD+thizdIPF
MoH1nX4hQ02S/jwhQSgmb2SlDd/WloQT6j+fCMqdPCCeZdbXvMm5YOd+gcyhxFcp8XsEJrLPlGNR
wGg8yNjWuyBtLbdZfrZ1YD9+NP3w2uNAsqbFkZiLGoOD7zEQ0Agj3nQwdHosN50+XgMtfcOL3Kjk
/zIzn4fGn+TRneHyk3u3U9t/5FXZFkPZyLoMZHiZZGWZU+aI2lHAXk2aTzCTGqiq54mwToXOmZxi
xBUY4izMoLqbT5g5ET5nF+AlB2O4tiEvXR6fjWYvZCdC3NjFXeHy4FUg3osKckzdFhqS1h76nGGi
nNiQru2KkLqBgGZwDAMTugGIJq5KDnivG1XGFlskoVv+owKydbYBYizuuN5Z8fB7d14uGkdqHMhb
m8IG6lYIUQLgCJLFZuqfyrgiCgz8OC7QKUFJoCC/yq7DzEkSdgfKXNvCERMRuCQwyYxZrEJs39/n
Jb3jZvZFmhskCAj1W4hn1xphK2IShwhuPO9M6jBCh/rHMiv2lu8Qsa2HlLSr4nvR0s+OIZhhHJZI
s2XqKwwT7Bt6u03+SfNjQ0+k6LJZrrEBgcWNK6il+jNcnrSZJVONpDSXfkhPdsvyrZFSrySeTO1w
jfQYfht2oPjW03CmnbgD9dnpZO1InFtlfIdhQFPirFHo5R0we+QkYrlpYJhfLMzsgSajLetUCW6K
ABbrd/MmYAw/V0q3N1E795m0J//UnaQ3EZfMKh/H6FkwUltoCWVnaWmZz0XS49bu/KfNHK4vt7bk
blCEF0gSbKW4RMwdkrCJq3bddFmHuNDcVI3P7bbV2mRWwxTMaH2Q7E1A96oEFUhRBEBIdozo/RZg
F7lZZPkVz1E+HOiR7VQ+F9gOaIn5ia/KTavO4ra6T8E0eGwyaMG1+8gxPvNSL92Bpe1QdHiiCJ6W
iW8OR+pWGjTSduMtNLiJ30ThHbGWgRV6KP1m2ecl+zHAsez/mYA9ov4yND9h96NMb0nL/O7FmMVn
xGpeTM6KRdveE8oyVJjh4+VbJRKvj4PW+tNGxOS8phW47rmaHq3+PYEZ1ytmH+JTzmcEEs43yTz9
KBO2IGm3cjpMHRNnrTh2yhXN3EajArJ9a+v0bkKAr8JjYiYuxC+njOtTFho+pf2hTIJaE98T/TfR
VZucE/NudhcdQVJpWKjXZlifE5FrzSGVeGtYsWQkdG1w+XpoAqVnQJ3ZgOwOdfUi90dUlUFk5ojq
GZnB2DR/1PIsEZJgQF8hI8aTiDwG/EYdkO5AGbTqpauxoCYpRNjejXjdMiO8yRz3cWFcIIZ9xDJ0
jszCvvI95MyhN6rpgujmXDBwxooumLGXZcu9U+WDwABHmw/tTChDatcK2qrw0qkZQu0/YVVsdkvH
vH2Xu38qaJ+I+eYYC4g33nO59GZlut8K/FRAYQ05YxC++X1xCFcXLUVejkl04RrvngxLd6TR2Cta
REYcAxEkAJzq5hT7C1mBckb7896Q+JwhP2DA1l87UtfMGcHc/BaR4TigB9u2k9BDzjSbrmRyCBcd
gTcpZsTWq/qWkMyl2lep6vI8/ViESUuRsqf/8cTlj1b8WA7VXW4SehCr98ppM5VYvCHqMePl1MI/
U3xJmDw1qXJo1/dJf+Tq7xQiUhSA7cC9A/dWwVA1yCItzftkkX5hCm4UCr8qWRXFym5VeEGj/pgY
hbBY+RXAxmdawewHEfDEQA1wwouOsdHCDqyyjcCCRZ/DHbmcC4HYJxE3rp5IJ3IJzhChcnM+xob6
udKNUTHBJ+Jc18VTVck4DSeygNB+JZT41F2Y/rK4vZopUepL9o6aiuoUYqdKza8aD/VpQbK4kJZG
yZggHxHSV94KRybeokIPpejtfY0jhp85sm4mCaHkWAb9d9M9h2vGWKh6BoWLLFRBXYBYTxZsYYpP
proeGr31cWRq2qnV4n01L3tsP72CBWIVePcJeBn8pZICAWJhem3j3MuDBroq+Q4nOKZuVFAQhmb0
naTi1WBSwIpqD3zUb9X33rpYBE1BMtsZdPuElUDuF7gD/48M0ry8r/yB/6aWkb+NiM9qgp4FZdNZ
Thxt2+kOwJ3ws25CqZSZ8cBijrSW0MmV2NeWYNU6t5aZCm+FhdCxb69edTL40ooZkESEBjHVvacU
QT4qkDi/BVzQtSo/8rJ8BnVKqi2FjorDksddhGqkj6DL5MOs7sXKQu/J35JmSWAsgUnYgyEMrgXi
SjEe6Tg+QqBAW78pQn/t7ErUGZdDOVERrTFN3kCgw16V4yuDfIrAyZnK62gonqauux5hdZ+/k+Vu
p/0NnBlr5Rh6XwPsrY5sbXhRROwVLSFog35dh6dNESKNX7qhHLVttxh9Lgrd5zA7tXHXVrzaC141
dM7vZZFyli+2yQQvIR23p13qzjVW2zDVDyTiwALer/0lB/NIJu9I5mrHat8S3mpYGdhrPI6ftTpa
QuXLZvvWsYhScfJ1wJqwGpR1sWfk7oaiFsjQg1PO4UU4r8L4PM3lU5KF9Bmg0NfSU8Hlxk0XVORi
DBGeKabYSfjZYiMhKmwny6jnDX5r4Bu/LRRgCDnOBNa7a0ho6UBHTf6atB4ZniT1fgCsPEXM97p1
P5CwYqi3rntq2/uGf4EwLKg3Q7msNEioFnIo7DNlcqy7KfEdSYQTiEU/MWdXvYKxbrplSAcMkCnb
gK2ElcuosMV0fbVU9DcDkqwcrLGISldUK5BECOhSwww4od2ZaoIyrqSSrsPeXjZSHLu8hM8mS/ti
kXYx70DN2cAwyNtyyaf0lawpPyLAU45fQo2iXIIwcqdTt1s/1d9GyTejkpAfoKy49s1TRqli1Xcs
rNPwxT2abt4CHI94OyN0qA2nHN9nj1onGv615KyI1Bp8Wgyev6IwY+wCAUqvLjGIHkhnyLyy/SnQ
O48kf0tZ7Xb1HfntntArFoCo2sikIxAT70UONQFh1pQe6Bhdi4HsUF2TvgbWhgJ+cbS5QJRX2lHb
3iQxYF0Jlf6AreXYcJN1SeFR4gCls9nCvFPwo1eWFLRmHoTSvR6eks33Kk4XJAZAI8wDlVeihdAp
sGTXhdOpHzrDYVG4SDgW5qiiJLRubHZZCUsV0qwjcXPH0ZAp8qhT16dIOigQp0Q2OQmDFcaEXh/f
WLypu7ZzO7DGMiExREFu6jUWzaXXhsEEDTgCXLn0T7QJcqMD9tovsr5LSENs6+whRzcgEVnLtuVS
gYkI9U+8G8gEIV3k9dswowB5GqroqLOBYtVjlw3pK1gPcdXnmdckeCHeQoVEDZZGqtZ5xVbIqIB8
SRJB/lr0xReI2M9ZPep0dHkZBjLOH6NRgymC7M3os66Mr5VWbyzLwGIPa1RQxJizVIcK51TNLA32
Tq/fLKhqPG8xsUX5yIuylNzdF0P8I444EApAoXs0MCU5Jp1FmWSCt9Wfou45K3Bi1wyXDY8dZFr8
0wVgKD9Z/FlZ+6mtrsBUnJCBf7syoJqY8gzXUeLQd2vzK5LEPXChXQHUM+/wWjhV5GTCQDzctm4z
bYZTIJf2WXvq+8BIThLlJEl2uFsJssODZrLPhLIS60HMkoDVlKeNROJ0Eoj50W8GE4yr9ZUny2OV
e2/Ac1dn4XDOyvGkCtRgutaeKiCe9qSOQJQG8Vlpf7VxTD3IAIdQhhulTHNDlI80emMNecOatO4C
aoH0QMgb2TZm0Q4JUAkCE6yXTFMH8LOsi6HpMZwJs2iv1VMw9vzA+kLK3GzGYBU7/BKDkopOvVmy
CiPOTvCsmO5fRqtDpxgrmT9H6nNWN8m+wRKdIMBwl7Qod0lmqkEXy89z201XdJcl6S8IJlcGjkqq
RpyoaDgR8kzoOHZWWYluVxS/cBUITJ6Lr6SpmAwpjFgUNmgp29sQucI1atKLqaSXaJxVXxqY0BWj
yTxSQaMzkZueNsGAYHW/sm5SC8V0LGt5y/mAZ8Z2r92mJyhap8iE5JCxiGGJv/WCOKobq/kZKmQ8
Ca5rNVriMwSs13LCvNibzXAUUobGsF33qt55xkrbZ+TkhaZMKf1BJdtbrzpH1+kZrF5xsZVf50Sf
A3AyeNbHsQwSnhyt28L3rDf2DU9jCdRHlMQXxvmvBE4ghSINArLWUCES7YuHpNOO83NXq4mZYUb7
Vhr9d91MTN/CGk6+8UKXMLhAqj1y2gnOSkbJrrtw9g1kNKo4+nKfDNfNzVDnIi4MyOpwEfQnDvKn
bB6BPVfAgweRM7GY1D8JUfoFaLyih7DxOftDYBG9sS4XFvlSuoKOnUjVy+vhgH4xJlxdGfx5xqBF
Vq5yZ8T9HcbtvdeN+icH4Qxha68NUrEfc2qbMY3ZJ2mxu3CHV78VQN1gsmhsiyW9mcC8Jkkhky/8
aDWARf7S8Fe1E1PualvX6GEU6CDjd52zJPE/yRBYTK3YaeV4rV2IFNYk/JMIJXVKPimoXOQAcnGw
GL9WEBLVa6pBTV6Fku41heDTDilDWrm09SRKna9YoXiZVNpzYwTwSsLJqlc3UnxIqwVr8VNlnRVI
o/APqTf9KduanRGG7/WUcifBnQG4rr+L2sIFiZGLo+GuaxGHjpIwjkFMNsniZNcr240u6/7FsbUV
PiPXyry4tSgLDise9j9L4mWmwG+ojDxCAijJ9dlEy7Y9F81okQKoAqgrJKvxWz18mQRYXFqUH8xY
PyaRAKqasQS5U69owo2Diqd3SFgur03yY8jv0kzJb5dcQkJ7lhZ99pU1l3cLMqoRPSdYaqCYbbZX
K0bQ4VYRz4C5FE1/qNZUXBbJOOekoMpWxumHH7eqJeaGUMiJSUSVAwoRoW6fDV5aSyt+fO7NOdYl
Rg7Ei+olxj+UCFMff4ED58Cap+ok9+8jBPFQmb5zpQnMhJuvkSNuduGI9nSnZO1+ZahodYY3rMpZ
aBpfASaiaPlhGVY0whDWdCSwylUhCCpr70XWOVjvDlXy0qfmQZIHN0P0Go251xoK/IrvVlcgTZLf
hBdDQrYFO8CQBf5v/2kAZ1u5JucTWymtW3ohERlbXQWikAs6wHbkUq97KgPflFRh0cAlvXg191qT
L+jvubarF4wjHgJyULgEzLAWF8TySUueqsT6pj8uwJToYoUf63tWf0h/YIr6WW7TCx4sKyXzqvMz
dNprjX3hyzCvEtHDrXUg4YGlRLGLyuFNjzMfkhS+nsYxxrdoXQK5A5kc/jBNexDDFzSJcWwlgkPc
pSUYeG69pAv5atlswQQlCtmXdeWYxKJvdZk3EhJApqLe974svzTrXyZ/zeg9J7BUNU1kyPw4ZGAt
NaQnR+FF+ihqqoeLYJFbJb2qmGZmcO/b11QyZ6nNV3LdkmI4t76GCVLxxeErY+4CjZExOPtWEvSM
bLRhg9xWhgxKTGcBcjBt3ZjDb8X8Lyp/oCGQo3M7zUi56C8SGr+kRXecdQdJfWQxIBzkVBNfN7Y7
HH7W08jYJsvYDiISH8p5B23zQJaYbH4ahV+me11zc8tOwrvSvs7mSeehijfs9m9prvsaktiW0tWn
6SlnWiXQuCWFG1E1lNAbzWS+5dJpHa4gWeyoLu16auxFAVI/3GVVu03KCzG1ifn4f+prBLAymMWw
Ym4pNjc9hTnothU+jfhUtExB0YGYdJnPWbE6SRTahv5sVhe5aBBFrAe1h3qTlecS3P0iwX/hiZqV
54FQXLgGcQMcCuGdgnC6lPcN4g5aszycsKGxg+M1ENMzjTYtD2B43kuGKGjIyBuKE4Ychl3Hwn61
UN8gA1MVg6cd+bmwB+ZxXao1wB7D5olAZ5XWhBK/+EnVN6JF6AXBnPXwTzx9spBIuLxMg9bZY/aZ
olPKlTfc8r5Ci9EhUt61xOf26LWtFcgo88Wx9yu2F+uCr1NjzEoZQNw187V5qHYU2W6knoaFiYYp
PW1x8dY0/Ktp4kvETDnOgMMAs3dkngSF057ZNWcIJOdjV3zAWFgnFEnmAckFprpNoYcM3mY2hUnE
rioEddA/rYHht6fmODrrL2A12+hoeJKGa4Xac+qBkxDvMqHwSmvHZHFX5GdUT6aGvyDmHYkctQrW
8BYnpD2kPMjkpXcTuyKfzBUovgx5LpV5T3QyInBhESmw49tKIp8a2pjPEkHK4fp8YT/wVDVvRv0k
I7MEQmkLykcL3qtVsD8hMDNDRNR7Ie1OgO/Z/L6mbOoAVbmsqiEG/6YcoHMHQTrhjULsKn4JVHj5
0HNRfgronfqcixP55jzizGeZYaFkr6SLLn01+WfBKyKGPjIjW5Yrok8kuwHyQQKLMPG3n4f8o5E0
z6J+mUlNDRkKpTKqrgboTE7FZf6I5JHqzCTELHZZ3+5I2IVGzOukYYSBFtGmW4iF9JyZIj9ORRfS
Hpu4u66LSjtgnfvUuPT0S6sYndTiGe6fxz3D3BmEUYJfrhbRt76M8vgrNc0NWDCBoIfEmB9tLvkp
bCe6i13bh+9jWtoaCZF6Hf+OcvxmpFvaDPMdvsTJoqSKFfREizH8zeCIk4LEIrAk4dGYAfGGRsMt
pkg7ItUdsoPuIQZbcb2NneIOpfoJ2fzeb1RMKrr4YkSmZ0gui/Mnc8BBF1o2ia6IVHDbET7KfH5s
5tNikQ88TuX/q6KRYFCAxVTTNbUpPoK8fxkQNwJ6ecsQ5kjy1yhV3yNc5LzPL2VBh8idWkTDxphn
v5QcYuVTlt70OrrpX1J/bzGfhd1vLhxDJf5WO/HQycQ01ubHJMyevG5HZfaRzoT98M1wgH90A8Mm
alqDp3mz+bIOGYHKh0WL+C27lbi42d8y9G9paMaYvGL86lGSOEOEYMdimF7XFo+wvo8s1R+AfVpi
vW9aNjLqtij5EKUchfHyNuXZY+iqJ2EyApG3rlS+OmgUmjzQsZjHdf6SBlA9CtSoatoncLdL8AS6
uVKx7MRd9TudOh1Or5278kiE+JYGW+8kw2S3nOzXGJR1/dRiz5NbFPxDfC2smP9Fv69jUFHNUdi8
c3hv5XR+oMk7WDX53KfHpNI70uSIo3DTpRW/nGLXostXIBjEhl0LFobstDBcHKtae4QLO6Llm8KQ
7FzR6UEOmQzV4cuxAldXSnM2rGZ7aYWRqKSEgrXf8QzBnYs3MmONcoh/qZznOnp4idtexN0Sqf9Q
EZRY6VHgSes1tghKd6PmrKQHsfvILfMuJr61PCEBp55NpOPaEj4sSEEKjL86xWgJYo7Ztfq58b55
S/xC7pCDkvg46IYvFH99KQXbSzEmb3H9rOHYKYFaRQU53+EVoSp8C21xARtpUBTPRXFtG7LhmVLj
4Q2MDPKzg3lcb/A6wYkcuDtJ0utFrDYObF6sRAYXieJxNIJEZZ2Fm5XcAgUAzT195fDGsS4AWccK
ozG7RAHJLWYbok/lWqIWJqvgmcWwfuIRaLWd8Cr/Wo0H3MAlCEIklZU6L3u2EIHukhOCEzbS8h45
RPuXKvJLLmuAthj6y3BHLIzwJliSQWKvXN9SvQx0bjujBZTXFiwpO+PeF6r9k7MJjE1xL0v8Mphu
XXzrYrM349omPWCfV5iphokhKHf9kO+LDDklpFdNihyJUYnF4ocbhUHBVAfE++V94iT40QO+D+lM
q4AmdH7JUM87qEnz1g7DXXFT/sqvBT3+tUKNCWBEOCT7Zd895hcMp2vmmJTCtdN8MBWwkDOP9kf0
Xj143TbF8c3aNzfQuzssLQsmxSfkxHiy1fwRoVuYuMn5Ha85nIGRMPRxXEh9y5md4Flim0gtubA4
m6XvJKwYnRvjnzA6yufE8rZxiBo/IBQYHupJ4haSsTwTdGZb/2g4LAjtSEyZfLAcAULyW9yQ1GGe
o/ErhTfY56x2pcVVm7P+XGGEMX1+tj47zDU36651ayyiOMtzPITnGTnwArR9V/4t71AJ0Cnju6AM
XbHDl66lfBSbcyVg7ot2mGxi5CumifiNZ5ciaEetwHPPnzauBPPwB/Kn4DkfVq9hRZgfyKjrc/4m
VIcY77ywdoTqGU8N8gA8nFN0ykXXkgJaUncaD2p0FMxjER+5/eplT1Ec9cyNA6E+ohJCBzPANzpU
0Or4ASHDc22+V15/xiQhh7vO+MXka/wjDw7FbAVlbArYnDBGYb8HCa9ZLxLr9OjcGN+tyeR0PuoD
PCKngYezR+0qaZdFeWGrHOUPsXtWak9rXlruLprR6Ln+rNRAM0+Dds2qfZRdu4Y/YUazDjNnuIYd
t8f5RYt4E97E1Cu0oEcVABiDqi3kg+rPA/9UyU/CfC6g1evIgKWfMPeEv7r3ZBEYn9uRdvzESYRA
mjEbBj6KwcRGsY6KjW1L9iOhVAQCZLovKAs69YVmoGcybZwp/FCcdBoHlq9BVfbZHpjFWUWPjwcZ
WtNq479RGYMh1ZT8MCMQkQ7Vy3IP93YjnzS2nMmLFLppFqDpVHu/yT2520O1mZoHBwWPd4ghgueM
pCAWF0zMom8w2WGMgofHnjQVr1Qe5mD36d6Q/OV5KmxS76c3mZF8jDLlognupJLYNCLEdqxPkuYj
vAZ40JQHj0hZH/l1O8KvpXM4+i2h6duyi5M20OvzyusShWcNBbVftHseYlRojMPv+VuMOiHdt+32
kRQSEN9Wou5MW/MbjVM1/tLEsz4fjepIULgoHEwiUfMDp7pk2qlD7bNs2sZtLlGSxrI884HEmDbu
spKbRUZ9qvpN9LMatlRxWdT31XDMGneWoy+YXnyZeKBsX1Z/uXJQ5AOYnRCK6XptelcFWfLHV8Fv
yD3ZuGZmz5qj6Be4Lfw8/X4mizggu51RtGpRmYGDjX1miKV8neTbfLFFsAatQ/vFGlcofWl16/aX
SbYBQa7ftxFgSDcFhcEplLIKcEeM3ijlzpScLGRDbP2lrfB7sTno3gj8SClDQaAg1qvYRtr1+NxR
zli/lINqx9qNlbYDLNdqdiLVUIYzatdcMR5G1xw+9njGvsXCmycg/Bk/V/I/MihYNolZQ7mrUenJ
kNJYXCDQxRVnb4wjFZYnc5XDiFCdMDXJA/XW0g4hZtBKIrywYV+zZ3xVcnfkfxcitqSg37U68xQH
9Y3+Jvwl3CjrHlQEBbzbjwBZ/JwbsXrmreGjk0sz+sz1S7ihOb/ga6146eeG8XtXIMlZB+R6IlVK
b6O3K/gH6JfpjjhYfmbAg3y75Ny0eGHZWKFUePSTvu8Z4XHYkfKlNaibnueZvlCk7WYqBEBfvm+C
klF4MgiEQD+EjwW2gG+MgdyeG0RHmI9EFMwvpeyzckuGg8kZzAuSwykgdpPkSqeVzgujtES89Bwy
6vKssszU3JmRvIrpJkgrv+04PhzAB9ltcj4UusJdFh0jvqz3YvY4iOVwX0ROjsRwvoE5Y5vSiOAA
7itbGbZW7YF5otXYzAeIL7VkX9fha0M5iHm7TwTN8h4uyHBnx1jdpsAhxmBiN502zxah6AB3iXOq
ROisnNge3rk8vse0EABxkNg4Moqp0U8+ZsterPOUUOEFSDlDUjpVB6VKL9pKjfvTiYwAJE8NfoQA
i8yTh130YL7W/EhE173wjlHA8c2CUGxMTlJHaU9KfO14cBhsF0/WV7nYQ41EBrfclUypbDsPbL1l
xE+6XYBaTUiDGFm8delBLmMIrG2QYk30RZSjTtCZfKjFgI9WxW6muhUsgv84Oo/lyI0tiH4RIuDN
tr23bHYPNwhaeFsouK/XgRajp6cYiRw2UHVN5kl2+b+dtuD7G2DAsar5CJBJ3pX6ZF4s7GPgUFhU
EjNpcbcv6s8kYjWxpYVCzIqLx3wRPUO9xJ0JLqgxX3nxrVaLtr4RNdPyW+pl9yPIvKE+WfI68Vrw
sYktDw9RJOlneBqRn7GJIOtPTKctXBO12yd81OMFWsRgMoQihXAmD0pyt/ljyjmLFdZxRb1N/B2L
DJsegkffd8+mtwMqz9y2WWbOhoPaIrhAeTKw7zOUt6uYDX45a/DLztjV9SdOg56hi8TWfQMuyBIU
a9dBRzLQ7CzIUor/HJwNQjxzWAnjdyStIMLSfW7/8OVBD/gu6oXbrAfv03W2AjS7CeGh3oiKYKTu
buT7sDkwxopVJpcglJCWbRIEBbVzZ/JmPDguujM3c4bvI9oUZ+O9sL4z52uoNx2OYFEy4uY/KkF/
If8A4gIR1d0WKLoctPerGjZOvbH9XeWuWxbc1OooNcYjdkyWnh3XQpbOTeTj2DdmOuOMJe8QVyz2
MgGNATsTuvBxRi9Q8K6ggLGmKlEf9/ixONLQp1bAVzgisb5SH+vz5EVJLc/lyblOGMit/TJ2DbFK
cTdPR4SRMBpuisMDv4QERgdFXeIA8LoELvUH+r9Fqp4pUGXL/AdL+IxZcV7+UpREzjfWCm4d3nwl
W5B1lnjbpDyPAvQtDcPKscmcAquy7Ngh+p9Yb+eSTI4zURdsz7m+EgbtZIyvuLep6BE3Nt49iR8w
oMK5/oIEZ3dMBffgPWruO+2IXSFgYNIu6nRh5bsa8ULeHUyyNBByEKfWNccyPGv9TYnR/Zac68SI
4Bp1qJH0Q4wm5W1EBj/C7A2cFY8ZdVVBCwmEuej3WHuIseW94LjjpStPPH5OR2e5AR0GoAadGNyr
dVAfQ5WMyoknwUPnPHiydkWfswqAJjWVrzxWYb6moKUCiC420/+X6c3aXXIgOZKDg78ybqGU4SXX
DVZpj67bkaXBQmZrYxbEue0sjWl9yHx5buDhCaAwkbfL6XOAKQrUR0uWBQuB6NuTC/ACpCIFP/2J
26G6jNl96GDOqhelJC4BWQ0cWppbVsyqMovIZKr9fht66jYoo50c5SaATtuXhCrTnKINRGKLbqRa
2qxV7Ua9TWkeg/XLpd3FHVIFQmHki5RwqjKHuPC3yEWD1Z2VDhleujUZuzAlMbTNfJpog+mklYyO
0FYmUBqDLYWRKBl4jMOQE/bk7vLMFWo1G00FWfWbKInHsHAEe/lCdQjtVtBo0yHI9gLjc1Fdhuo8
9JI+45gXXwTScLyjswuvNSd7kX8Y9bjMh88U+zZaz/xDcPIO5E/FpDwomov6pYKd/mGJBpx1uXIL
fs6ttlSRF3Rbi6FYCSohkTEffUqdAXsN+1HicKzwslSnkdPfbF+N00AmMreC+CirYpfVacc+HbCz
INywrgGxgPHIpMnA9VhbFzeFGsSD4PTMnFNn1kkCDMdDysSHFW/dMslWAKIHK2migFuY1TmS7LJ+
+CE3CWf5+Ij077wmdSIo2FJ+mhBcRJnMs7Zj9gWNjzqOz04w+wwuQn0aOlasr0eeXkwLWAELxm9h
HpnY++1HW1qzxmO0d+mBTaXVSzU+yMZC734bw3dEHysCEW8pqmOIk/amb5+pWTHuDCxgIFNMuEm7
E1KhyobwsYEsBasYra2sSJCyXCIUzO4mtd5es3CrNRw/rulR7+Olb0O5CkwaAz3mdNbcfBN4bFyU
XmTsvrqcfLOeOtDlTGwkUpYeN7vqLZSk55jB1ofoiqR6di3LqmJzVzOgZff4J3J2Q02rb5yMU8ke
wVxRe6BySxS2U3A+jApSQMWKspoHWk0Z57uMxVC/E8g9KjHXla/QjA8sRwnQnifWOrTTZKdARGX1
Xx56m0cvOESufI+gugSe5aMCsa7+gF/B8u8kXAQIgRW28zactQp1t+256Kt05yn+Z/DcBiRJyq9v
GsfCTja+y2cQqB0mR1qISDwLpBSFzFjJuhosLe1i5g1GQ2Pp94y3GrtdZlH5sDiViE/Cx7yVhfkP
11tLN9SuLMPbpkN9KqX5XSvBlSTYpWf7a61hYBCNdD+TwWocjHAJCAWrx3vR4Eb3i2avusFbpiXx
3LxRaJsVFNxRIYdXOAzGBtW7SC/7s4Xz1ZJpGufGqh3SPWbsrVY1v41vYSanjShZfeW5M++GEHuC
Tqup70Qa/yvVwGD1MoUKFge/NVDZlC5Bvv1B1yAJ1D89Z6ZVFiNKoQTqpO79VJnyFZcM7gtSvNBv
4O/xmgJcV4DaxbUJ+yuanU92LfuFKabt1jvDwcKxu0iPeZ/cVL+LWYDHezAbeD4FRUNDwoBeMvAD
mW6uWkdZSQV4mGaZNvNWBjYEQaONn2qhntM5NWQNRAp/eBVOGu91ndT7BHJaTu2K1541JH7dBRJH
Ff35QJyZScpV2/ZAgvg5avqbaobXtHCeSQ9FUOIjAPmwl1l2M1S5n9TBFMmVq5GgHgdY3Ou9p7KO
qLRNH4Q/aNJhlQMIZEQIYa0m8gZnzYEN4IlsEszWHC5gRUlHdo12G3ZHiyFbRQyV5fPTLxybpz/b
K7l90j35a9e8/47y6v1bNUx1bnPRY7DiAaN+OOejFe9Iqd+lLtLtXvLnS5cWY9A8tv/62to3cH4V
p7sKKM4zt+dUydu9RuJGgpw44cOTrG5zRrvjeC5ZDsWasRa18wVQEAsLgTWQulA4FQl2Gsb6iZ9+
Scd/Jpy6sxABF9/iCorrG+D8ozYqvDd2voUIwP6w2BkiWFlatC09UlpCkLQMBoObJZGxyj9Gnkff
7I9ycO/4SI2muQJOJ+tCAfHm01vq9Pg8RpulQUNH6bFx2W6qwG8NxsxGuqD9GL0zNNu7qzG+rs11
3XDFTtOxiHyDkjljc5PlrirYajrZsQ6tddLu66HdJJk4GwZOSst7RJp/rOKXMaEgp7W/gdoY81fW
RJvIeKsNbNgNE4qMdq1lUBYfEmSTLrS4gWLMJpB8CrmN0Z9JEh/JiiooZ65tljFzTFEIvfr4K+k+
xriFN37IjW+4m3Cixplg5QvladM1BCWNzLXYEOLTQpGas07PemtZUoBEAtEolXiLXUove8KJXPwl
/jzGkFZNsgSuFLP6LNGOCX4uWqQsyj7Es8R2J2XNCAiNmEx0WjHz8VHYc6nGc1/J5+qw00hzi36c
4F8tsD3RKXOYrRSkZlAH2coIQCbIq7ViLjlmg6RY9t2rdj8M9wP0GVHjSze8l8k/Qg8Y9XT0WSgy
2+wgRITQ0FwIGRzqiAOmSbcpeO2gOetTrKUJnMgX6zizVjkIskIyq1RJMqttiLGQAUh20FqPVTAp
bQS3Eoq20qFYm0B7eAGaEg7K8A2Ta2Y9hGxOhRGsIusjz1EjC4/R7x8YTDJ3wjVcwyVRJ2g4jaXu
l7xqCNlBY/UAgsRwKPuX6npHLWW5nM5xDh/i0d8lxrjT+5ZYFEnaW05Xx05O35md/6kBl2YFcSia
kd1pTlzYgG5DBTGn9OwpAZmHPnHK2oF1yjomRjbAS9hJFvFdxxgJrKE0rJdJLYaRgEQWs6/vKicw
u+FFFww4KMAO5M6SJpJBCwiUeeCJuU69W+APnMcp01VLXVT820R+ldlwan0TTI5z0Vm0Nw3W7I4x
SCfoNSQydF9uOTUviJA2QRKuyzxnI0EnC2rqYjLcjFz+68yWh7y/RNXJAjA38yJ1HUjsH756qgnT
5oy+6CM5lJayr1h/WJn7WyEJUkb3RgHiY9xXdQfIF9i1I45ogvqKDYLjtPT/FLt7Eka010b9bofj
DgvqwUFpSdwJVHdSWhQA8I52yWGQ6gVkYbffBOqXCI9+Faw6Xznla6/lFi42EEuvep+dvMxYJ2N9
Hm1G2uxsPM27DVEN/xTed2sfQsz+fQ+kB5LnI8e4EiDNiZApGyTdAFbbOtC0c5re3sPsXxyMMQH9
kp9kV6NBvnsjVImm+8LqxxRD42eLtQFHYdKEW6NzmSv/SKa6drdiP3zSw2ar5ObC8os/tUE2HAVv
Q5OuqErP9HgNnUijoNNnTmc76sOwNfAu5oavyUBK/VOFexqiYd5UBhA1dWMBKLFArcVCf9Zd+ZJS
nKyu2pOHSUjwq0/QMOv6AdolgeodV6R8sy2HOCuQWSHKauRf9di+WBRRmq9t5yZCYxP1CukTyXFk
Aw3ZBwydc89YTlatf6uZy1oZqiUH97FXvsr2X9MOxzGp7nk7vlQ9OkrSmPDfw9pMvmV/aUg4Dfp3
hTYurpgi4eUHx5wd9ZEnKL7H/HD7gCo9ixZOWN7gmbHGCVr2R+IA9wqILnnyTbJMgZAJ7cr7ukIN
dZS4HVJeQys0vt3eZ+RYwouJvtRGzKpIrIIguja6Ry4tSY+W3Z1TxOuskWmGOmxv5Ak/dKIYUAqe
eiW9N6P3nqvB3WIMrjGog/azzTTnT5V4SJ2EqioHIswICTp3iUVZhRjk3TNpvOmglWAJQ9FoTqJg
0R+ThchevkhtIPnRsUVWnPny24l45OG4LljxOPQTfNVpKARowOpv/SRkHu/Qlm9d7bx7dfSs3WpV
BsZPLVDmxEXxCpEMEE6+6uv6COGSfGLbO1lefRksfR6xg1dLtFXOuK+mJYLDHe7X/xBBqKqzsSzt
X9i4Z5owTnT3UBfFwTEnnUUdYMJrzq65arAkZ6ntzSyJvwYxyTZkfUGYV4K7oCnEO3TZdy6vdYph
w+wfMKCeJbF0hUwfyqHv6pNbJQ9Rapus6HhKUZPV2neZzsOw3ySFiRikEffSv/m+/KFAQtHYLs3p
4yZFHfN0j7atuKNs+hrMI6LES1dUO0tLXjo/JDCtCAnX1dSxQafa+KO/TwYetkH9AR+7UYIIff+p
I3WkAuyUtOzQ4mivTykRFkrZstVoC8J7lWqnQmrzpJPrru5PoWh+B5mfzVRZ5Xb1v5QS6Rjz0aBh
9pz2BmlKC9un/a+dTwguF2OaLXiEUVv9P80R51zLj+aAeBOO3zCgXC/+ETV31kE6rMYE75SbHagr
At142mNJ7JXLzFJp124xVR3+vgjkAT4SHIh03ngH0hVXBZPNTuEAgsgQpNqmRvlSs08to2SyEfHm
Tfam5COL4QLpfwV2Pyg88LB+ZLsSyr6jihDlE9w80Mj3JGVSgysuQIohEAzwymrpF+ELhHVDgFg3
3IITazkDQ04DOOtKsaqx16iMUzNUDCJiQ+W+V0ymFOx0g9FitYFhArPEThfBhG9poDSKP4JhKRU+
3Z4ZLEXY4LfgwWAeNCghLNCWJQRN7I7MJRQgLsnQky+GjEwNNx2IpZDwvh6DOd6aTQkzUtfQIxRI
dJ9RgmSBb84N/kEVJF92WGdxSZJRsJHtT1kPi45peQmIrEGf1XrEzldsA9k2GZ47H4cUgj7JkOYl
OfsxVWNX78F6bDsR0JP5sN0qLCasm50cfZu5HBHHVCjoNAQPDnlwSeFsleIqsWIl7aMvzgpUnjoG
aKt8OEz1avSxlrBQRuElnUJCeizbQ7OOuV4GnL+NiRictTISM98AQwxDANtk26vIUwmFn3JLIVy5
EV4zGkQ1fzeFM1dYjlV6syCrgm1gj5LTXdpBcI7jdqNUjNC6ZkfZu/RPEq1nwrEyvQE+LGQBJ1XF
SMk1shjt7McIHsypkOYtqc77gf03c924vDrtvSz7Hfkgq6becMbRV/FDaJkyThJFggVqLP4xubal
YDysN0u7QlQGNyJir+HA8tR+B9y5IyFXHImmdUUuYXg2+xJrXbLDwUBWU+byP518N6ptpNuHwGx3
6Lr1fzjbVmbxM32ZbhqXYiupEfBn5x4mkA4G0WeASwD3LGQOlSPLgXdYf3MlzjpxQN84y7A1118D
gic1YHhsfcucQq9N2YBc/YwH5Jl4d9QaY3kEfQDhsd9OaFc92bX2t1AujVzzO434Afnfa59mvtHb
X+wilfaFPzaJ/klscEl8Ji9XF4C+bsCZOBNXRUlOHTdcJqIjYWXHEFMFds566wWsIit5Stz+AcAJ
GUt5ZHjMdDFwtD15yah2kCjcVEVswJpTw36K4kcgTsp2DnMxSz5deR7d8f+yO00/ecdNmb0GJLSa
eauiFuC6h+TLwZWwdOTcHs82r6SHztNGfsAEkmK6Q0CRR8NCRbJfD0/B/olagWXRo5ho3ukf6HSW
Qo8SSBTCWlJlmY3TqyJZhqAAyZTiRmMWalUbgCmMXzVE2cYJ/l0CJ02fFFHSW0ikZLg7EVVu2hSl
bPnuYbCLrJeCah/bM+t3iDVcJTWapGQ8hDhMRpz8EoKbwHItQg00Bg8NngC4LvxWaxGE7mo6UIhZ
XRroPCq1W7uIS5ivSkgDhnoOfY/pKFs/DrSwxlPeORvacLKIavrRg49Ise38XQuaXTLBLrD4jdAU
JHAfC0WoEg6UWyjN9QOdj6naW1ExQGDcLQDhuX0/V5k0STR4Y8HWJ4BqWeG+QuY56JsUJoyNOsfk
6+UEaBXsO7oq2bmw0FwJ8AI7bMBkFFTWvAgx42BK9pX3Clloz5L6asN8jQYaSFy0nI+MwQC1JatR
ZSmKKFdDQOFxV4eMCZHbIudchSEwhYixIKYIor0KeAYDmKwWV4odo8tNAMuVrAeCh5ng//WhoIuI
SZu3iQRTg2QjBJFRHREnEQqCTvs3uOmRG2NJ07jOMZb4Zr7S9wzQWJPRjKxKljFjMC4AvRMjXMLH
NU8KubUwKwx8N8MArQ9QTRcm2zQx1iV/hMRiN4Z4iUvrSgrokZSuii2EH0InS7vFpCmNyngPrWll
edM/mwiecLRKY91hm/I6cz85dkm/3jUaZsSAKIsiIzekg4Kikp2FPBZJMUxMYmrZtcGTxNSyHEFO
a5scjavU2gU55wsTbQP6iA3hKXitqxm/yRrUZRNWMEaVBe3kGnzoDTLIKmzQF3HTh120hZU9rXpj
513I3zRhZ9BenUkKzBlq2h+CGTNvfpG+CSxddTbhn+fM/xD1Dwszw/8e/UkwmV0lV4r6WyV0X87b
wNgIMOAq/65h5PCSNaQZWPm/trqCMvzfeYQ6xgZ0qZr04dSixJAjz8cmA98Z/4uSs4t9xQzr0Ek3
4kOhxwrHt0C5qiNiX25gBEv7AcNQkFxz9z1pLpbyE/hATJHAWA75ZO8y4/cBH1HYlTfs9kbcpvo1
E+9RdO3Cl17/Ehme1v+c5lUa7yMDW4O1a60QpRQ9QUG66r+CnrxFU9WzUsmQf3fyYsmjFq176ikv
+hrQaANvNB08HGu1Pwf+Bew4BvJZhB7aRm2ozwC9d3eEVUZ6UeV91F9p/GubUMMz2HkwSq+Szq9/
C0PSZVckFQ/aQyNMtoNN4iA9LSE/aGxsW/eXps3MNkFWYIVr5l7ME4QwNmp/m2DHKbcxScQjjo1b
+BVr2Y9FtZ/hAG5YGrnwPpz2LWqhyAzVyhh0BAAA8NJs7ZPLMbBvGBAWZCNXHtawEBSMk2AeMcqj
d+nJdbEUgD4eRGkepaCwEREnlGDd/KH69RwL4Ur1WNkmbBKZdNBJSz4GjxGjnlzN8WtSCAMMB+PA
e6Vbszp6b4dXKwDawWTJ6OYcLJx5y6Q7fctcGtnzyCxMe2CYc5W9V6zsall1f5H9wUC5FSxqp/rO
YXrjIuxFNAMyGykm6nJEh6Ms0Z3KeVZQfbQW0ldrMZmt4+Q0gi7q9CWASHdcJSrzdoqTjBAirgyf
SNXuCFSTb+aQB299+cWVq9hPEtx41D/SAAjETYt+RuOuoog321/LgAxv3vk4jfEtE9e2+CsHiOJn
192m7kIwfvEffRusEgszMVev2PAHSYerrA/BFJ8aemBmAPUzq1BeBSs0ob7F4XuxDOK723xmiGMA
FHWYN5suAQlFdbFzHJMP6ljam1J7t1jcN8U1pyZJKUE9+SyoB0JjXigD2pUvlyW2jRSbAKOZbV15
HTtxIeoTHQVInPieACMZ1feioNRGwYT7J+hQc3uXovvoNPbY2d6rz1ZxHVG0uQH8D2bhIqPk1Nni
4lAAGxIUk5SRt+SS2KyqK4Q29j8LcXjhteTSIpO0voiknwOLaHh305R5ZPjmik++IYzhtv/KlbWX
fVao0Grj2Xs/ESiKgpVIGH0zkVo08cVsTvXUPRYHKS/SuQbm1jNOYXzhr0m4CopdYp7R5vcKAhwF
UDiyQpMuHcM1Dw+aeGeyRZkliz2qxhipZ9xvMQIx4xuXQh22pvTPrqQVbbpNjNbU6XBNFsppMvmN
Yts72WP6v4pM9mNYseNGPUknSq++6cKaU3c4AmEAkk72RHjrSl7SEcsrpCUtHg565O70GG2Gae/6
5BD0xM4NH7aurSuQEARjrWRHq6UZxIxqJCdqBxDPwP9Uwgk0MGBgWgCqWxoIxcRcu75kU0y3U7jI
M+ML1PwToPDvAA2oHzLpdppbFGlXdj2fZlqv+8mShR9WNvaKG7ZM5TZitqkycHIlsDev2EcnUZuQ
l6Kz05HCEQoUo/0/vdZuSPVxQfRPNdDJLBlW8H83bfKIDJ01JUShImbAma+NLr4R1bkbOmVnTOGi
Qb9PKKtyt10mE6C9Lg5DOjVrHDdTXkzv/iu41OwI050cDo6syFXCrtHFL2EGb6SbXlvyqztsZsJG
J6b7azI+Nxnjq1T/VhCydaTxwkWY5mvaaG0cv8NtZe9ygFl+nK3HxNr6lDg2zEkAGejRnR3geyV0
t3HdbA2mlo4ebgKfFBewgyEln07USMFQG0SO0eCwVExWT924iV3/btk48Yzsoeu9MtOt1sH6vA0a
FqR51z3Gis1kwNafFLFra/Al9Vx/2BMPNiwZ3Pk8AQiP2Heyw53EXByO/bKbD51EKlIjsyWyibpM
+ylJ4rT0qUepXqKDkqVfC6Np91Oua+YzVUmD6m4o5sGWzVqLKrZwCmQU48Q3uY1RyhSsDOetCoN9
LI5mVn4Ktd2MYNMnx2U2LYwmvlZn0Q4P3peEqDcQJTULBFHFhn1JqHUdMh64BMZzbVBY+PAaacGB
6i9Aph+wN147rYNN9dcm7SkxWDP2ofrXQqmj5C3BZqpK9jHmPKSm+6lQuik/NjiPkfyoCtBHr5NE
PFmJMDh2/Zdb7ZP3zFXeLMR5Puq1ui7PeJk+M2wjRUZ6N/lXrAJZC+CUsIT23XuQuuyWb7qKWCww
i/D7U61pJ5PvHa7PqXO6i7DVS8iesI2hi5R3XY5flQwvGD4+y5cTDdSirPvzSSUB0tP2mzeo+4ee
c8zIoIvSWbPv2ZvucBNQ9h3r0bnRxm9+E2hhpas8hepezCq9WfSBKAWWtp3uLQ+Lpb22Rub0RXsd
beMMV/JgG/FhYPkn4MAKSVaouquY8ufRePDrcV202Q0qj00YbkbAuaoEDGu0/h7F4ct3WZtKicle
Z2acg2vPaOWcXF/iRlmWfb00iL3wnLUBYzpFRJPG7rFByxspwbonTZfIYSDjPtETEKm7grUoLgMO
dhAbF7UhCpRcesnFQ6YWsPBmVqp/WrLymG/i0B6N79wH/JQzmZIsDAqt2cQBhbDzJsGN1MlX1A7b
EZVObILljOylUTSrqTcMgb6448NmymqxzeULWYN2UMPyYuTa003G+Rg/7FbZxWzXXchWQ4AY35gt
EvVqOJ8xkDAw4OQGRLic2IeC6QRBsbEz74yIybmXnomzmQE4gd8YjxZWBFXEZLoAYMjOjp0x7eNm
EuaDK3jAuw/fHnbAdtFBasuwkZtRoCI0NaaHn+Z47tGPEkqEPDuEcSq87mr50RVO6AmsyoaISxUx
Ujv6aFgRQDcRcZAhloxMrlyFMopCom9fceohDSHzL04x0AD1NKi0YtDsCJ7zjCETPBQb0mK94dbW
Nzlk0JCXvnT1S8wvw7YvvuVe0gb1PugtPVEQsLNAftlOcA0ocWFP7oDWfcTk3DVltM3YMEhpbnSl
PAzQBPQJ/ark29SgPXOGcetHzqGofhqkvKK0sGukO+F5eBGwkqv20e2Ng/UKL3ZQnnR+gWS7kpYA
vd24uiFOiVL/rFA1F+D++tR6HwftGanKR9Cnl0CMSxByzqsYkpMlknUqUUCSymXZDOgwlmdasMut
+kkjaYYwi7YRci+a/hYimPOmF0u6If4pfwNIBUAZWTO4hBAs5ZfR2Y7up8+BlAdrs7mRAFzoR7wn
XwUJg9VBdBut3kURwDQex4PZvY05h/YGhGmUTFWRz5ECmsC/BdUzjr9DQGoWv5psmsZHyMdQuAyH
cFfQInjmRc+2NVJX2tdsWYgbqKiRWD/zW2J/LN80428oo1lUX+L4s+7vjF77l5afx+wfK5Ce4t68
Nc6G2Rs9X9m+HG+daVupbRV3pzTbAlRP5c0d/6gOHx3+TdarTv5PMG5wm3dDf8oazCEFHj6RRvkB
08Rx9oPhCtnrT0LkQTd9uwORO+ZvWn03JeKzfzqgp0L/cc2bxmOLAn2ylq2QrVfINbLrGAOzeqvl
P6psM3ojrRt3GcUV7kJH/UWCwLq0FelynEYWKAcTvIhdSllZvvOHb6MDJDpuMzRJO1PZO/nNdvBf
HhsS8/JLUmGtxXRT0y0Vno/N6Q+vxHKstzDkTwTKzQ0o4YngzeUXamzKXih4zcuCFqnkZ105wNgQ
45cU+7r953S7gMJPcEQw+FNYYXf71N/1wwl0RoWQi01kcmywwuJJ1f96yY9qvOvpE9T0iJQwOjjN
sWhOmhdgjY1mhvsbue4uxc1E/euD4PFNi83qxHKdk2HIep70HmTpFUzUPrxBepk+Xh7vQt+GAXpS
0JEJWqwyg35/oL5TMa6a35bLvvup1Vu+s87by3pfAp52QJO8B/lP436OkInb7qkyy2tyIsdepnKo
JbuBC5Lo+JfeApZm0x+dbpN5K4UcejKz5TY0boF7oqBPsXBbDrCHb6f40Gj7wFmY4iuBMKxd/Opk
jktsm2VIsgkn+FtRMvJufi33z5BvZXYj0yksHgzsNf8n1e8NVTTrRd4Bl8mr499ShaWS/plZx4C2
ufbB+Q1fhXnsmzOz4dSC2TKHQVpbmDIfvDRjjHvjTZNHoUO5x9Q7se9u3YDEfeePH6F1yNw9wqu8
YapKbs7ZZmzrPuleAu0zxtJc88b1DNjzFIHO2QN9xZyLMc/ZlJ8Du/msT5YupoIGJBFrk5nWJ3Mz
+5367emc4JsHssmQYrh4xXHgrIfqHrXg8b8y8RVBipkut5PC8ee/e6iISQ5CLRMt2+yY9qvQ/un7
p6f/xvqf7dwlj1fPyF13ya/Bnl2SuRnRIn+1HeCucmHXiLzKp+4fFGgz9iJCh43jXZkU0VgZw4tr
gm7ZNP65bbayPqXj3hHXRju59smuH1l6ccQzRpDlWcbMwXqieW8iuQB8V6yzn6z5m5SDUcOZkf/5
AdgB9+VCHYmgD2uM0mE4Af45hvZvle7IaFeRkKqXRLkM+huQZ1oEttU9zrgHH72K4QT+gcZHopfv
lf5mBscam7WWrjBtDQJd0NHuEB69h8GfZ9wZoNgYByU5RvmXzrTJxFBpMnNT2VEyVYKb+yvEpQ+w
HxTvGYNSLgHXuw/eqYw/xHg04NZoz7T6mF4wPKbq5H3TgKdqf0wUOwwWg/2WMOwO8plM74GxM/Vj
Va3G9sSmrcdkrt8jTAOuf/OKXZZcvAFhz6KWT6JAwIMjjNtrLDpNfe9QtGtbzT+z+PCZ10pcBv2p
ncAFmCgbifi7H0twKNB6Ur+wF4kS2MQ4W+8k2r8CF5UyQobLMGKrG/xXSEMQ6BGaS6KNptxl2lRC
p4VzyxT7kefhl5JU30OaLCXFjjaIX4dKc+G1rwT336zUmWG4LBcFub8jAXIs6dVLb1Me91K8t1mH
7j5QIY4EYMZdx10QIkKOdkbolWeTpV3GzjIjpLNqsqOml6CoNEDtWoAIFqA2n0ilJCwQyngB+d5E
rTuh15TuN6lKRETwuh0jtJaFKRCk+9go2LL8QflgGxamE+qA3HgcSDba/N7YaA4jH2kWjHFNPBix
GdPKxZay4OXL1nZTbCn0/X3KBBm9+lqR1cU25CLujMX/C0/iNlAB1hWrz3A1ZghwnSYMmXDYPGgj
fDzcrJDFR7mqW3WXEqPCaNe+qG7JOqoEOjMO9FZlv24sdzjBcTVViP1WzMC4GVDnpwr6dbTj/DCs
hS9DfUVE86IvombVSA5EPaKBKkfvN9MafZVANSt0lrixsnUHLQLHIhYyyqBAqDaWSTMceIdvfWvs
MzUkoDEVzKsV5WBSRLEszagG6dLJy+RiYJPh0IeRr1ad/dBbu7lLTokgydJlqNtW1UT2Cf5JLN7N
MHwWCn6WemLjWnneU20UezdBK1kEHCHT5w2lf+sSzo1wifuiq0ga934chuVqDkDOAi1XAcDl5x5t
uxjokiL4bjv213OHlq1vIC87/cD9AL2CRBNlNmiYYNja76PKHDZNbf7VrpsT+fRjZulE6SiVuWzV
cDsSfb5KuxLVd82IncQ2wLVRra+YdObqu6mB7RzRIUhL34dacau6urxpPOCslcHF4u7qrPLbgm1D
lI/YsyURu7bgijdpOtsigW2ggO5FyToPG1wRlZ2+5aiCRP0aMQSFhqWtyUbk1NSMRYi+dD6IoloT
a7QccodQry5esYx0EZxMU7/pXicjmjm8k6srYWt/pc6EQToVfkTGAnxlV+ALHjAq661ytxTvDIYl
x7BI7lru5Sc3qyoSMtu1Xz6bEVGl44IcjTIz30ryuIbWVY4RTAFf1btdHFH6hDiAIfsfhIFXLHVi
hOQhV20q91o9HJNJ+6C2PnrTsl6bCh28V5LynjHyxvvCbgYiPVFQ1X9cnUdz20qYRX8RqhqN1NiK
mZREBSrYG5SsZyPnRiP8+jnQLKZqNnyW/SzbJID+wr3nJnIX9Rk8nAlT9pRyx7pMd+oWzYTTAbnj
G1MfJP79XKrsOgzLL9UX1X5R6UFYrrPVAArxxTvFKaxC/5AMBFOVKibdBS3n3Vzzv/j9RE20OKCW
gcG5MzW7LMunY0p05K6JBL7oIP6cSnxQwIwCVDWZeDb9gpR+eZmY2h2KhmWyN1i/3Dy6UnhFl6ke
gbBo3CNlarHG0DYTPjBnY3CdAwAESw1aS4ZBQF0VnAMysahB4ic4bAjz+/rCVS02VppD589Xb7Xv
PpMvgzcgLx5M6bPLyLARJObFrrJt4bJi8vxM7tMOE3qOlFy6mFaayMUwK4h1qWmfdHTXTKPejjY8
DPS42y5k3DW6y7BxJh+xsay/Omcs7qqaUAnX6nDPoPKHnB9vSGxBbGTI4qgYhSkicpGbMuAV7JzL
wjpmLW2SZ0IoLmyN8gxFvT90YNXaaC8Z1yGV5mNwi4p1AhvlofHZkSVm2vSEcRCDmO464+GiCK/T
gES+VzOYfKRVgLTNycwVOtps+UwTMrosMOl7JiuvWem/caUdKNn+MXkGuLq4jEfN+A5838GCUF8B
Xn16Wc/6WA1UAvZ/EYQZr8aXQQbPCW3Vcx7xGWfZ3HMDJadCWiNTovhfKzFw9TNbyQkJAuipYePS
+YpBPxclFuKsHKHHhc9hCdPNirBgMbfg4Y5AsSBTeje0wXumk/vIsS7M3ayAp3RYN59mdG8ghV4G
THR9Hm1HaUvA+S25ory5/gA+rxfhdwHb9+AO2bl2WHxZzCZQC8XXvuQUseVTKs15ZvUJ2OIt45m9
8TEBxb6zqzUbATXH93JMGCbNaFsIkect67A3skordH6D4k8aib98K0d8kVLxVdrfI2OkbPaJrofs
QMpwt5Pd9G+9T0czt3zRQmFWD72fOqfUgSgwEOLSkEW3UYH3FMSc6kFhCI8u4MP7wG07SJA4PlhH
8Di5c1zEwX3miEO3VO8rdB7CMlpvIaZdbhHNERu5DdN1PYXebEmYjHsLm1IkGq8etOlw8ih3Pflf
CvcZgQ+U9JWdl5XuZ7F0xZNGijm5j+NSnMN8/k7qQRLXwnzPROs2tQjJXShjbw81lUcvZqF8Dkgi
OlO9U8lxKfKsijik3xyizhp3zaTijt93YYu/jl6xaf+WhjltnDT+fuwvbHBRcfeKjTzSR7+NnmcZ
lEeE7AEnJNmW5W7uA83DkLW3KVr4fdWT3wq2kCSXhilMqczvrymqXthcD9r1AM8LfYs0bKQE2hdy
2+E+ZAWjHawgK4cT9HM0sn3sPw3WExbtzDofEDBdNR1XECz0udxfDofMSFkYdsfI0LmTROdsqxK8
6YLcdc7+0ZBxdl6ihe1n5PBuWtJ5TQOR3NvjTuNrlwGupECTKda4eNNYSkKS7PHLtU/uxPsotXbu
vCl6txZ7YxwepkNCEODgI7Kuazx/3sw5NeOhDriPI8f9pcTyXFuupDfW97OsP1vyP7LJoBlJcONa
zyoc4j2wed4ytroze3A1BN+xHe5r8LOnJhMFetCbiYqzp7EyjUmpuHk4E1Dt8ulEHdww9C5W6VOW
Yt6KM/ypEG9Y+yuMA0TToZ/i7qqs17ICXuD23X9tv0J2TPdUzv64tSkbM8tHZgTVrCbrKy+9Q6G6
keEN9NkJw34RfKaBBHWEHQa57C1cMty6jBki5qzbPsxuaanI2Uqbzx7d+Lb/QYt0uIntrajL7xkb
VzxmoNMTtjCjsv8OVngTYX6QNTWnDCgOXP+Q8dwF6JJ89UP24gouyzBE3z14Wy2HDPPUa2SNatMG
b2EGHJScl79z0ManWYORYz2+8pkjfFE5o1GPLQhvkpVd/TxcU/AAzU8B4QDsQTLPw4NhCoJZQxmS
w+LcV6b/Mnp4LLI3Zrt/k9gcU8ucSH87eqhqlHi1Wwwzkx5ZHnstvuPhr5f9C3OHwdfASqnGo52v
U4OQVNAhKD5L339DQsGVwWeROTgdi7rmVs3wi+fAZ2VJfpYBtmXw8IBlEOfBYlmbCwe297zHlACg
mVWRSeZzTPnbDzTkreTTcFT3MHmoVbJYv3nEwRNBwOgGY91RU+RBlBltfCesA9hBnsyaQlxAU5kb
KIWB5TBNDr+D9bdVI03AktPaj+62nn0PFw2WWIXCbFsW+dWLmFxmpXD4RW1tSk8+LK5BsyMI+XNz
VEYNB3mW0eSz7iX1hlxdd/4LdgqLROykhNvQcSIjidy2I8Ultg9U++CVHIfk+ZDdqANhq+1xcghy
FKWLpV7N767bvhTNgWN/J7rxb1DA1Y4f9QKIxfjoMLUZjrLyLt5CUnib6+3P/1Gv32aps6com9+D
saZr0i2Ht4N3vkRyMEXg9kGMs7URn+MSfsWSc7ZlKn7HnHYJK46KFmPuPPYn5C9csJ55KAAX26TX
qAadQxZho7Ys+dpX2GicuaL+ehostHdxP/QbWzRvSUNplzaSxNKiubU9mCAbd04zED7oWxnpPBIH
lJVDzwiI/SxLTGW1zm4+bSs6nD/lTLud/Au9YNx3DsDDhG6yJ9tpNWDBqqn8sx+0E5SoSu3JAT/1
1jCd3SbBum5QdXc+s8wQGUY63kPoxmLQjDexcCks2gcHu4xI010gJD7uvXo2QHfFsqf5XGgqxu+I
8XycoFpqeRQkFnI/mMMVzq8hfol8o5igZvtelRla9pzNdGoQwQLUCPw3nYv3cMJxU5HR1AfldVyD
baJi+Oh5RvHPRvMySD5Id/5ANE2Fw14UAMDTKMS3G68K9t6/z0XyliXMBqe4RThdY+aH9MOOd7T2
Dt3n3WwQ40Txq5tbH1aEQzyNXQRxNlvi1g2+vZhqChEGUiQNWHOKYJ8wpNj0RZwdFAZMS3uXGPoj
AwjUlZ0Kw7s5Xx05sjqKfoGd1txIWd4IZ/mqe5pRMmuY6fhnVQ0HNY1AC/PB3g5QolGoozRVKG/Q
N1aQAHILWxz075tdE8PJLkJzFn3aKyKNeDEEypLkhCh4FlbGR5mH2OPjZJ9BAkbtFYQ7U8+Xph+q
c9m0PIR5Vkz9PYhK+AoyxY89J+UFHwoBsN3J5SKeMyYQXQ6elXSqAROFlxzNUvw3OVTEsY/9YK7O
aTH+rYit3IStJE06v+ZN8WrLztnmzjtaq186bW76rbxSlay0Gtj7c4KsKSBximHlfgyQVjshAYJ0
eC+Isf7lUxLj7+/edMvgtnC3sg+ATWf5yoDmFGCmDN/uT+VVd7IL9nPmvTXot5bM+i/okE97Q32o
JEqLRXDiN0QOlClP6Gb8ZddMWwl/BxvRWeOx1z4xJQOCLDFTWbgkryuLzIuSatrAp2XUbbFec8J2
F8tHv4IGO9ruvdtPenPOuuRGuw7+NE6TS+y4+6DJJNxgbASxw1Yk3WMUhJhFehiTjLp9Mq6Nk2b0
1A7+2szbQzqMU76HA9NyBVnCagmyHFSM2MVsIbB+Cr8e9tEalNjhMFwKag5neBuc5J5DXsRIFUzA
stHtXI2QFjRRMa9CNY/RzFApYh3gCk+iP6YGmVsIub4rI3m0iwSOlSbxKQIzvIrj8JJi7NGn3kfg
akEx0XQtY53i1PH0y2L11wZZn+UQekDlxnCr/C9Thplve2+G+O+oxZ+SrCVb+1gC4J9kxXKzlX0D
HkvLUCVYimw0X1732BpQZ36KMb7AUdVPsAUtbyE6Vi7PQ0FVTUQpy6gkPDpcJ5TK1skiKFtMsIRz
6rmqTf8McfJBN8e/IdV0GJyjWtSn1kUdY9kEJCc5Z9+40lzqfWyTcjLH/FkjijYWEFz0jPwsNb0W
un3MrOVpFeL18cTfgWYgG/LklFrXtiEzr6q8cxYPty7kfm/VUN6TlL2plcMWOwgQzEyTuKsaZLdF
nlJphEAivQpRQ2tP/DPJmGrz4MjJ+BGSdact93lZ412VTF5xGGId4Fhvnc7nkVDhYZOkIgRS91T2
3FiUtSSTFQg+XmWZpGj6k6d01RpgNcpne9wE658U4m3LDGl+kbJOf0krg4lUarMbw5dW84zQrUuI
g/gIYo4gz/kilQjXc3tx4+xSTsMfHjE41nJMGcwOjrghjwjqvqPI3NdxEG+C3jzxWSSD9RESBO5h
HGZJCokR+ySgm3IdHFLCx9lElxQXKDP6a9zI/bzGapTN22yqZ91jMEmFg3XV/owSQeul+MvovNm3
7XQLCDNirs3TZeZiaer+N4bPdksG5jfKy1unYffOFRaHVBJttkiqnEwx2S7GYGeZJt7qv01dPzmW
OnmBhXinJvYFWt+zQmuzugP6jYhc1HNkYoxFQLc5dh9uKpezltiEqxEkA1hXqBAiZQw9PuugOHpN
i7GwpSIfytUTO2HJJtTBQ3G9tZzoT+gyIAqn+MVyjnMqbygp/hF8oXbzCK8+6MkJdNFhJ2Sb3HkM
TqyYFjcKJ+hMzduAZ/+2TN+BitnZCUbD+RocMrGZNTr5zNwUY1NTLgyYGXVreyK/mTgxoCc5UxkT
P3FWgb0oA+gcAvlW28h5Uw3hr2TWVGIpzNtCqH28c0gKRjxIKdEQo+LMwFBHUFhMhEndyKALuNm3
cXz3Tmr7z2iyDjnZahRk9N763rsdx89MtR4IDb6Uqct5zTOGIfNWg1GaHI4lb2j/dUZumD7/7r2S
gAie8DYb76KD1bX2kKi1UXp80YQw7HbPY0VYHwac9M5X5jQ3yIT6nvWI7fMMpkJdZ4gbAA+QJhXY
yQjFz0ZYEeRBkqAIbsNbQDdTFNk1sdzx3BUr+8ZsFm/+Y2XVp8ecSLneSSnkggveV4ManaGp/S7T
4U8ugnc/TTbwAyc0T9yAqgXqk6KpJt/BrG+xBJwBP/pLEJuLt3i6R260Zab6VSBz6BE8aSyO0s2J
nW1DSmkql2WIq22keAyLxn8dreXqESJAAw2S2l/POudAIWdgmqTuvkKT03vEIXTEDoDCP0c6+y1p
/JGy2gRMjWynQl+qnSIszJRIXMsoL0k5S/9OMn8Lev+firgH6dr7CkN/Vb8Ng8JqTvUtDeCZQcOF
aIuQLI31hTQT+BXVuhPF+8d2H9Ko7WPg8OTBbopyFzbODT8sngR0YdUC8wDvViYJckpH55zxSe8n
H5xkgkVRZSurkGTFOcX8pj14mqtGhjS3f9OC0wzxQ7jAZhcRsrYmFPWeXNN18KzkTop/Uzm8+1H5
UpEsL418BkWcPTojsSdWAN+1nkGi5t3y4iQR8554nb7Dn03Oy8wRBVg23LZl9OFO5UeUISSdI0aA
K2ivjHMomUn32RLoVATAP3A78/i1wh5fBRVmliH5WKbsC+C7Ew2/l6Xo0PmzjyEZdqWQgapxCHu+
Gm5KMkY+svVzC1VEpgtkROdc9pV+c9jPeDVUcKNrRKwNyT8tc6Sd2+XzNmzYn1QuNU/jwXTvhrpb
/4J/5tn/6An1wPUVs/nBaUHMdXfIA5DazrKwIc5/eS1DwUAFT6Zu0FhYsdwm9tEMkDvLsI4f2171
d1Th8lg76LXyDDd9hSwZ/STCa3LJ0qMhYIyPkuszclrn1FeMKGcU1rA32U/6swJ06WKhR/4KB4lE
4plS1aruRA6jqphmB2nr2SD4ZWiJdjnDqsjglLe22xoFKrw2MryLGt2xMcs50dN9W7NdDk0IwU6y
E3ZKfrvjQqkgjWQSMD1aInLRxgt7j0FySooBetT8X4Pgs6rnP3LN5hot0H6L/8q98p+ZfYGSt5Db
gjVpSXjgMWvmWy1xXw4TCrWwgDlXuQETkIYJ5LFVfAe3rpIdGqGl+zsqcfYArtoxyxM7AOqdAa2x
KjWfA0hKgcz1Pir1Z+SXxa5wWSBUFgHyCxdol9S/YBR81rUBUzUwJ+BdaayEAnaIVy/dkyKigAkb
1qiyA+XSSdzPC/uGTUmob+ypY2gcgJQKYOHgvTh94e/dgOWoBfS94Azd2AX+OvE4do69bxQRPD4V
pt9174j4CaLRNyvHydAuR0bIv4rABxeG3yyYGnhwNitRu/ovisaz41UWRSUbcbMMjz0twpjTOmpr
ItcvAAFVwFSBlIEZJN0SMtduMmvAQKnlulk2JHM/u4P/0cbMwGwLsF00+2QA2+25M9Np8EEBw3et
ttO/Mk6DDaL+iILOxrTFitF6s5pFP/RkYmMVnQ69Yx0ZzD1Zs+43HTNEbPfkAxJZtnEtoN0OpnPu
RHsng/ElCB0oXRF64GC290666LNTIp2sWW3t1SraqAbcIovL3MLLOnZ6iiRzkMMBwq8VgOkUPbwm
TFC9IWm0C2vyLf1WMOGerG3H+vhia0Y7NaqEtj33M4mZxWTW9pa7s0T3kWYj9YNXElY9QsIIiZoq
25opBNQsx2aJMgWPhXAwybtkgMeJuJUVt2lDEVkEymCRzZ+7OnKffT3deTH5o36OUppZKGE5AYpf
grtIJKWbYb9XwUvyA3/XlHm1dboo340FnoURkIvlSPPk4Tif06dx9uTRk6QsegwZmSX54mgTU0yt
G6La1J71nNnNUUFBG7Gqn5O5erd1aU6FX9/7EeAZx/JI6rEdoiomsSNAg7CRmbVW3FpfTPL+9SXU
QuU3f6wkBCPVRm8K6AwTAd7svCMLV3MppNMMs1QGkNrT/wYXvEsi/G8TCMKv0XU2I0YaJAZzEAGs
H9J552XLcaQRJqxJjpsKA0IaChTU8Ead1ehTgLlF9I3lg0f1FkmzRUBe4cpPOvLfTbZMYDrRpy8t
W55yJFr2q584J+SniwiOuC1mbDSIalo+cw9oXeJ9Tdn9NHNMOsl4hePLeiC+Dr0LwzUUOMhMDNjK
sNdcPr25DYiFat8JYPY3qPJeard4Hi2yZERi/+795pncKqYUvGEc2cxj2dFGTBwgDwELDvN1yR2t
b8/S/Em9+SXpka5rt3qZJ/fVmxfD+AsWzejbb4NXnCjg2VsbHJUtymL+2Cx6oDOHsI9uhIAUXF3L
czuEr535sMi09P3lnmQSecfoDqYFgLNBMd3VwWKOJcvWxCPCs/OxnzQQI6U9n5k0xWzpyQ1mukg3
ShbP4JMkEjMVWw11kwRCsUxIhpuDWeDpyTvNts2JDCcmkdtk5Q7TfKgBpGXIt8l95gMBCNNhkCjG
U89NuYBktMtfCcujqPgbh92pGrLHlkdx/y8POb+DgVmHYTfVWWdpBs3grYAr1dXbnGX5gaqtp0xC
sVFbO5F7z2la/o7K+IMtINwPw243ROsU7WMaeqMW9mVMyZCHxfwR/kNEhF4dPoWW5PmJpc6ROx+d
ZkedOlX3S/02NXghBczprn7rR99FpQxHNSSaxCE6OlLElrAm1079u8C7U1MDeXpErzg9ZDD3S+RK
NsqjmDlMDqC1kvxXgSPO2juv/OrSp2IwDOgws2KAGajZyWndplh+yNRjbvtta+dIZH3CDY4MaBkg
QqeJvZHrg6lVzC5RAPH9l3reMmy5E6D411mgA/m8p6kbaU07Ous4dTeYWJ1dyqi4DENQAyyEm/RY
EWsLk5dRuT/QVjK2YgfF7hsmKkpCd4QUSV3o/iEhZmNYBQoaaMxO27a2Ny5alzLfeC1bomZJvrXH
GLgKD9OyDHdzwSiPnAazoaZ5GjNsXzmJ5VSAsCYTQmQRKxRW65Hf5AEgs1bP/aELQw5t/9hanw0m
2d4EWDzSfUMoWQHYLh9o0Jv8cU1kDxHKToLmSRXnAZ8cz7Z7GhbNZxw/xMgPTPUlgpvHdLRYM1NV
STBRyjmHTlrgGLH/xpWAd6zaD6UHh/KlDve+U2MXhecZGZv+OkIlE8b5bs1VXcP9fFy/AnDLbCHS
hQecMcAEGlDS2RdmxjVT3TN7xlnd3ivvNwK00lM+qbBoI2MebRlBJE6PHz7MiabGzbs+svE5AH1A
Jjn3n3ajf8mIx2LuBVepnc86C6Hm23RGwE0aKcUmcRitFk3Krtsq3gbX2ftWtdWVftWCHsaZwQK6
0aqcP3gS1CQ2wpZ83HDbZLX3JglDk12f/HJrTKL+ABKBZa710pfIdqbCLPeLh1LY+P6AasnV55IM
UXAv8HhI+6aFDDmGjWN9xdlgbo4BNNOP9DjTB4eNGOY3f8ni558XlOHzxVDJRYH1VhRT8iiCERsN
0v5rrMBZmnK6Z0vSXhYbGlNQRdV9PbLrmpXJn9geh3d9EIuDsjqP2AEoHEuAe1ll727TjS+WVs7W
OHNwio0hyXPyHlOvUaiRmoaABz4FhjHFuWnQ/nCjnHH/zL/DQCo+Wmc8B/FQv60/T1jF6CDG9aPV
L5zk/0XzIu7Z9ptTQMynk6n60+2TF6t33Odal1jc+L9/fnrJfZ+kk1btUjOw/dJNS+OZJcfSQ1De
Mz54W1EpfVWSD+kMwTkW3CGOv+SfvluTt9QGj25nzXv23fVHslQvjh2oJ7Zd7dsIz/Pnp5nYMOdv
cP1UfdBuHJmoXz9z/WyKquNYY9CdAgr0fkIgjyk8hK+61mNz5e3oq+FZGUvuG9RNr3UNX7x3As2V
v0umxP1PTg3DWqXVSxoiMqkmJmy6T+NroAGqj4PT3Ylw7O71gtynIyzuLR1zb6NwYrwGGsWB39u/
x97NHhm3EVLgzv5fyYxOP4nQE88q78Jr1ndPngSRxp/80aXArkWk9L3Gr9UVI41a3M2fabN8N17S
PjH9My9tOV9DTlw3YD29xIceLgjkrtm5XywFa8weXgryr7bK8j6bFsFvWWGNW5ouPygHvY6DeoFG
yOov0GXuUhAUxxlR+atFVmIAjyyxm/rUSz1x7cA9qnPdHDI/fl0XHMfATcKHORl+BY7uLy3WVnhM
0xlIW+LF/IqW1uPAkzxnuPgw54Um3nI6z30hUUWlOIRK63exjHzlc2bABkM9ExfXLoQv1w1EsQzA
E655Cai8p/4lWQHg989LGSARWvJSHeh9H3zBJS8iOV78zCz7eFGg8bmCniZXfsfA2r4mJH9AAt1H
JyO4kCkqS7ogch5TPFYTdyvzqN7s/KgpuE6ke183DTIQX+yVIKiw6NpfU0RmgJygoi8wQGfOqqQG
zNulE2EAQsIvGZc9IAx4xvb4x7cPbkV1eLekwX5hxb0Trq8Po+HjnIIQfFp2SOYRM1Sqv9x04PZX
+XxJfBjI8FGyzQLVTdz5TdefHDhvwbpsTxhhLXH9GNro1Cm1geFYUAI6duV7210TuyWlKjOjYxMm
iIQGkwYo2dC5jsJGILPIbkdd/qLHKn6YfLDYqqAELrv5zKnhn4McAFsS6PkXKj/8ck0K+buXIYix
5Uto2d2qBhNSrwH++qpg5CjkZmRWfT/PnOP1qNuLAzdSldFCWShoVaSFQKwGW8F5dmonScM125cA
zhreqGvIj42SCOz8HN4SyU26DtQZiET1wXCMKiDXvwYw9Ah0mUcD9bS65GUeYD/1Q1DvEvaWrISF
3mTChlyOzLeZSvtVOggHY66HbyGra+FlW2tGLu161viQQVthDYtYu5+tiXFWi4iGJmfPt83Orbt3
Gt+/p73HhGvJYNfycZwKNz1pNfaf0oG9ITBZeDwhYAh5xYNaATX+am2HXVAF9NOx0dQnXtoeGaog
M3FEdvDnTB3byWVba0TXPM4J+CQbyBm4j47N7s8LbgqIUEuF8u43+xqE/eymr1igOFKLGcKYLpBs
rS+9ZqNuLSjLUb6oszMDtCbE76EukHSmg7mwM6OPbLKOYEcjHlyRPg/N6B6zYMgfYH3qu6Tt6v3P
l66V5w93iwsRyuEmuVsATq46TQYWmulgFUhiC63+hoWwfVIetj9bFfjHuFqfAtd+Iqob/1Kgu4te
X0RbQIIS8pi2pXdWyo5OSFCy/yAFYOXqivlFojk4jL3znxbed96V7SUMfY2RJBSk7FQ5NUl/Sqhk
t8CI9I2Q9/EgG61Z8kHpdms/fvBRKtz1vmVfQ+nAmyoIQxnCbH4sJwnmQu37yVN/qwjRaC5na9eF
UFBjHZFctTjLXr6jZkoZgn9L2sjR6v2LL8v6cRzoZ8PJodYecXEB3PDuNWzMtKPZGWx0cvlUMZ8K
e0KIffEWjqs00IciXdNonzs/HXZpUmPesZAjVhZiQAs439CFl9qL3feGPCdTcQVW0QwdJsOnsURM
txIJvGoYccbWHbKmuBfPQ7RqRgi7Fda+9ksmTF5mo40jHSqx84vGCXXJ23A/VNG4PtbuKhH4bKzd
/BJbJr8IU/B9S9oeidznffKI2VlKuz5yOf3RsGAeJ8l01e9LEPs5B59ya8Lnw+GU12p4DRu7eYp8
RSOYUMfn8ZkmILn4BYum+hA3vXhsaMtey6bitxJehWpxvlNjIC9aRtNFWSTJaYhePy+sEEhVYVqr
GMffx8xiGyAZZ2icAK5J+bI/5aSjZz3YF8/NzOsKPRoSZ0Dh5URHnV0GHrIPDbMS9oOmelUtaSZV
Oj7xwL0smCcfbLeVuO2Y5JDLVYS+f1kiC5zU+sK/B51KUs1b4qUdDqGMVo6HjNymDsu3uhXOfbm+
6DR7m/ElHQaRRAN8aX7u51ezsQTYlUXPdHnV6nC9MXAD2g8N4PHn5efnf36k5fJ7Hqi+/9/P/3zp
iDWESA4EbIddxOK3bTOSHinty3xWjz0EWtyt2bGW9m4yo4E1zBOgrmhoSN6VWFAkCoqI20ep5mnx
Yyz9S5Q8TpWFHH3J7WKnijVBoRfJow138PHnR7wB4cXue/A/PDwySrBL54TizF7YY56eourr2Eft
jWtBsUvMoyUYmXn9evf8wJ3WF9bKy17FeCRSUw0PBfPYNqbs6YYOgmqVhdclH8Jr5aGYzsKAZ6Rs
by4utmNsPjrfHs9Wl49n5uYC5FPh/TJCUQUOYQTTIwsegiL69G3e57ERGtxE8oxqjFJ4/QR/fqTX
L39+1ElGOWxrQBXy72xWO2Q9xCchmwVUNS9FnuMbXvDrpegvYi9v+T5aXH9eQIbise3dyyzEyYmj
5ohx1APyH+szpMGm8Jz7bn3J2q47CMlqy/Oqf2HmTqfeazKQOfKfmzX68n8vDS7Xo8psUpw7ZcTK
OEVqB32A4BMea7QxrJGHPvwORU+OBQcKNtF/UxrL94ABGYfAul8MSasNMbsmDf6NpFcDkpwQj5Dd
Wm/pgu0yTQAdl2P3uipsBhrZyYqGi5mF9/Dzwnol3blLC1Vlics/8Ip9whIGttgSwmFFkC7n0hZV
yYyZbGbagUyiXnz9r6Dn6noMQb6Kqn2AauKMCkbds7w9q5L+V3b1tenMY4aZgHuap2k+4Xuax5kh
jXdFZQyPzUJd4RZJ9Dqj4txIzXTAKajHheUV6+2jbnlYsQoiBRFyx1fLfPUl9kERlW4PkmjgSAO2
YdWEhCy4Wh+ZlxDqJTyIp5bzuZhZXbqiCFHA06nhsAR/FvmkrgVx85EJp+G+oc7pIBiWSBD2rO3P
WsG3n7CEWzRZW7uC9huA8NoSEUSr6Cj7JB5FWJPX6+biNuYoPAyDpmj+3aKG2eDrSB99EBmXtBMv
/MaPzKj5JGdI+hGLHBQpuyIoIT/1jKU6SK27CGbmrurv2Y0S2p0w9GhgVpapD0gxEDguEvuFScnW
boL/srClpzGh8zTl5DZFeV8QuhF7hPE5TFsSJ3zOaqIeyqmjrRLOA7NPMoDWiwKyT8UGNMZEavjI
Ilt+uxkDpZEdbmam6OhMrXyoCvWapa/p32hxrV1Y6WkPpil9F/w1dtUiSOcmL23X6CzkyeGhY4rO
tfefCNWamrea3qrkFufy03gV2+1C3moFfSohGvU8rbHBvqzPesBcVEpxDVK6NrciR4SqLjlkOS1D
uWDAnVmpSSQsO9O3AD0UGZFZ6HYPKkSQ3adKQM4aaIZLcxMSF73oyEsEIFlhAWMckri+/RiVhXxs
JaK8JYr22fpIkgztQhThiFoxBuEhgr0kq99F4iQ4xUK1Nf4wPaBFqalJ0ZMuyRF3gNiNidWcJhBA
VuqsgQl6/iwssbes1n6NI7PSoWoaFRzJjwgLn0FilsfaHiDDDHF6G02AEqNNj2OkGHebQu9HO0jf
HPuX8I18rbo6ewMDfGmhDt81mpRrBJ3zLZldpOjx+G9xoPajWpNnNnFIbELw/XzyVHlDNBzCIZm3
TgHbLAxrZhdp4twWummATayFmlHIW5mgEq1aRtVezX7d+jc2D24i+6suLLxzxfowoTo7pKnIXtRY
M7hMRIFNBEoMCvfpnKTDdECGlTENCON3GcF+APIc7/sxuE6sN16gXfyKbMt8S7E2tfTr3jouWCL5
EfYD41DqwJ22Cm9v0OCAjScmNWysGte+Id3FTH8JEDX/e7b+HKGNhZ1uHPHeFsqvr32V9yQkRNbu
58tyLppr+WGDBNzFRONR+dlMLa0nsiUqUA5e/FmRNqSWCC/o4B96t+xPjcLGjfeKgAIqEBoMGIYy
VtmjWF/QhMx7u6PVw8IIdNeFztGxfXzJSst7qYNnhcyN2feEI8Nt2ZTIVh7DkoRCCJGIUFBDIijr
62fRLe/FaI03nlt/xQQGxHhJfKyEE78G/8PYmS3HjWTZ9lfS9NyoxuRwR1tXPcQcnEmREqUXmEgp
Mc8zvv4uB/N2p1hpqX4pq9TECAzux8/Ze21jsxA2zZvvFj/86kk6+LpGt3Mu0smg8NNF56Q5lP5m
MeB3QZQ27oIyRCU54Z6UkfU5LwMmukV3J2vYUWVhGiejRJnSOCZ64BwNp9VV1nEI5vtk7uWVUs9R
iHTZnsn+kW1Kxqk3EaHCgZi+IDk+zvxSJ+M3dIjy4zLkBx/W68GSbnDI2ij9zJJ+SZaheJkawkSk
AEwxMy1Bx1Ij/EIa+Ln0ZI6LmoDicCzmh9Boz0jHi13MEfLYkDP4GDUoucJxbA84mlmdlxar1Thx
Pos335QJ/NGFwXxDi5dZaywJ4YxiHEnWYJ46T2Csi4l+hQqKDgF7noJ8arQj9mKQDVvZm/MzmKJ4
dpqrIolaEHMILuskQcMSw7QFimsDMLH9V7Pt3LNqpnYvM1XvjRAciQbWX/s5/p88/krW2NF3gSFg
A+KMDls8dpNrhLPkUk/2tBPlpxLJHtwQIhzqtoUgpJxxL43BP4Uep45lxq81eWnDew5tyeX/0Ixz
n7+3Y52/IgCtaBPFtPr98s7kGTj7StsKG+/BrJAroM9sT5ER2ddTDnXfCyP3Fs2IvRPCRajSJU8c
fQ1gcW59bZS87XYjCDxqy+hq9JPXImegP1XgcOn8ghFqOZBKlX3kApc30m3r/Yff/vNf//2fr9N/
hT/KOw6JuBDaf/03//3KtW/iMOre/ee/ruPXpmzL37v1r/3PH/v5L/3rtH/Y/+0fuP54eHz/B/Tn
+J9/kJ/7x+fafeu+/fQf+4K2x3zf/2jmhx9tn3XrD+cb6D/5f/3N336s/8rjXP3454dXsgk6/a+F
cVl8+OO3zt//+cGz1iv0doH0P//H7918y/lru28Fg4X0/V/48a3t/vnBEv+wXduRvqWUcKTw1Yff
xh/6d9Q/TGmbvglUxLeFVJb94beiJAvlnx+E/IcUWJp8W2KGdF3hfPitLfv1t9x/oDe3Ld83OZ5I
3/M//P/v/dOd+987+VvR53dY/7qWn+l/+K16u8Hr9/J9JSw0AsKz+Bw+ZF1+//XbAx00/rT1H6iK
Atd1mZ7RJphhqHefxiRzTi1xCVu/GKCoGMu3AXzeIQisi2Rkw7WtR/62PDWdsesyAnJQ7N22BBUA
hyGgeMwhamfBQBMnvewLn0Ftky+QsOtrEeMG9+qEgVnu54fQKedTX6txY9MqHV4iH9M05eTF4BdY
LJDFMhn87HjFckDiDxyNntrA83oc5vjVKT7pqPa5aA+2IgTN9huSsiADpbmGo7YegVYOITS04KF9
NzD+OJ3P6Dbkgk/AO5pTHYCqLZqzPUlrU+jY7SmYD7Xshx99gPqv0qGdSfecKqJK3fnGjx3rykoM
OmtIEPOMySdjGdxCifsKj3a805FK/ic7jR+Zj5gQnAgpceKKBKOFhCUjCX7YozYFGe3OzuzmLCaA
yKz9Ar/ZncnoE3aKsWk7++5PT+MfN/3PN9nlQfrTTZamiYPUcT0HzrkplS3lzzfZaJsZ/x+zjr5S
l2ETR+eeWWLnApAgKX2rrCS56UrI74wi88htzh7q3NlPw5Mw6a9OpezwvdWXFsw1euBsZGGggE7P
ztekCJ5rJwfyBy4EA49NoGgbwOPHw5Go7t6idNn4+dTtuzRhiS5+V0PnXlEDfO0iMkLdQNx5Glg/
e613TXePSEL/EEA/KEt5E8vss++Ro/n3F0Sa7y6IhfzXlL5wPSkdYbruzxekK2fLyMysRndJXBZj
jW4ncH5BdzNeFBptxj7DDzZ+rTnIBRxF1JcwvBGnBWpXK1I/KcQ7wgwqHACLwQCQLCAlSw7spOZ6
w4TBOut3S4e/wi9guDHA2PXKxmVt9QyVKIt2vZ+RhpgT1/c4lvgP1v+hXkEH4nKGz1MIc6b8vEAQ
3YuREyLKV7o07pxfCa0h0O8kUMPmPHIy3LoLs4yUBh6wmWPKwHUPFrY9OoA9+yS/g/0t9zFTBkic
NRO2bDy4NQ1s30yPLc2T3Qx2pU+d5mPUEEUwQrgzxma6qo0OGYRJHy6Y7ttQwsyYsuALvg/oeTXH
q7+/MbZebv53OZKmvjGW7zmer5TjC+H9fGNc+AUc3z0ooDJdUJPHxr6rH6MWplWVM6Do8hbIxISS
q4KXK3p3myDQ3EqBRRqZx16imt2FPqToMguvOeRc1Ghj7rCYgxlUaFQIXgg2Tkg+/cRS/LYx/rQv
/vlFs35eTd8+vk13V0hPuh5yz58/vu1VgbWMcY35lbtjhwzF9TBnNxUMSSzTb6k74I6sj5JnLCgX
rUNSgmTtIkpnwKl3dHrAMw3pGfE9bGQUnm3YdWfPHM5/f6mFful/vtTCFLYHMl8KJRnU/fxZk9bp
JwVhaBtkI2+/acFWszJgnpwDzEx+GoU1MGOCumJ7u8XB7ouL+ktQyenOSsrHIKovlgE7iB9XWJQW
0MVGzEpthNAb7VnHjEUIrYmmpy3Sci6IyLdbrASCAFleYMtmGsCQEeBDV4T7cT7PPeWeyxxMCCcp
YNvG0SR3/jCaLM8jZN20S/3jMLx0c/41rD3vEPnaKM5CajnFx2GKF4iJZAk72YjPhGw4Q6ER9SDs
FjZ9Y6MsvhthdG1giKU1TSuyrnBW/v1VtdjN319VR0pP2I5pKtd6/wSoRaAhDeIOZQYfLKgwQieL
vZ+FNgXj871oI4TVapNtsrwe9tpeCdF7+aqdputnVQ4vqQIJv/jGHt/S7hcf8C9uu0Np7eqlz0ba
/G7Dj11vwlQDVmb9bISZlaxZnDjxyhG7JUHI0WAZKhjKEKjgwPd4GIXDGdSH3qECVOJtQw6MKn5k
efylypxfvkT6HX/3YErHFnoBUJayXfHzgzmMbV9lDDa2nRex7Lbp72OK0jeNp03Q35MI4uy9jrOr
V0C1UAtBj5iKqm2VoYFzyG4yI1jLk4joaM+/uL32+53UMnm1Ba+M47qO77vvXnBPxQFc2UBrOWoa
zTGenYLTPdaIPfI2QbU04pFqGXM55nOMhhT9SzIDR+6cbWZYNQdzvDd2zuHT5gGfMwlhI/LQSSRP
YUSPjtQIYH3Lp1/cderV99dU2cIRlIsWj6f5fsPz0fUFDVwL6cFliACGbV1pX4++X1OBAdOpKhub
CvFaJ8fvf98KB6z7338G+y+ePOXyxFnCxEfqeO/ua03CSzXQBd765eMk/PwoiZ0AYWw9BiJHRN7b
tIhujMFqrupSw4rR+PO50YTQPoZiOGDAIisgyaJnmXXTnZSQo/XDWPq5dVHL9tJy+5oa9TLT+1/n
MJGJXFI30198E//fryblsnJ5QLmitnL0N/1T0bxYcmSwwhNKK5cEQeSfYdH6uNAlo6FSz6rOXsAv
1J2kwiEhLEVpBqlIA9n1rw+oVciDF3djHz13IZbmImJtK3vx3WBJZIxPVW1XI0TZgMpJZfhIwJTg
nmo0xoomjzUAJjDcI1T+147zA3I4HOZeIDm1xZTLJYtiBh7QNNAjet1tbsEqXAsUaIyvLq4bwv6Y
3U+JD3ox949zvZBz34b3CLbTfTcR7NOU1Y/epYUYY4GIU5yTdmE+rksAnGwMZCPUURWhPJ5rPt/M
wh1nDpnvE0yOiv76IR+XT4GvDo2Ji8dxQ7yDelvHJnlYAvS1A4z+0mCnlKI7GFEOQ9/AE7IE5PwM
jvUQW0vwpQ2DY+li4caZ5R8zwV1NApzyfS/qo9Fdrze7od+iFVMEgjnNfTX7yELQxP3i9Xf/4sbb
LAEOpD7FSNJ5t3hy6ZPEbrwJyIMYtmZulASn+5foNq2r/Afah4da1u5NXqgXMbrRhT2hk+ohIzgO
aX3QvSGtsIoN3nIuzOURIR1UX1LSh47rFtvBvbD850Q/LLnJbUz5BpREIxki5ndrAMzG/OR6dht2
FoGFvu4XvIs22jB04cE+AO6z6C1zqCTCbg5dpU863BAwBa5md/zF1fiLxdDzTBunhpDUbc56tvzT
a+BUoRCABYCHa4Z7QjDGJOff3cy9H+d5j2RD57tzQFrLHTixCI6GT13lYPAcaIPbnfF7z7SeCdw5
dPtPnc89LJZJXZBud9GMXvIgl/7571chfah+txLyoV12Pt/jcyt9sv/zu9unJZCYENdEWBJEmnv4
FxTwRieNqqNhjcdAeOqqMMvv3Lpwnwluds9ZJg0JHPzFR/n3atFzlbRsVmZbuo589zT5XReCsi27
La6DidGAJGPPqW80RWpdMKaRUVozht9sRe5M5uD78SaJOHbOX1Qukn01iWeRaRGGrn8xER1pUW6M
Mpa/qBrEX1SLHjufRdtBCsvy1LvFO+MLuMFErvLSMSdC/l9v1xcPV2S784T7LXLD2wV3j6Wa9DIZ
K1xr6EwL6EjHOelvs7D49lYNubTz6D9/b7PTegp2iPE7j8u1N6TNkQlxuekM3ChIQF4nw6X1uiCt
XUysQq0r90PAoMhKn0qBvqQEw46WI/y4LmFLXkXH0Vy+h4IjbOm3lNyIjJvCpYHfAcf3BNy0Ze+B
ueYLYP7yp2+eQqqEswPIBfYUF7BzyIELHCZiSDOfDwGRCvs8pWm6NWVR7Dykh3aLNlwII9q1arw3
HcJMBDu9VWDVsHr49esbbIZIwRBtGNcgkF9kX/UbwyZwfZws4KqotGZU6ll8xWmnORqjQvuTnTuc
llde7p8aWro3ILU4LeFPAoOW2HAt4tTDxBGQV+AhewgKcopcdj9gy4G4yNryY4r+E4RhNh5bMtbi
Ws1Qw+mv0+DeWXb6QuoFm0qu14jMTbc90iqwHe6l4eA2MAZKqzYV8z71M3MbFr9brZh2aYXsfnZa
xNOUpiNQSYOYKJvTgdkMHgnfMSASAoYY+I4dpIruM4eYpzFta8i5Fk2WuCFBe7SeBnvuAK4ST+bi
j96hmzuFog0usI4f6ljbabsmvPS6GRNiYJLOSNckxA3bBixz675T2KTwFPOxCYfgYj2fT0vUHqTG
OEA6MIYJWH64H3SEYVSVVGhY5XJ2J2MwGPmV7vPQkAxs+2yoa7VdpgpWb4elG2A2s38r380zbRvq
ywNabH3oqPD2Y/33e9zJ6yO/Ls1GYZBA68P+1JufxEpQd+x0CxJhJAnE9uQxQKM+CS6tkQq7xgzT
GgUaTYMF0dcb+qzPnxlWo85q4OHoN7hh1AJwkBc8zfcTy8ZWeS9lxCdw9CfmZA5XOP4eLjQmrJSm
nTIr5EJ8zNallQyRKs6nel/oM1TalC99hgGogSS3zUlB8f3pjqGMsynEwNfXxh4KQX5gQxRWaJot
JgLAuHVx5Q+Jea6HlGvQk7++vkpqcZ6ovVPklmN1W03ta+/Jr1Zl4RcAVXCeG5KhIl4DKEUZuWze
5Vz09cYRnfNkT/ZVUpJZ2OR86Jjb+VDQ17itiXmrR3WbemH+gOyqvkumV7rTV5yhObS7JJ2nsIn3
iV9CnhaLgIx+H4LK2/HFs73rpM9QtYCjLfVNOvToxXCjUmeNpD4sybEvIlKLmaju1pWUKc1ycCyx
7WyGEUZU3xYtg2MDkzn5uQQFzZwd59u1MSinjFC6ICZEMQRuHjSBt1Ot9TLHdGoMj+ccjzRomhjP
4npfDdyeV4isKh5U7o4M8M65SewRKNDSTvIVbILScK6JdcMlaxvHpMJjjdIL7Tc8QBZFft4MjIXg
jFm7pDhAa1iAzy3arM9LHulXBYquCMjPzAIweWHFzUYcFTJTePuOfZX4aIU+x62v9n0cXqeBfVfY
AjdfX7Uw7Hj9gS4xJSwWYjOW7/1sYyLVf4COnrF3poeKnM9jEDABt1uTGxjxoid9nzBpWhg7MtTf
oHGmDXBo9Vs4Wj1Ptc6186Lv7pyVmsTBIzy0yBtZejBckKYClDUNDpXVBBeGagizriR035qul26U
MCsBrgJm7TaXxi5x8/BeVvhoDHgfSUoObOhHB9G1y8mctX5gYIV2hr3Zoy/AUZcDnOa2DCU6v6Fs
Iaz4LnL82D9Kz2G9J6j1ypqcj05vXfAHGfQ1H9fOGWUNtjFqgQad7w7Ed3PjKFq8JilvuleWswoa
Zsw8rrS52uidiR1GTKrnRV0MG3IqLyPk16ewWr6YEdmHXTNZW88Mp51fR93BMtofqpAP8cjHsEb2
aIWtJvE66xD0+efYw2qbuft1OStbde3aGd9f13/xYp0pmQ6zixF5bYqsS8Bb58i9LZZIoaMLK7Ka
8R+sbzSUBJp27UhUD+93YZGOG5n569pJY9jc7ibJSqZIsz0yrJgPhp1ZL22TdNgL6H2zXa6L3bo4
VgN8zEqRFJwS66fLEzsXwNsy5zmLiuuSYImyV+wNKbfCIj+kzIIbTZnZrQ2udcVwWUZYfcbmjPvi
rW0QFji+OR8fsLsheSnVK9P24IuZRo85flaWXTg/HQ/cupIgFcYBH0ycpnOwMG5dOJsae8RYV/2e
WLAjrzvKgcYA6MbDnTmatyiHT5M3lG+r7dsN1q/rumYOdnMwK0tu1wvamcSiASM4EC+zWXeDdXGO
PJ710HoIGp+AU9l1+5oD6Dn1qADyY6SVd3g1YZJNEMpnJNH4JSJ80OnX9SKvhyFcs1BmkzBk552+
dj06Er7KeqLDoHnbmmN6zBEF8qMZDeJCOCHK99DkEh9rRzXd8Iq3KqnYQg2PE1YFhOfoKCQyIGPb
pLhAuocryUn6g8RhSPnfN1v2jgB5wHXm1zBaiLDLVHnF2izvsISDYGACItxTNnLN1ktJh2pmUZvz
vTfK02hr77yhI/moxxQFF8KtNn5rzg+gBw6qL8pf1JWW7jv83OuhrKTLYwmGUBZzsJ+rcRBInVT+
0G2NANFI5VnPNCrpY7OB9V5kYH0LW6LSfQBnOai1LEm+GAmJdLHC+DYKnyFsaPyqWfLv0wGPeQmz
NYuWjf54P3+oqMVY7A9wVgZa51uLXt/Z4bB5wKqGhYKe/s5frE84KxrmZDF5ffl0+MXR4N/biJ6y
aIIzb7cQZOr5359PKe2sRrT/I0FZw0RxMvOE9CmxNoUq0HvnQlu0TIjIwNIC4lVPPLnNVWNWV3kf
X8davaviDmgIwtAQ4dEhR48E82p6+PvPuTaJ390/BeTNFr7DAVDa744FkFCRpccR/TA5IVJt2EKb
EtpFm7VvB3ObiCPOkB/RfNHJIQVuNw4YGwwjaA8onEl0lER8z7TWGUawBE0RTRI5Ue30NdowBbu1
zegOeIv39ta2eBl2gRgfupoH3q3c19q7RAtO+Rmqbr+uHrUiF3lMSS7WhVYFsNGxM/D50DG1NXXr
9rN58EteoxR3klOoxyq3sTAOCpZ+i7jGicWFzHay5Bi9hM+LgVSb1G7nYlycS5cSf9su7Fs+GPE2
MfYM/j+tO1NcaRJSxBlfKTiZTcj2WIDZEbA49QpQkZhlVXgprSk7DvoksP4yDLCCs/7x72/OX71c
SrhMmGmmCgt+788PUdCPsNJ9bs460ytztpV1CSL6hPqP2moJ29tRnqf8pROwRntes7GmRkcW+dVO
4rtffB79MLx7WHilLI6KTMTBir97WJi15SlNVaZo00L0T4nZl0PIeaHQRt1GklZjF8ya++7Ux4r0
n+ZHOzeUTCjPInj6o2uNmEFV9YtF6C+GTnRFHbo6dASYkL5vCdRIK6elJ8CMEsndGzP0whCHadmb
04FOV7FtSme3nqVMt6qPoZ9+UyXpmGGr46jIR9w6ofNUNgorStUOB/WZiS5VfkPPjdAOYGw+UPRw
gLxRsRH+4qpK698bq3hsbEhvqAJs2gl6kf1TH8arEvZVhSOoKE0wEuPZZ7vZhWPm7Sql+ivqbUgH
ymeg4neQyEmoETPRt5/MwepvZPzVDNKYpHhRMiLsTrZlJbddiz9KnxMc0522jGx8uPjGhGZvnfIk
ZvLVXDChm3N47kePxlbdQQllpLFO+5E3ia6q9uuLTfithaYc9Obleu4mUTUmmG9XYNjb9fhQ9Ezs
rUxB2Ql/gYb62lLsaTzSdzkj41LHsUsvkoIWNlwCyJZhcR7RxpYBXN4cNO3eEwPSKkpKZ0CJGvZg
co0hvCtCDpbr9luNfXrALfww+MvtujIU8LsXDW6J+gkzBzeSZZSFRJHiYbfhQ0feme6nNdK8iTHQ
c6jjE62XxVWVy+msxspspyCTe0CmYZftx9lAoWvfwP8Bvu6B6nTzQ9JZX3wSNHNZ5NtB0x7fVoOE
srhFjN1jJWeBNvdKktsNFBNLl74Aa19tYSo4UQngNaDnSDwnaYZ+87kl2XuMOywOHdHPMryW1H5X
+K/9yUAOipcIQhVcWypuc4HNW+XBbj2rwoZiFKWrDSe6pXog5YThNRCx4EDvtyVLgHKo1PUiDvKL
eLGvqCRzmrb46lLilKaZMBZnHk+oDtrP6+cEynk5YZAlRnGpDoZ+XfwQ87cfQ7gOJ9TDa6fHBkW2
70ey6RYfYZcUFXivqvsqaoHrWpDZYrkTyb1TgzurWfqdKpCXYuH7OgDC2aFrjHZlGO9N4c9Ip8Nx
0wf2YQTMtIvHoLhM45BFHMFA1d7E9yHogfNURk/IoGCI08Mr8+EiTNnXkTBjigZ+ERIbfG9T+G7D
HMWGvVDJqgF+z6pYUMbE8XR29iCgzEPHCNYzMQ8VkXUTSRs6mMJjACV0Xzkne3SBBzth+3EkI7Lu
OKsuFn0m3cKzoqHabHp/yaD00T+K3SE/xkaPXbdROBlm/wob6AmICcDugOyQhlIn6noyv3MAUh7h
dtR/m7UWFQPhinMRFdvKbLCnMR3drtUcbIiJ3ExiCgZWnMlvrbPX0IGNF/rxeMvR7asyy9622r7T
VBebaUoKAWJx2JGw/n3ES8Yq1ZCnwgvJuYhpfxWd80p0W3McU5zCPANraarHLvBasLFVUNe7uiY9
r8VzvR5SDXLGupmwyDgnHQlaBP57OjHI57gY4UQhEEJW/ENQoWE7PO9ZE39ZH09TFc+pTLKdo5sJ
skU5ioFpwynylOoIgLVKsIvmAHKG+Br7bsxMf4e9y97HDanxThnyoSDTkyEy5AYYJn8i91PPODqt
76E9CR7dn4+oLzneuMYZo8V4I/2daKuWRLwLLhu8o1CimOxrKPr4OTi+W8hZrCO6FiJsrOgkloQP
VZHqt3YDbC8PLuoB33EdU78gDOderMgOVIWJieoySjp2u8U407U7rMe44I49v9qtf78sySAKBfwS
M9qxlRPFK+PL9QxbVmpGVv7SzjqbqFBbV1dHomBZ9hvGY5zb3aOP0sEhdsgtiru1vbe2DJIca3U0
dflpYXpkJ6RuDmRprFM/zt3MJbwkO1BDQdqKU7Lzfu8nz932wCJ44uYAVjXg/XrUpLIWvl0ckTej
q7Q+NZGp5PajL4z2ysBsSrwToMigUJ89Db80Wqs4DBERzWy6nLqXcLduHutCXOsRFflOLKVF+1Q6
A2m5DXh3M4ZQ2Or5ACENYnaLi3CSj0kdvooFeFbT6baV3SH4BWbqMN5gU9TRsu0mzBmMVdNEHYx5
wJSctTwO4j723GmDjNG/qFLzJcuNZpO2EbFqPaeMIIRvPOp+YBX0DyluoMNIV49k4JazKXBx0yGq
i2HNjtjMeAfQGBl7XNF9VlrVA9fK7m4t0P9EvQfLHmrRicKyObtjl30sEVi9VZ+WDbXKgXU+cyZ0
Efvt4VbdBHicU4qEVNlfWpp/bzsePkMSTnX8G/FUU2rA1xwJhBFioXEdlHeEkgfybk6/dwCRN/B4
p7tetg9hMD6lPRm1uc2oB4RJsV0Hh+lEtG5uVTd19SX0SFVbnzusv3Rhh+9Yw6ITxgPn0vNhuK2j
moqV3B57/O+6h5DEQFW4hqZJcMFNb3cEibrYGDZrGemvYgBr/DQ6BKStz8W6dHd027f+4NK8YrCj
e8aVt4x7rMDnwaXtXgnIFG1FcliNc36Hu+1bUOg7hfZ3vR3A17a4GJyzjNM7vMxJFvrc0JAYH3gb
TuJcyKpjPZyL7+tMdTTmx7CunmDPdvt1dxYR7C9S+Cj367LeCZ/ccE+mT0BVoSD3Aed+ZsnXroqu
x6IstgWAKnfM6/Ps45elASSJKbMzjjBsms7ckin5x4vuDXCOMCcxEKATZPXUTHmkc00CZ0Z9sKtG
MuFJ5W7ue+LmCpNnIqRCmSf/uQ7sGzjpzTnBKLJxtNVmDHR1QXBAA5CaYzcjhns385/TEISlXT6t
vd11D1+/VjVJzkTChEO3OMU+L+lP5QYwisTAPbFWUMM0Veei40RRQwA6WC0iSaML7wJG6UdHht4p
IFSY4ISsZE1yTYP1ed56BgREz86+co8HnHJHy4HMrvCWEZ9IeG+CAjKB8Lm6H4fM+mz4TnCRUSni
ktbyHP0WRfGYn4Ayblt8o7HuogREqZWqkxvZeNhoCrQOaXdsdFtnxJVEPnZwWp8bCfjlrWM3OvDY
YiaBZItzeSiC1tIBRBUtTH2aGzMRw+MO4Z94RNc1uJP5Vf+2Qd51LMElY+DIvkj5ZEyt9zqN0yGb
/e0C5CnzaCeup8b1KLQ2dvHcADUbWTQbzyFK2fwhbE9tJqRbiOAg3L91g+cXDB40jksaT7PLTZga
ZziafNiNNBmACsttdk5OnmHBPgQdGOgLHcl14GVWtJ2Fg6atL/1LU1hQRjntPEYFOjFMnoqKYyCi
G7ou6Pt86+Z0xtcvraNIVVJ4JDgFXxBPRHtXryFr27UUbPIOrMChMT5F64NfVich7W8RL5buoynl
EoYAiC1TTAjX9xAB4bcyMl7joq7OLeScbaX7vEArrP0wRqfU6YmemLuDPd0CDSRJW2sQjIZXmF4Z
gURp81Cb2DrWZZwgtXq/PLte+UIuGWzAguVm/Z3IbW/rWHq7cLDMHWeXo/0pZMBxpZUcSWwSqgvZ
ls6hyqN75k+4M0qSE8ohu+N4OEEuRB6h/7W1ux9Dk3FsOyD6lA5n3hpHiThgu8SuRdZR8aOjg9qV
inRpurh7c/QeR5gddpaKo+uWj55RXsS00oApc80i3TgyU3nW6J4oxsuqcphrdZBsesRYh/XR8Jvy
u4wH6Clvd5FDhTk+JUseY+3huUaaym0wqse0/L1NR9ymWsQwWfPvmHLs8yTYyKU5fi8EAD6fneVY
MSoiear6aE3JTdrFLLyG0lnufEkV0ur1SJ9u01NRdzxXuvZPs/52KubpBK243a1tjbdTjDTIJhzB
ndbRvtUVzWiJl7LDo2Gh2dKCs7VyAqPBrWMlrVJym9a/7y/9ZaewlnpajxvK4aX2rG/r+EK2iDMw
eWyGZCC53Z1iFri0QQ0d5ad17UlS/7vI2y/wBNEHy9TaNXb/Y30lHaN6kd6YA5daCLDtPWdbDe2x
RdPH0S68DvLpgiM2SgRWjSMO+f1AZGPeVe1nx6fCF739NFP5c15Tr2urE5kgbBgbfggzMkNQhdUB
y+1aDzm9uqrpyFywJg87QmvP6+dLI3hLCvversAYiM6y8DZroYE/C0ny0h0jGTyuJWasa4e1GK2Y
Ll2iQEEH8DXpd7My0lOpy4w2RkZahe3FvBFWR66bJCXDmz+b4EnJhk8/jb1U56EZv69HQk9Wt0FM
lSdaFVz4EQCgpvWY8WKHEXSHA3oD+zL2F/p5esTKI4NbPUDkkDxk4Nn2ZBwcGIk15z6onwkzrbZ2
DaZEeDoGmeHiKlaN825bgVOqrE7t1uZ/XO2zCQVeO7bUHcR1xguc1BTp7puQstFXjdyHkNZ+dxmO
ikk75r5tAnmmkTrOSMVHFTjdLmqBDYN+qBBkkbA04BKLs/K1VbTonJE49jhuz33X70MDq5TXWM4B
59NHGYRYMtEuzZN3PecMyNtGw2PM4KNtVcN5avynuKetJtzqyCs3XhInhvncZ+I9HT1E1JexfUxs
tOcVnc2a7erk8pnhGbFoWnF5QOWFiqsgxkD/w1bOiSiMJ7WzENDtnAE50VoDAHoi0LOhum378IlM
FGZYql8ORSKJQnRGmjsDxNHESZ7Xd2RJYzJEDetpLZQqo3/FETWc1XCC8474udNnkiJJTnWaf1zL
pkUAg2uM7t4fWUcCPVQQc36DL+h27Dkf2hEGYDrdD24HP5c8yAyTydFQuXUVEmiCrHJjUmxtSgte
eG1Ar/dLL0P+azQnnm4YvaiWHQFfOpGdvDYrXrHZI7Jhv/AI7UvMx8i+Fu1WnIw93EuGIT3lw2xA
yMpUdd8O+NdgrFVkX8LDFB03ukkf48CjnKqRYxkRMT7EfMwbOLwbW3WsPX0O/2pGWZQ0C6+BnqYm
eByuQjGc0r6ZzimLX4mk8m69zIPdUc02HhkNnn7GmD3BXKFC5evtF/L31rqxrPKPjJBD5D8tSofA
m7D/pRcZiS6uG1efSwydwPpySGfwDeZhGi4MQwCqrUtxWI8vFbY1mOiMZhuwMMj0IZhwJrf4QUyz
sTognaVvfhxCZew8QndVT2qpLCdmkYqEWPjGXVY0bBmcVkDedXv87wlYNJyAgSqsS+gxzr53QVHT
s/ChYCrnk2hiApfH6CERzVWGV/vamwlioCgHRhXXROTW6nZuxTcxJPQIc8O9hlK8jXICzuRiEfUQ
s5umo91eZZQPoVLnsly+tx2xYypwt4In4mCmNSkXaIL2hky8ywjUTYPmjXyJ4WLJ7auSjtqpmxeL
I2/8w6tlCrYkY64GkOwI0ogcOs7l3XmeyRq0iSk+Egh3VzslvyKtwxgAG3NUwFQJz+Y+HOZbRcLX
YXTCXZmlL0QZGHsrwRDnM1ea5/kxtWrcD+hVL/IJeeh47VhNehjVKE5F4HMSyHme3bagp0ba0a0B
AQfDB0j8ZiwvucEDrCwkGMIWe2cxNDLJpDIhZ1N4hLx3S/mRE/+IEZr9yop4iA0FQQon4/3oNnT7
GvIzoZTNUN2KnggoOGtTO57l7DefqiZGFelFeztY1Elw7pplJj4zQMjTz5mfds9LDT5n3RjBfB3q
WRYHH+SA2xkm83fsq52DfMgy6MvT8jzh3U1BuxdfV88Q0/J9rzn5Vm8oSj3aUC468qNJiG1XEmbM
dPKeBKkNb3HzJK17kbk4KhfiBcKgWz6aoMpQdl+llPXXUdDlT12N6EcKA7SAGZ7yfnGJer0Ml4QD
fdPE56zLxEd23wiXJExpb5DfJqODYaBYCpgyK5K/OliS1s5tERdn5hKeVstumrKwrwDQBrHPZeGT
dGyTfBAORXI5mIxEogFO7TjdhD54jFRq44B+mRO6g94UHVUTGY+ZhfNaOfz4pcvu5rIIznZRXoVD
i0e+CLLN4uTDsaJzu5lCwXtnz/WJmGBq5CVRW5XmC6PZDolS9FCC8GYMCSsHDMamN7PuYUTuQpSZ
Y0bxVW75CRQ8hrus+lccpIr9XBokcXTRbRYssA7wDcBadI3D2GpKHyk1J/P/cXdey3Eca9Z9ojpR
JsvdtrdAwxEEbyroVN77evp/Zbb+ORI1cxhzOxGigiIBCkR3ZX5m77XLLj9OQJKFO7bI+ked5QS0
e/KXDvFUOpfKIoo9nc35ZbYnXMp576JG6g5MK9pdZ4Ars8vuw20z7zVvXX1f1fBZvdwk6cZdwCc5
zgWepfU4MzR6XKrg0g2Uy7nTG1fakuHTOESXMM48MtnWUcxgbq5K/0JEHHkmAWE3DoOgfZlSx8kh
OULutIW45AMwaMgmU/9yQP6YTTIcstR0QQWZ0cZO2XHFUxKfNdzn6yHBv8/3IDgvyTxQVY/Z3ixT
DpM2vPAOsg7qxVosLztkIf7QtG7zo6W546WoomcYxPZm5P2wK8osf0kznD/a5EKcXCg3w9lcjo7G
5tZLeKCbNBupXMwnnP3BWb13BlF/acwJzVVoG7um03+0PgjJWGfHy37R2eWuYQBpsMcHr0umh6yP
CMeSTiMn7IfdxHugB39881qtXC+6vzwkSYSoHSBannj654p9jZ+imkiC3HgAa3Ubayc8DnjP2N3J
3T9feiT6HsNJZ5MFuDjyrXFs46S9MTx67WZekxCU87M1Iscyvy5suh+VHKtvICzWDWGCXuAGn1JE
7eskf0mQ0L+0QqczGY1kD6qCs3GhVCqyPL8gZ4zOGR0KUzpjXet4fCfYfduwnoCO+DM6SpnqGFS7
MqxJxkHD98jUeS3dUSfm4tuR/Gy9N4OdF+ekvHVacJ1c/dj5QbZp7Ea7DXq8A2H2nRmxhZodzvns
xlen1F6y0vkZkYB4hZ7vPBmiY4TYX134Tde8IJ2nrepxa/dswBeP56EWOvHFqXliHGDvSvq9Wwhx
bWyD7FKwPbion5UFjWeTRem+cOTGXi3rRx3Jole3xhV2q3E189ceUcMZRGJ+GRoLDRw0Oh7+eiHB
AgjwppsNzm76gQst9Y7tLktTp9L3PiMM6LINzQDqhMPQUIsn4BHDbJxuCRO6ToTg3rtgSzKazebs
oU/JjS5C863sG3ExbO6hCFenH/ZfK+JkHrPBJZpwBO4e2YZL8jHZmqKppYkbbKOl24JH0J0u/dEY
vZYkypKgCtgXLvxR4rxeJmz+z1o4HxEGEHVbI+Zsy9y9YiGJyKvz0oOoqnELa7/cjVootUgTMXl2
MOxpMNJH3tXYHWAijoFdHHLmwA+KxmENRY37r5yO9dJtOqfObvAuF6x4TnoWGpvTobTHneVGyDaX
8r1K428AKBl9ojBnW0kMtB9gkpQO1XHC3RePvDl141pPWHyKaEof4KGtBlBJUAPLXAr76AxD9Nuq
mhrDCl5+f8ar4tMSJFXebUqD+SfcS4KBHBJIJ2di/U9FjEcHVZCD77tJmP5eoPPjJhgoh1V1akjV
DIvA13pM7KuYuwcQqP4W8YyGTFz/NiWV9T7i2dSAb9a6+Rw5brYuYq/HDw+qkpnfpSRU9cGv05tL
J9MSWvODm5mZBLlKCC1qqd1TE7uqmr8Kb/AuWb1499VOzwG/hk0oAh23LURzmOFLs0s7zV8HTfUh
RCHOSR6zoaNBLefg2Jl58ZU1ZeQwfW7a3DthIYY85CMEGCdpnUwo2dvi4Gv6keugpn9jeqB625nA
Ayx2ALKqqv7MmgpLRZIfhxgJkbYgZDRyu1xX0YEUTLZl4RQeGf1u1NJtgTjVTqggTRg7h7SabyVO
4HXh3aynoDO0x978aXsvVvmWwEN6TLqJogqU2ywCgtU8F9z9SI4nzJgoY5tHU8duuGK01c3CQ1/l
IHkbtHfkgDUJuLCFhR0/s1CJYHSyXJLuLnDkKvvQ55jgbYub06A16AyMYX2+6hwYqAFH8DFPX5ES
7D3MeNZkghD3JpIU6ZtMfbxOXrE3qLWeAM1J8GNGGMageyso8+FFE80WzfkjBLLqaLXpY93MkI70
4We6kNYYRAJFNXsYGR2UwXU/T6iKVs0cBeuoGsAKe9nn3IOyHsv0RZCC097QCrIz+vii/mVr3IME
YJPxkrJmQ6226zW0kI0h8ocUMM/YZPo5dCxyPIWgDq3sn6y1uhORLAyU8A7C2Cy2boeKNoCWdILp
9ckzsvBmksFCU4uKup/6eJ8X87KNtZnsC23Ubhqlc/aWdnm6Nf26OPznXbr1D+WP41ieiTcJ5Y3u
Wv4vxh4ncsgPFtGytpLmZFjxtMvTwJGhXMuqctG8e8nybpGIzKUdvpiuzfOPI47hWHAAVtzsS5KD
lJRMTNE2H5of0YBvwOY+h7aPelIPj6N2MtA4sPRlQqhUmZycTC1yE2AI6VS6WF7VAu4//92wqfxD
foH9CiSPZ/jC4qCQmqO/yATqtqwmDxYGZmWI13pFRSxl62y14Is12Aasz8rGhLY/AeEqvlJx4d3J
kmc13m0dwflcdF+YenbrGOhOVWXzNZjZ9edDHO4zi62mjVpvkmdlaiGj5n/wkYWWvnFamtBu8ZZN
ASlzJKrrvYnL5AFH00YdXRQrTOjs5o8eL836rsEPm+c8m9+zRD6tchI5xDnH/8wB6BfLAR/9c66Z
J5K1mWC3yNlz8h41qc2s2SuU9VuZ5/neVjNTqb02NbolId4N23pTA+WCqmsl9BJQiftzMUJr2yVj
T3gaQlJbYpWB/eGYjuthPeeQvq2s3OHng4WQthdhAD8rPQYvuUGo21gsb9lPpQ0HlK7tLdI/PCu+
1URCs/YZvYvLCrO0GopmJp/QAAj8NqqPuGLyI7ft1AYlogl06qmmkTroVZ+bOSVseMofPXS/m4jI
nxp3Hqdq+kPNw+rIhZsAtqVLpw+ryIvfOVScf0pLuPZ1gWHG8P8bi09iMnrW0auu1YTTGAnhC8nI
LAZ0qrOtH4OgfGj4qFubWle3LKs1x+SzFouYRQwMljAgQUNkIzqpIeI1GQYEdfRe1LrFKwG4pPuQ
tPFsRTE+oCwt1mquEjSD2C1T9aJuVifRv2be8FEA7VzHQvcOhgGVy4tqUl8QbZDjUOsb0n7/aAID
vYHou1NhtLDJQ9hbXL7DOjOQv8UDALisb0lW/kz5jq5zoeNxPDiM3mARdFsW4CIi46OBjHhiiHbJ
2D2uwooFRtWw6c0NA0S8HEIr2wJNrTk45hua8QFqryGicKPexrhr6Z8K+0Yk3BELBC4Ct7KePrLo
igUlOFWWd7ZA/HARi3afaVi/GUJ/irwMTQv+l7lp5BIBKHm80EQhReshT5BPGsFdRXI2mAzVDavf
x+bw0WDagOusj1sHrx5Oa8J4RUgxDJiaHHTx6BZEsuVNBsgZkRyLUt6+dEU70sG7ecs55Z/VidV6
5s84mz+r//Cb5bNVip/qyS+S4LWX3o0etxbWLs4KDRqlKsgD+dyil0Y71tyXjmHKKNLpibUnpGEL
9YhQFP+Wzk0Esk87GJP7Rn1KXB0h8qvUmlm4RuByBH2yw2arqGDCtZSZ8POl7bD4sA143mpL7vFa
ntLS2HiWMW0ZjL9EcrBP1Ga5HfPofUiM53EG2OMGEH0TvFBKWjS41WeWizvGjidVA5DKQDlL5IhO
v5zaxetodXcVhVkIDWBx+8PWJvG72+Uf1jOHxbnlWZbpOzxSv4o664ilXWyF4zp2h2tVRYCmwyl+
itPkR0Dy80G3vqi9j1qJqVGiKu1iRoxrTAWXOIZw6i0O9gfju4UYOXGbP6Yg+Da5rrevSrYEMPZM
o8xXvVwaQCfOCiKDFqNhN4L6L2uoURt/IN3aMKvfyA3Nf5gj+etZLrcnUl7L8dT985f7pWRpZ0Rt
x+K1mj+ltVNuTMCBoFABTotqGHhzpvCjbOjTDCPV2kGdzW5O4FEcEmCRyoFrGqYvgtUo5tu98u50
LpYDRLgEhkXff3Mp/kN/zNcsXDxUKN7xJru/SCRb0gGpf5D+RZp9AGJ57JfyFd+BWGt+1hyqhZQD
pDQEPzFy1+Le345iLs+Z1lOxELqNr+h3tkrlwP+bTNKBSQIEQ0IZkEb/qomuzWxKGu6nta7nDsFV
D17FTtozplsctv42Qxt/aAITG+y8VIdKl6MKK3jViJCgPGnOv/kWgVP4tXDgC3JME6aFQVoD//y9
cDDcrm0TVlVS3WjiD+nsbcYTc9JM50QBQ2ar3cVntEqks9qEdCOO0r8pAoaS+0XI5HDwDv4utFGg
jBHK8qYYPqm3AbOZa2agjmjdz6Uhgx8xW4Ge9FHOoSBLRuAThDd2CAZS69hM2lMqVYHEtoU6LVMf
V+e0mZhSFgtqIG8B3lmXR9MofiZNyGzU4QziR3BSY2XidCpGWe1eFTowE9ONNOrPXf1YEVb5OOXl
qrXYZRcavV0gczuNKBfkiBJZxr4UaAp237ZMv6Z2pAPEJRUhNQvtdfbdN1Z8mJ4WMgzhqrXvRTR+
AOHsTmrf0Ju5vjWYlcOLofhLbADp9jN4of5tqsMfdtMV7IWS8uxwsDMicU/qe4dJv1j1gyETOkmZ
bn/6YWaRUjsOn82+/cQsnPM8e6nJOWFh5Fxp0cnvYqoj3O5c+lZBWc7IQqUCNGzj88xaLlM+FJfa
X45YqrSdOyfReljc8CbosssaEXDZs4mUnRgwD0IQJ2tbNARDDWVo7+cSQQzVwHfRfm88P7s2oZQP
6mQQEo9Kmo7dEVduamjSO8GqR2euNZp7O5aQEMenjyVsqqVAewQ6vLWMIXogIOUWoWBf8R9IucLQ
20SxICKsNgnylMvQpWi0rS0ihHW0qBiizc6b77tmvbEwN5AX2OD0b/r9ZHo+3npaKjNJxq2UmjMv
V5gAk3nYyG755KDjJ7AIR50D0ydaTFaidnxNkXutlAB6kjavPhmGu7MGx8ERaSDVfq69DpbMVqHM
VXoLJa0GUk0gyVxex058M8qY+SWbtol+iomjdhHEMG/Sjn2yb16sdjsMQFZxVFAJsRQtWJ+uBnGX
skgJmNKC9foA8oKLDXcdsQyj077XXBg9StC1rflA5j+leW3c5XBkAPzpSlPtsaqBGR5iKCy0a9oU
3xsDW5jDj8ZHStR2RI0Qwfg0LNGwrbTaX7mgYFZziJYHvdHazeoHdQlpi0/Uc0w4Xw0FfIzMiwfl
O/XtYKeEFNh1+dtY/appFsI39ZNvYidiN/phlw6hI1NPKKYHTmDQv9cj5kLJ9Eev/EAm4y3se/1k
RFiCYii4OsvAda0ZDPGX5bqkVEbF5NjbubFea7Pcp4zeb1ZTXpoWRU/VpZIHH4pd39SH0a6ntYMJ
90i/TNoaLJswtIrDEOCYRHmiRLyxKeJ1HSLJzUxnl/XiIxE+cBqUMHDLSaZeehIJKmY9lgi+59ZD
X8/LvgFFurNTxrSVn2nrvmFi5DbzsZXDRRPbHCtUjenCtLOT6NlySzYCwbRn5xafEy18k4yyRoxH
USJibMb+exDn+blfiqvo42M5avExya6Uv3tRi+mWp6Lf5kv4wtJ7PMpXf27FxZFBcAYuCBvgotwg
ACh4t5YoeizZT4WVLMaxl7OAi5aX2qBWtDAKeW0hdmYicPy5qLQ9EbyTapYy0rg4DayRuAxYagf4
7YEFkvJiaPsMi+klrItzZpIXOQA8PuXY7wSYhTwyMPUa83gpjeiTvmA9NIIt43MgWhVCEJEbzNf7
b6qjVR6qQYqbLHzIzzTCcq2I00sd3l01fht6i1EKi3S1u6mr+ueyVF/IxDNIhivCY1LFF1WJ1oH9
XYe8jgjf9vaHYkFSyh7iqyrkaiaNTCPtzZyK8jTieIlzf2WUy2mGa3n3gAWxVOnkaQ0XntZt8iSn
wvBeweIxaapYK5FUq+c9GQSO3mwNdsxgPnXQ4X0/9EcRdkfoldLwSUK8Uw8YJQfscBM6jyF86zv8
Kr3Vk1PP67COkoXgroXDXd5S/yWtUlcA1POnZGRzOQh2cT1Pgw/8R1XRfwpSjEOjIVFs5amEcMAa
oYs5zN1VraQaj75jm6UHqAI8n+45QcqtJmqqUGTWvF+Q02yjouX1rH9q+dQeBulWzGUtnpgOFDJO
wGNBuFJQ69PGcGqYuolxohjf2B5PVuKQaaA29H01XaSovk7S7lAlP3qiGwM4qGuyRK/57LWnDipH
1xXDIUK9MlId7TWiQdZtnZ0DiXQJfaTesNNWnU/EWoeoV409lbg6jljYp2HA7hucWjL0H6rFr/35
CiQ23CizeDj1L6lJ+ReFtCuttEcrq39iRvnj4FMXk7w9rrIFjkYSa7yO8tuldhUaInK0xSxwvOV4
1+jCYDqRE+NeTRPgXwbZ30AUV8ghgeQycs/KGgLk2d0zTpzJaqH5pG4tPnKiU46ZJkNbc54lSa7R
kpIkupJdxOLFP5ZeOFsIuMSUVZ44NEXybdahrkYmgrp4Wp5TLzloPOUc+cBF2Pb57OjGriX7LrfO
mKb9vV4M4EGt+JwlDUxyCz2iPkAJCjLCCmi7FiJqgAa42V6pV0QGlr4WybEbDczoHWu9XpBs2SKy
s7DJsGL5QyrNmA4su76115UIA0JofJbbUsgtgXYkMCKsWoipdhiguq9pUBA8lpY/cqjMfDNYXNVM
cJAzRS2Tyv4N1IM+De62XyJk9yiEZK2T5xik/GmuzySON/WU38ST/7LomnGppXWRVeWrkQQ47+UY
R12cREMaKyvRyLiLk33V6g2SnOVcSUkoSZAEBXj5u1WbOT6p6pR7jzaz6qvtTeTvZuPJMAThgpaT
7425CQm8I5vOBludoXNcge4nqMg0HgrmR5sqag+y4Ngo4VzgZe9tZRTbCYkiAqzuUBdxv6qY8ZS6
VT/pY/kdPvpR/pCjVRpLi1Ajq/2W8qPW0+mmB8UD4VnbZglN9JGcDdjoP7SgKnZKWZXQ4oPROOQj
iIhJ5oLwLZiIFl4lLExXTVAEJyVOsRP9cSy8hW/mlqhxFOrd9LOo5osaI3Uls+Sos2hnRZkcxzB5
HUluPyIAfR1aSqmxApc0ix99bph7uvt8XRueHDZvEbxOD3OF6AlgFZkVBGDdF3ge6QsVBg3lqFaj
LAQyDtN/d6ekXC05niR4UZSFdnwa5uVVfV7PO++EOso6Anq7xmS0HaIiOKiyMgqJUelc9CxLxtwf
qjZY6SwDwKQTykl56m8RVwBVBsC/cV1Mk6VIngIvoXKom62AELlLqii++jSV+8AnCmvOJNumAxBk
Z96OQGVudxdFphJ6OXgcGIAjnwk05+BtjTgRtzwnAV05HZRaVrXRIncQKiLmIWMl2+qa/RTNUflA
2Pg2n+Zkh72Zu5x4qT0Zznsl+5ok867nPWt5Gw4hVjdSOhJOSLLx3ZdQs9VDkw7VdpgM7a7d9ysg
oktQ7+NgZpfDdW4MfXSn3pjgvr5MXXlQdxmmln1uEGzaIugBYTesEsEWRzEpZo+9nNVC+U2xaebH
sqZQ7YhO2NgDemX16hRIMuNoau+PbtdziiRJfFVPM0ca29qSJdjCNcSqV0q/yibFcES5OcLH2A4Z
Yhi3dY6LlwBgt0kMkaSIJirstd4b+XpyvmAJJJ2OVeAe09VV/X7b0bUsFVpjwl8yrDalHOeGe/T/
xWaYeXZgw516TrOusq29UszGoniKYFLdUIJ2tt/hmS9iQtjElzYyG4KNjlQC9IFZItZuTLmpaink
STUZv1Y6RC+MkFYdX/o1JJ946lmRiZnI1FXoTsQJAerpyW5fEeGVXrB5BStHZDm4rLykTyh3KN+j
T4nP8mToKLajLNgHIriq50rN6AZw3ehb+ZzCFeEVomF4MGWRLcsydV0oV82EZYO2rT1A/JOojQY9
iXbMpt6XSVJ3K9g0Y7AZcn+6uI1+z49yxhBrQc3WLBf1V5gP8UmL2KKyQ35KwXFOfci5Ghs/xJLb
N9NGYlW67buRYpBxfUnH97MfXYrIIRBndfuHYpw3RV8/x8DqCQ3QWN1KLbl6JGqui71BGgKEL1o1
5maO599q4V4UK8rIydsVfnAd6vBZSQW92X4nu4LUBKnmRFEJhxWknWWdFKBrYrx3AsfxMuKpOMbV
9KAhAkHNEX1N4o5omJkUiEl/IBzrDnBYCqdbITEm6NdnZS8vFjWTEgxM2jZ9iNik81onL2DcsnNq
TDvsmPna6a0nlr/vbWBG1KfoRUN/rreBkdEixoR0VkyxHOmljO0ZDI5u0yIEvGbWMkQbKwUEooMW
WFcVKYuh49UnJhIFSNWCW3E3YI3bNUxrOrOeHlB3vE5OHJ57m4Z+KoejoVX9Tkvt6ahoA6kIYHCl
0ZsyMUzCqPZB57prRzQ+q4vRJ10JUSA0eGvHcJaM88ZmECJtvUw0yLv2rSc0giXNQDTyFdjZWqsY
wrbBvO2sGQlNQvYo8x72hX1MVipXj6hgCPhQUe7i/cgMEY2ODJ0LDREMzqZvAyzMQzPo+8FP60tN
C5OyMoGhALfYgodsuOTTRL1E8kbDjyGELiGRDOpc0UNyonVxDtNMoxvlAW9Fb22YDZznAFgFAIJ3
rYy8dTHPV8XmUDVm4dF1x3Ys3UQsVt3llknQUB+zhoH7+zqLIaP2D84KVAHEHOtG+amWbI9+7l/I
lZq23kBUZq5VjPNi6wct31tOMvOhMzjKbSDBm5HgddLFbAMgQf1cke96RTh3PwacyWcTQun5kAf4
ltKEazb1cmdvVDzoT7Lu20chYbUqp6aPGZ87PNyoCjgGEsQ0kzs+ZshP161uOODkQnFwArnHk84W
A4XVbolv6cB9FKc06iaz/bjCEQR+mb1DO736iWntSU44973d3FXwJFqSriOf8qKnBR9P6tFR8+ci
qVFOxd/LgOZxLpMzjsPygfbqN8hWNWj7dTIIssRhG2PqoNd+oU9mWdP7E0n2axIjSHFNKUui74Zc
ZaTgHU/lepJYFnX5K6we61958eP5kNRWK/Y/cklBygEKF8knzdXCA9b1A/o8fRVAA8IlZX7EOXej
Hg7ONoKPylg8o8daUnPVmgErA7u5ZXOeXoT+Wyezwuf9+vcDqQjYxzNM0qF/+fuJLgOSYpsT3Cj3
M05EDCrZctRH75XkZEJuDcvcGTrjWG+B3UzwwYJCTlyVZCLxWURAGzhphdOwoErFSfOoe9xGw+Oe
pMdJAMlHzPjUoqzGHwyCtomynYZ8o3NPzoC6cu7s4xzBOazj8KhqCM+ZnnIuKPn/gAKTE3XTnGPb
RLXCjGgjm52QxsCs82dmj8axy4szlyahc56cktLx6CgoNn3qaMC1nYdF9Ihk8JXbUpmgDznl3C2T
GYP9nBRkdOjJGoHnKsvbfl8PpNR2YV+f08Iij5LWRi853EtwUlAth/wM7+NSTMgtGOBxBzl9+jS1
ZMmlLvm4EmABU/BUt86rRgiEiQXj4IdEibRW769Uj+4hgLUDtMp+/8WSTMM04tsvmtlY6UMbXCZg
oPEjvuLcH59HzLQIWZtN5WM7CNPyYkZjurVktWNR9lSmma9myC6rgbRBjLuEFntFPKxab75GY+wg
CS3tBxyjaKvQXR16z/6GTxsHgKxXs6TCuQ4ayUCutC7cLtnMRg+RNpm49cTeJB4YMWQR7AYwq/uE
s9KtcnerDxTcoQjYGpArXo7WfTAYS1xkR+KykQrCdafPyHjS3yxIzf9mpeNiCGLnISzeft6v79ic
YyhmbnoH1jB6zhmxLdF20sgGaUQQ7YyGhD0J90oliD6SEnz1tzUQUbVydFqi513pbgugqzcuyTTs
M33GId+QpUvezo+MVmEDbObPFIf/EVZtGXK58ffHzWPLQLsgoQfwEH/hBnD/F3T7wL8UGixye2dL
3hw1tT8/tBjKstarX3JBddNr9IFcINOabnq3lChA4Yvx3gcAxRtNOzdNF66zKfyhLRk0KxujsYfW
ARsjDsWMjSn4eHcXmvVzkCTuIXKPaj/gtSC5ey92cDCASLLEtGJzy6O0nOIKHUgdw/PSK8x3d++C
k33RFrpbugekxY7+2EneFcI/WXbh686SibuWKPs6Li9CfDG16uaF+WdzTGcG5OFbYnpfvBbpoQIs
9h0nQUYxtOG9vk8r31hXLQi4DlTOHw6FKs5B4wUD7VWyyWofM23BC7WQLK7AIoUjAOiEt5AKH6cm
SB7yWjNG5J9KhwXn3JLV1Dg/WUIywZ2/YrgtmJcBp07fk3qk7Tkq45saioSwFcsU3bicQu+6ihAu
zX1y/OmgFqGJnF1Z1XvGk7y1m8LFCX8yfaogSYZjWoq3VPKWlgIXGDLXe4swEePMlA+/lVy9JR3q
cdID7wVlTNZlmTT5auwsqhGJb1UjSCJEJpqked3KkOwiIbC0rwryHjvthzVa7rm0IncTRj/L0P1I
QmIbMzRCFIjTw0LbYGCcvg/XUxPA7Iz+VtjNe5RCt1R1tS0lYm7NqCpNmaFKosKIXnclqvhZbZkT
U2I+Sn1tENS3glSBeGBkPssKlNZEfuPn4o3hVHzKPI8VfBxv2V5EKIOs+dwtLH0ZTu2syHnqwd8f
VAPbWjvTLHGkyk8vKpmEpe+aaJhuERegDrI10NldSKlImids3zO5JzK/eMnYkGTbcd2W0Ul9du2S
+JM1w2tUnYqOPwHG7mrudOfoF+jEcJosuAz2rKAYrERBTpgBwfFdHBv0BxD/7eECsQUqItkzqIO5
eSVVo2qwa7G+fbJYqoAOyZ7DhfGWSq8ASmGtHSsHaVDhrWkvhpv6Ox6gq0qsSJj1UH4s4CibQSpA
yVCWVWkiF+iugX/j/hiyvA871IpL5VFdsTdPE3wFej9tah8siXIINoTNA0sMPsIFXRO6Y1R9uovj
LWhwBjZGRNhaT+CD/wot5E+QfSBhYlNna2sRYipV1b8jovPMFbXTigElNsMApAj3RlW9CdSIU4cr
RsJjH67UrktnwF2KWAo85R8YMLWxQ5IN5MRM6AGapKB7CDqO0sAhKi3V/BvBn1Ab3HE4EOL2XC+o
o5cieCPYCU1Ehu2kdYJr2KEvY5eDD38oz0XZftOmGeGl52I8TGYG+h728/XAVOi2RMz7rFrXXt2h
/RE1U3pu8ZKoWsDXcdX20GgeorD9iP05vlftVewc9ckwnwu7eINVGQEqqv2NI7WejYXj1iYyaxNl
DVK/gVlnqGMsJLXvcSGleh8lZbdxyQDU8qG7hkV0LKfGfsHvuqsSOXysSGTy2B7+jhujsDB/P/59
S7d8YduWsHVb/wVztVTmCFOW92sHTAW3K+PbdBbGg6Hn9WYAEUFf4be7XG45qmT5EmH7eHUYtMEp
G09jTVMVxgyubG79EDvaqwFtUmuBEy45+e35kujn1BLfXW3a0r+XpxZlNU8pMuFCHCBHwZhIaR58
EQcbG3PNxhtxEmhkaRw0p0fBWNhvmvYljGN7wzCBhPicvOmCMcu+ckO08PnDQAbDY2dSrqSLe+pK
uhZ39oxDnAKEkZL1NBICIonbrKuwF9skZwsjJyPqN4XU/4ZD2pyqPn8eR0S7kXzfW9ZbNWrZ3UGG
a/SUaUw/20hLJI8x249J+S4W2jQ1I3BzvExaxpdraWsjdr4oeAqygmITCHhS9jPb5mWrlIJVZgfb
BrWdW4bzXp0no4RtqCF+b6brwvQfW1rhdRLLOJuJLUHr3vVGNVhFzDDt2prTZqPGLOPsBjSe2SZH
5BQs8YNpM8tU57tVtPnZDvxlZZb9m59Uw9kNvvfGW51yecT2YKFBWw0QIdD5QIp9LGRRJ6TKWGlF
SkB7lcnYpWNS17TL+xQO9dpoKsxSWrgjz0QVkIoNCGW9P88ielLrR7VB1aph3JpaevSF/63Cq7ou
6hCZd6az6Qqyqz0z1e/Zlt8lkHNPzpvZKlNzh26Y/WRoY+ZHFFmkeb8PRcOzJxWTakQXjvh1vX48
mhz1D4FTLasyCrJ9o5e7JbJv7H8ZPcYMfhnsIy6JRxJF5CIZlRijWMu61Lo1rlzpQW6n4cdEGONa
C427BXUxJ2dtLY3UR0d8MTHjiCCtf1DtsIkIENKMVl8CRdot42QdAoIlkR4WQHsrUi//s/zCk6S3
vz2lLkY2aHSm6wvT9H+tMEcdFOc0Mby3Jns5Od0QPKh/AabJGOulEZ4m+89fU7/RuU63EwbiOJvH
y4L+zqfYkSmuwfDt35+vfqY+9d9/0r9/d+KJYR8iOqJ+hd6uigKlKK6SZGtkEGpiDKBkFsIGAAik
F9nl/qud9WWMY8xR8pfun3j/yH9/zBRPf36045YHvUAlmfppezNiTPN9ZXjHxCMlFlOde8icWrvm
qCqe5qKzb6F5w8hpP6lfMTuzuLSWeL5/eJjkAw+CTrfgnrWy3ltl3F9jstevY+YzLAvLuTvhGN+H
8tfUb6gPwTVhTyv1Uwu5CNz3y1CY/dUqNLoX9cGaGV7nMhiO94+Sf/D9s3ot+0O92v+rZLX/K5lp
hsxGIVbu3pD8IzTt2GGA/frXzDT1CX+Gpnn/IlDQQ6vs6TqkOPlU3EPTnH85BnlpRATZFoFlQkLv
5HKO0DTh/kv3bZNQNRK2bVuQjPb/Q9Ms+1+CtAYS03THVwK1/01o2j9DXvi/O9yZDCp0iW7/5eYs
7Ry/iO+Zq4XsHqbaH7MJsSANR3ho4eKsBow6jWu9Cp2MXBcnQs4cJnOcvduLdw+XEsShl0Ys+2UM
f7Y1vcxfvpO3++nwtxwiKeX+y6Fh0tGZwhOeqfsmss9f862SMcTdEFskbTugpxJBVrRbeBWTWyM7
8RNzXZqaJ1ba7EFUb09RmZBSiNOGMPb5WMZpDVOb3igPZgGEgUk5akrzWFbt/Q3/PzahSvP4t69U
5nCZJoM+svEYav0iSs90GXtno7tZ/Kn6kC3FEs3TtXTado+cpz8mYfM0V9qyKTvPeV8C3T6DLK3X
YmT74YWleTAinQ6gF0delgKLZnYQ45IhYqrmL004HszqI2gn8wnMZvvcWdVrWFk2lk9AX3jH2njf
+URhWsy/sj44Mh0ynX0QxcUGgXn/6LWfdeE4r1PNNNlFzeQK8oWD3tF2tRXmEfxZJoSuZm/jAuUp
eeoUOpP7h9Z5/c3OBtAuBUmmrNSX8UVL+op9Kv1d4DdPXZ/029+88r8IGnnBUfgzIZRPjgmb75ee
ftFM6AAj2RpVxdyrR32d4nEBtohCJaXiXcWBf0xq/DdzYVzixn6doyI5JEib10HizE+u97vIBfMf
70YeU+baCMl1xyIp4hfuY0OP1w950oK61quti8Xiiql2BFxRQyjpyo9uEsvN6nKdhPDRYZUt8m4f
M9c6TgHoItMbjLOVolLIU/tY2vqHN47+Z5GUpF+QtxJUwjl3E3nh9PrUQsv/I+y8diRHlmz7RQSc
mnwNrSNDpKoXoiS11v71d5E5uKenBjj9EsjoRHWGIN3NzfZeOwIopcWk3AEhQs4x2hi26oTZdBxu
/uXz/mt75vMmBQQWER1moU/LAnfiP0SvZVypXYhHhUMD8p2+UugPS/lWDLK59ExAzxkR9Im07l1c
/EG7guAj6cZvaS7e81b916L+/74cUkngsHJT2SxAf+tZwShpcTmgx0Zc+YYITVsVKhO6LvB/5BJs
oj50SIHb8dXxvhu9Eh97DQxEpjc20BUOOv/90/nLPcCH46jGlDioOxpYyr/BlO7oWfQrVf6+m3Ia
Djp1rXGPArASKATU6MUdfONfmuR/L860xm22gClWgzsAWe+UuvGPb2TEqRyx2OSU2NmrYsYsJnrp
L7PO4FZsxlZyURloesLQWxCJ3T1aWbmccvRwEybEafiAkxEM30pD/dDUwNsHqkQ3bznGv6zS2vRK
/rn28Uqhdlqazt4ENOhvt1E2qmGmGgQGjqb+7k+O2XJQ9bOqdp91puK4FIVSQyAs9FeDRIzBd737
rGWN2vaTTrFcZrXRIybT3h0InsHCJIscohhXXZ3qh7bo8otIq7vTtWQ55wRcNm58HYrhzR1EfTFT
EHljo+bvoASGfzleWsbfX77KrW5atmZM/fxp0/7f30PYa+EQ61T5SRW7e0WztzSaGB40tXIEnk6P
Z7SfHjPkBz5i/+Qonr8CfPJbjKl2m343FGH+8Il8OOY0X1a+ThhgH2DZr6umRIQBYq/Ugwdeot8A
kqOTjYh1Fage3PYKoETYOTemN87aVfIPD9ovh8roW+/19WTjo/s0HL1EDK8EtGab6FQN5HilUAd2
Rsuo2tKkv/RcYRIsZWdkPesXj7SuHaNKiBYacR0dcqJdIMrPeedCizis0vispF4OygM2ZWnE6r5r
M/2ZmmcVHuZr0tfLDuomY/VWoJFgHag8m5YnicyLGnPNrqj77uBYPTtTkbfELAcFhhPaAQChn46S
uZtEWNApS1d/F6JcdzF0k2Kyy7KyyGvkFftBtbRdQZL0ipUgvxStIANYG09GDCdv6DqxkWMNCD4a
ql1kEiBd9wFDdhxpy7FCFyv443vN0Gk+h3ghNWtPNolPb//uMmo9t4L1GcwxXmm6ratC94y9Y0Fo
aC0junRdWK2dkFNYN118w/Rgyh4Df1w/G83uFtKzxAkPEbwb1VDw/VWKBvEF3J1svP5YjNoH/nwy
29NAOVL6IwfluEgkGubS+aGUYC0Uj4JmKLNgFbnDiuhj8Zui7JCZv/zY/waZIOeUIJxjankwQCAY
wj3R7GVXOqTGVu0VRozYOxorgIaxAHSDR+Zh0SDSNX7nnV5+to4fLTPZ+PA4KKBErhyR90m+b37K
x3oJqyK/NdFnPeVc1yDzGDlNC4wJYmTpIua5ZSDDdiYWIDjl2ip0SvXDdwIkhFklb43R0BpQYZbE
RaYdGlyke7vT+o1NOtFSGZNfxNZUN6dA3pfRcJgudOJL0qsLLcbz9L0myw5XLVULDWBl4Yu6PEZt
V5zKcPxR5Lr1K83IpIuV83wjOKbD6N9HqJfT0RKJREGGLhdgAg3AqRAy7NBGWWWbG02B/JF36mvk
E0KhDX5G2oyDpigSm8D3XiRfIYP6GFVwnHvmMWa6hvQk5750i0VTinBrZY52wnjB6dHI4r2G7HTn
Op7EgE9LWUw13PxPoSrZNwX+0E71A2tfIkU6KlbxFtLJPrWFSWhJ6VnbXMgPP6gIKcCTtx0SLt9Q
hP5BliYSNdfHKF/an4UYTaROezg68SmdHgB2x5uhiqwTmLAttnXzMf9t0YCBSLWu5BoGaaiQZLYI
4dlAABsnbx+h9I5RfMYOwRwEXzbL2smqV/YUMKhmbTE35F9lamUeabFah95tfoeaQ6/fJysopDm0
ykkmWjh54+3mAgZ6GYIGaRuPjtlBqvZya5hWfJb2MC4rDWYuELVwqaYhK4paa0DdgkOjt+kzRm3+
GMKrb/jupIsxj/M7QDr9IMplU2VOf04VFFGhJeyXNg6ZAJAP8pZ58DwjwgcgpLY/IwkMue6qehuz
rZyLUhLMDONGalkGywGVou8nzt6DzrguwFsuFFo5dgF7JUt/+DkKDbcYP0s/hDFVjS8t9qyTpMOz
6ghcI6AkWJeEaR2cQF5cTyQXmcM4jTwGeGEooruPLi8m+nxXK+S46ungHd3GbXfeTx9/+75g9n6V
VopRohRIH5VvNGv75YC0gbFJNFzJyAzxYOsr2EXOBu5vcKoF2uV+QA8U+2r/Of9Up0H/Zo7dhwpn
RdjyXDZOdjEmU/PX9uhktQWgsFbXgZ2FIOXT7mn7boGfIn4tRNjdufs+bXMkBVrDp6SHqr+JbK3c
GEhjd2SKkjY10VdmjIatgjCsQqBSRIalm66h6NZsNiZ9+EHQwrD1C8VgeOStjc5w99w25jHEWYr1
T88WzbzBx/6hkaly4GiUbcfMJJw+aem7RYN71sMAcviAZVUlokqLi34PpPVPmcri4EdjQ7iVGl5E
7tHI95t7rHRvgsJo7+OZYSiHyKV2Bv9uAFde9K1evXl2/MOrWcrRcy1zE7Vip2fFPmh72ltFFTxU
hWHqMNCnzbunBT5xYx4qaZpHN/UgOhj6+C1UrgO0XC9vX/Dsc5NrdbC1DWYnJFcOx1wLtsZ85gkU
tT7NJy7X8lvsXYIAT7t/meJO1EitL5oIe/iAsYNPxNm5VRt/xqly6S024EjProK6elso+sUUXXUL
2FFX9mjnmxac48kwj6NAfk66WLFyvc7ZuEVvHr1+QFSkoph0UxDREW7zsH0JzWx8kRROG0fku8hB
1GKhk1yVZobiIayTTQO0zbcb/V5wTlolvtqtxyhHYuYkyxbYRGCjWom7+DQ/9Lo5wPKjt5sHSbCV
2Ep2ulsEJ1UHiGzj4ZHOEJ3Jl44XZhy669Ss+vMhi4KaPjoPpgDq5NjDsJlxF6bv2pu82YXRBkoB
Uxyv01/TCGV6CjY2iqAFsuOr29hg/tq1rv+KqE+6vX+JshHqX+5eAfp3V16gvambQj7UILxWSrfD
sIMYXnN/9BRPS2f6iOrBojNuy/gUlG58qnDwQ+qWxxI2/92kQ47BNniYkwwUtFLOhNAiP6BXGuSS
6blHAUy/Q/ZPp6QXiqsUBaJaKCuiwKuTCKxoH4sJgDjyDFPSqfLNn0FWpRfICgupt8ZjHuUV/Vjd
JPaIknnqsnBT9V40ds/sTY13qYUty8ta9BqjXamLBJrGA1LcItLj/KhN/1vLhrEStQ1eE/QOh9rk
XwA4L3l7IUQyVtnlEHjtMY6c/J0bemPlNPgB+DzdskmvlQelKdfrabWJ/Fsa6lwHkf7qxL26Tor7
MFjxTQr7QU5muppPA13SmktMERTrfdG/9DV/gipGrsC5AJEaSvk2qXCRx22RlXud/NU5VFO5faC2
oeAltWqZZgVhWtNb1zP/Pk4Nj85I2AbARS9laV2cyM2u9JefEMPDdRAFTOtct37R9KufI1WhzXSx
LJDYOeS5dTEJ52WHcI+OCTmUXo84xvAYUYXgU2qQctC8QqRg8sOJyl+OrWSAiVyupi4HSdbhS+FI
zGi6RDZRxdy66mRnlslQr5s0fB2G9kMf3LvTZ9kTyQh1TgCAnZj62h3vgKr9YxiCeUFdDJES9dy+
9fm6/vsRctb8/K9DEnonwiKghONEtyx1UmD84zjnWvQvdDXjRB8iS5OOtk3boblzyoPoqgzf9Jpg
emCah7IE8NY5OH4oGGtIJDyQfbJuTMO/1W31Y/7Ag1AjE7ywzL02TXYT+fHfX+//OdMR/E3fxVYt
XWPV/rufpfWlQLCBcaMcknGZGK5/1mTo7erUrs956F2MzuouMeFh65nu89//+t8B5Lj0ifil+0ce
i2rZjj0dyv7xaTnYl1zN9piOFo2z7IsQJKTrA45RWyZgYsIRB4jV7Nzxj1Ho1he73ZQOqUbFRnMn
0pWtSmQ5FhGN3YiwcBJMz2o2LwqdfzEM/03b4MVaDDXIlDRJwRTa3y/W91KjQ7JcYcch+pVEo2EB
nlkOeXfUbQvbRBDfS8DKq7Dxu9chhm8uNf19qnJOcebD++vScTEXkSyZMM16BpAguYa92xjAZRUT
WHrdIwEqul99WKePtEb9zHgb/lQtzM8KqULtVAo1DEZIJyA27F++j7+AIrxFxiNoa4RBZ1rDpPu/
v49eGaIhjR2J7pOKUg7slMtRoc/luH2+bvOsWerTharYNRaqDFqOyaT73yy8fzcFp1dBwBKpnfwZ
W/07aDRofQ4TBgyToMJ43ypR1wDADiAiRM7tCz89bw6RdInvpbO98vSqPJhDvZzMu7/kiG+8y8Ps
X66Av63O88djMdqypjBtR5t//4/LVbojTA5W0UVF4+7UgMoExp9h8CT4yvfDR64mjCw1DnwZGPSk
iox928QQHybNtrD1/F8+KZr4fCH/XG7ICTAsYp8cQ6eVavwd7ewHeWbVHkEzWlQ7qLK3Xz0G2GEM
LFfm4PWHEm89A8lafDZO8VO4dveowWjuMzfJNiPggtynASeK6NBoSYLwu27lwjXbnSTwBnZodkNU
o55dHCdJYrb4vVD90J1z34IsOcQwPRe+UssXy8t/h0B0D+XgPCYDy7VJ/fQ6t8Ctb50/5Jcox+0S
zxUC4NBdieiQY7tqXaIgBl06Ha/mg5bTKUQamNwegLB/fDWXvmri0FHDLTO76mY37ief7T1paF3m
qtdz1jw6WcNbCUPjGVvude40VKADb5rzIdZf3W2ZBQ2ekkJ9+j12maTpKVSnI94Al7gacE7OGZBh
Fr/khazJP3DF5KFDc1tuhFobF216yOGu4kKYz6JdoO8p2kzMClG8LoaGBnY19NGyqm2CoUILgAG8
sJ9G9qfmVPa771A+icxFGO6m4TH34+YKUZGztiv2iWxhY0Zm+s6Hjt4ejbdo7vNbEYq7I05Vg+vP
eqGanCnCwDRXoQ4G32nc4g7Y50/i1c0mMD1scwqxJb0ryrtIBG3+zrTYbOxgkxiqt0mH6BMwcfG7
gU6No29AFgS80Ii0nDDPPj1XbnW3khJ4FlrPBaWp+05OHLh4BODP3sWhpA5gMUeiHwfOxDrt+7Xu
A8D3xykXbgCaLKQVLNvpGhrRvpCOSk2uOtlzTGl96LLcBbGgW8T9rVH4UzEgo0imIqi1e0SXEAT1
0W3ORg2BJAnKo+3fW8yrL3aTDKg5RcOMx61OTdMaK245gq5VRFNTARAj4HoyCPq6bGxFoGzM9Nep
LX8qLeRSwhrAnwTutzgPqcjUn26hFtyuhjgNeY8nPNXxEYfArQq+vL2hkWY90aGx7GGPraILmNLq
FtLsgVBhI3IAdVbaOZdKoMP0bFRuEhra6IGqnzPDr8ukf/n/z5oUaISM6mKpYEd5qceOA2I32G/I
/bgxNFQASFN38x8RCrKrqM8bLtTxFtfAU/ok/20pJILEHh4Bc9Dv88kdLX54CAxJyUmbeFVIbKKV
SAyEEvl3V0O9H0LL3Xo6mvc4EP0+AIm2kK0pr1Wq+quvxVXmTrgGngEUyciOoxPsOzB1p5TKB/cN
gnXEYejwTENdJqYkuSfzunez6C8DYv8XL2Ie3kfar5S53yNAqrsrML2uOTd8uYHTzmP3ctVfZWQ+
OfgbFz/iQeThu8V0+2QiehnVUdw9pav3ndoytVIx34cKJlsZJ2cYVcNL1SMqg/xGAaBawRNKaA2K
sBkB93PKO4IRnsJp5GEwWnGShv35P1dCiSBKwrMApEslEUItzbTYOX6Rv1Hb6IVJtFvf7oUizk3k
pC/sOikzgJ4kzqjl5vEBhESarJftBBFFXEUOkyUwZBv9DadMfp4fajzoaLm4gRG8aHthpeGDoIs0
tboHdi6bAyrmAnWS3ispHVy9Lsxt1vp/YIQOZ0aI2l51NiaHTxzTnMwdENCbeVu2GpaJfkAU1Cnd
RihRvZlfPTxN0kfydAqo8s+ZA9jMXUbTnokYIKocb2to9vDmoLEupKGt5qVW9l69ZirkYwnz9ENn
98mGQGbSQKxLog8jtaqAz2BW9WE+Hqd4aHBy1cuv1Rp+POh7vXwJGuAfba0RTsIfr3GZT3KhZFHq
EBwm+IvEaBBO9RmRaDdhRgbeVpSTlduQqIWLxlIYQIrYIGpe8cxFpldnR4TERDZpuQV0IVYu5uIt
m+Mao0h8MWrI+7oP3Vg22mvUeOlllPZ3advBsRI6yUFaZJ817hEIwYq10abYqHEsyVaaUKZm1RKR
A1gPsmmR7wOjynaNiapHp0eyIk2rOAWxWQPqaMddkgzmqkI4uQFUOq64rqN7hgNq/XW/zJX61M0J
E115idCnbhkvFZ8FIQwbWbWT13TIjk7gb7HvcCeUDQnNDTU18wH9IVT94FHnbkvbzA7Ito9jm4/f
MoNezTi0OwTlYo3xpQA4H38XU/b2UJP8nRTxmwlAee3EmHQyTANbeAHklDFVPdJyv85FUtBH6Mu0
UtthpVoYmpQnozfircEeu/GLwrnpcIUXftn/RBnv3nIff0ZlcdA2iE8lrscTN40WIAncaUmmRZSA
p2LepKciXhEUt0yg7/1URuRHZj74u7mzUetBC/SMndMt2g/N6uXCNgsg10DL3zvxAcr0MtRBjfSe
bPg4GH8nw3PsumcGbPi7EslLm/0ijF2AHs8qMtymRYKEgGVkhFn92Yw4thK1zl4qu96aGYh3sxAM
wuSkhNJ09wOr1n0kD2jw7lqRFqjpQk2is7au86tqed9HFWpT4CfxpvKV6kRxmx8jreAt9+KnbSQQ
HvUeegoHtxwrN3miXXvsQuEf7a7Astja69qq/AcujHTJHiA/M3iWfrBQyyy94f7r8DMmKFxdz1nZ
TmCv3W7XmiFMzimNjHvlNrIRs00UMBuSaR/Tkq7ZpiVMt6j79GIzfBd6PZmq1XXWq+pRMXySTzlR
LWNTJVAnMrqDmhs+n1L/XbIU0lhVg61GkEOylLTJ6xF4eqnWt3mgY6DWTHBLlXXX7USfIzLXkXks
mwpdmeqWDIR640/SxedGw5WJfizbpERuwCYhrKdP+vw0J6qQVJPuQ01g7uV2SA/zkaAKAGPmVMIb
NASIYn2yHOajmC/y5Ri0DDcpVheBOmA6SpzqmjXGkW94O6NKw9wPTj035gIAQ7DQUaPeW899H5K4
+8S/QwgmTeEn2lmMNPnwagr6YwYw7UdeeOUNebai/PFVQTxDRkHKsNReGYXeHqTI+53akIM0t0yi
5M22MmXRjXbxmcAHWoBwyA5N7cCjSFPig8wxeMm8mCFQlculwnq3x/YS7ICw9wlmEziltLvyAZtE
m5gbIEzeEVPIU2uxjVpq8g6JKzm0Zj+AyfDPla3kT83E59P15WdKA3qev6n66JORZOVnFM/O0ne7
fp8FEYtLbPvEgpU0P2DRfEqKBggjoAKayo63pEunz6LlyhJt+S/SPU5Wfx//OE1wkkC3Z3H4Aub0
V/NCM8jQMFTcVdjhKF9NzcDpB/b81MS1sVfmHldXtXKrqOMI+sdcWs6o71nJxuO5Hsz2B67y8k22
clj0dk8SZZoalz4YBEl/HyKC/jHWqf+9Edk6gCczqNB9uqor0bg7gGbxAfhj2hwdjK97WuPOonKs
ZjU/xZXxP7/gjKxSiTdvOA98DiBqurcCTzsZbalsGjeFIZdSioaNFjN1SMtFXidPsoicXV8GwNNK
N9qBeleggy30aX9QpwfauuMaF2i8di0mVJx5ysuYu92Lhj9q0Rte8bDS4Bthtb89M57kEFSoBork
mz4GyL57Z0PKR37+z0M4gSvjUZRbZNTNXXdlv2laV2mQz67tbG+0o/3T7dVoOZBAB6Uy3nscz5e1
7RivJYYcO07GLcR0ezmf6kzFwcY74pyKZagOC3U46mEV49ena5PxjkKf9Ru2RLfzrNpZFnarPnMV
nIbijS9qgBp1vgjdXmhLOHz1OrPS7yDBvcv8oOhBfSZECNgmYUYioXf1n4+HKdZ3p+yr3bwCmGVw
KinP95jvSKJ3x29ghi3IkmwMFl4MjAxrk8CUpxsAIDCipfLTrAQyYs3Lb3lnDkcti9yFMtG4cuQz
u7mVx1SKTv9wTtMqPBaN/htDrXwZg+hn3LNFQfFOrrYLHH4eC9EPvzDpmw7ew1ue5jDToRHNPQI5
COsSRO0NB9yw7t2J3D71YT27qg52NexM/dQlhvKt7mxjbSexh1u7JyWjbJ52ZLtvmRl+mKBXMLAx
HGakSR+V9FxO2SAsrKh8J2rCxiNmc92kbrwQtLb2ShpKDMVgxeavK/nlu1b21d1L43bckEohViSJ
Y8uhJ3uup1l63o7+BvOI8UDyrNHlcOOL0wpISEzKOFGvLLjOS68dmeIHQnvNzFxbEvHX7hkl/BgG
QkYDjSB6KSZpciYBlyn1Oupw1tF9lyP9XaXTxveiguaKZn2tltBg+GGZAR3+2bFE4mb7n9p4dEX7
daAKegMjv2kIdqfEDq94XKaAlU45sCCeie797VpJ/y6scJ/l8f5rlhz3sn8UjvUBPwQxV6D+SSpd
nCy/Qk8h0p0iXNdeZALOfTO4/TH2hbKrpp8Ycik7WROoRl/XX/oidY7dGHQb1uz44lbOrlVLELoK
8TfC7MYNtFPzQTVbkDqHgWOVV+ZtDAf93Wyq16QJR7Y31dyaiveIFU95F4P3YcfKww1S+a0ydQDC
cfjq9bF6QK1PbRcLKGgcTGE9MEmgyrh6tcheFLxWhM29Ei5k/haMt7tstNjhmWgoTej8Vi0Fu613
1nIrfEH27D7hNrso7IVEg77ucUNC+I6Y29CyY2gLc6mNBAwfkmHJAnL3iEDpU6PYWxMoYq61ClC3
q7vqwXKTfBc7Rr/sHU/lohublU4DcaV7briJY/yuSZE6mzoqszV6QVp2SWkvkrbTERBN1n/zkXY6
NWOGbdYwauuQI7XemgYGR1tL80tCJmX2I0kBywtl/IjTGumf1b9F8aQOrfpBLCgpX77sblM7vbVL
dSeJtmf8Nt1s8fjiSnMyFLHzua53VMLoO2z65m6JrD6B/b+D82+3dYwrshWQbgnt08janDfbugT6
00yHpJp77Dz/FGrauTQM9auiwIOnXXJ977N/LGUMHrzBUfHSTuy3hEjmTa6RAT8/DXWjYtaZ4ZKP
8xZdxEiTuG+ekKAYoisDHIbU8FboRzvOuG6wo2gtXyCOeMtYjPugsptnrps/xrLtF5ZTezfAw+vS
VMq1aPQJ11fAQCeiqctrpBeCVoTHvNnE7kYfJ7qEbYtqs4o/cqvxz4z0Q2YegEFxJKtvTY9TkBgZ
LSBpIW4BsUSecwnS0F4NDF6fHvPwoohe5819fnCIgPNLQnVIbz93do15C4ztQiGg9Fhr7jsHmmQ/
zgWcpZPn5lUoHwz4gWOL2jDuMbCUTNUHFSx1Y2NXaSc7l0lbDTZLL1YJONaSOCFWQ61LKF5J+wph
iWwhKdS3NpE5AfcMXGc1jp8/tFopzpSqS5iu4z0b/egQkHnQuMC4Eio3aOPBQCPD9+/q+A7s0UD7
0PsrzUGUY0WkRGCCWWfCSQjpi3t6SYO3c2KZXNVAWal1px84cRgr/Lbc6g5eL0uaDAfrxFsWVR7f
bUW116QdwD9k8LfwzVG5dD4+B9tAVhYVgXahb9acDM91lrHCeNdp5Hfqdzj2bv1ZWRa7s+X8GXIz
XvumKMgZyGsPyYH1S9V0k23PbtdCb/InIjexiM8ChPEHm/BkwDeCQ53F0YdhahuD+IZUkNA7N5gG
f5YCjx7wS8dftUaQvpQ90VQRB1BlaO2bZ6XlpwYEDYDKHVtvijUocrgnGvPQARCe5z5tSmpvGFm8
FS9dj4rqvMZTAm0WK3JppfWPWpXoPTRLKTc6rSKCAdzqZsTij5aE5aEZ+oNrxv2FXam5OohOSte3
zorWvkUZH00T1iRf9Kp2TSEUL8TA2kJ8DMH0czrhIMCV1wiXN1/n84SxHYfqemX07gT57t3DqAWP
br6De+qZBYIwfGF+CEA8jeV5/gmFDbdg1ZjHIGiOFie29yGtNyURcxu79iIiaFL3HEjLa/aNaZab
gZTwF3Q820Lzu/M0fbm4UtJR8rXL6MYf2lRoU5TJvZ0F73rm3QqIYDVbBNSzECZPOBXDtgJTzHfN
165vFJyBZnSfH2rPX+iGUF/mZ01pGRM0/qPEl7XK1Sog+TpqOJgzKFqOPcEiX8+zKJfXWmu/5T1R
br1bv7MZeDZDw8ZlRIxAnnPzFb2Scp1/KgFbrwbYmQxWq2DrSQ4Ohqmbj96hLMCGLo/VtBSPicTI
2SsfeUcuZdqExCJLIx7P1lBwO4RLMb1bjciiu+8GX3s99xFDhgEgjO3AsCxgcv9nVDjvyNbog0Fh
h2LAOZcH5AISsjeMdzWp0xdtTBAV5S+97umneIK52B55rGr5aDM73MEJQkQ3rS6VyrDKroP0AFFP
7oBjNsuGi+SgeRD+508w6yd2VWGNCDbXo5p75BhyKom4m4dRGe+QBOOLitPqSyzXmNZCJmP0qK0W
yYPsiDeqpbNTM9Vb6vCfNz4eptsEj7mRRFEs7ME1OAGp7j7uCn+DWIPBhBdsh7AsdxKBysVIi02d
RCBtRZkAC1Pis96Y2sKV0QcjovrWDLa5NC0qUnJJgQ62+UEQnrUpZFdwNh+/RdPUf34IMv0YNS2d
LxiE9JN8a1trOgY2u7z1hpALGpHGuXtX1bx4Ux1vVTZZf/Xx0ll6Gzz66UBoAgJj95HutTRc51q6
CiYKh8lL7QFunLQ85rTNxrReKfOaEIYVSUfzg1bk1U7XxoOVyPGAfzmvfagJviyQ23tkxX71lVqN
lkn4ipa1OZgOEcZWUbIMxMSlrit+t+CgfzFsBTLB3LaeOp1dQ+xy8Geo7fbYDnF3xJTkIH2AXIDy
9FippnFMAegUWDRvnZrsfOWukRy0DVWXUVFvHueHOtK+m71TsFpq6XjIy4SWJzXgfAHqKbIKbVSi
fQCOfClI/toh7yYvqzaNXdSyhxYAIe+pE2o7uyvNtR5byzBqxotUw/Ey/+QUYhNSN9ENI7BsXgzm
B5VwozVzk3yl2t33CGz6uW+7/tLV7afbTPBYNivKm+ZuE2ZUEjh2TaoJrRB7h9EPf33pLOOBQ743
VSfoXdJ1TArQCo4o89PaJhdeK2hqVCCbKkhs6wFEy5oU5e7J7D44thNJT2TfMRoYH1NptWwRyi91
JlWrnpg44HdRtB0rjxU8g9PQCGcKa5VXoi77baCnPZJFfhmOnrnsAg5muJE58MqieyfCTyxzR2qH
+SmSp6NfVzSVCzqROFqGO1/lMZrmxtKPFbospNXpJVJ3vzPaY5k079ChxmcXeMOuD/Ria5up/oZR
49SIpIdYmlF/LEsVaeuiill1Y6zvVh+9Egxlf3M7RuVNqEdHFzjzvI8eG3hlwJ3Qk0zbKk/RSMxP
4zawd3pJV1Gn3jXC1v50Kyh4AEbUywCq+4bl+4fXWOF6CsfcEIuYvRRVGmzc1tCX81NH1x+hYRbn
UiD8GlsOwyr18JPQeq6qTpWLJs7QE+oB+ROTcEYjdYr2rryYU3OnKI0M0D3T3AiKjReOxn1IUuPO
AP5DGYfsNP+nWoLU7NBuLsIW6u384isyR48JWKOvp7ljluiylfXoZsSthWb56RoEDnZSQYktUTAF
Ylj7qUvXtko5m6ETy2mWgPwb0qfXNLjzK/rN07MwlfGTBjgAwQUYMZI6XcmdQTfp6mfhTxdlAnIK
LtCaoO5DL7WLHOXRrjXrV5Raa6sJfytq1t0th4F1imcdBEt1GPU8eJQi2tWu3AF8+41rNqL7MnXp
QrW3li5lB+tio241wbowL9y+ZPvJWGwImmNnn7fMsDTNE0UNWQVmg4pbduZpiNDoTMt1G44fZVIW
cEcCY0dLb/wYjH47mkV16X3/aQ6pf7Y4gOOjr5TP1BqaxdiO3TWvxoqDPAnjdcSRNWcgtAtLAtaT
kR2jEVr44fvDNSELa6f2PXALK3ZPKuakpYth8jt4pFNJOsprW7fEawYOkx2NGIqpkKHRV92ovLNr
2vG51mQKFA7+x3mtxcjAqdUE0NcSwkia9+U/DzpDjWWhfjfbhli2qaXH/buVOMJfq6TtwcFgpB7M
ULlZNv9TNTIIrUNr7FOOsbNtwj5TPyX9KczBdn8QTW09jb5bJLa6rri0goWNzRO3T/EHq/CTZIn6
oeH+tNoAGWVXBDciEbpdkZY6XrVQfynD4U5KRLAmRpwgxOmGSKaH2m/Ls8EAp9V94j707iyJdnmx
gtR4QbUJOjmzFx7Rfns4XtZHDifTleA0Z+F5iP8t9sA1tz1HoUU9euVS0+ufzeD4qMoCQayPSnNC
UYPh/5F0XkuSIlkQ/SLMUIF4TSB1luyq6q4XrNSgVQCB+Po91L6M7fT2tMhE3PDrfvwUJ2/Z5pRz
hq64UuvkRU3TdXBZS+NaLax5Oiv+O3NM3smsLh8EeDxKGIf7YdvPOxkd4kOPG711upDE2mNatcPB
pV3rIjqN4+UmNZWLSsKFhzLUQ/TMIXco+DMwtDBCWaff5YCLaSO0TIIoAD6WkwvvlAxYvevE7P/c
hn4BRKJkt3dy170SiXcnM3/SwEFUo6H+MHvrT6lsjqC1zdvvg5nguBZM1KMdLQx+xKn06++wSv2u
e4wn7xHxkeI4M6tu9nbW4vNi89rkNAcM/gOX4hg61VJc/q9U6L1XPE7b02fmfXRqlm2MFM8kPOVR
TujPQDwuSeXCZFm6G0f3+NFMjPrBmib4e1qNaqFlwe9O3nLJKcbt8FhReL3j45QfZZ6dmpGddzbm
bVDb6mUp2vGRhDZelhG3tFPBRPdX+6EswKWMXXHLlW89WGa/F2oF1juIv/XoTRdtXgn2xLX7WMP8
jgWMCacmn+RvP64chAcWSKffn/X7Q/kCYqpI2Lnz2hqxJM+cfmfDfhr8+yT22bTbKNYJ/ELJXv2A
MzkJfo37v/NT5pC/MKh+LFpnxHrHunyiuSpqFkAB/z+0b/L77zLGXkYbuMU2QQMTBSyxtuFKvdOb
a4p/a96wkDEKeSeSkST9KptbhX8xWjGbU26J2jrmZA1i1G9us8DwR2cfEyXqt5DfDKnhKmquOKXn
C4vArYMT6SOcVAG5gKn01zKfUll1zKf8Pe5pIFsWJwsGegVOHXpXEJcIL2IomROd7GuxtfwpBjN+
Jfv2MGDSPM+ym25ywi6JCrznk/2oS7xGeV+u4a9AP7Tt/a/3UdOls5sMu8HbyDBMgmy507E+8zaq
kjNjD0EIZ3zkdPQf1WzAPjBxHkyz/VoLw7hP0vJTaggzbmukn3a9sF/j3cju/bVm9gzq2CUHUpC6
q0vuD0NIXidbLxjKHSyELl20G6p27CC8fDSjUnc1hrmgUsm5EguaufhUziL2eWE82VOGspey3xkc
dn9LCjcXnMsC4d/3U+QfkIu1p8+HUeERr2n5DD1aQzFDFr59r3t2Hfj4K1dLz0ka0KaNgv/gW3yV
aPAOT+22l5HZTO6x4nQfKNGKaNWA+vk+GRubN0UMzfZZLTB7Wpgl7A/aGsJzm0VZPPBrV4dZFCVh
hwxFKi2nYKGRdF9rJYe07CNtWYDjOn+E0LeSBnIdegzYeZg6+/8mNany/sA4s/JAT+UlVgtGeO/J
Ow0VjdnDoP1ln4HPAdZrRjSTKp+C7Q2VXGZBe6/O0d3xqeMq2JZZmsZHy0w5T4odLtUQMbWi1Cbm
576UaIp1+W20zFdr8SJ1xGELATjCeDOzvvpKpw77q2kexSy2i5LCxaLtKZmmm26kd6HTW1oQcdKY
6/DCqvUvfQ/vGS3xWq5FJZwLYp8G8qH66uOf2p8f42z8SqyJNsWh7jhMAt83jOqc9PeOHjf7uKS3
Mh79+jSsW84g1vw9B+ifVKNDh++wW9KjxP6GTlLfVZm3K8u/wzSDvN9AEEmWu9jyC4HISsp41Zb/
oAa2Fz92TQjaOZJ2wTFG6vPF0Z7W3CWjapDpgSZY8Jz1YMJAOAGuRC/nkBUwRJLxyTPd8QaezIvw
DYHxkyxZ5oW6eR/rPQQav6FI2gdY0WUvm85+daqiDUe2BAkykGc5l1pLWb54OD0gR6m98imFWzOJ
yD+t1cHkOiszChsh/ewGxVNGn0z/QBjZsArzhC9p9io/tCyaaDNbHmb9q7G9r1qTS4htx2HqbrKo
YA5bVwU9hPW/q4OOil2SxNYMp0NzWP/2/AmeZJ/TNSm1j1yvInxxnM5j96NxKpsClcoEUMQBcWTg
mvrl2+9B/JO6AtiPn4F8GnpV2udDmNt4wN2kOED42XyoHoi++bgK/yIHH1cJDOkTKNiXsqyH4+ww
xdI9VeOlaH1CJLUZ+1jdskNSTVdtNYxDWS4/cRHvlhK9kQxFkJgCcVNbyRDENmlwXsaOsKdbfUq0
udz5Wp2CIeEOB9g0PsRiPHnp5hqvyPMp4mpuSpUIe0SwqDmr40TDPYP69Uyipbz6eX0YtLFjdGIz
YxIXoleGRkcIUYHBKEPJRYgHmQLgor0VJsjUocZovvTFqasFj06sFRA8npe2vVJveMq6/twnPJ7a
TrQ70u1PA39hDL08GcyOenf0yKNmj/c6ELmzVZ3woyCiE1vNydH3g0N+QbR777sxkgptbuYZBOUn
WruN4OrYy95AmVp18S28FOQPBkyaATTJk8pCYnSUFdDPkMMn7GjJcZ+ZACnO1NsvWh7wZU6YWUxH
Phjja6wb1NEUGE4GrbzDNPju6dMWpckewFTn+PrB5qYamxSjfFjxGYKI992kZJ+07EjkfPsdhDnb
e6Lplm62Na2O4yTCeeTNyqKkB4Y4tiIoHWhAddqdqtkimlZxIle2jqc/FwBPkmeNxBfGyPx16bFE
qsQuT9Lpsr1kxRGN0n3DGe/eC77zFQPLNFLizDdeH5w2/6+d4Zu6ToZ5uJv3TGX+yfeIyuad6iJc
JURI84Od6zy/Zxyo1uhencJ6TuMGqcpApcA5EbLRHwNf9HkwjJkVYt+wSLR/Ivrc1rKh1j518Jgm
Y3LZKJa8GNqj5uGeB8ZIVjml/GLZ+lX9pzRFsNOn85Lp8kbAt9shft7zzNIPNl+QadIUrq/Tt0no
gjNbX4T2bP6ULKXDvMCZ2Wj1zRQY+xClaSVLjWGf0FCyc+IZXn33GbsUR3H2QcUbiaE27F13tgeu
1lj8MphSFjYcTSv2IjX1jsl00EtUroZtUFgR1Ny1rkY8U7H4jxMFp9oAhtPZcozieMogKEFJMnXU
2KSG1uu2w105cBPENq22SbP3whGW7tEBfsWrhEP9MvXGvgSQ1Cb5UXqgilQs2EcX8LQbFcYV5iUc
NF5QZZlzI+TWJf9pPd6AmJ6BIOGBFHaTKfdWyz48jb19Va6R3fnOLsn/6hlvY2kaB96A1J3gU3vO
5PCPeN69azl/hUhesVG3975XAZngwtmqaIwU8gUYUNxK/3QWvzt2gZ+WJujuTRhfbVGc0sQRj7n6
UDysQtnIj4omy12VJuCkEGvaTH3Vk4n5yJp5x47b2sNY/2QJckbuZ5Hw6qdqGTWOeCDfckisNGJD
ZMbmOmfSPDqyf4WEt1oWBI85voezvoROyU7ZdlYzdGr8xUjwtChQxhDl9relGDCYkeMwXYcLPZZs
uQpesrxIyp014miBP/0jpEeiMzbucCfW+0S7kxyDj4SVyl2dvPLXvtgmpNI25+iyIoqi2o0rR7ip
ljVfUWaGyHZ+YBj/HG5R/GAGb2gsAGbHyoSZg6DnLACHKKBfBWsEQsNiF1spmPqO99vSo4RATjxV
ADGCIc8/sWTh9tWy6xz7H9h5cO05E5+QL88dhYuV4oEKlxLnygdIdyyPjis5rH95rnzjyqcJewFM
jKcEY2lKGmXS7QdZgnPNmNMq4nk4BEmTLsP7xIRFrypNFw5LhgVblKWmGH9j9uB4tP7EbdsFQ1LR
buMvUMYXi69ya7PGIY8lqPvTrgmikEaLgCUejGK6WFjk/9R1D38KeJW5eB9YnKK090JLH77TIeWq
5hSjyYonsf9MLNYNsNhp57l17F1RZ7RUlyaTeEHBMv4t/EyjE6R9OQReX218RcZ94bXo+VTM5NUM
9rxmSTnkLLElXOmSkjBvcb+VbP7p06yiuGVDLEcoXDqeyckbzeOEskjycLgS8Y4XRL7Yd96GkRe5
vVRTSEPpTeUTHqZOexPq1bQBCMKQe8S0bgAQ548CUq91GQrShhmCtOMrQAWHFGRb71RH3hM2CefU
VE37uUj/Grxws7w5LwuzFsU2NdN7ZBb5U6sonCmFzqqeYFoba1yRmkRV1cuWSoNT1oOXspuSaHnM
c5HZL8068hJmwytz8LCfLt4xY2W63Qg2b/Mqs7nGe//RTrakb2ke2BK/b5pQGU9frevtYvKjszIT
VOOVhavIidzTZBroGlG3Loae603dTVYJhcVlWURzmX+VWwFbY2gG+URvP026E7LvosbBSR9ta06u
o3nHSiLbrzWS3xBbCPlVf+bE5DN3KVLfrfsR171AzOBhKjYCmabzh63lozST17J2upOpfaVtBKKq
U6UR6T1IOoijIZmJ46DUW9vJ/IAMzuhVLtw0hKqxHLTwRuTz4pvlPiMIk0le37af1jvN2i4Wzzk7
0zZRl35/YQbWbIPlSc1bPU841vNNLUGld4ToY2pC8uHPUoMYN1zjSCyCIhx/dHczlwMOiKNc5/mA
dYE7QFp7lm3FyRkOYs2+B6Dsx87YqouUEVJ0Qoho5V4yCp3up2E4kTilZDbnUdCsDjgUI2oynwkp
v6j6nFPgzm0PZYh38F2PnR31Quz9wbT2c7004WCbFzYJCJ9FFlYCIUrqYzDWRXmcSTOt8fCtp/6T
3jjLvmxMYrByOllx9xeQAEKYRVTANV0joOPFWgmAu3l/9jRXhIbv7XLEiAKfFRZ9OTwPgoepVVsi
qKzhvfRr7Qnc3S2Dm+G4n3XV+/90FxPTkFXZbgRM58XDGMSVFAe7TNzAFBLugQNCx0VTy1i/JBtv
vBKx5BREJV5MrJlK0Hna9bVeHArt4gxQiwuY3EGtYdeiRx1nLtwJBwxu7Ay7bDaocNLjNCrx4JlL
jcKMRcmu1GHiK7ZgZIH699K9M8b0t9HGMzYZ1F3o/wEMnYfGxWbSTc458+2VEa2pwoYYmprfktQu
aDKj+qviyZqCG4mqdv7we5OyrtyXh8z/YdBKD9XsPiD574ZSsTZploka+ApWhmc89DyU6VbgcNNB
5WiFOvNx34C8ToEY40dvbt6yUuoAEAfYjUO04j7ZefGUQp9aMQjBeqS3A4Sf9d16aBeLh/edlVcA
OLlFXMvRE1MGdShNO5HIfq9M4r6rFA5Th6f4Vk5Fob/KMjsSKah3eV1YAIHhD6gWn+Ou7DGhYAKk
osYogszGaz6R/g2HQr5bKQEnFqL3YNa9A+bSDo8w7g3ke5ppTyYO2qTr32qCnnsOKjhscgQ/gvhR
j8tYW4bsaMdUww8cVEevYmPI/yD3N3+kIhwMFByJkbWsWHA0JzuG7jVPxh3f4HpUS4dPwX8RTH4n
adER4cafbj+eWlg8ERtjEUx4oTfPJiufssG4WWoCNxT/6qEnXAa2gvgyvqnmskMU8GRvjgdzqs2D
dMwQNk4SNOvMYZ/wDDn+Ben31vfJpauob9U1u37olmunkTPr7ZTT5lBQRQURdkP2Wdehr+vIku1P
M9SPDWEgng8sT9z6H94+Snqy9V/Ds4XPzAG072xmZr42s+edkSRcsvJJE+YaZhzneBXyDLT1BemT
ghVXcN53LTsinre3XPsIy7G+DWpO9xuCK8gqeoDWiUf6Bf+hd3RGbSGuQl80zNky6GeJjv1RmBQh
AimsuJWWAdXEodZhAGDa1tMlWdU+16fn2PT8a5otr9Yqlkhqj4aWvi+u9ehSlYwImRYQeXMZOCuf
UWZVBjkDqoQwmmAyx/PV2V+FKabHVnNesPdZF21Vz7r8C+b7DiubCzLWwuIhFSt0DTQrc1jYZSmv
WKDqmLQUtbLUSGLOFDwSbBb2y91MC+OdqHUU0aU7j0buBph00ogiVTSy/E1i9o2YfNNDOXNq67CF
7KGHM+Dp6REI2x2F6BOhXE6/Ww/ONP/iBTJxMEy+yrFkDTqBGKv0/gFPHIavqqFBwSxolKeqCTL+
yk57fpd18+zzJwf2itNJYYWmwkLs0r9lVi1RcoTo3Wcme4Hhjw5d4I5c8ZFtZYa9L33JWiwYwh6s
fW3ogFfwjHa2FY2tte9g9CwtHXz4rp4a1Oiomz5XLLFRWpHQrOr60nfjcRrH9d7MuaN9wSxsyyfW
P6TfvB7KbcwtJr2MS2p6yWTrRK4GjHmmCmQPbibUjYoXi2ttcy2uB2KhIao5XnG6s8rhI28L92pI
mtpjuV/j+dTj6A+wptMFYsZ3a6obYSuSszOaOK3oAtedNoEHSckFM+1uyrt/LX2atiz3S2lyd1T5
uKfb+95NGppa4uXEM7U99Nn4N1apcWy04pNFbnJGY4YXm2CzVBNVidLUolWM2fPoOmdstiDPfJi2
qwv64d841sN5tNWXKPOfsbS4Y/yRA8NM5XhJbj3r//h1Q20AhufIL/WfcjKfkHnrkNPczFnKxeOd
fzqqGvdVlwzBobTRk1bM/+EAC00m6Rp0E0rGaufqLMbipdmAt00JW9co0PlzqcVhto7cAtiq9Kw8
tE42XNxuOS4GHGYGJ3Ecav8hT6dg3GQrx1Xz3kxoOsnnQQSEQZAScpwL9uQeUmEVoclMaNvjeqND
72h5guJMHy08VkhNHEBZ9+hjHsrWbQ4xFQZbDQpXeDsepFppah3Mv9jqRvSfjoJU64uWbu1oZc8U
0bAtyudX7H3frZ3y3wg8SzY6STYQOHfMJ0BJt9bF8N+tNIMvw4r9c/GXu0US27mzer7YESdLkG69
R/RdolJbBMmt6XNe+7uBzdqumEgjDBrjX42plrgZhCZi9TunXI4Dy92dNIbHGHsE47MHpLhsA0Th
ljzARXfrD1OWV7ctqRcxjduoxH99Wha4Hop7Z+x8RE2qh1Dj6riMd+BpkOvYxEFneJ+ra9fjQuRM
qSTn27RH+HI5dKRFV6MGxTCLl+GQrGw0RVZfhVveJvWnrTMipJPWUm3Jfk1U8I55JfxzZJ7e6LU5
scyAWqtxf8ISIKsYtV5Oq32FgWyU2s9ima8q1cw9529SXiQUvZYFr0EcYWfxu2Ov2Qr9YozEXCNc
1u9pLI9JyZ1P9RXdNrmJuNd12njO202Y3bEXQhvyhvKqG8vHqLf6efTqD8QYHXADanFtLOA76jss
dS/C161jI/N302pgw4zzpxJ1FaD/chf04+tYa87Vyw8Wt2EOPyaq59FDPV4vfj+Y+E7SN5RGE1Aj
aJQ4g3UgkecPAO/+S5fuYWUN2xkgu2MdN8JYuC3fo3Zx9U69abQ566C0g0lTdeTYGbcL+Tsekk/4
rLRAG5OPSZ/so1knJBR5vwZ0ziq2ezqCNrjxrtQfC6q49n1BiZa/lO8ZlA0TKoRaOLkoi8hPDM8w
d7kWu9p4yMe6jPquHqPF6m/akN6PWvNlY8rnHMcU6Qk8gtXyPcU6wcKKV+jCSustpffivqMfNj0m
pjQPsSDW2s75FBREYsNRqL3sIdZKpU6VhXcMp8pz6VYUuk/WG+TOBWTJNPPaCcaCUy4HHUSScXqT
Wv9PK+uC8iTaapcFCZACoOeEusNCGfOtNs5tD2cHiP/eViZePsf67lcwaORNH70Y15C0snCWPsgI
yyxCQT4fsh/TKWYLWpplNUayrqGu6NmbosVwKUp1FCaMcJeeP55xm9pdqOzBy2ya7HEkDWzHL7EU
d4M76nxqo+I8Lws0n26L88uEw68xBmsTf6R5TKkUODiEES07z6tDH0mu7SvbBb7TNnc9BaNPZpM9
yEoPueDzx8KbngcXHW5cXhc1ts/kTvfNMv4jydBc8ZS+OiSoZiO+zTXdYHJ+Thq8RU4XP7Pe4OBn
fmQz+nshmLfVR9en6FOxUV/Hv8rQOcyTIi3TjNPAkOgRJSfzzs0oUG1Uh5dTFXkIAobXK6ddntfL
Txcb4M9z6zrizhazfKd+Eu2c2me6pQG5KSP+rmXWX6acT8pfobFQ3sv4uuGUfwnLv//gI94NrHyi
ZInXw1glX42XbzNf+m2RQT/YWdrvRtPfa7bnYnVgRq47dpByO86xyqQn97i2Pd88HVOFxZkfKyBQ
2E9p4d2Tgpe8gRE01h8cU6+DujHf8/FnRgTYTYlu3PqRehJAE2KH2fhzttR/GRXTibVgOq2/l6TH
GDAhfJa28zf3OXAXcLUni+ODKq33OrU8+HTxyehYM4k6QVVEh20XpsAiPzRabxzIKZrcTXDzsGxE
2WSnRxOzBYmlPMLWOgbe6vyRysQF7XEcT2o9VAkScKLyvTXOPTrwpB/bklFqJYSr4wrYrTTVLNyk
k817Dj8N5X3AIjzOxZiyvWOBXYi+RDvqpfUzsG2A+/k5c7TcrXofMcCX9yMaKesKiteMNTmpVkfq
wgzEkctKA5QqVPqZF4a0xM6bBSb0+tWykldb46GWd2/gSok/mYo8vapeYm3lha9ZnPZG6rAaz+Bw
345nV89/BlDm56qpPzjZvXqrm52wzAI9UP1T73vdQSJkZ7phgwSnAMOwEYbUB61cxCZ4ootyfpkW
PErmTyqGbz5zI3Rz5PA8S7r3Fi+zOccxh61ehiTlDv6ci0eqvkKN8rlsBBZCfS0rJaidvZdE/EHf
hcvywhL+m8/jSmbbcRuLlqn9l894cIb2THJn5DmwrRScXp5Q3/55LSKzMDkXj90SqZkLT+cQpqMG
pmK0967DjMSjsoTyVXT2zRKMBXZJ3HJFHNpzxn2PlwFO3PCe1ckc4Q5EAhFAx+KZ8zXjHWC9JPf2
7H950wABgvQRwTdtwl40vDpoTQwnzb4W+cRH25mUffWUCHqIJGrhZOWn9vPqq/LsGfPb6KVZRKPR
GT2tDLsKE0enUM9dZ09/m3OjQJvbkhWZwqwVGYaBU64/6PrU3iBxsR0bwzXFTe2WOMi6fpWBMnjW
iLR8yahfTMElnTFb7By9ZPc21yCCBIGsOD1Sbe5RcePwrYycVnMYDb7y8AyssNmIZZwoL8CDSjcf
RgFEAloyEcJY5Abu1NwZFlIBM9EcDGZ6K8j5RJb6NGl92Bx0FYkno4BijgjvtAsnISN96hzzwGZ3
a1EiuTAwMmZ6ZXCq7w92U4mgMAs2/+KtTSdgevi8LQtjM5HJE3sPchPrlkR1nmtpN4HwyhNcKyKR
AWS/LgAZ+DPiifenfzGnC193q5NROc9m2vhYMQxEVYaPPiaezbKgpU4VCmj2d9DpxuhouGWLy4WY
bI31iuFUedg5tImeYD50mtZ5AUBJ2MUG/v6YSH0s0Oddj7l0bFDWp3UrcpuahcMXwyeQEH47ngZs
0tSuYC8XgDVCFhhSfkWPE1u/WI8oIzjtnISD8/hWYZ9sRFw8yaY8TmIYI03GTD6tR9kzhYXz5DOq
AcPikVYcxvK9Xbkq89j8l9BnePY3bXCTURy5kOyYugZzl2exISV+1Zo6gl5zA4pDJAIebOi5NCsZ
Xhe6cMBCPveTV2sZMUuVUUpfXVUvzIBN+G6UkEMHjlI0i6C0oQOmc1EGHlyXaGn4lVyXz4AAieB5
J540sr6+5B3rzXe1k2AN0hHKB5wtWb6SJB3mryou56NfjW1gN2zze/sN4wWeTXcsbog3kDashpus
oixsYDFHvW8STo6krFDUXzkJdL3zdCgGC3gpPK1jxpfvbVsjHAL1DR952FF5yM8ualQ7svwcpBP+
T/E4+tnbtPmTbe9xNbWGENwBd9SjT4PXo1NabLLL9eYU3rWfaTLTRXNxKDJgcdj9V/rTGpBO5oZy
1+pSQbSpkhpJeCuNBXRKY5rDCopYMKlIpGeVrReRxE+6CZrPAFg2L9QiWJOboQbFGyrRYIBoY8in
PkOE7p7ZazY7nOO71S/G0wTNRaRoaDLxMDOv9L+41ecMLyCKob1zENJ76LrZrtJidE0iJxVW98PC
DCyYk+FNSLKW8GoGZXrXMW7ZXbhcRUL+wYBzMRza6NcVTBjAQ/fYgAjjuvHOy9hvoJZl5+fNY9ul
TqjVjNrJYL47JhHy/MkbNW3PiCP2WzesVBBwR0sP57ld6Si0H7zFe+F93JyISUFg2CqAIDtcVp4I
1rBVfSaCXs+sOKhl+eEoR32hw1XL6UTT+vnq18uFGK8TdWqJbMkZRCnRRxXv4IFU1HlRxp3ft92+
UPUfq3NuluWtd3KC4pT4U0FVe3+q8hQkukYpMYMJuCF0j2Swnsa0g5TRimKPM2AIhHvp7JTGZrwC
Tm3ZZ7KL3ApzEUfeNB9tNX3qY4URs20aPEzOPZIj8yaaQVjNRhixz16vK4u2taisPWMw3gmIKoOT
W8f1hd7K94lE0HO8RUTm4jP1S3rDHXkni6+5nB6QKtS1dZCQgNwTkppLIjaIOphvzg3g7H0nXBvN
PP2bg71hY/hvAomJxbYnBk7ENsKO+R8LNYHgkd7bYo4PzmAl0GqMFy33b3S93gwrbnFw6lqIr/mR
HvNblmfyYldopaVuvKpJD7wF1AplUj9j1lc0MU8aLwn+Uv0/uDM4Uiz81Eq+1wWbnp5n9OpwCWcl
h3QffHPCvXTsNlejs1oYFhCrx76JzG7503u6w1mCuaSoOQfEW0U9IQazErhxFBUeDQGuJBENrMH1
T5ykwHlBKsKfTQcd3G2LIukR2bET5Bkce/uJIDxvoIzjc0KCoPyhI9QNcHK9aw1FRvFq7AUYKw7E
yR+SszjLy9LmjU9aXFcRKS8JJH+i3HOfYE/1UhYNhtvrB5ERGIi9M4u3fbmZ9xcWHUM6PRqNRj5Q
tzCOJL57tponCSLGHQ6FiwkN78W7Xyhak9fOJruoh7XCma5bxuYEzq85E5XnWHtr/q8s0H/N8VlP
KJ3uuJznTnKo0q3ksXB09If7UssptpXpVcf4sjN8raWFzwPs0z+1Xr2g/mUZFcPOmShzvCc0sYtH
oz42htiTSXGO9ppELGjs0Kp0BABricT27nbGSl09ndP+TAtkk4PnduHz4yecoMkslVZFpuYWYTq7
9GyheSF8TKv6hHG4BWSHJvIXci0MnAdScFMCHn/Jzlk5gKlhg+yptdy7Z4g8/aUT+quBzAjZMsHi
wzSoyI5dSbK9+g6TEY+Qve+T55cGerNUzeM8qNskTezsjA8tIhQW4PRWxalPxVt9B78BGWO+3+qb
YXVwZEPQ73b27GpHTRnvaqXx6HlCfE/4j1G+0fQbyp96YJlGz5RVzpq6S9Acz7PePlkJde4kSXng
Sf8yN8ODYQwcT612IErt/mOc7nCfXLuCzIZT0jDpgCi+dVhbd3JRd1o7Cqoe6StKnOHWkn3bu/mD
qT0YIoX2qKOzWb13tJidaKzWEg6Mnk7EDRiwmNuFX8Pz97+ci0afsGrJNHkg5Ct2WDJw+fkQKLZg
H6Qgvg5ccViTSvE8c8FZ8wqqNwVF1ohkuP/FcdWF4t1VsvtEwfM7MvtQkJ2Lq1kaQozGAQhzr9W5
ztGzKjp9hasOHJ5wWdKCflex7Ed0+fPrCzVqHl2QhOwD+HN8Kal/SXHSBwkOcRb4SHq/P43psLjg
AvZ2v/nuTbvaeMtDPnEZrj2JugzrM161F+xJAGjBu/aEpxAFYcjzKTKZZXlEqCrn+ewnfyhH2iYX
9TmDGLKpxdKZcx95b/WPeLBNRLaU92VlyOD3g7DEhOS6YgXE+gonEsN6ga3ZGedbkXnRikHqJHG8
vvQ1Mbu1pWdZQK1oYmKWSQrdIMXK+wJAhfPAqj8pVT/5I0gzk6L439/ZEA0pC9mra9zkHm+Oglim
Sus/yv/AzczgOTf94Zc6wNychQBPRER/qDTI/zA1s57pfOtNNlS3L8okcp3TcvL7jTlZM58h8j+I
eVquv5ZUWCV28IuSm7BAUOJhJXuyjluH6YDwjc/3HpiEfU+cXYYxVBaiQgvNzZ2Bn1KZuRmYnfj6
P36tsgf7j8PIvEm5TDpM8ySLIfshlo6gVXyXrFiHpQxU7Zai+f1HvSLypIN1MEb5sLJLeZ79Qz+z
dJ7yWjtC3T7plJA8NSyBA3oz2GFqxIKd2r39/vcjXZupb7mvYiazmOBDsmgtc5lxFBJ79EuOcReY
RlMzw2oHWPT7t1VijWGaNPw25kz4cFH5C2FOSGFpgcn0l9+rK4KYoDjI4/KiZiYtRZgjfx2Zp37q
hhkCpgevsobe3ESjZiPxRH6dVPln6tuJEKvfk7AjiFO4hPy4eSxeYD2hOdn94Rn5z+51/SRmTFTY
QPw/fX2SW8xuBJ79241SUe0SFWMSMyCBYkekaXeUvS6Yp4ubofdzaBN+uNiNC552meMgG3g+Tvjh
NNWI77m0SLqh746grJaKt1JJUDg0jPpnI4Bc2i3XSAAHbsS65HhE0/kGWPyQ9m12h0sR9ynVtkdn
LYunyfb2S27AOVrdZ+M3RNlX9KXxb73EldvENUQfcw1cXcjPMUYjxq2QPtbGTGdWzFeXO6xb5mxY
/845E181PdSpal8W6FR8SHNyK+q/yMLTbdqA+aVZx9hgx4d5cv/pls0JZpzbKhj/zxDpjeraxsvy
kHeM2XJNCN1Uy4W4e/8obYbFX3qSkTojVr0GZ21ZJXu7xmzFo8e5VOu3xo9HC2lJArpcXVg4nl1I
AGGa+s0rLZlhHKvmwTQLSsX1ihfSoFzIMvkWcSeniseONbbdejSPJVhmt023uSVj1DQtD7D4WWeQ
q//Fw2QKO5WT5jejzJUR0N8HXIC3b3bBriavJpuFIAM/FspB/0Btqs5Las10wbQvv4B1d8lAPpaW
fSdjalHhHTxoouY5YBnlZellENeIN8uSYn/s/0feeS3HkWXr+VUm5vpkK72J0NFF+QIKrkCCZN1k
kNVEeu/zDfRcejF9KzFnhsT0sDUK3SmiiQbKZm6z9tpr/yY2IYYNGiXTXqUa/qXuRvaPcYcuDVpA
A8jEVYTs2C5NEWKGB3eDf71xj/ltujM1BKEDfODxsPTiGysnJW4JwI8G58XCgV4aFWjCtsQKkRt0
gHzCa1hoiXWIxoFBvXldMAEP7jT0B5C4GdtkQQqa2XRqqFWFItYVoJSlGQ6W1JB1kSYPd74B23lw
FH2rpiEbbekSP2wgrCdU5Xkd3BAObu8VJfR2WJPxW4xQoF3e5TDFd13tc5I8DTeFaWGMLVJ9JHbe
Kh+G/KzEtbPLG3B5/3h3oKrfkDtwHuqOYw82z+khNcKvQM2PCbT3aCzqvUkVcjsWGnLwiIHf88Au
8arbRa66EruJPKJgk+XHSLVeCvzUF3mu2gRhj0YZK2aWgYxoZ4kb4fOY67g8ooKzBEQIlUhf5OnO
blKgAyXbH2wp2CQXLjUrCJ7DGLxJqRXZtsp69bQstkVkXq0u7FHyiIdTKz86FQ4UatzaIW4eOBo5
sUhLfP+vH5n7xdEL9aEcivNALYF8iadM27+WA5JCy1+zge12NQzdrjuwI5g+G75bw7ZugSOUDAJr
Mo2zgt161db9JW/JcQETGndBkUUnMAw80VPQsACtkfe8tBoQBHecPlv6rd2H3jF3On89B1n8Oe0c
jmpthZ1FjTuwVolFS9pfe981vkROderVz2PlR99RtAHHoVGiflMNagoLPTX/O76hkC1sGAC427wo
ChriQFG+UOPtnQpWTTUGOy0BBWACNVw0ZFoAAiuNyrphV53IO+ofrUl7SbLMuKujlyXQ+r6XoqTW
fHbqWF0TU7yHsfS5iDx4RE3ROuvIWAyJuUVhl0V/qPI7QGVPaNIrG9MIuDlR71Q0/zJAAbmB8egf
ciT9tot0Qh8Mj6OQ3OJ4Ko+T4oQf88k7T4iw30+VFn3sIo0qmxMj6C5PGsKHs1jR27EiVZ8J3K2l
xLcuaPO7YkxKam+w+ucG8WalR2609DUQtTjA3rRpPeLMOSRPTUkwxnTX2EysdMd4ss5v2mjxgAJA
EIi8SroHIoIat0+JIKr6h6iGKq9o4A3Ed2PO1du3Bb9yew9kO4dVEP2UlksZDRVWtLZ76xz4UgWb
Yvp6nSAykeYOrG2kIZu8+xhTdATlNiq3YwhjBexvcwpMtCSj5G6JJ0qQj6jROSaMFSQIFbKQVcZE
OSwC7fPkzUfqFGwcOo4YnaSKviFn8IRppXeqIA2u1LZ2j6qaVNthcFBHgXa+DYp6vKvS1yXDyVjX
2L6i+6QPrbNLUi25fVvfsYifHgu3fOlNy6N+SzQKTYiBAD4qzNy1c4n7zr2rxzgscvY62yVWJKo5
kZYGOsWa7mh7Nac1reHDZZgcao+Tf2RQ1uvO89N1BMFkw+HxjQqi6qH1C87FRfCcsyT36e0SABUq
4H368mA4QflpAhwoYDtkXZqyvFFi8VQB5Xpjh+aLr+DuqUWcO4INQBMPXaESpP3Ba+r4wBJL4Qkx
I9pS3oTVyiPOMWKyUDzZCkS0LPEBlhD+4RGDpaqzq4kaQdt0xYegVu+AANrUgGz+IoFfKzDjP+QD
eyslNqG5lc0ptvPqAdYbewamA7Fk+gzHGx02uScHVlXXK2zWoLvvqBZop7KwN4Ou1qdFN6azyr9J
+rxJkhl6rK7MIcjW6QCKmRN+jm+sispeiTVNaF4bjgSYVttF5DfhRMhoDfOpD0pkCzLrCMznPk7D
cr2osmt9bD4GPV7dPkg/sO6vCIowO/hlsMI9rGlkKmrrYbkUjSJ7ue/hrRFWfWUbdhBzKSeBPmvU
6UsXcnabNc0DLBzr2Rs+onSwn9M4/BqkRb9OTI36ZGR7u0TlPAX9mv0ik9r1UbbrEuOx6DDdw9t2
hZ8curAQsBFDjYUu/7ctC/SZHgJowbm5MzrHRcB4ifpWSK5cBc5RA4kElzJCiqdC8xi5QAQeG9LJ
Zd9W9rq+BiwBcFx2aoCpgm2TRsVejCMgP0SvKpJ+Bfj/3ZiR0oLxMw6wkEG2i/B+7w/mMR56+FCO
Dfywasdtb3MY3S+6A1qcHocEFUUwZ9G2Mb2YfQkpsi1cY5QGONCoxm+NCqglT/Q1pklY4eQ+Kidv
vyowQ6i/1ButqKwXw8UUxosj6wDCwXrp3ZBzVz2/5I2TnHIkrIhGXbHqctvYaCKBaUFYuvWj6jqa
cJ8WtcmpBseiTi36v4XrPE9N623q+hVfRiipesqPUueYEInaNaXHgUOcHiwtRL+dm5nxUfH9DxaK
Qw81sacSDSzgqLy0p+5SDKr35kJF+5CiAwaJIK3HjmXuJjJE4FpkOoMPkmjZEpSuox6xHFHmFojp
MGrn3DeppCbVt7KaFI7h0eWwkNNc1Sw5S6xcoibRs8w7nSPhW2TUijUbQdzfBhJBt6BwsFxVqoW3
gHqDTVsilG05aCUNiuGhdaUfVC147Skb79Ip43B1cfYZTgBRsoMHnGc/efYpKtvoQ9aeyOjLz62Z
kf/UdvQBQRDnLe6YDAB5ZytUj2gOmp1beOaaaevsarfJb0olZzrZxrOJHErV4ovlhPUVVuZJUzkr
jyByPwy++wrpTKcQZ7/mKBU+Nnb/aY7MbocKI6UB3/Q/FNh89iH29gBZ1iCju4eiVQ4jMnoIgHMS
ytkRTM80Qvc6YEOWhT5Q7Q4pOUnglRY7kiWoBKrLamG1G6bufB/oMweJRLLBYXT34bTPK5KqyYb0
bIVUfPPcPvYAZE6mN14CDO9uHWt2b4mRCQownHmlxNjnknjmZ/PwodHZpLqp+ULYin+P0u7JzDIX
bEhww8natCmp6h+mUqvvXYbtKqk5OhuLztksq70cclNmm07LNU/tc+6O5aNWV9SmNfKCxeXEQPv+
OLfqcVnMLKFP16bKNMa1TMemRTxIlkenKviCW0yPvKM30CCOu42C+lxog04vu96NlQ5PZqofKqGa
V6X+1Ax4zc92fxPpcMHd+YRkSbcFfZp9mPxpRiiCDCpl+2eJuAgKRwYniz3uXCgunjXUWW+YMOCi
5o4c3cB3xVL7+ukfTySpbx1wVKMsWYWPvpQUptR/BS5m7SBcXymvGrt6KKwUX5MouLNg6q6dzHVv
2FJ+7YHbcDRO7FKMBKuq0gftJ1lFmLs3doTswqAh95rHz/DhWvRmAlfIYoSTxg43eYdWAPn+RAG5
r9e5mh7DscFTrkv9u84DXlS5SfnYBhzJ6iwa7XosGwN7+eEz2EokpqFsry2jep0BIBxTsIGsW4HL
Ti7cLHYomadw+otX1XGOoUayPgZ7C3uAuzLvSXM4zYCSgFJ66YfA5cadWozTQamweBOttoewzh7e
JIkt09t1YYLJGkKwsoFOakqD6PyAZBKrVdR2QmErsLFG6opTlRgPpar6aCdTTBGOioiixTc0DGoU
HVzW5aHJ7z5aqNOsrUzDn8thh9x40aXq832apZ86jjjvlca6JDZ1wTIm7ufaM9jA4aPVIxBXdKIo
ugQSStb3WUtVWC0s+0MSq3dRiK5/m1uogGdDdvyPko+PqF1qq9CrKvL9zEBvHUXq/1D1MHeo/1gs
9+ZDYUE9V9IbDacHiq/ByxhYFCPmTUUaNEIujLAYAFFdvSL9E83REbTLgQr0RfUExVojzN9MKGBW
2Msb1B4GnI8qo3nBAJLDyRBGH4jxx6Y1nwFTbqFMsRzE+vMwet9K3d7mBWI/c1Eq6ySwHpuyPemo
e1BY5yrM+JBC4AyKHr06x8pWHCdegQ19xDCQJheTIje3joYTw5XXTUC0yXAOu3blqazDsV8/s9ND
kIijXCjLrVdwYgAlvQSDU0ctlZBpq8CfBoM8+AlU8xDzIORLNZfjxsrgWGnGrMDMtG2ggTQHTqkY
KtZfLm2Ktechr//Eb1V/b3Cqq5ahqRonlqZma9p7v9W8rkqvHeOKUnOxGahB3U/yI3Efk4YcvDKn
khMlfjhayQ/b+dufy2NBix2l6oFNqQGn31FSvTGCCuUBJU+xWTBU+ECWZTy9/ShJOYuBvchfxeb6
/0uPbw9B239t8b3vvtd583360eRb3vHm8a3ov2mWi/aia7im6pm6gUPo8L1p//OvPGVzZuWogFg0
T7Udeeq/XL6939iM4KqhwoDRbFXDcVc8osUA3PvNQNvfcxwAGK7G0/+Oy7f+sxWIZTqmwyDT4K3p
huFo1jsj2b5mo4UWKRz1AlkQO0bl8VpG6SbyHmdQGjloBt9+SahDGI8BoH3Pf9RRD0AtofLqlRE9
xZyGmNPjDIcGyJbNgXOtvkTTFcGEtzH1L220xUv1H64l/3SptugQ/+CjgtpnGyJwh+FFf2nqUzNf
ekv8snD47k4aNfUfuvHx7YN/9BdHl+ePvnDxYffYHzIpf/7CdPKzckplc0m74Dd9QDVr+Z1iI7DX
U35Ss0NfH6IaEm9+rUsOmjRwhicP7770U1s8TdU1K6FEA1ZuOC+qT1msUaXaIMayehnACHAG6uno
ETXwCkiy9Re9rde0vQJ/fBxfJqVaT+EnJzplwzXhFZp1HeqrHTxV1MfY1m88XQPkcxqAeM19BUcK
IEX5Av4baEWVfoqKmgIKmKnskI7XMXuKAbGTM8zzJnyu2h3HC7N97UcWBv2qdy+uFWxt/ZrbjwPy
uNPy2YKAhNe/whYGS+8rV5eMVzwyuRAS7nUofttQ95U72iA1XrLuZOCcaMGTbwI49eG27K/aiL4a
n5OaJTZNHI0p1FoVTqRebPdFj55cqmRYi2yS6IpnRMdjBrBl7DXv/VerfSnsR2U+8WRacfY2jJu4
fAk7AOE2FQz4XtGV2smKBx2MW61oK6ruwAEZl4h4YGb2ElBfDoJTTmcYDq6VNsM6OLXVqXYFrE3D
Ki8o26PuU3FwZ+FkMLjfNAzE5JXZiAQDJ+M5JgC38XQdSrh5cMdpR7wqA0TdxPgCSFMNV+eTvMP0
X0A9KbSMoU6UTnQNa9qto023oxl5K2bUpD0iwoSVaYo6pQNKx0ViC4UDFIu17MD9SosZXAcut6uB
1UrzBTKsr8ds3OA4AOiJJU19cdmto0pft1crfJIZKNev2t9y7xZ1dNQ1H/FTlC+sqNuNCi7MHPrG
nH49WpwHy/izjGttPsr0L3lJ8UTf191Vvjq0KbGZLxGjX66LVyH2tFYq+sxf2dGJq+ceGJkMnLY8
qfaVIBHBokxZSXt9xcMJIj/DEwgoitOAuJ/i5oO+jBjmAr3GIzpHlND3IrJXW/8z8+mfPaHeQoar
GTqLqaMDTycu/xgyDCVyU6dBmE2zKfqiyzB91L2Tr1+UqOOQl0vImV9Euxg3GI690xyt3mhVZRfO
zjmN9A+YUGzoiZi13kI4zL0k6cUkffx1rPnZUO3tOj2LzMrTdFv1jHfXGepZ3Lc9oa23o1XRXPhv
bM8S2vAsJ9yZ4FB//Y229keR34NPZWLM7eqe+y6ctm0VDVhJjvDvbjSXY34Y25zLrtth73NSzZHe
waO0p8EQz8qcVYCMG7EXxT231lkDyZtNS0tQF0bCJULwC3YhoLWuvTjNHherTTGd5V38RXEnDQ5O
m62XV0cWiTLMlf6sDOmmbdPN0GZgC9sVeB4U/OgBZH4nEjKns0i2MzD7FtIEGHw0lwhKSY9KfJM+
z+ACU/1UFFLHxvWaj58vWCU7CgAQa5P757a9aE3GpuPCC1L/ojupXBbC0uvWBZJCLZIlFkECCKvs
1zBHW01knC7eQokLzib4Krck7REY5xb6lwEiM0Cgcr442rlO4WhzNa5ykItGQc1iaKADTeFbW1Nf
X03qpS+1NUNtLkIgozYoD9as8UwPS+vWmC/wK00Zc1suDaR26YbIN7StrHM8wbnLRu0u8oBcFu2v
cdu4algOhPpLrXDjOqWVc1Rf6Ds6RxrMLS9FRSmH61FbdSeXTSqy82tAvTU9Gf7uagiXEByBgpbA
O2Fwr7TEOc50YzRidjWd+bR+Xro6N8/0ot3spTVsD2OMjUyCBCyeNAqXR6NW3Auv8uy7uKg4zctA
/suMQ0UPgBnwg7TeOiWf3qNhkNAKRY54QbTcVThY0Fg46aNFWQoUMDXcm7S7gc9UDZQEWXkQ6nLt
XMwyQFU+Ejp+UiMhxAuzFlNMhRnDBcnj8vdYKdsWMel8upSj+yHsAZt+9QrkM+arX96gvZr/jjDo
ln6WXqs1Pm44VSHSaWQ82D9J+8md0N/yPTIEBzVabeQXeTUaguyruC/GqQwBlPZWSMjL2kW31gRC
fqMR6bUoiTmFphPztQZKSZ7Q6r1eXKRtJH1JWFNUZluca+uB+2SU0AmjfbEBF8EEYGLJ4Mhixi6X
lGh4BU9c8MS8k8X8UN/78YWlD8BGWe6NgjbpeQ0OG8HdyBiRD15CHJ36yWwucsHAL+mcDp0TgLjO
2XEZfellNjNAV4AKgHmPTE2CkVwhF9vSwqJAzIt0rpVH5LID75zrSJ7Qs4A7l+5AvULlNh3Eirk/
GWkpc1g+Zewq8CXsogKfvRaMEuOcg3djdFk9sGQCr7yqhIQsY7ETr1Na1S3TjcwoGTm48m64WITi
JRxBMV1z18rAG+iOCVKqy2pKeQiANXKh9UVxLyjh8Da2hNwVVq1g0Y0Nc10lUtAvCiyb1H3gSqD6
rAogK91ZLkA+s1TTg3yeGV18nTyNnrdg9YKZOnAyBV+c5kcNoUHeZaTZciZfb5nychqHmSE3IQwJ
ZpMsNwkUX5kFci+AA5d7zBAKkK7kPaBQbAXMAoqb8kkSlGRQKxpxcDoXZgsrlOBMvPKDb0DIE1vD
5vitubh8eYJNn6u/qkq6PCHrGsPIUE0JO3P2zFWFVbbpKow26pMsdxKhGFyNcoaYsJIOYBxJU1IE
9FJtzRrU8RJLMTYyd7r5PBI0kOLbymXKKpU7mMsw56R1fXwqXA7tpe2la4hEOiGYwpy0hPQXs8Jj
XZBvkJU2W4aQ9DkAVYhg9C/ZPeKhjo6Q+s6GXi8Nn+AGgog3/WiwTGusIVa1ZxRwc6Vprly92bve
11h5jIx6i44X3kY0Em/shn3KHJFvj1GpYT+ERsYHS9kOuiYrg8eNSFvLAmYGKBDDFlVThBS4yZkF
scKrjqbF2WIjrS3rhYwxWT90MkOekqg4249oxYPr5UAI3cIArX80rpvPyICs3ULdyTiWsStNRBfI
1Ux8kQRBj7AuLR/54Fibs4wOl3YuWHWrDDE6mT8JMJ+o3cvyyRcu3UFDyYLAKlFTw5GwJ0vX26LR
ka7KomyNdArrzBJfeUyWynFkjWXuymoU1hfmnazXBDPeqqTItVs0uiZLJ+oam5A5wVQm+E0gW/if
SuvLR/NEMF74ybh0mBAyKeTx0uK5+jIxywODSwwMwFPpRiU3nYHNvjB8LL6oOMlYYvWSb5Y0ISI6
yTCXJVpuROJagkOfSRyTNZwvk96hw3SaWwLHrzOiP9jtuaoOMN22dNPAjeLnXDEZUnwQO3Z7tAbT
lv9k8Ehn0BLSur/+Ov0PclNXNZDbck2H7ff7nM+swgBU9dv3yeIesLWhNQkT0mFkDBKeoaky3MMN
0ljGBKuQZiHcusUDMYpoIVkUw4HemphZr7TNry/yj7bArk3urLuqhVHoUj74Yc89BiXIbTMQsRko
GFhWyTIpyRlXqpIxNAlJY7ekMpK6yjwjAZFfaUVGQUZ1YAqeZxOBMoYNMU4GfjYhhaXKgvaWYngc
j3NYt7zd6OeLhF6Jp1Xw1bNuM4DxhC53KLcWA4BQLzNTlsAq4+yL0ArSFnosX08crVkrhvxikdyP
Zxkp8mBFyGFmBS3Tl4FTz+nm1w1liMftu+KEa9sapsQYJFG8k9H1Q0PpoY7zWgDpAUGkndw/iz7z
SRKRNo72ff0FyQfWcms+sSCRG0hmsWhhkMZITJDfVTLgJV7TwKxAHmDTLKaeyrIqQUoWAkm7aFcH
SSQm0q9vQluMm//5LlwqhrYFF8J8V/HQ+9HoetuEpslko7e51Ej7krt7uBeSy9LrYYfMHHthc+ll
RcKwc5lYkySV4yWSCfEysrfyd8U5dwFJmwwH7Sw5gFOTmLGmSZLHfoqv0SeARvpFooZFiV8C7hw8
5w1y9j2qbvNFXj7YF+nnARqvDD75J6uITBu+SB+RiZjYmhB9yKokGZRnJGtgfMkyA4dqyb1YLkzG
ijwka++yLrGgpMkHtHtH9Zt8AkqD7MiVrWRLkhh3jQq3mZhvnyU/l5uRl0mCTYbHqOM3Uj42TRyp
8acswZIvSF6xtNRbwJLUTUdKREEbh/gvSZ9h3+PYKQueJBEycCVxgAIDWdtcUgBZFGUtpUwHHv/3
GnBXZV2Y7rKVYuGMaHPZw7Tcn0QNJWaDwD8wvnEBEYvaQe/5WMid5ZOJuRI9fPUkqx7RV5YyB+8o
rkeTjRG2vs6jzBPjLHmBrEklSzJPkwAWsbnKDA4rl+1Ugyylqp5ZqeUeLVqfz1QiYFBsHejLwU0O
cleSTfD1hFDpflk/eMuvh+0fBW5HtVHpo3TDDNR/nnp46hlm4huI7JpnydPbYCfJj2QQ3CrfvHzd
/9vSNhzkqPz+e/R1KZlfi3KqI0Cu/+O/U+38x193z7sP718g1/H3VzR/L7lvvrZff/pjm2P/NT1R
fZ7O35suffvs4Hshr/w/ffIv35dP+TCV3//zr9eiy1v5tCAq8h/L2RIm/nUB/Fh/T7/mv//lv/3l
f/3PqP7+/o1/q4Pbv6mqSmnDpeCsWwZQw7/XwTX1N4hgnuuZRFDEQAxW3r/VwS3rN+rmlk3xhrMQ
Hdexv9fBLe03XsoBmqprLKGGY/07dfB3nvKWScQzPRZj+Q7OkMx31RAUSKmRNC3ymq6SP6NC+TiG
gAXmMekOQWlYt2B9IUxFZM2aXpVUEMHQYk31HU9v7Do1C3jR5IMS7tJVYCNI3hiFwb4IbX8MT35o
3z+oTHvvFxvbcRwDu2ZsF1zTA3b484h300wFmZFARRyThyyb620fpjdq41q3vZp5e0iWuLTE4+MQ
pg6KRJO7cZFgBgP6uCBZeuQenMik8mJelvtaFKY5qSg2iqYf5sB+DEogM5QhA4AVAMwTooePx2g8
hubGw4525Rg6Ma86qPlocQRlbCsFlRkUWlBchQsQA3Yude3BM1KQeWNU7iC0vzY6PNFIp0puxAMb
RX3QKq5PPZDvwpuNM8CRSoKK5YDKRlgbK2hXOky9IwWq4DYCSYr4ZP0pqPJ+jeMgPEN0889WDRdn
VjFRQUABpsyEFlZoPPWKbRwDPiRD8uIe+aIKN6i9V2H220yDDVlCDVbpXKGTBP889bF4mDoXoRMk
im9rdgG4YGScn4GARdWd87MAqDoC+OuivBHMuJKYzgvi0xd1TG76Fix63M0OKn4C1PLDP8kw3h0K
ygh1OEKyPUvjcNDQLOfnTq/HEFx8QqdrfaOtStwnVl1VYDKCJ8Pt8kOHXw47Q73xK7u87fruYchB
rlUD8iBuaIMh81UyuaT+rIYB0r7cSjZX4XFQ54donPTTDG83dBz/JOYOvx6zMr9/SpCWy7dRWOXc
SnfU96lF5YZhMuvY2EUapNkized7x4qje1sHwhZbyNpG5n6K2SFN/VPTxN4+BAKwcxT7vshKYxXr
Heu0Dgq7U9JtVSB5WFCO/L+4StqZvBwcO8bp79aSHuDbpGMZReVo5hAmvwsSeIW+PcAZmvToOKpf
58jQ8Y9cQ4TvYMDUFqZeNhiJKrkP0dPcpEH7wXSGeyhh2a2BNtjh19do/Xw6zEBwWetMBJ5oR8M1
3qeaDtQLw8NEfc3G4rUS0ouPLorW3WvpAA2o2+RT/7k341SAugzuJnktptFlbqrYHk79LtIaKLd9
ARjDtb9rc/0KO2YmiKVkN3AnO0TDxOqPW4M7wezuvQ6VRk4axDAZzFBlbnGshkOQ5+YudIMP7An3
KmTovXhxrYCmwmhIMedcsNCAxNGsx8owN4eP8+iaT14yWI9ZfRtZmM5pnU/9+dUKnO6M+ITILwGU
DQEnrFKQk1gK/7r9NNnI/ZjkLu3HHPI8zZOV6N1EgsGHhjpYC46H8mqfcsZ6i1YHegoS4dWBgDF3
2cfOM1dRmVYIcKmoetou2PMgO6hW58E/HrytuWtqZbr/k4t7fxLAxRksgxLVVVVXrXcDEGUEt0oV
ZI/dCTVNbN2/Wl3mU0hRgXU5ekz9iMkwEm+VIoF4olQpxPFTGqMzscyTKYHm54ZwReIUbZ3qSTeo
EWCMvf33r5SjaVZMnf2yqjrvV0xPMZscUOI6L9X2gOaQCs/bdFcE25Ob9yw543i1Q9CBYf0clpAe
mgpOZ19zkBiaR0DTe7MBUgIbGVaCQUmqtxPloY/TYvfrS9XlUt71ON3sabSr5hlc8s+hc2yUKTZG
n6W7CX4fGnr3zdFBz0HoQ4b63DYZ+lN66u3jtle/Nf7crEbImVvIEsaqqEZlhwgPdT4XqGO9DrPc
uMlrdm640X0KACz9yQq/HEy9u2I2kmy5SX1MU+WQ/6ftpIG0uG9B/lnjThjuWYPToxmyY2m0hz5H
3bhXYQXoqr5DDZUNk+m4aFMn7d0EQOTPFp73B0U2GZEcEjmqpxuapr6DCNjOaAY+HJm1J/rh7Lmj
h1lPpqMyeS/LX22n6rcA4Q7IL0z3HHZikwtH00pajgEkTmRW+orNh7+J/dQ4pGYabWe18jhuqsud
5yvdbeAOR5zhALxSjdgNlXIw0cb+k1YlOP7z3McLlxVU1z1iqGdIbP1hm24FXuPaMfiyriyCXVuH
+clNrZvJVI96aLQgINHJj+CJEep0fAVU61a3pPLcIccnsdCA35SiA7hFDQP8w2ABVVO7Eop6oW/w
+rErs7hJp/o277rqJg4SXJ208nEokStnW+SWnn7bF719RMK93C15V9qyziH/hrhRErTHRjIPpMQ/
Wm7SsiKaV4gVp3hInS9D2ksyBZfD/trggUHMBY4fjsE3fUJiVguco8lmC0M89wFiCnywAm9NM7z2
M7hxHXrvDk/tk1kBPh4Q2zhGSRuhKcTi0PjAWdMBaWbLi/WdgsJS5LTOne9m+MoxCWxHKb8UXv4l
7osQHQsMFZMmeq5Gp1ljB9ohcLP1HWTgFkLepHTRveus+yTS7xREGk2AfQFzEwnmttwgzTdutcEY
EJJOnpcEdcCG6z72mweHELln4/sphEJ38CLtkxqUCpDEOCCfVtS3BooQ/K9dlCYSTzvoCgJbqmqe
1CYcsZzPXUidQrLJk6/RhGKrUioPJoqKDoyagwXHaO9loBNdDgkdDySy04THeR73HoR0PHqS8GPW
5p8zDb3B1ERAaOli1y7Q2cI7mDyNokyRf1u6ahgAt3twzujiYSqRy0y9CU59/s00lfGxUHycaweg
yCjy8b02iq3xjHKOr3e3/qhubUvoZfR5FvmnJd6MOmlE4lcfDCwperbgbb9rEWraK57s0ucEwQXq
gkGs1wdHVOwRnozXrsbHh+GsUfToGySg6NW4mp7VVus3aZu9RCJSVUUg8M3RQrG18/aT7xjP+G6f
nHRATdDH5Czbdx1gxQyYP3WDFjOBtve2CGLZBzz2doGFw4cbRfd+gHJogi/3qha7kcByOYiAPL6u
mqZcl2N19BDX35UZ+g0aaMnOMDjMAUILw7rbj2PBhqRsgs/Da+UgGYFNrrcfZPMCrJv6PMQylMRw
Thz8W7MyKRugyYJuooUzjDuVewqL5tGEWbAJfeS4g+rq9KYB21y5wV+YnYClXZcsMu6zLbEN4aMG
hb4gHygO7SqEh3aTUnIxs/tNa2xsJWSQ+35dPNuquwsrzUJJgmxeJveU2Delb+2BDd5RO0J9QNe1
Q5QGTGg2lbeWw4Sy5zYEb21kh2ULqYTKQQ9giA3u9EmvevWYzNpDncIHyHzv9x46I/WZDsp3GNtg
29mjTUbe7zr7M9Duj0VZe3to3mctnpwHQD1CBIjnGnastD4KEpu5RDNitup63xi1/+xWxddk7nG3
DgBwOoiheAUqVV5Z61u3dtqtM1iHYHYMVO0CY9UZTHjU3zZ6nn0wgH5ocRS9rXflnH/w0BXfInuH
THoByCfNsViACLWLG1SmGuxDBxfNEk0rH8ZgC/3wU5U4r+wdTrGIWQYjur2Ki6IPIdH1EbS1yoBE
pQlttHHZYCujjU+zh+k3VFdGnQnyaQzDh/RohXG2S8LofpmmO8NCC92qk2Hjq8jDh4k3rPvBQizv
WkUqDKooPmJ3Z3LiM0wgTHBBIT/CQM667US8oAsRCS2n4hmewrbKM+M8Ne59oPTjY9oAfvA7F7qL
z1gOa9RuvBZgf5p9W5p/iWSzb+/6oqLkVvp4G1v+Y5dhdDT6/bBKfbvgGkT4ULfj4e6NLbWkkHEK
VlsGke35J69syt3bZNaKObuHf7sBVWMerYDaYrhHtxgotow0JK69MwDeJTpXzHuPEgAug/GlEaw1
JhxQWNgbNUF234kD6+hFyFAWiXnETgAEYr82GgdQDiuug7xbrOsTEkw5ok02izebSLy6nRb1EaOi
JpsC2IvqIyIb+U1VTR1wH8T/rJkDXnY3Dx6L4Dp1jRST+lxB8pwpEsXedECi2F4jjo88Avv9ZSKh
nnoIDRM3FDPcO/Xo4CSvIKICTmOybqMBTo2twTfBIgi4rbyN/NSkNlg4+0br562L+RIqRdgEE1e6
1Dy6UfoKJXlrJkOyZy+1rL/LimmXI4ZYFuD+ycs25jzmN5FLxQMF9Eih8puG0DEa7s4fY383uFax
qdwIVdh5/ls3YJnoxWV/i+rBtAkY5muS7m0kbo5uW2fP2XSN4UNCLY5fImv+kDRsACxU2ai8eRzk
NZp5C1Fp39vKicKmc4BRz640ckm+kz67RQS62aou5wGl+chxQ3+c3eI0JZ33EEcvejB4d/3YmevK
8vUn57OJ3cV62X9oKKWs8C+x1+gUFjsFSVenBryr+YV/w8aFw7ocp2I4WPRf2o6PTWR+hVSmkjSB
0/LiebxDK9o8agVFGoCp10gth53NtNGjemeHs781jMnZLLE2MCOQjG3er7g8aO9TcKhTf9y1k4rw
zxubQLqqN8ZNFmrFDuFOn44TZWtiYtDnJrwjAjvacZwcl0O2NZusPKYyhdA+PIzh6O6gW4L60LhT
m0r9WALNR3KRdCYpSYO6PeD8+JOFaZM5VBFyMXVwF6thtFGAmWXFPvX0r0qsWs92nb4aGQe1wJWT
HKWVXAoDyw59GREWE7iu0/REC5HMeM0xttXkxuWQLC4MNio25nNt5oAoN7rp2Nm6u86j+gq/P8cC
BXIhh1P9MS6nzykaR+vZnR8A+dkYpjDeliJAAZpPq/GMTAqf1LAci706aPvEdZGo7VBwUxXIOBH1
Ljj36hf0yXt0tBPEOkbOcjrK6H6CNw8iUsDK8evAzKHYmkTnveUehyiOOZ8iXi/rZJkiL9n7/nM6
WjjmNPrJRNAldOPhWCZx+DxXIyJB8NfzzDSgNQcXdehG5PqST11KLEkbsuvEzod1qFOLDNv5yfK1
cAd32Vv3uJwhAwW2DWeUbLZmZJqLdq27AQ6oXX0c2tjY4djggqjPkwcLSErw7EyWcaT1sWex7Zdl
yVa0r7o3/G+WzmM5biULol+ECHizbW/YTSeJlDYI6lEs+IKpgvv6OQBnM+ZZshuouiYzT7RluHuY
aUC5UMl2JToGK7+Y04M1wShca4319c1DTLNuOp3sbBx3fmK9fA8jnG7YeeZcsDuIkrtX2ybOrBSH
AHgjB3ol4VBL9UyyNPgX9tMGXv4D3UpDQOXQPiLIvfqEeDpMsjC8mHRoodxJoum+r8skht0RirEH
zREZt+9zu5mTLxktsHsrWLJIg54U/SnfrwcxWu74GA36jmiESAXPds7Lmbq2h14SQXbsjZss0Ghm
WU9S/jJijbJxHxcWtp+o7llKps/k5wcVXeVajLE9fFtcz6KK9NXzCpoGp8JRXe079sD4FHqGJvHw
tNaATocFsyhhN6yXkzf1ezvU1nHugrNTEzSn7D0mhfZKFmgMwuG2/og9XjnaK6IfzQl8TvqVS3m1
46DYRh3x2LXqmvM4kG9EndVlcXSIMgsSl+WeKZXVj2F6tpmH3kOwPdiQ0YFxkKxDpPVxl6322DqK
PT0rw4YB2TFaigAE2wHvaXuv5vQWL1eG0uIRQyko+p9rYUPgCSndtvw0o9lkAJk+Bcwbz55uyO4Z
/YmHfooOorQlVhrh7HXX3vp6/mWERXOeWQYnTn8RaE3zzC0OFc/DVrneRDYO2tbKAgW7fgHYhTdN
z7rMMpFLlBYACcxGYm9l9Wl9BIe24baaJDIKk4TGqmFQzfBZ9S6zaMtPiLmUHi8B9t1tz5dyHrpk
xjLh3AIGVXFXyJvVJP/Vc7jweAVAmZ7h1iaAHfTuzphPU/Fj6tsrrpz45xinN2tyf7hj/McQQXKQ
DNHYfkoMkuQCui9t1PcnG3suRSTpuExxYtOpb0HZPipv4k0SfGUDg3pctFG2d0MV7BXJSIH/x26o
WHVdiUcv/NEQxEusJmkn/sQstWm+vBzgRMU+hsROwNwOKhGPJPZN0iUAHSABWmb7nyRja7E8n+l+
kDvPSXioWHuQIxIc2AK3aMMBgxH4utE7uLj2PjNHuXWs3/hBGfRLZDkrltqoIGhleHrSBiN+5lT1
TgBbyekct+vfUliEtuX+/FqoFCM91iEzNqjRzPENTDnA+NB+l7PlbgfHzfYzwaW2oHQkCMcx+38e
ndHEcIEXja0wCaEWGTcb0/vrNZSVhJbDGZqjbWqTeJz7KI1939eb0WnekrhKLn1NEipstr2oA+dI
tQehJGwvYYeyPsse7PSfJFu9muAG2fzNRop62zsFBZmbIW2iSBv4RDa75wawlDn1iGG7AbabFH9s
z/xyx767kvHMXE56B96JaDeldoE2cLmfHY8bME6JW7YMTn+ZHdzAv/o8X+RMI9Vpy3qvBClMrngo
bcN5mAqfKS5tem0BIpQesdND07r7ecbsb2XbQeUvDC6+Msli2Jm6ntDjMt4bfkrECmr7SISYOPyY
FY31QVShPkaaygr6/GWuo99JNi2+4pSQp9Y7DU7LU9emhzrH5JRjKk+cQRO8QwygjUlI06hXIftc
N+t+Y4Umea8ytuEYoa2L0t9+b/4KltUOrVVM0cLM/wzgLTjaCA5NmTinOgYQv3wuQgUYesn+2bak
W4NpOJo22eNzUxxEMfwFm+a2vUOR2Vjso3lG+1yPJ6eDZ8WfJgo4xhZpXv0ksHZllzRPTgsacZRf
dLsEYVOht1n16BfK2ysz/ZeQDSSHgiCKHCnAaEJcH8sI7kfBeANYCfnvfB3W9AeETUGhO25yAhC3
jp+JHZ6vsTzyA+96FQKoTW4F0UzMbY6jyKozg2OaefE28LtMGQsA6SIH1SlwYkWj4b7MxCa4eiJ5
or6kAxZmZLMtlmxCh0mYYrtvS6LT4vya3EScPViWYT4wBX/1o+plIndz5pQAUfaFb5xDW8fjpvS9
1yCKiWshJ4ooYKKbSW3MGrXPg+STaCz/5DEksslrQoHsRSCFGBq0ZvR38NyfTWfi7ejDt9oyjqbI
9l7x2/MI2gEb8IHb8pcgS3iLoP+MZRarPgpgaqWf4OVIVJ/HH2ZoP0VcSnGZPVNgkoUk/k6ROxzD
Ibo0Ot8qs552jTU0h44UCNR15mEmaWOr4wr9qA75oSrv12hl+YECvw9om4j1fIyT+our+zEvBdLL
0vO5hTsiEIP0n6v5rsqcwTv60TyRz8mcxBuJz/BQjD01bh/v/Nz03lq7+4Wb79B6/I6yQH5Xlili
EYV4TwjWB+ni8vMo7iu7+bA9ck9ZbpAuQC9QVrVCOjwYe5calcOcqixxMQcPMWDeYJeTQ3v2eXKy
ODxCc3xo4/wLqzzWmcx6JYn+wBl8Vo3f3+QUfmrfAamk6MzCvvoSuR1tJifvwY4Q36NsrTHDQDpL
YpsZo2m8sm27ZMXcQi2HOazqzt/abXsfHPs8i8I/FQPVTB3ASvUqazga6OfnMtgptys2Rv7uNMAu
PUlIRBsNXOKUCaWc3qaR7AoXoUk9u/6pJlu3Gq0aXQSTxa92OcqIzuEa8OU2UpqkozxgJEvzSokC
whdgFJH0xWYa11aRyNM0DutLOVwyJhGbGMUjqX/zLu7in2zkxz0WAgZGAJ2kIuw06adrFWcORWnN
FzjX77529Yny/cu2X227ARBb+iQAEYAdoIEa7EuUYjGZ8+ZsdjEbJ3rlLVCk6aDc8VjlQ086P572
thSPuU1uqc05q4PwPe0Tk2Vruq+JYCOG8tyR7EG9Aee0RbdCIXmJAmwdweTcmDPvHRsan9LTsGcz
TmQXNutZNk+h5sRXZUjs2EQcsD1y4beIXd2OKUDgVF9urx6r8KBqZjXgVKqttnbtni8RL4k2cFTl
G87o4bUIMFVGITinmqlh5/RnenCSbeRI8AFdFB8NAJFZtUSvNQ06L8879p7mGCT8REQIhua+/5uZ
A8Ir0kT6gR1TqV6YY99rR528Ls954mm5cx9YreiJBkzbd2C351zY8hKotDrhJDwZ9XPlGPPJqqqv
gAxdOdUfU1b/aFX6lUUl4WaJrS72gvVDj4GrC13iVpiILv3Cq/et+4/JZvosAy/Y4pwNfGZlcICw
kuv8wqyPraEDEzPP/I8y5EQbpP1ipgYCV/WFugA1H2qh3moVIE2Wi+5MnGrkc/rGhoI/2UyXsfoZ
pXF2jZNHM4qBBRrcT+TWoG1Dda5KsfMUNGG4jXoLRR6wAi4vXoGACsLWkDpjjg/b5iaerjkB9ITY
meC4B5ptaDbclWKXud6vDrEQsrOeQqr0Lk1IlK3BGW277MsnoQjGMmNsSPzUUAro4GiQxXzNw+nf
ML8bZhOePTN8neLLjA5g7w2ewTtK6U60crOzk+KqGQ4QykR/VRCUgwd38vuHEioteld9M1zKGr+y
kVwj5PI5/1h5YABH4nkjIO3BDWP4adWCeYFRNgu8YbAqCko2KAI+0Wqo9beWASlzGGpO0Yn4SIgE
h9Hxn3v30e/xWvZ/SZz9J2z3eaoWN6YM3/S8pIG7PRzaa+VzvslUo5ccSudkkymXChuwgTAPYR12
9Cg+O04AFmW4yR+ldOp7ZAwWMRxFsvdJr95AD9Vb+0Va8cwrwSDCMHAZhswf95nlFTvvMeH2Z8UI
tZTZGMCaFpi6l0A7SqNun1chdVjjm5c6aT81McUHBsVPZVOPV+ytz0GSlsehLX7mg/FCKidu88b9
WvAxG3KHr3lVkJQTzB+UTY9xZhf7MWzeXKJpt2WmCIDr5b82ABKBuNrcD9BlqwVYq4Fg2UbhHbM+
wL2YDf65SIAWD635kWlQAkbQ3MIlo97DbMJhl0nGI2XefBB/HVuQBGMVcHYLc2eKfK+cD1GXmrgr
5Jmz2adMhnEI5CrsTiwvT5Yz/Dc39qubKMoZMhAcwRCAwEYOK87rQHS/+o4xX/KajRC4KMA2YVrv
6P/bDf8kuUkSy904dcqpJftuR7qESfQ3fYIbmTvglvspp2SNyVe+aL98BNgHQpcXoZyy30mSnusG
EmmSiGc/emIn89NKxvoiU4rimtzEwAYfj/+T6rnpmI0Cq2Qn4LdHKxycHVmZwY+59rwLgBF30y3/
l0WpcU/C5nn9kyzBo1eVPThd0/XbwKzOQZEQCLL8lS2JAbB0sNuX9jxuGwqbp275jzbvSXWWbnv6
BtRHs/sEwl0cGqLWxnEYz3ZRBGQPJcMOlOSQppSKGcIqOVXcQ0ur3RPAm6YRCZCBc2iiZtuGhNxy
OA8giOYQT8CiE4ljWG/MC7fzCJuMCMBjHx7STLhne6rfk6AiwSejGeh80eyzAvdAEkOMzmp/u3b1
egqPeVkPj7H2iByu4FGFTs0jMVYkuufvLbk5JVXJU9QPBJcW03Bwl7TLygkP3/oHtARH27wGMUfS
NM4tgaNjBMpPNtDvTJDcHWRUzpwQPje7YuRHU+OWG2lHxB4tzWg+RyDL+EPfaqfyIyWp40iJi93W
maHgNc5wsGYqYod1TM6HWPjk0PMh4vB1Sbti34fk08/JXSn/qVa1P7mYVu3Z0v4DDqaUiYvmENUo
mMKSYLXBmn/3Gb81ozm6tA/aKNSwjM2YPpDQHsrxmvejd3AmMR5Dsg97y+em7j5JC7KpnQJ1n0dB
BZ9MJJ/AqSDyYUYf3qcPJzsNvbM/JAye+/jfbDvcGLrt9kJRiEvN8ejmoEUSIko2gRGXF6Jl6C9K
KGEp4dlPdmsQ+JXgKpmmFxS+4RGQJSlmSv2keEt77FzOYNvIbrLHCrH5r3B8oyFgA+amM4usjLhA
+dkWNP1R0b4bISFujuLZXsdKNb09yWi/8tRvb+5EcioIjouY7Z81Ubz3uoF77EfZP0VQ9c4oYvqp
QAeXeXwLY4ag69Qk7IjtGBOB38VlQ5PERDNVib6tc/jJFxaD1yQ4r/OIdepTpehmgjgbyUhsiK4q
rXKXGeZddg7tpZeeReKyAFwmjFbZ8QjbsfWIdpVGfeqAM+MGri0x8lMM9fdjKxJ6h8HNT9ZgZIeq
rveTrd8zHbU/VB7c6SOD28wlTjGaUk8fovwkp9LZFZHojkbDsm12aq6E+CtitH4lFDcU7LljsU9a
Md36JuQpMMC59L5ShwQV30Nh0/8LImUpyZNLLcZdsTzMLObGp9xW72lu/Yh9RM9wxuZT6oZfjL4P
cwumaF3U1VgrCCedzo1dZURNO9yTywg07Hk9nYnyBp3eJ8IX59xSmaMpYiVOKDSLA9h9DKqCc5Ey
pS60TnayG3mKk9eQKJyNAjq9s3THdWQyxlh/a+rmTROyFRwmWLmy9rO9imaU1jUuIuZbQNJCzac3
b9Z/j5dlM38BrIEmLSamDkwztlkFFaBL+4dvoSK5k0zek2jTuHF4Wp+EehC/YjJCLi2bUpXqF4rI
6LRm3ER8HhejIsR6sFhmjWR2Ol5nH5jFjrtuphSYusna46DCWVWR8ZFKuA1ZmVPPa6aXpH/yFUwt
MbsFlQ2JVWR6sud1zHa5vQd2Wxr1QFTTspO/cIjz4J+yzKckMPuHwisZnvqVy8xvecTJMwIKGEJO
JZFFAHBv4+nBy+fxEJrqjWS/mm1CQm+RmM8uu2bidOxp69bNk0KFeDVb9+4qVi0YQc4qMhKgKqCV
CH6qcM7n/ssyFrWTNjsTTdSftG0G2H2dr1aF4dEf9XRKFb9IEmeHuq2TB+Sqv4mjDe5wgZiHvacz
YOrJJjei0x4WuUV/wxyq2UgFiaFcZtixAAIYyRo78OQC25LWye+n/CINr0TLX5ziSdYHIk4weNH3
P3mp399r4s5MCJsyyrMD0vV19sdGl4TdmQt9LtDMxS68REjK3TLjDf4krGqv0pbJhRSyh7ZBE5cj
/lKD73KcVxdv0VcGHfDfljV8ocRWTUN2VenZCMPySmvP4xGFj3EqL2mWlI96rveZBzGqd0qP1HT/
1R4YloZN+9n5AB4a33gMnfZzfWj0WMltK5qfzO7fRF/+ioY+2H2/CW0U4i8wmn3bCmdbJ/XF1cE9
SVvEfs29Sl67Ilrin+I3t/Xqi17OEEOA53YQ3J5GhgDbxnHfHPKGN54xNQerUvVBOYBrofhQ0Lv/
n4kTG4Pwox4ToIZctr6L3cdz2V7KEGSB8v7a7LWvkS9OZlx2Z9B8+yJ3wbsCtYAJy7obDycWtTK4
ecCONm0d/5U5r9w61IYH3e1s3YlHp56fE9/+sKh974GV6gs0a/39JTE0tY7OQJKuxSqkWraV7pz9
sFRf3fyq/XS69ISvH0oBq28c9a9+qpuzQwzmAVyCTexNGAD7sMVTqiQ258sqVZhmfAotQp+HMGk3
YPmGUzAqbB1AwjPgpqc5tMFhHiZQJmacDmhGSmMjBoYDoq3HQ6G4Jieir27rryLcUB4EFYwwc3qy
MAr3dtPgG54ysMAMg09eq94L3rVnAmL2U1NhMtRIj8kZOocOy/x+cm9j3hlEqYcfsvKf16cA/ZZ3
zfLy3Zbej4F6vnFzxBY5uNaeMMJcXaRHAl4TkyzSuv62z6qZ8CiW2CM6T9Mxfyi+IT7NvkLK6yK1
0clexwgwBlKEtyk+352BiwD/WG5MhGGE+U/Vxw+Vg1ykCdWeqBjS16PLegapNI0Rcc4TdluI3HlC
Y2qn4z+MfF+1n5Brh1qVopu1c4I0A8yXTUTTUsGtF1pZq3bPduhcECW9FiWyM9qzV2fZRstw2NhL
vHBpozoNy0qdIsVWLOTcMBfhVZvGNzOavsQQi98mr9KqSF0LpfWYX6+LWjdfVhj2T2BMtpRV216G
8XPpAlRzRt4a8sV2ndbelfSUjqEXs9myU3s/ZK5gzXG6Az1BeU/M1D7UdgnlTb6PHSakBnW0F7jR
vvaS39on/p7PN1MD529P8MgSZUYWmnNKtDi7dTiwEy6f1+NqXqQsiVORGwoQjtWHZvjBVr8CgShY
neDygb8y2Nnbeo98C+hRRhl/rDQ1LkY+/54RKFDQkVW/fo6BF9bM2Af3sYrs39HETM2M9GkooXr3
LSjJuI0emO2LS2bgwDMqaYKmTD5TbRIyqe0HDpl7XIf5XfvRv9A3zqRp/jDsAfWCa6OLzGsfpUij
8fQIaPdr0PFanwYqZg3VcuIOrmbHTGXmxv30K805cVeN8ara80zjJYnAUYxMZY5DMY2POls0wozr
NXh41LaUoPTOGeMIkrf/FEb8b91P6mVpXw/t55iCBR5C5h5G+yBqDf0r8J96i8/gWzVEQSGttrr6
Czw8sAmMVT2QdqcyhrM0xT0SSXcoDFL26e6RHi9iBe4YcQzq6FEOb/bUOWjHbPwAbbPjRK4pntn+
V6qQV2TarAAXxbPSio1HvwSr5hN5rsuXoB3mTfggfw4CAWQ2YHyubZyXWGfXP79cgfK/rgaOUGkX
B+2yX/MpTQ5tEKfES9dkVmLjvNvDNc+u2ZL3WI3y1JcEwdKxJcCiFYIUTZmTpf4j5IkL2XdozudW
Hpw5e1z/idgL42Nl82DpmOlMypIH6JXezzhPTn43JYfSoBNHPzHKnCSbKDF2iVW71JvcBAzBWIvy
RDJvKu7GOB2HGaIYKo47UuSfjiiik5DGk6tLewdmifIOVRzYnOS4ftH+mKmHANbE3lkOujGpT8BX
5JZgqYBBVnvOpd3viR01KDLRQPIgrF3WWnrz3eDdHuSHF0riQtVYMNltUFhCCcgbLCZUwgr5R/Qu
Zfmq8VzcqwAZWtONxTUPFIQmwmv4mjFZcBzsCq+BGTpm7aH25B0ovbtr+BhX68bcUHomJiOOogmu
Bmfxvch4EmnL6gN4s0sqcrFtGfyRUs+3Kx2CR7MynjdM9zHxL+pkd35dM9orflAdtuk57oBWxeOS
oOeBMlzLSLFlF2SBxpyMe94nlxR8mJkq1jRLa1cZXoNQBtViPbPLkfPnqs8eUHrupZs+kJy0VLkh
hiHT1fFh/VStogBPNPaPAerS3MB4HaCwC2dMem1eIrGw3OniEW5Ly2udkFI8d9yeF7uu37LePaSq
+ZOk481ygYKv9xSvdwIYPVxACS2edLcEbDKt66o/Tesnx/WviugVjYbUj1U5kxUMcb2JRS6F1yb3
h9cod43vFqdchBGZ4YAeFcPj2gULXR0bL9fMb6IH5jjRY5g9g+mS20DVDGyjLtp1zEbXN3KCWjcA
0yFZIr6tN2Z5JoLeP66nuchaTX8edZcSTDIo3fKKT5pJYFSB4qA7HbnAmDDG6IQIjd46hfwYDF70
byEt5EknV9f15Frvkan2vaMp2VJT0/IvnoOzbwINjZM52hfVB3Nj56ybYeKOYMbupOJEWn+KSEgP
h/U4WMW5SzCjCbnXtbyRKHTvv1DU+97Q5yZLg+2oYnXS7sRiQQ54JAvLRaXR4UdMhvd57jQXTRXS
NB/HaZRnXIwLq4RFeFKifcoERUglw4k8UOiOZirQfgrx5pH+fzRCOuPWR4zLs+4chz65Z07zvD7J
Zi1PtuSnYoz1ks51891qCQMsd9Aifm2v34ttgxm8tiFgLn6o9UtwWbYyt95HMrCvaKjg9uYNPTuv
GCpCY2+3ZMu2YeEfDYdJWxDX575PXoKmv5eJae/jjl1kmI5/LLISD6sKFim2/SLicA+kjYWCk6CO
KyJYPdW9VkH8fbYWpkEeC9mm6/ECIEZtp5Cwnkmx+kmygne+QkrakpvR6QrYgencyoJk3UXg4hXy
M1hUvW7a83hqO9xXIpEX02EvVDnDLZrOTs+oelGcF0vFHCxd+/qm+uBittpl0hcEBB/7eUD6sYs2
sVm6TbmI2eBNntBH2JsxHX9FAul9oSk0MwV+Z+2Pp2r4hDGNYNJjztdaDOOEPx2LfCy/mMt71/V/
Efz+xB6SQzKi/I276p9X5AsYNDqzDJs2pv1XLr9NF9Y/k0xNdx+x3UbS8VA6Bjutuo/1FfOXonu5
V4BzbNPB+ag5gW6tZC28WvhC3tSr+URNjHC4kfWpynBagJ2GMhHMMNrDfLrCcd0GnAUXBsfvLZDs
zhP/0Oey+x35p7qlfCiRLu/IFdslkubMsEhU6UV7S6PwUEvrP2GYKLs12531xp+ZJ2zGEKNfOjEQ
NQbMzOSKky4TtFdnJDLZtMhwcWrvGbntj3wAPixG+BwlMhjkugh8VFs8geb5jyVMcZdNGx9kSRx+
xuiviuqfLW/sYWhlxCre2uW+c3GVUe/z0MpOJi3qRjjWf+TxMTBCB03FB1OqKMOCHhhnom9k3n2I
I8RXBM2tAcaokToxACn2sZzD2GXmvMi/F0Xm96FBLO6p7EZyV2Lr3S1Y2TDO83d4tXEy6cTaDQzH
6Rc5fZKRvVRpWmArZsWOkccfmU+8yOLGzcCwFaN2zjEROUx2Fl3WYtVZBJrh2B66njVEkufDqSek
tvHlrlg0zAK4O7mjsN56979yjKNHw1YMY1CkKm1teo0Qrh7L8Mjc1ieMm/7su12UhMF9DyKi9NNr
DPdJwpz24fP2SV6fvOqzATxG3ZbghZaCUUoJUmTu1DMQ8d+GY3BZkwjLL2pvvSVCWC1ZGzLcrXWZ
YXcHB0j8Bno72jC/YptklS9FosytdpR7aNziTzTg2JjN+NW1va0ClHvTGm5nDqNbaIiZAypQJun1
UZV+u9fWALxiCi9zM713UiY3SpJ8i1JPNsmre8FPE55LKwfw4bTo2Ibs0CEhv5YTdKV5UDvHZtrq
cDc1I/1VC8G1mfLnKcGoVQRE2nkx8vy+P8728GJzIN+7kl/CSs/rl2dkQGSsFuEM08fuKDNF14w0
1Y4bOmn2qlM+q61DtXjJLrXusl2EHZBDiIOV0/Wh7vba12edeOIJr6fv3ap6bs4NSrRNmBnRxnJQ
FXhB8mgZ0Aa+5b6r5h85FcLDfjSjswf74iJZShgu8sXU+WTyaO9brlA6VlYs7KyQA07RcshQqY05
qRFdoJAU2dPF5GM8ZhJ4Yoy65uKnpPjjgbw0QVg92JHEkUOFo5zx1YyV+cjHWbOZs5uDjYxjw9Ie
X0cf/kkjZ4lb5orl8dtpoFY3Lbm0w1Fc4jm5qQ4Yt9EpsU/96hyTPwz0Kh7wHCz+qKWIaqu2u3j0
4ltfGUv4O91y4n2MDDVuDcPoQwdWcYoGVNlVme3WvydianFuBQLh9akZ9cmckVA2ZfDne0DWxZ9h
XB9ThErXtRxWYX9BnmnswhZdxTwAu/T9BilTwrIWzOQnWaQIBcvzKiGsQjFci35OoRHEz7k5jcfa
9MdTYcXvBWAakSEQiuz4r2XW+P1Al06B95WFqXNdu81xth/bWgZPpdEcWlPjscgQUItIPKpfbuVA
Xl+OAKcjRr4woctZCv1mEIMCL4J6WyzDyuoX5to/SCWC1z5ncjL25ZkRSndKO6YKY/3PkNeh6lM0
8Hl5lowZ3RBZfOC6yDPRpR2II/YYdkTejm+/rSZ9GZEzS4PEngT81Pfz2pZshJ3sNnQxE1Rhf+rl
Yodz907cV7ND8EE2iM6OUFuzq8ztZ8w/dBEIntazKFXxzgyEe3Ciutn2thseC6ovytYYPSGpe0yo
1kpV4wQ+FZn42bmETHt2fl8/6ETrGK9I/zvKg4wHPm0eBk127KK7b0g3v9aUKFsjTl9l4z/6TElD
l3WKZyARWuaQKWTQIxuj19Xam+IcihTNLLr94zq6Ni1/0+TVOZSKeS4ome1az1Upyl8UsQwG13kS
PCMkpLjryV1gjlzMV+Gxr7Wgp6wVgGrmjH5gYnMPJeqy5FkGZscuoag5VSGu7gw3w8RhTedlU+LU
qCM8XNxnwEr6u79ff91cmZeR/SBcbcM8RSa8Tz3mOwwG40lEfXlj7PerMaItX9JwQ/0JrrKV8jCX
TnavuvrnXLCXj/XJ5ce9oBR6I9Ofkp4eaq9gUT7azqdf9vYllcV/QzHn6LJYU8TWX9RszfdXXgZZ
RhS7w1Ioc6uHyhw2Gcu+ncE0bq/1h10il1/Lu1xbKCIsYEVoKCfMS5G4eUJepiGqHnxcxVBlkgfs
hSG7DwjY/Ww+xt2LBw/4Yi8zQYR4RL5ghmO+0UvlnPqwrbZrb4JXcUuWn3FNFsFV3rKQWkbRMbpI
KIDID4imkdwrWzlkv9fDRS3nK6NfzR8XCKGXllzm7ysjiv/GxvGjHGbJoc7L0pX4WVc7vp0G3jnP
ITmCrrrU2bcbo0MnuDHbKtqxrCQSsfCmfeSg7vANhxV+/LB+AAgK0vv6v9reRLOb0+/0qO79tAif
0Mm/RjrIL0DCHgIoGVdfTP51rQPoCOS1Rnu0BdQjMGD05QXF7jXPc4Th65XbkKa3VqBIHneWrSfu
Xz3vROpLAmHl3cbrdTTwxLB35h2Jgvm11UQPWNWFiCVGx1mTH9adyXrFxqbZ36GUmyxTMm/bjuqT
V7Ln5SuHc570DzJESpTwqdLDoaJXlDRRjeanDtLdOh6ICk6RziMLwcOwbaP1xoBNqvlqv62ShWW/
lIFIHx6itIuP42w+OAo42Dqi61D+ePMfOUa7AA/gbzk0uDvMacv6LDsNUdxtWfhmyiJFISOhOGcM
sB21VZxDb/wXCtiLi2OzikCex+McPNeLtN3ijgQdmlwrgqUJBJuXzFvnWBcwAeZ5HndxRLY6kvfd
Wt6ncZ2cnIBdXRrMp3VW0Lee9Yj97Ymtf7RZP3kAn6xOob9oE1pJb2TpoU8Q0jT9ZB1GV8srqoT0
PtO2IRlBUTaC2QXl7fxbayyjMaujHuN2W5tth19a5YcUztQ6RkyiId16cz098nITEhzA7l4smI3S
v1gididWDX8QlNRsbvjDOZbrvcd+DsE29FrkA9bG1kRsJglZwKpFdyURFNlIM3t+H18fV1+HL8V/
zDntn3lfMCnu2AnO6Gmcnjjg1pwn5u8Ds7i5uzSxT7YAm5cUMts6oOi1oZ5G0T/Wo7J3szKAs4+G
tQ0NV1+DmUJ89f5Nka5wXzebrom8K4pGsp0T9Xu9S0vmYqchSwHLg1Rq0mrYSztJkTYxt8oL9x5S
RXmzsn9G5dECSaYDLqy4qX9zhDn79c8E5Rfo0x3s+O4AHJFA3S4zLiGwPAFSTgwkPjbus5MpgWZ7
mauQKr3uQ+xInLo4ZzlkjfhAGCBUqQiuaWpmL64YYOAs+5eubH9FBuey7oa/wjLw0SlOezjpHYLq
skc+Q7ieO/gmSy92/G1nMZCk1DoYY/Ej6apPVpLk4JnTKfDMsxr4YuQ4VJRaKN4z+YZBPN/OcHsf
quRvLdpjG/DWcO+ar7ItzVdB71cy0DJryHI6EhRdnTneYz/64ZnOcMkVxZk0ESqwVSEUJWJcPDjY
5CjR2wfgoh+rc6Du+AaWfJHGhgi8/iGBNRvZemNeWxOqUcIonWUqR/BSUfSNeFHYvRGzYSGGwn5P
ooDGbtGk95jlLpnX0IN1059umH+kcXFTfvTHp1jdINbqITMW72MIFgAGpkcBSVSskOoMK2k4LLwh
BqyXmQ9i45e+IFmVzs8e4ZQ7BjCnzvSLo6pHn4cGf9kw18nW9Fkg2qINH+Tyc3ulA/KP0QsxYGxN
Mnon4ttIvRmuqbICRMMZ0I8seiz/OqEpNzn0pdRlt+G4BGprP76mP8p20ufaSHkxcmQRcE5YBw/l
e+LW8oBb5iuO2nEvCxOhFF+RG17tDB6ET77dF84X78S8GFY6qeWDqF9bsH/HBvC9bwfBKwnNzZnF
+229V5uuDq6FGT6xlRI3xgjkSQSt4u2PWJr59qmbzUtHeuTL+tBVw/+oO48luY2tW7/LmeMEEh6T
Oyjv2lU7khMEu8mG9x5P/3+Zrfgl8pwrxR3egRSi2KaqAGTu3Hutb83FlqvwmjOzvTRuZJxsX1Qb
p2oFwe7g4wrIACziJgahAOAtovcoo7+QZcE+c+dbhL2841wHz+eQWEglt7VCsWwbpjMP9o21ONQK
U/qKcPMdAQiZU2j0q9CbT25eldDwtJjzIKfPSNuiTMOUIyqoW3pPE3dkD1brWpvxs7OEeFF1Chc1
Kl+zWL4TGkpHUx5PbYcR31Qy8QMAUlOB4Bewkurkofq1C918tjLxLZurxwT3BFG6ZkzgZeAD+hzL
fWhmArGwgZG0zV7EZFyEXTN0qo13PSJ8ozO6iZ9S7VrN6e+ZSxsPzWAwoxTF1hrdb6HmESuOMCap
rHPR0ApZWGFRWKNntMoE4PhgDudlcU5li/QqnIuCRRWrOxhmDE+z7oIYA7I50OdSTw4WMqY2CRMp
ABsLcSJ3ySLeRTeiZEwRNzQzN3Josx45tK0iptyqEikaJMdufyh1DjiG7r+n9oyQ1xofvXltWqi1
VQHaRO2rV7vNqSd5fecg8+D7mofULMeLxQwXlNcunvOM8skI4Gj07G+CPMczB6SHYW7HvVPkOW23
muBNM6IBiFHi4C6IygVm7y0mfQLoxo7Um8nptm2Rwzqfg2t8tGTd1bh5fWK3wlUekTZCexV5suE9
uP13FEjlHt+KuU00cXY8ZpVpB3NETsMUiKnIqucqwH6asLluqshoOaSyNAWJS7cHzrvL+2bIiHgs
f8p8bwLnDGfBQkrgemO8nRMb19XQct2Gjlfqjc1BC1MUjLEVblH5YnQgDJMpmDXcEVpHRKvtflej
QNNMfrqIPU+pPTyrgYA28hj2oq0urJqbsuPB0/F2b0ytQCTgGEeS6oNbcstwdLRavxU11z7AyYtH
r+Q5DN8sty0Pi9kMeMVo2hUxCTrk736MGS+LaQIsOy3czYUp8AHvALxbJ39BpFPZCxwEk6Ufuupd
YRnu3qyKq3LRC2zi6sDp1MGdirZNmOXL7awxqz0ZyMGDGTM4hUFp7vCSXGjO4imSpmRWSvQOTFkF
G8mhSvOSanUsTh3KbQbWqFe75IufZNk+IRENoeK7+rbcmF8DMepEXjJbStvgtjAhNA2hIXZOPRD5
BP/zDWhEBNyR+XNdcKfgs58ih+O81fQvI84Hku6Lx2BmWouGmYUj83ZWppPUJn366g1NBvW5Q3Th
mgzvjV6RmWr32LLTuX3MTNu6dfrU2I7d4qxRgp5LNPw3ZKwyVZ/ExOl1sw+Y6d9gb+WC1JV9bluP
TIUwvWms0VpHPfO5PGjtfaRP+DXl7ozJrX8Q+d4r+lMbc4HtcjTPjA3Ps1lGj7WmXQKTHk6T05Cz
+r67n23eehO44Dzsa9DCLWmMxtx0ycB0xplaGmnINBtz5pFEbPD2uc+hsMb0X48DswHkFRDfPvej
YmmH/SR/JHt3zzy/hzHA2GtE+rOdgsW/W0CKmlLxZPHUmimR2DaLykGD+LIBmrNsFQjC0x8UeQNY
inNEsErXau4sCBRJsnEmFJuEeWaIEVdujREt0xHIM9FKj3qKvYvA4B7+ZlIfsFzkTvlaIQ0q3EC/
ctk+FR/DlJyEpVcnoXVPzeBh52DTwpNsnjKPcdX8pfG6+Y6QiquqlAP69uuBUNJVqIXVPg1Gd9eD
59tGC6qlNPoA4DYgEzfLbYljYicD9ybtm2XEQLCwNTHiZHr1rz+pff+FKvdfmDOoOQ0MHXD1uCMV
O+UvbBSAFuPUsMGvjRZLR5tb1ON1Y97kxVjic6F68V2P7rZBr3LswGA2M7Hs7riIc/nJuPp/Yize
xO8NgIKP7ndC4l8Bif/nsL1u//YL/j9hLEp80v+dsbglMSj+K1lRfvknWdHw/s1WhijCsj3DlkSr
f/0RMGSIf3v0+FyfShQuLYr1P7mK/r8dxzfRagsQYoYn74X2M1/Idv9tEzolQbbqp/FXilqJJuSP
mwgoJZfgzz//EqLzK/YNZKDL+Bf8kLABB7EQ/wbbWqIl0VKqs01lzdN9PqCZrAbUijokusVN0bRb
nOxapKhZ7f1snenZarzXiO4JmwaBgcVg381MoaDR+OUWo1CGfaWH2O6MaFVII8297vNMbTnpMe7x
bxdLdgks6jdIcUjUgnL5J56U5EX9SWdyUdHYdMUdywWH5Hiu+xtFiNT4KsHVRQEPW2Vd5MuAi8x7
DL2g30yaBbkGDf9s6AHygAD8CDQC3ZmbYxJHR5+kvo1uRV/BZwUnbO0fS2284nVoEbshBO7C4hDq
zV3jkkzzl3vmvzzh5q/kOPm6wfoawjQcAe/StuTF+ssTPnpjmiA+ibcMBQLyCgbkqHfmjPSuyftz
SUW8xbe2LZPgFn35tK0aMnoMwbyiBwC+VZ952/hPTj5129yT0zRcakzu8WNwosU3Tv7MzB8N+r/I
4cXKOnB8bI5eBgEg8dGowZ3g6OuJGdp4+2jE5JsBq//79wlq8rcLpLtcIssSrjBt+NXeb/is0e3q
kZgBHW60/mJUw8ygiHaYFXG5gkqXMRDtcPEDHx0dHUkTXpIuvi62m+yH0NM2dfHhlGSsyy+tNd1Z
lSJ+zJp82Q3sPBJAYm+NagSIFyYLIaTGzexOy7ryEXVOUbnOq1rbhWVFdFSzYAscRLhzjR76bxR1
a0mcSi0+7AK3z1r9WFsimequW3b1ZAxrZ9QrEjCZltXM1NxyajHBVO42I9l3Qv+FOdNpwC4F60FK
TQxzYK5aj/pBN6qnAFTMrghlkzLIMFeyszktHo1U9wH0oS9ZGXVDxQCtcBUPmDvawr36lQ9CZLJ/
xgI6V4SA/vN3Q1XaFIzf13zcvNaZW93vwz3SM/kFFaR7h4s+GcXPdEi/RlI20sCLmTMKvqwAni6M
aZBOW69AlF1X+avBtFyzWyhIFcMNO+QkKvuChS3tD21VcQRmMLigAUAF/TEkW3fWnpbmZfhejBRi
HCHOjL7qXSi6Fw+v3zpdHHS58mODUE9KswZbhRUCRUm/YpLNWL6RaPWyo0+mZai3k3mkAAIYnAfD
o75o3yLk0cBh3J/qMiQ0z6mCGUhGQci0E0yIl/oPDesoUVvusNe7GIGx/IUJTpWtzAxsZ8T/maVd
C4w5weCFiCHrZacuXxISurLk7UbzzeDkRE11zpr0YI9iQ/gKRHt/eM+cBUBPwf9tjVcs8P1Kb3P9
bNd8eJ6ZHMNleTdbDTUrjMKphIM6jzQA6Aw462SUR1v5GXbyKS2m/BkrdrMxMoMlR8f2ZQnzXV0/
z0jeHP6ZbR4Ev+d4mEZb9XUiZ5k0GlqM9chk0kDdHdZGheF1eM7djORWyQFpy3TNOu7Dv0xPYqnf
Yyd8iplr+mOAopGDImsyP8j1dWwNPZJvJg9Zpc07vY1ejImU1X7kTBQNpAG4Zteem7Igj6p8cpLu
pO5lPMFjUtz6wwzhStJko2kkT1UuG+rxjZOq3agHs3MOIV3YvRdg62WWASO00ZCT1x63bMFv90N7
HZvBxU28H+qW6EogGwjSPr8/MRZvzzSeuQWqmPZzMa8Ef9sTgOf3/J4o4C/L/ntrofFuHGg26l5t
WwB2Xn//59eouzcxyxaFdUOrNOSBVxffiwkZ1tBUrpwjJ0zMh1q27Cp6JnlmmsRukHBAT+c+Bk20
YvJmI9jEHNGEA7eKYPmJo2VeLQX1vLz06o2r/8rQ1DNzrXqSRPwbtRgF8jOYAZ6t1a9W70x9WUOX
Y50OAQ77GI7dGC07HTT+AzRjJNV6cCLI+bpgjcRaRaC53kA/N6ENAsnrturL1Y92ZTQ4qo6e3+s/
LfaefHVQlOjlwOwQ5hbmP7SweepNcuCnOEWXy57nyjdhVggHJ8eLkSPwR52lGTaNAdRpGoe9C/hV
vuoIW0RoW8s2DMMtxibG9FlvQo3y3gKRvM4ld/dYPofdTLNMPtOOkE2Tkd4uTrQUvnmJzz97KzJt
V2g9I0gO1Ku4cRpWPB9NGF6+uoj3s6Nj3M7L44iXcj0zYlznjhlR4zMVo3BYOaazZTxSghHmqSp1
BOxjpnkQQveZXTg32NNarWg3k0v7bqLFm8olw/XdS59497VcOkx/+J7i1s/k5DV4dQKurCWf5qxP
n81lfqIFO6xznL+v9AWbI2DWgHtn3pexXewW3xXYCS8ZYsloru7SkhUlISZNPoloYNhzRCsu6uWJ
pj12YfgRE7AdEYV26TuUHlY0vjjxc1JjISumxGfW3+3Up1xL2vGIspBeNwOmKVuIwEFIzHIyiBZJ
jCYRcp6+G1BuSrEJC5cstoKhW1bJUr8WqN33bsnA0M0gl2U8nuTYYmbUyCtQb16r9pUm2UfyIlXZ
mBzAPkAiU7cn3areT3yYHyXrEJ8vVqGnKeZ/O3UJO6U8yRIjbNlYi5htQtEKSYfAx1xP9xXo4o1s
LzZy/Z1c19ujOb7PWw1zc+/ckohN+6xnNXWK2bgWY3xjWTjW5FbVoHEkTlg7qCdDbVyEpE+r3sbT
y8Ymf+9EabdSsgpM3/qq3aCOMnYu/cCNwVO7Cxxxsyw9Pz4c6QWSAyMQsA51PeEfgpZDIbSiv9Vu
WLWX3Xcax82mjdjapIR7MTBh2X47YX6gsgokor7HQ3Fs6n7v9GCnaPcdkgajhuvARpk1LnuXoVak
E0uyit4a95F9w/Nb82hQMQ65g9fYiY595RY8Mkip5INUOTmp6LAYQJeCjUp8s9tmlvOkKudyHvSD
LNDUl7qt7xJrlV+FZ4nTiNtGr91XvaqXk7q7snq+K5Nxq9evsxmMh5mG5Vbz6HzZYltP88FM8O43
AxqyRnyo5UlDk094UYjnYuUKrjlIV6p5nWjKpkU7a1bDgCwG32yuYwrV0o52YgWlzeAayWugPY1p
QfQPKilroWEWlgvUCrZTTHA1x4JvkWBHEYk9HqcY/CTPGduEnjApLvMnVaq2FtHXtdcm55Y1v0Sb
TJzKdBY5HdIprcQ69vKrbiXXdHJe1QdROjYC41k8q71Pc8lnyBH2oCyHFMCymvEBBxYymbFGSag+
ySLAnuA0yG4D5f/Wu3WHkwpbwPSlMoad6OsDnAIsP7wpbvV2L+AiYnJYLC6fINyY6xLnnKQtr4Es
Js8RbsvdYFD0ye9hie9Q93JKkn9CHIlsHmSeHWECkVWY47pPsaxA0xpUTBRJHYIsJHIT+UIjbFJL
+b6hQmGBbPdT6SkfQvVfUaRXrFkGVg9ZLpExCQhvzA6lv7DUOs0RwzzFR2LidambArGX2e8Kwxs2
VaLfu2UznPEPFN6T2gVdl8Uxds3nsH2MnZvMYg10ZWkIqSRl3oPGJmVgVzQuFbg3P+cmoNogRf6v
fo3aP0e51viy5i6R9WXYFG3XXOchtsMOR2U7wadUd5idogDE4kBkpvHYjvNt7TVvtYfkP+D+srVx
G9ZEDaXWVQdsjfrC6XYJig9ID5T2Y3O0BNP3PI4/CHknDymDF8kHZTBUX5tJfBMurM3qrujlZzD2
zseY+jNoF/6klhK7gHhoNuRNsJtPSaxxk0/3tfVjjtBqqPdQR+b3zox3rcPSplarIAXaodYeIUuz
kgIvkot69R5aGYZxuT2YqhJhJ+4lWERtEmrRb/TsDPOdFZiW30atXeiLl11QSvlRl5/VwWp0l69e
jPYSXVC3rUoOQHUNr6m3TvPiPYG3C5DUcLX//sBlysCBXw/EjFrw4gp6R6Q7/J4lGRW+xVhZhNu2
t85VXuR4NRB4O4xO+AB3mr+c0hRPb2ieVV1cRf1DWnMXtx0zyypql72Xoi4aBRu2DSCiJU7WcKmZ
A3vMD5woABERUpfY3mrUhnqj5Lxml+1T2I/rNBaPPALDxvd/DKzbeyi3X1V5uYDh+/v3avyKEFaH
aIZ6pIp6UIRpOUtc8l8O0T41vw03GBHNzO0a5VS6WsjZSKn9tGokfiHSOAvK10ut/XlEZCwfkCGu
3au6IdXR/LZVYpBmxXQ1l1CXsGmOAOdZSjEGqKVAF92RKmwNiCYDXAo4SB67//7dmL/Cnf94N4Ak
0Bj5juWopuBf3o1TUD0uSxxs0mLTxfZHb3XguAzsUCE8oXAM70XTU7G1eC0xDSGEl89npXvH3mld
CBPZXayPz7mGTEHdreoZyTR/PDh+DWvO+ApQYOPp+UzZFNY7OTBJ2o7YoLHEwupP7FFUeh0N5Q16
IvWhKrJlbe2H6P3v3674jw6IoPchbIumF8khnvfbxRs7feGElTqf4ng8qB2hhSzAM6s+9sqMhtLA
kSUadpM4zX76OGrhvGJmRyx8pr38/asx3V+DPPj0eTkGTTKbUASfSyCfq798+mOsu34oUiI1HPGD
kXO0jxeNSraSNVowIldiNMDkZJr7VVpHDrbMed7VRehs7cC593WRMXkTt0sYcG7udObsHuzgIJ2O
gWU1x8jiG4f2RvWpgjT+1iaUWIXuExhNF0Et0JxsvAYGktp+h1pO8QFw1Ptk5uxTVQjT+35ZqdpV
VRMaAo6jG/QPFjxN1mP2k2QkMs0GL2HoNM4x2uE/ZelXj4XH6R1zpN7QBg9lWy9kno2veQJ6Ynvf
U4tzRuwPO9rw0bqWRyxZDyZJit0j/GiL6coddf48S3Xmlg3/Te0TsC0Smgu0TRocue0Eaip0WAqH
hdNX+KruoyZmM6wnzk2+8ObdOHesOAv5tljLTqrHqC8jHkLvoj4gdYg1hvgalOx3QABWaQYGKamR
1HfDXK9HzFuV6T9lmr6dTPY1egryMAmUaAl4JWAnu63ccsMRGqzW1DvGDKcRFDd1cfuiCn3VNwA/
f7skVKoj4S3oLGielWP8M0ydC2C7r6aN6Dd16ZW2SQi/wjfgKAcI3uyh26elwxzNwH3YRc+hs8eY
NX6WWFMptllvvRX0iS+5PotLk8f3TYjDE4oN0uD0ipsHvUk6T7fLTCupXHBGyNYF+NoPPHMbHWbR
2NinKLOijeGxX4Go7oCnzTCARlpXTaQ95ZSSg1ieQoMKQ14tCrrhAD1FY7bImq0UJy2YQ8iwRy1G
a8VQep0N2rgbWjwGFvUm0UwtJd69PbOmCUfBTUoSYCCdVsO6kWtj1iEXL6OqXRtkMKwYWLyoNdaZ
gJai7vuhlqLUnelZaPXn5iwCftzPvKHN0+LchszFhtK6mAADvX4ItfjJjcECmgj6VtMSLyvXna/h
PLsnYffrukjIvwDzC/EFBKZUbiM+J0OLkWgrECOp1XssOREs9HTUm+1aXLrxlOzc2Z9Otjd4F+uH
KgBiDS09mQeqPlLl3Iw2q6XrCk3pnBTRVWnB1Pkm05ESs9BYDSCsaS4pYtA5Z/myFx1mwd5zj2ph
daLurqLsww9C+Y8oifORbMxpCOgp4SJ+W+kZe2CWMCI45qdTDKQqGI59WT/6UWrtApMzb9gk2MZk
87qztNsEad1anfE0D756hcZ2zovgNEYN4hN8d4NIf+b1ouHEHsUlWAyYuujKgHZwaTiMajlblmuF
NxDtoHgQpKNOJ6JJCdSY6kCd6HRa6htXJHTVWFhC2ES73t/0xLjfVvGZFkkIYQBvjtsyxcc5yrfK
DbYIgCaUNaXmn13CkN4p5olXUXfRaoHdxITbhEaCcmcBkMFDn1BIUEJVu0r4z5yNINJyTC0T/6Eq
7QVDfIBIGSKeqoT7jBUij2nxddge7ArNSNsl+ZEZ117LUYA5zcSn62v8OPveID9kK2jOq46Y1Yy1
HOn3dFH9E5RsqgFqX1wREQ8/rz/1MGH6ESDtyvf9kyf3cOCXBdnSzkVf3Dsgy/eWXXyoNhaAlm7b
s/WFXgOBxpGetuHTtDPKVQKGV0G4kr0XeshQLpg+7y5QfuLc9vft2xDce0nzFsuyhIn/65R2B3XX
qopJPTFIHmlEU4CvHJLzdqMmDp7tiIs6aFhV/AUM47I3avutX4Z/TLZQ8TS/1IqCeZPpUzt5HpCh
38eMZoHr0igADsyuLi6FhdzMizelPPx0pfNHf96SW46RBRfMa+FofJ5YCujfoMOg2VhZpF/ItVs1
JW1cGHzs59zM3tzyBSzSSx/fODHsHaNLuaFuaw52F7lyNxqspTmqLqo1gboCybB0wPuCiqcl48kp
n9WDhqcexoy/lgccejOIsDns9bIb37tDc8Q/vw4SDyOovCquhlckn6oVsd/c7LI15MrrrHnZXkxT
sFLHiMLkSAQuBP1ytZVR2wYwtrVlvOrpJD5DGSbA/K6DSFKI8mYS4yNeoGc/9p5VwW8W9B0QFPzR
hVQ1/kQ7YWMztB092NOaZa4d5Gg3rhEdXAIJelOKmTNtb1Bpbxrs7jgbNnKLkp+GNWpfwtgbP5v0
//tXZ0FPb6c6pn5WE37lgvaX3cesBxzvYmBXj01cW7Q5JHAt2euySOT4RACRbXbXv6+TxH+WSaau
mzQECULxXPF7GgrWpgkryQDuk7nAGlvrFn7qk2VPtJLUJZGnNOo+AizQxrQ1tnwgYf0/jP3Ef9TK
3LmuXKYcm3qMwLpfqzXMxKjIs9CFS8pARh3kjCx+dLFNyva0uoUzb/g26PO71kPBDPrkTCSEPLiw
UMcBPYVmyI7/8Ok4cob66xNl6ga1HtGVlLRMZH59XX7kLU0mTQONgPmSpzdGgi1DH6MvZdyscnkU
V1UHIkqGdK0frooe0bDfs89x6BrCNFqPtgC8w5hElmjqq5dJHE3DA8LrFEi3f2ga6uXZTr/l+hKt
Mu4P8Qx4ZNuO69oYvwayAaDNHJybMGAmU12d3njmQEfL4ganNHedW6JAAl5u+vpt57E7gXc+D7mo
bhGHx9IMB+3vHrRdcUaSCPJEPww9TeJJGyHV2rF9EsH83AudFbdAApO4Gt/ByVk9sbNsISY1h8OR
c3QtaF3H0Ap3/vg2u52D5nl+mXLz2Qu/IsAJPzv5AyHLuO+S6wSu5YCdic4nL4zW2UvXS5FkaX6d
ONl/nt/cYp+1bEyjnCkLnAnFZNEFl4/GJEF0aQReIIvnaz3S9WE4+oRwBzy/PDL18xTJzRfMrYfe
zWf7hhBpb8xa3wld/0nFcSEifgcjg/5jW+/5H9R4AoC9Gt0QjVJvqdU+55eOZ9p792JM9InV2lDF
4ZMdtV+zwnpQp8fPR7Qa3uZSfJeHf1qhP7XwM1ZPVYBqrOhHJz+cWGUnelFagDVVcz/bsup2DiPS
Dy+lzs2s7nd58JNKUfqTFPiq56DLNW9EO4+yeDtQqOABozsjf1viXNA3QV9vDh2dj26Mb9WToCZs
6mW3zrhNGhudWclwoK2tW7XN9274Zs8Wp35WKjkGbD2/+IemhfH7kNgUMgPMRTVhq6y334bE4H3D
ZcjR3Iaya247yZcl/QZ17zWRt40pr5C6tGqrUGNMwnv+6AupVxku0U9jsi8YVbwXoLm/1iuDD6sZ
MMfr3z/uxu+KCl62i55Dxm4JC1ftb7lbAUF5ujYOhNQS5MDUly3JaG0m92T++Q20F7fnAKmmJ3Z/
nTt5cJebqyHPSkZnXY2+WraRGzypJ6ZahrNvB83us2VH+9HFE7uy5SohR7KdP95VVvGMdmyrBoHM
//6pC/FfVlZLLqmOYdIttyxbXqq/nIPBChW9YwPMUyPSNKNEj4Rzj3Fh2dkjHuvUwgem2r5tYe/H
SaLnhHUPdZyxgJxHaLPx3FJw/YMoyvw1Okye0C2H3CvB8upZdLd+06+4mQzgSkdnEwbls8XcZpl5
9n1PTWBBMOFouO2YLCcDDRB13kwSGv2pnMdzZZaRhZYEFVg2pjjmzCv32Yc8P6l9SzVM1JSsctuH
MUrM7Sy7vaoUVF1ZYeuUgjD+W0QO/5CbS6vhP9ohBgIJ3pRvyAYQVrRfP3cIQXMPxJu+HeRp2O0N
I6SSeIElYNQt5g9j5GDnMvLQcSQiBd53sfvgtGBl0vQUNkX+OE7Pjls+e53vn0uZb4Dc76APJUZJ
W7fO6l8hICPm1RsOZ+QSJdG3HKbknag3omrmS23tdL26wFC3TzrYi969dR3AJrXjv2sZgTjYja7Z
wHBUENDkpPPWugGlFO34qBJwsTxlIncOcQhLMCDfZaAI4DWTV45uwV4Pg9asLS1cji0tgkUMPbH0
KWfpkcEBffen0r5h3st0bmKfw8i8yWYhnvT0hlRyPnetWQ6dO975luzA6p1/wfC7xdQUXErAimtf
5i3rtfZD2MOD5RQhoajxuSHE4oC9xN2A8GmM2SaevU6Os5beQLELNyIrJ16VjYWIUnZT98jLITZg
6Uq1DUKZE8fufaprp0bLDg32xWF8yb1539FVjP1rbDUQpqCIuwH70HKXtulNh8RGbALkHRIeF4fF
DzOE8WX1HwuLL+rnTe7Tgo2iSnJ3RtjsH56mPSWhdxf1W3fk1jRBSLChhIlF2IvLYKyM8P9wB5LK
ga5l1WbdQ0H0wrrCyBHhfmEUAlNRuxSzedfG2SGGe+Fslsagd0MgRpIc5mw+5dp7lx/rnNBWBObf
PJigKxBTG2CBXxju7iA1vjKY96PN/GwSO+DQMAOEkD+2OGQSIVaZDikeBlnsRWhzjW1VIVIt3Zvm
bHz0tnmrTyhA2uo+msAzeIj2mwMvdaWLG9TGNWV94fyok+EGtqbTL+udyBmWpdbqZk5u/OrLiG4J
mbd5G2gAjgnQdKed/Byz8GXo8s3olMeCen/x8HuI4cMdK+aZFxcDgrG4JL5JiahxsOAsrqIYt7GF
Cl8irGD68hvxsnP7Fs9ps8/PWulv9THcULR7zS063gsa0dsZk2fUDxLItvJT7cBHDBIG3U4AqLXg
RwoHHXzHvEZk+GenmBLN9W/COr+AzjozGGFO65xb8tRSfnhZW282JBOtd79nCIqD8sfQYuuy0uMM
B2VI/ftFBzKLQHlb2+PjZIEOTyuL4fxAaG+0AVV94zb5roumO8foQDjbLwFzBD3Ozrysr+TYXG3e
bRaQWpPe40wAAmm/wH79opEPNSTeoRw9ZwXabR+Ww7mYMJbmFb6snGywNLA4nxeEh1mHyeEAb3S3
NT3/yVtOUY45zdENZrkG4A4yfezioOdYeIOaLlYwnpg5bo2Ibq2dUlvWQ3QooRz0TbzxjfqKhxaR
ycXOJnDk/kNo6Mfcu0cNfDeOAZE6X1AhrS27vKaluYbr/1W3tAt5WHB7RsxqpNxBXp4A9WjtfbVU
ZGgUX20JMWjIRoUkj1KkOE1OuQ+K4s4gHTQt25sOK30YPsQBym8Aa5Un9nW9K2P9EnnmXZylD0sZ
vU5OcO8XPaBLaWzRVnJIjNGFhWTDJk9hHOxS/E4a09zIZzPRGuzTCKoNgoYf/Cb+llbizY9B3ll6
dx0r/zz5Fy2iiSZpBeVjSdyfmWzF8GpGP0X0fC6KchX37VaikurM2uiPsec8FOHmzhi+89KnACuh
SbP7ubeegwK7g/tRWuMGxtQuCw9LR4xbXzLIdikbzG11Yf4AI7RfeTcdZj7feMQYgb0xmK9G865X
9zoeHs0gXItHvptxJE+7CihDgY06mLMH7MLk8Mj1M1yP9HplgDGlSgAywF8QfXfNY0//rejTO1IF
V6FOSs2477riHPhno8G1UwJExFWN+momQSsLoRFDsxQdIWTtqeGBrrA0uYIgLMR46fDWoUHHH3du
rXAHvAFXV3D2uEKea6KTdw9RhYzMeljM9wlIyjQ0VxvHeAsQAfP6arQq6EHZiWg7aF0egPrh4mnl
vgg/an+mE31Zan8jBgFQqtv4pCt57lcLXqEXIiEx+q1P/APdfdJ8blvCbAa7hYY1rIFo7LOC+Tsa
9qYt1npwHwU39KAOtYD7aqS4RfY6Pl7g6/c93mkTo1trN/Q834bKwGnWHHFzb0zHouLgM2jS0zSB
4DG3ZaRV69FFoO3TO6C3zS5u7TEq4v82vGNT4vRmDqqJZZN4LeFoHaeHlli1gZ6breGP0a+G/Zog
y4QUtBoHeEYhvK6Psj77ciXBMrRgT3a9H7gR1sZJGJz+iEMi1QhgbYzBgWmd7bz3pgPipDxzpsez
+yIijwNcS4DznRjpiKPlc5Z9NL92MRyddGsGGrxf/ehOHzbNr8hYpOVwDV7zNfYpRu1gi1b8qecl
irAM4XDriAdorJTt1WKoq6EcmGixoWbczqJ4DvX5sdFR7/nwt/noTvawnEZt2qJR4xmjZZitLR2T
SZ1E6OsquCz6HYkmOAjqvWjitU60nuW1+1zDtDh87ZbAIJuArN2iGs/ws+5003gHyX7RzeoAVZDN
GX6uz/ZiQoXyzwGUq8J0odFY91WUvgOPwxBVdshFCvcldQNyMicBupz2bfnD0mUmTCEjaHk/vfs6
+uWzm/YnDESQqtPHJZaJTMg9hUjujZccCLSjXZdu2hiBeYsxzdpUcfNoifC+wcBCr9L6UQooexGw
6sLmZl7a9DLo7sEsk2s/3vSAXiLzeXB+VENxNrCfZNSohptirpVNYeoakHeiOrXFaw/IFIDFPioM
ds4dYW3rOS2/m4PYkb7ytfGcDehSPMAeiYdp+oBRdViSs8egzyDGgTHufWRZTD4zAF/LBuLMveBb
va+ua29T1jNfJxnnjGLrJjbTvcNHL92/ITmQGiOQeimfU6+7lAQEUgbZb3XnvdVBf3KWMoYGN5yG
ECIepo6zASh4S9W00KSFt9mE4spgmuy0TP+6oKBHckjZNhDN+pBYB8EeNPopMXJCJqIYOmtLIt66
bEIRHUI0sIqGOiAyEaVt8sbRv6M8QwBEXvXkZ8GJwGq0NfPgkh1VNJcRXgVrx1icK4dTdRTl8zEt
RIyoJKwPhhZoj403LStt6acTxorwyXHyfm9mXrVRf+tk5GFgEzkN+Ry2a63DZtdlBXsR3xrYPpna
xYRIU/6RVEP9XJlzvvr84mT+6RBjthmQlJBuuaRPjpuyAXtTdvLrEJIXx0qMjjjV2wC4auqcMdEV
LxC3M2giwL3NMc9f9LHvDl5TTeQOZRUohE5bT4ON3b8iW0V9SSNaqLMAm/bqB0z0clkgFkAz05K/
uAkLWktq3Un9rSnF4AQ9iIv6Wz9BGUxcAOdW0orRYwWvfmls07FGKW4FpD85II9X83hITCqK4Osc
zG+tzqsvJJ1Kf6nK+GjidnLyawI4lsdBI+0caVjvzgfmRrhDC/LjKfgHPNJj9i4TVuoHIiVbcnGq
vUPsGVvWsBtboOfkKBdes7EG89FzF3O1myxGwUy1viSomphsxa9j+4PW8UmfisfIC2rUF6ykeGlR
apJNOMJnpSZZMe/fW9ry02Onlf+IpgapyGxi9IZdrRN/m1WkzoH4EmQnoidCA9TwYv+HuzNZrhvJ
su2/1Bxpjh4Y1OT2LXtSpCawUIe+7/H1tdyZ71WIipKsppVmqUjLkChcXMD9+Dl7r50dotEYdxmY
U7sg+8Drc7jI4J+dGWbbtIOFwjguCp99s931Rrst4HjGbvBQA1pfzclyGkrg5VAwNCQEBYQb1Abh
vlv602zknyOxC/rF2Un1U9QS4omrdO2V6wD3nItydu1WqABJV0FVqd/7MCyJ0bm6K2SeBCcZGvIg
J3yDDYyqlTAopJHxhvxUnO3eckN0wRtrzskfi3szJ8aDnj/hlI2PPIg1qmCosDS7Dp1NbLHagvu5
A/VhiHFAdN7SBa+cK1NMJGGMuvuR9Fgk48lJRJ+cxmPnZyaFUmv62guGtmbqXybv1nAw+mv1Xel3
PBblsu+EubFaFHYNTsipcpt9Bte4ZsS8oYQHfUMiKEmvzex9LygP/BqLbnVso+whyb0r3PW1ltov
KWr+ekQ6WmIUN5xLY5ubebShKkQrV3SPVg1Z+VvFDw0r6zvTZRLMAwxy7oED73NR5DsjsQNCBLT9
BCsWrWi9dfH1Goa57jr6WulM0mhXLi82jvBG1N8NSbJv3AQuGrXd2AzgXyQE3uKFDm30qEnEyIoN
zerTmzFGfWAHWE5Ls3ot2QgB85h32rxBR7kNvGxL13sgJ4jKJhh8ICFwsZb2YZlDSB9IHqc6enbB
8c1Ve7ISWC1Fkuj76sXMNIsMxxVIyfIm7sl8iqNtnhr+VXNYI2p0ald8JHd9fW86S0KOqE3Eqgyi
5ZCh5nqO4Sz0AbJNXRnOWdcqAr6k9b/Tu3ivF46E6EZHbPZkb8BrPzBdwT02bdBGPpSdVs5Hv3M7
liLyhIyoPqXlfFX6yEWOKTRn+RSAfTln4MhXQWha26bwRuDnwWk2yW7IhibYuKkhbpBcOutoaYO3
Gh0bFCktPIvMXNtUVPE+k13e3LTr69jnwH+9jF+R84/rnGTokylTPUg15Aw5B48LYul9qFf1gXDz
8zzXwZlQubPOBIUzG+Nv2k3mvquFeTZ6j327J9iG5tpwiHRMe0xvAHt6lg1CxP2Uk8xMfABN31B0
d57pf0/htvWYkdEMU58PhB9ctJxtMU6t+1GnDuoHczgoYeyQDea+KcKzuqe9sQNKvqpyE5SWZRn0
9JcZ+a2F5IIu86rqFoJ+Xcjv3naq/HL9LopWfUyv7YlqxXvNsaFEE6/9VbTefTEH33T09EwmUdYt
ofi+hMUjtYm9UbeyQvy7nem0lEwBHCTA5lwarGnjs7I7qK67EjCQ7oUzGB1HR3FpuUxN5e/2Ugef
fKBtA4cDIn7R9xE2YbcTzZ3J3DoWsQs08AHip/7bOFiUKUt7HCSqcejtdvs1V4r51NQ3S5kP75M1
AQh+HRIYuIf2FJziLOc1TIfz4BMtb6JbFCUyewEYhoQ74kFQfyvPQNsgpkQU0F1Q0flyPGdF/oFU
pJfc1Ujh0dptrTWQrHLvWWlIVYM6j3CFzoaXbJQM1KfDtKLa2fsFmjQ7gicgJSvq88LK/Q7QrDhP
uvUunlXzeQhG311s9lhKgJ7GMpJZ/uVKpKHkCv/dKFSfvMzdNYhq8T5UUj/ZWITGJHLYqutKjEJ7
EuF0tTtM0dJek3k+YxeOV+orQcGV00rH2MG4iAiA5p79iWHUu+BC/ZZIxzyweKgoPSkj1qRxC+NC
zQI3rV0phScth92QqHCMr6ssqYpN5WSfOmJeVnXe3g+yx68m/aUpDmMUNbt4PNo9cZ3T9LWTEwKd
mcO7+0CsZrmEpbpNLgIDIjlTrXRsYSDeVqmVWpDQ2nt8+tTPcqwQGuGbkbd7JcBwcUIxIJV5C/G6
8QnN8ab05CJJ3TC3r1aJKwgn85TUUmsgUzDnnFimtCQ9prKodSlQxvZVKRLaXn9Z2uUM+C5/1yiA
GUK3io2HSNP2k7JRLMuD4yTLVY5o1UdUvVqjqWBfO2Kv1ic1CQin+pFOhKM0MIBlvw0Jq7+6Y6Hp
N/sxht8kBaJKAaK67SHaenOYMxo5KECVgkBNa2a/2cxNyyHGF2TYYXRQEhINcTiyd9qDLmKYtaZz
TKt8iGij/aJptOiVUlXdbqVZD2DohPlydDTLIdhHOGgLfbANtBo04iLZUAVmMPJL90FmzKt20Dj7
9fll6qHg63K8rIYdagb27vvQlh9ERBc0vLSnwW/f1fZFk2gcF2l7E9YjJYCAHwziZH3e29o6yi1q
Uwlm+WHIZD9A/jSwjHAQc1ZTlLkEZvLQKW4F9RdTFq8ggscc10peomyfgXTfFEVEEgz7J25nKgj5
UzvbfLbjhhVQdtfpRDNYY+Sk7IeScGaaJRwfgxaAnHGrifbEYYmY5R8oiRiS9OQp6bSn1+p5iIjp
5QFEOj3otHC0/ftkzzGqdRQCif7Uxm21UbNENf5yRMlCAEJSwwmR7xsvTA9xkxs8MDy3JBx6e/U9
TD2KmiZ+UouD48uyrqdP3Wg8daI4zAQitR1nYiump2e0t8o/0gxM9uWADdwjtIyy22V1eI5G4AoZ
jpG1YfoH9fVk9OgwlaB3fd+ETaNdsZn576+/XVGzTy7kw5D2qY9yBdyxxjwlHFd2W903FWuR0YbG
AxwNVhmW6XeljZpppROeveighkH+1H7rl9xeyylc6ftPorefvNjdgTqnFJb6tNQl60dLJ8wkM25X
aYwIxrJFyMXPZFDCuBvPp9TeQDjtOVanw85iQZHz8vdFUzrFNHZirysbQnp6amMd2BRu9HUi0Zhq
kbeapiZWzm336oFvwIbCNrpVPz2IsSjaQyppEQ4D5oEOspEM38LSehtDRyPTkGgqKXFPEkJlrDHn
NpRfdHO5qfLqTadpFfnNaxlhx40NJvS2Tj5Zaj6ahLsehFWHqzasNpqoqiO4CZxmTHPLOo848Lag
oni/1QsmqKCOBiWneoYE4C6yL4lTyZJ+11D79aFxdQuTaYNhfe5DBwBrnzMcqMYKFZT0L3WYUdYo
5FdqlVSScbVMqMc8Mai5AmyZwtNvlPIsQm+x6d2KhIoMRBlxKEAk6muQIxGCPU4RxybsOtOtBbdI
mfCGzDHJOeKQA4PYI4eiqtZqyUuJkEaZ5mCb4hHGmbsc6iZiRG5FcK2qlLStmhR7pJ5Sh7BnivhW
yUI+9XA9SpPONOg/Rve5HhpaDI391dIIqw3G/jMY513hyNg63uiVhcqTrjJjRdjXcGFmp1jDJCg3
duSgAjTJx1s4SqB+oOWWTvbe00mTUB9Evf7qJRQaprTUAP2AvEqb9wyzD35Ylu8GinyA7F+FtmB6
sWw6KW5MyPBeNRaP5SQtZIH5V94ve1AyRNLL9xZEKAE0BLVI5ZgYfNruvG7czy9qQKeGwGq5UEue
+l4MXARbs6lP6vsnuOWbpsNAVYWa0l6ZDjpb461wRuIeZNXYdQjdDNxGKLPcG/VB1FhWboaObRwr
FDAoMOLvjmOjiiLiHD7mcy9VlDWt7wlCyrVt65US/iUBCWFxQQsPA41a/tWGJFLoY6FPpBG7bGTY
6CTw6XC3cUJ7erDyC2Y2pRxiqxm9Agxq90xUHuIy/tRrIthZSDpViZCmNrtXBMydgFd1ue+LlIls
ZJwFVD2Nl90tKx74nKImRB+9UndJPZxKxZQVwJaJeu1OfXNQJaVS7Y5F+Brb/Q+1zahVJ+n8e4Fy
4333QaAF6COG3Ey/F6ml/J49qL9Qv8AIrIrFd3bJwjlXyn4IzHotWEXVrqa+QSVlcLLoSxHSclR7
r5hsFnnnhir94b834y7wNjMZP/ukodvqNuNBmUNMKSVz0s944Ejvxsi9EIO2DaUXWEoq7di6zByZ
OOUjb2yLhVTf0rrKNdJtQwzcsGtBS/Jn5bOloWtYFWFySmk/BE72NmDq2ue8x7U+Fwd1r5JqmFFq
Bkf1og/00Fg3EfniCiPENLIYi5POvVJiD6VubIgaW01hH/zbCFsO/Xqc+2clNFEaxIwQqrXT2Ld6
BNkxlbZtBZIRCf60cCaXvRrdAwb4jWdq5zExHmac42pps6UVXbnX1O6S2YCMjNtUOoKV9M2r+KLR
An8DSkkQspujtMPnGeWkFYIanrjrO7U7L01Pp1hM6xjXcOey1li54WNCpHRE1t5S/2tH9Yah5ay2
xte+Qr4UBvGLqSVHfUjormUeGGXTKtbqyVBSWWUpi8iv3KuX18mYWAp3vEtIkVQuWqm7WQaqHfh0
D20aPVvE3C8pLRqpIDXJEKUkANSIuWEdzwGp3bz2/79c8FBALAjTp9bfxkP2zCcle9dyjrY9PbVL
0lEOcJlO0H6aOXUbPZ9daqDJb0a/Gu4tg1iDoUHmrJVfzc7s7kltkA4oVsnQQ1dfeOENxvytr8NO
GI244yH4pqQWip+gbohLIgvNGvpM6esy9uPBGJAFVPKogZr3EltkkepSvqs8YepBUxgBpUDxDbxl
uRsuoLez4C1ccGk0yx7QBrOtpv+udJ59JP2ZAcp2UxTRvjbFnePSPU3siFFB41xmQFt1wLNaCmPf
VuUlhfayTRJn00qFlPzIZlfhYBm6d9NZ17EThrX7ZINkgL3erdX9tvz+ZWhl0DprknxJlGxRVUlF
+GQtJWuY3miY5z+rJ0OVBuomqEK7k6c29abNpf3gBQ6kOvlD5N5GV4/O9L+VSYYd/XAIb1H/Jpjp
ws+A16Oh1g/sUOQoSu8WGTDy3CN3AsGxpZk2wndOtds9Cj3aJ6R5KQVTUwj0JU3/QyspQ2cy1sMw
6PfjCAc9D5J2xyCAVxjRsNTWva9g0gHs9dau7EHRasK41P1c7JRac2gYiwNvMlY5N+u9sB8nj85B
l3E2ne/UOYCMBRJQalLO1Buo1vDEzeNt3b2XfW3cX7U2aLEvYPmDa3LhgHdxkvwmkP4jJTWxjOQF
gC3zJ0f6t3sRo4ukXhl15x4J1WuZdhf6AO+aNcaNr3Vg7wPb5ggpyo1aHbq++aK+OSMfH7JJP5h6
7fKeUospSai0JflLaWF+ML+rukotO6qOSDrHJ/i0I92OwcPMgFyqqJQ2d5lbcA0jfmxpWFTmEhu3
KVqj4l1MplTY3SANnqI+q3OteuDVBlaU4Z0MXQhs8RL7JOEtL+qpHxeONgCcyCPJrPcFYURuG3TF
9rmeNGPVyOcnrTju0oHdp2ZOMI6J3CxBThO34tMYeD/UroFVS4aCM8fwtHyrTu5KqB6I/C7wi89L
gREg7jr/jjFIiIxQHuJjAUsrqJZr7HQPPPLVKtN+NNJrLDg8qu9xTh38E0BgSEemUtHW6pAfDC4V
NbpBde/gZ0N/uicPITj1vQYfpqCFBV1PPRhyaar0BkBviqggml+XcGYtwcN4IJjmnvw4vMkZ6NUk
S8/qo46a92RmyYsTteAcK6Zn6u8qk0ycetshS0R6Eok5kt8NayIsuB+N5nN0pmetln71f9d+SOWa
uCunhFbBtWmalmy0wXrVkrM2ivqkDlj2lGGujffJIoxdYNFw7EvkEsona7FwyqVCfVnyfyTyLKA4
1GSQxyMzr8YKH/NpIWNWXoowcE8w63i3hardrp+zkj5E+oOG5BU1T3EUDqFesgxXpeRM6CDdjYrh
h2GRpydLHO5sqGn0xDE5IO1n7Q0ms1gjPbkIwqEuqQHuGr4WXUW2bBvNhMd6GZTTDCL9ceD4RBe3
SLadPWg7a6iewqGqz4GnP3iL6P9tWuVEybmlb8l4UoMYSk21jquHXl1fYlchZSIHFC+16EVF7WtQ
kYk80wwviM5MOut7uKRvdRboD/G4DycffL08RdlOeT8tsMU9B2m5JM+MqJQ45mEITBtCV11BPq5N
4eAgnGIsHxDG1RsxyQc5oY1k2YB+XboMVYOzVEy5u42IEHdOIYMNr3pQPneOCuPZzmiuqi/L0ZDL
wPPjpM4jp1SnfcKZdCDTLrXcq9pvcfRx7FemDOzGI7zOZjGfait+jlrjRyTss1rG1ZnZnWNE8zHS
ArV8kDaSb91oOWcJq3fq8SlgIIVME7W7xqbPo6XVvW3xhWSFYB5QsU86ZF1LUsJUM2Nn57VADbvD
qkzYY0ioJ7xp71YvUaHb21yP99HATw57Wj45c01Vj7lg5D2f1r6NhmOiLj9oZo5BY2gfks59pE3F
reG8mgV9cNtJyVedVgffHHDRMqDK4Y8eE1pjC3txWwT5xiTymSk9oKTCXBwA+iS/m2NDrznq9zqE
q50LRGjjQPmx0RWQAN5nuyZnER4ZmZreUOEVoclnuE6+JWbiLoM9vmNw/Jc2We6uNej0F+4BZj8b
zJh8IeZ23GD2fXPthlgHIz8NaGD6GvRMqqXFrm/OGNLOHLlY7rwk2DApvSU96nnUonQfkVaUgE4X
TVKvorAL94nJ66U5NrmZIPs2QDeXhEi5xHPJacTSM9d9fa6RijlFejIaesBZPzCzxgTVa2lIcxfJ
NVGCJMckkCRAQjx4oeMek6X5Po5EUTU2fIyxjc9RSMLs3ELIIVnMdr3tEk8MscxSOxo8ieuA+Paw
Ax1hwM1Y05Ai06MiNl0yktLqrs39at0blbdNwm0/iu4amCAZ7cBG92Hf4zHJOfjTXZoKsoo6Dhgb
ncxuI5rAGU/RQT+S6pJv5kU7OaSbkIthPvI+hO0PAtO/Rg1vyaBP1tkcrbtuql8XiNzbYQQRoH6p
6MCUbcUqbGjljjCfOzpMNKx788cC3/eQVsvG1Kb6GLhil7c6OjuUqk7v9gyj+WrbHMgWd6bAW0t4
5xwa/XFC0JpHpCJlnn3nWN5ja1cunto5XC3Mx7th/FS3+aWwaQ4ZLir+1tBeKzeEBmVXE/GPMtXP
6z97fv2XH5Jh0rgF8qaMWm9BIW30KdiDpM8OrW/0TAjtgKkbLQcT3clYRs/+DELJQxlCi9m4S4tk
IRgsQuAbECtSw1UByr/2pgqfuTzPMX76K3TDe0biqAFn/DBFm8OQjb7hOiVQFnM9IPhz40Xx1keV
jINnzFYeFNl66gfOC8m0CrpzlA/0C3ufcbMdrrNun1w7EpH3CefsrZkQZRs18s/VsSlnJPskGQDY
uwl8Yl3DOOHjzZvG7I3Dhr1f+uZFo8+6jEBAmvKVvLJmh05vh+yORpf/aIbfXMQUF3IIkA9609kd
W/+lN/7ya/ObPfnmLgrjL7GYjGuMwc5YgujmBaXxAqqeERDWIXBPtLZMt9x0Hmdv9PGIDDi4pIzb
URsRnsH5bXENImvc6LFnCgCwBd+BC6G81g2Cu0vTB84xv/Q6mPwOvWMB/OdoVQkoEthnY6MPq7nW
h6sOemDEk5QmxJ4kEUJ8H8K/W1mvEz2cczHIvlDLiARgH3TcIPnqZ1p8tPLOO7nmSMQo6MiYKgpB
CEcOEtbyygjXRk0bT6QMlqPyR+pOEE7z/khvLDlP9cDHiKHF1mRi0jSTaXjOAh/CK0CDodWSp4Iy
L1AzhuRKDqm4lKZHBA5pqnQxjG1r9y9Eodn71gHdA25uCy0ouHj0iKzIrY+jWz3Titub8G7Xjo1J
LQ8MB4NxFJLlN7bXhB691przyXHzDk0Yk3tBt+PUeAXOHp5CFjc0Fum5jYXMykWQlvsDKh6bG1H5
IZkoGqFBpTwZubX1bgz4X8En/89gJdGr/89Yyce+zH/GSvLb37GSpv4vjmmYnBgSuIxxfcxQ4/e2
+8//0P1/MTcysBwJ38Q54QFIKOibRf/5H674F+clIYXkaHcYVfCv/h9W0v8XDEjX9DCn4rmwded/
g5X8xTAgDMfliI9nwCXdkxroZ+F60iNqTCyLcbUMsaltDwslzVM95dFtbXRlegU4xrLWmqifE83s
USASXFOHAyriHv5xgCCa7YzglL/dwH9gLBrSEPB3M5Zg2/ZNYdo4Bwwdb//PV9ZPWRpx+kcrJ5KT
3Y3TPVlotzm5ii1CBct37fMkOUJm99LbfvlZd2ICrjv3qPEhROQzjmZKMNbTNavC+FBmwQ93EMG1
NMmv76eJwloeJ0VPrKaKGzXMhv5HiP8sGqa7P3yaj847AeBC2D69CB/eJbrrnz+NFbMKNqNrbVKL
DNgaaq1phl+W1kHllFViZUKGeVCAWLRCbBGWnm0bo1xHBSHGmTM+imiGqTwliDfa8MAcJz6Q26Xt
7M5jz5zEk2Z1f/3+onmUPnwFXDQ33/R0w/cs9Kk/X3RhTZGrMxjfBG62mS0teVi0EuVb/RJHKPBy
j7x7xL2nzrOcja05P6wKzn+b5OuKrYQJ74bqbpIfN775w6V9NO/I+8mDwe30fSSCH82v3RCIsueQ
uXFa4O5m9lq01nj2MFGv6W+Mrw+zx85feY55n6eBsTHJEjuNCYzHGXkJvnWYRMJL9ZsYtvKJDLXy
xkusPxhDzF+u0nBd3XRsSBku+NaPOBeHqnVoBG49D3WE3lr9ZSDZL7e1Z2FXyyc2RoT0bXS3tHo6
r5oaM0w+ZNpjHtP1CQi4r8ohAO3HL4VvflVdcY0YwFvdCst7x4eCTK7sC9o8vN1BVd5Z/T4X5kCo
R/tVSyrnmah5UgAWcuin+jAOzGwSvzKOjkdaudeHggoL2VKM8A6mEqXdlDJT/cN39dEfxpvMU29y
i20PB54E6/7dlBRXoVUMDhKbJoBBE2FVUS1UFQupTpjvoz6zts+j207gJ7R7heufaZf/yXv6y4so
L8Z0WXIt1zFt44NTx6NB36dlkm4VR1ctI3ZoF3d+ztRsjIKzVeTTtbcxAhBfmkSlD7qAR+z390S9
Oj+vbh7LO4gfvFD/sB4EdjSZU1mnW8utyOdMyNjoFyKy2zjKdmIYL74m5iPTva0zVfDV8+GgjcVT
5c53iHXSB/U2asQvwPL6VmQLMD7LD1AODf3KzVAxZ2T9odsgWAzlYGCzSDtD9zlytL86d3IIXu+J
g/RddzV7hGeKpPnqUbqd0yV5cBO6CUCVlmcrMO7sRDz+/sMbH71gwmAzpGNhCc9mnVbO9r+51MxK
WBxb5IdvZQvAx43gWnQjhjx/bLg6kPB2+tLAxRU57b3ADQlaLM3HaRLDqfcbgG4RakHGYv6NB4wH
Sx5SQChHF4NC66ar0Qz8/pK9jwYvfMGO0HGx2Z7Nw/xx/c7LOpnyxYy2bONiF86+7ClV0c4RlXOE
5/PdSacVyNT0BVfevJ/BbrjZ2XGX9GLqno8LSFirzE/ELQ1LIpQB5TqTcc5YjS7CW8p1amj6U5tn
r8acMdyefeMk9NRYc1HANdAvHMBwkGQC4zJe114x3+RMTM8FkUB4AV0GCaW1D4xwuZtO+Ebyu8Sc
jmHpEZqF62Q9ueM6zYfgmNUkmmnk+bTkow99b5/dKSbGVkZqZGz0kMDEzI7i0pwYg27v6lhpaNzs
cQ04m6ySPtMWkbput/ed/HsW1umVwc0460uy5wCd7kqJqCZlRuNMb5IqGVo/tKE5A70sDcd+NRtO
hmNM7kdQ1BfiurYkQ6X7bLRs6Qlj+iHPGs4Y74s54SMzMZ/urHKZLpZGFujvv1nz1wXBpyzzBBwq
3+afHxYEtuI+tAKgGQh08CnrBYaaTj8EMx7mibksUACtvFQ+iW4waNRlkUUNtGrpbqnmOHyVJG8t
lr51hiZ+6BDcPDeldUna6XNv0OjGTjNxTPWM+zLiZFlFBbNR7AWioYkbVkv9A7sMCZEMGvXq3PT2
599/QvuXSspBIOmZuEIdzHUUUz+vv/aUM/2ZSQE19YnO1WIFZ7MK5SnG1krCnZHqFtUnItC0s/qX
M4dMkY7em0+fZBZm9qbbD3Y2oPVr7Voc7JxYxrlqNoPIugeyW7+KntSR3B7bQyUPTYTgdk9JN4gv
4bNloS9hCmedp9TxtkS9WECwp/hQYDvcIQMLOAUOBcnq+ORyWzKuZFG4g7drIs8N4EQkk/Vl4Qyo
zaH9xGZTMQOZHntn8tZ+N4u3wg/WgT0bL2FeYjzyxnPYoKYYO117MQ0yIDuLlByOTpesb+Zt5S7j
Hx6iX8toLKGUIxJjLiiXPgLBS6Fh9RMQ60JaryopgQKoB0S1yqBqX6qU3Moy1szN4miv9PRDwn8g
uLSGjnBWg2ZCiNAOVWDxh31Gfbc/7TOOaXmOI2zb4epwsvz83df9QAttcSTSADtDYr0IeyLvJ8iS
R216jGg57v2k1m+Qtsi4D6/aTgW97qrExiV686QTck7fgFSJzoZ2lYw0WIY89J90Bhdd7oxfEdTG
f1htf3GUC3ZmwX9YTA1ZQn0oPEFF62gNGJHha63kOr8gfsYsO9OCPRh57G6GFJiJnvTLM50NcRMt
2quOFu06xe533+/bw5Kk7iWSCSqG3QSX1mEJ6xzMar6rkaIYhad4hPLVGfOn379uqvT8cMsdDPGW
ixeYmZByQv9td5sRSvfNuAAglokjqrbRFtxis5Ppl7ryH5HeEiSrMQWl95CWhHf6ke/f0BFZqZeG
6fZjQBrcheS9aONYtFylle+J6m2LPzh+dUWIvtsZNpZmU1LKY4yXsPFFehPeWNbVQneyHtLIZ7jl
o1psQ6pxqVYgVTWkybQcGRTPN7qeBdvff/hfQGx8c3x3rDY40Dm8ig9ojyIrvMprbT68vKomSgcQ
PzEI1jTANlZGeDwDLUQJSxjIe15SaIYRT2coIJ9Vz5kzo1zKe7o4Ku2la4g1072o2HCro1OuAVW3
9eAtQvJ4KucEJ1mtDZsscCilbcT7iUiXz7s0j9lul+5LneMozfXpUSVbW8YgY08HBDRFjSdynN9K
xz2XAbGxZTljT62qt8QY21s9aQW8DCfZmbFTE76j3VbBEl5Lnp5Vk+Gj1Gti/dDHcD4lfCkfXXSU
pYc+pK6sG1JTvyCgAYZvEdyIoSXYzcSynD0rhS6D6GE1+TUjRYqJC3GR3ktUhSjLzIutj/lpCRtg
w7JsD5sO9cs4nH7/Nf1SgZlyGzB8n6B10h5NV5bsf3tGi8k1rC6KfIxSerUaMuRY5VLYyTanp6Uv
mA/rLn9AAkPMOuupP9vmsfMxD/h8no7clpw2a9Nv8BihZPRTcgnDOL7YjU7cjz0fSKK9/v6SfwEs
ygrMFjprGYus7X18rWrOe4sA1bZ9/671xe02OkOFO2P4IlJsLdZg3/g1vffRb9BpJVW9ob+elWV3
cLH7SrxBd2TYSDlVzUBP5P4kDy3ozAqK78R8VLy1pWOJy5rI3KDxbIkfZXTvxca9nYtNHg35kz/k
6a3KsCXCcDnYc1rsx5bgaj3UxH7Iu6fff3IFD/hpQeGTc2gBCyr/+wvoqWRVjuHKcRTI3Gg3BdTy
ceJHexohNViJ+C7SiQIMpqDfilOBMP1+7prbwugBDA/txUyi/LKIPEBDS+4i1+ufBsuagJeVuImF
xXSk87cmuSjbZoTNlZgeBjkPYvBsQJUPeIdu23CGPmg8dl73Ze5d7eBpmSSTksnrdSxiAMRtS+Q7
6ZZaCwfvbRUEFofNxDg4spTLKNFhclvbXAP88vs79Ot+AYSSHc4WnCgs65caLjLzqUzihhGhL/yT
8JgcaEsNeqlD8eLmC4nCZedt3Tp+DVmT1kw2BoLOzeWi+aBP2wYJpKZHt8QY3S1b0I3Gc2kU2zTm
bhAalpxTLYaAnA9/WC7/8cJd4fKe+6bJ+/hhoxN6G0xweyLAgK67CacYj0vo33VOlzB5MqEHaOM3
A1fvGle5H8nJnbFykiLsV7lm7Reex+fW8B4QrRy9dLnV8sjZqxhWvtzH7EqeRHj7+5tt/cNRiM3N
hXgBawQCouwa/W3t0Ca3TmLMWFu7PRlJjgN5eO281gLONGdbbMHjBVduDDtsWB6Zt6+i9gj4y0X+
6aJlJGPSaZbXxIqDhy5yv0+GIQ51NGvXelk4APjfB28Mbzv5ixUcyokEz0lumiCplwqKAM68i2Ch
PjRW4N0wVdQ4TCT9qiDNYe/jiJo9RnJ52CIcL+dLhHVSCXFcx+lohhdQOuvkD50eQ/bvfnpHKUrp
QpFi45mOS0TPzzeFbd3OzcULNmZcTMR4pSYm/77ecKJk5O8F57x7UVt9NLgIRr3+tW1RPyHN8zZZ
dB2zEWM9/jAwYMvOUuAlmcjtVNFdl2hb1WClmMPBp7e3eVR8b+S7/Ptv9h/7ffBw6IwQ+QbN5EOx
aJXCjbrAMDj8M2TpalKpyjwv1gN48XMRg09/j7CKPPexJknBjo3r4tebuIy8L2E3gX+L6Ln2zTSv
hx6o2++v7xdiME0/muKG5dKLFFzmh4NMyHFx7icU8gYM9Isqs6N4+ssADXjo/Gmb19UnVTVoU+dT
DSQaBaQzrDI760DCi9tQA9+gGeSuEb8QfS6T8IqFfTkpfuRbiNn+IoKs25SoJJ78NPhs6HX1IEgz
+P0n+fUdImMKYAwjAZpipvHxSOa35YxFalw2xmS6l8Ysq00VhN0ljPuH2WT/jEg1fc9ihJpFby8y
rr6G3K9J74e5u1Z+rh+doHfXmL/QH9qOBrg9ABwCSvSJ8O5vIa7t/TIhwem7Fqc4r9rKIgZ1j3kg
fuyFuw9tvcD7b5ibpCFmziAEd+Vpc3Slo1pvR8N+g0byrTBo/lvq8KdCHwsMdgeDFnBXOD9qy7Wf
0b/94e7Il+Wnl8kRDqsL3iuLwckvp6kYpetMUh5dk7o21lHQkIlBHLnTAF7Vm7E8CC0EMFIZEolv
BfQ7+GUU1l/vepgZO1wTDeHVmioEj/hidrmL2ChzYzl39T8FwZCeCbwzjnU2rU1sRrdjugzonpGi
hUsSb+JhoWFmMRcmtjtfAehjfXE0xLdwxtMEATICsv0sdJ8qAS9XNGNUgmChvBgq1JHkyGvhFto1
1vI7Z+RSl5LcUe7kE+d+/86T5MNIi+M/vSS/9DMcEygz011KO+6gwl79bXlO2Mgahy1vszBWKEcC
0+c+uSSY19eWB620CNoWeQKD/jiGT1WMOZNbzTzOopqIvKDblCWwi5mXP7RlHl61sNvHiRUdi8Ug
6anlDNIs0dvvv/J/OqfKFoVnuDa/wLD6ef0cJgN/ajVw1QvqyMXJLKRWmJjDqSO+nPysY6KnK/SL
403bhvvRIS2TycTD6OUQa+eJNgFO0MVHUFY7J4IiHHAdiOKL/lpLq2MMx+YPd1ohvX9+TNkBLVO4
lo6aCkzNz9cs3KRPtEaHppiTADU0qHPnPNF3TYNBl7wf9yaWhZk5dDhLZ889dHnqb4csSo9lled/
eGsU2+vj5dCFYP/B7keJLPftv33xaexVU5qR2VMHvneBrFc/OMJ7VA3m2ls7SkI2T82mqpz6uXRn
jMtIkM2jlWR/RS2CKfUHAcZ4fAQYAXHGwud6ZUcxBXipyknrASsJ520aXsyQXGPZ4b0YrP4Xc8bo
2hojeeBxZ2xnTDWromKVbpLgdXRJjal1Mu7DMLkLguQhCOv2kMe2dwkX4t/+i7Ez23EbCbLoFxHg
vrxK1C6VSrXbL4TdZXNPrkkm+fVzKM9Dt3vQHqBRKJfbNiWRmZER957LZhEabq299jPiMSKZw5Rl
KZ6jv7wl2wiSZHeKCuMHkjpO9uRnrE05sCAQPnG+B5P/9934f36yLD3wvHTbZkiw7PZ/eyvjus8a
RzYu0FmGXgrOCFG0KZ6ZRf9Twoyimwd3ZIZJNukebiJT/3DnuDkGDJYO/30x94PN75+rZ9FyNt2l
LXK/2L9dTIf1IpaDBLVuND871VjHYdSKdYY4OZGGex6zABqypsdbC0haWJHwQXxA8FE25TOiAfuB
Z+7VoHQ+pYEX0sdGbO8mJeLt/E2bHazTvUfyZIUdaWrp7mmDvpN8lCvavGNIePo5jezqcN+NnIxQ
4v9+ff+CktIyIAXAppCkr+dQv//zzXamCeawbv9vy8BEnvdwX4gzzfROAwQVwzGtQ2FkI7kY4knX
4T96bnb7w2X8XtbCs7cdZu3UtczkmUz88zKG1GpSxmo6LtvRXMsYuesc5ESL+XTHNeSHbiI+R05i
hDLDadPMj/tcqOHYSQiKY4f/fT3/whNyPUvbzobUyngeN9A/r6fSdZwEOuHCqSwwC/N/EHHirYhq
NWN0rpzgacxBpyIFj2WcHtpE3BKxKmSS0qHDelUN6nvKkH3fZhOGqmUrlTbBiWVgHBXBiqum1qtD
nQJ8ssR3SlI7tAZHPdERiXauHnUIeImC+e+X5S0L+d/v5uVlUTLYJp+oDoL2t7F+GcVao/diYkXs
joombrfSd0bVFG8qqaGtmXmYT3VZrVWHPdNyh0OM7OYxR7oS93ITSS34NmVS4QmjcSZpa+trw2zQ
QrpY+QPBvdPE+bGs8lejEtiymEmuZ1sQd+VY46Z29AmH/zTme61Frl3FQnsCtrnWgypbJ2U6E6Yt
g2ulye294dN50l9Nc4KCd3asB2I6Gdkua6KT0d3Fu9Oetcb4ee8mFE0XnwWxGoxOCLKJCOrOJhAG
RhVcGxvxJ2E4R5MAo6M5GHLtm4gN9FjIrU90ysmhsR3XznjqZvuLIdJkVaeZBb7GZW1Un8QJVrw4
8SVlhIOLBow9ploaax7kGr10y53WK0Z9PbRTE2TAKi6d+k99o+Uh+Punt/SNmN3d6wvWdve3Y05s
amVMl4sVm8yebZAS4VwRJlUxtQgHJ3hFExXA1Pe1jQWbfe/4eN0jfdjfOysaKgInNtA5zCLbajBJ
wroQtOwq8z0Xyj2ZQoVTPj9mdZTtC9Acl8zswMe1XvWHzfJfR537C1liLWnVOgwhzX8+Xb01zlXb
FEF4H+jkfmBs+yz9Zs362/3co9uYnQerhU0mTLp+JQV10rwmbO+lRyZn1mhviacxWA8YAf33M/Kv
hg8Xx1XxVjtYbDiW/ibKcbWx15LB4V1edDVxNOz6KnNPdZzne+I9bl3TdtdktOkpyhRrn/YSLEOd
0u7rMCjL4CA7+ZmL5MVXMj35EWcJg5DnENlw9VArdKhBl1zE7NlnlbCqzqQVDoQrbntSHy894d2D
RMTRLMVBZ8jmiKN347UTxBM0LjDN6DyXjYvmkrJ26gFXS56gxmzSG8mS2o6Ebnxc2NAZH1AT2Sr9
056x9EX+cR8aBk8axS1NdiYE95HX3/bEyuRpn6a43ZgQNO4tB5FIhLTt+d7jCijFvM50P4HmrorS
hdBuDdXJtvUGxylJXh3hEL5E/yysXtuQR/b23x+h8bvyg0kQXSJKCB1hiWObvz0omjCRcLRJu9Gm
YFrrzciYq2OQX88agmyJhVhZzkvj8+ZmUZNfU/olYP0i7aXpm7WHP/UrI7uvUye53wgEgM3h/+kZ
WK7h728ihyzbXRDcjk3vzA9+KxjNYTTtbkEn56wvj+YMFs4T40H2qX1IB/HmLkqIeQorZrA+YpR4
lvo+aPSPu58jH4LpazaQqVBDhjJLtdVNMlCNvvT/VAH9/mYuF+oHJv1PpKC+8buMxoB4Agl1csJf
Q8gRjfEe1Wp7piOzH2m46hCzEomuXGgQSatAvc99VO/iRKh9b1+FK6ed3xfJlwZShacZ3QtlqQFB
lPgcd/m5bSbaul9UnagIkCjnTajszjmnyv2GGzrY8OU1l3AiR88q1qmCGIHpW7EpLAIF5efPsWYe
RWPqVISpexV56v6hafCvzB3ehkV7QLyQj2jiX2ck1PKcYLXcCwONgm8K/kK7ik9hDEYc0Oi+8TGi
IokYrvORi2csZvlqmLqTr7kP/w+F3v91PYGLgsOkYDI5bf5WoYyDcixFgysMdBWzdydAhMwk8nFj
tMaKhG0YJnYk1nd1na4CQlAjq0Cn7Pb7iBi6RQGu/2HtNH8v46gmFy0FgQjMPZe75Z8Luyizqklb
ne1oWTt9b+QcWQ8HfviBFR5QzJL52nVo5X0x+CFoWTSAgUfyGcBaLPAHMvnejLRu0IAb2Z6p57qI
GwcSZrLS8EJavgQEIaZbUvvDH4qj/+MUbNISYiRjuYFHWftbDYrtcwIoMhLTlhOVWTlxf82WXEkq
52gtl1leVjnD5t5gqJGr5cHg7F0TlOTd0d6ZvTjEXT7tEs0itm0SycXKMTWlTX26H4M9ubc1XIf/
vdr9K7aMxhzLHfo2ClYPEcVv1z2VYxO4acZ1ZwVcDBC3a8DZzfnej9GZcuOJ17MNcuXq0UGCJleq
HiqGztX6vjtVI3w++Lf5seqMYx0J56RlmOR9zTrOjjteqqQ6NCAas5jbxpmS/mjWNtTHpQmKDRMx
Dg3pUB8YXSvm/rsk8B4j6QDH6EWCxsp7+u9XzMfyr8WT7YdWxdIpDXgel9//2w6klTgEytzVaT6s
+gXD5GSEXeU9lBdt1GyowMwhyWv8oLE0P8VF/ivN5y5X1OYkfVBRu/GYwV00B8mE0cx5SG8Kvqq9
I9Tjl+jFANfsBgWuMaFbrxmnQAqv9uiCkMGcN5thp1BugLmYyVihfYc/uXi7j53ZmFORBdco978L
oabD4HnJGq0ZBmwkJyu0fgSDAIw7xI1Vvqh6MfsR8QOKPX8wMHuuf8GdmK7zWcYj7dbIB8kcgBEw
M4onzExE2yBvmJotMyc23qT7Oo/KO0ga19sp0r0N9NAUoQC1fS6szlwFfX+oSzM6YHPozn6Gqdxl
vNFr6ksNQBU8kO3vEqtFlGKX+k6IptoRz/ze5A0ckmAaz73vPs6Vx5w2Wtig6c5s8otlFcWDhlBp
q6Sfw0cOi9zwaFqOJLXWXrBu+/hUzobaGw0qgHpxmyVlol90R1z6fCi4WXF6NIGTPWle5G0lP78X
9KKQyFwJGlK2JCcl166abz/gRfUpOvp+13EatE20M63xdidqWQ2AhDsVq+16hNP3bxuf8O3Enttz
PCxEjsxCpWl4uyCt5cH1hi9tr5UPWpsH+0B040G08/dusNl1OR4S8RUV3ZUYL7UCOpWD6x3ys4kH
ee+QyQzuymMuEntOWDCC1POvAlLDLsgJEavrot2bqpxQncjyKLsJK0EzbkUXiVM8WWKHrMzZ3EeZ
CBrAmDpp+l228xty7OtdxOWShLQl2K67SvjZmIEgkTC4QE6b1u+KtDsxdd9Hbod3JLDBpktTKBON
MqYTgDAwo7N+TdFoVF3Sr6zUNE5JX8X4Ykzn6BHZTENPvfl9215MiBdHTudHc5J0LObCOcRaC0dy
LH+4Y6We+qzPT+miTCyiJxv12LHOO7Cv+prCXDwWAYZmZ8S8N+aDf3Klna8NhXWrX5yylhyRwZq/
hgNdZL3rcerh3Z2D8/27fuh/jrZXRn8qsf5duVCCOIhAPGJXqAd/WxjdkbNQqQpkykBwN3e91KAl
P/v7p1u74pDl9fQ1VlFoD9n0aDL/Gyev/uL2+laPO/0wzyNX5ce0ZSesxWc19CNaikXt8IcV7fdq
EA0cw3UDeTqDSIeq9Z8LWivoi3TFKDbJJDiT+zAifIHm5pfIB0HVvqmz472baEzpucuaBztJ+tey
RsAqoYIcKhHf6kkfr8gAYGcTDgR/E+Xb6O8Cq1V7zboBQqu/FL0y0BTGTGeWDkRR6GeDg9WurfFH
/z/Etv8qxqkJfDug6WCjt1jiNf/50mK/qyejnr2wBp5z0BIqEREXh5zbfV3a9vRBQ537KoHCSKX4
xZgc95GCgXy32gOqmhZkK2ZVtp2CpNyWUrYfaiRK4f/xKSzKrN82luXwx5jLwv2AY4Br/ufFVnnR
5a2+NEQn2926eMpPcpzSQwOGCKK4ZPXTmrI6N54vfn0Rlfust5XPgyoQFPWYXVs82vdfxcuP7t+N
cfbdmqPsOOfNQ6bG4XnQu/pkE9h8ZI6qo3i5pW71YLOXnxwp+0fZ1e9en07H+4/uemltcL8OliZD
ROg6rQk1rCTj0Me7BimxC7Wzp4bMAWVS+K1yYmygny3PlaToWk6treaASLendnf/peFG0VofInfX
kzOPx09/YomH9Gz2w6nPaeRkzQh/wkKeWXYbTsvwqyYyq0Yb2yM3cfaQBoCI25mBs02rbu/XljpV
41cW0jpC0SYffFIeX2YUKwZI+92vWtVqvQgVZj2dNGOaTv6CxP51oX7kn2K7/KoFNuA0RelCNIVY
ayloGSG9nYnGavXrsxjNqmLQNI3H2uac0Q4WyQ+6c2ywl2tgCB80c8rCDvj+KslFu3JKzXocFPQs
fA39i7XkXxRF/oKsBaLj2Kev6B3Hfa3a/ikxspAje32bY626OMX0ETNBf+mdQG1JOjD2owHwgaZt
jGzK+0xsa/pKlKD/v5eW20a1sbAzrhMMpIfcRt9ve4gK9Jj839zQn5j+ftdQvgM2W6OaKF96FHW0
kY2WfmtvgaXJ03fH6Z8brXSeg8Z5Q6W8sTmUvpmyjgjxLqd11BMiHmNueB2QXo1d8jQpm7CALtKf
FIyJsB6A3Hrjc2rrybNGxscT2SSe3QMZpAvWt011abI4PaO29bZab1vvHpYEDuwLbhwlaD6SAp0m
2TYIiA8tmygs7CC+APRO15hxSUF1hyREfEXOvBGJrecpHWO9ltymCnuimrBVIL7DEytpb7SugAxH
wiWaZHdA7qOHrWuUV32IxRVjeki4XZDSObBpJ6bivZcBBj9jdVeE9W4BXHPppSwSgA1TReN0/9KM
2u7+cEDRMXcGAAwy4tWubePyknivfW/rZ29AjdImkEHvRXljjzcSzfWDyIeIjGWqDGW5p3Rq0i1m
xDdf1F/GoDjpwdTfCiEexkVNlxfTAqGg9m2M9pQ0RbUGuASSLJKvVIpqPUaZce4kXSk7YSJlG6OC
q92/0WiCCEa2Th31IOMzW9veu6f3v9W/H97igHqtt8ilzU2TwtQV2sqzqXMGt8ZH2qt8u7CmS7Ka
KtXnCLkB03LQjdceMQ5HS83eY9JCNbAQh25ir7JRDnsMayIc4XFSZp9UuHtXzR+DjgknMDY+8LBb
4lbufoIeTofQzrcWSHfYEak6tWnsreOyS7Z3moGwtc1EKUiOU2I+aJU1b9Plu9FFDTB6pF0W9ygD
mzALG0Lfblge+GRKOGR01Ap+rp1HoM8MPhMSaA33LyUSdSnny71fhITUvdy1kkSQcnxFGQYKCZtQ
RKhrGqc/S9dIQ6n89JCaOtJpbLHzQ8l9/lDFLZR+ZlubAN36Rp8ZqRpOGAR1urfddkBqKYnDW5YD
tM4fLgsvdW4J4N8lpyWIYiz5Xje8FOMSTA8T/jylV2LI7Ks1WV+9sQMdPrNWCwvFeEpacoyZ+8s0
XiYoFA8JGudLM5zNvKkeNLLf08InRoek8XFqb2qMxeEuiLhXo8S/DcStgjy61+Q0oeJjVzrRTekO
hONSsL0oH6ZoD7O3yHc1tuTPyGe8rVJlP2lJtpvSOsW2WnZM8mob9wENFBX5zb5GY751k+GFsyb1
yRyd7l+IectXRFov2bApAISa1Jmyh/VRBFO5M9AnLKiGZ8a+iateKvi2GFhpLwf51yIR+g9kbz9s
LwIPFAQD5fvS4OtRu1o4wu+rB2Ce6pKTB7r+1RvSWe5wNu9Ga7YekYDVkPR5/moPurhfM4H8VXrh
UHdOjU8fZe7c51HnOILDE1ofi0tXAne7x7C3LgGDgxIjCwO9gIo4xhB0R7wXJk4lVP+Lhnk7pnNy
QAUVKw91myiKg7LK7l3mB9iqq6xr0+8+GukQQPMj5i6M5BZKej0OphMtyn7jVg3SA03zjs047SQa
BXc5HmkBxIxqhorpaRCzjCr6odWvdy9ElerkKjeAQn/NPwYbiPgieGj71l1NShJf62Ub6ZbNxopJ
KikM/u17nTwXmr+fU3MNwTxfcULC+bS8LRFEhfskAVlCCxrderm/RYVl/8zT1gB7nhWXefa2k+Vq
p/v9k7rEoUIcbAlSBU7tv4DZ2HJXN09WPDnPvb3E24T358waF2sF+UgH6sN9ViXReWzyPLz/PZ0f
bSHpoo8wv7eyY6JhFuZ6qXOJvkWB7hkELJuJvrfJXV25Bol2TUr8m9kmaL2i+VwUQN7x0h3bOD0C
tWDo43J/uFCh7ak+mn3uASuAb9cSttdKiI9AichjpJZlgHMU7mEkbECzDziJ+uZSty/MfNY1xgEH
SVPtXhOXfJfkc8aV7g8vifor+b5Io/gbeRjaLRESEKQfmA0uZz86RD/cmyW+sEYxaFz5HNVryOVS
KH1JhjLDVJ/7la2+Dj6wQK+JP9kck6s+wcIMCvfFNYeKyV5abzV473ExsRFlabm2nPh712Rfcn/+
liO0hf62rRt/Z0SsLbE5MT4xjkkUQobIZtPYNrkFKIJz/uOkuodW6eNmiPpsR7e/Xzsiqg9jEHm7
smYPdz0YLT7kgSN5rCPJUTMOHPb5g4IMsxVB9mF3xUMD33XXTgTRRcO0c7oY91iaQVDzUQ3ZA/OB
NqdWJjyCozFyxsKZrwwLHotFjO3F07uIJmun8GBqEUnsMD/qCFZ2R56gkZydhOlFzSGe68lcNLWl
OE+M6PJaR7GZW90Gm8W461WmvymzfNU6460n18oD0QpjD7mBu6Z7qu2cdFIoCtkG+dRj7GNj/aDq
tNoWs3vKsEhOafLIgtytEBdsZ5y2Ku9A4E+QtnDTErvxSBr9pu4G4wWp4sXvvJ+OO5xHvT7ws596
g9mMgF4jaw+12d7wSb+WnTkTn5g+xo66BebUwNGjj1j3A+3o6bOZgZ0THzFszRbfggeiWwvKBwvR
2lxPZ2sWMNIa/SXvrXKNd7km17cvr9ZIKmtcBH4Y9Y5YuykKUBKeUzB2YBPsLUfx56yKXmALvd5v
FASrdIy6jG5sr5OH09T+MUAntq6TaB37DaD8mGlr9qj51T4TFVii6DQ7PwNnfAmUd2uJCyTbBXH7
1rFB4qfm1STanR7CZh6w09pQDUZt1dhmuUbkojNjZtiMO2Q2O3XlY7czMlbK3PEgsgECGgVvi2V+
YsmgowQcNizb4Huezt9pFV2qST6NuvnqmRkm1hZzj0E0YyQPtDiMy5jqFZFM0z4roCJ2aKfIuve8
D6cPehK3CUl0Gt+9ab3Udg347fWQGe3agOK0G0yDqK22Td+1XN+4Th2sZUAAOTk7iGQD92pXP4n/
W/niu5s7x1RqSIaSr6opOGOY9iUwSZ2U9YbKEUXdsLebH1OdQ2K9IVNwNPvcBtNjBk1HM3/29DpA
ZKMjtoQ4zTDjVqLIn1yLjd7vx53qbMYLbHlSAr6KIJWVJqgSJyW3fW4uMsq0/WT670jOnU3LkCMJ
iukALRBH+3KSKtQJ9fq8lnP1GSD49pkcW8Nb/NpFiGUfYjrWRIWbtM/Ap0Aw1VfGgJ1fpmGUsUBQ
l/N4AlP+6PMyeIsNMqW1Ur2WyEpPcRMYCFrK8YsZ0ccc4wkrDVu61gz9o5V0L1md91/yASpqqnnw
q4quPIqW3jIm0jP28zyUDakw9TzJLYfZm+qwJJdBj0nHe3M8wXXY67K2dxJvaeRE68HhYY3h4+Df
bD8aXYQOk0YLwlRL0Nyg3M0YsELi6Bi3DVT550nycmFpGgassXcaGLBpejPYMNLPtlkMuAN1e+ez
MZmJeKHw7MHI1HoYwbXGY7pORt5EdgixU+TtkghnH6LOyaHIeBnPj3/Uq4is5M5OVyRyrZx+r9r5
1rc9G8xE10zjzRNu8JZG1QMBsdZmcIpPQg2ueN/QFWPk7wmYcLx9VKVhDImSKS2MkGq18G7pHOPq
piDqPxlyb50Z3yNWE28gsUmBYgEu7FsvRv1FH0mZyF6NwC2e0gaVEbKCgXhYTrxXP7U/BxeBWSP3
3zOhhU4qvkVRv42jMtuRe2/fiMPYdYWrvwb6QgUzYMAG3/ISIoJPolgJGQpLHwfRlUMhsHLQ+RyH
Wj9pVjzvSAz70UiO3POeSO8XkTfRhajAgldNH6gziVSAJZe1z9wwbuhzI3uoIyZ3q+gjHURfQcyb
VXaMfSE2dirOhYu2JDPt9tZH816XMzdbzGExcXVv2/uvBj0mo2a5qWBmu9hSTdqg/ZD6Z6fi7nCo
ael+A9oMpDXuXAI+vAJM8jyZOe3X8laQC9nXubmtqjiFgFxpN6tqzxhEkpPcONnZa4blEIix465l
fcoGn7pAvGQSwrh3Qbgw2wn0HNboKoG84K+TnMjDzg577kGNNa6OaSvOcIIzfFRRsM6Now8mwiNx
gZyXbZb1GjX06K0ao2jWCPXL9URKx6ayZEbHVQzbNCn5aNjWS03foprCVQFtf+Cu3aAFyUiWgLL0
NFTpa+CR6DUVNGNlO20Lw+r2AbpY7IJmfkKxue5o2n81cPNseGeXAZ9PjDc/X/BPNy+JLyn+x5yz
TRen05sgfeugRfGPjlDyla7yOoRVJbd46C6xw3LNBvTUwrTX8nf95zD+NPxbytoeq+9FhnVzytaS
CGMHyjYgL6Z4/L0XnSHny5Szuib+uinfSvlXpZGDwm7A4+kkBdFBjMa6hplVTg2I41N42al3UhIS
A9iW3dBsc0uvCLwhDskDvIgdVG5obedvXuWYOFBZEy6FTjJcMTCjUAT2zZP3jWRv5Dr0BLKGYWsb
jvplji5Z4J6sRR9cddcRGlllif3gVsVZZNbNUQmOljreDsxmDG23XJavrPdkou31btX4IOlCKmKk
HedGKbATKDtO+kTVP2J9AaBOxAvU6RdhkRYwKPXptvl33R84WPRqr0xKSJ8YqjUuaKKseBwbXvpD
xvQZsYrd6uuannMQOxAaWTINaGEBvqPbtEBHE5a94bX3npvsLROfWfkBG9qjIoA4V6pRPmZa8tbM
vbOeMHkcZ+jQ78OYXaA77mQfqYfGzcznvMYazzOv91Rf7Pk5nhfz4meu5LgJ7bTzdfO9SfpHQvk6
sziJWSFair+2HXOhPkheU/BbHO+JLyJ6p0rLk5sjFE4ESHHPw86WzPO+69ggloEtCZIH8gDMsve2
uMZWI6E6wAPi0EJlr08bpR1zKpRyM44hbM5Yha6CjBS51illG+I6UBA306rBuR7fmmXaRXGfdB4T
u8TYmgC5Cw9TkmCUFJii3li+3r4yT6w4sknvU3P/qnkqf/qV9cKpkJOx+T7AL7ZLFB0cOtdsnCOC
MDBIDHozlGCE15ECMww/vHQLQCwSKHGPynp0y0NAOJvx3FsBVu9nvfgZk2CtMa2mdKEbsQzvCNAi
8mY7evlmrHeGesjajzF6HCzaKuxcJskA5k6LjoAaQAVb1UtchoRfYM4stO2kNukYegSTsm/E+r5I
Svi16EwGax13fxFZsB4qtur2B5FAXCGUj+vkfxCxtRLON0SX6M4WXDdRbj38p5OMP4gtoX/KcAUi
jLtjG+zeItACfsgT6LXvNCZg5KfkRldIw55Hltxi5fJ2B4Z2nd0k9ADDBwGLv24RLaJs3HCkpJZx
/pJXIAIlO+SG+FpwLsL/qB11EWltbwyvdDdVEXebAv2/LCHU93xeFScuMqS62GBx7G5Zaxi7CbIi
WZh2WGWl+Wb386fQc8yfDlrjOS7rVd5hP9WqH0W/vH9FCTadOV2fFMGBWgfZ4WSPV8VJBUI3eQLa
BtngtKrBYSg/eOxoRbnueQEuDpC3tXVJd3I2vzMxyrZ93QPraO1tMjrpucRldVSD4+wsldjXWXWo
VwiMG6V8biOwsCkS2EuAwG83kPR0SFhw1hLO/FNkwxKy7RSyYe2foCY1a22qL5Y0DrpJmVzEJ5eB
HJxEJOVAcCXjyWrYwC5jd/pQboE8mqY0fR9rYwxyO6dYrisDLOnEWeGlxmQXFe8IH1dc8Ya+MFTG
MGjL0LMO5QBrHscamFvopRtz0Ff88RXP9j63AdaRXN4kxYlihRyjtstueBKJjW0Q6/Z4+5ikPVZq
X2TYb9Q5Y1D+pDOknVkTup0nybagf0DIAHSkhrM3oDael95BSmq/sq77cEkHNC3oa1GRNudWp8cH
BmnjWGm31WXBgb3m+K4K3ziCBCJppJacBsTWbZw1nMMNnz2M9fzSBt0BkiNACRyBDa0H5W8aS1Q0
Cdi/4r00ByTKJejVKqw7cRwH55J6aj+az1UU7RJp76ZIA/LHMTZLQsmuvbzPzCM2VW5CKOT+oz3F
mPYsl88kqENMimu8aPSCSR5VUPdw0JfYFdK16eM3E68lWQ3mk2G2YIF4AoJiM1gG5ER/20clB36x
M9sxjCxOCfCsa8n9SQyx0Bi3ZbBwAaLG/pnEqRATeiiMbNUxiVPiRs92Y6b1WZFsn3AK7EkdaXZN
bR/ZqeBXZ2s4GjSsL/yXll/T6bkysV0kktzCORylTkcCWis2vo6yEoMtGjqJknUY13i0AWLYa3+s
AWcilZGSKYWBmY18rCQF64iv08UwZNBr2EfdVzJWVgjaVqBCeEq7nS/00BnfqN3ZiexdneXnUl6V
LOJjnor2Vi5fOuG999EJP4e5zZkHAw7EQyFkw37Sh7Uf0yX9RqsjIC2nK1IN+sK4jyPiXLQgMzil
kYOLEXY9kiGlOxDmCInSAJRmNXoBD/Amv4enY10gRy4yAmlagnItncZDzE3oHYJu3IO8JkRFC4nl
geX62YntzCRoHuJQJLRwCeLwOdYpzw9nCrEk8taWZ20l90gSf7HSlxw8TpvYa2TPq1IgDBEl8veO
KtQDe8sQE9IXtO1N4FqbhrBc2V+T5Esnnpwg3XByXwtPhaX7snByMp3UPFTxtVngX3VWXfmdRSl1
H7kPvIMbE+AwQgt1Us0PdY1kAauFCJLM+WYq20vCRV6Wrb6kfN5Kw/xLG/mJxoODv4hgHoQx2qbx
tGA1uSUxvZXE1lAXrJ38qpCzwZRh8LsH2FXOEkhFeIDd2PxzY7923YCxgLfShy+5hSo0M0A9ww40
D3HbHjBvt5cyh4kwzkXMKYztQ3nWxZ3i+AfTqcfJmyhgi+kUoYiJVo0izKmqgGGT9UUS0uA9w5V/
4Knf1c3OSsEgtZJIDvEwWPpZtMnRp3cmu/Rc0aJUCOuY+NBxHvKXqF188yrowrIxOUl5cJsd+BzX
ruleXaipN7Nr4STa04Oc5Ac6aIPsmxdsutGq1Z/bd0eKq5aTWzbbD17cnyLtk/TqrWWVO/RRO2Sq
J01GKz35y0o57UFOmQnlsvCCCUJtLYwqYjTQhZOP1asz3X7Wm+c2czdCEghCXUaPignOdWo+YwJK
DfNJixGIAGPQxxuybUp3llQVHTnFbBR3QDTc6MVwNjiU2qYcQ6AYNb3waiW/6fmOMyvlKDEQgVQ7
Oc/mSsZEn6r02kXRWyOxU1scZgiW7kh3gqN3oi1wbOz6wyfP8WAPJd7zEr+L2ZFCS4VwS2X1vSQv
AldQXF3dwRDX0muqa2aX8ca3jTy8/6yubNyNgBvWjhIH4Ef2sYv69IFoxDBmfHpSwMZ1SrruMZhm
IgA0u33sKqazLSgotrbinXl8jNYxqJ+6Rso9mlBKgU+/8X2oqZ2xCRL+nNYBmG+y9mvCwOA6MFx4
M6vHQnnuK/9oeerq4rHyedrcoUuvgUf+YVp3JxS19oV7GNfT/CD8uSbdsBKPssJDUUyEYdlm8epP
AaVQ/hrTajjNUnTLwTneDGWfgur15Maaja2DxOxDVf5rnOzTxD3EiflloGV/ieyuoq2DaDMiFXBX
mSffSdrQNDvtqSiJJjRiBHp+gBk9CZDFMMZ1T8Ivfo5+Pp1q01On+3cYjIyd1LVH99FI4e607P12
Y4LaHhoVFq7LAQmSk/Q2hZM7dE4dm/blVepZfbFpf5OsoE7Cq2feApNI3ItDt6zZoUTSxZZTXUOg
q8gEJXjqcNBbvqD22kUGEQd2RngxGY7inOhSnGnBciB3re1UkYFCCkECNoE0m7jv+pvuaY+9VRjv
YP3kQWqEcurlk9RaLYxy0nnseQbKnZAVkcsgBSqVfUvwSjHYJOrOFfTI4xKPJEzDbme756QG46j1
QKWYs3DuVTnhoQSQQA6g8AKV7898ErWP2Ij0tnrs97qqH7OtQ081SfByNeb84cmHQut5xe3LyDn1
onLnQMr7fK0bUZ3nPMBxYagLKiFSNNL32ihvrkxB8iT4czuL42jjL6nhne6ueZ4BkkrwErVB9Shd
sGQNTRMo/sv7lB/ZaiqgbAyE7NTP3+eieYTd8T9snddyo0y4rq+IKprMqXKwguXsE8qescmxgQau
fj/o36tm1a59MCpLljy2BHR/bxz7D9W2P1E1pecoCf1VXYXjiW52HWuslj4QPQLe5VivDsvx3D15
CoV7dNT4FQMPsWskihjBb3pwjPovKRaUz2pZsfDiAcBvTnJtk03TGRRGFmbQHtBDEBwZbWScOWtK
+X5VEjhraseOJc2O7E7p3SyVACWKg/xw/+rfjRm7DZcOWoscdjJx4Nb0he96m5ZNNkK2SApiuZex
SWSD6z9yHiRLZoJg1bnDt6GnKMJSizDevhCcqR3jw2RlZEY32ltoMLlr7c5u/GnnNRBGIHSXSDD3
SIGmdZg7TU02VpHmvGbejgFRPotAfwUrMtbUiZt8zr44952xzXQiNqfASq7uZLTnyuX9hyW4js13
GFEa0qGS39FJdSszci5oO4JQyfTqcP/KEQmq2YkY7LtgpHbMZJUPVbaig46KZ8w0maJsS47Ce1H6
IJd7cgc3KDm2NmETmEutiohLw1kQP7nsxs8y26uE8M7XSrPZPPkrLVtj01hJICOHxT4Z8Ka39Wbi
zKCXPukeyyE2WbPdaM/SGL5XcAGWNzSfXA/HzUnUodq7WbSf/LaiFuAdAmNpBuazKwp/Yza1cwKb
JHPYQx9o0OHdUwFNNUa57i0/Y37r2k1KkcYD9omQ3kF/IpTTq7aOTya6m/UHfLg/rgoV/SE093W1
xtWE99MrNR+C3oyIq09fRSOt41i4Z7eK88ccDSV/M8O1Awn/BoKMf7J69YEUjnMIE1LEhadooq9u
eebnz3nTlQuwVWoaBT04QjrfVuLBJxHh6/vltKdHbOrt+DjknrlBg1auw+mC8GyG+F6UEJ/hThgE
aoNELfOajxT40dn3YzW91mW4UWS4B7F4zPWoO4dRa2BihmeLCr95jUV1wxL3aFhDtqJrbtplyNOW
tYkMZ6gYQjKpwL1JyAGYcccnXwnjPO874zA/8BlekyDOPri0brugB4X0CeaIyoipYqTVtg02NHMu
a7A4nYz6snbLcwbqse59vVmiaSQE6P4g/7u993vz0kqbCo/sz9hH5wyyz2ioSr+/+H4jdRQSsujZ
ClnIRmjo+FM0+WvRctKCDi3rYE3w0zsFVp+VS29OntA2ky0CMyegG2nB2mKj1buYWCfKYDuzcNdV
p1GOHiBl1/v6bQy9lyEjjdBWdbZhFW9JKfLLlYGsCVfHIjOChRlFEHdrAEqdGHatWZHGeI7yWuHY
DH/GLFhRbrS0q+DJYDeIk2XbdHW47Z2LglXjpYz1rREdhiT80epmR5M6rRRgBmFSLqfsrlKvth3c
Pznvtk1o1KQB/jkF4v8smBo0T6aAvQS8i4SOu9My1coi7HmlUZxV2y4Un3+qyLveSL/ykIz+QRV2
yRuhv5hsOCqJ8jwom8eY/XhjIxZo9G1Fve/Kqahicwcqvobhj+XM85QOCl0TgeRliIxIQrQSSu/K
Qlsz95NKXyIdTpZ226D5ZAwv0/KRfAx7yfRULjRw3sxHjVC5ycNQ4CJK1IYI0qDSXvWSkPwp7yVb
xTJfpj5EvFUBkiTk3RC3D8JR5uLVTPJqmUzRYTTdjeqhjLL8nKP9rorYeGbJgZTtAljJuHlwbMQt
fVJysZHFOzyZgBuH7kPdhSsnmlY2cbu8z+4uJa7pUvXdx8AUbmbmb06r26OvT+uhN7tVMyDIdNf1
mGubRgut16amJ7iBNdH4GCe4d0ac0tDXgo8gFO8B5YCD88eCH3DM986XOyxlFKhaC2Mkbdy6uukz
ksRVlJ10lKmAGyGuGhciPJEuqDmEuEbsj2FHBxvyognin7bkc9Ez7ZVcoPzY6kl4Th+DGvgxphmG
HcRnl3/Hw4QBg/PTCaJjcnFocYI8CpwrF4KLn3nZS1j0h0R5RKQVMWM9zA+1xm659WvtYZzLwQhd
m0Ac6QNQ0mCKwGCyz/GHLpBqhm9EB/lcqiabegCG59JGj9VUVbFXWqLRGZlegazd/qeQ0wcQzxLE
kRdGmxF60wLUCTzGLtoqE/2a17fCIUKw+h6RK2u5uQkTPnuDbxSgZK9OQLdE/MflzYhSijf022j7
mAruk+BUWEguPmUIiE8/6iIgjIjoLgSdHWEZHVdwzjdWgYVhofe7RVUGNqOxMa60eKYbuVKReF3Q
k1hr+5K6XCO9Ejm66jgOu4yUO4ARTiRqWwVDZeus6+bsC2pbyy/pmXQUO8tiwviJQiez9mZG4Hvc
6+61SQb/lG9di0XHj8L0q+GY8sLhFg9RfkL0hQCEBu5V6pjRVxh4+97x/BeiILv9lFLknrTuKi8j
7VN43aK10EtEdkq+FiqGyFpoTCMRaZl5T6UriE6YQnReg/SN6sz+ptVbLzwEvr0qbA505wJz0I+v
TeY+W0lgrpqcFKba1sm0L8+JmVmLWq3om/hA4Levw1/SNxAzdMs6ATAW3xyw2vh3gqku44XKYejA
evuYJEsWzbwJNmVQWSvDH8QS6qyloBhxfxm27rbNB205ObW8acEzPXbFowHoe9LaClY1STbxkZyG
kROK3u9Of2r1+KU3iwyIDCdFP/Xy25qsldaYsA3DIq6uISqEBaGGyb5zBNnT5JUDGcUDhXDeT4Sr
8lpR7XUxUiis++NxhGhcwV1v6uxJU/Wpn4lQgodJhtLVR4tmZpvUHUKC+S4n/wHVaPcsesckmWXE
jTc/PjqoSDrJBV9UPqVe4XjNg550LA9KIqBrgCBH8zGNhsc5d6unW+lIhG/6aCtcFZ2W9J9QHHKZ
dCM4cHNu/BSSo4LSf2VOXjSsb0DzFnrRFualHEwWFpyvTrZJSWlB7YOH0aZPOMHxqxMuS0rZ0guf
R4cdWvjuj6/e+EINOp1cXID51wimQA4flOUhp5mDjsKy9BUfybLQH2z3JCCKq572MwVHk7whPljq
Xr6ufcVen+GgUmu7ZGdYIihEnuU/NDByGnSxYATpW6AJbBGFIrraXw3NsDEj5Hs1JbVr1/47R4xY
HbxZC9JYjQR4AMBAkoWAQloUg8Vdy/DXNAeMTp8zAk+bwTpEiCqgoxUqPYAkQl+XrpqW8c/ojEuR
a8tyhmU6yIks29SxvprsS1SEy5qolpZ6mNnM4X4j1KKJJTwUQb9yedKxYYvRxKyp71wlE3GG219I
7dUG9/LYbtFEw8pK4QtsQ9c8YSXhNw8WBEMCW/9SzbVI6ve2/Op8DZKqXZJuJWSCDtMjReGCQGlD
4fxyYpUJOt5JaIfKRBhreJR8/bcE5q6/EJxOMqgWw4QAtd2azO2oXTniklXHRX7mG1kmVjbEHBPp
Spo409UzCpYC/j6VHQg8TlvxqJHH1rYfILtQ1iVg254TYZmiVTeHeAbhF1Ydrwb7RvTNorPebIcY
m73mcpymOeWe6ErCJ9d5Dml5VTqISP3EO7mo+Vmionu2oxAMo07ocdRz1dQDTOjWJ3pzPsIOo3aF
FX5d0skDcTqmh55jW3QHUZpLBwGCqgmf1m+WuZlNiD1/ZJpQpssvW7KVc9LfoHVwkyoS+kBSCJdw
/b8Rf7o2ALnM5xNEnfpyrE8z/JM164EcnuGla6FZtbOX7U1jhnTnbcKvy2zNz5EOKeYmktTmimJ+
4VRfdXGwvWwjUByxGV1oOhFLbKgb7zvB+zvgyk+rv43MVkgyFiXyA038YP9FM+Othuil1yg0mmjv
4AOIcnpbkPqw91iQWrGQ0YDshFhk/ztw3j2vWmKUBZA3scSsJ1NSIMURHyuUZD+N+E0HKAw7p0yr
ZCdurHVwHzY52ySg8Y2IZabvPoHkNLWly//AL0no0GJsIMxsDh6TQq8hWvnebXSoLyTwwClR6NbE
XhYWhAqVfe6G3ploV3i4EuzCPxd6K18MgZ6kIwR348aB9xFUr7C0JmL4G0GtKLPrnmHI+DEmfz9B
uzzjMlDPU0zXd6326OCHF2MyzHUOyrAV2GXfgkF8BhyG17izmmfPtNednXyT9xZetTroD3Rogpc4
3amxrF0/Jdqei/G5jfz0pqepBV0rj3o9pLekzvVHn4Z7f6yJYsUrDNOPcDNiNgMvcN2tIsfthpgw
viFY3BthiK4vK+p1bU3RrZoM/azp0VYQN3a73/TswJwWDiNMpX5yZFwdDYeKIV0M/rNoJpYqFuUf
NsDsMZ3gO1N4vTj32IXqQ7cTAD87ezC8a+RRVJ3GrfqWIc/oHUxPateUpTjYBS1FLeUXbtfEkGU2
bgG8PCedlMyVAXfS4Hl6qeMBi9YY/G2d5KI6DlRY+mwbKt05/bup9ACZcbQharz+7+H7I/+eYM1O
IFyqA/XVPPX+DdZ21C4A4yDCpnVS8800ZLtQVdPh/lBC1Q5HzvwNyoDAdY30/f60jpwFMP0/gWpK
iMxQP5muragrD7z3YayLXawM6tnnb9RTrZ/KuPiuo6BeEhacI30jIholL12Hg751LLfZCDuiRamj
j7sy/8RDmB6FDdblewGgk6B5KG+c5IPmSBtjbeoubfgbPOV99UEPUs5pZugxF+1W0ngX9b/8Ch92
rblvxaUffvIq+An7iNLpLrZ22UUbp+kqCvlrubL9oNN5i9iBGE+s9R8Gq79qmpvVWd/lWAXrYVT1
ZvA03t4RnN2oH3MzuCkLaS14mjwkGiAF7rvqkjrAno4mtoUDfJkGwvqSjjwQ5atRbAXiPCU+CWM4
ybdIAtW74auVXZQHSTnda9JXEC+VvKAqd7e1NsHjdMZN99P6K9GtdaRH7BAHaZ5SjegFIxXXIqTB
EXudDZTa7ggJ+xlk19/IcjeXEq/VLpTJ9DBXUT5EIYj6Qg59uCPj2lA3LSfxRffQARQUaoe1Ux4U
jXvwPn5cHXrcIrQrTTuhmcumq1L44XqbFQ3zFc9MJneNhSfa0fgUL+akMLy0mnl23DUlat906WW2
ebK6XtuJKrC2bSW90/2GLAgQDYOAW4Vk9w4H3W+0IAad8aYHsFIyIgJbcs1tUnsXtBRLGDNsRFhF
6y0merBpK9dt9P8gS/cX2xkoSFCZD5Ofca2+/6ws4z/qXVFB/PC8MpqQfRaJtm0K6rMQ+bobpGEe
V414ICsRtiE9ubXMr6iKOdhKOpTCVDtaZSMeXWEhZWO8ddv+WuKTWMm8FWu4nXKlVWgWhPd3aHjv
jD4QdCQm+7HtfwsHYrxpXVy48WOauNkGlxx9lANpk542L/ZT8RvO9+4Phe3Nb7dghubNwBb27CTV
TwmV/CAVRXQqr4cdxph4RShGQV1qZD43NAhv/ZY2uftdJ0Vj27hQvPe7McflZfTFsapsjEMVNRAR
iOqT12yixmONVw1BexgaDRvw34un/GMUNdmGpR8dhNcebSmbS0InyFKv1FkrUCmOzJutm6M8jIma
zEf3LcwnDWPKIusBr8dOojMb3A36TI15VXdPZm+0UIsWQXVFQvO7oaxbJHpviXmaBdgvEUt4qn+X
iQUw1HXTl1MiMi4KxYIU/lAhuCLMBcCpzMyTa+FiZiuFG6px2n7v9cZZzvfu3yVrBGFE33Hk+apA
50x81+p/ve7+5f3FHNhXq1bF/v7Qv5v7z9JcUzsgZN78f1/aCz9fh5Ki5H//8f2JjTFeqjCLtiX1
fZ5rfZYpylzcxpG7VhSkyRAyigwHGo148yDuVX2ZJV6XSVrnhmvX4X6vdLtZ32JoOzgIcaSc8jGM
fOdK4VjsTvZjGYhsZ1fAApiZzZvTeVDz9Zjsuta+FSSgfvY+sQk1V7JFY0bsZMspf+yFmh3JP1NG
GHhU+y0yLk5/qgL+MknKAxX2RFxPrSS4KSVJxP+UljbSc3pyhigiPsR0oPRRaHA9R4NbZ38ai029
rRtb15jO3Zw7JFqAt0pIbeOn1B0KYFbNMKyVmEENQE5FpKyF8InOW9FT4WrqwR8nSWdVQFs/yDrO
F/5U9esGq96BgtWKS3wdrmygno3XDc7CCc13tJQabffuAxrdP8RBB1ssIh7uufbFCEgMImUqXPrs
DM2gWyHCMvaeaNtjHDXVzmjqU5A2zSWeCyn0qZkWZUNW8dgA8Q+DfRmssjqVRrMLkIVtwwpVWBxK
xOoGqh1qi1su0RvXx3vqVtsJ5vTDM9ExmmkS7cnICKqmf8BpYD1YsqBNuipQlVgDi00sz2GT++wl
kmtScjZ3PfL8qgwJ7bfDhs2OnZ8CGq/KMogRLc6KBNUmq0i27OBctK0sYBrSn2jgekP+TOwx18mW
zW/j/TEH9CG2A/gNrX1ASOVn0B1CumjgY/+YTYhGC7quo7r8Hh2NwnaSf9eBkuWuyNx93zNkFFmN
KDV8qlFGUCLn/xqF+YzQt9gUA/t5ZGKLAv9HlJN34RLsn1CYsKvtWhxkww80gv4h6vTsbONKqFs+
LIzXbI/NeBuLSe7piINMbsWqMymvLLGRsMzo44MsWBkTLSDbdr7rDAEwwPxV67Zs+P/dJ4NIX6kn
I0+mVaRP9lq3+hflI0dipyU3ckKro/XJV90atMS3fbOwyLtaJUbhUx4RozCptFM1YpdslLIuRmet
fVcCH+LOG0aneBwYsc9CQhxVj70fDRcTeIrQDu2oE763YNNm9DFuM1J0k+y5kF2ELAirVRKl6iTS
6Xto9X5b9tCFg9PgDJx7r6layZDyDZtMs9OrrjVfFWT+3hK/SKLrh7Ty25OBg7DzCPmsaeB8yAEu
9ijTsMoWz4Zl88YMUF4yw3agupShtuwuk29uLZnrVCbo7/W8XrpmdCY9a0GCw2dQsX4NGroD1Vvl
sWAmJpMahCK+ZFb0pPd+tlNxCDdbJLvBqReCnMQLJTCay9/TQAzw6zJYWzaeFUc9WeHacMLyVgUG
pvgO6xoqxV02Jws1AxScycVqk+rBNbQIeY804kxbD9NLLeWEhNsdHxKHFX8BJbKLe6md/Sne9dJE
bBy0rzG70cXoozpwWOIWIdM0hVnzStAcvYEZosnsHfXSIEqqztfIlzXGVdU28vhRk8WwrDXO46Qq
qGcMiJRrBOCsM2B6GrCjNKDobuv+OkGun5DHl7DvIu1+4NBzmKIpjLV1ERKZ309ai5HB+kuZa3aA
PdlEKanY9Mscyw4hl5eJGJe8jFdGWNbLlmnICzpccPScdkitEJGApcbdQzE6t6A2vUXKBnGeU0s0
ZdHS7vHlDDRkL4kPFpsJ5XFXC2M79OS+oLTy14VI0RsxlYSAM7og/NyfLe51bTM3T/EGzwbNdEW4
R+BzylzygTKqDNAoU+QTS/Jea79765VaUx5A85b7lJPMNwRc1nE+7tuvoR/1kxzNGzve4i1DQ0N/
pKzP97uFeHdLr5/71Uh+bM11RuBsPvjtYxSP9il1EGlN5nNfKvtVNQ7IS1xqW78wDrBsoHE4M1cx
9U4GTsml9MMPBER4q73x3Ux8sFch3JXR84nrkdoY7otXTfYiarITKVWc0HMXrtbQIjy7YltEcpXi
YNYTv2Vi1h/ykEy/lgSBmcMFoo8l/adRyjqS59fcpineH7zXQjFgQ7RaawVUkEfRsgVOI23R29vM
giujHYARycfA0IPzMnKe09DNAR3U9xgWL3ZXEclZfPVJA50OOLtAQ7jM4kYi26ahR09Djp0o+Gvm
hKZYMxudeU9UJsmVO+07uxtXEbJu9O8BiAq9Gm5xHmKvOw69/xj6ctNpXzWXwIeiso3lRKcBfaPq
PBaOwAg7XBxpOtfCdNdegsEqsUBBegXwMrTCWHFhGIQkTVM/C1xIJWipS7zDkt6hPdb9i4pFtlVN
9CSc6TuOBGJY32tW6JaSxBh3nM+7NpbDHh3bTTR/CajKSGcEpqAaEO+zxYyu5rTEITKIxMP/WNZi
IcfOo+gL6oKKBqq/rUGsJYjFRTTeGyZ578CKMhykNr1ofogMF9Nxh6V+sv0eLyslIHWOB1Mv0E43
JHupKSUJ+tPKR3NF1W2hlx9O4btHst2fjQbQYLTAi+KaUPay6n4to5iuJp1tGXmxIm3UIc3bamM1
cAS0RAS7vkvZWLgT545vnowxdh+1hAuqFhzLvJ5jawL3mia1d63q4ZemkGAfz/fuj0+YgXPkEg2F
qK6fZEizuTBnLWBkm/zfm2r+ysHd1uMpASlOSsVFVSfL+B5onEQhmsj55v7Y/SuHSMi9ITKI6CE/
yER3l6OiTDb35bMWi249GNmXX2Xeo8l4QrBIdmk1FBWmHPeEW3Yrr6/6YypI3GLwA1ZXYkdEDWJP
h14jzmw9cc5ppGdHI0c8CrHClzk95ngbygip/OwKiUnMo7Sox7cKFBEpGF2bdpRT2Vl4oAze5ILL
78EJw1sxEDGY9115bFyQMqlIBI+kJk9lK+Tp/pVXz2try6Home07xoPkjev+juxivNYJeA6ygXKl
ajt5FZw1FueTCfn7k/P7swkIvnt8N+1wnDx3POYJxWIjUSwFsdpD1kvktvPjGI6n/56h+6o56AkT
xbzCoLJPL45YTAIhFohsdvn3cOnX18z25OH/edyQgLm1RsLF/dXj4GYkTdvIYzrjzZpFm0nzhutx
pjlBx+4POxiWtwHBwxta3p2l0CgDYeLTD/cbX4twadA8DQLLZwpQcL+9P5zKuQK8TsEU55Lifzf5
lCZgd6xJue8XOiHOY6kvEC6l+2ZST/cnBnbORycLykEb8TB1DVfd+Y33iPE75rW2uj90v0nsmiaU
FIUY5hZr4Tme3FUstBHIeTKgAB5I7am0alsWZKDZSEFQnloveVJpD53DelwQ7PzuqDRYjuYUHkdw
qvf2G5fucDJ9yMpwfKZVWL6y+5QboQXfRtqrI0KYclmEYnzzLHeABvId+li4OznQBThj3XNA4Mir
wi40FiMyZGWeRg9B6n/PwiyHtgqOp+qunkE/BkH7E2J68lJFhRHLVCMuoJoMcArN0NeU7bKn95zw
nyDbJlMoXnCgsjFnU20xIYTsqy5pwv7OR9P9IdGRLAcnx2/Uk0QcOeHm/vgEzrP1fYJLKQAndaWk
yh7C5tkt33TcVg9e3Pzvm7YlKSGObPQcCZWG9++KUf+fp1Dzkq1y04CMZ1hiVObF9x/TlMXFarE4
tKgju9ZygTxS72oGNpZst1SrlP3lQ14MWxzJSMWDItqObj4+qvkmAP9DSZ9ueseeULG39qOv8I24
jnx0bPh8IuD3Si9uvje7i6a+W5TtUK6z2gcrB25b2RS382la/Z9QvsV1F3wl+XDpVXbpagIzJ7L9
H41MBuv8TTpNeRzLQCedSSAj9fTqESAEvNhGsZEMGA1IuHXP9xuGmGbraTiWvG7kA55v/n23RNWs
T4nCRv4/L/jvqy7qV1HARezfN8hC7s9+tnLJnL1xGYhuU5vdbM1VD918D7SjubaZBLbn3v1Zic6q
3SKLAnLp36wU2VLWd09UVJcgNpgrHEHwrd+RTK3JKl0lOBjpj6/qfeR3m7uA6H4D9CXxhQ7DUqtc
fQ+vvaSGm9z59kJW9ItXl8nJjtk9uUnfobAgI2Hy7Qf+6nw9CKPdOhn7V6+ZZf6gEFrfk1/UG9nO
sZBw1w2p9QnaIUq46OZ2YX4m3+PwVokNqV6ojWqmfNEqlE1ZnEBh+/3rpBuzhpEsYXcVqbR9MDJO
XcSk7qlProP2w2Cpb1FpZEs/Vd9Za3424A0bjRB9Cq4MQm39wjn6SE7shGOgHZlH6Zbxi9Q7KIkV
ska85A0thmDSEU4hdb5ZmHkHK+Usq/TiMWFjhgqTDTuE6gHt+mOrESlROgNnSDPMZFiHBdtioUuN
mkKvuf7IajkccgWa4TE/L0gWiA+4ej/MiNgWBvqtR7sjZjZw1ar9geVPd1Z8SdMe2wYj+pr8w3IV
8eEuPV0SCQoo9xD6b6Fy9F3EfsKZRxLwky+KD0MSLMxwRYaawUFjrw1K7G99BF1B3/jfWIb9swdl
lDhRg5kfw5w+tsaDhTfsWGCJMiJv3JXjd+0m+0D3m0PSP9WmWR4dAwtYK1y2z1m67BK58fQcsZT0
tr2ki6GsPKA1P9EPIsmfXGbiNR+42jG/KWG/zvVVTMZ9rpZeWf4OkYTKnwQkSt2+6Yy6sefPSmzd
Xrb9QEVMRcZ1YhbWoZwVz9jlj2RLAm4UxEaowcqOIkRh0FFgygI0sw+IWA4u674a6oMrbW87dlw1
QxW126IBJevzGxeHehuWrO6a6OyX0pL7Lqy/CaEpF1lF4HDA7hc+SWOzZqR/WtOZGOyxwTsKYVua
PKWOYRwMFaMA4wqJsA4T2jjiaJBTuAkSLhTEqGeL3vU3JE7wrAExas4FvYSb2CqLfs4ygzX04t2Y
IcNqzeA4Ok6/oxaoYRs1vKPdSOHCTX1TCYX/MB134F7VglhmhNH1WK7YDjJ7rwZ0UG6yJafMPpW6
RXAFFpAERGNE77ghhhGxji7dCzWdpKO4IlnrVLWtXTZwS/RB9llG+GM6UnLWOOeaq2WSSFpgZ9/Y
BGPhkuXXxOlinUcFG4U2b9GSjr0JVHGY2JnrpIWtq3lFS1zQuKKgFLntujWKxHrJ71LvTJU9MOJl
y77XtQ1Zp5shJlFXsjcBJUpNMrEiyYpkG0WBLjV4pFfWJrKhfpm6ESeVMVm8rShmxxbo0z3lTqFf
5Zh+N5kql51EH1IgV+Vc26ZDRvVYhueMSWgXEVV7chwnXAOOkVzvc9FwU2Yz24Xa0HCjaZVNu1Tq
q23Rsa8x0Q9qCbkhAFnoB9vMW2pNO54ljHjiThoXBBL9GL92kwoQykYStSMo+JVehWLZGG257SKP
+X0UT5UDs8x4EQA/JnMdMCL8lL6EwTKJBdK1k+2kw4PfMwrECvcxysurRikSCl+RLzrBlQepD9lB
MM5oNx6HUv6xav+jbCcC0l9ygTjexgGycMiIsPznqML9l6a+d0qK9q0sSIdxozg/hW74pWLj3ZJp
uTUwTpwmLq6CGenmqtmrJFGsFQ0VjG2W+UfQknyf6NlDbUtivvRwy8q4kOyBP4jM/cRt9MIIG5+s
+aZkr00vhbcUNliaaRDpMgFaNNVoY4rC0ERezsbIo3ZPoVK+ttMD2TAQ+0WIPUPxE4mD3JEASZCm
HuYXi+QBvaUbzA9dYkeVubJG969d6z8JMe5we/HS9tM3za7Lq6fI9ogiOl6mt8FDcdQa5CCB4N/8
cIcFszqwk2Sy98iIdRFf72QNDCZLrUTdOl1hY/8IMoIAhfSHeCTuYdTxnlRTeI1G4oE7R/KbdxI8
IpDaPsq/B/ehjUR9Dh2Jv5hMIV999KJGYkr2ZkjOu98UCd1pyLGbMsH+8OYaY4usOpwVZYipylDi
dAyQy/qmsYmmXOyIBv60p9E5VOOuEOXAtDjT+UC6lk2CbDInCZX1c+qlyORRhEpkYUo/Tj2imW7W
l9D7vqzJceHzxKuga2AOkuNVJ1Nmp6flqnbg/EJ4r0VjSfrLVHWip3xgdGnNZetjCy6iRmFZBnqe
My/ijC170EBU0ih1wNHvHyqTjbCubQfA1HMA+W1xxp8rPFSieBjqwNiPNoKQIoySlaYs4+j0f6Lc
rE61LgnRlipdWSxmK+xLxsKL3FNEzOqhpStpRx9xhDy+XhNZba08vXgLnAbp8zh+dEqCyET4XnuC
eHBIVej2iXlzuxQlQhb/Rc/Ubyy23iwQaQUTP+ZrnekUkCoZ5niCiATadltRooHwMfptDaNF/9uU
OE5wBUcaeXqpJxfxGP/mYeJtqnD4ZDKQ+xnzVmJOg3Q66KlMeyyxRm27FsdT3/v9MiTUaSVF/Nja
+qeFwQ/xWPWcYQ9/UKrYolP5E+vDF3kZW61E6Ev+u7Fq8LOjsN5no6u2Ud9XDN2gFXStka9R7mUG
JipQn6+LSNhbOZUmmH9BWU6Brq8a+Jt8NKvQjtqXpkXmTosd+63S3afKTvCylBrBGb1o95buTNt+
5rZblE2bPPSCizBd7M2SjNV2FONOttMrpS9XgTS4D612PaiU63zbzuH6lFATSLoGgYbuB9RdtRWl
TH2yiiNaZzEwPdatfHKUUvsdEzaBDYoSrkwQFebyebMibAmNStdIG3S9/1NnyP9DUGyGp+dlL0Pr
6GaSzD6xJvfOPdua99fLJ2tRtYQp1rXSlqnuvQY1GoC40siQRdOsAFlufUHfURl9pKPqzwNuaOC5
aYmrRBzZ3Xkb9Ggrh0hfQJ7mWccMRLbKiGtxvIo8aTauyvFuY5P0hje/SOpVngroJ6JDXOifRWNM
XyoMx0Ug36YEWZyTpqRclLxvvf054lDa0ATXLC1l4PVPDQJ9lLmeou42QdNBsDndcpQzIatMc2H7
9W+CyWghnOqnKrkM6C3y4ubLNGHOkbvLjUEwNbAeh2FitQ9amfQL06kQycWRuzebjRTm/2HszJbc
RrYs+yvX8rlxy+FwTG1164Ezg2SQMUt6gUkKCfM842/6W/rHegFxuyulKsvblma0iFQoSJGAu59z
9l4bPLkV3DNd/IYkcdo2nASNuA3OXuQc5QDptUodrFwaB8HlQfl2cnN98aOQZFpUFQ3bonglwvYH
rA1trfJo2Dm13EsY4KwfdMRbqaEqzcODZ7IsG2nIMCPqsDOYr2Ff84/hAIa6ON9N/o/QatrLYGgc
QgWv0Iz5TJG07hO0ujLttFPCRAXqEQndE4t38q56b58XOseoIPuqOvmVU0i4jTCoMxrL+lOXM5tp
w89mP3XXigqDCCd/pzRVn9w2PIPg1hHHcaLq/J549Py+H8mUiSuze6bFyaTYH3e2OZLBChHjVSQm
uuO6/SmjNt6k6pJVZXfRNNT21Avkgml4+qbwgml92qCiirAoEKCJVGSjJ6mDGsX8HrE90B+D4ePw
3hklbR99sA6TLKDRRBkMsebou6AYkYKOG+GTaaiVyD+1HN9hVvGO+JTkuGw3Xo2Jxy31x8oN5JaB
/KEvfQ/UMswFI9Iuns32DgSNOdacNh1+IyluYiDPIdE2aQAD1cQmVVMmsMSvbKd8Yi+Ao0jWDQPz
/En3FLnnEWmhcc5cn1s+p5ZCo0opKpioOkDmMrA2da5j9qw9ndlhd6BgZHiQ0o+VrDuVxaG27kfS
6y33rZBds8u1KYHwZRyDFmMFwh+SPoJvXkgEntWUM9K+x6zWjM1jL12SOsdu76ZkLKFMbS+lm6IZ
BxpmE1V0tzww1vxiycTc9xFX6kyfYPkWT3GONDyYWKxiMHG55pSYU0nyZUoe4zqgvx8PqVxXJuw9
zB74ZifThLLhuvvCLpy9aeDVa+1Hv/PF0wJG+wAxxyaTW+VnO3L5zL3V6+jvRrreKojfLQDKe9vt
j7nPxDeZVc15r/Q7Uq8ex8QgZniGN0q4tJuu7I2dQlUeG9a6I/wc1KgVXtIM68/Y6ZAjUHq3bh9t
rGjQrnbCDhkXRvLql98HwtuffFC2uHWA1wFXhMtkcHbHNmCtstSwNqFwnQc/oRHSzU+pU+fuGxtZ
n+zrqyR6JumCvZrjW6yMIc1gBum1SoC5Ah25soOltBWz4Abi/gu0viuEb/OupzafRWcL4dJuRL4x
MK9cLS//0VRux+ZbP5V+knEv1PXT8lNmMA079EXeKcP0W7ka5WQck+gyFJy7tOi6YN9GR7tfKIWW
Ie905hHINrXqsrzpC5LalTUCvhmc6Ja5BmHJHW5ZQLM6a4s3pyU6wA3huHiF98Aa2zPr8bdZYqBg
srVTFcch5AIGPmXBTNcqyvum9q0LzeeZz46TbE5pWBjXtGrWSoMRUZpevi5lUa5Bq6E+aRGEzydQ
C3eqyb9uzcpJeTwz2yvynvq6VCetCK9+b053NZVnW0C/14woulCt5kcPq0SkiLImAcFOtuWgiUNf
2PJo6R5ek7A2Twkb2tlQ5llVGuMoAnVWeei96nkxnSfUSnvyEd+qqBnvQrD7Oz9WpLQVzfDBqOzd
0N1jL6QTx657Xr7yAtwflVWkD0Njb31pd8/8+HIReaQe4ZrjFLc8tCwUWR6tSihFV1k7j3FGMpRL
92E1dRSzRJpGXMBBzVTSLjaehkC20eqVzpnlQcdsxKDGEk+YQbCb6UG6KVKKz5RO/Glq9DtboDqd
cJ0ep8oF+oRtymE1xbLzWLqGeFXTeBxwRTZzrEGo8dJ8JgQjVoTVEm4EqXDciQYVSCrRPTcIdxFg
ByPE3xlsr0UtRMd4BmzZo74bFNb60vVTjKzsKuFARrMvkFL70fcPnqc0PhDtC6c9jF0dKezYHAUa
IuJcsZEoFW1839HY3jl2O134GUf2VTM0ZGvcg5f5u6GNfATRzHbHaAQwipyxHCrzqR6dZ5dAnfua
cyIuTvNUYB5iyFxs2pZWCebYgQJxRP2kYe5QKZQYQT7VDRX/hisB+cacMx1N/HXTiMJvRUiUbmHu
dA+lTKpF9scnHoSBSyFEULNgn3CjOLv3C098G/yEJQSh3nrqA3ASyv1Z5PiCOZJ7J400rXDUmZAm
NSLPUof3OAZ+t5tIRKMjk6cbQGrOwcEs8sqJhzbpYHA+yQojQ98ajXtNZNM+LPrnthZ35F3zug2U
m0NP6FzE7PZCMVAdQlEem7olj6D3foBSW3vuKp4IuPUC31zzCTsXRFTjVoqBczDJWA8fQRZdQ+/V
yUYyOHgQxjisUtIKiEiHbZSI8J4zK4fr0X9kJ4He6k0GG6abHD9ev+Ynr0I9loxGOFsi0HL98GDC
f90EDSZZNAJ8inXDuSyIksPQShyl6PLQWyc72ArVNutHlpFKQ1FXNQcrm7yHHlhTigfZnFz9K+sG
Q4HJGPeTY/5oG0N7oakPBGh+v6AyJzSNuYalfHLD3H6IyeQIEv8oSYVYYSYrkXfjZ3cDtTXCBKER
M/t75vq3eQc/Nj5oLMJrr4YmMZ97msnxtfhRugp3OZfxbXm77byrD8vtjleYoePcyjHZyQvmQ1tP
MnZGGmHT70/x0qEeLRznZXKfvLENNnrv1ER5AkUyIlSHKzpe7qapNXv/sbd5CFjyNa7sG9V1cEDB
O+FQVfY2Jvt1F5s4aQoGW9TWVnnQ+OMDsmPAJbCs1m2BqjmezL2b4Itc6Vr0juUZSLpLO4JSfEJO
WzkJvYS2nvYpquLnFMjxcZzTe0DkgusSYtNhbkKTn97EnBWR6RWhHknvbD6SepdFGhuWcdc7xY4A
OXm/5H64FT62wZbm2ihNMtJK72BUjbbRwrrbTNiir26t/+DZoa3yPgiaPAAXvMG3NtOY68+AHegm
V0b3EOf5nd/rbxYN0wetRRSS6/3XoQ+Cu5TOQmO/fUCS1Xy2msLMvfTNaJ4w5Lp4gJEnSDo7O+DG
9q1qELFHWoqmUmMw6VraC4T1YtNb6sAm8y1GXP02jfSxsW6QAIKQCgzrvHpXEgFn2aQvOZOSZmal
T7hZGalzdMb9TIy2Yeac5MowP8fRNH53NG3VjjJCnvzNB4N2zVo0fu3g22evHlBXtzMnzKvPsU0G
sjJ8FJnwoODcQrtC41g6PFH0InOHwVc7jGIX4h455AHDZhIwN0ZbDw/L2okviClDFIEWNDSMPBPj
WIALt2zekmUYNZssNLdLINQQAoQKMnP3ca3JFtd1qtQXayYzF60B7SZt8KE0zEAnc8Qgprn9Ycjk
lzbsoy3MC9Lk0vYOTx2HDB8nl5gMdRcY6D8KciJXhkZnKQrDd95o400onfKsNE86RJ2Cns9Rk2Z7
ECLDTB8rsPYkqASYEzPpyYcsI3erllX+0B0yQTiGxlhiS8AeSoNWrYypocdgmBkOA6EdvI5KOe81
pC3zLl2YQK3qmvtiUKLb9AZ4ELur1ogYhnvLKU91t08G2VwJb4vWZRg6oKs5KaX4ZZZ3a1kKaYiK
b4mS0cadVwZPT7EgWGZ7Fw8z6ThKt8XMpaCv0qFvneR33wDW2m8WdjEfO1eddAPUvENw3zgS8liH
f3Z522JcZVvbOKhxKK6OoPpufWObRbV+sJeVqiIhpWRivSsl3hxnZsp2hQ0H2fTJD3DcgyB8nAP6
t7EhFJIk28/Ls+rSdPdKT2jC05F7RfTbXmQpt4nHXVvoenUkC4dckNH57jfq2Wid9tHquA1CL2DG
i9iZ0/hQX/GmztCM6l5241EWmbVXgxl/G2tEjmEW40/tC33rt0lxGzMER6Fozfu28z5rMDW/DXCJ
0TKIfq9zMaz6akh3AO+By8w3z0DJhDEAL2lU+usg75PHuJjzeFFpZWZdPdQdE0A9tR4dfQSqOXeG
qwCzq5P55xZ97z008m+acNtjAaCMJjcI8LaAbELEIpnE03COSfKmg8bR2+jYtHsOixtpz9acwBlu
y1vDiBIF1uRfqnkST4Jne4gxsp78mKNQ5CvtkMoox87AgculFDhpZn4JSuipQ11fM/DXQMB4seQk
zraGC2aGTQvXcW1GRnlMdZCnVQTHPpkjHyfcvfguoGUmNr8iTlG4KMKTj76ElNFlCe7Yebkvdfsr
oEj7qTFZFGQWzPNKEOxWrbOwQIu5K/PAwiBRKlR4hcs4G3bv6GYKyArSMaIRLM661rRynDI8Nylu
Pamnr+ZYD1+XFYDhVXEacPxu25I7Y1RFtxEdAuhGsvzX0UDEPUYcPH5Wcl+kQceRmrUr6Svk4wbx
64CUWJMlij0j+Tx0aCssRAoY1BPcx1mWnsMmnGBsjChZ/f5WzCa+DHfaRncKfoWrQW3qy2zrxPiR
grwaLtHPhsXUij/b1djeu2Fmr7PYTA/g9jFIs62uXKzDj8osLy6CAGPI9XuF/mud4evZ8RL1A33r
1Vj228CmrF3e8SpQOdZ+vO9LIBJaDGs3ZYJT6dRbF3qbGPYEmkOH/sy2qKrimFfjO10bf53rXUUa
+zt0YLSMHWkDJoifytHcrWeju2I6X2KUyrDy+zW7haetBOrOT03Vi/0whB2eTkK3BYwuhAZcUP3j
RFrzo8B0tss7Odw+3q2sI3prKQaMssUqAyQAoVCnuA5iwLEnm8UXlviB1v/AmQDaSaGyAwwF/xQ7
iqPQvPcKFtpNzdF9u+zH+Kf4JTgrxaFFzsqtR21pIstuvhI5L4/BfBwXZoPJtdYQjhYWFsuBiK+R
S7NJzKewNNFdjSavXUdHPa95AL8rcR82XnepSjTlLiyAJZJgUpTWE2lQBw+oyArMD5MXigUl8ysd
MndTuZhKNX5ia+h9AF56pnQJ7+wXdnDNm/6gGu0BzGvE9KuDTxIifsE1RFsVwG2hpeopIg8O01FF
4meQtuul4OyC6OoEbX326xKZHoKs41Kk5rWBeNUPn/rxulzrmYNrt+8LuD/RcKVLap+WEhUoNVIw
i4T0MnWv3Gn6hiZxRYIFYP7e1tgQZ6eYNud0Mg1VW63BnODipbnmfbBpBvvZ4DZ6VF1oXjADPFZC
b4+doZ/p1RbrFsHd3QQBDv2iVp9a038t/WxbmCMW76xVZ0ean3N74IqYj1AGKawYs/UTtIbqVBOD
XuM48xXdSBAjVD4igHfaDXdZ7dxMYCqEZY1ijZ2PT6vTzqAXwwtsPxoJiP/Ry5mYXSQe0rDS1T1i
+A6VaKwdCW9RY2ueg6QsNx8dAoZgNhi0+6jRX8MxBYrYJfV9xnz3UnlWczd85mLM2dJc7RpMCjOF
Mb3KDu06Cg4Qu1aL2Kz0G2ykN7/CsO/gSvATuekcGAsovLxTj0IVNXkyf7KRRrHMv5hch1uT984W
24xCiNVvR7AdZpVot0QqPhbHctfhYNZvy9I+Nc3rQFT3FMX6dUDot051XKXFlB8b0zQeixbOlOVx
7Jlo4dwJX/vu5OJtCkXwzXQY+WYtoB7UNc9oA8oG+Y0FC/sqyvKFwmo4q7Qr9x7hDlD9aBONERAX
XXT9UdZqNda4sMcUYufHAVfLw88a9+hbVjrTKoxr60IPFHToWHwuRdLfT1VL3FAdIJ83XuwO0H8z
psENo6K9lQm9sXay/Vt5Ss/L9tE7kHI+Fv/Ymry9MY/mnKZOLstXdYvLtMORefCCTt20Kn9rhQw/
1WhI7aG/xgr5potzscoB5vOiNZ7X2Yz5YNL5g1/fU+3v+ImdyYFx1tqGJ/yFB3pD+aGFs3MaAi04
Uf0Q8IDKpdOPw1SFj9QC0SvR7m5Uilc7tQ4h2DfDsZppJemu+kTcrsdYH869OSJvGPwB/VrzXDs6
pJa+fMKQwhwBryk0C79/pQWDxbnqj5EHcGa5TqSPjb0ZNlYZZ4QpJIDAO0+t4tj/vpRSKqy+hdnn
5ZnQLulPmWJJ7NunIJqkyxI3RBd01nuaS/qGYGkmBhoDh8yHDKbmMFTaZsNlaSAw2QXCwcW2SonT
O5OY97PUGcX5sonux7BYyh4KD0eHwGcPsB5Z/546pEvbJNa6nT5M3ePHwhxYa2ngLF4uLg0+aYJi
vy9x8KPvNfyj3nB6QNSUPmOdVhxwe6rR0Z3kmiOJf8naF2ZrK7/3qG0T/UvQgD43h+Ldmm/DGBHT
nmQCg52WcHAYGEQvVt6ZExYQro4tOyiPg4krLy3Nt8T3tNfR4WAR8GmiPYjdq81RFH6c9L9P0ask
hud9alhCRBNnj84YU5YSGXhYFkfRO94buXKvVj4kD0VgaQ8Axx7qvK8/RSVjdixg/k7HavEpdAaE
ZJoIwUn11I2IyOY9HF3yJQKENS4F2vyQAzgZ0WwclzJQSPKLkszoL1owgnJyy1cHL8iyzUwRvGul
2kojG5wYgo+4D0cJ8gMLWC9es3WTEP3YmOQ7s2YoRAG5XUIvkqYy7/KhfpL+4n8QOh4vDHddUZ7+
86FISSwQDLpOKEGvqFIkfYogPhPJrO9jK2NxHgHOAhHdOB6Dy2VjrEZN3nMarw4p2fPrlFneD+K7
AJaNFbjxegLwH8BOdBirn0WuQgbLQbWPXD4yfDD9nRRzfVWjqs3dkIk+PS7KJ5Wv7SlCFUFn2j7B
BnP3RtPcdUGoQaIkvDrjDLGdRMbYqsCcEIoi3meKHkSec/j35rZq1Js57an2ljiW3Hcuv81CRbeS
VtHcaG/lV1G1vLzBD79kE2QyrUOHSJOZ9cZoHqOqulT9NF2BdQPmTfCNh6ik7phmqmf2HW/jGkiO
W9ekr8KRYSl9rKk5+HMUoiXG+mBBM6EhglUk963hUPdYPoqka07t5ASb2c6JqXaAPJ2Rl4Au7ltF
Lvu6s2iTcq3FL21y5y7xRVg5gfZENhShQmG2gTzrd9p0LPK++NjhtQwpbGPVOEWl/mO5mGoLAlzU
cf+Zoqsesi76nlCibgyacCwIxlvsBXCNeGvZWTeRIYJPI7CpwBg/sZ4dArOK1n4szCfDn54TMAR3
tO+qJzSk3t1y8aUWWKuyIP5SmhK6Olo9XXPNfRUhs0IpTFLmuxUnB5gQGBqHy9wq/JhI4JmF85j7
wbGulL7xOk7CYTw190ZUPzhGHh91v7PZ4x3/ohzwN4BuXRNsWmc4ePExWQDeMOpVGtXpRXlIeiDf
XMI+94/Lx1BpCL7NQT8zQWMu7RicDioy7SiV16GuvL3oU2+9RLQVIQc0WgjP8KHsPQ6IYG2RfsyU
BEuLssVB4AshCDB9rCfmVGEuHnwrs96FVd23BqiUhgbchnPnmkpN3jiG2sc855AbUef6Q6w9Fwzp
V9mAuAJ26iUunFtpdLQYQ1pgSy8VxmGQ3VQ9BNsx696BWM0YzYYYpgBHFDKqHrk10Wxp0j30OVU7
8L8YmZmQL17iRTv+kaSRzL/DEeve8La11xkv1CDvcUoXGQn8BG6DwlyEGp1dt/XPSz330Vkov+Qk
uj1Wiqyg2caupfK0NF0NDsBz89Puzdnrk/2ksdmiQjfcy9iTH7BcZMupaFkdNUXmYC/Rbi3/L7ZL
Oi6J9TCV9tsSlKsIGj46MXZJEMA7ioFXhtEOb6Jh39OGA49RQQlfvpUhyc+4i8TMRPwcwyN8aylK
cVOOd0j3Thhws5tFdMxNZ7Nfnm9yQPKGkSo3Xib6myXMEGkSgQaAzcUqb0nhsaIxfAyz4mbJAFNh
6vJp1bMqV9QbYYXN1h+7fI/6ol8RGvEJqTxuppF9frmjzdK8lAbZYdp0r+ut9e556QPm65ZNnyZw
YZ0KuzPe8il7xAIM67a3O2Yk4MCiuEHHHmXl0Ryjb3GTp0cdnsx946FxYvc44jsFbSvofhAvuPHN
5qegI/fo4DZc1bGhk1BDJ2r5CJfnMjsiCzyqi3Ngi+68fKUsXHUfHU8LPTd2mfpKei36LEn7t8z0
Z9gq3iXnaMe6xMhh+QkTCV6cwM1wfCr/kPw3RFc4RcNmIj0VPTrQ8vDe58bdkwCAYmpe0Kwk/jqh
w1ripCbiF8o6JrsPifAnG93SnOlBDSmz+rC85JQB0KG37oQKp93H7enPHPwK/mqRdvF6Wd5RNBVn
Y/TLU7IETyLBVOcw/1HZgfNZ4CHeFQjlJZEyoIXiXR/J6K5Lh6e0Hl4VR8qljMmScbrvNJTl1c5v
S2pQMRjnoMsnyhi+TiXz0vgtAct8QRT0rTfQnH4cUwq3gLfphv0tE9wvVpN9iiVSdiukbtQi2ITL
8RVTr8uRwO52TfJkaIRTlDPGa7njMsphfPG06cfqoWMgcBrV+D3EtH3DxmTf0mQKj7XS4R7Hw9dC
JBdQK8wVdOI0uFR1Opw8mDjJ7/N2oO51V7Kz5MvkiNvHbq8ceTZgyXQUu/d1pqoHiytlLR2iNJam
uUrQjvdslGHqnFoOOXRuYHv4emZdl0DVf/s+/E//B3yaZPTzrP6Pf+f773kBlwM23m/f/sdh+7j9
9/lv/L+f+PXn/+PytHv+/Qd++Xl+4z+fcfO1+frLN9usATn50P6oxscfdZs0y+/mtc0/+f/7h3/7
sfyW57H48Y8/vuctB3h+mx/m2R///KPj+z/+cMm1/bc///p//tn915S/huzxf/+v+vef//G1bv7x
h3T/DhmC+bklbcshr9j+42/9j/lPdPfvBmuqIbCu67Zj6yS1Z3nVBP/4Q+l/t01bCUdXUsBsVWSg
1nk7/5Gh/m67pmnTEDFMw9RN64//+7p++Uj+8yP6W9amN8gVTc2rmdPgPz65+Z9lE+DNi7ItbhVG
jrpt/ZbPq4xOT5VvgfYpRxz51oTX1wArwfDBQyRBvTPEWyhbWHVHwlacjmCOesyeYdsTXu1lLp7k
hHXRCPCJW8Om0lhLkmwoDkEhN6J4swmxuP/Tm/vPf8SfX7Qu/5sXzZtpEWlrkRL5e5xtloi60se5
ZjWMYtuk/dXIJuBKDCQVuR8Vgq3CNznHOP3Nd0Dt5AMcUwakh3/xQv67d89xiAVz5rxgzjC80O9f
2SF83mv9fxii9N3MpFcVxVO4AYnF5MkU1W6C4rUm2vZgl9ZPl1kJ9hcqegzOII7c6edfv4zfktiX
zxB9rWVK7lSLec+vr8ILcEn7XkjScEHsVgUpkKMvE/qJsX5KTtxfP5tuzwG8f75mpBQcXA1XJ2zK
ksL8LU24w4Hkzbr7WQ7QgmDGcOCpr1pXEW5L11GXmFLhwVnPETpJ6FwjNNfIO091k55GnQvAEndp
3xNGvWkD4irQK0J10asVe0OxtXTdoagnJi/uyQ4oo/o9RxBc1Lp+xK4vD1Y6wdgCTI/B67ETZXKs
YtzzQ+G+ipYojqws/UMcYVRtoih8EvjRDJkSLlrokPcwuSceqMSSCIggDnc60UnnDHZ/3qWnvEIP
+ZSm0/jcIx5wwORva2TTZzNxX5uWeINET2/ED81SHxe+aw/+JAR3EVhWval00mRZ53+2s+NQ1o8R
196t7Jt9j+OU6LtI36M73I8Dk1oR0uer7WBOFcp4XRNC08CL76i318XUXyIlzUs1ckBIZHPsTdKj
NXTeeHKQ+0NkXfeAjS00OPepQq0flwROJMK4b/qhh60bXnpB8peCvDYEpxq755BhGYVW44NIFfZm
sPznuMufE7XvHRXsTVV+mSo5x1yYbx7xXy7RlV+KDqSz1Vv+xiXxczPOSQquj2Ig86nhOdUQ7YTl
4ShkqS4Ki1xjuNmd7fvTxq6jjD5gcSOyKNw3+ADu6PYdyOIaTyQkT0fDbl4GCx+kW3n3Xo7whwA6
cUdbo2eoY6b3FLftLFmUd/WbXoztawE2pcVgsjMKd3yiKzA3uzuIIW5F36upnnH+ivsB2BR4Ynmi
9R3RXdNhxNQkBOmtF+4MQXqlaZvIgCIInRLdxa7LED5pvv8pZTDD85s/PTft7hzXJgLWyTs87Uyc
PQcL7DzmXvQaqtc+Kb19BeyLwop+N2482AnC7oCIj4hH/vqmk7+Fk8v5nnNcqcPJoZOpliXxTytN
ntkyDQtg+ooSWCXQfyQB0Urhk+u6vW1a6mQ4PvhJ+0tYILUTae7dd4l86HXgclPaP/dhe4yocW/e
M6ZaZwskhURCDr4VepUKbui2fBZ1jWzbwcejuZM4+FNxQZEQnlpn99f/Hn1eI35dQ5BbWLaBRYAj
ie6IX9csIUYV9BwK1x3m3o0CtnvRHu0R7UtbqhZnFQxbSa9iVsVl0PaXtFEQRt42J+znr1+M+q8v
Ruq6sHVTmA7/Wb8ljid1noT6UPKumfBzbVuRhd04ZP60fnEdU0IbVKwrMmZ5CGZ8S2wJfdtoJjNT
mJvIpoue8beeFncOeQGXIpJg7Azu6945B1Grfy8MRLc+0aY3Uk/BvUksWAxSITHADY+EQSynOvVa
O1660iqe6PZpDJoiyDxhZLzUhFvtNF38tA16DK3Re2/ST2mhZ4G1TwrPe8uK+nM65ThMHN7Cv357
OOr88lExjJOucm2X/jaVlpg3wT9desFAGaHnU0u/JW5RVk3XLJwDzR1sRKIz3hMUmxcNY+S/eF7d
+K8XvZS67bIDKSldQo9+fWbuo4Fza8D2Cp5jFwlJsl1CMGyjgfrXEV43Hu00u8jFS+WY8Lic+Icb
YRRz8p79qEF31pj21SvL8ciEcQUbPiTjIUuuykq9jR458jkED6QxEr1HOTE8Mg5Nd4Y3PfmgsdAI
m7hXMwhUjLoeSyTkK8dsHDjU+viEF6XF8D9CzzOtq9b39kOVZP29Ebi75bvYa74iBRkZhuINHgOL
dW/+NK3Qoxfuo0EOou5stnpL0dKIrfA7Wstw+1EjBdZT0g/ppo5QC5FqzT1QOV9ROD9kyph++PCE
I4hTEyLeh6FHxMhJ6SAGJPKgwEeqoj7EaQKWu6wcdUBBXXCLj2o1ibbEHmJiHh604pIKnQcH7TBb
gqDVrX6Cawe4pYFs5DNhTBXXcu2ivV+FLQJWREfOg4ffALigW3zTtUMwtM2tSHKcOWCM15M7Ht2s
ri5WEVYYspsTDB/96FaqvEgWZcT9kEyVNdmHEg19UwIhLGxQ6NJrd8X89ugDnIkphEddp1K+NK16
0DJlPbkTynIDMlFJARWXrcnNVerPT1o05/ummvmYxxXGm4apmevo3cpsgNXigX7UmrB68vrJgVQL
7PJDc0nHB3JKgvABcbOQRXWRynEeGJWccgNDbxCiMJVwdYyGoJL5K2Tb9vGvby3996MbaCGGoRy+
XUPZunJ/O0DGXZva0tIp4+pZ0pW3b1bLJHUgWS2ZUuwVQZ89pj7979r25a0aRYy21lNHRK2qqsy9
yrJkDVUAJZQr5dNfvzxnfvpfV2mlWxQnvAIpLF3NS8Ofbv3E6uux1LjZI9N8DsoApw/D6IDW/wGt
LxzsQN2GGPWMXgAA0YTPheTSwZ4ALPaC8QT1FnVwZJ6jaipOVkCnbExDCgPLLAwoWHF1Vyn/acL8
8obq9jFvR/FgUo+Q0VPf5p7/J0NY2UH0NccQb7oLwybZ2THwDNUBG6rM0NqO6TA+Lg9pHO+cCvO1
TSrhUBfgwZzOOSdthickdchdq9es89M7EjuwR2GS4do0602WNpgQxs91K6tV0iASHjia7Xo/H7/U
EC/tOCxex4gRfl+kaxVJ54iYtT/plYRyGzmvdsSeC/6SsZyjQ5m05uCCPuVecZhO5SPA5WQkIj0C
RXf0fexQ5di2Xzomafj1jVfPyIyjLpzq4/+bbX0Ia9168VOruAsarL9//cmaVJ2/fLKKlZxNymbL
M3n8vYSy0PdhJq6ate3hExvpstxcYgjSdmg4UyMiJHam3Wuhc2T0+KVP84ONj+YYZhnIw659WHoz
dAT0M1G5PMytmuXbnDHgsXCK94yIBER8XwviqzamNVonVTFNSR2SODnCm8cBnBPCvyK+xKEfX5av
BM3yHRPgeJXiEbhDbPc5QCl4donFo/Hofq86a9xznyDgix371unts0e/7BQ2mXPz7N6+sag261R7
wQNcpEV/0uCsemtHnZomNF66lLmmFCNDbcaPWYQgOxkiZ/Mv3l5zuTV+uXUMJaTL+NsU1n+zdxkD
4kbPZu/qaVnSQHLOGTKeuww7EL3niaP4pPf0YlNvH8k5A1r5bw1tcXa36aW064Of5cbd8oA9nIwM
4tY3pRivS6z8Ii6PMBs6xLeg3Cm3Q+YFL7ZkgwvdPD2ThJReLCa6DgXSLFxpd25Rxi8ytgZkiASP
5texTYtTKE0NuZssX0ebWYmf5/toNCpahm68L9zQ3KlsisC7Z8YL1Cffa6qTJ3OMzU3PmUWmxKoF
tTou3y0PiOXAsTL1hGKsjHXuOzoBaol49gIqLxUrjHdubO/KKSzXYTmk58i00nOLcWPTyjR9nEOp
fDmA1VWzjyVj02itjCTj8kszDmCa+qK4a3Wb5iadWNICOwOAACMk5Qr3LRuc76EdDu8hwYhWopF7
aZjDqYh16ORyMN6YwKCUaWqOzrJ+qEyhbd2+HAnyEslLZn/TkK/aWb1taCo/ltBqt7Hreker9Swi
8GgqhmX+buqMk5jIoD4IvQzSOvaPwuMvtHWqI8SiOrLSotwyyVcbQaM/Gp2BQOLGvI4kboSWIU5d
EOin5SsB8SFA1lIUFmoWp1R7JUFPtbJ1DrSFilVm1MhYKrQeHRZITDKMMj2Qszk1sc8shQUsOqZ+
3THKQPwpEkPOnOnwUvZEesV2o7NRpz8Bf631YiBGwPUkAyUwZIjkYwQZZLX3ySQPNiiaS40ncIVB
0L4kqR6c9Kw5qVIMV84muCNJ2qlzZPBc9t1bzLRJgzGVa8Vr4Kb5tk2J5KLfbCFwdvRTUyXytHxV
qATxZiqaN+BaDLevfAT9VgN6PcqmfguiwTyPnAdXaVLKR2Xbu4FkreuYh/+HqPPajVvZtugXEWAu
8pWdc0utZL0QtmUx5yqmrz+D2ri4wAahdtiWusmqVWvNOeatgyZ5SrGOT1VWnzpY6CPz31FerKIa
dlrZ/sOmLS9Dp8JjV9b5JrK9uSTN+S/iS/rh1lcSNZ/RyZJRj2N9JOHdH23yNmJzl2hFT7DDTFrL
NtERslFEcmhf2UgHIxpxD4515Y0ibW2V0xNjpuqPCCsz0Lu5vdepHtNhByH28xume7dFRX67az0Z
MBFAXCPBi5c0yaiI5L49MOTEVV6V7U2rIhBmIaxQn6xvdJBJcswBB6+7dp62jZOLfbQQxxuNMb0R
xuhlm5loRbR3CFdnUgEL4vA0DScYoyx85KTSExgWOekWP3QIGA2Xso1m/EYqQyCnfv63aJHRD4Yv
Ya8z/DZzwI8EKpEMskR2Dd5wk9aVLiGI8OVFvuQ7WWRhEi9qiGufZM5hiFNyjhitDJx9rtnYVoHZ
+mLV2Xa09qD97PW+nk66Jqajkm7Q6ZW7L+qog9Q/9oxByeCaGSAzxHcrKEVeta9JV+JEFOXXkeH6
Ogy5M+1UuJSE8qmMrGwf+xGMnkXVWjdi1dI/ov2CZavGERwMrpF/Y7xknL0ZHcKt62L6iMdMYFcg
ABmTtZMAUauztvm15cfNzqi6X3uGg2SG/d8lX3jcMldMefT8ltDTe7awet9sRvkYIYrfOK3yQMvh
oouuj9ctcsRTB4G/8BnRcpdUD5r2eL1RG6ptgyqJuD3Tp20EqimrxCfkTJNzyTRtJbsViTXObYZr
v2qivrwQ1wr9zsrmi2tG/AtgfsDYY44hAJQcS5wDulDHUTRLok6y9zLx/fMZ1A5NJ5/PeF23RfSk
QuR9nEaB933otQZmv20iDKgmubEZSQsRAtPOfOtpRx/H5SLzBH9CDp8Nn4i/T8ppSd6LCSYZhH3N
s+Jryl1x9bwsPfCcGoukzznYtRpongimT3BdSqsc3wa0HWthFM1hAJ/74VPLJpPHfJwD08gW++6V
1SPvFOuCbb1bGM4p5KV2yAhvi9Ac9uagv5WNQEXsTzcQAgkHmvEuO815iawIh8cUrvvOQFvkz0ff
I+au6nRcv6KtrsZycbKxxBv/roe9+Y7O9sKpcqNpxnwqcnsxWbvzFtIHGSSy/K1DJxTsyOTN0M6x
Uws+LuIoQ/r9OcnTZqOpCt054BQwj4RmeHX2xF6A1BgHd2eGI2a3guCNrn+p3EHfZDWya5GQkU7b
YmNURvuwI+OSaln45Fq4FQCGuCBQ6vrEtoFSNO+cLYFMxS4eYizejn+f3PgCTwulbTPP52Imqain
O7Nr65z0kPic29W8iWJ62mHeoA4YsndTQyEeuGOenqOJzAo5yg83mQkK7K2PpMiQMClkHq2O+K1x
4qeQkS3niTpcp7x3OGrTcK9aPAtQ5SPghZWBqEq5W0vBlE9oy3pkGq4jP4FrVor8kkBv4bhCnFQp
WKDqEAmpl/wG4SVJgXLL5zKV6CVScTV1ZDX9iH3UQMqwlQ7Idb9+qxOn/ky05mkkIAO9zKRBKmao
21fjxuo0dfJHsBGzhN1UGYn1lLsogWABctvFhNGiHShl0zymZZt2He1ElnUcCe93ZoFVTZqa43dH
s5LnJXdEB+YXTpVlsFJn1USAGfAoDBM6aR0oTnBs61c79GhakmLZT+N0n20snw4s1zIvvW3T5OVR
FgaklCompSiOFfI64R81a9Fos3Go1m7frPp34qXWo+tVutUq333SE594OdL8lNRoCtrZcE7a2bvG
DpzAkecSxzGpF1HHUjmAm2itkl4cGPtXNzTuUpASZeVDus1JEOEdgbqWu2CKp7FB4xjKlySZWFI4
Q5Fd7VRYdTsUZWORHC1W7r+1rQEzcDrydrrhCMcwPbndtFVg789Rk0b3vrW1W2c/cQ+aH/TgasTT
1BOkE999a9Judv0srPJYlz7EcxP7Tq9QWaoCFsviESdw75OzN5KspF+bU+gyRJ3roz9GtIFmNG/d
WOxbxYlRn6f0VqW+E9isA5fYiMaH8AZYii5nnmpRrMVOetJbuLFtUuVbGl8MVT3pXW1ohxzJPcCf
iyikKL+GCVugLJhf2wQRYhwjoUAaEuJJK5JjP1cjgDrQDqkNMxOo0MQRmjYA9s78ShdnfHd/NbOo
34kYG6+INDYwU46DASOBxEer33Wjjkfbd/+5tUEEV+VzO7TPka+M0/9fRJeEe8kClQJC3TQGDdJa
VwQ1uuW5slviOYrB34dG+YWGD45PgcIk85rPoseAnUBFuFqy/+U6NPkbWyNWp8qL3SAs6/5z8TQI
SEnucZ7MzFszfv4Ip34kVKmK/46mMeO0z0JqR2MvY8c+WtxXOJ3UVQMSHxQ8xk+ZLrxDEqo/WtF2
e6fTvkOoSvewyL4MEofWhZa0x6pq2z3cHqS/LYBHn9Pfi962TRj4aAWa2rUDkHzuDplJAYQssi+a
QfRDPPrzVTraFADhtC9SQztsptPKd7ptWVXuWUDbfwL4t07bf56B3pnviYzhhHHAncFNtdN7V9ux
/VqntNdthonlJ9gPCFl0NJf2UQO31gsJ2/MiHBsZCpkhu+OJ5fsxM3URiFafeyMKft5Mcp7co0NK
pCG96MZ+lgbWkjqMcPNvDI8kTeA+jcXEw+u17V21EGjj1r1MJKZBIzM+vNGAzyCN/pj10tqmZoRA
W7NUsRU4AIKEqdJ9rFKTuQZajfRrnqcEnUXXrHRFykkmi+qoE5z1S53aKJ0hVoflaiYggzYfb4P4
NqfGv9n+XK2yCv+EI7yR+KAScsFU7V1Lus8VrUOYN18ohBy4vsU2jcilTE0ft5FlspeI2P0NvmDy
8RIy+/uVVGDdrXowgGcYMdwTtyVIhssyU0NXLqE6V/7JdaxzN6ruVtt2devJn65CQED2QzWE3jkz
afZmsxkaShm8L7iPNQtG8vJVV8O301uQQ/NU7FRK6iQyxvq/C06NUypjeWt6XG96DR2jxcmwnclu
ROZ8r0nvhKNRq4M1ur8T8u0//OFtjkpcCS6m1IhchA0pzNAubIvkyazN9o3PP6hcJiaJG5ZfFuH2
SRO9QhiY1mbZqKcEa1lQdQ1hOz0UTYILrUMqYZ01owGgiv7Xtmv0Yjt2xiNbekizbv+KCWtcS9sj
NnhxK/slOBaT3aFJUXs0TYo1yJ77NwrxT83mMLhu59J9LyYYW5KMlN3Py8HB+QrX2rnKvvFOVRW9
RKJlR4gM2Eh4iPiW2+Fc5cAyK1DrcFNeYR+iieOIh3tDtrj+cx4DMyu7Y1JEz+niQ/dxgdwmTBCZ
d8IOKbCiFv9Eqrwd7oG/RZ58d3HIOSXL4lPvC+AXFP5r8oVXGI2HS0VnwSU9mPoQ4OCRp9qkkNGt
m2+DOkoJMthwfvMX2oX1PNBEXM8wvl8MU/utu2w1rvdjE8UIKIjYNTO2gJ8SClv3l4kGaU8mT4fi
3S63zlz4j4bW2zDX7VuDqO7OB3sTYEDeCsaJl2bkQPjzm8zsfJFa8Egc/R2N0iNv3OS9SLEJZKl3
TEPdO3YZVHpIE6C+XIB7cI8YZnTx377L9OuQRxyS04KOhW+StaQZUP3LGDSalOtUJUB6DQ5BczI4
R1kLmBNYAHdFlh/5J9tzDXnwpS1dlv92AU9DvL3l8dztU1eRQkTn/wTHJtokhZ59yI50JTt+JpO6
OzNbiPe+GMVX4yQp0Adn2iYqfbGHqb70c0k4b+lpq3QR6fRWj12gKtOjW/PntYleFjTr5gaTPeg9
BIk9ERYHwX110eCUpOEpdlNzKxZsYtgnkIp0Ir/6OLNQqnLpmK3shRcfhsoLEcKVp3L5O2g1jnzC
HzFD4v08LqnSvU4wrMLABCUFdebUNygswIz1Tl7dSASGbEcxS5ulDiBwZGdThaz2Gn2LXFvIz/Qd
s7pLVr6I+0cUq/7RFuMqz9ShZJz4Bi2bCI02suBNmSTHKVG8NBhffaft3us0VOcGHRFq7k0/tM6/
FApNppJ/NOuJxo1y94H3ftqWZLBpkezZSIgRIKBwP2X48Mk1EaGn3XrbKZ6nJZC6GLcGOsfAX6CN
ri2fWPJJPrS5X59kiR+kBNNI2K1O6FNIjxWbzXDyrIFDTe+7pJFD+zDNsPsoIzLHbe+TmU18G9M8
3XUNOc5dQrxyr0R7HDRYDF5jJk96bjwPBMW8F7Kg/m6b+YyunaLG1YmgdMjgQbzm3roYOAJHw3if
atOrQWLsrmfaG8HWTNhBlGOffAe4UqqBtNFnDPCEAyFqX2rsuJcPDYafNZX1GRF/fR6zuqQUzO1X
oxHTh6dzjkTlVRLgwYGiaszpE+7il1OXlH0NKQkWeO42hgORJ+XZ0Ofw2EweF7361o222lk+u2Jb
bW0lm4t05g0Nvn5Vd7GxE0QJgIiK002dTF/A/epdWIEyC6G4GVVeH0yCza8ofhQRKJq60pgg9HGw
88voL6CySKI09qtnrBgvLQblu+vTXu0yEHuFNr83A+fDCqDFLK2EnIcoPadS5wxSKu7o8YrrWD8V
MTsy9djnAOv0DEKz2CSe/ot3wHj48AJge0A45EG2F/NSvHiWFHL9BkndQjnZKwQSb/bQnloa5N/Z
MlCIPXIENPN1HL8Wj6LQRoKZfvTyjllUVwbj1ZWZA++Vz3GLxthQUowxLURELppsmxogzHVHg5PF
CnBsFvlyTXBVL/3wJZ6u/eJ+TNu8v0TW725oir/hZM+B1OfkrhtP2eLgQt61pOG6h8YzdlbYR3hK
ECS0yJ0CUzHMGopS3LrIFzdp9unR43i83NAtj/+HdIp524UdxyQnv7buwJi4yX7rBlLmJnIVlm7E
20ZGZm/lvBIqtI0b8NKaoHfEG7txliYmwp8XULTintLVXxG+HAeCLvAJNQtJZqmHSnUc5k1SEtSc
p8TF1rjPKj/y6Eg2bG8Vir7lFc7Qv13ZdetFqraZnNl7j/mjgauNC8nJhsqUVSBCOs24+JoY3/lf
ZQlYZaIogrAJu22MbWVnt7QNMlMla/oKxo5313lgYi5PLcgTMpOJNyVYSwcGhggdN1J67kJsXFAg
xgBDgzO1xV+317SVUdrOxS7yj9hkquTDuOP02RD2MLU0VJpS4LUt+v6CArE6JmrCd6U8itGZJLpu
ajcDg/qgyCpo8OQfH5Z37wc/+vMWysn7rWlj9qINgPtCYT9JTDYn9+dBWS7oC9kKYHweqWFW2VhV
/0wPj7vVVsWr6Y35NrbjvwuDa1+ac0WSkPe3IBUsGGLlfUBndQNc6DAxO7Tmnptcnbw0rqWRtkFq
k6wRZhmr/2gjdmoQGftsDxel5eM7tM+AHXfTRp+hGsAgIrMidXa0Tzr/oJcOw9VhNgjaYM0cQcHj
cImzLOCjXKAuYIAFXN4lnI37d0zfkiwiTZ5+vkrHMj0pEF6s5txAWIVHJLT3udS0p6EOs0szxVfN
ElS4Y6tRIYJ254DfXMakbM+0N7ZFaVhvsmhfPD3RnyEfuBe0BUz8I8hgLq3WXWFSwZISg0/KiN0X
i3klk+v5rjuT8yJy6PUlWVgVysIHH+Cb0dv6Wx9SGyZZAKrZ+YLoZFNhx7h4cx+ghh+iLfKqN0L8
aFZGuVo2WGIGmgxMOvmeKvS+KOm0Fwdx2TbyuvJYpSWrl8CCyoC12JqcFbkjBPqdUd0y09NejBRO
J8+gPlDsF4CoWtfiFhvwwOnzh/Q5IMseTxgCh6dGj+Q9aYFmi0x78qPoD2zF+OjGU4jo1n6D7EK1
n9IPC+oJBUiX+he9NCLKhFhbAcMMdxIc6AuEOzSI/DgxOSeHaVb80tC/a6Z665NUP8e0Z16g5JF9
iXW+ZgX+aAXRdWGY6FhICLn0VTOefl4aSeFi0SmyXSLKpxgk+sVBZ7Fto3iCkRavkqUv+3PJ7XDv
Jpa74YNJgwhLOXF9wKI3OXcDSdP2RMHafoKFa+Ef5dEraas8phZ23qxpdg6hr5xUlp6z32Hn9QBD
kabR34cC7DeTawpk3fP2RjoQMYtRvkud6Xkw4z1iKIiyc5H9mvue4TVQ0bC3s2OW9LD40jxZkdni
3QnkwTA70pBKF8sW38eu41CK16OCGEtaDUYz3cfGRBOKwc4m6jEeSWqUsIoIf04J4bQpP4aMxgsD
5One0RMNTGN6yaLMfFDdbEg9DOYBqgYWgHonyNkgEU5LnyEYyXPHwm8N88EVqXYtEoVh3jE/oBLJ
czZMNIuGz58XfjO8zyM4L4ynsCC5aLZEE9jozZHR1KXykvwXJqK3MCvvKg9PtVapJ2OkCTpOmzqF
OhIWcRdMQ0wqogvqNHBts9+nPuQttgwm0JrmH/OpAwxHDQMGvXhbuHYrs1ZRMFAjXAZX+yhD/ZZU
VvIVxfNtGrtPok+tdZU63xVNiTMnJXI/5ih8s7xvb9K4bbRRJYfRRRJnEAexcwzbfUbFZjA6Msej
O6JQk+jdD40twuAH2cNZyF13/TRs/erV96r8WZ/19jG3DjmNaobF2wFH0zNbR+FUCcZu5OwMQ3+2
luI6MTnK/HC1En4dbFCC3ROlR+eS5T2MaRY4iwLEgxB3dsXzj5dgivqK+Tt/Ho+KH6jUI1VFYiWG
G+Acx6mdTzFsFhopPglevPEUMihCRAv8Na1A6M80ok3BxpN61fs8Z/4msbhRVJIYZyltnZQm4ezL
ukF+IgNJPUEZ3B4JtM9vXZHnV6v57NO5OLtKfDa2ix9wKRhaF2Cgr8zs6AwZUTw1PcRmCXj6uWDs
ztck6rbrn7/RQ2bvAMAPo7lGlyX2WVGBRIoKf83G89HA/d7JMeeIl2P8UtFSbWMoKL38KnJ0XBwV
nSCZ4uqqKmFeNBzvgg527ht7zSU+LLTwb5u6Dra2Sd1DwawtXRXORLSFW68oM+qnJLOIxjLmP1qZ
cQ4StnsrLSc5R/NsrhuEBgGH9JHWnA1mVhAy5nEm2goF9XqcCLyue8wd9bRzyvIA/2eNGC+9GJpI
T7E2kWZhzBuldHevFZ76pUj37YaECgeMU9ICwcZTR2QHCqk7qoX53BTEKsZJtCtClOAA8RRxksX+
ZwLdj0l6NAQd80Y8rKLXdy0sEfKntPysRQbLmInu164qVkCJ6zIjSeGzTey1n5kvhQa5wXfFKew8
7utaranOml+FQhtX8lS23BhHCfsn31PU4h+FAHF0BUwVfShxUnpDtABKqHO18ezSgMQwkRTHuq87
ZgsN+CajljtVzrD6FtoKigKNEGNaG50itjAZkq2mSyI8MudV/AyS/YZ28tR4R96jf7KK9tZo2GC2
6r1ynA877Ya9CZcYC1TBsqlP9SoMy55NvKquLlZ/qMwqIJDu8bN1eJy9V5ChoDhk6miVpkkPCWYg
KDZ/n4547wpasNfJNl6MCLPXz6uwNd/xeVrnaLDpxEGy/vjvq8l9MeC43n0PCeokZUZwkAifvaHZ
kepIDKZVx18qI+rMk+ORqUy5ZmKDSUpNOAon5t5WV+7UMqOKy/NgiAIFIp+VSsL+IDx1Bh5YvhmG
FZ/9zNID6PjhriFkcl0BAVnbkkkfSRsL6Q63i5UZm4EOPq2o+k+rpuHohHZ1x9j7094kF6A6x9Jm
4g0SLfStt8ywnH1nIrEilmM/l2cx+O61Hyv9VlIf32oceKfcSY6EPLdrJbHv5phZibbXYXY5DXyq
NAl/wQ1HAJtMVMNzt0MdAT2CH5PEUXyauJ3BkPTGcznY5j1v2vA1rQGWgMSu6xghBuCxKyW93HXD
CGRneVlF6Mak7tk7Y5qNB8vT91iivfSNeAHv29rGU2n/K+TTIgxi/tPMoB+pvMqrBR5vZYdEXM2m
oR1UBk4rVU4JeIsDbtKY8bWL5K1VfX8dUiDawpV3IaZxZ8qEmJ/KhHYymuF6iELr/HMB443lSY/a
xXX1OxtVuB+BCK9cTkw7cNfpuxPhr1cJjcCfl8TO7v1yATL1D5lkxV9PN96BdQ8rYoWmlbeU40kz
y8+hLim02uzw4yMX4fiL4XsI6Lkq4YYbJ3fupieZ2dOTTSO2dincfb+7jjlSjDwXxS5HcrVmkYTu
iU707C+XpCj0DVwxqDvkt15kfXFTxrzEJh1cX/Dq51K3VL4tiWudFM3dpz2T61kCj7YfriG4MNsQ
w86bLGITJqfZyMYwofLN1ioUnBWr0u8DICTGpx5Vr83sq5thktm3GNVT9B5rA7O4mav6xc7gQumy
uf28UrB3Vz22rdVge9NxRvwkpKmWLEQLnSMywi2APvf4c8kj+dFCuT/2S0CvZk44/gS8PUn6JBqc
gqAgJccRUqiZPNskXj2Hcj4NVo25vnglv5J+LT30W58weSPRN9xaTDGPxGY4CyVnaDntAAqqp0fp
z95jZjga2Jy5D8gYvAeTPWufSEzMbVTv09izCOU0+4c1oy6wS/ffLMG19ImmMV3OWbkyo2IkLPM3
LdfJIBka9Ycp06GSOMmB/jJNpAbLpjL+z6D387JasD2cVF57rC7b0um3+gD5G+sf263+7Gkk0wag
8nbkgEX/VJY9LEWJ4Rl2wnK3TO9SMoFKhCNp4hY85bz6+fU8FOCusp7cMPRNzzFnzL3WNuQ6OuUl
MlNG+FqpP4+TYBCgHGjPggjpEG7kjqRbn7aiGJ5D3pWkMI1zFA/Dc8/j587ZpWxKjQynnh2mZ47V
1/+EKNZ6qo1rijrvTH8OkaEe2U8LBmI/ezQCZggcphqucQQ5sbcaABd1Ed2qBGkiWXA9VgbvPPAR
Ah8iQQKgM2EP86SdS2St29rNFUTyum4QqA3hlqHYV9hMUC5CL97nJGWeaOkzU5EQ5XoHKrAScgjQ
l6izvVy6yIT5MKJODVt7W/RVcnArkLiDRm/LaAsJe9KqWlYGewzozOEz7sLmmhvhCzqE+mYNrHR2
SxdliMePVnr98efOYj5/KGK+4SnmMStdC///z5cc1xDC6cIvt2kHiAdd7ofLzboH6RVeCqGZOwLf
Uuhz3J80y9XOeTQnbPh0QAyaSSurGq39z+vZZyI+2EzaB11j3bPr6S0DeOXhFDpG/cRIa5LZxTFp
r3Y9GveG6qAAcxXXnkPUY89Qb9HXk4ReesfB8fcNw/9MRRsA00tWeP/ssyOitV5pcscQghZCdsjK
+BlmLZBRufMiJrOS55Ys4wKlWjMZO30mVA/wZIZJpZrEpm/fu5FGAsGFxn3UtT8F6oq0WPKQeuds
dB8ZA5kJBhbC9gMSDpJIIeFCM0Srgn+/WtUQGgvRf6DNObZy0+fxzSAVTk2fNg1egtEOUORWXn/y
vM3gfiQ4NAO0+R6cbtIxauVf5az2YM753OU/fsR1YttXLwSXd4jlR2V8WtK8MwJkwYk3Bv3LqYxO
fvXLJh6wJg0eO0sQxs1aDEew0UeVZnQm/oSXud1DMd4aBqtNTgA6eQ05TeE2fHMQKzOJnHgnYmPT
RI9qJ6jRZo4fpFkESKs4eRM0TP+/n8Wja/50kC3x3dAW8ILSV5AQ/zpYp8UBr+nOI5qtKiBbzmj4
Rj3Q/RgUoX/3vgbHW2UzXbLXOXnVjV+YUvZdfiQCKNRDonC0HTK5VTI8cWYXaj569t/ydzEBXagv
CtJbRmRLMR09+ZlZEjigXHV8/GzTmzbt/urtWUcL4D5PxPMIW64TJdd+/ZhN8Enagp7SljAnlt36
QsbSqtTmnRw0KtZitVQNo6tIJ3EDP0tXIxqxWZ9WsWSyndMCVqje9BpkfCP2s9Fs2ThWCcu/zLKT
k8ASMWB6k6wVlysZvoeGySQI9WbHIZ7wN9Y9fnSLaMQ5Tg65P+9QPa7aomBQR1szJEUrdWjN1i+J
UdL5KIENpuGBSa5ndJeZPnMwu0UapFW6SmM6ny5auzEn6w2rjfvJpPpsYYQhiDgK6Iv91ntv0xDO
0XhQJDTac7BhXM4p8ICdc5lY/6KwiAL8lsa4LXlKNWvvKgpCp/dezbE6THV2LzRzA+QO+yZP2MCW
n/3LeFiQQuGA1rZmYnIs04LWMYeVdVDTnylBuuhHN2JQLkbT/R70dIc293XSmbREkGHkLsd41LLi
O9m+yAH7QgumJd8dMoWgP4m2Ee9oNaW/XPa0cf6HSuxF9+JTrqznVo1r9D2/y56NpRpfch+QJZ/G
Zjb/xAPJrQ0/kDChSKkrWp11Mtp3T+YF2ths44xbl2dWZdqV/aHaEhRhlARO1C1g5AmRKrKAwUqJ
FM62SFkgqjj5k9eHx1hgugtpx/lLSxfv1xQf68pY+yHAdI8D2pLmElaP0a0P4CGCAr1OShAL2SlB
Fl0aEhobtG0uoWBunh67MV31PUZTsFBEugXFyIqFyP2I+WSnM4Cg4zlDqw4Dxiunooyhvg3Nd1JF
Dt+C9VnWGp/HeEmS6Axn9NjF/l7otKad+clGDS9cIAaKJbKEHMIkcw8u7lCxwdjDnqneEfvQ1mhL
BFgTAGFihHPp7N0aVoZ25D/N/V3nL/0SutKYd2NNdQCFENJ1BMwiagPNib+rLkR25dzHQiChy3nL
AAdbzgWNYRsgdHzQryDge9Mm1PbGSL9JdtuIXPHcKkBVIPmIkY3yaKEXDnIN82+TxkHE/5V67D2J
XHBwSLw7ig1TC+aZmyu3GcHQ4Oywxc56/ghz46OPSGNklKUDDdLn/mSRR5Lr2tobf43O76ot/wxz
fgDeHhDezNrSu98EyW/7YlgrDSS+P98YcZJk8I9mEao0Y0fqI27M92nW7MCP+61qq7+Z9ZmB/DF7
op9UfQNKqVFo+ScUqFvbjD7pbqwiy2VlciSUH1jPfdpUa6lChl3066AoxNy2RAwbpGPGvb8WZrup
y/aPT5N23wNyGZBKCPKo8sqky8vwpUODA8o78IiijePyYlWoczSY7mG7Lx3CuDpzbZnFn4EVCO33
jny4FeSxFdvKNqaLw1qcGc3HFHJy46Rg1+lZE+3eZ0yt1fOdaNezkZavbdnfC6R2PP7nxHDuS452
a1ZbbTTWc0nO+SCuhdD/5bbYEasU9dTOYXxLBsJNwmzlhP4p66e9ssy3LGt3rkAQPd5QIXqN9z3A
nRMj41Oip6A574y+aFfYl4kGZKqUjYAWHINc+wQhTH2Yq/K75TvGrgDAMXpExfBdj/aGVQhLtkr/
YEIHYCwXhQ9xrFbkk+2AcDVOiCZaMgAbHmIRwDY7tLQATdtdV5aFyE8yjdZ+KZGzKjIeUA6FMCmv
Xtsfp39RUdCB+dM8pWH+5iYJ5RTrl5HsDEsew7qgEqUBUGTE6BIvTKctiDW0W6I6NHXy145hUTfd
Kl5CiZeo1gHldf7iW4LohOxQZs0u1aHFmiFj6ZamahZuq5b1ycrcI4vvk1hikzniRWa2obP1j7Pg
Ecj0tta8t15vf6MVzCrmFuFWD7XvzOjOdd1uHBFtncl9kjDunXnc59a41W2HJJP62nnk+8JyOPqy
WZXTl2PKtR1+A3ILvD7fJYWPVULuEugzg2hubuw/6rTaVuglpUOfP4SC7D0btbkPUfeSdl+gXCAU
lkDpphGv+oQ3v7oWLk0PyFzgk3h807OJAWYgnQmj/vOoRUj7CLHxeWh8VfQMBKYHIL1fg00sQjXY
tyaxYn4fnAQ27LQoD3kFCs6rzXFvMuPZGd0pUrW76ZMlp41JG2kS15gOJRGsfLvFyvWndVgPuypj
vJGKwAZUP0qkt/UfiR6STtrGwWuAg80kcbB2pBmEbbN1Bv3gOOFyqCNjidl8BBPczP+4nN7JWF3X
NYE65mtiDUGIl7iFDtgU4j2m/ix5glp2lFq9kTiPI0E/tFqyjZp46zv6tutafAwkioH8d8voeURB
o0S1zzTxhGAYkXSCkrfbOs2wamkJmzpRVln5KR0f+bOWfrd2yEbrw7bHipZddKcNqoyOVlzBgnrO
veS5EwpmJdqfiA0PZAISqxibay+Ti66ih22ja2E/V520sRF5//KUMsSgSxYQUEoXE82Gnerfo6hf
o9mBgdPW06FDrrKe2+H30PMpz8y/mK8JdGUKl8Vz4pXHSZk0s0qiI6iQQgn9WUJymcgj0BkuICC0
KEJjRtJ4L8CRivgiRHUq5uZahM1Xhg1g5Y7VLdOSp3qsHAz61luEGkGVIJEaE7nVRNu3NMIg6ySJ
Gjrn5YEvUPZ8VXb1KFBtBwMTvWjUDl48wqxsao4jXUBLim9kyjlLQMcMbNEtRv1vt/WuQunfaK8q
XMEkbECKYfWaVqFungyJiKHSP5QfvYZt+aGP3oM0mtLoEW5xv4waC5SEsrAeJ2RalXNLc6FI3SDe
tBPl2UO2uKrqBkqaQ59eVkHUZkQlE3bw1tH+WjRfX4abidWYHH0qIRh4OHWmjsljMdH/bYk/0J2C
pHX1P8LOq7lu5YyyvwhV3ch4PTky5xcUSYnIoREb+PWzQNdMua6n7AfToqQrkucA6C/svTaNZwwj
h7vWmfJu7fqkA/gt1p0cRhQOPbb8knHmRHS3xTkp5YjJr2i2LnpTs7JGPGcQ5lXD7zbNl1egcTfg
8S7M9I0oaCjzyN06QXCM3O4Hpi4lU0MBZOsoPbGK0+a4q2Hjo0keKHTH5s3NISMaqKQmVN1LPuIY
19i7RmGBLSNGb/JfgygzEAwS/C6by1RLkocsq113VF9IODIePWTcT1D/rHTSWyyy6WqrhLkPyoJy
fgrcdcyqg8QLvbHy7GVZJVuzkBs2wu+aKfgecfxbzherl+/BjOY7Z6RTdsb0bxJHixVj6PfJhYW6
AUw9/SgZv6y88qg9Kt1pdj7B4hwt0dz+LuISRHb17EjEyOzwk4/WWqhuyqGDGOXL1EzXonERA8Jl
AoaVgksbN80AsNcsHWs9G91XhTY/tP+4+ux3yXMWRrCo+S/YGC/Z82ebcMDKLT77aHxQ03SpyLNe
T4zqksjn2WUsUgeJZidp/DcjJDeIQf2KacKtEs5P3WfvPOYOfa7hFfJN6dA543ghb00N+8Ya37QZ
Tcxs5ZOH2Yc/nnwWVvZzrz0kZGZurWJpU7oZ7qGq9DqkSFrbDO3WIpPfpRk9LfO6lSulvUtY1vZd
80eNTg07SXXHHMVU4lhnYM73ZvkkNAxJkahtW/nfIJqLVR7cmYZ4zT1Ivw22i7XBgG3oipPXY90B
glCsJGtRF43BKKBlJrV3Ow0QDIb+QQ3QG8fAydd4FNmxXtMeK2fScGPXzEsUc94uLY52FVIaTK/E
iHprwN9khIoYmmG1VCL5JpQhoxKUf4Uo/w7TkjRZ6J/K/apNSbqk4/Sbxur+ePbOZfZWs/5os/Q5
h8sHG7f+yBA7oxRA1CssAxFZzCngWV9T7jGX7W7gs3JAGUV0ym89l6Vmn6fcaWm9zaJTUiEAAagY
rAhAwWOBOEsM2U1llfcsn+ByW/ZHlHIN1C0pNJrFomPYDmjCzUCQK0GY3rpgjk9iA7WeNfafafWX
0C6y4gsGDxWm65XCe8f6BGjCdKoKR50nFha+ZYxrQ7aEuUbVZpISn3f/4rE/2IzcYgPPgSWHZMfU
hUbc4VgvSbRKTfVaBxRvVgibGHPRPsynz8Jxntmb4x4avqlDyLX4atgF0/WQsQMu4UuIvyIeuJrh
w+9ITShWQvmHMY8nvjGsN8qmVVfVp1+6Lx3WcJAsw8GaqCyQfaYkYFu3wAa5EJ68pt3m94mD/U7Z
PGKIMuHB+FSl8fuQ9C+BfT+0nJhu8QZIdEntIsCDaBTKqbIA3NIiSOoosRNxB+aXmUir9sWcvioy
UIyEOTtzZSz5rOcbT1w6RYoJtp7bevnfYGVrUxdwVQEe9DEbYVF+kt5Ik2zF7TYgLSyZMuQeLoMZ
YDF3fegs/qlbyUA3S+loaju7xxQex+PN6Hsb1eXnWSNwRQRgOPpD460cg/7axf4pJJ6DJO614ZHk
2UVbGeWHxChfA6EqJPvjUWocHzO7xvHT7PDCDNViib/G/WIucaH/dla3maUfLJOFlSowCzuq/0iK
5Apef6+a4YOnJBEwffZQhhD4XFuunIAWFoh7HBAFiiAlWneew7Vrpqs69g+usu+ykhzI3rDfGp59
3fQ9+sa700/HcbivC+Oqa9wdqfsYF8ZXhqbMcJ4HkwGEJb+JvzqP7rDzQtbxIeprrZl4qobNbIO/
gRrC0s+JFE+pP1/McH7AT3WJMSautOAa8VPe6nruDi1xFbVAUWykNKplbR9GT/MZt3vLoa5pu0fw
McS4MQeryQMVTNUBnz3gavnKcuch81HYQjsYoWPnR9JTzU2CYpEYgG83YTMfzf1I1l4HGbW9FUGF
oMit3sBKvA7xFaT6Q0GViO+CWBX2SQVZg/xEqrRAICTRH1uW+N5jiY1sdPdwnrAsSeMRJH/ITczb
YbVvtD2oyiwSEsY+2ogwJ0w56VFQQdDjxRCFfE7a/m35fyrcF0P1zJSYnjnuoxtUu76XL9i1tqET
f2lr+CjLFFmdle08MgFX42gQq12uhmq8BEX+Y3DuNwWpkk3Yb3RJi/H7M0QFVs2qu48QUxIXbdr6
Og6cOMCZgTVU5WPUGEe7G279UVw7Kz1OkabzKL4aCgZAdHehifa167ZNTKWSSeJ78CvPKzTzQDk5
OxmSVcn4RKDNt8U7C7rACcOZGRaGeA6tRzshN9rK4BMt17TvkGbplv2pEyX7gcpeOyYNjkVSn7pP
OiNcW4X4ywLiRMAmsYc0VlH64Cbqm3qDMdL8s9zkLYVXLt6shgJpAquPy43uKv8awTCPvvwe0iQD
yKrQT/X0iQgFVLvXtFwUTuMWuBADa+Ksa663RJVfsqfkCvN78D+7vmOYJedLFQZMMqpz1bwls+zX
GKDQ2aTxE5HrSNHs7+V7FKX5J0jCzzJMj4Civj0Tpq+mGdFmQwJdIbHKzAlz+X4jCVzvi4gMxppY
ppnalQdx9sf3tokDcoO3yw71W2u7J95QAjfdozVE5TrpQ0qrUZOoITbc4nsU3ad5htMSLWM5u5Wr
urR2M3MuW2S88XFOQxzZH63drS2iAVeD2TsMsYKrs1zSXpBRqZsoxLOr9n3WzMMqKrpyXxqYEKyR
SA9g2/Ruzq3Omh+JmwxXrflmanZnoOH2jWftWqNmdWJbGs6n+YZ6gUFg2b9ZXv6jHUwPEn/wumuG
DSbvaYecSq+p9c4D4ll2dBfT1RcTQvSSnnJvxcyOBzG66Bl4f3IzJC3a7W5zZuwD7pp6icQySsA1
KuSVr31xEZkLDUcvDJzav4RwBTeZYLyGs15ReLHZRuLjiWAVKN6FcoSA1pComJg1vYuegPEOtBwE
In01toa2nH4l0i23VWlr8tcKZzsHbD5s4LEMTNG52fTYaxk1LVZ0LzpmhGeNAZz4YNwRkA3eGwKK
SWZ4ducQ+mhGQ7iGaDhtIhJG6apC21k1BuFkwYjuYbTwaxYCig4liu/lX1FB5GjPo6hkyoykrajB
lIri1kuIbOhaAn2aec1czoVhl9wUfno39ktAsaMYddlPWe6LPTkt/q4V80Iuob2a9PDcezaJHJVU
W48V89laXBCO4YJ5LcJTXwh/HxXDTTzXzj5WHCaeBNqh7HBXM+9bB8URawMNUi4Y+rMORH7YJXsH
IbEQfXVu1QeYaZwJA/VBUPOViNc56jY5R8RxUdkR6jLbH3MlvobAHjhJ+DtyOkCjMbeqo6izY+/e
lyGRW7NZrrNUnmtbA50gaIpdFOpyhp2awPR14UZ/wdKSJlvhuI6Y64lAk/3GMttiyxHwdzO3/Qw1
jZtCaEuJVYTeX+m/seLnm3sBv2OsSSdN1iQN7AurbPFWFsnKs4sPtw1f0OFi4Y0I06JB30/5uIwS
fFRudYN6L761AvQHfUdnVftoJtje1Q9Mrsxt305/uxIOHFBtvkDK/S2Iva79cQWB4uIoElcRGf2g
dTspojeSTFmrHM/GqnQ5d1u9nfSIgh7Qycqskx9R4NNQ5bM1OSeqbXpxW1XbcL5JQ9PYd8Z0aiuB
cCubXiKgNisNWrin8Cljmi6jrR/QlSJrw2WmuBAhR43PDU4oToiBsmUBLFBX421095mZHSOTxstw
Al5uWtEST04MLCdmlYo4nJKqLMW2r3AdDWV4CGwTFX7+OiLYxzsiX132xzZ8A3K9jI01wfGpYAew
HkTlYmu6FBtKtRnSFLXjxsEL4Gn3WNbhhanQVaLTrsHjr+/cIWk5p7JPsLJQtWOifuJdIdjnW+09
qUfb0PIvarH+8MWBfDBFYO7m9Ivc1e1ijhOGSqKBOs6JaGU8KpU+EVNiDLcx8fQrJ4NDiQKNNclJ
j16DFgxbT5zJTSrdN2z1X37S/VAevgdJ+oWfYO1gUkwS1hZwZXliZfz44o/Hz7YOo/zU94j9SrKj
rJZRmzDxGC2prF4PNMjB9Dki/4AMcEe6BqXZvF4EZ5vfP02k/GaoplYYL6OODVgTsWAvYG+iinQ3
Lsi0WYwnN0pwYyHInJfDqfQiHkvyGe3ol6gIKIoS6+g26Sfk25QB3HtOYBKp1JfQmLfCaJ4QlO1t
6sRBt3B/CRvN5tc061/tRm0Suke8rPTmtNvomPVjA9Z8U+oUzl96KhgichuMH14U70NcA6bNUKkf
sd1WMbGubOnXQxHjMMJntKJtIHm7b9zHoiRjxfE2eELFqlW4kytuFdk2j+YMV7efYT/55Dflerxr
2z380Jm/nh+rIXvMyuLZNhEnGssLOFoo2jl/YRSUPHqTz3yWbIHRdOK0TO/nMr/vOvMltOeD76i7
WdaEbZmXOiNdDZkOxqgKHwTbe3fkn5Sie5ncb3Pog1XTeU9tHSPIydm32IEBpcI6h9xzIczIkJlq
3/aXoUxu60pzrEbTlcgC0eaPABljfrT8AQ76SXXhmWERyoWXIIspD/DaOIn34owf9Uxcr1uhzVRP
dVlezAgLd93vDEj8azkCx/K84dO2+g/YRPR+KaOYhqSZyWdaZPjJzLaxu2uFZlFOUQvXw1u2aYby
76giuMe7GB9vvokHdTvbv+HW4qVBRxs4coPFrYM0QnWchBSx+jpT+66MDzun0KvwljAiJ15bI+3n
znZrhzpMh++pD4dS3ltjzpE7B0QwASpY+e+lzSyeBFqP/pC7LZmYg3NxLys2layWFD92e0zn2vAh
rXhMl/qiYGWcVODdY9X5kaq+dv70DY4Gn7f3lLas51jnoI7tLQKY0VnbU5pgUiEFyVPP6TDwOFze
TUcCWyd85gUOHzuVJfbM5wnHkHvExePVT7izP/o+6o51ghInBL4IL3DepuEW4K2/xeAZrmAcHdo6
vTqU4Dvp+/tqis+mxURp7uiRClSqCkSQ+5Y2WAsgzekNOApmIDs/Cm+0YZASS4zf7Mm3psIDbbKa
jD8y0qAogzNCiqiR8sQ/mSMrPE5ujkZ3bzrFs5uiCxzTO6AyG4QRd69laUh61xpvXB2gnfDow6Il
v7sb3jIBoplc9myVNqrYRdP8geL5qSiLlkW++V34rBAh3fKuS16YsaKo8N39UAObGu14S1DdCyAY
dG249s4llhDUu8aR+24/l2RPuRGpqgNHFyYw5sOzXrmW+41NdUtkLsdmeQiwHFWWQBowfSqfIa1b
pqthsdB2Vn1nJfNGEaBAG2s+pzbJB7wobwyrPrlh94a21Rav78DQ6lgRlHS05fDau2l60HGDM8BV
G1Q252j0id/tEOl3A0sWmVYIphknYllfTZmFj7s03+fQf1X2xY3ZSJOOxNRDGY8+OQLpkFI+1Cdi
gu78Oo9XQVDtcUjfY9hbJsjh09zsgln+OPWI42IJXyzmet8Yzdnr/VezvI1aLiGyOZg4Ce4NlC6n
avCvueeviqG0IFWiMykUjwjDGXjGET5QWvmVyPndVJXbGVISvWt7T5zpOXI4hkjhQvC+Epa3H/3n
PCJcvvaRVXS1+DQRNCVZTWURjT+q9zb+glGKBDG4Zn8dx3btDXwVJyCdUnoCGr574anK2KuxhpXr
43FppHrDeULdbw73Q+GuYWZW2zqMXnWfPwRmckaMdZ5Tqq64z1bSLPG7QhVbe1wzSEYZMkbXqTZp
IlNGKIWZfw+DhQ0aDwCrbTdCiwkMwOymR292vXWgbpo6vh/9Aldg+0IILCEItARpVWWrGTEEPt/u
A3bNhzFtFfLnFV4qd2x4BRoejJ0n8P156L1fUoKJAje4UIVfojQjfTqu1k2On4W0P5yeTMrxF4Un
SMic2CF1xe8/I/NX8mWecCVQs7vVdY7Mn56dxTqeig9mG4CYxpupsXrKezw2yaheQt86o8pzS1y6
piYwWxbywYskolcGHmN2Br8Hko9hNhVnd4kZCK4SOwKLmZw8ZzrjI0/WQ4apIJcG8rwUqk/0GlcE
OQ3FacxH/E7qlYXg7dQYX2je6EpQJQWvA8500mUfkFl9jq33XaMnmgP7T/ROwE6xMibmbkrgPrVM
gIR67w7Zm0R7CmWT68AzoUPr9ivhgEcwnpxd4jS36MTJa0pC81CQCk8lhWwl2qTpa6a4MhMzeIrc
mpKq2xNLIla1yepJ2v2fofRflGtR8CSmoJZ0d/mAHjTDntG37VfAmt7o7U1rq/t+IBK+lFcBIAaQ
z8GQNSsOq2Y5rQ6OqR/SrCk5aWgC7Mk7iyXjq4civVr+jIWaQReGSwzNjkLgkjtZvnar95LqXweK
s3XCDW7syxiniu+2vA6p4pCBQp9rOuaYOZLd+dc2Jy0gYEoCFzLfVrJPTg3L7JGO6iCi+tFVuUVd
npN/6MKnGhNOa39KN+ZgtitFWBh0MnPD9/5QlhVKwaZ+sEiJD6OQNTKgnXTwqlWYGyR0JO1GZmWz
Dr8CD2VWWsO5hjcbUwRX1zoLgFNEziJscW+qjKcKV3FNEVbiMZ2aeDdXFyeoP3Q9YikUVOuzrI7M
R9nX+kCOAzbDRduY2ynjoZp10R+3R58dCrteBcVdr1z6zQhtId571tKOjymupYzPswdh+AA3FEFG
bW6s9APXGA8Lkw6G+y5Zt3n3QUhCwqaOg8m0KWerzqpYD3lfyrOvievcNIofMzJctTcH8Y1xennK
DBnVJAQSGMqlTjbdwEQRsBkForRPIkleHKiabJVNfsyc681Aj70KLZcUluBQiPEvT36IGtG9lAGo
IVKmBtrFaM6zU2Sw046YeOGiSWear3Hm5gdAhAa4l1e2MgceEqTNYFCL2F6js6kphUN1q8vW2LmR
V/zmJO1E67bXDiT0inzUfifTfk+QRrTRXZ9tCg3BLFI3YxG8dYmMN2jC28QJttKpOpiH/rxpgMfl
WAaPrbUumhQZiIyfksDOtmkpNqXDqx4aAhVOplBa+zJgVK5D1Adzu60YopEEjVorrwwIHh7zRKZe
qH6ap5yO/8zhsoud/NEAbL2XYrHtzL1x3zoh7DqZMG3CqmXXTxYDrXOiCIKYSzPfZqrFBZe646H3
uBYSryIBWNlf2TAOW9+ya5rBLN7aMatpEaYXFn+VP95TwAdbK3L+EO1Zbsshwh8SywcztqdD13Ib
EIMBrLrvkcPbNQq7fKa/8SOIcs1tKWu2wyPThZDijtXcqfYL44bDvV5PwQQzbentwunWLlkvpyx1
TtQD9dbpoEabiNC8InkabAYYyOCdDSAbuYm6yFsVcmC1KkGVmUuIHFmBUHhWXtuVr0gVe0arUKKG
2Eb4Rxa3GKZ5O8bvGqn5KZNwnKm314T9EH0czPMZ/TVTjCyn4wisz5g0prVjT+9JXhUr5k56G4sJ
a8tUncnT7AhE2Zd5zyUcOeEWRF8KFyvOn3HIseGwsmiPIr6/aB9EBdLEMN12NQwlgB70ER3GHha0
zZ1bOPOqlqa1J1yqPBotQF3FsvDZV/Nu8MwbY86LH55MO7g69meqGwDIpRqvYZl9J03P6GiJpzHN
ioG2qdn1BJH1r0+R+xT4giAMAqe6FtLIHnJ1Z0fN9BYp/y2w3lv9o2C8Xv4FjM3UG359A5/vky0F
WnFO4wupsMURrC4j5QzkY+11ydlm3IrkIAFyHlbqxfSIZyHpct3wb61lrYzb3w/o6PNjnEEfw367
Qh7uPrM6qrfwsZor62+GdIrA+7qaTyUY5ssw286diQ8Z2FT2JtL5w2hn9+KlOXLCXGrIpbV1+f1A
QlOKVLbalaH9SAze2oO+gs5Mza8tmczrsfTKJ4Nxg6v8/jO4Q6jdfLdLweiEHbZff54AQ2VgukgY
Hz15G+KbuO/HAOQm0eFNCPaqbN8oyBDoL8kgRuOFh99PM8skUM1H+tb2s30UkkPGtODuU6l33i51
WnWY3FwyHnWuYsrUsXJrfR1CgtXLrq8v5TSCZ7ODI6ohdKvYW9677BzAdPSWtoBddbpybOFfKh98
qcdxwMiQKnyUVnlIYeqsHGUNZI5oh6db+d4q0DUASfobOdv3ge0Y16jEBFdpnZF7Mi4wxkiyc/DF
NahC8AhW+BaHUFCyLBebOh3qTUFu8aqN/eipDvWjmtvycxII5QcfU5LZVPONADJ+Ymo6sP+K/TNu
CQSvxOmsYNRDVDa8Ozst1H1ez0/SdaEW9JzWeBgkB1ej060DmXNXmchutBEjtdOwQyqTMURv5dR7
qbdDVFXdpkE67AMjhXzmMyL/DcHsF34hKxPsqxXKJgJeyCiTzB1tQkQj7EmYsLTaZA3sVGQDwxbn
QMVCXGcEN0T2d29UxY1lhvnN+P9+FRVtcKTo+NfvW1Y+H0uXR6RH4Nw5L7B0WyJvX0dmmpns0j9w
U5/goSIr8M8ZSJgtj/UFLtP0h9lFXgLGN3+oED9sR9WBXA/nBPhGbO/JodxPbsOwECzNlMb6SOvD
3chggJMfEdvCGx2B6TyTVlcIzZq8iM1XP0RQmrC9pvtM1k1bdHeYVuojd71ADPOkwq4iyKpm4DRO
zX2UPhHX7fGVEtjRFT9MHVT3xDBbz7aj0ZpWNX+nRRcBUndr0EVdi44pbaCZtdpWyD57DE/5YpPS
yU2atfx5FZMB0Cc5CYp62nktPeUIQiYy0lPKQXN2gk8Va7jrnZM8kaGNtDJhYINnbBP2MwJj/erI
ime6q8NdAG2JeZEsbwG7b+NG9Dstcu+KBzhZW3LG55YVsF1hQCgGQPwyc92/cZSfcSBOB88qxhdf
Q6WqJ3uCKD2PL45jALVdGHfTkByhlDUbn37geaqmhTDXvQYjqd8KUfPez8LiFQGlm9nIGYW215bT
ECmdwmYh+xCHiRkc6sC6dxa7i5lX5T4a6D7aYJjWDcsILAkTjIwx2qb81nloQRymE/zGdDCmixey
xZEhyWlE9J5MxXp9zLtjZ6l09/v2ZPq7sHR8ZybFXVuF7Y2ZG6RWRK54JGzP2xhNVt3F4zXykKSB
QFP4PuA5TRSlBzb30XwhC7ncj4aJVFy/BBifHsueNUqEN/mgbSYpHklHGwb4mAbH8JZ8sWEXlkaA
/s4H3TDmLSHeDrqr3ijuzWY8axTPtCMlO8HQu9ocRzp5juDHPUxolcBCm5/URcazTPj+PLK5UyGM
vbZzn7eHdiacPlS9AZMp2ZD/XwOocLnMHN8/t/HizazNR+EhZyFv9gDgCe9o77p7zZD+aAUoD9GO
ySkc8f2iNwqAYB+maH4O8JzvhatJI6y7Yddk1N81tozct4K1Q5zIbLfJ1bXLt3DIrEdnyrCYGThd
w8AsLsqvy4vWu7mOt84AgLe7NZ9pC9v8MruWJo5xCE6lbwe40MsOEsOo75ywxlPhurD6aJERRW6a
sOXZsrSxDYKs+xHzBvKPqWRDVRJUqhCQIgWKNeeaE5hbRzBqCNlSI6mZqptMmY/o67P9r+mpLlHr
2AEzq8XvO3ReexuD4qpMk2EaZpHYmpr9QN4JRlu5uEpZZXazhxLf5hKocrI6gqjeO/iZ2aq6dwvZ
c+fKgRe3YwYQBMygDCtOOXrqk+nOzgWuikdzrdhFL24kt8/IBE+9g56YiM895aedN0cofA0Q0oYB
BkpkcfDcZZpWoBYa1OCw086q7bgwFkyasbXryeD0+ykqpmMDb/LecWp98Qo1XEtRxRcGkGtEnmEk
utdpcKZrVJN/2AyhuGDPyXfKrFA/+GOyMTskMEbJ8sae4hFHMe8wTl9i7+N+OOOS2AL1iV+qCoJM
EcHM6RMrejG18cOFyDe6yCSiKB8vYLnEbmK2dx8ieQRvNMkX8p+OahL7UKPgbnIve9TJ7SgqkOW5
hzyTKaa6FO5Q7iGB0jW0YOBIMIDgCRbxQYZ5dGV3/dhGXFZmpqcLM5XxmFPoIFa0mGMsvCkanp3v
WDyJRjCvs21Fu6DPs3WHkhdcc1+8iN5BBj12O6txGCvJRp+whhs7Nta34WLqYlRn7ViX/vwylnrV
HhoGUcKJs1efsA5Dz9PVI1ZTGhG+EB3veLhdyDcHO6003x9dUtWHz1D8vQd4xU4dBY+j4AgrzNp8
AO99WwOj44himt1XUMn8YCcIk9kMAtularkm0gpwXtN9mo1X3RpWd5hjXq5h/ooESEHXx5c/TJZ7
TPpo3yw3eTz5CQO21jvYEIPvCv8I8PU8sae6UXBzaUUN+wRO7CGvqYeMkdbSGRiH51k3PpWBBTop
+Zxb0b4iqETn2QNgKzycPpWLUizR5wrbMYKXvNsPHSMFW+/4uazrL5sGH3HIsYsSv/RsfHcyia+/
v0ps3jzGHG5aJ8+dnZRnwTBkg6Sk+KD+f2WgdJnY9HWTDYfPUQjeBia1PGqjDLLByjfm7KSheDz2
ZetxpecMZdFbdyX0VgY3NypvGo6HKYB1A/k50nZ309e+eaNtkN5hsBjViIF4JM+P26thA+GAo+oY
0q5ckmIe3HbCsVL2IITaoocpLjFCpGHxSTTJpQg/RybdVdBBL/GiknCmRR2TxChxx3O6ZFUHdLn+
8gHpbw4lYnAxgPApWBFScubZ3qN+gQKaV5//ep4uD9UuqvSx5Im8Ugm8Nwd35Lb3fPcR9waUCCt5
KRzDYTlhHWyWeBt3sqPTFKQp8EOfrMisuhCkjdgEIQpTWgVYZ5GyBNXfMAucvTUTLOoPLRBVSTpQ
Uqinkmk9SQUWpS9UA+TBY3b5/UAOKObtyWeR7JbDpQ4nRmUsPd/nmp1V00vrRtbIo3DVvJMCLt7J
PeYBhoY3b2q4vunvgZg6+xFh310ee0RG+WP7Bl7wJZnS9NP2473bZPtF8fTgwzMgEAlZONTXx9/P
5sUdqZPq6fczGNRA49vnumnGVdO0ila6LNhT1mwb41I99WnJw9jDLxYzk7n3Opcl4YKYMoKlZopy
eS3sONlRQWWo6QofbVZ9HuzBfG6YLttMTi9B7M7XMc3EVeWuv0ZN0RFd3wLk13n25MTirk98+y+5
TRsaWcyf94FrTJ9pz3iVsc4O0Q1+XKUJNebq40VYPpRIIs4a4T6WqgZ5uNmcf38F7pIiIdHAa/l9
0lYq692FaveDcs+wzR/MO98sQMM7jq3wFMZ+eC1l9wpATyykqPCqx7hjsVs5W7Bo6S0wA+84j+3T
tHzmIwRYBXY77MWCWhLZ/IcxYPXimNPilIjdQ+ol2SuRt7zKRatu7C5+BnJJ82lAbNeG7b0R8PxM
WY2dC1lKYgvjfpKCpUG6hCUENt8G+4AQwlphtOHZj/P+IR6HL2cRNSd246BlzMT590O2/MqwF4kQ
0umtFXQwl2dWFZ7ZOgenFNZzkxvJZpqFc/jl7RtpnW4KBO6HPCVta9LqGELcZHMYcAMVhXPAJyIv
vw2E7NgvZbWq4P/PDWHyppevukmkF2tw9MMEPkR0OBrbAiyVSLr7LO+yQ+qn6V6EEsmhrj5LB5Ho
BLHj3k+c15Fl4Epqx37XU77JugTqSVjJkzKtYUNUlfOuZYkgbezv5SSdm4HrgJWGPywDt36HmSO6
DdopuqbusBbsAm9/PxQ+/b+bBow8B+Nv5gXkMZSyv4dapzYd8ZZcgRcK1elGqIzpHgE9X4JFt8iZ
02UZ9Mff0rTsPOAPJNoYMywrQ5gndCTFQv9n0l9M717f/K+wlv8IQsL6bbmmDATLNDytS6bGv6Wh
ZOy2hT1G9doWyXDRg5ccG+K/0y4LzqVKUEzbccG4EpoU7LVzFU3jpe+8z7xKwXcmXnMv8yZZh1XG
iAmFHLDG0T0gGPlfiU3y//edEibjkesBF0za/4hsoi2kw8UdgDAs1vidYyqReF0EqXwKvfpzpB2+
9Cr1thxn1hYDxrGBPH4bzOLRLd1+W41DzgmefuA1oIHvC4aDKrT+R0rGf2SQ8Hr6puky47McYbtL
/NO/vZ5hgTo57Npqncy46IUDBz4jsXITtaRixYjf1nWBdPe/R3PI//yqrrQ9ywTZwIvj+/9IS3Qy
K0HNx3AuKsdyyYfZWtpqX4jSJVp+BuqA62BYmaoOLhXBjeGki0dzGaUQosyD4c1GfmuHEGYYGl39
Pvv679+f9c90Rdt1peubPj5zy/cs6x+RQEZZ494mUX6tUNRcfa+6n0Xbb2OtYCYtTNe4K6NNk/h/
eFL3O3/JKBzbhrHoAtvWtTNs3T6Kt34xhLdVtBhNXHnz+wECG1vuSVSH30+76iUBE2KZSFZIIYwe
Iv+9KSx2iBriAryB4JjUnE6FPSc3nvDO4ED9G07M/xFGI/+ZgsSPbJmSJFJL2pbn/4bf/duF4M41
t5zlJTRwxYmotvTWDVVwHaGXpXcTWsRDGFWENLbhDQ7wI+jw9mwtf03L+RPR+hsyrnWJU+T+f7wX
/8w/Wr4xW3i8I56wca/8I/8I2xFOHRwX654K+moYbQAokN27BdEZu5+5NWJbX1KSM44BJu6N4pjv
yndR4I8F2Ftf4nmaLz0ejBsmyCUgmMQmQc23r9h3nesyquLp74W70sQwUg4YeWf9kfbDvHWRPR+T
MnEedOsh1wbEtcECh1/SgxbU0WX+95/V/M+f1fs/nJ3XbuxItm2/iACDDLrXtEyfKa/9QmxTRe89
v/4MZtU9p7fU2AIuOjohqU1JmWRwxVpzjknIoKoL2zJ08mg/hK2lAd1vPu45YhJVErsSJ+tqbF4m
j0NPCpzVH3PtRrUubkmUkjWfxyuLIn5Rxd6jrtSE9OQ5SEg7NggVwjAJxnvXgjWCk8WLUesTFYGk
FejA8v3zL//pAtIlv7KQnFQlxCD1w37XV5MXRAYgFEiltmvIdu844m+aiQqWMdzQf/6naR/zAtk4
LF0lfZazNTuIOt/C/3G9tmAHaD6QjJnhRftJ9sXCsOPmZ15ifwxJzXgYeyfYBrL5VjSYFwwdXu7Y
rauy8F+ZaPr2dUISsi9Koe9Cmfws4gR9k584u8gg/ExzSuNWTEM8n1K+yDo057civ0c1/xP4yw1m
2YZl8lFruqWaHz7mPkp7i7Fit3Qacex5c/Z03QLSOa8cqIF2JY5OZxCHkK5seO9A1BbF65jn7Wlk
/j9FFMjpwB6YQj1ZSAiCG2kaYk1Hz0Mgdx0T1Xj3zLJcFWTNrcskwEEru3gnwXn6wRBuraD8W62Z
oxoYDJZ9o2jL1FOYvtTUrbkpJ5qQhFRGZX1Q2Bi4HGsHNad+lNwoLyb56klubsKUuZFOc3fNCXTj
9F7PsIZNsy3nM3YBAb7ALk9/QTU2aa16jFyjkxTGRgsC9RRqY0FAOIzoKsfrrToJQStlB9RDgN34
89UixOe3nPETahrbkLqqio8Zy7EAkyZ0TGI6GzEVBmfH0Hdos7bhZsDhi6ud420LR/OiAZh01Wbk
bIOtMc3sGhVxtqJrXT5YBB1uvaJEp5AgK+hK+ll1SdFUDGN3bYhFQEmGWNtPptfKiqZFRgTJqs0Y
zoLcNvcci5sTXXr7yRcR0ymU6CawcsAL+aVtmmxnVFW4RZXsPNd18Qjqrv2ZoL3WaKzH53qKxBsO
CkLSpzL5oSHA1cAydcbcgfRq5TSOtCjtQDvUXYrOZc5MdXCprgXM8iv24YvW+PqCli0tudpTHyJh
iMuAXotU9cCu4ZTm6gFoOxRozVf29lQo+04ffYhajCL63mZsrtjO3lRadZf2YY8TKZ2H60QprkN2
lxW0mOoB3261mjBX6Z4qiEFIm3PSsLvGoUARhSE+ya+aWh8DOyyeReuJh6Yyl4wK7F2nozXEsHVh
3h8+66VS7jQtSOj+7+kFD1u2Ns5Ogd67UIbkuvcZbTqKWnBmwEDss2c8hvqADEsNJLklfIW0sb1Q
xdsLGhCuYtvZARRj88XWLT9v3bouhaCQEqpjyI/Pz0LXRYtZBfp8qj7BNRf3ZtG6hglIcwK3f9tX
rg5EG1MxGbgxOOxFQ3tnHbWlt2x13zrninEK4V2GY/rmT5hI7Ok7GJ5xLL1DaKXuAPriODbKCt4W
FRqhUlmjepeBVKNUle1RCV914TlX6Bx6Wzq8YeqM2Sgayo9Q+1ZHwG6sPUStN8XQ8m1nOzxeSJlA
ekKt8uc7zpj3sN/2OJ7a1Hek3qqENtjqhxJPJeuLUgWls1MCEPalM+6VvsPfKC1l2fv9myOQuHlB
22N3B42po0M+I7M/mHDfjxZvtVuKtmfm1r0GiT+iz1XlGfl/tFIJ7wNhqv3V4D2CYgtUZ1gZAR+z
UY/FU2fuVd18wQymgNvgyROq4jlaMQYRGxCCCpjoqzeBZIuS4hap3OyKwOlaBlbyHYMzRLqYaJYy
th788B2TrbnzHCfEzi+icyyD/aDK7O9ItPZKYVz+Ra76fe//+L5RcLJXqQ4FgDE/9/7juUaTKxKe
F+fY19DzsD/V0A/8/FtZz7GTc/vA6FNvlwj1oLHPn2jS7PPvPeEQMcq7yF6aEI+YYdjZMzfsX3n0
HnEA1gLjBSmWtuy7TdZmEFgaYS+Yt+CntzxnWVARrmySxvZmjwuvVseJN8zwEJ6BRHDad6Oq8XDk
ZL6NHTmOgl+QQ/i30JxjbPytlYS0IaqGbQ5c2noUHQiQDqidR9eRyb6ebp3Q0baesOcBtvkjj/T2
KLRkxfmgd1XVzF5oV1yVWBRXTxdwGbMjpsP6oe3Cc0Hb76t693OJT3/X0GwqFf4ttA/XZ5E1shqh
tHDcKbfelAd0Q2i5wd9pJZFNwJ/lRuuSAgIQ+MFsGrWdHIx3GGpAhmtFo2OGVfjPN434fNNISGqO
Y/AbUfPKD4VBF+VVpY3gXCKz2bVW2Z5iohp2Pi3J9UiYjRuIdtgVSdQgupa7fmyfv/gNPpVVpjS5
X4VhaLptkw/9++XXNCpkVrriyyTCaOvAW8dM6cGR4R8lEfJtc2nQcI+7HW07NtxgeKXL4XbmfO6p
QNf/+fcx5o/h99uBwEBbV23TshzK4g/nfbtFh6UlISk+QXsKzK7cZnEb4Q5MrPekIo4BAdZOzcL0
RPP9CWKmeAU+DDM/ksYpViZrDz741Uy7ZCckulCgqMHGJMvIRKJx0BU7YIrswJ02atGuGxF616F7
EUbQx3R4dH1HqQBhkfG74T00Rqb8bZenppbBC6GBb5M2AE2Zc5OIylQgeUfJcejbt2JurN9fHAvY
UGoammtC0Xyo7NpZR1NwTehXnXXC2xaZOoRvk47QVqnb/nAf9NxflLD5S9qp5/Z67R///L7+l+6E
aXDEUB3d0Elk+xh6W1ZS1swwwqWlmUsC5mgDNxqqL81SLoioN0NbOQ9BCUsTFeFhCJQAXMtbnOqr
NizqIyFm+rkfGpwHKTIS5CFkt4rQvvz51/xc5ZvA6xxUWJTK6Jk/7oaDkpdhJSoOckqydQwjfxRR
EF7khK+nDpgQRXrlymFUD0FavheGfupULXxT2uHoTe1b247HyhzkJSYFdWV0JVlTmqRTy64VRN1I
8BdJjXX/F1Zo+9uff/d7HPzvly6dA8oBnctX41j0YYdRQoXw9HpEWU5LGI4reuu2HZ4ax5JH3EO/
cPPATkEtmFTk0lESi1MWlgSbR1gm//y76J8OZyZPTIan3NRSZev6cFunsYwdIRvISNUpRYe8yBNn
fOl9xAW8qz0EbfyDSp7sa1skl863rQNQ1BfVc2hgRqF2jEvbuDmtgNBh+b+g0Sg7M6vmrOxgWmsi
gdRWtsd7mJs6cVjPNfMdQOwx7ah4AqsL35JWJUBOB9ERl8ZwTFPzHUKrdWqLCqArIryNSsjgxk9q
5i//H38+GwiXvD37A9QPXS5MXXFSVmmyrDT7r2kyrBM5xp5LRSlAp0gF2KBTbCroCjcn1ySxnUP3
KkxGFl5rhNu8CBiXV8WcYo5YsQvsR8UYmXYb72QlJaeYs8OyVkJ4TfO3fZhb+zDW2wdToB2c1NQ6
prZRuVWC1NCvtcJaAzZfU/sGUny3CJToR/UoEWrnKGHlF0dl63MnkibkXI7dG6fs7r/v6SO/TgBw
PVt6LVTGqeBusPw3PErJUU/h09u00baeAYaKj25YakX+BuOoOalTjoCjToiPCggraIYofHO6GrGN
kZyC+TyZjA4CfTjYhoIHMCZlEZ9F6PLHDgfZeBPAwbB97nOUWHVBfpi2pJuzJuIDOr6na0hPfXKr
UuHcMmT+K8MqrHOt+MWeZAofJlOrPspUr0l8zoaN3xt0dxo7O/uy4RCAD18l2kKpff0F89A7MelP
ne4Rx4IJbFHmdY3wUFS30CoK10bK1rf1bC2rn3Q1tnYx2LCN1sbGfgRHYOWB/l7onrk145ZglDFN
KVYCJn2M3dZRENc7I50Zs+usqKc1b2AAQ8PpsIj05osT2h1oBTE9CqWQK4zy5vbPl/B/aw1xD4Oa
0IROCrT82O8YY9INNRWQLfmPRuGZt6yrfqkZbrkMNcs2Nq7ppBXbOhpiPJfkA8hBu4Ep059tpl9t
Vu3xg3oPA2B68MfONSEF6JDbaOF67E337ziRT1+cvM3POw8Hb0u3JARK2kP2h/bdYJhVMTCmRocE
4hDL74xSU/Y8+ZSrxDa7VgNLLqNMAoGtUGQHVlsf7mz0GjLZ1hvxAGHtxHmikn0+RqBl75q6qQmv
+nRNFPCViujCzf/lcIUJUcap0R3I4Kj/ieZCpsTVp5BslLO9HP7vZdSzntixW8vxYaGnaf/eRJzu
SwsNbNOH9nMT0QdEMvxuhVAhyLT5zvGM3q/eJQ9lD9YS3jdGOoaUEQigAwzTcpkw9twqugOAo/Md
hhD2aUAnGMVWs1arVl/Hmo3FqwiyDQ9W7QRZFKEBF3Qd0okYy8cJ3B0Re5hHv/g4xOd6au5oG/zL
NlRT+3gZxQ1xRCnKQjQ/TnIz7fpHlNrWO3ns9SqIHWufFuHst4h3vPGwpRBb7Su7rfeWvhjqFpWT
3gbw6Vtr/ecLXP9ceSKQodpgjKxTfX48MNpK5jHVCpKlPdtLRj1Cq99q3VkPh27dWaN2YwqLJ3Pd
mvgHMMUXbV8elALctcKFBLRCTK43orud0KAvm54QGUusNTkAJSNpD/eVox7556aroCrqTT5qwc3C
L21UU3SpNVTfaLz8R5DX8LTQh9W5hXt2gg8HMO6L+sv83C6wKZf5KEzGL4YwPuzJDI3gJpBzsSz7
aBt0KMvrRhkeDCIbD0oH0wfS0MP9R75VQDELTfIUkhonWuiflMIUZIkm+kX1tcuA/RKse3gVtvy7
YJQLazExNzGH/oWgH7aoEn/al4UF+S7yTmXciIU+Kc6lU0V+GjAGLoMpnb5TTu9JyEletF5R3YYA
oYVnp98JBxxu+vxixeY36GIBSO/+JVaDn2hgsosBfZiIJY6TibciMYQUhqJGu5HZzxXU6D285Wod
mCJ3s76r0LDY/ikPG2+R1Oo2KfK5pGjbb3RPwjNUk10RmYzM/Ysi/C+qICqvT6cJR5iWIXknTJqA
H68xbsLeHGJAAaTWdC6Kax5RVTAqJxBQkx9qJzt2smOK8NAGer6WkzLurCEH4yrD3lioPN81eW27
HoBkWeruMK0QpUPByTpzI4gO+qWX4rvXGMO2VhGjToWPJsSuNJgMbfHYxytnAmswqK3+nJkorIPW
UX/pPVmhQIWXTqtSQ5kMVQVnPxLGES6mIFy2diPTdaKhRiy6UmzrMsXqNgzFQ83bxywGNbWPbxne
tysmjxZTPBEJlUmIFEQ7qEdadTOnvr/VyGrQW1ooRVWvXumt87N0crGJikreeo8+UqkfVR9s0KLt
5vs/hGAQB5iwp1AdeUAPzYPX5d4pJ9sAoc4PM41NEJuG8eBgiaDbNMEWHd3caFWmXkQe0vrBH9/S
kz4ls34UUJG1IEuUsVobOduc3g4iE2MW6WrL0I4kth0VfggsC1wNVbiu4UpdmUH2m5RYi30Msy9l
Og8hjRczUEENqvSwRN0wIMVS92K32dvYeOKEQSik4VG3W5LZp6XJDOdCvhyakFzj/6zS9gbsXraI
JgKOGiWzLJqWOGAAuFFTvAoTke3bKYbOVavlpitGYzsgudzKVIRnLStdLjbnqM8v90jYQXIp6Ek2
7sPK6J4yxTVVdIwDSK4nzsY/rJZjgGzdtuWg0v/vS62Ktz9vpkJ83k0di7MdMwaL8/OnczziEkMw
JyqXbRCOJ1sfxc4LGHwjoQuWg2NnuyqT1Y2yR8X0Cm4HD8iuo7l6Tkexb53YuuldGZ0HGhVLaNgT
h9s4sHlEki82W+Ir53sbNw9B0E1npE/Tk5l4JaUkqYf8P1/UKNAPIMb1QwzqYNHUvYdSlW9Nr/gL
9252MNPSXAdK2G6nIP/bwml0rdRzpQIWKosMDfDgH71RS6/RVLGx0L9H8YH2zRbaDzCpm0lRzHdj
eOnbbHCNsrY3umJGGCC7baZGtRtqMYE1fb1uJH5v2ijphdQjHW23BTQL0Tm4hZ7DDpCC0sXL3a41
u0bwRALFrg40pPa0yXJUDwQhhN01m2wdhKuvULCIdKWXjni0VmrbjY9i/rrssoZmZX4s0ilhc6Zj
SQ5VvIfwnT0OJR44Uh0YfRBlD6dZrqFwd6/ZrNtl5niIkUutnQqze65I8O75r4Dh+5ksifGYYE1b
pmE2czidaj2RPrOiyNcOlODXCavVlo73gN5PAP/Xp+E7UNRF1xsIIkZykdKxZ4ipBC00HCt6ljXs
qj9fbf/llO5o/MuYazwVzeqH2lSNKy2qO5OLLdWBj8U44ZvEImRgIBewJurFiNrhBSnJE0mJIEFH
pkxKWf6dcxi/SWIUVlMNQ8YwsufQ1/eMDYof4AkImsQgZngvjQadmI7cQRbyi7qa+eTHZwLFKUBR
5nDCsRFBfHgSq2SaKaBmi2UvtGJncLUgP9fyi4DwmK9J/SSNpjRXY7K26LzDnb2vdIB0tqaZw6po
gZ7CksHcZuo3AxuVPq+OUB9nY8ecKLaWs4G3IWPq2a1ebe1xXom5je6rD9z2vhRj6+Qui1IX+GXf
u0bu6vdFrAmPUBoyJKDlvTvkbgcdE/pt7oa92+Su37vSdwses8SC+W6Su4mxZXTT31dgbLVhK4oR
hSnzUlxM67Csk4vBr1dtdeTG1dYZt1q1Tc2tMW5jk4zjeXUBQcfzqgLXzudVBG7XY+Bym97Fo++t
tNxF+lD0LoFkrKx3E5QQ+bzA8wb8Eb6rwD3zXadzBTnnZLjxqPDdDly47/rGluXJeU08OMstcx4D
S9cqp9sXbcmTxIzGim1wi/MawQxkm77d9MGmDTZoaL64oD9NCy3anw51GYctVTPutep/NOEtvLSJ
3apgimOzc1sDXnXDboVuLHw0kCqr5GyCjZxecz8sDiWp60u4ex11fRhjducGLXWT+WFdji85mb+L
3GAk2hkegp6gOxkxoXuMpb3bn3/vzy0ndNY6DVNmnHQzzftT4T9+72C0UEWqFAC2tNBhjb5cDkTd
rBS9LPdoymjmD9GOcIjugQ3R2Yr8eRpseQMZpHwxyPh8YOWE4XDO0FRmNUL/OHEVhL8QvE42UlyM
0TIJivxE7sFPpedjNBI9g6iIpDkEs+tGCdgr3CLpNhyrHuzPtvfz8Vukz+DHNsada00L5L0aQ/Da
3EUm9FUtmpx3Mj1vduUUXw3z7i2R33p3NBuxtCMwQEmtCfPDjtb4WVJnA1EN/cS8lditiDskVcYV
SZ9E9bHtE5jUaQenl9pBmV9ave8pc2Hz3f+D3OD5F6Z0geHQbERnzemGesn8NIdQn6UZMl9iEo1A
qy/6/MK2XF9IRv2F6dXYlLXVHPQ+bg/3r1rRv+V93dCkBRCQm9Er9c24a3PolEVBVYHQj6zXzjs0
5COQXBD1GxNI4a5JEgcdsEPA0/1LIj7rvWptqHdT+5HIpyHf+oUC+KbVDAzzhXGEbpdhf44bbDv4
Ae4/G8eoWNGiJcd41qwPuckRWdgInIJKnIkQQ8U7mljjAz24lvgzln7VYdukNL7ef4aJyLnQblLq
//eDaIK33OXgh2FqAx2Dn+DZ3PiCv3PVokRCRsyLWQC5nZ/VDETXEXbLm5qC74PJ1OPZh7ydtvW5
okN5CHRRXjG5wEkZoF4mDkksjWhd6eXNk9BBx3S5ja3Y+CvM0nGZTPiDqjAeXKJ4LDy6tb7KyCoh
bVfMOcUYrnR91ms3W19vcoyCmI2sBBwWjcz9EDh7w5/kY+rBqpYRE93E5AQWK3BhZi8ZaBSwKq2m
IcR0yI4w6+jN7HtrNWg1hqOR1uk4sWvHlvpU25V/zXRFe5HOd2mY6XOKecEPPd2NZR3se2ac+/tX
XUua7v2rIi2JTmg6MhTmhoaVooYqm8LeFcXUrzMAEotGa7oDwqX20DKvOaQ4WDAST84W3ynZiXH0
LeG4vekQj++mePQeGfm/Ilc+pUFEj8jrdDoTtYdAUY7xHkupijQfqTzkvuqH6nAor0f7PIYRyI40
a842z8f7d+WYTiu7ZI5ogqYn4JfO80I1GgGeATRWUFGFKwj6Gn98slTwRfT0r40zDU+mOeEeN+t8
UdOUhOTSvnV63u/RZfR7xt//fqW1Q7/PHC5iEhjZ//lrb11TTDe7FT8VWZPITcjB7Z+fJzXN3tw5
3r+7/3x05NIOGzyvctpbHlimxknGa0jHYC80HiujySmWLK0buTf4Y4QJe18vvX3sd3B9pjkQmPsK
TGc4/zS8/xQ6BU6NUB7uHUoLC912pHpcoK0Vp39e6m7aZMo8swZ8cinMsdkx2qc21ZV5wjhH2bO1
LWh4wA0sOmvYIou4lF1anxx15uT2KtTXnr9He508yRtnas3sKbH2Zbm7fwO2mVmMsVPHVgrXl0hO
kl7AqUzGdzJH02cl8zeQBuy3aqB/BVRmR0C1PA7qLfJL50BHC7jB/UcTjXBC4nhpw29lbyPnLyVh
9XfLST87kWpjcLMZ+9Djanba4t8Xe/7WdrBDl7Hst+RlEyNZ5r9aNWkeuDIzhEqxujbnRlJf2XiX
0/Jyt4gofqRtuxCeO+qbaOcrWBxMDjGLxiRaIGTHXNiB7u8am+eBlpnFVYUvGCZVd6aw+8tCLfJQ
6rAoUTXVxxiAxJ6O/aOVtDWSYIpfO0PsG9UK6m0dagthPdnW4R/oThqQDgn6g5j6KFxqDAK5zlV9
XGRa4C9qzIcY9HzGTGU7HWKoFPsJVAyztfFIN3s63r+6v3BQocga9Wnth9arrYSZC3XKONlKRchu
pun7LO+ebUE4lWJY47IwbG1Jk2g6WHdakT0RgEGI1UuRpq+lyREuaLR4RVGsL+tCBtd6CA56Xld7
tSHKUaIMXSEagFjVeKG2bmxstlgJqV3yOXgqVDPaB3p5kVZZAjpLQG62dL0Kw+dEjrrgnpPoz6NH
rYFqlZNOqKeQPTw82+eu6PKzImP/bAFzEUuImARLFOug6/uNh7L8Key7YsesuF7S+rDcAPXQopNA
Dz2l+velBQoB/L7DDWWQWmH71fykCBo3T9Ofcr4XIqiliyYvMhd8HJGWRgqEkMpiPynBo0kv9Ic1
yL84hMv3Tpqwrf0xeCnDnVfwaYy2NRLZnkz/vCipB3nYSO2lxT2w8/0igkFWzKjAGAHElFcHpEne
ZBADreEYWUk946JYkg0SD9+dMAjgGdXB1Se/1wkVY18YvfcgDI3cIkzsQukILg+m4UxWZrYax4lo
ihZAnz2pO+BOmHJsQL9KLLMN0+FyNVr5CJ3X009xlO5E2o6rXOn+chTOBsRKoJf0EXyiUX8Qug8f
OpLePvfpJKFWXQ8RzZm4hZohpB8+YhBCrTgO4zILau+xDsofahxZPww/+1l1Ppy7Dhw+UBT7KO3O
PmpIvVblAJtjCFSEkE7+q64kqE8reCOzul17HCNBgRN9WqU9HzAuyTRV6Oj870sBsOQQFYa66rMI
Grqv/5xMWTzKQeo7oYNsyHGgbhXeGzJAFYuLWnsYRCp3eWiNl5K2jEu9SRRPDTrji3r3Uz+PjVNT
EVMi0OUp8rGbDbLAtJsWC39QyuIcVJrLW6quVMRGdpgzvGkPOpr/Jf9bMFsOh3BEtxBkp6WjivFU
RtE3CFpEr3TOY15r31Qj7r+og++l4u+lpEMhjMLe1AmUQ8b8+/RtYhDoWTmjV6rkpbCU5GwaRM5F
3lQ9Yz99HmQUHHpE7K7JVd8dNA1mEA0jxxjqC9qV9cjpdal3HC0npifrIEFmB+4X+Q5Wc5Q70FUL
8eAPW/y1KsYliv40zfHKE97DnRL9QrqwgasyA+Y51KqN/GU7Hrq8rrGJQATXrWnasHTmOVZiHmEF
BgvNYV5eWkS7+MW49Atncif6CJx5w3zLnDba2iYNurHWtn3Wj2tRbLVwahGWZm+Bk5xkYHAFisZF
cL426/JZeMPPpBhV1+ZO2EsPA0w/ErFZ9NESNlD3+Ocr478o+C0LEZ4N9VTXuD4+6EaITgOw3JJ0
pVu7soItpQ+0J8baX8dqQdQWE0A3I4xsJ3JjFwSQu+sah05NwOBSVUznMH9rzePDuPP+8uwee24z
antRaYWbA3BcRmOLSV0jY7tT6Ql6VOsQnjI8DQxZGwClB+Hb8RVfH9OMkuJmnLRvephMoNhqY19J
aGR//qONT8fWWSSjShVNBx/Zp0sNO9CYypDoNgcRxJrSqD+EHni/bvTbdR0If4clKjrZHpI2uw9u
QyfBrlbWA24ddZUGoK6KilQV0hdCt2kKA3Yjk227z2q6BfRfMgffKdcyfMmo41oy1Tw+TUa875q6
XlhrLa6iXT+IH3I+0sRMdy89IAZ4di39gnpI+4NC727PCLXclV1XQg+x6u04emRoV6qG4p5UBCfw
SeBQg+0Y293NMTgqh92b3rlYn9VXBY0fKkgmIYA62i/aQXdRxm93K/MnzcL8IQ0N/4f+4boxOo7s
o51lSzMKmYtYpGWrgq3x/kgIM8ScPRp4gnh7MhWUuH3EyM0VHHfZw9RO2mLkfnEdpQtvvUYNLiC+
oPyJwSFWkYU4j0ztDUeJZiPzPudej7F/dh2VSVVFG9V2pkPXAZp3SsHGz8k6YK6JofAuEgLO6ax7
+jc0CB17JTygvXfZb1XK3IWA8f3+XR9pzrYq6Mam1pyjXqnCJbQbJt8s6PNJWvliqHi3w3x40xz2
X9T4TLMc8bH/FzmwKzg4QKWubyWclec2b6BtaRhO799meeEaod9eS6dHTKDYxlohEnFnFqm5NpFI
u1lHBA9jqukb6FlZqYe6zAG6J7vE6s2zz7Z88acDSl5o07gq0djmV2YaPnywap1HhN8wvht2/lR0
r5FqMU3Vv/gj/0tHHfOJxsBOMxhmy4+epc4zzayIdTy7hZy2QZz0OzM030Yjf+fi+Of+sOT4EObd
sKIJox580xv2PGqhNQk+2C9u9rkF8fubbtOX0ObJumFijfkgLzIlZwerpLWitGSZ4li3NwTmPoxl
T2BgkATnUe3BuVvmvy+GT2tlmBhPD8RlQGxaVmEAatq6aLpevSKk6vYlZvklNqDqNdQNJqOTQ4DW
ofElocQN2nIzyqynidi8gtCgR+bTAFo8pTybinivGHs9NA7289KpkotzM0C0vHLizzempgnIXlOz
qhtuGWAvyxxqD4dx54ls5v4c5hntUOW15Iy+8yMbjLlem8hiinZZZHZD1Jpi3uJoePXDRj102BC/
uPHves/f3070d/jfUElJnhjWh45P5A0zDKGolym2w42tMKoqqlnOjz5h1UaMxwUCho0xpd1D1A0j
l3HNc5IsYpwbJrwMhsvtkJL94pED4jtWAtYJuEA4f6X4vcK8UySuVmjJqcwGEts6C0MGpVytpg9f
XBvzLvXbH2NhkOQ6tVSN29K2P/4xYZknpQaVWGpVt+szDt6D/lpGob9K4swvt2Bx+u3olIkrrHjE
QtUlb2JGLDca0J58QBwVg+ajb0kwEU/49HuMb0ZF+f7Tr4xDgmnlb8WGGBsVIJehdDAcO9SU5YcU
/OBinretOGa2bp2HzwbgtHeMAcMCe5xxbkNm+UZcXK30DNdy2quIR2mhz18GZTPtZeKZ8ERVHqNG
RGJ0jV7NQZq0BUFcbLPUVBYMGwYmcIlK36yeCIf1nG+6MROBJoNoNbPdT0yh9vdiIwcfki1UUoK/
aBM7n563vM1sfBjUECjPZsbfS7sA7HbUWgxu8zZ/RkqVbhSrq9cGT2YeBFl/FI3T4YTv3lq16tCq
DtPx/hLkASiQ4NZp10G71tX82lbXzr+q4sJyCEgWl/5cyn3tXyxxdsTZB/ZzrU1YhVxWASQ8A353
OWPr9s7WDL4rgQI3WIqZfFZVfwO2OXipAz4iiE2UZ4q88t/+3pUtlt2s6FdRib5zXqZ40INH2cxL
uy/LeIzTJ1bH+S598pV/FxWr5z3V8nmonkv5nCUvrFw+p+MLK0peKgVPPQTs10x5YUFyXChV2vVE
89J8ciAM3pwg3xKh7HxLU5wxAFXeTJkEG5AQzVP75aNJUz+Pd5B0YLbCaaVRtX40DHNuQ0Ma46kW
JuaaPf0zGC4kGfTpYXD2Om+SPPDaEIkUcpQ/TuQb18daOZIKbRyIua+KUz3Na3BOZnZGfsaS9tnL
zl2GTeVi2wAsLqwJQJFzKZxLmV8r5BXTdbivabra3ryK8uZ5fAxw4G8NX4ubj2RvnfCePJnwQ6GJ
p091w9lJi/2jAtODxB+z3PkU+Rc/j/FeG2KbazuFomGvzpD1vdLRwtqxJmIS7ovWJMtLDiw7OcTy
0BBOKA9meayCo+8dC3VeOqGI2UlkJxDMIwRlQD7JmUWIi5acW/Ncb3v94MSX0jyP3cWK6Vhd+u6S
mfOKkysrTK5Rf82teQX9NbWusXVt0hvLHG5VepPDvMhVb7S1NtwS56YONzN/iJxbI+b+OTGRcatT
B872JXYbQtlt4t5iJeqI4zXYkCzV32qFH980RgeQRat+i7P/QZ0ejOxBvy+RPbA8C2L2g23duMpw
iQAxktZNxrekn5dKl/K+MuP6z0qMqxNe7eZq3V+D5qKHV6W+SJ0k6gv9rTS8xM05Di9hc2b5DVqk
cytPTXvitWhPdTwvQBBMoMz+KO8rgYXtHChhWHF1CKtDEB6QT2f9vs/oxu0dImmjLyyFn3XymLJx
7goKFCRFjjXrAf5j8pP6MKurQGIJ0oL8Mchje901ar8egAc8jmNbnb3a4c9JjEdcrMRfz36Rqm9b
Ag9le9YZOAoa/4f7j+4vBM/qJ8kQYzQcc/U/jJ3XctxYtm1/paPe0QfenDjdD5kwaWlEI0ovCIkt
wXu78Tf3W+6P3QFI3ackVkg3YlYGKVKqJBOJvfdac40Jp2/YQVvcS/m43MeO3d1Iw+A3CgN+MXX8
XQ6xFHAlbZu4a/emktnv05ZDFu/MxN8AGOufWwURaKK3zQPmp+Tb98sYLGKzO0VM7fgZgTk73apH
6lU8lOBhbpNRj4Je7cydqF4WesA3rdbkd4BHYC9kr6be5O+HuWuPXfGbhtrbzrbFPC5TIqbGJJzG
WfLHX2vc2XSlkqjaG4vxSMncYWRg8fUVw51MWJhkmmv20jZwN8qbuBw7vFzkawrSn+diflBN48k2
jOwezEpicFLUssHT68EgYwee9Ewwzi1wgBw8/W/Wprcj9jxzBgkVJrk5lL2xOlGIKKuhmKHLDvEQ
9EvLKtmqT3mo9J6u17S1i9q8IxuU0B4nejaYZAT/yN7RGoseW91Y+uXMOc9S4Yf0WXtq1gS7X+9T
1LcLKMdUzIiABZlQpWH54683tRZBrx/Ibi+IrqlMYhOMyI4OgwyvFR6qdSMG3JiYVrxJphXM4KDY
Z2umEUxMyS+NF6Mp2mBSBh3K6UjO31RcUofJRlWEHwCm3vYVVYlfP+ttp//j7ooeK15F02C0jYtC
/fFZ16LOC8inbKRDlSqMLscP9Cbih7DVPOqixQE8fcye2JY9xrzp9nSK9iJZ9xGOtjA0/JkKzj2G
lyqw5fw4sbunbgft1QEChfE5vv3fhxy3/d6yXhzrJRteaIdI1ssSvTTDixK9aJuIb4JcucEr30v5
e1N/Hpb3Wvts66tC/dni4/AJxeLJOeXxfSqeuvwpF0/wRy39EXUda+9jHD2m0aO9PDBJY5QP1ibb
AqayKp3eafp9l70z9PtKI9gERm1dFcTlJqb9kAmJlIMq/JKaSflEZN2h5Yhxh9uP6sfQ0wBmjOw3
29y3zAKu8fW8rsgcOxlm/GmqgUJEtHStVuxTuQ0Pg0p+gG0QjNhpeX0tCdzYYw6f8HScyw6cu9mI
wKBQeK4KS1xKWzq0TOLuC7IY/Gxig/Lr6+TtjA1Pjx2izhykRe7NzyfGBR6aY8eA22PsJU+kf5Gt
PbUpHr5w8vROY6YQd8w1pL0Ep1C+UUfKUGmnUouyxUc5GUh7CLGyVrqJBR1W5sExbOzHs/qbK/qt
95Zn6qyTIeyfOC9s79M/rR5xQez13BLwEYt1rWsYI3QoLlPXMFrQNHqb72i5FH6r9CpsDhKku3wE
4jcSRrKo60LKKMVaqVDcvh4B38S65LWOsK6Krq5ndhuG6DAyRREXiuwV08xyWmga72VDgN+VdtjP
7Gc8ldjolVCh5p9q7iioiahS4pCFaZS+FWPe+s1L9Bc3II25XUqR2D10/HI/vpXlAvcPfexyj7F8
PA9Vau8cq6e1Ke+KRHtNKcv7cMkY0h89I+SntXP42b9+Eubb05qqsbqwFYX88HYWK4dpYedKsRI1
Y19WSa0lou7QG+0am1pHJ8I96MRivsPIKwVww03fYtTzqe2j11iZ23+Bmjx15I9eOpngiQnvH0Zo
Yk/UXv9cEbp6z8Bpc7s6GXe8keTzvHYcBBX/B3K1GNPsXRay2qt1fKhxJy7gzOobJxqyU10AtxOr
f7GvB0IliUnKcprdtMGIy03qo2338p2Wa86j1NQ4p5heBZOWho+WRYWh05zquH1Vl/vUG8Jd2pfM
lVnhuB8gwx1YpNJDRKCoG86adbvEEu3iunm2mHlXilheI2YxzSbKO+Z3rpNM007IRXNg2MV5Zzam
YFKSyPpfvyBMbfOy/3iHVw2KEkAhKQpYb/oKxNHgh1iyGvY5AzNL5FxtvXGu20e1PtybGueHVfkI
K+WYhqvmftWQH5f+ODqH2Tlw7fS+qhykftWkBU4YCG0Vm1hCUwhs5PzITHw9AeBl0mRvcTIQOMBp
OH+Y6/M3ydFZ007GpoyU+/EEogUl4VFTVhkKRo8j7eTJOayDjsoBhf0hGg52iFs7CEkJ1YJFI4U5
MLtA7wJpCSorcJZgYVyH/mdyAHhFPzd5LUcSHw5TfUR9fAyN4zIf2+RkG2SQnMzmpDencTlxTi/s
VRkaznF+TohXHs5TdMm1M2Jm8Zua5aLVq6rlUiwXCzzrskoUVwSfNAWH/5uXcNuY/fQK2vhD2AJx
Y1sLZT++scsurWtBDA34mm6+daC/3jTKKWYyDr4DWISUCYJ7rOsQKCr7azdqdNnoYcZhkl0MxapO
qZkT1B31yUMa/kuPG5ZnqGQ0NvhIynNxjlSLHVWYncwq+SAxgP9gEgTuxlYvv1uEobkNoayHhq3d
fX0BQVLuzF59D/Ciuasqq7kTndMc4gSLtpVPzV0U6feyIMtLdxZmUu3BJLm9e03TerntE0m+o1oe
4yao9Q/QKHK3LnMmmgoOtkuCh8vFFUoHmB8W1jYRBZl+sMr+SZU0OLlqal1Tq7dgxOqmX7QOIEeg
MQD3jU+pOYV7eul4SmsNR8Na5lfgeu2onfT3I1kXYb44d2nRQplZ3eMV3Aw3n0v2MfxvaI2r5UG/
z+UhKeCnlFLQhSS6m31mEUrgdDAaAS52iar5kEwAl49tT3VvrO6UQnruF7N4Tez6FfQR+HA15Ffy
uz28/LZLSH1GpiyvGtgAWOR+vBYgaEt6USj0VtloyUGUkl9/ULiJNAeq89hxeiKE2aYlR1usCsWx
to5Q7Oz0BGtt7k5LdyrDU6ecSGRryvM4nbuS8gFAEzdPL8tE5/mCaiLO08uoXuxuVRNdF/WC6uY6
RKtaZoc3jQ03s1Vik7amzF2t8Kpuj05IZvK1qG9s+SphcoF/Wt+k0hV19U2iMDN5M9U3tXRF7aZe
uqKRM7RJsrDX8T2bJuWKhHJV4ysDpnp8xeCjtetjrl/C7ZGhA4RHjFGR2rzHLlF/EFYq7xunq+4L
kr93mSzSh0pQW+smod4tRv2+1gB5n0tc3vVliC5OfbH4ACcExCXnwptesi/OJrW4ypvmaX3Hj9Oq
fuLgvKozr3N2w7tqTQc2r4V57bObdCK34iYzr2V2k5jXyISruuqe8UrbuJqbpPSmC11r2ivjVTWu
y3idNwnjqlks2dch/67ZuqAmvxLE2FsXeFEqyKhqVVxdRHhGU3jOlVVhe7bbs5WcDSJLjJPG6Z1D
+yYsOgupf9Ixow2vHY3hSOJx8p6mBtq2oIeFey6ojuFQExHCaq0FuhbQ4/rdErWePH+8weHxZJmz
GEDn8PQzb2SWl9FI1YEjtYnvCvbSEcu3fEnJpd4U03YnqR3awgrSWEXEbFSsmsNgCckFDCotiKdV
kJIkYElJkIFSl1eZvd+Wvmh8DHGSa2q+rvmguL+pywNOuvICoDwQS2CZQZMcDHo89aFIDiXpDgbN
vkMSMzi6Kq6/i34rAqrVG0czPgHTKPXU8adFIkVGbYBTlsoR1fg2+mPWH5P+GDmHOD8m/DhMDsN9
7Q+1chCsqPlhCgMkwiBnZdOCiB+kWhXGAUx41Mm+gY+x98HgJ16W+cjgB+HH0nzYF980dAFaWAv5
iRaFcr09OY+EUMX2bw+PbOj+4oVjr2noHHstfAHr3epPe+1GMUddIoGeHFi8+XsBrFTdj+SCRHjM
V2mNG2FdUNxkYrrIJXcw4lYaEaDhYUmZSJbqPFF4FJqRontz52n6KmOTxcZM9zLJKzZVkoeAEyBi
rwfuDZJnEakleUhsag2vN9iGe6OxaubT3sOfOfbexOAHA94kQ1E2KL2Yni/cedtNEw+aJWKfjubu
u8bERWDc8dipzr6RaW+QArVXcN5sioh0i1bRKpFq187cXl7VbqolV2cvmHmlxJc8APNoaTy8tTP1
EiIoJ49AW6qJSNgeqTQ1f0iskO11mxQmQxImOr117M/2EKUwlGyKbA9QFtI2KQrjSbse5LRHgMlc
r1JTb2QqNfVE6jmOazluBTpAuIXugmHVBD0sN6/cJF2VhmwZ9kwNFaB211hXrGP7HHuO2OMzCQ9Y
uxSLhpsrInfJXb1x8bkyVZwS9qa4EIxJmVEBw+MhjTyiWdGyibkV0Xnlc8ZsfEfBxlM70JaeJjwO
TDmvoOBX5EUGYbqrAFWtrCpeMl5uY1WzqVy8ziC3zBsMr+tX9YsH2Y4YFmWToBEFnifBN+YmiQeX
N9JWKbPL1hcrLh6nvnTHEu6DyywkMTO2Thsbv/v6uHIUsMOr+9LCKuISTe2wXc/csHbTcVUnuw2p
6saqSuJLXJaulXlI8IJO6+OEVK+dvGF7nHkdVZ4JEQ88q1XtJuqI+NsE1UTbg7KMUr4TlrbiQdQ2
FU9XPMfylNGz4LyPnqywgwJF4031qmHTknq245IpwZh2qbu57urCVYXb927buxn7N15XXt0Q4Mde
OVKGggg0yHsszb++g/9FxZYxVwZcHAicOrWvn4oX8tgR6BCuFa/SutVrcIrbg8jJOa1yRj6rCRPG
LNRnucYLizlPOTdN+gEb0+QSLqq5EwszziYab6QFk2iapS/CceD4kIx9zBPmFUnRalVN8XFOApGu
1tT6qpDvh3xhB+Bk58LA+Ln9UcenO4usg71IYodmgk2epsT8rGUn9oOYZ2PXc/jKw/S5UibjTFj1
nx8SxS35patLo+xGdWL7o9O5Xfro1PaS/WgPRbPLx5ZLF1q3S5zJwejq4qnFgfKb3+vm7PlpYTRV
eD7MHNDHpS334/11NtUwk9uF6lxjc3tdm+CV1YkjBlo0O8dCOS4Oy+IqlstvikibccAirmLFRCyX
Yb4+slwi3XaHG9ZMafy+YDINnlg+CybSyWPdFkzWzDRbl02Wy3j+vlyOoc9y2W/6tlyyYlacu5LD
MB+0el0rUW4cUlQfo23FDKPva+XKoCT5IymFD+MeSrAVX7aHSoJfEnrNwDCzLaTbAQD19ddXqfX2
JKxRwqL+jQuVEskGFvnTapWZCXjSBiJRXq5eYkqqlw7yykXYdyPz1yDWa/GStAvcFWsMIkJASQyy
l/P2MLQ5bZA0m3ACy/ahtZMJhAbzxl2u6p96VdnXhE24+lLhHKPFQ9MToCjvh3/F+Ypj/s8fbX/e
tm24rwjs8bYvlLX+dVYFIZZp4ndOSdbbQK6kPS3KueRlg04kcBO9OAQB7Yt0fnai9LXqjNRbUszu
w6SS3JgsdBuMyT5FEAJpQZt3o8pwWpbK5ZNaSvp5GAt4+m1ZPskgAa72q9lRlqkaJ/soN4QwD6J4
nfvwMlKHf2oZ9dtobXXJbK/kLNbBSVRsFL36pHRqc+90ZfvVkBt5l+mM7GUGGVkMWnde3Rf1469f
urckMQoXJjVq2XQsRcXQ+OMbIc+tvBwblSwYBpICucjIKUuL/kGhVVHiPDwQQGY/mFaKVbhfkgeq
mITVTUlxMJgmP6UNo4+ZSjpmS4XoIxDyc2fCO4t7gpUZNFJu4+iDQ2wp5HlxU4uxv3CAjK7xwp2n
rpz4RZ4mpsxicu+bXun3oQJJe5QhDAPWN29taAsn7KGcvJ0xe4rs/HX9b+SsvqdhYN1mBjiUumRP
PsgOaRSjflKNWt5ZHF3rQu7OsvlJWTN18t4miS/iNV9iQTKliLQPkSH9CyxQ/5mm2N1USK9xaizv
qoy/qw91dke2g/Q7WNHb9wquSBOTt2ZS9GVu6MdfeKUsvd3jaWJtBBgVWvlH0IkJo+SRW7KEGVpL
u19r3g9jWWNGXrobfL5OEGslu5g8j16K2VF2vteaKY1U4IjH2IytQAZdfVc44knRYRcYkUKYOgPJ
8c2QN/FNnTfWb4on5puzhc0spKJwcsDboDJJ9uMPopQ5APLMKvf1rOiPxEMu2tfEMYqHVCNXySqT
7Fon0t1QvTLqkl22B1XhRSDvWjmYkz3eNf3XbC6ZH+6M6zwrBPwAEQhpSLTCyI/OpLrWGugDKodZ
aYwNVpXIbq71ZPkscEHhBm6zv5GqfCDnS35kQWKECQLEZzHcxTbWZSUntGcBf/6QFkSOcIvg5J73
X7GMTH431opXi1i9KTryYTT5m1FOa2yGeCYmCgorSR7B6QVVJR66Irv00lidYjWZn0mm9rDHWE/F
lH2QDOku6aLxcRviHsOvhDF2v+vVvaVy4DSkV2DpILhpiL7pKNmRHklk9e2V1gOuammrnE0JwFfO
Le2qovWF7o8SxkB/lnxRBIvkayRl9oT2rbIYVsoOBSh5TtzeYgdZdoA7VGQH4A9IpYXQHrgtkSgd
d3h/Dpp1sBeatAczPVrWIWLCxDqE6VGyDii2yXA/pvaBIYLZzW0mGQ6lfajJG5a5ndOnOzCTgqsX
WR0Yv4PTHTAVSd3BcoIhPzhOIG1S1SAOg3FcxcTysGmMGS/lyOWrpk9bFXW9DwhKRH7PQQNKszc2
gkDLWXbgtvdPcZQVl6Wr3WoMmk1lFSCgrA3/lul326MJ233x62yYd3FikH1q692/xMEi0+zX91gK
SLwVftht0DmATGZiQ2eJVPSfyFKVFgkpEg58uuaqy1cNJrm8ymquFG+c5hrKa9kG7FakXKncZJvq
EbuxXwD8agnmvtbttaFIk58ousbXvr2O7VVQr4mvc7sWbiTAu/E1ZhJnuKQ0I4BEDBfBx/mqHOYc
AxBkFIkz3C5Rf5dc40A+U6pG6biWqpEoTt+q1YxGmGyEtoL1RBcyP1KoVojxXgvWXbFqKA4UrKVw
rVb3ExSsoLZIZQ1KC7P3QU4OeXOw54M5HxZj1RQf55ot81Gdj/ImpzlZxtHisTkZzam2wSnQqThl
VIs3pcMZscPJOf9epP48Rpc+upj1qja6gO+ul0u5ybYvmKfNdbRh1VxcVfsyUjcqrn1xbYtrQ9Go
uFbTtSyu2eQlRJVM12S65gXxB9eYWjPJh+PVHingXh0mciBS8mZI9EvHCMSlyqdHW7soMdaOSztc
In197IlJ5+N8lWLxtC+adZ7E2eA3Lc7YuGhqjP+u1FOmR9TrKdZTpiddl3p9FB6p1H8r1k+MfBHu
9e9i/fLvSv2fi/X/qdR3U6CRbr8V66nUFzCdtkp9xrrc/KdS/61YT6VeIaut/l6sN/+qWN8uJyAX
VOqRRGSGttbrqdRTvUu3ej2luyb6oVi/UNWzL8amZAGTdlXsCxr4tYtA/tzxW+dXjl282GgjRNvb
/q/fY5vl+ue3mMU0s8NsMw2Zn+FtsHSLHq5avW+KOCPrxlIfysKJd/FcW2cyRtIbuoON12Vxzb1n
JgJQhTswrCnkOPn1W1qVGgmGNUk7GvPDBHzNGNfn/LZ0OOhiOY18prINrrgq9zvDdG5FTGBTX0Ut
vhjuyJFDADPgAv1sSTMHfkIYrw6WnzoLKdQu0ejLEg5neawq1yyk+HmxHKh+UBx+M0vC1vvt7QaS
N2PppFbj9LF/2tNRQG+btO9I4hjdbxKgCUy3jLyFsaiXiJml1gtnT2q9DvaKoOe2ysp8ZxOD6xPA
XOHbuh/qPmcKS/IZlUUhEBmy60rmQ4OkDMohYFACCSVo2T8qgbopdYJ5CHI8h0pQOoHNYrOpdQJj
CCIG+JwAX36mBoUaMF+39nc9u8QYE0DEQVEVxHHAHEkaBzhn8zhoTH/h3g9CZ/GTfhW9ZmVTE/lM
HUWylwMLYTcpexVUjk0hB0kbouCqgvy8bhVzSohQaENi8pZprfWRWBBE7iiqHI8kDYz0Y+r3iEFp
4lFrv079RxgzxKNpDGapvuL4ImMCIZiyYMiCuQ3GTX3LVGbQYjoRqwYRdNsj3gLFCFLC6I2gEMFs
BJlYP0j+rWg1H5AsFmjNKqUJRBosTQD/CcE0HW0f9TZpYL5Q/Ilj++BXla8NvhavYhigsTyUKl6M
ai8cPKlalb4nwrR3KNSuagnL7V0Sn0H8dI2rjC7nc7SYq8hHQWHrpcDzyKUVHpleaAy9eVPfQmH0
YTXNhM3rPsh5SfdjYxWmmyjimBfEZZBEQcrFsqkZgrIMIO0Mm9oywKg4capTAjEEjhLMZSApwcJl
oAb6EBBsaW8SKqernVUGyNkkESLN/4IrZFNpUh72a5OoNp+26E0a+RM7hMJPe59Z1hpipOklppdx
lQyrkk04hizb5VHi3E6JkhE8QTbuqnl0dXlVTv616bZQGzcRQJW0XqJ50uSBM88db0h91KWcclc1
ky+phDL6juqrjm+pvuz4MxeJ449cJ1wSbTBwbXC1EALG7SGAxEw8DnfKqg10I2jFd9UiQHjeJyPI
uXy4cMSqeJPEKFcTOHOgEnrdBDJAjDQQTTByjaTMfgSDDeXd505r48CzfXPAkeaXFTRD0Pqr5NiH
MYmkwaMuE9Wew6wfl0m6CpY/7UkkdasYT/z1HfsvNkXsttcZJBmQm4qj4cfzQ2+NEtHEHVDdCKt3
0kMHCRdMhzYDKC+lrLwuAJ2DWkoNep+S/JByv8ihR3qgjyVaNk6Q2HEE1OweKQV2I4JZR/bO5/99
6NdPMdABh8AVGWhh8pBXivVRyTCMVRLJmv00OPdM3X6ZavsaGU9O/hyKZyt/TqP38aamf6+ZcD5X
dRNxnkFRvWQV8cEfiPXWlJdx/tBvaucPEYVdB5JWV91YY9U+dIZz9+vfm/amNUCjGqehbnFz1zh6
/VS6SkUxS63AJkk8x8mC5nWpY/63szxDMjdds2+yy/bHCfWHbx/RIpq7HT6Wd4taDXu74yRkTNFz
0zXhdVQJhsyJi33RV5d/byZgHwxJ38eSRfXOLtvjzFtEaBZ001y8S1v9vMxRfLPFVRnxEDGJ6pZA
D09dFFve0PX2zjClD3amDneDk5YPWr4Cs5ff1C7+gtRmK9aaEASEBQoHu+sfLyGnDaM8lSwCutU4
gdGtsDXRwikwDfMpWT/b/kiFswn9AGX6KY6ZnTpV+skuVpFLm6jHcc38PVr90cxXWc6hHA4RAyzD
IWNQy1hlESkcHy3gP/WxNo++xg42IUZ+lb2czOW02CdQAVN+RkN+HoezrK1yokvTXKzoUjWrBq6P
5tI5q/LymszXtLx2xMXUfjRfw+kqmauy/CbZFDGCPN6E2Y2dtTGp5ZbE8MysgqPFruQy8CTV5zA6
R/GqXD8N42kaT1ZxcgqOqscB0zds1MTV8qPdHzlXmw4s+1UVkLFmFTO3trHK5MeLj9K8qjKPSnIq
zGMBTWLTnJ9J0x75Ae3TNJwVNoUDY9KraszZDWP4F325yM0phYp3KUqIeRcUz1eUlFdpDaD9zenq
L9hMNsBQEIXsdKCLvMn+UUQ5hXVOrDzzyHQXRiljc1fot3E4Se5Y1drD3EkV7mHGV9g6Ppv0Qxc7
We5C5jLfVfD9tYjE8lytu4Ap7545RIYzJ2Dm3ox193aI1FNpWN0js+b9Yydxy9e6/sZcSu70CY1C
vLqHylqq93aT++mgf+nb5LkyneiRAb2WYIB1rjfsGXFNvlTFOH4u6UMIE1bZjPVpnX6huBY1yucs
746GzmLQT2pzVzOfuV/GVsKf0xS7RJpLNzP09pG3qcl5ZXqurP6JmDBQKCrz/Iyp41+MGxMKqtbf
LEZZ75NyMT7ZYXUTa8/Awpw1qnM4NXl0r9qTFVgqZ+mh1Iw7UUiT2yrJ+6xsrSveSFqqLRbqWgLV
ZFVnwXgMpoVJfm5j9US+kUnwXwH9UFQY9urY/KhKuIAiod0KeVTOQyzPd9tD2pBAWDOV7Nl6KD9g
e01uh7Y8x0LID12jvOf3M53EWACnSQx65J1yoWb5MJtCPlV1B7LWtPWdwq2LfkW7tsiG4qRNTApF
Q9I+tF9HAXjYhrd3tz1IIgpP2j6dmmU/hPpyZphZf1+bZ04O+kvVh/VJGLNNwyZKPopKfi/XRX7T
x/Mtc5k1t9RJ9lRKScS7M6Yjj+29zXj4fRQy7RxmDQi2OBziPbsLlUAWdarKmyI0K5wZWBRrvTJf
qPt9USStfJ0rcSJRIwIRbVwdG7fErxcDQOFv9vps8+kNYY6GoAu5+sdb4NSQ52oIbIGjLN22Zjz6
RLwD5DKU6YPNICqhzTCKs1FhYHLOmeSwmLtWxtOQ3rW1DUmvJeNa0SsPGjEYy16B9CcIhoqT+LNm
d9FdnUbqPqIafdsNFjGDJZzkVga6axjWxVS1+YMxaeYOaOuublgcY4teJumG/bvIkj46zJix4+Dk
mqpFT/qn8SXExblfTAY1JRI6MqW70c2e261Ws6+sWu1ghIXyri3Ch6VPtfeDKg6FVMqviv3Zli1m
ru1FEMLMQ1814lLkpkX4t1ocU4VQGJElT7im4ycnuu+TIueERdC0mqV7c27LW2egWVeSALofzYF5
FsOcrnIyFxfIPntdLb6QPTk/dkXSBEbGLR5GRXXQbSm6U7iedmB5QaPpWIiZlT1rQ728Vnr1cexB
FIMS6NnlxVTahq4L2tX76sZjvR8kGlv7NC/JEIKpPtTio5lMFc11CmkzXUc6bttauj2Yiprusolm
yu8ulZ+vFOY9MDfhBYGFYL3x+vOPD/XktMMeF25zEKH0rI/T13iBmkzq+nBNkruKHKcgc8xpXw/A
oH79BN6OSYBhYM/CU+Bi5Z7907E0ypKoU5gH2WtJSO88Mk691WBs67uQiR1a4qUBQCCt2ZY2vANt
a3KTgTMyLMPGndTIHUl7HmkNevbwoejx4eUQrnS22VP0Cki5AKQs6ncDUe/bM/+v1/m/oy/V3bcy
QvfP/+Hz16oWbRLF/U+f/vP64D/+z/o3/vMdP37/Pw/eO++X33BNXtuqq772P3/XD/8q/9/vz8v9
1H/64ROv7JNe3A9fgPp+6Ya8354BP8H6nf+/X/zbl+1feRT1l3/88cpEfb/+axGzs398/9KaPrbB
7//rz//+9y/efCr4e9dPkfjUVm23/N//E735e18+df0//lDVv2O3p07N/p7oNVbnP/42fVm/oph/
h2LBkr0u2g6hbHylrNo+/scfuv13xvBMg7lUCty49dn8dtWwfcn4u6VjY8LFzxAlTj37j38/vx9e
wf99Rf9GCvZdBfKy+8cfXPM/NWJIWwB9alIq4iPofT/3L6K0g6JfWoC4x2zeCZK7znJuvOCiwlTX
3JaTToBODJXWFj2NdViOEJf8HAOrVGWzn9RsNlKcnTrwzp1sFrU7Dit73rbv5CqkFC8P9l6+aUqF
Ex41hdKKdmBE5H3eEO64mKm60yPsIABrPLsaSQ4UBhASs8+9qu8Nt+EbFOpEip7B/LYIFwNBuwOk
kzK7WXY7J4cGmuZWSphhQwBDIWKyoFQGAdmd7ytDAf8Yx7g8V1YljTfXUHYKvfsjpOzGGKTnGgQW
a7svJXHjxY7+MekAMIZUj3YjUHO3UNTZdYgqd8uMPOVEGh+S+SnUB5dspcgbNedJ5uCR4vtRstBw
l6bezTOY+BjABybUhBndkuyPWgE8z7rpyrAGMYAkH5PJgiAHeEKL5L3oPlPUI1MoBObZS1ArW2Gd
Kup4GORYxJb7ltyAy0T+aaU78NdVOfbIRDZ2Iis/5Mt0YHziS95Pj9pEfaMSwyeLjCL2ewJDybAj
U+ML4ZwVc2FxvM/6TwXDRADcnK+hwilNdqCoVeLIATVxM1UOgNI6OyuKCDiah9QFavNhMV9zLQ29
sIg5QxollMSaPFtebVGe5dCGmqAkOXF7zsowPCk1vdqmKhmFs8pdBtAQe85wX+cJZSNzBk8eG3t8
FhCoeus429YxmRJy7aq23mc22dFDWewWjO37SIsG3PZgdsl+h4UychQtw93SOJeIpi7bWMbLo4jM
dLVawp2z9kIzI2dSavpcttpX6OI27aL4qc/VFyX8AD6bayp/TbWe6VBZ7r3atj0RcvM1drYscWjo
A/qns28OUu+O+LMahUU07WVy7Cbz2ZGmp0Ry7vo6e0wbelFiZmta0KmxZu0jacIzuduY1Utw3iqE
kF2malvkE/4rTLAsv9qOVAsCCVVxnlvCa/v5fVLa47EcHUi28Rd82pm73HKfT/xwLNRdqNnETSgr
aIOqFa3Cp1rP8ktLrN6OugvpdsPnlPmGuMNHtsai4ZJSad01Ngmcmh4Ic7xm+gdVhqancJap5crY
S/NqdCsJ7DBwjWU9Mw2ZSRMtUt7nTKh4JZOCe2Ez2KG0VkGOEqX0EbPKPH2GPH/H5tl0lRTLUw95
pFBJnY6bKKCd7ITNck67aiGCQW7JCmyeS2MuaOMw8TJbtOIYvXTbZpZpTyWqm8yMRCmqKA9WbO2V
YtR3XV+TLlrglK4X+0ueSXTGQ8xhDrnRmpOpbmQsk5tzvqUH5jj7xTE/G072EBJf55uyDAy1Mca9
LYjc6+x6P05OvDdFzDCw44JxeNbLMjv23XpKN1Rv6tpyV2L46WcCUePUK5cJ3giJt/s8E1wYnY2z
yY6fSa+hXVqWn3Ip/zBFdrqSTxIq7BZz/wX4g/h9veGQB4OX3NJvSb1IgZcXVJXxQMdEirlGogCj
jPktr5f3vGBsW4CddDkWJ2WGHyZFe01I0kFL3cVoKWem4ILs3B1HZtrLCRJK2ZTVfmCDu1PqndIo
xPgtpfP/mDuP3ciVLV0/UVzQBskpyXRKKeXthJBKVUEX9P7p+8tGTxroxsWd3ck+G4VTtVWZZMRa
v+XpZPGZ1vnkZN2XnRBIbePB25m0T3YWgYtk3VVRN5dYiQs44VnIV/JIzsVoRcsk8ihLzDb0/Sae
a3X0jexjpdKVcOGaJD5N84mlNr5NnIUJkn78Zg1VYHRLGyVCj6nwdtP6MHjJeltMr0UG2NaKAW2Y
/0PPQB5mfeAi2Gp/s9HcdZX34Brlp5eKUwASdUsK4imdVjvK+pLPaUIw65ISFTk+abhOlr5SNpaH
OkiuVpGi3D2O5JpG7sJsZBemiOqJWPdpeVEjZ8A451XYwJGHoGptKS5LHpAAk1lB2AnKEnULen8N
78y6Jdoq8W4CzpLYFCIn3XzrA2E6JYUyKj3h8cD+SSj/ICOTfAjI3kFCebgkxnl6Jp6t9v8G2xzO
lvs7iv7umjQZ9l5/2cYbYbldiLatxb1VAt9Ol2bAe6CTuosElqNwzZaQIfF8laUcaONyQJ2zx8Ju
M3C9iNflw5fjRigGb/Wqyofa4lywXaXDwLU+CjIiYh+NIgbDOhSzV5AJ6j8uQ31q10myoVd1rEkH
Khf5vDYEe7W+ujHb5cw9+eFclTf9+LvQchHP/mcpUAL6ZnBorKah8wmAYEjSm87muSnI/AjNJcU0
7WXE3FNilJrPfj4yj84kcPYVvdijzK7HSRm3XYOrdNYhq5d9fYVLCvk2pGYhxwFP7KLprx5+lev3
UeChGkq9P+iPEIIkWGtHaGyF+TMce7UX7BupD/o5jwuHNXd6uSjGhd5BOSPcY0uWMtq9NqLZikLm
sb8zA/7Adch+ce/tBmpVd8NsTNdnmCCqksMRYJXmB3TB6iZr8MrzVbK0TbdVXb1OWQ4zwMuFU7tD
kEeuqCjpzRQlkLFJ2UbrT9h4xnSnaplERK2H41XHrbllXTlqtBUkL9YBaVqqAnHCGbL30+HWt7Nn
sdl/Ay9/aBL2nwSWu+s+HL/B0GfxJBbB8NQKPjejiV23u8fEu/IWlPsgJSl/EOQeBlU8b0NCyyCq
fjzRK4nrZMU1JkGBX50syVIpJ6oRyvQns4N7DwUAqo/FRq06nSZQTTaOMM11EnZOOcRzQ9rfUnWf
HAdk/2c7LY1TfzURU3PeEVs/PJGXuoaOILxFoYhKplMCwBn6tvdGnwVRzQbivNS6Sn03arm6bA5l
00Vj/zTNUH3pbCahhmullg4v8ti2iJ2oWUAnIgZqJLvOvMlHBD6sSgCICTpiyUNTZU+U7mxRjqyy
YsQICIUjxG9XJksbe7gLq5oD2ZPFRlBv8txuI3+uzQKXjORTzMuuSMSp8mvUZHyO7ty/B6RjXsuA
wt6fH9c6D5stj5mHjbgZuluRbE8rwvd0SKlVGN0/5DryPY9hkRDHHyT+HVKYmoK/L6vM782+pDOy
dW+FqqcIi14edxOGTrfnQKRcqOJMjwZJCqxTAXgU9dlJnhyu5cjbpuYg6gEFu9VHAnMQU5mAFbXI
pOAp3VYAfxpIjdVC2n39JGYiIJ0lufXYlENNHBVJauUck8oV4cXCu3SqjUAyLXU2DRibGfX6Gmvy
0srMv6sSwtDXdL7fxJfDSRX5SlH4oE9NKzcGjlHHAfhPsNW3y4T3axShNa2/knaMOuifAvOaj8AY
4SZ/C7tXocsZErR+5Ao2+ORzNfiZV0pva0HloDNRRLIsnhUHZvOcALQ2+XdFO0hI0y1BP4w1ucwv
VVrC+Xhx3th5uDIWbya9eMolNzSdh38BCVVS2bxuhRGJZjm7g/xhBGNqTQk9oDp3Z9Umn6YPYGAF
t0tClQL1NqNTfG92vl8M64jCjvAdF3Uy1ZgcknaYdV0ftqVH3LBbvdTfQWn/XdMGfU/mDXE6cOPQ
YMXsvs8T+ew1tLAllMXGVX2V9KRb5OttCL01P+ZS3A59J4+pUX/YZDH0NrXjU8N7r+r8T2ChoS7T
r6IBRmGQYoAuq9BGl8xBSJVWrT/LBrm0CCDPjdaCbcNTukF+bfSawMR+GNNohdO14rmZiCa2vD9F
db0zUfHMqo+m3vx2iu05hXCncGb7zT+Nkh56xNEHw+NsxFeKqNTNqLHVV3DO6O/sJSGgryeytdc3
U0LJSmsVfpgMWdwn7t9F6+XW5gE69TPXIgg8OklEp24fNiVHg6j/+Mr4pfFs3aX5tVkE6+VKlKxc
YVTNzKX8FITeLypqpebqWFNJEs06hU+WP9InYbJi6fAcAc3tjOTTaTyobY3mZGKWtda0jYetpGuq
HLkjyb5aFeXSQTmkkY3iPzMjKXS2MxHyImcgK38jqRFIj3PXEYds7PU5Xc6JN9kHq5/Pyl3pkLYp
lXHy5ma2XvLadSGBE5/bhO6Okh6h2KEs2F1rpuuWebGpZkzxZtzORHAx+ZK+9jALHALoNENLPpIK
8k/r7lkIHZZWcANkrdkHeEddLWxqFcv7nm8htK7/mAGkw4I6g8affxPhNDupE4RNRR7P0GZ6bL1T
kosyprModIBmE5nBKGNDjtqF1NpiQC6cRHOG44XS4fUak79ENstlmuWPeV0+TyVngV3nOsal+Ow7
ywM2y9diJonL3OaTL+uQT/122QInpO4YrKjoj6WebjNsZ9j+z7nj3uWNeMHsfF9v2ZfFfydMEP15
bEUpIQW6odyGcNm4H3k33Cy7dScpQ/eXdA8gTkkdI7NEhMv9GV/pLu/xD7EidnL+w+LLOV3ULzSA
mHtZJD/d7P0sPjlXVuG9zpyIxVCTcy3LeJZs3UsAHjAS734sLQo4aJehngQ/mpkeyTqvSYyoENsR
CR4JowbrArfHHzLEbKfokdwkrDbaJAL+fmHjygkzi9JMuuWeiDZ7Rz+sH3Xa5dazb/1mRH3e01XU
U461NHSQo1rpusaNSPl3sVb4nDP62uDOICKQaGaugUPAdR4xZ3IR9OSCzPpQTVw82AawhVN0Eo6V
ee9YtBrUufoaLfpwq3lmqaB7J+3HNPbW6dOqgh/1btuzzdyeZnGdtB8OeQVhL8nf6aop8jpK4/U6
nRaLZaKaNyMiu5IGu4VsPPNql4HIQC7uUjZU8URU+fRobU6529KnrOTOsIEmuKs3Kkq7/IMHHkBX
vTn2cvSz8b5fp2NJ/aqNi60o77oagyevR/pE/VVNwSVGEc33PcRL5xCBXEecf0/2eh/4YWvjxWHF
6JcdVUw7WQbHbnGPdyen8PGgSQO1QXIC0nwg9QRlzfSIVSfp5bO1bHdteqWTx39y3PmZeiqLPA/R
BatQmtlpo5Kiq2987O6hrOET/WKKpezvOhW8aGL58fiTT8G9qmsU0kv9k1i0ZdaFEWY2IIFgFypy
ixY0Efy0o28fTMzl1nKPq//Bwn5plDvDQv+jyFbchnOwWF9Dq/uQVeBxtJdzqbxznct/AbOtg5eo
Xcbz4uvHCje/aMqbaZ5OBdchRZz4eYYHSi+jNXlqPPHRjvb9WPZ/mQIvrledlec/yATsqSv0m9zU
VUsX2NOJVGE2XCyDhnhsG9KzgosXeMRm5WvYNMTcKGO7d70ZwW6b/MHPTE8Wg13TnYtcnVoufvzD
ONyd0DHG86T1U2u0Z1e1kNWL+ta192466WO9mi8d8+9GiQim+yp26mmlxF0YIcINkoTCFOdtUylM
m1FP1FKKANYKtjCpfdyNI+C3w3hkCcInrvdfZ0kq6YVBPJ3SqOINUnGdChkURcZYwjjU+6IKR/6N
kTo/E6+ZH+uleNJ3HPkdOc4rCU9P9nYVD7OAk+l7Q3rAa65QNyfkkYYL11ZYZxnUR8Nj1GnxY2Ti
d7a4TxGXbdFw9dHJ37G3b1W93KZzsBeTPcXdqG8B6nFKUaDsW+qzceimSqyvhQ+/xlplN9bILbzu
09LbW+3w15v801biRB4cfI5klafJzxTof5sBgONZGLMEP7JLEn/o2KH7VJnQJL6VPDOqnZsBGt8S
5psszsZK8c5i+neyF3xWTFB4DjGHNgikRPZYFt4fvXYXsxL4ZqZ9Iv0JoN75NMwK+2twKvFWUFiw
OONOlwWQv7B3dgVbkm4P8ATHmeZ5UAER5/27chVbkTEfhd+w+0z5UTikYou/W/nhp0+FjdzX8t7J
fEa8SQyBIP2CPULS6JllHEGG/2w1IJOT/ZgGLk12VosFbHxbIKdX+aCn5laljPyZLIsbym+WTXP6
+vptS0QT2XXV8aXjmqp0rKkJTc2ujmy2LLIvDr7dhiqoHq1CvE3IyBAXr82Dr+Gx+tq2jgOAEkk/
/4JRcha37jtdrrS4tiC6IPHsKABBXQIK4y8fI9uwSdEzeR1LHhod+YuUbuooDVijoG6PoxkgsdqY
P9kT9/irnQgG5a038WBRDJnUrTxQXfVExh/MyDhFst6uMQwmugQS24POi0h55yqw24toTD5g9rmo
zN5l6x4XRoK47uenRiMfM4GL+nqdvorku5aDwpTpPRI9Y4R+61Jbx35CQYUbAusgWCRq6JHIo3pn
lVaFfe+7WNwlTIKi5QCNMrsc95lDNkpO5uN1qCFeebFeex1cqpHlM3H/AaGcDa2Be/vhT0dSY6eI
vVEO02RTy5GIEz0icZ/I1OzGJU6EOyBAqlICTFf+S6P6kVsPrI4Hb3P5+vG18KPVdRVVVfNrFt1X
DnR75ObYjcjctoAjnhLQXsVZlX/ndv8gJTtAYb9AWbKFwqHGeCe6U5t77+qq3IQGDCkgXsNMufd9
DV3Nruc0mFOZV2CwL5LsWC50ZOOwaneYUPzYKPhRlLY0EcQ9NZH1dtGY1tGE+gSiNSDLaYIzgzT/
eZio9HbdAt+uud6brRuglV9+MzA5tbX5vqOHIOrc4Ye8aC+cMhcoqW/+lP1oH2j8iPOtvekZth+a
iZd3LI0vq8t+0BYk0bQAAlt58Ktbl+S1eDZ8cooplosoPjNDH5xoLpPuIqi9Y1Qmls5iru1ztO+G
ScYTJxchtmQYYLolc1OFZUHrOJ0VxPrzgmyaBaPMuUPcfiHbTPKhkkEjd2XGAVYl1GTUeJOLyg7C
NknMXV6RH5/fMaH9y6frCl2gLlQVQF6SzFuc0zwUZU2Xo09J9A68mu+ItbYAoDi0GjlugzNMGFlH
jhSgyUyl5FWWAfhIG8MuWDYZJT5Drj291rRZPgoe8IYyCWdVF+EhCObvvoReYYgIYDWqCJOJBajM
Yba5I9pmOohBlNSiVESIacoWBxO5qZLfys1QqSb46Zrm26J+1oZYj8gim8Isc/6OsinZphWdQxlR
HEtt0ZJgbdjOspd6q0rUNQ3BhNOEZ91CkLoCNfQyje2eJ3IsSXgr1J82T0nZQ3IStCyy1KgQiJrb
LOvLjywKfqciCq4ajTHKHBt7KS1HrQ/0IXOO0tZR977ODgbtpnteLx7OFYzM7XqfaMSVRPYeW68p
19+gUh7TmzyVFjJcAbEXFl5xAlq+pBAAAB4dxfIF1k16LcpY5XGVjr/I0O6KNr2fWwZNCvROktv3
dhubm76hpFKUA8EWWPm8eusuvTPxRgHx7UbE962d3qJ2uC8SBr++Ky4aP1uUY6vyzTmae15qoB/k
jaBGmxNatH0VCXYMenwEpH+4IA3YD8T32e18qZtrUxDtED4nPJsscpIpNW5BVeJuad6zdryxMOSu
hjKus3aA9f8xuTcyf3yANRvDki/wmonyIrVvx2XjwpZs9Bu4xR81+j7VPocqw1Arg8es7Sd8QES1
FEwv2RhmCeW9HgT9vBH34mZ0hQxtG2UTUShDiY6ilUZxLISt7s1NPlk5lSAjo3YImGSeei97HAJn
jnhgwl5VQJbpV0YmaC3m9bY2z4Vf+ReVA1EHvPrXfDvoMtFF5urHboBUIbBo1pDuEAb1VO6s66jq
+5iPk0xeYVc78ghnJoCesN6RfksvYz3uFJ5Jd4Q5mmScDOWzmaUwYbR1LGClDagqhpc7c0CUgOd4
V2dmQfejdSwMWjpX3r12Zo3OWlBvD/Cf6Jjx3hXUcYCdPfTptTCxnPltex8tjpkUB6O6hkZ3a8qm
1y6HXGwpZQm8p2MqHl2bd3Wi0YQBV9Aj1BWRO0GmpsTKjNdMKr1NI3+hb2WDwoMWLfSLdsfJMqYo
MVZYvoUfydZYNNdQ2KsTT9u7EfhFpBWVqY2FT0lcdc88xGGLYF835AQjR0HDa31vbHLX1eBvMUgk
doJcrgy+wpAdG08wPpTOVFFrjShya0FIl6349dPltcmuJzlDYOFhZ8c6hsrZbajEpJ49ZxR3h+aT
E0UAGahgh2JyCk3ygry+gectWjPCzrofHG+8m0hjMF1IkjKL1XIzNLgOnML5KJBWESWBImvzyrDW
qxEueUf5JOxD1qe/hZ2Jw8AG1un8b2sRLJN0J1p2BS85wQy2A/mBBw6vvRIXcncUaQKqOcx++qq8
BgBwstH/NsZuXZ2nVQ4T17EOWMOtfZJelzOC5iEN/a/CJBp5TniU6pWaz8QrblMjafZQkmC+3d0o
WnIxHM1GysYe6io9Z/imG6AETOlDmCtKs1MT+ltNdAlbJh/l7KNr9viF5oPCCygNgvVqmyVyHIz+
Ju+GP9UAaqIBOQFu+tcsMcBkTFWHm7N0lMouJuEPgL5GBU85yVafFQyFRqW/VhQTu/5IA1LKKsAz
e21R4Vlo2G4UwLzbPdqmBdLRfgZzObx1YnxBJ8xKn+g9epKCh98RsV1d2Wre3mMyEtrTLgOQZEWZ
YVJEVcJpMFJIHhtlj2GMySvQogwDEsz3cNJwBwQZhWSc+XtrSp87Ich3MuWd0Th/m4yguJYmybBc
1U2eVc++6uWxtfyvqQSZ9d2p2jWJ2sm2I+NolQWgkvfZM8DOfv1Cn+492i3WEv/VyiEpHfIYnfF+
rYonLw0Y6/baIoaCj2BnTEkAFcXBL2rynMpguyRtjDQP6dXP6pMTaLtsyCLLngoGTt0Cn0ClcF7M
D0GAjp1JLxXkQWDU3Xu1xeXsjbifvZPI6tfC999EBVAOA/za0BJGNNwZf93TpOs7Xef0VqbHtq/u
LKskG0L/aeT0j8ah39VsP4Gnw0FuzxaofagEmJYjN4T1QK6TMss7ZQMNNq4TD02dINUb1a61TBY3
tgxmgoEmIE5zEwotLR1wwy4zsDnlb3lSPRaGeiOiHt9hcZ67tYMImGXYm0952xYAwaQQlGvw1+N7
tajRmQisSp2E3Uy3xmFqL8Cqz6jKDMzfzODLIixuZ0KnanpRSTNB/VTCTEetblgcZXHMvJGYotY/
RUFR1WAyM+05ufRO9NilkVXa1i41CNLrszR76Vu8LdAuN7aegp3tQZ5rkKl7s4LsrUXjR9myDuee
oD5ppAOBu0yacsUm6TQ0L9peQdBGOnwQIytvvdJ5oTxDHzVXX9Q5jdgPaxZclCEjfonGRmleJNHi
ekBCWcFKHoZxfSk3x71wQBxsovhPI92xoRskyT67pn9pf1x2mia4U140e7syaCizGcU9W6+3OSb9
g5tSQ6lmQ955xusU+tpcD3Jd3r2VOan3EicGz32CJdr2xuZSUbg5RPQ1IUNpjzGT4WJLu8NCVGJJ
z31Ye8ZTcS3rmL35CUPtGFdul/BU0lKbSyMaeqIKcYT0CUQg8D081QzcsgbTgHiFpZzdYeFxymhA
C5tOfOeehKW100+L4cgbgw6knbdngCdMmS39Rl4DxR0sPwsTqq0rpAi8mdg4cvgihC7UvffvXYKO
esYbH2aFQlDSlcVe+eNHUDAEXrkpc8iqh7XegyBVz6ORndre5mY2kvKwUCZ9DtJlC/WSaaK3+MBS
bhLKpFwsT8kQw51OXbmXmaVelBre6cPACDM7hJ7QVlJnmwIsWl4gZYBhIBD8qtjrdESpU9bIsMvs
dm6xxPuVXM9Wu/ig2g1xSkq/1eqvkMt2QxMmQwbWIHPG18YfjYygmYlT6THC+EG6m8AHKI53LPbZ
cuO4oWfO8FF7+2t5Wjq967ixT76y9l4yerErvCj1B3ffCcIllqQ9JgEjK4rHp6Zs9tQCD7czutyQ
mHFkCwi4gNNRFRGNiIWsgNnrlvY+ybUZtv26XeyRavigTWiG2LhN89HUJ4UbzM4XEAJ8nL6af/MZ
Pk1sxoG897GwqEquOBfgtEFdOsDZmhDQ81I3L0YPGuUCv90QLhIFUqGgWkuQs7KH/U0FIhmSpcuN
zC1bnJrqjYTX1zkJXu2RWsGAQ91UdvCkGpPL26JOb5YDiNYwRq50cJMwO5R5z2Li5WmsmJKPhFpc
gLGnw5JWVWRu7M65gktquhSfz5ZE7TXkU1v52TK1utOkux4dWNbbnIb1WzWh0HJsQta4UNDM19z+
mbPcNop8HkkgRJj2MOZeZaShMZM/VBozyb3gj3k+bEjSHpbrOGv2PV5ve32du6vtrB2eLfuv7IqC
zzOtiV8lpq5PaGqsvJWYGvFWCA8auQNXXJL1s9C0s/Nejfsct4dUTMmCinbKotnJNNc+eO0x4Gk7
mu/C8996JXPM2RS/qStCPVrZaVKljxCKvKsa1GeFexY5xreO15/BXx6a1OXmaSkPI/DlgYqxfeYG
4lCqwgFEiZNksuLVQvQp9T0HRM7/jR8cqbgXGS3wdOsywE5JFemM7kCWLwruqhE0tbwYMgnbaSAx
xpCnYeSGg6JmsvBXAGWBWI96F681bpO5+l5M8q1WeVpgGVZHHKl764+1f2szESK+6r+35qo3SO1v
ZXIztyQgma1/sxCju14nw1zk7577TkgGKJV7u6hiubEbh9Zz0kJyxQQaXGUnlktUkeulP1bKAlmV
isSM8dVho2zAwe1aPfhi2XbmzPtq9o8GgQ6SHIysmZHRlHgPswNtPWO0ou/fl+6U3ygu57RqbPhA
YmGYEF4JpQyHzcpCOdojqB9JRCUsvlHjkYedOk4jRmjvI+dkaDPFNcJHyFMT1xvNq2me6lPABkUn
Htx15hJ7PJE9L336s+lzCzSXl+XASrgDeZDUwgFjDRJP2Uw51TWoKhNjLOt1N3fgXE4dIdslZ4zq
FqZ+6q8T+x+NLv5BeQWh5AA81bqpUy7adeeCuwDFVWaOaVQWMUmWBxQ7K7UnPKFGBqy3NUjDJprK
F4NMf3qPdtlG596Yr9CnRT6SsHI704D+nBTrpVvnI6sXQwyF7TXZWF1t3NsGEhzTdm8KW4NTD8Wu
S/oHaCKGxcZ1IaWGg6DwtnKDNV4X8VNCYCD94QcY19sVBwJzm9/Gjln9G2z3aaoUQi4HIRzCibhf
1W1aBngihuJgGW1FLi3qFYfjIZXvplv2b6kBRlrUvBTG4jBOYIbo3IPnXNvKq9KPU//Sd2V2V8L0
xpOxETcIx6v7ITm2GA2DJMr84mQ7JaFYY4D7uPbEoXO898DjKXBtk/4IwlbcNHWPxZDeFBmEsax8
JClNow8cPw+Gqv2QMpNw8xGglIwTmpzam6Cjf7IGRmU8xdC5jl22p2wPGQzUiD9VZ93UN/yuomY7
N236UvpVPKZMFJGclhsfa4y+zq1j7rBJFtN3EDA1jQXcHCq+0NLpuz9A5BtdAN1HSS9yCKoLs2Vv
9ua9SL2JNNiF0DxDnFvwEgaP5jIuOUtHlCxFebMU+bdf5tfmYRZdu7YTOLb8TQdFdvSGhceMI8DQ
jrFPfXlJArQOpgZusZyOG12qF+ZiXD42VrZmQAhAIE3oyPTcWumv0XgZGkLilqy3koxMM50pj2t9
G/VD+7ROxn3JibqHm76xgaWigsSfnWfcJKO0SJYjuWszfKYqaLeYR+t3KCBy2fC/66T46Cg62jEs
jhALjEpZ75kx/UCHSQTWLt+QkAWwsEFnUQUfcIkHiMwPZUJb6MxejV7j0oAUImgAy20oscw0CEFl
qEepPfLqO6uPsyF7NdtEvWd+9WRYMMVWGo3TvOyNgQz4QI4NACNfO5v4zl04mvy0Ss6bhPXs6Wlg
upk/8X3jeC8NFy8Qadx26s7xykQYTTVvWV3gjEqp5NUBoQeaoN3E4lyxUcGxU54ZVYZQT9YYU88U
uWUznRHma6Jj4mZd7waHrowAxsJdE4OpHIDbVPKwzLTbrwZyG2iCguw7K+Fda0xo6jpJ3R12GAib
IuE1pgIunBv3or2xjCt7yymRKqEyFn1hkG7icsB7UuYf5lVo3COZku543KbkjtTXnqRtdR/oZolW
ydDYJKjqqHpyY7wr35VIyHg+wC6YZr3TnQ/VxPE3S/HkeNOEdMZ+LojCjJ2F2sKmmORR6Ppsph3s
HydtgjlIZunnmrQNXVXzV7lldJgSWjMtNP11M2WvRvvoqIuhoDaqJXicJKNtOVuo1Qyk251N/6sX
5HuhhkOTvFUpHj8vAyGxp/K+GGsjykzINRCTrHAemsH/qQvnDvYdYQCBIrHs0OCuBXKoXIsD1DyO
4Y0GZkoxwB9sUg3rlw6MHRVTBUTKsxSSeITkYVUv45qwGJtUOkp7hEUyu0MdmA/OuMA5qDU7O3rM
n5RsHsleYh3LCmq08iGcBtFcamOwYBeAJTJVfbkeg0QW0A9KpRHBj3RhqrtpyE8rCV6uOX73gP3h
4qc3QGjffbs6N3WXvfC/J123y2eV/gtaZAzkSn3atb+Fdo93yw+oN/Sr8WVD9UhQbe1g/B+MpWFi
t/B7S/TJfPCoM3GDNCJSLVBwYRsxgBdPH9/QhOAuXPDOVzLd+8sWpWl17LaroKkT/yy7gG9j4KE2
K8DcRphWx+3nf60uKfRJHXvm8jvInqeV5kbH9v8xvn4mfomADrzbtdn+Uhx0hn+T9sFxtcVTiXaF
gyCpo5YYRurH4KIoc6C2EhoJb1JVcX7n4ppQZP+KSe8dYiKkkfNmXdd6s3FOnW539hKgHp6SNgRT
0ewEBMdZ2AVqhNK1Y4ubNaML00mJD0Pig5n2VZQbcjUzL9FGpGlc6k4+ljCRYrnyHN5wTxq7lzr5
Cxw8TsRSsQdvDVoHFAbSJKFQr5Tr9itThh5G3qiUz6b3rekwWxKZc0XlTyEfshFQWild7hNiOpxq
CJDailfKNfajFByE60SNOzpQ0A8LWUsV1YFVxnLhJOQjMjtkMjaOSewRSAb9liNcufhbPfXPpzuT
hdP4EMIgQYKBeqn7X6GHfeFRRtjjv97qb9G4v57BHKYrOJ3Z2I72rEB+0w6/3/RVd+794KFBxkb9
1DvX7zfw9/lVIbIiEejKigROGQ916RxH/TpMBtd4GgaDQq/AJxu6Ocrafh3/qM6lVzaYtkPr/C2X
gk8Z7Ta/EKZXefM1V44mxZkJ02We16xBRZ1H1+MJw9S/TCaXRDYrqUgL80ExPjhZbZ/80UN6oJq3
K+LTzyW9mATCtRvxNuhek6l47jcakFFbfyX8iXNgv86+VeyX/NrlSL91WJnckkWFzCAgddbxFj4y
AlkK9gj+qgw5/uK/JHm3M7b0TrHVzzWKfJMqzBAr9rFkAzKcE09ugzRuK6NGdt9rDeezkS9vm+j1
oRunozbVl6CXNEUDANFl/yTF8jWhEcjrxojcwj7nbfeb1DRzjnx00D/mOS/NV8QG3sFvytdULPXO
FcsNGgAi9GzYb5FIqEs83Y67vQ9mofaTSdJTZ7gXf1lxUAuWO5U9+e74FlzjzgtS7vbGlGEuI/2h
m1Eqdqu4Bu3CohYik9EYrPcD3JwtpI2KEYi6WAQ6CN72NpWPVlkbB68gC72zSDJLUgt9vYNysUn1
Ete80HWPqBCNqXFUK5ReUPex0eefnmVeGrCa0NHyxxlMVo8m++sQuzrZmXvoNcOXP7fsENtLRsfD
HRpRsMbGuZu842yKF11DVVMVI+Yu3dkEPaicAaZRmGp61tYFkA2K8Nz1TQvJCyY0kR1uEYqPCnSd
kJyvFB5QCntM9GWpq5dl8P80lgxuJA9Lza+7WrlH6Mbrum2chx5Q2bK/ZvxM8TgG78LYcspUBy4z
eCc3Exe+ASTp9nZgOm8hSdZvz5ke9LJ8BUBFaHjQg7ou/SauvFUCOXWqvW9rnW4c4Vk3xuLnYSuC
5ZjNxg9uVabINVB7Go4PjghIGky+rNTd6O3e3rM1A6orqK4zFV2GKo03cbeBhM0JLy4uS7a9mT6+
Jjf2lfDKqIAG2idd+1C73tP/uwnv/+6x+x9cev8f2uuoA7r2e/zvBrtnXGvi7vu7G/7+N1/ef/3G
v//psONV+D+GaRhG4P0Hd2eWHDeSdemt1AaQhsEBB15jHsngIJLiC4ykRMyjY97Dv6reWH+g1FWS
Mktp2U9tnWlGI0MSIwIBOK7fe853ABqYRHt+89fNj0P5Q02DkEV4pjGbgr8b7Az3D13qhgN6EPed
iY3g3wa7+Y90m6xCKlcLkyi2vH9gsOOf/OQ3tYHVQgMVtu3ormcJofP6fkRY+6QkuGIEu2PJ14jM
MWANNCWSxZPtEmQ7TwpwmyAVcMc1wtKFkOipYmfhhfS1EJgreuUo1VCjZIy4/fRrhuJ8cnvUZhBp
iYqP3gskLGH+aaLloSPtDiUGkF6sa0E/jQznwEaap4Yt7etattRVaJtHH/eVDZqZQaqOp4ff/lLT
/e70r+Ow9xiHFwvWkfQmCa5b7vukaBMfhNMsWZik8zC2V02+MHNnwUkPopLhYDnsYAIwQAZ+i1lk
xEXC7kYj2IQ4XXaAXyNmdSHuN3RJUmM8Jw20Qf7SrR97/TENv5oOTjFkfJhOEP/4UIm9IyKQT914
q/xb0n6h7ep4V1rnmgbYa9QZD/QBYFl5frF4MybVsZA0UJOEYBDj4ZVBMLHwjQHdl9GuURbRANc/
s/grrCLT3OplzhOYN/Azj2TQLsryK0JKp73Y7NETliN7ZBMARzWqksNETGVMH94yHoh2nfy1Q0lW
OK/NmC0FhsW+Z3/s3Htxx8yJFizmk+BRObe9ydSEB6X+1cEFhx0E7UC/1Cl1ILzi2UFQyVZ1ZDWN
4q8l080q23qav6vhO1XNV6C1zJPHtYUhCU1kbAGwGyBYHGriyiLFyZFGS61/rWejlpqHaqSYOY95
+li6F8QNh0bTVr4FJ5lwBIzduc00j3YITqnD2GBUDdHshHuT9Nq2M5ZdUoPnPijI6WbHtygKWfIX
IRuXxBzWFXE/VXpjoLXRWYxh9GEX2NFxWQpKKK/4NE6vEUeC/UNaX9q5mh4urI/LWqJ2TftdrR4B
hVBnIS4jIy9XyyFuaRZoy7yItry4zRiqTePXB7Ofju3wFdHKEtTKcr3PW1SDjMAJPwus27x4jKuv
USUYsNPGROMf5V+b4Os/X23/q2H5Jxf0/y9rsjmHI/z3Ffm+rRP1r5f8y7+WLxEzsH/tVcpP6kf3
88ev+L42S+MPHfsSy96cCeiAR/738izNP4RrsjpaLnwEnTjhfy/PpvGH5xgzw07as9XZhg773f/M
HxmuKcEr2xDdWO3/weJszGvvN5v77O62bUIFsF5DaGCV5zVInubHtXnQ0W53NLs20jaTxdRCdEvR
AyEVu2sdFuHRTp7lBOVUDGCwkS4QLgRTFiWLf41Y+yYh+uSHo/ndoP2jIftnN/a3V2TrpoB1DkIa
g9LPr0i6+tiYEsqeR1nGuNoFUN49yNlAW1n93zBjxPz+fn3/NomvkCC4S3IMfn62iuz1usFUsZGB
gYm6ZbcYcHvRc28bwxLJFa24ZmBozt7qVtC8Z351Q8Ik0V798CD6zMFrID5VYXg/at4+ImFkqsW7
noBK62AMLoYRmaUyVuyQN9x0DtimSs16BCy9q8j8Y1UkRyizHNhWmAncvH6bwQi9bWU0W9xhm9rx
wez6N7uDsB9dB2FNG8Aq/oYl9dcH3bMMAUTQdsUv+Udml3YRNtpgU2TM0mOAHYhf4ve6ufYx6/z+
A/61HJhPOdswpa0jKhGw13855CHCGRKxA7rBa5wkhHezzcYLHJRMAGFd98Pb759wLoB+/ZBxu9Lb
0elaeEADfn7GOkmxQ+g8ox6VZ09pO1onF9WNCcMs/17HrFTQn8E0q1iTGd4I0KhRmF6XGToGK+nO
oamY61SXmIyXNulvUUOEQbHBzL9z07XaRZqolvO18fsXbsyH/Zez86cXzvrw49XZK2/sEkaEG7u1
r0K3f8i06AttRgQxPrt8AA8An8x90Vu7uJLMBmECMKYlLrxj/2fQ4f+/eUHzouQaujNTPH5+QdCH
Cp1xJvu8oLhnoegXE5uRSiMjOvuSk+OSSlRk9Tg8mMNAu3c8aa2HC1m7rVvtb6hfzl99rNTBwCU4
mSgzf3kxxThEKEVtjYlm+Uma2jVyo5OXg8ZFwUOqSfc4RILyzp9rhDDyti2NhwRwQBM3TwW8l1b6
t35zEsamaVF2dVn6quviqYH6bDZc+MQt0Pnt+z1IkbtCjrSPmKMvrKXhxe9xNT5YAeRP1zfYMudc
xlM6W6nrL4NyyKgPX43evde15skwi27hZ8mzi1AxaN2rVibvSC8ZHDW3RWs+a7nzYHq0dvSrtDGA
WXsZnzn94XjEXRGEPsUPDupqzKEX6eDX4vC9ld3DPHBoQvtpjv+yTdZtwycS+fef+XwUfz0HLcIR
LNOEk+HZv66QfhtNemoxvxyzZ8y9KDXi6cE0Ufp2JqfbgNSy0bXxb1YJY0a2/el5SRAgZlLqHkGT
P59qsoWtFbMyYK5B5Vp/alsX3ZZh3VgRG3LPOXRiRLear0aOzO/fsvUXy6FkHTQJqAcl+4219EOM
QRdhRc/xW2/GwU6PKmnwtLtk31Qdokr6hHnSnu2U7D6DxvTMA3Pc4uQPLyOUmqUvjGRjFnSFJwKj
SmZAtCaTcWGJ8iqLTcJcTJZyphCrYZpm8xT3kDSmEaEphHhuol9HEWVsaPTNugUhEJBEPzZ1sfK6
8cE2SNmB5fJ3b5nB2J+ONywVEjDY9zlMNz+uth/ec6jqHviAHWxA1adM7rN7XRBc3YlNxuCstOTe
aeonaXAvtEoVL1odD4G2rVzuFSZ6c+Zoz5rTeku8hncG9QO7vdKvvU2Lz2guyi81TMtKT5/HhNBm
ej2biZ8YwSIyBTZuWcFrlcirrG+GveXKbdMMuyb04q2ZF/ZCEG8S4jTxmmRYIVHajLV20IT+oClK
aQJ3HDR2+mSqhRMlN5peHRAvfqkl8NbUx+3boNiQuBXekMM3M+fBXdFiYmhakpbkRZ/tkBq/k+nW
zuV7iuMTsNOgYzFPEIcwWiqhMy26OIDdoFPJE8p72zXWVRrwXqLOF4u0FPeKjq0v7GFP2dYsmRMn
6wEkYKxrL9YAmLYy0T2y85yYBC3CkX+amdbO1CZ3k7fhQTfYVdJ7dLPuIlX63GY+dGj/YjLBChIs
a615qGm6lVBe6e82HTvC/BZNXbIayhS4KAnMi9AjEx0MQo3lbFE78r4uu1U6WgPONm5wWkQ4bMct
rcI0CdxxJwWDcdGx4bVBLWSs4W0cMbOFp2o5zluTJMfRxj6kEv01cfwVZpUQDFh2mzXJK+vGziYy
Psm6NaVaSr6mdfP7i/GXeIG5IEQTQ4ksddN2WIesnxeC3GdepBm1t+5h5wSQLYZcv00T/aEguLSd
0peGmfpbas5SVfIPHOMlGf1hn0n5SGWWmek7p+g43+KjxRTkK8Opq0XspkyjQveFkuEhrDD1a9iu
qD1Yy3s0DHNDEmhG+Ep2877ViUtzLxPyH40QtEILvrCLfWp19TRVztd05px5lYU+kXuwnpP7mpXd
2RE8RHtOXxDgfBJ59zkK0e1JEB5LiCF3uefwmyuGAkQckaM7jDWGwuHZztHhTRr2Bldsi554djeP
+dRv5Vg+//7Ymn9e6DyKbERR0JfYZ3hzrfbDRS8KK8OPMkOOR1Yh9V4MOsYmy2SYDB5Yn9F65sA1
2UFDGKp06Qf1RcaIl0Tc67h+fcC4KBDwKzPC6x+IcKAEHklBMkhdn6xLPOU3vhvemBHi7q6lZa2N
+vr3b2Iugn6+UbALMufgVddySKL45QYldOGnqWH569xhwqCCxEEJEc4OnuSVe8hT6r/7MQqtuaD9
p8/MfcmSng7Jztb/RPN34awN8Qg421YGYsocOA8o+IqFQslhZQt930qBLItS4vdP/MEz/fk9E7jB
zdiGXGUboL1//tx4tG80U3nAh/FEmhqfWtf670lcXsm6EBvMo3QEQKmgTz0Lu7ppGxjnGdZ4J8Tp
LiayjjT1ySzEumwmtHXVpU84q83p4fev9M8fDi/UmXeXNCJd2oA/v9ASXUrBxMVb14P5ytJ7lAUM
Y7SwtYZgA1UzttZp6P2/OUB/vpn9/LTzn/9wXuuY3bo6Hj1oVr62SNU4z8DTi2vU3d89k/7n/QzP
xXbcgDXPp/FrgWQYDYig2vBQa2LJrxtCQG7tEdEXtHREO/uIwPoW0+cQTpjCuvizl7Qrm3n+ZJJZ
F2L9WvgVaxNpXbSo/AhqhvE5SrNNVxePiNmgPdV3E6gdxGCBt9BtrlSn7hkTpXA4uYeM4ES32LYf
gha9S2jZnycN90JXMlYNPFlgiSTew6una7OKpmUgOwIOmCt1tXFXeXAEmtnqPgRil7DeIKVAcfAe
lOImCNvzFLgb2Vr7ISzSfdvkF4RQjAIrJjEtMbJaFy5hCGxl+57QmT5OOS/IE9vYVi1lm/dZrzxW
FAfXmcuEsZ6L3OTij4kgupzRgSe5i9ugQoCH2otOoLeIX2F7OjRAieqMjMFb2saSWaMeim0ZwM7G
772o4NQsq5Zi1+7za32EyeCGiu6vXWtLf0K/l0fVHindMWrSfJ20qOrnfRTui5B0aogfZBfV+XOG
SZQpGoP/IH8EcvSQD3wKVUBLNw1wyIryLvF1PHR9/NqFyRfhrEHfGOQKUoEh7RFeCaKczd9EgFmi
cb9G+0FjGt5QlY5IVAKAbFUtMmLk+tsu9C+jz02e5dTbTPa81VaC3z6VxxqRZNvnF/J1ifPN4o2l
7cppGFaZHbyqYMRSL7BTV9qxg38BoyN6J6ZQj9KnqHWQZud4R5y4uDSedrAnChu/F2fADrNTj8VJ
DQyeUp3cDFc/eMq6pEmOHbw/92b2nHntyo3UXdWiIckn87qEAF7cav5DpOwaNoV/QVaKnta7DzOO
XOn4fARKTzbIzXHMd5sWjNVC9oiw5sBiiCViL7JX1Rfj1gtbPj8XKqzBhGzgg1BmeWEOQINn2HrN
EKxBVNwlhYYoEw8lv3bVe+1r6wTkECTbZpjEsoPTuJTZfkzVJ/7Cc8YgGQ0HR8a6ShrPuVIeHAJt
YOBnzuZByYBQ02pcoEaL+2XKrpuQZdnr5VXlmru5AGpi7sO1jTwlykGaatkqN+RBGAHKTi6KRSvb
Tw4siLamPoqakNZ9yOpBS7/j9p7syyQ8E3h0o1LUGdgenmNNPKS2d/ATikSsCk+0m+6p5M/miFss
1Q6IhCjCGvc+sKnTBmC7cwrfl8CJ3ktJTkKZjQA+FDN6ceOFqAAQJLKMgCek6/s1N4Y39OBY7kBy
GCjwBpu2SR02mELkQqrZ60JG4EpU9t6c9Rpd6GzcEqhb7+oLG1pYnolwWU/MFZmgUHj31YvTnMO+
eornDUc7Uclr/cDkY9RuzWZCEis4EHS+YX+1n+0EwFNnGotkQoE5xjAdYhJStPiLsu6V4ZZYPOPX
AgJaF45q0/bgMjImmTKprgckhnFgf4Hw2cDQdq66VEMHhbSIZ+S5+xbppY8MOMXrJkqd5iNSc7if
qdU9lKJ8UvjU2ZZlq6afGcJo7BUkIqE7G71SHn7/5gmHwbn1LkBg7nAzIpm1LxLb4hIRAwOK6zin
OBO2joXRwuQ2mXW5CWVwCUfBlgERTX2v2/YTECzsO2FDXHq+12wqPiXvg8J+aGRxtjC6wpI7Y14g
UkutP2rGABpbrTkw6DzrJgcnsU0m+0iGNG2lCiWOwL/E5uqcucierLBfpwR6LVPEJGWbXzIEk1us
kNg5A2wv7nUT9+/szxROS/OBKdCLL/OTRTrbMnqhx8OL1hsEIq51mWHqHMddlbifCwP1rG58ciK8
PX1AQqrWRHd2VaBW49Kxp/gKVSFHrIIV31YYThGLI5T0Hko0y53sHzPY1M5cm7oo3pA/cMtUNos5
i+yrmGCZTD5MbZ/RrzJxoaIe63JxM05Gt2yddDZIZWjfgQ2hR5B1CQjeXklX4Cl0WSicMbobPB9y
Or+lH9KrseAljCmabvmCEY2PKwqPrgYfCSXHDcFMQwpWU2vY9tEDAq03D0asWWitZS+K4t3AGOuY
NXkNNZelQJe90CCIuGzO0GBh54BOmdzJNCTIRLw5mjUB1sMemjTGVmGXqqDfFEVxpxcTgJ95Xxex
S+Bif4Zjt0GcdyhRLeqkgS9soOFBb2ELsKunOUIMeTQS+rT9bI4e0YDi3Su1r1GquJ5ioC2EHplJ
cYAN4AP6igAw9q9wbZdqanfdMH3x0uiLZdIog7rH3lWr90k/v7MWG6vp0CTw722kwKxDLD2O1+/i
5lPVFZyXdOK9OL71QvOlTThobpO+2iUoRaXjG2D+oBa5S98W583Chyf4+2LO+nNPxjMp6IVlSYbN
tAl+LqviKUb3mYXeukKIHXbFqc44ZzMN1dEUX1RcP5WM/NMGZzOq56NZX0yUgWlAiYPblrtdEu+G
vH/xdU6sqUkvc58g6ae9GWKKoKstK07AVpN7Uy/u7KK6UyI8RFlFaIt2yEqqmt+/o1/ilT82l+wo
DUk705kzFH7pMlWhB4OY/uIa7cNIWLF+V1kE7WGdRRKta7vWQKkSPk1usqgmAoXnXSSO1fBhtNHj
zcLHBQJKa1kH93GcGFvHit6tCG7A71+n+Isjb1k2NaYL3ls6+i91tG8NRkd7Qq5VQQPIS4qTKud9
5LyXpaAPYJHSDEMyI7HfYUJayoBbgN9qV6lt39MVj9gAM0LxdWcnZ/+vyu/mXiZ6OATRGd0lPqBF
42pfzb66aRDkmpD6da+464ruTM83XpgtkjbHxvIEDkphi9XYQSjqUDmy0e0z76DFMD1R2TLETv9m
p/oXRbZlOaaDfoBmr/frnEqxkap0vAJrm5JsKpG6YonDIeLTndVEevr94f6LXYtl4XRlDiXpPLrz
p/HD9kH2fKZewVkRBeWlmrjQCJ0rHBSgZoYdvJLLsYalODcB/vkTc4FZOkMKygP7l32daHDvRwSB
UpIHI8NhvBMiw+zWQRce3E9Bbq2mLEcO2QfZ3zRc/+oI2zNU2eDZZ83Iz+95snE+dGBo190A8oYP
+qZunf3U0nMkYrOQBED//r0a87X1yyaWuRabd8I7mHJ+bHJ/OMpFGFcihW2zTitWv9zju67D9JoW
Gu2+8PMksJ8YlEAffRVyXu6dOLt8vIjv5OzLt6f7BeH9y49/D+zefi2uwF2rX3ndP42//4oL/v+g
4sgwOJn/+3T7f/3PxzT7x2H2x7/4Psw2rD8EF5+JRISukeT/fw+zTfGHbTIkgJeMQQBuN32671oj
x/mDZgd/xFllOdzZOBO+D7NRKNHg5w6ODkoXdNqdfzLONs2fTykhjI+bkzAd/jNZLn8+iTHnJu1U
KhpqA3JiB85/O+tK9CGqPjOsXfdOei80VlBHIu0MRI+SQ+ARMYp86/QT6+Ms6+/S9l54enbfmu+d
452cwYFHpU2YTNXTGBHn98Mh/n4O/jjyZug/NzF/uBZY1eiScOVzhNAC/EkjFbeVR/aEiY5VcC3U
c8Dgf74EuSAIkFX7Pw+Ncw6hPn8hwNrHjjB/i23VX4W4uFDF/p9foA0KgQigdcSEFdADNlzHbKZ2
lGUwfvvu47GPH5uS2CsvLMBNzX/l4w+Q6EPlma4rzYouZVHX4B8PtCniizd/+XjYYqe9Drridej0
z42vTzeqC+AI9ypfS5HdKA2zP6V8Q4AOexCrrtWRNgYu9LLzbjDTwkCdiug5N0B3zklfYWU8YSdq
VoTzGVciyqJDNPhq63rdkxFN5ilx8RT1iGgBvXT0IKJ//6wbsbpB3v9eNZlBVKnWXqkI734++Q7d
wZKydGhwS+uJPAxYHE/Q3+uFaCD30quqTh+PBRgjyqhyDqMRdiff0bvTx3ec8N2pgBbLTJ4Xp+dY
inNXeIehcehweMawMqWpjkOc9bjeG/DTsyGH1oh5MAs8aes6SEECfTzakRO9Ean7CGsCsVQWF2sj
m/nk8RBHx48vtqYhY/MRi00qNI/wAowfvnS2RtzPeK2qWl0nTRksAfQ9WgAb1poe18+6eR+FhvbU
AHLeWU1XbD4eNop41bhd9Tjqlo6e6mvcJPqqnZr8YWIWR5objZlBd/IHjXJszZ1h3E7zj7ApUc2p
rt7XNJMvfm2d0oBE7tr0qm0Saeou4Bo/Mx3CGl43dx8PZThbYIBW5HbOfwPnTrzvZbkwFBtpBMvD
rW/mw20PmglzGpLSb49lmX0d0HT4+Cmc/1pMwUm4mz+uPv4B1ioHbjqeMxAynyBSkLypY0ofqkmc
s6H/9lNDSPDBGv3H2tXDEk3bVBxTBijHEp3rqg6xuOH1Xdht21z0zBNnZLarZLZN+0KDPtyi1/j4
MdAb5+rjO03jl4d1tdK82ccVB2QcD2MFSm2a8SLzt0GvbU1/DHYxrCFswZFJiKnZg2IuBvju8A2G
pYzx1XjzF9/XODh1Q3qPrLn0wpBeQSz8Q21X4SGNnhuswUdU0zORygiuKcTUVowVBV6Q2sHSr2oL
gkNJrHlknFRDE3Aqm+Q49d4i11yxioLWvs3sGRUfKKRrjMLIqjnE9EzOfCgBRPHeP5QCj0MZ5yQw
Gw+9EUkExsK5CupO37tZ8UZa9ZwoR3ZkH8TBJ3oYyMbZjJK12LhH0oFiX8yCTBA1DjsxBwbbcYxN
HCQf3xojqkMJPhlztSJZoUtvhYYZZiiLK4YQ1YpYZUA/RuhvctlNuNaquQyQ474jpwAc4ifNVlAW
1fh5dNlwOCkcZFdTJ9+GRFuXOg4mk0sgsYj4JOsgQelu+Vc5xo9FE5B0SyT4NbGj8gTwAhymUBei
ybWdbjns7nzPvoOXYF5XBOClicivQGaB+2uiaD30bn8eg2hZSh8jCtK7sneN28EkkFLBM6eoivZD
YTBUK8Upsb3bmGvtAbBOzhrQXQVakF1iVtSVGg7JdGH/7K96OvRxnyTwN0BPTtJb+vAcF6lBsyIJ
kpVJg2PRlA3EUXMXRmWEdyLsKHm7k6sZ5SrqM8JzjBKFkJG9WXCICjzHBysqTxY9ucDs1XUtqzmq
ETkhVNdykWG/vRS+j3BRWHuQ+uGa6RcBLGCh9940vHlZZVyqvvzsFY7amWjisV413T5so34X0BRl
AjrI/mi38LXCOMJXGZkJTWAnv5ERMneRCabGfOEimDdHKfwwFkLDa/1HPxQrFU/2fc2KVNGSpyGu
wymMxwd9TB4rTUYYdz00nOF8egCHIg0XyoZy1LnsMnV2E8X5HEvSSoX5WqFVX5QuNho/RSiBwPRV
aH17xTbvwqUR3X98yclu85tsCb3ppGFvL6OzWeINkrAGztXU0xFRpnisxmG6j13n4M6uEEP1d+kw
nNOgjdfhMNLssNvq6E/2cMmiyNxp9Me0qd4auRhvnH4LKNM4+bmnn4TW7kLu7/2ixK23UmEXnIuW
xIakJQO2Mq58E8JYQS1/zmInXZP8OjDa6+xd4SvtbPQ6OdrhKyGxw9pXaXEucrKA47p/86G41XN8
upH7n2v2SaR6uwY9sW2psulSMCS46egvok/1DySc0RLsJ/INpnGMiGjVIfuldHvjYVU5MMgn3z6a
AQmoqV30y3bOh1fzl7HEvmKVEemZYrweC+mwUg5XeMU1UIw9dFFLkAHp6YC5ZEpP2VFwlcQsf4sS
uuiEfw6tvPG8KRxXxuBra78JY07ZCGtcSn4k76mDt4OxufDXelmPJ9JL3lLb/BymQDRGJ0dbp7Rp
jWFcgMJwSsSItLpgsdIHtPdFgkFMq1U4m0peB7OcqGSs8Ug+ZlVGp9KD7Fi4d3qZOudYyZdewa02
4wqEgDljeZtWET7cQnTJ0p6MqvbStBLWtJXEJKPyLJY1uFsjak9GNT34A6GGQ0OQ9dT7yRr3l3Hr
U0zgCv6ShEZ07tABR2Kc2/Ne0h+lgVTC0eSxNZob22hySCFajvN6BDM1ue8R1p2LP5zmJIA2Gp9C
KbslJjoXBUgL5G8DHIxRCXNFbi8GidFJjxhjYviyyfQhOGQswZOTj4uMSc56pCOwAioIk7Bq3rwo
yDZh/SjC6QqrmrdCjUpGrm4QVfxGghxMpQCSTSia4Ega3SnMUbWVZS3XnkfQhQ5lAkW8v8qs3oSD
WIhTwwWRZz5LEKcZAV4Q8UVonhphP4xuqh21Kv9UCSWhvYHJqQjnCPxqmRvBtNSiGS2A0nqyQF+l
o7ZomM+sCoxEdBkVmblKwXcPa2IS0XrKIb1PrJHA79AkSgQH4xZ8rjp7g/8eVF62HZRsiZIzHnMn
khtk6bcRPfNFKYyrqRFkyA3kOQQusLDQhq2ayg4YUVEB+2hzkiS03AYLgEaM3AyQIpVRqbVfvfaJ
sdS68hk2oX20Yiww7Thr52dot2/CcXJjmd97PsRjxqZ0+ZW5NOX0Hmhdcqw1kRxLZGFwQzpEF5Nn
cRfHyUz/Zh+Est9C6rutPq7Z0N0YQ9Hum47Yn6YEaGTMF0EX5CbWsIttlOVRg6q3UWP15tRTzq06
QkoKuZSCAYeCRvLgXETCUsFJLw9ZHOfLsqNlSkw3wFWP+hFKDT1qlwyyw9R3ydJjUVwlg++eajpq
yQDB5qOsaObaIhIbN01toAlVSx5Z70dkREY3VOHu1QCflpGw5l4H01r6efICVOMVSmrl2ddlj3NL
ela1KMc4P5Rhq9aiCqBu6nZ36oxR7ayovR/rihyMzD+lXlfvCij6R+VYybLSMlQ481ppOBCwq4K1
0u0naA8uQ6WCYdXaJSbt/J8vRsxoLB9ibcnwaG8HXbnRDcakYVP2mIwJP4FbYDEi4QJKPNq8MP9J
TAFMQTncv6ixd0546O8RVM+9ZFXsBzleBi3XbmrFABIYTY60D92G6Wz7nvFnPHX3/hzE1Afhs1sM
BPUwVb8aMpySQIgg0kvLuvSSoCTf3VWydLflvP72LZ0SC2doBP1mPAdiqk9RcrZLNmO6mxBVndBk
zyOaZal1rVEoilEG93VCxpMhQBVr0ZuCwbl1AygGEoTsshPqqfQ0uC7A5qnmWrx+JW+FzanDNL/Q
9H7V0Wu9KwJ/NcQGHFzRHl2TEz9qCJ9rtfpzWTcYC0boNC1oVjhP+zKOHz9uR1nbWeehyiQi58oi
jd6+1uvIO/cVzu9Jxc62VtxUInBzQzZ9CobcubTiEeV28+n7NSYceeMrZpNB7+DX6LroKlVetlZT
foYMpNZpnh+mBsdZln02e5swaEu8WFjlvKhtDkGcCEzaAX66FF9DMgXqWpNgpMcZaAhK9Bhyp+Cj
t0hrCPsco8jAKdNYbb+zi6ReGaFA2KtnxW1llE+jGbgEMd0CJxyoPgVRlUkVr/0U9EDIPPLaHk+y
/+oINT3bsXcAlg3I0NbxACfRplGAwqtGE1dODqvBFiK8RA2fxVRmCi9L8wZ7o3iTbjIcg1i0J+Un
7amwxbgyQcKx2MfhwOQhKM7MyaqK2BhvWPqkG+0/agTZVI8aQk2m9bV78kkWKZwBwLJOhIMk+jtx
bYxFeqmYoRMPQQw5G0FtQH6GyerddVV5GCYfQRpxT1wwfY0PxK52clJIz03IjiScWwSjO9hJHrSo
ZUgYsOBWpX9yOSAXiGOIhAtke0XoBAQDdTkfibNtEDDuRdHcseeNiI9O78FJwi6rMxbkBAkqe/c1
wVLpyfVTEMw4bdqEfAXCA4gIhfK2yvUeMquqkIZVkP8nmzU5mHHMdR7Ce6wbcl5gtT1o9G9n+dsl
qHMHLnYFN9Vv2XPiIgV6khvr1OxAfVuBeSSg4CVIjJx5aX0VDMD/hyIaTkp3h5VIte2UCObYHleP
CUBmE6dq03VOvc+btDi2ZubN87cc+nxGQou0013UHFiWjFuymKmpU3fTg6dEvNj7Nz2EUAzIfbEv
uio8hSRDRIqAbt0DTVoUjlyLjDlljpLzRLzVx+0lMDMwwo0l1rkVJqtE1eF1bUXGoYLxvB9asoKN
5JPKbPQCRfre1qLYf1yLSBI87sM2lMFaHbwYg+y8AhYJ4JGowLXumBPBWMZUbdAtZghLALAFugHL
Rapj4wY7S7OYQkLLW1TJvB7W5rhOR/cZI9whBs1y9pVunS0tZOicB1de3jcY8NtDaXoNhiXdv55J
p1UAIE0LnUvXlPqhKr/kQ+7eoKZa9E77Xod1eWvOAoZ6gCpY1UFJFgRJ9ZZWANoc20XtRwT6xMmw
H52Z99HTBQI4kqy/2SHw7iJfd48fX4wwsjeJDxjXgvt/G/vAK40qcjeZCMQmalAs6EPSHFM0Xps4
wWb30cipObi+yA9mkt6neUCcDJNW9H5jVq8Ew7qzHqfZGdDImdPiLkoDtXMCI7nr/bmTkPX1pi46
n0OrFyuRsDxnE2y3weo5H81YnhP0rVFgRsdc5to5UANjOJsAi5WjjVB6bA1MArLrh6660wyCbBoI
QMdJkEEZFWWzxHnnb8c+uCPzJYU2NZ1TMwhuMgUL3iA1EbIh6EmjeTM1W381pgaDV5LfZIl1UwzS
38FsjOfJanlXYTwvG3QvUiuynWvl4T1sforsKTt+FAQ+4FLuAqwqKWFlIIfO9vz+xxq5HXpwmPWZ
4R2SoLn+uFmhN4RJ6o0Xs3PMT75FxBFMmtEbys9WRdb1aNUnPUVqEnfNsW7G9FSUzuNYqpe+SCW/
W9or3+58RLegr0rp9WsgWGJT+u0tCQ+oJaSO3MlNxiOK6PtaOdVem+MiGqthjSHy8HD5uFqmOEHg
5A/FXk+6nSohmuhhJNc9usBvS6WUxVdV2FdlmrFhScR9MVbZvS2NZeNVe1hz1fcrEyR8hZH57N8n
iIWcPBvOid3AWxZOs03FYN70obc1NFZiyunoULqFdTOU1hI8GjTiVL9ubHgVgUnXLCmW3IQdfrPR
LD3wF8EgqR9EziKSkRtFEh6F+Ji//G+izmtJbiNKol9UEfDmtR3au5nhcPiCEB28R6EAfP0eNDd2
H9RBKSRx2I0ukzfzpETqYv+3qn1UC+stF7U6tiw1ky3vWnIWjZFemC4zHyuHEreLa8AMgsxrZkjQ
/lBpp+mjbzQQwht8oBNFFvF0Aq7rr60YrURmoJr7SnAzcbtb5Dvl1guzhHkISe2V78M58MJE/05i
cZOOFZp0n14Hrc1PYD7luU50qo1894LfPEhK+hL7uY9P/gJq09P2ksRacWJqtUGyGOGWVcbdbZkh
cxXts243JxCqDM3flY0f7tpckI7suEiG91ahpcwdx2ah1TMtlbTjaaJrOapzWDKKXrtyN+U+m729
Dnew66AzEw2jRI21y3c3vTP2195tl97wTGI768RJ+ThUPFWMcLCxxwEs5g+Zu7RyJbAEHqrWjXUZ
hcnVnrV9ZmS/snaxdEz+CW76CMU6hU+Z8i3S4PJV8yK9Za0XzAUUMNddCAv1sdBEtrZEOO4NXftV
mPVXBYns7Ldtf0yZUHoV7iS+fNGuVuP07pbWxrBLrMtxqgVp0x2xRdmnrBMIV3MxvPsAbIHODGdl
ajyb7G6JnTOHyyHZNqXVPmIIw5eMmL/0Cq4AVbxDwRtoVAYjFC7tMBg+Rs623LkPtFecqWQzVmVc
NQE31un2eqGvZrqZ/ifvF6ZzWcEH1+PpbCwX5NctmUY3tFfpDSlv0MCXbuBBU+FMKi+LKEdztJMp
CuPglMC+O+XuSy8yAxFnb1YK+gBinMEDl2FCqGbme4ASC5rppnrjWFRvFrExUffsWbcsxS1m5LMB
EElAidLwfi27vCwiLHOlzSEF+DXHPPNatIN+jegOhpOijjV1igfWdu8Q6ZwPEjeiX+51uPMc0jlm
tLWkymgVoEpac7tdovDECJTPONebp0/vBXD15FmNxTdm3NhGlnVriqdrbcztvuFp56l2iR/G+Tc4
XUmAKhedJed8yppg0m+IugeiMz///9CkQWAFGmP/6jlGcIid1KfWzm/mcM1LaeDuS/DMh667jnRd
HiJT6qvRdmD86SFCneWXR5o4UTLl9nVhMSMFQCwa7vDJXJBrv0pbv3Ovtu6uW7SYiUYaBHuDLwbP
JcmcKC7S317ef4o6fHj62J3nqUlZp10bAcHSzoXi8mJ25FfEIgHjdyp240Q63jJa51xY+Ej0Crye
TWi9tzpc7077d55QxsTclIgIe0DJmkw/JAdSlK8IgbQxUNHj5I0eIyBtvhKbzrHtI7LqllFDdew1
EudaaXl0n3X5KdXaK0hUQLZVz5yCJAMWBmL2NfygIFI4L3hI1HpiBHOMcYAH7mCX7PRr9HYIEFYF
u9ho+22I3EDc6aH1rQZLJ+oPJZud1Po30625fUR/y7B7Cm4xO/4v+rju4yJGJdF39DjMAdW05gl7
prZJ3dR7mx1pbLUcEQRTTXtx82Mv6/qzpraCn9PbO0579jRv2OHL0K+J1gCYdLB4ja32rZ1t+2Qr
NEa/pMwFX8LWctI0oGBH4cSnMCQPbWIV2o85LL1LI+ZDXL7P2MjOvpKgmkLrLAX+OB8Y3IZAP06Q
UXsU9AtcZ1FwsBzDveG2HhOliZ1Yj3mIEqDleXl/nTXk1AL7cML57soZuMbSxga1ZMPIP32q4aZi
K0Phsso/TwpbC26awlsRk2MORso98RJiRPEQlI745s6mc6htOipibaH1lNYKp5kMiArMgZN7P9uk
uNci2UVmoxEP59olAW9C+dIbDtcOgTVma+j/88TEx+lOyqzoD+GKiDfKomW0zvr93DrrBDof2Q1N
DxKrxt3fSxEMwHbn4TjRZaPVSGs5pSKQd+ebOeOJGoSXwjomPO8N2AHB/sbXXlY3uNy7SG+tB0ZK
DFp4FyvN3Had50JqtYMY+yWjENgDRlPiWlZNtU+pSgVeRyS/S2lDpc9UI2w2svuyIO2lV+FIHJoD
bNzsMKj+G92x87PBYR9NuQfZ5z9pyPfRMGkWaid5GOlb3hl50u7jIoNGjtM5MYHAxHXyHQc3xEwa
PzAlMQkyrREsQob6pQuSdnWYcfuL8pPK7GB2XbGNDW5bHK7s4E9bAR7tOKfT9hjOu5i+k5UyS3zW
y5Ewqdt5W8PtXEcOs0PFDf0UWe3TsibvoGP34G3O/nMcr9tWg7vYvpElif3ptMXk+aYtXLTP1H9m
tACtLQXPobahXeVp36xV7lvnsZ+0Tbyo+hgpgF54dL2kFBZsvHlMb362ABiJ6exGHNhBygQXM4f3
8FL9VAMUL/r2w57jBGMsvEp6j6tTopdq23pgpVZD3137hhliRGnS2iFqyBM7I7o19DNlcwHfrtG4
S9JydB+rfyfKsbrq2MGWUuf21PrJgXDZDPJK1x910x5wNW6Q9nMIPYl9LmTL4Dc5d9x654IWBnK6
lLxN0adIIhoIIzoeUxf1NMkOgKoxuhv+XnOGL6VzQcvK8NFzLH6zXpRBz3s3xm8QlOtzAZp+3Y3D
b6PMAbKHXbWRvuw2aEHj0a8/pBgikgeZtnMchS9TxckNx/WbSO0/IOfs4xzKQ1xFJt+0CM5pjQ3f
inROOor4C71zIzRszkE5hUBBzvWQ5pxSHRKn0w+6af+uI5WdoyUR5xbpMY2bP9po/sGp9zDqJF+q
M549l8Sgjfr5XEXUDktbXSO/NU9d3wZDNdUnipRFIGvrXsyBpg9Xv86/NUhY3FQSBaWnnDe8oeo4
apl2EFer737HoDWPw9DDjhUqepZ4T227yXato8P7L5N+n3hh4KLlvlQHXTKDsxzBKm2rU4U77dBi
Ge4GC0SxKjFwRWMewAgEy9K29I221sHA2kqwt3F3EO1cpH9tbzAEmyCjmTr11/mPdlRyB7dg3Jg9
bRRurvC8QxXHNmQalOP0WKfHrn9K+HJm2gNENPXxDK6OgQddgQRq/hMNyI+sah8kr/luId1vjT4H
cs0c/ajnGkQiLaG9xYMHWITDdBezG2KanId9XRL18ptYX7dtgRGvGExzZ1nVj8oFhhgN4hG6OKio
Qg+v3ErAjFjgWBFDsktvLAnGqTulUNHWTmMMi061wTPaB3M4tnvGmcgWGgrfMNxKJolHoSaSS+zq
wvIjpn+SK5cBuY45aMMlJXMfiXdUlnRv4USZYwwk4GRDcNo6tovToIbrbFFRCqvsayjT4tIkeDS0
gu2eVeisqSm5GUZ5c83aeKrM/wsPXa6bKWE2nOURazqjtqw2hpPhY+TrsK2iggBajiKyHJXTfx+7
2D9brfj0R6shCskySAFFuxdhdyyrerymLdxhkFYHQE9/eqKtjAMpg/Lyzjq8ziKxx53j380jHR2E
+E47ph8aNC5EN/3LaZVYSyMceWf8c1um6sy7D4AOFYpQJ+2+aP+fNlG4fbnY8+bBbo5zQQuIbYPq
VK1O+wFCIDmzDGwebCyh1Bu/Cd2HchJbtzO0IwZLAkqimo5dl+1Ml2t/EXOyj4jQvrSZNkrBRGZ1
HNQlKGkWzexc5XiRqdwuvGzpAqVOi/ytDWdUDBsofBTCehDy20i1bAFvgDrqr9ip2mBG09p4KXm+
HNL7FiGveybgQlsmxFFevyVJCrubhPMT8qt7TLxG7GcKDFdTnsaPjFGu1enzowwhXi13JuJG1bqK
FLsz4eiVUoN9TSbtGw2gkIkKfWdNSzMpuvL7VA+P1i3MfYsvm1JY27m/Ti35aO/UmDinDCj92jcy
bZ9oStKF0OG0MLMLol33wFnhr5ThHgrbDN+yQgZT9kgj6xMjtFrSEPRFh3l3i+f0VveFAGNjxNe4
YqlMHerWCCE6hyF0axLLZstIBzamAaRSDqRqo8R65FAYtvgsgPOSl8L5TAbXlJHJBxGfVTX6t1jH
Bz9zHg6Ynlq3JPsaInuiWEL+NFJKY2aj746F4VRfWbIRpXzaOEgfWU9xTF0fszyZN7FwDOwPecgV
yf1uI8nd13bd2icyTsXWZSbHqKbq736zlUX93i+/jxfbJm1HPntuOAu8Wqm8WJaYgIkSPY3nMr/B
acQUGjNOnyTJW39MU5gELVJGyDKDRN66yVtpDIgDIx0zBufLeUWKaqXJqrjlCdSiruZkJDsv3dZV
bcPrafRb5CHIhXULC2aYfiBMnkX16ZhDQZNldAduNUNu24UereMijX+oqJp+dD3bhan/NqpE7CIR
GxedtfPi0Z85hAN3i3gSF4W2D+lKVigWnv3NbwaddB7980xpaaWLs49BcNlsIjkGvDEwYhdLjuRj
2oKZ1wDCaQgMWUe3dI8fpnf68VaMxZZRAlkPeixOmgN52AY76oO227HL43SvwxjwYZqe5hbVnNtu
oZEPqdt62lD5SYTRkFdNuZuxC63L6MdIxXO6x4+ZPkXvdesWH98uq7X0HHd2eewS9XfQ4GJI098D
zigPmTTADrr+Lw+H1VsUE9yISMdZsCipi/XfxczIIbLd+ehagEpNbVK/gpcgB/k22SDBG2guGKmE
U9FvNCSYQJfxUqe5A+4aDdVRp+BYx5Qa1c50sAZUnKyBJIhzu9gZaICY5bWQfayjF1t6xKajpjow
o1WHohwoe3arkp8no1lnmev3w8NL3snzeEfNlb+ncNIJ6Lrci7LhyaDPvwl6K9Yihd0J9EWcMjMa
z/SxXR1gfjgBCvIrFKedvNzAnUKnp73N5yXFwZTqSqoWPcBsHhWfdti24uay/3GiNuNNODrtV6nz
5Ce5dqip+L6zjd6bkDllqXIKu5dDH4sLzFxZYE5iQnSd8o7ClWU6oB5ybP2j6UjqW91KX2lDjb6k
c6lPaNINcg+5iaRQvcp9HhChu2WAE7Pd0TSJ4iNpcgbo4VxfIx2QZgJSNEPc3uqPBfwLIKM+tik5
06BteL9jFz8LFfabwi3YWEunCP5p4Rj2/o6L2DsvLxgZs32qqsvr4Zr/OZdg0PrCMM8N/WxrPWYU
bS27cFMly44l6q9mTsyDYxTV1VTDxzj6YgeJxTl26IiUgzMqGM3+MiQVFwsG59Whb3uY8hazR8eU
8Vs0ZMXVlygU7oyVc4Sme/Tcelq7OZ1ag5Dt2bWs/FR1iL8uMUAPmmrbEGZJcK+sGRiKC7WkfuCp
BHrXqIa3rOsww3BKKVOf0ZGOPGtQl/Oa8Ngl/6g1i32ut3SSLfKHUMDfeUYiTuq5fZ0WmJtTxSg6
7JA48RcIM47DhpHiOakthCfIqFsKKLkLcJHthEby3JDUUuXKuXALOfRpop06S/9p0lZujjk3xbAq
D0Xc4fJQJJ88aR19kaW7OJzzPdZt+iJER4VeNx6sMjF39YxHcdQgpzVl7Hy2bvQ227IgN1VOJHE1
zqqTu6t8m2paYa5jELU7vzd+RwgbahVRm/XSk8nU5CtO0tpOEadfu+ZCelbmdIXRSu19EkFPShvi
e6N1QMjo9j2L6TqXyj92RXeG/koVql2910x+86ixTggyyzi94GYj1yk1W4+aLBGgyvSUs5ic1OBn
J0/Dax+W9nzpJpJhssgeoemdaGrFEJHKnUrNhz56nwrnxmesx9HRwb7BuJ/S0MYjbU9JU7uz0rFA
D4PMDEWq3BV9+TRKQHp8NJT5ELu5M7roAz8frcDi6T9hVeCnkIQY3Y5zSyfTQFVkqezMp5TWb3re
q+i7dLgoub2dbscCIoNTB2SgjyVq5sUeMZcw7K8Ouku+rHGwsdSfgnw8Z4K4uqbNG0Ux2VO5435G
KN1hTLO2oQtZx2A5CnQG6nwK9KYrf9/TyrP3Gwa8dm+opbnQv/mSkJYPq2ItlwO2E6p6Y2aJcex7
FSihx/8kcyZkdLr6vM86v/kuHjGclaJtAsNh/j5b18HU77JysnM4c/oumjLDk+Rs2G1t9B72hMa5
uMueQcLEBFgyUC7i5idydHAbjUEGAi41xDo+Q9o5/auTtd/yOKfzcbl+kofXGFjzBWpxfvz7kXxE
fkqQFLMyehkqOq07iIWRi8d6YAtjYN5tyz0iTbJGHKZE3Yuqk5bicHgdAW0b3Yhib/SZmViCrl9f
GqxJQfCGsY6DfWUmtrA8bWmOESKtH307j1vn++sK2NFHcHaGTJ31EAaH3zJKdKP6cwzHOzT8+D51
iwGcgSUnOPsNrFH9HiF/GiQTN4ZCVB4FLTZuaF4TfesvSjFc45NNxRMpQpreGpfCS1NInci9j2I/
t5SOZtWmtKqJHbaE8LKYH1qOCYGZsP1MPbpuBs6j1pq/LY8TYFrJ6LyOjF1eZXse7elsmTaGkzS7
10jZtyGG9l9xFgTZ/JszRXR9vTDX8La24A1aNzQIBlPpiQt2qebcynVpklQi6P3GwWtnd5N/V5Ue
GHozbDOKSjYvm4Rjh8mpKyNxryJtWpOtTgNNlLiYl5FqyvN8irRo3Ew1HijaNdKn4+LLACHHd6Ne
7H54Fp0sfoyQSZwQIU7Pcwxs7LM/kJWx8REMc+vw3lTGb7vjrN57plg3SK2AOsOG6BsdRp41/Gfn
A8IEXLwjVsLwRBUJ5SLMngKRnOesLO+lHX6K2DQunHzd1eg1v0K8urvIqGIKACW6CMv/2tZq/EpN
MyBK68wzbBNvebZox1wbbN7+I3wPqmhmRLI5ak/862XQueWvWWPuNi4vjZFzlKskPkto6a0tMddo
/sHWiTsyhoihiKThXsbaeDcqvM1eprLV+KALKTwhNNFTLQxBNty19kwFtasEWUl5JZqTkaE6C730
d2lj/h1F/ZuyEW3rYbnYEpp2zvTBkmMMm3pxvPaUDlZvneHqC/d5/C2BYYIxD9HOpp65Q0GgaJVo
ltpw/4hO8/KSLF4v0dRPnSsmBvxZQ9FKos8CnYAeiCv+PHoWEvIDsyenXY/sevByNT/clP4CqCOR
ZXmfkzXFDLaqbved8h/7Uoe/9TJyLlbL4mAsL9K0qhn7e/yeRoO376NQCxojo8SIkpfb60VkLkZs
TbtF1AbdIPlITmSl2r+MiwnS6MqylH/AOdLuzEFD/ljW0QQGKOc6Bin54OF3thcI8usd9ChTNJIW
A3Y54Q+0qofpoZDV8VtsczRPxBabrXW1HRnve0k9cILYoIsIlCHqxdrvzfhktZJOQDgbgTm1/V4g
jQRVrbBOjNZRzm4RRBrDdhr/0Ha86oPp2RhMur03JyIk9CEYP3IqUZPWC/ejUxd76oxprx0a91NO
nxjtfkJdtnHkGNbDNxm/aq10ARkM0yXvcS5PkJGo+eSSzDb/0Zk4NEpGMlsm0E4wWAYpUtK8cWtb
j0IhQFjlGNjkX4PBsGgTHsvpODdo33pdEBzxG0bzDejRgdXxntkcPgFEu+uRLnBKuOp6T0fpshD5
5ZlEAHKJP9OubjvqMuj2Q0b5Wz5H+qEXRFVZiqsgxTCHsSWeVhWMxJumwIKHTHNm1745dmEyo+rH
g4C4DUyB2F89UAg0W2Z0TH44llkdUnQ8AE/vnDL1AC9PFsikMPFr4WWQc+seIEnPfGf1eeUaWniV
jcKm08bJyZ6sL4vH8wNJFwxXBmM91OxTTH3ImfqIfDtONFvRKaJ+1dAdzwOr+3qZy2xrd/ijEvlD
0aW7YcxFa7CdjRdOEhsalRA5pA14hHs37EdKoadpPOad/R9dELCTqKv5mss5RrtscFkBPjD8Mmjt
/D+35EipO5U4qMS4Me2cnjlAzKkqq30n2YdDaHhvfWT/nYVrvlkYkXASWH+L7AOAdn+uMhVuK8N5
65kSpcOiLqWecfMvee7EFD4zjM2X5TmPnZBMzx8PlFyiaVseIJ8yLS65Mxz4dZU5I34fh76hVjMP
Ezr3lrVy1SfCefdm0axtHg685H1+JEkz7JB66AAXrY0VffrJ8GDGUEHlzjji2ND90dsbKRbHZSBs
Nfl+4ORgZA1do7EXdI5Aem/H8pB6Hk0p45gEMmR62I7MM9jDxx0TTw2rYDgdumi+jxQK3RzsS2ss
wW7A3Wfc1k2mPwVGNsAaQ8x1w8C8+yWbxb3pu9YNYIV4JJV8NwvbAN0Mhz2OSjeo8oAeSggmdjl9
xHYDNdie5+Mc1wisXvgg1/WRzZm+MY2KwlmRO0+1AG64M72PnCZOMVU1RTeFWz8OtSvl2Mb6ZcHJ
8VFdaY2wPpgU2qcy4SSa9tOVv7jzeOojhIGAqU4Mh5dxferbkz1z8i6mPtn63NgpzFguo4PTqbPz
PlhVcY65tJ+HnuFhNKbzhtiAfjbHoaEPcagOr4VfB2cwMso+yxhLDuXM18Tz58CsPG+DuInlwMud
DXR+iz6T5UHtZrIjTGePVIUZYACR3DVFDX0RkXWomHef/t29PJYMKJH2iglmuEkzwWc66tbNV9gQ
+D1SLruWs6cj/Ra2yjsXetYFYmqdlZfR32ppEbdzO5vur5twQsMCmsoHn1B1Knpj31qKIoIesjtd
MhlJbxISc7aIs5n0bw6ckmKK8ESUpCTyFME9pylg1WbclXxPv7xesOy5O6cGL+KGlT6uzH5MTpjO
sNmM6thwOZotf6+GuLnhL4jXlIz/aKxEPMsseqdYSh3F0HU0wbMWKAjMRqwZYLH9fm04zX8aOsk2
NTzxzjheO/iF5I/Q04CXW16xLfqRslC7OpRm99Mep+xp0Z699iU5Wnd2B1YMIDTt8lJGFEINlFMd
irpZcwiP3v5tv8XtZUDOPZ6FfyKpzuBKRHJ4A6mHDJrLDHGfg3VEDf2q6zAEK5um6dfERpujq9lq
4bH0KFXATX5IejA7mojaLe4n+9jng32cZCb3RrSl7zSwFk9aj0Psda1UVRYkCZb0yPSK/etXJY0R
+1Jp3lbWBkaZsUFPKWX9GXKah3LZN+innGvn4eC3fnv2neTbpAkvECPqI66vfl3baCltI/tLv7xA
YjROi+xWRzC36T7fmZPEVPB/LxEB+lMWmcnOTWpMPIvO0GZz3fz75evvsUosHLnkMYk631iYFu6J
HrW3jDBL7ZXT1enrDbc4e1+o7oej/RwyPflPOa11MuoKhEyDrmE6DTf/UH3WUYNNSNZM0pknVxQL
/buxZUOzdFjxx6pHVlNWH2w1La5oY3Cdo1P27hE2H7NZj1aJoZU6AHK7gFlSYdIQsM3XrFruxlUQ
2708Hi6RP8P7a8DXsFcw8KMc55rI/CPXu/Kep4BrJCOJ/828cEwIPyf/HT+K0zjh3h4mGEAD/RnL
C0mchcGg7G0JKmdfLvosVPzqMC1m1ASG2Q4z3m9dIE7Adt8aocElOO6+6hTZPGa0uTIJUWhlfU5S
zjMvV8Uij2mONE+Dr+98Gl0+OFxsCo4j30k/rWj9fXcn9KhYi2mqpFTqZlqY2dQGqziVU0Wo3VVX
6/ch1Te0Ns1ramBcztljejUjL72+fiWo+F45yvQOnry4pts8YsrXLpYTBtkU8dVFqXH5rPHJCvso
4aIla69ixxU+8xkylmcqK3SynrzYkWL/0QycDSwztWVnx9HV7QNfUjZZ4BSCC9OVK7ngC2wjPuV+
wAw6Wptm3F5K1X1EXPimdCRqOiCDCwwhFCplP3s3ujDd28Gf7e7S8fVTYspf0ud7lRg1w/lQvw0z
HSrA8UFPzmF8lXkTX6HYnfM6eg5SJIcczeJN5RHqmYCRC5mxYDfD894tmdgux9hXa+CHgC5YNxOw
StT62UZ6OALj5fRqzU5xLIR3rcM5umQF+u4/75oG8fEAvCVas03UP8Han7yijvY1ibl1suh4ph//
bM1pDpICt342lM8i1SS2+e5J6Cc+QEFpVpVt4iUYgy6r7EfClOzgpYwB6lz4e3y3454QsU9j9VIU
heFmM7XVodFDPr3ULs/YvCniNoy3xEsflDl6Dz1zqGpdHqI+TLXjmBfTKi8zrg+iDekQMuEJLyLo
7MXqjruYr8TKjtqWGafonj0VVkdVaPWqbGS3o5SL9qPleqIPHocFC78BIqN9yWtBZx5cLo/TxsWN
QGN4I0cETl37l5nHRjBZOU0R4Xt1sOI4w3xRRfRnIh7Dldsr7syfxfbfpmb7DHi6PCTQh7b6FtU3
Cx8QNeimNFeaxzcai1miu/adYPB2XBJfeSPNt47WaDmRnXCcwTz3YLSTgbxtb35kJFECPSu8s+UN
HvHQkzm04sQMRD9rDSs8ma+963IrH9KzPhmKJKawdoLxLnmT6WJ7TnbLmIZSFiF/1rnBBNxXE1Hz
JdKV6IQwLY8jqmWr9y7tmPqfuDDUXOdRVl7xrtrz9mEkWOYQ7DZpqKpgJNzIf8b9t0ECZjy0eGqG
N2JVOKmT8TK3NaFIinVSprKnFFPCabDqiLXf99eFRhEYTA6jP0nufcQp9WNEGJGhfNN9i/IiOnWd
TswEJ4HV9DDpWAnMLd5RRYtl3V+8GmZSuLy0Ne5mCE/MzlUKcz3ubWzPXQ161gLyaFegsZYXY3nJ
9JnQ28iUaWVXyYc7ODiLpeWTp803kx31+zie/lQImVtMF0xV/YQfAuj2lgzjtGYO9j0pbPfuWrlD
4zKezVyPkUCr6N3qjOrItZcrCoa3rfN6VBet2aNdATQZhG5EpU0fLwe/iJqo3LPmTdjp2g4jtIDq
5dhbczaCxk5qqtDcD7tRBaFY7Q1Rms44FycPT04ovInjhDh0RTsyMSxizHgouH7k6o+xY7nxJzXv
+8TTV9YE40hLzG3V1B3z8E5g4uTGt9zh/bD86FPqh+1o1h7oiefI6Pev9CXZUMqLGLKv1cyQhCeA
f11W4keuUQDtGzNRAFY1uG0NKaJ7Xu1m+N33fo73c5dPp3g5lDrtWuNgvC4qK11wVB+a3fUHpMlm
T1p9Oo0Ak0zym0/4tU9Bf+z65TUt2945YH5Qz9ZUe9hHJ52QCj5E+nFxCe7+rUXxr8qy+zvxhF/d
XMcnRLlorVmDH4QxkfM86b7CWjwM5qPfMs39j43HvXLjvHWYi9dlrR2GxNWe6AOQ3WYSL5LsnsLU
xCLRTzv44OKSzOSa2T/mQ5Gly+EGURFF/dfYGrtYdIe46USAA8jakjzK9pUVPl3WNZ24lTG1JFsB
yw3BoNHhnSc98bzFTvbS3XqAQYFnV5KBmf0dJHKBHWFh1BBy3yKMEDDFw7qP1AIesokjvk7/r08N
umu7yfzOCvp0mp4TdYxDTE2o4Ygc4WJ4z0dwdEJmd6zIROOqMdrYRmnuQ5a8Nd+6+cuxWewcXXzj
rah2r2dn7k/a7IVIvmBbPIYAY1v+xbNb73rTxV/aIObNznCeE7H3qmE+oez9Suh53tf2xBE768Lr
tDRFSYXdRMu75MBhMuBNd1c4Evtd1BXeQ+LxHjljKiRoLtvtvBrNKn6TAOrAWTAF8ytGSUPbPmHH
/gZyR4nsiNWqMDaOXg7vzpQpHG2IcLbuSOwT3BktSf9AD0TtPi0r8D9XEEbzX3lJ5YKoDKbomovG
Hbt/ddnRh2mO8NKVUruYIC8hl/qLwUJ50MOi2lpGFu9K2pKDicDv2pTWdNRU9lOIvCBcF9PmLXx1
l8RX4YNVVws3+6rPLHE2Kc5cW6Vk1VWU2c/QzFedhBgat4W+8U28UU6G/lXkhFAbj829GUJqStdu
4/LFbmHFGEuzSh3n/dmd+GaDBIyCjEFWEA1K7LvFHNjWqeAQUcZH6F5wvGjXRsJ5z+zIuDIV+Z7h
w81xvAWcczEPLsyFF31hjtgg8CBeo1mXd+7Oq9cG3lYZjkpRaASpa/KfDqlYYhIXU8/A1GEy2Yyg
MzZ2tG/zY0kJz5Pgs71N3C4+NsuKKz11SgtvJDJCcMgfk/Qy3b2wZQQhkvTkO2myHxN18uqB8GzW
tFuaJpeuG26POVaKteH5rBQudoUwpr0GWYxTaV/IrZaW1NcvA97Xi6HBkTBdtcxH/zSqtp7+5JvP
sss+LLHjPO8wyu+HpxGrm6azISRllu3/hZrsLuO7JKx326bmCXPKgAQd9mBukcqt1hDvRZh07xNz
6blSO0V1AqNzF44lx7ZzpmP5rqlgCJIJHkmXa980r7MD5Q5Ez1DFr8L10dYq8ebVSXd8qaeaIUqa
7cdqneh/aDnfMhRT3wVm341JG0/dLiMTFoltRL4RcabXjCDTtavmEtbTO04k3BwvVITb2I6GB6g8
gkM4PrQgDLX/yuGhCBzdSodCagVeDkAxg022C2pAcN7KQllHAHpAsipGbts6s/oV9XXF5fVSOf7/
/kq3+bIS6T/nfa+Rr+cz7HIdVwl/p9v9sBsLzDepJfsTmhTacKoNUAWz5Crb6ouICNvab6MvMYVa
/BcpRyYzNkjBOZNxxgi8QDatN8/j2C5zGxdL5xKeVF73rEUHN6/9PTVddCnZnS5pjT2dC8rKALQI
hdYtN6MFhYSvMBnKZYExSTNOQPxeuqs2a8bNZcQ3tagEfbYUOg1O9Vmwp87V/3B3HsuNa9m2/ZUX
1UfGhtkwjeqQoKcokfLqIOQS3nt8/R3gyYqqk69eVZzei9thpFIpJQmzsfZac46JOwgjIuW+aaLE
TZHzH68v1wT465/okmEk4kYy5j7vtTYOmaEvtdhCM82GfIc+5FEW+bD3xuTrOqkBefeV6qmxvs5n
u3lIG2omsqGI+RmNwXMAjGen90D9ynkrQaiCSWRYnG/akhTiamSLalvJRwFhM1a0Zm/M7I5wJNg9
5y7czvb9W01hUTACxDi9c3P93Fcl2PXFriyVpxTvbWrUk4P4z0+1dJXMzSrZYMiVBQ0K4QVrMfSk
MUfV1jPoFut5Yxx6iQGigYlKDbTAMtKd8rHX1zngkuUfyybBBfDlZxtj3TNi9IHVNCPH3Gmsu7pN
PkkY4T9TJUIis6AOKICG0Ag+JZ4WuTU+Weq+efKaGperJhM94j9WZHjvWC+RhktNK7aYthhEpeax
9S1rW4jifSLyqy4H7yw0++iw315HjYggoQM/cmqxkTGSMHxkPDBpLzgG7iiGt4xs2vBi2Q/ToKqv
WNwZYcMniNuShEbD//SgikKRJNXUr7XyvqKuW/kMdgE8RKjYoMBRSDOL+uPj10a7QXSEoqJpPlNG
AwWVrO5N/T1UJUQIMMjPuPkJwLWLav1LPDAP80W3w3j1eLUu2gaFim+P7dpsMgNrOrXlaDrluvBz
St9u3F39tsAotmPveJhIWXxJOj2YiXIe5/GQEhYtKkfUu2bCvIcMjW4N2iNmQJBVq1kCxQLikd6R
R/FcwnfsGDMEOJo4XMfd1yntPF2XMZsziyn1/NKNLtrLYh/iCkDi4p0xW3ZH3UluUO7hxUK/uSiN
Pl5PBXZVvU8tnn7h2lYT82HKE8KVYhXfymyGxrikblM0YvOWeaDAqqJZQd0DlS0/rv+CBM3ygK50
IQQtxKoalslgs5zzlnY6g6V95+Qog+qOXrhh3Y62crre1Dm0JnLqJJkwk8p4eUimTda8SUWP93Gj
+RvSdwxAKp0CIsLub2EL/nrhYslWfTMiFQT+YIkSrEnijFBTR7mC0+Icr27yOLZEh4iIr3kALvPQ
YM9YFN4zxr7XLi3LJ6EhLqMjsZEoK3FCGeapnYEy/fzS2veeVqV/ICsaJArzXjNA+2+tVDxQh6sq
RBdPfTEtkxwZJ02JR6WQT7whe1tbczuWX3C4/smy0L1oeewAy2Osen2xru7yBLW6sLM9iMxZuzUj
OnqrOZZRqG1o15n764sIdAQm+ngBXkbDe/aKwyp779uarodC4bxQVaNfZxEGutkyqdbJMh1F41aI
6pAuMAHvRu+hQdd4HJ0y2luY0v/4iq7mOioM2hggPR5l12L6z1G3WnWmrTMMb0uvFvqN6KW1M0x1
rym0C3rT+TKdCWdD3GbbyNDfGCjrz56ilcu4BoiFuPH7OhItswaWcT3uGjX1V1aWZAi0GZXG5hkT
GwYmWkBmy1QgIRPblbp9K53GWZnTiOynN5o1ku7EBaHmg72MXoOisM840hg/e1C2VSM5DZy9Y+vt
jAp7WuiUtquUzCoka8aG1OB2ST8cm3rkqQwYEppKoQmxNc3uoxZ5qRYkH9asuvZEzryVFa42vHXM
tUq+YfkQCgY219UgLxsub9G0izZWZs6ZAT8fZfXl+l1+n3q6jkvb0YaAZuQ1cIluwiqHeJclxbWY
5626AkLnyPD3pofFDAkVY4ovp/7c6fmDRPBTREZxE+tlsLLrEFFCbWm3eXzs7Q+83Vg8LfmCD+1W
EPjCps0Z39otdyR2Dx1lg6YPuy7mhrEDHWou4S3ogG/MGHBYIUQCdacy91cFFcIP6u25VQ9EwqKD
Q/lgJgEOLQCIrpwfVbbYGOBdGVK0fL/Y+aEzYpEbCTw0CX/1jYF5m+gEnJRE3Ngqk80aS0EWjzTg
LdIsPfMloTEDJxpXNfbFWeJuRjAc1ORWog7Z+7V9aUxaGp5DVqyhi3Z7lajWw/hmtbWzt/uBiMFY
17ZKrW6MOh0h0KYq/q5KriNJc7iV9lvJNLhvZP00pmwePGbQ28IrUIBPAXnBnb+ztAKB/2xdQoIW
rouYc5D2HiZVK01nq2d7JBiR42EPgdsOcQd3hLFt0qEZcPy85/5BPsXMDf6arn4KaVQHmkrtOlEY
gCp58U1P1nEtwU0XhV68Afr0Rv9IX1g1T00EJ/1qQlcJHGLZRyPb6xxDVD1R3HsggcphcgfLeKqd
Zzp2DWLmelv1uYUkcrAO4/xy/VKPqfsGgy6xjY9r50DQgDMUqWcwCeq5qox2ZSGnixQp6DT4zj3M
2LmKk8e2l7cWyVLnWGucc85Oz/HYJjlOQgjppOjn1C7QIxM0sw4nW1v5ORvsml0+eiutgpvDVSR9
PDLjSMhygvQfI1CabMVI83Kc4DVtrExPNm1H0S8mHR7EbHobM85Qlk7ZdlC9kXsqqxfh7PpGmfc8
jAy0SjQHCzEOB6t1uqWs2vU4rw1VOtl4TdBeaux+4b56WHMKJTl6x4jwbSSFVumv9VlbfZXLEZMM
0DVO91e9fGEZCBgR/oSGGTIzHjlorThe5eMDoXk4yR2k/kGyvm4lERVHS3pI9Lwa44JjN3HjEOAW
U63oKIbqiBHGNYtifBF59CCE1A+4a5aiQICMxBFpBUQ9z2GuoQ7ROpvNhko9go0vGHu3erEZI0td
NZ5TnT1S4iXZ0U3YXJi+EjcaOBdIQauwxLwU3F3t9UUtxjX6x1cfDT4WAV7o2s6L8lw2pr2Qy4qA
vdYQF0XDZ6AbFbwtITBhI+DZ2B5jQ5VOa4HSi2d4rx0yGlAA1dlS+iYmYWtUtdMfFQ29spegFbMr
xsD5EG0a37JfNDIvhph1G/zOTeJ9M2JgCuRN2BZF8JAJA3D22B805By0YUi4bQdoW1aJe4gVgOQ5
vb9FxxLTWM09JkIWARBOMNwqebSrJCPPq1SU43vxJ4DKRdyfGqIkF2WK8/pafDvk0WytrIAcNzvI
A2Ukq7pS90bnW2wNM+1sMA8ver2EcdJrjOsVHEGMUNbS0o2tF7Iiss4pq/amI5lwV/j+iF0yMB+G
+Naccnx9Wlo/CkU0u4FBKBrUqX4kmkHuJWpFYNayelSL7M0SPPX0gizYWf6+hEoLVmzkkQ1t+Qh9
d6Ej1EcGXleuTzrtysBo7g4OjUsp+3KF61ddtl2dbcGt5UTcAkmyPcaFDmQ8X4hjY2dLvcZ7lc4+
L6MQSDLjxOIBHt45lR9sksRh3DU0EsVpdEFaDfGqCHTmr2a7ZpvGjLFOt51TyENKfYYMQjPRfgTF
SStLXLRJHN2NerarfE2fNcjKhhqBLiv2T9BHy0hNUmiThlgS6Aa/p1HgCGg5Lp+EsDguhLuBm+E8
mGBI4Ue2q2uHAQMjWkKtxA6Qh9uoZt5SW/N6GHvB0qLdOjKJQGJsvjNlwmySom8ut7mlHrBsZDtH
JZVetUOg8yi03WFeK64vvD//SMFKI7wgapde5XFkPqrPNoGMUQwbvVU9r8qpHdW48OyCjuPUc5k3
Brk6rYJdj2Gtn2JDaIo5fiSj0S1DZ987zzmD4tP1JajFKwQFTKLcyAe9D5VNBSI0HqV50820BS1i
/1uG7Fo16GY0Eeg+ipQHW0IGEbICdazu6Mef8rQqT/Xc+7WDSj3ZDvkk+IVLKFwI/mj6dyfvbZJ2
fjaEbHc87BcAYt40z1bXtoa6QTfj4RixfzuqTgT+LsgBOumReqsX5yE1KKUVs3qiQeTmSf0CGYy2
Oh5gH8h1hhalnPlHXviIOKRlNNK2pKPo3/5YtJRAaY71hRdAiHFEoXWt9q4vuiKGbTWQjgweXs54
gvI6FDcJUrXLmlTjIkvPQ5/cTrLKjyp/Ol//KrS8T02b5Qea/1RkcbO5artL4GUHX6HU7VJ/98/R
BZfEvnBQYCVj9AwqAvgcrftTWEeba/EsZpDG4CDg1MH1kOK4kkiKXFSPFudeHS6OvmzYF32Qd7b1
gkJ9jXX9y2uKn1mcndpC9W/qASEeItbxJQEHgrOQmkXpb5D8JW7SWlSBIyoZpRwYt/hpvpRwql7S
OmYs24hNQPHvUjVEt+ogNr5e6ZdE6PoFE5TjKhSktHIGYo0deoE1fS6RmTOGiBlONndKZTlVO60U
hH9M6eAK0sG3fYiFgQvEucfC3Z91OS6LP75KnfvYwEOtp7iyRTV/GRc60mDu2usPTJljn/qxuLl+
M1CZ/KSifCepxAMJiHrWSQNU401uz8iwYSYbTeTo5Il2O8XN+1CoXYfYgcHRrz96NpQzh47k9S8j
b0w3Wli8erFn76McC4EVZNDQcb0tSicWGxUH0aZMKQVH1EK9xbbZFtjReqZqC/IqQgAGgb6l12/0
fXxS0KiemtqqNHabVBOKVUEbioSgwfuPb3tCfZFtqG6JcioZJwRJcspC9lI5MHfYffyG69/5oUni
Sjzj81Jba10eauVSIYTExbk1oIQtc5BS6DKP16+vL1FS3OqB0W5jUXyMVyBdqFW0east6jTj0lLO
0YqC7Xe96vt5Z9zOL5Vtv0Cs8JHNNckWZf3NdUciC4dtiTf9evljl5Kozfo/U5R/D8UyDALtTaE6
3PMSQpn+W+hTBDmZzOCa7f28lwkM+8bBvHecCWnX4ZMj20tRxF90H6wDRr2MiDJNrBvbWGAMnY59
1tuLBrPXUYoUL2Rc3pc25ugoLSqXDEz5X96wOkP7/wR9VkkrA38tHTJ34QL/BvV3zNg0w8GIiSME
oECOA6JaM2SCKJ7UsoLNoi1jiOiu5Xit24ckYKDNPsX+yBMvkkT30Rn6L8fw/+JQqxqhKY6qOYQ8
OGiIeMv/wmQfJgCKfVcHK6WjHg5g6y1Ue1fa6q2cstvRjLpXpePJHUh4Cn73yDLKgjzaT21tA44i
JG/cGLrWvjpmeyiUalx17OPXSMIPdcoUmmQa6E6V/n59338J4/7vAOx/IrT/u4Dy/x8J7Ron5f9N
aN9/V/X3+CdA+/wDvwDt2g+hAp9zHAMlCYWRxU3Qf9fN3/+maD8QvEJmty0TFruu28DRfwHaDeeH
Zqq2CrZPU5kWCLDudd42wd//xrdUE8OirYITdQDAOX8F0P5bmKxhGQ5cBpuLixxm3h7/z79eXii0
G0mWFqrC7JvdagifFPpynQMxThxSKMP/ku/x7/4/Mq3pYugWF7T52x0G8EmNaIiCboyOdNl7cTt1
T6P2NaSHjg7sv5yHf4NxV3+LULh+OtXiTiYQjuCI31O0LbMqFRWHGss8AYrTk79VituIYtbDv9SZ
37O4iT01BvTaw82Q7+GdrU1x0YW/scAJ/Oe3I38PNyE/gl2TxgxNaqpF/vVvNHwNxtqoRHTnfHO6
rwROdXaamTMrbNeF1mOs+ZQ1LcQ5Q66mUkrdHAKCJ/q7ChZ4ank38fQRKhrSE/hwaoZwYdT3YYTJ
JQ7PpTRPGB0WlWPeJpX5gWbsODnVCm3/oRycc8CNjhsk7sat2j3U7U+gjYSolLjEiUjLsCRY0E/o
5otvHf+ixYY47z4Ia0FdArIZ/pfKCBptbP3UkjPsNbcj8TapLhcq4qeIXD+l61xfTZGyc7jtnUZw
euBDU+o3dRQiTQBaNk245qYFHmhqWYAXfIaAn8Qh4KLojHjk4pNeJHm1aod06QFfDpGto7dl1/5l
Im0p5ITAO3HTsQVJTaad2rgBAxZ0dAub9VfjQ4EJWxTDF1yDKs+WGqJyGvIIMjpY7jK4bWE2RBOE
C2UR1hQ94a3dIoRkB1OXdGrVJ+Q+tF7giBL25xMcC2dogeAIZRcF8rIS+PzZ4cfOF8N01G7sfNSF
LJ9QFSzm4+fnt03zFto8oWNEIfxXOlawBgFT2yduC6A0CnXXHtWV5Ijb8VM4QUESay2itWW/FTaC
Ne68Jn/iM3vxXc/gr0uXDTM1zf82mEuOTwk5PyQdukofLhgELR0M+xJbUNHVi2IkedUHTcLRmzQ+
CtRLJKPJ3CpFn6IpxcrfqP2X1qEhA7YKN8FO3NxGL0MYqM+pmN+CAWUK3Ta0K31RQOEUqADSrnWz
tnNVtNfEgiwc+GPMIfTaX9mGstUQOM0fd+J6IZ1qFcM1CSPkdETBIrJf9MpXAnehfuvDo9Nd4vKM
arWyiGiOmZqz2QtDILXlLX6bhYloOcu+uqlZoP1xLVLSJjKZnf5WV05a/iY5ezPtf/Rid6qflAlD
S7joQMxEarlS/W+V0242yya6r3suE85LHaQYEzmd9PyVUKIocZZJ2Swj3bh+r6/S5fzv5vMQNnLR
laTNt5c6u1W4I03vwiXhwZBsHQ8zI4GJkBcUn1lMWiJxUdfzZWKp3Cg0bizpryaag1lYoSOOD/mw
mUpcYwWT4FiihEDhhtsR6fNCOJf5E6rRd8BZrg0Oc4ALG+a/qGkaiGSLa2SjyWWTIMPM7WXBPcuA
d1H7iSvhltXAKcaGgISIWyH6rriIUwTFPY5sPmXYfav5RpZfAydW0O+iKnU9LhsOJfQMZvf+ctah
ZFBMZiF6PaGLtwpwZPFKMOCjjDuW0n5iRVuZxfRYKMOnWrWLHChsUw2Pem64aWzcNL6BVINfrWkb
GQJHE8SyQ9nB5iB9ciMU9tu6K9RiVXDjV9ZrX8hFwOVZSMyg2ncMRjBO3oD/LasCiIXOBql8UpF5
FoBkk/wrLxgqcESbva2qq/nZNAxny7hXOV05rv/A503131rTLC0CLEFQLEOs2iFnKaDhDN4rinKg
WtWGxviC2RqGI/YaBPfw/lozPge+vRMlcDmWkI6dQMrl1Zm4ijhCaCC4V7gWrRB5PSSy8puEgIVl
kJbwFsXvSMiXRV6ycbaJF2NQ3ZmnqWUZYsHzCthENdaU9RC8QNdGH8oKyC+fb1TuA6E7SyFQYfCW
5qeTOuftaCnX6ezoYAHDvFtxDSsRkmG0zCp3tVwwwHCT8stCMeENT+XwhPZ3EbKWaun3yA1oWbuI
N2vg4KiFhpCTVl6QukPHCoa3rxx2AUI9Qt1WORQyBsvQCFgB5+02g3UCNdH7TMhFmT6Wt2Xrrx2M
hf0ws9cCZuPU/ms709d16K+rZPhEhdVjGsEjZyagN3BHw7J4cUzFbX1/aWFJGSxOCrxdcuu3WiZp
tLH+pt+QCDa9xxXMSdE5MKl1yWnOtNoF/ct8kaLKWdCywPqIitNfzWtQzDnuG+RgvrnT+mSbYe6A
kuAOUoUdliIMRt/GmYtZw8x9m7MmSi54sCi542+asNoNxrAVir4a0FUxbH8tJESiBtIULJ6FEc+X
tr/56zXxvyt5/1QTP4dxWHx/he//K7KNNKrd/1A5v2f/5+Z9/M7+XDzzM7+KZ+sHRSl7MpSc1M/S
FuQU/SqenR/CokKmfKYM1ig9qP1+Fc+WSoUsKKttaQjuHfHP4tkSP2wK67nQ1YE7sCv9K8WzPhfv
f9ow8usNQpS5d7CrmLb+W/lMOG1TYYQDVsP6SjQMKo2wp91dRVB48x74ES2+WgBpAcuOMFRAZm+C
ZTL2z8jM1plm3FQZAZ/V4D3YdfrmFdUmacs1mIrbMp4IFgX4baMolh0dEC2bCVisOD6S9hrQ3rIV
42HC8k2zoZqCn7GT3BGc+2aWm8SLzhDyT6VpPWg+YS1Ks6cp9bPSIjiBM0t5vFdNLGlR0YK/CH56
DnCo2DagtivNuiW1hIprAuzQI7xFU/SSl59kZzfOg68PF3I+9pPGaK0K86PR5khKDVofwNY1eF7K
jcwoJHh26qoAcGJIluI2uSiRhn+juYGkp2/AA1PYDRMMMWBBq5Ci281VSGDpgMXdVohpSSx5g+6j
B9FVBGAWaRnZYF5RNmNtRS/muLmPP5eoILn0tfE5tZyVGExwJfbwYhXMVCXFS28MEJit+qapEadl
Be+6N+KPwP/WEhVZsv+zq/rnWFZziZpdehs9tMTYiqdqodBmXdIMSje0D5+yWbnlIF/QAtRhU29U
xxST4ybUh0c5EGmhOWI8mtUFO666tat8Y5YVVd7EIbSCUiNGPhZM3/Drj3bEwcuyQ++p2SwOe5yS
uNg40fSSA7JC+IjXRNfu6AoCaktGcmRRY0aNwqLnYMmgjis740vjSLjlkL5pFYktSQsUd3oMKwqa
HA7yQnq4JwbYVjw3Aic6SS0/wv/aDrJ7mGLFJUkPtZpwwlU0PCfNWLoBsGUHu/WytBUk9qBisLd8
FiMBq2TzqMVN55vPRodGMbH9z6qg9zqNBYrDhc6khpr4yUZZlvpfeGS2YCOetVgTSz+QEbDoYTER
G7jsJP5rfVh1mopJZ8RVk1aZ5k4VqUvdkBzomwJmCP1LwzzSTQ0kadA0MkB0HlQyZmEajnXbBL0x
KC7VuBv046eOcgnkvbjDeY6PyNhb82Tb0Gb6Xixz3HbqyXS6jt0OO86caw+7RrgaW+MmM1Kx7oFV
LfDlFTi0mKzHyNh6pu8rTyVu+thE7Hj60rwfaiyiSspHQRMEfDVPd1MtoL2okbXNmYuZvrjwWLJ2
8G93sgyq7SicJwN3dN7NDHdqugUmeCQZ8ZGIgodI49IuI8IuyWo41yb/psg+W9Hdgjp40xym1EpQ
zUrxKNxEXo3NVX1RdOKNJ8rTtCnIezb8fUGYrhe8eyo/HzvAY6B9rCbBsKnBD0G52178AK6hVCXD
eAkhUYcsgh1ID6mqEyC2a42lxehQWBb6dCwIP9v3+bkzJnV/nYIZkb2lS6rP2t96IyTkzzhsSGdJ
39rG/0ksAVPZ5lYayZ3R+p9kaAdsN7iNZW/foyZkvJDCGid7taKhzBmZhHGXldQT7Hm59UwiQYSN
8ICxR5BNw5JssHTlmR0xJl3wXtZSX4fH0MeMHXnOe6eRcavr8JAcAPx9N2c5kcuxUCxx11QVnoRA
PJYK5n9kEwxqgMNzH1+KEqSzJB02641t4I+PqgeRb1yCA0VCNM6Qg8h7d/whXKU1xysbqvvQsN4B
/ADP9tmve+T0FlbKnI7MFQMk0CIvkMGLqCzdOGFbMOxV+JKu6c3htsydFjwhYO0XW4Oon157NEYS
B0BIOatKz76H7J3ZmcAzPsdWz/eaSN6cnBtWy9KHPMhelHTED1Lojy097bAkpvav1yX/u8oO4z9G
Kh7fmy6MaGh+Z8yfx93X3/+mzj/xR9Gh2T80Q6NTw9PPNgBA/qPk0MQPx7QEeYqWKnVdEzT5flUc
0v7BnURoIvWtM5cc/8xTlPIHv8OWlrQMw6SVp/6likOf39i/lBxzE0sjbhV5EK1qnbfyW8khsKKC
vQEJwp25CXAYHioliRa1lgwrBW/UQcgYxgC31ZgW+8k5j3riBjbSLVJ0qnHpNbuq3XljcWk8j0aY
XMksLtE/2crSZK5i57W2iGpyCWouU9hewcKfWnOltiCgsG617OoUc898PC3SO4ZR6hPhebcGc+dJ
jV8mxFSuQVzAOm6ZAeGRBCYXyATycivqw9jqz9DGmML6AYIU9FM0rBg74jhBJBiQuzMSEHcoI/3G
ipV7dTCfE20i5qqim6LFUkXTR5JcXGeuwRDDJO2rFcFNNid1myR/Dbmxhub4YplKTSoNzmtTtKsG
OGytZxj0nI8szN+n9H1CQAZgcG3UOVZFSn5slI3SPZpVsTNmOIMWEAffA7ASfnIODf3EDNEl4vc7
VV+HRI8Ig57wbQYSyxfJJDij3v2gOJjFRwCDtFW8U68lyDPApgXTjngrty6eLStYazxPFNCTsWWv
S0PfZAw9bZV09WZY6hPEIwQK/rwo90x3a3VIF5WPeTEnEyn3t2rqbRzzUQG3uioRYOHrZZJUm5to
jtnxuo/aZzqdLrFwrkXIRrXsAOmI9Al52hO5T5H4Dq38bj7IFQFgpjN+NKhtmmDct16xJtT+0CG5
jdn6qRarqW5+4CElUyWBH3WwOuMGE4nbs9IviOV+xgG3k7pgSzVsO50ppqHtKks/dxF4hABIlW14
yzy1NgpXnUFTCPFJ6KfMgwFaJ/wju8XkaWf0aWANlSOib2uSl/jZIcmI6mCiiRNEd3Cml76dHvxQ
up3GL0pMZRfGTNhTBoNQGHLjhfwPyAv9xIRjZEZkxTz0sndGh2srkAO5hcTVJpV2KHjwpTM0Kmw6
mpAVmV2G8UhMCvBRNoynNMbbXTef7DCYyY3sDt+hLBHX031VECf8Q1MPD6DW3LyEuAs8yFUK2icd
STZrE8SfFO1PT8F1ETPZR6nOpD4fVk2tscFPIOwG9tlrELUhiyAzx58AAAX4phMRvwTDEDNTNd5q
HtFMfBw4vpM4dkMZbNgfQRDDRIUmgK5hk2cHBF246zddgdKQTJQ83QsSRhBqux3z+bZ71+Vb5rmd
9xHW/SZPk2jXBVZ4EjI9poJIjN7BikPkzHjOSqfaiawpVnVbJq6XeA79ZaBUg3YjaopWoAjQG3BU
n6wkfBRGajykfmPctzlIeZT0TtCdZ02FqPChhLiOBOPgi7NKiKMMSn4+fpvIQjTzQ6DEh6EFORvE
Dy3ewaALPrv8Egi8YoxxR9oxgKaQqG4NC22bt4T/sIjV4dGnW88PLYhW5Wn5EwQqSlzy2KMBmy5Z
4d2jxLYn6T8ivMP7WiyrXjs1nHtT1RcTJADtpVcdIvv2KoHO/rhJLXHfdYObwGyRkhT0at0mJErF
n1mW72z6aEWr0fjMVx6mO9tOF4pgcUwRt5jeXVffmEW/qvJwY5ftIkbaR1bpsk3vSSrboAHbdIAO
E9AttXYeshcT/UaVvOn5VsOfa00llIGHhrg07CoJF0wkTp4v7qbsXJ9h72A4CvakKWCGI2mxwwuF
7fWkS3XdhXTGVWVjBWKTqsoBJcYy128dPVgqekWuyGswkE3ijWdOE53M2C15f6Gvw+nXtxMasrAA
km/f5YLKnfZ+SJGGXWwR+GnNUpA9Z+XwkJvESVrDGkTVuqIOxxy/LlSFHR5dUWUkstQxnsYoWYvM
xiGIKCGCDu6tPH98Iui1Kwfisn7WRrdXkCxPdU2VW+yGJmCvgQ8ne8krzIzVc2je2GAiIr4xrDMl
WlfoP8cwOdl2uBps2ECj/+T34V08OLukXrVMPOLP0l5hPUbJJTdEXCIBpoE5MZ/oYRWEDhNNoIjo
g6nl0SYaBPeAwCVTAGUrEKqY6Lhinkakz70d3jdjtDC1BEqm/5q27wS4LYKZ3G8ydLaxFeCkZ05/
9J2X0s83HcGKKPZWQn3zg58IVYn0+1k30WfJoGIciKwKz/hgH6qM5ZCCtHO0M1o5mM85xk9UaTzO
2AAtWE/qPl3ElrFoWU2M9CdJKDwBJAgv0hppsZ60ur4Jota1MQ2UdX6OoMej3PRHYsisjWyYO0+a
8zOSyev174A8Ccz36xbwm0lWo0FXIAwXkYCQIUakoqWnISA0bGArOt28GOgS0BCOVPDUTfoeMMF2
rEAcVrEN5axZCj++l4m3UdL41Pfw5sw3T33F0j2kxFRkH00DEZ5n8DRV5IzkyPM/6vApg9c79bQY
NFZSpnqsHeh40LglCtq3BpKXtcyj+y5rXScmKlS7pGbvpsmTGb1wB61MZhlxM92IYh0OWNiCnd+T
Z6fmH3FQsBFv1qlDTiw7ni588pr0SArRCgoMXXUsbrZ37OSrNe9C6ce3IdQqJhY2WYEON1CGo6rm
og9oPbAtSkE1q0m8Ha10Xw06eTyYy30epPF20vEcNcU6NZtbMRquNQ4r2zzUytesfgqYGzTyO2PJ
ywnSsWt9PdAq1avxBZzdomJ4ZmT50uGeVvu1ze7RT+Ft+pXLtgEcdLZpo3yDz2SLnWad5zElm8S+
D+lC627oQIcspfGHx3ar7F4lqttsssplPtRbv0NLOajHEg1Jjnnbn2ZPWXeMcjyDqfMTr8DW8+6j
DFMRClkz1S43OFGJSzVMBp3OezD2D0jMP3oyJMjQK3HQjEvQXQ4pnw4WsNmAmN0nNhdqmjNEmzK4
7WkKoH/XUEhCWA2WkKRZBrr2Tg/Cjr0QSzS85aWFmQborr+3SvZt2dcUDV/Q0v217ORj6Rt3nkOX
livAFuMWoLYOPlHuk244tpkZIZ7uLn44LdV6E4zMn33/CCw2XCWF/aIUzBBt29xW9NtInyJxVeGi
CO9bG6yKH4xfSVdj9G/nas5muuM8EjN5S/W4BZ5xsURwNBLnfu77dwNmGadfx7j54ISUU3cqxaHR
tZ++bn81WQf+GLFnNe6hLH+Rs0R+b7wsypr1o2Q5aA8gnMEB2S8IgChxmEztm+kkC3NlBjlNDC9n
4vkpI+SLWbK2Ro2GVvlsxl9tp2/10lw2gJu1mrkncZVGxy9oh1VLdHAOyg/zLjvsZYcDuyUNJsAJ
P37gn1mMAcGNxcbL4CowlCm6Yd0y0KbbiSsz5VFOs0uFHq8K4dqpfPWcn7mTHwtQ7H0crhpxkshA
U6gJUcC1gevKz6qDMj2FRFn3/NVksmTBpWKR5i6g5wA51WGqAF3vpidjIuUD2CD8tWJTRrZb5vea
o29zZXiyZuEa7Rn8B6OwF1ZO7Ewf3QQ6IuCnMiCMkGFpAsGqJ+B17LdTCUVHvJWRuTKcgsvmQaO9
NZTJzlNHILrjNuE0pjZjga7jSZw8mKwb+BsWoXzPM+M+yHeTweoKNdCl9mZGg5p5Ikrduse/O5un
YmaDYGYdLYOhaSwBWCF9UZAU5w+hEe35QYZK5tnk9l948FdJNmbSZCwJinVLo3jppeJ6/ie36Z5o
QlTsET5gyBeU8YHenB0UaqlnwLwlBLVMi1uN4I9lpMXfca+7kT1c5sm43/MwCdOC/gBVjByZa0Vz
/KXSmRSZVnxuw7Fbh2Yc0r1guURFZOwxTb10hfFqWwG0HBX+7KjfR5jTPE9CaZsnYmXyaM/tUzAu
0ycR9ajCb32AnEU3Z4Vpa6MJATIoi6AByuA96UyicmrrPPgyh4lRWDsXOc4A2w/k+nzsWDqXo36W
BtnLxI0GylcWPzYWAy/aOFP5P8ydx3LjTJhlnwgdABKJBLY0oKcoiXK1QcgVvPd4+jmo6Vn0xExM
9G42iviNqiSSyPzMvefG+F/CA+MZiw9vwu2FtCVc6cFn26JT9i3uJAPZ3t6snpLx2DLPXZAQfqnY
AUNqsM4xK3IzP7mFc7WrG1LCgzZNFF3lOpqLpwEpLYFv66SldEkOI0HZid4hpyy3Rc6TwnyX1BS8
YXjVST/xZzTZ2KAIwetG/6VC4Tm7mKhjGCq0uCZkQeDTDNDY4/Y6oUqMnC9O+8BlycXCPeRHe3gi
8ATfWnspfvGBt58JY6KG/AGiLp4CaZxl+TdgSOv7x55qo+BSazks+vxv+jnzbEb8gnN8H33S32S4
C+NsVQK+qnPn2pQ+CJsNSbMbTnN4tO3eYNGbQbdqAli7tkboJMoAaMuDAM77GtnRPlFvBs1S6n9l
LpoJFOJGIV90nY8qkXdm8TdOE480uiurRuxFT4bzScAdOlZCwsV3neMhcD9z4zT5zg77f0rd782k
udwdXZJ2DeAtPuhRQr956/rXkhpMyjMIONQUSxDBe88me7a5seNkNbe8quzkOgvuAijAzAYiQpBi
e+8pm/UYni1HRaM9M1pbDwN9cGl6BpZP0u1YxDHIS99mcueGyNkY5OcF4wdmc9rTh4n3J1YY5XW1
s3zXQ728RrtPt8QaMSTYTM92tXPJdPernyldUrWZ8nkLXCmmvDKnSwmUxjbucmrWlrh0+ReEU+7z
H4EaT8vJSm72EVHQKooOUz54s0q3EldHjbzGacUqKZ6ioTvBuQBUcJyli6iv3Uxk4/BgrO35U1HC
sxdYN2O2symwVJ4R9z1SSZbrtqXraZoziSIrh2NnOjv5k4QekLDMtWEwWe6trhXsGnE1JEW1ll7d
0P3o9AxsZMKVTK4wZQcwJkQb5tWcSDjjPeyK7oCo2RPpq2n9rdP5MmHMF0m9WxTwkVVQbEXnvhv8
9dAV7Zb8+YPp1g8x40GvrvyN6LUvGUePhKHtWLAQhKItaXEWe1wNcW+UOc/AvDdmqJEh0r+pxVxd
8QqmiiODQfJ6KIdHgAHkt8auuRla7WGCVafr1XemXiL2TvvWcbeFkT0mgX9yNIx/rf7ip9OGMCMS
3ort2GVHX/zFwLOiMPUa1T3GLiwLCk43djxS53aoD/cD7kcCEx5GG+YhacROi02JLbXT7AK28XJw
uVq0fQUJgbEB3tF5VQ9gIRLq7yl/ZF62mr4hbszMXQTdVQN2ia2+ZnE6F8a3IztuKQxgpMf0OV4u
XqGVO34MnK1m4GwKegQXCip5N/P8LVJnO8vsaOFO8sXnyGdD53Ur81NLWx/446YkjaMW4ooj5Y0z
YVVPB3Y/v7hodgPBDpLM4CruPYCPm7nv1mWTnUJSAscFvwurpUVKsjLnIwGGV396x6gHc2+Wmzx/
R5FLz1OuymZY9RZpqwDKAzHd58w5hAIOmZ9uHHlPnSXc14Qu8eFav3i2J53opCnZN1I+NqDaRz32
ZNdschiRQc8FVKB+qG6KaRBeccw0pIJq3SdCVdBAzNn7qd1i5dPVQ0euGKs14gmiAeRXj/7gCUli
ddRauU/wWq1aPfOGgcl9CR1jDV0FPOnfvFDBJm0rm4xRGy+T0R0ny9BPF7YR8V84nAB1Dne7eonV
jz5V22Kg7KzRvq00G71BQeMamnN2CFmR2QEcxUIk59CpfoX1iyMAm09yVrTaYzt6hSCAKfDpHuj7
baQURHvcyB1aQ4Ljbxv+RIX2KmOHmyHgZBe4DqjsdEHHv+uGA16C48jaLalKzx4OZX+lwmBDSMha
Nu20joQLnBSR3f8NgWnrxKx05rGo9U0gqMEYhg7ZLaqs50okvHjPM2Jxw/6JCSOq5V66WOIcWDyW
3Dr9h41LEooQty52qejJXjhWFpc8UpYgQPI32cW1A3Zt00ZJW7/7JomAASVt6jp/pgqFjH/UezLh
FJlg8fxDu74iO2ijD+6dEOuq0VHkbeyOgMM3gsKQ6vy18+ac+biYQo8W+99NqVfxm4btILJoOFEO
yVxwA1NByC8z6mI0bx5pu3AWqRgVVaIOy4FUzM4CFk9qoiqZoBFgKEDw9t11rJeBLC2amt99uuee
Mt8guxCz7IF2aFU0T2bKls3c9vxBfBpubZkwUwvHTzepXgINFzd5bFxSmnqp0R6KuPmsk+G3Qjoj
ajqzOV0zwRY5ZGCWXSjwtR3jQVKkgzXLIk83LCjO+4pnxW8YZWgZTn7gV3I6IUPDtGJtGMOiCazf
8tK9WMT38O3QqZPXgZZRN/fEAO9t9zzFC3+EEXV7GTOJb8ikoAVJXhewr6JHy3/OJJBTauCwfUu2
LgJFnOMKRVSWXurhFZek1fxUdXPta8Aa3J30tJlFuazg4Y7WczZcTJotEfonM6p6SK8VbBSzX08+
niq3DCEJ9uHeWQJo9Y5mUN5gqJzYjpLctpCL5RdytJMGS4Ng9ztr0J+SiY9mFs85+14rCrYNBO3v
bkC6x/TMhSKKUW5F9WXmB4w+274ngCdrwAC5m86cQII7FHk15TbrdJMC1hb0siX7rUcreW30gr1U
uDGr1yJUe5Za97EYeDa+M/kH5hPhnx+8HKcWk1X+Kq2XhDyRIrYYPHxmRbWdwJ132GjMEHMwWFQz
hNqH/nFwxwNdsj90z5iEN2mxBNs56zSp7FVqQlae3avjK07OP7EN+klfOfV3zNAjnlOO8HanjOpX
YuWw0uME3XtA6WQTT9+QVCWNiJwCfmb3qam7baQNL6LfaSgz9TTYtBQnKOvKwN6mis6KyIAp/hMk
rzM9Ryj/uCiAesd49BG8N/FvzkIhTlHCE5/XBWxEnPDZLfWfaIgOdtvVh86tx21uAPhI0AAQk7MC
n7JrDMjYXfIKOPU4leaFGv3WmAsMO1ADljAee1HiYM+5ewdz1rw01erF6mSvsKobXp6QtzYRxtEb
4hKDCAAsfw9nthA04jx9mfVQkyfbafml6JuOYR4w3U4LykNsu28GuU3XKOZkiPL3TEWvbTcPnC/5
zUpIKoxCBhnTJ+YJvCH5kUtzgmXAAe/E0ZtqDQtJIvEriLMPWaoEt9m4E/jAEBy2ODf5C5zqXzlJ
ehDHFBfqTSPBgiwHL5oOQ9gc07og1C3a5RE6YwYiel1sAbZgzgj6HXurHZCIo0XaWaYH5FUAW8uN
TaMEDah6Y9ra1LPN0nrwxs4no+6WqJiIcO0AEwX/cJ4yrqjntzIjWz7UwtO/L0xTfYLX9DNr30dk
IlQL5lnWdbIPSAwCpLnTKEYDlXqGP19MH59MHyKh+R648VnTIHapy10XxhKFJoRfu7zjmItqduYV
UZUI9sBdogsZmxV9yJrIrL9xz5OfnMosf68j7TshB7AMqH2Y4JqMRAONFQaiEG7veHwZyTtwlsQY
s6cEnFA0BmW5yV2GTm2z7xzp6VuCuFdge2XVUZFysZIzQmBR3XHNYbcKbY6gko23P5x54c9TUm2j
6B1QOc5ZuSaZlBR7cxt1+bZi+Gzyaan0DozSuOr7ZIMbdExDfSM1TFhmiukzmnggGPFcSNcBUwY1
Y2VWG6ukWRYJ3KBpDE/SzhdVaf9oVNqPr6G1KzvuLy30/TNQ2C0eSffsW3oKhHR4aMke3PtGizox
uWSTYdyn5Ske7XzPuB9xnrwAd63v8JMYJSVMhY2exRscCKnBGht6jRn16DLisn2eDMhBey0TT3HQ
FJ6Z2XuoLegiFD8A0Yqhh09S+uBfEmJ2ZM1VP9nwGDGCJuobZRcBGmyYrsmhrXzr6Pg56G5kDQS0
jijDq8p/INz1Y2xq8jcxrApCK7oBXt+/L3rB465VNH162j7pke6eyJV9sZIXUOjps066WjGX8KHk
I66reIdFzrGNC2KWfh86/d8WTdCqxeaYGchLm07Ji1MBNBi6Yd9qvD+Vy8SIZCcuSrevj4TBm14b
saqYWGz0VXIcQFRsG4eUQ332j0lR9mulMqIKWzGBBOk2uMo57U08w7nPLUBy3Li2LF7ChE/7qMoX
GarqQMzWORGBfzaFydOriFsdK7njR3vt2iWwM5ZoORyBi9w4A9cG8JzlPNYpXW1nr6RDAT7Ys7MN
kroC5IMAYYgmFiwVhMa5J3KjyLpDqsbUc8VfpxhNctMRcvq4V8EqF5+LKDvO8nLTz+CEHdzQMmud
ow8m6wDZ8tt1+UCCJ8PHQLgG4xuoPU5pvWcuPEE84eEGluuqRY21pT2bGWJeQCtzeVJtFn033+ZC
Kw4hw3PfGdVWDfprWgiwhigCIQmwms4tPtd9aOK5DXnnTBdLJ1s9NaTlwV6eUlQ8toU7M0ZwmgpV
MHF23R2AnYtGGkmcz/PpJhYqKZrcHQZV8xIF0Zc9usLzK/HTm5+8Fe5r4ozLUvqfTjY/W8FPGmju
MwF9QwvcosPil/vpey/Mi5LcAEn5SgqnBaQ//gB8igK3s5uNafEDEe7Q8nLyg1aRuEU156wVW8k+
cdhcdgsYLrkgN7MzhhhurF6jDMyF1p56xZ4LVWO/c5v0tSv4Pl/XhnVDuOy2SerTGBczEhODmMTw
p2iyZyp9EsMCarBA+bfADT+JIdHohhDFOhqDuYpPYWX5E410+JDmLM7c0LzhvCbPfUQcABzypRdd
T+CuvLBp8W+ta3Lux126F0veSUgmAYNCRLtENKA8bOAtuNVnhB/2T4PFpoTctK3AHu9bU3sXinTM
QlJS2mifxrh7g//jmV1P6d6EPHWz/Zw48paGJfiIfPZgGBCbB3x2pQKW7zWyeEhyyPtkp5iD6a7N
3mf66xuzZ/HJP6TlvNEhxuzDTvy1WJFTiQ63QGiFVzYlZ2fR0s4wjvj3BXaezgteMcO1boMxWqd2
mXV2Uf6tBc3fEQ+ieCZ9JMQG4h/B6VOWHugdwr0IR1p3/9hxbzOdIMjZ7sFHz2rEYl6Ix0FjVuVj
j+BPby+9vSESxtk6GOjXTZbfYLc36yhWxZk0oszw1ZrjkDa2m9aZhow/LmBhaUndbFuM9r6dYwQY
6m3K75MsCVMi044FUaB7srh+m3mEVlPl1ZODKxymoXac9YDPGq4aT7eJVAuT9lXUPh79PDnWespz
Rj6qxq41cRRNmUSnik9iHDBTz4sPJ0eshtEnC3YOcYqrviOdIY82/FbxrtDml0L2D6IgYNgqCTfO
NP3U15DxktzjbAu2wziB02qzY99V+7guPnydnCXfCb7YLFFzIGA0swzCvqU8dCKfkL19ktqqmw8o
Zqt3IQs1KKtw5gvKJRppUzBDTxN8aTY7KoFIh9ybxPW4Q9qd35BtnSGwj7OOF5qE+W3dYHZJUvLZ
RRC9awCus0SrATY5byOjplViOsW+4ybL/M5/MFCpmIwh0JSr52BongIrYzRXDocgwz6jRE7/kCDJ
GGzbA/BENndGhFFax3SLY7KEuunGnuxvXufo6pCpp4dwoqKokVu7dpZnVxh3W/jb2h/Mg0UahadZ
6lnT8l9Qyt1TobCCqynhJSGRlNdFuV5GtsazGfnGE3meKD1b1gOD2dl7vFw7N5fyVFbugVdQ200+
kV/cM9fQaV602Gn3eU2wNg2F2INUyPYjpy1ynUwe1WyTwpGH2IBy5T4uaPhKMkNn5GDca1RR9IHJ
Q2Xq1lYDzPhOcnlc+OOH6TbwwRdrWV8W337vBx9znP3Rih/VA/iZ5mqC9bugLjvewSSSr21fq7uY
OLOR7iGsWf6xnAA0phMwNs2Knomd4ISBtbxtogZ2miE1RmKs58CTvfM01bt6Kh0v1u38HlX+jqKY
FZrRlEc7SfjVl1AXQ6+qWwn3ag10QpK5bFTg+tpNpLhnC9OKLuHCbpQZvCVfC4e1PaHdy3MGGq4W
GsR08UUtXyI70w5OeJULTVevc2bERs9Y0A+FZ2T6VwbICCFxzs6lYQUwOd3VmoHcJJZ/5FKJbio2
9yNz52OQcRKAdSEiujLkKQ6D/oRCJ6H+UPlldoKK1EG+EITQr0WsR3s/5rbt4km72k3U3ofQ90LL
ne6DhbxG2p+CZKK7b1kstn1NbaNSFAQ31eCAjYTxvF0YRxQJxLVM5FQNsp5PkAdvvaGpq2RtAqbU
T03zWNaMBaaa1jFCafxohCB52/xHc6v6kiTxkXij4lmZyaa1tfgM2TVEMoNpvCNgzqK724kq+ZgZ
r/mTmd2yBcROoZbf5nL8C8Si3ASpyT0d5fnrHBTFJgnIvFesCQ5BSN4njFvRz0z6VGBtzXKs73ll
fRB/TeOWy/zQco28SjsOiTtujYMNiEDXs+KJXCaImy3TIcfOn8jIy59Yyq5TMjDXtaXX+1iO6u5w
L3mik/02V4DyqaPTQxHZ5DuZTkBeNNJoQToZGdS4+pnCekVZNlsBJOZYifTvvERGxd2etJ78Aabe
vMlAYUfjNHkYE6oj5RqBL4PpjQ23D2Q/Vm1FH16BxoZXuxd/CEqdtiRY0N9o/gMIfu3BWL4kI1Sx
xLBeYlqDNRET460Jl2Aior2pC8s3SwBe/ffvHQX1o+zl7OVTp23LJlGrmkBG5AcAT3FBug4tvswu
qNZOvBfjI0Dt8VE6AYAazXqdm9gFsMYlkpRueyGapruUmMvHVZYhHLabdeBq0x6yI9OQBRWnJx2W
QWqXremgwF3HnUihfk+2B0FHXF17EsyIfdOzc529fTuZrzWyc+ZjZLeVsbqJSftVLEy5tSAzyNEl
MKwmXlz0xZ+JEXTV1fSG8XQOR7c9G1VOP8DUkyVbVpDOOadbW2+6qxHxH/o0eGPD0HgDhvSPlm42
nptraVHKDkODiq3GhRehDyCOstuWSsuOYxMH966WiIgmyXpvTi86CdErlAcM1SYZgypFleM05sEo
KbPtrvQR34n3dsQAWjjMuYIssamQ8uGcS3YapQiycIMAUq35yMzXSnT7ziLNahGkPzRlZK7RvUUP
S6pHUirg83M2f4ZzseXg9t9mODc71GPY9C33i4gEyrSheEh8YIIKNpTNDbSPhVuz0pXq9g9A6ULx
WgWxxoAvluytUeot/gr5bKZEyxgNJB1rPklM5Pc8tvboulG96RfZtFRlCMQIdO/pfbuUYqKwJgZ6
Y0DTjYIdLVqfeGFsk25jttVt6ofqoPnEGZSkxW44x4ojUM/yvV6aMndhGyGknLNouqmEKQZ/5LAb
nUlcsgjyPSDMY6TXxq4W9Z/QF+KisaHbJgonoOnG2QupsfUjJfk9iLTy1KJb80q/AgKa1+luREO2
8jvG1pPvP0QDJWnKzGQkcn5rizjbk3r9nMBvDJw63snOWZhWifUewQaMc2bwk6zhfpMWvdFNv2Yh
2v+oKlXvgTtcGt9+cOwRMyFMG5QBUbJvxwkjWCIjL61iGsetbc7TxektLAN674Wt81un1lMmkb1X
8yIkt/sN8RBsSEd5G8B6ZiWtqx2ocjv0vrMRWgbqdGRv06KgWLXcix6ug3eINtEL34jRWH8oo8h6
sAz1ZvrFJznEH1E3vfICoSkngItxvDhPDsKQoGA1VqTDlbgy98XOcG26g/VnIjOVK4dLc8yZlgdZ
5z7aQBhnoalNV5SYApuS398oD6YDHYPMI693gAvJvv8wi24+1j65NHUq76HqofJlg8GqzL7E/Ixa
PBMbGuZyh+OPxatxdsBGbsZKR0vWENPnJgwvMk4DyN7EFw20H2Vuzeu21tG1mXp2khJqCnlY3GZh
SK8A4t5rBFk7AMrbXUk9S6T3Gp4++xUI/PTu9bpMAP6PSTnsTN0+TNlwbZx+4F87ySHx31y3ldgu
P5HSvjYK4l7ZOedJB7jvdpitQ27OGtJbZeiCApXAvbg5xgkanW4cw9toPhdBkeHsRnigWnVBggTF
dS7aQ+nAOis7GPGjwA/BEBG/1QotHmboxWoBrAfIx9nJOCsc/03Rnq51lQhvWmLaGvbx2xRc2yrr
CS1ISprH3skHKjSCS02fma+sKgC0JAuVcAL03D84SMwuiIafAKgbTDNp1ju4/ts4VGTiOtYiBSHd
mdwylIThva794jIiF2B/lMmtqQ8oyiCUoXlBw1kqkaxkysd5MqIH4nzih865thVvgMVoeDV2ZMkP
GobYwp3zQ8S+UqaMa6Q1XcvZcbbjrE7sKTzJD3yOjM+pEPk1KbXPTrchDU4qwNilamzLkwMMJPoa
01Y/ZqjlU7DP/7IU2vysBqKdyY1gcqEH5a7Q8wwgf38UwJvHjAh0uDYbozoUI6xbGxWoM/4pFtlM
Uhm/ZmxKdEfMMOMYDWQbtSb/44NOAOJJ89kiOCLN8Lb2xVlVOKrTuI23WjrWhETXZ713H7JC/211
3Or+tBiyGVgSMnbFV2OiA+ViRB4nNzWWcSbY1s5mkLNqrY5pUei8xA7noG8jt+oZiSRtm7P+HcXW
iQxeNGPSnhk9rbDdQGDKrRSNQLFoDpLmxPysRQfMNHfATMVnj/KbyYilIjZrM9bxLO/ifZNTj9Kz
X5tmrtj22BtfJwtmpo3ea6OwvcpuXupx+lt13Xh2Q2s8a8sX1ySbpCSlpgpmWhHKe6+MJzj8lkgw
odh7kugXtrO4A8o8Uy7XO2uinxmykuuzq8zrbJikrybvFrHckeXDmdSTJ3YGII37aXqoh5Y5QdxY
u6JxyYAV4Pdg9PZxbl4Cozz5gd/s4QQGfPCAuZXW9NdKNfU4y8p51Ap4ysZArlmvjdcOb+9hUCRf
seOytkaqQ2TtbIIDBuOgSn09Mtw8insAtvos4bsWVvdh9gyecsfAWPjLQZ57MFFR8sjxMyZ7eh2X
4kfaLyFB4CAiuvlhdg5x+x4Onc22wiEdpKEgqcnyTCfoGHYfJcgjXbDlXY4skfZ4JABzA1KWiThX
OAkQV47zFdLf8QAPwkts6pPZ/3bSAjTggn83DOxZmaGvdbNqGOvTb5O3/SqsN5h3K9Ps2aR1tme2
2A0sRniRjXy8I/uSYML1nIz0rDWCKI0xRy0BQeeDFh/w/gN/jBcVfu03SDmwVBXoDSMYez5MstNg
4UeuoMNurZw8ymKiwTHSisFuQ0TcP/RcXcdXzi4SZDPW3b52domjOhqZ/Wzmo7NrSwzjekru7BDi
zRBldq6y5pn1p08ICEQMGdD+ETYBXM+/lzZ2JPwgNq5s2MzUkVoYYsGPZHxrvyH4M083LylyF4a2
gDXVuNO0eTxUdvHqMFLaDSYKTVEJ9lHoMsx2uaQp3HOIX9jrI56tVI7n3MxeevCRZhy1D9bQn8QY
XDj7/5gNaBJ9jg7EodtjGp+B/S07D4a5ybLjTgrN4IFZ86p6ceBEnpX/cMxq2ypYojB7G05A4p4L
hgrHnoIF2fOSKClmxkkbPAM18u0eQSKKaLQ48QmxdrafmC81tYH6QE96LIM2DrL8p0beB/hkIzKk
LFbE9W70kNbabteVNlTrNHhKh5rLy8iY/zcNIXJUij6tDqiJgg0+UYsQ+cY5HP+q/iPvDDrjOGsv
bvAbFPjD8cNR6YXESM9m4g0pJoSIAcjapf5cmsyJtwxdv2KFMLmy2jTQr7IUbnsevtSdT28LgX29
fBtHpN4UDZZLIJKpAEFpZnJjw+unN0GZE3vlYGNqncW4af3mZwgI2i1NArAU6TKwLkH6NdmBzMqd
00YolYy53hiRFm/ytjC2g2LXGLJ3Ihx2hqfQVJeamuoUS/QPLbR+vAxrK75XUZWviUnCxUnvvMGF
iNiHlGOUKrHyhqa/GxU/YKAIHpVz+QccDdrLgkwa3cUMzM5sM5R1gqelKzbxHPz2OB1SBiJHSze2
pm0hRnDL+tLUz4PDB56hduhlnXzQbTvdDjraIJt+cB3a6C+c9sX3UaVSfPUrUNu7pFoSbweuDeen
Fwo0iRVGnHbfZaI127hCeMGmg947ckkOmoMBuEO0iErfqqxz/h0CTk7Oks3csu4YFofxtnTCwtOP
xYCmJpqne1SQoEttwlBT1MDeScrKEnTxDdlTFUcxoR4M+7Jq2gpjfvN7m/eYKQH92weptyU80d/G
DuozhHyEz6lD+g8AdTPqv1rDhoZYx/oeqDXJHZvOLoZ12DLudZb4AEkDHrB7UkNfHLuhZ1naFJSE
of5HN7N26xQCQIr/WLUV3BAz6BhE8Ha7va+x1+uyq++05yFMmr0jid4zG2xFpQbmpZt58qfiDiMQ
0ALNzTHoG+OqEOtZ8hsdwmvkpvVHIaKLlSn5q3zt4IpnNybJaySv+M7g7mswC4uYO6jlsBGVFlj7
NMiOZkJELREYyXNYERyCC2CjCDzZjQ0EeKZiAS6d/CtNzHs3RtNjK6mB8henTqa77bN1cNndrutY
PqkI7mIOxodxSvFl5flaxbcxNua9DHj3m2WD7rRkafu0guvZkiyGeS55SxjbuRlmCGFrMPtG29ib
dfqawNo4GZind5arwrVZzygvDV6S/75l8v+Jcvg/8c/+f8SbWbgV/++QhnP022IV+q9uSb7jP92S
9n84QkrizQzHkkoX/Jf/SWgw9f8AzUBkpG1IbJG2xKj4v+yS9n/ghYTdwBGu2yZQhf9km0nxH46r
LEfXDdxVtjCd/55ZUvxXet5iljSELXVJeYIy3DX+N3qeYxit2YYN5hkS19bJaxw2nzYAZazSFkGR
+tkvuOUYrOtF8rkIJ8eEIbo5suXgXuVukPUxs/ZMJ+6LPTwSJWT1+awVLgbqRYZp/zqqYJ27uFZK
ZnNLaDn6lFa9OnTjeBO4qdnM1+p7zp1DUagrirEsHK5ZhI+nqy7WqNb44B578CyNjlpysJj0W09y
vnX5qeN0nc36DCzmHg7OvhgaTmerPPbldA5UT17NItMCjlyJD+SOO+AXiAhS8V6BzTSJm2MJRTzi
J+TSa103QBd8ZBUNZVizKfDMBCqqQPs+kHfnwQhbJ2zeW/dHPZjEJAToVQt+fd2/xeFTX7hPLbAI
aPuHBLKUylH6VcEVdf+qhX7j9MXr7JWYH324vvaMNokboWoErov40E35ZugjSA7+RrNwATbj1rYR
nDAYIBjtVrG6y4PjZLSPeZs89Axsmtz24mj4Er1+B1hMiZccqleD9S7l2ZCsiTZCR98xyxNnh2RX
ZyofJ9eqOeuyWx3D4c4Zi5ppe4WAmwXxpsvg4VsJwFTGukXSPJWm7/Hx/TDD1gO7iZGCIz6NEIoZ
Yl1S9ybpzDqE0se37ir9SPjUlKi8C6ohiiTURLLbFLG/ih3uAwjRvPRybTEzk276CGgNIx1GJPR4
F5kOTB0zKNaD+ikkIY1Z9CL4LWa8PwHWPjqSLn7zrflsO7h9eodZYrTGwbmO6u7e2s6WAm4NgPmr
oI8gl5d+DpFi42r61p1dFizpsgKErFndiH07iDoGlk2hN79F0r/KBnNUgY/OfVB1ycivfuyZxEq/
BTgujzqD1wkvA9LjUyw+a5ntqhQeU/fJIPJPPOZiZfZYZAyN8DJ60wi9V8ViElnfLirkMYyf5IB+
XosgMWsnXQRXZejngoAjegc8iJY39xJLPYrHWWlMD+L20rbymdnEqjD9e49rMQeFipsPU0tE3V3t
rJGUpmp6nqpz6GOiASTESpGlEEKxdg5WbhkQQPrF4Aq8EqFzs8Kgp8UPoXhxG+fFSqdjpcCq5332
FJrdS4OUfohOFcFPGSndRWYf3CjH8YimJkHmwNAsTuvPUNLRquamqBCa6VtP7R8ZqTVrU8o8fL1V
479nxFUxrWMsFyvNG0iEBKuBB8pEejNJLAciqF9G2oZ154sDOGndmV4K4oqFIp+kaf1Vwzurg2C3
puZotOqhkeOjn+RM1MggrVmVNLV8L7Jq7wzBQVPB3jTAx7TRH7N8bTBw1Xa8zbL2lQSIEJHLuItL
Knr91Z41FpkPCXmi2sx+WfsNgclWDOwKluZdDLJMsPaPl6DVJ9cwmbOTAK6J4Evv5o92kc4TRhXa
NF8UJBk6nBTPRH+Rvv3S2tWA4PzITDJEXusamzqx6Da6n6ikQKmDPY38d25LmNVE6RaWvoSPBXdX
1J9RiiyZvIqrVZTfFaRyZZ/IqmGLgywJU/t+Suk/+k5+zOAlopZGXOjhthewY+KJIN4svCOvR+yb
nghSJnzKCZ5bPz9W1Y/wk4OZNBfdggulH5kVvjVJ8uhWzZMa8K3mqodsAXYiKTxrhItBQHdcYAxI
yuckLl8m2DSLylzE6a4foMrU4VMiRh5cHA2Ay1DC7GuxtbL+02KZjJwCT6tAjxk9ik5tRD/B72LU
54dnUaSQH0DF4hAfmfeMGBA26LREnW9sG+u0UYuf3OExSPDA0LJMJPdW6JU01mHBiIAfX5lLIVh9
5cGP28NOQQHR8CBM93y4t8Bn/H7casv+vpg9lB+nysiPOmpzm1PJNMPHAS/vKqvcGePfieAjzEes
i3DhQRKTExKud92R6zz+QxTiSjIoDdFeTYI2F8JLRsgQKe54zrvVMCOfRZpny/LcjvqHGZNYaZXy
XSntXLUklTb1cWzN57qfu11Mtfw/uDuTHceVdTu/iuGxecCeQeD6DiSql1KZyj4nRGZWFptg35NP
7y/Kx7h7n2vY8NSTQu2qXUhJpIIR//rWWgSa0AM1/6bs5q4teTAsjALopTN35DrPgc2t7MVKHI/d
NXXnCNAttWn9xczpYo7pudIR3mZzP7Ky+UgqAOk9qnk9G7sYv6ahsoiIXLOAuqM8uYuooyMlaWuF
pKB4U/NuifI3Rcc/kZe/pWPxE8LljxKzdUd2sD635JnF2YfRVEeG0uFg3UKy4al94JBOjxUTd6oS
4u6zjOov3xRG4EXD3k6YGiZ8xpVIyPyJGQoW7xaTThMLtt7FQZdquzHnBfvx8+gZO/bofNDWrRE6
XZ7t7x6roNBzPL1PEjqVwr3cWdUhR1cd7UzX0ktCLn5Zx999S5RO1nC0nL/y8b3qXNo7qYyPMPRw
UBvDeFNP2M3aOn2SdDuURvEygvVzchqIg2cZOpbpdcHIBN420amifaJe+FBocbYc6O/cjYV8jOhD
xI/7XSiGNaIUpxTaeSgjfs4I5gzFmMREMVXN0fEisO9m700LbgtCWHI921T1fKsx5oDeY1wyP+EK
z6Y9vHIUvtMIZVpJrXzRMuOki/Q0Y/2xc7AIIwmwrG9ZTCnssiyQQ+PLcg3ck7XDOBCvhINg39Xo
gW3neYQ9uXvXno6RRTda5TLXnn1mFLXzmEA5CrJaaRB/8ofs2ujWfjDpVvEaLEC5d4ZHCYaGcd4C
NmOHwHldb2/EQ+B6y0+kiWMxPMj0MJkeBg9GInVzcvOG+5eGyirJJmZfDC2lnj2phdwbHwkcwB/g
mEGVknWaxj8iag/I6IE3wl6MtzIMX5j+Bno43BkA5l3NbZzaJRBVaV4MxDM/98+pmb9rfYWvxnqy
ZP8R+xKiuUApVstkrCXPnGTWOAUwjQXsZ9lH4OtETQrBXgv/GT0YFbAlBJ6SL5/kgx9XVLtEJGu7
+zGg3G2SjOZPDxfYvDQ8uTJ4kRCTmr5cmQBc7ao5Q4XsUQF5N0X6QhPjNla8TbUcSAHM/Od6luRY
ibWLH7DhBN4PIXe5tvO5mfIaaZgPY5FPtWve9Xn6bGNwWxzzROnbQ8WDpNUAOTL63XJ5TI5z9Kh1
dMQle9v1bzXMppbRrRjNEaduZ52U90hk73ZGUhi921uXrZTX5Ffdit/biJGjiH/FXdse/LTaiN7z
17Yg4Hwkfj3XWWjKrwrdCdmMcChKFV0ew06Ofhi2OzivTelUH3w1vEY+e5bzRWUEZCenco1jPjlt
T0iCRI26RLX7Oe4JXhZP0YzWsl47Msp/9qv62e3c6UYA6TGWRKNaBRkmODU2FipMYbB3Xehix9JL
iC64LqkH2yJPopVX1XuMM6AjC4sc4mHm3uVc8IM5YSKFMvMWZjiFgnQoZ6YC0wpfbboEbYNA29LA
6Saipwz5ooH81cPy1mckf4eltaN981KQm5Ut+N6KZN1FNFn+yX5xqw2UG65jZlk9Ilk9pd9hEX7J
yKEcGKNd0mrHMaPilFCsdSoGTAxrmNVpFXr1Iy2G0OWAtQS1FuvWMHaFYx4mjLJWlQCTa4SGmhQI
GiaDahS3Av0mvDf2sSeeSwxGQd55xNj2P0QyrBGe6mm+MLXnaw+0YPpEnEUPM85FgfiYWr9rHjch
Wa3l6G/aheFIVXsHhzVn5Y7mtzOPKv6tKdalCbNUTzsjbplGkSUZy1P35vXFjcnwMcudW8Ke12zi
J0+kZ+qc4NHwKXrfA/5EL3zWegKdR6TVqdUO0oTL5YFGPqmd8CWKQkZTpMR1CztTapIqgpRzE6BI
jhDvynvTMcO3hrfQIi+BY5Z2svhf2NFtkiE5EciAS7RiUwrkoXf1vsux+zdDd9Qqkqh07IRQfWzK
52ORYG1CLM6h4z0mk1UoiNrSdiGj5G5i0uq/GR1tn/43gw0K3TZL7fI8Et2LxASuTfjuYiKo9M1C
bbXm8TCLSW5r8+g51pf9gvd5Dm+4+1GS+iV7MGl9AapLcIYMb32MfaDEmifku3yI4nJWidIPFSH2
q9RIn2x/UWbdkcJWkT55jYd7yaYbyeRebgO/6491U7BBwXh6dIyvpXD2kOLebpqojp9fzKU80Cbe
b4gpuxHrzTYffoNDrmnVv21dY8K/p+UFQ5h3xJbnLcnapc0hMg+dHx9s+djBOZGcgoY/tJRmYaqC
D+gseRVoMENe7bIU8I28ZW7XVu+2MWoXXmx8i270kOXLocXIwfDnoKtIXxZrb8OzjCqNFeThbvGM
O7t5aXEN+D+zwxeAKfTvcUiP8BOnkBtuMWMgMWJJ7XM9XMqWzFNWQjNUoRHxRndem4yLxna2Z1ZL
K0XgWESBsUQPeBxnxrTOXKzH4Qm+2HO/Mk8/eoz/4j56nLHyaHqxtvt5XxlsDrJh6w1OQPPYzCC8
iuNHzPkklRCXIuc7sjluoWgeQ95BzzTVljIQ5omyKaSLMnC6Fw7RuCwb8Kpf5FruQq861xPi6RSf
XQfXb5QZA35leuZcWifrmg2YkbAcD0HD8bPQ+h1/K38ltGVipVTtO1+M76xisFbdoD1EeoxBdzlU
ji7Z64dE/8HRjsUvz+l4NIynvHavk2V95JV/Haf86HXFU+6QPrWYyMll/W609DTExXqJSNRBCyEd
nEGdm488BvE3cQknXK8NF3EZzk6qB8MQUhdt3TNMpIXYsa46Fl29L8PAW35VmCvd2ntiToSVX08+
YDAObTJeeh9kzJxu/WRnp3zovkAGuNx5Nq26OOJhkAloN1qmUHjdHr9VZwFjd9azZrCz7ezvVI1g
4+qQ2c1TQ4ig7Sw6O36c1nP9OlT6u5ukQd3ZgcFU2k8lbkdrn7QJB1jifan4NWiFKzP70TWmAwXN
ub+Qk9xd4WdORsamlkLXbujecqYdDg6u1VjxQy0nMBvrnRSqvbkM06rWkwDy8VbnHVsJ2qdiFqFk
6h7KYiHIouxOoY8hSdnlO3sNJkJ/p5QrHOz3HhsC1NswRgCSb2NsPhGMyZZHc/OdjeIB5Ev+JpE3
kMFH5gN0X7fhsz/Yu2oa91GsU81C0m/cHZcJ54YrrOjU5BTy1EK/H4Tr7RNVT9QTiBLjHcIVcLWI
PJkyMg0KImygqYo0O+p+hoHPPrVl+mWO3uPMXsMkM7rNfDJmOPgnWX6xe2QvD/OSI/J7fQeszl56
se68pcc3gKxV+D/SkFt7yaqtzOVu9KznqPzlkmhq+ZhzYQPjOOSfVx9GOwcVcCEmsp1LEHALV8b2
kbzR+RfoTVCVAon63HSfGknno6vd/Ia6jMx9SRfBfcw0LCaiAqKHsjbL+EolGVJwLWue/egMlNPE
zO4m57udugZogfgLM++f/Ba61TIPvcUKodvGReraJ/hcxWaka6AtH8wYQdraxJ19afskMOKXqpkD
VG9C0d86FAQyjSF+k5AcbcIA4h1Ne6lPnS1HABcKXWRvVfhR6a+lxHcik+JxkiadkGVQ+tO6N/MM
okhn66mjObJaO9shPAorRtyO8L4muWGu7P6Z+Ey5cQYIVocDYO2gFzvQhhlmmbZGsG+B5Uz3iDqU
BJLjhG6UByJi32gzvDbhq8YOh8O49izj0d8mVXvOwvA3AiETC62HUiYbj/mdXG6WGX8Lvf8RFca1
OrXBa1KJRse6VZHarnl4dUrSWeZqDldLvPyWTcSgzzr31T3rMsky97mgmbLWyFRS9ascp5muLsIK
5EhKllff94mr8qc/md9uDN7exB3JbtZ7Riv/yqictMyVlSdHSVhrIVVrwbXr6TQc4ot0xJOdZnc5
AB1xZ7/ShMOvYFeDmo5fJkWaJl3zNDkJ47nUYTxZd3tCFwlyio9JzVmpA4RbHKT05pVLfNGYPmQ0
GySCDkBZntjTCaxy2AF2BGdsQxLZTVQsCqPXvTtvHOcCy5jyOLpflgvEItuIOphjVUf+LVn/07i5
JgX58j4MKydMldsKeaQbj0xr8POxbtgRfr6RLDJ/Qsy5TShxHXn6/sKjUBKaQrFOAN+Ioa0qznmK
TJZf6fg9mpn9g3YMQcHeF1AWr5WUl5CZskmNnNUy7K0i1vWabPRcLNtysn5qsSIQhnKyNyHD3UJB
Pa7Dg8ePlMRPjITOcPJ47LrDiNea1GU2Lu2G5tO9vEsW7odN7F5qzmGdrMBgR+V7hihOD2Vr7XX2
irW2rkg50SoM7M/DaBHak2/61Ge7shnKzdziJaTk0dsiKQ0LgGK3LseYLX+1KeQ+SfD6LGHQTWPg
t+a6IsJ3TNJV37drgzGaBkrVxqiZ8Oz9Eu8nrGCF2W5GCtSnqN8tzdqInADHaNCqnQiDK6t6NEpq
Yu1NPWJN1XeDXmzweNZMJHii7awEKJD21pl4DCwWYDnPJJdwQ+6dUDtFurs2phnTIw3L+bib9ftJ
f+j5sVhxJWjqxDCXbXtAOyXXbiLN7CukAyEtQLpGca2GUyjITWy3c9KyxfjqkvyQuRh8liS/1ESn
Ta35HNNK1xb1hd35gnOhGkhdGMD7YZf4BDY6cnAh5S6D7jOJWBf+REAjMLv1uy3aDb1ddMYRe+Nt
OGIEBX6DKH6mqObRJ6RCK1ktmttokVfnkT3EYpLH/j6Tb3V/wFzEka/bglTaCZFCX/Zyp3XPdS8v
jLqgU+7hF3Y1CY6duzzBc4KKjasRgk7Hw2uzMsu9OSRrS8/eC1EezekjbygPNSJJeiBz7yIj7b+x
L2XBTGehdbVBBfSse6IW70JpncMxDMJGm9BZKc9wdcukTdq7M0yiZMq6fTfc5M6udTOYepajapbf
tscjP6pKyJyFm72InmDr1jWjrobNGHY+6mrbcBP1UXVsZwYUGgJQBVPrxeHLHPafQ4wDIp99EACy
63NyoBhuctgL8+/RTTj7uGy+Ma/Cts37IUfsrP3ZPXNMJ3mFOlG329KoCqKOcwHVaJmNIK2I+naW
W1GGqNGhvZm+c5wk/jQQWfYBN0Z2TL6lUXMbdZSbLu12osipuwgyhWnO3dH0u5FIJZa3t7rXMna3
S3UkXwVdd3BJxk6YFAhSWtbI4izkF7e7iY+EytxYHGJOQkOLeT6hk9VrUmYKCFxatFuWkr6nL97A
gx5RfmfUgfKUksghK2MTVV1ALsR6MLytPs4HaFummvm1iGDAzIyoi82IPuWAAUiBCzQNUxLT1CTR
i+dVbsFhNVp9wfjQndNBI7tOs16E296GceSQ0RhE8ijXuYdDRUWUsmUfNyTqpjgKQcIabnFDKbWW
0myxknJ0VDpuphRdC2nXUxqvrdTeUOm+jVKA2V+ReVfrRhDWuKx8pRR3SjN2lXo8Kx1ZpPcOsrKj
9OUSoVkoxblFeg6VBk1qMWq00qXL516p1IPSq4F4n0YEbKjAKJiVpi2Uuj0onTtB8J6V8m0pDTxH
DBdKFQcEzR7ojJuUXk6U19f8R0FXWnpoPVKFeXByz/mpENtTpbp7yO8xMrywg1ip8nBREZ8YSn2P
ZG8p7b5RKr6h9HwYks9JKfwaUr//R/NX6j8Wqh33JbEHjWIDtPABfwrLoqIGcFF+5IojGBRRIBRb
EAMZuMAGvqIOEsUfDIpEsBSTsNxmRSj0ilWwgBYc4AV20spbDG1JdQ3F08AvCKA7B+QhBH1gGqGi
Nc3Xvl027PXboFGcBNQSylyWrwoQikSxFJ2iKrCw4GNpxyeYfXJ+Dj6OsW1CNKLiMTzADF8RGjW8
VqOYjRx4A/TxaCiag0JfoiOjo7xIxXrUivpYhm/b9HHftGThL92vUJCHqaekNRa0unc4q8KO/bqM
nxPFlHiKLoEcyzBM8Kw2R+vaN6BJ44w3qWseY0WnWIpTIRgYelImxzSMCHD0f+lWxUasyqFbZJME
ujvccrtwGFPCwLjAMLGiYkzFx0yAMiRKeJT7qie2omhsxdPQmU7PjWJsnPRJU8wNnBWRroSBuLZx
avTywuczs5xExrrsyb8vFb1jKo5nVESPr9ielMvd5YdWMT9C0T+14oAmRQT1oEGGYoRqRQulYEOT
4oe8ccvU0Qnw2vyEijAyFGtkOZec42yrGKRW0UgeWFKi+KROPCyKVxKAS+EfgkmxTKhS/jpVfNOk
kKWKweW2AH4iaolmScVDhQA/io8qFSlFFgZVlNPveDkngFSmIqpydxpWVcNCks4EkSnuKlcElguK
ZcbzcKiKXaW3HvcetJapuK0ZgKtWIBdAlyrj8RutD1ru483CtllT9FfVpadC8WB219ar3marwtLL
SfAzynXwTUWRVYon0wHLJneucHKRi5V4Xsj+4FtbOCDnC9kCtPvOpKEJrHC8Pdzu1D7QkCIFUxQ2
t3OTHJiLf/l1/tG4IUGQHR20VntNa/PW9GpmSoBdGRMXnqZEBZVut8l9hlaWIuka4rTKOS/IUgbf
ncccG0UzHciUnXaAyevYGR/oqjAuoKDOh0NKx31DpQSz3mXZ+kWAPULRpNB9PZjfong/YlN2eFY4
WSkWsAEK9BQdGCpOcFbEYA86aCmGsEKxxjNoMNs6kwnSr+2cG36Y4rtk8K372dBI3aywm4/8doVx
36dyYiS4ibkScWNxfqoJR8/GkZCP1t5CLbc0e0M9SsU/loqEbBUTGZFu1jIcw6zC07Nf4AOshcAT
xVKaiqq0ukeP92Ep2hJgBFX4dVIU5gCOaSguU1eEpqdYTbUI+Ire1MPv7A/NCdbpKr4zAfR0ITOH
SQ+0BA6+w38eaCneGo++nEFxop4iRnPFjlqKIq2bbAMGngc+sQxM9l8L/VDx0V4NnzgUv3uWAKlS
kalmo3/W6YgAEyblljAa6TOo6WdrU4G10my/Yd6mn+2nWVGvAvzV5JR9EGTAxTZli9Gy2JtRo0+m
b11atSmAdVi811h/CB5QiG00L95DFw6/Zx83Qec30cqsTQ4cYLmj4nMr6pMVr1spctdTDG+raN5F
cb3hH8IX1DdVzK8D/NvJN12xwL2igifFBzM7dXjvPYU6wMN0uD7VYHd4VZx9tyzwiZ0q6krHaeuO
w4h+DnHvEBPWKEa5Ur+4Lj29gzX8rtz2OVQc86BryT73TWM7T+B+3Bc3Gc93oiA0NTTydF/oEyiq
oqMbxUnTojYpbjpTBDU9CTTBKapaV3y1q0hrqZhrCXxdKQrbVzw2LhN6z/WJwbKitemwDDjY0RUA
yN0rottTbHelKG+OMJtesKb5PdPkOOkRV0zvbjbQL0PK2SbbgW4Yph8M49dYVOd0KhGymgK2vMHX
GqqmYPpS4VeEsusmojyN+bVXdDr5cekGFA/4R7HrGRA7FREzcMQHbQPdqdTyzyk5iG5xA0Zg6JnD
QwgOXykuHtdttYsVKy8UNd8X5zojRoUT3K4Aq5//8PWA9rYi7qMJ9r5XFP6gw+NngPmLIvRT49NV
xL4E3edmOVG5JDYuUL+r6P4UjhODX4G1LYdJcTkW2R0pTk4Vyl0Ir81g6Do70dVVzoH6j4dAuQkM
5SvIu9rb1EyDNkbC/rfoeej48ZNUfoRQORNi5VGQyq0wKN+CVA4GjsMkAWFq8JW7wcDmUGN3SH2f
Z5VVqkVwWY9zzuRb0NIiR/Sx3MkszN2MuETK4pLYRNLLFCRG7waGuNMrnheWifQ8woxthoqEp6pO
iUMu+MOFdX5eG5UwN5mTkAXRRXg52M4Tq5F6F7vyt2MXwf2aj4NygEjlBWF9bI5dcaLJlKNFDrKv
JhwT2ZXzIPrHzHLPUmCXdqruxZg+4iZxHvTx1Y8JIRRtgy2UqN08cw6GH4+7jHoqjs54V0xMLJpy
s7DLXNOpfXaUz4X3zUrb430RvU+usdalQUbPyq4zGtBhnzA8X18wiAwTTJTmcit02SauiVrVlM9m
Vo4bOtaI8G3PMYDXCizF3nmCYzki7PMs7Eu68C3KVIYx8Q9PRKgo/DVbjkbUvTd5iOFrYO+Sw3Uw
J68O9lAyS8zIIM/wRhNBvIGc8R8MTNVqB4ZntMRfbkyJ/VHDfeGJFM+48+5Y6CVPN7J7y9E4Ww18
yVDVzOhTDGv9/G5gY7IM77VUvqaima+9qtQiS+a5S8Y3Bzs+MS7I0FbFZ526zKMm5ZXylGuqUP6p
CSNVhaGqUM4qQgGC2ol5vLdFCpxuEkLmsMh2w1aQmAm4hmrk0uUY34zEiwOpoD1ubkBdMGk3w+WG
W6+P+CVjpNulXoW8XGOpT0B0OTQFpU2oy5AabwMj+4NDCf06Cr+nguTMjPQo2b9msfGbDFBj7r21
U2YkBLn5bZllwjSFodI0D5wXeOSjqJMdTbdY7+mnLCN3g4f7hWlBJL03htyAQgOBQKFVlpcRl16O
DRO3d0zWV7mQJ5tte84zjNuMG3GKYAAJr7qCEiM7k2dqrPlLMKNKwyAV7onNfnyS+qNLT/Kda7fz
Ja5Pc835SkQmdumpNB/imV9YFjjzyU+/aOtTrQvzGfPcnW+ErMIEAgA6meF1NBjlNgT+fpJbxBc9
1shzH1QvQi3DPa/R25UF+VqWY+Ecn6sQPCY3qWcwwyCLEI78zIvP5NL/83f/8WcckKbTBIDCB3b2
kLS5kO3emrFnsShyHJNePZ8mg2eFTiY3wzhu/Mgct4M1zhs3mYyDAYmjtfBV+qBf3NYu1nrSGCQB
B/k02ZveNpozoSGfRaNaCPEuHCBkdFSES6en6U1HiG4Jz9PwNrIRJrbYqp3p0LrJWkYl/JljVIQD
EMbciWd/okp1YX+dt1jUiIPDnRXQxURUiyQEIhzoZDBK43lJ55rJtfehzvg7OwGBdCOCl6M24oUt
6xnL0yUXDXvtfpgvOFA7TK7Lsaon40gp58WOu+moGzU2H/HQWJN/149FTVA6BwfbT6qj4U4b30z7
h8odzm1SoHvqqNrkNOHyMElGCcNlOlM5co2QmjRhXAZpaZeh01elw9YCRWzXFHbz0Az1YchRx5ey
0ILKEO4uItWUmYZYAOJsW0TbKh8OS9MFrlkCazB6XVWQK6uopcvTLcmzqQXxC7nlkIZGyOMxtRsS
Zw0zEA5vlqiQgbpSpupaEoqNZs7kXYWy22oS86PleDbxmsW+FtmHpHx8H8+Nuzdnyq7G85KE9mnK
Ux+dxTtXnb6fyjDFcHiwHOh1RmafZv/L9DONua0+Moep2WrH4YNcSmfL1j4mREdl3sSjgyxevWi6
HgFKguSWIjR2kk3Eahjq+iFkNsF28wWz5Hho4uZlortt36qWMLedakYv/Ydo2Q1EMSbLdq/XrfeS
Z3px6XW+xX7PcLqIklsxPdRFRHx3Gmlnk0SXCvkJPcG52cSFBSVh8KqeqmfslTNRY5hNBitRt+ww
0+Xi4OVyc8jJPnMfHGOhODkDQ9CGjNKCsHpbxuQHR3tQGpyLTWIbcP9yrmysb4tK6FU9Jq8GJV22
pX1prfsyMvPDTCQvs9S+fc26X/xK7mNAeDbmzqPNfkcX48YhDAJ1CzWNqczar0cDOVP7XXedsmbT
AiXbZsX+P5MhN3mHw/BPp7w5kzXoutZGY8lda4GeZP0RpbNee3aOIzbm6Rrt/XJKtv4C+hpH0Wdk
11vbt2Dum5wcUukRf6u7T35WnXVVOJuCI2MDYcFsNXbCVQdQDIiSLJRQzW9V3qwXkKuhtQ7sutPI
aoD3C3tjM7zHP4fKmVQa5rT20xnMIOxbP8gLAMQCKnOVhiPGvkbJO5xWirCi65TL0NjegqkNBb62
p+1A1KRFKxt0hveQxtMNSntc60DdFWjD3FwnmFxLXRh3WdMDsBpND5mLZ29dhMoX/RJm+rVhzt2m
/f1sx8x0lzKGiMvfOCN/txb1FeY0vkYt0fvVUv6K09FDueToERdXI+n1K51gkwhSF6ogpTeZ2C1B
XIXVghutOF7NpDk0wGJ0eTK6HLds5Cb642jAdg2iJOqKNgKhbSmY4PlvDsaK4COxjV33RYQJvoge
o2Q8M2EZFnuNW2xTMlkiM5/yL57c1zEfxaPfYbnE0L3TDIzHqXH1Mp/BVU5tyYjsN3D8cQuJjyOa
7u3IR9cy0qPnykMhm3cuUwWCCOpEts5mThxKr5xxX2fFY2Gp8O/Ebzdg4LA1zdSvm2bEwRhDVExK
ZSsIstYSNSVjWCUaj7BtFfdd+jRux/G+KQigJquwJuvU3JkjRtzKrMhvcFiGY608Oj2Abt2ga9Ck
CwVGg1rWx6RGcfgOrOS+SJyRiajx0nIHmj0Zfq2NDz8s6eLV4Yh7mf00sqaYt3WWHcl8dIDqJKul
Xzp1XZsolh8Drx9xIt1AJ5DIryXXCMay1EiNCITXMt8esoMQmbETJjGxUS2JYmyqfRWWzP1EdSFG
VDHq5lovzCmIj3GC8p/VIwg0qZF8x9xrMfJ+CsT+lVlwCALuGYM467xdNUY3376bQVNvnkUINmek
M29uXBl9E2+8aigvkoILctNwglpsfkUqt4xduBHmsL4DjQKoS89Dqnv344KsQz6FgwMuR9/Fm2pU
1XQoNJ1Tolc7hNgMG3OR7iNfitUkNB9TvMctWMDmaT4ReojMUvN3Gqu2tzRiZ/cWsCdv5tpqANjz
KxFDFQ0URMwQihJvqXZTbnBCuRK9Pli2Od9TDmg3mTw3KMKSh9Uvh1FTK1p3vfS0lcu3rvCuJG2w
tNfPHREe6UIOxHulsZ1GXgtnbW2Rl9pQ3Mv2iLVUI/ieWXDtkcvqSxJwPpvwkxj4eKFwthWB4Pyv
+b/DDLBq2nj+QITSwvb2KHM36KgjGbkelvc7bG7CogCn/CHTYSVzTFIhUb1cMD4M4ZeHyadgpm2P
bZRu49w+uSQ9iEEec6MnnilZ13F7eOhLnv+Zt21540OIglJCim7BC1zI7Gx+6kp7rbuX3LM2PoQ/
ycJXG+4jeTfteuNwuoQyogTF/PBMfEqK8pYckuzquY1gOlLtTjj6PenPLxGlF4AJxOYWzrcxM03s
5JdmNcdIDG8uFMHCND4d4l9F2pNxdz905TWiajOZ9MMCzJvL8tH1ma86zc/Q7PPmRWbfenkmE5di
7pdmOA0VWdS+9VJ5bo2DGL2oiO4NXO5+jA6OP7qAPiGgPkvBniGSqVxuxWvZR3vZh1sYCNr45Fmf
ZTBLIh5raozBbKwg7imfHlSlzJsHCNNKeBmazRualXzxMyb1fZT1HLqoStaNvZW0R+YARzw3ly5G
8tR2+VhelInCRstISG7g+4Kd28faAHVESBFcwl3LdnRKH4r2rfC+Fr3bmMR0Eh9FHH1ihquYkaHh
ho+yYQDc0cAoRHRgGnnfZtXRtgl5eMwmNv21o0Rrh4khhRR6l+z7udstNLyt9dT96ER3Yu0xj2Ou
3RUx/pBQsInotVzBX/vJh7ZqF1yrguBQE/2i1jXQCVf8sjKTD84OOPCRB3nWEaI7pMyF0HXLunam
8eXWLBmzT4MHEq9rDaeq0QmMzD9DwG+te3PYQlXs3Mz44tqEAVR0NyRKM8m3+L5J0CR62t0S0LLN
XPtjKgCdzRYLLFOOGTk56PXiLdKyz7GY761RX49qW8JR2WyzL61Pj2LOzmnr73ODL9YA85q4DwM7
1IgYbrONp7WfACAl9n7UPIFQyoqDFngCH+rZrONOBxrC9gESQJQ4j4jIf+jqCpvqAoXdUQfROOOB
oqJNKaIjmSo7zIZXprTbDArMyef7Now/dH9+Fl5PWh/80uiY66lpLjHR2a1gu2cyByO8YE+UKEph
dKjGel3Z2qvmt7+NHGDUIndKMv0EllR0S1Pv/dreuBBYZtIS2ZNuXEeDW0XjkPa+bVlj+qFbk2N3
KhvtUAwFtlnOt1gTtPI5d4/Mb08dmUB5Hx0KJ2EzjGTby+4+YQecD96LVbDP9SmVb4jH7xr7Tc7f
KS1aZC8cHBN5kSCH0HgKm/Gk24C5s/Yup5yhoEfYQXTjDPpGHQChccSZ7fQ4PYM7rnP6ICl6oG1a
I50J2FUQVjoT4eAUa5m6R9tiFzl0w53O03EtCLuvys9uQjXoqlk9yY21aJO3v/j47stsjsrivxR9
fl9CE7Sq5PA/VQna0FP0CDrCsrCPqL///rxhXFP/938rs9ScVcZHgCo17bP0OSIvK6hDYK1Su0mZ
EMTDxWf061Nlmcf9xao8yoF87nh9ToI/L0c5HqOf8p+vp/33f/tr3fW//Oe//3/jqRTmX65F8Nl9
/rNs8u4z//nv//Uu+f5sPqP+765K9W/+WXwtzH8oCB5DpeHr6Fiu/79slZrw/uEKz7R1V9cd4fgW
BZX/9FUazj900/F13zYtgT3hL85KQ/+Hp3tIc44jCGN3bef/xVlp8sqYsqkbSrVlguI72Dd1FwKL
F0Bk1L/4Kr1MN307q1sQJncHWB4MfrOZYIRqPGpUmpzC/CuKkiBmTjnI+t4wpvMoVAsV2SQUOr8n
XnEgCP9YhuYpy8u72fLJ4+vzJ04B/7Pe9G+31V9vcz6qf32tPg5Qw3bxnJLBjUP1b3e5a1VUI/iq
4KU8gNs9pJXcWcV9bUdX/AQ7e7nv6Df4y/X83323uAr/8lO5dgaZea6tYwPj8/7bT5UVhq8RSxh4
b79hWx5kGo0G1jnCK5RJ99gqarb96Kg1ruTR7C8yQyY+uKSAcPwiKMsladctiv/Lh2H8vT5UXTle
FzcUvlvPV63lf39dzBSdZu55XXgvtnMfbfKIBx9bqLbeTJgol2Q4aA4HJcaQ/+eP5M9N8febBkIM
RzDnGs/hV2XW/cty41RlQ/QalRcty3dVEZQYku09JNdekEpJ1p5NRBSG2SrcuCVdLHWo2sUYWDiT
QidGfBdIEDzIGTQ17YOY6yt1QjdgnEdLX97Ln8UBMHJbBHYEVsKlc6yIK88ynywqNxt4CW0K2Ynq
ax9MvtCNk2tyB6dgDjnaSdLvdP854SEsBWOEnia7UCXbes9iJlQXT4rgdFa49dUmksuivySHa6lo
P2vpaeGf30ihDJf61JIxwHTR+eW01WEmbGtF2Ni+nti40IsE+T+eZ7e5GlHPicB8wbN2cM3/QdiZ
LEeOa1v2i2jGHuTU+04uufrQhCaFJPYtSIDk19diWA3ue2V2a5AyZWRaSO4OAgfn7L12dPR6Mjfx
kf6NpY1OrcF+EQLjDVQpGH0gQu8//vsHgj/wfy9S3/dtUmtZpYKOw7LL/OcnktmmbXFTLHbKf5zy
Y5FsrPiRuhE7gAVVu4NgsQF9WRAzmdI0WckXvIbTK/L0GtZcj4IeZDGznNX0YqEhyJ99va7lyv7s
UEe/pYu0HFLTGsERKehxerCibYYEhdg39z485cmhKG8lo9AZnTfcERoUCu1HDCQlw+BHQMJYvkfu
NcVVYRK0iI534s69JY2GK+faTp/y9I68RgVHgrv6sAGKhrGOn8houYd4b++K6kiaYNLtsBi44gi+
LkTbVF3sxRy7K8o9+mvaSz3A3XhboYLLDkn9gABhzNCn7wzzhgm3SY5DfU/C5mzuEVpF3TaU0IHZ
+DYuZTL4ATAywXMDc8LZ293JRPxTTmcmj224q9sTieHZhK2DSn/YivQw8nrotUzueZHLRY8I6qP0
xqzblmuz3bcpFq6XtLnaxXYMH7v5vRxfx+Qpxn7Gu4R0P6XSQxGwmZsLvWEUd4D7iJgR6CX0zQx3
ubpOmJoUU0w0wmv5nVDjiP/fVmL9P6fAsnxC2+YocjmizOW//8cDTXNtoMcYEJGL6jx8E/opbJl5
MMkJCL1yFnUEIsIAnvMEhJMAXNtepwwsvVg+JpNB4zLfq9bY+KSEzExLWpfRcf/iBya2h6fKUODJ
8C6AwFh2RKnWln7zLXtd+D+t8ta2Yx7C4YHJCsIJGKA1dko0hzXJbAaK8nY2tg7rdSx+zIbwbuhS
YfEjWtS4Qb+aEdhHzJmZ+EwWkFv0fnnPmIA+51bZ+7J7BndMvI3pHgzaq1V8y/qvud6b5tWubmNJ
ovlDWOzG4GAX8DN3TbxlZAQjOECHToN2KO6TcsTwsQHC4yI2AwC0sSsutM68ccIHJ7yq6CGQB6Ls
y+I2ty9m/+RObwBYaQHSO8bo6L056d++HddjiA6EoYpXzafab9e9uW1TrBiG3Hvd+1gi0qZN8N93
B+d/VofLEe+LMACC4Fno70i9/p+fbhokWeKJkouQMX+OpexoVtjMkpBOYx+jPxA1bXEiDZj1V5r3
JtveZoxYxGaZbvEcYTarb2Y/3oVD+EVXuSWqWP9ioxsOvjOcPMl0X0UXz667tdOVWL/FX52qYFu4
c7bvEwky2YHtpgq8qlO8HyrrywgwG1HkX//7a6VI+t/nNTWVY5PtTX1ELez+q3j+Yy1nbM1umobp
LuiLlgMCAdFgcPvrDBye0tXzKh6+S5tOEIbeic+1ZrMCPjAKv2PXhsgwZmQA1Wz9jfcdoNVHreh+
AZcF8KMvYSS+UIh1a1HOI6JVsMbtgHbSyI+YFh4MFz4RRdKqqGCwZP6wCp1536QQkOOIaUEeAKb7
U8UuqZ8+AVB5dW39ivG1bZTgIxiuFeWhxdvttfLiX8mcQFSoyo5UCuOgQnCbIn6eZZLS5G8Zus6I
x5wMX4F7aZjXsPQlFxJFo8Ks2bNNaM0YbMtLoic+j7K7ZjlDcaGezTLfZhg2GKEE3MEdEltJoUb7
TBepaqNqVTc6Pcr2JQ26cz0rgzYjS9PwumhjOaFx7YBYZknzVdvTsCFLL0CvA8YutHL47ZW+2YZp
I64gt7YLjeKMDGpawWzznqd05HfCaHcW9lfpT96DjcH00ctgik9dcglCZNi0Bh8ieosPnh28+DFa
1DZMmktRKSIdy4pQZBeVY58VeGgNQsGjJQo1MzzeVu6yvUmwOZsQ6Ew3uGVGOTzoYXodLOdSzbo7
Tl6H9NqfMcSgqwCtz7zGaZN1ydNxE518cxgSrEZnuPYaUkgDb/yRtNd+DV8i3LeEOFd5lt8ntvkS
O4X1FU3Su/AJQeGIhxMMeAYF3TFqTLVOFkDHv++QuULvSXVyMTJJXdKnPxXCv51RR+ZXn2cQ+0hW
py8C7NLOLfcCZg1Lc7VIskBV5E3a7ZAloHewdXtpI+s14MPYZYPkwKiTz2lBfE6lX/3ru2IZ8A2G
Zy7JgCFuxbB86UIRnNwOj5gDWZr4uPA7apU4hl1d4/rbyYaBjxUxvsytk1u2ON0SGZ0s+UQRt+9y
8CUeNnVau8kp9uXCHSk4fb2vuXAJvkRB4vTJi2tO0wYAOFvtRKaaAucFV9lnpNiFe0ej7qi9+OhV
3ri2oLqgr6pvRbOgOIuQUOT4S4S0iOIl5wt9C7JHs6TLib12t5SSKkFHVVB4VNEIjCm6uaO7smzO
gdQd3iB6MqCAxdCE6lXHASgRw4E25/lbhYU4CayLLjg/EcKtszzq1wC+O3oi90aNWprbtN5Cwg93
Q40Uz8h+mHQvNr8Mn4x2dnDw2qGkAe4ATCGQ55BaEP6ImPudTAUpUg2XAZXINirGeStrB/Idi+0E
VaM7FaP9gPIk5YwayjMaaCic0uHZCFw2G6Lw7kdBgzRpak4z26OSN8uvjs/pHCbzeCpyRZJuZJRP
db3X9dBfQ8X2k3cJjyRKMGzi0/eIZ+hYkqawYls41QpmAClp27wPjUUWd4uI2CptMB0OuPKNR0Km
yjg8K2bK+yhSj3hdxNYq0ZtQ9vj1DiLdMe7meR+V4bSLB46MUicH8mVp7UeLaXwiESppGZuT4UIA
Te5uEdFlh7pU7bqM27fAMxZ/i3tmv7a2VhDwUEnCNOKCY9N5zoiDAS37pnKTyji+y+ofstZhaEYR
6gj43LV2zw7hhZDcYWAM5AV2zmuEb4Ziekz2PKXTDjpphtvwMWcyv5+ryeHJqsWa7vy4F3xFOYAq
jgaku9YS7IHXUQFm5LpY+Iznvjm19JZ2NkbRzBjoc/aNR3SjVhtMhqQlFxBRwLMFFkrMBrCqy51i
k7U0BQrTx/BKbCJIWuYnrOfWaea9K+t6lZikp08tY99wgJbhyfMclQ3+/kltMKuiaA7thmqWoVbq
y+8g44CNe1zwi65V9KCme6rRzO/gl8QHNzT+TIr077GiRO+0pEqmL5UCTkz//Q3kBg9MtRUsbTB5
xgsy0LEhXscAALkVQr+xbZOwmlQ06RzmV1ztdrYim9XIEPn1XbvPy+RIYkiyj8fhhZIE+sZYKAzW
ODSinvG375C77s3DFuatt1ZuTQJgJc4OVqPYFthsZsl4dbJvYQCvea5dpn1syWXYHsHfsK3ZQmxw
/z+Ng34vpsk7iBA4tpYRCQmYingW2P2rI9NiBoX09tdlT3NOITcyVMLa/PamGLesmG+mH0Vb7kIl
zfgOiSrWmr51r2J8BJT4F1DFPsL7zlgOvaYyuELqwuVtLxli9T5EaEVbtOgEN8cUAzpCEIjBtR2s
ZHmXl3ZEpCSBiZ0ZU2mbGBNiGRG1hrFFR/amUEy74JsQNoZSnp6q8C9ph6OnDdqrN3Qbw2B8WPC8
rhEae9vBfil12DPrJ5jWweZfxSiuJ6OPSENR/h2UmUiazp2LTgEZuIXAeZGt6dgZ9j7nLxdPN4v9
i1XCCME/Lpi1YXQJ3OgDkTboJFOH9OUBNyQ/plUAQzW4PBS8rSvCJ04598X7wlPi3vdD/zwV6TkL
mDcZ7Xgci8A6Rd2MpDQjO76sGLgWyiIpLPgOgV1d4nymxYqDz+gvhlMPl3/fUWdnc2I8SC+1WOf9
4mvYOkWINsZvshMSthOwk2arJixUc2g8RlHU0SsF/ZTb5rGoO3H99yWnXL3Grep2lrUEKINrpcfi
LUulRyWyfPn33b8vbTY9j6bJMz+/tq5Uxaaqp18f0rK5zjrT3/ZdQfRxF8+bEFkE0vLc2vUmVh3q
oIOJVfsYMTe/VN0fgs3cK01ne+NWEzOpmrha2djmTvjo2ZKpKhHYc/kluyY6zVE7IyIq0bm7tKvT
vL5rOnIdPPQDjHuICVtlHLkEvfClMCXyk7i+JGWHc6MlScvX/7gGzRmdDDdSUnPXcZx197zQ+ygL
1UHFZLsYXQhuCf/qQUyAl3Cm3ArUksi9RPhU9bFxJxq49sZEFCB8syH0I6SliYDc5+EF1EzgOx7P
NNDFc5UzgdFhq/4gvLxZDsyFsbIf6rgKzjoszgGp6HjUWv1hxqrDSu7JldVolCpp3l/ZjXDaNMY2
J57yVlPzPDes3ZXfVPqEb+ir4D24I7MiogXOVg0e85iSI34qq2mkJ+Z9jzLRqA+6+V6g/wekVCOO
lSnONkRF59yJ1uEU51RLBee3V6A9AngF7QkO1SiqDF1Ppa/zBEM10fNFNG7E/LWiUu7mKxoOhmqJ
jXipz/c4Ubpb7oWXoBWUX9r4Ks1yZiwUEzvbSHGXC5MGfOZ8IIHzSAZBW1SzSJrmzJvkPpJI4D1W
1kiK9nJEymG4zz28xEM/scajeZd6LRydqVFPQ+s8kwTHOLEAZdDTMRmi2N0t0QppUqGTSMMr0svH
qZ2ZRtASo+yPgM9KtBWum746Qo/7NMNBECq6Y1MKjmng1jua7C1RvAQ5m6+wsf2Dm3zkeRsj/EmJ
p7g3AtqMABz2PesdbK6992R9sQvxEpMyuGlH81Om1MXm9DaPFVLUJU5HP4S9E0J7m666tuKtE521
S4DvHDi7pCiPne3sKpdpijHqnaWdGKWrucilBxJMB2QATo1wKrmTsYk/I11uSRIicjZBEMW+t4r8
8oeZIIFx27idb9J6SEJaKGgDCyrRQGCD0pckwxiH1nJqW7BsZCm1mqSLGmEol9Q3AG2AZ+wWYUmN
nCn6E4RIcJsRt0mBIGAmtoXzwLqOab/RipC1gUTcLbog9ku3J+NyBwctWLkKkHEffDnd9EfY7zGu
znUcgAGJ7PQWmtw4rVj8KI3gogXmY+TlxVbdSk9Ft6mSCW0S/4tj6YsJWmeeErUlF+zUF+q9gZwv
uWHCMtavjeUT9Zr0RBAtEXRkInT28EWBilN37Zn9H0o+cHoNuiJTkWdAOZO9FaT0sFczk7Ttv9WA
8d+eLlXVnJLK+TJJRlrmpZOL033y2xufJj2vEfxyCh+Jc4hLxa6sO3trj+mIfNWEKqdvg8ZHSBQs
w38QsxL0fqM5gh03xWWmLv9+tJgg7YhyL4wG166BVdSqlt8ogzBCsMIfKuWLpVyiKu3md/5JHOSV
JhG/K7xHJ02VP5cecqiV1Zs0llnB0ihuvpMCUy1e4nl8zyb3zY+zchWQvdMk7I1BsEk96qnM+BlQ
2pCs80n9e3Ut9KlVec2wTYZR9GJ73iHAhkBEPAbhsT44en52rOgd/sfffkbHHxFi5njGT9Rjiyrw
DK2z+a/tSvxz3hf5wU+j12wGROCrsuleHQ8EhmeRHuUlT7qo4Z4o/eWaFQblSp1kVB4NCv9Vln5H
Ir1FlvNQBOnBaUgLDYIZKYT717UQY+MjKA5+It8wvSVoi7IFTG38LNqW0PGRh8Qe5lQafhV0tTx6
1GBAQtf7yhx+iscl3ECr55OoXuL4zm+WrreBzajNN6pbHaYFlmtizk1Y5is6Foe5nb+KqY7Wg/UU
hvUdnmnERERKlwsWxwvg1nMSuSViFnk/z4+FQWLx8vMa/ANBQKlmdwcznyxuT/7fujRuXv3a6pj+
p6rujSkULBgcFEj5AhynK7sPXzw/vTd898GLk2evZ83gciBvW9inCnqMGzvXTObrqnRfBhKzV00V
4PEzE0SzY7o1a/up4vROysSFGaCeuyS9WWkAHs/H3u1j61wiEBu7eG180Jo+ZbPNX6+4UyCL9s8N
GAZ8oLQFC8qbxPVf28L/60Jyhw5DTh5oghSz/2Yu2osJuoOhuf50wGb1TE2hGG30bM4r/EmV2qYT
Pda0fKerjrpMfllYEfGfs21MuIcmswUYSSDJivN0T207rD2PaNuQ5CWzBpSW18iaGkfjwkTzMzne
nlSop6JInznW6t0M2KB27UdtIcwKTXFRZfIWj+qVcv63xzWJBlfz+nsCsrTGd1++jIx8VmAtdjn/
ZIYmDW/KH4SzMFRcUFmJj+xfYqKQ+aXssUyROfUpTOPHSm25YfLPeRyCTY8ZSxgpDoAM/40mTGVI
KDezBK+WnZSX1LMYiNdo7+e6W4XkWo9Q1Lmwr4VRwF1eUvLiwb7qGfyiMULwsPNpz5a4HSebPg2R
mBPpW4gDkn0OmwstxGtZYRsr6vnr35seOe0xk80D/imsaHl8JyeP2Xd45OZcrD3BwDuNfbJfW3nm
DoV8JkZWN8XT1bQxEvuZcwusCQ0JMKO9bQM4y3F/zui41l7qnUAl5eyyLrObtrufJkLTRPUzSfez
ZGuqIAigfd/5REfmhnj39fQhwuHbMPu9E5oflZt+eOrKqj+Vs/mExYlwufEjrcynbAGBVem9K2CN
qODTqzD8WLmm+hN7S037OEceGXUBC96n5HaAUuSoTQKn/UtYDvtWwvUjk6dcRG/VfOikfxcj2Fst
+vcYckw+J9+9zcXam6jWwuZ1iNKfTNImG6gZZS4vwCFoH0bJL0Szdx5TyBztp5p5jYmu3u2kWyMh
ODWd++FL49fpASjoZFgJ2BkMOeZ+J4CTwKr6KS2sfskJvNUHFGt3tQO1QqOIRwKGU7GJwxE3a39F
tE9+qJNXSPUl6YDg1lettO+clp7ZMoCJSyyUkZmAGEiwe5Vv7b6mW2DDPWoHSC+0/F/iRn5nonjJ
rPaUph1ULIASaXyJOG3EArmSk58gFVJvhjYujfEsCvCcrsuNmPvXwYcJuJ1N/9NXHGd5OnNvigIc
FqiVqw9Z0GCpiErkSup86SaBT1vQ5QxjufNE+5F2IUEsdnPvtuZ51GQgACRHnoc4iXbyFnMpESpb
XFmvkM4LDC0Y63qiuTMKaZ039GQAuemUSU2QOQ+TNh+nkguimz73OrqMFYCGfIFNxCEKNicoBSmM
x1LKfU1KZ5tgTwE8SRJAq87WlCz9PWSonlqxAUC1Db7cRayROBDnZDcf/WH+1UF1X/jg/IzmUPkp
bNOpVahDqWtoI1KYLGrZ2OWmLecn1xZ3gPaRBbVMGwLhPWTp9BXiDOvsBQRZTCs/DOkIGh5JSkre
ERqySqCEjdP47XOz5eSJHyOfaWY5LgEEr0U+olDjyrOxQBKbonvLSQEAEj+92AMjCjjNoOaig68K
QAK29Ywlu1gbhf6Ug+1vw55c5slWjDTJmDQE7KNIHpQrkl2bjj8VZGDX7I/LfqIM8r36DDImmYX2
aibtXA5LIlN7bduTtKcEgT84MIM4b7OOXhHJwdZkNh4I/QwEqKM60/g2hfMRswLWCb5Dnmk3ZK4Q
n5q0UQ8EH5FTW5x4COK1UsAz/Va/1oN8AwaNEScyYvS61d7QTc3WBvkDwyQh90Z3yDt9D97nwemJ
vg6yDu7LW9MBtPHN5K32gruA+zczCvUk5vpt+cAAbTYLhWEFrnyLSjwbrb8Ci1hHr6KMq8c00rhg
W0ErsQFhg706boOI/mSw9qrsM9TNL8IkRawoc+QINhgmeRbyzKJlNf6J4r9u3t1pSZZba7j9zsZd
NEqSd2OUgwxsGXns6GGhbk7jx0qg5BeGkCdVU7W5oBMJWzeIJDHOQkerYXCS7Uzs7QoBPBiH/FdF
I3iWzik3XolYr/yelfuWh/uyBrQiTBrXkCpPRp48Z3X9ZbaHNCuffAJiOz//FlF78uKMGEYXWa5d
hDSOyhxPDAkbIYFcumBC5bo/hgScF5RthLx6enFG7PyaxrqgFjD8IL0Byv1GlKqIQA+f2ojiBtfh
SwKfJq+PhCEdOnClq1CQiG2FLHuUgNhlMSkR3y7T8yjj3yrSIEIQiXsxEdC4M7Lqu3SmB1ssQKQc
rfcAuEu1A8AWMaxznyAiIZ+HYvhFJonkPHseGucrUR26JbeM17WgDwbAoRicl96rmLSJZK+DjlIO
ulLpIKgHdGDIP5ME7orSZZd4nFqIj6ngmQcjYzsWWtHSNpwvA99zOEak1YWfBhcQDNsZ/RVqklBh
/LB+My5jx9K5+EJjsuFahiEJH/TGWudklm27ucGobf+JUMzeYcrfaQDUhdvj3AGbZ3bAyb2ag0Gr
EdTCwnkIgktumWff8b+VFXGRsD484pAZVTXP+NjVpiAAh3R0i8sz1ltqIv8rJlJHJd6n12V6D82a
0iF13ikmXrLQ6tgPPfKybLlXCU30GkfKrOhHtjRP0WQE815O3UM+TE/l3NBLwsqDkan8GwTdvu+z
36FrKoabCqM6pinZm3dAGknUcEK1dWIe/SWZw7ARfIKtWrKbeSdirAPRpgNVMPgLv6V1v5Ub31q5
dbE4ktdYLQxScAThiJS8wQThTDOScJf4dFOc5woYqtuQh6ZmTSZU54M0FTSXWcSrFDO38sZqVTmm
ZkSqnnQe/fEpENehNT5OsvseRk5gz+3fEDGjmPkAvgJ5yI9wa4j4rgsin3Z/zmZKP1lXQbFxOtJ+
UVsTpwgYhNSw0sFEE53QY1nopePhIZswqZLjXN8FjiRBPYtJ58NtghRybWvCOFL+UlN6Dx7QxGu8
uLc6iyMBK1Nis18WDpVKlD11WfReGQASh1oDZzXoCcNa2AWe4y5TH1xX/OpDkjf7WTnHJo7u8Grh
2qt9rFwYQskfwubLhm3ULYp6OvBkk7p8yDo5uVHx6XfNn3jWPVuMIlPKuLLFvlShvo0J3Z0cnUya
vzhp82DauBTxwXCpMImpo0HxkFjxG5HF66HK8QrE83trjjxLhvU99PR7poAPOrLy9KxRlHrNiTJr
27ZZeM5l8xR1abxjjLMK8naAr0CWJ+HQR3TSEoyO/dSANcIyXD2kRvsQzzBmBTGHmVNezIJMrHwQ
jIU5gHzJgR53xbSVLrlqFjZ+UwvAGl7Wrbiu/rXMbke3IrirYo4Bm9FWinDfTMybbEsGO9CFa5wK
UR+bdMmp+VsC3u28qC6V+FOmJJYyDz+TMcr8OvwE0Ck3jDJ3Ksy/qolhF9nMuxFtRQ9pTzAm2oiM
OqFKeAjJH6UPMWXxWndesPGLrx4LA/Qmx8QyW5VbxnD7mmZr21BP1OO7b4JEikPxHu5TE9xfmRlb
lL2/nkXIUqct7rB2+p2n2YsPpHQ3GQ65kNAP06HGCzAb9F4UggkatSxK3xBnBambQ4ZnzJybbZNm
+Z6+xbfrhb8B0AmPMcg0M7KATKNXWNJxhAeHybLuqKHAxiOl3o4L9DHoOG7n4go0A7WL9VC295OA
a1UnZvnopeQK4BdGAMJjo6xHbRtAzPQMriy5wWHBWWmfQAF6C/LhBqL9DsmA3OVx6wA26eBGIzGt
k+kzs7szhGZ9tma1XFiw8iesfWgQEaE7cXBJIR7AfOiJoLSReCiuKZshjWJGPA1PZfokrJ5m6+hA
iVwpl8siUZ24zi20P7HxmXVoWoUR+uj/iKBn1VEsyg+UzgYA1/HZC/vFyV87d3YeXAT8F84HGGGl
q1K2FOrQkgD42h0/iaK5T7Ne3SvyH1FhTif0zsWI97AVFLSW+wmX+TcuOBMyXNId3vSvORvfGV/l
ZZM9EO4NrM0F36sWb3PSZH+sijwiEwlM2dufExKJQDHSzLHjHqKKdmTaPUg+wItbODczq7ioU1Np
U30FIr0GIXL1mJBUKlL8EqRwrXEN8MOm6NzFLcXqlzMR/ZWaxKkbE1r0lMaE19pApQ257n7CbHzB
tklUrRB3RDw9SyPYWg5qhcqF2CzBz3s0q75nIZ4raPkIEuElZONTPdY+64fw49kXT8ThfgWZ/e44
7UEkCDmQTMwrJG2QHTLR7w1jOlkCrZ+Njo8Z0PPs0/mNxnEXkCadYCNrpsfQpAU5BynZh/I4z2pv
A7ECVWgwv/wVmGf6GI6qa2RMLuGdMvRVWGIR10wHt1P1oS3FzVycz8os6DxJtQri/l7QUAdUcSQN
GtpMBTdm9DISCAKAdMjle/gyiA71XJx6z3TPyPLGLVvS4sTq1bkhH+L/fksGw8xjVN83mV9Q0OW0
t2Te/2nMO1VG37FK0vsmUHJfZd1vM2J0K9Jwb8cxKk5wy4nowS3wSuekvmSV+MDhLQGqNdbDJCma
0QDSOyZH2EYsEbbOeA3n3j9GQ6z3xPvYIKXLX261ePxzd1PnjTqgV1mi3mkWRMEoLxNnaNAlxnPP
IcdFOj4HVfSqyOTdaDzTsI/T+NSXzPTd3LgP438IwvCT9NgKJCRqhVCaF90xl1Re/ooe3X6ECTOX
5zANq62oi3af9f2P1G35d7CKlxki33lockj3aeyeIsxbm9Zvsz++LidysbARpkaAanzKw2c4RNup
qrr3lDZEMVfmxiu88jGwwjXmVayqgzdviYux4V4flJmcetJhtm7dzivXIhy4VFl2aN0jI2cKDu2x
56W/mY/cLygeQx/U2kTwsnmOpqRfjcI8WE5xtBJz5fSoKnQ/ubsGWt7WnXgKfOIBDkPpvfWZPR7q
kF0haDAIVdipHgy8M2bc7tqycV9miV0kHJ/12AJq5Fg+ioKBv2y6h8mISSPUzrcHYA8bA7YWhhIm
CQJg0BxQEAfVBjjB6bC8qpKkaPA4z3UGiGOMDfGMIPSp7mS7r1onOE0UCRWKthdGglTWtf0ewEe9
skHfBfMCavbO9POR00WEC8QVyQCQDNc5Q5+t54pF3th+MGh9nMgzWFhibC2Y9gfYnNbAaFBWDe+a
P1+baIHrpDSzXKIWlmb/JSOmrFGuPrO46PUyXMSudLY9Cihf9wrlqnoN0hI2Rucx9vPngdBqCrjD
xO3umcZZhn66EhyPYIdwrOwcs0uAGeQ25BzsaMgiJ0sZHy4YAC5dQXZvoLLzLKqYZbJtYXH9QkDH
WH587WR+p2aHlM3extc8N+qtN0JKfDkE5Dc3+WaWTvgojf5mlYb6M7Sxs7WMMN7LWGxs07RfJpU+
YhUOvlQLNWAgT3Wu9YQ+ZNTX1hioaiW4fBzx2GpT9zmDa4zUznssGuhmrbDaF7KoukPCNAEuMFIh
l0/9HKTtTTpTtSP6mpBDIzUvRYYs1IE56Dhjd+9qo9xM2vkVvnJfiavt8izei9ahy5X4EIQ1z2IG
n7j2huFDUKPSRvWfW+rKFyMVxCP6rXVvtGm+NozhySQj+H5xURI52NzXChYBJlugytx9xDzVwJ3I
b2vdyt7KoKkPs2CHoNmRHrgI+yzwPobA8ZqMXvk3X6A7s/M9jXb+kaag4CfW+jwW8y2tkJGOhkwf
Hdaw9JA/zEvkthiH38jw05OKyX0oUu8414DEpFV0B6ArIQ/mBiu2fPeT8R2OBIaYjA0piQq6Yd3I
Cq4q82yU/+S0ZL6AJN1Yktc21TyriqOLoIvEucxo1TSdjTWMaTJ3xgGErePd+zhtdnKxBcKkZWMJ
qJypgVep1/zFIhWdfjXIpwmA2YH8k/mQxmhFx+Cv4aI6MgfKSyUQ0AVDd5+7pnOeIhO8dQ9PQLuc
GCTciCsrCj0YLypUjnoYzGxcmedgro0r0gEJtsOJN11vimsVH+G2IlX3MPVW5SIAx6K9q5gW7gwY
XEiAqu/QDb4gjqnnxtfJkfn4Coi4BVLWtMhWtXADIogTHp3o0h6yF9OD6AjEnqOhJ1MSqHP0NNW6
PM/Dn47xYWjqjQNd94gZW61tkKqXoseu1lEZGhbtEtuLdr3sBzSANCyrJLX+6Aj9AEot8CVeCAVr
+iMD0Djc374dc7gxXruHOVHeIUvvGXWGb3ZBxFo9XxzHy4iRc5orLbODnfYmLFY34xbq0GYsMNgC
TVAQNx/dcsgep6hGEGtx2/r3Z2VRRYcqKn6Mxq9P/1gH6B3eLFH3ez9on0cYSi+zJfKr7vLv4HGO
ID4qEcsn7kuBpUugHIE8tupHTIyocJBsgJVeDR9DhDvFF8+P1F7Z008lU7hACTpmg+jPW6vn8DbD
xEIERau8z6tpH8ywqTzMrbegRDwTVhH0cq+NbkWI7kK447VgicmqVzQ1EIQBlUiOEe6yyMxtNL9W
9Ea2s0MzLYrv/v1rfLUK/y3ufCjPadgA6GreZG3thyJw3v3MmDdJr308G477HhKuhOv0Tmaxunlu
iegtG+q1GqutUzuHLsrSDWNDGK5lF7xJxdy6iyLnbHa40aGAmDvMxcUNWG84IDECq1CsoTBAViVQ
tDAMe53kSbcH4zo/mMEzgeMJhsxCHLkQ/XWIvjpqq3EveD/83XROKv6gbDssfIho7KL5NBbQt30i
a5MrhlleBrJO14VV/YYxehorc0+VT9dzGGIqdrekZCbqS1rzyV2evabzdgNQ4Cnkw3IcImb0I4wF
kmV8GjdlUr7Wchm6ZebNzfF3zthAaNv26FaWTgvt7HZo8VkYdO/sbD4kqU2F3VoMDwsCaCYBMsJs
X5fwkii7WRm/ySxTsgyaNz3SaAlGrJcB3L+1iTnVS8/JLIp1Fmf9OtUIalw5PKS5SxBphLIL6ZC+
j8r5HiPIc1JA843M+G8bvRSlXMiCT6kvPluTmxxk9mrlP5oTrAMQ96PELNCCAUeyiyvSuxVm9pa7
pJOgZXrVfbftmS6vnfz/sHdmPY4j27X+RTxgBGfg4j5IpOYhU5nK6YXIoZLzPPPX+2OfY9jHhi9g
4L4YcKNR6EZVKSWRjNix91rfst9IxHtWUrT4gxl/twZNb0UZN/oEItOKk10Kf6uyrHufMaDJlOEx
1f5MMUh00jubDxpX4uhLnIfCaNGwFP4n+NPzFBNcEGs48Z2++WFD+/H1HB3b6OwD5iApmsR8pH9F
/wEisp08KY1zmxVC5TFArUDHZsT2sGGq8F7jKkKqiQ8R0z4EBPqYESXUyBpFT8Itw/43xgFv6ClS
MeLjtAQbcFFpv12vflUVCA2Vu6kV9YXwB7T3oKx9SuUY2DPlfQteVdYuU2GsqHQs6O9hy09fjFae
Z2oXsK0okaPs75L0/78Owdcoico/P9Hn/1le97soofMRJPLPvsP/+z8mmxHV/f8jm7Eb/2RfRVcH
/xzPyF/6u5HQ/BtCZx2nIBUbAndDw+7193hGA4OhbpBQ5jhSs3Bw8Dv/Gs+o/o0wR0e3HGYQ+Dsc
Xu4fAY26syQ38lqO5eiORHr537ER4j3DQ/BvljD6aoS/6YZmavjCVFuoi0Hp36nup9IIkawhLJJL
X39MTJIa23rd0l1ndauOkUyKXQxsG3gl/kBRgL9wXsdyyHYxKEIvKyOCU9BfgNhQGMGwFySa8634
9Sta4phohRm0B30nmHzI+tn7Lz6E3ZFkU0QlqCaVedEYyPSrs5rHAQfIrJA8MouBCB6NM54/vtey
3Fal+hOUyE7q0L9M7bEeiDGoNIumXPSbq3htOkizSVt4IkTFwwHu1FMUCB+NgBRyD9T4scQsboZD
5RrBQPB61NwbC0QqKQgsHTmjTr/0AEi4deo/WEusa58SWVjIq6lP7w7n/Sh19qSfbMkS2GV5f6aP
vMz78mvrm4wnqp5OV0/isx+8d01CdHxGmzXnQE1nRIdTtiLdpcC/QW+S3ovTGZBvi8EFEsEAnz4C
gRuUtyXnNNApS95dQzRLYf2IkXR2OxAquQyQOfxW/wp8+68xobMj7OkLdQlDTI3Oi4PKdB0YxS1I
6OVrv2lEPKNaPzuT+hVq+rCt24EoluRRG8llAUc5VCJjZ1mww1akr5Ww0Fj54aJDKvxJu7FhmI2k
Rh3IrK4Z2ejZdNfxU6TxpUrYcehUvKWms4aqf+lrzotEM8XEzvxalooDFfyFolx7iL9JVD2TnTJv
AGM8N6P5ombgGMrZxz5lLaCQgP0EnzNGSHPeDF1Lj33+qf38GunNrl58H/MoyTv0TA3OKJ2Rpedm
f2Js838cOrUcC8PSpVNijtqPUpBJCGqo2gjVfo30+nMC6MOYo3yAQk0gQ4lZyFh2w0zOwxldPRDb
ytZvNpyQVU1MBSTyZdJndCcQPoz+W4ZLEbtTMFj3XCW/ziZGjTAw+ng25VqdQFpf7AkoEuP1XGIB
qCr6abMlPJPoR4vvXFU+RPKG5T7fzO38AnNU2YUSug+cz02t7wPyeGDOHKIJHHxjlERs0L6DpZME
beGWuZkB9qQxw+a0WvrqyAnEKuhboAz6vUKhvTYWcc0EYqfv4bzF33k5PdLv3EVOdddidPgTzeKU
dCe2cePF7IpnFWDcemmjVwOCvDG5pWH/IjV0MAOMAKV+HsoTMRaennwbQyMY+enBZh5PkcArJn1E
Sngbz33evNrUN1ZWvTiSA2YIPiVSph1tQubIPuy9UPSvBvH21CAAiGT11AiAaVPTn1u9A1WTdCcQ
aoQlNV/0uUmT65YsU40ZP287ttNPQTvUVzu4pk71Tp24HbVTVYWXlF4zfgjQr2nyrWWz6VHpoI20
248Ayg5fj4s14zNh1EnTKAR6ugbrM6m7wM4OXavBxA0m3DqO+Kp7jIE20IgRSbwS5HeMcgVsMCjM
fbWduvizSLp8nY7Gd54yx8c1oK5SGdXeZJk8d7NzZaD4VmMzwzJEjEvRy6MYmn07RwLjIBSKdnoL
BibHCDBOhe7TStfhIo/pZwwVEoh++Bo2IzYkO248p+7eMdUdSANCerKQK/qHQJ83hlIhQOXkYfaW
uiH/iXVkmk8Tk5lwBh+oOeR9MJ8GWzXoZ0UPwqtQ6mQHsI86kPuPeJNji3KFUBzm1RxTeY7TZbAd
MtnfDzNnpxDnp3KOeByo/eDBVq3igmn/bQcUJc6go2syq6cWAhwWTEAheA7qkoBrXzkTRgXJeByX
rtHDWHcKMnysQ81gygvjpp1grq7VzSGvC7D9Yq8rXI9iKGy3ZV7bjhAmcry+y/jBV8Dw9vZHoxrv
SRB8se+cFkUYNBNSdxGhIV4HghRMbDWNDxojYkSTzLrlaViKafqXO0VlRpvUOkGvuoZgs7GOSlnM
tGER48ZJHp+Q8W74WSbQ333Y4V+tTPUpx2/p9oRwQDpSX0Wt0UUNLi2tAi0TZEuAxke/1Oxtos96
B55MDNkHyCVaANW/tSELspg/p3h8FoIyvY0EOvEOiRHJLW8glUAChijmmUBuWIH8jc05ywSj5C0r
10qnH8hEfF77ZOIBlUqyNbpNbE0NdjIKu5OeIJbkGLj3w9gtka+67YxITcHLsU06Rl4R8cFVSUFa
tvZKWgGikzE/hPUwXLQMP5GmUcJmqr2zM2TXo40H0DYlaihmfTGsyysBggZ4eUe6QkxHGkaLxRUC
k0bSu4q9ZrKrQ7fgqWSJt4fAjTVCUDt6iJwhPnBOfFcd8zVmUulWeRNsqyDdy9L5ZSu4qMVC5S2e
OSFgpSXHD4soEimhE9kknc8gb65mFCZXravjlyL1j53SPRCJ9DPH9mPLWdEh7RKvINV7F78FFd07
GfhYibr5bqV+Te7JftCJaVuI24HNTmrRnDVK7Ttq6NlGhLwGCh6PwehuyGCyjd/OR2RMbibGqzNa
WwiDgVc3+W+RciCw0xqeDxCulQK5dCst/5vMWSQDSV+sremzoB1LJ2EMdnH4awTBWzliSunNl0DR
UHeQWuMDC5ZOeyLwmSA1JytXhdO8OwyjMaOT6xabwy3t5OmvUvR/q/XvosvberqBuy/yfy68QRr8
19X6U1r0NCqS4j/9nX9kqcu/GaZh0tomy8KwpKRa/nuxLkhZ1y1LV4WlaRo0Cby6/yjWqchNVROU
60KH6UAV/6+luvU3CwaIaumG1Jyl/v/vlOqa/ldW+r+v1aVuaqop0IsaNmyR/+iQLefAmvuaoaVM
6B7XPq6bABM8ig/zUgoVEUnMKT6RA6PNxeeayksG4SroLVoXrXPRBOC41CYbZC6SbGem+nME++Y0
dP1bPVVQmsx5RN082ztcnvOqCpr20mg4ckYqbqg8Nvy1CC+NbRZXyevTzRWOh+pYPdiztlXbNnoW
ybxEVTrwg/UUK+4Y2XsNJRW4qL7Yb6xqtvdQ5U8pflmznoajodDy7kD1r2nFwymbCLceRoW/b3YM
eCUbdZYMT5Z6mbNK3Ubo32mYL9rpCS4ZySmT86fNaG4jFUzWrbih2CQIoJ5oWNrJcZrLXaqCd/Pz
Rz2NX4Im4kVSnVxN7Fp1FajMBnGjj8KGy4vXtedPe0bS+utW54zS4mdEjJCeo7IC3webf1iSKrMJ
xQmY7SeDs/vEHCqIux/U/L+BViBNzLwqKXnswx0ZA5sBRQImwluXZcc0HI/IVe9WjyMxte0XAqTu
mB7I3+m+NcQwK4AVmzRtDW+qseSja8Lu/EDwI45+mEfYs978KLrV6XLMCYiTCarvsbVvqJRKXVzq
JcAmGmkygdryV8LvPV9IwEfTZkm6wol2s/XuKvXp3uXBZihfWmWukff6194unmvThtlpvceTiQe+
qokCwiRlGX3udWkhAYgrH4k/mzuyAZ/KiFpVs6xVgZmCmlf/YxTCPFeKchB9+JSEKWj/CQ2UM86I
zumVbuyMM19nkoGZdO02Q6jtZj6VR4jl3gfFu62rERMG13VgF97JvGJaHOkKxDP6KnWH8MMiG5dR
wrMxT+2LXrfvs4qayqgfo0A8pUgj0c6jcKV9ZwF0ojybmLfbA575JvN0FOjkgmbHBGkmhR94/7Yf
hTvpYw0jg2lhtHBHy7K5Q6gkdcFoo00fDN8+6/8B1xPtYowgIQxHlyzZtyKxmDvYHk7WtY6fZxWI
ZSgeIdky2UmdCvjAtOhHaJlNtrMM/RFEZA2IrEqcI0R+S/gKpJExY8acsiepGMrsHLu7VtgfdmzZ
KHEmfBQq3o+8dTYmPelVJM2bz8mHbvzCMmc0XyTJPZsgoEcZp7TRDq75EvgRB1SBoFiyjZGB+szU
vTkPRD3TMQ4tE2kHURZhE/7YRRHsBgxOeTapqwlj4DTDhQeVShxTor81JR0pZeC6VpC9HRQHuRfq
aQ+QatzEeifAvpIKof5Vejj9yjDxZ8fEizNZLd+rWMbrdKp2KZkBkGG6he2HIHexYhKSs7LC8U7a
xU/vAPU3nAbpt41GnKv2wB/kmiT+p41XmlE0uO5JmoiPOTMM8hNAPeldaBNYadKrKmmVaooWbgpp
7dKgljjuqPzi7LUuULIbqNoBi45jR5ZDBwqzxmO3lkqzE8k07gIah3wOWhEqynaqoANk+0/q99Gz
wgHtXRRuZ2lpbkvfYN0hvJxSE8K6AhKvbyqCUkscL4mG8oNWcrpFtFRSCevA3MHugRfOH9BYwPhW
+qs2j/Z60lp7a1oppQuCPNtpzWMDRU2HfnZGfuiNGvJnpz5XdDe4IMRGTdNBRiGBIlP+FNMXtOKO
VUDy9WM/WbWIPbmv8IWaLY1RDknrSEc20NjhEg8H/bDoEbzleEa4nhcnoS1ZYkeKRAx7m2HIqnIa
4B0sIbGd25dcsOwP0yn080uCNGloqHqQ3ZStwznOSh4zlPB7ck45JIUYU0rNviVTFF6rxk52Jd6g
w6SRGuJr3cLMUA9FngBq4IdVwSLjEx1SEBj6avQeVygGLGYKM/DsIN0BtnV2pcGJbtZPWckzGcnF
w5A0z2FDX0Qr6o7QtZwz4aMT3GQc+zsSAJg4UxBXVo+Fp35t6tqNdXEaW5S1KGEjN0gKA+QeqSbp
dDFQOqVM6fFIx5xdsXOv8iLxN9pOW2QJDoEk7K8Bl8rVmJWsWT9TQ63ogyQX6Lga+WzyOjXxSY4I
l2cVG7XeQ3ot5vpSEv0Us6vSaRBAe5XqUPHPabAL+r0FuThZfA1V+xzrww+w/CxGKo2eg7A0Xn0V
lEzuQ85tdkGwwdyR1YAunAx3cnrVHFjCKH7QJBoe2iWIpSn3Uj6bCeLikIU/BNrS4K6u1Ai9jE9L
yUZDC2eTXVhn+tCpHf6qBORSQiIbh7OvkM9f+9bsjsGgsWj0m4iJiDcY4E9w3cqGOMWa02E+MWIU
UvVGeBVw/0sK2DlPd3oZPTdy9oQzNaCKwnIlUo4GrQkYJ4z0P3mIuz1udfDxBK6UVv05z7SCsClv
k8D8DFphbiCdcGMtsV+tgrK6ZO6kKWRNkV6xxaVZMA8s133RK7RZgiU32WcpIVvMbOyKfuCrLhv9
cbbvLLUOBm9+Vto7KWUIzyot1dATWLXRy2CmFty+ZsJq3JAjtQ1zlgNAfSAB/MwLyzp2o4z+m4Mu
xcVKDnKf0sxNeqDIYzv/yik9I2Rho5WenVgOPEgWoVgg542qZKXXnekl+DHdtkYjXJbBdOwr8uia
SEFE5+jMyOivYbhA4w6wAOmRfbBVxjijKp7ruPmBrkkzIcPV5wM4BGZdX5BFPftmLLDBBxow7gCn
3wJRNjYidtBS2oXLcJSOXh19tamKugrRS52UzUM0V4fQJ1ii6SjRmvK7i0DDW3WB3a8dvnISZNAm
VfBYefJrdfxRK8PZdRz6rplhcOu2GO9wu03rOSSoIi3VrZ5maP3HhAdovgQ1AZ5KKjMCVwo6Djbn
+K4rh3Pc4usyyEps8uCiIN/VSklioFsXdU7KsXEtDVL8Zm4TJZuGcxlbrynYX3I8iH1ICcpYhY3x
PGnky4juIUTPzfgpcF/Ibon5aicOp+AhIhnvStHiOKl/+p7wS98C6NoHLBGEH7nGTH5GFhGQigAR
e20bbmSOAsIXPNSzo1ouXS1yOqXfrRUN50gVcCZlrLsywuEb1SMRNdI6jr7xi82N7F/lMpv6fQxo
tikLBz5qZkDiVcOWNq0dJ8GSH7FHac6nROHoSodWmmk9VmmL4Iz9xkHQRXCg1wTmqtaYDQrHetRN
Kj27+Wp4/D5YgdCAhC++c8NUvBLax2ijhl++2itlbkxHRoYfVffc6udw+i6ZKRvXIn34ivWvOP20
w7ehfpgzda2xbESAfMQ6Z0dCq074lbHSsbdQ5mD0XcXyuwxg04ZrYXpD+lNJZpiEADOiX2vZRsiE
/r3OCdodaSbn84kGxlElyy5H4lvQ0yfiF5yo9TCH9lbRkMoietOSG7PWVavO+6LUzmQ3XBp72lmD
sQ+Tfjs4bwpdqJrANdNTeY0EirMatjzZpHIQcZ9WmOrwFgTHJseMPUlP7e2NIStgAQTUx58tRiVq
E7cHIRaZpKgG1coUH1q/Hf2tFXzFHQuX+MBPj+Dr0aHXJpGNI7C31XOFcxuhR3UDD0NtPz509JH6
6qpO0bo2CQvAvNmW6NGze94vzW4APhxPUHbO6ivSRrLRYHYo4Y0rtUG5BxIjOWNxRYzdrjezg0eE
QTsys26/AHuqZXuIVmN2tzobW4Lu2dZbjupzIKgiRy5a/pJUQrkubxGZXpoJ2CwPUZaRD4mAMu9c
XuyI1AZIFYHrjdznLb7tmaKCIi8kO9nGcQZIbx37dO+Uhwj9rTY9VTc5r9sH/Zc+F04Xv3Pj7zIu
gZ94yNzoMwYdWaDrNIR54s6BSzwfhhRpbUrLg82zovHT7QmHQmPAynQHgERSIVWfJk4qKb3Oil/Z
uk6L9u3DhGh9Y/hOqZJ22yY5oEAu0fnBLC+LdXyyH/FRTV7erwbFc/xrQFhisoMmRALAtpi9RKWX
SXcXKeEF7ZYtCURYQ7aM94OJMBUJVLxH2I6Kg1bVRrH2JMiuCpR1FJHoljbsnGCcthw/Vj71mzqi
ar0O01kDoBuh9IoP2XCq+J70/EAHthYouPjy6f6fKQgac9WOkLaP5N1ln9ws9cbu70b5zNJap9iu
N362rZKdVu/K0CWDlv390U8OaegvpWLQcpLdYDfOk1MHoB1Iyryx56uaor3dxrgE5bZmm242VfUT
RKD+/8R0sLEgtx6XDPl8qFwRXcCmDJI9QqDQbbM1ETqyop3szaFXm7dZYmDzRntg5zjVp+oTQBMm
8Kf0ob+mNP/fWViROMMPaNs1nH16/CwSAZMi+2gG2Ch3DM4Ca8MEypEAlBceIO5CVl4HOg/0GtPz
tzHNP8vVH6FSDyDa8EnQQRuds1XtoB5Z1taMdyYRf/Mup8YlHYmA2QlbyMEgGK/HRZVivNj64qDS
I11wXRXyoOp7KH7idzRU0Y48MxXO2wOeTv0Oh1jLn3lGCIXaET1v6F7un9OJRedkkXXuPKmpg2Fy
F6gBIrYDt1XVfCViy1xwKn5KdmzWDvsxSp80On9J/jtwvVBnx/u5eYN/zFznwF2XtCcdF6M/75L0
SYrtQlIEp/5gEkuNCfADl3RScTbacP/xiIbtG/dZjcEx3o8bf0S87+rZ0c8fMgCMqBhxNyX5EXiC
ZW8JBmD4GVVrBLnZhcwHzJdT8jSDaQSCzVzPOHZoOcQ2mbyMf3O63q5zNb7xCtCYtFFMrhhi+QCl
AUS5NNgp4WEBWMJlDFtrN3v5lQX+PSBwFvUeCZPs/Z+oYwzh2plXLKkvN+U7IVwte0/o5Gvrlju4
cvFLj5fghTlP/e04B6x5MTeY5Vrws5nghjTLvSAn3wXl8m5UDlgOHIA43SfPudau7dELm4NGvkLg
zTXpkJAP9maJutlDIJ/M5wi0gH3tk01ENJhc598tYlID6L8nw2stTuByqvyhDtwSDiVjMuqeN1on
0S9rR/GCPjWoNyqFK2GBkxfE+2pweYMao0C62ojaWV64+tE+aE5mfmkjd/qcSC+A941/Gzm3YHEf
m0fD2RKMkuBudVTYAxuKDAd2CwLyCx+Na0u0l2J4gKUr1OcjdcnJ7E5DgZXwaKIzL7ntlbuGDAUD
YLPqSbHCM+3AxnqMFs/Gpkq3rfaQ8bEDkjEOjk2NtslIN1wl5bGUK2uD2M5LbsHo8hwp0ybvt3OD
CxGR7QaMOk9/oDyVvONpGVsjpQQJEnoopGXmWgTPsVjkW4T6iXaYne1Uvzj2nsfdbE9SnO1+l2zJ
d8YyjI7EjjHu3QRrdRjduH+q2ISQ95DGVKXjE5B5KZ9tyyU+lcwfe9+8tHyX0tUQr8st0vQ23Da5
l+IUzbAUndgheEjpQyRgklqCjeGfufW7al6Sj0oDgA7MHm67S2bYQAIZvhlmjq6iPmUVidvbjm0F
TszCVaChp0DVXCF5RVM1s6Sylq0GDmu+a+y05sj/pU9WeCU/GcoZnbWGPSbCwicgJawHBQH4IaG4
Iom1cFU0Nux9+o5HY5LHynB7OgE6TaN1y+oOGPdD/poUTzmeWLfoGTddw6sj1sBZdEretVDWPFJU
EqWK03plcLK1Npnz005uunh7sGJ7fb2mnZQgNQaj9ArijInLClc8Xl44qkxMJgRorgV6fwaetXx2
ptgjvJwMYeSenXtqNsL8MQx8hNsGhu0Mg84FbLFh1w0JQnmo0ZMV20zbDtAR9IKgydWU7tuHRO5t
CGor3bzAo2Twr1UebkQ+tLNFNFcor4BrSv8q1Z01HuGBhcEx1n/7Zt9phyzdTcbGEUhBH/PQK8Qj
FTrFrlsG3/hBeMwUIA5KfuVC+8AJ/Sf2HtQGaevRCOYMTu8mJA3EtdqDqu7UgtArzErHyDo6/nno
Pyt8fOkePAqBF80rvodi5vc3PRQl+5q8+uqjy7Q5RRQw7/O9o3lFcVmOlSZMUXPntFjSV/145GMr
ylkVe6U71LCoWfni+8TiPXFkXo/fPIol8YeFs06zjRkjcdrAuxlfTfsI9048812MNfFSayu+E0NR
NBupLB8I7FzQfxUZeqoNtwAze/IuWK01ZxVoz0Wy9+lv1RuWXOl77Njs3kN/R80XBWc9o9wkr2bD
R+pQoNhbCpqCH1G7NTy31gsJdcRWkp1JZaWBAg0BDIGxh1vRCjTtZ5JN4My1+l006y9aftrMuX8N
/wLmlrMmCZ2LyNKDIx7fn8FM7ZQ+04VhdeK5YaPlCaFCEOJbQy4BKyeYzqW8UcUiPn5SkFryX/Qi
unRLTtGCLeuAdey/apvD5rq/hsPoIR8D9pHQzr+mxR7qrmmfSn1XgQR6Iu0U9qFZ3fVyI5qnkB+e
XGftLg1gTZuExYvOKTHBB9s80o6hXPsW1Xm0diZOjtqlNsF1wQZtDjsenKi/EiNs/wlYias/khVV
7LtzudE/KE8IohX9GhoJl9c/1MGxNtCxH7V2F2jnnMOjZKZ7yTiV09QEoaQfQiBMnCpLWlrBKbVX
gm859WLxpJQujc2q8LhHjOm1pzZqD8jqMxONEF1pzmOc2kAREOyxJhsVzaQGHOWvEqqeCK60CN7D
uO2iX2l22eyF2QcOSpA/GvsJ4FtcZ8Yq+sRYr+QrRuZCvBgObnuXqELu455MHYT4bPwHhD1ZstOn
VfSiq2cKEupYiV2seaOy5U/xZrIbO3QNBldl4L3iEE+jAwIR75F3h4tU8jfI+bjIF1R6KJCApbjc
bvU3Recopt8q6koqSP0r55khNorS0aFtltITnxsIrhoE1wzgrn5VdXS463DYGJCh/qpI7OYWfU7k
rbVcu5u/7276Ek3rDi/hGy9G3mHrcXuYn2RNUAmqiUs+3nRXX2g8H+ziSI+OPTH2r9XF+p4hIZO/
vV7kzYYLCDR1pzv2wYVxdqFk5JBRbMsSIhwx76T2FscF1jlaIydBeN+hOwuCXBJnE5Dcg3pnVXQD
MDa4jXqxT6gUUEPvtZVhYS5tI2qtWu5HvE18YyET+855JGfYzUXLrLZJz3lastw/yLjZBxnzWw6I
HbFt4IvmfQkEUln8kfTW57Ug7Zb4y5UJ1HZVvmnDkz+Dr8YOuXV074alSfykb1jeSViTZ5Xx8gvc
iTlBJ4a/BPXuWi8x4CwrRqZ4FPgcwyW8k7c4umEIt10OghaVMMVsvtyZC921W/GNhK5h6gs+bK+B
XYFJUhHTVsi91rhAcaA2McUmmaKpNtgR+ursPM328pZsH1ySO5UPQ0CWDEIigX0jxuLevxb0G0nD
21nyt8MVDjv1OBokSHd30cebF037dkam4gtV8wJHEz2s2E21iZLmiFxh0K/2dJujbUjs+Ny8I6gI
1HPMHRXi1r8qNFIWO1u41vNfO6MPRfcKEccBdwYuZlh9FslhBrMMgpX2rjp2K6btGLf6U2XXF5/M
Hp0cJcCoEGnXle1143sM3xk9EjNv8dU5l2Gwnqu5P4K1RN9LGXmt01NFoYExlUIVYuGj2oePADXW
gxq5T9HFL7t1ayeHrpqfR1+4lvCPxozDifSfot93U3wKqvgqahv3cHcyxvqmpXB6473BYk3CLuiD
DNXCOqN1ycF/U1yQF6GDCcab2iYW+UKuY1ntvp3wduUYhPI59ioqSsDNPLlJUnraiDRJlTgsRFOT
KnRrHZWstsq/RVn2Mkk6YYahvDnhe5v62KDRjZ3UgGKbsrs2mS8w7UAi4as8THmOxiTt0S3jFZMm
c9hAyc7lPCSnSqeiGaRKlFEsyy36/V9Zold0SJo1fxzW2pL0s1UDuWMQCEqsaPwp7ezY190DJhII
j+G9nQgZmgRxT/n0Eehs6gm+jlizOBciIegCVpzqI20ZzbAWUsXKcl/Rv6TNv5Q/ZnZEOyYU7R5H
JfCiEIUmhnAMDgqRzEIYx9mkValNgFuKqWTGE/3Be8aiacR3kj8NzFQhe4mMXF0CJpDBQ6D81jFW
ihgku3bMy+7cdm+Glj10MN+nAjq6pDOp9pXcdo71IIoGmJRUt9SJKDHCXNl0idWs4UtDNAuYtra5
cyiBCRPXB7RBxWGLWozjZ2SxzFcFRVSCZ9PoiYyvwgcQDo4HeqVjHWsWSCW1MJzIClLeTibfQ2Zi
+OWbYEjW/YZkxS1Js00IZk/LUfu0QCeAvtxTzCVlS15yWw35ShjAbSrrTxKWGrk+pAh1acC8FKri
UBmrXpA3lCxA0iLF0jSn9h0XmbHGO4SobbGGWlSwwqn1rUqcTaC7au3crMHZM0SAqGtme1gdSK3C
kMRbmL/jIjqdEmi7WltnVOP9oZPxYtlgvVZQgcZA1AhhYmwgMw3cmK4+Gw3UG60zdKZL9WV23kvN
+M5aAor0lBOZh93p5GiLvZ/BHIAHWqA5aHvd11AcGn/SPKd1RdudoU2J015nCyFTk9luweMlu11V
9o+aDqu989GApgxdFUPzgE+vEk1+GUG7y2I9pilAfZcIE+GlAS47pp+dh/HMICD2D5DJ6GGSlRQm
L+Qt3iPT9gZbR2U0WchgxjnmDug4yuGwrAqHbl/RvNgJGYVFwY5Bs7Rss/BQmZC8hMLtPNgvg81p
wal5zKrOeB8gaGHj/lIjqgnseFVZkIKHsbNTDLRzDHg2ebqYQuxYXVmmuAcPJjKmVT7CzBY9MwNJ
xzaMJdtjjN3IUJDcRnOJ/gcbcoIIU2bTT1rDWzHa5BDbltwkwprcwMp+ErwaG2vE0C+bcAP5pNzU
BfimDMOTi3gI+mza3hE3I2MTsA8LgUXBsF2VAcxGWB7CtlPWtdJt2hQL8TCejOWzW2P9MWe+Z9Ux
ezHcDbKR5nXSZwQAG09jpm0Ch82+IPhX4hR2OyI5ZGjJi29Pv13F6d1J0E9ZTJXNAdewYyG1C/iy
fJQKCvOHiQXFJF0SCGz20Sh3WSQ7FrlfM6pxaFYc7IAUrCuHlR24nBtin2baEAOcCJ7HmjK5jq96
JheVpEl6LHJuSLncY8BWVLrSGzgcD3Y6XckuIaXXotHLxh2llr3TII2lL0puXtPUCQmtpUXjT7yl
HpOv5sR7MyiyYyumLwif2wEyEp9MvRh9QCtlSi5WM/7qoFwJFyDfsmtuxhwfawuE2wTAeZMr2Rvq
MtthpO9P5gsWPDAtKSUfpT6sAp5OBvqrBJqsxlOIWDLN3FDSLbYse6N1cMrJiwuBVK46KzrqyxQz
m6ZXX1celIrcixjCJGlnERsglbWDQRvqo5E2hO2M3EJmLSO65rBJ7YT+jsCjAlVh3ddNsc5KCosQ
GTcisQ0zz42ZMxkKjfDNsJZVWwA8U8v6jpdw26o2mJDkSdGmgqM9jV2tQ6iqGTarajpjJGEPlOaA
M8ekHTvkLzN2F4xE+QvIYtqCtGk6vQBqyeamk6IBMr5na1UvtslAQxOR5uoFnXcj9tSKbAhZT60b
hfJJcZSPluJVcur2KQm6SDsklQ1rOdFfirq9Dpp4D9vu07CyQ6w2O2OkHsp0r9eMtYbq+VSqTGq1
19qgA1yHRJtWBvHrAIS3Wf6uWTW70Jh/dAlNSSQbhyFuHuqcDlVStS4s53uYGD+ftpp/iHpiSiXe
8dKBCEkcttkyeR0TjvwEWbs5FkyExgtOn/aUmnDYNotqS8Ikft5Hn/AiV1ROTLH0DMMhPQ1R+8YW
MnsgMb+y3rkHslIOHcFnLTQ1qHg0rjPYlqbKtFk3Apvhe7gnzRc6TmZxsfv8VGiR5TnTRyetwsPY
QQsOaGs3ZK1r2ATWz4qrFSLZj6bzlUOM2jG8LaKx8Iqh/p588B6R3nOGjp+YQz4OU/BtJZCQmZ8I
t5I0dgfQBnNrmatcm7+zEAUzQ23Y7Wm3F3rwUouEuObepxukkzUcJ+OlxLUOKvGasGEsSfGL5Jg9
YLINMpvL73Hw9zU0ZqoC+lhZ0F+srOm2OY+Prof13gI6XUd19SDy9mGW0pWSH2poUtkGC+q96yAG
MO0Lmgk2SSF2Eeck3HJo3Un2cTtr3PV+aKx88Db/Qt2Z9EaupFf0v3jPBskIMsiFNzlPUmpITbUh
JJXEeQ6Ov96HbdiADdiAl9408PpVvSplkhHfcO+5qyFA7cL7NcmH2oY9leXun6AwHnsh9rqp3sJw
/kFSYbNgYWGBrspDwj/VKVgE0YxY6/j0LZQ/mWbrUWfPqGcYkaQImnpffeajlLAQB8Z6065xSjBP
mnaDpTvMVPV3cAJUCPwkNbYF1oFmjI3atfClazVUjLpEcsgduM+uN978kLWUruyvIbIidOXFZ424
CNI7g+p2Ggg3aWmZWma5bR6wQud0G4PYxYgxIZfui9dMmeJgO81N1j3cEaO8n2MyKI362yzSfss1
j37ak2+ykecocVmVWLiTtaW7c05Id82VdnAKRKTDUEDXQjK41GvsbWJ/Q+4FJpGIK9EIXjrvXIbe
bxBmT1DNLqrxEJ2oCD26rjZG1J4thV47nbtl0avndR8puOXDJmPxAoL/TwaXCbdbNubHsAbsUEZH
Ay/Z1ibhYd8ZryplZmnaBYFzmmu7cZYkQ9v1wIhzfyXtPgGYi54IUz5xLKRjAxsZBnQlwCcojUiG
zr5k5+bgioAWxDF8evAotik+Pfpe2yAaaJx5dwUMZl5Vb2CFMuwgHFQEAr77Vm3gZgj/VoIwJTcU
JgtE2W0Lhn2GQVNzcTwrJMWIaklo/yHwugflhxa7kHc5ZRDxA5yj5PS+eZV7D6SdeUUCncl/8QrG
rY3WX86j34HS7eL2dY4cg/Xh1VMTM1IbgskIesA1IT3OB+Fg7gDH95HKgr9FAAw7Yf3X1hZcBwI6
JkjKgWheesAOTVl8pLG6Dm50QZr0tzb0FtxXmRVnYCCYpyWTktDpX3VXxjvUB9hQ63eY4WI9p7Ym
LOe9cnr0PCxNa8a36M+ISI8INiVkAc5bEu7ggtDdSgVfLAJGCuLAb3n1kgZ/rpbirixwHQjSDqmE
cUpPhn2soo9hfreSHrpugNirSl+j4lza+WM44XMOlcP+X5stRa841s5yxZdmRrjOAnlNWQfHLrw4
Kte0aBuq9kXdPM+3uRkv6ejrjVXRPIOp/zO6LtFcdseSFv5yiTOjFxax6Om0Nzvx3E39Hs+FgsLO
rL+L6+dpbF+qXAESpWXTkmVRTsqX3GYCCD6URXMrjerNG/O1jbSKBwILthVOj8AL3WPldRvHZLnS
1N65rjOID94/NfE0sCMd9DDQTPjxwcbksxdktwGmSO4hKXJXRc02N1jDOGI69UbXXMBqW2yuDHKa
pEsKJwIZzc2waZvxW9cq2CMDLtg7+WxpAE+TutXTlmlfbQ01/7h5W5wC5RytwjYORpN9zn3lbwSp
2KkRHE23d3amVTBMz5sGbR6fNc50Yy8jOH0Ttv7d3ASXro9qIO4ZbYXoIsYQUXcG0BTi53HH5GyC
iiNFQZ1TXTzJcj4ChsGFNtXYZACDuANAVjnf4QNmwhr2nwgPMU+38XiIuopKAZTfunXLakdbuyuG
VF3CiAEdCoMH2SXF3cCUzvPz+zQ225NfxAiy3IGZSkmgGipco47CU92xavPc70JDKMmGZjgkk3e2
gItvIsdPDs4UUBLM87MPEn83hhTcEUc6+IURo+AIi1DUPoYWSf55x6DNlmn2FPn0WkkUmyckaR38
4arbhJDgaO1gGh1cr9/2ZRIdQkYZ5VDJJ0x2A0lPM3j2XmwKML53Ipz8neczlsjwgDHJ50DxTOdg
CnSdJXwaTs80Q05sY0pU10Cw4WcRvlfpMF2r5fmuOZaaEmc+53UNhppS0QwSmi1b7P/5RxQjuYRO
zDqS5lHs8hRivpwZvybkhaQW4SptMe6z1vozVHZ6X7X1rw7GJwSaDuca11IC2m8HfVBR85buZprZ
Y1l1FvNWcljZLhY7IGkpGx3UZGaz7c12Ok75eALUTuiJao6clTX2RX8TdhOAOQ/tYaUqSp1MpTAh
vc86cDoOqyTYxRVawCFsoSjFDiZJpbmZh/6i7P4QupCJFNCHzTDUdyizbYYyujyKPv30csa3qUVM
PJCfwSQiEtj4dCzL4D50ZlaRaZPs7BIzd58hhYo49SD0HYdkwJ289GP9IsGdtEDIWv+BPo63cUhw
NoqJesQOrAMBI1h4InO7pKBv4pZsByALUBYmb8E9keOHcRqGSyzVzWF8kCv/5EAV+my7eF8Pwd7t
DHikgnEE4MlPgRwhb9CMtSS2Xz2cT+cqbDQfUbHvrVSe+6xFsSbwiJWMl7J8YovsU5QqRrw9/4VD
1uYl8GGP/y8Wt2k0++e4wFpkO1StGZIX3uNfRcpv06pfG0X6QeqDmQ+E7CT6yzX8Nz9nTpjZ3oSu
Wtz6WhCOle+w+e0rCf/OGSFicn8hq45PfIjoC+rSW9UekGEogXsEWNcOkYAZJuhJ9PDe1FOxtVWM
5VAqDYmQj51aBa0RxPImvfRBOq2skXUePqVf1yv8baTHlHkjhVPZlb9RQIs4cejtwvYoY+NNtjKh
ls6TbUheyAxqZ1Ur4jUCG/1/73cH3QzgM6qToPaH+FyefCg1DAsYiMUjk4ZCnipC1vfZEAKfpHSP
XNUDQEN4Ns/DNZHok5RqvtuIf9f7gjlHMlLgR0VEai5Z6rZlFhAd5E6l7LRNRiDQI0++waQ5HAx/
bwTqTIMMvleclYynnZ/n40H7bEhgedIfWRG7nbaWYFXY8kK/YIWOVFinyDfYWrt+2V+9cKHasFht
4J7EfsBsowh4HJ3srQ2yQwdM2uxAj+bDEvLJhsDvswf46bCdG+fNZVZBqeUePFK0rYib22UvFkCa
OMTup2MuH1pZdcRuBBc8Yz9ubGbHdgtmKeWvD44Jm/MVpsZ0zfZ5DojNJAZZMTcllMPYEsqnEa7Y
CmYZtOty9hC/BHgZsxqGUSeefCx2ZKsH9aE2qmPoaWcnDcXTh/Qsxd5YgAw/akZ7ivXg7HU19i6T
Sa2ZzVs39yCI4PRF8OejM26x/oUNGpRBMsEYinqr67lmbQhfwR3nE5FTXRvmr1xmewtr6koV7qI9
JE3BoU+1M6Lusoh9pCroShOXZ1YNj7013op4DkmA6R/5T6MStuyQBV77xr0f3jqm5AGwe27mwg+D
PX6BYm2SibSCMI6sPyJShZq2OJtmkO2rlkNCm7gBp754HssdNoTiQVUGTzsCT0N17z7Z9SzXw2jb
S7Z4dWD0K0u2bwNpBAgnE4s2rpKbOQH3kAzMC4IG0J2qkMBhHKA2xIXGMoGQm5BxOhIScgbIs3VR
dDXGZ9TxmJo9CP1MyBeOg6maNa2GKbZECRDjXPooCay9k7eAOhJuCcCfMHIaHowYI2KvhqckCuWq
UOZTVdOo63jEMtjukY0jbs3GdhfzV8mwCx1aoGoQKWYOz/ypUQEG8wnxqjONbyq3pj2rA/PF6E33
TkZ8YLCa570r8ukyswWAeIndA0bkLsvnFmwNW4XIx/SC/jvY/d+9YHfxd1O25a/+X8EMh+3T9n/9
Bf9fyA0OaZj/sxeM/eLfsv+v+c/L7/j5bPW//ouAwICNHL+X4y1YBOc/sQ22+w/X8hRoP8xdDth4
fs9/OMG8f8CqtPCE245F2LGHSew/vGDOPyTZx64vpGeBXBDW/8ULZvF3+a+hysp0lmGEbdKc8QeZ
wvtvybHzMIaVW0sm2zRo5zQRBuCG3lwjbs1ZeVboC6FjoVZoEFf57C5N4SIOIfUBHeUA01L7Nkrw
iCVMU8NeG3vB9BO1nR3P+uRO1q4NEl4JfxGC8kr4pmkxEKbnQtB/50YhvGGvJcgEmHcwaUQWtnpo
MLRj/qUzQGSdVL6+a97Zx7gMq5ZWvEQ/LHNF77Gy4f4jkKL/aPvxaMBnOpmOYs0fhPsmRB8DAvLN
eGZngYIjVdzi0sRURXmyHun3hU2kFw7saM33dPS1MR7GtD5qFiluP3cMR/WPhCa/M5CWBFbxt8ys
ZQYN7NXPyJehE+DK/6jQqIWs59xZ31ztP7qWfo17zJxWNB8gVVpw0e+reXrn8yTlw2jUWtXxCzFX
Lnv6Z0P302okv3drSI9RR7UDo5YyUCfHI2uQT6akcK5MI4WP08iHrAuvtteKjcArAw+dzpexXJkU
721UfnhJBcjHIHlQ0dbYc8uOxuzf+6rRFPaYDsJsPgkomlGAKMUZa+RTvdyWHUEQ6kd623COAPKG
zP+78WB5zWvOAHvFwHNFwyRxpAykXPUmKOY6O1Rs/3LK443KA5M1WfPXCoLn0Sh+hUBZU5bTV+3p
z6md/k4MpIBAHFUATasJRtxUJtSDpiWMLqLeYCGOr2OYGDADDWH+xHA43i1SaArQEeGhdjESQfXY
sCM2PTT8YgRyWDJnnMccz0J+jmpHEN1F95VacUmcRgjwmLBdrvV1Wbh3GfgS1B6LOMXs831qj8cu
mcUxmjQKU0sm25Eq6FCSeI6NoUXzgsZ6RWBrgVKV3A5MKIQiJ3N4rypGVr530DoHQl/SsnqeegBh
joZ0Tj96Mc8nZtc4E8pm79gLoIQfi1Q66JWG9zZN81fh0DATGw5woBgF+k1eJGlX0yZOHBJiI6bB
jYP7WjtyXCeqIV3W1C/NJWS/W+UF62oXWk+X6LdhHr8TczCueT4jWJRjsBlnm6ZwzponGXR/JJCN
eUT4TttU0rryfPhsCIrJ5nst1C4eMcz5XfOe6/x9WcnXJjZzljpcQSOepzx4mxtw/eYSl1iAdcwf
CbcyT5JRKwqBZn6qphIOgkFC7jAtmEczuRe9/ViS9qyC/AkMyyvJWCysY7GdbZqDTKtyl0J0wxWK
8MglUd2q+ktTl7/20D0zUYISGDOFFi7EqNQdLipC/Tq4WM6Z3+9iOEqG4xVHhgfgXdXRGCQkVV3t
wBDcoqTJt1mwj+AsrLsZSaM7tBp9MkeUp7L+VGV+9+//ozXmE0V4JhMh9sUd4hC7KF90Eb2C/fID
ttbWBE4pr16sMP7JgjQn6tGp2WhR0Sc+4bYD0cyp6QSrvMELgg/xjy7D09CAzrBbR21xIHUYgilu
WYrWgEB55lfNiD9HEnCZueI6V+6z7w3xeuoQFSfQhd3ZYeNVGO6GaLE/7QgUxLOupR9+Gk67ac3x
QgwQH15mfnZ1v8aqWG3rv0mLzXTA6r4JAa46kT3cx9gq2sp5DbrmS7mEoOL5449JT8rT4QnT8VGi
aQ44PYS2vlDziZKKXtvReKqi7FpNEZHITrUuMSbDUg8OOVfT2vNyFKd0tusAVW+WMYOrSE3EasGP
hgHqomCl88gxxCo6A/qNPPl+d8X49dnHwZrpo2MtbqQ4ogECQ6Kd/BbZ8R/BtEuX+pdwZZYYKj3i
vLIGADcFqUWbSMxnTHp3dgg2OfNQ4LCd6ZYiim0KnhDkBAJFrki+58RHAkNk0yoscMpguaY5o2uX
ur8wV5ArYzNmJuub2DhD7Qj2eed/eAw/1irV4LFy1W4nhiIr2YcP9pxO6xay1pZdO314iLQkBFd+
KiREo8ZN3luXT2OGTiJyhD+Yv2AgYXnCJnIzyhffH8tjEDb8VriZBJXRtcwIbHv0UrGYGYQb7Dht
nf+OsX0LBFKqMcReiwxaBF/SRBvS9DYcTs5MnWdo23xW6ViTDq1CyZd3j4YdJjejyy75kON5koRs
DiqYT/QJb2UfEedW2M6urdQraW7tutXIU2gzHy08NCsXqPJKGsgvSxLTf8KhQqSaDUyvOmGtCQ9E
exAzgJxs/WH0aLj6OkWw4XwzXaihL7XM9pbQlwTVUMxYrKrHW0XqfZmjdsoBre4jId4ny3nsWvYN
8VA96q55cdmzlEu1EOhrPeYnI4au6sl6ISnRc1WReQSqInZy4BX0nGajI/8tsw7Adh4GfmDezf4i
J/O7JorV5Yc/0I7EIGRLOETNV9hF5zQiYxiXoBSfbshEL83NN5rEj0qbYCb8JzfX/Tb3fb39mwSe
cYx758tjAS8SoEZehJc8kcCcuHxlEz042o6vuf/M0Z9fWeCuad9XxcCu9Z+2srpCslYJhDVFhi5u
8AwkzRFjTDzmUaQeI3u+OiJ484tWHcbqNjWMVth9kwLlu8smHwsZCGsM6SPkDmZ5zDo84vJ6XMh1
I/OLKOn5RT7caKydE6uZXVw/YM6Jjm6MrSwUpJfNbNqN+cHoq/tEMqqY750mtlgYYKVx+2lE9IMI
nE3UThCKBhzDXkMQTrbE7MGdb8tjO3UHL2oetV5u2JBAjRonmJ+y1aUjJsN6E+vGOEqunjzyD0Mo
hkOfRfHKtefH0J37bWqRfJvYDnEOIl8cvjabsebegkwO5SlaDy29EMCDm9FYN9n2WOW04ketdqM2
v6zY+NvM9YW0+QfbLf/CBT+FDNc3NYoKP26uxlw9gTRhtKfnDs7pPq0L+LSZq49hWj0UfB1JABwG
oKidRdD7+84+OMo4Jz1zXz7aFs7luO6Jrqkl+uEoxMUoLJfytpGEzbF3ZsSB8svLNzaezFm9sD+C
hORFvyQlz7sZUQii3fCjCggONZMffODUhJ4ByXXonsKJyUsZl/jK6OKRV1mSxOKyfvBiA2eJNwQH
4nmwOInd5LXwZZC0Db6zc4Oap9WhEjSG5HZ1WjRboyUv+LBhWYVXLr2GK40UNhVOkkSRZUVtJ+gJ
om5FRh/Dowann9YIuxpjwGOh2HiU9cTf6qOIff52VfkiLC9F0rDUVqiJjL6sNlNi/C1B3ZKR8dJN
3i5pSp6y+svXJNbBdBEkJa9Eq9BZS7S/RYRyqXxhuG8QRat+3cJ8micyhkaFRUkvJLUC4V9EEl9Q
8JRUAv18ce1euri6wab9aNnHZhQ8zlg9D4Q2BbX9UfKSrJNs+Jlhy7harbLOrNCSx38dNUaHMvM1
hS4vSE1i8QKif68QsByT8nscZXZuLPj9Js/vmqXBJcuRalQUMQg5TkM5nW3MldtULOlZYbSTPYrw
1izI2lKPgd1Um8SEUz9atPdV8NbZyKkqYJRr5qm3zBDItouh36MxhiuLWYocxp7+YE47a+OPA8yk
otuT0XrqxLCye5RaYuo+zSRZ19XNlPi0WUAxgh+RBwYOLk85BevBY1uBvOLsYcIalwhjGNpslE14
8o1iXYkZn9XWEG/rLvhmzJyfJ6FAqqWsdocxeieY93nq5AY8pF5NzCp2jb2sdNKS2529kTG36c5F
9xy07gX8FLtI0/xmyTo0BUmbLbKLsB3eEro0zluJ03Soj7nbsG9dsLdGelW+ODoJMLrIHV8N/WI5
sBXCpL8D74zC06N9YmeyMxgtH9GQPemRsmUVG5SXcdxvQkgHS3TwJren71guHBDX3IGJS9mI8XkP
Ad9ZnUs87r46mm2Bn3qYbpEAVYud9jIIP0V96G5r0RcPThUBmOjG0+wAeqoKb6dUPVI5uyfbQDEL
6BlkXDQyblkiGbt43Ll9+tv5D9Kfviae93LOGEElzEgVBuQwK19NEvogrJM7jyhIbymE102bMGrJ
qltSYaxA/4Sy0mvYgHbtmjILtb+8CgDS4PtJOw3Fc9FyOaRziEQwqY4jYqIh7O6MsNPbeUCF2qRw
67sImiH0gTgbsTtS7cBe/uzN9ySd4OM10KSmPMYDQ4iWCTFxbTh0ejabQODXD4ML3cfLlschp2Yf
BoSLTEGdRB9mMrI50Kl/y8s/f4XVDD8mzpWKrBRZP83eRDRTjqzcfp+W/8wsgDSbmAUcIeaNAtiI
KhuVe1ePzQ4dayD9kF2oitc+KYcbZ/rpfL5Ov0KWzGiAzMUyZJuOW7ON0jM6E7KpsOGFdolzMQef
4fK0bYosvfpGUW08FxFANbkOgjxOQZDQ5CE4qBNo3BHsffee9USsUbQZ+EJXAy6aCLlpBWuCpoI9
R6VwwLYzw8aSBXZG/gZDsv5lcpi1Sq+501h011OBOSpyM7yQE/pJfZIeGtS52bXpJDc2FduKCHWs
ZT2CXxAhOFLDT5OYcLKJM0JKSgsXAOLrKqUICqS5QjLw0sGDmkASMu3AOaFBCi5gBS7++uKSDJF2
P57DhlKzdyQKgf4kumncuQDQDtPQHQlePPhZ8He0b2pq79Om+CRA/pKC6OTMXfLkHIe2D2C8Kqs9
RZpN2ckJnRjJlSAvs0ahEjjpWyZhnuGz3tUIlajTpvBY6+SHgQSHS/kaMNzB90G3g8w/gW0GmOKD
ZhTxwZA9lSxsUmk0CI739tzw2kW93LVZTp57+DJ61s8UAWOMhqQE5KPxK5XfqbI3HYahAG5wKxdV
VN+8Y0EvsNrkN8OEjp6B+A1mhHHw0G6Vnl8YjGOxrj4WTGcem8GhSs3h6PXuvvRQ2KJl2qRNprYR
FYNnIO/u9EOdECc8gLrJ8xhsLmVyxBPAVmGFCZ8HTvJlDOXCRgvCdeOY1qYAaLIJOaPqNsQVTHjF
aoxyEja15JcG2WkMbjUHOVrFNGI+DgktDb4lCX9rklGYrbMYmVW4S26M9/Mdl6Ox5VTauEnzrkMK
SYsZeWpbj+ztPkgOwhtcIakKIwYrTFeRqphspVGAJgs/BAb42h2DV6G1WKEphrI81g850931QBbe
NovORs4wH+lSjvY93Tj2NlFmdAmFQKBFy2STkbMVZxp2OHFT8hvM0XNSEm6ZDgIlBK76KkUnRQpX
aRVPKKDoW+djx/tpBB0Rn9Ed3fFqDu8i4y0YYOqxly1wJOSIn3lx7xiFXfyBJUvQsjUko/YW9TBT
5vguaiLUqH59lYusLUEPEXc4PT3v2hgZO1+TyJglgYnUWMTvnkWcOCBKOE0HBYNbtOG0740WXAxr
mLE9R1HlYlfjlabm/+kQIBQWdQa5w7ssXRzFnqD+v2nW45sBhC2/TLykAy6xiWX/kOebpn1mUgOB
IONzHIgToUREIQunzl6zy/oOMZ1M8r5zIE3PTfaQ5vI98YGJTkMjtwkfJtimv1GL6gw9NAvk5Nmd
U3NrRogzSFPZIbNFEjRhknWwXJmmOWJ5rFDyIZto5+JVJwIYgZyYndDEo2DE16jyblNX/rYH8QSA
ZZHAh4tckRw/Cv0lq1NhfMcckvauzeLFvQOl8jv2U71FF3eHNOkXRSB7WvQ36eRa+Nv938L6Btvz
6Qvzs3Lnb6tKQOno9DbI6hDOeIeUiaazZHObduAiCMq+VGzjEP8KkjuARdasPA3y/iaWo27anUbb
fNCkHiYUiGEFJnTIfYfPENU9OU37NnC/44DqdKKD7mY0BmU52JuGs503COl++NQNkkVq/p54ZkIe
0h5Q4DkkKgFdwyvRCsO2rtlllp7cBwE4R8ej980d9bgIlpAc81jq5lEuUh+0XlMzBVs9oQ9vbIuo
Gjv8zW0DSAo9SppM7RowxrwN0/DRdFz/6JbG3mj8k06tvyKGcJgxMw2z4T0e6ytBPoJQOOvV5aZf
uV3AoDHtf8lPQmXkvgxm98x+NNpNTDbJF5rfGTwV6LDm/qhyuE3LVMHPfbbGtroWpbgBTdwyN8HC
SgrIOhh5FOnf+ZGy4j2W2PgYSKegs0nk7iiBzUZA0vBtHiENedaizOo4f/MRLUEzoURKofhgc7B2
PUYkVRKIUjY1lW+T41u29GWehL1vBRPB3C4/JfFC21HSsrT+ILhyGBum7sjdyjra8VgziaI8uIH5
1FVo0jQvK0vj7hjzscIMtHbOUhGPDUdyZnVPteL2R/eR6uTOY3lwSh37EfwBGC9YlMgMS3hRbYk7
leSfWIQP6P/Go2kzPWOQjnKRixz9UH1MZufah4xVkpo1bE676dGJwc8A35IN2CrS4MpO/SOvmBJN
ZRnvM2t+GhaP+NiZjw0//HbKTUgTKnyvA9PbJkwht0eR5w8lc/EjqGfM1wLrdzuW9ESs4OYOUlHn
iuJsjRymAYzM/axIemH4lq4sg1/CZHjvt7wMqTF8uG6eXt3IvSwYq4tspnld1djSM4lGkZwnpiKj
3Bstd0JeR8h3JZ1AZzI9LuKs3gQVh4yzBF6qkACVEC0kKDfCXnhP8R11ZyO6ItZUyzfjrQdtXRoD
/zfOiQdgi8MJXjC902TcYSg4JrksiGVmYc77ZG9QILWa5iCv6/vSL+5LD3Hw4HOxWL5x7azoVk1Z
v2mR8kR59mSw+zW4tSzUvZs2hAGTRia6RD6PrEIS3uYpKCM/Q7fUwt00puEYS72NCU/dWyNe/qFb
rgcrf4wFybyTP1D+lu+Nu6vN5OYXiLp7AgHY3hh0PsizmFIhn+FPTmsuCKIZzhBwEPt17Tdn7zrw
Ix9VH5PmoameYqt86h37TMzUO8cRppXCfL14dWpzmTrxQVoUU1GUs+YxvWJnL6MHEIDGupy5HU35
3UuzOHaN/EW3Px3crj7PVpJtRwPNYrvQwVM1TpcJPWMfFM99RCpl4mFjLXOC8MZgMYcL/2TlEfZk
B04DYZQUUTXx33VpgEWRgkM/whERmvZ2SRL0U6wDdsNzXiDKaEu8SWFPqWkY/WcXeSwOwo96YoRT
4SVhiJNsW1cueYZq3wEfdCs/POfozIeKfF1fIKnOpMjXoes+NAT0ofGUVDBQfhDbnkf70S+wiYwC
dSFXJrNCxuFprONTahwrG5+tixqy06ZNqqD/I2ISH7rOSGAiKBb+zG2NLrJ3jc4BAsaH3IBbg1Zn
KUIkBO3Yp5XwVy3MsvtBdBRtk3csKgY/rRr38ygfKgJOyEKeTiLWxHcCkkHpT1NCShLnMHWomQuF
RHKXNQjy0ScYaOMayB4jV5+An9XVD8m8J3BIbVrBSe8g7PEMN9+biWNsYgloYpb0h1piXjUV2Fer
G8XBDD30CrWgbcJqiMq5sK/WZAMp5VsCT0NTQC4HRPKC7NWc5U3R/ZgW6nzSdeSO2gD5eqRIINlk
8Y7lOS+shSfKtisBjSm/S/OF8OOTFOWDC7QXImSYgUth4tyFHpjh5fsecjQX5NG/Ti5Dsi42H8wS
lgQC1B2bVCrFpXr06cGr+F04dbYZ3epHz+J75PkO0poVSfCZ2/IFSuLTlIAzRJFaklLIDiSGPTK7
p9ly3mtt71j1PxiKZhK40rvOxWtbIABC64pooCQhChjkc4QrAIPUjEU//xyj77J5hp7r6Ktnfs3e
JUFdnV4liT91xRzG+/BtolJA3QQPoX1z05MI92l/GZDUMSlV5w4DNSy++h4TUX8a3OcCAiUdK752
51lYTyq6KFYD5AUO9p7fy1vQs1WynCfPe56WpK7uLSpfLD5m9PDWYiiZ5Rqy4ppNCZ0srpiR3VfN
pPTLr59K927uCDR5LBTxrARstuaHF4FFRyOUvpqDexcEZHRM8VYEL3NwRPIMd5pJQ3BfxE8tQ9Dh
eSrus/pPTzmeT9+FxNw8Y6S8FfLZmy6dfAnmX8KbHfUeN3iqo4M//3EHlnnuE+GG6Xzu+nU6Aru5
uPocYMNsYr2PvAt6qDo4Y0gMyCxr3hv5ZGZLOjBwzcrfpfl2gmuUtEdT04u9RaDZffFTpS9kUq1w
2mvmPdWD6Z5tZNXlq7J+FkwdRjZkMPdT+9vpl9J8nOVTWP0mZDw5LgdIBAnoXhd/ovBLg1MxKSBg
WUGoKHDncu8R/TTwSIcfTv5lBjfb/goYAQXyxbaeRFDubIaVCWmG8qWHEZSy1bJSkAnOOuaQIn3t
kHo8Zg7W14IxvMUHy5bANxDCjCskdIzoELBXf6zWRyXykkOLUilvGeX46P4tjJcyOzrl0fb8FZJZ
lJ9gVwEGSP1U68uEwhnfc3pHDmnM4yYv8Dg9Y12c0gGV5akXb3q4czm1UxJysSd4CR7ywxgfRHgs
5D2/M3VOSl1n79ozIWIQ0K8Rg/sQO+K6PiBm3VRA6Q0GK8PwB2kue+0Bk7iP8oT+omaZbfxxON1N
hv8+BAWyKNeS8TW9H0Bl96w9HFFesLEYIM0ZVwEzJ0XvYSeHDJkzFfBKu5+oJahIeaTrjxEOTGwT
q0QpFalsqw20rAzbfUNhe6PmRLQH4h/DHok6HH2T3tcLfsjbJ/NDhMGM4f+yPNvN1ru23wlZda8m
Xvf0IWv+hGa0H9WlLo8a920MyQitmNgm3TVJzn18X+P5tG5Z+JQ7vKS4M41vn8ztAMhFeYnGR2e8
8T07NUvt54PT4LOz382GIFKmElECQtp+Cv1V3RDjFPAvTkF6LR5DhG8D3pM5/+IVsZJzXj9bFVzO
59H8zbNfy/6bss5TyZ9mYsrGsCETvyabSWzyk3ichs+xrrhi+Uy40GOGsDl3sRW/cHFagFmmLw/b
XMQ2JyUfK0Ne4bp/puHBY6BO8CXIIQ4+e/odqaXNLNpI+hX7ifsNGed3wQ4b0eWK02zjE2ARiyX5
zaf/AdsKKy61XrDHe7fY/gTps+VjZE+84aMw0W+rU8oscU5eoZ5Rd0QrPfHIDz/oSbZ4UcnBRKIX
nCD7rQOgEwgdl6e84kta3suWM0fzz9gI1xGGQBvxHKHFNsAD2f8Fl6uaF1X/Ot67Z76V7V1Wv1Zo
cq1bUtyH45sMPhs+i4gJ9ei/VYO9KNc3HSSfdhOHlFIl4Q7FI487w7p1Z30ZH7AcVySYUmXNq+pF
sXNSyTICJV3JVAebfp1U3s2MVbCB/D7Q17qkwY49T/HnoD/ZwW+Zba0oCeTTpNB5M+2uIsmuBzt3
8U3OPL60vWnA8W9871aLM3LhVTS/eQXvPE89QFlo8SuKLdg3y8bwM9a/GTuRDFeJXX/1zUEzBXbw
eC9nj4do11T46Ud/H0EUqacnDeOE7iX4N5LOa7d1LImiX0SAObyKlKgcLcnSC+FwzZwzv34We4AB
erpnrtuieOpU7dqh7m2F3zWjuI8RId58KVqkQk40HXJJMYEgNSP8V8IHYb2cK8sOgjvHDTPxvBBx
g2G5wdXsN+laq7Hg4DSpdEkCIsoELl6UeSi6al78EopOQSdToHxm5TymNHyoalFEJjy+EhoxvZCe
rccAksLYIBtHPh/SFHQk4KKJiaN0EyKub4zOmR1ICR3CTYWQ8KUo3kd5nMVovPqY6rPvV9FcEx+H
d0+xapRnnGOqoHLOQRtYFi11tbJ1blUvr5aBBxRvgujiOAA+4cT5C17JXcVT1uyI9sB/WSiXET8Q
tR/ABheEYBQXIlq5HRH/WmWPRS5WSFrshkEP0+nl44MSGOOygUObA0Ik8QMxUDtdhfodm8RwoBPX
oRL6GtSXW0/fpXsCtPIR9ilv77AfCUvs2QGm7a8V7gxjL0anXnsrnOO8+8V71WZSg3IYLSc6ppGw
+HF6jeoO5dGqVDZYwK5B8xxefj+WFk3RYlI/27y/CAGCW8oH5qIVKaAFiRLYB4KVfKNC02EgiwCt
KWa+lg/NCVKsRIbB3CMkUUJAQ83/R3fCAosRNKAFGoLehMwLQtPNkSwwdHXi9Hgig4U7xUgg56cC
iYOTMj/eZpwDz9R1Q7hk2gHN0hjnWK9YmGYI8sEfzmp1i+leI1op67dqXya2FiYk4pzVuNwZ7EPh
B8W8WmQQWLxSGuvATvktChiwxocnfovqV53uSd2hcfN5Jby/FHqTQmn2gJFbbgfguTnjzVF4wUOm
mGQmrWayzS6afTw2eBU4OE5CsaSucq+9EO5q++F0EbgqWJEA6hDFxhYfOfPczu4hVN16fzjGybzt
+5R7DBu4cRhGAIkfWrgVa+GgcadiSWon0PD7EiJJAhiJOlv1ra0fFTjP9YdW186tFfFJUlTdecwd
NJ85edUY6CMKADAZ9hvx0tBN0e602xwChOhjwkLkWVzoNoqNdd6FBzLx9nkbHKtC3Iqpt/Y6tqvS
Zy1/T3BUG1A3WS1cawh3HhLFOMy3ec9bNA4uXAI+a7/EwoDwnXJbyDggF1e/D1gq4U4jrfSwcIc0
3wTa5HZq7I4gtP5MKpbVg5kStjfb1lb9b9+O0FRFVlQeKmF9NcGnExsTicaNSf1ozkR6OF65aeDS
pu79YXKNLr7GXXGQA2Gf++EZbzAVKUEPR2hDmONVtyTX0OpjI9fHpVxIhx6cLiXtpqnHVdtFTsv6
T5sMO/QgWYkZ0mCcjbJxL0XmahhmSA0zXq4ZPYVnEOZ3AqqvjZjQtRNcNqXSPRDbz1I22Jamh6yu
sX/wd0ZpIGRtXDMA7zWVZymJLzG2jlWt3uBFHtVMc/PkTdratzatLaM+lsWmthCkB8JOivKdHAC8
05gmIqbofjo9ZNU6J5n4N8RsRRgCDqognQXWoolUr4keJr61EqK/UsPyuPc/Et3Ri+pa6sa/Gtet
1CcyKYoOvjduJDKLWYiVX4kFikz5gKr+AUtNh7I41/befM0B57L0JQH5ptArJYXveVMSo5WX3+JM
nO/I/YuOAzJ44gqqaOfVO2/Cc3NFoP1kAVia2yyBNXEZrU0dYNd4C1u2Iy4O8pH8kdNKIEqLb6H6
E2I+D3l9kdX7TvusOC4pmtLABzrA3AFtP7CPWbzVRcq6AAeJYx0+cMTAXQG6PPKZHkBNwIwqAFUZ
aBb4m4q4K/MgbReSK8kv8BknRXHrBdcu+1csILSxcE+xppERMN7pVoaz2G0z8RQpF3arth5Akj+F
K/YNuj3DEsFfMVyKnlsKJ7KliBdF/eZUU4gPxDE55NfIh4hLW2oAuZWjFZ71JciU69dHjpI70TWp
PYtyCKVwPvFhg9GEz1dHq2DCW1LgYij+vZbXCEsSCnBKbmmr3OVqKwGQxoi33L6FDY8oh/5or5Pb
qg1v4hI24opxJP9T4idW1I2wzM01tIMp2gTlg7tyMSu29ZNZHqoFQqjKLmzMI8ptv0CLqh2oLibu
c45iE9VSwayTfhKgE8iwnVtig9JslGwZLXNn6DeRD1PNCVE2fnN5IeQ8NgB46BiS4oAMBR7nrbC2
8MIh3xKbhA4yMOzIBq4xll3jCL8ymLflZDUOfOO30l0wvlikxjumXISXGTJoeSvIchlmG/Wd7m0s
6YTAmBvjTMdv6h/VsE2D1yDf1O5RTsyBH6nwCvUH81E1LRtxPVr3gnY+kw4VjkkLk3FmzWafoKAr
v/kq0M5pTIbBso22w6q18cs082OjXmeba4NIono8iXbjIGpgEBmHU1m4nbjruwd/LFY2o3bKzLNJ
7HS90sZTa25EBzIoB4E+HW35EjWTvEpcXpxsEwb7gS0l1tFK9pNO/wTtVvarxL6T34htvfeopWsQ
/tGs95arBJe4wRXtSqRTdPfV3x6/MOtOH47D1UuXjrruCsMHxVg0L4Yj8N7/Fg5+isYx2jQrvNKM
8uDzu9iAbsmNn2k3FnLof+gjF1L+0gHGh1XjsCgOsR1ln5NzZbfFT69+js2/SnANxJLqURu2QrSb
sCWwccxR7m16aNud6F0y+55iK6q0/bKp34VGd7Upwm3T/nQ0akZzDUnWyeDCmd0tUg9yuY6tL54/
NpAwoS+DtJm/CjcmEPYQRx/B6CaYdlMzzGXiCtlKW9CXspf3UHaq+bNbaY6ZnScaVmNBPUJQU5LN
PH+63FtU+j8cCqHb+DSLrfWUWgTU3aVmypXJaZigJAnMkK4uIvMs95rFQnnNHmdhkBPhLVP6RHwC
ZpACtxkcdMJFyeIIV49F2D292k1BJWAuL4xLXIGDiycpWWt4FbKO01OyGPivg5wtCtC/qXp49WEI
nln9Nb9p2YASOwwc0AQ6dxZcNv+UpqQo33K1C5UN2NhCW/zCKp8zMDL1PM3fGArH0xznlI0Xqz/V
/jmQic0VlkvZ+/KrAyMRc1PO/+zU5aaoj0FzbGFY9vtc3I3WtSmG2bZhUUFqHHJkbJtR+DPgYlSI
dMTwtxf+YVHuJsZrpMNslXOT/8wf8HUW5UdVwrOFYjnU1yI7l+XGYNvuSpprWiwtd1X1UZfnirbp
EzZ2h0VUuamFR+BQcB25OzAv8omPHVU3bi+1g+RFeuXeQSamvfiA77fAiWZB50IpOgYInVosUe7e
AnhLefj1IQI94HnZuDIx6V+xzgZnWyWMxaW3CYQjTyEYv/7bT7PTk0k1+jLlvcI2PkpuvvKH13F3
bSsXRmjymYO1glk1u9BaiXjJectwZTQ00uGZXNZwXsowU9Mlz2Yvdj7iHvYhdZeA+qJz77UQ2Gi4
afZyfRuWy4mIAjjXkboDn0ZIbcAozfVN037LKJHbreVf2mk3Lr7Ecgm1geFka9a7lMXbmH52sest
Ka3QzVc1CyonTzFypT+s/+pl4VSEEKswNgSNtWvN0lM+TtB2x72gHXVtoxPYSvAwU2Sv/jIricEV
LRDP8mr6bkGajMrycGckOzLQc+2hxABc6yHDDvCokb6GgS2cj27Zr6Z8F+UunH+pO5FNCA70jMly
HYJtNhwsHnwu7MR6JzA3R9GPP/1kpDsJ6nNmjjOg2L4jM4s/qc7xRfHWKDxnOiofYHBUl/bO1vbE
CEJoXmnQUScTC9yaG5x8NeQE9vw0lTsNuo/LSHFS2O52w31EBma5XzqYOF2ba20KF6nkSD3X3d87
313hb0ilsoqrleNwvDT6O+G9hBZCqXa74ox5iSFtfd89nvnUmNTZUbNCF46Hv1Gw+0YPyLmbWQxu
WLnmEk9aGMvCuvPXNV4E06PUNlZ1TIGUrQV9ziK4APCRLKwttPzNgoZtMSGMjpR99PmWg9uwCtK2
bXwYQhfhVvcDkWqBBGI14aW6+DYdlaXriTa6ToKFZpyGFjkxMPpGsB6xRRDOOeLKIXIX5809SWYL
cQWrw2Md5ADWMVtFczPRniVjb1GIYWDxJHJM6BLA2tNggILkJWYqzyY5t91RoeExnrpCh4SDeLNS
y1fT0M6CtbsQTv6PhtR0iWb3aDVAWCaqKW8XzTzKkh+fVm5IMJm5pCwmHwYd1Rp/R9QcNdPzutBs
lWUpJKpVBePsLFEN4p3eEEy1ZGBniIHOTQr2xSjuaP7YZ/Bept8YskFTXufyl0S6qQkK12pbMfzA
340C34+OyCFXNpX5gME4UDGyfROeOZmw61OlZ2Z/yFct2HkiqXncbRyPtLTnVqM1XsK0w5KEFAmD
QOxjwa82RlTnHQJdB7sPXsmYcCOOr8neFsKnHWOUGGqnafgwgq2QbILk2TzoY5aVteSVxkZvn+Er
wWZYXKnNjcU0KCCpEiP9DOiFCKFOJ8YR/HyLl3lMdUKkkB4FDozGAWERr9D6CuIOB5qUfkfOsJBZ
oyOh6UWax8sYpyv4Jl2+M4djb22xQwIEwB4ShNwOebIGTj0dkQv+8GsMWwvNe4ZbtudgqII5KkR0
j7/VZ54eIqGSVgki8kShKlXG2eSQP6GgW/q+xquflaiyVvgh3lovXHEg11F0ZPY7ordD2G1Cl8Bz
vrXLBnvLE2L+hQ4Lo2bEKpeeXZn/FO9nkJ8NxoJmaG7hArKOuqbDqUGqiYQZ3RXMKjndQR+p+AzJ
K0XuixK3ZMm1DAiZ/OUq1zW37ldZuVLRjYeOnpEV0H2Z/VOkXVVmoIzNiapeOTJ277sm3n4h25V4
bYiH4W+gmgdf9XATpoMRPUcHC4X0Njdx09uvL2bACmZF/ssiWo7lVk4PskTgUn/Ss0/KpUbwOAde
915iC/yhv+cD1TboD4gLIAemNhfzzavrHBYPsKt7WsE+ETbieFW1dxfPPWQpHkfxnMlbzT/o5gnx
lDKu8cfAocQWvQNjwqIuWOYT/hA/fbvj2lukvgviaXKbZeSEo/EP5ANkQ9r0ZIlhYuXSDToJMDdl
RNlEyjNnZNRY4rThaZ6tDOB3hoTIb+h8n/14MIvbwJc9dAdz2GMdokS7Vl2DULXwT1Jsh1GZ9HCW
EHRKMNv4bBYDtPc3onrlDQu9tVxutEslnGPxWCTr+QGq3gqhhY/late9rO6ibTiNcrY1Oo55i064
/TdDpwI5ndNPq7INHl4smHDSPjL2qPK9EK7QFdAo8VY62Djx2eT1fDkoynXA9EDbxfqnKn/I9Gld
9mqqz7J/R8JmaimYJBxFp7o/UnDpcRVGFOzi2cyPdjuePR+PhZuFmm60s0XHRHTumOKlPcNg7W0H
2IlG8BRZmDoguADt2WnamqbbEUNYb8Cg7VxBTYGHObY6FKAxPPXJfx2y3OKft/UT2P48gfYvot9b
s0uV2WVrdBUPyd80yU7Ul5NwxNl70Qof/ipYUl50etJW+GTgZVYebbas8CmErWkdE3R95aVQflV2
ABgiLUYJiA/is2zd1Pwo48MU9Tuv+C7UczzRUT+hOGf9UkqWWgastwnN70rk1X0M0bb80RfI6KuN
aDDg7WqNVglVgqj8A0rsxYF2r11EUBSs/F+q/cv9ozURLmMzrKEE4iq3/H9G8Kur6wHdWbdNCoD8
S1hdynh/n7ekB79ZV8pFQ1ETJ2Q4ABGP+7A7WsEvTADxW+WGmKSVhePCvILkklBrJgmnNV+TotFJ
7lkl1gk0i5OOcJiWdEqeqr+The+65uqiZOZX2ofSKsBRIDjke7m6KeInV1Sm044Oa7V2E50ATd4u
4TrfMnAG6nSDxaDJ8uDeYYhRwAkXgbKF4SiI+778nrV3EcggTikg9Vd1UDZq8q+0znH/U6VX3aRN
IJUO/bILuEwp/1JSWNRLrMAZfBxy+GhM5QVOJ2jcFX7JeOvVDl7dNnomioaMi3FwQOC1zOc02Nvg
b2TNFfQzNgfsT9jo8CKJoKhou9hI3ImTIFRCj+C87UCrmvaQFk80/Sh9KIIipAAbHE3FcVJ+TQ5k
EgWzce0SLuF2Wh9e8h2X97Z5m82q1VeRv1OUvz77g6vUsVykj9WU33lgS5MtVj/YjWPUcejTreod
q/EW199a+Vm3j16684UoPjawblDtJWUbEmdiYI7PcM/uQBUJLSWk8JG1iJbGe9hcGIH8HNikF/Ed
fqTFZir2vbH15C9MBRD1wBrdY7MJH/enXfIeR3c8mrgtqBnKRcZHsZSEBUtjfIPxL67/yd0erScL
/78ei09x1+p0p/gRENe9LPvfsDKXSou1Yv/LdGVP2JvEi19BfwwrWO7yYwAF8de6a1kbOSTGkL2o
f0NoavuMJ1jTivwBrE9x/gvUU8eJ5T5hLRZ/DSCx86/B1yEFywThvmZ8T/nLF869dNGkfTlSs2jz
keMuOjBjaXJTFDLeTLpJzoGykrC3V751k6QbB6fk9DvWOQ/PiYjThgyJIL/it+fOw5qC10oTtDZB
a266+JPwdKeueByxY9s9TN6OHBc+r3+YHmyP7I6CX032DAXQ4LiWL6N+YsynSZ4dIpfzm1SyDSzD
j1Q9WOuoOBiAi7TBEC50SKYsZUjSCMoDHUzu7eLhl3OZDR8CAB3ztWacR8UR/sxpFb/S0B2Lda1t
cAXBhcXBW7aUj43pTH8pCbg5TiIHToIkbysiFbwTNYCqMCLQkJhYmb4wzFko5Y/c7wzz1gZXszj0
+roq3IQr0VA/K6BW8g3mUU5ImWW1T5NNVp+fvGHHD8M1zNfXI7NcSQvq/7Xg0sQa4x4Brcw4ANiU
q8nYjQz9xRHz10TaFP4FwjM0Wdxt0xc5TrqCEmhh2D7ewhfBcOBwCyPYPiuvZVXt//vhCL4G3B8+
ovEQpD8lHuM8Ws0P4VSThQLTbcjvWu/GrICD7GpxwWgYlc1dPlvylmbdcPtx3dDbVBSZBagHXni4
ttmBR53lMQlbNXVD8xhKdLnYi7zlEDrLU5WXZefW1v0LH/zyREUJlriHmxemSLzp1338ObGUy6iV
RvLdr3XtxBYzx9g5BRXcxB96spqfOQuL0LwiZrEDEVd3xJrjOvNvevev4Xfl3rBl2GyAAIHOJUrO
Yv8klIYETB5NfxfjTctahiCcd2vYZgNl5lMWv2nZO3WRt2vu0CLesJlDs72Z32ZB3lXb7iG8qeZa
sm6kk1LTZCou7GlKstvk8AD3M6xpyJAXV2a9mZJbIL3oFaRxLeOsne+z9gxvidXtvbMZFavvVvsx
8Z5P2ZXMCwzYi4OwbJTL/C8W2R9E04tvRshvhrVnXzyyAlUug3iCY84TAXKZq2yzgrEM7eptQOhp
mjfX4GAQi7LxpxX2pvYXCRLIN+AZ0Ko6Hes6Jxqx90d7Kl5V9RQVdwDl3IBZOpwRG4bCaRzB49wx
3RcudCqPwIrLDCGV8Sdgna4cChwupZeUvbxDDnJQXZLAWEkwI+vpHbGPlaoPM34K1slo8NE+VN1O
RMlBh9zD8QkHO9X8+agkwSEqfkeVPIj8oQCVJPV3iZSTNLWFVe31RWfr3FhvbimYik++dp2EA2a8
5EhO/Wosn/PkPIC30RsEYI1wyRATyniymJTVbcWllw7vGoM/oASB4PTsy5NhzyDMaZmDjS1pJZy4
dTdcuK75YfPNWa3ICjPuDDvofwmTIBM3xsvdF09zedSadZBfCpMwIn9lWPeYAB/v3Egkz6x1ZNYd
Dm2rAopk/G+MMShs9zPqogXEx7MM8A5p+KrbBUszkV5H+Kr4x3H5MtM35GTWkbu8PKXBtw7DaogO
GQCN4X9g8AbZ4kcQN7mAQRgoGnsUOhWxPojyNXS+BlaW6OvsunzWRGDbhoPPG5Er852gT5sUbGhq
iYShoCv/PO0z9J56e7f0TSmvm+S78emOtkPxPbVvQYD8y0Ue/IdlE10ViG/NuwUIzmd0IJae8yiv
qDe/3Fb+DajZzqId8+HSnGmqX1DAsG+paSjpK0QuHm7btCdMYriBy2Pi2oJBlK5HrphWsp7nvQkp
/Ufs7jboUHEUwka9wjgcZXVHp+uBe2AwRcvwN+8U2oF20LqL41MXicGM9hVkG8pc+d0H+IUV943V
nptiKwewbZIPgeMKaddG/tgKeE3CzvwXm/NGV15oRDpFuEp4HsapPq8nP17wDz1puulKTlaYM4YI
nR8dHHwSxe4SI8f8vo3qWy5uaX3Ms1/Ly21Mb6At30TxpaHn87QLL9oA6Uf2+YWzaxOf41s0XTDE
t4CaMT8fc9Q7DhZ8uEg6M8fNB83nX1/IbEOASaCtU/eGH9jMrFWBNyEuFpGrSneCeWYLRagMT5hd
tAUnI7iGIkrCDRqIZZJdAuc78RCI4KED4NFR4gnxFI8GjKdhSJaq4qPmtWxNJS8NBx3TRsEwBGeA
IaZc3dolzNsVHttVj6AQY47xICnUGj7XsPPz13wSc7K3LCA8Zs0ayDQen3g22bV/VL3NPHLPQwLX
BC8idz5ADslyMCERG2Hh9LLKzSSsIg+jNz6ADCqqs27uZ1L4eI+sdTfeoCovlOI0jRQNKL64Nu/T
1M2iJc7IhblP55YAbkLRnnSuqlz+VuIfYHuDAJjskOKtitBRlDtnvhs6zHeHYDNK1wG8wVxmLtNh
RmiyvhffRJPYcn2Furu0aGoLFDkpB50OzdDX+rgp9HtXsT/i8cfpRWkeio5IcpUUR1P+m5+EoXwo
/T3zP6uvUK8XSc8VLRwYCalUgrRh7yM/Y2EHOPn4G0JkXpfRyxdCTyqEweDh//rKukLzGiefU7bn
ueGVTuolG4BFD8GSdKvPUl0F44rOgiAQQXel/ojjPrpHWHwG5j80xezjMECuEPk2+I1uRyIxYDPg
6mUiRo8RCqnhha9XgsNXMz6wi58gX2bip29dvOrGksHRYS536w7XgoN5sOpl3e4b4zcNP4ePsjwj
xCeUT1sgUORPSyAaF3U33PFTn39KRw/FnEKnZMl0ZJiwVu+0uQ0jGZTwpgY4BzSvGbOzW657Cvv8
vUMunLG93CC3p/02DKSZzcXQHqK5U8O/3P7OegbfEXhhQKV8KEWiVdDrHQIG+YrsHYlBOmHcMfyT
p7vmrhtz3p9HNX0JyqvV/2Dle91W9r7JkaTCg/5pT3m66t1j3ud43ifwsKKzeYOSssxvWB1Gg9OU
vwUaIyju3KCVCknAPDT4PYaUKnVe5uG5WjnczeQKlOGqpYH3dl50gXE373yMmEyY7bjUXfhuIpYq
6seQ3svwT2E1DPff4g2R2N9MbEHiimPO8F3hA9Zk2hWKmV1J+xbZtnQZE5rSZbIiAyL5yDGtmM2J
dWAzccKGO3tnxWsurnrzJXHB9BeZPBkvg2yAeLitCW2jZFgZGVsg0eKiieDNYhQVQoGOBcqCLTiG
99usuCPiPwMJ69RYjonnfoPv2XAK5N/SWMgta5+D1bE4+JoCuilK14hLXpdxUL2XhH+Chk+XRZKF
BWCpjCi97753oWWYTPYYKKaQ4za4hl/GvFsIxV8VfFj9gd+bFR/AMnjibVhVzhCH21nx0iESTTkc
LU4t/jZuSPNjS24Se8P1inK+J9PM+JGh9+Q6pas41gam4p6L6Z3ASlJxGgieSK7ZfGLTj47RUJ4t
m4hw5quAukO64D8sxQySKWRgU1GBbDJd8cfw2GZ1mlMNmwS3jwzDoK0kXVTGTtV7C+V3NXFN7nun
X0XtntRth/s7XHGhaP/NMuBf2BcyYRzj7jwTtL055afYlPqjkyZwW2I1hmfiPceOGf7PEj4FUkdK
jFKhXazJCIsnl5Z5jfC1hrw0bjS3XQnQzyFjIN/gCDy/KLraP1iA7Mxnb2uArVlGNaL+IilxDSVJ
rZ4q7nKw97Txc54LUSZa1WmeO8vqu/6LqSAakNYEV6jKT0rFDMnLshPyq1Tukuqf5h3BonJcgbKT
Ol/d811r9lxutVMaV9ZvUnk1IfEu5yC32wxUGWYCJvkjl6EtkQIsDeRPw8fvZzkfpKVGgfLX/Xji
l2ntAkVC5Pad6UeeDDNMSK1FAezM9B9Qv2haytZ9gJEWcBvMjgYk8vGkUbDIzzRcqcqpaA+ez0+E
murlzxANfdbl2ADQjovcYgEdoAQEmSOdHfeqvlXknVkBqbuQ4lT4sijdQRIVsinCu9Iz2uk/bKiw
jfh3h49qfFrdV6j99iW0P+23pcfCDcYePe4vNveaLTAjuyPGgM4kuGrCunUJQklzhW1QB4VdExeH
R9OWTgHGZrDT8Tp8AssbcqbGIONuxZpeQqoH/6ydjnpw5Ts1J1ZytEYRyfJ1Q6KhsihfGRVriPB4
7rpVOf7TYcQkoKxle66Y+luod5LJIjb5qtKTl54BMzuavAA3igYqVD/AX8s6otXO8y4s+miEP6X8
mvxNxIUoLVCOCSA0Me3GSKgSKGskcUuTtJXx8vklR1UbbF8CJN3V4jH/oA+KIZWIt5qMU68gWOYl
BWyQmR8yHDzmiyrKKYwvLJHbAuFAho1uN5Ln3oOn04EQiUOSCs41gb8GV8eLK5DI0EBhAENNuXRB
TW0nnYXpcZq5sCacShbOUbPnB7mh52am0yfvhEKy8NCmKdh42aO2rj8GRlp1BcBtabuG5js8G+j1
Ju1g0fCVaMWxwBfwll6QBkW+FAMyvwuqGBv+KY2dOnuZMGF441HKz/P7nuDTkZYfJV8+VtYL7krM
AniXXL58/zbfyzPfhN2VPG7mL7/1njUuaCHJYGlAgga8+gxkx9rJIiN7wNdoAOrQ7XBV69ZLnPZK
cS2Fjxy7GdKwshdFAQd0OXxM7DawZuZROqIFhFkEJIgY/JUWlzTotH3hjcCwBwEUMHNWvaCgVYoz
cjxHS3Zz1xW0mt3yOxvc0JAzCEmhPZuAhatZmsQHzzG6IR7LgneJ2k/LyK/yidUNLeBxYV2ok0tg
uqvWKQvZeakHoZUdUIaXj4KwnoCRRl5UXAXzlKW3xJLtESYBjBWCvvPAUC16pmFpicSObIC/2YKw
M2MNKUgwo6/yynBlf1doH7hqZ/ZXWbkezU4DAooea5EB1pvk4jYB7nDzawOiSHzr20QNJOe/unQp
pwOWTSpW1VGXODMpNZH5jmBBlybxtC6wHUkUUMNUjGtKlsYb/hUooqv0XKnbCUzXErn99B9GB9hK
Bge3M29N/OdzLbA60M5+cm5UMFc4qmiZAuNdItFXEKRY4/dMi+oJIIW3umxXubAlWIxM3Evhn6Z0
HY63wbqN0BIDonLxrFycY0oAclWIeX+TbVERdqP0qKrKrqqf/KWUd62AGgKSpg80+dADcTreEODi
ZMBiooknRMwpjzJnOFcEfqbergMz60CIM8OAmNKClZ0T760BO/YkmpBKIRvbRIOUOrsoWwiLs3/k
oSOfWkvebS6m8y/qfIl1xUJHtEUJd1fLAjKEGQW7KmXHTS3lZKs5rkZfMoi8kJ++EUETyGAT3Il7
k1PbZnQe44cqnUa2zLOcJDD/GrwRhODMhTMFw9onSIYwaqt6196KSO4ou9UwPEIMcMT+Fs56Atb9
JhwJkC1bgxI/A2BVWC0aW14VZNoBOozagRiQZSU/OcTr0jq2+mcFOWMkBiDyYY9zREbcTqto5MSF
S7gGMBL+BJ0e/jvIvlhA1Oqa7kHwWClRXBJxUw+7ml9Cslt64q9yhuyMneIzdFV2zyjR0y8AP6n6
pex/OMli4iCrlgU7+W+1dm+Ni0b2nIg1S4GwrlJpRqcEGLh3UBNi4oOwi12dkbJ3ONQGdi6wVeDo
YhTgYGDaLeFoVQ5AZ+P21rMimlggoczitqtxkudJxm+ayHAifumcawc/ZRnF26HQ0VgTedZF/eND
yDb5BuOowKLwl2TWVZhtvC9t5lLuGrBlHmcEzQ/ai2gI4CUvAX6x4fMJPWeNPMFuhRTrdFo+9ChK
zmZb4YZhQ9AvGYNSspkXzGPmJzUQl/cHViwygPkZb7rJId0RRyQOOSv9yclmzG0Xk9+aMiJLYkTI
VTLbuLPjOpjtg+R0vHt0qlEiSYzQ1pIgnqUEAFiXwmy860TFPpvgmvwQcQGfXKiOmO8vBG5OsrY0
xA5FXi1+/lX1mcUsP+uVoADpcmLdDzHKtPgWQLwyYW/o7Xau1nK04jpaqJItICpBoW79KVgNYXVJ
s+6P2cryfnPxPqNDUjXSWVUrK5eXrcpNwG8nBjYm+cQtQ4DYGwSqNpcey/+oXo0ySDTmkP8y45V2
y3rlu0p2nktBEBzwc8TrmmFs1Y1bctApC3LoiMFxhtjQWMz8GJiRawkXasckI9QFdwz4R6PTjbvS
+KyBgHWyRv1ka8HRNrOHlcFI4MuH0uRdMZiFU0iHeZDNi55v8uQqV+RHStfYMFhcwz+BNN8rWO7j
8M4gFJxUt4JzvpabPR+JSWXZyoeUEljTT8rJn5J8edhq/JZcafP3QBNuI2Yj10uSeJgpxiuORIue
n+a60eQ3q9zPD7aIXePF+zZfAUl7ScVLIx+LqncMc9oERb4xJly9J+J4UQkUcr7CZRl4n5QGMhsx
AShVmiYYgTPpVP0dlwRywwFFQTr9q2CRGdqm9j9J56wgPMcN+W/pS1TekM7+e3TgSjBeLRHP0nHD
3KbkXyXiFBwsBJDpEJPsCGxpMJ5jQyQvK4T0w9DtzOXoFfe2+ydAEBoV2qVmlRePftkuY8A3tCR4
Z7EuPRWFuBh0ohJ5lcgIAMgon5H/l7XUfXgk1Oh0eGQc9gQvTOKO7GGC6i6tq2xZmve83krRJej+
FFTxud/gKYFzj9Q4zTpi1MAqmzCT0AWhXcijjvviwFAFOb/ZlzjlJxOajoxtWe5m5K1fcs79fD8K
Ji56DusaIPF6ifmHtGj/CDzXRRJUlybDXGsH0b3MfvXgw08+R5QKE/hR139EJDwGRCXkjvVPEt/i
eKzgKRR3/IFgC65NzF3/VN8NP1vz8oukR7n5xgWnHsQex3q85vEFY0q1HRzCE+0QfnlXi6tSB1NY
/Gp0dzqKlOzBBSAJW+A+isWKZRyy3J3plBiNcYgZN+Npi6FGLr4JhfWIt6lPCot3ZMuIXZjORIhY
N89DGS+7WrSRq43yP5bOY7d1JVvDT0SAOUwVSGXJki1LnhCOzDnz6furfXpwgcZFt7ctkVVr/RHK
H5U8QtVE31r86R02WGd8GCqOBCgw8XhRYrPTyTYz7YD/LooLsfHS/oVSHCmkgWaCCqtJRkxNntUZ
DG7wX2tY6PKpS0eBWTmk7yO/iIsLLrZFOZ/9Zo0UU8iFJNUNQjJhSA19ESeY5X/I5gpV+yIRdg9E
GqwZFsOViSe95ghM45+aXiGublLrl5SqAT0kuICfcLHOb7l8m02ycdYlE9OMkuHkIH0w9wH8WqX/
VPPFyu855seKDo2Gl77nBMyZerB4A5Ayky9tQlRJ0TqquJlsdBd8LRLrKk5HWikyoKQ9ysla3Vm4
o2AWuh+7eUL6OxjfF0x5wP8NndWfNmfOkaAqWmEP0xeYraUz/NbvNdYEXaP7a0SvAj9YZZR88umz
dpjNX8hfPDdwQBK1DfOWDCoscGhjuFy78YItNL1qHY4O1J1oA0m7ZeAkj8GCEDaeNfStOAT7CnMZ
Ymxzxz1Dhbej3ucVQdgVvS1IpWH2p+q7Kr/VbBNqN5vfpAS+xd/o18deO2IN5HbjXUEKivBHJRud
pT7btM33jI2yh7wlC5AKTNzIZv0xFNcg2hjFxl7RBaazBS1yRLtuss1HhEUTQM+/02wEFRmLZi1h
1ot2UHHJiNqyYxhSXiv7HOmXYK2OQCOuXH8qBLykzT8i1Sh25kpadjAFa31VkkRUg1PzY9fkkIEf
JKi3SMzDrEPxi4P0hiEHdzK46shMsjWQVWXFTsYSnByb5pIou2E4EAZMXtIbyThHP3oZOVZpaLZY
WGwGdAcXIaN8oSB37TCEQaIr4N2HuXHH4Q0b/yKFzQ9bvLjQEG6EOJ+UfOr13Ix/95dyABoUn2IR
YguK843mGWtdcn2KmyVXIyTXZpsmrsQNAfCAjCBE5Q7mkWMLtqywaYF/3lXgZ/YTtr02ulfle5Y+
wA1zaSOWXWXNxWfi9wWVUWr+lAquyWR2IWmvhxAV+uWB4SKtv99MfJ9k2GuvA3vYZz98ZtqfQ6Tb
tFbPU0BQ10bqfhtIvNj44C9ZEy61OkCL3+zgCviyCq2Ham/KJbxiupbfQTEMaVOHf2TdLAeViP5b
yPdRRZ4ckqP8F/c/MmJ6MKBMu1XmpWPw5hNZpdp2vFJQxqEGaOSO8qag1aF+ITaOdM3XCfBDzIqO
eiSfd5k0N0Qj3I0mvityc+U3Q7sA/tH9MaHJJZeX8GQ5REEUfn7S24O/xfxmewWZCsd1ClwWnYK/
Fop2lka+FIxkaBrS6ZF1bu/cw/gehn+teZOGa+4fJpnR8Dx5klsZ+1I9dBn2S8YvMpBqoHeTjZO+
N6gxt9TXpXKIsKZyr1GKMnllcjF1OsGvQ0Nq0KUM/zTnALhVVDsRdPxVVR6xXRjrNoyxKzhaNd7a
GSd3SX/OtZ0bXOXG0k9PU38lXcS230vroJHyB+EJrYTFcr6X5qtDrQxCTuPVAOQyyr0xfE4A95V6
oQBO/OHMY0P+IqR8JPiW+qnWABWuVIkCyP+oUKn0iaXOmrqPIoKXWOIMp5ss7e52/iq1n/2apH0g
06SfUFJiEmPT1nlOIwJbk5lYOP04U/tMdq47tTzbwaIbPCc5wlGv8CKiQ6LsU12JiTFhMQNuGUpA
ivOYbtBI8ZQb0UWg8TPhAAx/WnhSuwnbVb2OsMnre1U9OxGOgJ1GRAwIZ3slPhaQ9xaDTszqK5/D
SoKPZsL/ndtzGv2oxDz10p/TbxBKC010DmBjDz9+BsJsfFBmRWTVSh9Jm+Gi8I0Pp38qlEcvHFQz
DvGCR5m0ViQt0keSi7dkOfNWM22ugOWQMtATuRbUfYenCwlVLP2lTAdgs0vL+SnoKKuXnU4687GU
JTG7oChVOTBELJ47hZ8FNCvK9lVASNqQvGn2A4gkUt6j5zS5g+QGxVtMGnr8PRD/42gb3IlrTHIk
kP6i0mjcclMgFTMeYFfowhqH2TQ85nBjjDvkmjX1ESEqL8xI+Ab9KP/SKeQT/4lMjaFiItvGztMv
P+P5J55/ef9WTrMPgD7pFAXqXSrcyW6JDYwRAB+pCG1PNwLz5BVKP2TjSOnJkq0Yvi4hpNcTVYch
03UgxKSKvyR/BUniVk1fq5ojs0D3nJ6jblsYh4oAFsc/zdoLv55ytJDIozmInBcZRl0ZnINgfksI
GpAIs9qrMBNcaKHAgaq7DlNlxJ+O/UXpvc/NLBdrMnEzm0yCxdwfkWL2xjNvuarlO2lRi1jZaBGl
gfVRUb2hPhIigFRxn3vI5/VttYk9aPb2aGn1pVHeeFxg9mNtJ0T8hnO6KOWllM9y+gGJhPhc4si2
kr1oyqylP4qAlpOENZKLRUFnXNmvlrQl2xNHNGbj/aDZKKN7BMbfurEbkpexoPVlpWsInzFajcVn
ekyZmym4JdYhvYojYIrfe//YmJRtbA0HM+RKV9YE2ICJ87fl9aV6tfUfAI6Eo6fjKULdgqJ0aaQ7
VgXhQPOguJ0n/3UvIiWwR8dbpMdK1cjA2Sb4DQoeIwABcrqlFKxyJq3XyDxry6JfuIiOsz+9uKh/
Pkets0cqOUUvIHgLTWFPcl6S6LdJ91q0DgoPhiUo7hkC/3nkQK+YjkF8kabSLxCAaFvfPnRDXmNr
xtmrG2eSfEIvpgeMCRfpG+J0RCY0l+5iFZJb7d1AFHvL15yhTxtRmg0ugZAKGByfaMBuf5X6O8IK
bsJXtJErTftwaEVRVK7JRWN8DRFfcAZaLLliwpiSA4TTqvuRkQYKGGP6pkmRqlzs2rCXjLMJHznY
/gpPeuIyA3mt/tsCAwjMk+sDB3oDIU6YKCwmCvRQ3dj+W91/OvlPAi5vgI+u04lCPtATCBZK7hZB
uZ2Gv04nHx0VABkvyQvxXCETBYNFj5phRh2Mq0cnFF9uwSKD2hvUbUS8pf2SqF+KfTEzfMXE6ds1
CDBt5XYEeq2cAvndqf86e9Ftpg01tITrJLI3zMd+1cNeXGXx1TLT9QQa0BxDrRnHjYF+eF4B7Ic0
p9Cb9hf9QKoJ6kb3zzPDYnqbsGUEwAq2S7dX2r4Ln0uQofAPwAeOlI31IEOzhBDuNKygjJptb+3T
al/F1zh49AMcAe1PRIzxWfvBoR0Qp4T0SS2xuawZ/Jk+YmIYOamGfW3+s4X4HEwQYMD3txy2GdkU
1wCfOdqRo7MdNgj10ngt8en5l4RnnXqw4Z0l0C7WkkkAB6ggmEsxsWlQY2/STsTavAG10BRiybkK
pe4Osr40q027rrA07uH5eozJCesQUcPU7yyCmhOsUFbhC8L4rt2nsKPGM+FGCOX9OF2ExDHmjgtb
iSa8P2j4sN2Re0/iBbhqkW9VBM4dCS7supGDxYZIzBwpOmqa2trL1qYZXUqhhD6ZULV23ja2Zwaf
E5KKSDpypaTZuxpdAeCRxbNd4lbMmHcWUXWzWwSEZCw3Gt/9hgU7HR9ZdC6laxc++/QU82408wGE
o9kMm0b3xH5QpCuUXjTYq0s07bmXa782q0zRfrYDfGS9T8kjYopvNmavrs3maHX8cZXrS3vObihy
ns3Uc2T3QejxQgKU55kEZ1+EwTYkdF9ZD8N9AO4aeuQawVlkWWjmyTGJhdsl5OURpDn52cpSnykc
osEJOJI9UHBRl4v3dvpQm4fuOh5CKSFaIZsfoBONFRB5TIeksetr9IsmDfH889hp4ZXBRl9qtuy5
CjBfboJhB/xhSSe8xoBcPHIkVcQNUeLIqdpDfceDRdBh3aImdhPt1HREYnFwefOdu0gMPyboNH3w
a7kOIQV+GbxwKRfv8Zb/Vb0Kf8rcWBo+jCsCMiw1DtKfdpVRGj4TF4KJicj/7Dj1l6h7T/tvMgMx
DwRAiLxn6Cob2V9I7Ufcvo2zxid+9Nsdc3z9Ql72wGU3wKYwNpSQ/8niL9RQ43EseqoXgN6O7GBB
9h5w3jC4IXEnpeItXsE9II3sL7mJb1XaRDSKgYCxE8U3hkZyTmP8i/a9ZU+nv4wNeOgvmnXBEChK
XkJPN37bdJeCrShsFGKvzrBAQaYRNeJPELjIWnL/HiqcEPMu5IzDW9R+VNhwNW/EIM/dy58RAk9m
m6lfjyp/HAtXQUT9heLieVwHguVe8AauxxEuFvZDv1HvITQeffpdVQzl4YnHfFCYZvtxMTbj0mk/
AvQxMgGyP7KxYXeaaja1YdU5G8aEsXnDOcnxzAuAiIz8uhWdpWEJT87XiI2y7CovtQ/8RLRDCoGU
AFn2p90eHRq2SstfTdqFDUeGQcRzxawhQMGAHlAeAjEakuq4qmsuCeJHImDcvriSI0gCySnrbuNH
m3r8+Xp8ZWhQmy3vc1U8JZbLvv6q6KHjwrURFpCgv2AwyMI9z5fYrdXulJgWYBEfl/8bfdFtIiRY
0sT1Ub6MekzLSUir2K7pLvbwh0WBXmEocS9MvLfA8oSfcm4+VHKECCLtmO9t9N4MTY3512v5IrWI
PGAXEi4Aht2Ycvj8qtocQEQIN9FTCLg+zShbkqudOecw2dnZc2TqbsoYbQNewPRdoA45ZDGfhBFj
Rg1WWkUk3kBLWPQt8zhwcVU3wGOc/Gn0Tr3OYnAS7jGsCtw1EW4r5VlzezU5a0jwohuEOZFUFWAu
FyOnoMCQQOrlLsYWrPbAKte4elPVN6k6KPZ+RnOpqSvGqiz9yJm4Z57+zLiWkEBF/oRvNs2N7DA4
y6uU24lBFJFB+QHDb2y7jdJRcrsHFsuRSIGl9j9aBXRgUCQENzYrIClizA7LU1SyAig6ZuAaayxr
eXc3V12TLW2emYr6MUpAFrP5zOzPcvzIIc4WcBEN+PG0snILTQgsMXWTnMy8NKaJF2k4ilOeI0+Y
hQuuoWmiJXjHDENMEr0+qhtTBabtOHMa/RfTpvDMjKq+ql+i8bdDJsnrSuRRVN44o5daY+Flc5ir
rtg0MP5l8594S1CRJvavYQ9c/1xWPNw2qT/opWsm9gGX+TIZ9mG9Z06YWmRKPeAdeJYIe51Ert7a
X0nMbgDjqfIitvRE57wj3CoCjQ8QEZRTsg5ELDJqDvwfS/7fAiERX2p/51dkYvS/uJXhaaZ299ng
PfRGRCfAKn4HgLKJzb3MAzFxpSGp0HA5aQ7kX/3CmxxdDETgypZ5ecA4iDqKeHnzUERwPlcx58Qg
Oq9C6Km/j2TnNfnG1nc6+ysqfkSdBOzFK+Qshgd4VCHyZFgZA68rLoTJt4o7R9+Rg7OPg6Y6oUOR
sR4h1M4Lb7b30JpDvwsxuQlxkUTLz0YsZcxeIAiYEVmN93lMQuwZ6B+WK/egCjp5pXSrZ/MoCCTR
kJOry9B5SDXGCWIZZFSOxogYcgx5LqgLkHn8L7H12pEwF/2Eypdvk57uxm5DUD1s/0ogGmp06saH
FIDSMoMgax7gxZ8cpUKWzJOKNVIccZK1vlOViW0fAR6hddE9piLCBHULjZtpnvV3GXeAou0zQqTo
JMdKdw15NuMjTu5Kwsaybeu9U9EFWnS02Xu2vqriixntwRPJTl4MrrUEXuL3gn29jfkt5q9WQ3lJ
I9dgZSs9FsGl2yg4mQBmy0+GRwP5huV21mtMiA4wgQkCSb4D4wepOK2rmlcp+5sNNu9sTcoLoRQL
jaN7pI+SZHDiC6J/3uQZ7+phmLbOrCF6ImbkpYNxY7kAxV733S4W9QsmZ/TFli6y+fAh/p0zpACF
Kc64GzjOJnkJRd9mJ1OGk5/3nG+BgdhNFmbGmM37HxdhrSzr06FXKxjAuYmhKT2/OencrCxtItVw
pZQnKQamULJ1phNUBJSHhRllCI/GW+1Im3SgKGg+xIi4Iy44ot3CBXtyEF7bBms0TQaqetCLM6sW
sXZcpPQ7dmcZdVC+JZhAPGI63D5UZdlzwBrdsrbWMTiNH7pSjI8QEmCne+YawNX4ngzfLUnniMFC
YuLVUoiJ7CoLoJfzd6hvMhBfiLDySsxXIDHDJD887nJ5Dpxz4r814VfRNxSzuSe9xysAQGVcclCW
pKQMgd+lm/m/8bvB7KbuDdSoDR0ADTtrhQKc7R57X6UdDL403LSlh5do8pBtd+OXOFhbah0oP84l
XB90VuSMiAXSNdpdDnhuTVIFyuon0e4V9uO7ObxXFrptQje0+elDmRn5j2bBTavz6qS2ysKaPsSi
WlqGW6svjrwD37C8ZAvf0S51t3TsJXOpMW7H8Sli29KEHRFJue2yAyB64oW7D/ndx2OZmaxuCv+s
lrohSQkSs666CYd1Tpi3GSwrZre8/VAti2Ax/kSfw9cd5BWuwJEpiN1+NDNkJQR7t7ucxYTKD34o
d/cbjxv8kojz0oanoTwI5+Gt81ky0aIgReuuINcLljwOCIMUL/4Ummo5hbBG8CrYhNSMH/8Q0ewW
S5RxfWVEgE9H09pp0xOVaWVvcfob1i3IssUUAPuJnTD7DKJvTSC7wT1EAtk1Dp586O/snHUvHUX3
9AkUJFiIH43PBcuB3rwmE+oxZsGpJawlQr3ycPSbxeJkWq9C5+tkZ11+DuQfWV5VkVxKzLDiav2R
GjpJ8eCNIvM75UybIh1++Y0gXbQsGZ3DjN7Vu/mDoV4nrb+JaAhitx4CmYemWVFgthRYEgiKxLim
yA/eQzGTAWCg++B+IhiM2rESE6pqQcOg7Zrjj1L9I13Erw9NQ1u5v5nzT+qncYH1/G+AMYAOkbRT
VnMFI2NY7ISPdNvTG1jQvfNB/ynG5m8z/vCrl2lCxct41TEny17vAKfQyYb/5j1iX6wGkoYXEJ/d
SvSNgihyJOjhqTL56sv3qfgsaX2L0SGqbXlW+vsg+JGNOB0V+J1wQA5r/QGj0MqIGiRaNF8Jvn6f
uFg/bdeTSjEBbqSek3XfD+j5mbVO75afrjSEHvy3uFEQw74o5b6WlyVYjBVspB+/YoKhl8xfAceM
XlFvc8lYVMF3HjvMxIikEPR3m2blAIweBQ3mkJPQlpdC/1VGGtXoFNN7L2RH92dYx+o1sT31ovcv
rX4ucmnxXRBG1W2Fj0kl29t5B7RbNMWZt9xSX8y6JzIPDOVmlrtRQve1aptd1n1WxLVlWcH3RHg4
uklK5QphJl/LQhK7N7o3DB/Cw7x7h1sXHn4dT/O4QAIIlRzoHzATxO06wny1g3TV+f7L8btCEexL
30q+EQAw4H+Y3CZX8wImrFdqvAR9HYe/0XBJnX3vDTH+TpPe7plNaNFba/ChJtmMnLIxrbydFykv
qnPR8xMrj4a8BQEzEQuoPnQe38j2ubRBupA6IpiHCiKj2iYjkEPXn0UcGBN3dFYJ9qI9M0HngS8K
GU3y0S+IH/kC0vOrVTW5+HnIBLpQt7wY699cexQt+K7cuZMUrSMcfgjaiIhgOGPg4HvvcJ7VIjq8
vEmi11fea6qCY3/GGnuXW9L999IXKDwhMlFzDYpv2in5p/gIlxauNDI/QdXaEywRP/NeZj8I4JAY
0LokkSV1DlAy8DAx+zY3VnBBQPvtRfCnAcDJGB2c9LucX/+P94XYrsOYfjyPsEIp+TK1LcXuy5JL
QXkyKsdb6tWnE4ipA/kze6HpNekl152lZhzIlutmMC5GKy9kO1Wa1nX6YWWmZFmoF+xtgN4ZgJjQ
BgnmqM/4zC9o7QvJZ25EfxXtbAH9cjN3Q8O39yrZByk9kXYB6ynMzniv9X2l3FTEpzNQYV226xhB
kMoTEqxj0oN4dlnBOt6Bfwzh4Ir6KHtVElwlIUYtcWe2lViQlizRzEDQBrGQnkvfhOUiiGcDgg3O
kOlZNtN+ckpfCOBPyQhJIDqHm9DxgeeoCaklrBycx8KA1cBhMQGjptC4AOOXbPHCCKHRfhN9kxLD
Fd7TEd8irBdJUHy+Yq4Ea6F2bSVVK8bVdVHsBS5NSyXwUup/qRUv/O84v5OOCytEkkbKL1JlD6V6
o6CefD++QGEJ4+JOidqCcc1xDx5UfrB9akms1oqPAnNmeYDRHYtfo8HI6cGaNP7s+tlHIuNlZOmD
pbN4o7VZZGdSFmZiLSYMqh8JPERNqhCG1RbcvCYLK/IVlYvnnwATNDN8ZwnnLOeUIJFrtOSlqjOL
0bSTwOkEzmdZfEcMkc2+NY+ZR4BXvqUez+0tgvg8wcUBxSiAr2LXy1gKJsJ7cp5QpIKKK5w5huRl
2nZuj7je8QnDr5VH4rPwgJjFOhdRz0QiHCQTqY3bVYQY7FL8HrJxDXEAkXaKoNRZ9qPDonutSM2A
MAVKa6wtOVSY8tfNtO9u+EZt1rDUuhDbvvC7PeiSgQnJ5qzZxMi2pN9maDZhmSzpGQPXQVGORwOr
Q3HlYOnU18h85Km9VfkCY4hyHk7gQq8rD7oMTGB4Ok+AhfpJte8RVhUH4vnK2Z3QoK1ZnCebt3k5
9tcwJIr5yyZNO2/UFZVe60rltKPuQDY5YB5TswF3iuyzxuWWkGVQF9+yfZYHT1KQea8S+1EzDHcd
z5h2IH3OrcDuGA/dnLLWNe+l63T3uLxRSUESXrssSfScY3gYsm42ZX4cHAn9KCgn4VwVRyNxzltH
fpv/qbjEjaI7Z6iiyUdGxKEqmHGEpZZITlX3AY7YeQIGLl4iIlLtGjcu1mmcIPKxjjeabPGA/SSs
gBKpM/XZHB9NTrLcA15bihFk63+5RrUNACTwVBQ8hvKkfoblhrgN4tu5BthFCqLx3EYKAcIOGHkW
fr9/IhP4iuYLlOEEcd5wNDoRbF3zMpVnO3kb7J+4/x7keUM5AMNamSLzsq5GwDmgEMt0kjuPLTvz
GcypD9FxBCBZ+e+C6fn+fG5HacUDQcJA3GgiVXPVxsrat0OcRS+dy7TnX1CCpxqQNTM9xIPa/2bE
u4T5VxE9JULg6k8gUpLjDOqLS9CEF2vxM9knEtVC5c+gw9W5xfK8isYPg+zz9ig5f0Z3VM2diifA
vzvaTZP+eFDn/BoniH62Nq7bs6quMRJq+MPVlTUEWy1lCECFSJnuisCRKD9r1jNQeMNREcnTTlrH
bhV7LJLiQhVbHb85erC15N9mhBtNjycLvb4h6Pb2IUuuMEmo0g5uXwWpURLCe8/SC2bfUhmh0B+Z
epAthD5EauzLceD4hRZCoETTBCzvFjldtCyeKpRkF1INurBhTGoCGT7k6KAPnkY0ZBb9KBpGdOVq
1h2EGS6o6XWEJZq9cVN5iDPKDQ+iuR3g9aP4TQBnE8NoBO1psV7LMzJanZSy1i2RBhPl26aAHRHD
pdmCvL+R8byMlNMgA0IBMjojCQc3i5ug4FFJ8c5xSyKmYSxn3ALrcbbThjNa7EBa7uKMFsGaDUgJ
02u5407oow0gfTK/Nw1hksdce0mzW0eWQHTAfSNVrsHjDp2zdjy2crEaEWbPJNGUt4yNmXIfjHOf
ep6g1duUrNsKDyUc0IoQCuTqI/mbLHVN/Ea4y1j8jaAiFnuGcKq0KmhftrLpz1F4/wy0ftq22WfT
pqaPjdif1ubshjfx26+s+e7Na7gMNuP8E4Z0qOA+SNaO8Zmhoq1f/+Xc7dEHduICYuy0PT9l9tgj
YqD4ASDyN2RXs+m67E4NS5Wtb5LyEY5XZS5483YVD1/cH5TgMYdH+6E7W3kOD6Zar52JSqz3hoxb
QVDDJHPQirhEuUFNaZ4kB2GtSHLjQx5E8JMQcMJp0SDFGEkyZ/CZ0V5WZ8w3ncl0zrdDhV4MQRG6
sLUGdZpg2QmjBVF7pArg/scL00+XHhV/ASNW1hsQI0N1dfidrKvpzC4oVgT5bDZv5IJ2a76ysroY
GLRIS7cOHfpzlU80Y4mX+1eZWIQIhd/UHtG7LnvWUf8ithfSkYW82e49wbbUlELWBs8h93+tlMBE
wyJBhN+g1HXgZBOJF5O4J+DA2eWjIotAb7Y6FYXFT60TmyEhvOL6mnkkNIv3MtRpSZc23yDcwMxr
IiD/i8nRrS+ho2sp4EBPAg6dtLeEYSkwtAVbPhGry0bDIBxgIiIXpBsRYLCGUJbQ9k8NxdD4ohEY
HlDsMYz3mvj+EkfwVrsXBI/FN0MFh5suavmisIOXjArJx0xkIBpf5k403PV9pmeHOQecWuNMd+KN
Xq/H9qILIkIMiPbzwj+mkai47yFx1afDS4ZjTtkI4iDhAiP+0TbuFELCN+/h89irjpVN3fyqIi9U
IBe+zlbLUqdNr6m+h3yQabZ4Dcrnv8NHnlB7HgKeJEckPLA+800RL5jqrhoDghKwOGz9a40j383l
ParbTn7Ju+1kuX5LtuSm8vlxK/IAQJm0dOdbiWeUp5JdZNRk1M8u8OtMXlZ+6Pk8Q7yA2ENYupWV
/J2SKkiGFwnfRyHZUERAfWig5fNfnfRkjcedPLgE74q4F8SZKDTCkp7I94AJxn+pJ2pWNxlSlGoz
v4HP0J80rkDfOY9Y5OLw3PHqNcmXNXxH8arHuNUAO7zW4VE2r035zCv0Up4IORxcprUO7qlqBqL4
iCSrvMJ2yauqSkTnru8fAUOG5EMTXusIphnzrSZzyP0Z43UeiNuQIPW+NMgPBWPoNrG2gtN2iUBN
x1Wj1owMgNfhcWpebcwaZKnTeOrzmBDMkJIisQt4EPVjwzW4Jqcz/AQcSiECqODAMoRMn0NPh84V
ETflDpNM1L42ymnS7xZpFXj7UIcmvhfwwvZAedui3M3jLo/u+pRuTP2jUN94OlUFexVKTrHBzkiF
Ku52C1cKKTXjvCH2lriSM9wTt6lYuWa8MMOS1pDFpH7VCr4utytfHFqbI/U2Kp8qWpOGdzvqVrMZ
LR37OTEIJpQmbXx/14ZHTX8qwQvxr7K/K/Vjau7i9GhGd8d6RcDWkVHxnJUtYuQwvCXg+Ip1CXgD
tB2PdencQmCVAFDU+IYrmuqj1B4MRmfyJGR/i5m5munQmhQ3D5Ae6ROQKKpL6WFTnTriTnQBunQy
j2rKblc6C1GKXEbX7qN0meetpD9UxDApyJUsgdKmz7G4l2xbxZ7QtKQT80UfBmvo52X9NiIXlocf
PlCpo0VinyNHkgmvr+mCsCOSwIrXUP6jr5sIx8bc9eHGr9aFviSpekcsZIq6r0DBacoXn5DbdiuE
X755jobTjNDE8PLic1LWk/1a6EziKy5ZGC673dnKQb4RhKk2Ty16VYu3mSguCBbJi/R1SvYwetk1
/wDDbhcQUv4Eh5pTCvw63yv4rjOQ5Al5vtN/+SFvwnpOKeh42sQSmCs5cwcTUwK/Z9Xj7SPKAYQr
Hq5hfRnxTqHU7FHSsEYSNmxOh5HS6prIEYBVqcNIj+EqvhBvEHQjXtq1Yz2UlJHrGCY4tvBIFGRo
2FgXg09d/Yv5XQcMeLL1BdRCRY4r3vnSIsPvkqJQAmxc29o2k98oipzaC8HPjXEExprNCx2KILB4
qci6/yfcDv/SgZd5Jgz2s5h+UhY+M6MqQ74in0VL0x1zv12uGulBUBIukby4yuScZPfO+pl5CiQm
+ExIGIc39AlRxKSj7ChKTtS7kNTZRKu+8U/Sw0nGMqQcnAAkPSEsZb8mYn3lD2dBW2RatozVX9ET
Eiv3KXxFS60FyHNJATj2yrlOgUWOeruTWiZtgdUVPxnmFgZ909pwOAhKq4sI7HxzyETlo1bmR9Yu
nGagKAiChvM7DLkMHKBd++C3e3po+Lb0zhNLvfp6CjMyAkj75ycm2oE3h0gUn6zGs8i5IhKrFUxD
Wi0aALK0MZYt10psnEB4RkKPlOGZxcYiFcEYwR/XHzk/Y0w3SXYn+jOYIzoaTmb6ksoPfSbka3yN
dxJ/3LAraLCFxK4paT8wXoXVZQLLallyC/PHYbgagtO/Bwfor90rAUA+rzx1l68pUvTR/835swYi
7AXB3Up3iPsKzbRdIW1hIwdn7dXFqPQADYRX3DK3Ho9VTpuUyxbHcdUxWv2D+bpVB+6REYZHEC5h
O/sEdgOu3i+3kB50o87lpR7Q83MTor1O0g+8X1mKGNujc8fXxZdVBQedDIgI77c47wKoJD491Twr
ykZlY8MnjemkJtOAg+Ooyr8CCCYYro4fmn3ibGsIESXj1/lQsVI2xSOUgN8JaR+/Ux2jIcFv4aYG
rnb2ev+w+c2Uh6AmLXF2GufQWhrs1eY+Y1rD/tzsBpXzTjguTzwmc7KFXeJgI0SEiYa2XMCciShN
+mwQKZIxfMfQRtinQqKTzZHjgFbnO0Xe84EX453+NKRAIZ/6I0YLz3R/1IfPedwrNXWNawZAWwaI
o+4Bqq8e+NnDXzWQZuoB8vgV6kUIsl3CwDDuDUK1D/OIToHxGWgToMRBZLixtiGvXH8r0l9DuY39
mtwT5xfk1Sp+q+KcRNfR3E+d17YHlPYDmsEGDZh0HPVXBxiUgrjmVee1wJMb/ykyAGAB7NTc5/zm
fxvDyo5g2g92eAEx6fNNykzTAZpENAUV39TYQlOn7FHwQLqOJJFcaYiNnhwrlI3EDmTbmNLBNHTV
DE3mLqa9RHlpJ+Aid849TAedhASH5EAkU9pbjji8ufXJJYqfE9KRJgFwmPtFbZxaCVHQa47sgUC/
AoLyJrpegHmk9lpNexHWztAzUlC0g/WzrJVdw4qfo+Dqy/e2+mq0a6T+SBFZ6Qjty33C9uXyT4bx
RcKvV/frud8E+qayeG0T0uKPfk5sy1taoZjEpglm3W95IckMgwEnspj42ql5jAz0NaEsnYc7A3t8
sGzFL2L24a4mxsKWrz0xORxGE+jMyS9JRN6adHXz/YyLFs+EK5p9W3/c5BQ7AhFBQQLCYN5VDz4t
D/IxitCOUlNibSz1NZbeHY5/omaF3HCrgOo1Iy/N4E2UaTR/ely6NXyJOW3gOTJchwPhQBvVfx2L
dSfTueMlg0RYz9GKfmf0cH3pjhOPwbIsl8x/eInKdMvpazpfPsxk/GanLkUtZrWjtt5tuYsjUgTI
YURuixiM6o0o+qxIu8G4P1THqPN0k23xgBnVzK5jk+HSElI9Nw/dku3cYk6e3trse1C5iC2DrUlE
Q8H1M23FVJCDvhZHq7+ZONib+kvS1vYodJqIXWoyL8z+YqooaeJTpfNo2fg9MUYdFMIBEhKX8T5i
rSZ6ipfORwvfI6nXt+Rosj7o9Dr0CCSxghDrIljH7CxJMR2MhxGGpMMrHPVvLb/+bODjXJFb1b/F
CUWoQIENEX2z5fUkaFdeP+4I4wpiN7GuncPkw3yh4CzBBdiTIRYixsTUYhyJ780sTyP5oe8PkvZa
dl+ZQWDo29DspCllO39AGMa4Y7if0hNC2FY7GuhrrCs1BBAkA2cnyeNZxKPGTLKnyEWfvuvyYIMw
13xY3jDutflYjudJ+pZEq/dXarvg93TQz/JGjz/R6lgywSbYuMlwPTuTV3A+5pgMNAzczr1qbtM+
yh8DoAUYtQz6zgNltn9kQpoEa9ZrLlD0GyBGKUny0zv/KMgHQbiRzOo4/NnFAztpBwIWfvkOD/ou
JSBDR+nlliY/6X/sncmS5MiVZX8lJdYNFiYFoCVFLsJtnnyeYgNx9/DADCigmL++DyJJdmayhFm1
700Kgz6ZAQZVfe/dey4cDQ6W6YX8TJ9pRzpc++PtWD9Ww1PJE6MVZKPp3fChMOK/z5OPQq0h1vrc
s/gQtjvDpjXjfwTenaCtiI6ckgH5DPGyikJ2Zcd3c/cmALdY1gOJB61/rOajdA5uqa/QyZp6dYV4
iCgZE/H90vIFMC+Ca8A1fBpKJBcEvbSIJC4KUG9Eu05R4Hnu02Dez+UHcXvLKWdwdgab04IVTLHl
ML9uGIvylhi/l9HDlD16/vvyyNKLTZ8XHzXxj1c19QrDInrtorlrxNGybwn+mpc1Ao+MX22S5LVD
alWww3dU/3lMXzR5XU6huA4ofmGcRR2Kix8hZTaUC+vSR8/F9Jl76WpIaLKMAaF714KHuFqPALXy
Agj4jRIgioPmfpruSHYtCPDI3rkD8LQJchiY04wUVrjiUIXADEW56W1zQNv8FA82cn3GtXAaVECY
7n4g1pgDaRa9S6R4nEaRu/NxpSDipjQ2fBg/pO15z0Un1I3TM1OOgvfUCebOYomUeNPhLWTeQrPa
7TP5WEPagiJjf2/KJ8WYwkdOaz5QNyogkEzWqz0fcOU+8+rz5EgKOs9pPV7DkW4xHkavBRFgIRRl
ptgPMsL5jkvg1sFtDvx2maKkH3r45DJ2w40fHJPi0ZRbmqKcNoPkrrBvuFSBcaZBGkeAPc6lhGp9
xo5pbKr6tqbXGw7HzrimqzfRfQqaddmHG0PfgfjtqK2qC0sxwdj0gRELN3oZt2B2Xj44EbZA1gDn
O8sgFXZETGqy0gJoav21s9WxL95mWpJYkqLdPIBXOCXiyaKd0jFgGIDz4Inz2cGgpl3iDKTAi+Ed
iqiiGUIBA9TXYdLAYGjNO4LRarSPQ3+ct3N64E/n4+Ny+uINwqBYWCeM9GpA+3vbvWkIS+4/rekU
Gk/Kv57kSauT198yRACKmk03if0pspYn8LbRd6m+s80nVd7kwyqjT1UiaVzxjEQjGRE/rPDJKx4G
trt4a8w7IPONeq6ynrKLsVYEvBcTScsM0HkMqrspuFF0/NPi1qYHiY7XfY9hP814qGnLw9n/1s/7
bEa0tKP6wbdTmfdpfVkyeQVJczN9NU5VqJmhLFuol3t4o7vOfxToeLnKLKd5cTDHG9u6EPATpY9u
OG+lUhs7SwnTvR6Qrjt00FJOCvwNvieGKDbUdB9ttqLkUIm3vPCvwiG42HqkMjxYwLGdvai/OSDs
pWvs/Y7OvH9bM/tWmOXY/ai80LoQ1ctKwpR3+NEbd4C73Ph6QmaCzXddN/dqyFdGGzD47va0Wb3+
O/A+xFdZv+nojbfAv7YZwCWjaZEwfR/Vd+XAhdi0zjHHQTdNWLF+uAgByugTVb4RYr3/1qvXrqUP
zFunJXvNwV0w1UIpl21l/GLC57PpDnOYXM/lpklPLcStgEcbzKjvUVjfRlSl0xUDihFOsrs3LYqL
jG5seAtT08ku2AB0c8r9d1cQlYKOMT/Naj94l5pWtGm/ZOBDYO9B7HTWuXgvNVMsuouIoSSMW47z
2euYP1k+FHW8bi6n/InsO8YmVkpLFhm9dRcPr4O9kyO10GP2VgWItFpWnRhYlP4QHYcW423GdOyi
KfEXINBwJJcYMVPQIN7ZJLxk0bDPNwh/PjTc1RTz0IkFSClUf2guWWT0fInq2wpIkiEoiYxvRfYN
pRmFiqJjgWSPLowkeYDZHAY7VAl1ujaZH5l1ztJ1GEj1Gnats5m6gxre6qV306LF6+6AHDqyp8l8
Yu8LaVznnN865y2kDTbTt7lqBwbwlFFx9jThyQiPQbFruh3pKmyKbKrsX3GJQMNB4WHzMbSexcRB
MbvrIM6wbzFajszLYlIskYowq+Uhs2mxE4m+WQDd7JvL+hqh2V909oXYxyRTcIBwDtTId4P3tLgi
zB2sMDg3zEN5Z9F4640HVT9XHEyMHpHP+L5Ia1K9IUyR7j9bQ4iufaCJ7yEQ7+PF6PtsLJgM4yMN
f/i0syr0R+eqf5kxSRl0UzuWo3C8d+0n37+vTLoZXDuLjgwLIMmjNUI5RkruhaziBRMQ8md92SLO
QYS8UJIIBchftEEu3D4tnov5mWH1ZS52kVCUoq+te8uZCtW0Zu+d543Lah9Dr6D9E0uCQt/m5jrx
DnyYFrG5FeHi9th2ST0LDDLHkZ825IvzoXXaBaRR03L7MUTfmoTWLQL9gr6y3EgCAMh0ekSzlk4v
43igcAvca2O4HabvTf0mk8+QGqT2yC7wD6XC3nFf8XXyQ3oJ4NnkziFcXXYxj4CKbZsco/ZiWm+0
wZaeGNHTX619tXw9dFbSjYg5yxC5PRuNheyHWjMG0mHQLGImwsQqffnyy3/87b/+42P8z+izuqny
KapK/bf/4t8flZp48XH7h3/+bbe+W//8iX9+x++//2/PSZaoz+/J27/9rvP95uGP37C8jn/+Vv7u
31/X6q19+90/1mWbtNNt99lMd5+6y9ufr4B3sHzn//SLv3z+/C0Pk/r865ePqivb5bdFSVV++fuX
9t//+sUSwc9L9OsVWn7/3794eSv4uXNVvn1U//IDn2+6/esX/y+usJxAAr0QgWXLgF81fP79K6Yr
XClk4EkncH3/yy9l1bTxX7+4zl98z3GEND0Z2K5tyS+/6Kr7x5cQb9jS9pEKmPzgl3+88d/duv93
K38pOzLp4QDov36xhf3lF/XrLV7emW+bgS0cl//fsaXpWpIXoT7e7pIy4tut/0Ny35SmaiJoxcZr
hAbJSFHBteGq8cZVf5/fo6q/KhVT1G0xrHXOZBJPEXm8sLV8nDbPtvnDjq7sGlk139Xd9uotWvJN
Xxg3uZpG8K3l7VElmwASyAKqqb4DGjhb8VFimEcSkO7zDzkeUwE/lsd1l0345e6HlIAA/FtJvDPh
BrDS2xZBPo++f0gx9qEPd2b2nk0bXKpabsxg3aFZnk8FQRyLYUmTbnBw8wN8wRqsP1t1Np85Amf8
ZL0+Imms088E1yCB3B4KdM6oSXBVfDM4M6cPkfOaDxvxUhqH5BYF9wygaPoqnnlGOarjJ4H7Wy20
Ep5VhziflJqfttU2fw3E0bBWw1u1TU7llqjo+4G1j8wXzHEoBpu9sSMf2P3WLXk8X+MNVD7M8fHi
4rmisq22d/2O1DHoSTDfTt6PEFktjYDyAjCczh8SSGgn+HqwyLoI3eV941xhU1rYRftIb6hcj+YO
V1EAQYggga06OeiqmRqnzL/hxuEgTDYudbGxH+W55/WgNyOA6N3LL/b4KtoDMV8hVXVLb+PBFccK
fXe48QrCiVboLtz3pdYhGxSk9Ve8J4zyLTzCHQ7n1cTho1wxUKCN6Vv0TpFSfu3e2GBYtkR2smg/
zRf0N+Dq6bWO04bCjrbVRBvwEPiMbilbEEqSBnYl7tV398ckvlofeIEu+U0Vq1PvcoQmrcR2o89A
6xKiYgHto682qXbFSqGWZXONCfiY0x9S6YH9tzj+/+XvT5Y/3/t3y9/l8/tnk7+V33+3Ai4/848V
0LZ96UjPFL5FlrfJV35dAZ2/OJ4thGnapm0tC6T45woonL+I5Sv8oCt8kwXvnyugMP/iC0faRNUE
VsAi6f5vVkCxLHC/WQBNU7quF/iss6jbA8dkqf3tAmgFM92uDPt01zvjxjLL4KuVm3dGl6XrWubn
0sIsVU4ucTFLbrpXpej0PJxfg8mJNyo++4I0+6jXJFoEaNigNTpXntkjstQk5eUk0laRwqLpQ/Sv
m02a6f46V+EW7hKlcFNTd7mtQAKQ31i1vbcs7HV9Vx3LeKTEE4hRU3AehmUZWyM1Pj1DJzeuaY3n
KK+obH3y3MNkguYaYM5zahp1jXmc87Da+lECXqe1mwcPYIXhSUzXIod6neILHUh52FXUulKZDDw4
uc753K9/80n4+37z2/3F+m+uLnxCgSYlYEOzbfP3V9d0p6B2ggaeS6RucsqtdVkJiEVVbaEMw58q
HayY9boNDNRTbcoUryOqUMN3JZeu2enUeZNWfrY5oo5+Of7J6/P4hP3x7gtyJ2xPLDugabq/f32T
W1dFM0xsefJZ1ARVMrG+DhvLPXZjdGgjlLKg1qiu06X8rHG8Z5lyt7MHHDFQJxkMiDeiPjz4KeAI
8WIgUFFuZJ/yIB8BVZmnTNYvUxLR+/OX+510RAOq7JundE+6vQd0iU9A0c+nuaa86tqx3862ejVj
k1EqHDMSeYrDDJuWnIJILTrLIZ43BnIXVAQW9QSVli7s/mKnNCQruoVR7+X3wostrHyUlwI21OzO
5ldTJT/cvjUulWgg9aXOOfR9+5oUDwan9JMitDZWCPQF1Do3zM/mjeAkcPj5ASmLub/69x8O/w9n
j+XR86Qd2I4vXM4g7nJzfnP2KCPf7P2sRuSaZisFcV3BKd97kQXIsxiPvYUIxtGe3FkmzP8wBthQ
T0jV/SdHFJhcFScOnRbFVe+lyVa4EMLATPh7Jy2fpT97K10hJpzgdFUzUVmBROfsBHBb4Qk6a0ej
RGkMDDt91q9Nw3JAm7bfI5+Qj6qb6VMGAwfqBLTMjA6iALYUQzu5MUWw9xLaWDLBq90CpN6HIWKg
qctwquWVZphbkNIxdFAom7o6NxFkPtmgFcKsea5sNzlnc/TqdjWYzar9iGSptyqcI8ac/MeLNL4+
OgPbvHQGftpCSAjNVHZkIzXaija6KKx1nvuPsTfLnSepQEORM0SxItSZpZn8yY3ihvzLY+JxSLU8
zrA2q7hgCf/tnRoct8+tlhJTVzGK4RjUjq7SjWBi3MUIuRrpIJMn+yqilTVZFEgD6DU/DbD4SB+4
fEz6gG70xhwgb7jtuy1BslSeuoQjahZl9826msEyGbT/15HhtEduMwxkzYRzJpZkr1idrvAQNXs4
mdYmsypkFNI0XnKzPnJYdOjPeugfBKPCIEmHLRTk7hhmBiAHXfI/9MEbGs6tNa0RQ+bNLrGQRncz
0oi5JDbAJKchQ3u5CqqHxLR3Lv2GfRyutUJPMwvML0WGZGpiZcYI4Vmy3BZVdqn8jP7F2K0Cs4MX
SFQCWXg/ABAu3FfL2lvJSAeo8OA0l9bHZDbMWfz+vRLUwU3I5NEMKrqa4UUXmEeVcj8cgdrMbPCy
iFQTTz5FHHFsjFjmdCxINB5ygbVLBhrzv2gY2eCJln1nra2FdhwPk1wnEc0/9F/jTmtiXJShiS21
tcQPhi/ez9vxZs7OfMjHjWAKFRgEBs2tc1dVznsUGw9ZzFciz3j2XfId+Auc4KYi32Ua8btruvVa
pmW67xfjbzxmrwmAsaPAhC21m60zI6mvmsryoN7xN0u70QcR2q+ZHYb0r8fPmnHS0oXhwQ3XRA5D
Tlhepqzp82bF62yHzJ7a4NNUtAC7howuFZLMVlN5+D1NOtJqLT+iI2XXeJLj1bBEobRiMBmgNRiB
wMLOBvq1cbj3tHEdO8mu64PyPvII+tzKsuxeG9jgdK45x+YpatYiPw4K9oWuJGLEFK1Vq8pl9iqx
WbcRhREI21YQCzCQxZL3HjTIpCfWjfXrKgrN/YDioLbEtHaXSX+awzpkeotMJAm/k4R26tvY3AZ1
BWDROXktCnsVZy/SJK4b9VGYSFqXlUYruOfQY993oqYckD5MtwDzOTbrIM+ZyzGmaicDS6Znd0fC
g2wX5qbqH6wubjc6Dl9mr/9wQzuh40cQA1Ho40jQnur3eWt5awTRfe2jPnAwM3cDoNJgzo6hrGIk
R+1NJ2HbRJBQOmMy90rV5TH5UVSW2vdSPrlIp9w8oEtd5h+dK58zkqYiidtaOIdyeksTZsihDB4M
3VxyZ4q//vvt4ud28NuTmmWyMHmOG7huYLF1/OEsobwoGTk8RBhSaeKLhqgD6cwHRZcP6w7hT2Ur
H7q5Lo5EL5lfmwlRSebLs1H6RN8o8rPsmnZ6mFgH1zUp65Q+xvSAZdyfJiZSrL5bzkf9MesW3Emo
7A3zj+CYO9E3IfV4STl7gaJ2rLOT0t+1I0xOXuQyRMh7QSss2icNwT1+sZatn28q16RlOnftul/2
+Hasd5JVG3rsaezaz04M3ebfX6KlL/C74wyXyHM8Og6e53uu+XMd/+2OGvRoJKseEk/Miiu53w49
RsZYrHVxG5EQ2LArdak97iSt0djtkUSgxIt4nDcace7Yvbe2eJsTMucMdK2JK2DnF/b5T16o9d+8
UFc4gWAP9yzvj+eu0TEqThmoX00CGfx6ndml8WDZ7DB5xTCrKzFgu4tBySgXL8yA5rD/k8/TUl38
4WJxKvV97rXFYm7by2v8zcUyLS+yjW6Af9HU+3bM+qMK3W0lJ9TClogvfnVLavRj2Tfl9vjr6aFm
gVkJFWXkdTO7qxJDrL1QUPMvvo42BUHRNy7hZcsNn7xyhoAaXZdhhDWmYMKUZRUxRiXmIHw2BgGg
/Ofn/+ITryH9ZGezEOZhWv7Tt4N5UONMSdGbwFX7hSKZjtd9QmSgHadX5HWCluREiaWZliui+8yV
nB+YxuRcQGR3ydqg+YS1GtbWEBG2V48r4XTx/dwSugFUafsntzUw/+WiWpz2Oe57wjalNJcy8LcX
tRn8oEyMhosxe3gzAVHMTbGZhxFOT1XeOSUenZ5qpAWr2HY9qY8eGqoa3XzdpSOfWwbjdXH2B/jV
S3RmwfHBGOkdZCrYBmN8O4a4TFMARa40r3wVv9Uj9NI5eAgFTYdEPrqxWIDEk0WOVYCZyb+bA4nh
Zhp65L75AFI0zrMBzofy9002XGczsh6vE29eY3Po6iO8mIn9oXwLzKZPYVT16WEaZPLVyaMGYwbw
Pw0vpfXkoTIYmXpbwKPO1yjLVp6uYV8PiB8SvHWt6eIfRoKhuz7FwhE/wR+/Hovk0BfOi6OACiyR
l0a1qRmrq6x0j/Be0JNjOg29EdKt0XzA1waSkdEIp8ELvB99hmfjEQGhD8DF9Neez/ZRSdZtRxNh
bztMeMUhQmJHY59tMnBNrrly+kNhbBvfxGYhoax4jKDSDrWnp/WpkDW5rQIYYmPRhgtz3MOtgIul
XT3R3evjbWfGL+MgKSHg8qoRkEAAYtg2GVyb0kdDg7auauhF2Q7CF6nx/hEIsG5KUlME3bFCFZcK
R1vshTT5xExyR/bSzsH33NIfrkClMta+e6jQY47MA1PCcJXbo8gOb2wYbwUI2W2Ty37bQd8rquqV
F4nWyrWZq35oUe68Upg3PsetOIsEr4DbFyZjgtCE/d/3swMWq8VqK7UQ6wU+3Wv/1vBEvooTDAqy
Q0+bp/LgxMbezrR3gzx0cr51yKd3hjueYwfrsdDwGtr2wi5yx214Z1fClC7leg7d9MZv5glEY1ms
x9JDI0iDbOxrMixCF6BHUalbF2FxZZY400eu41yEw8oK5Vvol1t2km3kya+cjvS+nLkhlVuos0Rh
nxsmboNCGexqJvNna971BRz2Tux9nWvK5yo/jbN3bwbqocqJxuia+TkLgQcIgRx2CiJYNhqOctlB
Y+5rorgajOz2DFOezBejg3MWN3oZfV5h9UIO1d0Vae4hPclbOAELAxKm3EiYV36pjfUgxWcvfab/
wDrXbh98a+k/MK1aJkAMQZ1iwSn5VEV5C6ZMPQkKQWwn6XPbjs5aCJ7MkseDnPslrE+6RwdHzCwm
jZkMdGfNaSfsMJulA/7wcuible3dqNkM7tyQPjLd8fVQGsFdFNhA7lBY2gmIkjA/EoZSA8uJ8E1/
bZp0QQ9T+8aTtygz8q0TIZoP+nrcmAmMjxJdhGWAg7esG2ywzcDkMqcD1ANr6QYfQ2/iXw8D4+bc
TR9KxdC8LGOYYjRPMp7CK4/e+ldlrXRq4ThLjXBdoFMfCvXDNOgWyHm2+Si26tYj3CDPBCEpusZl
ZvcPiiMSc+KXcRqQUpnyqAO75nNOXVrbhxnX8EYYzFbdIDnMA/bUlJNwTgz5MKuNI4f3UgXIyV2W
yWZ+7+cABxPnV/LU89u4+BZPI6KvhmSSuXBI+4K3NOYeaS8uSWMQINNIv9U5wbOKWruIhhfLmOpT
0KiMDiqB1rX11cwcPHgDBZ7LFgRzpiX6cGBIADMrWnVVjVazVuPRLhImxqUNMsIXQM0zHCpRU10m
WyNsHbFvDBSIsd09Oaa9LvABzFMenrtWnMMpajl7M3+l00csVJEh7fQSTPAuCGnfpzXRgG9l5Ldh
4yITLr3KbDCIhl2nu6nBZuN1PPIakVShcTE2uIhlG1wbfg/2l4KdeRwDBaOHn8tdvaJPecuSlK30
OL8xnMEYZPFjFRjgoUFazT3HXmuR3CWKJlmbUcxDE82HngiOcQFxlobEdVFlWLkbKgcP2mOm5TEw
1VnI7tsYDLxbwp68Gb1LHMkna4qZy0fN6YGqbLqwU/k6vu7Zg1AE22KdVIIOyBjdzi3kWDFS0PiI
OeRonL1ZiU1mmydBVyji+q2h7NDWSIE29IFxGLV4KJIURP7IMi8mB5mWsQ58RqFpi/w6QJfS6ohh
fR6BJVdmfEjm7Ic3+PO5NhhXRn1VbIfDIOvoLrDcaefUcDA6lBGU1PZ2LjCqFG1hbQH6IFVqqn3Q
F1umn8dImy9s9iuhU/fKsMZ7q/bue8vyVybAH5aXaCsEJG3dDESBBzEVQQy6b1b3md271A3sq6kX
FTucAk8maBkYGLPN4Hom6yyvqbQBALZkD+MEIU8kQmEM4LOyOEtbFzMCLpwaBYqMfpcM9EE7Q0Xr
sO0NDrzmh1Eigiw678FySI6jeA6QIW2csIQZmwu0FlB+GExPBEEl9atVsPjKwb51Rvk4rIkXxw9F
VyeOp5OveG6qhqHQsCTFDE0FQHRRzuutD5wgLKcEDSG8urnPD35MVKHha0qBWR/6xgt2NfP/KfAn
RLcoiH1D3frx+N1K+DP1EO7jsR8BMrh4cXHidhpTbhmrb4XpQfp29M1g5Om2C+zXhlZKlOWoPXFG
eBP9uSxixB/PkMadJjj3wQLhqxYVnRm+yI+xDz5ZAJj79NOnH/ywZ/jBnaTR20rYXEEmcaF7Izbt
krbWjAAjLD78fPGpJJsxTu3VMA3NduybBo4Uvr628d7DfoQ00BfBqvUCF9u/U+7w4C4VcPZWJN1H
H9btOSCgoJ+bG+lVsIprXNCqKPe0dIEkcGS4asSW5sBnFfYmmMG22Blx268kNq0hTUg9tycXBh6+
jQKJh7KC4dCHOKusprmOK3H0F/A0xyWKbMu4DRrQUKO77o3+Zy0249dMnwLzaexy52w2rHVOA1LC
wxCbzrV1rOhIH72UwV08nqYk2zRl2+4cPVbItTSUotkc7kfae2wZybxRVUJXngW6bGmZBkzYCHCD
Z0AX3bQEznGXREWhy/yqD7CtTr45PBogu3b1hI/O66cQS8593YTwZbFlzxzOCWum2xrQOriK7fFs
6eKc0gS4jZ36uTNSeY3IMOg04vTi3Yr1zp61xqvLFK23CmSV1U3n1AFyVYVHa/GUQIWXHmK7pjaf
CM7jZCoj077SyI6vhjJmrIhnLmbIjHjOQ+rSjCs7YrYQ+C0H1hxWe2ATnIQChM5c9OTQHiI7zJsB
qlU/UjttDq6zZV0npsGfn+cKsoU3o11XKB79mBq7ChjcjfiMYoxDmzxAxeTAxa55cqzYWFVak7XQ
RDfxMCi4XN4uzSexsmsMAUYgn0QT76xkDk8sN9lxrHFcL/8y/SA8jQYSnmwEmjyPVX/U7khcjKHs
q40ZkgpdjQXXdGIOI8bhjq3k3fJQQVTRDPQwV8muUotKWjXfRmTCx6pDGTZoPR0cRiMc3tUp1Zpr
YkTmQWAomGoLRAijpwfpaGPXFQ2k3wCcSIRt2EvBYynfRfK5Vr5vwG6WL3C3xTmrN6MANZBO+aaF
5dHbcf/gESKYjbeR79xb2tjTcIJLZiD/i2stblxQqA7HjQxRIzEqxQi4OCAZxXVfvYysB9dRSDk1
gl7LfTCz8jvG0ZnFL39zvLjdRctIhVZIkrKlVMtY2nfGu64ck02fVeK2nHDoJ5zIhoH4FoYNFDZj
bVyZQrT7Yc0P2PcWhVcS0xsZy0utAsBqzEj2MlPA1fxo3ZdkNXSCZl+C63kfLobP1B70dTXS5WQf
/XTTSxMY3jkyOUG1+ajPRTRt5lY8mzK1D4kZEBbklTeB34VkcOAMXl6CmMRTW8be3qVNxUwGmANh
WdYQX2eL6350kurYTu6ulfTBOxeDjNU9RejfJigLxwHEzWhZPwxZwdPB9WYtyQFem0YnkWmgOIWd
vxd+nJ0yjZwtCV1vI6AMjVajz+zLaB2Fk67SdvSujZgm8pQskx195yrPvpRDeOe5fbGzY6T7v/5C
OYMGG7XfMRKiR1Bixu+6Wu5oszVHrzftbe3Ut22ACh+10EM2g6Yqoto/RiXrps9b3v6cG0zdGU4I
WFFVrHQc9/son9S2zg1nP6XVM8FF8DHM7iMx4zdBLL2evpUhcE1JnFHWhIT2ldJEfMfCG7G3T1Z0
rfmgAU7PvKuqwvZRFuRS/fxPZqMVmJBEbSbGiGfRGo+58vDglvlDHU84sv0SvSrVNXIiM9vUQTld
4nxpRWp6qeOoIqT7VnkXd+o5nIryaI3MNnnbBirU6V1UQ3nQIrVuzNhYsx8h21Ko6WzpdTdhC3Kl
DUNAFqXbXDqzd7dDPAF2SllrfI5aW/qVTMdgROx0nsUrd2xxMIz1g40nnqP4tSspuU1icK2mdLDr
KfKnJlrPJHqtk5jSzTIK6xhD3cgjZBRBwcTM9u7KLH7IhIlhN2GTagT9/okBWAfrfID0k8+G3rJS
/jDn6dTawOg6ux2vB58T6EL/sdnlNa5pY8b/o7Pq1GZe99BEPYZInRyNWnXHxbEdVQ2B8Umc7MLU
bYhZQ5PutMpZl5GRbevCtWCkUn3OTjUesjRF6pzo7mLnDZiCIb/Jda0Jrd/NvVM8L2+itI3xprfM
Vds3/sPcz8l+UuNdvcwHcqGSK0fMbMu+QGXnQWJoYiJUeponKXUONHKkjEUad2sdsWhFZvFpOk9D
7AMBvOIWYEqbSSL62WO3dct4oBpw6HmWWhEgzMoK93mc20tK/uNVlsS08Vu8D47hh+AqSuqXvMN+
jjTDIcxz6/ezv5qtEMGyC7jGRVrXwdfzAwWjuwMWiaerGQB5CYolYklQW0aTWqIxKf6H0jprOoKr
bK558J1z4wSAEGc+MMr0Tk01HCj2yjPlrEpcllVpQz5v4TpMOv5sEESd3FwTkVAEPEAOdFtVymHf
+fXZF4YEtYMBRQY4TlNOKK2cYBoHSyRYFHSb1q+7cyxt6ukOsTCiV06Jg4FXTab7NMwZztE1ndq0
uHZcSOpEFgBKgiJHHYTYvKIx1Lv9sNHVpBHuFDF0oahLLlGKDDAmF9RrO5L7wvhHbBPB3of2xcol
S3gUAoT0SfcRZU2R1vRIqwpXgTMccI5N6X5OlPPo4KdyprrGF8fvJ0fDfJHUB6mwgGv1SXUnFyi3
79i00WwLJEgMUMEld0A1RXQ/pSx+izPVdN3prUUOHxcRn2rPLC5OTC8oa+PyiSY01scUDAqjqr2K
625vSU9u87Q2IXu4DWqrdKPamfjORmNXx921MiZVwHPIsxvZa0qkftwMUTV90yo4J9k0Pjg9tYjo
3HVdp8FehbY+adtWbEUH5LDGg1k7lG2T+YqXxlknTXYwSyZwvTKpvKMBzXj9xAQL9jGXl8XcfzeS
4VB7FVQLRV+v8Dl8qKZNtrJvX6OFgaocnnBlFvwWv2YvlIPe9CzyC/uXWfZUPvpu2u5Nkz/hR0zj
TLtBBavladELHWfzUXULHGCYKOas5yIy7zLegIwth6ZgBPZH+Pskhe0+jhByfD+vYMS7G6Mq1b4Y
G9QIRbWeMyaHDfOHhM7YuuIovezHjRy35Rh7RPvVB7PtDj8/8a0MIUB78F9KWywd7x5USNmfshoK
PjoPWqZGUCArZcLaFH6KSZI+V4KhO5xKyrt+EGsMoNtW4Bga0INgVqjUpq2ggeVV3V/avL4e6gBl
s1t/BJAc40xiP2YXNP2m2f18CMfJQ5bX2IvOnpc1ooFlboo+y38ZlvfhmaW5n7GkN3fa498sbf2N
5VfvHQnkkWLoOcSIevkNp9jKDRqwS/OzHnYmHiijZFBFxTiboDrjYWX6pksDySFjqqs+en+BUZRJ
THYPdrghIaaUvk2QipVbGCeFW/nQC8u8YqXJkay1t3Y1sHxPXDZDEInZw8BfV4zPvH5mXo7ONsiz
bC2cqLtEbUge1jJuHAPGtFGz6OBVdXQW1X9cIjULCxz0i1GnUFrtXE1XlhZ1vi2K5Yrhz7Ad5ARh
3/CtYVCv6PmQtGlEO4tGEY3HrqWh/6OsYuJsSgvomR03JxfhW6jKF9WZ1rWW8W0PMWUzeXr/f6k7
j+W6kW5Lv9DFHwlkwk11vKWnSE0QsvDe4+nvBxzdrpKquxQd0ZOenCApQxIHyMy991rf0nIydH3k
lZhb6ZWUAxLL1LxoemFfdKm/04nz2NoRdKzKgsz4vMU60vf4ehhEIpXEThbNd99kv2WWrO4a2y83
MsPOiIE1yz04ojxBDRCEjKbTqd9LnXC13qRSGuf5ad9/0uYbvdKya5hm1XaSFukgtnvvS2NYD5KB
a2i6wyNny3ib6d54Tv0LOzL17WQw5MiMAfv2hJ0FA2jUJt1elB0MBAu1SaUeNBmfmfZXewdG4K4d
9HZjOuO0U4KhZUvno3IfI8EPEEokjlauH+MyBvtUkanaGWF0dNrwgq7d2NmB/EaLwT4QInwcK+rg
KcRrGkO8YOzr0AiiuSC1C40nokJzM+fQqn0q55n2oLLXMECxrpcVh6fBi7cEsprrJjYBWdRZts3n
mWgj3CO8OpfbK6B371IhBen4rc0RYqUY22KFPYoCHuOnx+IBghA9UOF+VU07wfK4NE5hHIpO+9pk
FiqC5mXMfevREt4LEqXy6kZCA+HUkDUSKYqjCuGMUWJ1oMhajQm2stCMsoemRFo2o+7rigUXofa2
C+BmZnbwUodQAesOaUQ76m8Kro/rlPHBi6VzKvIBSiCuUY4blo8gMqcVszGHd1mP2NL5PnVs0vMT
+S4Xzn1acMbq+0qyBqp+K7U4viwvviBFjt4isvEu4saJcChbs1g+x3pxoOV2irz4Tid1EX4ouqF+
9N70nvwKyyF/QUXm14n2xYccA0HTGhwiGNlhLk7MvatpKOFnfhtaBw4zzuynMD4p0qLGtp4uGgFX
oWdhlQxZh3Hn16jaM+pVWCFS1htXy+G78BP3pH5DjSVONzfycSsG+8IO+RSzTnDPtM5B7+V4NUX5
WdURqcSt7tCr0E+pB1cpymF/CcpRszCaD80YpCevs4edSV6f7Vt8hylUBBUC7ssmAbu7xp3qVdOb
FxsPlWdfiiytTqKxmnvbq76rqg7eK4HAQsrK3aMM+mr6cqTOjb4YIiefoJGbYGrca4xMIoG/41bl
e6wlr9SkzgcvdoHV2StXT7Mj0ZOnMLaqtdtjix4shCJl5NbbPg3ATLHPvknJ2q6k9jE1p+cxidEY
m8N41jsaIhnfDRWd/vzUFz5YvKE+yMoneXLQsnU2zQdiwtwruqcXYAPMrpN9mnfOqpqTUwfvh1dF
6ctkTN+SPFR0u2lTOA4zVt/ZTjP+BgH6XidyiLC9rEFCg1pTbsY+6I5ZVnbHrgWrnjkuwGb32+g6
CD04Ca2bAoemrwzikfUSdgfec0dZ3Dtm/1HPU3ubKsLFpyhYd2FaE5HnPcFTMy5Sp6meD5X5pEwN
2wqqxDXxTKx81tMUhG/kqvoEJQNGD7nu6xOXjEDYoWi3BiddzznEY4DrLmYPrIZ6X0kxHIegfqky
D3Jn7kynST6hXSe3ysFRVI4FqOo8X7HC8awZDG3ncdmmDCWsUMST92XjjNSaw8fWNO6Sbnz162Gj
Oxx9g+a1NcJrM5m0B+0BL0b8GIYwASqVEDZMO+6Ds4/sGXTgBuOKVK+s4KhQ6uwjVo8ss8keCzpZ
667HYNKE7hwkCryLntunJtSZstUUbUrSjrGHGUpYfqXxh8HUvPMKTjO2fRo97FDcHKv5h4k43LmJ
YveVKT9l4UCtcZ9S6T1VjYXjjmCkAXOS00roCm1GWpl9N0xq2CEvJdk8cIu90U4p7GWPcO0cNIci
1tyQ7bVFcwi9LZb1pc3bYhVbBQEUoU3Yhxb7G8XqiLQK4VTUlj+SsiNkLRi0beW1h3YIztRw3tWv
Gg0pOOkCvR9jeJu+FmnPndPQYKwDHyQY7Z5A6CBG6k95T6OwmOnm9ucmNN+y4FD2sbMLBpQXTdmN
l9IS17iCex0ZNqEe41ffYtoQpeQhdxRUZdY9uL3vHxKnA6XMdIgzB7mwEhkR3LKpAKJuzOVJ91px
TVqTI1+PKKca7Ke08t6s2nD4sYiUF334VWv8J5vmELx6J9s24cQxmzRxoRjOtlDqZC45Y9E2GmoA
C6ZgX6aDDGavzvM1514H8CXrYu5lmCLxEFeOvNdK9gJOk1jmaZ3XMzyu8HO07TW8IKYcqOXpxPAL
eg7dG815rkm4tkEG5/4pQPX2X3yQ91QxGMfT7B2R4L2qsYL6FiPMXN/1oJw7Hl2X6Mo0vNSPO0f2
aJ3G+ywbjoEfQMg5DudEwxBtUFJP3fjZiMm+ytWrgnJeOO25SQ2AZD9UUO9iLXqWEznSvuhX/yUU
HdIytSitcY8mAz3jorCeXJkf+yR6jhgUGol5bT2sGYuE4P+tu+j/F9/QbOnBWvV/8A1d88r//qto
nr9/E81L/T/CcqTluIxMlNQthMk30bz6j23gGkI8K2cfkJiV8T9tQ7b+H51/IFwEzYs5iH/00zZk
2v9x0bijdrF1Agoc4//KNqQbsy76Ly0WOlBdt0zJNE+gn0FthKvp7zIPOmfoPLoWXm1djTCOh+aR
uyQ/IEy7b9vie6my9LH2qBtTSep1UHasIYoNttZFfHCQQp+EH9o7p7AuLMUpEoEaCcUAgxuGEi8n
oYf27UOVQpoupc9gzIzM1yGg5DVMb9iUNtAUDvd7o8jfBSPMazP4BGx6zL/y0hg/pcbDNDKRjyM9
Z8udumcDKStMxaKYRVDaTpo1bZo4y+6tluS8aBrTFTpb7UM2DeW2KPPmMecUdphsHJ/Uo1/zSqqD
wnR6N8TsCmjEGAyz83oa8PNwyCgOooI8O7P9EVtBQV5S6VjHUSIs6sGLV5bZENBIW7jvobeZYEWb
5HHSo/qhplK7xnl+tNnrV74q+2vUE/XJ+FMdurH1tu5Esqeb68nL8jXGx5egRBKgFBb8RT9MZC1F
Kic7XZsQfiBMHz8MXlm8A7bpO91H5t94aE0Ipl1e8FeArBfRo2+RodknNnEBAszREOEHTiJMEewG
cOVHfntMDECy2iB88ut9Nl/dAHmh2Rv6PmX8QDy3mR39xM23wVTeVQX5tV22QXlUvOdGmL1qWQM3
JYa2tqm1+uTVdoIFn3NAXcT5n6Rdv8rL5tsT9ZHkUTB127IdXf56ewJVt5OyJoI0CmEgaXE1bRCa
58cQN5Wjive6crMTjc8vCAqG0+jL4GLWwVuGgOpqAN+1o/JuuaLLC4fQFU1h6s3C9REhtSSPz/3q
5SVAf3g30uDYgticmHyhP2zn0yezThjXy4c5qvrdOGnGrvVnvbMlDXIjDOKERts4CtsfPxVBz8jC
9tqjyxu1qXIFIKDllAxdMwtJvMe6btM6G+1La6TdOcD/L6xJXV2krCSRjqjUQ6e6mZ1uC9L97YH+
u39Dzc/xr8+5oUsLdZyL9Nv+h5yrUX5pCp9B3th4xMJlZNwJEifd+SN6mt8T3S93y5eWPzTdioSO
GTFi9xMhMf/rpSY740BVRnhEk8frzPMO1az5bQPvSnFXPy4vZkrAs8CK1wqySixa2RdZhXJXEz9a
6GZ+wXi9rT2PJMAuq7D6Z+54BD5DFl5LHOLY6Npr6yH+KWdRjFTWIXMClJ4j7CNGBBBTUT+sEbKn
j1mrTWs6v7ibA6Qh+qTpf7gJ/3HtXKCBeJdMVmsLb9G8hP99jYycEpKPg/Zigj9v0W2BnD6vFTE9
+cvy0fKSjbM8AwQbsPz+TEk9XFC0/XyRXo3o2aurDYKJ+NxbMehYLZs5AT5hoMitTC1AWxr7Wy+M
1bUwLXJxoh51uZyaR8Z/nAXnSPJa2RdXD+90L1SMV6CnZjCA98HEGMsbGXF1VgzYT5gnp+jBijjx
gz4wHG8CZs1m4harfgJtlWPjeGgto7lalYvClc9GS0/v/rYP/m9uOzlLef9+23Hp0KTSnDMc7EOu
+k3q63dysuwWQ/4UGfk6wMC/HyzWZgQDu8TIvfsOOWjXhOXOiunpU+jhKvBI2napeT102w+VIVqm
PJ34AjzPP2opdw9G/OysU+JfvNRQVwZEVxmS3JpENJXGzlxJVB5XkjhCgzGX4zZnnnXnUA7e9AdH
hfn7AsUviK8XTZ7lsMFjwf313ohLzTQ9VQtaGEWJWIy3qUFR+aEWB98OoDIXHETrTBZ3vclZNoqq
lz4SzCajtAfL27tfacfC24F8i/MAPRkzBBMnaU/+eOh3x95zMSKZjHppXUdg5p1iM58N9tAR+7cQ
fI+ZadMmwtOwqxMTFrYdqvM0v+iF1uBnQydMqVieUkYyRmcZL9PAqTTT1dOytudQLcYSoKBJV+C9
6RR3XNDQPCW6ia64kIQjKQFtr3/S44C/JrqKPm/v/OEp03/TPFsu/UndxVbouqxS//SmlKpwRdxG
aJURUnHKV9VZN+z+VAOASKPitaPV8o3i+mhrAM8J9AT+FfWCqas/gGRD/3y1CoCXWOcwzcv+obKK
Il5HLsgoNTtRw09ynO32Th7b54gxt9V6j0VHqm7ahz1gnzoiCceAfqJDB8sShWHaD+ItB6R6P+Rw
XZ06FGTh6HQfJ8sTuEgCxgCJOe4iJOz3y0tfoIj0fGOFqYboqH6sHmRFAjk8ZGeXyOkZPShziUAY
L3U/PFOcEUQqSTBCctAzgoyHDxXGCtSsfn0nmDjQ5kB5a8cqIruxRfDUDrMbrc93rgy9Y6i852nq
mclocfdcdVRXheHH+76x6zvsPtkqBSIRrLOeDKV4/jGHJiIVsxvlLpw/VYNvnnN7NJB0WM23zKVQ
miq6mMvdksyfxjq0Wy2zDkFiUaIbDLhGG6g5PqXDTNBucF+Cd3W6tZUJjMiYHcdjESf3jq8Ecn6U
cAiN68dO0vVbDjK63WLnytqGOaJOaqyO9ifozEswZa90i6uH1svldrknB2Xzy+lWJw+dyo+uh/cN
DH8mdjrwzNBOPrYTsVv+7OmK5Mc/rGC/6qC5Kx2cUq5tKttk7Ve/n0BgWI56kNOSRTZcD219xx1B
v8xAY9WJpHkUyfTN6GJ1SBvzaGagC7EZTjsECu0mL4eZhu/RuTWjL7eLFNYIVJyiBfWeN2jVag/B
TMNs+FIvz96QAuRMaVkndUV4MKqEJ6bgn+POeXX9YjyMAfxHGmzyfnkJR6e695Avjus//OL/WLr5
xW0L2y7WXp7LuTz5+64X66GUdieGNWrK78uvakbGU0pn5lwmdLYrUzQ7u6DhblbPCl6YHidbSw4p
rWUOViTpTqdu/lrFWGtrBEPywDS930S9v42k159bkABIMGHl6LA67L5lXlXG9msXQgzw0ge38HdG
T6N+LVHd/UnhTqH069ZkCoxwQpiWPddgtvubwN1upUy9vDDWqdt9sqaEqw1dDVK1xNF5VzHxfhjQ
nd5NTAttZp5oGH2e1CCszwFj9sNgTXdinmpbo0XuYlm2J31eXpdPJ0QUsFNGUjHnm7kumS8xYEuo
ncx7WaoBVVV2pV1NPItneXTCSaea8vzNiGt1nHWebRjqjGa41VXVTPdO7fO2Z4z5ln/N4YrcjzSJ
XiWoQw6ssBw8eEgKqckpbgSx6B321jDFMuxAg0fAKfa3xT1NA+Rcc6XiePoxCnMoDCGO6VCJ4EnQ
6jRcqpW2lMFT6KQj8XXk8OjKk6SoTenXSmvZpgsSPeVnVrr04iA0P+cCmK8VfQnHIL9mEUMEAyEb
oGQW5dadHuGtyOBDqs59YYqneUzk6IiyZpvk8qK1/s/TDvt/ZrUvvetwR82rSpLlpGjNh2amwPYF
HbQ6ocgc3aF4p+Gxou+XXSsfJrBPgsKQRd1tm1M2DlJHz+CfusMdA2lg/B5WQpFPP7KJrZFpGA/h
/D5HrcGRoUKLWFTBk19mFyfBLVp0bYZtPJ92SfsIEQToZxH1m6rmxMkhlC68YWj3ZR4IjsolSfeD
bRxa30FpSiPqDycNfVlp/n6WokSfT1KWpStp2FL8dpYSk3CHbgzAI2iZeWnLAJdWE9SnKLXyj7B6
jwHa9KUq+rmLW4nYesaEbCRkDqZipZ+Wl6kOjJMeE6lQiXHcu2P1ijkvOidIUM+okNXLQDJi830I
ce8grs9A3hozkwKpxMVzvHkemhDehB3DPrmdxjR9wCTd4Pr1TigLnF09b2AdR5taP3eaJQ92UD3o
yBPv0WaUG64OVB62qsPyaY5Q7eAHNTJWP28RsFXe4bajhT4y/uUG8cSIpsVKy3c7JVy5SLDg4Z2s
9oVXsbd3eYUSgQ0zzzvSQOTUr13sAaBNemezaE8I4gwc+E5OXHBTVQzL6D3y3uduY+xN9NUIjvKA
VMGCCnBxViJUWLeNEud6ftHmVN2iS8Ru0OUVg6n/OiB532Ejt3d5WAWvuUXodOduEcqvYm6ueJ2T
jNUx6LxV8UVLcJAasUz6IwZZF+BvwE/ly1bu3cCPnxG73vkxZh+0ocP9bTtAMuGDhB09bDGA0NPo
kecNNkERbgJPL69tlcNVDNNNNw7mwVPi6Q/bABya39ZJzre6ZetSCcdC2PkbV6HWR6quhkjjIK13
yynLnAVnNE+j9VLkaKqjRINV1I0OV1aBjsucnpYGE0KRpSRSNn646QjOASMGrpIRNX4HwjJale0G
hWut79RISXw15uW0oxdyX4TZ1bAia+cjQCOMo8TGFmbfkSXEh7hskcO23c/D6lJ+ihFjvioRiHB5
0gPIHZLy4pF1vDIfQ/pyKHLmk61EDb01A6O+M9DkXBvd2zEQd9aGKlO81546VvYe7U6BKAZErTcU
X5vaUuAQ539tcdVV2Yxg+wNkZXhfzjJJ9yyO1UFv0PGghMZM1vtwjxuVPqgH+hS3htdsfXsrMLoT
GlaD6qs1jlu6jx3D8CUVuW/9qPsy/SoYQGgeynFckWOYy5ciIsBPKhms0wSOsxZ1NanyqbHPBmPD
8Ns6DwzQoV14Z41cm4ichif4CvEmIQ15Xo1HEyNx0AOUbub7eNlXMpESBh1OZB7xGEGvn+bVlMFZ
u0qVs10OYCJugP65KSWJPsIrVR1SwqQf3wJDQyjEgcWvOW37BIZdfCxcRYeZHYSPgKoBXyYPzWyr
6zSY7bTpEeqEIdF1o7vnlJgdBxs8azkNAtq5YdwvL9IHmOwg8f7rS4ERzYIJYoOaJpC3v+bg0dqq
MhKryLJM8oW673S9hotTKn0bDMiUY9FNVyU4UTtBsFVFMb61TXaqcuk9m+ZU7zUE/vwX41oLp/BJ
D4npC9ukBaO5WbaVwJxZA3pMmCzb63PTIMQML8uigOwYoCDN271aagnf6EklFf61Ly10SnO15tAU
Ii15lJshYYHC1U/KXz0BpcM+uSmr2D16Ee++pvc7g7HM1opkvqbp350XjUTVx/pzHNr3Q5FYe1BO
0b7sq3Lv5eF3Ox2GixiZ9k1MmvSskTc1YdhF3ba2U/9UD/aPzDedqxxqbgJvItsht+p9p6JzmDAd
nhQRdRyVvdFIySobPy9tA2RP7a7KyUdaXuRYxZDljHvd7B8EHoJD25BapUUNqcth0qCMHDSsa2md
73ic/C/khb5Mcgy/zOBDDlzju2P3OHY1WqD5ZCF94bst33d5MQS/7JT7u9sej1JMO3R5dJBjS+8j
xGE2xZa6ekkBpK/ry3crCXBrzNJ9v9P8o234ZBVZ8MDjl7Kx6gv6TXBStjFlJ0k/eClPbKP9bvKv
wQy5kgEXNEYNwTLdJsqxuM3GTVGTRmwMBfhpj9h2be7LAvE3QyN5mX+jzrO7J8/1P2NUCL9UUccM
vOiZHsVf+sCxtoXfk1nmIuDvTBf6h16DlZiMdlsmPEpmr9NZYbyapnI6Z0lgAKE2guNo5R7oXEnw
QmaDfUMBxalz6fVkZlNvNYxOZ5t95di0Om+cCj7GFpoDP05JdSnS58FKoW8PJgoVMwk2uqB1XzeV
t89DRIhe1bWH1GWgudd7ugWZjcevRpa3DpBzr0ad6AVdCY+JpV+UBIsU46kwv4Q8MGxmxVaAudhE
Q54+V0hqznLytlmR9a+R2w0bMT2m2YgcghySi6FJ+7J8ZHeIppWK4JuLN53j7kZF0jlHaDmHtBqf
uqy1PmhpVe85V2Z/aG7KBVvxy9EI7pkpLVcwSLEwAP9Wq1BI5fnQEVcrmxRMeW77n8jc42wdo0bI
wQtsS1kQv616Hdxn5IqT6PpzaSK6bGM/Xqtea4+tlZF7iFBCUNHiw0+o4i3o3DiCPg4DBUA/De0R
IMH2r7aeTpoDWiCz2iUNUszQxajtj+nXBmuoVTjWx6gPow3jv50e6Mi+54qRSysfbtuRD0URp8wk
t5abh3smBvk7E5hUeP67nNyYHzPMKsprjfsU2eEy4RBds+tKx0VwBlo4qb2dWbjeaRhL78RWB8Ky
TA5S4Jh1/JNEiQQPJTq2XWZCQqd6QWGanzzohOgOewioAmU4yBMLUqW0r8vLJAc0fEXeroxYI4pD
myK5GxoHcGg7XWzxeblv66ADLWv7L1pLVFaS1qe8bxHuRvW9p02ksszvxUTb7MUf0k3Oppo0xNLT
Pf4uHfmCR1NcncJmcRA4f7Wp6V4sqcKdPedsZ33Tkxo1jLwNbfP1tmF6g0lsiD6YqCSL6dxBC6kd
J8WsFZFPU7ruVvca/axGRtQqRYdrcuN+MFwf7XH0PFZefzV79U2ao7afqtLYupqItgPtUqgmg/Yl
H6x1GmrpFW37sG6t9rNkRvSAkGe6s2wCLWVh6fuWXgShVDkpllraJ8SeaDCW7Ze+l9br7TnWE2N8
mluVke0ztw1aHT4bcqU6a41D0+vDxjeRmAYWNvDIYR2eR1csITDudA+8ppHtTVQWc6ulXWtDocj+
oeermnxDqxbtLijf0Fdocsza2xR9D4DNVJO+Lt2ahl01EYNQuN+MaEifsYzlG/yoQCzSZrryQ74l
pZ6cLLNPTss38ELo/XYKkc4i+PBUJFR1pSCtt6gH4on8c2Phz45jRC+hU8sTXJbXMvUlXjD343J1
l894E94KxtInF5UK+YZEJLSsoCtfI0yMnl170OY0bVI0w3e/Dz8xqecg5cypDJDpRmMItqXZaqQX
l2o1+uUrAqlpU9gJlgZGZnAyfM6LoJiauTYOM75sVTTVGDZ6hxKcD0oiU7yzfLzVTmg/xIxxatNo
znrbE192n1YgRvPJ1LeuqXGsoQz/dut7te30nqVd9wW0XmuF4Zfa4bTTqBKEMh4jDGkOnOeiskhb
mVsvuV5xBipw6i+fAgiJVt0YEi5KGxr4ikX4X/ARABFGSZSVm1E0Ax3iuY/lDPZ5tPFUitiRH7AY
1dvbMQ3xP8OYVdDRq81rn8jg9n8+Wr5mR2j5O71leirTzvxghRB2DMsD0xrAnr39iYmrYe/N/oJ0
Coz9rfOnGp2yIe6AguTGWsfeE7r25a85VN1M4c+VMwrJW8DbtZxFjcp7QN+yqzyThF8wieZy9s0Q
xp0XZ8byUVVm6O1igQxDoHJGmVLvpO1jN+D6foBlRYAsr6ts2XvtLCZeYr4QuNIfcZ8z0GPj/4DB
b9W31pyI9cn3Eu/UBtVRmoXtEVCBBmean+E4RIYpzFzsSGQ3XiJOaGsoWgBZDK25N9qE/5YxU/nB
ZRC+Ryh6O9HQmUcOBYDlK5QUyP4kJdtzY2LpHHC4zHa3h3YaUZw0vURo1BI+iJb/UqbtpfYMdXQN
R7/aMU4dRnSrtMQ2mva6OBgjCqdb5WuO3JBlSJ+mCX0Kv3mtl33zaTlbW7Oq3lcmITemXz/k/fC2
HCX/vVpb5im/bYRS2Q4WW9dkpq9+G1XFA1ijsBszDn4W6JTOLR9Qu2GGLl35EZDSYYgINBpKFDQ9
PPLnEDfFaPTRiR5zfVYXlGkf+87kAZi8N9uMcC6jtDvMn+FPAwDgzyAIkVCdlE3C2S6ZpSWsC3mF
ixgfLEVhAeWH80ObHjEG4bCGAxy0dvAFq/CjDNiQNdW+aR0xSn0+IcepLO/su37FwDx/+Pfr8Y/x
DMcCx57Bg0B6XImo4tcmJkeA2shKUrw42kVMvXHlL/uzXwDHwV77rumB2CghtKOyEljiEQgxhubs
JgPybdDAyR2I1YR0ST5iBWQ3mvkfyx8sX9MLEvaK2fxTakSuLRujU1DYlFl1SuWPmMWYuUEQXyBm
MwAaQn2N8oEsFh2LfTVXyh4To82twuzDjmDDyUiovFyU4zChtreHOIUrtepl4W7TmjICpxu4/h4A
Qoq0ua30fBWgZl2FiNLuyyJPb5XMv19O41csDeN4BqGWLZClgHxhGvrb7eX6ljc1ytI3zkhgDVOQ
WOHK2dAyeuqQMZ9aZpu46mb1BLTFO6eJfqSaJ89RZZLPglced1GAOsv3Kyx60TWbOIqIrg3JBjSK
5tKIbE0aMbjkkJYb8QApvsO3QB8vuoE1zTABx4+AJDd5a3z6w+8293t/eXSkrlDqzEMoVgdj6Rf/
jSJjRxpmMzAht+4LzmpGlfM4b6TFRm/TJqN4CjGV5eqHqdLXoZAPQVTszLqoH6jgYBA4w72UB+BR
2qMyJWcU6NRWCZgksuzh2FjTlzFxxLkCWrKpqhLytS+zP4zRHJRGv/wa4IJczNDUyTivHRREv97x
ygiySi8MQnVUm+8gq2FmqFRAVi5uFPQQQBMcEZ9CMGDUS6nZXbj2JVgQt7Dk1gVKfVw6KqzjuL/Z
4J9dqa36Mi4e9aF0nyPPfrMK4V2WP8sCgmvicZcIHYze1HxCz6uvRmCMp8FGwl40BkjrNqQCt3E0
eXJa8HDw+qmU+gGFwF8j30irCfNESrm5iW3yUllPaCTOWGwDUkMIf7ttcoBHgit0YZp1dauRdkAb
bxQGmlk/enAygbnrNkpZ9hlwdsYRxP8cbB8ZF/gh6uBiO1uZhXny9LA7ZBGYud4TUHKtI0yGbzhx
3ZN08vMyUzLDK4mYjY9u28jFSZmT2JqWit7pJZtzaUUH4yV90nJFuqwWdPejSeckYhtaZDHEmGe7
QpG6Fgv/x7/ftPbv42emZrbQhW0zqzHhv/z2QMbmUDR5r5E2s4xD7SQWd5z5Zr6QJbZ15+e0rv7n
hbTpNTP3z4Xee2ezU/azTvFQobmMCAKJ7DcF3+KD3kpyc7NmJHhQvMDD6Y5CQ+jTKwDEy9vTRRyC
NcPN9gy3R/p0TrTPbAz+VjGO155rivy/8qg2XACJ+rCHaHFdnpNlGFLqyIgzbhgjUPifC2Ow117K
442Vl4QLokUCLd4r1CqkfOLSGot62vVZQivOqCBmDlZwEmFrHCt4efMnUUsykB4Wak2tCU01ds9i
lqL0Hsx9RCbW2sY0jEjSPt/KrhxEwlYITEbQpL4a40DqHSfGVWV4Sn6QdRpf//19Mv65curIAHmP
LGHNfG45P7Z/W12y3Mk0YB3auo3V12W4ZLE6AqoMMmigwkR9DYzZGtvonmPN3dIJHXU2y58VbQN9
Z2ndsek4e77L+a9uXsyZe5fOc1ozE/JlYnbt6OJ5mUaZBEgRo+diTyjNB5QWzSNnWSw7y7yX1VAS
IW0zok5CHGquieabila6hFuWUXrKEpg7oUJiv2jorAbleTo4wZmiGovuSEYKmvwPTYrvkRgkkpqc
EvNDQOrGqE0IB9FRi9F96IAJveDRgOhkOOi27MIgbWpmIYn5YNfEQUgS1oWhMjYaTTXnicH3ozdZ
V9yHsKmd5Gug9U/TUJAEuvzoC/sUEzFBE3Pds/TthhpOvj/88KPAfZ2grq5uC4Hm98jku7aC/mQG
Rx7SLUbq1VJ51TO2yma0Ovsaf1ZvY1Kr/dIHK+aOmE3Xa1ubBSzJwhBI0SIi6ELx4LfZvZHG8mOV
FFebcZM6TGboE1nCIGJMANDJaHqEXDQ8kvO0t5sguCwvJOntbwOO+f9a/gst1LJNSjmDRTi7ovL4
ZuFK37Bg2letk2J2Zw36Tqip2PmdLS4iw1DWWHQKYzvZOE41rZ2lqhE2mXumwPQf22T8Eli5zPFb
FPpr/E7HJp4YHZoJK1fu+qfS6IftWJGujLA+uNNGrD56+LosXUxx5KZfVtFgnKCPzIWFN3enEsdc
M+NgYZ1nQgghDc5+BK40MyfVUsAhifIC25cPfUgUb7oLYsQb+tR/ET3E9qZraSPjJDbFaNwXqKq2
cQg45LaKxab/fFNkcA91jLAcuipzz94Oz17sTNeK3jJtdkbwS0NEWZ27SdzylXLh7ibFquhYhlr/
cHuOekX2R9RXZ7+Pgo032PZWTpW3ssKeRO8C9uBtXVhuIn+AQdsu3SNR9t9gtzrbUTPTD5WNSlX6
UYyZlow6BothMedB2RZTSA05DqhRuNBGNmHiirIMUF/YbBb2K/pG5gKxjTLJTmhOmlmwrsfqY1fY
5ay1ly9y1F9be3SuyxnH5LOYbBh+Vqwtmwyl2+ovDZ5Qjk4G/Zj/YSaufj87YMqjdmDMg3DUlY77
WxtNGYgcK1JlQJ3pzbqVeb61Rxoky0qiZeHPT5eLahsMn5IY8nQbnjWoDFugAJ89xy5qJKZ8beDq
1B+GRobnYIpJCkQ+f2yxnRZuUZAX6Lflqakmkpe1pFg386cWmb0r2ERznvmXMkvCi+51zPbszSKt
bIfphM5JotIMAOpVzaPTJS9dEWO3taW9rureXRlVIgiKGoGqaXRJ2D28kq5FQJtmrro9zEabf1/c
kQH+dubiulFusa5LBksWLORfF3eHNk5mushNoxDPiZy7omGpiY09NETBW2Z5ATfXOj3TVMs03q0s
NvdpXOP9gyJbhyG9cMPweOpJMEx7qAZl5XBjeXlDNE/d038bGvNAYwB44NwPNFzv+03TFLGRPukK
GAXnQv3Jz5FiFyMDRej6d8LI3ftUpWe6x8Z9Hwxrrcd4UFb2p4HanDCHprgbA79EDUbedefFWML+
m7DzWI4bibLoFyECPoFtec+ikd0gZOG9x9fPySzNdLd6Qr1BFEmFJFbBPHPvuVLiYncC7pwFs0h9
8kbIA1dbwLfJ/Zz8yobSeTeX4xSRx+hoVXtGefXylwYKc+T3pJA4f2GzqzBwDKtrC//yna2td4UB
4u57uRmeuEdu1K+v3hF1iLyBXDs2+l5fQxzBy/i5dz8CiajOhlszNJLvsCEPOM7C09h459GqP9aI
J57dKmv2MFCws4Vt97qkn2FC3Xmz9Rd1wJgFnTDJnf0g2eUBzwG9b+KnzJ+fPd83z5PX8ySe2xpt
auI5+ypDpkiN+bWvKrTBCbsPJjzkA+U6mtXCYTHrlK++l1WvlkTqNTCazup7RpvF5C1LgKf8aY/w
Hddclqy1Mnlf9HVzewhK9SrRVr2XsT+MayBWmqHhjW7kLQ7tiNrDPZaIzJD7XZ9X7NqJHjPTpn56
aN6X6sTJdVPSkKGO+yer9G+6j05egN0kp7bFoRJY6xAY2V3NHR5lhZ4gYqlFzjTAcuJ7PwACAhr3
NFYmwWOwbBp5OkRjOjwVvj/d49wdt9UMvMETGnzxyIrufhz9OqToSep6iWUcNPOWJJ0O6ZS3zzVO
OixOPCLk+RMFxCY6jlce1Mm1eNGXRtOuY5L7L8hSkpXoyktD3Mm7FifXDpg5XLbe6s/aBACLHRrc
7NLL75rxXqlYOgwMCCl5gCsvpKJ4MlFyz+qV+l4nBm0XxcaHxw9b6zQ1uNF0k5CdUEpE56RjODmD
R44Xw37JnG9qOgKaJjsBjfyWRX5wWPwEjCVXbeV+9QKJ8SFy5yly5T53bJPh5ISSkNmOycbxrZyS
knGjZvTDDldsiaQTiH8VpOW+sd3odbY+VAUgqvp9uQziqj66xAtfkwT2k3paAo+WObVG4HwXVSeO
uuV+VTpg7mbeziGu4MSEuefvlAoIP4u+VFWYrxI5AegLIjIRFJKJC2rYRBgDILJ4azN960V0rnFW
3lVbRls77HJ4QJumH4ZbU6TjLQjnk++OCLddh2/J70NRcHao9ZJz547OoVsKSi6GdaPTmvdugt4j
QFxuKqdtWSIJMuBqtGp642Bx0sYCkrtUMrdVNFN6tLRrQx/uWNhMW+KPnbfKzzZZQA3Zd3gF1YQs
Mv1+I8TwPMidKkq0XPIVIe+kenJKDY9pjqzx1SvE4ebJLLiUQfJRWOL9HNa6l7CoX6RYv2nQ9iz6
Mm25I5J8T/pq+M4Lteeq/GZJWUwIM/JxMCtzOfXwdpWXQ/1fEcUY5jzKe0DzHBB4CNGo3aVu+jTZ
Vf5dviiDqjlEAPhRpBIMxOwn6LdTKXkcXU80p1M+I0kJnrFAx3ujGK31WHrBM+YF7bmrhhZBzaYB
Vn4J4pGsxAx2RKgNhLukU7WeYQdw18Spzy4Gv6rQL0zUOVXpQQ+47l/UvnARA8tQr61XUEIXSHCj
e5T/tSCHKJW2DVSe/ztEDloSV6uanfrekJJ8l5cXa7Lag+tiyEEIM3/MQjcnTKBNnhrJhDNdfGq1
qG6zOwVrdiPTtfg0WvqyHjIYTKBKCRdmqrE3UyO4O97XRE75ARSVNWPwxyvXWMVzmtNoE5jIAIiB
W9O1x65YgIzKqlkdegEWwCxJ42wLIBQSpY+9GN+vFLmqUZtAMXR3lsyibbLcu+PwLlll9OpHS7Nn
DQ2TcgDvAJQUjprPp5K5Ir0LeAMrM8rtm11mJ3uJw91oZuZTyg0XTVISYcSonhPUKC9gDMHf51w6
Gg1PU63VIt2Vezb1qpwDff3oPMaRLL8cdewtjxHycH9iJ0UibAvl5QYNYIEZAGa/HNLXkhnTTjgC
UE7MFpZumjWbR1kCb5MhujP74l1t9eGF7SPKitHFYtMz8SubpsJmwbohip1xV0w1lYA8+1E5v3Zi
tMENa6F1Ahay7xZM/ZPFX+eFTQz5ohlOdjm+KZ+QWdCUPN5Hv4esDqzO2BcVHL+89wxUuCVY9dGD
Iq5Xz6yXmotTO1cRhG+2PH3VIeecncN2uJjyW8OA/tC0yGJo/HEbJeP48ljpOxhKD39tifGJhhhb
CEcS7LxEbffRmmmDs8sN41b05Vd8UiwjXb1ywStIvTLcgBSIptRkNUK4m8cOJrdhAKj9jxF6Fdnf
SIurRzODilmDVsid1Dur5VmFyTX6QlGu/RJr9CHmEjWniSvjdUxRE7udVT407Rbh2LEXF2RaFuW1
nAERlKnfHEQRDSAX/YYKNkjO8JNWfighiuNXbSFHXh2Ebr09zFxRQrsttwu2gdcWQZZz6dPPsR+H
n+JuFDwWMXcLpgWHxE+LZytuPmpG1724uYwaX8KcZ1ms/4eY918VKjJe3RBoBx0PC8tjgf638YM3
GJOfFbUkCnTfcPkFrzY13DFwBBcItepr2FkdQmPWKTpJeeNg4viNA7D1/G0new68ve2xEWxgwD2L
xmiegYo028mEvFzm+UsjAzpcp3Q3TrzgmvcAPwZyrmCj8nhY17JMZ3lDVVMZTvvBaN29umS9OsoP
PnXGOp0mblVa4Z3Y2haHkmtn7WX2cmKv6B5lq18NyZpZBEXehMod+wyyQSdhF1ujhoecFLBM6ggY
ZAd0/3ON//twWL5/DCZ0BuC66ZJn9M8K36y1SMtdAXzAsPLNEvDRzgVNaJ3DrMv9b3/+1/6lTVb/
HE4IhCmOjj30t4aCPsgsShObzqP/67PyW4zwgxs5yZuBZS9P4/xUzJr7Jvz4GalMCAuoyfZIELUd
E9464E7Zki+ZDEl1Scv8hwff/6C2DaL13qDQzo+vzLA/wvCFlgQV+b7IRw2TnXabSQvzn38r8S8p
vU1zyZ5MxkFxGv7eXoZl6/nQbUesENg46Q73Q7sM7wwt1F6cUF/T26QboCbxXhV2SbOMx0FgSUTL
YPl6/hZ53HE0FxQjqS6QcxBnd4Z/DRp7g9K8O+UN5BH1Sh3sBnSZSsrwCmjPYbDkV3WoXP/Xq5jA
8A39hfEWJnvSHo5JJqqL05X2MRz8qFpNeX03cpJyXRHZB64LlFd+7B3mGst/i+XpITvt9OiqdXmI
fLRJd53pw4m3o/dK/6zuBlq6kjrocGAVjokHA0ZBLlHeMggSCxlSfvwlrSZaeo/NwP4xjgCDZK6m
hVhgh8QEUMkE6+rEKq2zNvG3s4l7vfdadm/erD2V/fyMkMg/xTKU8s+fnPf7mBkfpsfIkMgK16DZ
/X2t6FY5JDE+sLUHHeW1yjEcmHjYn/ol0c6JML6y29V2SCrT1dh7O20hcNWO5/gwDeJjY3XVWcyi
PLPiwe9hTeahbgv/JgjApJJs7z61IY6R+awmnE7YoY7yntzay5+q2qKdyyDjlEGEBZRlxKGbtPya
gozdRWPMUKdO79E8dviGHJQ37AHGMtA+l1b0zW7C8IDPkY26J/VyIvsZiqA8ZQItt2XEt3QazTcz
C2oAlkh9YDA9u0H6mk15Dwy7ixjouePVRFpblIP9ZRyLz8U4d08ir5B15PlIAxG7zpphXHIeCMIh
1q+rqVQJQLDpsc/goL/OWLcYNqbaFusTRJo6CG8VPCM0g7wy0Q1s8XyB+KoGZK51cJ/toTktgz9s
EmJaVYdi5fV/KHtl9uU/NkV8qEyiua8x83HRlcuf/+2ZYBFLwvy25H0zZTaBGjnMdhZvkhFwq0Av
Zrq1/QHaB9gKw+63ddQOZ0frHEguM9NbI76PVuS8Flm3bEQ2UHN3AH+SrInBhyDkiAb2/p2FC8KW
Mg8mIJ88b0aML3/Yhidmksn7xIZhokULHkatLFdpBC7a19ISASOUF/1jlv9Qi/q+o+0s217fGuYA
kNt35WIrRuVa9JKwHs17L9EqICFWv0oEdZvtT+KjA18Qwxd/1BJPFGgxd6BbaeXOmqbP+lwM9T6e
kv5HKZa3akHO+OdLR10a/1grmq5h+lj+GPojTfv90skyJ/WSwBuROUgTWuNFw7HDy7Xqe5l04rlf
EbRj1gQYdOx6xvEN51Tjl5SXuNixSFEd6o49ItOPoWZa8w+nQtIuYg9Pg+NA9RHD1k8TOIz0x/1h
rNzXcaauJAe+e3NHEo95xhPZt83EOJxFnG/U3MXIQhvlaQEhLegCfMgCSWZdY2qzjZgQlH6hgkwm
b+/qi4zEmCoSxuZ8X9DKXTKTBPc/v1GGI3dVv71TaM10NOYG61FuOP88H13HKF2shqrmZaKfaPyz
eU8IqReTi+7aT+qgAzd+IlUQphFS7Vj/FA0GFiEjFe5BD+JXj+Cu49JKlYOXd8+JDx3O1AmHKqLi
ExQOuLq2iI6tKziZqv45MrpXLOXx17SI7VVPRMCjFZe80bhgQyvJJy8FEaa+MywH5WxoGA+fXa18
bjM2I4El2mcz86GeAAvahPpiXOvEiG6mtjyPbssUvvaw0FDn3+wUgIs76y9lHgGLK0DyDsl8B79D
4EhOy60ObeTYJy0yPwdOPR/ztprWWq2DLGeaurfwkquhss8dbIVVsthgL/w2EmdxM8emujdVUkMX
+f7ouTm515k19C8NetASl9IuRJZ8KtGtESQAGDY7Tl5D6LsTGpul0pb2hl0kXSvng1JbhakujfD1
upuL5kjADieBHAaNWL6DRcdII1sRdUhz3mjV6peiE6TjhOX1cW7G7fih69JqQ6xkv0s8kb7zsKt4
AbrKQIv9q1mY+RlqXUqoRUJalnByNNFg9h/tBEvz9PEWhuBr405zL2z8LCiHEVQ6zWRymVv1az2A
InUbtz5UEQlHhVWYG6oG4tJNzdkHZhDygEIilVcBXAU/9foNhryYweie7AjI7/b/mvMLAt7TygAl
i9RmnfXmslOTCCI4MKkkL8gzZPq4zagEAMBeCztjV4zpVUOe8zFicOU1LMY8/sKz0i6pL2u7+v7n
y0bNln+/ashpkeYgopRYMP7zqpnhUw/zQO8l9J6NlOi7iyuKT5PN/le5fbIGpcgQ5cNKfRlxY19P
BKBsysqTmtjKdS/tPOIjkBabRfBcM8JeuxUNMYShsJInD4wipJpubztVeUd+Uq0p7mhU5kI/TLLv
HmFkINuPWAJV0arK46OVF2QUId/rBlCjcKDf+WnjXtVsqG0QRzMwzmBoOcNKabWtrp4OhC4UOn+x
Or0HrRw3mmfyABQ2NUK1XFVXR1b9uXbm/jz4ZsOIKX+vDPMSzRQOrD8xPMFB1AwiyKD2fTBO8YAC
1aTi6gKyFmHAu+t20atPtQbgt9OqaD0Py70zCV3/82dDgfSvW5rPI11Ycpmi+/+6pXVzWWdogVgX
4SCkgmGUofZTihygt/GyZeurM52YGff7VlBvsLsU6wJHQr1SC58wZ2AYc+Je3AD5Y+S2UP6amLl0
Gtvi4vasG6Ml3DeFkyDTKshA7pFYxvZbluf6WS3cNd8hEKsBTMknEm9STCObjMzxG4xYPOuSK+KV
i3c29aViatp+SD1stolzUfPabO5e6zC4oam1dhYDBGK7evuuhI/96PeXJQDm7pALKMf5rYHRpK+Z
7tlyY2fhIt+HpPFhzpOLXPTlDNQlKVlM5FelPJCDKMMeKurlWPFbs5Gnd24plZWTTRcXvkEYsuFl
3EvrZ2UjVodmAq+SBR9q10r3KGqdV2Qu5UlrL16Op7FfIvcdTwb848LEuxjmeLZN1qXCDwaQypN2
0TqhcbHo/oay1zK3IjCrfe/WL1qA5rPvsvQtRnG0MtnLfXGzFIxid5rS7qCLxX6LQQZix0mmlxHt
8Ea9ksi8P59D3u9NEx0ndYNr4cBFe0UV8c/rGzUUU2UgyduHArqNidlUjr/AeK5mO3kfk+1xZMyb
bCPymp4JYGV74eNdsb1o3E9WYzykAksOdlGjpuDq53tuipRavfdOxm3Lw66FK6Bs2Ifie6uaOj2X
ieV/NXXw7Nx8hh0iSm3DYLs/5KQ7rucxzy9aCirVaY0NtQ23gS5vn0C27QtGVxcE0jxK+vk8eunf
D9pCs971hDZpSOaO7CBmYzNEH5llc8Kopwfn7zc3z380bKCfOnnQ2JRh90ifZlQ2uvTZJk26eqz3
PXOx9nnaj68YNlfwy878+jF00g5YS9JsPWBv0uMZPIuZtRdIIMJkRNtfWfuf1QKFfSVxK0tuHJqm
O3YgipiWWs29XcCgU+duBntBrFcSjKdlS/esF4W377o2/Y8W2fh/5FvcMfioOe2EB7r5txWsZw0d
/gq32j1Esglr0V2kf7MqsJB+zQzE6N1nPwPDq0QkkCnNnTC4lpiGtZwQlWcfLbKhdpUFuNpoMHkq
FZtX4w5OJatZp8veqUar9kDcPP6dWhsxFIreQ97UxNTfASMwOCvKKqd27zO+NPKO1l3pVze9Nedr
1WkHWuoV1dBKB02K3AlOuTJL/lU8qFdV0B5aIXwODLoJKsB9ZdoTZ5lccwJTh9edRO6D/EGOZnMr
zC/eHIBGHoHYz6Id3tJ+Cc9QWSfWLv6yY4Rgbh6bViqNawkT8pxXMU/zl8dqK9SQIhae6O+YtcrV
7KCl8SWQFmVD9zIJND96hmm5n+T1ohw5gJ3Kg3r2mPWmxhdyVdD1fmkO6mZUYjO7P7YtzkLFoYbV
EVUA+L01+JIJG5Hu7YXCeFDPcBMadVyDJcAmNbJUb0bs5FeD2Xje9OI50FBGwXv5UBv53iWt5koZ
EdhqpgVMH3v6KhhbbT8VMgZtHBFtVK3x43GVuJ8iJOlXb8w5RyCw/hJQNwkskId0umtimRwxXRtp
upu14PHrMQeajpiYfmZzU2PA/klTwjJ+NvUD4KTwim/OevBAorkl0jZbjIMTJPM6LKzHzUTTKnDi
sC2ZMpOcAtbU22zUSaUOSpukbjP0kcPWWDwZhsN69VQxodU9Yi17cuRlwGTJZlS5Hwyf7q8efVTr
ebKZwkTc1PoFNIS+xpoDFfBYH5i28x4sDpsgFiRfWPN36zGe8nWTjPlRtcpzrX2JajgED+H1sEwb
yh356ZfadmJYvA5pKLdkhuxD7O8X2hFzbywt8Xv/BVFQgti/V2fkLhu6JEjYFvwb0/qtOvPyBhUP
O93tUFmOfah7GGv1FL0O9js84mKj1ZBoW/pDrNx99Y4EHJiHYyA+FDpsoJlKvyLrJJGHPukM1lIv
uQnqp44T653FrXOd5A+JSZLO4sydGL6YcGd/HV4mtodn3RvYxQ4Rsm2m1xbhb6jSFZAjbET8S1DZ
h2aL05YdGFF6VB5ZSAMw6UZGUemztMxm86B0KS1hC1aB6r6qmHC13uzeCFcBypQE9a7s9OCM74wL
Tf0kyPFQhD76Uzte3ncDuwWvQFxxaMib2Rla+yOX7jelIFKvrLJjP5MJFxdM//XPz1HjXx4x+VFY
jAk9Zh6ebehyxvX3cUc8eqVu2sE2HT0y3AjXvAVwhG+ePAiZ7li45lF9P7KS+JalLWubkPUtWwCi
ccoMfOtipGeLeMeDAh3g3/0JGyQ6hOE0biK9qDfqZtvMcBaFm6ICLbI05I4X6ts5NZ6DCcK/m8/e
Z1UEtfbnhyuCTTD7QtjJO06A5kQHB8UzH38OnZ6fySntb1aIUp5IM4aV8AiiofHeE2DQTkX1oTfm
fAMA3ae80s6qe12QCHjOLG5u5GxbFOubVLMAIC2ztn/o75BvMjf8ODQ9UBgjCNgsVeXJRk4bDdnB
7/rBOBSuu1ksb60P3wf46oSkFzcLgPRNPUcefVnefSqWyt/kqoStHPeH+mEFF3ynNmXqkExFflSF
Zp/P6WVwdGjBbid7uBSAmqQuFGkOZ0ab2JuYLEIifI0PrZybuzsvDsrtHLBzK2zD3QXtAgaHpzSI
DdnHAXQt9zyN/a3RBe0pNMhhitq8ZpNq8lSx0gQ1NBbQJceE0VZuv1pS5Ok5FR7UlXkL58B/iuYu
hH7MUKFMypGArnHXtjA0VdNhJEGze9x1fW84+JWR7KN6Dl6LgX0PRJ790BAIwdQ7PPlTVX3KuDtd
HmgLP0xxs834uKT7iWG38fEx323Jctos0zxtcy+sn2ZBWGZStyaYd0By5oSNVMES21m8aMaYHW1t
slm8gN+2yBH6lpXTumnIUUaMX/LfMZxzlDbjDsfH94ecREcD8h9qp98zxF1GlIRCCW5oRLoIbl+/
3dP6IQugG3TzLgqGjTLj5ZZdrINyiY5FZH3EFeoeg2xhcZdBBNTAnBaV9ks9FFBRGY6XHx25zMF4
NF0HiwuNuZj7xfwZELjOVsT+uZTGtdHL+PPCKbpayBNySsIdEDc6r6HB6jIahI0LKQ9uSU5wTIqV
ca++1BCBrkqXWbkn5YokIY2nx7mKpWM6zMpkVJUO533j+EyD8gR+Q5Zt1Dqq51F1fGzy28ib9gu6
6l3Z9wQjtXj7gzA0Xpyq63n4FfoZKqx9tqJk29VddB4UE9BLXaQ31iZiNYgU49i3cXs3wGOLTh/2
MKbgUcr1uj2OX40s7e6632DNWRBLSeWGPjlMMBz9zSVF6Y02JVnD8raYGRJhUvdwABK96G9RGSNp
SBGUIfChHO/3inKhDQgc0xp5s7rahhQV01+lh144D42QBsT6pIpr3L/hSU6q78QyFDD17eKQS9GO
ucweAO1yW+V2ibybOzWFcETgDK+Q6BFYEImZBxF+78eF0bGZUFLTBhL2CqUsopCJFkEY6Ss6oGTl
LfZPH9sLsEkdNGDdk7vAow7Ftwb6oTHvGAK3CeGGm4gA62sQf2mXqHorsIL0gtxZfBM/WsjOn4Mq
6dYzBH0iNmEPDiF6ewnC4PIFf5yYIxI2CZGLKxQ4j8/eHSj64zHzdoNEN6sf61D7f/3fHZc9WR/0
d0NDwg61FY1CUtxRT12SmJCAvqjKX7VHm1rEwdnFkz60EWUHcWisQZgOWWgM1btjjIm9ARFUQ4Ej
+ZLECZ72SrRMMAsmnqArjuPijs+e1QEIX/rke0IdjPtgS54JcSZNkG55SCSrQYT2gR2AOD2KWvYS
3gXRdvIjtKuvZgVt3r2GBF8bqzyszItaQU+Y3QIvNy5KrmsadrMZ6nl4qHcZ45AhPsZHGQoTh/1V
9VI80rVr3zAVbZ2zghhk8WxfwKddk27AdCkNe07cHJ1O39tzxFWbWMMdl2sH+awvgctlvw50iazN
Fi+UQ2xMk5zF7bqXHte6TWycQNDdlU6ZqPlnHeEAq6H4mKO6PQP11za1O708bnv2ZD4tpZ2dUjmr
yKPSvvy5JvjXVhzok+GxYBU0W66wfrczGbgCyPdJaJacURyVOOwhsIS2Tf5t1RiPUGhGtM4msQOA
O+q2NmsX35jrM4av4GyyGj7LbI4c8aD6Tlsu+jlMj8Sgu6+6HYUbvKW73iYRVhKMFMYo1Xr+DAu/
hLsLSsCom+fVo1jz9Do50qge2skbAQOMY3orK8I6oUZUe71PnK1vR/VqZOPwgYCA5oLEtL8+1JQR
IeG5EbKBsvuvRFEh7UR+MFkLdUBRj/+13fh9OsFMy8ILJuGsTEiM399BxzSKFPTCAva/1ze4RsRJ
HZz/e6W+tHFzF6uO1OBdMNn3YCDYQhUqwE/IqQAxswNuBONGz94eg8HS81dL6wIiTrSMNyqujgsl
cWtU41mtg9ShWa7xyMLvcQOKYMK9DHlGji/GqO3jm6VpVYehhsszgc7cNTyHueWzKwxYxbWG/a5g
DSttzNJRGmWwfZZafLCCLP8PDYaQrfvfewH4hoxyZPVJLoiOUvifBeiC/W1pobyvc923Twq7oPGb
438DwIAqT98gDnYefb2XbQBO+XeWaiCLJsLK6eQDyfSA8B5VNM3yy9IgsCXPXJw3klioudO8X2yY
QupLgLLdqq5qDeYoWCwMAQj3SaYxLpNt/oz7uj1rGRN9gX1vXTO7kVNT/3ELM5cKLJgFlONhOC73
isEzata5mch7iGr3ncMKib59FM+RxvDVDiMMZZLypw5p+OVxz/N5b50yY1rc4StSvfFYxx8M3GQH
ZN7Goqf6Xom9tfJblC76vnFIzFUi98cg1CsMaPopm4ZWqsR7eQCOUJ/Vl+rV3P6X4ONfZ7bs1iwG
6kSgW/Rmvyk+hN/VDkWFt5aaO3ZsJ9/4XjQRUTn1QOJjrbfhFrlNC9oMy+hEfiSMZHbTynnGEGUT
kPlwt9zph9rwDKZTnWyPXBu6NhxyQf+aG0Vx0Z2ifOrGmbi+UVsPuoyOrjT7NU+7pxE75TGSHFlz
qLa/ZhQ9s66mr8JfxMZq1h+QKjVbMLvUX4+zINO8TD6poSg0s/Ji2PaHAc3z2sKtzQCFQI5OHtqm
9PZzMX0H2dZsI7M7G33dAVwqSNcIEJbJFI/lli3TcgMHuFdqKaJWXxqv89aPtp7VSH9Vt2gnhHXs
9qC0/nyfliBV+Xb/4+LhHu3SSTtYq8S/l4NmPrtkmLCHeFhEBjyMuA5CJAPBuDLaPluZ5hJ/iNzk
kIPPY40eMXQJAYMOmf8usdaeg3IhT4lZYfyA27fGpx2R735QA/nEz6b1w8YNluyT4YUHqrnylnf+
18opkmfbRtzRLm31NvU8EYMyTY/k5v3Qp4DcYEzXu5FopAJC7FNQpN8sAjNvUM4OnhYlz04z3Bbi
AL+K3I6Y0qQnMCNvghNnY9hh/NptWvy2O4CmEVlJPXk4kVl9YPBIEJhLseA0krkG+glpg5ZH67wN
xbl0snPr5v7drrkBsPplljJ8SYXuvEOyPt4Hob/1Inw2hrJ6V9m1uUqiojtlgaAFFhWxELnzwBw6
Hk+2EdLTFnLROzX0B/mVrr0GXxoAHkWFR/ppP+HKwdzFR++WKalnc0eKdxZ+SOe8eoUtfw/rHr9y
XDLQl1LvcmR1ixRsnaHE2aIDKd5yx9DOdYVQJEAqvu7LIKduJoNMs5lM+4J22w2admfUkUfMk0nr
5PcyIhMh2KbnJqdPUElsYJubVLIxJ6FFzINxLhQDQ/KQN+7OyNzYVlpU772Uh4E1CHPT+6HzxorH
WcWxX34OXO91Md32p1U+AYQy5kZ8JcuwW2csmeWlWx+Y5beI0BDu+IqgM5venUKLiWlW3JWfvrDZ
qlM2Q4YxGZqWVVTB7sAzcKhTVtPMa7a1lltwHYX+NDGXWBlAEGtpI6rifLo4C5XaZH+rF078VWSj
VZQEMwRhw6VkcXJYuh5uRgt7AVawW4mbAd6Bba7enpR2Xn3Jm3zOtAx/i3JnyD8xdsFGdFp88kVd
vxZx+6Y8FALf+aZqCxxtrajXiSHmlT3NxgHMLjQMORdtEm9cRZn3w5eljapm1AFh0RdE1efRBIWr
XIZpxgVUCohIhZFeRdzxWws5Oi5blLvyv+JWNuxaugSWTbRpfx1SLXqj8Gk3gYcx4LGKxVDmXXyd
DvxhfWkC3CWq7CwSDzSsPc5bAgNdSh8E1QWt27bqxuRFzP45ScfqQ6y5JMlryCKixSYRFDpJIoXo
HiFlczCMwS5sY8JqpaRFq6x1XAjryS7ZMSJ4Da9O1wx7267IwgEO8pUZPdokdS9PzOb9gsP0Wc2A
fW/iURYUwSXNFpLKcgf/S+k+KYPjlFt3vwvO+F0p52s/eo001u9WX5qsEeLXoKNiM6YRPar7C/fq
6k34pEQFS+OSJyLK+WDUicbuPKp3seHkd7tok0NcuOzvRwIH2rlNnyiIELsv9qsGZus9npgnBees
c4ux9LxYNB0opAEzuDdHoJXslhqtaRIOq6Cvyve5XqGvTetPSd1Hm5IMLlwhaPUjpkC/rKEZuSh7
ECPJJZkWtCOU4Cg7v2tpYr0GAP+o3CNIEPNx8Zz+m2Np39GAiY/YGEMiRoR2BquVQ1lOCBqd2GlC
WE1f0qoOz7PfvdXSV/lX+Zyh/MRVQ+JRPPQAyz9hjiMFp5MAIYoLCmeIXaqo6RbsrepVSlPsCHRW
Q0zUmzA5LfIhmYKdk9ZsgMJxuJmlE63ow7YajLPPjZUYW8tmg9CHNfPtbtTeB/xwbIV/KhafPaxR
G/RQln6pg/r1ge5JEPkdER+cZ4lMnTM2X/HgdjTyWnzuvPxTmaT9qe5TYq/IU39HOfqNwCMUlHEQ
/kK74IBC039lszleZq9HuxSFjFppYkPygYqwGN80m3MSnyq559g2NjbRhd+BUZAFnnsLLIcMs1CG
E6xPQmPd2g7ulaWNdkqKyynQb1MdfpeihadcOvZoVFuryT+PthasdVrMa0Oo5dPUEWRdifwklla8
6VX8c5o9EimmvtoqIXPhJuNucEMsCUFtfaBSL1ayFLsEDuM5MPkUzcmuC7V3xgO3wv762wBj40zo
LzfXygGoO5ke+7jwlgCIPmgjXkK4Cg15kUAzvcT6YacknbkFN66w1CEHSqYekt7woOgVYM8rHt3a
OwLLkHrWOQZTK0tOGm5g03KS5xyrdsVS6PxgMaKA+Mb8lXgK+feMfERnqEPspfwuJGF+iTc+cVNu
a7rfvWn4MCVEaoOeuy/M7p5jVl7cEpAa9/RxJy0bw1M45h8eHA109zRlzDXUuDdjQIrg27SJ04zT
/NsCC1wPfJaJtv/6cHFq5SUHhlW0y3hFaNbdGtOHep1d1D8fM1bQapPxnTqzLdI81M0nteYQKg4B
ydIbPUbGTwKD0V/ZNHvgxfnYGcETQZxP7wO9t98S/6ejLQSZSHqIFjOn7xD0rj2SRC4oRct0lwMW
krfWItomgf00jhhKMOmSSArDxbPSdVa+FW7nnT0vXOdLddFLkzDQKf4GaR0JsbncDAh5hwCQiQDZ
cTTMiIThRmxtBvmbypOj/AbyOox0hiWw6NqffcreZtGaTyOZxamf2EzhdHZgXjevnHT5geZiVS82
jCRnXGmdbjK3TEloaRnm6fi+CRCGUjsVl9rPgAkZwtjOeVCt0hE94WyBGzTpylg4GahMayPakCku
NuFQwlBl3R07VywS+6ofEySf9EBRG4FVJFtqXxvuCGyzPCcsnDoiPmkBNaLyxNqyg/fLUI8r7Bn+
SvvepAyVgKRHuykeVlBbvmR5+VSM+Q+thwTUfAnd8F7E7Iv66eBj79Mq+wkmXq3VX9xcu+rV+KMS
xToJ07shwrMv9qzvjz1YaR9Sdu9Gb7Y3O9tx6b4uaQgSeaHQMrvsLS8WMn4Ngo5HVDlFLbFy+SZv
0XhxfzvJ+Nm5fnHhSPnuHv/SRQv/h63zWG5c2bLoFyEC3kzpSZEUKV+aIKQy8CaRCfv1vYB7u+vF
i56gCBBUSSSYyDxn77Xj7zKE0qA7aP9qc1W2GKqrweN20F8HA6O41+DtbHJ7Nbi/QqR1a6JLYUbN
hiB/mmmJVU4XDaqrno+70UsIHwAaZEvnhMI32hBmhgLfJhC0s1FZFaX+TJJo0drR1gQptYc192uQ
5hFIKEyXyeme8ny6GxMtRTc+Q/H/oZUCc0+0T90sRkLYkQDRALFTBAaq9haDktYG/W3oqscB/xGe
vGPQBUDPiS1EOgMOsz2TS/tiqewY6cbJzbwfoyXIQuDvD8mTbca+XzVM3JDXBr/xga8ZqxBht9yb
UgvIcFPyo1T+aZPsyKep0WuQGVhX3rFwMuGFrZuYGosQ9qHry/eBP3PUgrOni18TfsQApcMKYpyO
9SB+E0YldradHSZ4YmtrlBFFSI+PBS+gnrf9Wnk1jtTxDgniPbXUVaSR/+LExVdDG2gzKsBtAR21
Fb0JOpTdnAuwxVuBYtY8SFUd9arc9LM4x0Wr01hTxHqatYSfNzTJaboVdnaub5ZdP3shDqOW28kU
By921TWr4+BgSvHta8r67FIoQu2sPG/APOFsA4u6V6Yd46Ko53aU8eVDM1Z2LzaxSewm8pqIiEOd
4bYP/nStizen5errjXtXmr9AZr/n7SlwnkykFGB4mEbXeBKJE6CfRbmfFBeNZhkcMDkboOtL3xXm
qiPVYGvoGHZNvc62RtLUBxmpc6xp477S9M9uYYgEmClAvDGaQSitryQg8FWq3yCy39sy/Wkajrnu
DFmv0vEh0/DmMigQnRGToSyYswxt91rLiDg30/1OUx0/pP5A3U8A47VO6Gj7ArDlRPEkbXlDi7rA
RFo/enbL5z+ywIdRcwNO/BQF5g8wzNlqSp1LSNYzlwIMdAk1J2yvMsf1hpAl2ZF1ty5dWs59ODyE
nomGMxj0XRAn49boJwIhuv4V1IGOhjL5ncQapXl3ZdThkTbhUVFuAZuVETfBH+mmI04xB9twlLlU
dQzQR/Ch6vHcD3q8ahxhbnWZnmNQcPO10BRr34uvBIeWqJ7qBoqjKbJvT6TvXV3sDB/DuYHibptX
6S3Lx/jQuvWLlSW4pEhf5c/dju3MgUs0rHdQGzTd4g+O4cg72qER6R8nDj7ANVJDQ+NPO2kTgIbZ
5DbQMxfSbgWxCIDfH4UCYh3BGaR7KIJ9kNbP/Dvts4mcXgr1LxMu29zBykGhm9RD4LZQts6Fk4t1
N+6En5MazoyFWQRd0rCYjpOp1uGYP0ERr05+RVZ2aIV0Vvxg2EX5s07eRWw28Ulxru7kIwO659P+
Hs8d0TaouZHikrp9dRx/W5MYsMGcTJ0mrl+rqdpWRdkjXwB3Fjg/TTszt04CsxypgXYyfooGEKpy
vPQYGo63blnGr6wQnJstdG9lNc6LpgdMx1lAHaow35TaSXdBgdNCRwyLcqoK+4ILOLEuk5W8uyNA
IWag5aFzk3bfCmPYUNqMT81L5uQvhG6Vr642vqQxIwtpZMl6YEJkEQi958YPOyv7KYN+vORj/xsj
rtgonLfrxODEriBlGdkHl0rpbnvH3Yw0m0+4VWk0qI6IXsdt0eAidmWpMkcPMyjELBY8l2Yj7zq5
kmYCyMdIgOgQ6YhTQazNIBv5/2t0F/wxBbaJDdo4mgsBOiOYzlstjR9tW/whdajAkJpTSWrxGfFR
zZYQj8TEzj4Bo6WGnVYHCmEe/jhjHSCPm1ft5M3oCsFAl+MZa2sirsjJoE0LbhpgJBR4fU9bM38A
nrcJjEweCheudgi4zpdZfaHwjc1O/46JlMDOWq0pFf1xnOjnFGjr0W5xG+tnRysgtQC7V/HrmHtr
vxyeCmm+4Ghg8LPjPdRK8Ipm8YRoMqfaj86lt60jq7Nxnfa5+WVSyPfNVHvtXQZhWOUn0w/LkzQx
sZJVvSObxPlMRlVsY4wLOzOL7nKwo3dcndRCcMcELn0gtxKfBb/MjmCPbwya24ZfnzavXUOYB/lg
jnKdxmcE/9+xgg+SDc9tSOGsq4d6U44dX7jhg2VjdRZlzDsPgAuJxJVZhbcZCyy3+OdIUjA04seT
dmNlNSvh8qOfSv+p67r01Bh2SkkkHiiDm+nVnDcZ2OLNpPOtYHQMLkHtx6dOxHSo2ZtGd0sWZ39s
49Q76Fy2EctvQKjMRtzSMA9h34Fn5z0NPAYg1jtbmqrlUUuS/AHwx1iA9PU9eSlDF14MQz2AC32D
dAv+R218d4kvIPHne6MHo6Ja8p/a2P1UTv6tgv4h0Gs0LLG3wwNoiurnlGYRBMc+W9nBjH/QZoQi
coUh0w9j1B/6okw2KNMPdlBiVXZYCxmFk+woycpLE8sXp4b4PeJC2ZelZu6seXea6i0YhHUc1s4r
Sz/jYquYdZmVuq+tGgUKKTqUy7ONI6kHRKjaXKJRXjNiHVjtWdYp8kneJo3W+XLN8BSFnXjTqJse
6NIl+4hYgI+m0dZqcJ2vZpwRYNDuz8Gkx/eBec+qmZ8onehPmRfjk52hwk/sMtsux6f2Rj1w+CSX
tNi5NA9WIh5++zhDH/pQU9TIXHvt5MRW5C5lWov0Bm6IYTDHs1Q+PHkmeY1bv8LnlTdXyDfwrN27
Io/6mAXoP+Kp7t5tvyEvkbvLsZqfLaR4bnrNu9G9tl+kxMk4H57wSZ9Nj3vW8iJczS2ONub2I609
XPJ9fO8Io7+Slr2B+hffcbfE9+X4lH5p5kQJ9P+OQON89FVLxrgZZlQGfINhoC4AI8QG6d1WNN2X
javyP3RQhxP97H8PmaZ49KZ4Ov9zwnw8ITnLn3Lv+veQhr00UdWDhsSaWXD7A7u5tSbJojqYU66O
ru41/PojaCrC/FjdGyjb9PLbxHC7gZ6cXDrfLyFAzIkEDF7fpRedc7to33QF7DzvlI2cNZzeDLxF
ywna0GZrRTawaWXapRC6fghNhMxdp8tb3GnTWjMj77MKnD2koXY/VoXOKgAYQdtPzmVCfP6uKOMx
C0T2J5HTSLKAwyDX3z0ShvYUeQJ4vfoAvdjAQueE4DYmVe9YxSjWj3lJzhDR1H6TqZdAutYt0vN9
G+r9hSscTJg1PsRBoH8yGlrU+xr3RFCH8WIG5mU5DsWOwYBg2IeyN4qXQGmP/GjJIh1LXRHKYj3U
yfRjSpsXWUUJRehgl8ZWEEHHGPmSR9lXNHb2yq599aInVbZVZgMM2O87sDYdChhm+f2s97Y06jYp
YyRljEJd0DFrOzBowdV3clKA2rSn54+QAZ5oc8wouJ7tEjZQWkzil0zd1WRa2h9TeVehm+NZ6Zht
w55Ki8rDhtoN5qbcUMGz07jtxhAIompCTvdeAIYpaTTKknpbHwVt1GNfOd45j4dhVxl+cne0wVy1
bmM+DnHQXiOrFSt8QeXHkHv+tupGZ1+puvpoDfHsmPKzadtD7bXGy6Qb2ioXY3ay5fyeqhLMT+MV
u+XZpPB3Ni0UyhOoveKgazd+FwfP3OKHdeQn9Zuj0/KfQC8c5AiHK4TjuHeJ+t61ot6NGBffWd0J
T303UnjzEGo9JMwlb2iYkKDMT8AfJuXEcF5ZrzmbMppuZkAWamd0/muXNTeeN74zre9Wmkiae0OR
+kRBZ9iWjaM+S4NYhPkMimHeOnMM69LjrcK5P0277C2MVHEfR1diTKfxblPogu7P0o9IoMyMonuF
WfymOfV4KSawj9LQbjJTIei66s0eXOtR7ca0aGLWlGl9mOzmxeyLYLy2TpTvagDqSAN8bV84DFUz
JQqUscZUwTf4S9gl+B0uRj9Do7QxSfdlNn0sT5SI3MfRguoDYe2szRvSsLWHZaO46OSq9P15bll0
G21UREsxdvezzL/0yn83KC5R/SeA7FcYhLOThSRxOWWxA/w9bznWquKBLMzirUF1DR5hislv/JKI
lWmlIl8zSd1eBQku4LKiNxTo4oiBxvylrPKpK3Xx7U/VL813mutICukmC8dNY9caMwnKHFy13bnf
s+CDTj0/Tiq34z42P6zTPMLBGI1woEqwyMtBy7KoKxNV16VevY1w6cOTrUHLLg8bXJPn2P50BKEB
cdvTt/DEzct7cfPVLHk3mz9iPjQFDoqgOrOeRt+MH5YzlnPJm8j2yKXjNexird5WimUpEJwrwCPy
rJPG3FRoY3YtYtlTzR31OlSy3NRGE392fNImk5XfVuW+UzXt3yir0PvAI3vOdci3dmdqLKKC5EML
psflVNxz17LO1cfUcp27idNc4KN5G8vCvdM5VAsLhPIfJT8644b0cwASRrs+CCC+4BTKFNE7ckij
lzqiS7acAjbhnHuJ9V7SOt/SFyQbr+j0x7Fu5Hr+QSiXwjeSIR906dmvXSnJkoF8vlOpV37VZ9+x
1FfuxMkuJJT0KHuquV1cXtz5+FCW1tqafBiFGsYAR1KZTsn9oG3CuwIJaFx7thq2GbaU7Sgr3uB5
01IIzojQe0TAbz0lwhsO0VeoJx0YPS6aUmrVC7Xp6kVZoEYC53nZGSRqelBsn35tiONIgx+bQpqA
Na3QSC8Pl42byuQBbfDKGVx6M5GRX5aN8sN/Hy27kB72dhlkp7x2zX5mFnBfs+hjpF4brHq77F5Z
RATrKhJ4t8usXJP+azHH0GC3M4X+wdemWkWjbz1q81oHZ+adrsKwomwH0o3iyUk3Kpawvcpvntiy
UOULominEvuRy2MkpXFbNn0aOixwh3QD/MIkWCZP4nMpqJt1BLTYTvA1FY5+WjZ0Tqn4zBvLGbAZ
LAeV5w87h5T3v6csj5bzllegSf/fk5f9/3p62V02wECybW3CG+nEVN1YPoNpU8mukmF1C/shDVjH
4rMQEfYqsE/VbXlGBHQuDKc9L3vL8eX1qHDHlWuSabfsptDCbm5L0SpPmtfl0N8X5Cn+X6HIMlqO
adbwDGCE0Bi/4Q3Xm9tUUXguYmurE/RxxO8ANjzqXouE4n83dL/azBMfdmtj1KgRngXBa63AztTM
fNAcjtdI6NYGPv0ISM/61XQSr5c/IqfL5lwBR6wTYX/3U5MzsofmQ57l4fPQS4vknxkaOfNBcrvj
li4xc7GUCVTSPAthimdWHy3lsoGWx7ybTOFTgIh+Vzez3SEsu2cXk3gc0gSF7mtsMhvFcdNqZzh8
v/rIfDDDKv0Z0ARdlQ7aRnhb1UFiTcYHljQH6B7pEwFdNFNYP79Clf2RoETxhib8sEl32aswbPdJ
NRU/SCdD0p/lXwpR2pb0l2jV5TrrtsKMX8Oqv+p0pb88E3EpmSMs9prGuWnlJPg1py/CY43nTJpP
qhmZryowlSr7NFLhfiahUYF3grZfVyhttFHrXpwhLna6Jcbtkj4+CSc8NZhgZoeHvmlybp7drKyf
0yDRUNYPy16mA5ZzKLsvQpHlEACICX6ZeBQdFQOqZdW9H93yDkbM2PmoudbxbNwpg+JIxF+8Syzc
t6qK52bg/JA6G2ZnW2DUCfxf7VhGP1uv/mjocb/krJkOo+F5e/wl+WtQTK/LCf4cr5H0VfU88j05
4h6K9mMNP80vgsswmNHPtHHlirKRf49M0nW6ZoRKGxNHiN70sPwMNxNc3s7Ol5QLmtxxb6M0Me9Z
yB+0PqzuZBTka5mn2asnwJOjSH1YNrFpofhV+Y9yGEgfH+bFTEONDwdArhFFAKRg64kZNmwSECKT
8ZX7WvYc5BLnN2nFRjnCQzJfCFbu5+9nydd/JAUxnof9jNuSHIT2OsY9V0MaJb9aCASjOQGN8JEW
xIa5L+queO0rPEcBJbKMtHHqUawbreAnUe3cpiT2QGm7DzgZQqYMBWT4Sf2I3ZjgP3Jad0lgyR+Z
oZ0m4s9elF/nl8qduHbn46xInwPUCFgD6seijP7dDGAhVkk+BjvEuTCWlNau3ESNj8tGRNRhJGEL
pGESgodc7SlFwP8kqptkHoAJM//shBPce88iV7zw/mSmCu7LhgZ5v0NDmG7+HgObdMLM+QJ+nQ5Q
5dLmd4f2GMJKBa/GAs9EqeBlpbcL6PRr5kAWkwq4omrthcLEvtFtEkksW6xZlY4Hp2k/GqnH1ziH
GIcpnnmAVWSXTrHq7+Kf3DIk5dRRXpdHxvyIAN1oBQLd2ESD9hR5argGKh2uIS2L67KbdG1DuYKs
QkDctHWL/tGhJ/AoC3CPLhk5m7Hrcj4PdpdjQ6P9MQKXYGdKWk5JBu3i5PMG6VygbJykI8J7YTXu
kc6qveYyJLpM89tLBQEMJ1MTzN7P+hhNwPlGZPNI87nna16fnvW2pYdFFgil6pisuJp1qmamFjO9
Kb3XZeVselv9DLKouDbj8DtP0+SV4hhroFKhrpzEt0FQ17plNtS0xrUOnWdm2j4/vZpCav2OvbZE
BKUxJtRrg+a4XOuhbW/yoUXOlWsHTJzlpa37/9w0YvrsCCQQhgHNR7OFR54GbhXQXwQE55YjLv88
HKfQP4P4q1udJwjMeiaPy3ngl3+Qhcan1TnDk571RNjr/h94LGUBB4L467Zrpn0Z2xVlPNh8igKf
IsFyi9zbBYnGRsMRfiKmpl/ZNNs3yxPLMcVClHd5fno5UUU6+uNlP7RydGWUHu6IcIZDHZXmxYR/
RR/SGrjuB/OyHHOxPv77aD7W5zJYycK2thhTbMaX+eDfcyrWcnpj6Ke/P+CfnzKfRnDKcDIKmjF/
X7o8u2yyEcxr0GHp/q/X/v0BNG77VTgkLdlL/Fb/33kmPNkmRKj7z6vm03SUtCNUW3eCCDP+87eg
yepXUASGtSNksLOlsC9KzaNHEj86kdafCtolU3HVeuvBCxFbRSx9D4YVuttyaHsiAm11bEyK+bSx
MNFPbnYaIkngvaxwf+OTn6Y5kqJirAk1D+Nq1ryxqPLiivrmpMzXWtxRlX63gfbe2QlShjTHWT/U
abhr2q67eomPsWZITlNohAbSYfSgplMke74MI4toZ9wW4e9u1M1HnfjB+7Kx8fso0YqzKxyaO/Fm
NKPuiQZceYbO+Nb4evsUeKoHF66wNPY/nSH91DCvHPABGbcMPGltY7czCst98FobNzJqUmw0Z8a6
5KNta/9kFna68cdMbO1gSuZE6A0ZgEgpBuckZdVsGe2stWHK/HHmgTQ1hqZKdR7/X3dvGiHWJI+Y
zMJb91qU7UsI3bVtDfstnzo+p0YZ7176mpKHp/N3BxWUqNrKpiML+70px4ouKyVSWx83aooq8K7+
GmpvuCEzRq48yffXJs6tABBUWGP35I5koImcOklm+tqLJ6OAcFhbbgJRR68RlucTuhqXtTLP1k1F
xIUoP5J5r8mI08mDaLs81yY+8jy8HtQRBhKhpTX9Ni0Lz+eyay7bjJH3tGz+Y58cAAb7+ZkODe/p
767rpR4YxfmZ0B6KjQVhZt0Bbnoi8yh+qoFgU2yRN3Az8VNOQvGZ5e0/zy1nITKefICfIXq3fzZR
aLabsIV/9/fY8ggmVX8um/4/jgctdjNv2Wihon1rNrQg/vcnJUNUMDNz0NJCVKQLG4l71KE8SfrS
gJeoVw/lu0WW2Xa58johkjtcxUeAIo9olMKvWL5Plt39dDPK55PlORtnoLkNibfaUgOhhQlqAMVy
/ZRQFT2OQ/rb8qC7QBG8h8Sk3NMhQufv5ruQSdYqkuN4p7U3Urds4z0G1GxV9ONe+nWJqZ3vJJiA
mYrb+bdiTPxLXZMk2TbFg6jKxwk72tlLGoS16SAR5AER86pK5ZvloD7q/z7t5ikabC2OnaNUIakm
vOTvZvkxbvWegp550aEbkWlGbiJ3vD1h7Mner+PpB4ID1qMetQwXngM5xz46D46nKU1fLcRwb9kJ
CkRySc6pjUYrMl6LEeYGfgDuYeCdlJmTrCvo/pr92K30Osci1tGYCEoxnTyafESx3lqzNLejQSW7
iozxfaAYt5pUb9GEKkfEw/uZfv1mepUHANSLYXxzFmASd+/ZHg62eTfB7YlQu+vBRYffRmbKXRBq
8k0bKD4qrDeqHC7ye7D04QNLQvTg9PADCs9wP5RrRRCPapwVlm6/zgJq/JjqQMWk3iPODQ5hkA6r
SvlWTC/Ll4e+8lCYZN1sfyLKvlQGDYh5U4hoi0kHCHOj/XvI7w0C0cpz4BS1vuon8kPE1D8rVB/H
FvMc0q8gKOn9WynQKdbWCDQ45+8mF1mzzWZra+0I4+SFOhyYYNnq+DYZ3+fDy4Jz2TgGU0x4yDTS
LdjfDvjTvZW15ntk4k5LkiIn/Dtt3ulwLYfDiBmkInctmcOGEldzdzCG0FPNu0g0s8clccihW0ob
Qt7+63hZ2Dhx//P0DMUJ5dLmVKb59IAud3pYHgVjDNy2zdE6jcVDCObpn+N9ag0PhGvUifZNOXI1
8Xn8tsvpG3AGapsie3M76D1x7VvbNE1DbhzpwfTb9F3m/Ucq8bn79aQujIOKYFje+OWR7lYDdeWB
ksJiExpUsid1kcacpZ2UmeBPaYkfxM4CkK9n4LeZH1Hjw64kEp9ObBRwLK5idMt8cmms5w9GoQOH
XR5OqXuF3FAwXBxGph6UNiuiSbAErFKDkbyruwcCOdoNQ/1RarMr1nXzR7Pp+RKx2gH/+hUmpJXn
gXwZemOEGmzT3acsfircYseEzjgmcTScO70ezsujZTPMu/8cq/piHYREPznNQFGoUmlwZm3/78bK
VXDO8d7SSs13ohOkbOclCXAr6YbeLU4FLjuYHsdKDH/SeW85XhbwUAyod2HKrXUkzI58j4vuTcG2
bTOQf6IKD8x8SbMs6Azo2D5PRM6tuE+sLBIIbmXd/lkcoYPNm2w1UwAKdnwRY+E/pGnzg6mgjV2a
tf4X/J3smDrmBz76/Ow4Cg+wOXI5Bd2xQF0vdE0/Nnmyzyrz1aCEfqoM1z/VdvgO6qp+7H3L2CbS
p/fcuxWUqJYGfKDgFcTaykDKvhpoBJY2zcqmKdF5JLATNELejjGUeCN6jht9OBYalb7UHA+euarg
6G/S2EjWTmt+91363Kc+HBnCMiapHS2Ji86u9TPXBTEd5rXwubcVV5wcs6SHS7HTGyQ5nm/sJtff
JgZhupMF6dzQZq7YcNWKFO9gGJjr0TUNJHvfFfNAuIJ3VULIJdSmSkme6RVRX9wfNmbGBKH0j2PW
yM1QvfQ12XCTK6FYOtHvrKnUEW63XDmylSsV4XjHxbhqYe6sUr/8ChqxGVHhj3yf0sgrVnHsvujR
4G3bqN+3GF43uUmOcNEHx7jnrq0RFruOmBCPGbXnniaKP/hvuVPJtV4UN4KqyFVLpLu2kjTZSGZH
ePbJswXHdZ5STI+Bn3JLDIMH+FCU+AycHNQoHkWlT5sgKS8ytZyVWb2Rr9vvTHz6RUnxNS3A37o1
/uSspvXeEHGUuNGasMinCp3yhg1/owM+fei0fTRG7hbmv/NWAvPS5xo4Ku4LRsT2PkTtJQArnFlA
enwin/EqffhSle81XUdmakVGa59dNVpPCm38Jf4FVtM8ok0ie9U+Ymx4HmAMwHvYJiJo31OpmIJl
5rooEEUWnj7QL9YvTlBGxxrQtkVsuztRMBhKk6lyE6lDFHvuKpVMXckUasmE2QaTxEYHW57GAgrX
nNLMWJKaFniYyIqWBCADcVze20TZlUhdPcN/ypP2rKdU/7um2CjBst4nWKRV8tWKKrEW2QBSKaMX
QMcLLSutiAfMd+uRJN0ikflJxPYvL8paVF4AYzsBhAKt8h7vqJm1vymBHwfwJNGgX8oq/AMyXa0q
2v9AzIetNKjqACOCREajOIFThZwvM9aIpQddInyHWCdwBvTULHpU33WFDF+3xxc1WM0D5auV7cq1
y2QWamkN2pjgLibB/VsTB9pmCNMD2FftmlpU3pzVnEApvPHcSInXwueGnGhQMexOS5EXR/fGD7Sd
hXwQ6hx3pNbqDpZStMN8X26RNVRP/B5J8FyNgbuuRTduuoT1kOejCUvlwYym5nF0gSaRaD3QZjga
XZAfsMQ8Uyaj92vvqhgpTAcybdToQoLmyleprT5nFqE1pFd3cp0HDfZfj2jvXJZzOEOPLqVGERg6
5ExB2ydBTAs3TARfWP5eQ2fES9m37bnVxXgKk2Atq5IVeOqLM9YV+F9pcPSH9mvQMvz7w4wHROSY
Jqz0iRYntSVsy12ue93esY3vkubKJej5gyYSdneZ3eUvzGwTHRlXsJM0elaxkNoDgNrrxGD8mNAG
DPNV0FJNVVpe3fO0KR/pAq6Bim5LGhGPeYU3x2gm7YKveVXWKqCE0jobXzHDa5Q5QQJPv2gXqosj
BrmzNZKesnh8VS5VHasgP2N4trgsZsHmeE6KajoPaYxt/u/+8qibMm1DYoX2zxO9hn5ZWamAAaiM
Dfx5Ms8neTSsZC8b8oTQfgB+lEQQILy9hgwVZ5+AY5dS10lrXSxSgb03KOEcC8QC6G5XxZDhX9Zo
h5qR8TKiU65bP1kxxhc5ma5th/OyyL1jmOm057nXb0duRiTgCKxRNFbh0u2qJJgbNC5iJYwL0tv5
XR+cbJBIi6OgbPyfQiquamIQVmGdrV3kjZu8DjXGgDAEUDQiwujn+lgm6Fo18AdCcnObMi0BAjXN
LTBzaxPO1GANCApJ9fmtQuSEnELK62RMj03SOKsIYx+hpZp9Nn3QmFpEmbcBHJkwBupukPxgeN8T
I4SNx+CrTv5Ip/P9oE+FML2lU4aOe2/H6oBVuL7kHfRRUlIxaiHLkgXfZDFzrULPaB7DVF5Gzjpk
s7ajyBNQFX63qRn3J+rgSNMlDD28WSSKBAyREYMvysjc9s+6gVzbbZ0PiXYQbU1b7YIOmU9LB+Gf
Ws0wdd22EawRQEiKM7Ec4mzq4U9MU+gkrIi1Wmy/xDDU97SSUIByN6Wv5zKYMIZkyLc15kETIiBV
nLTBuGYZ42eHHr3Qyp/g93XClFzwHBE6UOrkCH3xA0bWeKqCz5pW444KBW9ZbqKzZbl0arX6VxgW
HmuSQNHdCoLr5JS/W6O/jBT271TrEXHO7v6WSM9NEQ75p1LOE8li6cFpfT4aq7GeGNSadRka+SEm
q/FusW6LAveWOPXdjht4OaGpwS1AxlMbOfV2HarpKEmXn/fcphePaiB3Ek5Bu2oi8HydJtGFxx7q
JQGS1vOgs6iI5VAe74U5PrZVbl2WTdN01kVr6nrdGkGxxTr07xMurTZ6AvOJo13vQo9Z7nLy39cu
jyxBITW1oA7+fy+NsfEjXC+rTds61gU/E+rYv/+x15lX4WLjX178H/8l334ThL27kSL6nZRlv2XC
sI3advpqUjtbmQg0PlQAJ0HChKJa0fnrweztJwyOydaI7eJmdqbatZNOfSUCM4Qpe5ZlyVck8cOD
TqhYzlF8Pu994vmMdwU1nVFfhSW9PnwSV/RATD6MuHmM+RooW49Pwi4CPv28+FGUcFkcNIgPpkgp
YGGjlTk0kHh6HvWc6ozqnZOo9QdccMFj3evmC01aHaFso52W3doNgg0OyHi/7ApXA+XZ4GpDOzAc
9FnwGWEePbtN8Zv+fP9CFd58cop9FT+NmZ+/9POmdrM/vtS683JIWrraZoae7zwnugtgYoUrC0p8
3R/IHscWXO06F1G+qtUv0lJoqdWzryApSUhXvb7RWnWTovdOrkHJt2qMuwYUOyehdAt6K1+5Qha3
9EICZbnxg2TYm1rm3+MIM7ootTn0GYtUDBZhysvvqMeGkKV1t686Jmdds5+DbSJhfvZGU7FO52vT
K/ua12qXe8RikpcAaryo9xAG4JQffel++dgFV64XvXkhc0riFpAzhrSn0UqKutjz1XN+VAHgvsY/
WGbcPuaR6l9nAnvr0cRE3x/vc286TG0GabjqzY2oMQ80PVP/kEnvuwj0m00kGqmsyNCrS2kXT3SK
Hou22Q+TYN3cHdJWbFIcSlVGupoRv7sy/DQMZkBGpR2rCpuy7K8gscmdRMM8ZnLV4A0B5bLD1XtL
ia6gE3wnAvRVBNWtiZ4miqcSRuB6IkGp9ZJqxdX96Ef53TRPLV9nMDl/YLgc+fi+WybIRWM1qypg
LJHkjnjyUFIBynsLc8MN2+5Or7VT3kzHeHoyymlDN+rohQSRDaCXBtxnI83xLEQpFXd3lCPMByjV
Kz7EyTxrTyheUezhPcmKyV3JPj9bI0sD/ZIU8C8qvz6kpvslwB5AJX2u+hqIiIfpwu9cwLvlDtb6
FTf/TVCRDPLpM1LhefpZ9DWrBeeHYz2RKXZwExORe+XylTNYWBlre0BH5Cm4eG6zKrrgpz5dkKsf
RW6+IjV+bxNSTDC37KoC8Vyb/4gc+2Z0w4n29pvNgDkvThD5nJNk7tuJHXDjrfgfqs5ru3FlybZf
hDHgEuaVBL2Xr3rBKKl04H3Cfv2dgE7f6n7BJqnaMiSQiIxYay5stY7S3CFNW+T3lO5TL1eEG55L
xX5Ytnu3deVAL2XGh9KfFJBP3ENXjgV95IEpnCVv+DycoXzkgDLdfngmMfJOTYQ3z6eUr7bQ4e89
S7+p7uhL4420J5wL6bGPyteemsuv/Q1Zk+Y34Z5HLvJjBwoWtuhNjZlShRCwcT4xqI6yj4LCGXHV
c0cy5Qq3COuOxq2mVw9OQiugUcTvymS0YAKWRSsGoKji9sK4cpY+h7TL7Ep9s3NGxnJuBs7vF12g
ZpVyWa0K1fyL4blS2z95lqN7yRG9Waw+DJY3Ss4GYZAo8ilze0nwSBo1f0bVPWRatBFUgH3kezD0
CAkfLNRaVDYxa2JiNccSq23Gvj1ISSRwKYddAtlA2wp7PBCYChsjwX0S+Efndz9YB4YAijU9TW72
2ZjD2xCIAyq4dQIRcRjNC4bFTckIPGgZfYlp/jA9V7Q75LvbaLSYTJjMfWqP/LB9NuJg7lVojsND
temu9yEtEwMbd/vCTYSEdh+C4G8mtNO6Udm1Rjq4xGTaO138iQVwQ0rK1W74ql0KBCs0XrE8sZxP
XhFam7pNb1zmZIqwcKWM0yIyQ/L4kqrRw+Z0sS0i2ltY5YH70Q1ANiO2r3lx37fqShj1YTC6c1uZ
B01T9oUen22HzD/io3tZrO1kJvnKP7mVGSdN/1sqvwVKwX2psTbWnebpOiF72pfUtc/KSdg74a2c
0i0K0SchSEKyR0yXXXdyrfQX0wpElkaAcD+8DJb6Qp29tTRQeg2ZY8Rk0j1Thl9Ti7dLR2tE0/gD
4VHABZt/Ikc/lBYXbVWjvbSZjRsIov3tOAsNMYGubPFm6yg1AvL1+mh6aZ3iE2WYhkcFghQfvfw1
ivFYYwkr3OIkvrARkfvaXzVuTDi/sjTEScF1OSgS5dG5yAdGCopnygIkXtJ/jNWEJrSA/u1e8dHc
BVl0nK2z5CTe6UMEFQP9AMFPQbDN+ulq+WaElSzhgwiPuRRntcKNYAfcJMAeRO2KQcaLcPlvwLSy
d77CKZzDLa+TS+d1+E9OpQScaS3rd2QV7SkPgm/d97fJMDOntAAY6XAVUG3qnH9uoY3gfJO0Nrqq
xSBQXUy2r46iYeTPNtO17FCFW6gkkAefCXZc9YIGhUiIOWIjeNK6/g9bFoQmmtzIyS88GcZ3s1CO
vUFmPVjO+W6jJv6HpkjPybDG2OrbaOI4suncWSkEMO4tO4tpbaAn2OCU+qNrYHrZL8i1HuqgucDU
bkknPg0C/EQHLAFWxqoME3wf9a8i9R+xRQmBiGNjNMB2XET/k46Oycya3xGEqhJFHL7+dKPjkVa4
25XusKJxcMhJfZ+MPyY5bVZfY6ds7KeChos2oLwjL+NDTwcyx7i9r3NJ48oU98HsfyEGoFtI6yzU
m6fR1D5EfmYT7KywdAe4T7K9QTjwqqMpEjHstovkalrijjBiU+T9CeEa9nW5nlw6vXpBY7BJus94
B1thV1PZUleVvxUn+XiQ4w6LW9HYdiE/tDvV9BqTG5fjpH8S/J30yq7YU9/qPP/P5Ed3Bxjaik0G
lYBhvZo1Nue81VZVY9YrG55DHl0jlalhxz6xLtxNTTDtnihZMnhj4lRTZ8c2xfdcqV/13AT7JxJ6
jcl3Hjavqg0Qygjp1FBQ4aS5qpER4aSYdpal/lHLYJOn+ga14TrCLiMoxgOmFX6yshQdsj620V8C
7rpAoWj0NFISpNEQFsau2mhauu36bo0hwQC3SArKVhnVTTOEuyZqtm3MsBVjVGIHJPgmW6TDZrpN
+LYx32hSpo1Rh17YpJtWT7ZJHR8S4XuZSUt8XDchan6NYTic9YaxeyJsJh71rmkyVOASKUu+o1ud
TLnXmtxgm9JD/bcJe83DwrszzGZbpXLf2sam6TI+KQLJ9R1a161W+LvQ/szZO0VooC1k0UPRH/Rc
PUtj2obRKz/7nACbYeCzVZURlk/wYGU8jgV/N1ydoLd2vmbsJE0Xm4ZW04/bwUFsG9nbMi62AXvf
Ena7zu2scTyjGDdJMRzgbO5TnLsdbYws1h4tP10zzG2IPgAnG3F8uNdrZd8I5DvNS04vd+T24aNN
pyl8CJKOMT/NHUkiOnfwwrA3PTly5hDtmSVs1MJEMBptgvLaMQXx+/ggVRhMk3bw50YD3oEA9wbb
vG1KejdyA/QWKhpwPkDGjQHfAca5Bkk+t/ptpEeH0hGn3iqRiHU7zZaeGY9bJbLWOSyRMIdXygk+
0oiq6RrY1Q1e/G6oAAXb6gZ703ZEeyHYK8M48prGpikMDKq0NkM97MFnbGsdQQU0nEI34dA7mzhb
l2Kak+I3JoT8mBaLHV+jrNlMgFIK3UJlbO+VlsipWOe/GJPhA+ZIpGhPY2ieNqbKBiwFMhtE1OrR
pmt69B7qs0NK5Pz1wla8JyUifyhfY805pAqG53T0SiW9JL59YANHoBORXGJ6CVpvtnJrxkmVxn42
4c6qqc6bfx87jPcMFck4G72wNXdJWRxMoCaJRJg/iX1AKAUb9GNnp2RSRpvIWeeGvpeACIuuYMfQ
nII5JLYzT0UZ7WeYHpzfr4K9lcbJG6rjrhViZ6WDR804I/1HGLONs0kU1YuC8NrQq4XucFBidU+u
sFcph4wwXFV8JcnoJWW1FYo4kkJK1885cP16vbpvlPo4k6gT3h1noKxzVonxd5g1LWlLWrl7L3rL
SzDqQo96b4rmjLs5qH4P0DtzPjdD1TbZpJAfqeGYUgi2F3ymbr2bDRv0yCfR8KG3+LyhSDL9nw+4
KPdKkTLo6tDNzhj6WGbhoWTXBTQ+DHbMuH4z9zDhTZTqBlKMfbFMEiEkM9SLRJK3ZEpmxD3uGbZf
ajE+9U33i6ERDpsZ1LTQo5dDrYntAuGQyhSeU5wixMqXH32/r1u6/Clq/4VEKZnUnCaBzqMtUxtY
K4TZEEcV/oCc1irhdex1x/phYlFbRX6tHWsDJNOQn/TsD7o9TGUFpM1u9JOjSKdPzIXjb5r1ys0J
3cLTVCAIhFPgN6EHcMhChY2O7D8LoBhxMKwY2V7DmaAdz4clrw+vCdZXKKa/YPdWrPeuelYBDJzN
Lniv+tJ4FbS1ESo7nqYHMaTyVj0v+KmFNLk8NZEyzoXil2wUYFTQ/j9SbXwhqr1mbDUnNFvywii0
OfXLu5CXNR/BAGuTgvFvxoDjHAxWwjnkRuieWNYwNGRnMwrVI3RXl9tFS0cmC3cUm8NWYZXyFiyN
gRt+zwK1WfByeQ7dDaQDBXgR5WtWH9jEGvSChf9owymhtT/j5xEsccuBTDf/sQsjjQb/urFT74fq
04RqglbVT3ZswW+lwv4GN0K7w4xoslQwxPdp2f98r1QH/5i51ZotPsYDOZAYOx9wHKPD7hjGs1Sn
gGxMuYaMrgDg/p9D3oPL9+10SN7Tnk08CaKLOTt5DjIYMmO7X3KyTaNL55tdw7Da1WlB+K2zTpWQ
YmXGXvbSbm65yl3/5xcaO0rxUB59bfwOs1JcY4yX3ZI3TM8mPEhCTBZU7QL/Xh4tB1lJLDhWM8CD
sDUaDx35EGpaH3S3bm8/b8xQO9/CfnXaxIRZqMRUMhzMB7v67qKnwR4aiX9aDsNY+afcjv4MEZRO
qc30o2j+qn5VaeZdhYX4ZDlIk2WC2ctxeVbNAqYyt64mntP9gltcyDElus6d3wR/ZKpXhvf4IV+E
o/arcm2yU2daqTapCsOwxGTvxE+qlx/671f6ee60akKSwxBsl68svxN4wMfQI5AayHhEHT5SdQRl
42zDWI5XDLXfnWPX+7E35kmpilreaAQKSVdVNtYcYbHgw6oqfaoJyT4sz6zA/AqrqsfRJwcMg0bl
1TMTqzPN15o3Zx9Fo3vurOpvpo/5bnm2HIRGBoK3PMRSTvZnQTqzM2INiEvjnbQwMjgGfeeIoHuY
+qOvB/3qCkatwIhIdlIHNhR6WeG0DCDY0sZfXud3P6g+VsGBtrU2xuMt7GokqP+HzMO5yS5WR4iI
uwEbr6XX29F3LRO/u4mCaD70ZsCMQsYCpRcyGFzDvvTCSjdW8YBrYTlUPVYFHXWpl8Xg/jXNmFPa
K3rh2SRjzwLwAvOKzM2Af/hUJMFLkocvigy3ACj1fUcvfIf8Fv9lOTN95sWnThBf2R19OFVVuFCB
I+/n741Cpzv4bsfgxx32tBii1zpjDTbRPv3AJRMx1Vh3aA+1vDl3pqLx1oT8RcIDf3zko6V34s9o
/qQnLRqvPmvsFcP2riy07CmfEA2UXaDgbigaz/AhZTstQNu5l6sPsXlhemNcTHX4Ozvw6Zv1L6HE
iGpRqu/bHo5Ards0lsvlrHwlB0ffMiCihQ/PbmyMflcqrS/JcWDBwEdFWlP45oemg/A9ftL07thq
03iMjIzTvsoz9POxe/S75BaxYT+I2fBrzIe+Cthmx5U+rQScco/MBCync2XjqjmsggLX9zDxQ4wk
xKYeRdoP3b/PTKb9iIlgtJ50NzBeidhGlhMOO23O0wLqv0ZSZ59+CFmWnhIeUbfsOeqcvpra+y9N
C86AyceAmDiC/TaDT9uxs/Yyyt5dBMrqzMMzdMawnRmnb0boXOkw1dYUXbBJV5eck/zSYLs6JRJp
SlOoxYWei+GZNFRXmVueqxBcHihZdTfr6M5lu00iqdNaQXJqh1yqplFLekT6EG7wG7jYK9KMjxz5
39GqFGfe41dfjdca6B/shQHkJAj+ndr8TzWCTyH7IL7FMgA9VU/2LW0H/vSMt22n5mZ+KpvSfW2d
8mxphvtis0UKDAjPum2oe4kA0utdYFGusBOv7lIDranl7FRNk+t8wKsKWFf9xLtx5+2K6b2hDFaS
ewThcA5Cds3mEaiiPSLZ6pASmejl5qc5t+iLTovMpgJSy/vYD/Zh/o3jchOOdYgYDf6BXpn0JY34
mdsNartGKgUzp8beOV6hF/aB4B3nEs13fEMxaHhTm6GIdvC6pzI4JlB5lsyWOmeuzvZo7mxxlqTO
H8cuvsfGbXbL59GmabHv4GXR2ozDA4jFdh83fAQ68pbGR5m8fIqhVjOEmZtTY/yp9ZI6fv52QQwM
0SjD7sLZSLqKWZRHXcXtgeAhPf98WOTc5UdSEqG/+v126JNjkDj+QSw5B1ZJWNwIFGJlDfPseqqQ
O2PyPS2PGlcyFmTgqOtdv1IbhaClOsmqYyGN41KuLIdyHtMRDvRutvOZ7UbuTu/kc4HEDOd+TgO0
cqxHlPnGSmSt3OcIv3zmMjD+8vFgq0wRl3LFTF3cmIw0UorB9cLB1jrNZKQ67uzUjtGWEZSlVVaC
YRJIZWlb3zEuRSxt4LQEE8S5Rugt3zmafQAmbHzyS+19HOr4ppbqlkgFKM+BQRiZDEabLVK3X4BX
TmFrv4lpWF0NQ68IFLDDLTmb54EIn2Pb6qirbHj2WHpRMDqkwSehHz1Jk7qSGQX6bdx1U7IHGY74
NbsvhyWQY5YszOeoq0dfqaahJSBGbof1c7xWKZT0ZRH+WVDVxAWwlKIXWdbTAVifovfI6vp6/Dmf
e+FmO0I/8Xzr/X/x3MAJvxWJY0ppVOPizgcEiPnZ7pTu3oPc3y1Lww+HrbQQlqE2Me7kofPnFHBD
Kr0w78trWTbqhyRgaOlU9wV70CBfgmU0L4NKKbqLRjxgUydXrRYGQdRYlgAFW0+uaQMpiER+rOPB
evJ9xAGscXcAtzSanCrda2mmXwOsU/hpXeM9GNuQ6fZHxcXx3AGSyAg226YpUn/BvGfTxsA5Erqs
3oSMb6eNCVlsRXtYYlgS5tL7YZ2P7ieasOBZzfvoYcUF8kOIyJDGglWbEZi5Ckj/uwAKtE5jj8Zk
pjTYPS1KxAPRVsSKe1lec4EMXoaYHPQiFC9L+RbW0DgM4Gg9oIJ9zDICiXy8Lh9bHaVo0S3agmzr
i/qYJY1/tQzDvmLXm3GnoaN/ZI5q7JcSJgDRo/oxrH5aVDeVsnJrxjXibLPrw40guRULOAOKjjSk
/3mxpsOj76IuAQCyrFxifqVWyAcTGDseS0ygjBlSihBpFiNBpCtpQX7xUnnPiOLBd7STbb0sS9By
aCPLXQ8VA7Bo1ADGQUw4SEu3j7Wi/TfXvrRppNhZjXQEz+ZLLb5w9MhNR6C2t8Q7QPRTL12SrJdI
KoixycqYCDoVszHqsPyY5StAcjPkjMdWx5a1qqDjcaOt/KMWMXobSqIkXEV9VolqPelRbN5tqX2H
ESOEfW/OlHS2GHc0xDj0h8vCZ6O0Acfo+M1OSP0JJq+/M0cE9UswBpym9sBWw3K8PotV5oeFeaAv
9FiKj0hgpeqIndyElTgG+OJ+J4VCUKzd54+Mhsd2GoGvq3MCG/JcphLz8iX7vt4GaIPw/FUtsiX4
PNOIkMdxg9GzkrTyMgogWk9V+tYOOIersrDvukBrpg8ucZJOawE7gcdCbCVM2hBmi/iMxrC4SkYL
B2yiN4TA0XVZHswy/Fo+vLCm9StDM9hSiLp3Jfmok4LBp0UxLFN5Yir/BsyGHURQ3YWumHcdDPUE
SGWO8xppyYt0CauZf+FcT7VTBTAERCB9OKvP6XJ1bwtlz46106j3KR6uqD7lqv9izO82cN81GdlX
Kwq0uzWVn0uAvaW66dYIUe5yckDMAeHEpcGhkLDSZRNHP9EKRNE9IGu3uyUMAabPVi+0ux3jpP35
fIYagXRm1Y+khPYktBDWq9ICX48A4ukS7WhuE43QcRehKk/fCImMXvtqmkg16d5qy49fNLXnnxNG
qvfYCPKk8HCTKI8g/ArZGMN7wesUxuUJB4R6NadU8bRQ8y+oLMFCkq6Y/hBvC5xVWnApuiZm3CGc
tyDpHyhYpqcwFl4WkCXNotEW6vOyCSbNxqHLk6lrUaJRRG00/rZULaUxF+UnAnUJhDMTzzb79C0w
yZIp3qhutV8GBipMKkzKlHrvWomgl+/U58GqX1XDLeCkj+MeR9i7UWXvRuR67UyMVBBgruKYSFs/
YKbeoAH4aQ44lcbd02ge0by2LQscbgySnukmrMHMa5cgJ/xp6Aea3oqeehmlMEjPbAuzfd9oXAWE
KIYeGvIjtzzRYxTpfk/oEPa6RhQ4eFeUfuSWLc/ytg6PBtbbFAbB1YklrTJh3wdX2tzifCz8ha9+
ZqGJ+6PPzo2U5rN86dIBdH5WkfxQxutEQqrRn5cU04a24qWD4v3zPzaZDdd1XhYzKwTooPNRVOGk
Xv2KjLjU6dDoQX7wAl35pagd1JLgI1Q1PnANX04GjmcfIv8/WKWvHULHyvlriVNdDlrOVC4f06AE
LUBULeCU5ywX4gn1jPXUFGSsksvr7PL5/oWi9eg7BBfB2Pkqqih6ddzEuZcxYVPzs1jr56qOEo2b
ILO9ULyB55yH5eLX8ix3SgMaqNMQA80XhWZF66qk1+aaOe4XREcB4XD/a6VVMcJjVB4OS9CPW0+f
LWiv1PhOw/apaFEdDeWXOfOvqTtg6DBMOXcT9Bq2rljDMHPvyxGwMX06+vhUzeGIjWyJoZgYB7kS
YgdQf6SFbewxLCawVoTKk8vVutQ7Mqh/u6NrPDWAMTYuM7bN8jTV8wbuKVM+gE7uLnKz91R17lVW
jReuC/EyTO5nPCb1pU3KcDNCnt5ZtcOHh5PiNKIW3psyJsemC4yj6MYXJCUZU2t2RnhfZ4xQxAA8
SM9NNDQbK8ixy0xdsau713pIyzP4ghM8mXqXzO2gUXyxJHDvSXE8ZYGSXqM54X5QumutuXtBLPWe
uzdDP0HzXUThix+L7JGkxofoSx8lrx0cVMUe352QuZPD1NnXx3pNnqx98U2pn+mRgVtVur0ZG/pq
8kfUcGLkf4r3tS43zGTQ6Ye7vu9Skleab35h54GBMttVYVJsIoHkdVnAA1tXP5nQ2nCpLejQdIWR
Aqugu1M9qw4szjQZxyw5T9iEdkYsUSs3xLzGml5sdfpv+0xXCvrTTYNaBNUsQODoyGJYAYrIoiOl
0EDL4BYLssrIYz7gKIo8q46Md/TGuFHnQrFzIutWN+iAGbt8F2W3TxvZ3ackA2jcMk9hW2WvayWt
DnofM9lJjWsbhidjosZezgvNAku85J4Aud3UkxAnjXY2QufwKQi/YyvWd4Xq5zudNw//HngaCNXR
OtPFf5piLE7llNf7yVfFSc/HN1Ma6SMHE7PVoPOA3zFPQ0DEeQ7Hxwx0bg8+OMnWz1C3GObDKO0E
PRR0u8gw/1BY1Od8qpvz8kixYiICalVf2+R5ezHBbDt3tpUjusUPrd74fyeNXR+JSuU6LKfpasqz
qbxD2ds4U6lflkLYsjssePSd9XnTZszbUWdIYkjA9INUO59eG53y7GfpMAVvagB9jtlJ8O7QRVjl
gc4sLVO/l4al1VT7Fn8v/eSKeaOUzq2nwpE9Qhff4iNphLLrB7gQdT/FXhkBAhpipejoxzbOEQtP
m7rVO9BW4wif625I4OYL+LufIeGZpteo2gdnTZ3orhwkRNcekPqmUzN/nYsGNE3RkrMlw3bds69p
tr0+hzbNrR2DpM3t1IoYJWUfn5Q2j9luM1mkM4pSmGV3SEhd4Br5bkf3ayHBGw2QsUylkJxsEnz8
t8Ix4eKrdkw4rn2NQH1vyOglw2UcwhNCk/8eCMiOmKoEn3meQKqE9nbP8avgRegS2JHUB1FGDztn
YOSJCpXtUhuziaHfUILCh0W/T3pcjK7WwESLO+5wMn2KQgt0MIj95X47ZPVfpPrdzRg0NNKN6e/a
AMK7qFu01TXsgpgYhXVGPFbr9QqB5i7DqLWeG/UtBQ3CIINAOsc9I0DlPqeXcdxsnALlQuQYDRUM
C3bdFN0+aIezVMSZEQJlt9E9BZX9UiMah4/nnLslzYPtsUDOae3N6isxbSCZboEnlFVTQw4/oF7J
2MuqloBD0OkDSI9H2A/M6eruQe33vvQMLHy3e7Pvnh3EQD2f7t0onf4p0ZXdZLvqG0V848m0Z8/q
Eiy4HDDKOpAHif+0HGNnprH2IuhOHc25fKvzYm+ZbrGpJswbmh4969Tsh0riQsWmJH+uAc4e1nbV
sNbLdzQSMg6dUf/+aRfoQ/GRRh119JAPgH2nHKAiMhtdWv1bXoX3ksHuUS8SWJAVlnc/VplklBHe
wqk4pXb6p7NnwGWVzZPM1j9EogGapddPsZTRPagxP81b0JIItL2kw7BS+ho2rYMduFIUpqgWG3Ff
CaIj/QbtoUmV18r6QhCReoQ1t14Kva5w5MGC8l8PtXjG24tiMzJWQ5uPW71uPt2c/IAa+0XTEUAX
A65ggFr2l8ZwaA/ZpthD62TckNUbZiP+byCWnyGVj6YxInGD4p3N5nfKrXY1TpNxHKPBuAaxcTdl
1BwTLXY2lcnOAMYb4lzeh/tUtWdaxcZr5SvWNU4fKI7bFaFOyp24W3GqFYS4WomVJy9HsIiEpl4t
gg0dS7xKzZk6rB/5s5bpiRfaXfSR2GyyAQY6R0fi9B1BgIZ2Wax/mklhhhZcODSr9JpIUp9gt72a
xsHBdZlnh107uzhwZUy99sVwNXvRFKW4tIFwdqSZ9AfChTYyIco1VMP8DhQHqUiEa1pquKZN7qs+
qj1HK37reRY9/fxMhHgbtXDhoML3PYWwJm7U38nrjErUi/yyVMpakoKLHPLE61IvGhAvKCpWzmV3
U+S13CiGSoz43Mu0IwU1Htsyb3natOYtaZO/Vgao07EV6yKnRj6QUv7HPVSe0smCCjuVb/pC/oZQ
hL3BfAcsDQphfgAKmsCJ6SwTQ7loheFOyCMYC8nQgjzHjjH4tOexwnI5BFmVwl+YG3NGkWOzSFz7
Nc/U39hhrb/oX6BECefFHhuxRTY5Xn92kzH97BoMNkxJu19lAnYfcoVWf59yldhRkBVPWToc2oDq
TPj9x3J2amHClInA2N2yZieyqSltx/LnKdxR+pQleGyyCGHYY9jh3XkxYn9jtpjUE6d/53vG5BrW
9PtZL49hFP8hm0KuCbvQtuEcvajOaYwU/nJF0H2xg7c5NVfTjNhTk47g5uGlZk96q4yIDpo1/I1L
XZyQhobPiVv2R27lNGeUp6gN6y/YYU9K19dfIw96EhfXTQTgJC9JgIXuy9jTklvXmuhaDNPKENJ4
ZXCLXs5SeU2RA+Cm3tNa9mVIspZ2hZDs/CZ892unn7STZtKfWB7xFpLaEuWfFasAHRAUIf9mxn2S
l1iwIACplRi8UWRY/mtyMcJgQfuF91EoBSEIIOXrBCVWnuCQnVtwS/ctHlDlrBpzGrC9kARIIvcE
07Sx9gqY19Mo1RzMvaD5PNI5L4gMasHobmrsqIhclYqGV/8UzBdIKSrJoCOt9/FYYrHUVLAIiW2c
TH/I9iN2AUjqzGYttu/LpVmWdT5rVVx8dKI7w4yCR8YtuD+XkME1yzo1pKW3gaqd/p1dy6CExK5b
XToRqMjCZ3EyU05zWONrfGBkM5clMXdRPHz3FivPsnumVnRW7K2qXZtoRDJj8fFC9xmglvEVvSBY
En8dzFIRKQZCj62dkwjz2YLvcdJLCTd63hFDIS62qMhdPG6YubFrIFVdZnDgmA5aXH5j/axfVFVb
M0tyHsszbjcT0AbgeMtT4n/DLQArdYMIrgO+TfMHGFHzwDoi9sKiLR2IuCN7xySANHJbAyAV2Xv/
/962PGLGjh1gWRAHIk6Tpg5vS4+KilKe2778eWl5PUFEtZZtRx6DpdinfwcrKVHIN9U7ZXXIH8yz
5Yut+kdMv5bCRc0D8OiuEuMUMv3jskPFHx2dapSgy1YVJB4eWep0T4fCfM59MqKTLsmfy6KjGc+J
QE64FnXrZeT17xAljZeGgP+FSr0GhXfVqnr0UVYgDxoVU3oidfM2NLrAvxB94fUjM50L8JoSD+VL
h8Q/BYMhO5P5swbaHML2CPVNaKm3BJzju9o7zQGAoodce0Q37UC7kkN9j8NB3rro/u+V5eWpxypV
DNwY6ex3nhExR6s1thxMRBA1G4QqW32rbs3SNfcu2iwvERJEhI0gwMDH48H5gfJYxBDl2l7LbtqD
WWrD70K5Xc+ParvKbtZzkpv2hRxEbHyF7uUYj1G8oDymSWZeQgW4TWxZ0+/Coj4OROMfDcXXoCej
F1gUEuTNJNwS0qyif2PLaq+x8967kV0/cEjn2yELYo9TDRFLHMjdlDr0RdqAuiH0wSrNp3VdhCYh
95axpUsonhuTc6Yyg0/3dblUTKJItC2LeIBOnfRiJc+KhyPKdSEgoi93TOkw4S1s8HLEjODL7OOL
0rvyoSlF9cZqP8LpXA0NnQBTGOK5FHTzgPQA+bJUwSC+GErGh51z1pPMAcZIJs+/p1EJPZa4AG0N
e4lQneUSl2TVHBbVQcVffYQhdQVlVp+beCjPiPynnnTVGIRkQTwMzZOeDz0MU41+atvclo2b7Q7d
H7tQKeWlex2MFmf4vNi08+LTWqhhu6ZkfOZbIFcrC6+qKGxGmCJ+wsMFQVQWaNZ5ZlU+OM/gtCxV
zfIt5kNKCxAvG5zJ5QsjkxPMs2r4PRgsT/QWpCeLPObbzjfEHFMkqzZXeuf4GN5Fjn3MkW+O3mbM
TrBt1YXxBBOYRlA8oQefwzqJFtzl1tSeE0HTJ7WZzk10rSgtGFhqHdv8pmnja8HsEncn3mDYQJRd
gCbCm+5nbPnCBgo2us9/bfA0mn4V8ldl8g4S2N5f1LH8jUppOKWxkBe/9WnDJUjJaA6QrVWrc8Kf
fAtCWklBd42HIntRdRUhRASpnN0e3H+h3aJIjZ8qlCJuNj7aeEz3hD8x/o50VG1suy6F3cRHLbCq
jRs0+s3Uu/ewj3G8ZF15abPk2bKNCQ3gUzwPcugjVrf8hjja5U+mB4DC+/SjmZrLpALu9Xmyf0kd
MZeQZD6FyyoqjOqPjeO9Dgloxu+lvw4x8nhDb3Cal8Xr3E4s7GB4YTzYrcdG+0Qhgl5kWagGJEID
onVim7h2w0vVPlNfwWqczEPc+d/J6Ec/O0yfMB0gdqjyA24ui+IriFEfQ9gxL5PsAL8ljBOU0cFE
xjQ0t5AvODKOduZUBfwq5vN/Cy7mZlkzIzrmf8btVm7zmuk5CM7h8rPg55qdPIZ4Kg96QUPGTwsC
m2eGwdKzLjFZr7M8iQhD5zV9/pPHibFnrwlnu3TwlQxDWaiM1NBzlLPLEltLS93FdfsTRrdsPKn1
M2xTpbJxVcRxPXr/Jy2gKQGOBWKHDdq90rPPtFAg5Lc0u3x0op3v1o9pCqAZZpHcmPOuaWpC/bQ8
StN2YlqVq17FdOXc0baIDLmXmsVVoIlI23dIo/O0vPnzfGbpsfAvHabwMaFU0EB9ZuV6cs2K8nk5
73TA7Ksg6NtVOkd/sbHccyX07LB45oct0R4lENRFBBL4TrFLoulNteviqhoN7p6iLBGTJyk4soSB
hsbYIgYDu/IXPYuNHXN5VBr4hX3D3ZEcYuEuLc29k6tUjZ24FpU9PaFJAPE4XiAbR2s4KeV7jb9/
65sZYnk/A5xg5yOBfMg1lkNkaRp0u8nw/r0W4kS2zdFbphSEutosseoET17zVTJrUwZMzaTQ4fDr
mCC2KMb+zReWp65Pk4SaaFHwuZCLWQfwcHTiiKMT9tB8cBgl/TxanlpG9guEgrv797ofWsk6npR0
N0pM7DiW/R3V3ZFa3D+aAKVOcJ/ZBZBOcNG6tFyPIvmtNo68LlfW/EwQmHeyjfZn6jTOSiyrdFnx
FQC2yhAmcOGn4PL/uDqPJbeVbYl+ESLgzZTetpe61ROELLwpeODr36qC7tWLO2GQPDpSNwlU7do7
cyV2qOgEDfKtm50y3oUxgmWCrjfJgC7fZVB2Y0wjrmrZbomY2RqgCPHCyDVwMMcv3FL1KWKIivSS
f/E4YrM/KOFhK7jTj6BexF6UdvM8GZc2TMiXlJlNYcb0OWozBIhe9OhNRIzwfSZz3n/FFFBf/dI/
qdOH57/a6VATv+e8Qh22ro6XR09u18c3JM/2pq7tAZpQmOJfI7CsthAetE0PoybLfg0pCGUANw4M
WBjPcgySRFhUgHeM5562+rU28L/GsM03s0OyKrTMkg4kD2UVGJeBdnrhTy9qGQFE85KieU7gdd59
ETL5iyzCN9HzRoc15bTxEyKETNSsNaeXjq5a95ZkQXJTRWs0g1FIA2Orgrq1AB9MzXUxo0i919Zw
jOLaB+N8j8wmeFO5UHam/+nljdyRlHIOmwGxtl12p9S1s6NjJv5L5412dl9sStlpquu7aWs1mAvD
+5zq6B3q86O6iLUueEQylG2m8R7G2fzhl6V5ThdMoGPk6d/4qb6i3/nVJD4O9yBCoMi18e8hT90R
/4VNtFpMI7lP5o85yX+rr9IVFX3V3G5PehK6j5qj5zD/hH8B/e1saRzMV2YwuBF3ICiq57JqJIfI
wEs59kShUdcQ2SF+mOFSfh/GN7qDxg9M8hyeMzejR5QuD04RA6HlOPZAtkp4UveWbmEd8FuSsNRL
R1bukMWe59AEIkMiysY2xvhxKkjg3AykyFxztmyicb1jDEt8AyGLHTOvf8knLYiJJ1aTZOP1mTi1
E7kBZAstOPCI3quS5Nzqkfbb/+nbKXqXUfst33NQ3mxc20le0TKfMvaIZxuQJot+LWMNSGkIG25A
9VX2FjENKTH3VHgluJbfEZigTfkUxvTGt3kyUZKANthVbvxz8grnW1iW7HEgAiBnDMc1Pqx1ikfh
GriXOz5pv+6ZH/nZIREZPBgLR5URs+aPXJngjDFEaePdDKUEKRphCTKpuaDjS4B6TDRsihglvVY5
l3T0+ksdCNxLgGUCkx9SOOklLoX4GhL3rft4SZmFZPeW++7RqcOQsbj1m3WhPyWVh8VLjgFz0/Cw
hMfcTnZ65iTlP2Cm03eOlpUvAy7GXuoN1Oaq+ho1BKO9AX6Ir19rzos9Pmtk/vTraQaik8hT/TM0
Le2x1axHzciCvek3zOQ4meXVPHyvi7k06Yd05fexcGTmj+5UL6wP5lqFe0AjbobrkCEX/orq9GuE
M+USW/QIKcG6Z2SIpbz5l+9kJJWbwmb0liThnxgT82s4yRmFy5asZDycK5RAesEHd9e1CQteS/bZ
jNqPlrf1Tnr1vB9dWHWL1FFTL+MBYfexnWpLsoT7FtL1flqPSyoe2GfOTGK6Pdsb+KTucYkYzfqx
Ze3JBGMRqkIERxWMxc7ALhvVjJA0wwwe+2WbBhytBGvYZvSH+X3oovoIaRVvfDeZW7UNkaj6d0P6
t0l5yMj0uL1rghat1sfjwdBgh21MPwqu6xIOYyhZhcHwhPHNzWD0MxHd5ykhKy4iWUa1KwCIeXff
wkoimxdqaoYY9DPIaue4qozdojoHGhBgIwbLwgQwO7pJEqNZsH8Nc99dChJONwFgvJpxDHkjduIc
woqihqZ1/wR3CKspg7KH9XIGYZAclwxlU5n6ztdmRGvn6fF8UoeeglV/U/XYtEtSNCrSaL/iwMi2
cZJZz5lGTg4SXBKCyMUyZMUhOmBuLmpvmXnLiRSK064UZDSnftufOTa4m8DXIWaXAZbO6Hk9JvAj
ka9Hx/8JfUv0FH9XK2vaZPWFhgoCRBQmT+MSh7tcks2GYvEuyNdY+Mj83roDfrRGKbpEAdx5IbV1
owe07D3XaV/wkfqPIYkbFpqpwabNxxh0Id22ZkbgAxiBoZRaX0hBeIo57cKP8Eg2KUaJn/JAxyHx
ouOkvg6MzvaxIqRklYIThL7X9Ko7NEurv6Ty12WuXTTok5mDZt7NFDvh4zzFnnF1OpHddAhYAFvD
k2NYP7slFljyJrzddACGmx5zRnvx4+ypToyGsIkYUyxJOVZd+bd07vN7mHQ6Z/Cs/kxIzMj9kizS
ePxUv6Y08j+SoHPIOjFv1++WcYhdL8is44FWsGxfdTNnb78mrSJM/I+gs4uPVC9Pnk1elAhJnV8/
oVX9bQc5+DFfw6ho98j8NHpRk9LlmGWzVcMkU06U1LP/eRl0/OQEln4CiAT14zsptgrTKvdqhpfH
5Cd5Nt2qfwppTYbkkjV5joZR3CeOjeT5mQJ4h69xGfCdaknsPJousc6y4Hcz4siGYMbqUob1vgC6
sXNkcrsnH+q0f2+FwB5uEW6NX6G8MKTZ0kbEJ4CPYy3R/mdDnmpAFfu+05uDZ+T9cSgT57x+Iusu
MbXUEvJzpFZ47p0mv+JFv2valL1Fc/IC7Hp+H8f6Z8E0OIiH10qOJMQYSncuYTM2FjwlDwKr7j2F
C/5lSDWkBUvJEHnfEUbS/Nv/uD+YYmdHQRxbmfbNWi0u0qE1Wi7CIetJSYp15CfwezDhjEHeb+vF
sdEav6gDcBqIk+fAzoA98ZiBuX+0OyfYlkQYMIYQz2aYpjfy94hFTuqKOBqADa2NRUWVfYZFYi3A
e4BRyhujmRiSa7/5YWaiAoPaM5mzg3ZXLdlCMdZ7XF6aj7KiOY9LXhwHBweX54Mhzk1kxnIAZboI
TF2L6jWtLA3XGxAd0MSEg1X2C5Tk7mHu6Q201G4lEXFpVmAU1jMgu3L9X1v1deTvHX2gfiO07zY7
LZkR9XetDouX0Nad2yjZ5CPz3L+9s6RhCNTXCwgUkRCBy9q1VRptuwi9I+uSdZ4mvrbFK51XbB3B
rsit8bDV/IkM58kpfqZkYzegS7uq1R8sHOUg5SI6Zlojup3qS8Iu2IfsSgyrEX1vVGNyWO4+6oDs
TpcR1ZQI0OmPOcd3qfxkELelU74vB/ZfQ9QvlbDMu3Dzb8Ta1N+Yo6HocVH/tS360SynePX87oXj
r/4ZLHe07lK2BfhW7aNu2rcvLHJZPv6sQny7UdnX78XUclcbZXDKSiO8risXgsWPJFueXI3Si3YH
WClTu3Y9TGngByjTpuI4UWi6F2skO4RzqrLxDANmnGk2i+2QsYIfWosJu13pJpGpeAYY3P7xtP4e
ON38TOIooX5z/CUeZ+OCvj27l5r0fRgNqE3ZYheDa3O+mL7Z5YT/PKhowxXoljcLRHP0aQ7IbDdr
9yOWqK0rb2rNnebjQncF0zQvs7a4AUbGhQ6e5jZhmN/azCoZLDONdEFtPukhBAEiu/k75cmjl3vq
h9csxKJ6PowbQVBmvyQ/mVECEPnvW6CariN8TVRuTUE+SDjSvxJEppK7dV7PHzEkoXRgCpx7UJbV
TCFd0CAwaSttWuv1ECCIYwDcQiApwexh/Ku1xr+1cfInYIF/W0Iy1RpwxBVq97cqyy+UDNFF3f3p
KKkhA5ECRuO9tWiLL+sNgqgHpT3HLjCAl6XKvTfVEIFJQTBb8jrGrJUGyS5E2rV0zx0dBv6UjMel
s5MnzdPDx3VqPdmpc1IWiYWaD4ihbRPEozOXLPXo4GpNurYHfNkj+J9GAceQ57VfGVuef0aG8Ggv
Y/isHvjz3lEQAgVmeMSepuZqA9f9Rln6uHeSTQH45hIUf9QguR3Ynhvs4WLgehnL7gIEnunSNDZ7
UtQ5mibGa6xX2clP0xLuaDuDJ53Pqtyw8STA2UWJGabE5JQB60DJMTunigIvNzbrlqxa+uqBK02Q
H01RqMoNh5QzbkombWtne9LGpyGC2oUl2RmlEUFHpY5Df9or29124OjH+KX/QTj0V53E58XOhls+
FS35o+MRsuJmlf64JTvxgEd/rgnBhGLwlSkdXic5NsSrZgEkq5jsyHlitHjdptXxfOEC+yhjd7iP
AtmtVpE6bLcaJQhgbYAD0zwhG0/ivS6/M/XQZtSa9NIh48jrPdSs5Ak4bUwnjKkVgCjGTqGVbnJ5
8jQGrb5p4ZklyrtgBPUu6pl6CIzp70sj0GCSy/+q3qsrAn29ug12ZRPnWN5hWF/WXpU3gPa19ZKU
LHljISPD3F3iaSae072kdXxdahu/x8i8M+0Q7FizZxxbw08hZ6OwWmdATpEjrfcMKDup/hPv4XpI
0PJcPJR5d1NrW+7tEMORnGKSjFp2lH9DCH0wydAtr0+7lENFB2tmN8TayekBCf17gE7DAV3HmmIV
g2B78fAnchKZLP8THj/LQWQknwhM+nPb5UT7ho6xg6szVcfSOzvmW2AO8w9WxzRK2QnoyHHkMkiJ
C/TsUHldevdIJtlRvM4/rHHnttP3iK31pBQV/8Zai4c0JAmQ+4cd4GY94L5GqzW8t0RqLOjWXlrK
ztcmLgiYTYPTWn+65Axhmh+iu9LEWlX7WkXs6Zn05BUAGNYDBkFHuA6kiDaIPG0vergbo9k/N+aI
P07nRBNUKGJDmoWbZbDSYw3MXo1kB5tvpM9I7VqqlNYsPev9YprRNbExb6lnk3w50049xYF1Uu/j
/Q+J62TzJ6PcMo4opUaaINBf6spsb6qErwp62G7Z7tbaNq0WQagOxnj+Dw8PXvAfS7BsbxvFWSuG
fe0XGVJO+mlK1F3aDBzSBXsf3w61O3RWMCRonNPK/VzvjjzATkpOgrq51G2W2hYZznnCqISP/ESR
TnObTs62zEbrRoV8LxK3YUo60Ykjx8+5u+mHgYQD8zba4QgerA8g+t8ZzAQFmYfOcE7m5jfmhvmg
TLZYHQA7yOJhsKp0q+bvdeIEjwl5HgyzzWyr184rhPkERy1aUxVb0kHbuZEz/0CPq48A3oDdRpyq
nXSOzftsQB5kkgOOaY8zCN0icuTANamenevnP7Bb1WebOciReCdmqGrS0noEF1rhtJnycf5gTX4P
fCaaubaQBZeTYqMPhbtbvJjf2pDqqHUfQD/9qozGatvBG0rRTUHiWiTvqgmjmjeGszMQrtGMjNVh
obuN0TzXifkVI3l2bhdhnscJw1oUteWjaskgFBNU7/PdAif3admorLTSj18HpoiHtHEGEAhS21FM
GF29dngrAsDwgc0pcGjFU+QQVcl3095DPyYhJxMwlDKv2qMIareONlREmAPmJBAWgR6WE6h6vT/N
Hyn5nPKb2bA8MyrsfYIz25hwT2M4t/kwf0Zm/DNIg+JmldnaNv7XGXa6gaaaGwqiWPFsceBeYH+/
IQw7iWmI7zCskP0zwd02U1m/A/EEXInr5zh5kHpxRKHq0m18IPCZ/HYhTT1L2e8r/xxpon7K7Ak+
doknP2i6BbUPfqu/x18aAQdNN4bj4qCBo/pgMug3m7JIu7eyMHdGatQXfB7FU5VzPF9ruLlY+BIZ
bZZWII7ubNe7sM2+VwTewgHUiifbtfjWko5C0dfIF26pxj3QAi8OPAkKEloV6kay00rsJqskJg0D
xFtXtASkM5gB40ELIxLjL2GBg1C9wFp3P0TKKQiFwFIe0A1uNegFt9ZAxhuZ/XBwXJQe6mXVGTZi
qHTTJZT2aii75JX3LPPo1TkcnQ9mSdN4UPv8ksFxZmiKboGTu0FQRC51sl1cTDtWXYhjSEcIjxgO
neghOQiHROo2Sm+21PMVdtufjIWR3s6IdkpUNwqnxy9QWbd2nhAGyOZ4YtZEAZWfWqBVJyFXHRiD
3l0JgWO5HGk9DET8nd/V+8EN3lAD4xbdoItlQLr+OQvk29J3LlaBMkl9oCSJtXiUm5ONHOdvhT1H
r2YEGjvO8XOKeNbuc9IhROpIC7173uTBZWo5OcDb39ckq93U/FyN00U1d1uPswaYTUaVrQ90Ginj
cDZrGwOikztgugyQXPJHV+NBtZJmXvuul96bGyftTS/6mOFGhdE8mLpD5brTSzXrNbliUf1tcqy/
z9b3Jjs+xKbpANpd5mtJUeWlAQ4zBCNMlD656aMd0EvvOk6IZyI9+lgLu6kqW5n9Nu1itoobWQjD
PomZP7RyLOGT0XJMWey2E+RPum1S21YFhbVVHQt/iBaKmjhChRe+kxOVfxnQ5Ht24X/gWgHA4oBB
HpvWujuk/m0MUUSvUg4NTa7+Ds8nfmRMon+N8A2jhTSROE7izc9SPOo1UBgajNcuYEwHKHsTVoR7
BVJgMMRNeOH7O2o06e8aTQjAGB2IlhrR4n8f6sT/+zJCn3NA8mDudPrKhKgRiTR4MPDUhmL04bSn
YVhuA+xne5FBysJvvngnL0IrqQwzPiBOFgEP3G7jvuCXbQr9Vc0t0gjTPeqRXW9AhpWZife26j19
R49bhpHbGL2sPn5dzCjYrKb41kRDOc0011ILQG3hvyL8Hem6JhRURYCtcWy8/g61fPJS66jlpK7l
5SBHATD8jgKP0HaWQrNRBMHK7aia5hXDPWFrteCQLZkDnD2yl2JCbITEIVhGsJy0ttRDK83Ds+li
F5BuXPq1AjduF+3X1hA17AWsOYXwlDo4Vixktuql77Tz6auVoNRUcnUkaRthg+pYzxJePDZHn2Mr
39JYXUVffgbCvasteBiCH4jHnXPHsQhrZ3bgc0VXOMUjagNijlRhpOoh9cwr2NfHyR82VtttOvOb
T2f/M6CVtZ+13jn3ekGeSwJakMSV5sBNQ6+HhK/dgs8RwS7Ek3l8VxuuupC92Cv2ZMgkm4wQSWaa
pv299jmUpsvzaJlXThvFWz0v3s3xip9u08V3ZuLxXvgOzEirGwBA51tGRxEhkQOLUiVRNiFhtA0K
KYdBsrzPy7r9oWk+LSv5qvEFivg87Q89KE/s/CEHF+keZy3bV7VzVsoH5iXJV4tm1TbS4Ha3PrpK
ThDXhYSYtTOU8wq7rQnL77TCQugAumR3kObjNySxyLZr5vr+Q9f/Vj1C9VA50T0lcQ1NYV2cKz2p
r+mwNCAyhu+qaAxcq73Wo/Mz5CbcriUo6y9DapwpWwKZ3Qfa/3uSEaWPNKrAVnCDqWf/Hkzs4iQj
YW3Sytl66qCHbckE9A+JFAa3BgN7HLgTza7/lJXO0plfrIVT8PRnDMv5WYMbc0p8ndSltnzXhwF2
KOfjm+UAgFkKo7p2ifdlbAbzkhdEt4cmpxukv98wHXHK1I1fcUxHPGkZU1gEkZ09ouNfcFSdNRc6
J/ZtUjhEQgsOCMMmyha+EDltiXRasMq143og1pgW6C/DXFVPfmBv1auCTtMtNMz6pNYdt6QNbguA
SviSH/jAj4uozbNqQk1W85cWoF72l/XaMNC4KbuoIGBh1810oKaZW3k/BH2+i3wH42gSCzKYtfob
4Q72LmBnPA8FkcRRgHln3WdQw3/9d9Yn4qcSm8QWvwakZsfGwpBWmNFvIZ2t6iFOJ/2iBpBY7ZEm
QdBMG+3LlA/xoTeBwXbOtB+N1n/WEQXTFanzv8LlStc2WuAG32o7odWT1OG30dPPRtWCw2uTWwMt
/ks/fV+ndzoihGpxuz8t8HE9oG2t1bV2J5IHubIxu49t8lUVcpDG45NHJtNGjG6AYz87NTaCVUHr
CoYFLLei2KrOHasnDSoZqs0ZPRhZm3udJMGyiEAppOxiRZ/v9RENpSSYOPKUoUgqywQ3cLHBHnQZ
WsPIzpAkqLtN+HvbCL4l2VjD6R2N/TQ103FEe3aPwiK4EzXNpBLckydMgeGmia45QhAO5ehRIrMY
z8qtwaJJxolF48GiBAnG4qMZa+uLJ+qzFpnue+J5tyi0nF/YmW9l25PLZHq7IUqb3VS8Q53e2fjI
7rr8mWIPxIqT+Qyd5MtMH6TmaaeGkkHXIeXDXnnztaWDO5HPZ/rvjnCrL43FhK8d+yeTRDJ8Y66/
NmW6DNVRYtBVQ7YKRec/82nVHVdDKnrC+zjWz8Ry1aDEDTACWlAf1zOEa3KlJaSrn4RpWqjfpC2b
I89GmVyJtzBJXuGTLWKE8X8HE7Qt8M9l5dNgB80+dsjaXC/5qlqOKEfh+EgRWuJY5YPbMJeeA2IW
ZfuXPZhft8K0NDaPEARB6RAH95DrdXfypKK4uEaWB19ZCovdTGMHTTDKhFId4pAtT2rJTEc7H31z
D4yUkrMx0d8OgvnNYkFgjQMgdyQsiYHjMHSDCUCxbTbuzWi6i0H76aTkyv/Uy5nQ6cv4dsImaaUR
n3Xo79aPRhtHRNZeSqZ8PPbXoO6Mw1oGuTOYFKZS+alyZEDSNJe46IJOe6WUabf/b5ZLcjZpfDRZ
0BVHV3My7Ef1IJwZxbcBs129HPB2Fa5b32ZFIqHKI08j9d7Dpcbu3CEePZX2U62b9vFfQ0I9q7HI
bYwZTZnq9KqZgc4JSEz8e0qOOXG22a8Vn+bq6fbfn8szWBehV5zVtRJn/OitQQRMA0anDZF921aW
vQnN3XUJNWbLJg/tjua4TifuXT3LuqHBU0iA0SgN4bNuoHT0LOtJPVgDqNa8DEPnIzHyaKflbs70
sH5HDQzqxjbS+DYkXXwbM/tPDhLL2PW53lx1fA3bgHrrmQxL602NPXyBPoel5Cr8vDpUTmle005G
NNCPo1Vivjtx3H3JsoQjy5SYb1k7vfVSg0gbathn0cgxhhD6eOtrwPiqNhJXX8SBvy0yHwK5j/DW
qKMX6Qd/YPxXvKXlS9mCXi/NcPgYLZSiM+St9Zl6j07tsBnle+szPduNBvhi2K4p6bG3dYqKqJWo
TTpkHKLTkGOIORB8n4T3ZnDsDbllZJhrUX9rJ/+thfRz7szYgDQeVfdWlm3qmUNQK2UlQFmT9KUo
7ofXlnDUJycR6yvXKsWWk9I8I3Nhr0P8kYEnVZ3DpsU2PptIcNQRSHTcN4xQwp26Tu25ouyUf+ZW
GVOp5cjUtYcgFeAwOxRCCMd/651Xfm1RVXNG6memofNvoxRwt6R7vA9hcnQLlb0YMD7C80hpBS31
rs6W9yVAz45Arn7RY+QRcUpMqUe3g6krSmmmwtGhmVC3eVbE/EwuEV5rfXbq8mDXBxe3QCreJF3U
4kSgamtIIbBaBoJKAphGCJbUPt5adnkpQfdD5l2q4oTxDistW7ANIOds2YXrrVgULF+wUSzzoxud
mtm5pHNDouQPzpQzLEkn05+sy/qxRD2TAirg+VAI2IRGJ8zDEtnC36SO7Tw09U/8QAmTmDZ5quWz
NiBYwi02TmSYBzXCmYHEbKQO7mYZobXrUgQXf0QzIH90BPGp8mCL3pEwGl0vuZUXWNepNxzzgvzY
NgHJ/48q12iTh98CpyF5m0w9ovMgc4abOc2uJbJVGsc9P1W7/GDuSkepiaePjGiEeErP6wqwkhlM
HOQUtUNH7DSsr6QHgMmU7wtb2Lyr6k57GCbDOWaev2eblLwtlLLqoUjxi7Rw3M9289FWnPhs2ezy
I5f8YHVEpM7hZBLXhHBX86fk8DVEEm7z2S925n8nDXEWV9sli71jLUyMscKxIXeLiclN/yW2jG9a
6k1P7uj+Yg3b8J+nV46FDOdiQmFaolsiLZpe9WixL4RTvNT0La6DNzyrYayQeVLqWSaOzAZwRmE3
H3wdkV+sXdWsOpmdeJuSVrR2M8hhPVXp6MBDAcY0li0Fx7jAU88E1DBmxlKdZVp9d1evArIF0UZL
FROmT2s7BmUJG8yjfJUnvrLzCa+I5gNz2adx9upviR25ZCcRnOTYrJNK8xwZA0wkYuayIiO9RA1b
fC8Ibqbl34DBVJ+ubpPNE4GeFrYJbp3+5jmScExXb95NFxv1SllMtU/VuWvp6YO10raq0DZnJ32q
evoNY/9Q9nH7qzbbB50B24fhI9D1062aVNZ6Vp8EUz32WfrBU2pMu1Cq9VMvsTdGad2FFdGase20
BkRrto9W4Z8m3+HIF6W/VuUJGC6YA2l7WeX2gfjZk775MDXnRNPi2z/WGlic8cYtFByDZXqlzm2J
5iNUvXIqhkutgc/OjCKKU0g1s+GRN85b/97PzNucBOJAs2jaOyYRtxpt852PhPJX3enZmQnveDLS
/L2KFvclIWlob/Y50i/qh5DbjdK2NUP/Gz1XuLtD4n/Dx4v8q6E8ndPXNhuXo9EB1zUZbgOZ8c/V
guLASPUrw3xQ8/3UvahOcAoHjPnTNmG+c198UAKJR/GruXwJdU5t6BkSHu9NX8sY8o1EovRGPTDP
hQOKwSHCfdYtrwNf8lNsuHtCG5bXOOStWoqAogXzOWCghu22SW4R6/npf56NEykCYy1JY12sM27E
U9VjRr+mMWHFuUujrdUH7yZL9Fa4/R+mvUdaiaTAYTU82JOHpxKU37tuIr0ReCB+joF/sNJE+/TK
dIaIw9UczPST+4pD1dwDZnEN176MWJk2KJ3EY+/ozlaMFenraqy86DZGRKnU6Qw6QHGYOSfVMogn
761GvbcdzKY/L4473j1AcmPn/7BK+nrcd3YUhLsMZvY1buDQ1hoOPBGisNeLryQtfLSj9+AP0091
fugr8q2LcpZyQopeRBaSwd0wXOX2e8hneOT/XbZ6l4uLtAqx9Q2SMbo0rF/bZmi3qYZ+XUOurgZ/
+COK8+j9cLDVElli2pdI0AX2zNIB/ula4GZAUajhZcEuz8DlioH8xafgWiUpULIcNNvdcNRimFN1
UOu7aBzFN5uahaHEF93Pm6taMtEopcSq+cM+/h546LhVEz8DobKvY8Sw+IyYldjanTD4MNvONAcO
Q9qJnYWA/8WwrQ7demV8KeceqTjSY/hxdWSSHp5O9qPd0LQuByfbZGOO6YD+MwYNmlhN/sol4Zzx
BrdP846EmQB4AzjrHLc/89LgCCx85TZGEVwF7tSPZs4sTNoJ1iS2VWR2w9fRWqwnv7egaVQZ9h3+
n7XqJWWOlEJ+NfWy98VwQXJ21ewkxAjvflPLp2pbWDIlSYjjAuQbAx60zlBwTrBssz50RA5ubNs9
Z3NNEIUR0AP8r7/I8Tgd9jST1LysMIxfU1A5hz70H5SCOKnmD4we3nOc4M2VcIVh7jh/xPM6n3en
FpFN0X3ps0j2txNj/eyHxvhbhCYDfOOomN6rm7ouAKk/1r5X7jxs2W+m1rzE0fA7Sx0JkaQWoxjq
wDwUP2kF99PnUowggf8UY3jo3N5jLa8empiEIDo8m6DNwDH0hoAELxfVPnBfR7N6dlQdBmGBGKVY
rvqwX5IyfGA6m+ApsDDKJF52zG3t5L8uXqYBZp/aX5MYsbR0BjPbKrMykFHaF2fo35LcDM9+1wMD
c1KY2arOsDPO1Jw1wisnMvx7qXFXD0bfhnSBc8JDs2j5VfP33e3cG89xH/2a+9khwY7jtxXNxU/Q
505TEHeQMEExcGQAI40QIPtFeWos8zdipv7h3/vqJebeL6WWAROR0in1YGfL17mytfWt0O2sbd2R
TxWNZU6idZkf7KijSz5qTnIEBoDqn45n7FVA3Ck41Igt/k7s/aVIfHpZqvKjqndudubQKIXMGFUf
FglgR9lvG12nA2VuS64cz0ZwEGeKT8zWmM8IxEAj03QDrtYEMkXZ/zCLjMumMqKTOc8f67lXbdqV
bVW7KJrfK9MTP8h4VEWPUdvERywzDHR5qG9j4BpuC9CL7BDzwOXXrSb9f4e3NPXCQ9uWd7FM9dUt
vSsG9fPQA4E0NJpE8AKYog0a0YsjyzyWO3ocjcirXVDHL6j7m7suG+82mi0jo3Ey+JHFMmOSD1C6
v7ps+sbegV0mgK2rbjrdSZa7Qa4LFGY0cMoPCy0rQ5PHVy+17wHgpiz40zJ+k1Od7iWAfIIiPT5Z
fqrJkJn0TRPJkx43E7a2FumArs23gdTOjao4hgHtLag4OlQ9VS/+sOLMuK3a0u02DqVp6Ds3oP20
CGoPfdacY+oV8w0p1s6Fm/CAguQrJ03EspEMyuTwi3AKW8cJUpvY6i5lcd8632wxjnKZJ1LC02mf
KwejPprdQ6VjYu8M0sNZ2F4RiDMWqwu6lBKr4GN93nC8/0AtihF/eJzJfiKODIwsODx/T4DO9FoN
wTpYw6hwTgnoPOM9T3ZQ7VypaKmgi6CUXWwNw/XMRMQJooeB1uHZEg176+gZJ3zl0WmV+9K0OvUz
uXpqi0oWToEGUNZTDksXZmqWv/Tl8mz1Jka/HFNfWpqPJt3xK6NifCkOiWKZ4f5oEzPBQcfOpQZx
Y6ib187Or2Nj71dF01jTwRkSZ3oojcbdhS7q2Jp4DlXgJY2/Fe7UfQ3z/GLGtXcMxnreqQKd8+d2
tLCgc3398o3pXpbW8ou2b/Wjjaw/HYO3q5piIOmwLvXkVhuNaLBNm4w/g14ybsz6WdCuvyvBYQi2
GTlFNz2lBknuagAwlYCJDASTO9uCrRp31SnkClTmFx/jxwU2AfQOyx3Bc6fWIZLPSp17WEnGczS2
2z7wgtPk5Mlz6dLJkocmlN1vipXUML4onTK/gpdzNnqW2AQ7Ofk5aez6lNcesT8NUaprg4YyY1sZ
NgE4lV4c1J47pyi28fDYEAIinQUpdXd6i/fUTxAORAWwTMKrnziIxPiz9eGi/FioHNGZJVDkbd87
wjGOfwypvqB6H9vjHA4s/p7Z/2ZNePTqCrFYXJb7QoPE+W8RQHqK7GVZwl2FmWfvk4xxSixI8VgS
5s+Z3pvt4DlCm2HuM67Wexk09cYZaHlznaZnfbC6TYi47WRiL2KmJDG4I+JyQfFMbR5zqgAwpORz
lRu111UIO6OZ7zvCx2ge2S8tRxBOiN3nMrMmbPUQ6XkD4f/I1cqZRotpfKDcueUyADAmN+7mipwJ
xkRWl3xlhbCqXI90e8xET5XVxj/mbvA3WMm6S1At99WZHhWfgC7w05Jp9Fea3WTmY9GQRTh588XM
CIGzlGBKGyfxqqWWiRqv6Z9WtK7qXRiIyhu8zEdrKHqa+kb+ip37uSoNspca87W3O4ohaZ0YgSyn
kmfDeUXnzq34XdRL+aCe9WCq9omGxi4ujexZKy1/w2+Q/iq6H2Yr4iubB4IKiWOf8zC7eU3fYN+Q
ii7icb466IX3iaVH68drldF2/XRFEE4PUfggBsYTaVWPgMMRqhjDhFqxSr+UsQ4uA+KNEQ1oSuQ4
QhEn0RxSfEZkEUnDfhMzfk7qyVu1kMyCq8tQdh/quzQMIcOgET5uPO7/U8TujOeBM9XiL+64SxF8
c7nhhGZf3K7v2egRG6Qojy4QDQWIz8+0WcPDUNfx25hbxWYO099k5CVvQ6/TfdYR7u9FFH+uxz8i
fMM9f9fJrjID/xEz4iEacfSo05Xm3rC2/B9h57HkSJJl2V8pqfWYjHHSMj0LA+dwOIn02JgEyTTO
uX39HFVET0x1ieQsEgJ4RIa7A2aqT9+791wQmyOxPM7Anb5K1HpXdaTttZYenGjDFG9AV4lWD7Ag
FnFyjnoyzHSsuwxT6vlEDMMNPdXCFAoc9i9XdU9E61J5xpF2BR5jk/a+26W/dMSplu5kkyzEqba2
iP9ayXbZs2cGnQsACGNkHQ9hr4S53zVJR9AgD0qSB2dEfHtbaM3kl5Zk+QkUQUOald7kdsa0NbnL
Vxkk2efYDZXP+JxrVmHI4FlEYEijR10yDS2yueQ2wDpo9XRTkzZQH3KcpNrhn0akxPsmKO1rloc6
hi9+0dweXj0Hsbk+fLip4V2lNpYlwbtlw/ilqnDbYvL1/Keeje6RdW6VcxBUy1NQ/asl7y39qUQt
QY9yyX50lbZj9JVdlCnoz8NgPSbSVf40oeQE3fDGHY5Moh4+IRcVu2WE0BWlxU5pJjYFPl1fH/X0
Za7smSwtey+3V/kwxgmKmgrXZ1p+mzut8WUZgeAI1aXUUydcZVKUqmbY4cnbdcdV06G9k3IHPkPm
p5R+fhRrUMREk1M+yA9R0+gBVqpWkxeHn3qINYAzkqOQ9WjiJFBXPuiThx09KT9HM4W5KqQ1DiIK
Qi1mCgLMF4qaY3VKYrj/Shxvp4LukDTsQqkj50QexR01qdf06OJ0Pj4nbbSIiYtBZl1CBHoKQaIu
wzsMaJ5TlUBvCyy5fHCIt4JiTjtwqLq/QkH6SaJEIaFtnreeIP2US/cjMtZWabU4OxDvWwCNNw57
Icg1N9q4NR2hvAPnATORH7TxnHNskT3XVQVH+TCNvy/t8l7vwrTNvpV9+4MhRPVtCapr7/0ptSVj
F2cnM48FaNDTzokTcp5RPEzET4FPNRdrA4/KKVRy66K8S4mCfJCSFgJPEbc6RN+V4HXXyRy6LzTr
sRqT840ljL0dVfQrUZULO8XM7V56p3LKYlKu1TPZKuZHnYU/Rju8GbHbnVXa2Id4mX5Kubk8r0XE
pfk6WoaDFI20RmljqumHdQOrXuqXECwEuwSokh87YfI9JGgWSa+A2MAZqzOkEVa/Tm2SLA1lOY9J
atzDQV0w4uQ/UCpapzLML9LVseQP2UBOGeupwRcW13nXdqZ61hx2xcrIi2cfUwtIqkkteuKyP+Ch
mUE+QOuVShUUFWtvC+lnLat9I63UXbmjnT+/6roDDi12Hn0+7PvKCx9arQXHsY9yaEhlvDG8ueHi
IgIkHznFhfP4DbE/mBml/jal4SkZa9AKYmJfzpZGHCQVviyaCrq1Pir6DvEUcVFPXZleuQ85lzFN
jDcQghjOWpWvofY+h/2S4QUXipwWZ0WRmua5olOyc5Map4ocpIRqd9K7gR4vmAwyorJ4X4y1vaJl
pBFXNlnHaSGPDLMDsIGcZaueEd6joBNBQHPysjBkw+ndOoc27OtT7WFu9+XTUATN5INJJycnnshX
8+Q7Gwu9HmKLmoBUIZYG5cM0e47uI71F+TJ2eYcdohRtUYtTMaAdP8tfEKHTzyyYk82A2utpvTMF
Xe7ZESW7eliPFjFXjjrfgsAUv1GUBIQhAx2TtUWmAaeea7R9UMjcXDuHSgsCUo+MLRredCPr0Y6o
1AB0ke/RXt/Ly7GcaLY8v8viNNrGJS9XdKgTJQ1etAUJtG3bP3IyJF4iZWmFdcNbk7TnbYY2XXjf
DfR+dXWbsxKrjLnsY8Rf+9ZTS7B+BF6FOoozb8BFKB9cdLHPZ7+/5og/TUdMGRUkqfXvPwBftSen
8dRNc4lXwH6MUjsQZ9QB4qVcj4FiGgTR2iyOWOevQPtKFz85S33jGt8Go1AeGtwov9BUho1Wfocs
BQI0p1ZRbItadcJ/XIrMnyJREWLE9fsizq+IlVSBH0WoL15qHBYaN2no5tYzHWVCd6CHrsKeNAV9
qX5Qjo/bMG/TD5RyKVDEFOhAqSsMtkCKz9txb89N/TMVGhcNHY2PfnMLKc76o9DhJ8oppdPnzXbJ
EKlUs4milspiH3Xd8p7hpv0xdB2tlMDD2orRKYm09rEMMUNl0OhHHWX8KtIZq3tkIGDIslFEUlxd
6ukoO4XAqfVzmdsfsp0ZtO3PMnAckUbF9KwagnvpspUNDScLc2qcQz7nhBjRv4vcEMjDYk13yJD1
sY3TzFcMKPS0Yl7SnLcX/M1B63Sfodrwaakgs4O5GVDOAriTKwgFo3EO0Aq99PAU/abvXA7SjEHl
0tSVjKqyNHr8nvFUI1vOqKTTNrTT6WJFKH4GPX0KmkSCyk2FQmp2U49s2Zt2S++8167S7562Pzzu
lwEB7200q1NWNcGrfACv80B6HF3lKwWWALhJQEidlyivNbiVX6pOO0l6X+sc56XC+q5kXvWZ47H5
dS+WYENb4rpqtqlwRPvIpaOQlyT2nYYBZOKC4tIA5q0zvH1fpxpkY0eodd47W6kH/41baDqEmE/x
GFiFrwl4rzedIODWVOdfq1JOyutvPYN8RiegLr2zZRGzoiaQ68M+bl5bDcZeMyPKaWq9fk08rMiV
p7ypruk+cliSQg9X12Q4mphonm1hBJ/tdqA6XRNAJoiynbZb4mS/tLr3NVTAInLcLvxKb0aAn8LR
2cTxsm1qNAnEFWKvVmsHI7eq7fOi6DkxBQUD7SLaeb03XV0alKi/Y+os4RVbChG1RQ5WZo7d4sfc
i77RtNmuiBDc5tTGCISE3YjW3YjWIpp90NDVDSkLNSVwYwk8nhymwH2L4wulaVms5h9m1cyPLJge
BNe8PoVsPWnAVT0+ADgQkTYyoiaR+WHT6HpROnpXz958anakTAdWd1LD4kNXXDorllOs8hG9m5OH
5ibivPgCGzmERKYQwup2ORlafL9z5DTfrLkpdvKV6ql0cPKMDqx8PRCcuO6hZa7o0c1n+ccmtnJL
yOLns7M41i5mtpnk+b6Kzf2wHIiIBC+tebq7XYImXcuyuW+VdVRYW9DecLX0OVxH4GUPqUfU02zc
nIGxByferD71eN7k6VhOu38/yK+N0BFAczcP+fVSTAraalGOesu5K+sZsdTukG5ak0mAH/U2tn4P
2unzdZ6MP6Y2/SsoSGt7VkT8lG+20+vHqLSbY1HX0ZlkD84zfWXiEDfidWv0Hyx3+qtlp18b/Gd+
jm3uLAX5hoGyPvkv4qAV0cWyFwC2whKrW+7PUl9I6GaIsY4CA8IuReLbszgdKq7SJbB3qp0D/MaV
fTQCo71mmEPWQIki4pnUnozF0FovyFpPcZ8RvJuShfpsfIRKw4FdT22frfxH7w2fc52lG8sIPIC1
3TUkyuvVWWJ3N6pkDBACfAw1zf5CkMchMXPjMoJj+W1kURW40lP+GEWWx8JIj/+qKyNHfCiypggS
rKwuhilLGD09BRSpriHHkLqikDC6KTZWZlYR0uU6X9gylSdT8Lc+B/Ex20S/5MgYxF3j9KStmCF8
V9upf0KDo/wxlUVfSWDR8+90IA0xk1WbsQaJzUDB+GI4ET6L0Nl2rmHcsvoM9cGH4Z5QHJOs1vmD
UfXn51MVJqWvHUKXE9dTAaDbecDnKia9Km5wOW8NBsU50o4BEUsD0TEUb+u5dHJkSIoHTW/fprH9
fGmLzBRYtji+sepunDz5zDq0kTsDEs9eQiMRtNJTlzkuVm28usqsnCdoDQ/4D98baXwQqebYGQ7O
NKyeIlRyEhbifRHhMWZA/USgW7VNVM5DjFapUropWkmTmW6EeIbk06RS1j3hXtd5AD0O3hyIqRQX
B1+fDaumIUoE5s8tmAYAOmZYPpC2lVd6hgf5ahFfSkKutjAoT6U1/BmxB3cmLT9xsqucKvNrbdL5
cWymlRVZKPkQWVC28GsQaiIfAhfrODFW1ub31+hJp6RT4A0ZXKtc9wjE9i09gs3zHFaHTBVHC6lm
rYGeKtOv0tE31pm9ah3w3QVCoUuRLzgakBS/F4g/Eju6T9rtuYuiE9mlejpdl6ln6l7n2TVNAM7z
Nh21uXO3xbLkRwu138Eg8Vn6aJFFkM8IYB7aiVib50SJdwRkMyk1PffmGQgwIy/kwhR+1iKDP+JZ
gXk0F4tlWm1pAgi9axQqy9pKCYDjyvhpBmSRyKsI6c8p61t7UwYTObTCM6yVIoPbznrczimy30L3
jrrGAc1svJbM1lTdCDwqrTENXZJ4Vi7mOckrbZNVUDPoTet3xL9gCYE1+jOz2c+4yO+5M+3kfVXG
s44SWajr1ICTAjIPtku4MIkyvhl2rr7EIb0nLuVFS78SSOmso9kGQ2/8lIJqRFzbvsaEVxmhAR9N
EBYmc7wnDpYTCeT2PIy6iXLOWpzPz3uUD6P3ZaUfEEN9smeysOspJzmbXuxgxfH3ZOpQgaZbcilu
4ZAQEyTl+U2GqawYr5PbeBcG+eUVUO0V8Gd5V2h4b34/U8YOAb0Jweopa/F05rReXxMCXhnqbrLJ
FpWirlpHx/tcoLJMZNDbkXV2ewfOpWfYx5lT091Cl8ZExnokXtndaQl39wCa1SFjrfMdij2p6HCA
d+3R2zibouymZ7FHQxOM8OLFxLyoRPRa1k/wcew4Yx/ce6N8U5La4kCfz/tSXf4AbFBva4RaJOgW
4cYNWFIUDQiFNIUFbY4wzoOcUuXFNsxwxJPZd/WW5Es4xsoLxuZ8F1XqfDU0aMNYCL472F59BM5c
rDg18EuynA1YmOfortbpTzYqhArWbL2BXB9XNH8zGNqK9Tb6xje7LN7lUN5S3W7HWhnsurplpYQv
vs+ZIm2fHR5k6MxuMm8Pb3P61GLztbWrKiVXFX1KHdMYRP+eFgt5StqkbKAcTieg1XB9lvaWh19p
xjQ7OVHw9Ff8YtDRdM4dsr3rkBjTmQNTtWYwLg31Cjmu3J4nHTlA/etoEzrhX4Wb57cSo589agQc
YvDCM22O8dMk4nKLek24zXvPunSgEV4qE9okDOCP53IShyScCBuFvKjHGtEAQ6t6X7sEFKJYNfjf
o/FEbEm+SkWGwcjxiizl+VEZCrMSMYHUmIwfO95DwmQ4jTOEyHae3ab4YbzuFI818obBoZW+wGji
Akh2I7RHdKDEKkci0J6DVaSQB9039zBWPl2huCkYjG2dJaz2aZJzsh6X4SSPYPX3CgzZyhMrMeuO
9aqkyFa0xvTIPanJcl505pV236z0DMNMWy49Zt8Mz7Hbje2FUXMLpaigdWAc5Av5ZU6D2rYegPw5
ou8hR/aapiC/xSYsvxQb9cu0YHCaSI84dAGUCNs6FQXsSbtCOTsKBeDvBx1Qmc/oLd+ZppDzQK04
yJZdDhZs29ajsQoJlfCRhpFfFlTBjbKsP0ddvmUsrpFNqltrKyAxVBUNsFTkT3TgVBGughIYFkJO
ScTaPtXGpoYIana/qnY87p+7Nbk9mHODmxWpkA45J6/ldycmB62BvKtki0ixUL1JjEGhE+xTd7MG
C7R8K/t6DHl/SWyWvtBfxogmCVeavZiU+yEQV4+IUc4YOLQGQ7X/C0tjgoHAAaNjZrfeipJlVl5c
tLYEWRhhI7FJ84pVOnsxJ/dBt0J5E7UlJalfCYYNcaIV/VR+d2WYqpt8Vi8Ij8xx16Va8/T2SINP
B7kDtnb9xxP7SlGeUPRX8x96iqaMlscWxKB2DyFc+Pyf848II+azT8+HUk/Ra7X0ypYkTB9r+KIY
3L/MdF7DcKCcns6YH6aXLtQCrNUL13wpQrOJQ5JvmeeSeSdhHMykyXSEiwLncwh3k/CCOnhaDqwK
lEtzkPuCN3FUKd6HrFWuz2pjor044bMYOoI+pRhPPmjw6bfwsHDDtKp97BUNFMBsR591UyEGqL1f
IvO8jZpbnqnzGr2ks6FVfEAzDKOvB34AHCDj6KIQeCK+5Hhxz7xBDOOUyRjuZc7NgQI3PoAcgj5C
m72KSE6mj3WRnffIAn7wvLxixZ4FqLhYL5Nqk8IKxYBWFZgFj9b2hVRnQ2kfFPnN0baHv569ME0x
vW12hlaj+iBP4bwGffKnVTS633WuecUFaV6NoCK2bSIWUZocHTP7nmpdgu5zDDj6j981yMCPgoiU
0MeKMyORpX9c1GQxaPEC46ZEcK/1+JHkNmkowy9DMCM0+FeG94s/FQxsL0CgVrJ7SzAq1RjS2p1k
ws227dGeK0p6sazY4INjhGZDsZOzcuotoJbyjlGom57/QirinoaaoY2LR5mzi+7eNQX8olTvSP4t
jMf3SHTvVXJQnuyUvEEaOLmErDXD/FYbjiAkpi6pcPKcIDS682KgipJT/Zm2/TVZKN9GCMBl6d7k
/MRukJzGdoIQQsxUYmd4FBy+Tlrn6rvaM3WfL8frhHI93SZk/K5yT3szaiu4dEafvxGuCHjcGx8D
vDTcJszwpYxr4ZhFatByb5OO4rLNp32gzsk1TM2HXA51F1cFXRJwN6LG6RWVzFLydtcBB/QLqYE9
99wLtZ+zjSpbO2U4dE50CTCryHcPj9JeFzFKHocGFggNCmqln1ylrnwkg42ItmPSX47fppZAeG6X
u2wRt4CBcWUCoKmVTTpZJVaDpj7G2kBdTTwDAUkDqEC3NR5TmI1Iv4aLE+H0DUwdU/WYY2B5qky9
croRFaCEmnPXA4QTPaHuxzgpoYUP2VV14Pc0urEwg57KtaL8pSD8IgbO+v5cMTooSeJTT7ddX4Vn
zpv7OTTDw2gxCJMpGgSKD08FVypUKrzD5jN+OVB+9Mz235vGuSB77l9Cd1Hfa+8joI90eH7+RH0H
u2dbdxizvVx3NUCdJ6KRo3XjOPZarr0y4HuoxpNsBNn4Vv1h/Cz1LNp6sd0eFzWEQwKub6XQ9H9A
PgKFkhfOWr70JtLZGZnXvJcJAGvxWcpjI1ySeZdTFF2yVYV/9hO9cHyo0OBsrMDIX9VlAaPj6QR4
WO5aDhowAh9QUGM3rgq4TZDhV7ZwZjeLOR0k40xbVEA+afPWTzZUjYkhXuw2X5ZaMy4zVRBS0KuF
DmQHSXny5Uv5oJjA9xLEEHo2zwcH3NUuqt15C4YXhEY9535ZaclPm+NgOHfjp0r6EVOMWzETIz2J
QnUQD46dTEe9Gr7EooBdiig4D/g3rP9rmJL+KdOJmVUiaoyrInthePFNtvu0pRPgdu9Mk9DeF+ro
7GPGhNuiJPe7mXGWxM7ycIyKfQYsiXQY2ZVzizXOuIvHMVj21lVzIrpT7ntdSo/TnuF+djW7BJQP
P/ykz+rZvh2pschfgfWHsvJLPoErqyFnb/UYQT6hoKFpm9eSfsa2pWMtlMzVKm6Uc0l//Gffl69T
5AEZq2Lo/yYRN7kOhyrGcxAHRXXtopCWluHaZ0/XgwcEzAfJUfkPbSm/xOvnLJ/QGByZ5aeHdP4F
5Z5x1WN79iuR+7ao1rACk/M1Ced6Laf0roJ9vjPCR9dy4WXa8g1TYbWeIpeg1inT188tWdfiYCMn
k+lAQkUfo+sSc0pvNqYb9Fi/IYlnVQtHHfng+aGTL8PpixHRJZ7F+pQBQMYC2yu70ExgXnvNQVp/
U3y+fp17y1VZqg0ZyJ95iUuUtKCvC8rnuIsfaj/cANboyPwoPGzGtiKEKrzkLdNGErfbrQxWGIyU
VPIwBzblEUzDrEQ7RX1S7R2zPA12qB/MGh+soH7VGZAnUln0ozUvvm2bxl9p0rxIjSycELiWheMd
CscG5ZXp6g1jNjlz2EhT1tq9jHopGoDnXVSoW+TFmm8QiOprUjtAcnu1K52QTMSqZrufl03TDvZ2
jI21rJNrkwY1yHIL9RKdMnC47x60Dd9W8prpTk9lEiLBAlgFVyy0ZrLyUlr/Fl+36GLajda8jC0k
ndZKIOiAz16TddUdDCr1JE3RhuQ0g0uLVrun5C+eoZDaZbiMftWIlEaHrDtdaKunYSD2XbycgyAl
AIxih9ZD0xyapCzXVmwjkHffmjiji6ihyRPJrUrvopuogoiBiRN9twn0qAJgwH1Hx1y6hS2ihFYl
3n/hBDXMoHyQA4p2PgRwqRHC9iWjmN6rAf0jhGDhFzuikhSMzrCFO1rMZGZNNphSuLHJPjUt/DwQ
I5XVUPYa+xRn5iruDuLqL5OUqc9saNdMaQirCzHGJ+HobSEpd9tZqX6OmnkNBpKP4GlgBQogX/qa
QzZM4WBKyIeJ0quH0ta8Nm3nrp+zxidwEYdVhpx7Ko4gbOat6VQPZTRjfqIlofccdat0Ju/D5gde
mxhDNkM9LdyFqEY8QmXXz+3G0Yrq3W2Cc2ExL7KzBSqFALZiNo98c0mVzygvt8liOm/AhaZDMCGC
602uAc3VidlNRBsyeW16xzjg39q1Qt/rmgEoy9KI1rXK+YAGDvlQiHouEd7dYxjmf0jc0FTwNxqn
IAtVyELq2aIbMLGQsQyd1QaCyEDR8aQhZ06XbgvPm+4o0pDvje+BZYpZW1/fsJzkX1PwF3JEG5nJ
vJUkQ5WBGDAzZPm2V9GK12PcJVrVrzybf19wcbC6+QtZKF4BnUzOp9u6GY55ZooDzNQcy6FKtkW9
0NsvcyS86KRt5F532tnZmVPWN0lcQjdq+nbcUIsWxkic5Pg9SvLdsiTupQEUcxpKLqFZHfuHWcM8
ggYY7NuYvMohCwNf3mVWFBqrzoorXy3tL/gC7Z+UcgdFWb4xqUdtQUD5oakNd1MIgLSSpmurWS6V
pRIW5E76IUKkvKqd/M/BHPR3xCfYVRomokNIjJzdZBSPQqCeFyzxGPK/PpWMQ89BiuyIW9tNl+fQ
E41ovwkmb93mQXQs4rlfIabYytUzz/TvzhJdy7G13mCqFbsOYPNavkz6Eawt+CG/c5m/eInL+yGw
JHLkiX8zBG5ucpiz4mSnTwwQyyY0gcFE3YmGIulAJLq+hEZ+KkYFKYl4FVddyS9MSiXoOkNXRbyg
wLi4wXi1Swfhl2e9zkaovkhbWqpw2o2TJf+hIP0eAHqQ/H6RkbTgdpcLs3Ns5dwabta37/JZO5nL
PVpYu0xn7n2l6JRVbP9IjCXc2fZckZIlZvZzQcK7LGSZqcvoqg6Ezx54G+FvqO03etqSpmzqNFJa
Z9yEaefsPS1ZXhHIPoxonK6jnuFRyc2jw3D8UqmuRmEkZnkTjvv9M6aZ+UZc+lytKN5IzVvrE0T5
gEtlF9HHGZOIMClx4SKfrGixEQCrWBgRxJylaAmGC4c+PaElwOmtW2dH9W4hxpZ7mCw1EzYDZrcF
XURepQlZFxvO8u81eQLHLEMjTA5xe3FU4417krFJN34n4U97VBFaf+SyNnHJYADgO8Z8BlOjqu8g
DvqN1C7ALwm3RleM67is3EtA/QwBaUhODvlaScsgXO4LlRIcrQXoazhionYIHFsVmXE34KH/0Tsn
NRrhTgBTOQZx/T0XlMQRtaU1HJnLDVD4rq4zcs41dJ2re1HWDm3a7VOy2DQtG+OQHNIWMrZ4Eqol
Y5N5vFPHmVTQJgmKvXNNJ3jbXe1dS1yFayWaKLYrRnwnnHYMGDgQ+K2kFiluTctymdZlRmaPdCFB
H+sA37hngKQi9hivktQI1g0zBtn/U7Q8P5q2GvmOoi7vWpsRCqlc1P7m2kN5rOlyXMsZ6T2QjFWi
F+O7fIbiDInMBJAo1bT4PDbTy1MnoyRqfi7yCION6iY3RSl2YWcMrK9FehNzHnURJJ/Zsetthglo
NSg5qspq3VjF+MMtI4I/AsFCbyduOHd6SRbMS4ER2ivadOkurufgFTjA5jmqDFCcD8MlrbX+k6VU
2THGyWD/uldWWVTdY1HtIW8wtgzDgyxhW5VGUcBev4tn7wT2V2diyJjKKGgMUjgqlLUNDoGRsHfp
Q52Am1K/6E9mGFTs10HvhP5Zu+spBbzIg1MhZqJT8YaOYzuAv6onybR34lcah+nGLDFV9V31Soy3
8ZdC74v/CiLUMgbMSmreFVLGfd01q88qcrKNC7v4IJv8bD6QTCwIOE5HKWpa9YtNxPA6l5MZloCJ
I294D+zwYxJ0MCjJzaoBDzuClTm0NhlESq1rfoWESiLMZhEhZph2i3ZAX7dzE6yroUDe3juPZ8VS
ApZTyAlJkSJfXPezT/gnh2aO4VTSlVx6wAxsqLEf55yuHJyDrzN1JCXd8o3OkIWniEQP0XQ9B54T
+62Sz8daWP5FTXBU2/mbVdm450i3kK2BsXPaW9Zy4BlaE+q8qITdpCyuMIrXEMHoRVuxflKcpUKQ
iRo7IYGRe3F57WyzuRWMxNYE4S6beqCDVlafloV2Kdc1cx13XXa32jeMmmA96nbGDcZQwtObd4Wx
264hCSd1ByTgQ3F2ZjU4RqSg+brpNlwZQMalYaNws/b5MlkeCZkm9ye6ogi9TR8kCItabdML+L1Y
FqKhpIid3c94dltEtdq4VoY8RO/dnOhMKJes6LtH6aCks4fwjP9E3Q3L/JOWipphGRBToadpQhR8
aVfkxyk1gtvYNEfXWDFrylMfgWfbd/q3Oq4/ekHAqofx1Fqa81oHFWplez/OFcN4MabPtGwX4Chc
tcZQn1O3qU5MTN0t8QbqpoPGgzxhas9BP3arQdhRNbjQ4LrW2lwkXzRb+/AYP/3oJw8JB/jAIrPO
sejihOLBnUlsVAp9XUZoaCu3NW9NxHdd0vArVCJ791ztMNt3u3qEXEAbIhMUxuRBAZD3rbrP0Sfg
Kae56+Sx8W4GdD9QjJ8HQd9zKhqN8spzjC+LU7wEblZDPhd9DMyWdNTzCoKBcIiFjWodY0e5pto7
bQznLkETo4pFpc2phyalaXd0E5HTyTG5mkO9HooVGS3pLhWalORPB6f4dhqwBD+/hR0TqTUtBS1U
kSg8FGa/T4PmDwkYG2gIQ2Mtpk01GjUizQEomV0hfROMujqOVLhKxh59YPOiwKbdKFU7owECuvvk
VZUZMvU6O2Gt7/dhA5DEM5svyNGR1GG8B7nZ02moRzYt00z3reV9hH3+p7SdabpBMoNbWjSgPFr8
ISLSSH/UAdHKjoJCnUlVD1QUHZxrkaYRVGlxyTT3i67Y36W6ssndbY36r0YMd6iZhNBqtrybXCdQ
y3ZrFGo5k5WC9jGaEdbS4s0wSaJOaobT4vC4IM54chUzO6zot8GL6hTcF+hHpBV2HEXkXI6gqOm6
b7D6SP4j7f6JO0J1wsgBC2tuTEwhxRFUPGhKtLK5Fz8C0/GzS9hqzjdHYQft0wYZIJ52X8eRavhZ
yMKl6vBg68iY/2g67cvCT1coGNG0LS6a5fJsRTuWGz64RPJfjHPm5a7A5JjfVeSmHGaEIVVvnVVI
xOFFb2omuUZ/VmNtV+P06ZAm6jFjrtZbRVSL0/yHZk2G/89//M///b9+TP8R/llC75vDsvhH0QPy
i4uu/c9/Gu4//1E9v3z4+Z//RKZtIhwwTNNyGBHZhmPy5z++PeIi5G9r/6PPzamCd4cZLDHMs2pB
GZ6jv1S65duqwmwfp0l4KnMDzfRCBpRHCAgxubR9sArRBhga0gvFzwYkDs2pV7p7+VLopiKNlAmr
G4OTAdM4MuOtJlbE3FGKa5M1Pko26+RWo3Viel++LWQ/bS0jOy8FCAzHcAY4WCJyte7uaNfiTWW3
3QNxCULYIar/P2+EK37Rf3kjLKQjjmrqjufqXMX6v74RKSU/Mwxo7s8KxUbGucprJT0HUcJnL87a
tUl/IALriCYqqu9mOweMvGGZLVlxBD35EouVL1127OweYD+WlE/LdMZ92WgmeH1AheSbJau4duOb
vhj9xVIctNYcKqOsCT8WMs1XtHnZVsUzgtls9s+WIbSYj5g4fsktPCwEENwRqDC3qlRvp7ciybeK
GUPhwRkyjDRz2dXbqA/ibZtUm3AukN53dEDs/GWIHfXRMiYOdM2+EsWxzhS0e2HwIIChurRuRI0B
/pF0CmsbJSEgbi9/IwPeWhUdZZNYYiydkITKHpR1XQ7BCXAIhR7KXLesL9L/GgTKdxAn0yElAMyX
B1JlzHvwC/nLZKACgGAd7OXBqxkLwU+2S4JD1o4WfI3r0L1CCnHXf3+hm96/fb66atnCCa5zsave
f/t8ldlyHCMieYNl1bOPGJvqC/IdEm6XlgvtmxyDyIcYvhUmajToXtgMzFKd4xI38TGCUuxnmTLd
XG0UXnLL2BhEOu3HhbJUaYGbhQ05Xb2FtjNDTHhVwHai1IC3HkwXiYzpujLnhO8dUqWdNlNgq+9e
g8Ii0Uao8bA9N7GrTCuuueWUL8uHw1VyJWzjWml8NAUeID6H+bODlrk2WJl9lQtqE4WRdrbCL+1S
hvee/vHL3795uvHvb56m246mIohzTc22/vXmUPXQEKC7ZpUiAKJFChCyaZti3ad4C0pPcDQIJ9rO
uKYOcZsOWKAax6/VXttZc5Ttcuj28Eit/UhcD7+icZrIgTvGs8oykKc5StRlTZd1uHnirc3JaLv+
/a/gav/9V3DJZDMgsRmux1Vgi4Xw/1noQsiNKDQE62CxCJFPnWEfDJq+7wigbfv5bRojD6I158b8
g4MdMxGOlS+Lo+/dylbvUQopOoNjZrDLfZjqEh5MxWUK4ZXtTm3sccP7rqw6h8m15ziku0bj+KhJ
3ImDwb3LV9Rn+WFQYfAb0QeDNQOnbWle5DMabupqSnvsLpFbn0fO4R1RW7RH9K0EXLQacvA0In99
GpHz2Fwy8Irk1GCIm/zkYQ5Nq6h8FOyJZTXp9xYwmuXG42Y0DP1iwO86hFq5HhpMWZzuakby40F2
XacO30c1aCepl3Fm114tXvfNW/T24XRfB+am64nUkWsIjoGeZ0E4zIScBS7CcnBTYCnIgW99pX7I
f45FvPNn9rOQzOgDytT6rpLU+fH3n6j5b1uXpRkaDBhdNT3b4uP910806gIyTEyyirsyKVax2EWL
BWw5Nlw0cJ7SWjsrDH+Qadiv5kVII1zFOrg6DZkCO3PSlBUzYBfVIuKCY0h+IfjJ3nCcd4uj0AXP
MfLtbFTeJ5iopzR1gRZk1ZrAzPgSu3xSzN9l0s5X3FI0XTBtQvtGAtXl4LeVSrOBqoHPSyuT9MZ5
6p9jTb3AfaxrrrUvnDG791nzczI4gegjKqo6eFPjvjvrs4KuW7yMs0Tf/f07p/3bWsitTMy7bpqO
pf4fxs5suXEk27K/cq3eUY3RAZh13wfOFAfNQ8QLLDJCiXl0zF/fy8Goyows65v9QiNDSqVEAu7H
z9l7bR/1zK/vnA8H2HFiUnWWespxhwEVuF5e+4qj04Th5g0SUbaiFMrvZ+Ao21qPctQ1cjqDGnX5
A2OcEwhy1rZu1gcmhzAwZW1coCLgGbUO//Pva6rl5Ze9md/XcxmX2LovPPevvy+5veEAUY/IkKIy
z3E7invDvwyjqV2XF+OQE208tdWxKfJPj8CarS49h0wapY736YF1ubWneZAC+YgCMql58HQrw5IY
3bzVTpyLVdBPYqvFhaAnR1RgohMi+zd/yn8sQ/wpvknfynAdQc31l4vWD6zK1UIh11lqPbps0qul
jLR685uThpgNCf4K+v43twoqhBI6nQ9DAS4UJ77zjhmmhN/msIYA2gFHTlLfOCatL67Sm8RVE8Yl
rkFz/M+/9H/eaZ5PmiyOJtJDdVc3/vJLxzM5YfWQtzRISDkLo2x8rMPwddF3eA6RKzO1QjTvq8pI
37lb8SJZ/aMosqdmEWKZ+cnuUaCRkwRIxoxPuVVn69psvvyBHPZ7opR9q9ksKXpZbL+gAeB8ggtw
KSqYhsd3Fn0NS2/SnyT7QUFpFr8NqeTjhWrtefFhw1HqyzZ5b7tw67bV/O43waXOSAqrGiD9gWpU
VSqdeKjImtRsBPn/8zsm3L9esZ5PgIbNW2Va7DvLbvSn3YY2kMP5Yu6hmShOUVR1kEIRVK6mxu6f
lgdtNLRVg2PlsLwEVDQ/FObbMB+XKAHErfGzQqZxzGwvXToWq0KSby/16Lo8DH5jY13X843NnnQu
R+R9Xu76xATaAiq+enD8fkVoRAHzsQkeb+N/3CXzzfzPcTdfN2nd7QzZ+ltp2gOEwyhbpTEm7rJO
4hWaluZrqtcXSI2norTlFUta9W6UV1ef8zcxPxDsNjx0hfr7FJ55rge6P0ZXnoqKpOFRndVMhrEb
rTH5bKlrH2QYAfGfGwhPSrSKw3AX0YQ/T6mUGGDTkaAFeTDa8rh8KP/rl8OOXA4/38tqgvYRtX95
+d+X593L/1b/xb+/49fv/+/D9mn712/45fv5iT//j5tv7bdfXmwBWZNE033icPiUXdb+6yCmvvP/
94v/9bn8FGrqz//zj+84l1r108K4LP7x80vq4Ibp909XpPr5P794/Zbz3z33n/z5n//xX3x+ky3/
sf1PA6CxrhuGwxiHwON//Nfwqb5iGP/UPdewdZ2OJRF1HjsDKY9tpI6K/9SFWplBnqrXjvNPi1uE
dZkfo5Zn5x//+nN/njtv7/3/4xz6a4Xp6rpwTCpz+gf8TJ1T6a9b0ogxzU3V7d9gd10tdVhrTv2x
FZG5RjhlvQo/A7F+u53sfKOU0HwxljAKMPXhi5cKgAqVAe4JwsVi7aDXuU8dy9gPuTmxzHcxND0v
6KD3KJ9i5HOca9zsVHGjvjkdcuhAR9lG7t1g98ZFl3l3mKfMPs4wooldGrW/O5SohfOPjY2/2hSO
zQpJ+eJZHMbFr3+1MdakTnsmbJVQL85dThfDH7PujOjyUugPXQSiJ68ccz2aVguA4sHwyV4GkBE9
hzQinjCKgpiOOEGV5i21HE8cgxhcDeulzdlzRj1iu34q1Pgjks7M+AN4iAg140BNbB/iKg5QqDOT
AF8JX9Q6mhhZ9rYgbX1iwJGw7iJkxpxmTaC+JV98Q+cZYWMHJ5s7hyiq++c/Xaw/r44/dyWE+rt/
eV8c13N0oRuepS7Tv543BCrzcWzrcSMLQklwmmssFn4NUSDsyLuJPO2NPMdVPmb2uoVDtzeU8K1y
JbkH0yZksduliRSPKCuaNRE9KJwVkh7tFvnw1Tx+TZiCoa8kaSpiRrv2VFI1og8mX7C+N8A4mn0y
B+3eCXBfoLWfzrZKMi+kYZ0txBavMxOR28sE4xSqv3e9EyfEL+7FVA9s3fU26lLYXIYGmCxNyqfS
r+sX2GTmaSzJswhac36hGdw8Ri52L/WKnV9/0XIkhGlWP/pBrL9wKKRX1TbGyVUvowliYzSPcu1T
5t4yNQaTY2pEutdl0dxKhvN1+zc1mP2fHwmfCMIS3RYONbD1lxoggsAOng7ns2h2ZjX/6E0jeB97
0exzi9CavEy0d6elN5LTc7pEjUjeO6ibJqelLHolV3E62X/4Pjgjmmvex3YTnAm9Ma9dV5vX5Vmv
XqLvpL0QglOrQ807lBWRW1nplSizg+ASVW37Hs5XQ3Ort5Rl6z6wrK86EHmVsI4BwrroWEaWCUtn
Zl+iUf4GFcE8VcIdV37Ytq+pC5C8q/+msl7ehV8uXNVhoDclHBYxV+h/OShLmY69jd1ww5EQkBy0
Ny6wojnPktSBtvHrTePDwIG7UMLdjMgCGvAAZiopM3Rh8IHxmHaxYBgxe0FwLCPSvxH+IIpxKoZy
HLWWVr2JLeYxTDXUeZI5ydQi3sKWTou5kM/wEgpabT5y39gc72ziwu46CJybnp733xQ65n9cFsI1
OVPDSHIcGohC/3UFSyrdrRhiMTMZB2xyTmadXYtU5clLQI4mQQ0/pHqFQeB9lS4dIcznr2jO9IOf
xk/ZkBbqEiZnF2PtWQKTO4NSUeYZ9Xp5iNFSM/gV3nvtG59FNBlgP6V5p9l1tTWr/O+K3eU3/vUj
dG02RtukG2p6hqV2qj+VbgXjv9FGN7HRsUpabutfpxbmEtgUdz9ZprUhBTjhJJIFa9vGNsG9fN+r
IfNM3uQfD1WPRqvStBPdcntf2QAcHEi23sJPDSOAa3ggSF6QRHTWseqfhA9YXJB1My5eRdKeLmUL
Hstp4mvjzs0hm1FGRNO8X2yrGtjCveirjz9SCvzi7raxlS2SMbTXq1ok3lffhau7cIMQed1ZE8jJ
3En7jT8ZxbHQmvJNZv6qaAvOFCVnuCl24jOlt0SXWGvv5PKQ3GLJHzh7341g/Jt1xRS/HkbVzu+5
HBMtUgV8n0LiLzu/Vo2ZCw0j39RaN62JoMu3HDnbaj33AzaF2BuOOlytp3j0TrXbW+8Z28GxzjGY
dB2Rap1NsHTL9Bk3VZudy8UYN476eAzz7h0gFriFpZb2pX2kVQvWQUV1EWHzYjvDa+Wl7gnfWbxq
RtLhhtDZopnZJr1vPbg+WPGB5g4atjQENxbFdym18spuqumw9ITJxS0o79HC51DGVkuAjhElAynU
KJYYWOqFSbZ67TUJ7Z0o3vrKVFFmBAomwj/GpAocdV/S6J+8+mGgVYEvtj2laDufi4EeIRPeZCYW
KURRfEcEE7mSTva9nzIFnFAhbI7I157VH0xL0U2U72t5oOz377mIUapPdtF9LQ0G3GUHxrEfwt80
J/ef6wFpaqek8DdXlO5iOdc1yA+Iez4smV+WJNshKM2NSCp/r2F838pYzMCVe5rEhptul9ost0yo
IL6Rblu4f+vKt2tiqMfmd03K52jJvr1xEJ0g2pPXBBLUbY8kydhX1r4fso002mlNfvVrwqlE9BFU
ErkIOrC1FhXT3a0njyi0v8R535yrQO68/JlBS/Vu2j52wDDPVpyIp3t9ykMMn474kgZeuaYRRrJJ
CaYij6Bg0SAEVt1W4oEtV9C6+inx6nyflKJ0fsw4fkKy8ubNFPvNUymqj3L08q/JjOo+rHp5ClNh
vzSofmv174Vwq21P+jJiVzdAgtKkhIfpaKrZADpmp0MFdiJku9cdPD0oGwhUWQYmzvsoqmFtS9Ed
NKuWTymzcWuYbpj7vMbx+vN2NjhcOZU8BXWgf51jF+muhdwTMYbezs6m6etZocYfjYz/940JNFYo
z4uKeVUyWOYd1Yfd7Ia0fzDr3n6d+2jGC5onL3Ek3a3tzzuH9v+RKLnwytQ825hOMHyjGlj5etJu
86SL75hfECjFdOJGSVlemvNDEKYUTKpAZ2L98xu6wuruHX16mV0oOaHM2n2l7lzEmscGlZ03TcVX
2yFtC2YF3I2FzZQ1UXqCNp7dQQZ9TjiXgj6xeko7/Z7ck+F6A0WD3M8+MuCleODhHrS2tgdbQoRJ
HLBs6bLdYVLbTLabniqX1vtQIrIshpSxpTIVGNaEEE/ltlpFIe98pW6PNfNfQcWjnnwvRUv7brbw
X+y4O9vIhUWtbrXRD6G16hB2lhVkjKr10m5A+IF8j6Nsp+65Gb7FGga33GHt8JCwA4aLqswcIeV1
zac2dQEtSpnhUEFzzckiuC7POhKCNiJGPm02xu3o+8vJ988FtWM4aiP+87ZmCA8XFr0IYZj0nuy/
bNRdQJQu/gBjfSNhRamwzubQ+Hu9ZmGoVdhoNgtmIitt6l9nhdXwFvx3yCJ2s5+07YdO/BY1ePq7
jySinOqtSZTEZVH3VFn1fAM+6AN5lIuge8nCaMk5OiXlao4d+6rFqX01nKDnHuYAoeZJxqDnFwuv
+sRh7QAOeVbsCudE2/S1aWXLWMVkeO807f08vN9+FZLO+Zw7bT2PnvsM2VhbD33qrBtDgZhH1l9i
rdqdWfTiYx6y7TCb/W9R3D/UfvujCFq6DcReP5mt9pUJ5A4cUAohdEAeQ3gxqSxdeu4de0fkRbhZ
5BimVVo4fc0rFD57GzbIXuSMVwlMs4r6wfgftNmmGPh+oQjFeTKfkWnWu8T3W/JuiuxwWwfbRPe4
7LTyqBIMVvM0E+qtMUyv6rJ9yutc7JqkJokAgVoT5/FT6gFMhWXabfWsuxdxT+iFCp8NdNcFLD+u
ZC+zHxN71eW2TLpTAUsWnyDe6/mr0yOmhtGHSww80k4H4L8tux4RYU8TNzcqsZZlj+zJCdt72yX/
0kqSNzPEDYsi4/sigqdLoR3Gwnuspsqzj55XPtayHg/LdpzkxXs6lfmG6YpNSqcMNn1rmtcGwc+h
ECiRhTvhTkNWX5t28jx54/eIM8aDFNDNasM7osfAHsLqATxH863N7SoyQutjuc/waSFHks6159g7
KcvQctm06tppUUatbn92kbJM3gxOk56+R2ZbH5bRPrN8f32zSc0i7YlTUffyAAeGWSPhoguRqGmm
r8tEshjsgS+U05/SFxNR9Seooz/dYiiAiVVMXaaBVkRAniL820kDHy4e0Bbzw5X+spmJI4ubXpDs
VWGzUg9NbVTwmLjxV1NVx7sM0PxyoywPgmPk7vbVsu7LY0HkGNeAScThJCVAkASdQdxhQdD7dy3x
xhU+3+KDWD/YHL2OapTZzqGeWbEpM8OLT5jnHrXYvTF5Fml6bfRFQOpgtggWmAqwGbzzIti7PZhT
Dii62nVxp9YltCVzNUZX07TRz6H9YQpi/x6SkdAiaH6bax2HREOigyj3rttdXXJZT8tFPFLyntsj
+jJ0mgQaPkWO6b4Se29s6ToBzYjaoy7d9gE9bbN27E/daItvdf1Dzq64VIbb78L2N8wt8msYxRGx
Jm22dcca9xwrlkQzaMbrRPTyNzSjm0XQHU95viX2zbr6JFttzRDlTTIQcsbcjlQT7hLCzexLxed6
9YLM35QtIBEyu7Ctibz+4vkNaozbez8Q2Gs63G9NPo2HVM7NviiNaUel9+YnQ39wpuplkYfmBDUC
2uqOIHNSv9Jx28P13BSOB/Atj0m3r1v3gADJekXK9ppMzY8+j+lv2cHsb6osEYgo8dHlUTschpgB
vz9aGxdf4BNl2YjI0ykgbvglaDwTz1WW1l+y3mUqWSzIL9jD01uf+neLZV3Tuu9sZ7Q4uhTDoTf8
pvV9syld+Vujs8pUxdcxlyZTeT9f6VGMig0Z+zFvW6yRBfqr+Gc6cDFU02OJPG07Ve3jgvG/3WJg
m6cHR1U5KE2/FXWqvG/kN7J3zBIaaiPtcX3bSgbe9ptyl1/IWw9697yso3nKOSNnEr8bmFMsS6XR
vzFkGo9jEniPMubcWA6Rda07rsAxleJu4C7fztH2toB2uhueCe6NsOCGfEgq+HaM6y+kJzB00/Tn
2bfiQ1LZL0mPH40VzX4Lg+LVT919VrGCLzq6rn8pp/Kbbebuj2nUVzaY610++fNJhkG6wg893ksL
AZLlOQ+YT/wPjEtIIjgU7utAeB9TaF7EQBig4oJXpRcfrRFzP0nP9X1fWvwW6BaD0NFPU+TSEFFe
c5q8OeWvnbyMtM+5lzPzjN9Se8Oaf2Am2exn4fSbEKZvOIvmC+PTYQfUV+zSwNo2GF73sc0dhFHE
es3r3t9Pc2xugLM88bZ259b87CTnyMm29iIYv6c4zbeYzaz3MqK3lbFcrKNKc9eiK8TT7e0c3DTe
IfcYnvK2ujcU88giykV1+bUUnnKKIPLkRsx9usVZ1+ZavfdIHl6jCiqPFSktW3JA6at+R7GIoSI3
LS7obD4UWgwZk92SkYf2VS/PwgvNx5/iqES8BTPIXQB1Dnrf+MVXww3PFqs+nPCHpg0qf+x/klqX
3NnRihk6NyJ/s7R0OyuKxDiXBEHVvQDkaYQPy1EFBMT9VHYfDiZSuC6SmCk/aoEGKtGg7QcgApL2
s2ncr9IgRtKDvPoQzgql/+9nQ+GIrS/cT0p/ZFk2tJrGyNAikbO+qGw1we0ZOsZKR/n7YuLlvBiR
xiqvLhLTI+sytXoBJCM2PshLCaXzTKztw0x7ehsC50KlHdOumSbIDciITk6H/ufW12bga66wr9r3
kVWqMll660pzEpczAVDPOcy/s/N7JyPMxTrXOd4UHf76pYYs/11IGnlC8E7URbvbbhi+lfjQRmrh
0ovS9+XZTOwc6Gjn4C3QIux0uMoAAqYj/5/bjqYWzbqa0vixyjTrOECv4aq0C383JZC0x8wTWy+N
mldi436MpQWka9ESB+4jbH/yw5qAZMFKcRxtR6INc3p0izYa6lohCbzexlTLzYvSpl6LYAA1R/Rg
7LYvejmX+wiBoXKp21c90D49W2sPLQYU20N0ZwskWLUAeB7aqwBw7Z0ek/ozOyQcxoAAC887RUF3
p4ftjOPOkc+ETDVEF28q3TlnlgHziGh147Q8lPFj4/RgxxcVjRuh6llE6iDfh21U++lZuHN6hvsP
Ymscn7w038H9DleLkq1Wg3MaveIuD7SnnO76JbXoZsSV330rw3A9tGnwBDiMGTu6L+b8sfYG9zvZ
iKC3H0QCMLZJKfZyK3GvfZ0OGxR5zZ1dN82TIYIHP9zKSc9eSymia0Bj105zNA+oC48EveQvrdaG
h6rPfwt0jwgeLIp3w1y7HyluBkBV52nmn9vGbk5CBwCbOaJ4A3G0nIZSqGKnWuDULJ0cviITv6Vo
7E2ihWKdJgfsCzgQaXJpaeZtJBajfQUEUDkV3UPlNDliY5D5aZ/eL8TUmgiVYz9Mpz9IqhWy+L5e
Ve3QbsACC26eel4bHJAax6kJ/6Yb40I7uwpbO/Eu56x+XX7G3T4jWS8Y6vtxurnpJYF/4bFQ/LLE
Eb81I9FwLa64azn7+XXWJV0IGmaXsixmEljHZIV3x9vp0/R9VkzZGVPcNks4Ft+qvtxNOXMNdY/O
bVAPjk+FrKR+VXBujOFC0fsqgsS/J7vHeaur14HL+NUrquwJkgcgiWnXNGl4DZXyL8DhZM/hmTm0
u4fM7jxz0A5PXY/RZuEU2Ca6ktutXqUGnrVMFC8NyQ9uZ7zY0jVehrh60FvtDm+69hADNN1RqJgn
G9rEqgyBt4ZeMxw4mMVEYxEyA7oHn6vuM5q3sMlpmQc2r47oOKGnQD3oA0JivHzLrwZv+Nqm8DuW
HdAe/fGchuVdXFWoTQtv0vdNU6NF46dfKmF8LA2xBcKFG+Vcl2N0D35H4JMkoO/WfCr9eFg5/JBb
Q8qv32w3S55TRIEMAoR8kgM5x60EiiSiWlM4qPlrJBGJEixnygA0NgkzVUhBXIwzlnAVPzO0GWXx
nJtEtfAyK6GfdHMb7Qx6AcUuydCiaGchvoSV1HZDpEWnhMqOIEz1NFuejqLHToEv79CJ8agp6lYc
ZcUx0trVOBINuXzMiGPLvZ81W6M0hergQLmrcLlWKw0P2J7JabRGP8Q0bUoN8hYr9xsgwvwYRHCx
MQQYOzclJfNm2206gn04PoZ35CA5FJySk4DSgOIweBNO2ydrq3XeB2PUT/6Q7fzBSokRK921XnNC
Sct5hDVay4NMRhA5I59hFPhPXumhtlWWyQA+DDMvBlRk0UxP0cyIDlmMd7CBZz3p7hg+pnG6Gjm9
AImpUDXYEdBsxN5XchLi7eQX3WuLT3rlDFb8o4uadSEHvOdR0Z3r2s4f6rr/6vlpRsapgvtYkfNM
gbSWQwnrbnkf8Drkayw0x6KgHBKc5t/LMXjV5ZCR6O0/6wu5I22Jd5YOAP45BcJBduOCr2qdVHmO
JqRpSwemtseHlMxLX4pvS5y6SVzj2pB0KdACofOtOo88puoSD4XxpSUec9ulJpwwTcD0zCHAeSEK
n8bhgi3TmvMVeLLQj+5lqFUv9LfzUxCO9zemYwbykbQjwYfpk8eyph39TKFZbWIVrSd62uc1Mhga
ZnB6PC9Ntot/xMbPv2pg8fBV7AO17yrzf7NuNZ0awIk9l4Uf6MignDAuUIlNM1sAUeO6WJPqlG7s
sDdh2nF9tZQ0roVda2JYyU/U79PEcmGH5tRWAe0YwrS2FRaQjTfj3bNor9xwGgG7zaabYHI1Q7m9
2XCWb1Ev06zFMlJgrwvUBGKJabCoUI84zY+t1Ppj7Abhbmi08pvHgqgsM4jVXxizfQvp8EHeJgNQ
PaNIL97ctEjBjfLnz66U6xFm/sUcE/vSNQCQ4sI19thhv9UGum0nQEq5POsmP9uGs07cp/IdLG9w
m2GdT/oWAzThrutApeUsD0Q0HLCuzXd+DepsyLJyLYZy5CS4L0RU0P9iBW48DUqNjWDTKXSm/yaa
/tuBolBQiJboRDx5yBoFHD4DYoRlWfG2l6b1ak5cZOtMjqwY7YPOeOphDGA0mlg+jnbCNLYKuvHq
x3P5lEv5Orp1gv8EIxSRy+NHLeNN7CDRTOnynnMJiBiArvbBGWwrALlGJqJtctOaA5kwlNWgGM+z
WeeXUSvdnVc00WVxLy4PqYEMDU/gfZz2X7XECT7ZcldSBvPDbTIQjEAihgGVJqCE72OWFWgUrOaN
wRBiCEfdZP7UAmycMcCnyvu6PDWH9mk8JBaYICsKkt9ctz0QBYWbbBz7TetjfZ31IDuNksTnYp7a
QzUDfrh1lMMwTJmIP5YAful2YXczaTlR0j0mQxnd4QKwANKpJEqXDt7JVw/TrQxMiSN3Fax3DrMH
00wyDEDk0LVJ593NfHArNr/kDqcbCZhq+SCRja50CvzQYZJpaRbYjbeCFFEItt2sbSsk0pfISacH
fYh+3I4koWG9LVaVwIOc7JhdvxID/fl2ogXXD5xQTDaI0jDe3GKYd8vK4Zrf/DLUPkRKWuHyzxhm
BKZ4BdqxJscnOyG4xmPSfdpGfsIPNHzJBpFvGoFj285G0Aeas9bZ6a7YTeyTnDjpezQjj7AyEdAP
cf2UNex+jl6HPwztKfa8ndFF9Z8aOCAX9G1eg3OJBte9xDNBjpHUk83y0pjKc4Le5ycTuM+ieSO0
SW5MUi3oajcncII3Kl1ZiedbV3GY6U6DfifXtXZACnOOmbhgxoFeNpGfHtRrr9m5cIcuDRnyqlBl
Rpps0rzpMRpQvHohtvTKmDdaoul4tugyMvLJLknXPjN97taGS/ztAh5aBkd5n6Tr2xTNiiJrJbJa
uxAHCLdJ9R+kRzuo4bA7yEfk8VDjnbC/PWtTz1lbjO7OeXqg7rdf8yy3nrw42ptjMb5BlNCvbSC+
jwFNYHqABhJYvDfLg5h9oCWGk2+02Lf2hQn0f2kPWHXRo7kwPnxEsU/hFoxSfulNDpdTH1XvVV6/
Ep7RfSZ8HvEg2sOy51atgaZC7ZpTfa7aJn0WvfeFCqq8UJl1T1Ft4J8wjZfSLn95No7eSiIx3ASK
DmnoBTTFNLfCU8+7tPyb5t/FozpUFt3wYI0JDc6muS9lmd2b/VXDu/PYWVp3vLUxnck94a4rrzFZ
xnha6wJqIiL4bELANMNdOrhERayWwweKNuNcaPp315fGmg5j/lLj+l7NzUAovJ64EAw6bWvbdnts
QmZajYq8yHWBoLhTgYLeoO2cKbfXYAiUu8qWFM8FYL7QntZhJKq9NUMTZ7Ce/GQkV2Z6RpRXbAHc
hBuc/UQDqAfdnbBoTILKlTwtV/gF1nhhvto5pvLICO7zYZavSWw+pl6g3y+9HfWKDJr5fLt0PftZ
iO6UAm15iqLqgJOk2C6LOdoeIqRF/Lj8k2sZ/p2Tggpf+tp+Zj9BrM6wgF8SZJQNK5ooWNkRI41T
EB9zBxycY+FRiRROk1Zr6kMhBkzs7xavO0QT7us2OsWAK651E/xrkrbUHhM5JvQTCEg35RivrK7V
yffhQJnKOype8WmnUNAiVlI+iXsvs5xtT+7MfplcSKKpdsmIIzsHogV+sL8KMWjHYgw9PK0AWhS4
pfIK60TH5YMQeKgRfifWg+E33zAYnfu0GF/DzKqPGeNkcg7cdSTgIMQNTMvMT98p+jamCUO/zhP9
4OZVpu8Df9yhnzwsjVqdoNLLjFfC5Dy57Ye2OGLAdraBlcizk0uBKUENJGLZTJvZo3e88mY/+7l7
3lbEwifncMmQaVDvnEP8ZWvOnrRW1GjBjVCsd5MhN/Wse8S6aOfbZpVo+JiYAXhckt59TsjsMxBP
TPdtlR/QlSrdByKxJHWicxlroMbcwXnDlhORPmJEWzO30mdj8WITjpGpDr8Xa6fFtVfqPeV0O/bN
1iodSW1UBlASmZ6JMfyGztu7MRppU0f3NHRArcC4nAqC6+m59I5G9zXBZzuZ9ngfaPhol9mFxKQB
SXB+nkOH0WKvXHe3OsL0puKwXLhU7ujEwQsXNvADXWEY8ymzMF6EI/kZ+pH55/Shh0QJAzOYttHI
zor2qNq4nYyP9N7QlinuBpmCLViijpiTUtP3WiKc85yDGnVqDIxI2S5OYPRHN55gnniAj4XWUmJr
07g3q4Q6Zmo/l7A00jO2mT2+yIjum2CmP0SpzTwUJGJuRyzFKUChRS9YD8mnHlYu1u1G7OYG+NCA
YGfd0xs+Ozr56iBv5x1LzhemqC7+X3ChfygEQB/tisrzz0llfgvAL9zjtmd4bdTDKdW84BFxGfzQ
/KwVdvipnoyyNd7DsHxeItCXBxcW5WV5Bn4TIliSxHdNKeXj5KVPkZCw9ZnMcl2UgXkUXX/MG+Ec
c6M/LFdfXiefA07V3fLKr/yf7TDG/+POJIiD4v5uufSjAMF3oA3GkW6as3MkjBV3aIJT0FffkT19
OFOIUKUdngOEHAyvS6Z+hQbMtP6ZRTJFkXkTTgSWhCYTigpmAOffkCBjjHYBVDX1OXV93O1oRhD+
WRjBxR6KZP/HMzuRtChTa7irq7fl9L48xDmiJQbu97lhiy1AuWobycRcOZbInq2BO7MN+lennMU2
qxv7KZnb3wtKwZfc6QsuVyrlVsfIqtY0X+VD+tna7mLtDs5e9Z4N9YVmkgHewL6EbQSbYDTIfMCH
9O5UjFyEp4MbGPin28hBoZziXOLDEQYx8o3+VhaRSwuZhsuUmcn9AOy8oAtLHzGRHE4VmnXuc1ZA
0hnKGoQKi5nbiOhLaEIVhazze0K+LZtezhw595rnLgl3C8G8Z/aMq8VBWlpqd4MJWy9Zsr+Mqc/3
8DXQxqhcKQU32CXBAPbZkMhTaiaRVYQ4IYZBfXEn6VI5dPldZFvi1MUhppnO3C/VyaJowRIK9gpQ
9dZHD7kx0EQC1n8UJbqwWh/EupQu6BOtw7bFRanJrLx42WzvbWMgw9w0sjuR1tZWDkH4XPX1q6Pu
QPrb9X05GneD7m/FPA2XP7B3ZgBBOgnM4DA5TbkfWfBu4X2VZjTb2pOKATYbJ2dMaSvWvvz0C0MN
VdHeN9CJngoZmTvi5aZTnIScB5e8rnJoP8vYzE7hGFfH5dls1OpZGx/GyPqwc6JONfyacj0RalRm
MME68NDhoDebBIvJXdsM5zBHF9KWfU1wXIe01a6/lJP92UIoYqv6ITIaNZAo7nqTxJZbz+vWFpMD
LZ8gH89z3ZjbMamtx8ykuPUJDzH3aBSZafbVFJ2CfNI3qR66Bw6gBU10r9tUXp3s/dGn9Uys5iW3
mnY/dM5nNbfNRdYlFI16jjgoqjNVFhBttyiwCq+q1+5QWPtlgEufaaQhzAKP9Q5ZErqnJ3uutJ02
TBqJP87H0vLsMrY1m4TUlaoYll60nprTBeYHQ9bBvxIbQpVaiYxJsOootILkrZpD/9opJJF5UKbu
AO3UsMpGPJkurPUlXJI0nogasof91nmnRrfjq53SLFTLvxE5wV2osAzLHKccfgwezMYFCcALv48J
/FRTGF7YDOcPQ8shbekCjiwTu3JGG8IlcFcMTCmWTYZ8WiwU6mVV0AzuVDDlctJN+bP1ZA8Ryfnh
tSqBZizPjpeXpzokDmcgcWSe0R3H45wpUlb4xbRMhEPW3K3YPq0dmermyZVasYtnqtE2s4tNE/Xh
BcIysu3ltq57Yk1sPa6CNcP54ViSMxMvAiFGK/LuJgpZ6iOQMR9J8PuCMfgDItgWhO4FXeVwUmlb
bKeVdoG9hTc9zEGh+umrM3BJuVjOtgkZVSu9D51DazDZH13LerDjxH6wsfveh60Mz2ZlZpySZXZZ
nunq5e2Z3+i4oaN+B9V8ZJATbTw70b91nT5vApfwOcIBs72dNv0moZm87ukM5a4RgszksJjjEy/c
qb67nR8V9MBFqcSnCDhgEN2qMQPbWtmesjY3dLUW6Q0Eq8sA/HCVaOHvUcohvRwf82Yakd7V40qb
J+MZGce4S8f/S9d57TbONVH2iQgwh1uRysFydvuGsDuQh/Ewh6efRfY36B8DzI0gUZKDxHCqau+1
UalAgP67jyD2QDk+19t4cpKHtVuqWxDaSFDBKOuMpxhBAAxwY/osGiiedty9Z5gG/b4PD/GS8qVB
dPC9QUNxkgCZjQ39ueweoslKLuuuYanFn7+LFeSkMaGC8pvCWVLGMx4k76MmEwVnG+/bpvmcPzbF
bD6jzPiLOgBqYjClY6ScGm9TmBUfnaFq+1COdpCKKr/ICTXkiu8dO9Z+Gsqe7fpQujY8LPh+Vyrz
LpiKsDua5jjuU9BgzIccLAe109DxmN3tepR757XYtNsqvdRZUTxZEiMRzCj7xEJkvBYKBRt2YTqe
ii0DpfOeKitJziKFbCKYrSJ+JeJeT8bJ//uQrjXi4uS1swSDjLZ+zXQI4aubfBSTsteWPWpY9q1Y
TEDlJFG3E0TbrSM81F2WAX4pHo9Sn4aTkqfXNtMJ3XIUzR9KdpvBcT8QVrPUKcbpTmA6evMprfcY
SIt7IZpor0g+nf/a3HzT6xWO1XHuq9Ra24k5zgZ6nNi2YT2foaA424iPbJPj/AwIeGg2WoaHaQUk
ujEp2aW7MPVUQkSjuK8+owGnczlN8u+9ddvfZwfWmaU0G0IT9fCxaxkfRKmmHV0hlMfGqsJH28UG
DACPlJ+x7N4Hq2POWyaQ6LuJVh9UzweGdNGu6DTtAXU2dLeF6/J3gquTZbaCI3NZ1BSjzgirsFMe
Rx3wZhP1L4Jx2AuhfZcp/G9RkOm/OssDkLRqZYYkgVuV2PbNstrnWJ2qF07eRAeuRM0ZOFRQ2rgA
U/N1Vb/97fbWMuSYKw26X22dHexam8+anfxJR3EXI4AgxAnFqempyaLcAxhoC1deo/R5XTfYjU4I
T7lxR0vsM4txdAGwLyBp6iC0TNt5qH9IlE7qF1P0xj6CHrgtEHo9yY5FzaSQqhJ2NEEqUMaGPQai
8zhHlaDH+Uc3ld4Dk7e993aYdL+x7dkXOl+oiapUZcfhRN2jBAk1jEYaelKd8AIHbYsqpU9I7qNk
dAXV1UacXR6mJEeBEkJ8IZ/mGfZ+ytEGVh998LNHiMEGrWnk20VB6pQWB4XRzJsw1+YNSvfvODVA
IDcbxYH8CB9SuRL+urT0Q4ypyaHxYtoalfakNJ5+4v+JAe+BrKKU4OIfAyDgu9aiRqHRHEOq93JC
1iEtwlIpGAdLtMGjfXANqEUgWmTjMeBvSnC7mvVTz0CzEI0RyNYNfV3WSeCp9QxGf6a9rmzkIkyP
Is/YlXXV8/lfjaTjf2u6P1pG7jiVr/XmWqv8ZtrFCtVntuxJ40QjNqJyaQnnRFEvIJc72jbsxAXQ
WnPW6AGRCtzQBJ77B7sTP7hIBrUshrMRVy2f/SS2g7C+3Fl+mTGNqMghNybNfoX9TI6RULcjoklO
XGfsbptUTaK9ifN6U6vOcTKUcJvYbXdVo9+NVe7ifqRKxejkR8U7NW6+c/IS936FBq7DpYoQmz4I
GYjwOFNMZbqxNz057nITtaFpqL+NuX7rQ6Rq2ORPo6X/ZsqU3+n+w9JYbpSW8ZEBVP+gz4BgRyO+
wPEDmqKS/hLN38wLxc2dLAzLu6ancJvzfg4cPe8BNfYXmtLDqTMVFo/R0OxMmBUbUX9p7Xgjyq3d
WFPzuw/p/WCe+TMUDiw/F1rVaNLJUzWPMPV0eBpnc5tOHhXzoCdwOVmpzRbnA9Fbn2NZbZw0tckx
YZykNO8j2eHMJ/Uvo+aiEqneAVFjvrWakhRq5b0btQNoY7GNiXbaYd67xy3JbCrJE5zAm5fJRnap
lojgQ3dntaMG20H1pxIeTEYP9SbjH0OBOG0MteyJrMYAV4TDRK5nMaO6b3U1gGRsOzfw8hlCpOL+
ivLZuY2E32VNsx+ayDzvUqm8xCNfaRZ5gab2P71hF8JN3KpOAW+BblmYadp2GtIXjMTF/oinfTjW
bfOMgMF5TJb4nSToJNHno4VGk/OV9CfJ5I9EBcsvCXPjvSp2frPd6grr1zq9t+38xh5CCh3iJl83
EHEXkRs+dJ7CKzuouHjYZiBOGijTUjG2XNGIp1Wd54jCnxpZGAcgDl8hfVRO1Mm4VYu5Ceq8GRjS
NsYGC721l06MJiKZGFfqOsRYm/PO0AUCsCv7ojPsC8Om3tV3c9yBRk2dEhxRup9y9YtG4M/BJFuT
XiJ9w/olUhnijhVeKOKDhxFAxBzG5IZVZAKXM9yHpoifpkJVgzIlP0wqni+sqjmW0fipOxIyU539
yQelgWs4nvq8TP0hH0izQK7vczz80UTEBc/p9iO5DwQ58D9pkvUGg4h8W8iU0eJkqIFD95lDXvxy
O/aFzHK0INPQwkZu7sez5pDi2CcMLli6KaNOtF6FfU41wXlVW4Os+U0XxvpBRFl68mLnmoVc6QaT
qaLF0RPUKt+3yOHVOP1PjH06iZsx/6qlaf4EV+qoFxfUlie6H+FNXxC/bp1CYgv3WY9W0bVd8r2L
k1KjNE4yajUDFn5u6/OtjJlldF7X+dD2jFUYu40HuDhmg/zMY/hR26GxJ92eIWBeHZpSvaEP1PzY
5BCzDZ3+t13i8iE1fbPE+zKuPCuGYd9JnskWg6D+wrUgDHBT9VstTAHhC9WfmVVx9TxovYNwKAw/
tbZbEsaW9AEd2cVgdr8nhchXJ45E4OqcBpLpPUu6ZEtOA0KeJcpDFDsXiNWgVcU5BEPOcJ3Wy0jc
hFbdJpJc82+V4Pij0TV50NtghUjeUf1qju5MisytKImQq0v9MvKX8kvKn2mp3d0GAUZb4V5yO08c
ZAptCwXYuAOADaogOnRJ+NTpvRvgNQZaHH+UXT3eCCvbz45W3jNZvCvEsxSQSl/bxPhdVuGviHIm
GF335hIMRVwpHDdZk54Sw5aoJq+FKDH+UK3MDWzWA8QUnLwSqicCtfaYDymRdbg3GzlZB7WBNqbP
3V63ZIrjF8SSbKajlUTiClRTXE3RvM6q+Gytqf+RLfg2NdrXVqM+pWp2QSeWH7ssI0SWbAbfapKS
yC/qBb0x7KdFT2MslYnVpBT+Qv+InejLhXR15eJk+WnRvmep514FC+nA8l6cUB5tiQCTdMvhsXqV
7Txsrcr7MZXNzwIHvg7xBj6gRTgCl/chR1MQze7CdSKdfqgQyTRQXlrAICTyEjCkdfW51AY+rIas
WC2J7xFy/YM2k86JE+65j93w3uhtuZ9d5s1pXSj3mpbT1mBNTAx7dHSHLDykzqzsWqxy0Jmnm0PO
uk+jEGJ7iifSDLl0d2S0RZk37KPKmi+zMvCpo2Q8uWn/15WZphWkPJuQFWF4jLaYwmMSys/ZuKSO
mHvQAKrfNyzym2wgLWdKvwsbw7JTONe5veMXMvajTu2jckYN2rp6La0UvWvMYhYiypXUekSpTuwi
6w/Lq3rMuqw61S2ulV5Vdl7Y0QobsottuNWhd3qMSx2VCCs80m0Eu43pcCpi9LNcEW7KUJxYO6c7
VSDmtCP3aAA5uyUZcF+NvsOuliT70ZZLWd6N9b03yQfA6IEn1S6tm5uwUtc0IpF7R0tgtyQiUNTG
ebBpHwJDFtiLoadgxCMRQdXvOOlZDLkU8e02DLQiM7daNZVBzsULNecg6YOn04FJ+WudGSoYSg9i
8tB/dNBfLraYSe81Qpi0UX6CqtYL1SEGGfVZZJEYXAzG1RglCdUjyQOD4+00Y+lXEzsBeizazfx5
KDpVxTdmvaM96lpBClfilBpPzgAKrAQrvekMFrWWnv70CKjzlSk1N4wWPPIDCrBhEWk+DIsivbNe
49J1yOS1qv2QP5V1iYh6QEcy495BV265e/QzJ1dzfar+lMGNrt56GDMbq9aUwBz67FxE/aJ00Ppt
brfumWWLnxqFeSrwbfkdCzAy34goAH7MB8UKE1Xbu8GMBRjZ2GAwq/84lHphA0492WaDZr3l2DsK
hE+9mWMLy1HXJupJSlCKFEt0cBt3TwJS5vdJsxu7jPEM5rSjozMVNYzyHMtnhWr2VBP7LCdk4y5x
V5FD7CmpDjTd4XXpTEhSm9AmrwL2uZRBzEN+DfEYI60KtSd3UWejSQpm4uugVM6cgfTpy+m97CBo
msXkqxyG/t2tGnlR08IKhFMIv6ZOCCQthW2W9mZgiQcu4OkhqtrfQ5g9oD0y/dJgwRrP5Ta0hh+t
bosTpBoqrGGO8Ejr9b6h4UVGTBWdFXPIfT0Hn5nVVMrSHtttp2gWE6OaBp5HvCyR36nUskOlFo9U
7xiyo8wFMRod7CZLr964pLdWlExjY+7DIiXtVosf5naSO8dK2FVthC+FfZaxjpVeVYwN/ol8x2j7
Mx7b7265vhWOVPeT8ntI7o2oSIvMEqALQ9peotCh0EXcgIl7KKY3mRWJj54RIG+vc4TPhImG4OQ2
PXIsv27scTOqOcUx5pttXcdHh91zI3o9O0R85VuZunbAiHsKnAxPnqa31HbEQYA1uuRdKjZu0uOZ
FKmOYqFMrqZlvcJYax/o5ndgKqPKUY9NPI4+IZgNEpBantYbzWh38yyrY5rlDA9b8obCjlLN0ZDd
mIrhbVBQl7u8754B83BU5/07w57MD3Wun67lypNQJMfUetfIVHlKllPWv4frPeIuywwWJi//n8fl
upXKW5K/Mvz++5D2Rnpqhau+0GRXXlKEn1XKRSNeHpHX8sGxmNzW55KM8kZRS/PkVjJ6TTuaBTbg
vv36rGRXYwzcj9vMmHrCWCvkVHq3sxtGa7ICvjK2IYeg6zdzVEL976cgceObhtTl2mrVvoTzc3TL
tD3N2BWF5d4K4wWDgPo+xg3YhZKc9c5mXRk1LzZ+yFupIVzu47zywUo9Qh4GWpo4KL9xOMRCZA9G
zsBEBVS2xcRvnXJQmFzMg8GtBUSuUG7DfE4CtDB4o2iuftT2GbV6vjOKcdhbbmtzlGoZF4/ywSNl
5p5kanTQ4vhTdu3POgMs7CQIIoTsFpHGGxxTloCu2j0pVHMWyommgvxrEBsxK2H8uN50k6o/ZOFv
JDrTlkElnTsrB8Kpwl2dQo3/3NBGcaINcau6vr8NkohvkVk9daLwwEJ4yoo19cJ7ZEb6K3Mz7YUR
h2KXb100UXEmKln1s6TY77wNDbFyTwmsPoYxUWP4BmAjqmO2mWicHudCIvwdGBuZY54cCp329YxC
mcMyv723Uh9OMlduMT2W/SAj80pOBfhnkzjLUckXx1KhI3udrhNdiKNmzNa0gXSpXdcnmrBTz2TG
QFPgZf9uHDHq1/Vlysi8C/XlsFm3/XvJem/dFvZ4rbKp07b/nl2fUCfFhK+C6KOlz3n6f37A+lCr
AfZKE7Tp8gesv/F/3trmprEdM1Tl/977749ftxWKgYdHm+vd+hNYOo0Hfaoeu0iVxaZ2I/sUS2Jj
aLdK+7Q+hg3QmpyAeQrqln0y445mRjghxF62rS9cnxhVEW8liUo+s2uYxbRvmQrQyyHc2IePTssP
d9UfLR0WjhVSSzwQMa22+VyM+BQ9L38m0L7m77MDTjfuRdWXHqy0+ur6925umjpSzdTZ2l5bZftE
mba9NXwSqFgwOP2/N70cims+AKW0zObqdrMZDB4RyBpgXEQBVVRvx9Yy/RBpdEiL03KPZYi9oO60
m96eJKxQHwVZ9T1JoKA9EgYuH8A3rO63dLXsVib1z8wQFsmMZfJYT56O7KOpHgbdNnbq2GvXNC6I
rCbX5GL1aXqsSkc9Da6NlF7v5DFthXeOELgdTGys10Qz3F03JCax87V9bJfOpGw5BY5IP72lWWkX
mvGQ2J2v01E4TbXyp83d/qFebua+x9VVUpav22wm/w+CXfmBAXeyMdPynTN7HcRIAjikuAmpNm/r
w3hUnmyXtLKEFvxGR+FwG82iuZFq8d+9If45kCR2JMLz2mdVfBNZk9HNWehZdt19gPKfDrGBTR1t
3Ijwu9zj9w5flhZYotPPGZkmKRKmZTwgrQCH4Nw5bG/ZLBH2SA1r14gNqXHDZ5GWJ2oC73G9sTyK
7knXht2/bU0DoT/u9VOitx4KmeTTNfPiXHkPipV6T6k1eE8KKYqq5YRbgc0O34WYkJxzMysOQwsU
N3u7JDtDy6F85KNWPqw3MHHkg9URS+a0zwLT/A9TR/oI9hAFQlvlwAShbC7b0TbPO3p/JEu5WfvD
nLOtrabhayZ6+4zZ0ADoi02WYOafirPEpNEm75N8VybtrptE/soRvI+IZjhXIEf2Oc6U2EWxJzxy
bd3JC19TnaghLHPRRssrLHGhk++UMGWUKl+kU0aXwTGlb9HD0wwveXbR0QPZlwcjYbGYDURsxCG4
zMKckmKX2To5OCX5FptYET8yTCu7KVTa83qjFAxwqYxfPZllvpPM5WO+BDfYQ2ccCq+176ogzIFw
dCutKP+nIvoJc/OgIBL/6GqioxSkO6cuJIFc1AQEgRKMfjookUeGum9ofgiFImL8GIPMeEZcF//9
GW4+v5LxnhEt4TjMQob0UPWO/tI68mP9JYbn/lLNyj0nsYr/aHDms2xchQXqcjc19HiXe/kxk2Pn
N05u+JoQ2s7M+uKxUbLyUTRtvnGJnDXNbN5BmWmeqrhrnrRQ3al4IR/WTbQKyfzphl/rIwV2KnOT
XqWoh4mkMNk+2fQUXwjJm7YaWU4Yiuee6zdUTtfKIp+rGXxsw7E+pf4DnIJAuVRYD26pPoVxpD2H
9fg1K0zsizSy7rZnKJc+KindhFl+5V13i0aK+Vol1ATrMIpTvVDpDmrpl0fuhF1l+Q9pGt0y9Z/3
iu55H0IbN3OT/GCS179mbo04VPfEk97Y1SGlSD4IpS0PteawVoRlsQlDS/wsG/UsJudXN6XKhcEo
vAlFDbJYsw7Cas+d5XTPlPWY6Sn5yOhyn2jJVM9CLbtT6Y7dZn0oK716Du1sB3+M9X5m3PI0C5/N
MLQDz0DkQ+/eew5DlUqYwBqkMdo3fFXA6kihDok7fTE6NW6KZfxq8Z0EilRBwPDR3mo5M15rMXgY
nve6fMtGZ27a1Kk+urH/lYmIrmTUv2KJYYxMRPoxw1s0lWRqKogY7zBB/IymesC38zyAgr1XS30y
JiSDdsvDdZtTluU9tsvXiiPwhFqkvK+b7NyJDnztXOaXV/x7wwhExx7z8Ly+fd2OFp8dOuLq1rVM
xzbrM5EkSKFmxLK+nyGpzcKO3Pm+HdTTeqPmlnqalpt/D9d7ElEka/n/39OeDDEX6uNufXG9vnj9
Mes71o3rjZk7X3PfFmc421c1E+S6gFMJ+QrGJOiTkDTuutHu6403ZQ10VUZXtg07eWtXZJ2SszBr
jG3pT5mnSB2nk0mMM6MpxXx0OMQGfTQeAHwxqUlD7Udd245vqQp05yWFzUwTdzcZpudHit29Gl7F
Im0E+11ZlUORm6Mxi3Q1PTHgXwbO2XW9GSPtv3vrQ60Z+zPcHJrhjTijm//vpu75Wjbr4zGz47Mj
teooxvJzodVu1DEvX3IDnQ8D4/WBE05sMXFjdMLqLsMHSVTjYW5K4wkfFvnnTo1YwdWf1hu3q/kA
WB1vZ9vDc+uY085IOPe24YBa2m3qu2NM2RWOqUEvXrZfs8wwpkXda1cp1XFsHeyBy3YNolRTEBkH
NKpGqn1Mh858dUoLGNzsvSVmcbC9nOFMnaoPYVSG6DIJWKLY198jgLA0QuyfXsqvdnNDAatjOHsV
Vt4Bo4b35JkI1teXLD+oE4P3UbtMzGtO0gw/6QRPaV9fFSA8i2+i+YA+e2M1Ev12oulBqQfxETmI
hWLLSK7CBqfkqKa27Q2IfbVrvK8vrfnR7eBFnx6D5wBd0EgKCpdbLh+kXKlclrqkhb2PffNWtCGS
BQ7Wbe5i7iHFMMXd7VR3G3nVfYTFdy7pm0webTtsvTyR67QjWnIU11esr4060n0r6bCG/KzS2Ljg
vidCyZI1jrXlLngbIkRHRkD0Ds5q64G7KAzVFxHS7DLJoo6+ExvjktTIYL3L599e+v1638IrFRQu
URU0QgOb+ihIpr6+NV72q6bI/I4ZpVDM67+sXB5daCh4eHDoy1gQmZoU27RS6a8XwxdBKXO86Xvc
w72dvfVtfqbXSFihU/x3My8P122UbftBo6UTJYnXI4px/vd1f9+mW68RTqzDMOU9db5LGy7tI6Q5
LaLc9SayRXTh9B1d5smwDqVhMV1g1Fem80c0k2o1toa4KCqdy8f1iWFwtcDMewWDG68rLPlacKbf
49ehmVXbsOVIZpxuBa77KXJLTv6hjPdyW+q98WA7rwPn8nvaaMpdikq559W4J8FpvP7bnpcLA2NJ
o5/mdk808Qk3RvOoQzV+dJ/RqMw701IZmem1cZ0r9I+GU2rf6GooSOr2E5Qv83WX6C6EV9WjO4C5
W1/hZJLjTLiv+TSY+yQmeW0iLmnAWfva2xoi6ab9Tgh4pcgrByjgpXGm6egsncH2G9KbwsxZz0pE
piX2815z96rReX5RifqguWjuBqSab1yhmBjl2mKGqrrAw1X+aNbYZivF3nlSaC94a/JdWMXqtly8
hKMp05PCN4tljWcNgWtUbz6p7Z+LVpYfRT9Z+yFDcIhep/hQ9A63V+x1t9au9QdNEiJbVqN4jKlj
drT0mB5IdTgWA7sb5Tdr6iatdy2jQeLep5gJI9GCI9rT5w6Njx8nY/2W29gsMSBaFJ3tdMkn62bo
hfLHbS2m20n1K4pzgtyqtrmktYuIvhTpVnTJcIdLG+2ocVAIK7lCQzhvr2I0udwpDKyYUBusY7h2
suedUhebRsP3dptFCStXuu2LMvY0NwETfcXzdBXg9gkt9nbIfQRBlkgEBilmdGlNjvOSVkms1g0W
DdA9icxfFFFm55BgGpp8vfqpp9q1aXrtBTC9zWfK2Gzd3iXjGeNjQaqMOoALyvZuYxt3iBjti1nQ
3wgrUiFUe2hfnLmVO7wd7dakcqBJ2I8BFypvS1Zkt+96c3536dhtQHH2C8cvA7rmK16mvuuNtK5l
1DcoGMJ5j6mk2xeetQ/1yPnEajzTTVWbu6czacwqIAKakSrXJqefgqLHL9Sk/FYVec6HcH5L+xY+
b9uycoV4/Mb64bK+YCRszu8QNj9YWSOuDLZi/jy1+E4ZbKGRyy80OgcunE690+asPWYk9R6WwD+/
1LsfYUmzWovS8kw2pDCi+bHNtekxTRz7Vqle8G8T7h/2A7Ie1hes25PIGk6IaKgLec964zSjtiGM
Co/zyLwm5mtFZkWW3wVJ38MwZfFjt9zA3rAeCu3z35aktKPHgph1B6nNbd1uOyI+N3qeBJkwiH6b
iaAlZRljkGP3FwTo/XvdLN2h1nxhEO3cs4ZDZNnc4sI+Gm4tg/VNiZcPyAJkcVzfxND0Le/m5j7U
tnw1GnMj7NIljTyZcB6UWCzHpVoBFNP5tRGaxKtIrBBLVYNc8bflsBitMbLuuKyOn1N3r0bb+kJ2
zy6c0q7FODM95Vb0Z90+xATFkVMcP4o0F5cKmVPQLG+oasVHDW0QCxeJfZho9UHx+uqNnehkubX1
pTg2vrrGME5pzKKGUtB6BZGU48QS0bUlpuSVCGLSfXvCOyz4v690Fv5oda79fVL2C16y3NYTxjin
M/UdQ3exJ9Ni/EDH9WJrormyrBM7WCIA0rx43HpNe4hK6Ce22uEfn4hCIzqLWv5zcKB9Sa1F2Epw
0wYx7s8MxsfiP3eSfDtC2Ynz5DsfjM+47BhxtbSMdSyky2k3aLXp2wxb4q2MWYXFlmwTSzXQATfX
OY+LMx3fiOLs3EUU/thJ6OnViLXS2PEJuCHluNUPOvMwyLjmHKi4iEP20cPsWP2x7+num5WHiUo5
j9Ycn9ZHvVFFgUpEWRCiX79FGjcqFwKfbOJkuxDUTv1cuE8LhkdPWVPoogsyU1P8XmrgZfLiB1da
6mk05bfQe5FF7HFoJuXFzccP8rKRJKDQb0OTiVI6PkMm3Trd9M1S2CJrys/08IbtU24qEr+CzBi2
nmVAxlHynVVWn66dzLueZo8vFOdSc4p819LoMYqVZBdPdMkXtsWnZfeYRzCNaW5YnIo0P/V2ZAeO
niivkCvOYsj0L73DEmsPpnG0CJ63uihjGJQ/OQJdYmPGeyMTxT5r9BenGJ8gNvpmG7/ayXg1lfyM
7OAipuZFiRU/y8Lv2Vb/4OrEx6/O53BWvzFmXJ0mlVcP+Vdm89G7Wtoclmm2hZDnXOsqbBZRHhWi
GAjJMQ9DJ5Hm9Qg0cpWvvC2RaxFswjh7oDPBvwt+Iz9UJWPOIWG0pMJH3TSuUfroMIMJ8Sl20jDz
SwUFZancgIh42wl3B4O/AnJDHgUtFULdpchCGmzfujdBzcBG6+dJfHatkGQ0hVYM6EmibRQv9o0x
pffNShD2kLFXa7wmSEJmLtYRcRdIpU6lbQVYAm3Gr7LedKTrxFop/KZrE98FMxCk0/C79obpSrH8
Mw/hDLVWvx/g6Eguf76ITXUrrOElgTb4ms7JS/EUMgc4hQqXDEcFvjC2ZYEexe1Ji4nemeLp18ih
aZDwz8AiJOV35EJR63Q7s2CKMN44iQESLTVeSjSPm4QDkniZmfhgV2XMZ8zJsQLBsYm/utIOT9rE
okcn+GBrVT+HolM2kSEGv5wK1C35axuSDZLZHBVAjre1ib3OLiQaSt31jX64UDS5vlrGEz95PHoZ
MAr6p0AZnuLCQEQVWQkDWmpzbZjLkz4kT4aH80ANp+NYRG0gSb0UYLkCrjVdHzNPUNULgZf9BcUr
jAzEf6hhTqPXvhDkEUPk1Oc9DfDntEi8fWR0XLEWtDBJ3n9YbMHMt/vf+fIvo1QPjDitA1YO8cio
0I69j6ZK/piWclDj5A3Xacp6k0mbFCQaQMhBdkc4WpY9E0zEGE0tXly1ig9xhe1MN7OtdCR6C5nv
3Cp5J5rgm74OUuM+oT22TUV0Y/5HtfozktW5QQZWaKm+NdUx3mTzcOmHIJuAjRrgbnHHFBgtQRYI
L3/jWtduGscm31UZjqoMj9CEN3Gs7NtW/FbnAcVIP7yqw6xs6DJOW9Cs6s5z9PrUh+M5p/r359Tx
mTmLnSub0C/S9sbkJhiV+NnTiNPtK4OElIgpc6v+4MLOGUy/T9PgQvlCjiFtlIK5ZNSYdETTz+HN
pG1u9n5R6if0C/gcQhVnnxoAsftuKVX8LG9fhVgiO9MR5UEW+w1NNk7057mTcqNHmu7rU/RTSeXj
8k9Omfiyw6uYYqogYrfnoWaxrReHsps+Nd2c9vgQL3LJ/tbdJMU4WGAQ1AGnmgQzwgC7JE2O2q3e
zINNm1+g/GuKfMNcpPXDJZkd5Uy4iTvOVifVHd7rYf4VdjNrWgk9HkuePXh/XE0NN6UGNQOwdLdp
TA5Sh707nbUvTqwoAXUzPirRSApFpZ31LKuDrIU5IDD4Xx3zNlj5tDkYJX/HFHsvbTlcbAzhaA+L
5/aWmYAES6bsukvg2bIvVGTmEtcHFa7nHEzRtywXjoCgDgZqWwxS2wzmVtTkX66DmHhsTXhTBZGd
Zpx/SQRUL2Qz3CxXfycV6rFx5HXOOmZAlRKTe+PwEaMtRdHPQUV2n9RKxv99/GYOnFno7ScbRThP
tlr9GhXvMhBymmTZu+3ph55QiQ3x37mGljoO8SbIIgX4ooSYgcl6NH4YQAUBDgIPy6cGGYSJ0MWw
e3+u7N/KTDKVIhgf4RT2UzLfqjYbAwxnPxREEnqbHuN0ArnVXWxs0GPPj5JkhmFcOdI0vGQzSTOM
i1vmu2bb3Se6gj4oF5/uSiAIpdjISMHEBhM0xridRZfRKa9xOj4S29Y/ccz1zONUgNn5L0iXZCeb
U4S6xM/F9Jwg1EBcq5KA2ttsiosoMG3j5Mwz5214r5USjru5gPMmRbZrKiCsGlCCxguxLDbqEhL9
CxUG/VAP3eXUyL0YuhvpaW9OR52NIpiDFFS+scge2vCL5fbZtfeIIfliniBo+XE9nUJ91mBV4Pod
eyjL6D2Jw8hoyU2+XiQvXWciNyJzDLtl9T3oDb5TO36J6/4cJtBfvPQ4qpRbwHai9F4tYyE5/HZy
5Vor1Zc2P0WV+WBhhLDEcMiFvles6F7XX4Q4XUGO/bZk/qD28VeGijfrvXjXpECPo9+I4IkRI1Vy
Y5rhm0KLDDHzkT+NDO6mhqxbnmuNcy9wiGiPNF+U/4e881puXMm27Rehb8IlgFeCnrIsiTIvCFVJ
gvdAwnz9HWD1iW36xO64zzcqAiFXVRRhcuVac465FhMAHc1EjtxO7LU5D2hEFM6WSYscoHcoObwQ
ofOSfriaTfTr2UA62pyTaYMuQ6f9gwTJHguM4nQ6YjHOuGXIm2xS1pteGKuWVXDVYNsSolrh6f8C
WwGaRYpplXmJBaoAoK7WvKmU0t7Tqu/KytaOmkdfuKLxPbEr6xrhBX2lTUUInaKndgDPuq6oyfat
wzQp4ylvudrPdlao2bziJs1DtNK0fbKE5GB6wSeIbxTyilxyC9LSvRRFs/aK3nsJrPwStU37nQ71
yu7L/v23sbR3pgdGNRGe4syfxibwOYV73gtty2vLD7OL2EbLoZqREEPtlBNBLLH44nhlm6mgGYWu
y/xocasUA5vy2EKRplmu8xwuHxWGJo5XL0uume+xbuykJNx3Lro9iYvjBzXWKmpLho0iQF87aSct
GeXbYKAXogM7cTazL2PxLZk1Vs4i59rTBvdnEZsNPD9a5i7jiCXbfqoMcWhbuBVGWjxcD0OofEM/
/xshUdn9fSeD6VhNREw3o0NkC4qVS+gCbIKf/FEqBZHy2WvDbB2Rvvdz/L6mGAWaxxgZLN97ZQWv
k+6a68SUWMmWXEgV5uffgCQjJqEsT+FKp7kq+a3gpV3dBL/tw7AbihtPKy7JPBChatu3v6OZGzU1
N7ZeqJ010iy2SKa+BS9ZbtumJIKVhsIDMcgg0JfY91yMGxQu06vLM3qV4UgAQzok3roA8beTjaNW
Y0v3WNdJmq+ICY49dXFrh2IGJNQfh0Y9ziboGJk55N5IuHFqeouYNi2zfYx01Sg4lVM6MNea8Jq6
SDnJqD71msHs0NYwa1cdWB9S5AdCardEjE9vBcWnm+nzR9gBb1VMJtdVP4ePHWNsTDS9dgvo7cNb
NrNjUpkv2J5YPACUYQuN7/OqSW/YSBnbtvJ+XY21Vv454l3UWvZ7gEenG0bC8mnsZ9Leaoj814B6
BEnt1imUzaqIsD5xYouX6zSkPqK8skkbmtwihopEmftg2iBpgIu3W+o6uDpt6dw23fhEfkf+3Njz
6xAW08NYz7hE2v4Qm1N7wQkBJdOlMTvE81EEBAOb9qCtMjwrXSgVmwIgCJnwbu2C3kDnevdJlzH5
QJV26JPinPLL3Fx/qEFPusIXtS4X5oyVu8axEmornIp8UTW9U06QqWfJdjdNCRJUrtPadpyHNkrE
Y28BqfaViezwmpox1uiIlOUxjQA0MKOM2Y7QH/aiSUl67vEMmmXD0i0Q7AGyf28LjL2/bXOgh1au
inDzLK9DxaO9o+2AAX9ohluwxZdWlOJY2C1JHy5e7itnNhiMdyy2/YPuVQ10WLAT8hYUp7gBv8n0
KSFgLrbZZcaTdYbTbGNgaIQ/BF30c271ncNg0w7OV65YG8XmD4x9FPPc+DSWmATQjzONdh0mKsbx
yytkM1PwUImWS++7nOnvNLxkq9Tmz1Ccp8S6EBE9/GScf9GU9Yo3rzmDW5A+1IKMcetinC/SaoR0
5Ip9V1fDo0H7KmlJt0/LHKnV9RpIQwt5JYlwZNaP3X3A8P/qmvSCr8Kssqfffkr1Rf8CHQB793oB
pfU1T7ewiA5ZJ0kYk4s6Me9dyK0EqAg3OV8PjIGjQ687XxlMeDFow4+JtHHAylVHWywu70okc1Qn
3fEaKT1H3hL5ndUYUQmX/m28zVNPu7VC+wOxXLACGqKvZfdtlJOLhMKuEFGIdNMP2o1TO/ZN7wQF
7qi85qzsB2ICnn6/EeGQWyswrPaPPKOaYOYZ77R89qcO3+g15xgl/ptDCOqDRQDH5jc8q0FeDa8w
ZzgyOQAXk4H3FBtqeKzgGTHYmH7MOsNRk93xKXHhezjKfCG3IN93s7cRwzgB1IF8EdSMPgz5kVcW
c7gl+6ZuZtpt5QxBVMFSC5LqceoIV9as/rWQcjwjh4hWlC7TxSRRqa0WOKckZhpDQf4EJMg8Yt27
gz7lPo1VPEDgddODRAW1CWIix81KwDtaqBhX8q0qscT0PSxX8jOHfS+Vto+mUr/5vTpMGBKDsrBW
bWp2m7ob4W23dDdXjlGQMnz9cJTOQBe9JhJluVkDxPd2867XmtoZnuMX4Rjui7BPTpq2B/DiPVTE
YPh4bfJtkf2a09plk5nIcRf2XAMzkEw40fKjavvA9+zGIBIPvc4AcXNTD4O8kF96ViWs1ogrrCfJ
6+zy2MQte+cpbzHXoQO4vpWQ83q89yzBQo8zhsRl82NYpG0uOnMtstxjX7b6fqIq9XtM5nd1TRKO
tUCdwzxPz3hsExSpMCynLLXW/OLCd5aAoW6O5d7QC0hbw1wBUR0gJYmy2+bmXuBEKn3lTummhKn7
27TrwgMzxzp61NpJgolwabn3JJOWZBVKAdGRdhizNLhmhrCc11lHuddGPwf6kb7rKixW2XRgqB5e
lBiRfGd+NQfaC8g1CzcqJmu6SlBjobA8VTrFYJQrFNZRyqLP8hLSePHBYdNfv978ktnXbvHv36Gu
QOL/ipPiOXH1HbGB89Ee5bitmGvsARkywZ/6/gnuor7RkqTahkw+U3z/4KXDGAFSo5dcF1lMfL1l
lps+HPF3uy1hS1pgX5TBYgL9ATvAdZF1Q+vJPLhcR/sr0fuPAzgbeycS+RElKNsL04x8ti3xFnwA
tE6SwfLVP0dTGfrfE2900tjZS5uWu/zR/54P43HlpZPhaL4deNWRnM6dmPBaXO3rAtvniYH3J0sE
mvxx0vBk1DNWBJ1GXWS0oIWSZu8JOjG5R3AMAhYdajz6Glg7cAWGoPlw02YnrKd+Sfm6Hkyb/lRj
SO2QNEn8Y4LLe9NO09sfPyHKYFwpvQmPAzEdLL/qhmh548ZxuEnawKrex0CEK2lU5wl9wZ1nBZs5
T8WdVhCE1mUztH3768p3ClLD2jdBNW8A9dVvupNfGn3Chmqaxb3Rkio0Ll93A6dYz+CKj7XWHs1k
kSCf8zjLaHqI+o7HxdZVutpKMRqMcbBuOQHdp8qAv74cUmvU8AL22zjt1DITW4d2fKpKBYKfW3uL
Iqc6DukiHWX65ddtHn54mtqUaAU+3XH+hPDbPNteBd3F7uOTTERxp2P0WQtIKW+pER5A7gWf+dC/
2GM0XMIY6kM6OwOWrGwbZLbxUDH66rEjHDHvxHehCLH4jPVdTzo30qtNboXlF+b19x4oYWdJbw+c
Fq3zwjCLCGvpQwox1RaU1pPMv/B/2JZdYkkR895x0KCbCz5GEb7WLst6SRL4SYwv6K06ofKPgAf1
xg2BjXsS3h0sK36JIP/o3SCG+vGjiPMM6JRITxbOo9+H69ekF2G0x5R5x0z5/FuqbjYJKiSd/5l4
DUNm8SUfENuGloxvlRfkJ4cmPLce6RcqIiKXBm/3OZpPnU2HE43s5zCye/Bs99KPQq6r1sjoV7cR
m8lE3xFI0D/OMD18dv/07QtMqD3gaUVeKlGbIxgUb7ZfRidHZR1MP1OPQN4q6/NHzQph5syu3Ht6
XJ7icjylvaYxLcjs/WgJ9TQbziVJZf9zdNg911ouH6e4Fsex19DlEYS3FLDNGmM/l3Nq6zdxQA95
jrq7dIZ8NJamvrdHFWNxYq2CGGGfzdLsfDmXFhznWqPDERLl0Dv0z9qs/2EZdKJAVqzZnqt7fEPG
vmq/Bri5J6y40alaDhrkDN6Z5UNhmXx4/T4s+ehkesP3/7/BlLpHXtb/+Z8kyP8IpnwgTLIPP7I/
J1Ne/8rvZEpN/kt3DUlCt5SO5ZI1R1rU72hKMD//Mhydxy4jDjazgtDKf0dTWsa/dMuWy3fkkllp
ECHVlteUSlP8S5iEvfMdEr0ID3b/X1Iq9b/GutrSxPRDeK+BZs30pC7+FqIylAUoGThsWF+S+NBX
3ELNaihn6x4TFlAfy3tyo1ZjhtPeeXlZPQZlbx/6PKVbXz0V5GEfdVke0OewVhKL8d/yJP8alMzr
s8jPEoQkM4zlVep/yy5DGB4XkYmjkQduuqV4arbkUJExfOp6Jo4FcddbsI571dDxt68i4FC3NrYG
WKXqDDpi0UHmMWIz4moaPcVZUfdyY3j9U+oaBc2VvL63i8NMIX6a2/y+Bod1J0Gb1SXi5yAJI9hO
WGiBuHfoi3JrLWgrHMM6/qDCGVmhs/BSZ8ljaMoQSAlGSm7gj1DW1sGjNfqgBtO8awoHj+twZvKQ
/7e3aHkL/sjBWd4iV7dMfQmBd2xLvy7vf4p3q2k/Ojblvp9wsreTSt3T9ZAtTqV6KHsi+WgY4ZWA
wMcE6UUwLNvYxlDv5NSMflnFLp1veC2hPp4w4WlrPc1CeNdEqi2a52rUXls7m3jQQW9wtP4ez0v2
VEr9LqxwyrVIcVdDVRFjWBSs+S7ROI0XTTd63GG7jHaYZ12QDhh9emk6pyQbnJdZidXcEz82mfhh
QhOPrRaarOa2Jv0/3ZD/S/im89cC5/oOGR6ZPKyrhm2Y9nIT/PkdmiYW28hEcTJhORuJlc9oDf9O
sM9MKh3SfebeTk4K31a5qmZC0mpBhLyGbvxkIQgnx7m77ZTNdsJKgWQ2ySZIx/A2a+Q9eLb0Vi7k
FySC7/iGjN31S10MstRTY7Qp7VE8GosXB59ntcW2LB7H5ZDbtsPgiI3I7GGHsy2VPjKHpdEfym/0
gQ92oarHBuYL28DqVI04v64HW6/+/anEalJUurVEg4MLvhazSYkmo2v2aVSVt6njlrda0Ak/DU1v
25khNrUyfWe9gr6Im8fnHdP3o6jGmymODsqN24NaPrt+KWbJZ2gRJ8fIyTbmkPYnrZi6Uwd/4QRV
wQ6SCZZ0aN1VTtDcBCVDmX8+fcZf8/Q4fdJwKG0cVzdsz3Gu2ap/On1a6rUZty+iQAw7awN88V0U
OeBV6J16vdnscDR065JN9fMAj5qhaZ095a3Yoh4iZMYewy0jVPtHNsDDg6dyrmd64VaM+L0wk5vK
rNK7Np24cO8ypepLNQlCHEtZwiON3BUCkPx31FZlDcl/ydd0rb/fvXioCQcWpsUDn1/xbw84NVMq
6OTPAEAdflrE821IQR1vA2uKDyHJhhFIKbXg06IheLOm4tLqevyoyeBXFLv1USzmn+uXZgUy2JM9
g9zla9dDzo50LRVUoAAbPaEH8SVoidsBiGqt3SBNLlpbSlwy8Sa1esu/ekGuB0dNgEQWj1A+Tue+
JP+hNmjGXL95hXWbTtT7HSvAzqQOl177AMZXPMgm0NadN8j19dPrwWkAfZaOC3K0nrS7YGjJ1ua0
fxDC+ZBObvRsgEUGCwBKAJ38RvPc+I2N45seDPWjIHv7QTerBYO6pf7Tks3YeO2aS8bjP0GjMBfl
c1ZmCbZ70zgUupAHPQN1M4s5P80m6oaG1Yo2Wn9mJ2HdNyh1LqE0jj16p8c+qcMLVqZNpRf2ebCq
z3++fu3/5RTzkJZUYcSmm45cvv+n69f1YhkLUJJshm3ld43zGOYgOcupXDTkr2Hh2G8hDla6eCue
187x98FcqFTE16X0uo+jRVtRFagjtHGOfJa1R9tVLlQtDrA13Rszs8p93njnuHPDeq0y413hPN95
2NZu0MQXx8npTnGDH1WPTcZOram/RvN91bOt6qWEhUM5QnHYBfvQ6S9hNqpXUk5/5qVtfaakezXA
H6qyQBa6tEYJK42SVhwJOtSQ6RzTzLOK1STm4BiZ9f8cnFqu//ntBNTyH7eMY0jbsV0LVCf3zN/y
NUdNNyb6TqU/jJtIWv0xyQeUWgOOlGNuo4xfAt+6Q2RKlKO2fc6Wg6s/tYYpHhPlhGyIajo8jnv6
41CT5UCvSG1rZgA+mbiUDOmwKxOpv9g1Bjo3H6ZD0ZSrWET2ccpKtePhCVKCbq05YWwukwfg+/M5
1xkZaWagbZpxdm51q2KnZFiPTdpjzrHd0c9M68XTuUU0lBO0LGpxU5ufk0S7QwkFqmOB4LbLwTYg
ofStV9HndWk7YffT9QkT/Nw8CugNJ2ZsYiUWNwXvFBhwrSIJaswvRjSeNL2VmPCjDk1pf4xrwN3X
wzwH9inTond79LwdDma6R6mJym5GL2Aae63LAkbnVvzYEM466Z24tRm3uO2k7z2tNh6c5VCjaqM7
aKZ3Yzl323ExXOTRqDaJV/WPQmDf8Cotv7MagO0B/BC/65vso9OzezCxCWayJdtUWcOJrmPGXLYo
34d4fEU/1JzHsCpIGBIkdgVW8V5l3VNuMIlG15I8Xg/lPO1EXBvHHMwW83nHPg3Ic2+HRPvlotD4
9c9XnfkfN7GDA8Zj/TFM13DoPv31JnbmzCgmItoZfK5HW1VnGDfVHgQUA2dOOAIjozgxyRuh0Qlm
VjlQ0DlMD4pu2cnECrjPu+K7sXOimaISIgQUl5crPH5oos809gAAIfIvyKlKIcKkON/YJ+raGZ0C
O/zW2MXx5N1cD3kd4TmOjRYfnVTPlWn66Mrnl3/+lbn6/747YCAvqbx4etm24VFo/vWXJlpw6F0L
xJlY1nrk/NcDGXErEMjGeTAs/TYc3bc2s9vVFeDZSDc/6DH1Jna7+GIPorjRAm9YlWCwLgxaCL9S
mGKu35V0DECXOsgVB+j0I1P6nd7jqIrLLYDv7NnF1rBy2k0f1OH52o/STJI6wq6E5bLQFVtSc/0u
osuxUsL+Hi3Tuh1L1rupcx+aytVWbdFaG2r6HWCF0S9anMNs7w/VXF8S1TzVSYi9K64/CXauKAnr
9zK9w14N6CWFcqBhOCKU4j2w0xwC5Kq1u7fJRGZDRev3X+T3fBdARuYqLXGt0m9FE/AOIOmZdMXS
z0pWzHxmRFWEuG4GpkxAhnYODmPURFnrz9LaAXk3/DjraRVkDXXn4N67BxnM715XDKupiO/oIG+6
vHhIGvWWNDbwi/TDrc2dV7vBSrcZi5Z12vllMvMMN3N9qwb3rnHzjrB37WMu6sd4mJmpFVF8q+Ve
sgLAhwmt07EDpD90m4A85VFF2cEliZPXRnuSsv7BwME6JEhTYHJ3712Tp9ixhhetYO+gwa5I6q5Y
6aN2T8M08HvRZCsrH58TS2PmJ2kXDztDzT+kBydYe468MKL16YEhrR5TpyM0MMQboC+CcNIJWIwJ
cSQUY8G/5du8ocvR6AGyr+KlNltzbdCh9c2MfqOw64n00jnbkzKc+j3rO0KtVW028a7Wza2eaoSI
RJBkGNnsPSa0KDXJ0DSr8JcA/q057mctxSGe+mRrIFDb6l0eHMJz4FnQqejs3dkqZMBv94IUlXv2
PDydMMg7iftcGOMm98Smt2wEcH1hHzKo9KMW9zu9yYZ1YwOMN3qh7ZHy41KId7bSbgCSREzLAH+R
RogsnQx1hyFS5qhdj3LMQBmOmXokBK6iLTZnzgaRTLmC0BqvapTrFqrYXTaJe1Hp32S5iJNC/biN
EH8RW1Ccmx6HvYbuGs2O61Z7uqJrgxFsPar5YFT2MfKyCkGdfHAr3GW8n7DP6gEIrNeANzLw2qbz
ZW6gE7SW3ftpz9dZEJ2t5Km3t422pEeabRgwZns12oiUFNqY4uJ17kdeesM63geleStNlIVdJxD1
jU3zlAvnOwNlPNhWdE/sxmFi6HcaLE5nLXGXRJm5qoxIe9DnH7Vd/GxDieOgi7GWHXSUyauAiOj9
NCfMZWqgOPptNXoPvUHiUbsgdCHq9XOdMTNJL5oQH6AkWItC4rSZC0VirwjVSgkE1ttV1qGC6GlP
d0ySR4a1x+6l9wDsjJX3Njdy5+WTBq1dratloTLfUR/+ipw3XWsBVw1TBXZBP6rxK+2z8i3nhQ8j
ojOtVM5jfgzNRtznU7wEjgAmYYhYrSa7PBup94HUA/DRUDOCj8jtldgOITO7cDpdS22dWEMlIcZv
RJnlSozF9Ex/ct+GZeg3HgshiIeRabAwjqIJIzKm0s8qjazjUDQWDW+8YUMgwWthHCdar1iDFyJ/
KvlJek2xQ116MqcIYGyBFAWbw34Msxm9SfFuxlO9T6rsMlfyIT8GeKK5A5uBeUTNnVa4zLt0Ohbo
6kgtI5sWIMWXq20GOO8oPzpygYpc7Gx5ntwA44RNHhJN42k/r0vFhL2pB2bXRfADI2sK5ZUgGOAM
efDeWyV8Imzo5SCNLcXfhdJDuwUZqt2Ojr2XitwW1v3Yw9bXgnECg1q/Inx2sWxOd5zwb9RPw4qJ
mwblUAOhUeNZ1PrHAXNIJ1HyibzZVVOhbh058Uw3Kk6C18Nrj7uVcnZ9bTdHme0UVFVwVvwzuRO8
hkJ2B+YA27xCZFvh410XDLnRbnbPbZBI3F/IN0JDop6uvvr41tPP8SS/k8iGQhfj3w0buud6rbOe
BPktXko8OMH00lWgsGZj0NcoqlJQjAMhOA13rq4R+qniztxicP3UzfzLdUmCzlNED1NYrLJ4zh8K
88Fui2dNq8/MSwgDS++atn8Eyl4P5hPixRhOaPwDO9fNYKttlSTzQRlzu7PT7Ktr0SjlI7onTY4h
hrsRak5rfZHSBf0KiLnvuT96F5EOxAoy0qssPgNC4dFnd7veGJG8ASLyknShJCyjM3PmqtwakM+g
7+hnzaXcK1Enj5BbRK2797X1pFt1AchWy9cg+h+TSeiHmPBfJKC3FcwKTC56sXGKfZGXzoYGEIGu
Gs7i+NNw5/oQZTwQiQjJD1Zd38CHJhZwLMXGI+dsy61Q1ZDySj7IVObskKH8jCq3ue8gcSZc5U8s
tpeaAfTKU45528TQJgewrZUIHpXhDHcWA4dNn6RfVQSR1yNTeEAf4juWDTEkZgNGSumzy5aLEWb5
y+xDsB5J8WwOxmNg/kgCADaybC+2WSebwXXWlU3aS0+UKac62ERa0fsor/yhDiA2ZyFIg6Lzbas3
fciVLLwllBPK4lOrVa8oaTBGtd5PLFD7JkF2GaQF6wNoLVjtN4pOx6ppXCTaowLFGtPAquIcO3UU
bJkJBqs5Scw1KdHeGqoPzjQfJ+hmRt1127N79o3MGvZEf6fr3hqigz3qtwKBBQFbT6mYdjrXWCAb
4Di4MYjrIPFj1Fx/ipOfySwfmoQ8PEyqhGHKwV7ZhXXy2no+eflHlhvG4v9IViWcZkJS5t8HfQLK
oVj8qhx8nwSA/xCZKTvQPr+pK0bOeBrCVOUneFL5iX0FAqPR/XZASqxISZaW7W6dBjUx4CqxlS6g
gAJQgs+i1a6r9cQzb9UbzLKDD0MB+bIVTZtCeR1Xo3pNMuKqMuKAXULw9nEwPqP+eA8sxEGWyg+q
XLa4rQbvi0AC5ChpDfukIa8MBV5Eoejpnd+M7msLb22Vm6CVMnmiSUj98BnTiFiZdjcDjkQ/7FlI
ZVRfCUIBEJ57Nbj2Itkoz8U9tSx8krXeibtN04Hq5yVDHmdA2ibzT7p9xEdaPDNxoATrOg3iJf8K
1FkaEEfoxjr1QPoCLh3BM5Nnneh6R+xqaQ0bqaF/kRrZ0UE1PFSJ7XuqOaIPAMtnC2hxJVx7gBHE
XtCJnoetqvLFhryemvA9ItU1GYL7BNSxY1APDfzANFDHIGU7eQI2gNOhOO4/41DuNVBKNJafhjl9
SrsRrb5nPnuYpkirDv2sdzeD1L4NaF3riNGrQ4DRetAdBESVQileLx34mwKbmJ92BcQdIuS8ZN7r
Y/crGN0bQpCBfhj96ygwyk3zsUO9xNMVg0iLZjya5oOdgVNA3oiwEo0/MVwWfKOs7hn1EW3iLvYB
RiSbmdxhvdI2WgC1w2qSYaeDMk2gDfg14utVO3cW+Ci2+qjJ13U3Fxv57eZcD1qOPvSEECM+RcsB
TQwmDds5TC3jtKEst7Xoo1VQkX5E+VQlJrKgnuB2gY4lejJGcgsJytA2M6xfLDwagixonJ6OGlDN
jDxFKWPfy2aUcuisiFrHeBKohEQR+57tK1VqQXE0dQ/zyDWoQmtEdOVsiZvSN2C6X2Iy5YfM2ydx
8JCjf92gaZnWduuhzFlsJ3M+36ea8TLXTAn7Zm+r6B6Jyk66Q7tzNZDGTIAPbp+oo2SV2rRC7rg1
sC/mmBvR5L4PLsiesaKQN220orWFV2UsD7jNkZ0jWN5rgYUMXES/oso8ZyU0mqGTSByq8oO9KQ+c
uB7XRk5BixxeHqGEbVHHtts5YZuQTc2nGZXpWufVrdJTJ/FTBAnGRt0RRKrEEGDG2rgFx+uXReMg
i9XZAKDkYzNXs31bF7xIyviyQ3hrcRvD4fCHKNJRsxPxZRfz0Zzb+9ENwb/DrQ6SyPObSVIXMnqv
p/kj1wcLK19/i0xu05LKh4Ii6jayJYTAqdnbRPN8lKJyd7qw3ibI4LnybjxGtqqfA1ozmEMgOVrr
nNAKRDiqu+mtDMdo+wwNfKNNEDnSsAZ62ZAfYeGValPxrmtDBowzx9UZ1+jqDAIrxBD7ueERd+hZ
98H0BjPtPsG4DosdO5fGvkCijMwEM/vGAI0azjcgCeNTlrAUGRX3WxfdNSE5j3KeASvB/PTD3JlJ
Ark14+aTPF3cWZK0T4b0m2p0XL9OAEAOOZNzsaeuv09tM3wIu/HZ4qFSjUW+aQr+luvQRQsex1Ej
FSFC8gB1cjLPKq6GlSYja5dLbEJTww7YSb3hbBfaQXm02hFt6DpGq1AddDuXrH4QQLsi2Qtw/Q7P
F/gXsWIv23V+X8drfawJukdnIlz7sdGiNypwBM3We8DQxwdvDnHF2uNjBjmM8luNL+7E9n5+DXqS
6bktNEaMPX4UzMMrsiqVHxk3aaohEgrkc59XD6FtzJ9ZOKwLSXhOpxmQfXkZRRTeVlWjjlMg95MA
YUSUcE5IzQGIKUQ5VLQYQwgsWrc4jg4KMofMPXY4MwHHSXVpK+uDOyxe9x67WUgXEy6eHIftjPic
qFCBQ5jEhiAGvN1WqbPNetyKWUCp6bFA6bhGorBr/D56TatsXw38A1rP/puk24hCmPvAxOMR2vNn
ElavoVkmK2fob3qERsgfF4IdHoYWEn6O1rbRMC4T+f6UMjOLGPJbqZxWrtGmQAUMdw2S+WUqzafx
iZ5VuTZYkI/ESx7iCEQ0IMx6q80xJ0gNrK7iTa/tO6a7ge8GPK7mPv8KKUkb8CJhkO+6Qf0itLo4
lG2zJHWgbim6O+PB7ZGx00Futww2ZsYwmHMzRqYHTWMK0cHGxBBprPqkpOeh2FjCXSF6aeOiD+EF
jz6AfCRAiXTRXVjrWrHFKomCXYFVLFYGIJlYNXLfYdSmqPkRlMxgJkNt2sFRm55Wj27wXGRgY9fp
dhiCH8F8F5FCSf0W16eKCMZV2tRrJqLJfdoMn4pwL2bI0HdHN/JTxZriNUSctJRnWf+Nsu65RjB7
alyyw1XzHRVjvivQWKpAvLVlfNLyLqbnwaMo7ERCc8I1VyFxPKsKQNJmlBs1YLJDkn7ItExbG/Et
mTBAgmPzg0inD60qGDSo3Pcc7jPSCNXMLJphR7B1RwTJjfUgRwseN6ETvuxLUiezbVfKeZ27s7Ey
yvAsegxfqsmeHbMTK2inI1SEgL1tpCTVA8g0cj/3E05wvDxcjvA9WbUeqIOZYVmOvcbhBFnEKLak
9trLD/LfqfTckD8OnXc7GPlbYx0dJ3c2U2ADsQQ0HruwELyQlAopn23skKd+okMtStPhexYvtS+3
lVf8yAOsqbJX5ETz78wl7W+JsRFvKad5MBUcPeKgvF5D7qJL/F90FWu0BzeEr2N3wE9cL0jIsEWu
wjCkxl2wKigGNgNTZkcjqD4eH8IiPlp9P0K7FlhxaBFUTTZhlcq/R2ppJbHwZlCJ/CRI42OX1vem
m70OBIBSj4QPKNGTLZyPL7iSD8nccLVN/Q/RoiB2IyiCQZ69t9q4xRnNpbPwwMMufY+i+24gtVOk
Lruneth5k7XmVrikVgitJETkozLzBmNTuhYxxag+x8pPiUfzdWjy9hz8ZHrTrPQiim5qstA8HXlw
NscP5wo037Hqq3MVt7eaUaSnMexus5+Qewm18bjZ7IPKiOuEe9ytZAPeReYCJelT2ehPGqat3tjm
M8nE9DT4pPiIvfqA6nlfWUZC4wLVsV62RxCJ6UrlOJJQqW0L3WJfwm72+lk6MkFuHeIHerkzTKia
rWJFGlBxHwvduBRNaK6X0RE4PHp0YXypGjNk55Y8hY7Z4n52DTYnYHtE1HQblFxmWdPy7qatVMbX
2JH2hFkfT2jgT1ZQ4+JBYqLcCqvdyjDHdWE36Z7gTniimbWKDEpr4GjmagRYN5Qf8UBbiNdV+9lI
ykyWe+xI63Viyw+TpAZ8XD3OOCBQeR0ajxDmqcDpbTATU7hfmQ4miwtmMJ4t2byUBH+i3p7CXV4l
5zDHDRMV4qvNPRYBK5zxZhvIUVWxHYh+XdP+fi6mgAavkvepae+8hTPFxnwfhtuufWyEmE5Nij69
i3J8MAmtCyXfdvH/pexMliNn1iP7Km3a4zYQmAIySYucZ2Ym59rAyCoWxsA8P06/Sr+YDiip+/6/
uu+VNrSiFavITAKBiM/dj9f5Gw1Dn47M4Gpo6bWl54XLnRSp8sVND5vfqaDBfYyDN7/B3Z6qq9GU
/cHr8bWLnjYVFTintq5/Jcbv0oW7HQUsIqZ4kUQ3SVGEgO47lghMwlze49oCBMJML8I726hbQ0Hl
4EX+zloQdzzAEZJ7u8a60pnuIhkEKZ6p+pGCQliddJ3urYFoBvc/rjQj452va2pwrOdMlUS+8ZkR
u3PkBZoUjXSGw0loJGSYHErURZlfqTjamRq/JFt7NCi+IHOUnoues1cVMx+g33H0ZniZdB79Jj8p
G/Xdl94LD1JWqTB5cfs43VOzzCBQZ4/tM+J3h/JBG1nFsoFpEsMDOORpZ611/HZ0kXFOT6ya9Zgt
DsHbpVPUH3Gv68d+PgzGjb11BoNEPYMiF3nBbcPzMDXpZsIBS8q9tjdZVbSLoYddXDKdME2O8j0G
ld5ILhquXsjTacQ5qwx2blT+pKyKEXFNyQR74sB4NOlLjij82FdpTLyOPGQzBynFkOwMHl4LSC7U
U5bTly4JeeJL2TEIKNZJb1V7nKWAqbSCdgQsilHY7WMG5UuqQLBCBA+pEBRTNayTVvKaChzZXRo8
6uB6+oFoc2RRqRrq5XtPxG/fPJqVVZ7D1cC8bI65dVvZi2LbeuMlNIyrZ8BP5kr8KleOxy8j0YmJ
8tR1Z8fWFyLGgvvk1HJ78bhIO+4jWW/BP24bFRFBp6VhivjGCPOTKyBnyYfRiA6xHz1G7EgGyQVk
+6ycFJxzKpxxyZXRIrd4+W7KAJ2rpFsYXXQUoI325WC/z7gRuJGTu6PxBMBI9cnjQFs4+IiWOZSB
upanKm+9LWLh70abvgpmgMSp2g/DYI+solhHKL+O+GUOdaJ2qcdeKbPJq3N6pQjdkvgfInlOe3va
pE335lKmHIDRnbxebMNpP8UcvOLgjO/uhdE1Iw7AUCJmRtdX7sfgclqOPFL8xCUFURs7OniML6F/
MwbwgnobCJ7GkubUYIbVl6ERbxJfozJOdx9EM1ff2ozuqAFGsHj0vfZaTJxp/EHdU+OGAzy9utEe
379Oqw+RUbcKMlxUC8ZrX0lt896ljLJ4I7edrG9NPMlF4oF5QGh5Vhox4dn7vDDbkpQ3ZC2fTHxg
D+Lay0ktOsv9rRIFIdR4sBPZLtqqAOrssF1G2sT3U4bEuxlpBUCDeZb5r2z4adlmv9L6NvVVRfRT
JqO1bROf+c18WMGnv+FVNLw7ePAa03jqZWk8GXG+FeyYF5k+IC9JzugBcRy8K/p4hfdwAJUe3Hl8
NHvUeq4BHL9rvx7gPwndvwAx9C9Sn6Z1kE39Mi7oAA9GSJyT3lxMn5ZmGt9PEVyTC2yKkK5iTlja
Czmi3wEM/Bcjt5sTC3e7yCuf2k92bhvX8r7sMD7SIVqdYjUsqhZfz2AU4bUAXMOcsmDbzlB9DQzl
U+vnXNuY7UUYMa5LjOqSKcMmgdo0P0E/x3lpEp7I9G2ANrppPJTOymYmEKVEJisJIacvW3UHZroi
l9nci3yrmrK+IxSuOxpPmIGRt/fdOI/hnNa8Fw9O1UT7ORH2ENlJ/wADuNo1kj1rG3+0qrGvtBDF
9wjS7XGywzdZa9H9+0PcyZQAAId2uHz70ImwMrNhvnM+wPZg+d2hy30U6ciumQFl2YY827D1jWK8
9bIwr23KUcJ4h9/kHMLcj27JVMQ3jY0scWy/pfHAeO9TZR00rUaN6bqCGHOMbFpY2pVZF8j/NnGI
wYbNSgNPvnG9pL5784eqtrgHw/6iJ3Z19/IR6HvevynAN1Q86eYhgp/w6LsgAzgzI5KTl+VxdjIo
yllVplWSPVtrYC7RHvzsLFzCjZPoCCE9j7Io75yp+8dQx9w8FlO0/f5Un/B4CytSm9Fzf+UtN/4S
jGIvsycKHSvs9vnvxMv0E+Ty6klmwsXHqLzN918GTcmqHUxPoxnfgR94r70wYJRkpdp5U2c+2fBU
kDD0jS/ZguqxOWxrE6i3FlnZowj4FXIWYVUO6uzRJVWyNIEF02HK5ZIUS+cNukb+W0QJUXLpKJrA
yXrqk+asnDgYLl4YYcqvw+sUxDUCuvthdpbzo0LhWpaV3FWJJW+ZhcgxdM4vKBnr+aFjcdN80Evw
I5hxk5UJYrMu3FssNWNF7qTEPwXdqa3qbDvPT0+hXcYHa/bqqVKcilgVGGRF+7uqwJ1ojn6X2lFE
zC/oL3qnZmxjohKfLJNJuaX1hymWT2EAa0LTbLxDLbf1UF3gUctLg+i65CeG2dysmQBVz1UTlI8J
JyXDOFMq273mhk+xu3/RoV7xOFD9YQy8YAlQOzg27JsoUQhOEc6xVWo/ydhcai5dTKFZxztHc+/e
XHFta36NYNaH60RLxFlLu32Q8tbzppAF61XzouC5lu5kc21R4NI5yFIk/2ggKfxXm+0W/JRcLiP7
dxFbwbKAmHJPAGWNvSYOZiUThm6wBhuzCE+MV249Vc8gcQaxhPQnzthtjRWJRYs1zxiZXqQ5FqyM
ng3437ld0SRQavZtdNLsgQH0Zigb75Fi6zt5QvfYWdQ/d1m6AXjsL76L+0QbnFpTlWuyfPdq/BZS
BLKHzIF4g9I8lC3LfminGEgVlBlLHonT6GuCL93GjKhBIb8DzyqbfrD++js3cedIO5AAp3EAyHvq
DvUf4uisYebOm1n3Dh1ZWKSLOasmS7IVhvUWs1245BXAGA+i13bizL+t6/KaNBhUgir83deGvHx/
yAZnR8hL241YBNe+/Kp5WjUzcXMq3U9i4myEwWDYmUSKhR5yAn9PcL2tLhSIUCYH5GV0IptkPFEJ
HnjrpO7brXS4UAvNpdPLd/ZmEBDDjxfYX5xromUAVhrh4cXVTkWIC2YMNJhGVMyeJhLBKw32IqCQ
Yjy6mpssDSfiLFDOVl5/qDcZ9/E+Uu4WOon5U2W0Ac1dAUatv6bGOJ7QB+dg8ZA82rmzMsxYHr8/
UFAqj1rwWnUqu4HRse6ZCLSVbN8CjCx0jKXWISInsRN5/UPPXagfKv5lCfYRMhidm8RRCcxgHuxM
DGprl8pcoVbDVGN17JKVM/dJeB6jmLKghOu7j9rR8XW5dhNCbULg57BVfQiv+eU9gA0p7glPZbpB
2HHlJolWg8jpSCMSHpZKEj1XLsVDLRa+rHpU6isLst2YTOODSJzimSbaX1qJV12Lx0s0cKiQMDCL
SIQnykKggtjxWQdgUHSm/TI2mQ1WvpaXGPQaFR/QN8Lo2WxQ+PokMG5J4yDFzR1vmgkdg1ZwY5up
wjtnsJRZ8Vpm0S2JyAHrLs6I4oYVZroFeJHvnRyOVa6JPXn7cZ3MHcQZxWhnF2cihTxrR4CoSszA
hyQpMmZ4ood+owNpYIXaeuY43qbB2hOYdeHz1v0mr9PmFMc2+86030AUolPLzCp8EAurTqxrmiMk
erU5MZuHZ1gQboIW3NLGNJbUO3KofIaxxWw9tvrTmFnucaiEgTTTIVDUlraTI1C51NLJRIroY9nY
Rn82/HFaRUEpSO26MVKRxk0JwHff52l2/P6Q+rRDN/QjybrHAOu1OP9l/Cn959ZQUC2Ui1zOek7T
eGn6d4hMHjsOBk2Gl2w6FXhPtVN7T3n5LlDZHqxJ3ieDJT6b2nTTDYWF5xkv4yh1cI1mcOE0z9mw
LKNbvZvQ8+leN27MxcjP6/2mbQ3zoOW+iaRfvUyo3NtQ8js3XanWKmqZOpWZOkld7ULsPctxUk8q
MDKaXKny8ul02jmWlT/4SVs82NBqHgJD7UT9RMq3OtaJj39WD157QMU0oQW3jjDIb8lBtKQaJgOX
z9nStlf/d5+T9/YeFf37meDJQvzQ2/ZAnpcnog9QymGDdShmfj1yy5b/zV5UlIizd5XFs9vr3XrS
vDn7raxlKdIY1RO/n6UXOiU36GyoF8OTN7BJgTVcbByNfs6GaSP3VUKvMrhH2rD9rUrdcQ1uod7w
D4JjFNbuMm4a94nQ2hZTg8JuY8NMmja6UzsHM3e+Ug+2+BDmdwNsG1bcrFj134mwWstXaasDxnMd
hciWdmd/WDsdNEvExgxo1iMAI6SIIPpIQ/KQaZBVJwgMcFT1B5CJwW6s9EdlODDE2SAtq7fKjexN
MZMu/QxaMkcKZrBT5B0QPZcNqQkaRGBCW5C7g2Xie+sgYHSEq6KiDpa6D9+HBzCRPtkwy0dpoDeP
pTFGF5F+6S6hvIsHbwizBaxTc2epoNv5xQD1qNMSKJ4lWn/VXL4/E7QxgrnUJd1qWXyALfFh2V2L
/YzMo+jDdtdT7bLFHGguma8W95LM4t3qfuENzR489g3nFGynW0/2KRAFH5CZlpNRBDhKgu4qMBpd
ZSKbozRtiibau+5WJDj9tH/q4ycR6uL5+5PMfCw8jUaLQDzZ7I/PhZ2RVogn6qfcYs8hhlQuCc3t
d4NobY/q9rcdkN/m+7+O1rhSx+5p491m2meYuvFH/6OVeXUfRTrXxmh9pFr0Y3CsfafgaZRTHC4S
QzsI9AiYbigYczHu8GGlsll2TVvv/s7P8u0w/cMPA8DcEibzCmkLYmNzTOKvbORgebu68zEzgbcz
cfLU+s2JHRomzAiEVFw0R28OZkQGNZx6G6hVNg7c0OG4B3csV6avtxseb/kiKWn+YanrGenhnwnN
FxUHKQMSw6WZW+ByzAuIpEPuM+qszCPD8dk8siED4Mp0vLtJc+aslF+LIX4gP9Wdvz9oA8JcBqxt
+f2pHn8WEaYBJVx4PwDQ6m5uge2kc8QgFO6rKIyOngufb8zi8qDqH3bHo7MtHWyPepuFGytu3hS5
siaW6kr1r7qGNffZRInJMkIAw1YDam9jmkxZTep18E9nz2nX2EcZ2jh3chpOI995GdrKgAQ+LRil
J7uJ7c9icvDScoAHh5JxtuD/sd5N19tpbjHLgfoRO6GxyGUs54a95jUbOgVyG5RzQaUnA8J8WGqJ
n99bptUrmUJq/L4LzOgq3UajkGR4E2ARX5CHyJIMaXBozNcBk8/9+wM5eH9O+YhNfsxDMsa535Sn
JAxXjavljwV98H8n5v2fDMyugwPccl1HSGE7wvnTtVxmkZvr3TyrGVyUzSrKEchJqn92yaS9t05D
hxuWoFWr8zVx3PQH5bHQCsHErCDywy8s3rgJcEdmXhCSJEBAFrjoOrpVRjIYCFNiVf6DZlqfeZsO
HJMwcYQ+ZrzCePOIN66yhmdprep7lybFxjdyxuQlar1hUHlMhmH/t28Za35Jf7hjSEfSCGPgGzE8
7uI/vWS9hGtclE21yNu8Y6Lr5KvEG1cmYKe1bxChzSDqAFPlqG/4gmJtOq702o/AthTxA9j9gHbj
qjkQ9V8UnlO/DlGuHfJSJ9vNXue9DWb5pbuoNsGcP2aMOHP+XRA6l7D66HT/ByU4zcUQFZpoWWNp
zYcHk03sa2i1+sEv1atM9IOhkFXIw/hHg5bJJQoaiIg+f+V0ph7/9lvy5yjVvKAJlxYyl3eFyOCf
0kZBIUQYd1zLmtklC4ZaX47SfkcGZ45Sm8UCEveLzg7QBkwj+juX4P/rmzOgEDqsAMmVKP64gLH0
aHEeoDj7Ivs11BU7+2ifQD9GaGuPTkie37WmdpdTvfT9sv/nz+Efg6/83yOA9XdG92dO9xZvcfOn
T/9lt76v/2n+F//nK/749f/yGiEYff2KPv7mV50fN09//oI//K9833//ueas8B8+WWdAOMZb+1WN
968abN9fp4r/q3/5P76+/5ensfj653/4mbcZcsb9K4jy7K8jyGJO8v7/U8v3XP3v/5VFH//pn/xb
all4fyGOLEyUKCLBOqG7/wgtC/0vxKoIrBGFMG3dlmQt/yO0LPkr23bcOSdhGfocROWubsJ//gfL
/ItDaELCnuGZ7lHE8d8KLaNa/zED5AoCMwDMyVI5IAj4Xn+6kMMaRcfvdLFMOOCt6lbGO5KND9xz
9r6kCF4lxtoL8Fv6HnN82++PsnTO/pSkzGu6cisDQVyYOFYtk5KzWkiShrMuTKh3ETM67jXwkKVd
1pvKtxjXJ/VcEjW9lsp3XyLJGC4bXucKrqUhe7mmKcqyqLoKxYvpGiFGIFtHGvw5CoIR05BWy0qk
BwDYBFo4KqLlU/igO3JRJrW7aI3wjL84RRzucmwz3pPoKVpWNu1IPibRHvOGEulduaV11oycxj7S
NQM7Pshr1apTfbdunI4piOsyNvDRzjkwJiaT4KpuNlmSgxjOI9AsYYJfTjyOoYlxMKTPjDEWfut6
Vww1ZKGqwdpNk2hgxjixA5xCDjjYlmED4vGjNxiv8LT7hT/wCCX3AUQn6YylWRGCCVw84y38Tmcy
0bF0RFozBhul+IIpgYfpyfQz6IfmVmgza9uLV6Eb342M1DmQI+xkRrAaiG6b1GJ1oVOtRdpm52kT
ZR71UHVCmhg+fB8ZOiU8B5tDG5hb+VqQZt7AUlgjDEpShRhGQ3880XQaHfpDyGDsNObp1Yikue5G
lCUnuwxh9QkLTMw9vnDZa+uxrSydIb+LTjx27434bedeToKsvSU5u5cI5nOETNBg56gaA9m7R1Wb
hnphuOOEAPQ5JE2wpNBtWnveF0AvxJy+wJflvg+F6S9dkZporu3Jqko8bvjPFmOhv5VgX3cRcE0g
+zBnO7/eNELmQDXMfQC7eNnrQYi/Cl/NoJl73aFIuAH+vskV0Qwr3EXJdI7x0G3Ben8EluSUiNS7
a3hyJXXyMQLj2DEUYJuchwQ+GZro7S/RJvYqtpqM3hxmOpjtTqZB9sDwzvBhsJVlPjFhQGhEjDDQ
MQnGtdm8977PeZNSml6lZyYubGBSSujrRn9rI8o3uojmHI0o78qzdTopmlUwCIoxdfqKpdWvQsc2
VhOky+VYUDZuOeVy7DDPdyCxTZrSIn/MVl0BPJaC323rIgr0Y5axmcYRGlJftTLChPB0Wy3N2lcb
jnarMSYuoI+SImEfOB6htkPcC7Ee2+5NtC3hOgjfuHE/DS3AD6/LdIHQ8dFlOlMGmibn/T15DWtL
9xbFAzQ6yJYq5sol4FBX5qtem6wjLuTiUHDib54L3tlQU8GM9nZRTqLr0Jc//OJNM4b3XsfNEuQP
mY/7FsQM3uJMW7YRKioAE2N1ywYzWmlPKdPIZfpWIpgeezxpbVJYZC7TaBeoW+ltKJc0X/yUXceU
1aRhubCB3BRrfE+XSjXQyLDudrlmnCr5UcdOs1URRr7Iavc1VoQF5v/nuvCObTKtSKlN+wR7h2aY
/iZn9lJgQz2xvXea/DCJYeUNhNyjeK/HsfyOqDJ/A0SV5cUSse6p12ACp8BKFnZpvbFrepj64Dqy
Mu9iegk2BY57JHbWPCYcy6qcrT2uQXsRjcZmh98Klcg18TXXrv0zmCS/6CyHPRX0t77TMHn44QY4
DQkL0g9LvzNC/EOe3AxmdzeSqdvh9EY0SPWXCB2F3scZXB2xP06T8aw35Udh0c3SG+MT+J9h1Tds
9MMQi0ZvREc79uMbZxgMgZjmElkjYLQtUq8fbbQR6HgvZ0RzmKwKJgIMtkfQEFxSlosBu9R/Ygez
DsrE16Uib2X5NpAVpmg7pZ4mxIJr1qZvqZmcYQ4yiZfhL6eC8g3PpqUoyV60XsqkESF2LTLS877U
8AdAyGygqt9qCFWXUCKZ1iOchF55aws75S0fTUgX/RitLELsrIkqX8cd9q0a1EUwQ61GAqbSVAr8
N29g7NHxmNMug0tDfwyJFcZ+oZ/qItBPjebemMOT2xSDttXK+tOucueSSH9YFl37NiFDLAMfGKpP
Ho2EmwGoK7G2bpi/+kZQnbr2icF7jFo7rWRD6XrSUjHXRfxMDQ02C6MP6SjqOO46zmgswYrX5wTh
ftVlRbkCW9leCdgNFg9gAizPYWmqpzLT3LWmFVtMAIKJbFWAigfvFyjB5IyruoGqvTSDRJ5GNT3p
MNDPxsSgroJsq7O3vZhl9ZqYY3CebLJ84EoeXTvsdp7VFzy/Xum7DA4pzFbTHWjHk9HsZ7sZ1Zxj
4Aiys8YBldeJ320bcy4eKu0qAqxx0jxTHmfB6LPe+yhg2DvSgRqF3jZY544y1/WU1M9UKFCHO0QX
PNerVL9wYC0+LGjkY9rD0hXGhjG+uaoLMJSQItXSJOG5I7ktStg/ltmpZwtUqU5gryNwC5ehTa09
RGRS3s5PPxwi4ktduRsbGkm0amj2faW7+JDj8N5wn++0ipFm0457pvH2pnLL7K6LMKe7whl+uIQQ
2yFYYz7oPgJ3sJZ2GSVnQTUcbZOze6kGKRVXYfuWV/aNOaR9zAH1rdmXXLosiF+zcE2mp11npFpO
lmXG59AcS9ybr94M75Q0fQZT+VaPLY6jyd8VIeOwxjTDa6mH58JhCISlWC3qxmYkPn9aK+xaqYbz
k3p5ClmrMj9jf8HNlsfhqi8Ujh96K9fSYdHyusA79j0WHZ767948/IeB0J++/2Tl5lq3TX59OvFA
cqG8V9IX1jbLguQcup/DjEpIGr1Y4mdYJ7McGAkgJ5kW6hvmaGS14xJqX82TAiLOxmP011FsP9tu
S4mXNTzkvcDhNgGAXvh5b23SMLLOLr0LkbBJQmHb0ZR6Z1/p34gf13UULc2ifpjqxtpjfhkTLbh0
Vp7vbE5zTDIU8vEU7Bym0wj3Xr7ykGgXnYbPKW3LWQzBtcg2b19OHqDAtD86pvdaViBJaTaJLYwn
FkgvLTe4VPPHZshWahSbTEufFavWIjKdcFUKyKACI7dlzFZ1FH/h2m9SeDRcWelMFnkvnTdDOldR
EpxH0DcZE/pz5sCqZwqo7TzBrEMNolOPkLrDlPzBs38MWol4VK4zA7QxrbqI5AtzWiV4FqeKzaw2
w/tK9HoM+iIBGI21J4D4h9EHg5KBwGw0eIFJsmiQoDdeQxImk+Ur4j03o2186RimN3E57TwlZm6g
D6kmArHiPvXZR4iHoZfBuSU3QACwO3VlchhlemAjd/IDd0ldMbGl5AIxfKdKuS3LemeztuMb3ZGO
3VbaWxs6u9rzmKbjiUoo3ynspdKgeRJaYqPZnF2t6fitOXPGkVfmdFduRYw+KeG6cZpaRkeZt23Z
DE/hT6dknkNwykYRqfI5AJ+uDGSoHhlfhfEyLD9L/GaRQ5LQu2LuJ0/TkT/Jls4AZlrC/u6BzRyU
FuwMrV0JYv3zwmlRRU5BOm9Og7nQ85YNVGrLGXYar9BgwJuYBq5LSqP7dlHgCKwrd9XS9u60Ul+q
ibF+zCws8qxwIRqTOVv90x5+xkazsAeSu+zaJ3YaOjBukunQqK8OOZ64XNTsx6qYK7AnRjcgC5G/
UiQZ5wisJ7pzSogyN+h+pY0rzNSPQdyUx3nDh/Kz7pnYG06DP5Igc50/u9Af2NgmOz1/HjPS+mDd
pmbhEybs7LnIXSyCEYkMveUU2DESExzkkneSCJolGFuSLouRdUpscyUVRr7rvThD/COJzVsM3noN
lAdDC8FAp6XNVika6cuE/XnZLGvbO/BLJP1cLXSLPaD+s+RbVPSjWmhlrfjVmDo3wltGC3jSeAtb
tFiqqFdg/OMQBtGqaBmgaLY5ij835jjB7w+61cDeZhoXcTljsPOtY8MRGkS47oS9rBopMF8eQyv2
d6bIFwjcCKk8KDkyDgeDQwMVxNpsBOX6INNLpx6T9xxMvRbixvaoakUJEpwDx5Pb0A8Yvlat9yis
6eZipVrgkqb5nZ1EKc8RafXwwXYRPEtnrvuw0z2ejucJp/bCGifes1o8hhwUsRGCJrTHO3P/T5jv
APATSa/AAD1Sk4oZFdHLolI42AfspNiS0BiKmw54uiebtSis9KY16o4dBLtYWL44Ixuult0xxmnV
0byCPkCYsiYdogUPTgCa003ah1RHriQ1NbbiI7arsztMbzMGl+cJ9j0zXLeleKNWWL4BHJlXhAkr
Ib51+qcwWIj0R1Hqb0JTiLmYjjVeIs06AwI+17Qkf5xH7fydHxRZpqwQ/RL/AmhBgkUR1oN1mYPA
yNRvDntcbNyG8dCIbeqbP/2qdLY5GMuqBoM9X2b4JEBaUExckCNeeQ1A/qDyn4PII+LmFJ+Nqpv9
EKrfYUmGHtIXGSD6EvQBhDRj3L2l2c7Shbq4pP/pJBrFDm3MXoZaMw9eMawSo9iFdMjdxsRDOtZQ
8GN0TYbU/IyOCKvFMNpiR7aYW5EVXnTXoa1JIhTZijFqsi5Vkq1SZtprxvXUCdUTd/hSpXJgnuwA
SI1aph9OcneCauU2A1N737olUXJTLstM6eabLHMlFQOCA0eK6wQxhS3iBYSYBGXckJIAKO871oNB
+d1C2TSTxXFP14RKCWeFw7gieMip2IYmU5aHIc8eQm7KJn6TZbHMyLMRmQaVFaCrV9xbCWRfxcQF
jVf6qO8hUba9wKI04PWOuBuMDyCHoC1ljw9gPfH3XvE4cCbvPYTpkCYl6yEJHvPiPriHyqHUNuHo
Gn3V5ccw/gqGG9GZqr2OwyEZ37psXz7nw82XJ4PecDX3aD7W9KENwY9q+i1cIuMNrYTKJbsSrNgJ
LjztGHBaKWCzk59f0XGElvIek1uqHrTmIx0fujoFzO4u8vwJXDWn4B1WfF5imNxt9SOnozNrd1K7
bETw1k2vYbtvcPOnb1r0xHiCMz/VwV6z1HBDl/59ZM0GysV3xnWsuxzkv8LZvckpNOB+yvKnIHlV
/mOLIbvCQWP29UfgvcXyDHVTRi+J/9vXfgYQDHrx2jO7ccntDjx9uFXoR99X/baEpztuUlyv9fCJ
KYyq0JSmOwihB62/0ShVEBMHG9nQnoVu92Zlr6l7Pw/BEcNlZB0hGJjUhEBmwG0PEKJ/mbcpITZ5
mEB4Z3ehu3ORDW1JswrVTdPaDo6qwX/b31MSQUH8BpN8MRepk4FeNP1GNzapda5BU7Y803cxhrD4
KUpegPQs2t5abHRIZxro5s78UEE6Y4+WACg7nbonGhK8/eDcjbLGLMHMyP8ozUNrbni8D+W2sw+1
neC6IMpRYHUutoGBnx9t1vYWWnudgzfMX3AmHqhcCdqPqi55eGFtNm7SuyTly2hyH0s0EHkMojNy
nWxPdfMrEjS42cu5p1aR4KuWhE4rlpjs2JE3sgZOEoXcTP0HXeVcrJ84rxeCWGDvNGumOPHzwFBp
vpnfQ+NeS8oRDfAQEeU34822dhk7I+YiyzF9sROqn09++ulHV8UeKQetUJSf7rDOsq1vnojSTuKN
/Oyicy5jsc8wqaCgIEsX9aeuCNWuLaDWjBf8m5/Q6sGPPFlIaEsc0qyOjItM7RrU9r5IQCqby0Ec
aHTXM0LmLFzwFghqHyE7+cmW9dOBmxYvzLPPequ2LWeHyX1zkh8x215rmwdfNmMeXfutgY1QzrU1
jwVV1sHRs34Z1q8YmZ7zLObSbYzoORHKpgBy5/cHt/ulkouYq8VbeQM1saqqx6QFpoKZ1g7x0r/2
2r3ofzvSP/g9tvn2oQ4eOZqXSUQKl2IT9ybZqPiWtrcIJznlj86kXOoBed/ErEvHw0UpNoD2hx4d
BhGzCumLdJDLwtvKGJG2wyjAlJIWnTq/4sNc2i34sNzYWt0zX6OCB2O42u0BezpPdo/Yfpu/tNGe
R7bfM4rkSWZHeK94jXSSE/nlitUvffDkqWdsanwP3bu4LnGfH25BASTbPIMRgsx+ivLRiLeRuuVs
2QdJu/G9NvHUWIuW7TYuGq9MdlnS7criFX4mN1mQc4BHnH0S/kut/Q6HL685amJFLXBN1s9YNSNl
7a+aec+s+/cxsF056e/au1K4VkRXu7tVxWnwaEF98LQXnVLC7qt0b4Z1bdr9OO4Gc+m15O6IoN3S
mm0qPenlOasPGnPro+s8J+NDkpL6XfdqbZiYuneVSdgiYDvvHIrpLUjA5V58dYHwzQS1z46C819B
jS4ilvJPev/uBDzmdkRBe/XRieI4inKBEV9kK2pxIBTzLrMARtih+dYSC+eA/8CU4QKAuuGfvYp/
u8dU0mZHLcHOe68EsGl8FQ35/eijLa/KOWIU4Yhzy9WWSHpz9uig8s5ecSb8l5SXpiWXctPbO242
MN68ImckxUAz1ZXO9QYua/wzLiu2MDfLvI7F7dVmNhSwDhubgVIp8VEE7213Y6EZ1UMqL138pqLj
NN5L67UuTlq+7xvwj8t+2sfhs9Ofch5iHaMp9eUG99F7ZI1R6qDEGa5u49+s4iO3CXuBeZyX18Bj
k0d8hbHTcZoeCy14zHi36/IXhI15QfZWYc6RUH+V7Sf2tkVQfDnTPuWmjnBjjo9ptmRH6tsX0OqF
Q2iVMspNAiMjx1q5ZUaxnKCQB/sxBunymRkfDLz46b3qMViT87MSgsQv0EE3vFMOEmz7oAZKRLCC
KifGMPDVB6//ytJ5LDeOZWn4iRABb7aEoydFynKDEKUUvPd4+v5Q0YuO6ampyZRI4N5zftuHF5Su
ubTDdAaa37N4+cCWRuWw+PEx5mQyDUAdBeFGA79UQlZf6amcDr4YYnr2q5ic06Ok3Cx8/YrwiJGs
MjQLCcj39NGneyyrev1TT29L+0rNQJFe2oStJ13Bpc2oaeQwcdyMyraaf9Edi8WPGr7G+QdFIRty
1uhFmpygPvOOAMOX4Rat6Ixra7oQvUbMDeWd6YlLWRk9nh8HmHcMCWEID3zqWnpUGtRwbxI7fmF9
990N1ROywjQiK/bG/cUn0xE2n9/5VmhioSBmq0Z7c0AJdljtRPHPKDHzgNtZ87Orpk3J/cy9Oddv
5vSy6rqZxvmV+AqWkoLrO8WXGwHrunrKw71KaxL+4fGZc+Xw/Jaf3H0JEsiFDJqAbWw7Cx+a8k8K
ccXtqT2rGtfARid5RvensbFK3blLXycFj3vxuRya9t5b76rhlthZqhEP24zw+8JLF+ZbxdwGNEjN
34O5zeSjhmLF9PrlCWs9CT+ZeTGsk6of+EuFxrdEvKtHbf7BMcknS4RIQMuDcAkrrjGS9AT+0Due
VhA1JnYyOHleFWC/xptAQ2ZE09IecTLHaWY9l/Qt0Y7J+nIbfqH7iHfw+IB38A8Gbyo2zFRjjLqA
6zUt7swbivgcpz3NFiMPhOibMj9sJNpD3jl1/Eb3NA1XC26kecv/Kle4TSZWf9ZIKt94UUODVz21
E7gUngYGa/TY80BNFOaVOxHclOPRjZjprjSrNhJ+lwmcCMOjhT0UJzX/Ht+XQaagMVxbHBaJYMsD
zeEbbmbR/NYbATrrbgRHVvM08RcG59HOjAfVcLRqbCZ5ph3xZxDeRpx2UvWSR9jsPAvD1Eh2lJbf
xsltpKMKyiP5o3iqp5yl82Mevwe+FvJzk2rL7ZcM176CG5pEz6j3BDAjth/HN5p09PZHzLZdtyOV
Sg9tSBDgNCSSI7mWItdO/E8zcL3go9Z9yEGeYiV4zcptOdrst5nox7RdyFyIQuFN7d8SeeGEbpea
SBbDiHOtdLWIVg9XaT+H5I2jOC3wbQV2E5x66p3Dkzw6qoQcBvuhU4a7Ppi2lGragGg9mn32WZyf
frDsguVkmme4RaPdNjzi4q3NMXQNRGCJTu+vgDOmc58/q6hPVge1qH/WGITlU0TKlX4xMlx8O3yI
aepSJ0zt8JtQnPrpNKVfjUGBgroV1wYHF9h+EyfXRHlLCIZwmvkg7k0/IU8i46C/V9ozjz90mgDL
KzHyAzm8oquY+3La8YPolFkYB0O7LUwKMpA2WjPPKPdIVxxzeO2FbasRyE6XADvIAliVJF9jek3a
eyl7/JVsZsjjD4OAxddRel/lPSB3OrwpxndLuEmOmscj+NOV813ROUW/Q+mOrGSTjdZGYaMfl8s0
feTZXe6/NYWAhUcHK0iR8aYncovateja6Me2PdL2Lv8pyz3R38UStkoEvkn+atFWAfDUV72+TvEt
y96C6mx2x7JJNtqG9ksFZwXRK0ezu8XLZVD/JbFTk/tW7+fB1aW7Kv0myT3uT+YOJUbio/lzzNKm
O471wpkp9zgGOl7ar0rAEHAMxFNGwgJNnON1Gf9QusI3cVIn6cYSbZCvibpb5i70TPG3i6+TJEk/
e5cqG+djF3vV9M7qJpMPg+O1BmOMQaYF/thwk+EcfZ/4H6PysdDczNJkq+Inznj+DQewB3pwpyco
gc+xdS5Zz2JpH0LHWh9dciRKP0bKqV3McdhAjmBh/LSq3Wh9TvQ8T0w82yx7yVWJV/nH4ISMhfeu
/FSEhbn1USs+zznxhk1xqZPPUDh2C3tK+qdYJxSm0+wN/R6sIqDVFxOffglXdD5EB4xPO8KArPF7
YWdQ2Ke22eRloy/3xwBceHn0Bp8Rp2dhvSni1ZROhCkJ1W6dv1rFR37MqgKuv1zIxOLPHJyhqwnq
tfs1bA5+wtM7r51OjO7afYYLkUiaG4gEYpFC12/VbqOCuPYfvfAeS9S6IUsqSTCag3/IfAH1XvnA
8/FVDnkNDxWedJs+jhoFG5tx9W8iqUxPOcSkqyyjujyV6utY+iGh0CrC0kO6D6ZXbQ0wFInVeWkJ
XYbJC/WzmL9beop4bJ91dzP8yyF4igQP7vg1Ax4n4zXVzj0G/Jwe6o7Qk7Xark/Aj0qE7VSFZpeU
HnG7Cw9AuyQhkOnz1UWB/dDit5nVWPZD+jFKV+gOtXkkrWyzBjMp3B1YbTneAS5wDi+fnP8g2P6z
tGGjZre1S/p9kh1Xto3JIFJ/A52YkSyxR3m/1CeB4yi8RuWJL4vq9WVG9vcqFBCtA9fMv17IbJ47
wIJL5LBeD27sCrhXHYyJGTNx5nL+zvazBRAdPEj/5KMytkqw19eJtsUF9Za3JQ8itCf/CWqkVe/M
I2V5q7STGB864XMDLg7pflqB630i3gzMzGDRGBV+WVSRYr/kIyN49CdyCUxl42YjnXADuK1+Lc0j
tyhhmwuBMe25EN8s0hZcy86hVMWU/kQ+SeofmU890RXrnxCMCWLDRuy7SYfvoa9hoQHjgTi76aMI
Ttp016ovDc92D3rE9pVc8/4rHGY3F37bGH0YHnJjPkLkrY9OEzujccgMED75um5AeOwiHEOx9blG
EZUEHKWdRxiVVVOf8iVmV3N05fGpBc/YFAGBCwft1gahvT/ocB/JzSgecn0enCdxW43msiFPn3WA
Vd839OM8HaXyTQZYaQlm2ZlvonAkBo+IUEZoJtFKpXzwdaEho/xuqMwpMQCfBf1CrM6mlciY28YU
RzNjVHgd+Qsot9nzXBEoM0bbTt/Lw0vV/SXtn2IQAWABR+SYE+GqG9aN4rBEHyVGw/F35qtouYFp
KiNYJW2+W3lXwSxMfBRbSXo3l68FAIwpwpEoNTfyL8HYkQgVUnrPc1DK5GHIDqJR7b8BGnoQKMwq
9prwueJiKlW+ZVi65O4j+MYQOb/ydhB92aWItRXeel6RlYn6zcCjLfqMq9du8Xh5IoYY45rpJS3L
99n4EKxduXkSLJWT52a8avE7NuxU35fqifMtU+h3xN7yqBq2/YOmb82anWdrml/YdOyodxrOTykA
1ACmk++mwPItvog4pa3tIj9pfgLeGon+wSRPZRrFPzTCX4iHw9C35cgquEfjvN0UVKZO4hVmV+YO
IBWHjBf5zVAf2pxt+UjFaV9Ve42JY3BIRuWlijEAF+YWF4mefQCuzdqrtBwbmsuEgxbrbgd5MdTr
zEViIIgk76v0A3YyeS3JnCiiencs9yEFlbRhJ5mnQ+IzVnLSa69KcxoD8P6Kn1Z2OCAUwav/xGTf
0AIALV/7RvYchH8zMV/qdAux7RlwAgr9pPLwlhCxoM4PjUulOiuh31RbxlegoKQmYbDxmxYIGqIO
1TCbQy1fAtk3tH+t8iXm96I5ZclbOZOJw/3o6ONPkz67IHPj6ML+qPMqNLYmOwTtRxvxLam3jKWC
tW3nlyJ4GfNtG31SuhDqXkQrInbxKvKl0buYpMNT8RW8xlh6YwS6n+t7b0E6clSdWLTbP12nmNu2
dDcMDj2ZSUVxnBp3IBcj9DMZPwKEDsy1nOR+0+8lCrtVOBOnCTBwEP/sLcS197ugfKEPqxQPoU92
gHCrodrbh5IYTpSpnsSxRBUNbZ/XzNqXxqGOTloobnNj2ITKV5G9iS5Fg7l6UOfXVSr1X6jUeogT
FUlRSGPuxfEE4ARFdCg4R9Ligwe7xapTsed11nbI3qLlbqUPcuD0tXD68vcuml/0+5LJDybaXdXJ
nZptw6Kc10DzQF/pplPf61nxhCywBWp+4+WRGU/NSHGCvejWtasBGYf7GLgJm+yOp7O1jtP0Hq35
pjkewOlFDf/1iMBGAuYUlME9fwkvKnYoWO6LwccZb66RxlA9cxR2d5k5pTFv03JfvMVRKRm3qUdL
PSJhvNFyxg0TEuYiI8LHY6Cwb7nCoVVkydwIMGGT8ktYTyjt8spX1GOte6gSsb5kTGFBTQcisf4Z
hR3TBowXUiF2kdKzI7cJEhaGtRTDu91uDL53d3KS+sWQf0mWsCeCROwePAAV0fCarS831EI3QV/j
HiJCl3wZ6VrN91B0R/dZi1sCcAHkQfb7BhncWq7lKdRTJNtRIcDOJvuxuPbs/eJTGN+H/JStIIBO
7/j4KpGeH/Gc2nDFFDubXDgatzRhiFFua9MjntAbVtAOyYdlk/IvX9ZfJ2UDIU8HVUeunyXCfEEQ
HdE4tNKpXS90Endk3JwWsZKti7T6WOb79ntoTlX/yUelD+D46l4mOcEyb1n1SVosnBjBfLwddtx1
nkJEM3F9+fypRgdEWwJrEH/9ILJWb/SRLNrfRbj3zcXUvrXUjed/YWQC7vyqHpkf/S23nrnwbTQN
/z67hs03Nu8Ia+wO6k4fSObjE7XAr9m2XS3Yja5E2xuw9QDypf5J0z0d30LgW8vcMWPN8gsfQ525
FtZV1vRhq61YvvQt8EgUWW131V2BiEldPOX+muexU7yEDYR6EFxMiV22+Lh3fGVGTDfyuZVp0PyE
BBjjLWhrt+a1EH5yCNkNBqr0Ci+3u03NtroNdkyMLOxcjCK3CbnkU0IN9oB0QUVONd+n8BkGENU1
/K1wVsmUjru3CHuVFRMOkPV2CyRdY8NAfFZjIcnXJGVSwQCZ41CwO8Z0fXirXbIDaArxy61a7it/
RPbij9aLMr/SQLfRGjwC0k0EvMjI+6SxRxl9UsRA9yr5jCwWBIROGORdX9htiOTyue8V26SZo3RI
4oOghjOlkSVhB98GwtHUPq2ePjiyvF/V6hrNH+vpM6RvcnlQ/dEVcz82Pglk2kypSbheyhNAE2nz
Onmg4fVL5aigVT7ZH+T++rFHh9y81wNK3kXuEONLR65v0HTEWK6RGMWMilptNxrs6ZuEukvZbS6W
7BbVLk3B2G/l9KoKfwSFBsG7Mh8Vfa/3SCX/5u4klT96/FCkGeAAGOUjy/4wwNJB8q/AW3AFcgCA
oxOVnZIZI5zAqL7i4kniMiq6f8hAN5EdIwf2oTP4yUuXQPjkxQJhoXXGrfoIuzTtlMUfyBGzvqBe
RhHN3YZci2W/ODDu8al3ybqtriL8nOR3ItkKW/Kz7B5cpyBd0g4hQSdW5SL4Cdt/4vRWi5dZeZly
wSWVEaS3ZbUsYbaumv5M+W+5dgDgsMfx2MBvtiy8qFsc4FGgO9sif2Wbf5XCaZ4/1MzLCPdriMdO
qr+GvKch9Prisylu2vS5NJeg80xkCIr0KyN2EuotkHDBwZ50u1Z9ralnj8oXEZlgBO1DdO5BMBqf
k9Ehc2O2IzSlAAFHtbxyIztoFzfTxWRE3kV+RaxLL6r2Ah8zWIz0xSkut31wmMoTsbYcyGgnQuKT
qrtJ7YUX+SE2bSf2xl/r3+SSCYEriaATBet323/SVUAt2zL6YnEdlB+RCL+F/qC4uNInzCnaf5tc
YQPQfyMTktOQmdTKTgtAtghPqf/sjBsTb8MyErn0k7CEgmjcBMGJJE8y33W2emVglNJ8hS+wq46p
7is2TfaopHqHF4T0rLr9DKpXEp7Lq86gQt+AVJL9PK6AcWo3Y0tw479YO4XxDmE8T4SE7LQ/oPnd
5MbVQsXMkzrcOWppiXck62Ly0gZbqBmQ9mtS3Hrci6ZlZ6pL2oXEX5/dK1j4FjJO/YICQnpDXDnn
GGnWRukqnFXxrhJI4ys3WNI3YncqlJ1Op4FjYTn2BAyUplCwRRQBZwljwyQkPGv3yWk3+OoTNGd+
tMuLHXiK3+KTbA/YwzrlR22eq9JMRLVEUyh8F2Do1PNFUjrNsRN+6JiU1h9cAj0ZV+wXzi8i2bFa
5+e8d4xGsTt23ZCrRkBXmKyRTE2zrwt6BUkQacPXXHq0qeSBNKLD2ErGMyMjebyl1bFSfbV8VBiZ
1OncqzTHHmvrNI5ogm4rYCLm1q7LWa3xfcr1W5N/5sUK4HhN4w0sS/lHb/z2xk81PEXaBeUTKkcb
D1HrmNzYDp8iKI5DvRphjX7imE6fErWCeEPnEeCxjX/U6D3vX24fQ/Ki4khIfcmJXUYdfKqunu4z
yndyzG70r6KRtUvz3im0EBhblp6c6O2zCbxXcNvRu7FRlNjGpMfK+ZPC8qLO4sAlvW7gS9DwBXMV
NDn/EN80WI9q2uiifYSt0EbIETh/eztevyEDuymdBZe66twZOkWC564k+h3B1vcaXHuzJS4lzM/w
HYDVA8sCf6ltMS9B1uGkhsIRCBP4jG8GFQYj8Efrijb6700I6EhUQPxiMFwEw+jIGBhipj0x9q3O
k7kK0UGMx5wKzSa7Eg02LH5k4MHklTsHngIJcpS/ambECO2jgY4+e65BPRzvicN14EvWF0gBxPlr
kP2IU3ycMPvPxU3oriBfdhwSqjRDfTPcck2aL9NMFwCWjn4z25L0q3fvic/p252bmnRmZC0blWj5
1KsycFztWYfYhW2mreBZC4elu0jWe5GzM8kcGuIhICyxre51QB20uEbH2BHog+hVjZ8hDElGBhLi
LLBqVh2+NeUzM/4ZLWigeO3YwjEJ56MDYpw/AZw3yYNwEMQXG4NXoykcadziXmsRbFuL5pcI6xvK
gnLO1YgfquE/Ojj6PPOrqSqXvU2obxn8qaGC+n47Wqd+XlkxDpa8J9YYlbHpkwlBQCgmxsVX9bUr
VbFHH2htxXmif/+/YGTaSO1kp/vZeP/vQoVsLCiL+al4zsrpR6lIvZf2ZnGorF3IQ9z/Reoj3EB1
XFjR13odnx+6PuWbi4VMqgm/JeMNKSSaNSJDQr7gchvWBR/QYuc98c3s8bLw0JK9Ydn8Pmxgw53g
KifOuADiG2ED6XKhggHi+TPP/oFjOwJyDXhyaH3SntWLMrxIV5E5AvQLfSK5vV6o+PkamsqnGpZ/
bLETRMN6oYxg2jbFSUgaeBvwe+eJtaFQwhB17tcdOVQIXElzRteMeS38Z5KiZxN1B8Y5Hyb2bp4m
OlcThq7ByJ1885j/4+pQ1lBqP5Bmt1tAyoSsc+m3BpMjcuppQINHduha5n6VaGYIsyYDzs2bKEHf
ETsoDu9SV13i1CJ/grSq8nusPlC3bJSIEDNUrlyDmtO7M5uYCDu0jbhm9ArUFJcN4nRHMFh/QSMX
IiPDz15+iedHXf7K2Ff66aGLrw02JRB9w9GbM1NbUNxieNIBUcAKvunEOhZsdmLxHQp01KA8jo+U
Jnf53yB9zSiO8zCwEZoBWv+1PAK5Hdt9/QhZYYCzZPGT2EdXW2jLjZAnKnzCCPgB7cjSsUWSqUcw
mWz40H7n+kMmF7rNdyNp4OexetcVZGotIbfVLxalxvK1CGb/NKI+4buuew/KI5QcNf+qzHPsq45h
vE5bcxeod6H4lOP90ulIeulozqDwNCRSt4lzmVWoxAMDDG/HvPf9C47NFRGWY+Sq3Dla+C4PhNFG
PxTeGhAQNBU5QpZvsvKVT4oTeUXciPc19vF8krVX0h+V6pLN9/WPtoSHCcJQIAeazJSHEJFsdLOq
xJlZ6iTiaPGT6je2BBV/8RoLe0AdqUufKvQ6FGka/k3x1xOmloYzD2key0ZOBZIm7jokIBoIUdbv
rZY2PweJcKMErsIRhcKg7B5NAEAHdVRG93h0F3lLCq214h0zdPCUegUIFgkrOLHejOKdXWCTJy6J
k3S703TlI2qHl2IkJuLVrrGkIGlGtuqL+2I3Qsdb+/VXiQwKFMhAiL6p0908WhhqMr3sTPntUYgZ
0WNhE5+HhSHyY/mEPGzTD4nvF6MRAu0sYsGhHp3gzdLDILAgI4+z8lJSPtC052F6zqzTdPmwHyn8
pC6XYXSifwAZKExUAWcJtTATJTkQtnzg/2uYfgYkJ+silFUCSC74sn5dr25tOD+Qx6kw5On4TJv3
sLy24oXlW01/I+KDxeQ9Wm7s+lL0NTW0B3JjAl8Q+gUnSVPLBhvQpgtaWDiypdDab+nhgK3bs8PB
ZQuRl3KJtxwJ3K31QGTr+KM1g7P+LACs6NckYMv+ss715LXg0Fk5oT48lYh56eQk1OQWyvSAxRuJ
k3l4g2FrliNmPxSwwvYJXKkxEfAmjiolMiNdMGuzAsxLJKI5c00Kc0wEr77QnqWKE/1FNYnLoEex
6L5NZyBRaMPP6PMmSoDPkfYGFy9SHloxaOZnaoDqWSTL8SuY9gVdRcqpmy8Bs2L7KYpXUbgULH8F
gbHZvndQMFuXwaYspXqR+22wKHZZ7zogHtjcTdL4Lb8l/MeKNbkEqsCS5riNcDcRCm3If3J+b4jc
+qqFG8oo8hphem9pl3Ncvir00CBfhnIA7qCrtK7P9Peo0E4lQdNI7mXixBWROWShtei+no9q7q+7
XUQ+kINlhx7u5GqoTjb7RknGXs0k3xyEelfnvpxu8awwCNXk7pDyV6C24L2TJuCfD0Mnq+1uIFlN
U9kO4nfF/OpjZWMASV5D080caMTQhiBaZyh0Z1P6SFGpOJNXx7tsfbE+JZq4Hfzhi9PjLLNjb1A8
yzyG0lOIfjv5HhusN2S/PQSMcqQMgyiYyIgCMF/UDCHQXv0VIeDhiAjJL3+QfdYDYTia5ZV+X8Fn
eW1xof+MDBcw7pXDwC6xPmVoscA83KziLdmVICXVQciOzeAbuZfCIKfNL1sgT3xi8bjHP7jEosjr
rYukIYKjrIbRpLyZmk9LAo1kwB8iY7aDddZSCbzZzlbkjerHCMFEYFjymkzHbrqV+jbXjyBH8Ezk
afFELdYOMw7dIounyy8J/3whLVXvYztOt6nKxp4cu3bbL/bkzS4/C3r71uXb5vM0d5O1E54VUPa0
74Z3pngUNxvSv9ZBOMXFrnJ2WHMGBswAP8u2buYEPIPzcD7AxwoerDS2Er6CCUuauT71BQvQwOjS
JVhA7ZBYG+1gcYBouKa+8ZVhxN33OWo6AVjDHIlnRp/oTRLo9vJHOCjcf2zdGl6vhpZYixEsod4i
PvMjJt6wTaZ/7QvVNgzpqs22TR5dYq16jnRyyXafjRkIkZe53i+wK2xjUEzorO4L1YVgogaQvpSf
mBiwGvpxYfA0IGKF4BpZL124mOQoCY+gfs7611zprDq9awTypmsB2xDRvKdMfFX0X8Q98gS2yAV0
CBPmRpQOM4/vrE1btVY3w/BriFibjhyuWG94cYetvhs0v2Y+2ej+TJD83ZrZAIqzHu9m2Ffpa+0R
h7ZW2DwozUUV/siESyQrXINelB8xjSnyW8oytNyU4Zd4TF8jq3NFirPDBBAxosFUYqTtNdt9C8TM
94/ILkofjQLqZp1m6rxCyjpi/FrT8EHiFK2LKJim1W22KeMfgsTAWQmXcCxXTw4tQwQU3bpXVAvz
DwNJRvTPAJ9NvHm7z8ur1XyuA1f1yxHXxV+JwZJtsvsVvPIrDD85nMLQGtNI+lDFOgJTHiYIy2qM
ELx6rHeoicT20a5fiuE/49TnHkLR5WraDglPh89t2rcBcbQMs01wTQRIiw1R5lh4nmrwD4EELkoD
GvOMEny9wFfI2n4asCRinWz+Q9DaY6M/G3JYa/lLSSHHd9Bd43DjMegzf34U/b3NzyLS1LG8JWiv
MjT8LQcnxBQRHOA9duBE0VG2KetJbitxRB8YUUqgzNeSuhFyR9i7UF89ZcIwM1vWVyUO7aF1X/tt
yuXIaBZXHvIXESGEFSjolkC612OupUMbWg2Uc/U/O7zMkra1zN9Y3EfFS9A9Ztj2NfR1fU+o5GZk
bGpixLIfKmUgf5Eb34ns9Wa+Rw+0Yt6gH1DoTapcLb4WNnbZxRnlNzqF5BxmbT1OFxCgrl2FIWzs
c/eIYTwIf1n2K+FdBu8VD4Qwo56q4FX53XltUNG5E6gPHELU70kMrUu+Kod+E9W4Tqh7NH6m8bVH
P2K988K2hGYH21q5xdUrKBU2IEPgAMuwol6L6VXm6Iu6N1P9/p6BqiNbVd+xY9uh8td7I6gshaDK
Odz81CypLS2y89jaMEil5rQvWbRqkUUJ9E+FHH0L+0eHlESf+EARn1v8OhnB+VXwA42/DNcmP9GM
l7V/RfHbB+RdVcjt+6dpEVPqq8xvUqva3XfBGbxTeCs+YiT3mEP/SZBQFcGxhgm6wuvA4yV8cubU
hK/3Wyo3aE+qu3/JuB/LM0ulcmRW4G79VWiwIsd6vf0o571M4n1l/+OtWIewDKCG4wsEpmjVNrFS
1EHk7tggMtT2KSeJyv/d5aHiHVrFGoBMpDJte/1TC79ziEEiv/kdARRw/0KhkJjzqMlLXdM0M8UV
hj1nnqqf6dED476s2gZSQbi83i2JcHmXVXyAyONWWQZMSfz9vBFe7tOFJHsxywRYaUybQbwaKgAZ
FfCcLcMpoI/UHDQLmUPwMKW/pWAf89FwbJbwhAoNxCW3fzrVn7bddqQKbjmmeK3H7DxE6wBSxKgi
P9t6lwp+ypGkOxjFWfvr+xqYmr+srItQAHCaSLbgfT5QBdTVucYjWA/fAG50yLTxB4DamLBvqh5i
Kt5ms4L7Gv31kE8Ia15l9wrZfwpAebErZkcorsWy64jV5juU/2VdwD+aoUn0TVdcY/FAXvdG/1oL
RIfuwNRGP2spOVFDCSLVlA0S/jAzWVVf+NCm5Fi73KbzdkVtgv6d0lok6yth4iFWiKhPjrAzQSaE
2AVROHELhcbRIsKXhSH+SJHojnd9httzWAPageUpQLcIYbc6/c5cygsyLqF5JTx4ZhUL2MucYd42
SGnkF0Xy9R7ZFNMHU9c6+6EuH10hPEKHrqc+etcmp5cADGi4VcvBSI+tyHLHcDifh+qEfsUBVhZh
d4GbhOxJwgSurY+1/cH0cGTpWoUE8I52GOBfxiaU9Z/6n0z2VbbrTF+Eb1yIXnS49yRc48U2QQJu
4HGmZM9WyOB0F3usTsRdt/RJ84hx9WFu0oy/1SUh0LrMz8+20cKDFzH6nAjKzrxm8jMyX3gkJ3lH
ZoNvQo2pZHxQ4QCK8WG4RHaMRGHi64UcTV/W85SLa0CsMP5F1U7mmGLRGxyBJ0ncnCTI4RZuplJ+
BevbbN5p22P3oxl6KLadFNta973m9QAfR2y8Wvmv9wj6CDjvJxvoA5V+AIyILWAITI53E6vaD/5L
H3aR9WR2udf646qL63NfQd4wxM2ppdkMWYS0oRuICP7HCtn3yavO3xoMqMdvHP1rq1vnluDTI9gn
RoWVgRBvEcUguTx4KU1UlDrxEyyGDQJXnEULxSb4mlbsNO1C7w/eIKQ95qqu+4Vj5Aw2tJ3On1gA
GYpThVKAS9Z4sxBzRT6Zak12SOJ/ofUiS/Pmm3QKkoutrb4cgvYU/LBf9D+heCDirvSJs9cA8xbO
Ouz0RBUCo9KVSeVqReHJrmHIY2IcU9FZoxYw7QFy/wf7gaWwa3X9nhVuQyDBuqy2KEmt6rUt/83v
jXwta2+EvORZkFydIPDlpKH1bz8bVJvyu2Gz42U3UIwmQHf0nZ/m8rtwIk9TIPRTB2vmlL5oCMiD
H4vcwhEyFE4Mlwen9j9T2DEqy3xNSYZQRTDZjiFEBdZ65rP0kCBvZ2BmLjD/G6s08YpY7dLwhAlk
zSHvHXgq3kyluZrdab6mPqpOddf6pQ+MwrWP1eXEzBBIWOMjG4JnqAe+t3dyEAiTePC7iYQVEqtv
ehp4YUmEBct29B31z056/IdOW28dojXSRTYBmjnMIjzcdXyNPMuWR+tIrgXn14vOO11I57W10WHU
mKpLjeCVmYkhQcsuUwAs2aB0zF65i1KgoZyW2AgEmPCcTaNkK+AtYHNbJV0jqhNJO+WP2GKVx3cB
gIF0ZnDINeRE9HSf7EAMHOzfW5YBz2wPJHA58YKb4NeqKL34mpM9uzL9haO0rYXzCijx36yGgDdG
zu4IpVz2QH8q1SBMTSemG8zKR8J4u+KrLA7lVkTk4Ef/5BjqlzPn21S2Q4DiJvmJ+7NQvIFx1Jo3
f8/xp8aYWn+V09vIBrwy1auuMx6/kWpw3CiI0wDz6w9JDWxSf9dAvKG2Vce0fv/b/UHkU0K3XCJT
dCgsHj4U6gxVYN+tu3gDHAo2coiKt5mXX3hJxRehOs3plgFPR6BGquyXoD3kfIJanzeRGRCU+5to
DyEv79ZIIjYUoSe4Q7NyzKPwt06Gefwrdpf2H8MulBp1oHxrbwNAlDDeiXvfLNoNzbBKkIq+D+Kz
Il/E4RDnX8SboKaZfDU6yzr1C5AqAbtbfIU94B7IOgI+LqPytZInbcEZwditGw6pGgxG+Q6Tsm2m
J1oe/1BJd1+hp6HVR5ahnkiF3dRQOyGvX4NoiDYoeF7gXVa8VWC3mN+t+Mo2YxBRK/ojiBOawMoh
JyPEMaQM73P0K0urJhx/zUetnq1itw4/U/GyisCQGw3Dfo5edNTJnfBtzYesFjdd/hZrRBhhTnsb
lneB8V5tZ0cFq6mNYzt8tMJeT25Wds4WDWiUN2+8AS/iEIAS3qqCtx4BjIwWrE1T+9OzTLFw7dsJ
SIJ+lz9hvE7th4K6T73U6TVcuPm21eAlJWPJMZtduKHcQk4wzHaBIK6HQnIV+qcAMNpjPCK3Cbyw
uywiE+7RMG+9fo+jvzh5H6ESeuRdwJc8Io0GC8aKq/LvwS0TQY7J0uUV4hcP69+hc2HsOTC+WwSK
fc7pXF8XgcQ9ekpedOUqiBSBKbaBOH5V3GbtXWc6j6Lzysmty5CVvrUoGlPlJZQIqt8as1e7XCSw
5PcUYoWNuqtwHejXTLl3M0NE+oyH37RHXX6FBUDrxNo2YX7TGgl2+E8XtkN7kBA9g/PWtpzurPJr
XdPF9hYY99/PSdecwAWu0B5NDNzc/0PLNqOzeMHGOMnHnOs9Eb7T6bs8w/Kv8YXMXpX+s1JIBhjO
Au1lFMgDmhh12rxZbYs9YQexdVBWqQWdRNBvW6OhgvKzqT56TJbl28BXo0hv1yqilo2mNTB2mVm7
/+s1Y33OJdKlIv9/JJ3VcuzGFoafSFViuB3QMHrA9o3KYxAz6+nz9U5VLg4k2faM1L3WjxZ7p9ie
VjWzTLMHYqpc+jgQa6Np5XDyfZ5ue+n4vwRPuNDbFbpolMkYCjG3NH+Es850BpDGubM7kdIuKS9c
M1YLpK0gtBBG+eJT1N6SjjwrsdiO6lEKL04Jc89ZIMDmHkH4tqnPRXyoifnPt4HLdMoFMKzANsx4
OWKfK7haBEZC+ydeB0GQo9sUyIrGF6LE+PlRJpHv6AEWCJnGnM+rfpOJy52qL9lctvUCNlo/lxnK
8nsSMdskuNxTQPCtP9zGnCMPo46gftqSgQ5sUF2IEQOqEEUybXliZtPztRSswY+M6tOuBkaJH4Xl
1np1Jsyv9a01kNQzrdiA4UVQUT79iQaOsCk4cns5YMwBShqQt1BDFbMuzddovTTAAjUu5qp06nhn
jOIB7MrliJy2nDP7lnexXHdwI0P26fca3Bwl7vwNpsnXKLrM9T3Mbj3rhnOjM6jPRNWa7urlRoko
kMIgEYaYFeo/NgSkKDOlTBcWsZwTP4jBJlzTglE9bb0jvWU3vfj9BezgcKGwa8thz3PAEVqxVsyM
k+qciTBp259cvnfVeyZti2YdkFwBjIm8D37UJJnBdVpzpjF/D9nB9G/QB3MFmqflaKgKXipIHLkC
e0ecUeFSlOTH6J3N7NevGHfivSFt2xLrCpIavIWkF7OMzAV84b/53BMEkPt1txq5LKIFASzDhfBy
sQMTOEx0Cr8hxLDH75y0PwOwUawsuv5TYrqEcVa0DYJtX3ODZG6vMIWDrHunfwqL6RwylhI0Y4NP
I0aStY8afMe7QaUSYo262oR2svJgbnNER1mzJMd9XhER1iNOt2yAE/LNJtvYJhNq7wr9iapwLL93
TeuyUy7IxKn4jWsi4P6NAQ7NOTTqQRz75lskkwjP1x73sJgZSvOTp12D8eSnn4Yzj6ZtLEkMyxxO
c8hqZKTzYFmRhDfDHKFuaZ4bBcmxMOV+9vtdEa/e16SQyPSOzcEWWwrGcCzEl2a8gozlIKqBdWm1
t3D22zH946JGNgRu5JbrYDOQPF7cS28XO0eUmnz05OFg/I2HTgANQso9eRQcJO9WcAv170a9Tcj2
9DlgQdiszcRVvxM2uwVClhS7y8IkAIT+dcjoAmVof7W0vdatiLpFJ06LGzFelbZH7Y9GHvtOY0GX
cd1q4SphaQoBXmsktVhOIIwyv1mpyoRpEM0rx/i2LB58FYHDrc35Ug20ZiGLHYFzhkeJAogvGvph
CdHEAMMqCOTfA/Qp7dXhFu2rU79AcBIsYguyb9FD4+HNYpeCHFj7q6777Yt7yPphm/MivUUW8nDj
gjgZ7+8iYuP1xfnEVF3JMz1nV16yZpM2AYgF0obIkMG9h5fVPgf9PYY46hpt2Zc3e3yaBDvKIYks
v2lAdYuL9GCh5T9jUyLM42mlgVtixJZj4IHZk7CVUs3dJqjW4vmyWUXDIt/Y9rThWVu06lGlmby9
QPgzaG3sD5QV4kDzSj7Zt561SZ1OBSEfgeBmggI3cfEedydxvnoo/4hznP9K6Cn05MtTfuOIMylA
+VEf+PRAeVHx7al3MWCE6I9DBNXMB62ACu5Q23fLxLJmnXLVSM71h6uVbzT7gjGhwurg62QtXrMB
3g8SxHpDgku6GEd/tCUyiUi297Hh6sLDvUgckh4F/u8s/31ymbbmHadjEUkRb7tdHfEBwj5z9QFz
wBcIXFDn1i0P6mpyrfEsuTKOrmVqfajJH+y8GT2JE/CR68v6xaZKPt9LCQoqer+o8GAA9Lg+ilRZ
jnXpBiMzAnLKQr573k8wZm6HhxBxpS796M5fmN99IhG4+flctcgl+G02alsqqHicODP7t5gNFTPx
pDzE1KiFn8mckaU+/6AtyytWkHAeD1dKxIhKoJV8OAJetAhEmp98WqHOEV9EU+LU01VCdEiHoYgt
BTj8ljwM2TwUDnqu7jDivI4zHPtEN2WolhNM09Mu5wwMOFngWqsl0S9iBsvidX/ihMHURBPAB70C
6L1mXwHKNS7RRcHtTQIYYL+9cDjhS9tZdFLKCZDMN4OwdleUfoHF+x8Kqt14IBUwx/jARqPedG/L
Wy598bQFDOfO8JOAuzgAXgFArl3U394ErF0TL8RbH5CzJGwjhGpV7CFIRj8oQkEDsB6K4wQS0DXW
zO+fKLilOZcR1KMwrEAZ92tBHDThq7GEw9ROH7Uv8okcoAysMbzq9SRk81CHCOOwQ65ML1t11kXP
SDfEn0Y69DdBb6htBGFpXob4fRBkCWetgG8r/DHJfuRbzIcvnnVeXcAOcwdTY8LqVVzhSSAuV62E
u/jKXr4Fptf8cVnxEIXLOhoZ7dU5zSvzGPPmOIB1MKGq9bs5HqeVv6nVp7QMV5NxEEBGmay8Fbcu
/J4QCSlk+rQoMuhnI88DYQtXl22/heKH4K7PiIIDM/Vcr/pUJVgWDc0liTsVxq1z66Nzsf/ihoAG
7Y/C8yF+WNGZL21BoJ/HZYHww57dK+/YzT3ugS/deAHb08iNi2vnLZAsU1JBmtRCUaZl2PPj8P2R
f4i/by0OjQBpKUQWw0aj/fKf8NzhBYP31KytHe4GA6iyBxVTP0ftnEpkHdOE0pv1qldLpHG7OkCe
cwY2XLAXzxWbozRAnbiIaf1NNlqBcp6Ho7MzGtMwZpd3/aszv4Wz2gyfGWY/PhkZTj8RJwWv54P6
bKQJiIRYzcA4SHHlJ3UAeutLh54oz3fiJKgskpCWCVIXe3ypPZ9EjC3e+swqMqtrFEv6i5oAxzhH
+lFK94X8Z+U3TcQZQXf673H5M1Q+mTI8u8GuTs81ez3LJwkl5daIb1mK+3c1Uv23qgCoQ5l1lM8x
RYse8woD5fC+38viUJaX1vi2+RcfJ6raUBAkigC9KnaRBuECE/DMmbcaQxa3I3+EcE3RwOYkWIJ3
2cZb+cnbFFwJ8okQKjc7r7skmgBXyZMNJvIJYA9LAh6Q9fibaWu1GIK4AepAY21XoY/iRQ8/VsIJ
REdq4kkWoUW7TpaWVXJQjitbltYi78tAkW9yXPArUNWwMHqHvYLZnpSrAY6/YZiXGa7y+bctUHLu
tpAEMfH+wIKNaG0RdJXJrIVC5Mab0/qCvA6ipf2wvJzsQER7CY3VvCOTky2R1Vb03Y+hwi7yIBXO
qN495aPVtnl1hqjXiyuOGcv5iBOLP19yx4jFowtmmjx34D4b12e79LIO89k4tyGYvP6JmxDgGETu
k02WNCsQRibGE/7hEpszP7OPuTmEBlbVm2FK/zTexgQkd6SMa55D0sVqN3P2WkvrGBsLa5BZ7sQm
5E1YhbYF1SRwxtTLH0ykbXA8tbouon0sbwzJJelXfkzGmrxe02b7RRrKM6lPnxZS0GSdbXBzqHuC
B8VyhMl4JCoFcWcTuFbXbJzwqteIxhqY9DWdIDxNoY9rFq572YufRebIZ7izOxBQVPF0dGDuXXT2
B+uesB7kfMtiHqb+bTZIH1KxjtOAsflWS2/ET/UP2zvi0OxDIjLHee+g93aimWOi9VeLpZa0C7S7
SwskCIjfMxi/sDwsqFvXy69WonTqBhye5ecOLYcPUG4gFVRgYoEMaPI+eBbC8mOffKk2EyfxnzWY
DXZNoaqyGGyr8ZfZlK+RfRdi1/wqMhYu7SAZ/BI1V3sXArGUuP2uHt9H8hlEKGVAYju3tfZJ91eU
bypqD/KxeLbI+iS2/8zlTUgT6nWCHRm1YGHNRY7kQ6LmYTGh8uHbxxvEnEZ4yVr1innKt08EhW5T
UJjjGP0a8AvOXn1GJymASPlT8W8au7s1vomvozIffXgo4GHilVOtdBWb2TYb9zGgryb0p3CNpmzT
X8IiRthv1HEh5s+K5CSJOwpjJHLALHS1J3kT4jilXwPO2SHHhehscOQHxRV2fmw9mE4fTzy51iVm
uWJDpmmhvEKNscLZSfJX1X23Gugj5Sk6nSEi0qmAMCgsJKQoIv3g2yZPjGsSacpbIq5j+m3Lq6ce
yoyy6QaJ9/Dvgfe5anv2imxJSCBaO8P8BWj1iytAhs5Nnyw150gKLLItkfVozOTv0f5ik6Rh4ZR6
AH7f5vgeqV+G3CyM6qnBHBCQAyw57jsnJKkAIAjxqoA9/eJPfKeh9CR7cj5g8yB4CBP1huOZL6Kh
0wz4E0dFyjJvrPXQpU/MS95t6b1w/kx9x6mQS08PXYVVyLMxe/LJSKJ8nSUu6c55dDQLvvmGjSYm
k2QVLyM3IogBSkZDO48yJ/TpCdpYxitvvnRmlyK4ThKAA3E4CwAucHEJUSKVssl0Vdg0tBFwM0L7
GNGzt+evGBgoQo/YMTHY2lON6EJlpNEWJEpZATjMwrLXSr2hurMGl7GmY95pLDExSvmfMEU5jqKD
+SGhwhPBWUKfib8l+ScDdIykDsFING9k/ifmNbV7EzImDngqYr3+oDU3y/gLYRyC5gLJ4vnEgiEl
tM9hvw+8i1/fsaIBeC+pzaQyVuLPZbPzPsi8E4oUkEWICa6COP/yukNgHrT2XAEEpT8xmabjuq4Y
Kxt7odWiYefXXhBZ6v0g0JwnrJtRWKDMIeQnEpAAcmfjhF5SbLxdrWKjwtyXIc1sEDyfVaKzSulT
q7VZZb3TizpN1Yb6VySV0zKz0YckNyK8MQQsgMzTEv86Sj42CjThmXGtAxXDQb1PKrBq8u0LInIC
XoZ4otu0/i3CP8e4qdVN9u7O3+iOVE5vGSLpR8WmK+A/x9sxq1c4yDg2ZteOSNgXAEe5jeiHaR0D
fuAgYjDo8l5CrIn4MOOnUxemtsUlEbFLz3RzD1Etee9CvW51D226qsZT+PkmTiy1+caaJRZ29uEo
/ZSCVzA++hGr1o6q4I6Xg4dSRR1c2/RmcFRnWO+dt7DGmXQYhos1RvO07+d32Lrwr0YjWj+S8JJV
IbkZX3pK2NOsYMR+Iy4cMQimvjXx1t4fakbSSYlXNCHNxlvWvMnVJ8ACc5g7aYBhqx6JfS6/h1zO
493YNfal5IrWUO2Jzvi1zsUsnZqrKj+D+seO6RldotHd9/0q7ARy6C/NhVS9Bc6Ff4tMtEWpzxCb
zFQEAPgaDWq5CtRGOEu8Htq84mraKOq2J7EcjS6pWNg1uM/mCnf1FxnbwVHuj/TwscjznDQVAgnX
7t9rPJtcVOJeBi1AouXK2T5JyN3lPCPg0/9RrQHwHGMe78ZgXggS9GdnHQGstNOeJAVVHmavF3Wr
cnEsCt4dgHXp22reJ+cOetrAtdhsYMN0rMBYPJD/R5JeeoDEvsLWMd3HciON6069pZjZompmUFhA
EzAJr1dmpkX9gc6LwE3CvPKVsxQqj0m5jpgqgdnVxpkrardwIPszA1r4YKs7zM16/F2oL4tlokT6
yJ+akT2GzV8lwiZaEkEoR/u03qBk6opdJB0Jx55VmGmVdZ6gVee0NKhjQAwovnctdOaa7hrhxss+
6taZjY6/tkCxhOC38fiqpCUfnBi7ciIHhNccMYP0FJgVboeZDfWge0fxSfjqR2rt8omASVj/8ZCH
1aLuP2qT/E1GL8uhoWXP1zsGZ7wPaJUrlGoRWu8GXsKWiLCLlxpyC6k4SvGyHR4W6hYy2qny+rhD
XWeXcVHMlXhTFqdMZdk6iV8gCp80T6EFg+hV7lBihAfDbHBkIGyxhu9hHQIfscwjjT0DJ89jkhpL
6Vzj2UAdTwezMhXLwIZfmFF4SPVeAptzBoPTfO5shwck/aKo0tHruZx+pPo1JTPWID3K17+z+qgV
b5P+GSBhU9HEtXcGKrQg0jtxb2G/YBAKG1fnBS8PzYLiZQpRPYoSNKI1aTojJUzF6QO8pfwW2rXB
1x8tM9BkDyNSnNwUANy62NrtGebqTtTuzDBetXzI8BM3FPBxXvnvY/lQ0ToK+ZPKw5hpKGwNpOtA
1R3cOtoElHEcpiVS76jYWPnJQBMeriimYGiAZCYWEPYm2EUpHdxvqQxWO/9y7IhwIk7ykap5VFi1
9+lEB4k3F9gWrd2CuIOg3Or6mxCuyOG7+GydHvNRdWvCLyfFHwhkVxE7syDRlZv9cyxeirVtCb5J
XpW6HsZNGN7H/pnW71L2GzWvzOAWgm8Yq43F7RR5yB1OqKlwH+2a8pmDT9PH8G9bVFQSuykQJreY
+Zi7PS/PJB/61Y+NpzVrbhNYEsv7qGcQOC9fOeXlztBH0NlPmqo6tE1y+5LzHYADF3gWflSmd+iQ
igRbGTw+oo0T80cc/5b2cgoxkboW4YjqOhDb/7nOT1J/t41lbhM4kF+SdG3PWFaKU6z/tbI5t7ES
fpvI++7W0liS5yfIXy/46YcLYs9JfKTWtnNuJcYWGh9AV754zsoSSbK18kL2Rj6GeivAIQOdBI0d
LFla4KKnGMXTjmqgfEYoy8fkWGdbsxCMdzc+xYuI9WMEx8TArJBGxQZCR2FgvSIeCEl5lDCtnf7D
NzPJxxZFjW+j2lPxSLhKKW6wnZoftHQVTSdZexQSTe0Tz+JngBwDdslVCEc0luneMN7z7COZDpZ2
wFBYxe8pR1hhX1DdkL26YmLQ1ZVpITA6d816GM6FhXLBcePiTgVChhKCtbwmc/t/KxYECYd9mmwF
/t9wPOmGKxpfYtpHlm3zaVMYRlyUkEGiJG1NF7FUT3EJkU7SCe/BiNWZiYlSMuWt6gke+qgrHjuh
ExVcJMfXcjJYV1gj6qihivRnMF9UcS1iwLcl9dntecipSNkN5lo4+aJPDfcxbl+idL2VECfHwWHo
VlK3cjqIRlI0UBYX/rlBAsX08229xztf2wlHPzWq4g9u6o0tr3113euzrFpp8ot6DKc5hyRho9oh
YNeVbRpI7jm8CsLyWYX+Bag8Ute/zPoNJiVxSMPjWd1v7r+Ruw/kFsowONwNYf5mWwhSYStqt35Y
9SYCYvNpcb1axgmnRvLKiSCRQcQBoEr/H7Lp2P/rDsAh5RMZt+g0H6O6MlSGFHYGt60+U+S3xHIP
R4jaTt3SQADDsUGgi5QB3mleMJreafyZ6+Va0xhEdkP7ywiHkBRklx82zK5JhOy3B7C4RzkXDXeV
6YcuWBMZGccw/eZ6CNKbRfKP9C9zJe73sK1oqiLwXmU1kaN18+VDwUNsQg5bAy7NjxE0wyLjWqku
iKdSeZ3JIk5ViveOyxLTWAeLiMaos1nFp7nu/1XdUYgDSIRArs3n9O96OgkMLMo+LLoXhKdpIpzX
wPaWfhg9SBSWayyf0yFtrllx8wwCrr6bSgRYHQtE6iaoXa2TvfOyi7OGtFraWvQHBUdAzTTe4LAJ
QtLFTo2+Z1ZKaw4hjEm4eIuV/CVTEIR8wxGJD4T/UAsBAngjDSAZfgpvZzOJU8hQgSLJXDsNpM9A
rgfsNJNdhkrlUIUkEglMhNcfrSI+Wj5PdzJPA/FCKE8Lc5N3eysg6I0CSPIO+0fBFOeoXAWQ/Rol
eWvMPWq/BeAv0O+1YGM6wJlYZ5JBX4X08cU57shkMdVPosS89CUe6JJGj0QD2FqSlmgn57YmJS7I
gPhXIm3QAU4TWazViEmk3vslMMRZM+mse/HSzwPMSnDdHJAN4lBN+axaTAGrtv3zMVkzLFFY3KBY
RumA61awqZn/pvHpBM55UDajq7uOj10+RzvULH3r8fst8/ezGSb9jy60GpVN+/mPBweGSnLRoZzr
5V3vbEmfjmhyShFVOz+99Sd+BpNMC6/053V9qXNgxqXHiHgrF2ge82+xd7aEhnW3CKxSUr/IUZaL
Pf50sojUkawch1dOW436ZZDuE2HOlvYYk63vX9Ao2vJB04STGkjE34Wi5WKl0+Kc7wfl3rSPxHnW
DuLTt1w++t6mCA8W4OG8IkJug4Jt1uQ/Mdf3VF9Lfalrv1b2l2nEM9DZ4zbNZ1TeneSlOjd5Fiz9
9kJjw3x0tXmcf8iwCkLnaKJrsIaMaSvHtPps24NGeE24s0R9rYu7zsvuHdiAUtHCzWNE6yNMtzT3
rbNmYMTY9AGhmgtEywuCXzhlsbJM/rIFkwLzD5qtzkygNSvjG8qVzBo0hqQBCcO4ueRFsL6BgEBz
UeXQF2AeLPtWp9ek/w7Hc67+9KG6aeprU2lQysQBUcKjW19Jv5+yYw1Tm3DrTVAEhXKT30z0D+nm
39UJM+a/ieSr1Hwa6A2HNUHSPNJHQs606s3O9x3rQ+UULoE3hGQBI4s9RW2/dQwb41NkvzT9qu5O
TXKRCQLL9zIQKGCWvTCwfkQ+mB5npZeJ8GWD4YuXMl1xX0fdsRv3U43eNiHhmFcK3EwmBuvIEWAy
gyGsCK+B8cehQGaKpa+psPH8X04DBHW/EyKNAVCXQcXDDqn/dszME+hhD/EYqx+kDRjQkHXNZNfv
4njbThvMBfPwL6kRET07D0rre6g3CmQdPvh+WSDP058J/2L9PIYvKd2pHBY9EYPDWweCUspMs0Qt
6MhunexH8s6F4dYTciTIr73wuqqYdspNJ3FfW5zZx38yKukGejTPSrI33TbZqf7Glh6qQU/MCqvG
Jsb1ZaDmaHmBkgshf1qLYl6E0l6m8JQDAbMkiAwPfKbCCdDLhPXt6dHK9uFIqOgKeeSSxImse/ZY
3etsZyl7ouKq4mAVl3ZGJiFaBOJhiptaX2H9CyznFnrzRZS63KHopJr+SFnqyP0itxTkMDtCVJN2
994yMeblra7fR+b5+mpVV4dLVFPXZAemgHQxGh0BVJXS1VDv9ANZ7TEMqnk6fHQ6B9b0Dc0vQrsb
1DLI8+2uxgm3Jb3d3AB/990HDQtzXAoZUB/ABO5AVkKtvDhv3oi/YE2jO7lyF8v7s/XDhD666BH3
cWLJwTALipNKZbKGOIG5a61HO6c9O8OebM0R4p38dtDMuHvGPuddfbRZ5FU6JrrwZILWF1mDfOip
aRsp36b6UTiwp2qlLtMltmehWfCPElqHSIgK2C9iN81WpKML34w2PC1g1pgIijmSmBzUmazjfjeZ
axrlzeyslIcIqZZ0NtngCsTmD8P4VMZrKm0yZ2eQ31UDkCq1KwUlaVA2ARto/rAENkdGwnlmfiqc
Apb3Ifgy4npRp1rZe9ifCOmYaelhKrcxppIE7Q6r97LXLvbXvw9wfMNSu6T/L/IOsvPWd18kvXDF
SN4BaXWmIO9DypytxMqkx2/Czxzx4shYOWvvqThfIVKXmlhkXglOxt61DDx6Oz/4EYlzFckA+TbD
A+lo734tr9BzO9u6QRlF9rljzYtlm56C+lrUwi1kblusHKP61L3v2v5FNrNoEARayL3FqaI3J2gQ
O2KtXTAjk15FjK02gKbjWFYIRKSFyUNxvB00iPJrwwtj7lP7UTyHhPRUC8cQ+4VMxB7fdkCWTkAf
SYuAxeOxHHTSMjCcZPxXa28P22D46e0SdBoHDTsrFjNIlYpMTmGhTikSPk50wiMWqt2Yp8pbof3B
lcSfrTEhwG6E6puv7HQWbts4m5RbCT0fQhnScfl584BYA4qd5jQRK+Y2BXDIgMdacLOip5+MOELT
9dNNjtvN3otjtHaWigs9896Mz6jd2KxHw42syEQi0t6AVtKgAaaR4/HA/JKCv6H1Tyoi6y8QDXPO
F9naF7Q9LFAed9aHJxZ1EqCgn5YOacgyubI77aqGjwx/kIXtDpYxPJPaN4bHonVr+4GGBtk9ryOW
Vme8KuGNdGkH3FQNvGOhfomyFk6gllGFLIEWsJTwp3S4SO1Rjh/oVRcBODMxU/EOWWlonut54GIZ
NzCY097urf1mAVIXuM3a1o8Ba/dat5dRfGJmT4ncaBEbyyhhxC3Rka7p4KHjitBbwhNxuCKONuwA
iTCxjx+QZlpIpAPTmP1Ehs4d1SZn3XgmOa+ShRw4PiXJDSEFmb4qEaAeoQTWPhDERQwNTyoVQzJh
wv/0QgGvdHxsGxfEii0vTTATuL73GDRCeY9juyYGKkbR1Fdr66DnB2txZz+0Z9OSenXmCQuzDPU5
qy4GC94SqqExrOfbLrjZSN4lZ9F7tCp9IjKM5gCS4UXs8mjKVIBZ9VgZQOWPBumDv4a0K4a9mPJx
okq8bbzxPJxTt5XGHTG1PIwamXrkpxnW+vFJVSC5jnKPOPucdKtcJGyRSuTck9QV7r/i2lOe7G+4
NV6/fBKTcwMZ4tUhMptc23+Bfch1CbWFiLSQz+S0vhOmPJzJW8DK6hv2PMPinxNsL1OvbHIzGlpD
lcGMOXrGKumSm8fyzDPZOdTOrbv4AmXy1MgHZ3lGxEhehG88c96QYPqOI4r1hM+BlE/ccN4iHw5j
sE0qtmcByZKk1J3ou8+6lTYQjER2CFU1RM/jrcddrbQrfm0Safr0OUYHO9khQfeIObDXNkIn84pz
ZF43MG57H408ieCptg0JIDYoqTxCZIDHy+oxqkF64URonGd4I0mZXwCEOEHl3zPcj4sGOYyAJ5Go
9PFqSt8zAu+ceheOW2FAVsqlMDOr9q6oL6FGPTJZ/og7ibDhca3uNf5c6sQZ0mXqK0vWha1jsaeh
HhjZrKD2OarU7kIXRzFe8zaaTz5cpAimgIyQDM4LRPP/S6MVRiK+vYGEUYLUi6X0wKXcVavpRlKk
j8o0G94qnbgS/xA2r8FZdcIxC//ov7LUVYqTmW4ph8Eiid8UifptKhYCePHShcSMrx7i5NlDahJU
oCorhd5Mlj12RYMoKiHmH5Vba7wLL1b0maP6tqeL2Oas8CgtornSHXxkVj6lIA+/3EzK2vbuwyMD
dJVOkvdWlTvL2cvGKoqwOROO2YwILq6JUHMHYDDR80GwAMz/oH2HztmEaI6tj2gVrEg6nMKfUuJo
y835IP0lZPrl67IlzhFhcF3g3nOumbzTe7oD2eKI2z3K48aRFzKhEKPQ+imHtnkd+Bga5tK6OhN7
mI+Xki6fQT9FyUFGYqufEb8kZTMDCRDXb6RteHnL8pN+Gr7qGMLAp4RKxIsFPK39Uvgq8/orpXZQ
Zejn1CQOLUdgANpbMhj6+aphgRX6SelUI/SQ3sQv2JIkkMqr0X76VJmGWC/VFAkLqYjxGgF6W6Ft
HNdG7ErqQwcKoARFAC/l3kJKxiJk4XMMNvTJzRqWQJRnXchd1j31gER47xTlK40c18HBAoFtT0Hu
RsAgeGKXcEPZJ3NBUh5F3XE8tzlEASZFcIFAkrjPU+yU4biCGuMqBcFZteGa3mCtumBvHtjo7epF
Dp9Qwttvk5hVOmhS4yp0zIPzLVbsflOS31F/6m2/zLBrvnhLvEvX7rr0oGh3YRsGsfXjnTlsVZ34
5wW9K1Pzq5fvrfnyUTvkiG2VmgRmoA+jdEd9aZjvI2Qq0XeBuhJrW2hchXtJLxeSf6icI/T2qkZ5
DK1DTIGYkxX70ivvgPcW2gCfND5IYI7Q8pEbbp/9lv2dgSh5Y9KNGnJPha43DP8a5Rp6j/R3ik4v
moh7F91mNv3mHWuNkLPuIsobsk3E5yVTRwXsprXbIp3XDi4wGbJ6SzAViZAgEbl9nri0oQGp2uwe
bMdgdmZ6ImskJkATzY6cnegocRMe0qG+yt6BdD+h6SJjjTmafyxEvOKCwNLFwaPGVyFGOU3lFTuI
dChg6AKzjIGiHUr5mUkfjXPDwWwAPKhvWfBRE9pq3tAZtOIGDnGWo4/e6jYtD3c53rQCGjBR0zaX
pNxmSGeILdaZqsdXXiNCdRbwS/5vT9+KRZQjeh4hDScijqHH4v+iZnSIOHLgqEnRgh8nT8sPj2Le
kOMXhD/ZH6hW+w0g/5KOhxFMq92n2qoEYVYZOr/rYKsXSGXRdiVr2B/HOBAuOWvKrfArwl4LRJsV
37xURHAoEaHF2kOrNk0rcpONxO1SfiA6Rv6qhU36rLpJ/C9TxI/4B4Z1/iKx3Wjpj9wUBHP2sLL3
TBGxmhAB1q1RCdW9Wb4KhwYZx33sAyJHeT5X2chNMoR7RwRwoeJy4w2rgodqkYU+PMvaUW143TJS
Pvc2IRBAF4FxEIbpuP4Uj3m85B8v+yXLD9nIag6JQeQi+HF1IsZdgJtaeKWggC220c4OIbg5U4CG
wIEkK8EsRNqv2lzTnkUHChvRUrBZFPswOxrWCeMiVbF3H1aOeWbelaxcEp5fi2WF9OsqfEjasfHQ
JvbQ6p96ssp8yKkQIxSF10Q0SDpSJBA5ZT+acC6AXmX205GDpO6B5LTwHhjXPF6b6raU3uocbcXW
QOlCcqS9tVOEPtoSXBm3ImdGHe2K7ndk/k2jY9KhBM9YR62vKuaQLjcDNUG0lYkNS1O+qjQjRuYj
4eqzKNHqIExJ29LDEXuJ96jM8ktV4Dqpw96gB4N26XFGRrvKJFKqqPgQF3nv3yrDPtZS9NdW5SfN
JdxVfqYvDEk5T5NwHTErppn8p+nOOUinRyoTQFUphDSA56sR+rFA2jVcxFWxoe75qFjrUc9f/fTZ
0yZp8+VqA71cvnQ0yZKfcvNZp8SjBd3KBs8JSn+Xk3EfpemhYpIM5RZKVbmjF5+3uPiJiemvNkpS
YleRFuJ/y2J6NzBZlqRfeNO+D1QuU2wgpb52IFPajgeuijk0R5fV2kX/P1dD7XAIhvbYye3RcpSV
X9jXXk1lCJeW83dZoA3UAgndDIbQLr4Gw7SSFJ24UWclx4yb0nBS4SKRZNi5QzKR5XaN6Q7sWSJr
s+esqeTmx9YjqAbrYjmC22GXSOg/R/jmoBsb03xjhfhFCflDZh6AOpnFtVRJih3JojMHwheHZZST
JmONq3xC50L3rGcjvSJa0vOrVTHBAENFNeqLw1jq+rWS0jmojdtelg5JkO2LLqQ4bFonyARbhA+K
z70JizCmPd1rDi8V0h81ddtCW7XsnCUBr6HObpzH5ym1752D1aMzjXMx9YcgKlaGT7AvemQrURZD
KWpzCha6Ca1hgvBROpjhVk95IpiwUnxvrGBO+p7gPhn84ehjCiJtc2+QISDH5bKxyBQl91HQGHmk
XGqHGDY6yqgndmNeozAo9z2PBoMJAXoqnZblKsotjGfEEhFtT26x29kEaUFfTArN9UIEVNFFo3BT
Kni+7W6v6F+S/JoIVCnE2fOjWATYWFQQ1ORp1ZCeIKYeE4XOBRgzKUHaEun44f2IsSRBtmLA6w/n
KAAth1qKUBsGBmsSysDYhig3oP1IbYS30MGN9ejoJO8Fe9XosDlTtDEcpQb9A8WQk0k6DdFaDUZn
A0DVhCYeJ3RiDZnPabyIWjacgXhXaPUi1ecq3RQ2cWEjd7bKuOF8OWiXStrBFKSEPQIF8efobFiF
8+Ex7LdFuwxiZWZguOIE9mV2YzbNcHK9aTcmH+VUu/ygS2o2l4mBvG5i0O1+9AZMCZgkOtnW/j+O
zmO5dWOLol+EKjRiYyrmTJFUnKAkXQlo5Jy+3gse3PdsV9miSKL7hL3X9tUhw/XBMJVKeYk0yazZ
rXN+uPgVhrkbDR+hvXUFGWBsLomtpyL87KYbRXcavxZ4fFsyyJSLyI7ZBDI0pfXLIEw3NekOknck
weuRkAHw5DMo83UZ4bFzESKMOwuAW5CuarSdFoMQLdVfmCi2HIvz2zvNXBuiEDQY+C7qatfibUM7
P784RUOb5JwP5ltHhlE/yy/5DxYOpUpEHzpLWhLSBlmMkWgyBkjesXuM1FQtvL0R+zXXdZcvg15b
GQq9rT+sMyR4E14BN9sWIevHmvEaTSXC7AKJghqpSkADGejZMwEwFRNlCgSqmys1vkoVci30AhAE
0Dx0vOdWtjWBehV+fLQqsUqrkW6DBo7B4Kp07lXBHkz95oCPHWYYBt/wme5lN+lyYp2bzxGQHn10
zRvI4Q6+sBpvqqEzphMRLmM3ZKY5yRkeUocC7boLxc6FYBxSL6O/av6s9EtiJZ7pFLXBPJhl5Vyx
sr8XyVvVgZw1DzC8HpDrazphgECUiNmPppgUMyIXPZcYE+2ipjR00YENY70KwO01X016cAGgDcy7
anZzOrd2zms1AZGYurvtO/1JRg3KimiBGQtXU86T0lSoaD878R0GsERT3ubnXpJiSitZr4wBW8hE
OEBvHJLqvXFwhbFG6Jvv3n/rhrMXviTepTBfc+NUq3dRfgCtkNWLlpz48pu0l2KgSrFpWBjzI00o
DOrBGswA/UdDSzDw9/mwbmuLKwMJxeDvvc5nPfXP6sEA978torV5gjrPRPToNeGeKVy+QPgpnzM+
lDS+DiUbfeMrk8weEvFSROBdYY5gtVhGkBT8DLNBTigBso0civig/8xUC5aZtnMSEKVGF9jxyC36
khWI+hSf3ffUX13nM0UNnUz+ajZ/eJZCV/JtQ1T5C41H2wrIFszcQoaxEJMaXI5KfamaqT2RUEQb
ZH99i3jSQe0gPmqMBgXgEPEr4j/JVKr4zJCBRjRzDz39xqXAFUA65LMWX0QF0+tDoaqeTXjGTUVg
1zHviSpfxgZgtvRpN+EILb8668UZHrwTPV4QVsag5WKNQC61yOz9oD8HxSMlSBf4UXQgAlY45Ajx
BLL1JvEo342Mh/Rwk7KZja8ivnQQtZ5a410XtP/aOmQhmPAZAb9w6eNMHGplvbHRs43mIlX+QrIJ
aKhCwxJ+tE6IiFbAEcNAqvNe4Khs2BbY8p1/hNAP65PzlXLKDDlVi9yYfOn/l2InaP0wmZvc2K0M
12bgHDL6XdstliGjOB+SbZzU7JUgRg6ffjejAZOnhj2wwVCBphDBMKGILLT5E4wkEfj5dsjLbVwt
5/wQGhGXjTuyigujKi0mTOVsEcNGm5FuyXuDGg1i+clN6R/6Ezk3IxLKfp3v8TlO6Ro281yxGy/8
m1q+KserEx0DddPA66Fpbw867kVcPVa+yz24fS9J9W8C96qB/WwZU9jiMX/J0+KzwpYS8JJzb+CP
RrIuBBH24UTIKqZOCV1ulE7bCHUQugqD7inRQekrFOrWixmVS7O7Wn6+NsVNs1400iVN41v4Dyf9
FsEHq/LJyf4/euoQJ7hD2Y4UqkD31Axfhf2RVefWDeAf2QRt0B7+mpwg+bPKiHr7M8KzRSLp/Fhm
6a/uvhjudz0cDP9SAJ9xDxlCGGEyXfxNqmI9Gq9xfNSiXcn7WwcrU8m1Y6KJEH8dw2//DdYZUNjK
P/BeKnlkmsDajmVMc9C9I1E8+O5reaiwW6b3cr5m1ZdF3zeaD1F8pCki2z9+Z2885tadJ2Sc3nOu
2Wz86RHypeUnoN8kvqMwnOBi6mdL1gR0k5Zs7NzhpaYOSEk/rE3rJFmkMPNvBCfih871E+Fsr7yr
3jKjOvnlzWl/snJbDhKDL32LwsRHaHw2ce2zmSqLFyN0eWJesvxtHMFB9Xe7uc0VgtDR4q5z7Jvi
msXp0gmPhrh19r1hhpLALb51Dulme7k2gnPU3QyK9/EQlfRyZxLS+XdLuetBW0zXkPmIb9xN+VEV
YmFzpybxBUMb+0RPZxd4qTi9qvsY/qTpl0i37DRb65ai76ZZt6eL0exw4JnGQSctREQHXx8x1W7K
9k3piB2PSXyV+d71byGDN6h2vX+oWFV256JcWzXwhX1r38wWkaX+MjmPHv2CyM5Q0CtaRikY3tSX
HMMOb7wv3ppsXxenRHyo6awPd4uDoFUvfGUExwD+59L7NTz7KCbEbNyY869j0ovW2XfHWteNHwxN
wLCr4E/rXhnLi/GkIhanTwVYBEqywDw6LOswL7JECTAcMrvs80chHsQLIYC9OBEWJHyH01UDCzkv
LR6O3DUMg6xjgtc3Whce6wr7yG57bN9TNvI9jh8621nvSt0Yb3z7wl9U8VX3Hg6jWGkzosw40ZEm
JFe7enGdc1jBHHoOy0MaouLfDROSyC1wPRleQ+SLREZ45iWy5dLXqcI3XHKsxV1UvwO0/L5/dpJv
wA4Jn2jeossjy2UoqLU4Pbs7QdhF9pvA1yz/xVx/6SkM1KpFsSBDdyn8V9/adhUalHWJZcn70qrv
MfiaojdH4k3Vjl56pTtYbqhAQtjGFWdpbv4ruGskHqwBNU2do+Xpo5Viu5UHX/ZAPjSlHmk4aDvz
5DyG5NTTgcasH0LxFYeveffmOC/FyAJmVWUrzED+eGi6o5F8Wmzns0sQ3mz+G6RsM1Aw2pPVPXTu
leiHw7G2l0aAJ2GhWEuB0WsuhXViwFIzKcZAiMwUQcJXioJS+jePBVrt3yJB/QR3w7gb/j+dDyB/
4RtRpjer5QP9K5iVIWLkozcR6YK5bfcWwvKAb+1VDofA/7LqfSGYj+WfY/DT6Bu7Z/xdnPrhHBEX
0+2i6ALPmAZe9lsy6jBXc8DHv/PT1F7r9hQYR6N6p8fWIXpG0ZsGf5MyyjJ/uvY10jclqknWGt4h
ydkQ75Txync1KX7qaocsb5BkjqZPORIkgiVwkpBqzPDkVWG2EWDtxHOJczLlLO5gQ4KzhdS+cOA8
p9DDGIUuKQsLGSwiKZlV/c4P2Dw8KBpmhafIPmRiw9HWWq8FGQDoF+30r2KNr8iYpANcoEQBrcMr
K8SeMORA2+kO0y4UqZwmst/X3Qc+iGZixrX3xZHhoYerOgreDWbcVMBPdY9VmD/TYC3bKF3QUZOp
upMtgaPmrzUHKlDT9Gj7Yvi1upxV9pyorvsss5vNYKHYh9FjbtN4sV31TZcawHOXjGHnwqhDMepW
5GX4qK+OWfJr4kjqGP8qjIW2evTjO+1dTvkTXaP0maC2zF+X5Wx6SAO22kcZ363ktxWs9/WPwfop
7J8y/ysR9GcL0ZMquA/7f048LDC4zv1hq/2bMw9T+rCuulvGG1ywmipEY5gf3jCsMkb/NHWEm3hJ
yZJKdr7cp83Or0GZbQSBPi7wqs0wkQ1/a+K7lAy730PvnLxW5C5AVdRh3CGxo5LP/hLv3qL0LX64
Rfnl++CWw8EBVDMzZiEZXwumIopl4pGX6zhroAaEUDo8cRR2Tzw0YfnGM5CYFw1jVv46MtdLtoa9
HTPCUR8qOLowoalRqn3FX5Rk6a5eLKyx9YnrmPqjAjeOCJdsdMhkfDoljgQ2NOyjntjgQd8wSAlS
G/4ich8RAyLOidFFubKzyZdEndYUwD60nTniouBgTIKCNUrNhcAjMyKFV+771irGlTVG6EG8zy6d
3jzHeC30iiETy0pj+pJ+N7MOnyWXgIHCuU2z88if5Ny8xkzdlGudOhPbaC/BBkX72jR5ZHPEHD9+
ZVNBjDs7hhHnDekuleXBGagNivzoo6JPJVtiCUxPQ/SNFGAAVZkn1dVx/euxaNNja7uzG2sV6pmN
fse5Rq6Fco58K/4I+r0IUkCjDGObxFszrQ9Dbx57LcZD9zRJfz2NxVpjSOm5EQhDVJQhhJDwffBp
UVzMgGgLcLRubLvZpB0hFFVBfLUtlkV3g0C2ndzwLPzguZbtczNA4PBGWu5jk94DoNLdV+NN547i
qAkBCcT6qqU0bYthX6pPHcVAOlLXwndqjU2mklNKJHuZoU2xEQ4T6uZ0F5+zXtCs690dg0DhXsZg
2KaM9poQiAhSq5GljgkDKGq+9Px5lu8qXDAxqXFZbDyVLBE14xFXIxyw8S2OMpw707FFwyEGTJPN
0ZteVBIsp4xopJxEHvK8Ymtc6EWDKnnc1fF3hyuMkU1MpgRWvy0f5TpPMKr4szUu/wmAIdOOFthX
4j+bYQiZoFCtDOR1wSbmB6U5IbU0uiMQdYzES8tA2AW4XuvGtUd+mUPkl01raFOMFQgdXQPXMrKK
mryZrgTK767IZuY84oNmFmtQN/oD6Am/nNjhEkDU9N1d17D/tQnnTu30N0xuXXrTqmmTK5LK2uBo
inEv6/aOP3HKhyPyzKOejDxQ4pJlzTMN8MYipQ5nDa5RSBEDOfXwE/LoppPtV0rtLRn7u9b8DlJt
e9d+Aa9ry/FmBMmhK4KtRY5Wg7G3ScxjaVUPrYx+tYS4K2eW99b90Xtxh+Kr7InpdfrvqM7uheC7
Q12Kzb+X7bXXhnMvxDlzpnMYIzHmlGxCYvbYhHnObBM2x58avlNLstGswddXCB8yUpCSMvmqq4JD
hLXFQCQDBY28e5DBBlp0JHOddxPQxEqbJTmsZTdT703J6ugE6OyLCcFKaOknSa+Y+5e9ih9jqP8l
pgn4K+7Otfc3iP7eSes5t2xItN3SsaZtT/J3ZvdLTx8uOMxQRejQxkwLIR7lRceLTjubnQIq6BwJ
qK3ipc93unc08LPuB4oHnDzpl+kfgcuw3bJnCYwFGbP2iG4S8Eq0N0OVd0JtYEKbxzQo762H+Sy1
jPd8jLuDcYG6z21a5u9BP1XYqH8Gbfw39ASjIFDclWDnjlyZHlN5j/Fh0rZPVTmXG4h0kpxwtjKW
6uj704urUrIbRvVMACLCJs16ykn1DRsccT0naFYSsGuybxXYcoik2cChuVvVNqJ6WUwFqxrLrvZF
9G4SUuUhrAc8QF6L2koj3FqTvzdltatGyL3QVpB8NkV0MGhp2wTVF/qTVLJul+l+Cm3SjXpofdbW
gU7h6aeOtCnfxH0Hg6RgPYK6indoI2u1y/toORU47ZvqWR8xjkch4JNggbNk55r90Qlg5eva0g+d
DwWUK/HThep5zsi+1ft6UzktkZk4hOuOLiw6Khq2UeV7sDo3QYA7X/7V5GJJtgQy1EdptduxxfrU
6nsRvQ0dX25RidvUDh96WJPzQasdhRddiJ8SkW52kL6PshCIcDmsyqTdzVIAxvItbxpzR7LXAMgP
8ZcTsFy32HdE1TUoqn2npp+JhASe8atnObuh5a6cEWwON7RVLLOuw66ENx41jEinU63xedvT0Qr1
gx0Yh9aF7qGg61MguGz3reizh3aVwFhKkamEIzW2A+mnP7ZFdC4jte9BTg4CyS1oBKyDfjGeBoaN
od1szbFdawG0JjvfRBAC0sY709Xgz9oFWnme/7YDlNoVESnCPSsOdbZb/9Kwk6+GaZVIjSHfsKuj
Go1Qs59YAUqmniUofCLj10CViCIVzqIBtZ8E4mpUgHUuYb5PwrVvnolP5n9Dawf/oWuvRk4bzZyl
OZMFWoE9UuqnGNDngTsfvX+1+VbNbWT6lWsb138v9BfXfsZbI8LHoARDYIAW/rFi/l2V34pxVBB3
DNkZbDkfTeUsE4YH4zXkHAthTZZCW7iQOrxQwFllgQkpCxuwLnBQeFf8s6237znYA/XZmtcZXm/7
zFD0vYXLq8te58lm4N08+gUTtMZQX7tmfkEWk9GS5NW6An/mfgUctg2zczbsNNhhS84hLBNTPTe4
x6iKmhF9+4n0LDz51EHHkOCJoGS8X4Igjte19skPIXshfJXZo+DiKfDbusTsNguPS9KqPcTkx3R8
dstVq28n2lkq34aEbat6jcWWj6NO9pp/EcFXZf0ZJvLyh2t9ldbdMeldoffqKHfNu6H+8X1PA4jX
nylYy8B9g+mG72iq0Ywd12omyZ1yoIRlqJYg+tuBaRmzeWeNbBwTjM6KOI7PAyovO4Q+zqAgw8Cg
uaSxtAW5fzzgnvbktHAJ8aM0UDgaF9o61uyeVN0peY8cJkh//CKMgDyNcezeeOlARxpcY/KkJY+c
2bHsMIQofHE9yOZ69ke/14SNGhRIXNblPGtjKmxP3yYgzIKJGpE9FjE+mvx0Y8Ro7IvSAImTXy2+
o3DgWI6XYe6sEoJ4KtZzjpaQUe2t/OtgspCLva0aW8x4aMJ5c9GVkrjAU8Q+Z2iyje0n66iZnbPV
2mF+LTv6hXGH9INENBbEZHPEOHhN/x3UMqkPIGEzIMXBHmzywITdj0y0SM0icAjQwPbu3Xr5G6Zc
ijrbMMg7FqNkOxhYOr3w9kdrhbitJT4r34rkWTNe/ChlR/GVRr+68S5aGoqrP+zI1vXWEUeFdM6R
/Cxs4EDBjzVeZXrBd8IKkUJ+KqASq+8Z7WZgaWtPQ3vN2MGMrK/+77fp5GT6EainXrxmwP4muqUO
DkJSvmYBru93yqhU/gv0N8eAJ/ISc1SLe9uxhWnw9DspLRJS8/7VcY8uH0Po1wdH+5c0xAm/hvHz
RNtMUMZkvvB0SHkItWc1PQLY1AxQEuMrZukQTO9Bjv0VTjVbfU6aReTYCy5UZuZsnrV3wqAQo9/D
FHeTBiXkfWApKxH28Th6X22ur6dY4OF6VOhkquR3IJ2lExy66s9ObRZ/rL5HDSPnQrMIqmJGWiQP
dPANihfb+YwSXtoUANEkz4qhbPsbuxDukXawzsTugph+qZpkyQ5vnTvebWySzfxVasNyNTPIGrEK
qDXm0Vsti60doGEcIHyJjjxYSKgx6lOEscZqMsIVUyXMMiE2Hux/RrbyCmPnaaQOoucdHK5U0S5H
29+HTJv83joMcbFy2KcWGkAzclAdj5Gk1a8jruAeIq4VDSSB8M/q2Ya/F6V+6oP+eWAbl9g8LJif
UxI8hzDe0TOTXkSWUydZWd+DiPNyss7KKrYC+Ybmo5qnxHBFuJZ6uuZVkzmerfOKWrkvN1nkrCaZ
IHwRH4WCdVIOBIdDvpObsbfPQYVXKw/ZgMwCCFYywUsA1ULGCPUY+/aoPygPlkUQrZrybocxqYyk
2oVobtQ6nNjyYVf2bRR2CHwTGmhd16ANxmuDXyEaeMJN/1BmFyWzIxZokCOltnYm75V/tYfuSago
nlNnMemoAgy4IAZErDKGfU3MFaQQ24IKBwghBcg0GeiBBw5g5JEJC6O8Z9WGBadIVnCLFjVcMHse
PTflMqfEoTYLm+NAAkyU9edGTasUlUcWQb4L2P53Ytk346rv/b3GBAhtrgAuVfHzht7dKhCedtJu
5OgC9WTFbuqXllna5Kcrb1GRX2L51kqT42r0yFeny3aAVNLgrOyi3449thcUGY2n1h3oSB2pq3IN
xEsTLpyT46BcZ/edg3oLGrkpmQQxshjlSySifVrKLX1Jq+dLtyX6TXPf69pb6gwmqdP5Q1AFX5No
O0z1PpTkfy4m7ejQ0DmUVTHLx5EZiAf4R6eWDAhO/+2ZBFkoTvrZovynxW96wdQpHpY9vtjYZT+E
UdFT2OG67xImTXGBTCvZwZnOIp9X1HGLsJj9LhFtYfzulgQUfyqW+yNOUbe9WO2bw5Yo93e1c4vt
H0v77Oj5Y51qRjxX8T3Cu4s5/2CLeG0+h8EpyGO2hFPHa6rPha09VFTtmM/kq5gk6qxWp7k1LIpp
6eHXGQhJyW8mQJlunUSXDqRCoj6M4VGJbzc5md2vnW0H9aZr68h8SBI8s02sX6vqJ5W7eew+5v1O
p5MztWPUL0GY++LVhxhcPtttvEpJVhHlT8zOTDUI7uRXK46z6SgAl44CVJffWY8i/Oax0bBRGfrW
LDkJFk2brzyX0PWP0LQXPaO8mN1cb//oszcTA9PaStu90vDNKQrKV09/qTWx4P8A3sOKsDeWh2YJ
W4L9XGZ4ENODI8heQB1HG+hAn6QkcQQOQb0mvIik8IoIY7Zg849JU8wT7sh60qPBmCfeW6XQn5sd
Oet307uOEYx9issG2DcORDYQSLF0J/3XshsXZr1rOEK12GY1r9YJ28gOr5F2rgUav77ZBxUpLBFs
gyBggAt3H1ZkDhmjMpplhX/PGliHOS8Z92Httezf643Ips3gmat+0NGmDuuiqO+a+elzTLsMXsGU
K69fmF6E+qveeKW57hx/afpqLRpr2cVy3RUlmuxPc6QtgYvjeedavfhG+DR51yR3keq7UD6HdYX3
QJc+h6qJ7yH5aVoMbzEvn1XeUFMHgla3esJ8iKVOLnlsXRkN62PCGz6XGtg9yNjrPYJTUBGXyEjZ
5IKbhFVPNgmNdYbOJQ3HTeoztA8+MuROEbKKwHoz0AqjsipJP5vKfDs2HngUezXE8JlQW6iJfMdx
ILAd8T1m16Ik24xEDXJ6UwPRVoZhnc1Vzhre43jsdCbTDSqUv4EKtCf1aD5PIrjVA7tf/G/zmr3q
Rm7h14YNUSZZs9jTqh79xVDUxP5hpOTFNZgtWjImE7bOCkWLcTASHmXKa20RGvwDrjpa0U2sXosI
9RtGDsq7Rjt0HTihfwUbstzAeJP+GQ2lt/iY2pbwpGCJ0mweqBbrrnKfLDrwaSC6TlPbwp1W3Fnk
Ah0buN0OSaNF0B6rXh5kjcXCaDeK4IwxBR1qFYLlBnuY5NjFIUlQbcclMF1Azn0gBUmZOtujsc9F
djLc+qJ44XTEVUSv59r1NbGsrzEtTwVQsElcLAEbxuXReDJKfBHzRW8n2npquWZqRiXVcE76dlO0
5Col4hx44b3sxOvsPDIVIkcjUgeZ8FDoBbYQIuqN8/wEiMjYdqP+j/zuk58H4MzkttJHHrQGxpcD
Zk2dHQH1Li/3/eRcJ+vke+H3FOd3n8FUqtVvzOuYPOeQ+BuQEn77D2Rj2NT3JLdQUACc46dqYvyZ
B4Nt055jD75SNPMCqnNAfHXy4rVAtjx0y8lL6kUrF1tUHA2vbV6DOaFa6d8ToC21Zu2SkR05iihk
VZgL43GdB/XFCAtE6kl94AE6dsJBZ2JxpiFJtsWHQIgx2wy06kN32V3ZPaTb6SCKeMcgFQUWonWv
uiqHXtPmBhur6lTRiKqILDsnee+sCnFGYP6rZbm2g+DNCuxXX/Q3n12cpz8IALglvEmjBmrLY572
pDaGw7kiaR4JeP3p0TQ0FlOyxDnYIz6wKN7oFa86r862mL8HlJ2ZeOQeYhgxvngacS6DQdtUqOTN
naKNtKiMHeuvD/KdnpRr0at11fu3IXdf+bH32ArOJoqooEQs2KPd1BJYdSnFvuP0F8/DptdSyrPx
eq5UzamD6jfAcFgVkBeRcofmT1iTHFaRG+RqxyKRa1k8w/BfSvIgYh62iD1nXdZHFyoWnfq8NStu
AerxkS2a2ZZ4iW/mNFynCKsYdj6tQkU+401DwuQREDGMjxJgJ6woO244YahT3k3vSOGoz8cT33y0
ie86dueE8SZry9VIinxr08xN7j1GQKEbETjX+ISPei0BKjrZPQ3SDc5yLRjfG0QKUWit0biy6CVX
3q8eE2P8NiD60jCOY+yd7IZJXMuUOD/4E4HhPQxT6IoOWFFnQPhjciyW5vdEMycwZ/m9/lfpyUr0
9jbqzMMYmy9JoK/t1t4VBVtPMloB/aM8WKcqeIimOaOD+Atya2mGza6BG+/2646vW0eEOoz2pAl3
JUqREG1WRLpYbCTryW6+w0aue/eGxG/Zlcm5orZR+XH0MhZELDyYysIs37lYuUY7YByaXvOObILS
fxmHTFtSkFx65yg8QWS8AvwjaNqYXulOS8lMljS6aHNIzzKqn4d8S4wsHMnB185pBiTURJDyLeWw
NXl+pxSnIfANxdZYEo0bc9lnExKXSRzLHltcqyPktQ/4sN/s1v0b/lyCTQ3JPMo6sRkV0C+Y8C0s
eal65zbO9s3G/p2na0bsHwz2C2VYXsvJPeq+fs71ESvmuGkGQFwOydh5d53FAyVdVa9NMKGzq8yg
62UgqSyprU2n3oqivgY9UAbM2cJLmjXNyFMNMEAEPpBCFyqjuW5AE4ixO4ATbt1p2VnyLa+wgvrs
b/K4XjCTQPk2reQ5y5BdS+rVAHMCvpXYQhfVFHcPpZpKURugLTTf7a5aD2QecFux7oucRSzbfccO
Goa9GGOwNR6h57g4Yo+NeOvf2pIuImr7ZZmOx4GVEInvX2VDTlx9kFm6tb36aA7dLjGhMzOz7Ozo
WIVIM1vC3OWpHPDoHUWIPiljf9XbBOQUu0aD6suloylUPw5z/MZYkKee4uvLuQTJPChYFzRtc/Zf
EwSL0fjTFum6GL0FKDlzaLbplK9jtFOjsoi6krAFTDATxqKrnLWud+sC/Hpu88Gn7Lr8eqNbiF/y
YZlC4E+HDc3kriZ1t2HG7xDzXdOR48M8lgRT6XRlJYaFPP5wQSfWGIDAmMrPUkJxf9einE4KbYRA
kRyESz7itUocpn/p0p+Nkyj+yroBt/AxkM3gL4me9/DrNVBqRzDjc9VdMNgkOaqnEbWZKtgzcQFX
nWJOYs6SNUTY5VdTocpCvqVoak3SWTOFY6OA7TgxBmMzrzDYCpqjlPzqKcRB3UXrN9eEq6NzYTce
zJsS6yDyVUSS1AxEpvx01TFj0S3DzzH6rqf3bh4RpWAMHYw+8Pz4Nb8yrV3mFLlcXbj0cvaN+Vqa
2Dqdg84aSlWS+QwDd91Gnf0wVLjVxLPhkNRXqQaaNgViaApSdlqD3Od0DhskoiFvJ3wIHh2YsGB9
FVrR7bIaR5+nkAHZLRBrB9b+kL+7lQyXlkm9Hr6lk/NtRs1HAhJmKXS1dCcMv41R8vOj4NM0Ikqv
TFxURcaPK2MUpRL+Sa/xagEfGTFijtoynp0SyFkqGdbkgOZKfoU8tikDXQTZmR5DokmLsyibaw0J
MigVot02c9dNc9R8rjDDGuTCTVF5agSqdtO8VUn4koUWvJRJyWKdET9iJsLYKnAnXllwqglE3zJG
hxlZWcS+mLJzsEW4dbh8SEOlmITw6wcxcYtIqwandxltx8va9etjjrnQcC2SO7Eya671XfYuqNaB
IEc/eQiXzAotbn+A9i27xFnHwlhJA7MyA6aFpEHIFLIB55/TzXAQpY48STMF2QFoW/hbI4THRf2L
tZlMeukhhlWfjZtd4kJ7xJYNaCeg58+PYd8cI7vcJn1BFe0gJKin8Sjxb4VJt+ONFesopeaxhqts
3HuU+RA6DL8DRRfdvTB8dkW6ilO8+pNj0qo3OusSxAF4/gFNIgTsNeQMQhIWN8zoUYIHlAM/JFDu
LsDTbAgcG2UjT2kMDqsBZa8TuNEbjK0NO0QVOP9PlkWsTF0ABcHAHaIj6rUjua9a1qphcTcG+890
nknkAM6o2UT/BNdJhzseOW8dMbaGA92fVx7dGyOFxzR8DSmRCWyS801mQUYzQ74kQfkwowIbij1s
rISHy6z7g+Z25sbLDqqJ0kPa+hvpMkZOXXqsINH77ZAGx7IAvaKUj2x8Kbk3F0MA5zPSgeJnCYFg
U5KsxRgC+lAm4He/WzUVPkXJpHphjla7qXiKyjnxyK6+g9aNV0E4zRr0dBvbM70G+uNgTNNynPBo
OrPKiVwu0ap+3WTasJLF8K8v05/GIJLDETUtOlN8gzG9Hr1UpH7vkkkSyJWYvz5YytJhWd367GzN
Ot3rJSIxl/lhKcuTiEuW6i00XBUD6IrdBloYTgrJQmBhvlJC/wuaHAdLPCFvEF9Zj0S7L5ZRxuyt
Cuyfuij6VQUSUrd5m1r4Wj2kEjGRuZgST1GniQH3JkY76rF/d6IP3MmPyW0NjOop/RNBaPrEmnsU
/oeNECCfgp8qRdEamyTVRYi3vTR9L7rI2ZrKP2Y5izQHeFY5Al6sXGfrs2JZdhkNnWlZdx3CHLu+
jSBbtHAB6zNGm7ZFo/+i3JiSRzkhHBoD8IuDmkzq4ekse2Y6ddfjrhXUQkQKperLTmC09v6jM2Dm
hqw3RY7IshPBaggJ9dB47q3G+Y6M7hBVJBFkk02UIsYJo/zrff9vFMwDBuoCVSCeK2PaUpQDWaBg
JbvnmlZr6erI8T3902faMwxIeiLDWFrjrKY2MC4r09uXJrhzobkfHty8DiJNbd1jSTNh2v4vZ03K
hcWgor7ZeE1EN/4TZqmBNiFeEGqW4YKK4AJLfH1iI5JQk3gvfc2TkQ2fkYPNOJrIhRWWe8qLR8x4
yok6geSbj8NyGf9pm5yq+Em6zsLMA0D8OtHCWkXImtAy/xhgUzMhysmZxTblKSufpH/vvHJlA7Py
U42GDe10GxhUNnmD97Yr0FTUJdXCzYvzg2sBuq6J4Y5iBcqmQz3r5y5apH49ZBYLzTECPDGZx0FC
tzCK8GJbH8oEB+D7IEf9WdctiY2AkBCBohYW70YJAcN1h1tjFkfTMvTlf4ydyXLcSpamX+Wa1o0s
TA7A2ypzwZgjOA8SqQ2MIinMo8MBB56+P6iyqiyrzdp6d2UcbjACcJzzj91CmSnslgpJsXGhgCOW
/rLsfkDT3lVRQyhwbJ1cIrWl9i8N7zgnJ5iTKuOnkYuHzE9SWS0PB4dQ3XYJtyZmgg8s+LM6u3Et
f6FS5aH78050fr5ze+9caHAj1VOWpgdEHsK675DVlYxd4Kd4FnSFvcuw24SR0OhBHzswhhLxDBY2
TdGLwHs4dXjf10moGMR3qRB3yvHkJC2+U+TvfQLq5fTDY+lg9lEuw0rVL2QyEdeD6Mrxmzc/TWDR
TIKprshYo3pSvygdmpfh5GXK29YWJ3uHq07MMY3YQC9WjfRmin7mCpGisWuoeuF3aEBuxoVCEDeS
wPIWiXNIkJMRF6JNWvf6PlJCvw1Qgamgf1TofchZglnyZfNaxz0smAdAl973of0FOfAU9T0Fi3JP
tS/ifTlV6EFx0QUBp3vooByMw+SYweQ0ih6yoqLaIev1mfsSs2KKIU2tiTrGJQWDXMA5r1E3jzLa
ogB4Ke3h2hkEsUVUgnBWn33EvyxrrzW3KexYsUkzuj5aZfc726ZmeMg+xUhrwex27HzE8cK+dZse
vLizxJE7DqbMcKnHhhjyEd6/zBNoBwxNbmPtmiLk676Dhg/dWzdTZyT7D2S1IKuKHMeCpNy0Kb6P
LiitFeAxFOxPYRIj6QUbGrl9wGge/bIutyPmVwbwZjNNGItkrhPYCOeJGNEmzOyN6GVJQTG4Yk03
LYpFlNQ5QH3nttRbOpIAiWXc4TGc48reDvpT1DFDoD++Ck6pTpFjo+F5RO8/1Yj8R68mqHweg908
NGQhRA+JCdeC8YW0gRG2ukSykSr7NfeYjHxnKhBCo8zTKGqZu5edWw+vGOcKPyf1IUgevFb5HGTI
l4o0vAQa9jeGGtNL0W+4SDFlj7e5DaTtCoFv2xXEbJVnahgwG0JojZa6Ma74jBf4h1F8WbOy4VsN
6H8JTOYH4tiWp2oiQX5QH62FQGWRa8Y+m4q2XxG/LvCAQpYHK4h+MDCQGpdxJfoVZblW9uIUswTc
Q840t/I26x9Ku1s7QAiGSjW+oWk0zy3ZA34B042LnNohN182j8tQlHg+Y2yEPjJakaUvIvKSY+CB
WWajDA65KiG1RjwQsvNPMY/Ua4vUuLLK37xa3M+9Td1195kqHplW4fI7hl9Z0wqutIXUkeylrZ35
uq/vkybm07DBabQhWy2MSJRiZR2TBnOVm1CRiU3CziBEljoDDyQK0zQJtb7kCjhzx3FAbWa0ALAV
6jK5/ouKK4J4fLy9WW3X66zIdQMDn2vV4l80eNLn5meYryWMFTyDi4eCxF3gdDt59Nz2B7zLHDDO
WTk5PGMvABTjhzLyYlwDzrMbg3d2hblNx4hamdjzd+NU3BT9AGwVZXduYfBiMXclGbxD2SvCM7Sm
CAZ8urV/0kWRbZrAbbkvDa6qqf/EvIg6dsFqZMfergjT4RyXwUM7DO/NWIC0od47KGQNow7Yykxw
H4ZIiKemwRbFGiLLyDnEmgnOBm1rOdT9hg7fIU9WbMOifHWI1scowXdGZt+FTj9Db5j3dn+9FFiE
NIPyVQDBzIZD0NQguCMBAyrNMtkPN9bS3hkrxN3qFdHWzSlki0kXUWyIeVyBEU2YmjwFwlBINLjz
OfAGGnscCd4S2XeFzQDvJeSt1izQfYk6EnNgnNVQe4k+0oazLTyLJBeHvVe71CpP+aZFpr1xjPfL
eBqaFKOBXFgzrdzbtWo8E9f+7qYSo3UPBVXU5KzZPFCwDvke6+ewSuF6ugf8pLUJDwyeYx99d5ZG
V5GKsAS2S7V1rV0dzq9j+svqqrfa6t6GHLAgljhZmky9RmmCuW3g40+U/+KI57wm3Zu0V+oCQ86j
adg5hft7YXTlNuaJkFv9JqXtdDBkGBaDJ5HSVIcya46VUiQd4jLA+tlYeOBs6exnuqSxPF6plPSN
+KadenJbyeZcvz41jInIDCntuJ7WYrzBBykvEOZtiZaOJWm+qrVO+aq0SFdtchrj1hHrfL2AKrer
wV0r9ZPK9Y8QDZO9RBdnLLeTFj16NYYR4JWtHqmwjBom5HlynkwCQU6LO9jBhy8ih3AtXl0lfwWV
oZZwppQyzZAAAUiSi0G1bbaOvOCIkEz0DoTOnYq8nygpf7VL9xTYep+DL23K6cHyxlUdqYgGbH7U
hgiDFF5LJQuygXLdAw0Gac+hr3sgMyUbDprgBtQlaiJusspxkgTTXiZkecyZRW24hoANiVrS7jVN
bhMRlV3O6peOrNBuCl2s8oG0NQepiX9y8zbEiVJXu9ri7Q1zfM1F5B8di6fINLmG9tnkGOkIwbXt
4ZOKov3S4oxD9PVqqvpX2oA3LT0kCZLJH1GjsJz5B8vklH1GEsoDzDGr4+Of7xuyZEfN82NT2c9e
4j7DYHxgUL9owWTteqyFVf1nSzqmac3bDBc5rv3uLhmVdv470cGd6p5ygAICarjI5mV87azlq/ZQ
xdhYFOPixUzsPn4/vDQeju6asUwtcEHFg9v5tAOWPxuaHaOu2cqFTIAahEBXAk2JFIeBRNmK334V
rP9nzyIdyuZpMsOGUI6xABatSStFsW0di/3WnQ6RRc2A52HByyWaA9vmtOKnwKt+qdT/qFCzZln6
mlaS5NonMeHj9IMy2EqB7K7JcE+2yAx5cEH+QnZyFPQ6SrZdqn4G2MvqFP9w5yHLTIPxY2qtFyXz
9ND80HFu6F67xgvwHqQLK6YipKWDNkgbIKgknchUlMUXLR7uqppxM3YfMPTv7KzHAgEkEqfCZ/zb
aI21kwCNiz+OyY6AV2KBQp+CeLuhufcaO+HXOKQPmW+fh0Jj7maAaQRpBa5WPk5kREOFkcmuCni0
pLshoPUyxIzQxvLYSRaXdoqqnRA8uMP1khrEM77dOzee1LYa+cxkNLx4IwKyJfywLeHCbpE4zlkl
5p9DgpdUYNfbJAP/S54+JVFQ1a1XsFzO2qku3TS8VvKlSvxzUdebEp3aHOQ87UwJDIgpvIEDLetm
3i0dm3hp2t+6D1+d5NjH3j2v6FIkGBRNgLCNhGLw62zfzIbRQwPRTIXz5dFGGg/we4tszpmcVxSS
ODRrDI9eiDiqmEhNXxgGtZeYbRgzJHsjw3aaxPBRZtuRa+qHwWs/+aSpen6z5YlkoPddeEweXfB6
nLlqnDceLwl8OEl2VNE/CxsQE67zJSHNhyqUGZ5jVfKJ8nWIAEd600zw073cVGPGFT/M1rZjZ19a
J0a+MH26Fmddn7AMmWU+Bi2Rj33I1aZbNn8/gOLU6UWUzB4mi7qrxC5b/vp1AnP2bWp9tyVzYJ22
rDKOdxzEtKZ0oOqIqaeBmsk3IMs4l53m99Ij5qgqh2VeqOegQE6EYODYGO9GcqjjmOSd6WLeucAr
sfpVu4X6FiJEJxI62wjgvCTGpwIR7bosOrRkYJoW51Qp9oY0By+172sfoXgbW+QlGcoq9UBOSkuW
bGvDvQxi3pmetlhmQSerd2HaxggLf5bqZRGM/UXh4ZhzCT3wsKziBuVeE3CodUWoviJFo+4bBAvc
063fnB1DyfOQoD2yVHhitd4mFZdj6YOFTDl5RWkCYjQNsEVAcXgi1si3JELAWM/T98gNw3PLsh/m
4NNA5PmC0jXASq90nd+o0XocOMcOhenevQ66zQn5vSLQzcVA56vc4/OyGyZWZ35KwqY5SRNeOt2s
Auu7urHDcwaBuRGNc5lTzqo2Tfoj8+HR6umETmpAXju2WBVogSoT0mnF7If7RXF8eaV5kzba1iDs
0ivZRBEAPjY0hL87kXN7ZC5px40mu2PiyoTysu/IO8i3psZw1ksqLJrpc2kZ9Ya4u9cWpqYCWrOJ
6HpsqJupC/R4mR7U2dfiIZrH5qlGjAaJr6Gwbtl1SNa3iUOOU1wew4ETf97ZNaViS/sGtsWY5UVg
Nozo84LN0y7xM/LAp7qwv0JxwyfaPgFDReyz0ZuInVsx81OpcFiU+3DTIFLYYJ85AkniaN2PKaUZ
xu40shLAoqU16LgErZYFC7pJ06MrAgL6HPtNpZ6FskCfl7j/qlftQn4KczbNuiTqN8zWoM6JKcm7
ihuXaWaOSSVox13MXekVpyLg35FLljiZHP0OPT/nF12iXeH/cFBqaovbzM7EDF+rf4PnLGi4iH3k
qK0RRcvqeqBbN5qcfdU2x6HyPpdmoRaw4oSX1i4pwke7osXFN2tUY2p/TANBSc3k3UwOcl+n/oqT
dtoYQz6yh+nQJehROBnEz4wYNmUj7pympOu2PbQiQhpbKEjPOruUxIAQo4yjpg3DZyGa7lD4ZktO
SXJUTMgIRuTvgjtttyRvXt7Xx2Qs1pfMmsyq9dAmHtTo5OeHZvDoB6fgAWmX5W5VWtFT61nV0QsQ
u3WDKTctAWwRsDHNvozKc/SBsaoeHVJzovKDq4qIsGXk7K+XzZz4hM8LTHAJ254zTSjuVcVNrzhc
eoWCnzubKqARv4dhYbaEQWnLskKGNRq3uCK6owBNuYp6ZhivnikESAuF7bvdx8Xw09bsRtmYfl/S
sT9m1HIJsBMVAtJmcXtT4aNLO2SyyYKsYJ7naTN1NOYU1nNpQG8i1XlHnj3wgU69S6gO76t8ucl8
B9d8spzJe9nhpqAXtZYfefTddCRQBzbajTYp7pNsfK7miBSrxoV+Qc1bh5xLS73KM8vqvXX6mzGD
kXEqLpvOzYlDqR/SEk27K1crfeq9DEF+MN78XdfBR+WwL8UFikzfwNmTxaQpq5lyLkw4kGohtk5A
5qZIBlA//bZjktIrjwaWEEmHlGa12ulsm0PUHRL5xpE5bBxWL6w0gFO6LjYy6t+E4fntCY565QSv
6WA7ly5Ej+cqFPOZ+86zam98AjyFT4ZAkbZoqZDMlVb61iVMXsW49yLVbBu5nQTyyYA1tukZtCnH
jXiSyYn6m5T0rYRwRauHL0gjwtvXZwuOmL0PjU8T6iUr9Xxc2MI2fPdJ1IgwK84Tsj3Eb2SI5UgQ
y1SjBDcD+uX5pQtifci5V68i3Z0KEYMFSrZf3JL3dRi8OGUw7MRSwDmm/i5NyI3RFuWrIcL1IVny
nSSfw6Qx8Y+BD7uX6MeiRIWKBcM0M6mY4afxgGCVbPa9wLQxJ/GzSQVNSyUPGl+nX62rBHildZ6S
mBr6HIMMtYZpH/O0ngE/CkP1pstkTVo9q1yvgR3lo1uxlsZDybufovQZg7k7dOY6luHEE90mAt+P
KGKrop3uVhavL+PDvACczTWeiqioumNs78Zmvpklnr6m9k+Bq6cTQSd3o/19WGpa0McaIX7DAwQz
FhBA2OyJChItd1RPUaeinIrIgw9DgG1Xdr8hGPOdl1hHMblkAEuwVfYh/8jugDMbsDjLxEOoSF5o
MQHgr0dPOd+lfhecUVGOp2Xuv3JUH2SZltZ2ntjtUucFBLZHYTlwIjALj4Ogy9DexnNG40WQ7tpp
QL9OD7FnhTHfU94vzTDuM5TdIcFNg+T9RDxGpcVU77zU+VGlbb2DdbTCQFLkpx4NFWuKhBlaMWjG
DlGhLuXwlTH1nJ1wfLBo6dj2pXwt4vhXovr82hvoikjCND5lVksCCkK50qcQDT8dKr6GEz51wT4D
J9kvZQM0NLKgq/ID7QLxpK5LfINvumMQyc9iCk45tyPnkrqb6KrRdkmcp4WOHooj3Gp5qXz+H24k
LmlEqomYMw+GMST0yLKJf1t6a5dWxXM0u4TVz0RSN+lHPyLrq4uR2DHu9tIWkhBxcwr6S+pPyb1Z
cGcvTLMI8UqeU/QEJQV8c4ITpmrqO3+yq61JAS5j/ADn3gz4B3mCuSBZWPlmQhNQr01kJBzCkVDv
ofWPYTRWW4GCq/TJf3DdmNChGpAabCIISWkN2h5TKYQojqjiLXAYInztTtsgVGbvVc1r/5Et8pB4
eFgULt1xbHfV/LjILNtFCMu3Lu9mVJCpkGT0xSV1tl1a5Es8kN+5798pDiuYqs3X7Pv0N1n4gxb4
ZelY7XVqMaRaJEIUEECFu9zWfbgdPvpSeHsRqGc/r68X/J2LhlrHzgQ/SLOY/8vBJrqLVEEqt2Ue
5+UmUuyLTbcQflciZjLorR0CGJvE8Z4kW72fUuogcnFdaBbMzJ9uBotEXG+VZM8CGTVr5UDHM7Oi
RtIGhBm6mzU3xHI/qxXZxqhHzE75K8cNjtiBODoe/KvyGKVoijZTDqAwdY78SgVecGTTSCXuLqm6
5cwpf8xDKFXwURAxUT8o17vpFo/xc0KJse4wJQpMLHKs8k3nLtuULFXfMfd4r958ETacgSnectGS
fNejGZzIdpe8MY0aT1XszNzT96VG8r5YGGiG2Cc3NUamPhBmusrE7LyPCQs0+64IBgSk6RmNK3HO
cQOg7kS4BqaeuHcU3DKhrMdH8q5j3rfKKWqc8j2ZoblD9CJJgoXgeEAxRxlN1qh93nN8TIsCmYgq
josY/hOf3d7r0U91HYjnkDKIkk2L8JM1ujUT/YGoxEKnTw5zO7wUHQlN2D3HbdXzX5NyX3p4k1Sp
ejeG9a1FYNy2z3cdErUtsuoMsQWPo0xW6tpO9/QPJ9cj6dKcXD2KRk1KWg+0Y2WHNuH0kUE1HfN0
uPPHkGOqDlBOBtFznFSI2AegEd0R2zL35rpww+UY2JC7OJGtq29//ds//v3fPsz/Tr6a+6aEaKzV
P/6df39gJuyzBNnhv/7zH8fd4+7PT/zXd/yPbzh8Nbfv1Zf6f37TzdP++X9+w/oy/uuX8r/958va
vg/v//KPHY+QYX7QX+RWfSldDn9eAH/A+p3/v1/86+vPb3me26+/f/tY14r1tyVZU3/755dOn3//
5jrun3foP96g9ff/84vrX/j3bygyx686y9//r5/5elfD3785wd8C1mtwKS8Sti3D8Ntf09efr3h/
8yLPDqSUro2kwfv2F0+6If37Nz/4WxSSI2gHjm87XhDyClSj/3xJ/A2xQxDZPg2knvSF9+0///R/
+ez++7P8q9ao27J6ULwYEcpvf7X/8SGvf1xou56LBMCPeHFChpHkVbQf749Znazf/78kShG8vus0
EzqIEUiqyG0n3udz0u9hgIBM5xEatFxb/6h3mRURN30+9Hc9KhGwbwiMCrAqK1AVZLV64galZEVi
UR7Q8qX5tT84+6hXDngVOFIf6kOY1u89Jaigi+VJcv0xbknk4Bm193rUu0xb1rHsUzpXKpAQVTcW
8O22TogmURZxFToV86XOKEgfmvsqhtYMtQMm4sHv1KlBsZTb/mVaeJhQGU/5TqU3vmopoRRhd6rr
9FjUwBJRHbEY1gweNvmMAVF/PPrENnNGHlVzwWoMR1jHmX9GQgLyobFldNE+bLHs+Ezq5OOzKQTl
GjBVv0vBkh/aDqV/hiIfv9zBzB2zVHxNrap2RnCOr+r32faR9o5Ea3gEHarJ0BY8eUcModmug7EG
h6T9xAuAXfsCVLpOUVUN+Sl1VYSMGn+1Q8UF9zj4fIifqO5e1RjfAooCRNBcs9EKS2Sruxsp+0dr
5XQM68daR9+3jXeFTxipzorpLU5+lCFBAjFQ+jCwbE4FeHGJDOWqgLfbu21AqHKgF+IBkD0ZsjJX
mu1q8QOY0dWIUqEy3zUJBuMpEPy8FxC/tyj6bbHjBUa8dsCF0mEg6wgfcMb+bbAzJCRt98wTHhS8
AHuCWvxyreSHNdRf9QSOWMcDxSQUE7k1PsCpQSolCvXcN3I/5dHC1sqfCZrIW9GlPD9bZxuZNVqs
oa5ECcLXAd6UxfMHvNXDxBNPYHAWCp5VzNIrrF4dQV3DAHHRDmNDkMd3R1i4KiiLw4HDS557RK4M
cWsqWECUdMaDfXKYjBqW0FPaY3CLmNpwVND5XRPaXgqeN5N6I1ZHOiuKaBgd8yywdw6yotDh/ZsH
hfdVu9wo8esALnkmIDK8LOWaEJHT/dL5iCLQL9eV2piMGgTJYxminsQUmiGcUa6zxU05KMpGUmYm
2SK5dbE0jml4qMn8fKz1PO0r3WD1gVbLFVIkMrb2Fp9MMx9MHjxWbpJxHxCJS9AecZop/RSDg4Kg
8wAcy3r+qR0y8tO5PXD5f7eq4k7bE4xw5SfEBwZQkDjXVgKVmkn3+5CQWmUQm5LuV53jlUjKTYUa
19o5wvsJXMClFVUvGdtttPDZDo3Q7BI4dtDwHF1n5YNyatBwXx3cmpPEGUi3Rqe3AUyMdpjD3qIx
YW9djL1P1YhsFhXr0lYeLYGwAwO6QwLJ2HZc427zoGnpw2tXX/VHP6O1dKXNwmizgwNXlwSq2kgM
t05Iu6aPVG9K5EPEr6UlZeRGYc5F+tydTaExeOSLARi1zlm2sE6vCjkUw+7ONC6pmKj14ug2GVEx
qM4hsc/levT7VYIOeXlMEI/E2ExEB+5ZJoca1/nEIU8KeX8sKxfpuOAe1LOGFenoTMi5a8VY82f3
tIyCmTHL4K2dg+ihtUiJIwSQ082xL3YavOKtAqKqAW0xJGVYKw86pmGhkNgVNZe3guRullOiopD7
mTemCCumkLmkryWQ+DDBMO2BzEYTuifXX+V6OThOWa1Se4MYYMZhV6zJRqIhwzKqPo1dAf+QNXvo
cElFFbwEIWtsChF0YeJNAzTFDGrF1a3CKCDaiWOmj62HMMl+DM2NwLNH2ob6GBbrtcny72OINRRB
zgVizH5MaidC6oFppLI/crk8N4mk94/Ls81y2mTR11JBeT2inJ9oVS+i8WmhVnOXOSll85Qv0xlM
tFr0S48B1p1g2E8B4XlJ/CPo52FfgrW1IC27mNieAUWzEj/JNQ2BkcjuQ25o5dkvb1SfSQQJ5MU2
MbkWavIejQWpywnLAczoAjaqQ9TESThzJyNlA/BI7W22ZPe9YxN6sALlYBc0G4bRRKwo1av0fhbq
aSDmokVCs0/y4lNyTrNYAcn0PZLcDF7T9qdDUH/UGAGukEZcW1bMKUYIWIlZpFqh8wYqpnD9mji2
9k2XyXg0AQBewX40lDzzJg2UmOFXuOrtuEVedvC9yUctjE+F3+HOjxClJ+k0xO3Zg7ufBqu9rSDR
YV5Jm/Ho0EwDHAyVznE9zNlFaEN2m3TumXAPoQd2tjgJqEhfVMTEJIQ2kqCYG58/Be3/VsUSTsRt
novKQzJCVe2CG9Nq6+JQVBax74CqPNTwTrmCMHLbERsooBtEl7/sDNdVus0dXZxL7L7cmeVdlEFE
NWnVXXfxd4aEwxCSg9hMePNzm3w9xJmHZTXh5Yv1wF26RhXfakc94GHINta06qyH69apSHEfl5+I
L1u4kJym9uBCwiY5VmkPXN1cumIMjsLg9y8xvIPMe0/oLcatCazHCCCX7sLoFu6dQMotWpQ1Rsv1
m/cyN8TwxZCrS0BWb1y1BuV0QgAZmap1m9zO5XQMHK+nfnB+Ssv8tWKL8VMAb4KESCLBmBoGHuVJ
0UJFUBnehjbpMK1OFTddAHhZNKTJ97PL9QgB6LDybe3iMszszvMkd8pJgkO2GlZmRJ8xDKj2wbi6
eb6pW9QfK0BQtuOFsnCKO1y6Yl06luw5vKhFD5dVDhSZeL7WJJ6Wod75uV8c8pKzvovwVIXewvKs
GuSC7Pfc7ED2VTC9DV4KPhsQVz+VgB5VQvhSQBWr4Ti+mtoQ8XVQkfwWijX3qdnwXNrlbZQfA60x
x3MzqwzvzJgwjjUZgWxORFzJ8PAnFzJUzw7SKnI1GTORArcCIJvGbBLDhXJ2E4r00jarZqYlfgtU
Q3stXS5tmSOvJaQeMdjeBEu5ifyKDqaige1AJp+sxHROuu5b3MAqLMkW9Q4Z+UXZBehZzaocH7zz
jFVns0AhWI5fnmbyPfaWQV9nFvZVsay2h+sxJqciC9W8iUm6m/QAflQKTr9I/hQFfj3jEvTreAbE
0O9ZfKk4WNDsEbOb+HujIMByKkN6JJsch6GHHRB/rzs4dGQExVfrRSlCZhbM2O22BYKebbS2fq/r
0FXrofFZ41qkS15cGPsPXo2/VLp4ylvfFRs/8a/c/jj4EcqNyW+Z3pHg0wtdD+HjHMtHESaE5yyG
chsE5ZZ2rW2BxuTKt/FmOhRZzBDhzmJxGYm1CicHl4mOoSqsYz5jO1ETrLfI8H+JlhQ3N1qO/KRG
0FTzEgLzQuPWcupzyhephIInwn/Yp4zmWQuUOnSGfhFnuxRMv3mGJ8RO6o9myCNUIDFWhcxyOOJx
ng0FZlNyfakGzggiDQbrN0sNIDO1FgvpVnMyX4MhOds+RMDQM4vbC51YyL7w/hPdlE91cq3dBCoc
Oe02Ryjm6qw+VnynhwrgitQ7olD5LX3iUGI4IbYKJrCRlEBeiEV6ZVi6G/LHmCoVIvtl9rqtM7pY
Qh197Qaj3NagdWVC6cUEtjDYKKOd5imTuNMAX/eM42QBhxznZR3L7coCTKDZO7LtRM4cKJb01SWW
knD34jvH9m1lzzdDuzxm4dDdCAI0YE2Ix0JX74B67Pv5LsG0XVpT9qi2HeZ7R2NccLgWiKtrwiE9
LvjBSCnI1/gDylRkgXm80dEpSjBxuL20b/uVuJO33uKrE+riYduNsCsV5FYc9T+6YCFTol1LrZ6V
ZSGVyQB/dY99IW+o8OlNgHCmE/eHYmDEkys0OY/E1U01qd8TUqUlmd5xElzTqYsVfJkT9iAiPLzk
QWsegJYFlEUhdNPxwUq5EBDlmh57PpqfJX/2tf1drwgZbMtjkmOIQiCSlijoHMGYWGswLalzwtej
+rwGMS/sZYclUT+1RDk64YfmeKV6V4tjlXJTO83FMuhSVUzFjWOIyhc/SpPtJkRRl9mqsPRB96gq
rXDuJJx7aP7w2TZH3fqMMgkQVNPQ+zj3MsV6RFcSh1y1CX15mMv4EnsMiW70uKiAzuIs3yHUhRzK
qpuSEZwIuBRkPOR+8th+u5bfnfYMCka+aL3cSJIc3JHjrUIeQPxFkmyTuhxvJjLnjvbQ3UYqwEzV
8UyYa5hZQz7ppllWRK5bLVme+YzTPCVlESX0HK/6zujo8glfl4LuGn525Bg5FgpZOKeOe3Yt4uJk
0tGig0jU6vW8UyMCf2kQpq7mDAs+4RqVFeN9Dqs9mbw+9unCNWtwe3gSx/3qXCqs6WQVmNG9lKbM
XDyQNKnj2n0mQbrvsJ6OiDOPRGHdj4UAINWde1wtxFEx1o/pWDtnxyLnsLE+57qW5wopip6NQ7iE
0dt0gRrpTSTpTR7f4g4iYIgsKhuWFdyz62lHHdQZfXZ/hiwmX5HS5LhrnJ1l29d5KVGc0mLElZsd
gdFAwGwCtQ1B85vG4MrPXPTGCRVhaafon8Zq34LeEpMYwghczbb7nk5FcSIWpuJxuT7/6hvHpmnL
hLCY8bzNJQm+HOoYhN2BPkTHXERYd4c0KgEwTEkfi0/yRowbtJrTK08hAR5DllxXLhhPLPu5ALAE
/BxOiVvo+2IkU1bYKWmHkm00PMwCVYKYUZKWneNfWjnvGpSXJ6ZrFKDUD7jrCazGr3hxnINFeSh2
Uszt3OulS8BUWMQIn9hjHf0o8FAcp3l8saalONUT1NIsiBAwhPxG4dlKbXeLJag4ZATo4BZB3w0S
fLQgq69ArljsKrxXo5o/F93SFN3Dk3sMdv6qqq1M/B5XxFVYdBuiyXjvSHbhJH1kEbrqpya88HCT
YRefAhvrRIBBdiwxOhScJzptsl3pURNZWTjpEVfg+P3QmU+1o5c+OCMpFsJ7tD1KZIjFXyZXHkTL
8dN5rIKxbqC9yWSaluowZz25epIwYacN9X5JoOv7AnIAP3JwceJpVxUMf0BLudL0COfJSz7whLFd
qtbMLOWFMrs1kDhnfYrwv1vAZDvlGZJX4/5RrKZ2xJ2sXqtG368FA2cFE9D3Ggd+zuoumDF6mxjq
JFmF1qD2kFNbOxrbi1dOv009YFgzhbhYKTsW5BTey8nE+6J8rfzoqmuK+rbruzP831FgDECLv2vn
6KtEpoDJjzaseC5RQ2s+VGGTq2T1dxEy6jOvedvNzCeWOyGYHMiwkOahj7/iYfyIKnbqHleodiTh
poZuiZqT2n9Fb/UyocbH2jDdxxMROHTckOLC4VIVMZ4SmzbbzjnKuMQd7ZB1wRacDxbcFvTNFk/d
i5DjcarLz54NkEd7vs4jhI57w3maRoVaWN+6FnjMgsma5w1GDEE/ExFp27jS2cGSBU4SbZ8am+ic
0HH3arBeFd0zu/DEBUTdSbuZRNpfNCs4uOF7nbp40is8KSNycKcIuRICEnLnWBAf34oD5r73yirv
jU1bsJeWSEOTDOMvE9l15FWHNGZCq9ps57sEftB6h90B+u9KTpLZ3Df0DaDgm62FfGPRih24+cTj
YwphJmjoQm/ISrk1FA6zQ98ngez2VqcpEBLztiB9i+z+2b/7UUTxjyXROaTDCHNkDwbac73BObOs
OR6PFd5SyQd93Q/BHaUl2Zm23duicB5ZVwW/85eL1vGqsuJTbpITjvZz4ZgfZOqLlkgIWE4G+Xfm
KHi0hAqT0m8uBGXcMODcw/gx1GqFSte+WJn9vQ28o66ZAgPCOAhwi/fDinVm9c/QsTmbYGmLetVo
RK9th0en82fOgz4+/h/qzmQ5biTtsk+EMozuji1jDgQigpNIaQMTUynM84yn74NQWWdVL36zXvSi
NzCqZMUUgwDc/bv3njuF3ILRQAlnP8pbpOkCTwQTWEJwEKcwCbpTci6m6Zs+Jb4s1RX1h7hl9c2W
y73WWECChJyt1k74Jdj46KxET3GNzp9LEgm6Ob0s+NtJWj2H9nibZX6EaBMRjHGW08LI6MSn8Qhm
t0Z2yRMtoRIy/EypyFPpWeI/5RW3freGbDxQUEh7YI8a1D5YUPzsjFOLNRVls/O3xhfRWJ9qTq5m
bv1WJlKZhbeY3GPrxFe7Dl/NlfcPbAJglgFzFWpNjIcyHPC4lhn1UkMMuNYji7nr5bTcRU8a2gkK
jHYY1QteWBcnt39z6Hf2GaAixv1AglzRnBEjf+o2WVLsgqS/EFexhbB5s+cvQwpPCJPtqfML4P1P
GoNYAUX/4vIIHaKQ1m6lJ9hCLFgpSNwb25yCk0Thwa9NUSToCbBsna/bOTOaQhKHXaDFRziv8tJ6
G4vuPSKZvI3SfqemSkfqNPEsN0TpypKgWzWWv5tJfioNgg9vd98Ni1Mzx29lGv814nDapEP192Ku
RSXhrB3Toc45tOcHg0TDW6Y57LwdUB+1enZSEEEp0cAtqEiortzfuAF5KCPTxMhHRqjpkp9CcEaD
ZDlrWOJnGb8ONf7N+Yy8iJ1nQKeyUCs7O6OdXIb9ecJMurUVg7fFSo6J+85UNdzKtcQuC2ps9g3H
S4eUCSiDQ6BV3+c+9/gbbdMF47hNZM8ELJ6iPXMhvMPlyguau/lQ1clLpaGujcti7iwy0tgpe/5P
fPcJY1c1NczgDM04VGXyZgx8YHZ/0WoLdhLNRBuahi2HU1lF4wuZ+Huh9O9l1n/1HRMxq8LV2K6H
YZ2k/NC1b5yAMO5Ptr55jLloKyTOZ7ub0GEk6boVaKdw2cWl8Ty0za8M0RfbIdkhV/BpTNb4K83O
MgJ8TdA+OqQZvdMyWXaNlt+FmZdXBfYnRV/atrHoNkmbflSGeG/5tcI6BLg+ov+jKNBSANd7cTm1
Ax2BCwrgry2sA72ApBy7rdGTx42y3TARLexl9wZRZNKO2og1vO4k8xrGnJzxOuDs7vDMoP0crm0L
Ksc5nAjqEe2+2sra5lQwjvAFkHp5nedG/z0Kw78cMC+1GF4D6ZBVKo2PfGKcJBd6O/IJxd5pGVxE
kPYOhslzHWkWeJA1W8N0bFS4fga2hrGc+Jl5Jkjezk9sB94CnbmIJvDiVqXzg1wqw922PRUqI6G4
BmkqMjhmBmInTDh59Pl5qPuGqiuLmS/PZ4NyxX3crBZisMCwoXe9YTZPM+eDLdoV90aJYcMh25Er
yzmkgg+CyTtIpNnaJY39qfc2nCmNkAmQcn6W8CcjbNSfsj2KeW4gIzNDqPXk8XJlWqjxFhflVe/x
UkDn2LVmi2OsBqkfTvxkTlj6k73wy4k7asGe8p4Bfug04qRhlUtmnco3mntDw+S90/5yhzK9MM+V
DGDrD8Xu5f+F2Pv/i45r6v+jjjv8zL5+Nr/+S8Zd/y9/ZFxL/5djSUV+SrmOifXhHxlX/5dt25aE
1w0aRzmO8791XLX+la4cQQu041qSv/m3jCvtf/FHize8oT/+4v9CxFXGf0m4fHOCCLxyEJhtNGPL
5h/9nxKuHpBRZvpPXn3tDssp/3lcODQveHGZu+5mFQEXM45Gy3TO3rLrda55Ppa3FObSid0MUYbS
tg+Z1bdX+PQfZs4REouv3wfqk5ElIRmG4v4wz2y0s54ij37Wnxe2yZsBS3Zs1QF1R0ymwiGy9oRz
S8anIxF/yauYc9bdGTUAvwtZpFypFV0SN9qp1n7I9SVmFAwlkT32DIXd5wC2v9Yn0c7IQ7kfiNW8
FalzRuotpOqOpd35YY+RNM4H4xyFqbXh0EvvDDnKOw1ScvUZ8s6NiLsFdkKcBAwhNBbzFJU4octc
4q4wHYKXUWrhRG7/fcFjs9WKPjoZgQv9OKA1ojfhJTXJWuBlAWxlvQ33tewaj6lG48khxceRWMHW
NVX48h8337+V+v9U5lHh/4/fKi4ibh3btFlODEM8/v4/hHnFy4lxdKfvYqa0T+1klCclsQ73ynif
qFGzGYEI9blAoz84LrbcydXLQzCtpB4sU9MQUXi8jH6rOI+9JERenktn0lmuNdSmbqA8IzK8oLZD
hlYCHbuYovNggfqd6RW3B2d6AX+jsR9DBhCU7W07pqOxrqY7S1duWcNX0FV78Gozo2r7rKoIucHB
EZPkDJ2Y31SctdlA7jvd+obFkKNS0IrgVHEu1IoVCOEmF0M25TWXhI5SjSn2WPTWc9Dekr637+ma
OYB2cB+mwty5+Uztc7uy74gB3KFAvSvR2DeG6YeoktFtcdPmWMxUBGxK0/5Rt9kNx/t4mXrerOFg
ma8A/AwjqA6FKiFL23N+MFuHc3Nj6SBpbH5METrtfmSI6dV6Pu3F+N5Fsj8HHfXyFRmoiW0FBrRO
PgNEIeEqnOIVPtFXleFApmHL2Ii57LAwS+vcL+BFAPQC8SEMrXV0YhhltYdMs/ID2AfP2AzPVhHV
G1KYDsgVi9jL+kHTd1Xc23V0BCsRnKah+I1aQSD8YZqILJMRKAGoEYpiQmFVn1ZOPCqa0u8WEZ5t
HHAAGfWZyjZnjK7+WrAK3CKfy30NUputaTselvVznxIUuxD3N4tgjTBiTCe3DfNt57TqHCELgVMw
cxdMnuy9ihhhNrdX2bOaiTBCB5VvmYT+XGtmd5lxk+tuWntgu/BNOsPPpqf9fbKZtDNMrLbNNPgg
QBkLsHEflO5V5vB7yTV16HVWX07Ewz4wiPY7bszheP3t6J36e0kzi05QcTSqCCNlXX1fXCLpY1eU
z3qhdrz8kh1QyvI6dgPmQA33AS48XJ9pQ9FEObxlTeDHadSz2XOXC/09CooGFWQk3MO6n47maKHI
9/H8KUsbTGkSPNdMjbePb2rqBiQuk0Qt9ub+pK85Jv6lnDplBdI2DsBfG58Ejb6JlO9FesZ6lybK
XhCQUq2VZ+tZ4E9gwBk5B+yvaHJ/XMgiA/4xsORNS8DhmQjajziQG7dLr3Kp2reKyec+0KJ+NavA
imky4zBwzr0SRaX2LJANo/1mV3AXfOf8TPeC67F57V6cfEoOQsXxNRLUzYQQ7M1x/FusIKdRNj02
ABvEKtQMngqqL9MJna5QwvmgNe+VRvDRwgbdaMB2ljbQcWDaVr+JkwTmtRZlnoJ4QylE/86RdFdW
+UXjAH3B0ozzrFw9kgH16m7h6heBU23FlQDhOQ026B3d0tqXZs0nm0gI+ULAPmiz0pfVwMYncNrN
MhGIjOj9uerrHUof15nA/Ha0LXFrajunlmd8WTLmD6nZv/IjGUczZoIY25jqyoq8ohVk7a2oJOwE
Ga8JJ8/RGsdPFZXAcv2qPg7hMNKzgag8TKN4NV1udCwjpa+TiW2031okWajKlhGGPfGx81lTPiHM
ABFhSe5DuZhnlXd03KjFa9ZLAP6PUpLsZ1QbjofRmw7xPg33acuksK/bev/4QCbUuj63MA1b47D/
n1cMnOzsQf7DyyVwgwnHsl2dvYjjcMoU/70RsHDjhPNC0YUN5tzQLOkjq1Q4M3BAOrLJ8TVr7wmt
Ps/MJZPnRAQfLJV07dFxST2qozOUrmY/OrXmWsCercyigEUOhtzvumC8XGG7vToOYNRhUY9YzuQH
8DjRMTkZlQXei0JpfhPNdLtW5vJk9RhgRtH1+6pN23PvUHOT2NDoUB8ZSCvyMHFjUvhnTIfArqi9
ME0/qDLuSnLBmwpP3Wbum0+FQ6RDD30+RXmGfyLkiWisOHrleUoPWrIA07Kbs5bSlpOWhjpPmTyZ
gWbeki7SL5pO1JGERL9nk0A4vi6arfWXVqWFP6POeNz8mKmp/7YVZAoL1/22yxGOww69TISifYlH
iJkObLA24H1nxXeWnffGcowTMYfvLvjeT1JTkuhwAvUmtEDB1ljAWFQAHMshezPnW5tGyS1YxR+M
zTZMZJHcQy3Awg4xvYsi32gnjmLKprTNxUwCshEQkIKbzb2b+E4+ftO6OvHqwIJQilhBgIzcVRuI
d3hyHbMMZB34lgEKbPjFv4HQDMxITwvhR5pR4hVaMVFWx9CuCajSLgn/YVwE6V9Y73FPskxj4vU0
zGm0z9ZN2yCsfJ+tBYYinuet4/bfyOueelk7VL8SWjFN+KWGYbfHKSgzBpPaqejHhIQYjzeocQo2
GwicbaHUFi0MhuNZ1zvrLVSjcYg4fNKMKdBUh/HXEAzRNdOGW15wnkO7tO92ntNbNieaF+ezfg5D
y19c2jRDSkbehZY+10pjNanjr8CyTlOqPwkYTD6GPvViyDjgwN/PjFEkeatCO4H8Cg5Rkr5ZWpr6
boeQMs8YR5jlpeY4nyjyoM8oDszTLFK2B8rw0AUNj4TDgfutJvShU0ARmnSgdsSENQJOtxB1YGsb
PD8qXyjjctFPLXtJfWe9LPUp6VbTeaLrh86JrLeuP5BG0NC75HSOe6RuaIcQe9m63+aqSs+8a5BK
stemDKbXtoJlHtgaNLmmw7fc4sDMCOtuqlxzrvNkkZ12xHQ3sT0/LdE8nUPs6nttxoVYZu4JECYv
g7xgSpaNMUUcmfOqL9VLxGD4jFpydbHv4Ktj5JHE2JjxZ7R4SNzwlscrgFu6T9KuSshNjWIkAAEO
YqqkvC+XdnkVTBGGZfgQszkiwQFIyApCvTY7r3s9dPu4dvaySe6TMzHaACLXXEbZSZ9qPNefOQw8
VQIqodAHMlFD0O80hktPBT2F3urbO5ROoa6zsaidZsMjEtg/rUIl19gsWN7jwj0GkKQ2o12bW8eo
zR102XZLDTbMqaSvv+dIS4dqyFs/bREym6IU28rS0wv7vfSS8wbR68CzCv4DreCwX4R9fAmXNKaT
D8xMBbZ4h/QQXXTHaGfA4vRMCUPlHoH9nMa1Ltgyp1TcdZxh8H1jGyAL0CrxPuHyO+O0C5+zoT6R
ftG2JYgMtGOAkni83bvUzksHOaCyGvnFXOFDK6XlwSiiMqCp+HeWy+KXjC7AVbTPcGh9Iv7LUxsy
qGEwib3P5c3UIb/UPZgpbYnam5Y33zrXBRA5KsbdeoNNHtXiqTBXSkWtt+8BbYjtUP02q6Q8Ni6O
qXyawTRqRKwCl3RRH6S/gSQz/RzzDDpx/lwGfQTrIjhgeGu9EHF/nSGKOlnnjlnsYu7BGzyz4764
3AcQDua/kq6lFKL6IWwhKRdbhUOVWLhsoSrCYCW+JmjCBut7VWv/0+O5GotvZhkbFzPiETZnJTB4
og9xWOG9lbVfUazL/WQ1xqXnzXMZkjWajzlFX9X5WoXirIfRuE+T9kdoVs/T3GtUVSlG4920egLi
fle3VHs+LtQdTSwk9yCgjaLjgH4wcJXtFgMMPFVD34yQuFo8mZYPNo+wRxnoX7xDyFrb0a1zv0rZ
r9sffVd3xsHJhhwApzO5+8eN1TH0tJ0zYFx1nscMs+3jw6rwnuKP1D2X/ZU358JPAjs452C3vHpw
bszB5KV0h1cwg67XtpN2IjM2uNl8JqNvnpv1MgQWmDFnhWPORUWDTkwDDMD8oKfzEUHdPudN3aIY
2opksQvfyVhAGTB3DhBPbBSlpwTW3on5hnspNIiSDHaJPDSDeetzYzeI5m8ryrtjMs2QwEK6Abjx
BJEQvK87LNl4Y+rI3Q4AiTyOn1tBBstfWhsr7wzWniVtl5bLdInXS2OQ3qPt51rUIELzRCIvJOOP
eGRhqDhYUB7kfrqA2Vz9MEZa5PXoFAMHLw4KjBpNcm77aeYZbXXj3mh49bIxMvxSyRcNl/IuI5J6
R1O19+mE+yCj/EzwCjfn+KLwpO5N1ybdppEjwkZgUU6xXghwcc6Lxlsxxd4w1sQ7CnWuYB8g8gDZ
oqUBSekpDc1TNmcdDN80P+pJx1C2Ey37BEVrSpUo8/K4jIWr9rao71pjbvDgTUDP8orgZUluMJvW
qbtOMzPv9UPWzC62sji7VhLgQOHO2rmLwREzdzqGTCH1Af1fH4z8VswMtQey8O2ySuhRhdLeEAAr
ZtH6Zv9NdGPrA0V+m9tuOkYVcW2lbFroIF6QL+l2hOoIaEU2Nlw8IUO7sCCV0tfoCavaCIeDZWN0
XGqSllWLtDym3a4ux8nv7Bl7rIHL/p9deEAOqyjLZaMvJcg7zcpfi6q9NBpFiF1XXEuZtMeuas2X
cGKJjerkPS/HW9Okmlc3+O4eJw5aLwAasFIvw6y8eq6uC1XKRzX8RSFkf40OqozF9zr6noHw2Zlk
9ndDiFwr5qtTZFdZSUq/o6L2LXj5UC4QW1jOrN7NX2lnCA0DKTrvC6bcnMHQPdgGzfPP1FTkwkmF
Fskcccum3Aam2JVEIlZX4V2o2brrBxLmkw9Pb/KRMsFxNRRdgVy76HaNy5ytw7ExjPiZiUmaD+hT
FtSFahyKVwCm9VFnvrYpIe7Qcj/TbdW1HnkQ+2jL9GiDgvD1JMt9fe6+UqqOyd4PUMzMhbinVume
1RT2rm7wOcWlQ7UXNBesbAmgcddsPlTaUTm5vuAaCPEnok4gYhx1cUoN22LEYhVO2bZlF0jJVynP
nYTkgg8K9gLHwicjafprltQ5SYEh24lE2he85RKcUzn/eXE+vnlZIKwAwsNlZrITVB02RBfcwDme
DR31oqnhfusOXU84VsIovGmmuDAaWiut2e2mFGb6nVulPtvyX1bbj/vO7Ab2nsAinih8OwOw6Y9u
/dU2NWe9nkl3wY5u++fbY3XhDJ4L464jzDOesvJtRVUdpYhIliWMv56xUrlcAl223moJEk00nDTw
mxWdAX5R09FLrQEQBfxG68WuWLJCtfhTWdJ7jKNrz04PXLSWdpe8ot+jKUR7sKv4ZRCj5tm40Lcx
Mv2fV5pJ5BfDWopjWPAjWrwE9tGsR9eWZHtPbOc109Akurmhmjwxfg5UbPBWdYYrZ7ThqgUFpwde
r5VB65gV4Kd+EqmpXzXCZhSZ4rdg1PmjM5LlwA8SQk8nCiZgwG6a0uLVsl4eXw3uQD9uKSHXkUbf
Zz0TksSII7+QobnrW/7CUSK9aZCaTor4BOOe2LcQvV/VMMU3KdlCtDysZSKvdTpP10LEN/0zoxXn
s1t03QsHd2TE8RbWfPzdEOrPnJt0XJezu51j8TFbZfQaVGZM27ODyQzHeaUTpl1BUX7b0AWCNeia
sCu76W1T3NiWem0znRv8x37htM2zhdVg20Uks2ep312VGAeAfF99VAx/m5xQz0rUf8U13Ukqcw9a
G70V3WTcQyO4a4RT8TfgAKoD3fXtiv0iJ9hzVvDNm4x8d5OZ4FfYb9W6Zp6LejJPofOF2MoJqoRf
vrEyntK8rBlyDdZHlk7wFlmViP1N/cZZtxsGmHl/0UCPVwQgOBZQ4oW14zCWS/M8NEZ6z0f8GRkV
bL0Wz0fuRGObqVy7Ed7pm7TzEQyYcJXQ1zJ31PdqxerW/FPIy6RkaIR09I3oazDSS5pGXh2tug6f
6bbva5bnSscnaC14BkziJ4fQHn7boyUvOGSg1BiJtrHn3r6a60UguO9TViZ0UgoltLA8s+HhQGZW
s1eVYPCTRDDa4wKNEpe4jH5j+Ko3Rc24iMqtBPAS1dslT0xEnItSa/ZuS9ZfYxAqtI8VunamAAKz
1xJ4mfnRzxbr1Bwz4BzLbxm8WnRWLqtRBvcH2R6WvsMy2vDK1ksQpHcZrUHkti/RRPX+AuCpPRFu
sjEqBJbPM3HEqHHVxk7fxwYeq2ix1xEm5o1Rk9R/xnAgEiOUuGMo35QRh0ilD2C8YL3NW0JQeAEc
XSMl031OnZsfAtfML+uG/8noCVO6AVjAcgH8AH3ZeJKDhgwdtR2NN9Zc74xmTG76qMCiGvq5bwlU
QxWnd0/O6qVt5KmplsorlmQ6B4vp9ZV86aY5fGZoNjD5yUib4N34rqyf6287TXNFYUv/Q/BMbeEo
NvAZ0oE6CJNoehVwnDAsv7Ccv81BmO9z0Vi+udxV3U7OxiDdX4Wc3oUeddesJt7EMF/tK9hpGxZu
tqDJ3GzjJKPEff1NRcL8XDd/RywQ5T6q0HzMysz8YGDMjcsMlT1zqIjWFvNE3eQbpraSs7YevTqN
dZFdsJz6sb7asWuuu7wIJuD8XaLH/uhpcnFitQfmYpPyqFOvrD6CrM792oaX2Wq+PWGwi/rpozIN
61ysF2iPxt60zTdtsQNPm5UCmA2yhCNyceZA5MeRNlx1Jsi+Yb1MDSckDlP1JVYldcGECTx9bSUF
j+ItqaC8yhqGnQgcB71zeIoalhWrsuNrUFxTzUnvAfmtba4JsrvrH7u2k9fY/eAwNlyCsBwvWWfQ
nczU9Wkoi0PV9Sn9sVH4PO0xV/kRmPtfWgxhc8Ow5UCzFll56IhvXazGFxMAhsPrS2Y2ZMp4di/k
B5naRgQBQ70T13i9aGwEanehjKuhu73kI3yclqaB1KM+NQ1nvarcM9CNdmaZDJe4cZ/dRI0kEsPR
U1p5otonugE23Izc2jhpRMZSyiUM0/xST3DomzGiQG/9oUjHiX1QU1rmuj8NCMQH04jmixMAjm+n
qt43fWk9m/bYELiYwFfm+Xl2o4aeOKr9eAsu70443mSYvXYMeO+WmbZ7UmM0vEWJexzM+i+7C5Nb
LUt5WhIdQEQY3p0mpJtWdPhZNR0Qs8VribFL75cFv0mnwB63UHAQFFADIrBBNeUcaRShPjQjrIfe
NvcM3bD8RR0hsn5cLahnQtvTLyuLf6Yip+qgovAxtOEFC2F9s0hy5KZ+Ys8yvThxxZDP4F5mxbrp
MZ4Nydb/yZpiF5WB/V1igDqnqPnnkivzXR+KYGMA1UGWNIElckSTcV77bZVCZWDK8KRZtXvU5zal
C+emjLWhdM7crenYf0uccRfdjfZOwTFXVmH0iXb5mmpIh8KoaFN2011SN+QJSqqQEqfbN+UQeDCk
QNspbrTWSYx7vV4yOZ8x/36UnYxP3MTl62KDw+IJpsinSCzsnfWdnLbjPS5Fz9FKxKbYRvbSXIjj
UXbIZHGH77smV4JMBZCp9h7Cyp/LuCbi8z+L3WPZK4TJuRA6GkQ6r6ia9DIVhD4WOEdjoH1pbWnt
R6qhN2YO1QLdKL5Mdjryep8kjTgiv01DVtzGOgkvtjsdQqN4ZzGXP08CKe1CbGs+hJGgfLnXPjF4
see33GWv4AXV2C6+GbA20fXS51k0gee62e9Bd4aL3WPfIGlpcYsDEHEzj6kuBgVF8+6hbOQr9Cfo
iVbVXxwbI7FtcmLVRq29xnGzdQUsUYxWPZwTpB6SuOEnlY/ReYGd/WIHZFvmhUZSB4rmzVGy3Tom
RI+BacpG5dXiz5p1VHbt+o9LNtj7OJYRqIuk8WHhdy+2jsnQciOSJRXvCQ1qzzXv+YRgXbA5q1Kg
V5rLPYFJDTsvsng3HHhq1LObY5yLut46FNIO/Xbdvskg+52UpYlZgxzV4wPFhJjfGHb2HoLNuU7Y
bDalYHcPT5TcHWI+HBt0MRM8idoobp+nttWXXVhwtDY4+not70i6kGF/rPcdrLCuAarOm8lMKEUV
DqbsRnUfzpzre6hto0f/1uhBtQaxbEy7tX5Bb2wvkjqvxvVV8vjKXV+SadxT6Qap7Ulfh5rD2Lhn
1ZMDWJxo3A3AFy+zmJDT5hr5a/2jKZqfoSLp+jj16phOsO0MjGkCCmq3OLzcS2hwLFmZ9X++imJq
yWqRenGynRFn1n06FJPQ56P70UEL9whWZadew2c62VTtprV2RN+FLQHPiW4OxkgXk0a+jYpb149i
62+9ZRTK/Md91YzyFuI0/EHVhhe0LBXTJCjeWzFsXdDH1AK6mV9ondfM1kukSRgd0BQ6ZsBsxFZq
/8xsKk71emM41avRBNkpK9y3JHMEJyp2HizgUISKLHwRKINwEhnxpV6VZt1rY8eCsSMUtRC9+BV/
GTBwanjI+nyN5l61M3N+6ma3Zjrhf+DR2j0k3QIw1a4kiQwsqGQuX7rytKY6s1WbWgr4Zpli5MpM
NvYd88SeT/f4gXTv8VUkLL4Cdwd1o9gbS+B4y3qJV8mpGZKbEVGKHFeTdSboa52DiEKQ6aVUdKDg
/qTNcAmZ9ZjajOprmUZ9sCcJHM9o7HsSMd5fXEYqBqAkBtpsLaZIasfeZk/oEu4GQBm7z+yR52Pt
Ag5iCgCiHSZyBhzo8PiTZObarh5nt+q6E9mR4uiaM4bJYrlgBE9g2dk5QhwXV1bR0YZMyWrd+sV6
6TC8CbdiljnLaqc7s/MG8NHcJ3ZLD0qsEr9qHP3CuPvViRzeGgOf1NSlcNuOgiDXZ5m6aDR59i10
RHrN1q6ACIZuYPOnx//EhvwNH4VDU6EZwCiEwnvJAV9Rsh7vpWibcxQHwcW2q+Soh/YLaasK8boK
Z+9xcXp4L0lvuCSsOVJRmBnfhdaTtTwS5K4udpLSK71+1UXNrYqWmPRFGV1UJqPL46tsibLDLMyv
SROEJmzjDS16uj5ePsyhW8haGMNLM3N9rRldlmP78viTwSxiI4FO0YDM6556C4Fvt2H1KMMVHoQ2
7emJadOatX5pp1Bc6vV9P6/js+yxk18vonIDD1eeb9vBtxEO3J6eUvDsYzOychvvZruEntHkLm0W
Q3PQOTdsc4AHmz7GDSz7Lr9kNUFcMLS5OJkzyoXolFesF2dxJuYAyVeSa6t4FdueFdiWN7rE68ba
OkVayz9QNnRTZB1lA0kXMrlcN+5a5gJYrxA2HjLp4xLMi35J56+5YWj3eG88LqDZ+1PaN6/Qatjr
FfPzNLXZN4NZyjys4PWu2bsyFePqcqIDE09pkZaHx0fgKlHtLNRtWkIMJZ5gXPe7OaL4TjPWaKQQ
EoDu2N7wlcpLGobUoMR6SEfLELp/poePESJvTNkOpscCT5UB70nAU4pNQjAlW2lUlfe4sNvjHb6i
66Ih/V22JG/+ubQ4GuknG15qHRUM5/0IlJaLpbS3XlkrlnE0nmEKDLM9PGftSHEfMjJd2G71VQTT
Ma5jY9tmFYAhnsk36cybjDngi4KJqbScJJQYi21PFH0XaB0trkQAz8Bs5Fm6mrXHdvmp81+8KntK
/lyaKT/0hvZDb6Iftgb1qIO8iAA6vWO6HXemmaD9mxnQVVMJ/BOA3btqtp9ryYFHRIP2PLCchQIz
x9I7+ncHy/FGtmF0wSC50xMxGySc8JtjCXHOHE0JQjQy31V95Zzm1ZPwuOAMKy8aEhlA/RNvSB3V
GtNElzXrhsYAhjjO+S7WsYu0fVC9zYEN7jG2n+NO7hG9jTNWWZOMEV89LmMNN0njcEJ9fDzxpgmN
Nrk2JtogSYOOfm4072WOrlE0ji+60qGfKFTcSnbmoRxRO9xaxs+ZYceHqWzwdnfzv4e/RRDSS5yr
HL+DXpxmYPD/LC41DrtjNkKMe39slMKsEPc6Le9O2FRe3xPDeUhEdg7wsRYHzbDMQ0gqAZGJvACL
VOPZUU9t+xRcB/kk58HAIaUa/RoXiXtLG422H0K9a9rY3MtcFOSREJhKp8yPkJRRo4dauxnsLMDn
Rq95DGheRQWiWIHLH9BAu18SGP84VX/F/Rd1yURLMwR/KqRzfN80uFklT3BZpx/EsfARDnN8f0jD
VRVQnPPTCoPiNRcL83XnVaoMnq6+TnfNXv1y6kVd0zynoImj1DMgSaIJuvvct+NyThwY96Jl1wSk
dRBSeQ3cQkz8M/mqhG359o/KJ5JXQwztmZkxB4GgAayhL7Ce4h5IQ2Ml545IjZopXlPBeoLgQX2S
kpltvHpIHi6nNBUo6F1V7R77tcfFcpnhs1tiAr6orYrMmaZSI2BaOwevca6n8TYYo3wjokjflXMo
T4PZfQ2Jyu/2sMrWrhafNRRPR6vJJPdGfYIinj03efAl2o4RBy5oPDIuqz/nyapeh04o2T+ToWbK
VYgbBNmeSCVziLQPha+Mj3/uHD74+ayD86NsYEzyT6YO7EgnL9IXdnYAeT763GVAL7gxMvS8A86Z
F2hxeL6tIGchFOau+PVQDu0A4zYzHz7ssM29AvQWoK+yPU1QK7edOYPZF2Bd7K5tfUn9D/tT0AMw
KBHtmnZ806tyUy/C5lnno5iMyXlt5/JrpkPsqJDcDlFKX+tj/TeNOTgaiC7bXC+/N+M07ICqIC1H
kj6EjLglmdrpNkXTFX9f+mzY/V9TnPZnZkvpMzlBxlNgMnYpVfN8e/UyWV3x7laYlUyMPemsL4QB
x/Dm0rhIXjbOvAk/W0uvasqGlCgSWSuiyPpvAzjMtqqL0EaMN8NT4Q5/j735YcUq9Pp1kO+AefRy
+itdBlJnnQn8+fEV1p1sAzvM3bjmKVhNTI9LyD7IS2hVNUI3e251Eg82etcHo47dsqSjZ7Ot3zYa
PRqh041e2cvBGyTnN3sgjxtr/4ur81iSG1my6BfBDFpsU2tRimIDo2hCiwAC8uvnBKrf48xswjKL
3WRVJRAId7/3XLO+zkQtXQ21eF25i/2yPIosGvGomcMZ7exH0A+uu+7Z67ehetIui9s0YGY0TmVb
FMAhWRhNgyVFl9vErgXxrfaLtMPpVMRlB7VcafYE8t9TSLPxkmbDrpeze3OtLn5tO6JtdDvDHtno
oFM19JVGjlQdAgI3nUrm6IokTzaDSwWB1ZNyJsMJI2g6vzd53J9ntj7ceLRWEDFgF+EIvVy1dY4X
IpjceVtmXBdzh5h3HfnEXdNiOEVGdnScMDzmA1WNhAjzqQblHN9u2ox5C+ItsqDqmfBBqocmNINL
ILhH6MAQoFdYTIBzYroxZTZKpOFiX8K72wgU8lPl7SnU2F/IOiTnYpMLImcjabUf5UfP7lAmxvRs
DZhMFHXJpzxsDltQBxP4ks6kDkuk9Ld52E8PJE/GLlL+WrOpDlY9dZwmY/pinjVum55RUuwBKokK
ZuF6Y5LcG2CNI+MNu1gtdOsiTTIaprCmoiNm5WTWFEpbP6zmE7H09ueFls5MjtuQjIjUZIs11SFJ
DAmZuiJ+6TyHSAXH617RQtYv3fzQqsk9TUrIk0Y0btvI9684bLO7hSgqL7CtBWP9La187SKM+dSF
Tf1amrBqR7jK6xzTxktoeMfAhHkhGzu+upmt75up5nyJVOU2cRVujPRX0NnBw7ZNd99zRDjqM4dv
OfN4SQ10LLJLnX3e+d1L44BBAosKCb2S7GOJfAGxjpVMyw+IVKG666V8rfsWFZFlkrg+NwbSJtq9
ZqNDkHbSHTqjTqkqCaRZhueFYFLhhNprFzn+Pa9itjmTp+cygvSwoa95NlmfusCgexumwfga2rQv
THZHX8HvsKV8YVYnH7jFMsi7WPHBSis+yTrvm+h3yDNx3bi6/iCwc9jWqHxwy5rvUQNRAWrXcxB9
98I8cu8kUCWkPrzFs78Hpmwcup60UU0P3UfTEQLsjJzD6tKet7MqUjLGBjbF8OdPQgkubo6621BF
Pp24l9dA8ywiQtNy20kTFxVg038cU/6mPbJaxiNt4vmPFvFFh7u6jga0KWQhf75qWzzzI7Od/ZBb
v62uKnkShcZ9WYhOIdquxCsm9Pj3PFXGW1Jb7ksNiZdPGuv03DqvrmlLfg+1/564nNR0EqAaiScb
gXn7xRBE4aFCfZcVmxAphTfNqs+aqFpkbp33kks602IcIWZ1/oaCynwn3Tslz7z9Prk6dOUqrt91
lZ8a5vPPIdAele7/Hgs4VMv32Fgdf4lRkV5qIoyeuWYjPpgXGqMHK6DviBLU3FJiwDsf0vLaZ83d
VhLOTkcTKiKY6BozmbkYzM0iVEO6VDJ2mBrEFeZ7X5pYvEBQ3DxHHsYJNWCqpLyh0b0iEyVXdkTR
XtFjoIItc87TB4scqm2b99N3qK17j2hFdNE8/+umQK+joV0PkFS5I2KfqZBfrNopj0YQ9xthpS4t
dbAQ1MMaTjETvGueuVuROx4YiMF7mjoA3T4VO91HrSf88poP5vAimaGdfCId1xYWZW6bR6n+MeJj
KbC8HduFBBecok2N4hidyiietVn/7mlO4+yOXy1PyxU+gumGaRXnoISP5iNJOwo6scfOLb4ZKHvX
Dr7RHRIp/4mAHDec1H7Uie2ewoLyIRjK8k0riO1urYF9yo5PJSeetavhlkh61z65Qxt80CP4yO0s
vKcNenuooto2bfsvXsjceDJKEqwpQdaph3Q30V3sH1Mcv42GSJ4qUH2C4HsvA+Mw5vzisaA19r4e
8Fdmnh5tPZN8c3irTL8r30QOtdQEXJUI2rucrkRsDF/jEqcDguvu4YiWmZCY6wOQLFL0pLZf9krH
RZvha/HRzlAD6AambRE7+XfS4WFqZykpr5HHAxqx9Auwkyetkvq1Bdj6d/QMTxp5RJ6CdUF4+Hkb
Vqbj7vUJiR0iumFNiOeXCelar9i//qWcoHxoZkLi5UQQOK6r05Dl6Y479Zh0Q7tZbuWq1u5wgbxj
rIRucdx9UTfPgTCzhMP+9KeUengXjRbeGUvl677Lrd3ytZoBIcIN82rWvnuvbeKjURcwTshBSTF7
4lBbFe8MgOb14Obet1R8+OI5dQ8eSvOP2Org7iWwDOoxezEm7TsAZxetVWF+oEXeJHLOT3kPPShK
tTsBh9nBTIfpoqulj1v8t4n1yj826auJnN5NVlD7RSn+elpr7OhqQ3Mzz9t3PHvBvHvOwwkgACkL
zbI4ykcjQP3vbYLUFE6cATULk04Nw132EfCYr0aocqn6zYxFrSnpEaktORrxQC16MJ4CdE8niz77
LjJ14mA4c96q2MreiqgqduSezrjLuSAwb8K/1w3n0ev5NwZH+gkPkPNYlnSyr2Wudwe3IXatJ5jR
pwURyDz50llAC6esS8gCq819l5jxOfCmcpPOcMRKtgGOx8rc0xHd22ZJc1yaOmnpFXCyOu+Q55jx
3GAUx9iXF1spSSUjeBFOLdZ1jpKkfDAUy0R5sPkrcIyaZ4SW5nl5pQ26pGinm5YWe6fRG4D+oAsu
y8JTM1qPOXKZpWxdmB3LK2ukPx75kkq89Wno9hxariPsySvtPH2O0FEpFBAtlv3Sp5p7JsG0gV+n
QJrHFifFpZuSo/RM9x4D4rAExy5O1FclBcdfaf3KAwlpVi1Zav37iiCa8VwKj76o1W89jdnjGrWv
3aGYyjNz19WweiU32kMaFhK22X8NSCkxJdOjHiXH0+vTad/M9JgRj2w0ETkX/jC9L9Mmml025yv9
m+1ODHIq7dS743whuObfZXmrV7/aYWrPNbYjAhDIoyY/cXpiOydI1xa/3WYazv3oDWeji8eD19cH
kYO/11oKqAlzZbFa3tfGKxKD9lT7esyAPOpT5rrEMkHCbVeITZKLO5aFGnjwCPHmVZSMVbYro8CA
rSa9c68WVE7eObUoQYt5aGBGCu1kQdUM0sy8hyg+AfQ47sZ1FS4Ii+Y+Dwh+WCZjgCysGzhlafnT
LSlaE4HG3a2n6QbkdBSl/TGnRL3yO5YHon8+MBo6B9f0nKdm0+UJ2KbcZCNrmX0tPD3cFy38sQbk
qe1F9ZcyYPIra9++lDYelWSAQwEhFShly3B4mUMsc57Wbp7Un9be7QQjhxh8Yswk6NSiuZHID0Li
mFU6XSIYa6pJPgip5rJ0/5OwBE0yJpjzyhTFyH+WBhzWGSRCglFCp6hRo4bBQV0bmpyUeWO+ognR
zrA4EMa5ZfUV/2y4LxcVgjQjQKp1BLK0HMkVJeIVx4p+WpYKUeCpgxmIUpqpoiy3eTQwhLH1y7KM
0IIuYF5QjEKzMq1GkeTKm20o5qOb+kgzeZvXtr2SA8LQwJLAeezIwfPF5Rr0AjBSSp/4v23R5RWW
EeQR5HmRNfh/bt0O1eaaGS0qajXDWFRHy5JO2Z+ojmzE1nn2EjAhO5gQJtt5CKjV/e7HkKMUoKn8
iv7qI9JoDyckjxMC5r5o4GwPda8+XyEn2r86VZIJzGg5AP49D8bpfKBqN47LoyjHKb+Bao0NvLF/
hjEYg0VYYGruT8DB155051NXwr1qghLEpbJI+Co2ajmXgvJlC2ji+ugMTb1JDDDYsnDi/ain8Ska
AuuQhZ6FPEqSV+NKexfB+rjqPlkYyejoG7sx5yMtkSc9JXnTOjfdIUKI1mE3eTfXwRCu+Tjx9ii7
ut85veMaU8ULaeZAogCtrwp+gY927ILLFP6pbFCISG/id/ITRu4ROvw8gZcHTlJjRkLvEW1iz3qf
9c78ubzIEh1QaVhyyEr5pTFrHQCDKDShZoJ3q6NwMw7D6Kzy8ULL2R2Z0dnBajlV2owkdQtSIQQj
co7KKcK74zWH0Z1OTIuzLfR0vKs++3TuT6TFKEWIHzXxZiKMYD/7hf8CN3NLG7Y6TN6UbNysjoB4
qdLdMnS44qrlX4YziCpUXyiMuuGSKtnAsuCFpJs9TmRDBU+jdHuw5wMfkuR4i29V6XICit+cJ5RW
cw9laOiwUVFTqn8mh4rAtCjVrkapDW8WBMOJND7l+lqsVbbEKFnTCpb4jte+QyIueCvLOz/TFALQ
cuMs90zZMLt2G3KbvKqOzo5alleDiKJzlIscijoa+GBoorVeeMlhFoGOfyutr0bq4caz4ulUVb8W
AePI5pxCEaAzOH3PaBTAWuHIEtgkRCWxG6ABYRkjEvPsOgs21Vi2u8rvK8rXCXqIEfpv8Dzer0cR
OOnLsgAmR2tMCnUeNv3GrJg509Oexcma7UOjlNzLQgylPGdecKtDKo111trledD1/jb9d4EyfR6i
bqPJ+Bf6CqCnFd/PPWzJRPThBrMFNc7drgrtFPR0LzI6qZeMNtIRc84hJmpznaLEQGtEl2pZTPKd
4OqgTs4J2l7pekoLMNbHBwj24ArQ5zf9a/fQOiJ84sPTnnirD08hatSZ+GGuQ+dY1yyyi2OBBu24
9KOTSwio52oKssxgfiF6TwrimyEzrdy5JfQuFRjfQtvcW8M4Khk9/e+leaEGFpnwp0Oki3LnYBRh
thVD1mqtVc6RCS0Aze/EYPvrBGClinjDrYcB+LP9gNGAKoafGzqpf1oWnR7l+JuDmv7azII89Kyx
b1Pd54cKsJ8/+N6Fr+vXRtIf08p3wTV+DDtxYZgQX1J1AyxLqN4mVEIKntQjISYLa6i04TCUc07i
hqW2AeeXFTmP2g4oUQgtfau16iasoX7xPJX8iXwB+S48Eit2jW1DV05zJ+9UUQ2t0qXrp9kxj+XY
OtS69WMQmvP0EZ5fsyC9LO8yvrOzbkR/SqNxN11OEKfpSOtdZAVvvcDaexZ2GeYPhZrnL+JKmZGx
HAPrRpbJL3Eaf471beKfqBtVC/qvjHuMo9exV8Dm39lTRQcawujW1pv9yHDordTDU5na3n15J0Sr
vDIN5jnX2y6fpUSZ9pBzT7fbmPZWiUthJIjAWzdplJzwEyOhUmdXMgmmI1voIUY+vg+b6uectQAw
RvyuO79GNWwNsQoJIs/ehs16CdXXpsn0d8sJYzlzkLnCqBC9eZQ649nnOXPIvYDdZmIbnhvNA+DR
E6gxEvnCH9BWHxxBCZR4W3w9zE/oZJD3bodPqgCMrZO8j8ZAWlxl+di7+uS3H2HgVPdB0ScHJ1+Q
ILUFnQX/CTVDslKvpi5Gj29EzqvmVC8ED4XfLNQX/KrlysCV+VgW2rIBVqTovfOTQ7M097WAoA/f
xihqNzciTotS/NEqwp0WdZnUvhemhNZKusSqbcLi1QrMr6WHhGrsMQbYDZZrPPLDdvZnJoO1Bs4d
9J8FT0hEJ9pn8XVG3LSNq3/mtHPP5ClEL0MFlxeiavOjrbxnn2cfTpzbhwxe6Av5PhFFknpMKikQ
kP1mN9SccnOuWYe6/0kt7RwMLblLpywPcQoD0qmt6avuFpvK+oN/wv3W433cuXlvHFKrONmtMT+x
Nf+yI1keqWTmM6yc7KErF15RQESqEC8/lq95fnYGgWofqjJg7BE75NqNLdp/LdI3XTZVpNM1IdkF
YXOpEu8ffSbdRrUJoeuGTJXglErydMkFF+7VZN5yJauKcCxpjjtPtPWF2ru+zPOEajLoyU+JmRZU
ilGIG7O9Fv5rJvBedEotnJBzWdeTxek6KrdOSCz0X/OcgHEJRJFH65brVxxnMV1DO5secWlyDOm5
LJG8ZifhmT5q6lk7mGQd/6+hux/7NoDynqxBo8X3ngCsVVut4YbZBXveBdE5bJhWNtvl61m3xlaj
X7vMUkbUQoOexvmA43G4LpKJrBwUW2dk2Tm2dpNQbfX5GQX+Q8dhmqaGkmVm8GTopn/Q84JdV4II
MFZMEUrgBXRf5UZzaWRkZNtsKoYKmYucGy+UsW1pbq+WAVP2KdFmP9FJuV0HHvSjpTRcisRCH16Y
YRs7bQgejB+rPXhh4J3GADPmE2HgK4r5MhpI1EAhbhWFQiuUtT7M9hByUjxircpA0bwD8A6UrhRC
uzkp80Ph8uAVyn6vW8CC7akhF0697fpG7IeOxM04lRPeumTCGZozwoWRUaa0XSXTthiJHd+HKZgs
xQIoTxE32Pr83r9Q/rgX0OWeSf9bLYvXoZJMeWYzfUYF/yF9YJptVoL0Jcd0jrlXvhma6K9TMhs7
T0KtgwYiPBjxWb4va/lRdHReAg3NTzPjMOgH3eHAyvZUAnCDIMzuutFS0z7irDmCcoLJ3AbvUZsU
tO7JoXM9N3/PkMwz/KlQrdLl2iJ0SDe9n01nO+mmsxfLgaBUeCWT0sbESiWTq2gH0gC+BVmoAyek
xgtDIoUJT1KJ8/sBncM4GuVr0tflK5pxkuqKnLOaNM3XKbP6jZ/qybbtxD9a19svvZ7qByCQKXVy
ar+AwcueJpm7hpkcCQI8VRDXyDfrfmOOcpO9waNF1LieBLTPSzoF/xgGl4SjVCTLUrhPMN/xyddN
1MvYgozN4MG5luqMlneddjKL8u4sHXRCQCLgzdCPm0n/aNLggbIlP1ZcUE/PDv5p0DHvdEVo8bnJ
jiWBZVmkMW0qeCZ+ttnh8PFTYB5N2pu5PFIQCiDIAh+dApTdEEjOUUjTLk0P7h4kE31TLc8/ijZE
qCKnZ8Ge94hgVY55+9H5TG2twUdwqhY7t/uTwDVXm5yqQ8PECIWi9pEENENdU/xg44Ip14bvmo2L
mMCR8k7lyuKZR9nn03kIp3c0y/0+SBXUOtS6M8dtAsRTXB2LV6dXYsIiTH+5cfdaUX2c+9K7EHpL
bJ1V32p1tkTYxMZdE+yDwvZXMSUMyaRozgauadxu9lcG3uga+3FjlfjNhtYIz7Hgmee1bQX8DPlj
FbsIz7E8HU14GtcGj44UHXELPhZQ0+yDLUgN5PwFUB4AHl157oYKzrOc/oQVxMKtnRQhkYCc4pAI
pYAhbGPv2p5JMmns0FtJ0aTZbbEpXKQ+jY6roVZLKWoqKJrQED5aC32cMj1gI4YuifJ4JWPHPpE2
wKjX0HsEx+DosP04J1rdzok6y9oWNXBM4KAUTV7qIPvz/0HOa55yBA2n5ZVBgXycFurN6L70rdXs
GHbqG9lkYHD1RKfbguIekNgT0/g/RoOFVUBEP1ZuOK9jCQenRhXgtNbDBBGi4rqr3SLxWRZmo2Lt
pDoRUc20TvNpvpBV3ZsI/jSf3HLIztgAzavcFbMnL5bzc7FRc2LNrlDqxMnU7AeVDjpWlH5cz210
C92Uesfq8gOV3iG1pfcMh8k50kVuOGXs+lpYu7Z234MOhxiRp8JFOaUT3Yu6kvjwtnV+Ev1V7weS
lPqV7k3vetEx11Y6TAxl9fnzFfRES1gXXQ1wJ7UEQYrFDEnoGvJH7ZJ5MpLUZPB98J1yTEbBswLy
G+8S9BmoRiq2E633P+gTHAzJyAksivGkuZdtXdf5w5QVdK4a3gX2kN2F7xz9OnoIbehuhXqY6zEO
PLvRuUOLYMsUju2v89u919A5/2ylW3UzHmmQFmCOxr2XV/Y7cLCanPCaJFitq756nje8EFI0vLSp
c0pmuC6Rexaml9z7YbbxvjCHLCivLn+X2AVJmTSw8UOvsM9/lxzF1EpEyHHI7ymuy9Jj2r/EwB7v
cLFU1HKEMzC1nrbPJaHhw2tHZGmN6kX2NMNPaKAeY4xAHIid9oJykC5IyKwOF8pVLt0e1eNp1aK1
+W8NUfsR/VH50rjwFHuPlJYIF9bZ4mjOxN2ejh0a8eWbr8OsY5jMks7TvAMX/k88B5iTGNSeqzF2
VqGyxBnYNy4CMQNNCxz5L7LPEOa3RclVj1UtwFS1HUTbMKr22mcnrUsmnUxFNgeHz6O3Tp7oRQp9
zTNrPi9UkDhmHDXl8YmxF09v9Qh3Spw/lelysyRSO1aFRfIvs1KFxIZOgGf7NBudx8bROofKTOb7
QgUw7P4FA442pO01tewPd5qN099Ftr5xKlTkABziq4b8H82DMbyDK4u2ad9/4K6fUPDoX5HiDgje
/fySgAW4NQapJzmQR0ZBuGJDu2GW54e7nuHft4liUQ8674TfMt9w+dGfVQjADE3vu/E9VBbmZXG7
yT9i6V6PcTIT/wYmbI8sf6XnNt23vhcfQpSXGOXdLk8qpux2l2xdRO2vAzUqh5R0+koPcgWTv9jk
EiW80waZv9LSOrkN0PLohO7jBFpmBm3nrls5ghn1itkhcRJN6LGdGtqe5BNcS1qtnYxi9JEfRl0B
1Je5zKIaNKqAWVo2lfGV8L4i8VuUgpwDSKN7sVAY7uoIw5Ju+A/HCgYOnBUGRC5vIk/AmG8Cpr+Y
cZz45qtleWVUb20bYSYIgiv7J0XD5MhHxfdx4LAIW6eEV9GZPaI1eqzLuzIzzSszJFxNsXZyF5+y
WnDjo2LiYL8WWfh7wBH2pmxhbxCP3AjlkBbH1skiHumtlxNJA53zkSfNA7wod3ZZ3SY3ibB+OYQH
6UZ9N/dL0zlKuuZWlQ+hTrh0oo5MQLIDYUZ0tcoB62PFTHORWnoLrCejPWEzlmlUAGTCVPmJuZuQ
urSG3OYi8MyIRyLjGs2gch8vy5iJ16yHamMC2t7Cf+zQVkIXBoVIYJKVz+QVA0f6ErQoaf1k1q7/
DsrcuInZqYgOoPvdPNt4AJFjFSPWz+C90uzqRbeL+kZANfYy7J6BrtPLisLo0Ldch02Exh+CpThJ
BZEJTZuWSOlMhyItf7hpWPywm+M01Nl+MEmcoOBLeCB5waFxbbzMtOwRX/FJHxp7uuWT5hy6zrpV
WeuRt4R3FY8FW7ZbiPwwmmRytaDnghWTyp+9AnFzdkBSpjo7aWeCi2JOxg2P4itCDIbcAAn7pHny
mBucddXsTBjg+SZXPnxR//osaZnEEEhqmI9FEN3bSQmeqCuushnN1USjapVqDonUWVTefbVUum5d
2+L3LNGfllWBVq/G+g5yqXg2Hqx7UARqpFDEKiCnxL9DHTrdmASOt7FpI44l+IoRL/AcgsMFkdPD
ye63I92HKftSjhHB0lkST2uOYPamLmYL1UdynlXFl7LLaJk/HodM/Nv9diLDPk/Bb0PVAZZafGV8
HgOhGCB1tJXaUIMbYye4/EfdMHyrNWTIf0UOi77hs1HauuiuZTW1I0agUFw1qC+4UOc3qF/cA9Kx
z5p6/iwLwypJy4P6dusnkjYxrfkLMMDikmjze0GM3N6q4VhUDgObuymdXgmU2tduNpMz2zSEVdPQ
QKHXb4CN/pVzLtaGuceACFgQKZdtRMnbnNCdTPsfUArGVVXyASsw961Qqkw5c5jtUxe5bjFztJKx
8bOT5fc/sztfCgVUWpa0wEnmBeco5Cn5d2lamLkutVGGdG2RhsQDhZQf480okNFeGrsE9+AHxiuN
AVQ3XNGFC9FodNHIYBcxRij4ffnSqSncsnCd5pe2SW8cU9yHowakWuxmj5EgS3Kg2DHtYJfDiryV
UxMSqtR6POVycVyGw6OtfVicE2GKGfeO0/qtR8juLypnLy1pWkfV70//AAZz4xhRvdsKCdZodnZ2
iW+qYBXkH27E6SNWptSKGImLm7rIWT13R3ea0y7a6g3sU7pHSTV8GQgb/axz+Xy6PRfdIzFh9wZT
NWJ0H98FCJadPfT5OVVMEnQqCd4lIlEsTJ7wsHPC2EfXPwCK+9c3M9BROAKigvyIe9BWIJ6oSQYM
qBz7MYnRJs6b6JVq+jj5BKEF1ojRvO+nayG031GWlifDhWpRc/JyI9JT2X7rE2DA3u7xGoOSCuLi
Vmk9s0PU6JyNDDJvs730DGhwOb1nJGgIJ0fsqn3QwmqE/tYxQX11nFFCO4yudiK2GOXSa6YVw51v
YLjPGLR3UsP/sXxtRAfzKeejEYTW/7/8ikWLjoJGrCLls+Tqb1ZLzZbR0b5RGrS3RoXEkatLnjYH
0azqvxmt08HiYVoq8L6fB1QAY2/cMwP2UIw98hY2Wb3Xi0Rcu9m9V3aQvfHUp6dJxNIqSznmz0Fd
3DqrIeUvbaOdlkJtWCVdIbecAeS6EaZ47Yv5t62TY0A3CamdGk76Y3LDuag/SerptmVhEH4MwZgW
7ECeVTBqF6PGILrIGq065WDrD1u/tvjMkj47G1G+MxM0mY7nMV9Av825pID8MwRfBnME2EtZuvpb
/oEtwrpDgNiuDzDOkaaE2QAtGVUH0KFAOcIgpOxERfDPrMv+hmPd2rBH+fDGR4iLSy0kekxrhZ9G
20wBDu0i3zXEZZ8t+oLrzizENlJ+vWXJ66C5uHr4C/aUtRcySW9OrgyrhLrNcwTY0gFSFGD8fy5L
njrHtO/G86bIgImxVfVXj/AmFM6IoJk6nqkl/XPF0WybmngvyWNLzmJo0f+pV8viKwrVbA1kzigx
vaWWgOvkkGWZhzCtJEg9rHnmOojQj59f7C1w7Gp2uRyDkigfz71qV6mpOkl5eMQgMX2+YuATbzU+
fvKJ+QbU/7T8n8syB6298lMvnz/8klH28mPobUeigBNeFkQcDqxo5aM8OCxPrtzPxcocQoyh2Zjy
oVhnWYbDbVnsutePKAhekqBsgFFHNuO3Ibosiz7S/O5hmJdqUodeJDqT8BedbbU0ftOdMvMQqaFx
ELX6yfdAFq08pCMb+kf43/poPo/S8ZhpkzNhMWXlG+knVBNoNd3aT8EyNGxs7Hy4jwAzYaChEXdM
hbcJpjE+e2oBTYZzv9VaD+5i8mZJ6JVm1yLGdtRLlDyGGiibaxd9G8kD1OVIsE2IZQyeiZh/TVyS
NkBmoWH47x8urzxJTsvnMTYezQP/l0Sig5FzxLRxDtrsnslG7ul40OYaRjs/09H0VvYQFhtL2dgc
tQxVBptL0JK2a9QSsh6vXJDzsYdbcsssnC5FE4PDiQSYVyuG7SAwwrr0z94ZO3hrF0nRK4R9czM3
zP5nL+i2n2P/ItTOBtWlEgLElv0DOVKzM7E28/OzGF2Cva+Psp1bxr/SwRhDTMjIoVMwdxgIRMXk
DvGUCyUZU1SBmGoesy9Dn1AlKw9xyYHYSYEDyMVbnEbx+fOhPibxY1Jm8WXJMdRcYuUYF/DO9tWU
POc98j4sY1rdzWf4/zO0qujpaXWyX9yMniJLLa8Wh6M2uNkB09KBQZF78kEYfy42lmUsUyFaAH5U
y9L/XdAmANOdjTdlMvx8vi0PueVxp83NGmu9ezK8BJpK2rSnirt1eZcopMIcqdA2DoCZ6qwsSp5y
xpTioixyajEcFnW27rjq7tLcPyPAjUOvmc7OIH0S4mE5PEAB9HTJJblPwR2hmFgTeZ5tbSONL73T
0aNx4GWdIHqs/p8gQkwWlwiDrc3fOamogIYGsfu9B3p4DJzpS7x0JRr6jjvcxvbehIe8FS546MGz
rIeVpPYDEnDMCIU40cmDHs0E8CiRJtBzN+ZdzUduK7dTNVrV59IryxNagPrMBcsOyll2A994uixL
08zzYZTNjX0rpacleQRW3rmoEmYmdGc2y9tBdNpWp/Je+ZDQr9YxM3hIVF3RoPYWeXXSUIIp8Ge9
stNanlGHcqcAWjqZKUitCOAS8nJWuLY/Oc9rloMSZhgymposhjI9VUasupVt9NImrYKkDdfIT0Y4
WFO9mycEjiIQ2S5lFPzW2yQNZG1cnHqHhj8iems1qbszp0yBEK/uVvbqbuPPHFv+9viXV3qDoGye
8BR9K3KXUZiVjWcebuN5UKol1ymNI+Zo7Bc6Aexae0+BHSCzKLD5Y0Z8thhE9iBURiZpQrGjwAs1
cARxy2A/4/d1WN5FnvUco9pibJva107NmOPaas8QCjeLDa2yp39daWlZ3tltJRpp63sUvURJDZg5
oB94yATCBQ9u2aYhCWfftz3uY/+E9t59ESn9wDyvfvHIFhtRp98zkk3kphLMwCyfzZWDXPciKkQZ
0yvMgP6aJ9b4WvUpsZy0jA56R+9UM5C3YeUXD8PwJJOWuYVeFRbXgv7pMuhYRh6zapoEKUYJXC9m
ElbgJtHNTN5H2TEAsWdjQ6ALEtZhNRTGUO3BFdpH4E/HSvX0Z1XaqyLmhHVHJzOMHbQgXpVEJgwz
6qlLxAQhFVMidouGR9rxdPGbbeRRcc2maHdRa8pbK+FBwR7UdmU3GRd0MPFh+tLJUW49it57oBaD
Th2mbdJEWy988LxMv5SNGA+VD1WnTuJdHDjzfQhVkkbH8A1ycHynQ8NSgyKrVSq8E7T3Sgm/G3jY
PNxARHg8om4Bg93NXLTvtaMZ/N2dE67mfFxXUEBzt8ZED8F4W9f2fEls6ZwN88uQMQs21GWwqAwW
vcHYdn/iJBFHklwMFLszYEAJzxkmpHvNyFdeecaux3bLJES+EeNavgRxAugz1vFmtPLUpgb8eM6C
APv8hGkW+R/LbOVzIROTIS9jMqYAcA/VTrfQ6pZjVUHVTzWMGy9egO1qkZbVHUafXvrswgMhFIcT
vc0BnXfCaL0jgeDoaYyQQosC27g75Dflevpe9Y39DS29txqoFm/oWuVB9mhNkpxwvKqy3N9d8g04
+ttsKB86OuiHZ0BiyyrkPpOyS3O5aZhsED3HAuN0Opm/0H7qBINEFXy6Wb8HjV1BQmzb9dJpQvaX
fPaccieqVwRb+rtobPZpbOeneQ4SFDEum5ONnxXss0LELWIuTyeJumjnN1398MsvpFYMvxKg0IlA
unYm33ltZ9DaKtNQCdqKOweuVJw7goMzT94/D24ALNIdXBS604R1MUhFb44LEjTpstjdRMEdjSUD
LSEODjLmHaOHJ/iN8YgLARhflNdH5ITfY+bmdxq5YsvJTT8YNm2tJps5J0I4Ic+Gyft6mfNFlUBp
I/y9QfJikqBe78OgeTpT7G36Qh+JAtIvkWt0X0KOIwvJLlcduOVVodpwwgNxWTMTpVrtDwukwozJ
WBrCAUiSOh1xc+xEMuTnpXBZShhGn86xMbNnPnh0ImONPB7L16xVrNEgznRKTrpN5Qp4gLGuJWOU
KZEIg8aeFOjYIafEN2hIt9GzgK3w8FwO/vRZPU6UsXOK59k50cj1/oew89pxHNm69LvMPQGaoBtg
buQol1K6Mtk3RJkueu/59PNFZE1Xd/1n+gCNgEhlqjolMRix91rfktI0mGZriKcZ1opV2Msrc9vF
A4GyZb/svSyxSJ+0jvychKOI8gHeR9cl9RL/tAIjqSFx35IoobOXjZ/gAHtHKNcTHVC+jDenOFWV
LORn4q0h1OmkGvcRO3ziGLp8Ezkp4NuWjECZOpUApiOwyXmzczIzU9fg7yiz6Z0mRufKu8puktUi
Feu8FTEb1ePjzHrdEaN2VwOpbP7Gb5v0gHvT3U2W4CsuoPnBXURaP5lQMei5PahHVdbA/Jvsra4Z
3E1Wl+AlW1JOBzL2KKZ3eKLh8QWDDY22o82l90V913X/sU8rTJ40lt/vm21dYpCN1vXgCM/c6y4W
LJ/K2uPHaQrR6FRTfZ4VeLK22jfZ8ritk2Hcxp4IzXra2NDJtq4sQOLD7phXEa8qPJMavHmYyOal
4asN8fea7KPD+/0+dorzv/OzHe8/0LNtU2D/sE2DLYP4Jz07tdD7Tovh75eSDXFSRvkdl/5rEa7L
gK0ZaZ9CkqtmKaka6E/Ql7Bp8c4sp+29bzbfC1g4Z1/Pe+528bOJGOQ2GzAzJ+HwHXZQzPtM4Q9d
Z96WwbNRg5X1mVjcBkAWMT6TsVVOxKXFjkh3hKaRCxEaIWZ1UYMGhJ1M+zbeqvCLtSsMWMtMqMZt
KsPxQYV00B3qWMORcKFYBB3LFppRi7YrK9AFVqV/7mQ7cQUbdHZhTwbziuo/b91HXZx6R9PPUJ1x
Ws6JRvufKdKcmi8mu14qao5zbfDfnvmoSPusxI4PPd+X+lic1AVhGC///qnY/4NpjrbLtdjdC8MW
Lp/PPz+V1RuFZgKJ3ls1YvXcHfco/nt67QwkhdmHKKQjCpDh5zkDMiiXzhSe1Y/4XTzc5W/lOaC6
IotIg+40+zXvO3im45wfRnnYM80c01Ez3p+13Mm7RgX5Sbq0eIlF0x9g2z8nFv3XnVIWR2GK0ga9
EnR0eVIFmaiTSOb/Ook1bWPaoBmtsOWCY6+NKLvunlRf/tc5Nbn2coZV56x2bHGe07pXP/zr59Q5
9cPqXKw79Xviz7f5f0d/Vv8hd0SQSfMPhjw5NaYjLIsemo7S2PiNIR+FPQrvtsmDmjLJxIL+6AJn
IAUWmMBSd4+50L+XUfvaO+0IAVNSU1ckJDsCMGF5Ng1x7jCQugok7jA6zPAjUrBclxR01pkxSWbT
jKKgp7JwsJnHifwqgcjELORJMneIoLAmHPjQPtGLM7tTpseklczlTvNwp9AjpnIfjfk5S4+VXEhn
vj5s9NiBeQp58Dy7MlqdHQgNvm7v6wADfKij/2WyMJm3/scbZfuGZVDE9Q3dM005nfwtn0WYycAy
2ooCDa5xkMm/Wg1ew94jtrVor9Y76TyjK4IrFntYpy0cTcrFpoefkm6C9yAtTlYEhsIziUQJzRZK
WIIuMemyHaKq9dFAWQV6GdbnQEZz7+bNg7Pguy6L+NsqJ4oWMcdp8uafBSzeuD/XlbXVL8zaRDln
0zrUUTt233MLh8qx1+JUivwbJfvl2dSTbuthyrxyWcRAH8Znn28CLE+hPceYaIBuqtJCpJGL0JjV
WS2lStn/tZICxk2sA3hqM3TnILdMVA5kd9dK1WN9rgrBbrUbYKQONlFlCiUHCsTf6Qt1tyns51tR
nalUwfRZ6AOiJ/KIvlg+JVGc39vBBawKlXTPYoo4yKpqIJPRD85gkCskIinSuPSxlG10Oamx8i9P
CeF6asUKA8jdexNx11ZirmdDDhGwACByNhMpKSvl0ZuqIWh9sBlOsTrn1AEpE2XOsMO9W4O+24+r
7uJSxqRoaI64G56R3UbWfHzHxju1GRkQlptH/tHxvuLKPHm68WPFyBpwOWgou5PlbrIEUTaRBNAO
cC99DoqGMh5V1ymo8a3Rj05qqIFI8mqbOcQvwAE3krfmlolGRHFB6qwDuHlYc6CCg+6foEQHKBaj
S9/Hu1TWfi0pyk8yI/Ag3QRzE86HtRzbB8Nv96ZhLLfGbYqgjL+WWkPWSmV3dygt6Sak4nLv4gfC
iLZW2g1/Anv8ZpV1suHagyxsJ8MdghOdcWSxnTAA9lpG8xg6IbYu69NS62ngyfIqrDEqtbXR+Nsx
M79UVdUDv0FQUDcAgOuMNI+hpUNriUo/V3VvP0cVMY6000Pgk9pDzOeFdL6p7hDc7jbw7JNjddp1
QPh2Tf0ppw7CriCe0funxUQyyhRDQZ/Qzi99R7EaHwLtopCd3KSXazAZLQy3jFZFFyV0Ae3h1Ef9
9DLEUrgRuh+RSRwal7xw6lUrHHwuAJ95SSVZaL5YdiwljZ0uyRptFw7BUFff14JSq/f/aEbZj/cV
DuRHqNvxQr5GObfo/RI6d3SNPIdsFqQC83GZu3MrsV5qUOoSzPpv/iqcgzPn6bWxfK5o09mE0ilo
3Q0+m8eJux/5Tx/bJvxBV/nRaZ2VtkxN0cbhbYjn5NXxMSVrpUcwex9ZgcefvuH2WAASz98yKQMq
0E0Fq+E336iAkY/KiviBIFwbZUcR7dFuVkS1AM1GBU6uX1OLm0N940DUloakkY56ZzVXtcBQg+uM
86mi7QMxLDz/GhooLDGp2UdVIMzdbAwMtNOmlGeQ5IKzLqUurzlvEvg3UN3oc7O5w6WYd1HSLoFB
XXkb4kzYYlyID6OshYcDOGo3lj5guyOPxywScP0CQ9A5nr5PWWU+i/G1GtFlw18zH4zYeBFkGxFb
2zR8e2jAQszMd/5ESAyakptbhePzaAD5QbH4wM2eocLGNxUEWBpGKsgJ0X70LTFIv4YmNj5UurUc
nNHAP/jXgDregpLolbi+wtrar573lur434++IDDXM+GiYEMjySZrSSbVaUav9ILR6s9ejsAbzO3H
NO6Gg4no7qwG8nI12ixsl+YaO3YipUiJ58ZsxHV63x2e7JZpha0+CDh5OK5khAlcqTvgBcSJi3nG
qFst6A4JL10a64ilpLlWXeWTht61x8EJCS4nF2BJCx8sSHphVqIsL6Ux9Oati8QflkB/Tx2YFPZq
1nge5KPGQ1+Fzf+ooylhCgYdjq3/RhL5p0L4QzBK7pOQSIOBZi3bVvNtGvyPooBIVcdUsRFsFteU
6mwAzUR/HZL6yUqXvb1oX+NFJ/d+eY38aAgikr7QGSQX216sk8n83UohmyZJ9wRZT3zPL75BGkMa
14KizRruDEx9UJXmPuFGR1YugRoJZeM1ObQyh8dwDWIykNw4uBhzqNR1u1xd5ghQqt3DL5Zarguk
O0YZrHFQh9NrmwjMPB239VHX2pPXmsaVKBX0lhm2J3LnP+dG+G2h4YeDgFgmrbRSVPwUzLTce/Cy
YtmGhEyDeBf9parAFupM4PtS67xND150XSe4/Ey85KW1EF1L9963aU/Q7IBgwDnmCfHlMajmQ0JT
6xFwNBYChGk7iI8T3cvcw12Z2E+DwGrrCOMiGgj+vYEbOirf0M4t2Zb0lY+qod6KKT2o/ro9NJ/q
GLnQmpXttefN2lGT/dmpMvuESZj+al3dxTQYb1Fl/NGUhAbQt7j2ZMKe/GwNMEXvCDaIT2qDPdc9
uPCIC1aP/MdwpVwKaAv4XYvppjcK3EoTkwipXFs136hhzPqPoeXX4a6qXpXtUHMd91BVxjcEa+7J
KboAZ/Ryb8rCuia5YBlvZCD0JhwYXgLIYAlnwIgTESENjLot/uJ559KV2NI3dM6sqZKdrTl5MHXm
ArnEzi8C0L1P9OF9SgRUexqMh0hCoSZDVs51/Bh9B40tNa30HfJYy6StKM1PttRzrkgfCKjmFq0w
1JQFZ7rF3qekROGubGa5a7IoZS5njdV7wcp0sh2jpgU6XeWnkB6XHXXF47Lg0dNNWG7Tmn9temyL
CtHlU1BvZoSK1hLbj97kfu8IFi4bc/nD161bin8bus94JraEC2HMHsGPh8dyjCDO5uuBSlZ9rGgU
bFMA409VEa/nrC/vxbzOp9U0o8ssh5jtuamv5VVZsvXGe3Z8xwgMciNP2AJ3v/Ci3dh8A5yNi9nF
ZdFm0MdnGUo4kDHCFincuJrJNSqDEyvADodq8v5wnGy+hrL81JglogRj5+K69XvjgVJfe1sxF+yq
HFuB0nwX8PqOtD0k3z4QPryUeshSGJBIuYeSdaWVThpeWfAiaufs5YDBsrTaqNaPpSffW4rFh6hH
XDA0mCpbOyUM0bafxoGlkQ2L+4AION5qGu5Fb62iq6cvQUFqwSfNcpGaJ1X2oYvL76A8yU4iC6Ut
3RBPUVfusenRGpEaotrBWIqq7FNBGXnjDcR628t0MlFC4LMADMCy3d05s6U/LaGh7ai2B0kXS5gZ
sV8bD/9G4fbFk5bDUiqiGcFVlR0VzgutBghJ09zg2UxQ4E/6Tehv+DPol5iVjZDwlkKekBrnDskP
jpAZIO5KF0obLaj19JS3dWjQ6qRbcMwo9xxs8KhkESYj1TvaRORdZ2SfM114Hi33vI6+aaibti0r
c1ZISIwyB9C6aHScRKSj5Klnf0yM8DkuwlMnO9NJua4tDWnrwS+j7OhH5Wekx9YhJTczqK31BXAK
8QBpbG9nulx5Q/m+k4yj0rEOi89mRdEM9crTJc1oBRBRZABw+N4IqNJgBexDLdsb9DZh3ZfaFwsM
EJrQ5ag7mX0tnPbRLmzzqMuy64QE/eziTRSmMc6bWftsccUe/Nb+qoIf9R7BZQIaVJOxK5mMWkD4
G7Hr6NING8Mc8Ff7tFKEu/ZpkSKLJPBtbmY7GBc98O3Ze0grC1Iu5Zk9snYV7teBe5nMDGIcGVC7
nBSeYSx/QInLQOg+xe6YfO6a4UxfMdlrmRiPQ6fN27JYQbLMjs4trUwONkHrlTsYVBaQXdrdsA9r
wwgKIqyZwdwHUTV/0odhy4IuY1u0GGSKUfxIS0tcmzGjmmGOL9i5qddRlN83U2198JCtLewOr6Lw
9X1qDd+SWYu2BnQ67lbgRM2K4ip2ukNX6dVDZHPDNDWoNEnkH0mwzlncRPgBZhiuPswqdILJtqAA
cCmXKd1Z+VBeLfD6aEbhSKgBn+JuiA3BRUAfOM/IWJJIKBBGuKHGodvgV1whBFV3y0GLFdpkNtJ6
DHraOs8g8w+j1Q6HBm3PXvO6Zj/U/EP+aizbApwRLfxivNYSE5xaCNr1MDqRMpVA/PiAsRmiGYV1
/jEMuivIMiMd12Orl/qZ2vF6JlYsH79YKC6PkwOxranm9AXF2/gnLU6yO4hvOuJyIdZJ0gtsf/4w
ogZ+KSaKE9j7itL+HItX7JOPkEp2SgZCGiLOJitFnkKzcizrLzZCEUTbyfqgUTHeidGDyB6O68V0
B+TwkfWaQKR5IKJpgSmUjce+cAZ65WG+p86LFgcfR+GML/ZCya6CNQcLe/jaQr7Zei1MiymJ85e0
wUCmL+W43dJ8TB8GOWQdmYJp2nWYBvRow81LO+b+CK1pbuyv6Sr4/6KXcR07cwhU9d0dIZM7GtRU
IR0mvQw2iVMrOYTeiuBVr9Z9tgr7NsrkAHemdOMTCXZg/7Bra6e7djYzrvyaqPYdgXTpBQHF3XLf
mtGM+T6BWbWl3wqfCr6SCNNlL4cIa15g6fZXOv+0MWYcyuuYddtoSTJ3s5DTiNDGpK+SRRl3KXoc
GYqAnYflALhpQW8qtcuz3hHqZRdN8yLc5JtJROCxGEfrag/jh0wjZIn/x55f8n2a9c7XqfLNpyQq
D22O6FmHzPsUYtAg2vfRtv30MFn0tHWbzA1m6OrVWiNvl9TmsybpXmlPUFzXiwe8Osalj1NXxtsF
Q0wZqZAdLtbuH3mD/UMn+9f0X9Ld2q/z9t057Er7cIzgcM6bfjfwC1fqHO2VTC6BEXJXGQ3To3nU
HBbCmld01xHdpTTNqoGEluXQxBGKKym8VENkkUIWWVu+wtrY02hbzekx6vFhq7UHd6uIDiliuLUp
wE0z1HRIuHsS4eH5Z2D46NiTqn5oPHQuo5v4e8pKxAslmRmeChmkIPcZIANYFjui/TI7vQRDagZJ
w3AizrrcmqhHuf/IH1g/amWBHxzHRaRl07ZkYUBfG49iwYJ+g33HOgwmUgby9KjaeglSwDJ/0gkT
OLK5A9HQEn0HneF7I2vRaqWhSUxxs64XIeLmPBT6hRT05Z4PPvkFvvm6unjXZNdc9c8NQThaWlvg
KqS4fkyw4muW96p7aG4bFEe70SEayc1S/QRHHEEuFu7Vkb5zN3vL3PqPuJqza2W1ySfhJec/0an3
t9pr2Cy0UME9wULL0pLDWoTAKezuk7qnlBoQZlZW3rOgf7p63QXoZ3YGO1E/o/xysQGTe1lexjbr
Hzz3Iy4c+xS3a1twOc6PBHETZ5FjBuMGF54Ncyy3k4EX7hcZ1qyyHhmk8xgLm82hvU7vmo8sRXqn
yQg1tegEukn3UW3nRRpuBtnzD1Mxn4Bf3tUGra/qt2yNYWq28xCQLfXQs7AopFxNl7tPj5DkBTqn
Yu7ZA8jNpcNSkRnjyII1+qCQ1W2GZnIEj02KGWE4U8cOgbJUuW8JND4YQ+Y9VhVBlw5xpzuUHPkO
ARilMh/+QcINIZSJnLbhDHCv2WIEQDq7/SrriUDefP68bj753gcSQmlb5XRB1GIAiiWim7Z+GNBB
YbLwKgrGrb4z/QjxMm4H/H1daSf7GsU04Yl8/RPLkQoZaICjJdqHUKOc1tcTb3Y/P3qQLfcx/2N8
Wn8k0/y1MfqFTSEUAQrKX/qOICK+winhg/xu55j6bfbwQUZepu3jvsOCCDC61ubPTlKc6nh2T8kP
ijbhxQZrCkQUnCiwsW+pT9aQ51HYGiadPwimC0qU9cH1x2+NNZxiKQ4qDWcDAaGGEmTlh0j8AA7R
XueqLLV9U2jxU69nX9uJSXTijrRZXSO62fifGhhbmeckF7GmzG3WSELCci8t2uVYogy4RuXCtdZC
KNHt+KkrpVWRfvkhy7OTE2rEq0DWbWqijftirHa9w9vWEF/ZlmsbsPMfd6uWnofFJqczmb/yv2Ie
2JvufTETFTPF3YPeVh651kVA0GoF1azHC673xHckvdjEJ0der0L3u4C4D5ZYqhhLdfCcwURDodUR
kXlJG6oUSbaA59bhiqTd3YMax+poyK8za56r3lKWSMIiYSvM704xgMVJ0Hxltz1eykqwpTsqt4tg
O3xi8bxuGxvQHw6Uce+9Szbp5j2AoP5gd9HyYJnT59CPqdI0q7n3ZAhwNQwvmtnnR3MdklMThRe1
CSK8+rtfTdrJaHV9R2uIcHfyzfMl095ilHKQ93mnBAJSnZdbY3R3SUe9rOsxsZVevaLg7byAALPH
JhzDoMmQ1YJw+9CZ1EYwvf5YPK37ZFfDJyqqFENsez2ssrQYWuu9QltzMjPWApZkHONHW89+ZWDr
jpE40Dn2gwSJxU0NJZ/gCgSFcI1iG6eNdZ873YQqBLkr12m8T8byJyig9KzljXVjX77FQFU9QPsx
9tXMpVagsdhE9TRS+mZJoTf6YRmX5HHSsA75NM+3bSwl+A64Slo1yzUzowdP0+cjHPPqmsfC2k+L
QMYriVktYonA0/2PmdVPD9paHhOTlRU5Of0RiWkBhsLInotCsFGMYpJ9dKzgOUajA5VWh530s9vB
dNOshaiMubVfjgQhPkchnlLeflKrCircC5RprEGkhDqGJAqkSKp4VJqX2R2mm4pnRhBwApFgoCkc
9YCNAr0Hkw86G4tXnJEIHnCTpildJzeupXEboUhj1CcSoF+B4UX79kA5LUbhKMWN5S30C2R6ZVE/
5k714BHbI5VXpLSaLhgs3bB2YWayw6vS6Snyig8e3IBDufLBzlIB2/bDFyXQQy4WhDqNGZlNBFue
wCUNrDMlj/5sIjDd+inwCOl/2Hum/6qPsQgSYB54afA2oE7GuBXiMaygwpO3jr71rFjLtNKouJAi
FugLOxAb2dMCjRalXrV1fSHENtJcRLUOHA5E29yxJkRGakA41B4zyDC/yjHqke60JFWFWAFal3TJ
iSbWMW9XAiHT59zX7c8L35yU7eVunH7K9uCOkwZe0O9EeSvOqefReCATSSdT5OwL+zRgRtlOFctY
vwddpoYmJbW1HtFoK/mH6efE8kQurWU9ZY3eahl2qXY65PNZVTLs1ZiP+Pn7DTbyGerRyCbXKTFj
0KVR+FU04yRldGmwlLSgmFgf5qTo7lQl7UAI4xHDJBhlz7vV1uzfXC/R+ETfdA8KtE0JCdeCEA+2
Zn7VMvw8ZVGEULk08UIK27aEg71DnYIlo5EcT7mxzeQWd5zDV2vUF3srcq8+LPoU3XzSGA5lCYh7
iF7QZLOwsrWnzEaBVETrRwlcDKwo4w+Reso0/YAzA6iHr2XXjvX/wV/C8uqFE8wKMT5lKTTPseDS
WP0MmknG6j8vqj9qaQMScj2hHs3jRVcqDtkiAZI2M7fjrgLReepYkdzJmM2hia7NhaCf8YWiPO9y
SZsOxdREHC7B3nOYIMkfsEB2OcgEqzen68S1d65Td2+jEx6FrweDa4Yt8aChS2dO/9wucXHp/xpW
rLBcw3mNWS3DQvburLVKlCLaovkU7KyPhHFZj2TUOs9tmm86JKCrVbU3rwubm3rUG/ZmqDCR+2Aq
G7RqIt6gGbEPoSNqACdz5u5bnwK4gP7FTj7sAhJ5Qi4qGih/OT9XXPYk3RaPPrTko0nO22wKIDZA
5odTZRHR6RkOequF2lwST1kwJ9PrhEvyrIZuIhglE/PHEp7LIZImDDXEDnXbJs+R8chzvswHSFma
xmlKXVtOHGr2MKRI2reLm1dSU0Z6YiMTE1F6ECHBBJj52QiwwNsqBbnSki9grNjR4l3GVm8jjBk9
RFLiRQO+yDusD5QQhyLbZWzHSQEK0+So7KyNLNyj3CMO2cqqHWjjn77lvs+9gCXqjQWn4F+Pm+Ih
zvsvbT51eLMaGxJx6d8WH9ngYE/nXrdsvtA4rhD1xFu+CNNW0TgjURkHZwKnog4HvoFtt47nsvbI
qVVbn3ELjMA+Z8ZVjFlxTurQEsiI6LX2CQIYUy77fg3GnIFuWnIoO/SoZvmej8pEamDKnGzTDTTh
LgMfOpV34bOKtPPj5Pfxs8A5QxNv9dje9V8EURTB3BGMCpfR3dFeAVQo+QGUqIpbO7zxUe8NErLv
adk3zzTPf5RdJoKW+8iZhsG+inrcWjN/bU7Qzy718xIKTu+RKcMmZ4ehZTn7HUTBoZkIPkg0mggq
y6g1Egz4Ofa2LJ53MxXNPXev8WzEXR4ot02M8Z/FdnaaWRFRZaBjXCU6SRijf55V4yxPNS5BoyPp
ykuulRycod47AC9PttQ3R5JwNRikAbO8x9ZErVlPBfI3C3BTLJ2mYYR8sSIlskYC1BGK8ECVequn
w3R5N9IVlkEFPOO+KtNO2OTzb3fDadYRVg+l5+O8FC3BefP66E6JdUlM/d55ibeD8krang5rupVS
thV0yA5NsbdVSClFUiGOnE5KjnQrNgvbI5fIrS9wOrXTbE5jcZRtHLUjHeT0wOaW+3bMy1Dvm85q
SAtnOjvr9NxAw/pbE4yFo7/FOYfYSa4vNCmMTC0qc0YVf56KticCxLS3iGVWHM+auI1+MR9CVPH7
2ob3BhKSbgrfvENU49nqJFUcqQVNZDnkpjvuBO4ZLvs6cOWacC0B8TsWtbpNbU0f8SaHB0CjZ8fI
o0dPDuD8YJREq34sV0p4OTbhHWFD3j3NnG5LbxsT62y59wHoseVSLoAyH++THuWDcoV7kHjpeiqX
eOROQeYsz45ZimtarDYKmTHeuDMe10IznyN2ZBc/mxjc2aUn/EkloijDrg23m0DUxt/b6H2P7B02
sRulVzK6rCCPrZcFDP+4WeQHPMkhnNEggawo9gRYUDGmY6bMS4assrSTOdEugoqPSOCcral2CnNo
0BIdPNJ4uHdN6NNRd8tDaXEt0v0on9FExseymEq0O86n0WyfgP63RDlcTfplF2XAJ+gezMhA+KdX
hZ8TzTMOa4Ne1I0w7+PoDD04qBAFbdlLVYMh+H8tK4/2yorM1pSuUsWZSSwkJO+3lNYkaqVuMEcy
g3r9fokaMpbHBEvgtIZGEBrTo8LS/UrbFt7yPZfdFQpmA1w86ON2xGWgBgQzzF/zhIF54E6xp7WA
wSgnMT5zkeZjPSEwWrMs/B2Wf5noZl4swrjoYe9VOPUvTWjkpZTYwjXZhsqfwBrL2YUVddyYC4Qb
uLNCgxD5Z1hLdGRsJEPsgaQctQcyHqI+y8L2j5B7w6GWNj14SxNFmeo4dxbJeMwaVMc8jKHkqWhD
7uxNE7Wp29T9Q4Q7iRATgoSdUZDg4THVAPChCuh6JFhSVf5AsKZ7KGrgJFsx4FfowTqVBFDm8bcc
GQuEksS5TVVivqv+4gbpX9bh7W4mKzoa0g+iaUFiJc+5u473SdgUpCbzg8mW8jo6fDGq0IzufG0/
9GHzuY2E8ezYZglYSHcgNIMU6NFGbL0osQJ7Lb8vC9/WkUBiBOsNkuulkZa3NgoMjblB+cvzQSes
UOcqVQuRJI7maxR7+MsnU+xWf8ABT2t6v9aYtlaobiiZ3Rof/TgDjNJLykOiatdj6CaHWuCBUIMj
5yi7LT8aAwqHoovlH1nwY2vS7enC+dcOzs8pTOKTOuJDekoFVDYrBEyemBK4R6WkX3GG9DkXfa4N
9aOhDeHdIxkLMSfKc8rlNQmVWxZQM2VdnDtmSl1AFm+hxhZHAkefFJCnNxdEdHq1dyF83JoBPXFU
pzDYgbG3IzkAQCdjmDV0Lla5nhCoJi5uY10i6v9HRQqyZEV3NubLv4svhf+bxs2BeEBp1vYBmHmG
/7v4Mu11UNU2ew6dBKINLNDdKPVnaijs8ecjdcj6aSGX78x8QRahLMOrwanMnmttfEp7WYjt4vpu
j0IcqVgwbekJXieK3cx8tWxjlTk8blHzPqOmoCFNPkOKWqQpoJx3YH6iEkVUoU0tZCnuQnTohodF
R33lk8ixV1ufThpArqmhpW89i4FRO3ddeqEJY7/CecZ9S/2Wz8WnMsWdt1c1Xc0Nt//+zpn67/JA
R7cM3ZZvnukwTf2uJhZsnEw7LcZAoEdFO7fcHDnU7IJuq8O1gK1AP6gnKtd98zvWQY7mdmc19EbW
vz9Sh+KvJ3JvZeNO8XVnYPV+zxVHVYqlgnQWdUr8lTf+61A9QkVl7+aq6LbqUA2rfJEuPer0fM82
eSnONonm5KKGXNAYAPLKvUJ64mcJaP41/Dpn3DsT+6h6ykhzjAEGmgpL757Rfmp3SBbuzpDUF3WY
wKB0EUPn58IC0ajOqcHvC+80G/Uf0Hc2TkohOO80tJ20n4zr0CHzoCCD84G0gmav+UlEvfwadkAR
7BbzkIXzUUUMq1MqZ1gNbQsJ3M2MT7+dj6F1v8cRmwYhh5A8ESr8dU79qvqNNW1ZIFEa3SskcYxy
/Cz8HHXZgLZ+lhJsdU49++sQOxa2bXX8/vC359WhGooV0rF69P46zVSdcj3fssFJHzwyQOW2vV13
On6ALZ0zOkByWEwqKzv1MDKl7CWnKTzK3/n1M6bkk/86xJV5Gm3qhVEr02okH2Ggd3MF7EWzMtQB
hMpDF1Fvx5ouR1YXYqXNq3W+UmSYrwYy+C08O4B48tyvJ34dpvKJ2DZHmJFmfk41L76ZeXszq5K7
SRvfS9Qu3LRyVm1Gz4bLFqMsf+vNezZpJNcxWrIeic9MTqtkc79nlspH6pBVcQm40CN1z/mOlLl5
XKgEIdBjW1T6UANQxXbIKJcU/Ikclj5njR328QFQ5QWkvDhGADAuqntj+6xGJaFQxLvw6NwaZHL7
MEqtXU7+4WMhcxpIiYQwI2Xc6hxFnvH+7/OF87vs2jF8Mtlt1zZc1qa2a/5TTWzAbzLsgl2JkbeP
BeCmH9p9BSz4wsotem9+Y20O2cpy0ctWuBpgcwKOLLCbk31khjtC5X4+U48NhigyEtMDTV6KNZlT
Htmp0XJfdONx6mrjEST/etfNF3Vg4s9/mKp4b8iqrRo62ZqJZA32/3s44RzeJBYXeJO9zp6T/xlb
qN1w5ktlGe3DuPedGwFdP4c6RsLawwJUp2Ce/zxvodeinEmzoqiduyOJfcpaRt3DxPxBNSlisWxf
cqgsRWUjZljlhs9vch5yU57/i77b+g+fhxAobzxXWB5C+N8+j0X0KW0H2w4SVlG3wvPMp2jCOJjB
UckRkzypUzFwoEtpt59+nUqr0DgmM5LATP5Sp7uAJ1jSomGn/zbK1rtqx4V8407z2p3Nsshmsqp5
oinEPOxSuNebTrAO+ttT3KG7A1EMc2AXU7pvwDXRlAZOuYllFpzf+vt//0YKaayo8EiTIPP9//wv
qfThP9c0Dct3LN8zfnsH/Iwbl+61IiiBdbb5d32EI6WGRuSZjExcfh6rk24WExaB6GjjsWw+UNyO
UXvp+QfUe26A4Bp+nDpMKu0EDp1YMBaKekgXWSYTVlFCj65Qo6dOOPOEWTs6yK0OauGW5EL1xN9+
Rp382/Nh4YfA70pv31tlEjRIsQJR9NNbXmQYX2LrQy5M++I+/pe3Sr4Vv71V8MoMYSBM002hnEV/
swKE9pIZ/ujYAXfI9MSWJn8BJUFCtJ5/j+LWqEBo88YMNhbWtGzp/Zf03eCrsJgFAMAtztVYyblw
XvHTfMHtgHWhpPfo5xbGX6cmRnmOdvNMOALXhn3z5GAtqc2iIr2ZMxupbkah3tuVVPfIZ42nOPHW
v/2kfAWfRG2btei9zNMPcZw6p7iYcgKUOaUGg3785t/fHU86Rv7+7rimobORNl1fJ1WWeNV/Tm11
jwB3jEIEzn2Z7n/dmNXNduF4G2tUkvncopW8cu7n6mfiOC4oo49vemqjp3Yx/EbLH4THIeNI1/GV
UFrIsknaXdWhjeJpJ+K6CNRhbbQeMAzkqerQqJf1Jl8Ik+L4qk710Rf1Yhgh/vOL5en09xcDIffz
xYgFW2+0C5/U68xkBMs+ZNifTJqTiZd0rwmw/GDy8czMzdi96vqA6q0xPmWNM6ECWG6V7bQv6keH
zss2WduQyi1/NEoxEi9mhNZTvlCBZQu1mhQCy2fFCPm2mczg/YVK0z86pl8+qp/1amSncT4bJ3W4
zgu58foQ7tShoY0gHPA/vb+SpbnmC61d9ZxOMzX490/d/336YOZwXcMSumthpdOt3z51+c+58xw1
xDGVcJE9lBRqSKUquNOSt56tAcUXxLSoEDNUq6TDP9foO29Vhx+ALxN8Jaf/v9Sdx3LlyJZlf+VZ
jgtZEO4QZvVqAOBKah3kBEYGSWgNOMTX10Jk1uvKV21d3cOe0IIyrgDc/Zyz99r1k0oiasYu++ES
LnbG/GoHlbYePbjAtgnYHVUueeO/pvO//qXsnnElCRVmhswsj4oHhADq5tcHmD/TDXM6EVRGAQF/
+wbHTnXTbR+GvvmZOm2Y4ko9tVv8VcdldT214uzR1wJBzZcas045fIvs4GxfIyapuko1D6KJM13m
OqNSsSkf/9enLXq4cMyaJmg3++8ffj0NS/CvT43tX3r/OqztgVcsw2nVNs+Lkuh+jb4Jh2Z9ILCl
vlR1K64R1FBNDFH3gu2pQxVEs6uYifxqhXpBLXvYUOyvdDHc/cjc49B3pJmpCj2es6Ude9sHt0ro
vrgtkON0IicxRZzipyap86tXDVTCYHXOpPv8+aFKUW7/ujj+9S8us/7f/43Pf9bNAqqfGflfP/33
4+5+92/bb/zjJ/7pB17SPG2+PtP3/+NPXT3sH//5B/7yV/l//3xc4fvw/pdPdhVz6eVu/OqW+69+
LIZfjwCf3PaT/7ff/NvXr7/yuDRff//tZz1Ww/bX4rSufvvzW9t2aprWf7l/tr//5zev30t+7+Fn
Mn2l69/+9W8PGLv6r+0fqMbWr+79v/2Vr/d++Ptvhv67YLhhb6dGQHWO4P6avrbvyN85PgrpeaZt
69JkO/rtb1SAQ/L334Tzu0tNuu3m/JIpTDayvkb/yrfk79SjAP1c/OHEDdnmb//5atz+sZj/8Qb+
712EJsKlv6z6JOah39N1HgbtG5e/t33/v+yJVkreMV4rE65RTgOAgEd3AOMsV/4Fu/h61T6GgSyd
wY1I7HUV5zqR2HiyN402CbfiMcYXdN1GOKRo7RkByaNoY+3pyjHvM7ouxLkxg+M8vWtFQsCY7n66
2fy8chDxRfqwKPxEMwEVmAx2lbJIWhrMH71aGa0042HKAKhp89L5feMQD62zM+oISfzRZUUxO9s7
CFdacN3GI9309WqM1z359tu8WDgHoyMMrCuJP4P6CI1ek7t0hp1OAkkbKOw1TaXdNmkkj6uxoZBa
UtNRR1z0eK/GIiXnzcj30Ny1kGiwMajhEoUThmIfVNVTBXkDn3rmUvpihmlwQmo0tMIkiTv/wmQA
GaAAIEguLj9M27uZ4mg+xCQYMYIQ93NkfjUtCsNkHOVuEY/Ew5mBRTQTc3wkNEi7kPxkX0qonyRO
o9gXrwwdDXswwGoTCG8ODGJsO32YDFdjOjvRBIhXZPUTHmazjGmf5B9j2xhHV00/ZltD4QABGAOR
RoJDx3qa8dgK0wtkV+zbsX+es/YVMeQWbsLJtl1iotPg0U92EgxNetYTRChEsl8jEOx2uqCnTGjp
aZZ5vyd2gEk5FGfnPTWVdbGs6UPcUurMuXfF3oPmLwU4D1E0nAzw17YGnCNBDIi+eHoaO2gVomF8
qE8aclQLAt6U9/fcWAHzJn+CmXmTm4h07RqhImKHxUPhvSQfoiuXXW6I+5b2F83L6KLMzL1XWjvA
d/vSwGxQxJWFRIWJqrCSJ5q26bEgs3I1UuN6GIbHrk+J4Q0EaXTxsot/tFIy0bT6k0pZnolxVfiU
6wcAjG+IANfQSxQwUzNHr1HXfrygxo1Kvb/VoBQMEKZ0k1RarWaQrWbqgNaJTb/HvNPMAGqLaNms
f0fOvCm2XJxTyPUJOehItLQm2sJqemlGhi96JJPdQIZLIN2lZa5lPhhWU123jX7dJ/Ye85Pc1TbM
4HgS5HPmYOfpLPh6PqWhWREw2HbqJV2sIkidrZEj4ute/nDE/MBgyYLP5z3lZTHfkcH3swT9MWzq
cmQeQWIBMG8HU2LphfQVrxWH8lEA6IJeo2vJW6vdmatcdkOvP5sQOC9TfXrQFnJOGpgEyTrgWuto
UcOdOcpBlYAJ5iawf+hF1ZMw7+UBlM41lKNGzLUa3ONEgTWlBHQbF2yGSAvUnOwHMjSvTEcc6Rfs
HccSO9eRNYkp8SGqGijmFRiFhJ50JMEzJt29xpWDvhb60OwZgS0jK9CxZlTAjA91ur7Sns4OWtO+
qtW+EHmvjmJo7hi2fM0lsVVxO1uXjVyh+Q8ErYKacRHP8VZiPmJqVd1ypQ085/hi7av6qnBpIMPP
b9Y5HE0bf5FkxmSPJnONg2W58b6rSFg2rM+mMXPezqTG42eTZK1hcIePxJQ8NpkzEo4E4h3AdTtp
+c7d5n1O9IEQO/SUGBDd2U8ZBtpSUnoMxnotI/wiYqhPvU7wdVKS3Yw3kI5hq8/vDUwmk6yMwAHj
RsbDyNs3pMcBkjhzmF3XYeZzG9B7a2o1e9yhL2XWfCT8yonBPDreG4YXLbe9R6aqLG9WPfXCxBje
6tiuQ5YeK2AIHJA1wQLrRhL/Myjq7l72HBGr3ApaXKjQs+lUjuZzixx+LqYzo2U7zKgtd7DaegyU
i+uPpo6XNJM7oySd19rWhom3zRjM7OiM1qfDIIP1rw1Ld905hHyfucKQotJSqmsZLqLQQ2euX8QY
3cW5w/Db6a9ISeXcFsNk4cl0ntcdUte4BcBN5Fm9TH5PxizF1ZY45dx2nZEgWP0CZkgWjCE53jrr
u6dvEALmazTz1U6LyfXp1PxSkTC0YIJp4RCFSwptCUPDjbKBl3R1H6BzLvx1GM/2lKa8+Gm6d4o8
QhGawkQZ1EGyPUaAL5nKcmSOSEbvBYm9XYREhjhmiy/X9HZJQG1DLDabOyqLACVzXCUVbNlSZ8gs
0fxaVyZ4b9Htkog+V5WiV4FgG3o2IWCy22rWGDZK2cmD3i9jUDqkpTBXZfA/a0wibe/Vbn8uGrF7
sboqvUq7j6rprdMcyaR6xEXcWcNDjswVWox7KUGYeHyPBIX+LJCxIZk74JRk7hfFQzhTvgVZP/xw
5YyF0elDxP8rAlEN1+b0ud3vJpvLEYgIo7YoOeQEtmspQvjZEI8leJX9EqfwdJk5iMUTdE76xI/B
KqW4Yfylp28S1dYzcUbcQkuPccigq2LDTQx7yz1htBkW60qViN8RcXNVlWKBDIhGoje4m+tFD8zc
Dc2sIYbSTtUPq1uZ+COXcF7MbiUik3kHmvQuaDvLJWgj9uW8PbFeZ/oG3+2krTDEi0q+r+ibKoFR
OZn0r7woAye3Q0ajU1hjO6kiXIGSThKSTOhCKzgD5k/PCWb382JukS1m9yVbh0wl8BhRKr+zbrhj
snhUfE52ehVu36jlACqSbLpgmC3A2NLOkGENAGJifIT86EeWiWMHJO5odhReRL1c6IXFecRq4xC2
0N1sMNu0HMlcfRgOZPKOjzTJVkiKWrt3liIQDtfrOJ+HpoyuTE5kriHKXQ4h4jB65dHUJrVnrYHq
YEhCPDR1mNL1YYnnV8LHZ4CEaCcoRNiJL/mfs6BgKh2KaNPKT7pxYMJwbgGv+5nzPrH2hBang0mj
kaydS8Qd2G71p145TNqn9Jz05rgjcq5g37OtwM6m5FDi5Vjlla5l28YOSlAaWD0a84pMt1sPo51v
MNntXYI/eqRYGSZhlig0jpCxjuNKFWRvG2RJ3HzKyoT3/KL10ndDWxlg4X8FAXKUpf6BbAoY9co+
XHS4bRLnXW7U4Al5wLb/X6foLs6mu1zaJrI6d2mOeoJv0KLbIBFoK8fam2bTXxhT0uHBm41gxVWR
4bi7sjUEvOSrK4xEUWN3PoY+/rJivXcEO71bDuAu9Cnz4xhRznzJ/0ybF3iW3SgEuWISN+tAsmk5
oGPpm2BBywO0HcI1eoiT7QzpfVfoj0ppH2MkptOAJYowtyIKCE9ufaH622a18BAXNi9++52Njnvv
NJq7X2AehtWCu0QlxR1nvNTvGMnATeVWSvIrL79MDDc5gW/gKG5Nn0h9buE6fpK32ROY4r6MUVEd
dABveTM9EAvR41iKELcUL6JZqxfEkg+iOljJwdju0gLSDvJHcqJsjfdz+GnI3gfmcAaWBG+JJrSi
h19a5nWWIkvpXQhSpc2oOIffF2MyYqLR7iCGAAo0q21sXyMDscm0m3aViJ+IDdlynvkty1bxLq0I
/yLix+/YKkX0BtGSTdjs55DSZ8ukJQ9obiG7J2ZG0txoIVnma4pIBUQe+QWsALzRoED0OO4DWDYk
+mWbTkUeOIyWh7qqFXhzl6yppAkMmmGYm7HK1IYQWOIgBzVU2ZeC6BjS5yf7aJMctqIxgh3nJruV
lfW+beR93xTjBT7+AvQw3Q90tPEVuMWLQS/cO+16kMjXW5lfiAUQ3Ea9QHJ9lxiofLaJCAZeNtlS
36FGXo55Zv3UOSgqp/rh2toXIUZ0n6Ep6Gn9bqBHP3d9ddPryGlFtFwy5/twWns8ZLp3iyu9PK5z
++6OttobWBkO87g8DsiQyO6ARrXqu2Ec13NL8lxVuue1JDe2bdGDcipBiKK/rTmmPtoL7EtTy06Y
XTeF8aBIohEODY0oNqi8JrmckRvCozX6k8cI0m+wqR/Z0VJHfG7l4tjhpRWhu1TTHRwqnSJppKIx
MBZg9L3ScBdyV1qfLblF1zbpoSIyb41hJeu1SMFopcMQptOmsTaN15LL3HeSWt+5SnOCEuRIaxC+
4o482eKI7ASkgN6HTkzW4TLx2Kc037sFsY3jlN92tX6svQ4OTt0hnDHmFff0+tRxGcVKtyl89We4
8EUYVcRrT2xOmOdweboEfqyozz0HKye5iMgV22NbRG+d7MxdD0SgkuqDRgx4rKajxqkU5V+yhrll
ciIo+Dsq4rIXXpCOk3Uw1JqEoIllTwYEnbNv8tcsN7uwVH6JZoTIuy3SEYQ09CLohuAUaz+JKeu2
7liyLP2h66bzyEnuvPyINzo0sUcbVX5+GfXp7Kx3ZsGyB0UepK7nc4s21M1kjcbEW9QGrrKyvgH5
WJ4ia7jAWMaj4FWX4xhhGwL6U1ZYIhJ4j7iGePV7UIrsMyiskE9lkusCu/9rK2J8bKNNw4CFYmy7
kfYBq/jQ3Fizjic9kntgR/eE/r4AqaGIEs6+6cixr+fhrG8MEorJIoGbTwwkE+DsbOO19pXm/pyh
+rCTMOZlRH5B/tGnFqO+cWWbBRB5T0vHhd4V7tGlc8nO/RQTPeIrdlTV9UQM91bkT9OSBDkvTuOm
InAH2RIz7XSQalgmSWpj8+zyn8xEMyD+p0V+IVogUGZAuBjkWuXTCmHcI6cktDQtZyVcZ7Y7xAyd
uKlbCYQ5RXpbjgAKwPkaCehwb7S/4baxCRR2uyvs5Af6DXQStb635Xye0LAtFbu0jtCt8mhL4ucU
CqVt14ResWTHZoI61hoXBEf2F17tvOXlfe99VVtmTj+d7H5kxUupNIh8zXYMED8zTAWnwrWwtNOE
8keBbouwsdOoP3nK+uxd67tkYTfXDgaRnn8T/mYdsKfukAGWQc/RiNVgDppuunQbfU/c1IqF1/Z1
DTHfApBwGrxHXm6iEGyS4QyX9GoUJ1cAmOZdHWV4pJDchcaa3bgO2M0mvp/mA76r4cqkcVsp7XMR
xquluY+jRMJOxhaFP/0ev18iYCwxWqvh56KX757ZBB23UjYY3NnNG6DRWwZa6cGNw1aat3WjhQ3+
LbPvCDR2eUB4IfzU+6aSTv1hiGlMR5uQGe8GCqsH7svvoYdVoadK0QIf0JPXhEs7dhlEafnV6/bP
CftKUOUvBVp3Xy3WtUOZUcUmqNRuO5uyWVtyHdAhRt9GtPzsy+ytnYDN1vYjifMRFah5yu3kxDmx
2auNgtNlnJY0Kw/iODJ263Xf8Fxzm91gHIubZCkASrAEpzaytwV6/xHkCCCPQDE6IBEnffJc4sac
VCNZsiyeVeIlO5Bdn3ZMZh6eJxxj/ZvVW8S7maiOSoxfSywRA4+5T59Q22XaJXlYCAHnPXMOLFCx
8USqzFsnXEyL1RVJb02QWU4WIAY2N2xR0FfcNFAh5T4XPwsa9PvSGi+Fbt/+GowuFWtC7BGyKHwA
kOKmNT+LpXmEm5zvCUamkb+Iy6VZwrXuabTE3o5oCDwbRkUA7fjY7/RyPXcFVZEVa7spFodlof/C
iJPttMtOE6PJwHQ7H3DW41qUvZ/nqkIthwvedt7Ydr+Kbo7pM4ke8kOMJ50oA0I/gWd3I/COFtv7
KQH1N7c5JTcpaRy79DCtQafF2Lwc1Z/mmGRhnXke8MpML55H0VFkjeu7jCbE/ZZxST/qoPWMyBvH
O9RSEc3lqfOiRw1qQY0xU4zyS7YD8ZwCKs+KnNMZ3hLRLYyXyVqpLN5/x8opgc3oA6zp7bgcxNqM
D12pKORmQbCSxEk75IV9zFOmixizSJ0yJuhhsJJNZHhJHH/PbP9pWZydPL1P+tE9zEJg46Q8EN16
StjzwyRPWYEULSVT7+7bObqNDETxjqLt1Mr622K3PmQfbQFvi7YfkZqhjhY0zA3CN8y2hs7KMgXo
9aZc1ZZ4/OosIt+nyBQ3z9vBrh6zdsAAxWLvVNUVkbgMEKGf5tEUSN36sc6b4nMuioDNFCPaNH0P
mvO2VvY9g2safONDRb81pK9jpOtLuUXeNXlKNkm51x1EnfXg3ntRexAbrnLrDfmQE2RoEihjlACM
84rNZ9KJyNDURllKwNObKzcNt1sj0ajOBf7aam53LHSd33gac9oifty0ngEt+PhcTfpD4rp0LTmh
R24aEdtdZxSbnSThyDSOgybu0umFfIkNelbsaYGr4JWqHwO4U0PH5Loy+rwNh5w0X6ZsQVyUNAKW
5NooAIhWrUOXOJvYXcY6qC3S5GroUqOXzDcxWgVmRfhUJ5gyPt67emdkyLGBnKhQRsgkce2WoHPG
6jjoprlTW4PQFNOum+J0X+ZD4SNF75uo2DdQPtA249ODChPIqL9fm+TR8NILsx2wU1SaCIwY9yO5
TWGcV7e46nsWzok6M+sO/ZRz1ImbZzdqf5YIhldj2s8L9Kk+oUZf6vLIKOHKaWnem6ngZlfiCs43
sbU/aP8wMmjvR2wbiNZgc7fNQu8vebVpqIHzX+9Tg0jLcTvsuDecVVIOdGKfTMabbdCqWivs5Zwc
QmfFpB3DNAjKxPqRt3dUuFfVauWPjlQ0gznuTMraZIXfM1EAgRm7P0Yjelh6INeFNqf+qm8qV3wH
nQN2GUmbRvxHM+r71evPlYEM1zZv1rm8jOuUd09h8CfN6zqiKdoMRn0cMucbalOotyxotjtE1GTa
yxojcpU4vShT02PZ/ShX90301XuzKF+ptgt1Tb22o7c3vTLbzxNE/8TAXF7Gznmu7K96gIrYdEpy
giRyIE2fnGblfDaCH4WREtXJmY5nGTSS7HdtHfCrozxZ0b3hLsoXX2Dc31s6ne1paoqgqCc6tqw8
ygAryDmpIcMniJHbBwQ+3qPVURexcu9JQO3CaeSoMomItWbmsYlV5+1sHgxGnUaT/DAG59Jqxex7
9dmqLgij4oKd3Att+RWGC7WxyD7bznUedEcbfRAwk9/RPcpjzw55b2l/ZUDN0mH6oIE2YjV22DOi
ImsvFZANP9IwvFpVlh+cycFWhbwe3wfOXZa0an3L5i6ltzTdxC1x6rkxPtu6q7PTkk+CaYOzdWx3
AaGJfaAjqfYpFtcb1Ty3RTMdJjN57rOSy9vp83uZx0991X3M33ri7FHPoctKnxrPgq/hdFwbJM9T
K4OAwNZ0D0Wsv+s8O9lL9DFsXsMFauWXDhkbgMJy3JkrHCZ70l6WdL6I54FcyLgW+4qwr8DqxXTV
dKxsllRhJCdsZPNKlIgy6b+QEwDveZx/lNJm1JW+15V2nETxtRI85nN14HeLtHBN2zf0A4gmk/Ky
6Y19qhp4NqU8tAZsx+Ia4KoM87ZXd9gS6l0RR/Cj4iGwQFQFGcbtILcmyAq0sUB3rS3ZX9Zzp8CM
yPaqXyPEI/UXfLuIwozravIiNyw77Koc2K3d4Kn05GSg1jEIazhnAF8PdHpSIt2TNqJNX4hTj9ki
qN4dfRY3DcE+1vI+19G0t13jQ2YWS5fSQgOSP2Mji9yeNjcC7OzwTez+aE/9PqfC2oxzjbHNkIzl
m94NHDdZnyNKcfy69IV1nKYBWikCh4wRGYqpHWmetFejGh4wSyBn5uAAaQmAQ9w9oxf/mTeVCMe6
tnx8xbEP85zcIjDV1PjkiEasubOdP0fF8mCpSuLTocVoT6xBadQ4TG3uGqFunKZ67LgdfQ+tF1Y2
HN/WbZ1ikCZwpDENjmCD+ZQXx06pKFzK1QAvDV67Zw+uko1C2ESvSqMTr4EmIfyZ2BnJPKniZpo5
paUGxlZdfOKOWXwLuRqrXhV6braGY9kaLO6nZIw2CYv1aJaLHWBxerGcpg3a79xq7hPZXmNwxL7L
gSYwcudjaj6zrfGnKZblNA9ho907yqbfXyGe4WhjXgKRuW/m8guRxb4aauY/Y/Rq1PiRUofRp5W6
vm5PpJFbzePoFRN8mhGmmOWCv6B74sXqubflDt7ilf1KAWLqxy5yv0aDrgKF8lLdq1b+bO2aw3q0
1z3oAPZycgjvGJJo9qtO/LTKHWZ/3P07a4vk6kX5no7iB5f0stS8sCRDWfJ60I1xl6r6PXK9gZRu
99ognd3TIDl31+OwfhhLEgKtJCHPGH3Yo9/FOkv29tt5rW57G39N47H8WlV+crUYwDL2RyyRfp+r
ZE/gQ3rMZafdRtuTHFzixjT8EJ3rSVajZn12ovOsGsgspQIAQeCJPzc6DI18eFUEha+ZImSdzNSF
VuXVyAM96GV2YoB4WkqHlEK3h9zWFeeEEqOfCOnQ7MQLB2ZDVPZpvZ8I74sFPDtRx/1ReRHHePTd
wuFV0umXgU9wqw2+hJ9wALimWQ0sNFUTv9Cjjv1Dap7Z8P0lUkLE9Rrdr4ckrt9dwwUhZrWPmZNg
XlvFNZLRfi9ESvlJW87Pzbw/6MLmwo/GizoXVxxXkZhmFjDSnZdyIEokwm3oCedumW+WgvhPnbOx
zln81Hrj7WSr19UlLxZ+mUx6eAjNzAnI4sYg+1KRwOEX0qCkqtOgBufDoYaIbSKjGNTH14LYp6XW
1h0EUiZ90lL7Tqf07Mr6Gp+lcVlnLfmLsTOeF60nibXntEX/4NjUGFGIBODytu9ro8q36BdjF8cM
vb1sOGfW8KRDs+Qwpe91rcqDfna1MOpmYDOOhoyhMDkjkv2nlvEC4QNJgB33E8SE+ILDYO3PI4D2
QreCbOIKzxvmn1ES4XjKzKdxrpkc5B2E0gkpnkkB2c4z6iwzv4y3UKIhJ6BJZ+jaTgMTGzffldTV
VDG1zvx6zYDq1BiLR1b92dQAmZQPqV7A97Cp8ZvOiHeG7SL3kvrHDGppZ1XMSBnbO0cuiqNVICjM
tQg0hgm2jIWEU/ZRLKUBoxlg3pqQYFO3G9WtfS4W5wF5+eOqOWMoZfKRvsAUZMpquYpm7dzjCqTm
LvIPYTIccpoUvklivhJVclpZpyIdEYYZ9M0ZWYT9aWjfea27oerShZv805TeC/MCVF7a+oYCLt45
lj3CazwkY8xIJ1n3iVGHMlfyTszgg0j7Dc0BiF49zbs0jds3Qh4RaxQ4Gz01fS7lN+bsL7uYnww2
dSzTBCJH7zCBaI0yarRbmwJ3Y4wkeXcgOOhej3iheyPLTsyAniHavCMELM9WX37ZtjrXo1x8czQX
AomtlefDs9Gt+ikyFe1rRO7ABV9oy1DlWvEz2KnnXDqPuHRZQnIDfOsMiaUjA8eMM/TLdJ58pCrx
Sc80NvSOrPsiLm8qE9yozfYVGdbH6DrnPLe/PGwXuxyvjZb07tH0mBQydXShO4Zia/cvvG4Vqc86
AFifqiX0ACZRCAn9uErywqDp7rNao7Sk2Tm4OS1KZXIJrvajzDGGWuSv7Qxgekscp0daUDuRzMxF
2hKEhdZTtBGnuDAubwHHQxZi9t8OOV0rSEGou4+86G/K4hbVMqR7qcdYVDCEn/osaOGK+Jb5CabH
OmclAM95+da89qOmY+t3hKiEKtaNqwl4ItlxX2VtviFlJsR767l6OPoqOmNWBqbGbYC4RXc0iq60
KC8PsMfp1TH4byKaauY4gkcCb1ikR0ePGdB52LMpknyuqvJAJvTnVDbEKAKLip1CZw5bEYcL+CsB
OnL56wPnLrCE2OLxYOuCVlJJaxfk0kU2JF8mQV/+2jXoZSMx74Z0fDNlfDLMDAalZ4ZmanyRIFns
9aiSvhz5QaEY+WmTkZMPvGGdJ/rozMmG3QTreYOkn6K3lMPyJXYmRubRO6cZf3EJZ41r+a6Plu+0
0UNSA9SoupmTSQykgPs1ncNJ5s/ZYLJ+LONrCx1zVfSX1PI8OuWIhX16qEwCK3recKofIhqM9X5q
6msgKtVeFK22x6V+LwhyOg9ma8IzYTUmnu/DtSW5bVNHqh3npXBtpzxsp5WkoZEh5lg511IpOKsT
v5TTAqhzG4RyTHdaSYKiPQE1jDBddexaLO9a/oKqKDvPLUS7xl4ZzjsUY96a54TIOfSJOg8fS2el
IXX3UcnibiAijwmJ9TlBpIW/G4/7AUApM2oa7PNVjf+b2T4LHRGAXeoAgS151dRIOWQvLwZbkR+t
eXyEPGWSN7RvjZFF2ZMvGNLZTIT+UFg6E3jOWKeWZNFBqj08sSUsmCcF5Ybe1IzOpH0SH9+LKstQ
gr5o811Nv1hFehdCQPmMdPpIRc8o3eDsMrblz2zRrlutBYiTjDtlJMWOwcwtlAkjiJ2KmpqZ67jQ
3oEAEBDjeMNNXrx1ueX3WGH3OG/u4PQOeBf1Xdlp6lQrejFco9zRhK0dyc97z9JOC4R53xL14UsB
xkRpgJfWRpBFXHRHW2/Vi9xG+dCsmPrFoKfw1F8sbbOLl/aW8vSboOH04KWC6NwioUWFsZj1IXlx
+8HcT9V6Uc6ji5osGnDU0KUCx1yxpvH+Pat2IeAAkV1AHukHYGQUVk7xhgbOOkZr/bRB2w0iCnIc
i4dR6KAN3QrSyaJTWC7vqzsUl1m0WEGjA3eDLYt69pya2eaZomEcaFtZbyzt0VHTGyOVfE9yKj07
b70y2VN1VKi+0zAyTSL8YNFQHrMGWEw66M9kTn/N3SDOeBfM3QRY1OO5aWiySmNkEl2Kk+yy5Kqv
11dRStoBkTOd1aRBRa1SLVTqUWwd5LS61BCOgJteGE8NrCB5WzEqbYO4r1noOqZlEW0Gh/409EtS
w9I3ijQavPItI/cFZQY4P23xIWai50mym96j9hyU/CZi5EorBlRGHewWp6JGkzqUsmuRFQ1nENcN
Ma+EcKjueqwDviyWIxJytFvbGP1fagn7Z/AYLw0tshxNeJ8Vw05rnB4Y76Jzsl+S3D0UtaJ7N2k1
LKV961iPmVcRPrfSPVdc7MA94Xl1r1hJPf9fRmI3M6yHkugZVBxzQRlMPctlngYjx79sopcO+ud1
pIUDiIkGhZZ+9Hr2ULrFrekCSfVc3ksrLc9EXCDUoUIcmapjz4HOhICKhvB8Z5LMcc7hDudz8Yer
8k997l90pv9QBf+zbvgq/Ynwpf4e/ln1+xcp8f+oLv7/RTcskOj+638qcf+bbviJvvfX59+gEMWf
dfkXqfD2i39KhX+H8oOmlxOlsGxsGEiR/5AKa+7vtgWFGLGuY1r25vH9h1bY1n93Be+bjq0FG7BE
EPwPrbD3u2eYDtpjDC8ITKX1/6IVNv6a8EKPQZq2IDTL4LG5wvxnpbCurNS2mwRx31h/y8TiwpuH
O2Hl5BUgwqN/ZD78Smn79WHWCSGH7ltec3gi9Ekl07lpavmsZemHFa3j/2BkQAT9FyXz9vhs17V4
2fAzmBbJKH9VMnMkc4uKEj5IGjWcbAWyr7R06kELgE1jCz+ymMP8+vTXh9q0aFdW2o92orJMWcVv
GTlpARBrySrI7vArAQThtu57A9Tt2VybEDLT+lZ6+V1TyEO5mTV438pH3AUNpg6vOg3KuYnl/BMb
mn6q7V4SU6GDEoErHFoD/Wrf0nLyViiSRply40aZQe+urzkAiI9axgPzsWBSpnZNfgpheOY8oUas
klMstOzQr0P5bHrard31HBCG3rAPzoK7bh5tRrtdky+nBipfvUJHc3OKepkkpFulUHxdZbzlmZ1+
ZA3+d3rS1oUz8bi9WD4b+Oa3BSTUDKEuUqaOm3eUE7dHO9WEqRY2lOp7q52ZEUAfuewnr3ycllQG
crRo6vzx3Dqbw5mcPIgRxfi2NRRvbfvHQikARITxRzPa3h0YnoQsMOy6qAo+NEzWkqHwl7CNb10M
45NrNNDWp+GUOHBPGyR8RMI3wbbq+0lrlY+lHuePC+38iKHkkgtfWloSKrvGiWp35T6e4vuacCHe
hPg+8YblaCRmcrQH+xEJ+3rXclzGWRIX9EmaCgx25R56jx6nR2DLSCl/O5TafDtrdkULmBG4Rc/A
IyXt0dKo9QuzQUK9fZoToX0DIcO7MSErPNlA827sTvvjs1HXFo6wrMIoqbOlgfO11GB64nnUDm34
R4TjkDbJRW5WoNDy0HbX9SnrwfwJgRunngCLYA4DqAfJYPuAz4qUKi29mnviNKCzC+vcDFDEy9FB
djSmZF4W0/KjWAcz1JiiBFKiTHQM5xE4IHlGYplvMdQvNMxaThigk39x0Jd+ijFpaf9B2HnuuI1s
XftWvhsgwGIx/lVWK6uz/xCOzDnz6t+H7MF3jtsH4xmMINmGpyWRVbX3XutZxl7x8p81nYWWMXza
IXJLAgpzN/hB+t/erVX7DcVcwrEYbc/gWI9C0x9xf0YXSshBlkeiAaojX8/4oBCioDD9SgqiZnjS
pRZPgmiptCoIVNFAS2g1g3ORK58a2mG7kog6jjuFecO2M3wfeKKE3fiuEOylt4G3SKpavZc6S0mg
E/VW5aQIe0HPmSS0aH30UWDd8nZtmswMmE5YNzMJY0Ja0pNXKPVV4wh60gfGgYsWfS2t7zuay+ow
f3exF/4wg2cmB+5Rnb5MOPI/QmdKYW2qs53n1kGm5qmqdfU4c+KcFEVlY7n6SopEObiYTLdBWkFL
t6wc0UwZfw3bnDu5LJ5U4pRp2SHKUFT1uafcWtiEhJG6UlyZFPnf/mt3+Wf//X9pk9CGTOsK28qf
ayGdHLYMKbCRYPH65Opwo3YwB6srl3DpyIoOuwwcB1m3INRPen+JrCC8uJpmPHvtXSml8lLY+Wse
ZMVW3BqyEi+F7tgXdCiQqJJUo9QEAzsoY/x9sMCk1ZnxbJNiuKVY2Ls9wqaCgv9k4fb49zcifw97
Y1FnT8M2w49ikbJoqJ/eCAKIQvaFlwMzBU+oMUxKu2IzIH84EgQhAe9pKlguL7iFBNrR3pYHdbAd
BBOjuRlEGh7VhqhkqRo7K9DsfRfa4hAZsdyrbJw3pUMyb6IhY5jdbQs/y5dcr8UxjtVhFWb6ru+N
8hREfbt228rcwJ+jFV9K9ail3HlGTVHoKM0eUs5UdUSC0SWw69o37eO/fxLs15/3twlVMXvOdR0J
hf3po2hhqnVmmGZLrnkFOc7saiwS2kGs5O2GcGnjjIjq3Y5qe1kjib2otpzikoYrsDRvNe9maWs5
u/mlrRXDIZBKv3I8IRY2GwGSs6y+96V30jyUKn0tlBfTjetFSdLpaX5JWDkdRu3FHAydMXhACxym
C3GaVNUgXYh7geNnL5lM+BtKwf+cB4j4/JrU6oOlEShmFXrjL81Ev3twa8/SqOXzxLlOynrD6Sh/
d2FiNsIE7apbA4Y74h7ykdqxbxDXDQO9ErV29bOtbOflqy6VH7Jxh51VihJRI9qMvnOyFfSXnwUF
TUn3Jg/2iildcEA8pEpP8jzrO7Khpt/YaWdO+oTsNbLXmus/Jgm8V6lS95uVQMFv3jJK5TANAaDp
eOazKWd29Hs6iTaN56Yt7GUL2uiQqJyzU+kk90RHZWh3zn0k+y9QwzuEdG1dd6Qu9Wzk9zBsCLVT
UJx51CuHtrDMJTuGv6pafW76NN7R0Ui67zpfp9HHaoluK74lMbhXPbHSZT5GMUoveQ0rr30arKp9
agA5EW9QXdS22XlViIbEFHJt1Srw0MmLjoyFvSrw4earoWAezEvkbWuwNeKiZoOyrUvMJbIrjnND
31K8W1//ypQQtqg2TrZ+XzDlmX9GK2H0ldttfs1stKxDY6jvA3bglddp4QEvtQ0EoPsR6eTSs3a4
xw5hH4Ritj7dO80PYZ5/J1Sugf3v1Hu7T9qzYOVi17XrB0Eg8drxU+faNu4bLfUX1QjLF9XzL0ke
eu9GpJxbPKUKSrKyqLOnwOArIGfIW+RV9V1Bk/VGD/KmerH52KTVF7RX6ZoZqktDebq45tdtZV/s
KTZSm98fUnYFDB0Xocj1e5LTLIKyad0sKCIfYaLu+E+2qG3DakvGErU5IvmNDb6YtBVrKQbyXhSz
yl6NnlaXLGHbGm3mwccsWjrA+I08Aul3Suzk7wqU1Bp86qIA3PxqeABZFO8nArQHrXDxQefqRVGs
iezGMRvO8qKfP8SG63hPC1NbtB4z/ayvgPMHkU7iVtCtabCyNw1GyuWUodtVvQr7U12TYRFlylbN
8j1KqQsgi2iT4Ta9fnwzUQAeSOpudAg9OqExZE+a7ISJKaLD4K4V+dXXFPqXQfAyWMVdyTiEeLba
vaDgYALM1WQ+CI6eh9JNrRtgaXsNknlYzS/NwjZvbdQQgBUkyVKjt7kSWag81BEowiqUqIFSEW7U
YGC5JXD0JOqe5Vl5Fu/A+icFRYp0N/wLA0j/HQE07zFT5SQwZ2qmoX5mSHie3/Ifct6xFf1dYfXU
kQucwb1YKwAs30IDqpcpMufiBqjwNQ6ta7xYydriOLImppozCVysuw5qU9cS64fRocgQZXLO+oQJ
LH+zZRrV3ZWEbvRukb8bqrkPKrW5MdLbzaePAPYEKpO6WJJ/iaINpFUVEWKAkLADc8voJX4wp8Ut
7AOSi2iorg09s04o4K0TESbR3z6UP04QxCsJodvCsk3LssxPeZ5oWWpCDpk7IUvrseWAhBynB+Kn
4Na612Faw3rXb/cCEDPN5GkKw2hhT+vNv02kjyKs9ceSsVhDpudNp1lvpKp8nn+fzxAjRP2g1BKj
UYScFQXhzTKqaxcV3ilI8DeLbaSYcJkqK9YxPJbKuVlFNZEglSv9K9xn95SPGRwwGo0h4tbvgWte
jVBNXiQC9lUo5blOjPxg9iI5aAzGt5VqR/t/35bl/9iVLc4mhg48ilPK56oTg6Gqyelz8oFLfRt8
JCxDgy+e8zgANto7S9NrXjqn10FaiZy9lwby0MU9ttN87SgoNh2RZAfJ3/McmAgqOwNnS6ExJytK
FAKt+NXbIS5zFpp1F1bOho3Y2+gp7DF4ZuZZLzL6Ozq3KsAbf5fVi04SRT46nnxmumBzRFjHCchr
z2/aR+KBbLavrt+ryAX+/cMQn1Jg51vJcQTHNJ2mA2CBTzW4iDWd95ATylOqxCP3YXCYH4opIOw/
L+dnRou2us2loe98ByddDQY3xAt7LicWbiU8fVO2Q7JMQoXeJv3ENew6kiT5VB7aML3CUTMeEYSb
ZlHe5xetTZoHCpdqN780B7N8kKUPl7sT2b6QHnso5+UDAXbgiatYXOy4y1alRj7GyJHrCDEe1nBF
xGAdkJWuu4SrGfZ7SzTZbt5kU792t+RAI6uj4rz3EUsaCaf4W3KreYmVjkkyI4XKR9KVxOZzJSPr
rcHhtZRaMNykkjkbdLIMHCBJIFt0yqOOXLHzNPnQDuLtI2LMJnWiVRribvpL0Xiga9gutmQcfp1P
Dp6bKrdgPx8qZIE8U0gFcip6EoirybehCIeD2Wk0rANa8Hb0D6OH0Lu8QKzc34peVY9J5zSbjPVt
XckG4rbmnRkHbRVkXc6uiRBEtnmZo+DD5MpGJRb+hDQPFUI8VrVZbRUF0Mdce9k+qjuNelUd1Ujd
Jj5bZjoyhUAQqz0nXRnswew5y7mqIgEr2JewGJcfFbOaVdtpsqYBRtwouqpAQXYIYgM/9sbo4Iuk
2bDTmphzQ+gHwwOAlvI0P3QdneA+YWJfFRld1MFHwkv6dkczn6PtGCNByLoxWY5h2C7TkBYw/bkl
iOdS0lr2gWaGyZ6TW79PjCH2mcnn/TFB/d0munrg3GydAln4G/S07aoMG4KUYqLggDOjnwEtjc5P
qe5aUq/drm8uCR7Jv9xQ8ne80XQ/mVP7ziBS2XKE/LwKj1yVjaWyWVajYRxwkpJV2GBGLxz/0chj
Hpxb2dtrwHNZtEY1kB60qIBOqJTRw9hX1WVeGfWWXCfKZmVV6vjEWkzEOHztFGmROIyNeLb70UbR
Yb5ErTNAq1YZ+tP+P8aqugU+Hd8BUmzImlsPsc6RQ0AojoWgy5+NwUG0xvAXoqE2LRT/gdHMb3yi
kkxLiDQMarHfm3kuQ/2o6hhqRGFNKG6Viika146JK/Z+Ol2aPjk5arFsbA5qxnQe7DO3gEttl5jZ
K/Se9OCN2ZcW1MC1SFXt3njGCquptXACLQdmxt45Rzg1pvbrL6ug/kfRaiAfsXQ6tmyfuvYZyUQu
cESuxFAuRwgf26Rh0iZx78pA0MbHhgz9A0JQaYTiKkMDh5YF2K5oVe80mplzZp2mYWq24bOHIwFr
d6it/cq9RnLwTmUiGYTUyCGYwzJOrmNIRkwgUCexDVQo57CypPI+P8MkjuoUOUqjONs60bRnjHJi
Rby2YIY0TMzn4Us6LdeaGjxWTT5Cibe/xHQN50pqflAVE7/dhJb1qyQ46W3j3Dpl+J4QXPFW0v9T
1fA99QPBgbmyVzLPlb2RmeFbH3wtmwDaURF2lzYSMdKD1HlpsoYEZVGTRBGnDFzp/ZGiNLJJ5hgc
EtJkjyqnrja0k6uVqskeoRWfgngpLe3QcIJ7BYnNeNIe7FPQLM0U/BndRLZgDdblKoQ17HdT+E7m
+qQuudau9VBCcPXge8aEiglfR7jBcFKpTm60YXkg0bZGHmQ3dPM41G/LXNP3SuBqJCjGw8YZmuQ2
Soz1WEiJy7USc6mr0KYxfIqFaqUWFKiYLWxyDAPISRvt2xBgcwktRSfOvcHcIzy5TnEiX7vpmUJj
kj61F58KvR1XHty0XUZM1KXoEND4AruvTsbbFeuF9WCltrXxiKA/qxhiNx65obJwMI46yMJVl2Dg
OKc/SL2vROVLbTn7wQwUwMZIUT7O9QEsH45a4imUvr20Xa/bdYBlnvLYRauqGMrKabID5GD9ykkn
J62oqZE+2at/vzP+PGmTWm7J6XggaEtRVP1+VzcFBiMQcrSl8mrruwaF5KDYx7Fsy30TjJjjOwKY
9Bw4FkqwvQpKYYXCqt1ZFWqCMEXGT/MwevOl8W4aMsBWX76bVD2v6EEX5Cv3zzjc+gvyf8bRzQKw
CQ0Ho/+ipUS8kL2brlnbH40WcUmXm7iwqgwFpdl8awR3j43De0+7/Ebq4kiOE0xcZn7IvE1gqDYY
5Ry27L9/JBNf5tNCp1qgYWxV5/NgTvPpnI0sMYyERWvYmNborEZ85NbwLcxYcCbmQSL+HJn7vbZ2
/kO1Xfql0h5AdzvW7WNBtJ2tC0TAsD1oGk0vcb67WCpNnDWeDE5+l7v7zpzyq4Bu/O0r/WMqZDqC
hZodCs4K/3xaqDulw0xXuRFx8eNXnMZAGJBwr1t1U7NwPPgDYEoiq+1VFLnuLQXnBMy1S3d6ENNs
DCqco2Se7qJWrTdW7funoSqe5t0udG2DHRtMbewZ6sP8DAb3gGc/7l1CJWk69wShXPC+3/VqCG5w
5l4UBF2rEgPwq40iJsrLq185gJpczg/zVqIEw0IdcX8wkB2MXeAkv7RqROPTv5GWka8551cHgCX/
AK01eLibf//O5fSZ/L65sZeD9tEMoVHqfS44W70LzEGL4qnXSJha4JODB6HrNVKQCKpmaK6yMnFJ
7eKZ50hjE8KH34h4WDMfN14kVfvZ8iwa8233CwH1e1oj7k3orZyHvNbWTk6ZGtex8Rgr6kYHO/Fk
SuJmqKvrjZLg7Ray3IixQdFdGROZ2dc3mm9SezhNeRUmYct5lpK+FjbOghSI6G/NzD+veiJ/HbSH
toVz2RCfrxovtzwUKxGNwlSgVtGWYatg/ffRw4ZZY6/HVEYbKJnypPWhTiq6E28deAELpwf7PATh
27zotb6ln+qMqolMiGZLvCF8jBLzzf9/iJQARvPgvvz7dzizAn/7Di1VlVNXWqcT7jifr/vQpuGZ
6KScE6XAoYSc8DcwdQH+e+PdFuKLhFO+66RM71XaZvcwV4no7etr2YbZPdO1dJElQbWTUDmwyyRH
G5fZ1rBQzrhtEAFYE+bKHFp97Tqqsht8nCbz1KHDG7MNhfuNRDpwu1adPcT6cAgNJ3wkRf6rgdIA
EZW8+72sjlbqb3H2Jauuq+DfamZ1Hxz1qfLipRmkiNYq6x3HGS7dBiJQ0tbML/X83muc+4JkLBDK
Tkcu6JiYRVTjsZapi3a+yFcf57J6NL/TDY+O84MVTwC8qqzXlUC8Pd/Fg9Pn70BB3pSw6bbomP0D
g2SxHGKbFj4497/cXOKPgpwvxpYqFxY7AGSrTyUoTMbI1808WRqJa69p2OvPkfT2mFi+t+XIliHM
8tn25XfUIl8IIw422MW9VW618pUcr6Xi+qssN7xFRAjl4xAWEuIj9Q52178cco0/Gk+WqrPo0+pn
WGNYn+8C1yzGPOVcRB+Su67jK5579B4OhYf5pW6Tqdc1zHGqICCtw3J+GJVeb3Aq/MP0rBGgL2DT
P0vDoZGWB0TGRAWuLCzDlxEQDIQ6ZCdZVYbXrkX1jfwQWUqqnELds7bjGP2aX9mKIDoAYg9lglZd
0Cg7Z4tUzVvniX03ZgrD7QU9/O5ihMAJTOgArFtAZSPk9KeyJyYsEkRyltPHmGfs24TECSZ6vOxM
/Tlg0HNS7breK4r2FwTqn9Ou6XNEP6zRrELg+Xk91Sq6CJqix1xUU3USj7pH2zNfcQH6pybTkp3i
4ddqS/x7fdfn99ByqaTUnHI3rZ6yxlUwE9kgy5xiVyW6sp9b1qFBvMB0c4+TBRljzh3gpbX/ZxvB
SHydkoaIGxrk7t9Xl//1jgyQFaqgguDfz+8IEgTAzyKJlx9Ni65WDiX4SugWTPaZwi6BWZJ0RNG3
j6MRsMLYDV/4qpdxAk80DtZIWl3EAKPygMXaeDey7GCrOOQNqyF7ehpv+sam8eLHf5Yvui66O75W
o/7+l7fyRyVnCdXU9WmMJ9U/AXNkKjpuoDFOQhf8rveMq+K2JZ7HdPuzaiTW0ok873uWbtsWMihw
SSo8Z6JQ5hgV0GBb+64/kNJjvKSeLFfWkFkXTmTNSlOIF1K6+Cg9J+XdifAv96emT+fR3xd5IWhn
TQg+g5Xk8xiVKq3zaDyGmNHshjJAj45zs9J84VKKX9shPTR9sVPqBGxJ73xV4kA/p21qrjq3Ajrn
OuWts8JHD7ZcQEFzi/FlXZlNZBDYjPQQOJAAWuiHd4ws+B9jg85HKtKrG4t+JVjHlryt6jaQQJFH
Ei9GuJPIUmm3uGTphA463Rr7Dg1UvLlTG0c2dXft0d9NbdChSsgsLaAbjepFKwvzpFEdnXqt9XZO
UrtHJRyrkyU4bmZUxgYk0gMeTNQsDeJnRjGhJMchjbCWEN43LucQ07RIjl0g5Bnvf3RrPHfTTtD+
enog82pRBCEan/LbMP3glRkPGHf9bGtn9GQTMNGbuXNs+Bh0e1uD2zMgtiOm7y7HLt4SGj2s+Vjn
3Ks+VFsuUF9FyEN5N3bWuPNZmi7h9JBq+Jj8XocLA02gmpqlQyIVnFnYKCCrtRdOiNvyR+uZytFC
ULhE8MJQoi12bkZiGYdWQs3AhzzhqhoxyKBFIXAc8m0XoRgsjopL+o9LyfrxkMeJslNIAUMGAHeo
0MtrnnfV1sJ1fAhdmH2QZ/PLCHJtRfCtg5tk3OlAmC9B6L3UTtocGe7gEcNFHYVvQ5RpeAA0yuAI
iV+XEYfq+ejxepzfGmP2jeE06XtR6ncAwZcgHkEn6U6xjEr751wcZ1AR27KdOF5lsRubwV3gCIlM
ykgjC51HXDf5u+1q5ksTu+VSzYfs3G1mZUudDuYWPTL/c9oXxOYylPAL3QCTEN7iqPEPrPmrvi1I
cOFMshNmbLwSafuiojFZ9AVIlvk0QrU4rGyw9D4WAS9el6Mhz54emocA27bvyGwvgvQBqInKMNNe
pYV5nrtm/7TOFl1IQoln63fDMdtzTewHSqz+LYYceazJWjiEpngClpytlNAuGQY2xS7tCfEp43b4
kk0zYc8e5d6L4G4xua73IEy+RW2VXbIE2yEqIDKKmWbv5gsE26KLbRJyQpOS8KL6jyDpu5uchPlO
d0uzKo/WtZ5968l+Jgx+CJ+Uhl4uoK8vbSH9x0ZmxQnH7t3g01hXlW1BGsSHv8I9WDJo9AoS3rRf
8yvbwvkl1d5AoAAX0GDkd8B/Wi5s39MfOLcriMcdKhBneMvM4C+VmTFVjr8vXtNMgkrDQiww5Qfy
+/9F9kwdjeGCwC+PigzPmZJ2K8h3YPq7+qfno6NGMKAhC+EZBoN8VRZNNZF0MDTUo/NeTzrjPpBX
JcC7Qt5vQtosHJu5+dYYfBSZKg560OynydrRG1rv1HJKpwin/zg1F7XCLlYo8fMVDhyNhvM4ZevB
2nCgYT9gxX6XTVattLGk8V+DmB8h7K18XFx7upyPrVcbb35Cw0I1qr3l2NkL9jVEr8MXvRQEEpjX
j90xV+Me3FPMXdjSxpifxdMzBanrX3azP49snC8IWhHTpiysz+Me5Cich9WMI9vIsGU1z4lVwhcO
rjUNfUz9W2GpztGfVGppqbwSx2ntiCfFc2TjWn8wYrY/ctlxONlMgnt50huaWMPQZte5pE8LzEBB
7ml/SS6Y96rfLwfLARs7KSTZyrCg/3455Ap6PYjY8I9SDc9co2Zngk9lkTIynlR2TZWvcx/nfGid
wFJM7VHwJx/n/7Sq210FsMm1KokRxw+5Diov3auxsuFUyDAm+Zv0R/wpOJ1PcwJtK17fCdT0+0+M
BVdRQxJ+sFRa+jMc3Xm8qt3mZ5qHaCAJxnNdlOpr4HbqeuTlQYny6lxZQATKMAoOFf0mmJk8DLKm
TQjIYnkPVaN9QTSU3FFm7oYyOocFBxFh285yKIvhik6cubyWP3gqFOup4ZaCAjg0NW65UMM1b/Qg
BedfG2voZEKiE9cHLNOBX5OeWUdP/AjlscLbapJVycg8RyPVd+7P2izOfp7bN9tVwWX3mOKhRii6
X78OTumtMsdOH/Kmbc+weNszs0XGogkL3PRq/nXAY+E2tkrkf3HIsElE9sN8UyLQRzxQlIDF6cjT
QcP61Jblsgudat3khc+JAfUTMCuoJTDXVopnENgcZ87V1TDGfBxsA+8uUakQ+eySf0h7buUkcXes
evPSe6gSGFmmC9NS8vfYbTHNJuGVsbnxWI0oW+oenv9c8mnnYjpRR4ow1q2HHbr+WBf4sLsHG+05
+TDTHWSY9LPnwZ6XOAjzTKqdzaBV6k5tQ3MZTgdbK43fGqo+3lLI+T4pAMASGt9eDLNYRWhe7pCu
/HscDn/pzsnPtzv+ZaYuBmB83ZlgzZ9umhS9VZ90PWOIuLkobVe8IxRowLkRYGlpL7nw+odSVBYI
e5PF0DOuWt7qRF+aI1YezXq2PPdlCCt7b2pttHYngYZaavBH3YdOrzYfJ3FE+vfpVQzq1m/T/H0s
IKgYCh8ffKGVbjTlWpoRYfA1UId/X9GY6X/aJ3iPUKbZK9B068TDTNOM/9on6LUP+I+AoPVZbq4o
Sla+Z7DnGVg5oKsk37g708XHcEBp0jWRxw8jzI1rNhLQyizZ95gfkCoRG2W/CC3Pg2DXtT5dZBV3
jVvIV4ZlyK3UO5bsZpsK27rrqFCUNNzMk6yk6JlkVelUZOrl1sEs9KEp9uMi2JYZ1qs5yHDUjQ5o
KxFBgJ6WjejcYyly9cmRdMOhNXKHQcfQC2xr+J4OpuXROEFGPFdzfeJQ/Oui3jVBn1xF2PgbyeQW
Kwd3kTaOzSlpNLqEcVS8GzojEDvHDw7V9ytyqRRNE38Mz1t0NmvrW9x3wRk9fHk2qvBHXTUX2Bjd
PUIivqafaTyYBaEt+FNBLsQ3WxkfEz2M9h3wtSema/Y2jUUApYcgU0r7R6NhCiB9We+EnT5ZTVBc
wPmoC6UykxuJsyncP3Ix8HSMxYbNOli4hQWExTfCt3z0AGGW9tdYqNrGq1J83KteZO7PFtJzEpfp
FwjC5NY+zy0zDpUMSH3e8lQFBo3lowQAONaZzNqN6b5OmuJO0vS6s2NEffjt/b8U7PZ02/z3XjRd
coSVWBRX1v8YkHnZYAPBRx/YOTEG8uy9cF2Sw/qGWQbTbajA0BfMwtsQdab/gqj4oMoEMEOB2VQb
AfeAd68u5DenYNZ6ewP2oXoyEu/USWc/CpG/ZiAdAIBF4qZMg+XYt3FLcS4FSWV9NfvEJnVATWH6
BUhJIsKR/cqwnoD0gmwoC2NTMOzcYZdPdoUoD27PEP5DxpZj5S5Th5BRFvooEcmTT8/0UaRi3duN
8dILTtalJn7BIwUcGmfKy4gMgtA7OCDdpKjUAUSOGuMmZ/S7Qx6GpKiWjr+wSeP8mqgN11wXPZdG
wGzMDqdmLQ61fWYX8sTmZu2Z2RLVmdmYLol3vzXQGtaqEGc41tEqwGDwnAF3WThlX5zmpZiH6gEF
Cg8iIwkvwVcFS9a/9lcVENuh5NC/jP28pIDhZejqw19UMn+Mc/nCKQVMDQ0vwPk/Ol0OoBrP0NVo
GSplfSq0oNp6OJbWUV/rt6apftRmG2OEjpy5hqysRNnLOVBmxM+6VemmMs5rkr0n+QnNSPuSjHG0
9cjFPo5K+jXJC+vKaRi8mguk9i9LpGp+nsObtm7qU8faMegwOX8c+wQlh9LoyFEd7wsEhQTU+ICR
c3qw4VrsO7UHSqIl4U1WTngrhwCzuBCX+U/Mv5S3PTIdBHLws8i56mWInbYPm609FfzUCnLvdNb3
+dUg3ONAr3TrNG5Ok66U50J/bMa9B+72Ksu3bvr6uUeV2+Bk9oNxMcoLMAG2W7rdc/P7Uxuc9maw
LNnmNrpql08B03ArLfeeRlKk0rQHqxmYnZANxJmKA00Y9STD9RHFHaymF3SoP8LOKn+FpCkGrrKI
Q6dZWr1lwPqNzJdQD2h70Lbnz1Q7zUwJjsymsPjmWnZowsjA/UpzUV4Zn8prUkGPBOsc7FPMc4jt
geoPIyOLuUXiMefUtZABP5iqBeL26Y4eiXrFP7LiAFJQkLT2LQzkKsA8+pRSmxEXCdRscPGk8y25
+zIO9vhm5GsUFU+pFv4KmuDqMRb7TqLwNUXJ8dG+9uDBJVXk3qWaya1jqGslrvzNrMt0gatYftoc
fFGSDNDZTOdHv14rzpQ5MAGvQ6cdvuUhsQC0ot84WhmrFEZuE5Xek1YqQJ0oVtZJZOh7hOvRmmU2
WsnGapEDOu9kFHTXbqgvStdE67Iuj4qYHB72NuFSPMSRah7IshGPvmr9VFt9yhZfYlAK7pFpxtvA
weneo92AS23l+zo3IqJQDPxNBQCohoDM0Ryd186adEwtbYO2NVDU1mFyCX2WWLWfjr+VQW8r6/OH
NjazkxJCYEhBCTzDtcUCG9tAFE3/htKi33cVFuaOe/jZdELvqCVQ2LCTRs82h1oNVrDQRIhas3cJ
pzbFPw9SbdR9DldMnU4MMDngiFhZ/vFymH7N1cKMozvZ4AXMUdwS5QV5u9hacO5WroLMvM076svg
pgZT3gzisDOUHiLIh6D6eJZC4KCHHrXr+Xet6Y+UZprCkGdbLYAoRq6uv4UZ/IRWldHZG6TYKc4Q
HFqimDaVmoD3Ukxz6Wp+9Fom9LopW42XUThXW2GiklJRbXWwlye3BY0bVS9W2Bwd2eTfTKslfy9w
mgvcApPoHvTPddJn33CKLIRF/xI7fLZyDH88oK1C9k6F+5LmLN99iWU5WTdm5D15ih/dK519qetK
oueRjA25E5yxcd05u29NIJYb14XpKzJrXCNyPtZtaT2VZIs/mbnt3wWck3vMZ73rIWwAiuGl60wp
CmBvFpzOC5AADDq88d7YkXicH8IyfsFElJ/mVw7mqI1QTGMVFMVj447xg+ol/TJQRbGGlt+dQ/jw
Hw9DwbBkzLXmwcl1a+cH1bilv1c8EUr+ECAOS/PEg2ot8+b48bTRqMktTpYWBdA+K5R9SCb7wHrz
rJaGui9aIKll3dE9IR0wUnL1oE89kxok2oH0hAF2vWLw6EKNXEUjyHJ/dDdZXilnn1HQJisIzcQE
ZJ/mBxrMJFrA7bHjr86UadCExS9Gmlc1Lbx3N1GQoSDxd4N+R8qSviLKV5D5GYtzM/bj2VwknRqS
BqC163Y6t+ngbo6lNrmcW0hT1AT0bvPhUZ8MgGZHeZo3en7IYic4Oj79ozJmDlLqZr2loB+eZVpW
LDCwU6GOD89jAykq1NV2A0bwVzFaX3Xyg1BiROEirTlmAJFAZ8ItqfncoZHiPw+UplIoV2K7KZ+8
PdLX8N3AwBdix0rc6NJ0wFT6yI6XOJ3XsFcA9DsMfLRRBUDT0mzJg4ArqCcrtHCzhZqjSLJo/khK
+kXAN+fY7r0EpeNVL2xn1qpqIER4JrDl3iD/USuhS6mPBHV/V51wF9Z2tXMkaFeZ5cGmAh60ULKE
FG/5dfSidVFa4yrRzYUm4DU74z4Z0q9yDDoKUA9fGjRSyLbYRk4pObtbfJNfjUFoqCtTc4/pDmPp
SEQX0X1AoTSCvbJyZRM2vFYKmv99C+4xrCla8ihdomh5dUKNKUnlX/Ss/6rGaAMVkC8tx8VF3HEm
w9rJEwWPS/wsAU5sXVQUKX/XIRiUKw4OLv8i+1H3vfqgUgQsgNpV66GhG1tLMIh64WAlY8rpSCoT
5yRHCIt2JANgmkO0yJRGrHIBLkje8UiyRVYTDA9x4dqFOLHMM5mfY9b4RetgxDdVkvUc6l86NuOm
Q5C90iog2QynvIzoCkRJaCz7Q6+3X5MCbZNpGa/mUIB3E/ot9Ouf3IPfjHbX6JdOoq2XwwZ3SjTV
HDpg1lIsOldbsl3gn0KPC7gjhvKpR+s+Qv01QS9W0nYf/Ho8Nl4RnqD4xosBnG+goN6EVbEo2RBX
ldGeGvL8Fihq2yNttpiJcSuNfFOn1RqqwiEvkX9WuYLJoDPIHOwNIm3SQ226jwAv7X07sj8OP82q
P0RlC0TPDra1X/4SHv1YJhRHUn6BLk6YQ1O317mLyHx0cML6Ui7aWr50deKtVL258cGztYlaXUw0
FdXtDlg7F05hIfvU+mbpCNoQFt/oqkBjFPR1Q1iGpLj6P8LOozlupIuyvwgR8GZb3tMbaYMQJRLe
JhJA4tfPAaiY/qZn0YuuKLAoNk0hM99795470AzM+vQnCR7bJoCHYQRhvdZiRP2EG6ryBYqcOsE2
7c7SMdN1ZU/8bK65Hoy2W0u6Z+soDH4G3ZfvAYatcv2x9CGg5Kn7q5N+gxoUkBnLvTU3N5OD6wIx
ZZaVIFryO5QBVvWZMPDdahMyt4Z4mjVmMpYf30jWINcQw4uYE4SufY5p/VxF5a8ScGEts682sMi8
Du+pLw7cYeUhj0wofZl3dPXq3YLBuE5dc+dwMGC9wEdaUUgS54cX5DGdmmBl15JP74aV6nuEA3Se
Ju5F6UAdRVe6TxtsFaojBjRikrrrGHrCQcPc1HqA7HNhwb0ALe4rHFUeK2bpqOEpI9QgLqR2iEJz
w5+UBPWpLLEL0JwhN8fqO+h22dcQ1BA62o722pgcXYUlVXB0WHsS55PC/ljl5oETEO8yqYataZZ8
cw1OEHIdfC/ON7Y+nYa2xF4nSPloLevep8M1D4XYb7ekKQEo9/z3GJ0IUGbv1BTRnUlhsGqHut+N
/bAvmG6B8AvC9SRCKFBZQ2aRgTMzJCG4qX9OKboE19waZsNybz5lAQ18actDPtXvtT6f9BBUcObV
zxHOGRbNlmIPSFHmBuM2EOGLWRALxFZFujECYRJPGpU3p76m5aOIs1/RQITwtouxq6J43SOigFvr
cbaW1Y1glTUu7JlwyHnX079SbYd4ul5V/DaryXYPlszJlETkkVfqzU8hBjfBsLOrOjoAiWm3YfYu
bKQx2cR6HYqzXRrDvvJqOIQD1BYrEO6ht3BmtC2QYeGuNStUawZK7RnyOeQy5hCt16FWRSQ1pujm
qgyNXhM1PUmNLikCdfMVek2wl5RI61L5f8Zm6ElbcY9QL3YqNZ6isACHa5VfGbHAJSVbQnKFDh/n
KGt/I4fwENn+6yBAZNkxHugsbrRtOMHh7hhCeyEMGgPR6LYwm1+VQ2hRlgCTt0dkMhS+m0KggYZu
GbIW6c1aBhzaTPGaGOi8HNCD46DIUlBZtM/HfFaKVw8SRg5U9H1UuA3nsORzGqGrji3Qp7SIAJho
w10Q119dld6lQgwMADGMptkuD8zXUkL96sIS+WzFmULDcpcNIWtKYTW7UZN0V2W2DobgxNkNinUV
fSQqvyKJfYhDdZ/59j1niGeQimg9B+fFYQ2UHYkerohO8FxGFpQIuUnwy4BiDHfv3Yhm2FN06P3w
rRb8jEPivWgVk3GLjYfhesAtOWcxO+5vp/TdA9S3P0nTbZ0mk0cTw1HXiPzoB+GpdB0Accjc/NGj
TRaZLLMsg+BA+JM+upX1hPVKv8Rhekmwf2eIaitkqkZrM44j6V10D+iK4Ix8iaQ+ubZUV9Z755GQ
x2pV6FBETaSXbuPII9zL9eglb7rV7FWU4pWu90Ufg6UW6bVNwvOAItjo9hzVTDedVRnFsCYMGEc6
4UVFYfyMYRlA4domOnD5ro9aftYiJTBAdBCAG0D4DU42PfnkfOlsMVDcmRyEO6Kwz5395XmcTukf
NPeMn8yNor3dFi1vNkd9mJimZCbHg2vHTFi0xmA97gn6oBTkZdXkO9ow6sCCtW9g7TRIhdaa8AKM
v86uCjMI4fTcDnhy0Z8X3p7tmhMXO4/JWGxTbxrXfG1F/sMbAwHXi/ZlqsN4SMWPggRcWphdvTFo
ZZa+tY6sgVnmIFku4D9nZcxGXRDUEhJXMQbQblNlzgf+H57d47mTZB75it5AYSAqMEJGmJhqa0HU
GIPCWhbh1lSCjJkKaXRVRV8wrR5BPwIwntY9M+Mta7TF3BFhJrFbajfm7o3TqHWJ7OhC6blpIHlD
aHMhWwX04SC9mi5LmiwdnPoh25flmPS+cDmMiUkBhF1k+b3EknXWGntyTxz9a6qin9yy8VY4LSlU
LSAlYBIrO8WuwSRqj7vC24FJSlykZCYrflYqtS6ts5F8Ws5ZJF6zdv32FEiOrFE4WSDBXGYV6CXo
A8anwWre8EgwdXH5x7EJV0lOAbZiRRtlTpXS5+RA2s4eZdjK658SRkYr1KpnU+8/2x4AO3DgrWIQ
3IcpGV/g5ezGeQ8mjjXQTN+mULPAaXvJsc5ogrWF/uQggu99woARoBZrrWEcBylyEzdAWw34T1tA
DGs7o0aPhlqCLtMMyEZYDfgncI7MrdxCAVyJxKjoAPTtbiomb5fimYvo2iH2FwJ5b30sBdCkUat+
hzh/I8F71JiTfPR0guhTGIdJOC5VLeeeOOu+pGYwdpm0PWQSY2X7z11dRncswd7KdX/O+AYLfTsJ
J+gLmizvnjq91THUwixaLgkp6p7ChiWsPFaJHj8ApTWfR7fDITa4/zFs9P6/uUngAaL28G6Rq4BP
8l9zE61lEhyiUOWOns3MfT0zak1OFd1QnhYBCElc2aOc08vIMq9Fl16ytFQHPNL8dLi1yMhIToso
S/PcjRYYN0LA7R1rYPWUiw4rrAYkJBwDa+fHjji15PKszdnztlw24DW/RxFDcAnzjGQ5bXyuKy24
xRPG5yogcevb0CxdWYA69gzuDQCXzQTMBTgkEW5PzhjCwdDr7BTPWgG61g/V1CJCz/X0SCKJe5+x
+fiyAIiIBXSVj4V4uEEkIdFlxnCo1v7RLq4KfM7EL8qYLPEudfZ21pqH2tF+IEQYb1LO6gvHoUM9
vHt1X10xp/198Ep1TTrL/Q+FmfHvjqbHIIjpNGJ81zcBBP1LJqkiQj0RQNirGpV4HVrYNUkJ7JiM
4ilx/D3QDBScVnvTTHDpAxOhWYmLqWgi6WnqtZwjmHtAHPMf0mDj39JgdJtoFblfSUlBTv5v/WaG
NiDIOelSeiXyANz3XNIpe3M8sL09QbqnaJzBvm4hTzbDxm/9WipIPup1algYh/V/DP0Xv87/jiv4
lnwU+lRhWLFgC/3r3cwEy/VirLo0eNGOMGiyb33ZtYR+gZzwpuFZH8Rv3QALmbf3I7OPq6Un1nrK
h/90UJj6v81F4ErxFgUgIGzD9WzzX+O6PgTgpcaGTURjLKm3463n7zDIatd1M5qknfpTG0W3qNfF
mdm2fY5A0BNRHtsPPjhu1KKIw+F9bIpED7eJDMS1KREpzNMXs3CJc7KNn043oGJSkGWdyhF336MZ
G4svI9usBMRaJRgpRdhbL97EWWm5zDXj1feGGb2O2Z1VAaTANHtVw9rf9Zb79tebhgTEcZGvW2GO
46Unx0YrKxQ6SPxJpY9oqPrwCvQ85q1p9NpWeOgv58+ljhg4jBEcL4a+3rZQY7d2EaxJHo0/AtnD
pMH7up/yoNhVjlZuU0fOimQyQmvSZzeNoh32DSrCIepfVSaDO9IOyDaQhBcSsPXmOM2DU5BwSW4Y
sachv9fvQXVk+k8u225bWi+wBlL6ntuqhUj97cdPgO2ekakaZ+Xn8UEXxNoNE31csATOZHVo7Qzj
2Xflo4165QYC2Xjm6IPCUxVnbFj+BpsCQWZQz3egLLN9ETKvDAdyNjW9m9nwRFQt+J7JKFHZkRj1
lGCd7XJSZgp9VcqofTEq2AwUU8ElzVIDiHgbUjF1TBQd7QqJP75r6eLuvhflySd9dMg17z4Ogo3v
Jta5jW1r33NKKb3uM29T+xiahn8Priw5oRvnPcdmu84CBR5IkDm2sq1BXKcI2lMXlRfh1+WFhL2/
z+JLp8WXyYKxtJpC8nVgH0aX0K2n61gh9k+shLmFJGuLuuDRjozycbc8ot+tHoMMGtGQ4ichjn44
ePFY7Oug+6nwTd/ZvdI2MnbsE/AZ59SUcQMuwTraEe+sabyi3IJPHDslK1rgUNQBwVzoCFpYtzs/
KP2jpXzYBcLO95oaOjJ6HMCjpg8nQ/fNl7abIhr2xACjZs/mkfCQykcMW9Mjk92WyQWMmQRN9vdN
Nz/TbPWgGp3wgPk+NLQOHZU3vI5B+j7VEOProAdZVOnVtWub6hoQkkG1DrYhT5iHOI1eoqwPUUpo
WFyJQ5mwAymnu2/mh4HorW/YVxgm9OyHbLiOftE95LnzmjRPTqYijp4NfdEgqU0c5pa6TcobN6QK
Z+usDs7wJQyoWDwozbY2ldtkmMJsHeIBD9JGP1cM6n650h1Of+Gss4iBSc3GEsZA4W15xs7hHqtQ
JxHXRQgeBs/ZHCYxOjIGbOv+MBcne0saA+d/vHLeVtcL7aJnjXUeSjc/A6wIr5ol7LXpVcYHJl+V
bXo1rAG5Z/cF3rNHYZUaJ2R7uvOFJDk+x0McXpk2iDMgjQBgbddDjyKwiF9hkRxp2++b2bBr+i7W
vkLRgquodzd2M2efpmnU7yZi4Ji5OuO9Y/Y6IDX2uwmS6V3Y//SiSZ0SB5ktDQVOfMs1ltJqNSj5
Z/FhFUGN+sfKnGtbwXDP7d65sb8Cj8mpAF2vdbfC1u/xlqvTQnHrtd23aMJpQsLZkLw8Koc6r80f
Sst++X4N3eLPaFGzQn3fuC0gY9jiNPnNxNkNNo3C+d+1o108jOo+n0kqHlXmLnEdWprzZabK+Ioe
Lt+0JFZss0InM4Dupy0847lvnfypKT+VQ7Yu2Un2Qzf+acNEwV6uxE4Kof0mTferU31wV6N2v+Ge
b3bhCMEqnadrbTKqi1Xbn4YvaXlzy2vhAcELfZtBtQ+Vl9d3ms87Vz3+81HNN+NrzVLcfNA+sFdu
OecVC+NYLob3jLTO0I7rfY21+WBVI0zOcPgR8Jd/x+208lCs/2SmHmOjfcqcItnAEhwfdbIgtolB
oHaok8nXZlPNZtbjhBBdtTXLQtuX9gBydUIoMcnRB1PRD+HODQP5fd+FhEysrHqk9zjfgURcAGKp
6I99S486qoITw5lL0XhIGBsf20xYlZyYETLZg+KI4ROQZpXFeMWNOVZ7w+EXOSr5s8RUvg7KAJXr
/OD932eBbdmsMj24t6g0r2keRHtGreXKoa5Hd921KF7JWjBJRXoKQzM6jFp6X3B/X6r5ITPxL5vk
LKVtR/+ZnfyZ/Bogc0jo4fMxgoG25KbMFZkPfGHgX4+9798rzf0KOtBfYVQNFwbCcosciTDK+XJ5
QYTds49N50C2Y4gZNoaH7AOXamOlXdF/tuu44IjjLLQ0ysN4ryEuzhWybRJl5IsIfbGuDUvcfe9/
GPP0w//+UE3WxKu+BPRImr1xHVl0CBafn5rylYJqm0+pddFzJ3pNquCP30fW8fvE3mFiW/lgXyJZ
G6CPtRcdBu1dGDrVpvSxNUSufOlaib7GqfdSU7QF0CsONCSmlUUXdK0NLiezMppw/RZ4nfS6+sCp
jgZT1+m9pWlb31Vfrf0nHpB0dUlvHNKWm6efAupxTvhbKDHXHsbts2fHNj2ktM52dpNPV1Af5lbv
zGgrJLFlSm9pW8wLfizTcTOmgsaZlx0SUjLfzJDpACHR/rmwpY/mScElbzZSa8qTy12OYPSfpyqg
I9bo3vu38WHxQAyF7ZwiFA2s1EKQcL+sZmTTxrQy/WAbaU67V8guVoumaVGFC81Sd3b9q0kL45V5
zXRUHTv6eBaRJu4dA8wS9td0S2oaha5RmQNLt25Pm5L8DwT3zK3z29xoJBJF2LTmjfl8tICiMhxh
ux6lNYl1SnYrHRkkSZqYFkgzjJ8gwqQrREzBxV2O4hzkjXMBQsOtg/CMpI/o6Wg45TM/iSg5kzUR
lnWGs/+bBfUPFarzfoT+m+ozH02dT79TZylfLnO3o1OREaK6mXJi5jI8gWSLMj5BUOVt0twpT5GR
fS7YC8TJ6rw8q0xvPOtJ/koyi3ExPGpPO4A1Nh/mhLKyR5crEZCBoHDhe24PJEPI8FgLRkjLZdJ6
40NgTP2hxkVF9mPx3hj6VzLi4Ph+e9C3ojonhh6Ces6U1PBvbus+MSbxwnOTkeY1cVA3ktY5tTUN
sd7XrmFCyi1xAepnl5N20pCArcWDv1ugQlUuYAsWMdFpM2NosIf2kJg2jYspqp9U1X8EY+u/GVij
C85xp+Uhm5+ppH+TLZEpWJvT+yCMPpuYGJ+IDZR3MRnlTl2rdy+B56EnJoICPgvY00dlXuO0Sq6N
QabBwsTosSr8pGqg3RKycVE228cAE+pORy37EqnuJZ5oHeM2QkPgRs1d2gxHqMiMVooie0XIs7ZN
gAEdfJrDRE7QvgZ1/RzipGYxcC8tJspbZAQxovr4ocnz+tiqdotYzrjWbmdcc5w51+UyJex6NeTN
L8SM5V2ZyBKqKUmEjkXberlcXtDEQ7Mg30C2H9TghmsrUsVvKPTCKMyPaRw/W8gWC7AAieyrT+n0
mBZjc+OAZq0YkII1X0SMGOabbSNcCzhM1R5qF+J7p1wdTqCw+M7VtG2ywUL4gO9cI6DELXec4phL
toAwSw9sxVSZJ27U7/qJUwEBd3Oia6hl1Q11mb0PPZNTvqj6YzTMybJRNFwrWXf7KtKHK+eqbh9r
o7fLjPH3xF1GPi9Jv1lntr+qIL4zuKNeCC0xmGiYtEfJ/kXQnT7HtVZsClC1GE5mtl7hFhtZ6lzO
h7PlVacT0wFYqraT6LC3+Eb7+WQPWtMJjVdC6v8QbqPfjLA1XxmVbewC2H1bjfLQYghazeiosz9X
OGjuwHuK7LRcLR/3xsxqAInxKc4/T330G9Fm+axO/xW5gX5yVecTNdCBrM49+PXzgzc/VMQ5uYQB
8TTRiQX5f7/+8jWaQHxqwwC2cTYbLLaDmtyMzVgRVDDObJeG/BOgwH/Vo2qOlXB9967wMv/egBG4
DO67iamA1kVbP/Hah3B+cIqR1FfqfVJ3msc0TmnCi/gjrBzCD6W1JQqZQIGZhhUV9d+H5ZKj47Du
KpN8EC+0bq0JOL/QtSMsB5Kaulo749qPto7R9Ht2Z+sFD1BEBVttPS0orhzLqltqu8M6hSC4LaeG
HIRUOls6X9E2si31M/PcI/eOenGK+oAlUOJVNSza/YQ4kLjn/vE7hDte1705UMqiAm77aPvEOc0S
bUcvXjK9Cc70th8YLMaXBbXEXbBnSsd73zDUrU2j6VZWrbrZRcfUognu5//K3L13M2s8VcRPvUpD
vNpJoN35EISubVT8ChFPMd52/9h2+tVmWfySoRrYdY1rEGezCzxvfPH6e9Jp6rcSXOaNrJ1nfrVb
HSXrZy0oF2Zo0uSbd66T6buwxgZChqJcwxQS0DqH4NmR+UDWSoZiYlYKWkaQH5QxkrrijbTRqYjj
pqZgiui5ZnUBVmQebA5m/W6DLd53s0EuF2ReeVnsbxfN/AR256wGhhoM5LDPFeO4ikoFP7JgfJ+M
TvG7GyggIIq9dJrzu47btzjPKIpwA1JIDhEdqKJ5imBVPLIhoOdtBn2PDyP5CdRlweksH8akBEon
gN0WOv2LlUXvwzhod7SW7ZdvjJJBn+nIeMs++lXyWEJ2uwu0/eKuQPa+MfJQ3EMesU/0HMHIRLiT
6ZGGj+QNVa/IkXv2WpuaKinjH9wWIQFyXsV63gUrt2Kq0Q5jBtCnLummZuJXrIaDPzT6q04MBYYz
JGJRXX9FjqbfVZLfwPIMPme0mzC33VFs87FapwrPoGaAnGNlBV/wS2jBhjrA+8NgBs1b0Jj0qLPu
QLbJ1bCq+M5KR/QxXk8hoIimCSQHTKxdp0zyxfwi0pgzN9HBmQXvaQeusWVFziMSxG0T+JN0jHSf
tSgTnNma3Bkb2dvppcvzfM8Q9BfvVRC3RtzTash3KZHBswX8NSsytK7j1J9ZnuNX06PTnVhwWZdX
607/GCqnvETMc/z5uM4wTr9Eo0Hwks5sLwuoj4hn7PYZX5quQmJsF72hph4Z8SVPCrfSJnWr4ojy
faYmlRg59iRE9nt/yPgll124VbVK98p35KEEl/Qy0q0zKPk+oJhg3yhVcafr6joix9yh9ZuOpJq7
p6jm0Fb55q5UyOXNya6vtTfa25Gt8CkMYpIMHe09zeL65s/vh3x+P2jz+wFvQv8E3XU1AqUKfJtK
cKYgm5mn3Xc4OVXSpdRwYoS8zb9xg+Lwz+luOeIRwXjuFzSzyBD4NemIp4WUyXJtSjI5u8hMz0nf
249mqKGorrJnzzfAbiVBuwfkTa2dl5UJ/s2pDs3Y/WpF0D4HgcwPNmvanir/EDMdu5NBwXnIKOvP
mD9ZKj/J1SXEugijvV2LcjdWRF27Wpr/KZyNX8yBf+SHCXRXmyAIissEO+2WwR5dO0FWvP3dsHX/
ivRRu3NVSXHfNNT7SeY+ER0ZPkWB8VywXV9lpPXXqrK1le9fII6Mb1rZFhfXhdPYhK3+auTGpiOB
cCFpi7AYNi5pUcoqjCcVd49SOP6zl/aXpPDy15AgHicXxmPcyAdn5nLlxditQ0ttG4y9z70n137Q
V+ee+hb1bItKtuq0kKwAMz9HNmplzUmdq+HG3TrJdKzAM4RX14JD1RJtyEynoVVEnwteT+ckCitu
We+WS2sh9/SDvfmo3Hq8BmYWQee3XNSSFcmkMHR4r07BFhRJcx2bTm5YWzkRz7p+/ibDXmsl0J2S
ThgZxYgffLCnfZb99mDsOCmE1FRZ3JmgcFZYvbCXMgteiLtFbv0p/L6neTbpl9ro+uOUtM+jvKU1
OjvcQzeauOIYjXpz4iJePjrJW5TV7gsNAaKOa+JQosCOrxCy69eJ5VfLWTfcWibbrCYmxVLCeTMC
SCB24xOjRuArTNvp0vQE6EgzMza5nQW7EtWDw/SwB1k/mdYbVgG816Wn7VK3ZTTe89MaA3LZ1Ez+
IH9C3JhdI7Srj8sDdwH5oLZd7UKp+sfghn4txB/ibpctoXfr8kG0Oph7kp0Sm51cjT5RfrXHVx8a
8btVUP1E63YH0/BGHAD9UYAM/KUnWCl7C64HJ0OmbJyVlgdmiKReKelul0sc16dRgPGT1oD3efY8
j6MZ3Re5uZP49Z8M568xQ+hM1RcPUaWn7Y0RQ15aw3VqUVuqhti5xaCduIVz6haEuzP02RUUXLPS
OKEfm8BJH6OhzE/f3xb6FZtbvAKH57fJOp7V9DVvy43f1uASFmoWFVtGa3O+swtVZBcBK0sfUGdN
UCU4mg6M2WR2/X5qa1l2zQ2IOeHActskjM+jpDC//UIstXJTq9q3jw8GfT3yMyfyzC2z1bbdbJXH
5ymvgF+OcqbvLw9Bamhbh29+/c/HOjdQ17yOSZOjhUpznSFADw944ySjvTEL1e4c9tUNC3rHwSZt
SM8xW5K82o+6s+LLEnXQ24SeMXUg+WEe7REuOGAmj5t95SO9maslK7VQTCRps7GsuLy0QZDSdqTS
H60WVKQdfzEHCTlVENTGUhY+20Izyb5UZEIs/qjJ9NF7EtW3WS47Y8oOQP8BIMdhu7Pk0GOuloQI
ENx5QinCuq768qEeSFWqUpMszDbqP6iqyUYz3XfMU2LXzWOwMiaWy5mL24E34v88CLO/Lwym/JPQ
f5NqE37q6e8hGR8FO9RJttmmZlE+JwTCKei+5DfboF8MrFG7aVTsz2NF0pgOwFUk8psg5CNff+oE
DrAcwSqkAWQ9maYj7nDR79BMXR7AZT/oYoba5OolE3zL3+1NN7OT++WQKZ13J/fy+85pu7uBUTC7
X3T2lwO/OxB+u1x7309rAN8ZiPFr5FckmCr9JitDrjIlglMiyaxLsGJiWIsgCOPDobsIOemubMTe
gAV0EoKqbylxG6Wj8xq07MKw6yluVcCNfcF1LO4AbJDFMfX2F+MHlHGljC+jbJJL1oYfftlSkUqh
tq1nkGV+IP3A/GwC/8nT9Omls+t9pcvP5c9Hwqr+6KOVdOeO6/y+fghqVtl4Y40puq5ac89eILoP
A/7YSkRp/gYQl5Bb5WWngVSITeoxepmnDkR14yAszHMvTIoDdHBrPAbQkPyOkN/Ex4FdUFeRTXVe
er8kMTCI0fhpc3T3F1HOmc9ZFP+YMI+ti8ayzyEA7KcuoL50I/Ggk8p2KfrozeDneOW4zlAXf9py
pU/rcayK1zzUJYjU+CH389+xH6R/whzevcq0t4Tg6q2NaAClq9PcWuh7rkieFxL90NgfiTcqSHXo
nLKqds5TA3TXN7rwVoZ+v7WV0z+Wee1AoJv611Sno9mVJdOM3Mq3qPSas+eBKJnPgct+1jovTWcM
L4au/9aKYD41JBSz/RX7LEkd6g+z9JGlvTGfUHTTiW+Gci/sct92QKLsvGMO5gVzlAXSr3U/DSiF
5w8uL0eG41/ISZMre+rwP4dTdP3noUKh4/kSkmzjaPkfJJ2FVmunwWTDpqKYHzGB0XOZP+oOsb+b
hHzNzLC5lraO8WpkU3FbgdhlvlxeULrZjERaNs1VNE5wqvx8u7z6z6dkA8PcdtRehjmoWUFPPmol
ItESFdT98jHfGuWVP+Me1A8hMDo4hlSP6j1B0vIyzGL75VnR/WD60xE6ETAoqHxfXkSOPVBTNfIc
RCJIt9BkRgzjX3JiEo4ipg1fj9of5iuo95Lag11AbHfpuPFZC8zi8s8DJsgWSbv3Z2k4RoU+086J
X2iGs6os8zx4rrV2lCuzNzO25N3AsWHT+YD/l9XEqQTAqArNuz7KYy8SsSbOOLzFcfpnMcyVIrWO
SUZmATxYeMr4X/fLPiSlk12G3ERnK69Yo/Kta8n4iR7ZsSTJ4dLOEJBYdSOOMZLcl8gU4ql18dbF
o3/ozVNnF3NKddr8GDX7vhrLiR/ijTXlFHmo/xX1ylNCEN5hUPTWR13+iiqnO2RVaB492R8Hx/TW
LZXDSWRAd+OAEYWuunxtia794Uc5lAzd3UzuTOnSpvrBl8BgZvcAjlF8VQNIfm9Mr4MRtL/QvnAv
NEZ0Tdl77x2N33k+WOHRIg5ou4hfJqqfleUywfjb+6WG30qLOR/aLY/O0TihhmoIQwywAcpwIJBC
wMOureHOUEjnA085q2XvXBrg5uDjtrGq31qvBefa9c8yZcBGB9U5M13+yEWjmJhwVRMIhFnEbu6M
5FeYtOO9yoJgjWvvpM9t01aF9RaTF2NDyVCAkOrqQ6v4EZuh+qS7/SVhdbywNqa7xsHoSPtfXjV7
20TkdJuo0b8pnJNLkxc1AKefeR9VXcw8OP5dq7sxaI/eEhQh9AoIIPRZKx9uw9zJWOB2A4IsaQnv
R+SUctPj/ri0GsWHoexx7VTJyzgOcv897JZ5n5wr6ySL1n3tFNQKhDwBCU/mGQCGc0RRygyc7tiZ
lY3uegG5XpiEXsz/t7Big1YFDexshuotH0ud3+yTI2yKIr4JdCnrQfUAn6t4ZhY125Yvu4tSx3me
u81HpD+QSubLRIXZ1Uk581lipzpED7hga4S3s26Rjqf9OJiwa+ZXfeLbzpbgjMLs3XiqALEEXZC8
BxjojumIuo0RhHlKMM9uHLhzmetlL8EwFHu7Keojw0n3gSSfaVWG2NDdyD4AySJwuh/8bdL6WrYl
JvZu6DVnO0jrTZvs8BzMD8uz3rdSRM+k3jLEe0W6MT0IAp7vG8ciKJzopR9aGZfbMncuIY2ja2mE
sNmBWf4IcCyvB7Cs564Pkhcdqia2TOO0yBy+Pde6Z6oD25rF0S1V932s3TPt0V7NVv0Yiyx8acOU
cUQkV6aLyy5wuXnyuvxb6CVklq//OVAvPUetTMY9fpgX4as54Edow7F0xwfwQn6rExJK2xqiYMSB
Yh7+Lc96t/kpfQZXS7tu8ozo5urn0dVuCxGHycoqneJpxbHAudTZeMTb0W7kHNsVA3uIPaN86Azd
OHbz7Jn+MCz+qXyRLq4XZAI/h4Y4rDY0pv2C1Ui9DqS0MUGAKUvM/6OO89FOR8Io26Sasbz30mgn
bgLWy0hrSAX0o6m5JKV+9psQTaUDovrQpgHrct1ml7LjTV135sHti/AkKMSbGca3vEY6dXapG0EO
ekske1+GEyuCjkIKUcvJFySWdL6M97mGkpGN89k3QvI6lq5/4lvT2vuelXlgMyqviLaa37+nscGK
6H9oKn/Ea0QsguUciYjCSSrIaSnM6NMCG7JDHjGunFqpm950yBHSrE5R+Ub20WqIBFOI/HqtiE9B
mZ0MkmvUqtUM85jp8d/q1POnYf/9VvnOGiGmJaG3QLmjcrLircmKNl1KirvNbIgxqckdKhmc41fZ
LTLACPvq43xlEb5y//1zSfoXD26kP4iRuBOHrNvvOokm/Lhf6trBjQi3MomojOepvEVf7xJarbex
wTKtw5DzCQP55ILpG9jaPDcJ62etUuVbFgiByCEp2B5qaxtPkXYMZfqcD7ytHTEQe2tY52Wo7ke0
YSKYC8e6zp7LvP2pQCDdGXlKC6TWq3uNcSGloxAHjAnF2a1dRO2t9aCVZvwuXI3Snmphyhkqzj6C
RYYVtkGyrrsO00vcfNQm7VObSvCZ+dFTbsTVMeBMtbeKEFUUzdH9AmfXc+LoFghCd6jngX49gQrj
+9jgvJPvQzI8fr88wRvLNR8bWO1pK6KJxRF42PeBqfO0V+T64T5G8GxDhXEFWdIYrFDqHKMgzPeN
MXOaZpsgsQgNyGcxbTWvC16HsX8GSyb8zkQwb4j7Sr/Ys4DHqpaFFLTdNxIfWULwXY+7gxPvG34T
mwmn7SbN9Ojwfxg7r+XGlTRbv0rHvkcPTAIJTEz3Bb0X5c0NQlVSwXuPpz8fwD2zzUScc25YJEWp
JBogc/1rfYuK8JfYD5QLco+5VLLRXSv0ZwZdy5ipC6f5AVb+VseGZWN2uqBjvKhxlVxzW7naaTcc
EHUwi3R58a7Tp7CYL/ysketbUQxBzAFZ7GZ6wJMFXpi1z8Kf/KFDYWr7ueCjo2d34TKbhBTsol+U
dqadhbLlDJBdKkvfmwiA+xmcxey3NL1sq7iNIGmmHubpg6kCkWK8GnnwAOaxRpu0PdFne9hGGDPW
QV0Uq5IwCPEPHEFG4K87z6WXioH6TYopsBDt/VJeasw/b64cYqg+7er2IYL7FobCJ3+YG69+hiKb
K7a1gQM1PFJksRXlSHlVTIJoHkWoBAqCzAPY1CFeKon52ilJ+OXHOFFa6uBkzpxwLuxwsZtuat7z
uL4h55Laro6VmZsrr2AVYVZWfZovfFX90BmJsCQnxM/BNar3gYH1LnCxcmfdWQJu4gCYUMY32yfV
0KKMOiw59GlsUIoJW2QO+YbpW8ynLRF3jqNCHyqt+/mj5VaCM2Pa3VXuSppQ5WTjTjuz6Q35bTdh
9+WlMIdNTekgwdkjMQqAV7f3mKcq4SIxiAhw9jRoWkaS8PQk3lUxju+Cw/Wixoh8HI3c2AUlUJ2u
H3H1sifbm6qs7hUf98p8U8sJ0M09Yb7na6eghuIBSXVRlZ31gjdgjxiPClwMq5nQULEPWSuMB+/R
r3Qy1zw3ecnfFCXNlqemKp07qSUM0WdXYmy1D03hOH+6yQug3MA7XZLFiESsdbsYQHzWWuFxLItf
8zs0w3rFVKNDGktDCm9Kr6O2yIYskd0Xpc1MvzNqdx8O6jqevDozYAHNq9klwQMnAPrxOA4zsTYQ
+mwSqLZOMZDT+84VCvRPRJlt5+FrkY4vj2He/NAtF/rGtGrqPM5fcQydmba87BS2sffAcHWjFMZX
bZJhCYXx38a1KBKnJmCgmZY6o+YYMCG/NWUiAW3MGVow9AyRJHQMllq4aNv4KU8RZMGLm/veSttN
4mrNa9sna0aO0ZNfpfEjYAXQV7gf6ClG/JisU2HUeMfbJyOZfN9NB3fBsOnQ8qcz9e8L1Ay9oYgV
Y290dGhqU71CqYGW8/I+RKuPHzu39n8o3uT/bo0ptGS3h8AwCUaP+ossWZyljkObpDR6cKwsd/+4
mO0M8820E8/KVBegeQW55wnxApLce2oAW2+DouWMLxpr4+ucZmUIgmDmKYx6tqgqqPUzWIEImrMu
bY4Y9LoBq49T/TKUhKo7PIg1CsMubLJg0+qQd6dDkuMn5jINQn/tgzYnB1Hm9GOAdcD3mRcT7H5k
azANlTlWHPPIzbYVFMT3qHgq3SzbZFkfM2wJHjWZKd8GiIOKnfZCSwXGCoxWaPmTSKW4RqgwgQwx
EQiSFkrr2cRQDT41kw3Bp9DCzjVOGzn5fA/y7I7Ww3Srx0J5blvnPqyFhncizdjg+w45mMqDcitT
sWUbcUf3GrbvVsA7pXdrXJt+m20dyxdPhfueV636Df/xq+dFvyhYh1m5VsUyBfz1PF+jjrZEzcBw
vTf1olt40wilsTgGlWK4jxOrfZQ1hwgzjq68VRUMkQxpvd56K3NH381UK19P7jE5DPubj6zAZcEn
3jsC7jAhEOrDxxhhMVV7hbK1opGXxqKM3vKXOvxAzge+uoewoayiLHz3qVfIl65dvNmytE+SkFNp
DeRzrRw0JeuRzSw6CTnKXaeCy7Y8PpACducGA3t+pWgIvzX7BkmanooBLYZThkvLoxTNa8N6PXu2
FIiEm/maZ8h40zE8XXrF+NFaTX8u7DjYun4EUyH0GYm25aOb4zcbKpBFqCHyQJWcvh1i+s79lEEF
wE2NJvZQu490ICIc7Ay31rcVIddlxdliH9ANj42GDqygl59NaUFyZL7/kDjiLMfsp0pBwV1IvxiG
34iPS4rpOxLS3dWNeKzHUDnGfpuQ8OYHqrGTvZGf+JkJxt0U4yz9SPoPATGpLQP6o46rcEcVV8EO
L7jqMUXyXhd/zWTK1hKfIOXMXc82FhMg3Q4K62KYJlHyM2rtHbmb6M11Gyw3fZkdcmp/F5Vpekx/
EAZqc/xsVGq4ExsAXtT3EJsLXyz0iJDODbVj0/6VhuUV/tG5Fa3+HCtRuKoMRe4Znie00iRi2QOa
oKujyRmFYwBZjYZj7qymHB5RoDdRhKtKB3tz6sy4vgY5wTKV8oA1zhTjWQnoDk78N8I+tMl2+WXe
23OAZxPVPSrpdze5iRJt+tVkgk7bSCRlQ9mCVXz04ip6imOVD+YUobkd+qxGf54l8SIOqT5zcVTM
kjiNuUtS+1tNLZp9E9T2ixUNaxziw4flYbHE3Kbslcb4qZBwYwKsiqvl2eVKp8PhyCLKfxI8EZRo
XFVPj16TOHjJk7B/H+syhNIQjo/Cjqt1OwQbt20OsjUFUHLjw8SZgghd+xeOmP6lcbWaDayVbVM1
g+FKmO+iAKd98iMMDmBt3voG05fKyW6lOuOF88RD0RdICWSZ7xPPxh0sZbttDDN4jCEHsHM467Qx
LQeHXh8vVd5nW/1NJxjyXCVy2GINbpJkYw/9BUEx2eAAp7u2sYkThBUdVWNfLHunllcLpPEyHqDX
FAkhywT3/9lQSnEfl+PX/Fpk/3N/x6iOSByF9DxRmAqm0jL8iMcg7CD1ad3JsNxPUUNkjF3buKg6
uSJVI3+cmJgYU6tF4ePdsWLVia+VuqEWeRe/CuBmg1lhgEf3LaRqeRkmpKSERUKhBzG8Fr7+qvga
I5ygtPwTRA27H95MegHbNut2bV2H21zXqRDAaHZpUILCPLkUfVCvOwHHeJhOFkaCVIovmwKrQNf3
fat/+jFocb3g44kzMH2DRjyCmX/VzFoA3KUwpjPr9MVzRgK8yFckd9LsQcO+vIhooD+0GagyI0+r
U+gm96FbldehKoqTbJJqpWDEXSlFbK8jpzcPBhvvZR+4UKARz7elFHKdOxX+Bst61Qq7PCGWVKde
z+MN03l6i53vObliTPGVBMjagrePeyS46hLy21IHGq8z0xiuRWi84IHN79WY8kNdd36aIDR3rofv
cNZB/pBFWl3Z5KpyGs0cfbI3trFWaOiRCEZKC46QuPI0x4hxqksvf3VIMYYIXZVqG8/sWqEE2oLd
GryeZZIl426W5L0Q020Ij9JjOxBMq8U4K8V+cPtuaWdWv8nGlsPopGxS0dAsdTsjtRPEV8WX/jtA
ItFF9Hwp1e9XonStapH3Eip1c+eTAiQT2LD7w/RGkfJCQ0C6D4f63bEnecvBsum5oX26rcpxu04l
HTJbBIUwAEaZ3cZijLHp/Sx+rFilOoZ3yaced7oR8lM5jqxUp5sazSW7ken2Su7BHBUptNaplqZ3
dQyRlAg3W2j/5RNzfIafici+DeVh4GS/vOVxbsciEXCcCw1XPbVxkqxyMNBPhps9yYhRA9aSD2n7
LOoiVJqiwDTRRvnj/NRggVtjyNtz7KzuWzQ5elPiF6Z3xvNoTFHttuENpwSTj6Zuthys8DzTS/JU
8eqspWLZG0oKyPeCuj8FFLALx0+vc2SCLYm7i0biwJER4C0O0xbDUWo+KrW5j6u2v6Mc1Xy0LCmZ
P6uYpCugKjXhhWuWCjw2qMMq8/z9kATDlWW9XNWt6RBVqmHOcL7bSmkz6bfI85ddM9zfRmcuudyV
l5X9mWqidonrodyy9rA2rLuH9RyyABfz+82mHpvn8Tq3QWoxzrlwZP7gB448h14aTclyskIJPggy
bOga9M2fbEskcCiJVXm5xz6SLyyT2deLtalY2kHAYnRSejFbGYuAoN0xNAjE0yZ9g0xXyIGXTpAO
Wah6x9/tUvrr6hI3TswArPIknHoRfhi2fzbbwfjipHum92UlZGac5qykW1BcXI72xSjJHKbpADQB
5t4gGd5TSWQ/KCrbt9zk6Nh4++S2q/ZwHtmGZfIfZgfR+eG9Sv4Gg73artNEYHxi+PRyuxZiX5oP
75peRovcyzBPxqX1ELHgvzGb598jpuZghcY1tgGvXaF15pHZWrmvveIpy9R1h1eVRj9rXHG0C77y
sSVlXLTdQVKtjejpcMBoszcdeus6qRnszio1K8jV7flpbEFj3nTm0UIP2xBnk0OvuZtSK6qXESPo
3i77imW4qS+DDihaqBdry/Tc77LQH3JVPnn5UDwJJ/6iUy/6JBL11fUFUAKte1es5MDZTbyGA1XX
jBqZyfd+uPRluIK8EN+3ho+IPTiEdOpe3aaZZUJ/oq1yAoS7UR/ftbgBSdvCp9A4Z23oFvnVTc1S
jl+KnVM5sHvC5Kr3I0Z+dtg31Uz10oY3eyCgVrjtq8duHHvkwy3wajfX3LDjhW+N8QvbaZ65NC3v
GnCKOz2cGCvg3BQW3o+F45YHj3LxRTFZ+Ob7vPZbZhS6VaZ8UYtYbJj0vXhEzkjkFcaro9Mgr+pK
eNLmZsAiSrCBBrBLAmx7K3MaCkEtHXa3YwsVYeF5xuzb7L+3pPePXmb3GBqYcHbdu9t4LOyGkfqB
JTuUEfRBjvcl0VuUWi3SH3uJeh/FnaSAFBE+ABAGnZ2MgTpB7tnZYFycnktQY3c2XpVjm1f+Ws06
/aMN5aJp4mzLbhinfer32Mvhx/Su0e6M+TRBnMzIPONhSDJ1abhttPfKR3L0xrPrwSuKmFGviCDJ
bemF7OqDIToJm79VS2VzL8qOGZLIz2OcKis370gvaXY8HG5XXYbFa+Q6aKbAC8ug/MKNBr6oSLc1
sFUy58xqp2Omqg8NsZGLbHL1UjDK33YUeJxuT2AnMfXLEONlhk/4lgwyi+pUWoZY59PFjGPv4Neo
xs5Bidn/zYAf6Wq6vvkcR3+4JEqEbd6B9f/HLKlm4kETIpOcKfKUND1V5CxSMfszuGuqh8QI2Tnl
drOIaQI63n4z0K8Ld7Igzbmbyh/B5fpqu7Jn8TpWIffQRrbr/FguPHDbJyFibxcxy7xdmzdCpF0q
VsR5de/bvnbUWVxC/wbzOx/bnBSLlu8Pk2yZH+ZiAlcFT+V5ULRCLcFtUbRIuRa0rtF3PWDUY7Jg
x2T+cDHyOZxNn9u8ewOnB1899eR6lvnm407r6tWq6OWP0SQq0pqN+WBkcby0o4xznTAuQaiqS9Vi
gpQZhBY0bEIVKQwQr2P+YCQGYDxtQlO4g+ItU8f4UmGLHRIvqldhUgXb2Cgr9MOoOsWDBw0hB4Ya
6Jq75Icrl4poMGtrdvmIC0cls5Lv6UpKN8X3ENVHzknpfM9fv6RAqJsfMz8Y+YuxLx1ymWbxhIyp
dfX8GEWTqfgaG2fF4YHIu5Ep/YlsC9YsRKh33lLEfoGw3Tl2KO/QxHJmGlJ5pwqUxdgfAfj5mpxC
8aFc29mdrVBjGSIz3pkTrBanfnUyoOY+4wb06Rpu/TNZKfdYp9mHy375OF+EgU5lGH4gupLFvvVz
wluFK/YkYdAia1buJZaF50iCkKotjvUKLWPn+SbIoze3h6e5Li2WbzRyp+8idPFnYZ8cVMXdx5Nt
hIRmsxhCwG6i64xTrmP2CEvRbeMGFI4zOf6rpH2Jm8R5KLugXCVqZe9k27yGY94fIs0OkUtU9QFS
H+WaiOZ6v7ZKKp9RYOMDb8gIZltJY4GJ/wKhdt3U9CzMarKUVEQ2ZMZ5PwJFhIpt0AZm8AbOl5R+
MYzXW5GgR7sfg9FSF4pn2VgWiBvbtsx/OSTkPgalI7JNjfktZtpYmsewF0ENt5pcAW8q3vFd/XJj
fpcu7h7UEgaz3xHyIIYJo534WBEkz/10Q2m5e36A15nh7dofD1Xzpr8zqrRfEbcqXgkTr2bMt1Pr
1jou+xhmUFwi33UrT0PHJSnQQWChFJiuAzRwC+5HkrZTf/vfbzciXz9Wia4/N9Gd0jjNShq1cS3l
ALPAH39mg8rxIlfUq4yy6qBAZNoAd4Lox2B416tdvGiqqa+2bKio0pClm/wcq/44lW9766xhkQuM
NHxVC1ksKB4azkGRhK9+QNG6wSjI1usCb2x2KBwves1p6gV4BkBmfpRbpD8a1063eQepSTj0H2vT
CWS+qF3vKeedc/Si9ve7cqN+oCzPPcbOyC7TF949SYzoND8+kqQebtmw2uftSPlp80hxOBCamv4R
fcTcH3UXyzJbjDrw5BObqSTrnmglpvtYEH50ZQzKpOwBDhLtZT6ObBch+jDixHfYFWW3bC1SR5CQ
2seswsOjmxUflb7czNaP+aKeijptg8RgmETDJm0+bxPHzm/9xZDX9hckKoGS/F2E+Lx4qrqnAg/u
olP1YKf0+Euc6ULpDJoOTQ85huRUlLJkyAftLkgMudfRJKkBxMvRNa38iEaa00CjvJR63yPotto6
IY19UAu4/1jXJo+cDCW+P8s60kKPalR3znK+SXSPCo5k0MEoOeUmC+Px2MeIgriPM4YYVvWu5M3I
yxCuWAPfZ3bYXZ0wZcodoMSAoDIjhSNRqaeEMmnYmpeXldD9dehTlyNqvTvN1/z5psWpQW+Te9Rz
80GjR0R48bZ2HqpCNdjEcNEa+Xi0ioPNsGdZGBl7G2OqqiYxfR+Rd92Wvtdh/cq096G96qNlf4Tm
yOTFuq8BGp0l030CNAR/Fl0Z+Zv5TsUv/e2gYOqN8uJFnUznRRmOC9WJ041uxP2iq6vskIiBSHLs
sNsX5yBvtRX+faY6wpjAQlNSrOsZFVULHRPYe6TYcpfpBM6C3IroK2rEuG6J8heCQ2adJNZDFvfK
xi8L41C57nC29JK0YGiML9DFPnWhKN+V4DWSCL+Q03/qqKBDlhItJnH/6mQAJ7rEuesba2psnYbZ
ngP7o5f7mrjuQpuY5b3Uhn0uhv4a1ibTViYpQ5mzW2bMf1FoCkLjhc+vS0qmjS6sDoMEsolUNCyt
to4PQSUhq3fxOkKoeDRElW69HFw4u7UfWhCRR2gQ2OpkMA5jLqrrTRnKdWvRjiOoCEg6xN8oZaun
mxRgOisZZ8a29nKEO70tjqSbefZAy+6IkNL9UFHDWGWav4oDtGrXEukVFGsA9waak4ja8jNIzb3Z
kfdrmGBtMzp5t0Pn9Xu8WdZVHapg2WpW8UWfr1mmOMuc2DnBfoJr2AfZnuyevVXTwTxq9cMUkP8s
B9VdjXgGjr2KmWrQx30lsWapEeM5uuCCJu84ofb1o+55d0Zq9O+cpYbSxtc8bZoxFpYHsoRk6W3P
uSsMnT98ulZL8TNpwdeP1mkKAr7ApT/6jW9TkKubz0hUXkZiiSRZiSbn6su4o8oybdp042lWcI40
fdjrcDngkQ7DVmvabDGPovFHGacOI80NTE9p1Kbrveyup68n8B/m5nPmZKy+3XalmEFB6KD1nuYL
FcMsycvH+YYkCUeGRxMbr5imiwn8OJm12saL9GEh5kAz0jcjBVyk6z+nbXX2aw2baqpDjHerDIzX
MteyncJcmzMxNw1E+GVkOuoxLNwTrH+JsxbrLOdG2EDF3lMGZBnxYz4pw/9VT4U6pItBGZqbwbBp
p0ghceWFNWVi5yjsMBTuMeUQoE7VH2BdX6LCEXd9Oxa7VtbxWvGku5yn90okzaMMcaTMT5lu0XAi
Kn/liJ5uBQyMpNSLUznczd3wJHmMc9YXx/kWGyMArTOO6baulUYpKJPju4YBorwmomwzB9etltQd
pX3viaJ/zFNJf/KOxgrhC6itBCVzQ2ybtEGNnc7KMbFCK04eS8hl1ahS9wiGeeMmzqUZhHMa2jDc
DbZd7VNNKVaF3jKqRkUqitx7bS1KhAIBppBOQvuBvvH1nHgKDG/TtHV+ruLgqoy93IWKCqrKreqV
0EeGVb5mcRKwsl+3mzBepoE7lRApFdqAHrG3Nga2TL8xt7clTaa1j7PQDSfRXlKK0t6EblrW+UPG
AJUdVaczyuTCJGgL1Pw+JyfDvpg/EpmQKtn0FOLwOilQwdBvp6s2+u/JnS6YrNtbI65eWsdlciFD
ksOO8KCsUa5VaR37zjS6q/WKvUZcekdkNvJYxqisoDMsY5vawX7aZiQxJWnZkBioSWjaNsjlO7rC
i91QK822khkk3Ci9BrVIF7kcxI7g0LNlT4NppfbpMICtq2FELgmjpQHj2aGJc7EwaogSuAOmCXUz
uitIRnnJ1Cup7NebGWwI/HjtF7218DpvP88AtBpXIcktDETamGnrW811J87TFkDJ1PxnYCsPnlW7
n5r7wkbmjK0n/DL1+pN8cPgcy8DbMlgKVrdTmjMCEW8rllkVG9WffKiuPinNF37uoR67bNkWsnyO
hw5Og1pa34LEpCRPNzLfXKWcC8lw1UN5nC9aaPO3a9Q5PiIxjtuMfYJ5toFRn5zMRDh3gqk1ZUqA
5F370vAG2c3bXTPKxSbywbvytPwic6BdRdaEZL9seRws4zXUPfMkdJADYtQL/Ebd78B9ihOozGQJ
entacDkg52uZczdfYPRxt4QFu0XSu7/fN39hkDGhWYwZy8bvPjjy4F+XRXqM0t67zJvdTOJg1UxC
thSNz7OjXo/M+yAmcDyZw4u4e6l8TeCjdpAVHcs4ztfUxnwa4LCUa9or7GOUUblOrlZ71WP/uwYh
+c3udUmiZJWaY096kWhSaOJoxLnfAXSd+lrcwIyW8/9pNCAjqxgMEP/7umkZn6RpIPEWQC2+STvN
QDOJHycf2ZSKZS9AvCat9GOR9LAt/ATQyJgcyRdRLTxf5UjG5Es9wLM1zi2sGLSY6jTbwwo7HdgX
iX5NWysgTBlZIBT9YWLmSsJdVb/u2coImHAdVOfpotL9Y0WW/8iA0adeqa7TDTEg9MHGUHilYhqb
iTwOidx0QCUv0m/qAxxqdPWivQzTXf5EMfc4aq7q0aBysQQkopSnImiHUzVdtE08XZjVoqCpa92b
Q8nZjgFDKsxPoSnZIlM523oB/EaVupxjVo2cdBQ+VFFiZa+BiuGXbd1VT0R7ZATHrHcSdIKocZdq
iTcrQs54hJmzCKajCIEw74RN4tOjqGQz3/rjfkXr6TzQ5AKLDmm43J62W4MBSDePbPy+DB0UdPOf
fdhfo7yUP1uu+CH3kCg3OZUlkA6vtZ4kD4r07mdjUOm2FTXCrGTwJiTUl5RvKtYjZOOfPaCSpY1K
flHTEagNn3ajFZm+wOKXr3vHw4YzvWp1ODgLKkgoNcwS8w7KNEPTaSSq45JcVm1GxfvcsBdGJkO0
JXhf2nDSjh1lQZOeL40Bx4b2muERWuRWTsiX/Bec8QIAtIa9wGvYcFgjakzBvO7YOWwDHS1d9YmR
nbXOrh5CjcEm7/89su0EnNYY/6OPPmcOxzo3yHGZNRzwIL4ol1S2Z8YI7kvP3pd6TLfHsh9sZo+4
PZQPXozIMhsMrS7dp2Djc6d/g8HoriDTfnm2UhyiyTUCdB1Jb0iBV9n0EjqakpwtRTnlDCgeC+l/
Fppm325pKoYMm2g6IhlfjPygP2PteplvzRctFjlzpFF3viUTDWBwCgTbDOBqxXF/n/fFLw3pOgwp
uEAGoSUMoVEFZ5+20jn7CoawghX/B+vhZT7VQyRKxwW1MtgRFG1RuHjRl7S005iaoluKyGXwS0GG
0EY6fKXZbHRoZ/q4ZVUW8742xbGQ751BGGYVTtz82uwsdMmJvxYyf+CAxWQvSXF0qeb9ONrqXgjn
lWhpTDyOFgCWnt25tpM3fOv2gfxVsjGYty76vvW21tQVbxdJeR3rvrw2rfr/arqT/wttKGzdAUQh
hVDpP/x7oVXQazpCBm8WvRhoqfLzfQWn7Fzi27zG8jmYZiojU4Cj3sbLMI3eArjjR3uwrXOauMYi
0ZxdNxWszAf9HNz3jrCeQUUn9zVKDKa+vGQuXeqeiWI6X8tEz3wFH+wtkdVTE3lLaGEiGkH1Ye9t
epkQoiKgKDol3OpKe73p6LHbrXIhFri68x9tljCZHnrmvWnWoOFjRAqni2Eq5pN2JA8Asv7kJ3Yt
VBwzpGCXSA6jLDsMOXdjf2pgPiDX5qwQp1xa7THGQnUzrkkNuKqS+PpDcYXZHa3ZSIgbvijqXWsB
Lz5d53jAKugR77pV5LCH3eEJd8Sq7hJjXfm5uq0hxcxFO//xs/9P7zuD5D14WVr9+7+4/TPLh5Jp
Zv23m//erR/W/zV9x/884q+P//drEAX591fw+X991Plx8/T3B/zlp/L//v57rT7rz7/cWGObrod7
MsfDw3fVxPX8G/AXTI/8//3iP77nn/I05N//+u1n1sCD5KeRu01/+/1L+69//aZLKof/488///cv
Xj4Tvm9Zpp//2Gbl5//6nu/Pqubb1X8atoavB2WVbK4pf/tH9z19QbP/KUzdMlVV0iGtCiCbxOBr
/1+/CeOfplAtuiANvkm1dD49VYbHiC9p/2T+TL2RZPdjCMYQv/33b/aX1+6P1/IfaZNcM9xYFf+l
1P+K8pSgAQ1DOBqrXH4TqVtTVfufmuXcuu3iKWtIJU74qABdyfvoqKbtKldR9+i1kNZZU+QOQe8F
KXln+/m9E2PgTdCoSRwSvT0XRlAtLF29y00HzD18vWUgGMao6TN4vq1pGemCEfrOs31oQM2zDTZw
HbQheUUleLX9dt0IpV54ABvrhmVFV/s5weL0MipAbYpRPDZam6KeaIzWHQhvOEOPWZKz3DL2Ezo8
86UO6B4DXQLFluPVqjOjq5X2922VfDsOg+SOohTyDs4pGrHsJwFzfCv7jL2YAjBEGdtODujKZKyd
nB5oO3tPq3eYXw9ITyEiIsZB2AEH20s6WL32O/6jT1FWR3SBN6tNH6t4FwYJzYPDU6Y79ZIgUcHW
kcCrnYTtO8uPEhMyiYGiDU4QCSIsS7F/jIPk1atTlwGaS5QJA/2d5vfTHqCuzrUr852bp49s/Vx0
iCc/iD6UMn0uHFyuUfnuOYwzGoXEruh4Mi1szCMDyCFAHWH0BUgPS2KF5UsM+vPQ5xrdmuQ/8KyH
d7HXYcWhKLRxMHvDJ1r7Sd8sTIXwaJNhotRb+32onXzTOO6Dlo+gAIwXw/ohLRhaUsTGqqDVpCfa
wAsDdXT0J4w4DlQepU0tm70JvC7KWD2NKmq5kREgiDcgPRUcOO6DSZlKUDOeM6uzb/f+whPRJoWN
Tl1l328CM11BkLZWtUvCcXy1aE3D/nYN8MWv7I5qgDrqvwyEVyaOnHpjc1tZ03kyYNbZVprDvO4u
LC2V/Pn3qGgJ/UXua1/VZ8Z7GwibaBiYIYUxvjkWPCqBA2CIXzE/Lfih2T7zIm/vi1+mFjkHRj0p
ZCRr6dfQ6Bh9weNxPqmYODPzY6jNgqXCiqda9ReqxZ1TV3QVqz0GBfertZKSrNdEOIvq56KHZBOw
5mvj3GPDlb6NFXQhv3/KomgpLYAJffFaVunOhrvnD+PZ6d1PIzYuQ8EOkhkiaeviYITUNdFLswsZ
BTWpAvR10IGIGUTCiNOPyEV0LwMi1362Y7botZQJNGp4TAJxjYJNBaF3LmsSZEX8ZsMxXGB2+RTW
uXA43yaVqFdeJad+Ejoa+GXaeHzM/RCar+2gF0ONY2eM6cj6UH39WkY8m4HAcV3n9o+O9/+6bvRX
imf4ZrztDgUg0QY431evOVQ6kxKJAkAyadZ/20JdSv95LOyTW2CVnEzJmPpx1y6J2WDZDDYOn50+
0V+NiDrZyH0vdeWXN/2QAHhE78dbNqvPocRMiJ5mhl1N6VjB2suyrpqVYVLXeWPji/mKhp8YxYpl
UFePCtXp9tA+RizJUN4+tZanaugfsXaRxWQ3ImIWQcErT16daMuaBlv6RNq9xiDQoRUvTmm0S6kQ
VUr9s/K9eOWgzC47ulz1Tj7lpOG1jnd15PAe9xONVuGMv471WS9frQwhKaPL8uRoxZIh+cFUica2
Htnx9CBNdy1ZmxC62fW4iG3Hu4gI3luxJTK4i+MpoAcZaaRnR4IuMcj9MN41qQ7i5Vso2NYqpps1
Kn3krDxCXF1+1a1hVYXeM2IDJsX2VOEjEBjNdaXft266byXbnxfXdjdJX5/4WO8gSx360VxN3wma
YW2jgGAAXJmlv9ZBpnRjcLS0e4aJS0HUq1buNHrHjHchhl2UlltJVTX/v0itVZi/9SpQcV+9FgEI
SHOrN1m5MOnnbGA9+Clku4CwrUv+k7Wm2u6F3e/ccKCHYWqMtvCXpzuRc3xDtaojfz09J03eYAVm
kw/7Pu/rS9NVZE6h6WoloopzkI6x9poU2Qw2x2hgwArFHaOjY6OYp3gcwHBhMEqSs9P+ol6msMKV
F10nn40YvAc+5quQLtNGz/ZDlmGqkvsYPGLGwUy2B7i1vAdoSgu7dRlxAslh8FCFMj1brt3vk0Lb
Tv+2iv/ZZN1F8dZ19dbiG6dPeAFkF2CiwKRKLBdCdk8JT08XjtdYWzt87VJQ60W3mZ7XkAlxT4/l
9DwPmDxwUq7wXKxYHi4d2MGqX+I0usuQ39xW7vIsv7NqyCqIuMdCBdI45D8xhtHoFWVXGCwXP9WO
As5LGRZ4jr7GHluTey5MTDKDEsN4e1NRC/2yPBcciXROkLaZQ4/OmufMiN+MrqOktP6YbjOPfQMz
eEXEvHMRZGC3P/KqLM3SWJV1cq4pcRV9dCX/81AT5Snj4uhUNFQhjNvWxWv8p5HhQuWkOzUfnlE2
L7luHPCvcZCJr2WrHhJ8GD42LzYmzwNe+4iDaPx/qDu35baRbNv+yv4BdAAJIAG8EgAJUqLukmW9
ICTZwv1+x9efAXefPi6Vjx29I/bDfqhwle0SSTCRyLXWnGPqs1f1cCNQjwtUduC0HxVLELkVX0Zw
xztZATxO2WUAjEEpbxPti6qF+OjfWskS64E/Jd0L9pQ3J+y9GRZYpEW3M6r79LkksBFhP3LUO+ar
FwoQoEWf73R+BobKe70pXGzFV+Z7sqBFGsAZzAsjQvWUdp1X04DRaf8Mxi2DK5LDSho1xBlkC6kb
atCs016PYC/mWOSKk8E4WXTD3agnjYu2cN/qvmrkkKkQANVIAGsHLcN4t0YoOJzoyYlKX/bofKJ0
H2qqTzf4omgnohMYPcRI/WtY3uV39atdZ3cIha8Y1h9ls7waxnSX91dJ3b+SH/lFGPJr22X1bkrU
m0J9jmuvR0mAYetsIVsgd7KCN7/As1HuCmv+stgpNZV5KbXOk5XxPWTZFVF1EasaWWczksL1InPR
Bd/38Ck7qZ1tS7zlzQzsdPBCaDB1veKyiDHg5Yyzhpfc0DAE7ZxIwQ9fnknro5lo6oQvb01BelUs
7nhaDla3UOODX2sIaRu7q3RVn6vpInFeRX/o1zNZgLsM44/Ei1XgF24mcH/VRb+gW6yXc0suEVKf
Q74p602FCI+ionAuz4PFsqbvCRh1eLIgoWG4nT+yPHxp8jcbFlqruYDxZiRFKva0xRjuAWbcRupK
lG94nESq0t63joqVo1sJEKm7Q6u/GXN0yFLx0McKn4l7Dt4NJ+MUOhkPx9UY7hLyp9LGZuwfwQiM
0G8aLacB3PH9TrGyt6Z+3AY6WgV9VE7XbOMrkl5hcuywhJ8QIxTFThB1NZIMary6A/ZyB3UJxjf5
uGJ41NrkLhkyuARb/EzBBsnVi52j2tF7zvSLzCEuAOzlsmY3UyWPSn/PYwz0xvwYNzZFJ1+3skM5
cs8D8DHvlMdKjo/GzE1R4j+sPrpYuZ80zVuAYbaxdemk1iMbyD2E5dvRmnGIRK4U4X262vexs3wR
dnozCHoa8QqpnCMbIrV5Yu+gnAWIfZVPhHqUyDH9un6nWFGPSSNeQaXZO7Ovkes0OUeO7KB1DyK0
MH/Bn9pVmyA3ii/zzQSS2beo+EhwGqxLtJrnbridhiCr4m8xAYh+tZDdwVTIRtJn7MHeay5oh30/
EzWfzssFcJgjXOQzQ0qu1Ho0c3kO1TYoI/NWDflbVSVBwIfrfrXru9ls6ZLEgoRDTZ2ZcLgLQuwd
Z25SRVt6iE6yAv1rBDB2zjrKTEiy1bJILRTokPKs2EIj0g2Jp+Du3jk9GRhKczmPOQIU2So0EFtr
j3F/N5oNYRPZdAk2AfFDDXsaU5vmqSwlZAPuCMgd3u6lxkTNqyYCxlbzuo6ar4MZ3TFq0ekr9uFO
tI/zQlgmJSgSB7KOLOyeLlKmwDCnx06WZ2SW9oGOFkRBBGgps+u9GadBRTcLQJ/fVt3iIaFpCbOk
ytKTqxmy19428mJvELxcalbpUnj5o8UDmWY2mWOA2ikqxtdQNvtE54yuEi6j9jQRNQdAZ2wPbo1Q
uRLEIpfdO/aNgz4azM/T8qrPuFmx2HxtV7RKK3RcrEIrKm20gjY8jt2qNq/OlHOsQP4zD7YN5BYS
MszAmYd6Dmg+UK1qP1uj7SZDQwImd1v+JvRE+HBqtP041NyM7iiapzTUP7Qx/q7CQPAsqeyIRx7Y
+CbKIdO6Wa2MGAUFlOQPska2EfTTlmgxEA09Oqp19Uhm3ejCHwnoYcjMzXo9OaAK+SSM70dLO9Q1
hhHLiiq+38k3rKnD/SixiM9ltqMoSQLGLOFeaIxVMefxuEUl4haM6/edObg6TT6vnWtxbSx5ULdm
4Vsh6e66NdF4JSeCzEjHh8+WIEkQD/koM1fns3pt1fgq+tfLRLuTdZM9Vl3K+VnOY4CtwPABFgJh
KpZsvyg6IhyE2LslHKBVl4vqsmv3buG8KTVLUdfl97AbLlDHddjSZbFTCt1mqac1VSdrUSkn6Zsc
B3Y5o08X/eyGHUcWRGbljin67KlTP+2m7MiXEO43mo+fcNtoVpZf1kk4+XqVfYvALXu4pBB0rv0x
W2zSUDP72IiMYap26xQqDAWbBO3IcaiXgP6MWfS4bmwEfSRGnbYX/QGH4pHUhp3do4HY8FKqjHqX
ilC/SRmyxNjugt40umPYHsmCp6piA0LPkJG2y4aLatiWJfM/61AW8LOHIhVMwspXpuAnC5PYjp4m
6l1cQl4z1mfOlR8IE5D2kPhtA/XFzfMka/37SCf2lUALMpAc9C/t7PYz8R1pSIEKTyTaW3NlYhZJ
lgNppN/ZU5drvo2S0sfZY+fBuG6f2kVi5Wq7f/1bDSTmqNFf1zo74etX8/0P3c9iEMEwTMItUzxJ
I/r3nUPa5QVRnjeQsXQWyVy4+tZXCaN4fDLLFnBiLVgkkbaPu2y8T/MbWdiCvmSzuPRG33ARmveW
c2Wqods4zFKlzN6Vyq4Q+QLgFO11zNo8jTNmgWhRzTuatqS/FpF6nTm4jBuEY7t6w5nR0VoDmzio
ZAG628VV6i2D+h6tBalBKYePShRBUaHqLuLUuVjWuEeUbuy3aK8z0JrpjorrtLRFeMR/tu6dsnme
HaMI0qjBbDXUt7b4vlqrcsuPBq3KnhH089TQ9KGykfg9uax3cfxlEjUWeSt+L9FmfDVN7UknRvR7
QyBXN65PUk+PCzNmMIMRDMw8pkIhqq3JAlA1Fwm+Rk4CGISrDneVeVslCqd0Bn/5S1wX3znrEJlc
vHRF/lQbyYnbe8/I6VCJHsioo91OhoGfjQl5h2pxHM9L3MLibs2Asbpv1YBljJMti2iHmPuhUxbH
JSdxXzBQ4GxkA/CeNgFUZQId5AdgjjOx61AxQIZZSnDRxARYyimR9Z2Tdt8JrZOualS8NtmEdQFE
cI4iibWmT3e7EckmiABICBvuePDHYrk0He6alS2F8ae9n1YnkC8NoGu0HR+KU73YqIy69YygpcnH
b06efGvr9pkHh2+gjIkM69i0+X0+B+OChjEEjKvRTEL6CtpuifipInoIV6wYYXkZr/lllOLIMqvp
gfRmuFZMW3f5ou5GOCXFXLwVpjgIc/Uhz2+7ykFCiTjTjPLDMjxhx/8CSixXANliwzKsFhmRdlLK
4dtgpGeVmDsyvwiqC6M7dpMASuVLlOIODztE5RE9EaeFxZ+jfOWheptY4cP2qx6KHQCKuzy/Nark
TZLLiFmoP7ch5Mu+0chw4R53s0RehVZ+2Zkdp6UDY0UdbydIQp6r9Drrt7rmbxHe/kwwgq21j8Br
L/vBeqARc++g35zASre9c7bN62LirnFSxphFG32ENlVzCswYF1ouCZEx1vXJXHru7ITVU+UveQXD
kLxDLUYjTkRs7yPDeROreUw6CuEozF4iVJmwSa8IxUlQTBEwCA0V2g0YVLXqPEd9zBsaOzAl/W7l
mpQF4bNtOT4oqk1eq6h1zsYx2R0dA8V5AUGztsjJmgZPl+WGqsap2Mjv18E5jmpyH5OCuIBSa9qB
Qw1fxpRIiA75m56HmCyMg+WUN1nS3rdF+zzlbaBEzjdtkV8Lvnz83sppsMgPTmh0CvthbpXTyKUa
kMLtMFftrYrWHiB1LVYuxsIIUm28Ram0CtYc7l4Jkl9Cb9p1RXFJi+DdqfhIS83UezL9XCwfFn9j
nLaAPFPuky4+ViT+bf9uk/GITdS1rpc52jfLqcTOr9oFG4+kJ9ejOU1MM0C1QCVnv3p2B8jRxomq
IqSrOSkO6d2E1wm8qd/J4VwO+m1oyqu+RJeFy6qNjF2iooKaea+liK5SxUpoH99mth5oPUYtaMbc
zzbhTIMBDJQ3WhrhadR55Ync9d7kXYf0O/BvjYGSRw+pyW45Yf+F8MFE95gmmLkbLSblqyVcj36w
U8hjV7JSc3ZJHTuEmn3p++I+NHLa3fP12jbPkcoqK5XinjSX26wyOMz2W6/fdu6HiIsTaoQe9Tha
WvLYdzNAAHq8TNg0ADNlypBwQ+bN8pgR5HKu6pNiz29WwvmhZ5iJ1YzQQ0zN7mi8R9La1yuXnZif
ZrH3ikH6kDaR29k2LtyOqx4hNKk/2EcppZZY0BWazau27p+XLvuQ+NB9IkufZjW/pp92SMHt4K/Q
sg9hDd6kjOeGC4+B+YMIJX3HNNNTw/TYt7zlZWCfUcyAZALD05zv+pAwAmjKGwxqb90bTg4mGwoF
o3OKleQtmm1wnblv9OuTJsCekmnTiq9qau0J9XzqHeUUKc6pGcqXJBK3MAj8iE5dY7JOF5m94fGX
RCuM54uqZxOYEv2UExJUA8dMy+0LNZc72g0ufKfLcZSYZsv7Vhi3PA/vncg+DgNOHTITypU9Ta1e
bfICW9b0vDJmgbn8DPMvOcA9fvuoSEXvV4oCgxyBTNySE7jPVYXEkpJrH3Xi1jYk1L0ayus6fLXs
p+aLVjrHoqLkmIqp8jiukEaaJd/yYT6MxEHPNka5MLpol/oZpfeTAZ5kBifbhdTps21RpujVjU4l
KZPpyaKh0CTObrsYPY3QmVTptgDOO6dtzVnO9JGK3q9deW8McDgqFOsVt3hJHFelvI/QaHaMTy/1
ZnKHGUGtlZz7tDglowKSCHITXd5Cp16x9OlpjN/l0GZ7q2Mz1if5AO33ItS640jED42zeMfYn0mu
znPN1MZL5WFZjKtqqu5HJuFNpxDeJA+vEY5m3DRBQyvCztanqsp9PZTHbclCeH9bVm2XOjwuZ3N0
bZKO6sa6qvUN5W4/JK1x2B7fSdjjjjODqRS37PGcB1BQIWU9FsjYYcXcaNDodwSqUWmVN0usA5bu
z3IiWMto2efnaPnCcZh7UhJHOnTPhMR9K9WIcRppcXrTezBx7xKx3ozgm2hOErk5l+a+7AdGaF44
swLKxgyg0nWuicGIw+jGoqGPuDPo79DJosBCoEDwghKpRDaNYPxS+UCw67RDUmZxeIrhURLKFG12
SYPgtaBLs4NZgS4fUW5GgMOzGqmusiJiJXLN6xy6OiP3pp/mU+xNohQ+p7Lv/wOD5f8tI2PztyNj
Go6Ip+L/ekpaqNz/dezy1/Jb95f58fYD/jk/VqTxD0bQOkNfuh8AwXXSBP85Qd7+yDZVXLy2RXfM
JFf43zNkpsskEOq2qmkaiGAqtH/PkPkjnaGysKXOQMnUNfEfzZA/5YiatmlL9BX8IF0KQxfGXyfI
BnptpeqJhl+ICiYT8/s8AVKAeZ6SwIvQ410nsmQuy0AZ66eka+5+mrb/a6b98wyb+Xn9U/DjP1/e
VnXb2V5fOp9CMp3QdBRnyAi/oBYMt4cfHWTGVH7Y2sepCv8Qm2r/6uMyl3d4GPJViB/ZmD8NzONe
9qk18Zwxc+Ou005DikiwdU5l194JtfBKo/zetNp+MsuAeB+Ar93BWsLAXs3zOuoXqiYuY8T8tQgf
Eru/y0fdi1Zx4dQtbgGNXLD42H9ZMnm0ex6E1EskBScy282NgYbdOtpF6a10DZZoy25yiNKBAWQH
ecJhSyjB0CPxSU5Odj1b63u4EcGV42hGt6j59PRE6zJIY0YZ/HWRGSfLglZS0EufGt8W+QlMQzem
AXkpxzTvD4Pa3Fn45/uIUxNJGatybaYFm2gYiIpY87EgHIifhNylsYg9AH2WkbeuqBfbD+0scWGs
xpW62B9UO/5//s07hhAEAkgWn7atjJ++CQ1kf1fGhoNm6qpGJziyV6Xd5ZYWjBPI/e+8mCktgU1G
k/anVQ47IKMRiiU8Wxp/83lXq+6maFuzxiM38Q9xpuKXq0ySCsW9hUbj86q2Ug6ew6SR56xah9Ue
j3x+d5LVYx2eFB3dFDGEjCvIOT7noQxQD170SQ7lZUVPwNgR0R713PI+rfqZmpVq1vkAi/KHm2EL
Vf187zkwYRwpVY5WzqfQ1ThEzQpi1/EWQpMLlgsZ9Q+lGV+Za/H199dfmJ9CVX/c6A6eUCwKlmXq
cpOU/fR1GzqsbCvnxXJZ3Mh5OdRAYpwtAYbcIJEtXiNxkDAhKwF3ZtF0NagHPYMPyE25LGjF7ZFA
mNXTyu0cw/9e00CbUkjUlw3SBdMwg2xcDuE4XkT8M6pb1+R71pAz0mYBUmUkxKZbzTNH7Ii8gImY
a/5aZ3JMrHalnZwIFT1YOs3mqOLYtYI5H9xIIxIujA/2MO2Xks41xnMzHHcl1hKNxmo8x35Dso3S
YhFOGQCLhi7C80DIoDnpJ32Z922TnGCT+ur82hhfw850a2m6mTLjURt90roP+rqNZJdDqZGoqXGO
Lk2XYtDjce3LerqwTWgu9FharlBujXtu1WDNCvrJtNmcchfTQEVj7HcIMaPki6PczvWLqU1+2r/Q
LwIhu6XFR4fwStYkIBipa5Innq7k5Al6B2RVZGoB8gtwy0rUMgpFgE3AYu9QMx5COlLSgh0mzCCa
Unf7OLA0fcw73kSDv9Qdnxn2fmoSD+CG0C4GEQddHz1Hi3Mn+alxquyXNXXFGG+2vEAZ+Elcq3RW
fI0esZ6N/mrATLcg/kyvYqD6WfKYAtgYmiABmgDZb7oMRXqoor5xod9eKE1vHWdg5+siUN5sBSTk
zco1TbqSBKJd1BU9hbnAR6NQIhJD9JBDFQLWiffYZOpKqxNzRc312GoUY04DhALeSlZTkZju9g2k
/H4ORMpmPAdk60h4Bym4w8VYAdVsS+JHp6s8m6/smm+KgQaOaY8D6E5z2X3h3rfXfR5e9p1xihoW
Tb0c8AIgk+nBUeUeQ2V/IPM1L8e3lu9NDvDXbEGkS3iZmTOc4X0d0Z4e7UeIk0fyAMlyy3hq6MGw
cv3sDyeinxyNfoxJ1J4aFyOEj+VoN0TjHsbUVROBrtksxyBqYNA3ThqAizplq7xfy+mqSMobu70W
WnLqauueattd+BK63mQa0h8Ju/W3T2bnqtcpTFib8IALzuWeWHCXW4vix2ocaAkEjhWoinkSFhN3
wnrhtXnJoJ/axAi0sCdvFkdiGx1+v6Fo5nYy+MvuJYVuCcviH0ls0qay+3lDQW6bFmZXEBLbjhdb
k2Abz6pgxEu68SCW+8QAFeswf0F3S7cHTCCKy/gkiv46ne1HnZFdWtx2dX/tEEcy28Ou5XkokOSk
E7kyLIENX4qJ3EsbvgnLuhcqrQhubTtaDtvvzTXBlvAgst5tBB0x7rGcbMShywJUOSdBG7Ghe9cO
IX7gtxytjNk018KktKz7oLfpZ5UzznfyMAX9eDpoS2ucREYfTwSLMuzbrD76aF0utuVihm7YZee5
X1F9x7dMAtwia4+5mA7tkAfbN+ZQIdWEjth17C8z2qKOe53cPWOTeffRgeTgw7ARsZE6xEgd4rjA
bQ3wZtmpTUrXlmcQE2lSMlFzkM5rdsfZzi8tja1ZbxnyEOkkybGOT5aI7hVhnMlbZ7/iv+fc27bq
0qBethhmOSu41+iQkj0/daG//ehyYfjNRsxRb7+WekAwsrcKCBr52bTS24TrYGfxKcniO7pA+8ic
+KA78NCBacV+vqyYzLIAOTF3Sexri0nwBpytON3jCN1VJP/MqQx6kd4ikED03r7GiCYoKl3lqI8D
vLavValBfNloOTPBfFAMK4WJEE4Fuq2/X6DGtv4+rU9D6I6l/zipO5ty9Of1ORqLJJm7d7y6qS6t
taCFXkDRTU9EoeGDSt2pSHwb6k6H5KLDFK+4kCwO2zZDcKIrGGPHjn6uzXDfpctV5mQvYVxcWnHs
D2myX8erhpm51U9XCewJ+LqnibCuqiBPPFkPY677oj5WI4+QiMdHuhw6bTls/Wk1mukdrFeZwckP
oEs8sa8wUFTtPPj9NZB/e+hTUhCZpBrQ00yqFsqin6+B6CeVRljteGOcHE2dmFba4zY3E4AbC3IE
skCvCVM3UdneMm42JyZ/him8TrXP2WDbf0fLDFrUcH3/vN3lmYrjIjJJOzUDosX8RcH3kKSnLOVH
jPzohV8xQfc5t0A++Fb5PWHeTQd4LwAKW8yEKp2dYEa6QwA7aO49RlcvikgU5dJve3GHoKl/FEYO
1HY+9FruqaJ3kc/6W+sQeY3XKCZ7Ggkb5C3jIu5s+rvDPlo4ToOGCXlMTu18EHFPXHZ/LOYRg676
p0Pm30qnHxd3UxFbJlp88Un7C1A7VYnRdRjClDc1vOMumfYmdzmNOaQLnmMPXOQVu3ERSDu7tRaw
K3NxiQmLvUaccxuuJsIKodMsQzYbsRa3i0+f1B8i051Ic5Xly3Znb5/790vjV3eHzsxaMy1NSPDh
f10ZNcOhxLRTTv9J5BcIP4QNdQ3T9u9fZjvXf74JuQepsDnjchz/dO7HPL7OnZY7njaz6eZmEDrp
y+9fQvvbMZrvwSA03jFNGyW2sxUDP51sFadpM6ZFjle08V3KMlSV6NAsOkd7zqRZcqoadlwemLTY
GOn2x4qBkc2doAC1MQwDu0v5h6v7q6Xx81vanp0/vaWy5s0ORBDidR6OIMYCkEM3q5QYanNK2dH/
wyX4qwydz71dAl1gCKHFIU356TKbsonCXo2IR6riO2OEXhWhcOjZqbLIn7XBb2ommTyI1HEEXyA5
+DO0XYw/7Lk/qvfPXzd7O4J83ZCITT7tN5R+Gg7/0Pbg5fr4JL0ZSFAroLk10cECe5DnhDVyfNdJ
DUbT50zknCvH318Nsb3K396FIQzT1AW+AevT1a+Udoyj0bG9viMJuEAIHM5XFRUD9qqrbTGQhMMi
4dequjE0ngYp4ifuyhKFiVINx7J76Uiyj0Ij2DZvo83+cKG2reF373D7Pn9aH21H91NLeIdhwWwk
u16wDVXdM2hGxLOUZDntSg6tv78uNKb+/qrUYaZu0O2iKfZpw0LOo1iSM5MX6p1bEqe5FUBGczFs
Z0+cuts3smWCMs2gXcKB3jz//h38atORqkXfR5X01PS/fTGz0RQru0EoXhaDjMsZh5/401PP/NXV
lbrGK9i2tglz/np1NQcItiITNh1tBMJuuBNkuCEGbCd52rbRHYHrp57XNbEjdBP4tE1ZZPfuqtB1
nqf9dpR2NtAhD41pIN2cP7Mjk3m2yfRNPkZx6dZMxhgKp3GBbDs+1QlZjpqyB1hopE+DET4tCWBD
dhoUnJeRmV/OWcijfjlE05apnZPn2KKwj+6GYvRxZLoaL7odNoqBHYpkzlkN/e3vkh91aKbV2+qi
raKZWbQaImIlEx4u7T+szF/tXNIwNc71dCZogP712kGUkFancO3UerxoI6Lht4M1yHld8NyniPr9
irB+tXlLU2yWHI4q2ucu1ArTMuZYb/PR1fe0E+9O274OU367wO1OYrmzKMy2HQTZ0jV4GF/OcLoq
Hra64s+ZeQJYUurGlSObV+hM3Y7+PhgZTlzseiBefIWB+7gIUu+zr0CirmuNXA3q7JBk65ZyG0XK
lDz21XpWNCNoCfRTbC60CmkEofS2I+j0+EEqBVvBPlr6qSrgfi/eSK237RCzUpLFq7oasxwsxmk8
X8zKR1wjSthmNIakyo0YwfbkFtIvqGM3629sFacPD/UlNgMwxDuwKA5dhHAa3+bVOIW29r4dB/E6
7Lbn/7ZAtca5/P3FF7/aEKRJe4xNEhOh+WkbijuUbXnCxd8udJ1SrM7rAdFEFfaPjkU5zmhe1BzB
lPwGENEDtLsz+/h2aMx/9HO8FqtGUmdwI9Vd2xpnFcXGrEd3v3+jv7qhLQ3jHimOFmLgT4eVKgNE
tqRsl1MTfiPoYQckniJQBtvXU8uRcyt3opH/6YSnbxfg8z5tYaWkL66qjmFtd8tP+zRRSKNBRBkB
zluTxqRZo8XATtPTdgMia3XjNLrbjhtDPdGyHneSoVoFMAeh4BAHTR97jP4zn5Dsm21BO0XxFRW4
JweeLBZhPsDat8ckGIfdhGs86uO7H3WWzal4uuij6FDa+VdNiU/KiOt/ORqLesw5rtnwvNBBugn/
bM2zbTER1OWjRCaRMvYzVqiyYA1j28vi8djUe0pC9DKKX1imu6qxvz2bU/pmU8EdwmJG2eaIap8S
KyG3IoeyfuufgbMMeg7021deMDfcSiidh2Y9lEc84+Tr8NCQQdvP+76mZuIwHPbK42xmLw0xjT/6
hyK82wrAbd8lFMM14KRveyxl70SEbTpuO16029qfVJNuGI2HqzZG399BxE6uwuFlO7ege9ropsi1
T4LXTx1XmOneVLTTmHSEv81g5ui50SdT+IFtjyMYqA81x6oRQkBvJVt41A+WN4GhZIfIaEyoOHrL
4XJBzqZttgzkLMZp2ybkQ7wSz1pngZzsS5vjkpD09RU9WEZaAQOFoVgORF/u7NbXcADZ/UPN+XKI
Z7pANNpaRG0QoGJm3EtDqqcFuZMKJnN49zQuZfYNjJBbKSF+7vXQxeMeYgxdPRYDnT2eRvsGRPii
f6gSbDr/l+TYuAJShCO+bQsDcwMd+Oq2S0W4KMZwID87DcJW2bclQ82Re3eBvFHgsNgM7cJd+tGn
CPZ0e/G2JxN+8b2ZD3sFqYLdKmg37CDTAHNEhzaZdmNtBFmKmNvClE5jI2SwsX1NERtV0yu42Ejn
yGmHOQ/DUH+F6Ahb/UIQ2JF3bIuVfk57YjIRQpba16Zg1a98OBYa/m4vXhYvucmx0Wz7m8mRlbRs
TumFl6tnq4RlvCK2K7r973eSH12pv93RHIA05t9SOMbnswGoPL1wLM6GYxGUNuBF5tG5Jt1oDv00
Kb14Q8xRAUN57Kfo1HT6SU6Mkbr5pEsK9bj7TrEcviba+H27i2KeJQ648e2guLXitjPE79/zr4p4
CyAzTVKsrnha/7oJdehaemd7y4l4WQGrT+ZDs7Cy6D9uncE+Gv5wBtB/VbXZqpTSNkFoQ/X99Ipa
RcpvxLbX4p4pN5Z5XHo8K14MeuodlW5u6+dtlQ8q0S42HSnO9VsvNkuVJ51ud0bLP9czpHbShXpx
qVD2bh0SPKoBo/cFfltrDRcyQ7mqNnRFbnPrbgrRWDY5lkXiW5TvUVv880L+y+R888+v+ZPb+tN/
/tl8ffhebc7k7rO1+i9+7f8tg3SLWvj/772+b9+S9PUvg/Ptf/iX8Vr/h6rKbTjI7Nw2HMmf/Nt5
zX9T3Ok2DmxaByyf/2u9lv/gvK1qmymbWRPB2P8emxviH0LXNJPDhirQF1r2fzI2d36UtP/vRla2
Wtcgud76dAOn1pqzvSF/srN+Ll0duT7uQ6BZdeUUH6JMI9+cnOI2ixrt2bYy7dQPw3LueIIcQxPm
xrK2qR8OujwpUHgu82aU7yKOgRgVUxd5c6oJhyb+ZN8YNdpY2cCnd21EhIyKiWnVs6Iifbsxzd2c
deu3kBBaiLUwyfNCic5NAk6rGaTtc3XnE7Ld1a9040uIOPhRahu30pwUZScJzmBMrbR7u++sI0ya
/BAmybzjwV34Uw6oZ2wcgI25OtyukhY0H9cJdFu2GImQbBPhlu6tYnUutKIlCn1sEy8J28xPRF5B
E3SMeTdilf5KO9f8Yue2aDyBP9ne2Y0+PRcoi/dam6vXwwwNz0XrCMIqrTVimydBepvdv5EOOt63
YDsP0disH3OBitZOZUgwbOU3hMQMtFdrT5JLiWioxpAwrm2QdEWLj0bO0BqWTY+fRkQbhg1nYTti
aNQTx0KSYL/6RWFEN5OqKV6t6OUFGE/lo+EkfrnGZv+U4+x5cwQwRzCkDoaCLn7IVZmoXjFa1u2A
9W3fKor5JKclT7zYKZgjElTDURB8CccjchkMmoJzxgApy5PpRLe4/R6m4rFoFfVsEoWMlEkDNhmp
5atKmshDWLfQMYhr4vkQg7CraOeeIyHwglYKkgTIi05V0hJP+wPDC1zJOCwH0PQxEM86N5KPyRr6
c5f1FWDtqCYbQ+IpVX9E1iF2urUSU/+CrYaIEBjCiJmi7pTqY+cTiYKdWA2RPE00zBPgBl/zZABP
DL/sqW+T7F7t03T0eg7CCA5H2b/qiOvBygom9gYkn9Msxp6ilTwI5Jd6ODw7wCPhLXX5U9TrVBlr
jbdfKXJs44CoiWoS/X2qavQgVQzbuHTnbCeKNH9PaAR7Oe1AJKTYR62YZgGIhfWuFmZ22XP5dgR+
9h95GqZeYZSj3xu1eQrjuj50PE0JDHGQd+Gmxtmlr/YFhhrLXycGDqyGxl9lRLc9xihROQBb5hXf
7zhjX+jDnuPUUIc0YlRTCbD0hBctKTxfZ7Psb9ZixppB3DcRUqtZSItwCzheQ0ezxiquhyg9pJHI
OEgA7npRlE65YAg0fSm0CbGtXGM0ZA5RLC6hfuFzQ3ISJZjZY6AEFZ11/owPDL1Z1ZZ+Uabpc2Kb
kNLKCnsUwR4qcTHLkNgXcpy65/zHS2fW9J7iuMRHq7djkM5Z/y3BXZPuHKiJl9BMtHdjmusnGLOk
WZZaVOBGrDX9Jlqd6gLu33S9tCZDShv9uNeubfSA041wD2cotsiaqFev7FG2b844KchfAQOUuwKQ
1ikHFze7TROHj+mqOS9EK7U2YTn6suwiO8eJPpix86qPkPPhS0Q1Ho+6I/zDilvNBKQdIauM87q4
7IVo77vUUW4Ka1ouqaogwasWTl28k6eKHLmdQkyppzViPqgAVO7TVJ+O01CYh6RQ2/u1gtXUsGNf
pgt4JAKeLJiBbfdaLbkdMXWDo8PMwyEmUrSW8lh05QQeMcJ2aapGw8ci/5xo7VTpgl7iLxoZuZxI
FJhPTqnzbiKrG8+dYyXEt7AwrrCNZ+dwCwh3u0qg5VxVe7425JLf0ne1XguczIHe2mS+ZxMkZD0v
1MeuhgbWUQZ9yZRBEzuxOsldTU/i3ogLC9EBaeT3Nv/qO/zubdVqy1dsmcgAG7xQVdywMUMDwUtl
6q/jkqGwDOfunRTf6L6LgdsBMPk/3J3JcuNIm2VfpV8AaZiHTS84gaRIUaRmbWChkAIz3B0z8PR1
EPnP1tVlv9WmrBYZmSlFKCQScHzDvec2oYKkYaOgxinNU4PdsCWznnWSHdysQfThjMNhE7mpeEGv
be5lUrEP6gRe+HFZxXgogFaaoyWvGtwJ2AcRrJr1jNdgR+RaEfKODBbY5dYlZLaaXGtrYSl/GFLP
fvftyGRo0wZPuRjtS08Ozr2cPbKE5w4vW+DSICYRNibBc/15iAtBlT8r+5dnk2O9sbAAYrPxIowi
re1eGc+VF+kJHWRVB5aY3HVyrOiO6GIcZaB16Mdk47Lkk7uybDp91TScA4g3ejNYclXuhKvSdTV6
o4VVj7BjlCETYbC18A+j1U+/cg3vXIC56xJPWnXra1Ud2kGwb1deN22bUnAV27MH3C7G2MYwrk03
XtpIdqbSw7rhqP7YUqPTT4LisDaJSMEt6wGI/DmTkDxgczpPtlO3SFyrrHivW91AwWyIN8/R2l3Z
lsjkK31+1NxZ8PTtc5slqpPWe+mY/ETgl8xNnijvLtUd0t97d0yGLVvmclsYmk39qmwMXZNj+0+q
JS3vUA4Z0YdVgpNaK5S1H3nrwFxrJhYOpdfleopNerNodvWnpkINyiSDLSKkkW7ALaS13srq9PgQ
i8B+wQ5JKxe0CtRG7Tx5OuSGtZs1/bVh9b41hA0YpYWGj/2hdrYYf8sXj4jODSl6/TkzLf2xbGYc
EmlWM5hJ3WLFIRxfzSlN90QYaweKteqYzUo79SoaTnHrDTcIUAFO9kG95oDD1VZSzzhrfmN2SKQV
nRTRpfsRWAwJD8p8sdLZetCG5S6sat9kHYjbM0802AOWL9dJY9oXbY6M176S/c+sS723IBXJr7ka
za1oCvUhKwcdWAoV0Cb5bau1RfwNbGU57vRPDo/oVlbS3FaIAMg8TAnZjL1XYZjiq3EZlTamY39r
me6ewHTkPmKOcnifCgP4Z1wPb7nSSJTLh/ymohhPf+aj3ffreSAYppRgr9qY5tmioCJQ0wDctQ7k
MgXrarXPIE6dEGmNz11pUdwI5kFQJQvoUIltd0iqbTkdLEbO6b6uF9yqlfXeFtRr/MttcaUaDpa5
HUapIdtABEc97Hs2zjHVdBez19sjz1aIEcE09NwY88yKGotNkrd41srGfFS+wUa0z7ofDl7esEP0
hv64lz+iZOKpCU+hYkA9xZICMdXJ11DmlzAbAN+KFo7irPLijVFC/uLsr7c+aqCrNgc5Vr+IBpyJ
/GMJJIWANGs8j+4ELBm8YjjFRnAhwSx6hQoqrlTJ8qPHK/ZtuIZETZP4nERTtym0dlwSuNH8KwgQ
ehvjPxxMsS6zxFzZke9e6tbC1NhNvPFge4DWljPTTx3Md7IhwIyBT0cYw83RVPNdt2SSYWCrdMgN
U3wHYFpnushTMiCxMK9vXDLm+1y0FRZTpU2HxClUKFjjh5lFtldGgt9L0BhuqMki40bu871khL0t
JQxje2YBUBjNe8m6cD2T2bifXJLVA6uFXszhuWY+FpwB2CcPdld2dPtWgtERbPYKdcR45JHgh6K0
HMQg1PkiKyH1lPO4MzCQrGFYG1ed+33jtN58zpSYtkLzIaVbOO1cXvkTg1Zx4GJXu4Ykr0/SlYJz
RHG8ARTQ7bnbJ/ApAgNQ6cKA9CW5q7GO02Jo+MFWsasPe6Gk/ax4s09QP61yhdCWuVHRd5e2jAgF
GLz+IIdZ7KpGt+411ZtnNU8GNoRGtaHEVMaXtIk64xkTGlrV34u6FGeH6SFLdWSx9w3I7rOJfWo9
xNI9Shwu713VZ8u0LLpUs1WCLInx+0hTl2vuAusjSwKszC7TIq0o5o+U8zF0Mm34iFKVXiOzgrk0
O/6Adh4jVL8qy6K5tRrXclpG89Z1pL+PBcnPVpBn90kXJwcZ4FdlE+EyL/RktuO4VT9KW5vOlZ7w
hggpGjLMsk771WPnRfHlNz9FNJSMXIfg6IiSR1Ekxvaz1VvxlXB2MoHCMpEhyT648Tw/mGk3ks5W
VxFWjNa2N3Kwo908F/BCyWTCL5gFHeYOzRNEN4xeexzaxWRge+NtwiDHcIsOMai0WDIaZdeKDMHR
dl2KFIO5lmNsc6+WwCMzFIxJmdzZnV1tCf2RD0ainDtSNcUitI6oWiXGoTlrBFyZKIseOZK+sXMW
ey9uPpRUVBQ9YhtFhXOiDIDQkRmfGEPLU2LXwRmDOM9n7GTvmWvlh2VehC4r+W4a/Gek/0IBku+z
0bV0tuZZKP1W9+RV27nHRaYuukH6Gdkrq8p1kJl1b4ASXZCbdgykVpp7x2jScyCM9o2LWt2ByRxv
SR7Ve0E6z5ur6NWoCw1qoxIx9nuZxe575ojg2nTttM+mCjMozS2z3jieJliYmluYq7KCkVPp/XAd
KS8xtZrqnObzgFhrWs7Qgptz5UU8LDtemW0+1P4bP3F8U0jbAoENGq9xxJZEut0bESnGTmMcfpi7
MsdXGxM92Brm2VGwNrRySEBpkQv0CtbU2mWFJJGpL2hcOi0b1oPWxXAWWtzffe23LjoS9FZ2UaW0
YlrPQYCiD9pF94PQN/1qFgUVeotjZIfPFTQEkaIkRefTXZ7r0zP3iWnCZ4VuKJVhvY191xOrVH1n
bdq/A2DkUaCadu/XXvZGXjVXVzP6yRlINBtg2Rjq2/V7ll069nh2szNqypWDy2FY5WbL4nrkJDgC
B+vOcTuTXjx0kkAYIhGfHWcK7iPK1xu2kzgkIXDxbHfJRsZLTzqM3jWpihTEeKV9DRop2c0wyOds
GEHZkk877IpKTgA3UbqDcybUMTIyxI1VP2yghJmhVSdOszVjvws2QrPS16K2BYy1RttYExBWvDHJ
0ap0XJJWAY0/pfP80Kk/6xUzzPQi9dG9BEQF0OulVkgtV4VZbZWbPo5McddgCgsdu6uugx63Pzxj
IDUlMHmDiVb3N7My5c4x8E+uHNvObrEX1BfP9ofDXFrdsDdrq7+khDCETgyI2PDqCjtkm75S4CQP
QdcF7xJdhGL0YcJJQCY73wEfJ6RhirRTlNkQ7urSfu6kkYWFinBB0UMTG4Go0ycN9d4h5u3QgLG4
xz3tPrjzrD49GAJonVpYN/XQk8sUkVcKE5xZSi0sokk48rD9+Tz70REaL9KEShPXk0Z7HdXDMUUd
8YSvGkIQxwWBncLsgblYxKQLU/O3k7Tkuyjo4noZm2FRze2j76XBQeHi/1K+jOjQB1i0Xqv9JFi6
DEdgu8gpvdiXjCUU8526bZgUIZX7meQaSxSlWTQzAYxI2eDYHOv0CeQ5+atdzqFKRp+HR5MnfaRz
IgxGZ70KzJK4J2wTU5zSAPdUPHmtxK1DOCb5K1Fe9ptt6Rwiv2eS/+2p7fIF/kbQ/J/BujSYkjK9
/88nrjxK2+T/nH/8/P4SVfpPo9e//Nm/D1/BXlrIaCzUWZ7BlPPP4Ss8TNu1gVuysNUND+/S34ev
5h8Ichcu7GJYcnAv/X34qv/hu6hy/MCzXbiEnvPvDF+5LP55J7FwLwPbcBEU0rZiHfnXnURnMLQy
SdZb1wFPUJeiLx5annl+yrEOTrB+6CI0FEP2QKlxB4r7edL8cDmxVl0Gdk5fHtAMMrR2YEIoukun
JR+OeQ8/8dlp57feYzLDnPToxdF9O3o7L1vV0zhusBIq4Fzumz+rE8zBVidNqSQsu5oS9otRWJTE
cedJcR5w4AcDQESRZ8G2h6CnM4vtPGY5RTDeRzpt5oIXq9PmacgggeuUdDvmW/wsphw22ly+tCOh
H47eamjFdBO5b/scuYxUpozs6QRuGTfGXlqOx+6V6nYegyePTJ1kYn2v5JmO8ZcMvCvsv/FYjqdU
kAhVR7fI8lqs6QIauMPwA28GA7tp4quQmcGDsvJWhPwBNHwfZDnx9MNkUJNrvXIeu5HUEOr19xSG
ymoSYBpkCuivZn88lCtmTqBjfgI8x87sjuc0xfaypHuPBbvPmjtfU/uhpWcr2MMaJG7mGgLpNrtW
xkiBWfsPloMWUTCzW5rSHIdylfYPmSZACaRy4XBr28YWuD0rWAyW1X24Xv9DH+oY9cKcrEW3G3Kg
0Qbih8hWT1mn7to+vxTah9EGL04R4yPllzR9hX/wqdL4pCcDzJgKrLNIgFNWj465mZyZIEGW2mMd
X/qmO2m6dmJMT19R/GLWeDcQnNsbXoz9G8gM274nRzG4n92f+ENeUi9veELQ3GsjnjGoJCBksavH
Z215N3UyT8rC2NPCvWgVz5oWc9YADcuZCJTXB+CUCm5U424MmKXADgBWc5Y3CGLLZ9nnj65XHFgy
omhrwnIcHqBbAK2R+qnTwWmC03uUZAsTjJyuZMeSGClemZTIQgf/Ua9g1qzhpJtgUHLYiihc14Np
Q2AZs7tSB9+GLPixEmlYpsYH5H4kJM2RKSgqnCxJN1PwaBCLvq4iMqfTssdsLUka7IdXazBelYnR
TXbnwXLDqCnDvOyeutRA+VidQEKTx/XexFYGyib+oSXWAW1CtslM/7OqjOfSw0sDX2elp/2Tg/0S
vP1wdPo+rBlxFpxuKxVPNQgIA9NOdWkShtGusn9q2DdWbV/VLFDXLjlHKBPkgwicNajU59+fdVqN
OodmxWyCYm0NrA4iywq7sTyiBKZDrPSvbgJ/BPE9gYC7spvhKHV/Lc3ic/Cad93vf/n29Jly+wPC
YSuOBXcgIuFgimPlQo+y8/IhBtCKsXi8MGPxpmPmRSs6ndVctztvAQIwOcdO3OFYsXLuNr3vdpNT
vE7BRAEdnYZs3prOcLW95uxYyc7Qk7tk0I8STJiD0GD1ImaPa9jMT+NkA8qLz33iH+yCtORmWJzh
LwhDBpAWROAuuMyqTxI28ROQwzglQi62iaswN9FgvZLt2kBfKl59m6lJFRFfutzdkkSKSAM3apPX
WQPpoN5rLibWKRYhi+kYLC5ovnrywiCysVtnJbh2ahAVwMGY4VJJJ6lXOJDFKtLGh7mvb5mHxKde
smeK9igK8lX6Tn/JYx8wAj8dwxYtJFq6gde4nbMCPRwY7niSz36AICMtfpmjq6/GcZgY8hFlQKxE
LhbSVI7zWmJP9ZAtZW72y1aY0HNDnTqJq7otCYGYdcYguaGta3zwbTN9i3nADW3VN9B/proveyiG
aI0mGHzZpTJbIKA9gdtTxdysIZuwZ9pCPC3DbSt+raT8mG0Yg2YAMnAeHNTqUGfGONLW8r0rdb5N
9U7q+PdYGcGqftRG5JRN0//A2S+5qCyia8WFeNx7tDXJisPqro8dk1lu9t06uJQCinAYBXKloX9Z
Gan+kmXU+LNZrT0j0tcM+K6TUgFnk2myiIPgB+esIDyMA5nMUfsDcjGyMn3K4HpmdH29dvAlHCTY
iTxJig5i3brFHLJyhwZ2gzbegyXj5K/078jOn6u+ePTm/msimsKcwIjUhMaveOIJFICsnzzOFt9s
XsrZNVCc26e8GZ/ZX4y0EZNYa6lOGFx6C2SDD18fQ2CK/DMcbZcStA+43iOxnSIGXX1X0nAq7cln
oAFvKns31FXnCbCWwRJt771lJYm6BHxD2YfHYZJhDVZAPvq2VLAa9SMTnQsPP6Y+WB3XgfUJbrza
uOMSA+2CwFO4aew+uocDxAJwqbldZ6uG7FSjC/Bb/YcWq59dcrT19NtTl9ay3ubce+iW9C+/ZIRk
qw/DaXlXnPIVxeWTYxK8676TVP9Sy/LdYEgFDjiNuP18kD85wmL5JKPiiwEXAw1Bdpdn1miXRkwb
Zn3KiHhXRnnCaKMzVV44R708SFk9e7GJ0gVoBIkV40uWdKwhYBsKr/lyRyXXrtA3uCyIcOHMXHMH
OLXrI4exPPrQ6r53B2bfBg9sL4AOyeqPOZn/I2nmZxorCXuofXJRvUbGMoyx7XsZN/nOR1S37guc
PFOZr5SLnyFr0C4p466YwUZZZUsQZ+R/mcDo4U8IYkEcIHzwfYY1k2+CLJaVpF6wCnF0OIg1KSsr
g5Uwp93FayAy9x7fc+CMHy2h0sZSucxPlZnxbmkE+7QElmgXtlHXWCCENxyusK4fX4LS/K5qNhKB
X96gXuH4sMMxhtWs77PGebGE8eTiUx86aqW4BcS/ll7yVNpAWurECAOtuUa2/Zy9EipAOI2EmTO4
tYsIPA8xrBx9AltWmLBInfa7aqNn7QXyGpdwxSWWUltOjtnCdg7WXKlnwAqvdq5MBrkVubX6ki+r
3Q1NRwqbfWBoe1i2S74hDrH59rsoK9eK4DYEYTN6nUrfCUnIfeadRFF/lVZ/G3WJ0s0m0LkafzZ+
8ah0QLsq//LTFwf9U9llv9rGUWwmE8AQEkPhjO7GSlF71c7ZKpuARQ1sF7f4RXYFT2HfXc58fz0S
pbSJoj5i2sL0tjJJfDfVTXU5NSSqMARSaLkyJQ9UeW/1UF1EhxCsq+phpZFgy9nAsyx+TBlKDLpz
LiQQxxa8+TruN53jwBzy7XfNzi5GG//iycc+CArbbMrPKDCehkleljKxTN3D4LhP4IiBNToBp4cS
GzdV/opD+jMTPMjpFchzgRvFz0cPOz6T9QI4xVuIJEQmrFrb2M6J+9WCWkcLebTbBeKbzN9+DR0F
Lsa2SvwP09oN6BdGcYNgxAq6BNYREQmzqNlvhPseNNZca7yMPJBk9urxYDfYOrR9EZpBt29yMFDa
rL7HScOv6g4dIYURURJ2fBKDxSE2VwbSPep/VZvp2oyjYutb0Ts7+HSb1hEHWaJ7e7sRF9P6MjyS
67JGC7bFHIQISrkGepQUbouvholSPBNlqVneVjoW9UBlAEIGUb+TgElmnbmwc5cXJbkiNusSnSX4
lEXmofYAOIN9ZTQyORutGGfk2flTPI5AayNz07fRvJaoy9bBKG+s7uAmdphgsX19aWOOnr4Y72HO
hRXx5ntgzeeAkntTefWAcAOLEJUIJsEMdXn07fnjGg65XFsy4d413suZK42NzKYamUjWVChA0TDN
yphBdmk/ujKFSBawrBQt8X6Z3NdmPx4wnYfRycs1c2uZV2y3/ZoY6ks/gH/zmXytDYMyJOYsh2jL
vQb5Lpcz/ry+TNfzJL5Qg9fskRmqMkSijLEnrIMSyVtUhLXudXsjP5qpJjalxTnsTNCnrExtmFnf
EdnIYrNGdGnN5zFaCqASqPss5VpjGLINmWc1O9vUoJL20XND6jyHyEPWI7bwCgVJLBxZJ0HKNr6a
DjzRPBNz303Q5cGtTW53xTAVTcDPPH/W2QslQ9g1zrtDqAkaAe5ZxqvEjiybyi7RMVybzyayG7qs
4UhS0MRQlbBrlwZRcLt19tssyPHzCpyQMSqQ2oRkXdGt1B9tqsoNlxVFR/O4sHEgPa5mGGdrW/G+
mC0UppIDlYdlvfxYuOxEjse867ZzXWCJ1lk7xS7fr+9Q8ftGALknZ7SnSDVeJ9o0blMLaFadxe0+
gKXfoxpRU0rItOaerM67Vx0YdZHqPc7WmPrKPhNe/RJ1iCcQ0jmVRgz5UAPsCvRtWqhDPnBy95qg
dbC0ZytFSpDXvJX2yg24qJPC3epW/qb5HRytXreoplwjZGu9hTjxPaseGzw+RpD9EbVlP6QHPc/p
UHDtR945GbIY9e0oDyB6t0QRkSive/NBb2t7ZxnwFqBqXgrfuasQrdy1SRDapUjClLDPbWq725QL
rQo6eNyQxVeirTusuOlz5b7JqQo281RekooBqJ1a8aWmaaogad6xLIaXsk0o4cOyokuRRMoS+Eqm
p/T165jR/DYFhgE1weoGZtRsgA88Q4JHwwgIZNolXRb6Fa1KbDTZ/e9f5gxmgEck7D4iniCPgnbl
tFPCMxmiVFUOb1ZvxLDLsWzI6lWhtV05mUEfpA1rsjZ4tJVBJnadAZi8KM2zzXL4g4VKb3JHSe+e
BIZDDxqcNKOTabXFS2MNn7y12HnjUe6quNDWzaTOfquIXo67bKdH7i7uMY2RgEGnhZOXXdh0jbu4
PtIWVxYex5q4vK9IXVnTyGdzUPdZOiE3aZ3vpEPnrZkpKPvnPM6e8HYO3L2RBfLW2FnEkyrVPGX1
Uvjk8KqNTg2bLuWmYx5I0Yo8hzwKvAqkkHeUdJ1Z6YiKXhs3htrcpTEIgu42TsjNeuc5KwxCkMSt
1cuOLTNMFRVfG1V+WVX6ZQ/erfS9U2vhF80apBlBfwVgvTOhshKWKR6dmCgrjl5GYftcp6e1yLlA
EBI60tRCEqlgN7GmX5hJsT9d69YvN55XsunW8cWzLNpSvAHo6yWJ3C7k7qnBr62NiPO9W6XgKGDM
ZJdY4BXwKZPqDsG7TpBGFglrDTXijIYBeHbmpyt9NN/GhPM7tlRFjZf9wBwCDIdlOfRPGDq/NAf+
H5SIjDbWg3jgbaHcsjuKC1IFBRLAFtNw79X3lj6dPdNBnIUYDaAOV14cpxyEjnhnmcVTvpjq3eDH
n8j1C1XP2GuCny34S7hs9+1k/5w09W70Wr6yq+5XrB3aiOhuemYSY38kAyEAZoj6kGdNXg5EJlB9
yOU0JIzj0EzD92AUzZ7mJCPDS/Sc/L63ckuEYlEmngIlT9ZcffW0OPBeFxD+QiljeRSjMTeCZgN7
1aBdreZtxWCAaoDMRptGpRcgHlIYXRa4x5WRuXSZ0U7rLk7Vg7SPKUaH3NsxQdNBw2XgaJPE2zf4
50qiUxjy4N3Q9Jq3vn1E2fiY2Ua2Uth91jWhhE2GV8dT6AgMzHgo+SpWbVODW7lU+yjynp0m03dk
D9ez/5VgXbsvNCQfkjHMJLADlA1lkmcnENGS1NyVDYG3KaNJV3g22k/3R8QG41jq9slkOQi9BGmS
bKevPteIJgVTiN4R9GAcPKWz/jrCOG8q19owcWJhib8odutfs+k9QJraGdFsb4KcM7uxUzQOXbRQ
4ZDWgLHsNq03rVAOXHUw9fTShd/hxnDaLR9qE++nAKPu0+9FDDJXScbIKR3krab6Gxzj2pWwmImj
fnI778NoGPsL6GLryMLx0es2ge6PeaPkLc/yA3qLeTO3gGTzgPNncmr2dySvI2/98uZAbquofult
TJgWFObcd0MbqBNOZeiXzojs2p+cndebP6NJ4Ql0mqc0GT96Z0BtxOKGYpzQRfQ7qN2y7k8/4n97
sP+Pc/3/+/9SWv+Xv+F/4GrAo/ZC3vv/Ww7cxM/8R1H8ox77b3/qz7WAZlh//DY2YkfyF5YZc/y/
wsz4lOfQHwX8Bgx1/mKu/Isq2/H+YGWgo9Hx2A5gLUPPj1pzCcTiU3ZgMs7/c5dg4Jf4NwKx/tVd
YWNRQBOuewHbB9MHDfLPxgF/KIUnxsRn8cYQJwDj2u2iRvh3szX6LNqo8nxUjkFh+kxXxAQAKDAw
x1Was8lEBa5iaHmeelp1b+QIjH//l+p0cU8RCHFRS5PzkJbJJabVvFACQgHU+zNIzAT1w5+us3/r
+vxfFcXGZgg7B6uk/3xBRYqn6MU/XoJ/+0N/2UwZf+BEsQJWrgZ6TpZJf70C2Uzp9mKrsRyMI4Ht
YKb7qy3A+sN0fQSj4PYs22B59bcL0P7z6/E5HkGEGeJF+TcuQMP7F+zHspkCR2MZgcPlp3MS/4tb
pu2lb5c2zC6r9L8tFmmnsm6Iadblc2dee5RuX3M5MOcJQFESEWv5LEFjdgghM2get0QhNoW/G1ud
QkzrAcCq5lz7UltnoyV3aZU2YVPPnyXNISDPUwa0Gpt/cYB3OSwlX4WW5ncJSC3YL0Wh2SiSPl30
BzuXHYQRkw6veqzHhv7Kxqo4ZUMQH7x5euMFovPtme7pit9uEjakFXWyr5hCrIiEzO5//5LXbHoM
I8c1pk270dKobtu5fKb0abX+NAUPejC5jB6ZGEHiu+qzvoTeZ8nGTHjgMNHuQlbmWzfbzwT53GlG
9GgbSXJh68f4vxOQk+CmZOLd7OHeuyztgpEn3Rzo/CHo/MrztlSw7ZZIp4QmLQrLpczPqffNpfA3
6QDmpRWQS1PgL+1BQJ9A8q88wLCK+W5pIophiwCbpQHNRby0GcaAT21aWg+LHmSkF1mWpqG/tCeQ
nd3tTMfS4Cna8vKtaIBN+nyvNZBlx+nLsDQ7xdL2ZPQ/5e9GaGmJXHqjiR6J3RokWvnSdO45ZzQR
s7fap2ltUM8Sp236J2ouj3ABnJAFlw96c5C9QQqAHx6U61ra2qS+ZoqRjmu9JJltqCQcgaW1m5Ym
L1vaPZ++b14awHRpBaOlKYxUvbF7XFHgxGmq6RwlHaTVPJpLQylzoEeG0X7YTHfd1tqCUSegky50
ohu16EpB55EJsDSqMAxpMW4R/WvUIIvB2/5sD5W+RaFlrCDhbqKl7YVtPWyou9+tWA6hJR0d/Iqa
10yFJ2+4tulNaeUyREFEU7Comzcsq2gH4WiV2FwtFVYaGrZeOzV2cZgQGpAzi6lCfSBVfszTEjYl
ZSY+dAKPRCcvtaovCIzuEsgPGpOzZtLDJY2KNv6oBElhNWrBjuR3RAfCsS+UbJuieKLVCMsrgw0M
nEARfbHVQW6h8CIWHOpjK3Y92ChdAxewZKo8RaC6kKaA8ArNId527luiqzthM38R/n5SSKEh5aNA
OFkJoQ+tsSKX+jxABemTaumvyPcBhC7oc4P81Rmr7VLPF5n55VcYFdPsxJDsmGbcyCimIiIqMEOg
ZgxCfN6bHMpkvPAaehDTxXDISV0tUtIzIoZmVsk+O7iPc/NurADlEb8nmyXaxz8ICyXJmIZ2n51a
fibXpKDT+fuUBMvzMdJTCzILK94GN9CJlsWhU077ICfsCQMvOt2ho+vnQ2VMnGCnP/RDsrjBV0Yj
9yavVt1Za7d+mSJnBxxkx1+6ZyC/TtmQKmM4+el4XT5e0pAYWnolsf4gI23nm++dOZEmrW3Nztou
MVzLv8tG7gopCGRKwyWOq07SH0YwLb12mNInCD7GcB9SwLonstwk3wHew4Y0MHa6dcjmjtUiI/B+
O5L7cWFRo4xxDWf0oBEcHqeoZVmkLO+0ABs+JGK/W16OLJoBUXn7wJLbPHce0B0WEkVkBaufN2NK
aKR/NAbXHk7a5S8T8Rk70NoexZZNyiHLPxyZ8s4ad/nsvC3fJRqqxyViii3vzp/U3p6tLWuGbdUe
NBV8OzpHWpKGwVieLeegZkTqCpj1iB3rsyfDj+3s0atKYpe8xyxpNktklZrnlS1wchPVaZgsmgd3
U2vz3vIgaBY7HDknZtDbri2ZUo3bkT7DM2lpS7TJYIhaDVVZVm88VMQp3Q7psWQvc3uPwe+XyZRi
TUhAxZRjLlOOvuAQM+DCaAoczD2p+VDwqdZKr27avi+X8vKaW6MDC/DBs2nLg5UDtrCodlm1Uzrx
BcmjEQWh5dchpo1LbshLZXt7MjHupSjPCZG5s32x4abPWnKNyd1J7ibBVdTYp7kvH6Y0v1JXXjQr
CeeaFNIEW8j0KSrOPxienRa6xBDFaBh1xU4cz3JcTRtasWUgumUhvEZNt3zYwz4RFf7egj1lKfLc
YFDiXTrzz1rY2/6Ibo/AgQA6ezhzL8PE2JWIvl1/xhmnbcHxvU6jtVkO4uX/uxSGM09rJs5bLgQi
J+EkcD/Gs72rRHHmgbqbzFMApd5bsvfoRpdPGzn7adiVDqpaM9fCJTK5joZHZjGXih0+gmGTRKem
cE8juHiiwwFneYjy2Enq5AZPR00PwlyNPxEerNFF3juDeUmM+MXKyMLLgSHgr7k1MfsJ7oZB2zV5
xmTVOyQTI/5AHJecqUIExyh3TwHeP5LGN46bbvvFf0Aal+EpjOWc07l/tOcCEavzaWg4ikgzRL7A
PNDl3OTFLuSrIldxAG0UxOUDgtXFpvyki+nsMo3x9bvex0WORT3/1FRCryvfNY998L3fma+DADjr
Z0y8blXONsFIriLJH4gieo/tKhwI5kIoeGtm3GRTY+84644oZN0A8sgMyF+F+ti/6MK/JTooSsFo
OuaSMerFob8OpltNFE1gn/mvJUqwgd3nz+BQALp3yZfWcsii1Gd4HhB+NOpfBWlvSthrsvWWLFMd
+wdcMJ9eWIPeGc2g153daMqt6HlLCn2v9/Umm9JwyV+MNXlExHNB1H8YiE/IM17HjIN6iUsdyHUQ
8s6iVc6TmSfPsG0vC+AT295GZuw3HcIf2ZbscsPa5kxjTJB8AQt2n2GsQaobB1ERHScng/TnHxrD
2qV7JyDaDqbDcjLH2gSfDHEtP5LAJVmYz7woq+UVMInxrEqC7DySPUpiyvurJcdNnSFjomhwsW6g
bCTVzFuZ2M4ASuzsIGCF1P7+eOIyxgUfXEbBGukzegl/xB/EVWA030s6Y1OiSGd5tFw5hIAGXxJg
zfIueI6x3JprpyE60g2+l2+m8OVdFnsbsmk7NuCPQ1Lt1Yg7VkvJBuhu1QSMAlnFW/2ZFOUDGDgW
3bO5UkHz5BR8TemREd4+tmX7bCba1a6Sk9f/dFySnzgMEiMIU/LXUOauGUuv4u/l+kZs/4BI5TJ3
yWvkPGilDAcohX02Xb0uveUBKfe+85nUodvnaFeno9UHd5Lg4BSovRHEp94Nl7g4L4KrkI87ZURr
FFgsqFg/F+pI07mPA3XBzUwlXuI7/S4BhLDSN6z/4O5MlttWtjX9KhU1xw30zaAmJEVK7ERRkiVr
grDsbfR9j6evL5Papq2zzz1REXdUEwiZuTJBSSSRWOtvuMdTYLRVxK0hIeXYv3u89YogXxZavM+n
LzPuZJqeIPoc3Gj6dNewKenAICPjSXaSe7Ad7Fttwq/OXNbROr6P3UVmvWhRf65ifDuHH0poQQnj
n49qM3sRDRmHILb2YdHuO6RjKrK+y5RUFVqz6bbRjXtjwt2cl4x6hlLhAJFa+zpJVnmenuK83fNp
XE7IDVSIMpPnJafGFwQm5gh1jIKYtTdhn3pkG+sOXyA+QLOx0r3yFkz1grQdX8yxwGi6wxaWJ6nn
4tat0leYMTjl8PVJrW/QgrNPJg8UV2W4yPy6sE4arBX6Jw06jPg7A0495+l9O/T3ueH8ZdcjsJac
vHX5ZOvsyxQShrH2Y8xfYeyeTId3Ii4+B8WCsgjdRweJzfdV8KWMkFTsSgyx8CnzslsDm0IYUg9w
L++QYll6/bRWC8rQOc5N+XCnoiahRPwR2OErfJcaiKsgm40bPAXtTCS/rTXV6QOqbxihspUGpwqm
Hyr4Gp7NGVbeysws0nPBF6cBgAKl+6RnAboTzXezzt/tmEJYddbxcLSC8NktnjXgVHa+NpHZ6PAZ
AwDQPTe2e5uH64mvUCSTH2trIOU79UdxI8ya5tlfjeSqrWHedZ3/XLfMGO2vFbAEI1RfEjN5nYLg
qRyaR98Njpa9rVP9wWnzV6PITr31Fpn9HtDvOZxVbLueQlvf2t7AR8H/YhnBFz3L303PvGkpXUYe
SMik6x7FgHD+4+mjzBO2n1uMpM5+Oj3n3n2MSInw8lTj7NUIp8cqKw9tOWGaBC4lO8Q9bpZWB8w7
O2lmdzTn8Jy74+PkjOBtfk6F8jyhz1Y/VC8GcO2hSt6liEkM1LzODr3KRyYJnsSdS7xO8Vt46ry0
FGsrXtZQTFs7+KvnyUJp+6cqHh7Y8Z4ttJVGM9uIabnaPYtpyeQ/t4C8LKU5TDH/y0Hd1Kn5NfWS
U8CbCGLz19CaQbK1CNnFr2VaP7qxv0NFdlErKOtUw51fdce6aZ+dsX2OwvzUmTM71oi3ufJgD+1j
n6SnwtDe1al99PyTHo647IU4t26consaoxlXxeo4lqgXp+7XJtl3Ftx3HZqw7z/qbCNqZHNBSuNl
jKZ18Tax4wyh5VnWa2qjKJVpm3x0Hx2r30YOJqiACb30pgqUh6q2vvLo/Jhj/Ah2Sze6k3hTCC/I
2HW/in+jAhxvHseHWq94ijlNZnSydIcXNz6Il2DBju319FDW39AHvUXL7LHv7COf5mfd7c5Ayx+i
Md+GYC/FmJcm3FVxLE77s5tlJwdBMQP73bDU74N0OOMCdGqb76VuH4Y2B7I4PIa2/TVT6rc5hGSt
T8EXCKavQ88GP4r2vTHCOx2eEW3c8Z89O8XG96tD6DfHqFPYCLqPmD4d9U57URyo8cpB0a0bMowr
8cK7THmMK/+gRcEX8UulYbWtNey9gv3gnrMpPtVZ8CVuMwQTukdqrPAUULr3HuX6tYdlClgd/bnh
Hyn+ybODHbE7nDTe2ePcHAfnuxIbiNUqz/5sgZ/RTnMUvJSj8kyZ5Kh5L2HP535oj47KjQXb3Brb
XAri52ywDjU84jq/vG0qF4qN3RzNUXlw6+Gs8BuMzTo+pscgxzyV31fFEjvHcpHHqq8iNAjnk2Ip
zzA0F3Y7btsmPKP4c1J1YKHNsMcJ0J74prcBBjRuvUWkZ6Vr+cHOn70G9acbFy+TybsXv5gGcy84
ia2pMd2r35OyfuYmMaRrxJu3Q0gyw79P2tdCX4V8ynxYy9iGin/AGAZAqgDatGfg2SA3LNxZebzT
eI29c+w05cFJvUe9a9ZhyOsybKSi++MYTi8Jn0gltnFPYKudB6s5UE8G7j8zahiJ+pLxAYVy8cXn
G7Q2jyOm6EnrP1ADeh7YGVRa8+hSyuO9edfObK5484l3lFoFxxq1hngIz+IThfLdyTsgEv/VNxJ2
g9sSjSf8TUkcPzppetJBqYpXP02Y8Ko1KR3tXoyH+J0GmfYymsXRyk/oMz87ONeqwqq5HV5yd34h
KQ52Iz0mofcM8uw0tdAgzPkWp6WbzMB73KifuoT3mDK9uAaSGCNAs4i/gpYob5MKGKGpVg6UXRMT
YvEpnfUJrnB/joWudqbuFLM9tz/r1HuYy/AVZzDNP7XmsCrDdoXB4ruH6/GA+7G4Oxjju4Yncs4S
OqkXjVJMHFAM4nk1SN2FwCbNrnpSqvZZvKbQcYT63EZkZlwHMiAWr+J3FO/sDj0CmBhb8Vm10Lhv
Ex07DIffc3huJm6ZsCfx/XnM8XzO8X5GQbfCCRoC8AmA9NnAIbrBKbpqs4OJc3RLUgptSd4D2ov4
64bOcLK87LXEcbr1ajR8BpJGiWyTtJkX7ISTRV29RHV90IR3dfI6k9jhpod7O97WAAh15UeD37XF
3jzKecDGB9tF2lma9Ho4ZNdsf1Icsx1hnV1hpEzi9LbEU9sgqYhzhbA8FhvUsTURXoLqxTdqDp5G
fgISlBNNUp4oBBdTuFf1L0XC25r9oHjTwEXZZDzzgjNdJpb3ZCIaVuvTzvJfarIQbXeE9fKGP98d
3N6N+Nm54ypH4yLJkLjqjUVPqTB0plvgtDd5vh18e5EAYnINxEhwJm9xKI9wKsemFAZTcC7QKVfi
Uwmb1Yt3QI6BSB5KvM4T7FEhX+1bmP2ReT8JS3QVb3Sl5b5l84iT4Zpe4Z7u4WTXsgWGe3i0QRwj
GSn+K+REgiOAQqTNAUkIN3Zc2SPkNXpc2j30DgyXjFF/16n6fU72TCzHxw+BJ3OFKdxRE6bvfOCh
tW/GUAUZlm+j8tXAIb62V/2In71fbkzSTnb5NTSfRpXH+nAp/s5V9WAGIW7X0UargxtjIJ3Fu84i
3Sj+Wqgdrtp03gohjMyp977mrblLgX2ch+zOH4a7IvFRwASR1bT7CpiE63hPYibfU0E13nL9suFP
GpIFrbC6LLH7m3g643FqMpRVo0abAf2ZEtvOJMU71RgQI4c9lBzF32SwvY06FLc2hWUbvbTGybeJ
MJ4SQraJvx29EoeKPSb2B1vZjpby08+rU1Ckf6URdimJlm0U03OXatO/KP2o7YsseksF/QGD5Tjp
AZr5JKU6tVl0WfWux6BQY2Tm004YzLkwbsnERyPCbXp5iDwwurwXSeQnu6ws0TWMA8Bw6CEupkrj
+S4p0WwtnizfwyUyrG6MBp4AGb9lalkPVhlDGo89jNwRhfDXvpdQum0sY8WOB1Ja0t34RbGK1XxY
VRaM0cqwnvxmuG+S7ifE+WgFisAdUafLkOEpTR5zpwLhwy4FmFYOULs7TlT9PYLToBfR2+TZj0GD
rBbuciHc5YIUEep4LopKy97QABYDQRliBEtTpVvkChJvM8/SSu4nrAo50DR+pE38M+ARIRjBsafN
zjqFMaqW2LXaCxBvwKDAdPuZ+uLM3WvVJy9oITQ3VvvVtavsAMeGzYX1GCeYOJe4P6zr2EGxQ0lu
M9clr2qooKBIGuZei7svLyLpsHMuB5xxM76jTQAneKWvKw8n5Km1d1jlIFWukEiA/bYKUdtZtobq
7mIL3iR+QdVoayj9EJQUyas1549RAy5dwXVgAbfyJgnH72ZeQhEMgTHqVbKZ/Bq322Cg3h/juzzE
4BM9tFONmgx8hk4igzOYWpxiqq5BJ8XGfH0Ibmv0h1YZCYU5LOclSr3guZLspkZ8ZzC758QdENkH
BmrzGLrQnlGOAQDqyxvvuEwMfJfRpX/yysFZKrrXk6X1QN8WwlgZwHIxPeo21utFVR21ZvrROl0O
oAwJHYRNlrpBjjAz0x+8K22sPf11xf1LtwNk29P5J+IkzwqQ5wVYd2ql0C4aLNBc3CDhO66yDNji
SPqvGVA66pMDhjjAh/3K/h9i5/1Ro///qopq/LcF1OW3/NuPP4h9Iv6jfG/p/2Xr/MepCWFLYOpX
Wh/askilfZRLXeO/NNTDqe+TRebMpoz+Ua+nXGo7Nsra1FjFwP9TuV54mVGQv6qomY5LxRYALIq/
AAdQWP1UsM+mOipz0w1eFOhD2HWu+yaKnklEGRx+a/w9ovW2/kwjMbTwWRVh9fQRNiY639woLOFg
U5BGtFaNHmUYzevYrcBqiMlZjuFji3CNHJUtC6HBx0KjDHWNSJr+EiEHZdhgTOkqs3UYUWINeYUi
o0zWrUtbcXZjP7m70i8Rs3ST8u/TENHxyDDwbUVdoV647ugAiQzUu6lHt7f3MCPtY71LlwXSlksL
IQCETkW7V44xKa8HZGXrHZgtA1QSD1xB3pUvQ0k2fbKqmmJTUL5EIBEoP1opt2pG08Y6g2HWcFEC
aAb1h10vunRLgE/pHftb57GsguzOIzF0GR1Aup8VeNxiTMZ7BWirsoATN5it++hGXE+3NOBNrZPe
I9G2RqSi2nZBUW8VZESA/cq25vzDqRyqtYE6twiaKMVyLxPtyym69DVuOmIVeSpXTfieWCYNXlH9
oGS3ajWj7KMX5qkShylRB0oH2Hf1Hp7g4pBh0IhEgaDsFwWG5Kl3ZwUuTrFpVCAbMDXr1vDjBzhA
xcqC1fNceIMGNr7o3oa6e8Lh3fvLZZuStDXQ/9IMNloHjdsOmgen1mq0boJmr9bjvWzBw2uA6ULl
EF3BrygDvgtY2f5z16+Jpt4alFCm9qg5SJapwBT3he7GWHxhFdbMQ/+KiMPBbnT7R2Ir57gds5dr
aCVC83TwVmHl968BfsqAhZ0fte6d49xNjoY+n8o+a1AQc+uDbmU2qY32m2xd+5sib3sU73gsmqNL
qMqdfQRdx1QZZ6bjz1GQdsbBY6AHVr1CQyBZ94VCkTg3PZykhuhglF68Gma9f28rMsFR3b4VNh9D
C2TMNs8yKEDxjD8V6Lx3O6xfoToWT6nhYKdXdM7abFtsWkqNpxICrmv3wNoOdmn+h7UrXN0WXRph
JgyqZI2vH6hJM0vvOwxC95OVd6sgU7R3GzNMzUzfM49t4gzYYedmNobxQJTJmfrRER4j/spAQbfZ
XOo4JHGQZ7JPHnoEFzOSof8aA0wPyYd6uHczX79BDcd6TEOqhdVgPQx4yj7KLjiWDzWY9iM8XutR
1VL9Bn8inY0+zQrq4NETyggJrQLxlC2PpEe3ATpLxgBW0ZRiyIPvcgFQNtL2o1FreyfqgeaJ4Swz
9O2lKYfZvnQ2IrwfI7LvMnxZY8j95hYebfCuFe1q5rW9WZ7aUzDT2gNy9vO+Hnys8jpt+FpqBXAT
JfqhoGyysIqxewTESCVWDedbf9K7c+dmqKqIkD9XUxulPTSBOiPfjr9j0FkQP72S0lU/HCYjLDdp
39zOLPSu8PSx7KCAHVTOjsDLMLQexug9dsNdj6TxF5AyPK9kFlo/s763W087NEbb7idDxQanJTHX
17N2SDBW9IugeIhdNcfuMAvuTXDrjoaEkOyKjbw52clBNsao5fsM1QaMpLJ6EVYaEohebu/kmTwo
mQqvMgixvJ9967cB2bQ8B+nOaNiARXEOSYe1Y5wjJQHOwDkY4lCGaTcvZPuA1ZFzkJFy6BokJyLe
AY4nidyPOTLQIiuNas7LhNpnbvblO6ImEztp270PQbffDVOUb5SJSkqk2EKfJ7d/pL19iQ2K5PfY
yNaadZdU93lY4G4forYkDnwBj4d4nKCdT8aIcRmjsk+ORmI0lKN9blOdHbLL3GjKUkC5wF0mGCyM
+GN5GUG7bGuqg76xQJVvq9Cptj5ZGRSgxWmqKKV2I4fkQUWCjY2yDIXSd4m/Dv8WfokMSLzfNF0J
W7kb23Ovpu1ZzUDzOxbEUtmE5R+fIlvFMI1BeajTJt+4VQCavJ6iJe8+ZWmEkX2vN9xX0SZ1v6Z6
PCP0k7R4UOXRU5+2h1HLkq+gUbIRuiLftNHWSPPmOXao5VEQfTNzd1j5IXZ0sxYZj7AwHmW/FnNP
Totu2LdBH5/bSv1uiXi1FA81rmIffHeYTsXIczvy9vbbMETGIpyz/H6M3fg+4xsWDrdzLvPizkUW
bW+h8HOnTjqCZoG/90WXU6j+/tqUZ7IvMTe2l2GkKaLkbHkmD9cohHzOSaDWqGoT5hW1sbOz+cZT
QIjFTR29+6jOVJD+X6LOnlBEGf0NYLzpixP62yirN0NgbGwj67Lv8Ytfef6uQ35p5K6D9ntP3UBR
gHyg4dy9oek+elb6TVfHZB1jP3jHLi77klTwppsi+2a74aPSVgcU0r7nTc4LaTWQBEOR7r2x/9oj
+HJuxSGYSD1OZYfuaqmsrLIC/q0r+Mors+lfDkHoCUy4aIdKE+MsRJbS+zX8OTCS4XY11ZvUrL7H
IU9MvT5j36aqiDLliabz2XYBSStVAdA+n/JT70HhDqPmRkZ3sB0/okEr6BtFCxykocKSh8t76xhN
ISjSyvaWCVsWEBw0Nacujo07USvr1OFfRmYxLGNqf4rYIdb3cq6TlSkJpj/Xyks/0BZyStmzR5OR
l06+9gGUDKN35zft2u6d9LuqRFQRxmk+9bUGEj0HD2UABP/Kt+IaJmp2ifDBK+zQ+9pXY92eyx6a
ohsrwZ1mKM1ZhUb/EGpLI7egVnNX6G6xb4qWcvCfJqBvqjzEGvwXRG/H0bvl4Zb6WuO0+3k2Gh67
EQOQTTkgD5WfdPtrnDxLxQwttSM2IA6o+F+ryIFrc3BtAwyvGNasYqeRi7y9rneNk9NaDDCpPZRk
G9WTW7rDjocn/vOOz/vYwEZhBXNrPLnOZOELzncKCnlY6SVxfCvUTl8s+JNhEfYnTcmip8AFVqV5
zktmJurWbiEAOCLKrawahpCnIWbEaBS2Ox/1jnM9B/qD4s0nnp3VL5rlZqQVLWsHaurjUPbtD5CW
7borYvvSjwoBNysZl+eKwx9QRPOC0aQwK3TGRmyWJv8x07tqE6Jc1d3JiHkuUSbxQiFFJkLkMoZh
IxpbzTtksUiaOcZbGeXmLuw0EvUzGRP4cbW9nzEZXI1IWHEvzJBPC93uPY64mcvRETZNBQDoraiH
j7mX5S6jcgaiY9C0gaKZ3Qj5MsKguMcJRbbkYfCicSvP4syGKi7C/qkvFKMyZObZJVs0fAetNB2t
ENlZ8KmHXYXqG0gxeZ4UzrbqavsWXcSZ2nWqgpAKvyBIawKFonXt10XzU18NchbOba+trwO92f0+
TS4g++ypHhHKimHu/Vr53wYXCfxHRzeslQz+dPGpLZtdUutrBFNJu3Zp/Kb6YbW0sPA6ZJ2qngfN
e66sMHmbKrtfJVbvbDNq36cSwBZ45/TOSM13rWH/xLb0o1la6Qh7uEJ4Rf+7z6ww/1yYod7cW+B9
5LR/6ktmVCBaMVWoWUNeisq17WBmkRRpe/mcTDXMN+QOVTRVMNSt/MxHggEJiKYcEA9Ng538OMmD
nFr36Nld+3zFVPcjuxA5qahaxBXCHqwdD6U3sQvtrnR642U24UwVgB2Ort+VX7rmtRbdyGoa+8iw
YVXXEYJRvybJpq6Dt/tjEvN0r9Jg3MAJXRQNaAtXy3Eq7CvzB6JuITyhDm20y8g4gfUUMfLQWY2g
Mrbjyv1z4Bp8max0ZbULew6XySakGERfewHwNZelmViI2DXWU66h/uMhPAkEx7KejMif7kzEPbF4
oYm9k3FATuurjNUaXTvXKboIYuYlYLJu/CwaHi6LDWju2CZ/Dtn8n7hUR0rUBYyUO7lyOVTh9HFG
3oD6vAcN/tr1K8xQKghdWosa5q8+eSaDrYT9ZuYGu+ug1YX+vJDtqIwvC19Hr1O/o2gjsAgZtOVc
VfSFMXXmMZgLeIjoLtezZRy7zKfMK0/nGU7zUAQorYq4y5Qkcb294gXUQemTcfIQxAkhEZuhBGHh
m08DfS24jn9fQ8b6ERM+XUcOBG37FuhtfBQ2hQskoMf95c2q//QRyv0CMC6+d3qYo/JdWqvuSE4X
criM4nbxT5MCIA4ADgdAVexkoyYAODOZ5sExR8poVv80Ok3/5BiLzqjjS6MemvcuM9KDHGLzThGA
HMxGNhEezG/lWpfRvrusJVtyQdZKIYo9yWtlCY/rbr3QQt3b+HNZWVuNl60afDVjeWAPK2uVNrry
1FHuXCrh0NyVbZc8k+8H5ESha5MZYfLcm7W9RjCwvEHDMKbeWiu3/dCYS9lUYcPtoMWCGhOjSuiU
xy7vXuTUytT7B7KKa9lygzh4HtcyTl7I7qL1WNbFocZieXaG4GR2iPK0qvYQuoX2EDvQmqFIH1XR
Jfv9Dt1AnfouNbW/w/gyUDeu6RZL2ZdYxXDIZ39biJLI7IQw+MUOSRX7oknXdyVYgoPs6tqiRNc/
/iLH5EFOcqPCAelOPO9xDrWJBb3rHqZu8A5R10UwLGO3mJeoAvBMb4NkLKPYeJZNXgkgymvTRWi+
ycAr+LF2/I118+FU8r/yDvBBlLfN//nf+idvLpGZRVVNp2xlmpoF0+tTZrZOWstO46H+EqEUeGNa
PdpeXfdam9F4W+RjjWmdPr2VPPs7hoP8pWIPt5ZW1WsIKfObTXz3K/7a/2d8Jdbpg2J6a7l/f4qX
6/+6rlwfYtBHvFjfKZ1khYPcCNIZP+4whoiLFFzxCjxpXg2IrN0l2Zy/jlaJ76mbPmV2NN7XmOWA
W6Df15JpHWcJCE4xS5/Lbw5VwlNf2sVjCMIC/Fjxagykq8yJN65sgsBwFuNQUgbnOfMFhww5OQwn
tl+BYLmLpcuJaigbfBWpG83dsvFSkOfkUJWFvUsAJ1+74KPydSfbw5S8QW1vbmXrtwGdf8TNrLVI
eCfGx1J6NmpLK+eZIFDxATKsuaR6a2Qvlkqmpva76EgyLn/hYZcnoBmBHruxT71WnmW33sfNdiJd
gUrYlL9kaYnAmhtgICTWIP2Lu1wWJgc5KuCBifkjqXttZ04FTy5V6+ZHeTAXjlJkR21WE3VjAqyi
4aBYfIyMrDJWlDgNPz0K2xRj9U8Tyo5sVFWbP3PkidDqSYAo2IMKT99LOwWAII9jhW8icKRFzimE
8cxG3Q8Oeg11WXTFHUoSKGhgEZxk2vHSnLqClHKt8sA9hRBwvNY5yWi5fgmD/+bad72GXF7GBf4Y
Qs6u7q5dcoK4TjQP2vHy8i7XGYaP1yKDHbTjl3mLRCdJqLT06n1gzvUeH+R637mpEJMX7dSe0MON
KYHchgReY65TZN8l+NcyXZhEt6paXib8tt41LreydOv2oEZChPSWeoPEh+pbbFi0stwFqgldu0fd
YycPuTl9nPUAhBEavrZFzCVczpThplhjRM8GXVrz9lO/jJh5vvgPVni4+nyuFFkAhl2L7bBr2Rae
gX9SOyMrbHVvHGFwYqzl1ThsxO/WXDts66kAyMpANCnqTWnChL6WBrxS87aUj79cu+RZqf/l8Q66
v3bb/cBjlVwRFs6Ym/t6rKkqzw1sNcj1GNsr5mPWVe4JdxSknIe0XkY2gsmI6vU7Klz/HNziY2XK
4BRtp9+Cc/BwXa3ekUCkfDFM9YM8RJWebLlnfvSRia0farNNtl2KcBwSBvXDpz7ZlANyroyTS/1T
33WuvAaGveBqcoQPu1y3dxrqeZPIUxYycRmLvKZsu6qbL20KJDeyOU+pOa9Gr7lM+S06NYd2BvtP
uJfnNQ7nuQHPRCz05xXk2peJn65wWUJ24i3zMY9llnJK76tvmC28G7ECDajNm33bh2TtHd84ygMy
m+axmG3MUD1jWsi+VC9C43LajdVlhg2yzlmZXQHtFw+fBR/qyN2IBbOy0rfIh7M+Lio4Tv5a57JY
PXRH2B+zVje3aeXxUIY4DQBZDoVa7a2qrI+yJSN0xfyIqEw7fOxJrHyKyLrm8b+/fxvOv1RWLf7G
cGRhXqORSgbzz88LgM0oBnTsAJj1/7Iyq+3vVHt0dlWJcuUqn7HeKDW7gEzhOLt6KJydHO48oGvr
3yJVByWEadiZXtjVCzkwiXUubTlRLnFpk0KhqEEGa3G5jhyK7Lzv767XSBPz5+R2OEJWqh6urq+g
ntS/r3GNVkOqGzWCJ5g3IOLMHim6mwp7M6V+sq+Fs1FW1h9nn/p8BTl7dDNnlKUIlnF5H1XruWcT
QOJL3fm/DnrfKOVatns9YP8oYq7D8sxU9Fno5ZTqjt1qX6GjMaBjcjkPC4Cqlu9vLp3eYMyX5WV8
OMzpFj+ClWMk5iEdS3dh8Rj4Fbk3+KNFrcITVo2nVo/uxjzvvs5UhtZIWHcb2Yzz5maAFPJch4qx
y+toT1LnNKpztstsdJqNroA2UGW7dgqznTJQNcaGIuUoe4tpMJ2l06AZdOn4bUwGYNJB8qlE8MwC
OQOeH0GvtVxLXoOKN0td29dLyTMZI0dl87cVG6pQlj/DPxEX+Ldx12mfriEHZN/lV5AryM6gTCj4
Os1P2bqMytPLr/ZbxyXAgZmR9Z2/jpNu1dmt8y3uSyiQiLthi076z9SR8R171/lGteKbXur545Tl
1baxIdLxeJjtqyCsN2hpvdtd5t6FKthvZRYHpQDDZ8Crln3XgS7N3+PQh3slYnEvzUklBsVdqiLf
QvUsO10HxLpeAUFEn1x/lZqt8zAlkfPAr3MXlLFykK04LtsTUoiLxrIwQiS72O/cyHuV8bGY5JFI
2wy5jc2hmC4HSmS+VzYl+JvrukafCzV+OA/c9tt7DYiWgdIpPNUmPWhthza6Nr9pouvaTwoHsuKv
sEo1oILmZX5zjZOjg+PqA56kLBUnFPMdByCDmHaNk4MFgqs3/TDxNbuqfyZRhOBVD4Fl6ifnPnQb
9wweKriN8ANdZnKUx5FT7sXDwbVN9zy1nXWnd9BDZbA8WELBNne7eieb/jxau7lvv8sJhRe4Z93A
XtmJzOZORqALrxwQlD5c18ClSWc7GWkbBRrHOZrA2FO3Xl4jzDxwsRuBpY8ohvoQaPss1Nttavjt
ton44C6ubXl2PfyHGDksoy/rXNuflrg25dm/jdOM9FVLIcD/U1hZtx+velaid6V2zHWhKOZeHhSt
tPajGSBAI9uj0r504WTA+PojJKjbhKywTnQzK81d3MfUq/8OuS71qU9NpmppTp2Kkv/fwfKS1+Z1
rlm9DjrPy/Iq1+7LpWWbz697E6LAf3mx10CE0CCnqUWxyZUmvZmUpNzoEklkTh/Nyuw0sgUg+LLY
T++hNqX3pqE4+64uIDjTkv0VLsTb//5WjQvF560thTPNUdkhqmCrHPeT5znYGpNMZwmRpojdO8VM
7mvUNb+iAT0t+ywv4CJk/UbNmmnbOUZ8MENVFR+a8cmlmL7gYdP4Hho4Isem+dNM8bYJvmegjXcm
qM8mtbd+lGW7EKI/FsQBdWJ5Kjtl2KemgpffR4wcvs6WgUrMOqyMQOu8bKCpLSsBgZKHPskw7nMk
BEqxQjS2XG1eV934DgqM7bUcuYaXMubaOZnzA5IO6kaGzNmMUoNWU0ss6sfQgrZxyT6LPLRMYYt+
vdYzIBt0yYNMY/+Kv3bJs1/9ch25xK/+6zqQ9MiRC3R/LK4pI2SsnCX6qX1n8PR7NBJtYVqDbulO
HpT877NPfXHUegWES4XjlIWEmwZ1RFS0V5fORLGFnjpCk5eV/rl9iZVry1VkvIu2xZ3JTuf35X+9
JBlyuaTo84AU3/gjauFaUES7IVTCy6HLpwL/StGOy+Dv0+t47uXf2n5Axv7XlDbCI+jTMnL0U18n
F41g3f+HT45n/8tToYOpgAGoESChroJp/HOXm9WwycLZCJ7tzO4m/2madYBtdtp0qwaX0ENbVyjh
9f1z508wFPGMSDayL2mHYVPU3ve5qaqPYD+JQ3DGxvislNjmyAVCJ3Sp/CBQ2Te+RRIU4OEy5Rl4
Xeu6f8ySxj+W4qyESnEbUqxZNEVJoOyUww76Wv3sTQfZ+ryMjLtMQSIXq3OswReaOSYoVwhenW8c
/AY/JE3NcQFVjO9Jok3737pkiEtZchNR6llUc2EeZN91ruxD7NdBl5OvyOvAZVHZzvIfhRtO+0sX
XpugAEfb/liVPSj6w35W7pB48zauSnUC3ll4PyhmuWqrdH4dff+EAbr/lzZUa9B40zd8kqql7rc8
vzaRD3sfequdRh+TkmieX3XfPbWG9j3BrRldBkqNwBd8TS32QUcJUvYMsrwoT91wzldZoFB+FrEy
ZlBCoW0gype967LHy8N61cNSRmsbOb6dj+Dyx6ku2rJTSamuybNrH8ChGzQG8zs5OLdOs5Nnl7Vk
+19OP4XKFZ2uOjZ40Wx+m3K9VAUzE2Z1X21SNS0BMtolKSsqEFHucof2+/LIFhRKLS4xqE9nar+u
XDPVFjJcjvO7QW5t0fToA+cBudX6jgQULgQ5CeOjHlj2ityMgTZpMYJNchX1Dv2V+0sziFIctuwU
Y/bJ2cnWZbLSQmqussMlgT90QkeYZMOqzsux2ESYxt6GUVChnJD1wV3OI1249FqREKgTB/KwaAcj
T/w49NrIcuB49Ft70JKat02j4sE4vsVjWp8jpdP3KqWsZZ32E8ym5g10bX1GUFHfI9eO4q4TTG+5
3/0Wz9PJb/Gq0OwNlLBuyW81t7ZRsTWxHMA8ZnRAdOfjkPtFhe27aA/K4NxEWHZemp8Cr02kdspV
U1Oik9OuAwmuNMNCtscW1wCyYdnNpfO3y8hxFVebRYcMxfr6Uq4LXfvIcwL/M+EUqtk6d+v6FCh6
zS4/Ke68EkMbB7jJpU+ORml69L3I3HX23HlwL9N2XSfUwmQc8hBg76GrI0Sl3l9CWi/hHz7p041c
2fdZvoU6d1CceRNosXOLgqt2k3ZIwpZdOb15jfEajIV69lGqpqaaWMvANC79iurO5yCn/xrvEB9q
9Mv4js8pNOxtVZrNMVf+L2XXtSQprm2/iAhA2Nf0Pst2dfcL0RaEF8J//V3a1BQ5OT3nnFsPCrSd
yEoSkLT3Wk6AiqodsE2wc5t0uMJ4Cv5etWOLwqpyg6sqBtKLsN6QfIrnks7rDyeyckLn3SlHxdCu
1Mx6h032BSBCYkzjLftaMu59Aasfap5cP3gE2JCz0fVqwOMuRG4ES8xNE2vZk/BBGFcHgfclQGm6
raFqpCgc+zkswq8d7h5ItIIozbAEgq33cO2qLlAv8ytq7Y9phBptpy69ba4X1TkzUZnaKshNdwAN
Zsc13q5ICGxU5AwAQn1nBtH30QNmQzaUHoB11OQvVpO/eaI4zRYx+SO7eVJItqIPbm1JqyaVYAd8
n4BO7szK92RL89E5+MdkFfdAjK992LW6hv5HPJqk0vz0Lh5ZVMJrlnUJhMrEBZAMNaHhpDgCSEX3
LrGcAvfgMQHjykqCi2Sp4X+1mj3y0oN+7v9bBIroBFhIwX8er1qY6mY/Ata9DigQOtKaJq1uziLD
wb1HdYFQ2B0jO37vdsph7pI/UMvftVO4v/saBirtWVon2IcrAOqE+ur23OlIubW0+IlzPX4ysMGz
jSLfANwQuqRAKnKytBzsVJCMmhgoblmPXeFJ9Feg2elfA/Ul8qvqmP3CDqN+ACiKe8GiNhbK/Nj7
ysN+rRuN89OX9e+86cJXhiSvDXdjYzKNIvBafphq4O8lU2ljj3Q2TQeAOktkda0aMdxFJdMA2aCg
9cIJcED8oJiy6JbzRGHMIhQuSd1Y0xQhyW0bJUZqZnAze7iZbPz5kOIVJS7xOdQ0LaFpCsXL5kMp
AerAStzowMFgXYICsN5Gbz9Tg/fyTw0y888JaDWfwTcab0aGrWVSZrnDLnZk3NiPcfXJL7k8x3uw
p6hSiqSKAaSl1w8Kr/KVW2/YDS7fHOSEXgJP8SKqrifTbFe7VgKmU9RbVB0LV3bTevselJdvoGF4
TXWs0ER24b2O6WfyGbv+PUSjGWBvM4JqW4dgEkAd5O/ar3dYauy/Ifk7XPo8tZ4AkThszKxm2FCu
PKzJA6xYzwvtSZMyALuxa3+r4O7/5R5E8XDvDrAZY5M3PirtsH6RhF1wMAzhAwtGesWuQhE4fql5
/jAJP2ya2MseADKUP5CdrIC9pziEAEXmh+w1x9V76V0DeTPogSpovHSlBcQH3Zx0qjdZZvWkox4z
sR0emtE1BWvFfRJkH3oZNsNMAA8h85FyGWcTs03zk4d3AYEl/CmdkszIgpS6zpbcZRZyx7EQrgD5
8PBB8gFjQIruQB9gmF+8HsB7Dd4zwRIX/EqrH3rkxz/TAs+hsm+r55ZZ5gb/hOjYWFpxTv0hXyNf
5ManrL+nQiY/Y+XTtAX2aIELiptTx1GXX4WoyvOtKN+k6urrnBZlicJ48xLbeiYR1kCRE1X7l05d
sTwHgYCTF+/2gOie7MH3HqCmdQRavo4MYU0kL526rnSArh8aUQZLqvLxzRa4MgNoA0lr47Jb+Iml
nUnbdD9tkZuvHyFIamOqfsCbRrAkH6NyAfbTS2wl5iAZRP0j6NRthglTy845toJWwDAal03vYx5A
QlKjFtI6S9Q4oIDF3ZGcRKSkJjMC7yCQLncnn225Ccyy2gSE2jziNA71VXTUg7g7YC/ruxBkkC86
mFUSLNpEC3UUVgAkvDvSdIC4kAyb7u9HOkO1SdM1X5HcII8grZFH7G3Io5vXmBBQfzokaddqkNKh
VnZLwHMZe+pRM4f4swsZAXNaHlOelhshgBgNNhd5xYeVV+E0/rbwkwpEDam8tphaXOloVpAdecyK
NkPBNXXnUEiQ9rekmI3vxpiN51A0+DwuM3JU78ZgSB+Mtal+vYBaj1+7207bgoeqZq8156QBEBJ+
8lYTv8JnVJ1CdeAza5RPFvcAnsqjEW/cNfDLfS0pLuloF5fAyYz9UA8PTdkWl1lOR33r/8xl2e6B
UpSAqd1vjCM1rC3jcGUFFmAmS5mDNct619zbTOZ/Vw9N9QS2OMOKfhS9A/5wUY+H+KMZ+mQ82J08
lL7st8hyBTQ/aclu6pvcfHch61l9F4bs/hyitxS43OxOptRNWsHXqBtstr4dZssKm1DbFHwZjzKz
g0fPTC5Fqcdn6kW9IR/ARLEgg1xZIQn+Z4iCpfRbbPILbhwSq7C44kCNKK+xOipi8DV0vGc7UpCM
tLOiABo8EkCVixuAcpes+67DKtgsLAOL7ahLDcVhCX/QDRM3vQrF9EjPBB+dP7jnSjUstFC774xI
0yrcM8mR+4BqGOqXugP0gjIRWzK+UUsf+GrKj2Rl/dsGOuZXQwfTVFz6nzNkO69bvWEqa9B80CvU
iFPqugdcqKx0vRsLm8v/YkExWFo4C97jLbOysMJTjtEh9nOgzdmdd2hN+/1obIIeVE8ffVKT4Z0s
AOFxviA1NaaKQ0dhoTTUnw5Jisoia+nVUba8GTbiqJy76X8MeyMjGwpxM+TNad4MR1ZzQ2cciFZs
0rR8I3l7N+IkVMPeRARiilYj8xVIQkALxHKgAMwTL3tUszvtQfjuhmTB4JRIUm7EGWsBLgig8mHZ
gZnybPuecS4B/AVtDH6k1D+SHLSYBubmwANd8C5AFZJtH6IkxvY9GU+HYeaB+NwENexdLOpSkxUF
XtyxQ7GeZRSBBma5thS6Bvi+sQHVlAeqjgM1DYiVgJWZAPk/Yg6+86wFvKY6nG2AqmUbOxIypbnp
F55XIlwZdfgeVdApfssxNxzADpQ+upVTHWRuVY9CNQEIZGwjcU8kAux9hat9PIHzwj1Rj+TKSv5T
RI6jAT4LMlVWs+NH+EmESqR9WyBNAWWZ+iUJzHaJ16N2XY4hoBlc1G4uUJhpXMoYyKR2ehmtVDcX
udJ6SY8E6AG8Tj0JyYXCeJUi5LKtPblOUcA71u0NwPSR7xSGjHVMvFEAlxSbm+FQD+ackWM6iciF
wjdNW64bO9eXwhibU1swe8ew9HioNfWuVbdDiv1Rty0PumqmPmutvw5JRX3yoi41yJXIkK/RDSj7
wncHHAl8/xVyr8A3BLDnlTsAQYa+26EKIZxUt2a3xxSDGtCOwnry0fEbmK6XWU+ymyGp3/vGsGKo
uF/Ome9OFOUnENudSBRSuZEFiiEz8/DaQon0eSySdWYCTdmnGhVjYNkJcLWnqWQFVRjpCcB4w0JH
eTNSal3tIQPe1WOTgCPDSboaebWQUWO1SIw1RPybeoUyAy4iMLGx3EhOs6lpfc1dYV1nyzoH6o+d
mcBzgR/JhRaCwNDLyx11SaHj9wAiJpwLxSfFGAGe49/OpeKthlS9apzOA7hAYTidM87BMsL+FGQe
24GoDUCppRc6hwb1yBaYyiwb+G9oRgc4fgs69B27tEBX2NqHGwdSTf0cJahIz8zeSDZQ0ElzH2rS
kXRuboai8adTobMio5tB6SSqCiwkvZu8ySDKAXrNxZd6QGVHgJvNNdQLPPFr/5XkqWhBFDz6bCdH
vfyS57/B/je+haJyDn6Y56tRebfK23aqd2/D1F7JvJMGGESjJ2MI8mXtaFygALvujhUd6oGpVkjQ
LxMsjmTAzBOAGINw1vipZW7ByXa5cak5UNqXs8299xQo9aNfeECnG1LTMJNi7jsDr3AvUCPOw36M
eHOmYojkOmiMErtiDPsOqo5iAIw5aiYFJvPYpNuSLFc1GbMJdedmNimFgO/cv7MRsd8DWzrGUrYK
SI2vNyj/mFoaYVbNcWxQEK3jMJLbqkLePLJ6sIkUgXNvm/ky0pDpOwKukbF4NemZYcRXB+yWOw9e
iyjCAj6KpzBjNPECaEYVtGWYXGXs1BaK8ofdaOKNd3IGEx/WCDjb52kNMmQrc7FTZ6GS6igyu1k5
GsogJiEq9mDQAnoz2pRkPLlMrW43WbSZLAEVxY960v1kmemtkx4rndRMESabf3pNESY5RWidVdJ6
xuF2+Fvn6SSmE6IzTjC9WI0A80UJUI073MYfbYADa25+5iM2C3ivLgCZfGkBDXsgJTVB3Fvrvqri
lWcDRmhRZUWuqhq2oLBGWabycLua43+aovpzrScS+zp1nK3DBGXDY2dVJ2o8rKqfVCXnSVQeMnHp
cNIoaw2wkChw5l1940Nqo26Rwzu5K8tIwvLPgVR08pmC68BppLMA5Ahb+3HYAlavqN8zE5EVaF1c
1VCaYdS5Gwc7EEjMQ0IjiagxTZZtmg6obLMtKchOls4GM3/riAqWX743Bqjdxft3xH33TEeOA6z+
0uuLzaww6d3dFGV3MONoj7VKvKdL9RY/HZLPIPHDJaFQmt4DtqzGO+1Z9nF8rox4R+gso+4Yj3kY
YUtBZ68tUFofTcF3hOkSoI7uEfRaO4JuAUn4pJv9Piw//LzMBgxWus60kmMzBgnWB2psr3k/6jPf
upGVkZ7kCxKSTeMmxlpik2ppuqzpQbPFqnMeoGYS8wfMydAjUTXW70ezDPe8N8/w4p3WRmDhUBZ3
Zk0uzBWSgnvUG0F7M8RYFp+rAvVxxqKqrScrjkDlLiqQOxlgzdBkBjLLCkgaPUCT8Jxi2leml9PS
7mybVtmInQyg85FtbnRsmbnHjLcSgHsx2A7LBmTNQV5+8cDWEcVj9sO1TR/cm//BAhDR/gIoAv8e
Y7bgtYOXcNkx8b1DhQWmJJqJ/xzHDg5WpV6pC3RrfdFarfnapCW719Y6lsxm40p1Z2PSzl2KXHUl
e3V0VNTMvsnP0c/MzfwzoKsdVXgSj/5s+nnc/YBsDrphLop8e/cLkjyqDyxLLjGQzi7IuHRUvUKY
xd9ZktU78JWglEF1M7eudxEYC/WtPQAuQ2lb7IuBR1OVMygTocoX7mTkZlOdRJe1/cLJwSFHoAoD
Vic3LBgNICWjrurQDKgy1Eug0Uw4DGm86j3pP2M90gM/QeLsaAcM2UMvvul6DzKOw5fYRtGv2j6r
4ig6AqZrWFL335x6LbTXWAgDq53V5s8uFtBpyUaYcf4sw0FtnaDGu2iRw2XYWrTsHAePNItr52yw
grNIHBf0fEZf7wy9+0IyamaTVBn3Q7tJWjs5Tg6znV0CHc8W2biaZbOvng3BXu/d0+Q2Mi3dy8y/
MhR/nXgJ/OuG19GJupMsxUZmbQFOD4/SWwVpZ+M/+SKX5LHQcmv7r67kNQ9G4ZAo7m171jz8MaQ6
CTL7k2tiA4g8xp1nPWvnU9RqR64cvZBb4BZaK+bEzlZXmWmW3VurpvHsKVGNtNQ1FOjV3KU0ttn4
/+Wb5tw5ZFr6K2duIn/ljmkesr7ygHwNrHVbjvbuRgYAfRPpjXgUjNiDKNihbVGfWiPbBm4RB2X3
gEKIJSCY6vHLgHWCkcfnIHRN4DsyvEZlyFTf5Hqrn2MHyWuLbkj1M/W9BGhBgIQ+kMjtXMBsKzvq
Zn6KNQZ7Mm98IJVMh6QcU7cD1yfAhVWwO0/qVnyoNwovacFBnLOMGNggqFb+poyeyuPnZi7BB6Zk
tBdGg5oonoNi9KMsfzaZwkR9bwKsF6sOZj+e9TDH/jtSjVeJrKJr7PZPSMqNDjnQLLF0omRjAiwS
QLuX6wrEB1eSUVO0trP1Uq3AJPzDWgOvDJgysIKYBk64S6z2KWyqCCCVCEUNRfGkay8LE3QGMgcl
aYuFFCQ7u9lLObjP2AvjF+qhZrwFhBRSmalbOIW1x48uXErWZC9Wz+rHrG1Xhte4yJqU2AD/u2s5
tNWWbNsmvHVFvWNDrqT8GHmotOjidXn+gnWwZnXnruNhN43MlHvVo5r/Y2S/Ee4m0bKvrZcMR2os
3rwfUbcw3f54J6Ou0Zs/7NEqN//qGgalSuv6iDyHrwIu/luumgtqvFuoOw+7hrrp6FgPdXRUJZp3
WZ5+D4ZSbrHoMR0bpIXIplbglnl8sHXrtUxi5GqQDEsV4LQShbsYkGIYr2tsDK7c2DHA/Mm7vZdE
tog33ErBt65J/gAcHOcK8uUwD4wcXLpI8NK03p6UZFFojD+wABMurw2OJKKGBSLYpVhVUGjo/AFc
NGDmHnQkF2UDF7vZsCpRSR6A+wH1/BjDAYUbYEjNZQ/iAiDrF/knsIviqPCKT+CjRlq6LqpP2CPn
mPH28hPwg376DBAYqsiJCpD6NitXdgjmEOqSgmTI+NHW0x49auTKFSAkwNdBm/QgUnr3IXNblvJx
lt3FCStQPJBdWmQ26kIzgQ23rD+LAmAsjRsIJDZ53fmmKbp+6pJJZNoCkKHwIBPyHTtAKi3qGkAr
FMGnWuc5BDmiXvRvjq0OiKRKBUcBaLjUfCMDs5HIKvfCklHfWD42dTtW5NccNNxXTY45GuCkWFL8
JDk1JI/KYjimqBlLgUwKPmtwFp8Mw/8VYX8D2MBlvLPUOl9rVvqlKCL94hWcIQNu3NzJqRtY+Iie
VgH5SzlQU38chaaxFlIPjnrnxZgZg4bFpcr8qcgfG9ybyAPY7lyan7lgJQUNGGABJikdkn5SVSpx
reauuyEhCFMGQBgEyVLD0/xJCiyvA1ehx6tZZzy1Xpte2qE5tjIZsTNSG0B09AUH3KPqO8ACqq2w
fSDfri/snRgALCtEYjylqVn9lzTt+4Iq/H5N3UHtgO9anmOiEvHvqaZS6HhbzDP7wR6GXprLNvTe
SwT9ACxKpgF8fyoRLMCOfuwc7LBRASHJWivc4CUwOfTIooJz3Ld7o6/knnJuKMmmZoztk7r/QRk4
cy4OCm3DxQjsj5WZjA6KeYeuAiu4QpQwtBAkS3H3fYKaIBnKkT/ALP6OTHEDczFBURDghbLBLD47
YPtnY3AgT9PeHtc0vBiL5IHeFEP0SEc7gpoTXU3kvkw61ZOWZW89FxvGWuL4uEdp3U6XFbs4WRWv
K9AOvuS5awLGhNffClucRlBtYToEwPGQt7/doH9jOfM/BzpWKWuRNE+YeSWbsS+1E96T491/Thy+
z7hX36XjeQ74zNSfe1/cjhpesIbUQfuYAykgQgZ3H1yRCGCsAy9uzpadgjUmRG13hQrGK6Y0I0iy
svSTbwPP1/dl+ROPqGVrYfUXaV75oeg5EjCQSQYKnR5wyABCXRuD/t11bRD0eXG77nwf/PFJjNQo
Sm/K7QJguqABxFURFocpdYpSoyYjEOW06xC1bWD59r8V3FqnSVp8CRtgGaeAkz74piYBRYU0pUjr
+xVoadpVz3OQg1dRG549MfYnEW0mUeZa4Zm5n/7zf5GZ/3ykgYKT6Qyfw0VmjHWXfe2HfThWQAR4
lHFarKQANAxohkDtkolDYYf11e+a/ijT8cfg1GDpsdjvM3b/rN9FFv+ogdrwVgao9g4smVw7ofs7
J9ODHSZA8VX3QFLkNEH41sEV/24wKzuC7QLd+6HZZvPFAHTXqq4jfy8q1/zcAjHcKZovKQpa934r
QJOhrJK0f607M30Cy5518U2jW2S901/AgVlgnVwfQYvHy1Xul/lLVgT1pSybR9n52QuL++xFePq6
xvTpkXoOUnCXQ8WaPdAashcft2SQluTIE1VdbSyaS1dgV0YFIwfXHtdGIQGFUKe4b6sKVd0uqksW
gxxoBDAJiQy1vGNEZQ4SK09fkWxWaE0glIMHbrkBtzvHtpNHvBkkj0mqr3o8/S8S4BsA8k6Shxjz
sBMpsaOcPAIOCLTi2DDbI98EJsgKCxamgwTGWKnJxnHbCLvrfrJhcgRdUwg6jzUPPDAkKhsazvRG
0PX5IICe4ngj0jOCqGjB0A4bGnAAjMEh1p3P09lEY11i17rat33TPxi9prnuEmgrO4D8AaGtKvAm
0phVuDNs5M6rHonm5k+yyffDDRTYwREEVsGRcV3fFA6gGeLU9F950S6tshw+m73H9rqCg6hBNfOZ
DxWmuXZTnckM+xNLkkfIZNr3DsclkfWHBg+jE7IeVNIfcJ6KMPGKFRiGCtAQdN9Ia/dd7WxcgL7s
kTXyVnDzp4u3vkcgbmRnw8LODtBsh69KDnZU60/yDLD6f5IHLmb+RluxJWEg0XaQzkBi2GFNeNrp
SRwUV6N4Ed8JbQwNSeXvRgCbLKZ+m2n9A/DIFoFlJNdJ5kZRseyiiq9kYv4E9KD2Oe/YKfe04pem
jZfCH7rPYBo3Volde+dU5UJxw643ORf6S9ibyaIHkM8naZpfgVLiviKVqADKROv/6DwO7pJIhgsh
IwDvcv9b6GNNc8yG5AW1vt26CgrzXCP5e5+1Qb8DRzS/xoo73eucYp+51ecs751jpbA3YxQdTEck
80JArYhOZ4tZ4WRmWS0S5TIdkiX1b+IMIl062IfGXfbDsBI8PlhpvbxB/KxkgLndDPlZ5z2ITQon
XKdYpYxWUrfedE2vN6hXsA89puQHLlBURV0AwGPDae7HKDFBjoAymiw/fCLSkHBWU7e2a2Q9yy/S
yP2doZIMQS7zI6kAB0kQzz95GmRv3HHLK9gAf5DMRBH3HumQYEBQ+WFg0AK+fc008ECqJEX4u4ab
vfsPjpW/2TEIBoMi+VG2Z8vBAlt7AJ414LHDsj5Qgw1gcFwjK/y9n5h9fchLoOEvSF/eWc6ed+pZ
QSGoO4cdi2D4b5Mrkx41fwMSdx0LdXIu3tEsG6VAd4+iyAl0iYy9+pPRIqmhaxPvCCCwN5Syhdso
RYl7YAKd7/tg9A44QKMHT5r2Ertu1ZpbevQMEGdwQYDXi3o9K1CnX6fFEt9EvyOZpyyQDD9ZGFbI
n10fv0MXL7m4F+rF8R2YYlj2aexdAuH+lkD4fKvxvexA2mWtqIt1e7nSrEbsgVeHjNGkQ+VDYlwN
sBd/Eh6uTEgds/Yug2lMERLdYDvXxYIQKSmCN2YCBIyAgZLIo55WD9sAGyoizlwQ4anFRepnRusu
Ccu1MYHb0jUhqFZRN7CQCu8x5ukxY1r3xrgAdnnUgHs0jt1HlEe9W2QGSgeZyR+Z1A8gWOofrGFk
e7MUv80yjuW6zEBiGALgSgsURqY9RObS9lWRvQKD61VT5hXbl3F972Fm3eb9vzbWvthquaFdW18r
TyC13leVFlypIXkN/EWgrWr6imRDKbRJG0Q2di2K8DTLPWRDHfK8/qwrq6ZtQWIXZxnKEUW6bW2Q
IuemK55YkognHTc8bKHp9h6ZR+JJcHAmBoVxGcAx94DaGXBv9nGzDXID2bKZyB+QWgrIUSc6kcUs
r5MetBNMNFsyS5ueAfPWdtY1kh1XsTSBDVWU6SmvoxxI5b7zuerqfet78c+hBcjgMNb8ZTTbcVtb
CgmLx/5jLxgWy5VJ4sfLMHDkN4pmZtI/O+aQngAKkq9zFa1EtAQ4az+ZBKkDENz5S2prgLfNxE+D
ya+tBkK9fhyNTxyXSMYz7bmQLHwZDWtZNJnxKfRPpuzXeLijWIQPuAJV06km7xQcKEexD/X63Lto
o/dukZhgGG3CJt1NWhResEUYYr0ZVDFYrvsIxbXoBalB3oFQV0zsm+o9AI9nDJaSt1iBSCoGzF0n
1BaAGEX5qI2lDoMnqq/ZxWnIAkwKVPcjjC8tF6xfShaklbdoHJtt57BVHmAHwtG2JoCAH8MARSDI
3tG/8STfuFqo/Rqj+DFvxfBZdrFYCRBeXmufjfs6SHwFDnLvlBV98MuJ0sfaGlBoUzmGs42H/Lcs
WbUnYOKwBUCZ5oO67i8M4h50Jrte4qbCG2xrLF1cc4uERxEuyHTj56l1xRdkXSV4GI+BNV4A+mRd
Qd/GJnkPSOtNbYJ+Y1aQFqhggKpNwag8ByFFXdu7oVVJIh/BkbBln7APDi4PxJ0DdQLYiuCuMRez
LZkYhWUAcLV313eKwKifPGC54af312niztVfbO/bXWw9wu0r5qiMxAME6LikjqqmXwGWSlWK/eVP
H38U3q+KVen+Tq7HO2yDxzfnXGo8PRgy+3RniYdztw5dz7/5R1Ho1gHoSWsJZzt7TB/Sa1c87cR5
/owAHDePRYwSQPW/m+WsCnXk1YfpTXCKAdQFMMMUcrz/FkYwe3llZhznIBkWw84oIVrN/ymg5MYb
kYLSF8Wy5tkL/G96k4S7rIrAFUWyqDNwWH1GBnJ3JkkXSfM8WdgVKlZRePqZZEidMM8mVvJB3Fnq
4IGzW76a/MmR9P860BwieKXBSDCdgzo5OqIBK+Z+ngP2ZdOBvTXCbc8vk7PgWOdf5ManyFcTWSVi
SOXFPKYFymjp1OcEu7KgueZhcs7aCMT3ph1Ua8P2/cWNivTUuPidL6rE1tc2tiLfPWd164ZH1D30
+2lkw6oBYkZqZmQMTzE59VJw2WJb8JfjW+mWbvr0IBh7b21gt/DaqOdA3hbF0XoQ1SgOpSi/gF2o
foj94r3R7fEh98oa2+x/yfuWJaj0c4FTRGZKkfoau2aA2FWSLkRxyaCaoAT/hs+RlzUraKTCrr7M
g5CDGqkJR4z0MXjoY7rWqZEoGikizII3UYE8hgiYMY5fjE8pB/cxUur6NQvCAv9X/V0WRv0e7HTd
hSxyZxgPmgtsKupS04egrNaLRmB+Bi/PDLrHEmAiKiI1SE8KtwB3CVezDBvAb0bDixOJtArlnVmB
KYByohMqOVAnPVQXgMz5r0Cxh/y5XOWlKVFr2+YOabbI+/rw6gTS4P08yg4kSwI3vPZmt51jzJ9x
/txuO+w5GLxuPmOmNbefMbB1RXxniB15aZnoH3HTngcuDTPcakkU3XzGPtZvPqMZWeZJtHsQFgi3
wRT2h+0+OyYyaGhuigw9+32uO89Vpylu0o98lRUvBnOiI1bKMSeerMkQlEtiZzJpJ2fbGF8k9m+H
qi0foqhpn2v8zrCWjTRo6vrOqF9Tje8yVFM+B27UPuNp2IN72C4P1PUj196ntWMtkEMBLjM9c9dG
mZQPWohw+hA3qPwEjeZkrMJ5ZbIjJY1A4Zr2/YRkhx0qAkUIHaSNu1EKhly19DPhJvAPYTegJHht
hO270YQ9nDS2AOMU1c4Y7QB4h0vnWdE2V2tUbt75+1qvd1ItYpGImsTg0U2XzDzU4NzJUxVj9hKA
t9zjvfLGDHwJWCIjNxoiaZAUg8qPDuCxHMxgnhcfaNW2iPVxZ4FIbkndNveMJ1yftJhLEsD4sUWA
ReEDAD+B/Oa7/7Dn+ROZUsOtEqAAKv6f7AOBFW/YWwpFboofgV+IzsdzovjkxfFTE1vBwRapYS8d
q0TNT9PWLtIdb46RrhMcqOmUcWI3w0LwZlzdGv3zOI8ibXK71c3BpoEi3cWgMbXAV/uOxyCqyFww
wxu6MI+2qrwwZWROjf5xRDLSkt1dl/mg3YuZgdIR5fEnO1L85zEAHPY0iKTe0rDSHiyxILf/4TTI
rpRYx0tLcz9/jD+N+CcZDYHlDX6s48P/8CFmk6pM8WuYPnLMxl3qF/t/HYHcqAnDYmPqtdiPConN
UI1UCG6hmugieeZQB2zYkYiUd2akkIS1NvtiyU9sURf+Mmk/ws1R6IiGmE3m8EHs14u8MuV60lL4
/+xMsSwdyYt6dp3P5O5s5yHoyEJh0GoYpbfhRrTFWhWWDxUIL+rhxdE0yp83iLtmi0pkgNdtZhmr
w20S5tqfnAqRaUvNBnlg6pT9OVeNZWvduairXWtY4DVRPdT59mezG8HMyiy568zxFfAbMchQi/gB
yG1l1olHYGyKx8TP9QeOjGXVIXE5dOmjOFYfJiStu6VfMP+B7Fg5io3d4tlkscZZN5E1LmgBn5pE
3eJCU+Ry9Se1MJ2/tgDcmMUbIJsDWNrh3saTWf82RnJvuIXxvY4HILNjCncdh1g7yqiwV7XMy+91
uiCDTsfCfO57Nei0WHVFkhry5zRb/44VtW1hCPC54nkJkDy73vdZkD2jTu83efIk+56agf3soX52
T2PnoHSmsR0GWuy7sfOe2ytUd85jAxbwfWzAuFdX6eFt26glv7rgz0b5H5DIS8G+acJAMlxVt9cU
m34Hy8gBtCDz4sXpsFoZJih8NjpzsgWEAAMSLH+31VzwxLd68ETpM0ELRMSRJ+6OuingC1ZFKAGK
MNYAV1bauTvIiN8Yz75IbWwv2CwIQA8Bhk3p5+HXXgcKisdMYLU6KdbpwcxLcgak04XM9erieV77
2GrZD6HscTsHEx0gx4+Y92evwIPBogTkwq+9dRtHNkhkteJL1iIPE2ILLGHbxHJ6sNChIhRwQmIZ
j5Z98QEiscIyNNDpeWNfZN7lbIE8xupcIBNn6pImVdZISgD3maZryBtRhqRBMgJA2X3jQAHJbtIG
FjAEA4MZW/BVlB7Q+11vh7Wlb1OsKseC7eBUL6I2x70TYtrXl0Z4LJeegSWXpub1k1Fze9fK0sfG
CLrUAPQlAAtmYu58XVirLHbNVe1H5l620bCkL6YAJPS+UV1Kc5q79D1Rtw6zW+M+AOb77Eva2ZhC
kbZSA/0PvhLk7F0bWY9mIapdZ3vxFktK8nPbB6sMRDHfUDSfrOyo109jBLZ5D4DESMWEQrPLN7d3
/OfeTq19CcSgtZkW7lc+IJkT+qJjfB2kXXh0/Tx7inu2Lnh4AUzU8FW3wU2nD5KdByy1PLq5BJGB
Quko8iQHbyB/V5hp+66owzCfPLwQq1AMxTRgzGEliwDbrTPwEgWgBlBH1Jh1hS3EupDLWZHq4h92
k3HS/+YCDL3UIzM6ml2pO9n6R+730YmsAlmAAXZW0hGAabQtkEFeLBDfIn8VXIUWkqlcFBJ2AGIN
jF1eIz1toSeNf+XFkK3tDmkhFbf9KzUJfujXUWOP3Vi6h1kuA2EcW709kYjc6SjNQTaMRVFzwbGa
UFcdbmyuEPpCww7J3nRyP1nazVkAWg2roHH+hGJj8LGZwIWYukrmYCN25cSjv55lHd4C3U40Jztp
8ye7zPgVFReb2SDUOGr+4xabQ6mw941dhUtkYPRHnD145sfY/FI7EZisQrDTSRDtPjiyxv5dbxhf
eGlkSJ+p42NsGOWnPNBWJNdHK94O2Dvclv/H2XUtSY7r2B9aRchQIvWq9LZs2xdFm2l5b6mv30Oo
upSdM3fuxr4wSAAE1TNZEgkC56j5NQ7gyAkYPmZRrh3T3gJ2nZJzlBehShJMMwAVZw91pSOBJ8Z9
tVUDBD+dAEFaZLJ4MLrcPQW4g9ggDGN9tUE7Zso6+/H/szCUD+sPH+341FaynYnUErvGzct8y0J8
aiyYvghu21tdka3pIv317zfWhsPvkrB0nOktjuQrJFM4gNy7uyYoM2YBZslOXrrG2mbIeluZYz5+
dLSAbcO0CLe2oY8fiwaXzz4Qjvek7RkuFmvFL05a368+FwCZeiBlMZlrXwbDSzEN/quTBd4sHhoc
2+PykaZM+Jyec20EX18phmeBcw/yYd3wJakYIs2jccTHNHyhpmJVv/JLG+zFSuayyESt9DRb0CSO
9LyVhjfNXgbuuO6NEmR9f56QOnUNNWa53C4KOvAgUF4060Vd04aBzkzDFGSbKcCxRneT6tQGXXXq
VUPD0i2RV9JL+5FZRrlbTKi32NE0kg2dE+01aR4X2zuzmnySWkgLJPXizfFi97asegzGq63gHd8D
zhH5xMtC9MyJ7kTb0oymB1S6TQ+hgW8hA9fx1tGjLt6EuOcEYHeMVy9MFrtpBNQGq+XZTH0O1nTd
34Bir1ZM1UZ2lrhsmLrB3lZAojlTw0LxjIOPgnEO7FWk6oRxdhZHzbX1nZXkJ1l0GgO7C2p+EXHK
fODYw2ag4mGS5gYugrx7AxmAUHZPUpowIrre9JnzUltNdIn1+FuO5PRXVrH01QUpxqgH5TOJig5/
YhYTGS586vQ1qAS4X4DEYg0ifDRUU/KwRei4blfDOIaP1ARDHj1qkXgqpgjpJKmRC3Do9eGRs/rL
nRkSPjUgj3cP//7naN3D9wkdBMOucFxXN12kIdzT/05RadoRCsI+TFXorifJrUMY+ECX/81OaBTG
G08hyUBHP1vM9IOLHWXPkxbVFaeZlpBkZBIpFsOeV9ZBwZdNfTGgLqgLkf1J6htzsnRRawqG+aBY
LS4WPySrsCfdgAu8mK/WaBopZl+Lh/t/gHoS8kUmqB178/BPK5HJsghNawkVJkA5gSzMp76VPmqI
rYsb6+YTV42FkqiDAUpJr+ya16hyFPVCAuQrG/hFyPwvQNfxQKPCcLsz+AZfQEQL+KIutHEbZ6fZ
epmQYjlkaVn+nmaQ4j84IYOqBr87kt2HHZD2+t3Y4INvq2I2UxW9UVMFqTihIGHH/5STGZLAkNgA
XLLFPvKr5CEHj4s3xazeLwqaAK6gHNTjJV8v7kixrG+VoNmKWVFuSUF2uBzn9BD9lPTMa6hwL0N9
UaoWJ7tloWVxJCdGGsoywPNJay421HPY1O8A4NABEBz/ZkAyxscJJYQ7ZBM2OKoEnXkcioJn3pxW
r8bAvTGPNBwNW7onlKebx1FM+QFsCF6LjGJweVBLRou5gajtKpQgt5Wy8k840tq7WjceaZShlBCl
50oR5dhoeNSlBlQE1h5UwocbRYwSxdNiEuehfyJZQpOHyDcPEoR4g3K42KV+gLAlje+nxN3AjjHy
nGnK7GY2VEulA14ybxPfl64Hk5/4zRp5kEsctcxgXEeNRPk2pc/1EkGn0coDlAL9xiLDdUbhopZX
DgcZT4dQa/v4BexqnRe0YbDtkxREdmROyXdAtUKtOnhjrNGxyusISmohtOA0WSDa4ymos3B1oDUe
wCTys2YBgmxN3VlqaP216Zxy79RTjsvIHke2my4OBkgVAaX0rZNaeSIjckS9RQY8/asFGqT9jWhx
y6wgQAni+7PR5MypHsXkBAc3BEskMJ6AEJpHOqKf9ulGFBF8KA7LF9wzZts0KA0vHwNTrmkGNYPp
pB6SZdKdrwwNnCc3QQvuTF53FqjyEuscB9yce6DzffYRRt8vosQHZuW6zPP2XIkvQlgbXUsEEA9s
/jRIlJlnRpp5NJymQSAyAph9Obn5mmTUuIMzrnxEuHeLTOTN1yoJ6xPis6BHlzjb6EI2j2ThpGBR
LRHWXuy71kbwbMIt0iKzh9ZEeWbJ1ssz9axMVnUSBnuyC5whOfsBO1fglzxlk9btY0fsaVQokT2O
VulZQ9LhLhBbV9JQY5GGutKJWYmbTdiTkSgsQDIBRmJDExfFMrx3QWNqbpbFr6LdKyCVm7V4mYf/
LYGG3dFFCMO0kQ3LheUKF6lq9/kzuAzSutKszJcuFN0G5X2PfS/9nyg620dVgAzkfkKhPQhYIsAd
HwITGxJv7K64gyoiL6nyNbJp/V9OjBQvUZs/y9x8Aif58N2q++8GM8srmPX+KoY2v+ogpESJIrK+
G7MPdoUPhhqhjkwAkEHA3C8nz62q6qDrWfFMim7chSCleZoHCIAcTVwiecskR6BqJCrTYpuYtePZ
XWntk870wZtSfUttUZ7MAYBwK9ynBthzPM0602nOsSafDbwDwOwdgcAZU4xeBzBwkXWr0pl4vMLd
ibbq/dbctnblP6H4WnuqsuKbw9PqNNR1vtWHsl5Hau7f/QOO4XleG9GwN7+O+VKZE3+kKYt7Wp3W
UE+dq6y6xHUM1Hrkfmxj7+LbCqXBscBDq7MepDY8/FB0rFk3UevvQqOIPpiBzLe1BZgUGiL7tdsP
AqnjsjKiD0gmAZ2275goPoRx0KEuR5+0z5quRmPaP+nS2JKOGnFtUcnySn2/emlZkR27sTxFchh3
IORlx1Y1dlWAf3lKUdxg1/if2WV495OmqCffWgGoAfpk6Gt9TzrE15Cxg7whgeIWOJi7ydR/Ay6t
u5n9zZa/V1vm3SyJIpsoR02tWp7EvEPO37/vUQ3Tujsyol6HGYZjGxYyxZFedk+kUteGPUzV8MKd
DzxKebz2TfWdAEq2VyYiOlOD0E6NL4Ya33QdpIKdcXdUnKT7yGigMnYBj/AP86ygfJEFKk9brYtn
r/9oN/tncYUzJHyvyIicI5vSQQEpPYqp4U4OIQuQnyXO+BFhcH8/GAj7EICm1un1ubXlw1KS4/4W
zYCZNGzE8EB1NmRGoh6TFgzOP/2QqXCr2bVdFwzcilTughrna5vgbxjAdOKIArTvNHKmRj7FUR4e
KqmBL6KOQao42kmzc6MW0SiaUYzFoW7AadYkOkNaqWEjSU3LXhwWZNquwL0bUAuH09gALhS4YWmw
zlpQmGQy9K+x1kjw3sT4RItAfwitWn+oLGSt5WEQzLJFUZhjtiqttN+SLIrkiJ+1VDs3fCNSmd02
i6xo029Bjx3GIlpsFxnoGpNzg/KoxutMvFBB99htF8OwBmD/f/ntWsbffruuadsOfrTMZuxvb/UE
N6DYKVTlS0kF3NhcnkLZsDPODuxMPRCs3w5JAVKNb10HTux5pGyjeIpA8PA+t9DAVYwo1o3ozl0M
Zu7eawwn2+iDg6wu5UYPelS6BgXD5jv1L2GVf24bzX7tNNN9tqPB021pv2ILbb8C/X/rRE3xRCKX
If4WGdV4piHwovmqBnjxnoao7Gy34NIaNo1WO696PrJDUCGUSJ5624q2ra+PWrbhZoTL6wogApFq
qEcNQgrsCBxq+wgSIuAHUHfRUI9kZLjMIzd4Maa5t7hY5t25Af92tQEUQzT7X3yZ5IHmGS0HA2g2
NhdX3eWnOcpxR+yl5pFEhYATduaWhu2QZFerQmKwMg0oO4C1Mep3w/GUqnyAFq904N7r1Yq0blkh
sdVBYF4BcRm99a3JimA/Sg2pRSLoU7lOPpk5eC7JgJoyyM0LNuNI/DGGAmVp2meSy7bGJJ1aNuTF
OsrxzVrmUY/mUQ/V3f/t3fy3cB7eyQhsmMyx8TNnc1bwj2+4KA/AaWn8D5h8QAzvWM2LtCfuOTES
7tqy9C/5kE6nvAdJha8jT/JdTj1q9NHECVnY+W6RLXZuGXY7XcPN9qIlx8uQh/pmytL6dCenFSdE
ttSVO147au3FMfV8s5twYWvOymX+8rAlyo28xJH/8nQjijlu/sXLXFpCPZ1TggJnWX95iD6ayrVm
d29PR1OXpwDZ2XSaRmNNorHSsLfBji8N3W8H1Afwbxz3ohvAoFY4vPLkpS/671MvxTc9zRA2QxEG
ak1RhiJY3iGU0PRrh9fjhvOgHbcgzmBrgLshwYsVRfTDncDOriFla6DvomvK6DxbVuoT2ZXhpgoC
fnB0ZqSfSKZFzeD5pWg2fHCr6IeMwBXJAYzvoZ6j1p5QOVZvdFk6ONTY1b4J6u+jBk7Kppiya6ca
GsoQB0Dsip4WEcnb0c2uyPvkx6ax9yRC4bqjo/wBTtzUzc+G369odOeyaXB+CpoN6Ra3i1UwfApR
bguKWLDs5HU9bIOGyYtbdfLi44/pEpXa5Bl9lW6rAtWvO9KMQfuXPtrTztcG8NM0UYbodGLKB9EC
9ZtM0jaaANxf5iOqduRGG0DMgez08rc1w50tkB0vSPeuwYhn5nzz3z41d0wcwsAfImAoONNxfsDn
5q48cpIFYFmBRPkCFprujGz2vY7I5cHFuQDHq2I4O0By6Dwa8zhHt2DgrA4ZkIgXI+rh/8xwnm1Q
/jG8TbecPd6mzYGcLfJl7rwAeW19nP3vVyW3izn13p+zHIAsFtiAOg2F+MUL331NdUNuM7uajrrm
iquF9OI1Son8r00KysTGdH7GMGX6CEiXSsgtjhBvprpWYBNiJf5XI6tR4Zw5PxGDiuxMV5kLfL2A
tCe9Hz+6mxl0XVGJUS+3YzZbLrWgaY8UgzfLnsDbFytfc69vaUx9GaYbLY/LlVRFDNTYZngpUDBw
pZFjTz0gpZxitghV+UOlaec7i0Lzi1Usy6xY/YOWVkAKWlIAi/tv3mluwQBphS9/As6BDwwczMkq
AOPu0bUCnOS1MHjmehs8J1nAN3FtTV7oAnQZL5JTOoFmxo9yhPzUUCg6oUKVGs7jmy6u9aJoXYMI
jSGSeiTzEdDxxhN15yYam5WbABCKhp337798y+R/22XZLrIgTZebOEUbIEz+szJ4SEXRgPiofGFG
IY6+XTBAkkpUUoVtjshsYj5Q0xnFdM5dZxvic/Ywmxml5u+KbGo9K+6LZDPyeFj3NuKZNMX3u7fJ
AH7JvYE33X5xSFq1ECJjf1sIVWtb8T6dJtFi4IFtPRrWzve4q/szxZUp/ozXbXFK8GEiETU3gXYj
Zzlpl1g10DhQEE/jd+3NDGuKQRJqmfHKVuh81jgUOK+pLuLnzrFQDfWEo8D6SJPpYE7RQ3GjnQib
D0iHzrElwD+aOEtpuiTYv8VnMhUfghhQKqh2KS7UyNFV7K6s3fp6qMWzBhv+AGTe7p5MOjIeOQ4i
NC714K+BFf7O0frdENkpbsMA/dOqZgb8UahBStnGEYgXldwsfGQFtQD2HnKA+HHfnXZU9mOluFMa
xqa50DAT8QqpX+7rCF6oJwuJQ4CMQK0QLl6O2QD4f7IiH9rQ6LOPuElufUxTskpay30tObB3ZhYU
a6yBvqxIMakh2ssyDetNaOfIHVcKkhEVplO1Eqzo79SYpEY9Jlv5fgPCD2CebGSFD8bYOTi1kLp8
933njIY0JVZL3XkFwRmWIpubpmYbnqLApXS0+kD/4lL6X6I+tR4CWzM/4lVJ/1mAk2ZfgxoVhmSE
YngD5eXMXiNJH4gJbQhUAU18DaY+/2L7KZBMyrJ91UEmjKSmIXkMY03b6jxuzoiT2ofQEMlhAHIw
yhzDfgsGPBT49kW1Tqe8/cDKzsS9UFJ/TQz+2hax81fQgm84RWa7N7o+MMK76JeLUBkCD+cI0I0n
qvjI4gAJqTVCRnN9B0gVmYc/sPhANSA2r8RTl21oQBOivm/2SG6IkYn0u0gEDD4/kIljJZd45MWu
L6RcE8V7yESES5hGrokAvjTb22Fu1nxrulG26/2hefVLcHUhD+uHn4vPuOJnr3ZR+TtjFMn+T4Oh
/AL8e+tUC7CVezoHAD82Z9HFir/fiEIZFtdRgn2BdQje2vH3PggQqJB6Hl+k/E76GExK+G9jNTPS
Fd4LbgPyrfktoq69QnpZ0Pi3cn5X3Ny/QeGjYGGetbxnaBJylxmIjqZjbybahHLMsEB+uYVAPUDp
87MNXMmzAzTLCknEx4QUibIhba7rwaa0YgebDRRiIEcnG8GCi3gRzZvaXugX6opWoO5PZ1vOUB0Y
ao7+Icd/Wi8rRP5r4zpN9qsfyxiFbvn0Ie4txBIsVP2mdimOooq1rZExBBXxHxwENRbweeqm2hJd
lVkj5Gn352BiiBYsBFc1Xkjr2qjslTEiq3Pdl8PGyMAUg5srHXCXHMj1SzMplHkaIk9u8iIQ/K0r
a5zeDP9xzo3+pktOnK7+1Vh8ACFP+guXhxOoe0FBeNLTpou2lhamJ83vgemlhNSQrAnbmq+oW1EX
HK0PIGmr8WZ1gThZdb+I71xqbmRucwBCADFRT6Jzm6+0omkzbKWUbDYKG3SbsQwQgG89XOcoDenn
+UJE2iHDKUI6WXO+1bhFieycHKiYCsgiRr4jCt6o/Xu/mQTyBgKFnOHW1lEzzGgvdI4wLmFmiDSt
So/UaZzvmjjqj8JAGYInCpEhw8JI1oiEWxehbltQMcXx6VNjvSufCz1CQa7bjPUuL6z+lAbdOh06
IXEXiFPB3A1LbiEdAKefeRyTAc7kuMAttdzzHSP3kPQRriwZDg8dol4P1NNtsHtNNtKbaeji0+Qg
3pD/CgTCemQHoDZQEea2fOxlbRxnE7LGpcQWCPEjqCx/+yO5Jh9Bvyqvi7jN8Amryh+RY/Y3q5so
zD6jfG1XOWPgGW1SeZSiHqdheWVR8UhZ65Qa34XZixHXzmXOeR8MZwMWOLmhYcFB4VGH1SOZ0qR3
exKlFnc2Pir1N6Qke+XfIfp0Ky1ewNnz5jt59022SDwusNNmTvXd1GJzJQ3Zr0JXG5Fchptvaoag
P07IgrrMI3D8XZ0al6HKgK62tSJ3dmB/qFDA9HvSf3JUFZl7oVkI/8+OsJ111hYSPTbArdgb42jj
Oq6pZ5huJfLb3L5UOQDACd9bicrKZRdNsp942eHpFKp3rGs7oSzJiDz86c+S1aazcGYkkJi0TLC/
TZEESocFaoDbA8Ysv5pFBC9DcoU0t2qAsbTV+okLzyj87JIYxXaBmyE78lkpu0wq3ijyhxTGbetY
WrEBlerbkss8MlGuyMF8Qlke7c5OuZr84MNQsKsbl/2JJ92m6nIA/xeyP4nUFKVn94ULwF5cN56s
2Af3CXVnKU2isZo5AjrqMCtuJr15McRBR3nMyQ5NUCIAh90z/FTsBtYPIQ4ev8e6OaCahTBMEgN7
RVR48t0sDO3uPGYMbN5l8iE17e4oVVlx1uqoT5a9cRrENBcfl+8ly6nARh5/z9pcrbwoYqPeB43R
nxeRsAHoa3X8W62mM4nkBISIzXblaqLa0jJmruNIBBZor9PxBWlRxXKmXuc0Ax4ub7ai1xOPFLY5
4HhN6rnLCrzYWIwwKAmbbgBLkqMD3gZuFl/Uu5NJ1jZbX7mOAP+M3MV4AAQkA4bkxsJdyEnkbvbI
uYEHA4L5j2hINumfFg5gVfaTrMKzDgB2zzIz/rMMXvzYb35YiZWD0ia28CYqcckZZAzA04I/17E9
gIDLct5NcTOaI5V327pIngfqTVvxdWNvY9m038eKN2u/NYIL+JOiq1sWYmUFMvvxhwEo7pBY4hgP
b9VHcc9NvC2S6TNS7OtzUIc/C2SSbEtLG61PZZj8BMUt3wobuZxri1vNWhaIo5Kx7zNAAL/PI0Ma
ZaVbn0cQXbxp+6WrPGYpl9sh3kwxlwCTzKZH6mXBT7ABlA80oAZpuwBU5HUDTClYzaZun+yHMMan
QE2funF6lI7bPNrPiysyN6JuQB3g1OwXSxHxZJcjsoWDRwrIMR0kREhkADCiWqDq+hr51wgkeYBG
6A99NI649EYBAgfD4YkahFbeepMr0tJbNHfqfjIe1U59dyen4f3cxevij2S+i2i0mRTGSsv5Be8X
XKVhT+Z7DEh7q3CoAFUPWHLfM8aJgz4ld7x5jJuQ8IpiNpymlfnILeuxCfHaVy5oRM3iZnYLoOg3
N52lOYBsAOqkrnhuekCk1gorlbis2j9GAilVjkJVJQ4shGxnSxqpebxvXsam7/ehivTh+QDkqHog
4JKXuAZXkN+jWI8UJCMtNQCOkZcEt3mAOaq61eLgzi4PAHDHRj6sl7mLg16UIKnPPzlJg0sYPzf3
jV1kz/agZ8+oc18hLSB9JBEQZaxT3IGfI7S9MnY24KoUDzWSKF9UYcoumxDVcqwuREpiFL5gv7tx
WCseSLRY0ASSvftYLPKhffPxbkE+/mkVsvjXVcoO6WlmMZTIddOLK+DpvjBUZO5p1CO9H9DLSoEs
sVlRGxysTp0ptsXU6SsHzH7rm2PJfBxp2lQHSaRtrOeDCegEvUJEcRZdpzoWuyBsd6GJ5KNxX7B4
jVRlf6NldvAF+f3bRCgyYhnh85szTf2RhV/8sLJWY+6Pp146+aciBveSkg9BXIJsNojn6cY04V6o
HtwHMFI4T1x0H8htNqTJ1gZz145mva/CTZZekLYJije1em911mr6YxWS0yo4PG9M1z2gKOHLlHXJ
s99HCUg8XIAr4gi7puGsmEKkTekjOGOVCSAmHtkQuudW/ACZpf1I0rFLTPBUZ19ClE4irvfuZx6P
Qdp5YVXqBwc4SRvNRYVI0oSPmcaN17ztoqMjsm6Dt2v+LTZGvEj84Isc9R4JtP6063yLfUbmrEcG
ejtUGwC/58e06LpX282e7NjPvoH5YVplXVletMAY8RvvGqQqQiG1vvImobPHyAUwOeuTjVUgylBN
Tf7tz8cwEFDbkFw9hopxn7NhGLZMBMc4HaYHjv9tL7Y7tOscKYS7eTjowEZK7MajIch6fexLX0Ie
288kqWOGXJOsag80bFAXuUeIZ1jRsEwi9oQT4zwikbTBZqrrIGQ0bM8ehuRqqYZ6WvdTuoF/pgH2
t29iXBgmV20EV4Ac2GGRkxk1Ta+D2cEZwK2qbO/ma8BHXUVN764XxWKnZdizS9zxrhbPKNAHMJJm
gMqMO+avZaHFRMPf41E2wG6gpwsdqc//HC2twmu0WywjIPJeGn+mxMll3hxAP1J54BnpwtUyZuwH
SHVb5AAXpYbdmpZyY9trXY3tloLst/sRDLxGzdYkpIbFjTC2Ls7cSRFvgASEWndsWz9qgb8hVC6f
MxwklZz/IQ8E5GTfWAjXjxKRHTUJCO/yK3fkiMuKZjyIvJ2dkXyZ9L5IjrPbKbVltYtUxT6zykNj
O8a5V5X/JBr9ptrgxNiuIwUSQLIhrKrrGOA9H0/AbydZVEoDJRqmO3siY54N2CXLKPESIQxwyCuv
ao0wGY3zPE05baK82qCeDGuop6DGrfUKCHQd0tYhsoNpws8HlX8hbuhB4tj/hbRHXEHYvfvUOc4L
MD+BKhPyaWuVvNxpE6yyoruA5shAlcMEOs2ovbgJ2C3p/d1k2bjvxrxYGdLAvQFSIS9Ry5Mrvcnv
taEs77U9UkZWuE9RSdG/PVeNe2Z5kZ6BJdhujAm5t70iqZSKvZJ6Uf6l9YPwoYvGN3HV40pwMSWr
IJVA9JqAQte5rQ4GZxmlFwvYJIOHd/0Tw7Zq77RNenHbbIp2o4FghGCICSq7G2MeTV/aLne2KfYL
J2IRLAIOsvEecQWgnxlrm/gFiRHwpttr8U/QLBpbBJT6M3hV+7NeFcZWd7oAO13E4UkxytZv57Hw
szZfJw77GGeV3NGUMQKhRHAoeWfzdcZ+ID8bGLaTbV0t2QFFkMvmNKQp3hZmAaRpV+yxFxseW9WM
+IXtQt0JVjQkBa6ycmwuvUVCPRcRX89IQnO3KOB22LsGvg4OXq475OYAUmRM10bOwWecR7GHv6Ym
9sJk3UYiTDzAPBhTk0KCGmeUzyCvtkb8UhRDGnhJxne105p/1Ul5Hl23+JmW7KnqNfEd4HSfWQ5G
1KLmfwFjM//qGCiYaHsAhOJeHvHtQDYrX0v87eC28atAri0FRWk0odKpQVXmh3cdxU+X0btOWf7f
5tXAvnWavDnhugk8CFOIupAGISkk24MzTpGXhzhorarMCS5TbvkkT3r3TY5k8PA/ygUIwhY/NtPu
/ZB/I3BBbz/GO41FD1SyaMsuxp9q9EC1kFyN/tQFbvBAYPFkqUbLvAS4gFQHaUpgsCpdOgINEDiS
3WpCFvlKakbyqU6G3AO8Wf0dr+tTkkbgR+vCTZeDtMCbAKTWF5nxI3OBe8Sm6jO+euVK0+zhBVf0
CI2lzaM1RM+W0YrPST26Ky1Ly0eL1Tk4vaQ8tKkAYCau1tZxG08fCz//y8F35xcAkvyw/2W32S+c
1LuPve/ytVmn2TV4ws8dm6/Rth51JGKussJ0PjWO/KZe1r8aiY+PwiFMk+5psjsLPDB2teKgQHqe
+rrfxszNzuBq9bH/sG792Czmn9x8ePdj9KPCM0Q0xuBItpmidtqHQPH0ppbzL8EwpN6oerGSBWMp
vizapffvdnfa/+iP7FAYCyCx3qk3ggkQChRuinok0GQEvnE7XLS1oueoa/tNS8NFq1USWE+J8FfR
BKbqA+L29bGqkelOp1+UF4MzJ8HPHtf+u5S1wH5RDQL+H1AjrJ1oJJOIPzndJRgTDS9kNXDM7sLb
6TSPVA54BpIYQBUiVehmDiByN0Gt4ZZbzSJFoXMANqrlHDWNFH2ffuiQYH7jLuJnWo7m1E4ANEMb
uU7q4Vpwfh0MpFB61miwB/1LgN/ZgzBAXkYC4aT9oR7s7zVw1fls1OX4/eEyX66zsNGSTSSKX4CR
Tg5jW/vJ5s0Hn+KIe+/zZ9Nl6gAoS8eZ2gP+RcmJGqYC5w6F0wOQg59ovKinwEGg3QcJjzEV1p4U
i13eNuLYWB6JZ9M7i8UT9Rbv5ORO1g+sRnikBXhsWK0pAIMfdeTFdTC+AsvT3rp9XB0DJvIH3K3w
VTqN7bdQq9YUgclaGynefBpeiyQCwFOcryiXEddjRYLK+N+5kVUe4OaQ1c6sptRG0radnQBGFXYd
pT8u4zAyjjmuOIDBZnzOK+QPUS+wyrdepHpDMRqfqbdopZLd2S1e8qg8Dr34ycGksMoy08R2XMO3
l6IzPgV0WBBqq27QzDmgM0d5cHmCwtgAF67cKNwHCUh1r8hQdmSrIclYyRxQun8gSYXqtlkMwHsk
gE5puCLFgFv5yjaaC81xAefshUBan/3QLMDNcuWHBlGfvyITYHzVALgLhuoh5SkQX0HuHlWas+lR
gXDO4lY76ZkRooyDydcyx01H7xrGX9pTOQ63c+ox5RvgEjbHfJg8Svoo637yODBEDzSc8BE+TwLv
bKkSPMAtdqtF8QJSb3n6QJj6Vta/4ntunGYU/q7Fb0YNKSWYmlyfbkQ0qYGVoTP9tGQPK6uq7W9F
f/riTYK8p9BQyMNg5anBczKlQfVYIZpDI2y45xHxRYm8nke24pn60/J9RLp3S9z4iHVsFsG1qctH
feqiV97a9Sn0gWHphtn0VcnbIope3Tz6GIow3Y2o5LgWWvPWyA6X0ojGgmhjCDTdWzSO7QCIEdTc
q0W2TNaaCGiHdpzNWlIAycLFiapEXDZtEtdbrPFOeFsPlZfDVrp/rFQkcQNEZ/0lQ9rbNTeNZhWN
sb2Zh+3oX6nHosHe+0Hz405OwxLf4xBxr3NgByUQGtxxr7BOH2PWYg8faa1HQ7zP5CP10ujB7QEN
RZLQhlhaPZg7JCJDi6nU0nGPIjlEP5XJjQI71CBJN28k7WWbfogVPfFMM4zI37Wwc/cYKtlE1MM2
ZLUAmfgNPfG7DLSHAoiixlfbRH5lBCZD7tjNMzWt6wKtcOhRE/gus1jxUaR5gaA5rtr/nEQi07De
JjX4HZya3EHKwrrAZfQqL5ElgP85yF+euzzWgLOa5cgCXIQoYwX9iwu8JexOkTD93mhT8mSmebMn
Y4NHb8q7oWH02iEo3S3Jafq82p27ZfGIMqzJ8uY5aAFc/zy5OAVu09IeUesa6EKggNy215rluFuG
YOZrAaL0Y5k2IHlWQ9Owk+fEFfiH5uB9qZr6c6e53cWIB6CZ25O9lny6nSp9AHvRVJABT49J1/zs
GaoKJG/6V8GluU7GNNvRsNN75AOyRiKkDa0FvNxrG5pPNKJGz7/5mh+9IMUJeuxrAdT421lesTdn
cRP0r//kDBjqCAMTyPiEhBzUCCBLAb8MvQuRWVapLGAapww3mLbwjZ3LKkSE3xXUKzRX28oKL/2b
yRMqQ/B2BGlDxAP3NHskfWcg2Wbgbbb1OZDMQXL0iUnZgE3XjkCEpOUZkvgEsMVQGArsQ1Ggy1SX
Rew5MsEA2QzIwUGiMGStwkfEh5qdbL8C+gVGwWAolOYWBYU8NCuvRKU88PNhXIZZHe2YbiKkGwfd
Zl5mXgGlKhOo1zu2rceiPk5ZYvbHGrUBhy6wD8ta89rYCmWbqDN8L85BZGbU9gPAteUZBV5F5xmu
roiKw7eGNLpS8+xnhyvuU1/n+ECTiJRkuwyRyhF6QY1jbjUhHdlbXHV8eg4KXhyBUZHt4qHUPBZw
xBpVEwdD+uh34lyCkeO0iDTcRe4GFL56ZLFM8BvxjLx397iIiqTX97ECRe/DLLvxy0XwtYzTCIQX
jiUApALY3MGUv0y1cpApWS27EPzdIj/0+cCEl2LLe+wAJ0zuyR89gAiC2hMj8ilpSIoM2AIg2pFP
U5LAFclEyxHHwT31bnGQBc3/UnZly3HjSvaLGMEd5Gvtq6ok2ZasF4bt280NJEGC+9fPQVISy3Xd
PTMvCCA3lGyJBSYyz9GOfuIc69qNl+PA2y1d9YquwpMWrchTLiwAkvEFbFtLPG7wuCWtWpItXRej
V2VymCxoOfj2ZEFmFGMO+RnD6YYvqRno3zoLudNW2tE31qaAQQPs/VXmvbZBujs8FblsD7He5jsH
UK0PaH7K15302DPu4pFL0DX7u5OEXzXd797SLC0Wrid7UIkk9rVTVy+RiJ2tEQ641KT7mKbAFbyT
N+uqjKwa3SHizNiQnSat4eXjkiKgSRi3N1oBb6GBedAI8NZlDb21wcWrvNwMJk7zQ8ODTeiP8pIO
/avrlR34nqMWFUJIreCzNCda0oxkleufCzTMAXQt9GqU98BumpJhr5zbIo52epk/zW43JpkU3RHA
+QuJe1okilBfpku9uOppDX6/hkU/9cr5kqAr/EuT+tk+qepm09Zl+90IIxCRF6uyjP3HtozyL10T
nZgHFEUbXf9f4sx2kQIzih0pswEQ4kMN4KOkL4ABMUTR1coQkFbK4dOd7K16BLtYmYpdhNQ7kvAo
wi0TdvSA9/CEGwLvmiTWN3M00teoToxt1STampaxiVq6NC9zsAH1QH9trYWtzApUcRwthqw1HdcB
IgKYMTPCDhZQXE7Mdo8tnrTXtipb1D2l3jnUQNxHsgKNyVf02yITKZH1pyUpBg3PJ4CSv2XKotfK
aF/x5E1ThZ5UzBmKGLzqIFtA2ag5Du4Bj//KXlIlKFmFvAMtm4ZcWD4KaQMUBa6knpwG1IL46ykM
RZwNaEZDSUH/vEs+WMhbhMDZOPdU3KQ5+OtWQxL28bH7XPKWAZ3czFs8mqBItDg5lklRFovJOnY/
pimyztuqFy/MS7xdAXbSVaow383QbVZNiex5rJa4yflRj7K5iMIPX/JvmiuLl7CNgIJmJH+Rhxbq
7CZALrQGJCwIQNpBZ1OA0K6rdQDEzuWocF0SdB15S603+Xb02SMwHMujVANpabiTTR6kwS8QXjtm
y0moYlUo6J7lkwtL7QMwE7xtZKHpaOnhYVgs/KGPjo6FrOcoemM9CcsC92bohmv5u8GtxzQnv8nC
6wGaqoMMYIu+2OO7bA5O6lvpFB2VmtGRokxrpj7I/GlkbSEnoWxu/ElNa9JMjiQk74A2nX6ExtWl
u8yQCIsSZD+JhIPYO7zBdMF13T9M7B0kCxxg2ALP+TjJ5AD4kxhY8ysi/SDff3LrcmkfyYJse415
yMO6DEBsen+lwfc094iOkYdZRLZqV3IHzot+TEU0PRPp0UcpaHry1QCCtMB4sb+Tk5KS1DQjB0c4
48ZhcTSlrGcF+c7L2TdBcyEShel2zHMgRt7tMYdP8STbo7wZNVEfT/HJg/a9c0vdxsMtKJKTc4D5
B7qT2QDTOzbu7u7TBdLF55m9aIuKlWA3wA3h9GUSiH4jUU51qtUVxBjG/cVzd9P9AuqFgKDjB80K
RcDpWow4cwPZ2Orwbb73mwJaurOYTchP2Im2dKRjL+nLKwIc1SLz0n5LSxromy5gVrNI/RQpefXt
VzCHHdu8ZAvD7S6uH45AEXGzyzx4WoISjUgPtrOMZoMrexSMDdZ6VnQtzy/GmOTrPk4DgC1gSVpS
iAYveb7bDWjv+tiDFBxVKyinzr/eyUfddk5jPqzmGFqH73c0rD3aYygeyHuMj5bo+MUORXUGbd6K
B01wyTwnuNAsaOphjYtCbTno3ZitM01/xk88HmY7IcvxWJX+KbJewOsy9uxQSmQB3agGC3sAtH2w
7n0MRuMAqtbgGm7pcTrbkgYgON4uRJFEkDnvxhG4q3ApLdr3NbD83/3IwxubX6IDr4hhoPMeLFLW
WkToUQMAlTi1eIw7e9ttixOt3azWlihfNJao7y1Os6IxNDjPa1L70qwPYNxaihAMaSvUROUrxxVo
ZG195BADOeBWB8VYx2YEes+OpjT4saXvE4nrQGVYawEMaTqb0AwFZh8hrDYtQcmkotEwm9udBk0C
imcUW9l70k7WN+4kHfG9AYg7FYPcJ6tefQYSDqN+HSIX3zRkOG+hoZzU39F6+qlCHGkM1MttM4aD
iqaXHV5eFRUQDRq49w7cfCEl+qYrtALhjxLgccpEmuHHdNJxPSg2oWX+TWqnHUZAeCvL0bPXXY7/
ICtJy5OjBvViMg0NjoxeLLrDnbxETfaN2eSgZD3KaBeh6zX0dnO6i+l6/Nw0QbrzWGYfQR9ogQHA
wLtdNPrWEYzTeNMOuwMpaJjtaJmhXq1EQSL87tQ2L9DMNFTlkhQUbwp9Zzg7k828rPD7zJE0AYLh
b5/qJgp5kJ7cMhQMrEaDn+wQxdYt74bX2ATYQJzX/SFuYnBtlS9SK/hLAmqHk88rjj4IiJGeerdi
+LM9jYCCXUoP52WnktH3MBUdOFOAnBqABuqZFbiTVXK7AZgr4C1BWa2WWVacHCaG5zTsygeOpNQi
BLvtdz6Ady5NQaXOokZ/Tc1JDBiq+NA6Qb8iKwB/VaD/tcWyD9pyafiOPA1D93UMcnTWtEkNCHcM
JKeBR/XtkmR6gBO5eh+fzf7R1i3Rf1nV4KdWW9FAO9Bef5K1eZ/smjF5/MeQdx+p6HVjjaQhGNg+
P6tuJ/kq4zj+js8C0EwHgBIkRxqqNsCztumSI83QXG7tXB5tSBk0H2a0BN9cXaAMHsI7N5L9yWW2
SzRbvjv3QA7aOSKeNrmLNy+TAYWtWjvs9Fr3D21X+QeaDWpJswpPRXAEqPU0vdOTDyv9W28daaRF
YpTW6k5BxqaFkzo61z82JJu75bTVP5vf6FkPUF0dbfJr1PcDPAnXwAti2Jy4OMFkgzMz4HXKI0mJ
pvNG/8d1riLVpQXgHXKfyDtDo8FW5EDxfNBFHzp3xzWGDDZDR3MjAWHuSgf40CIYw3PtdXhT+9RM
hqQxCx+ACybwssiHZDTopOB5kG4BgZEskhoYiSG+VRfovIy9raEV+xKtx8faby00s9rBf6lZyZ/q
KEAdUzqgN7OS7SZWr+bzmQbVBPFyAKPq9M4+K3K9C5dos9UnBa8lyrJj2wvwpC2tTREWEk3t4GRI
ovAVDd7BI/JdqFfhGb7QS81Y0pIUDEUsQNJ0vY2Tav5kh2+At6AcqyOZkVz2p6Au40daJOlgn8wy
uPSVhs6sMU+0LRcjqF3ULmSi61a9MgM/mcLGrShQ0T2Aks/WLwFQdAHmZTnP+E8A7ye4+talIggA
WAlgei3/WSs0+5lEn/aFMnCkdmuPJDYAFwYQd6tgn/YsDqoHWpG9aeE/m3fTFgXrTdpiSAUQXZnf
XRJnkMi0NgE6SmpvZfephSqrbjSONADx0zwiEQseRC1zl7PixlBWVhKuSHUjnZ109IUfrdZH91I8
gA6kEuB8MtB0da6r1jq3oNta2NwXaAxyAC/2qaAlbnndUyCeaUH2sxXNgqiPNvg9AaGUFfwaKxBR
0vXhDJwyQarM15CEuAJG2YPwNXs330JOdrNfoSAe2MB2jVmjAaHUcEfnovgIxTB92h5vpr3Vl6so
9bUFjmftUY8H7pzISxdjv0TiP0XGFZjOOE4pODtH+MERCQAwfNDUiK4sBdEaKW2uQT7b0Qy9Syiw
+PSFg5D4Z6vzNNsgw9oX21KRVae6eMjySgL3PwM8O3JK6M8c6nVnWaAVM916pxXN7Syu42aShZ+z
O7vhd9/OaPBKkbc/ylEHSERmBTiB68g8+g1Q3vTO/21duSpxxHMU7ZF93FpLdNwRGolgSLFWuEWk
lVb2uOVKomw9LZmD7OAICh8g9qJqJA5R7VnwZk8oJTlYhg6NG9aLCbREgZuAKujALbwtBIq0JNZw
7qRwZNHpzRSOME+KsQdWIcO/TikTbY+iotcKXd1sEeWJD3afyl9mvNTXg8KU1tVAir7UN+hbcYF4
77yLPv3JYJbPMUhRjzh5vMOK+n3ZHqi9lhpdeR6OwIUqsm9R51Rbkt31xtKSFLMbyZTXoIdyeye/
acclO8b0c4siqx0F8Vn5zawUeo9q7J1saTpHMUMcjTLZI+l/0zAH0mxV2xPuqQWOhpumOlp7991y
U+fcrKOZCpTnZbifOuomG6b68zhaTX1082rP/96Ez/4LpMszdRM0iICw003HN+9a8EteGh2qBKOn
CegI9YLDOvSNv0XV229qgtSn/ZZYoB6OI+dLqvfDClBD+R7vDtZT1NsZ4LHBh1hX1SXso/7bWLvl
RuuqbVkKsZw5ZSa8ZFwIvhPNuHEFGuKIg1HudwTmO96a2S4AcuvawFN72foMJIu1721KkHw/2EOB
gnWaMhtoS7bRvmtQNoG+PGXDVMt5XAFiNLZ7VBhE7SoBsOWXFI/Zk9s7vyK1IlFRvlQ+YJVoYWZo
5zDDkh1oiQ6aZoPyOr4uDED7Fi0wgLgh82spmNzUA3rnUBmA/EWoA5NCAFjJNO0a12Vedf73/zn3
nkPaAKA3wHt8IAF7Pi5X7uDVypgVCS65QZZXmN6p03AxY3VCbDJwi72ITENTEBp5rFSC0cgzAU+n
Fy5YkZiHcmDJniawshx4MEdUsj41hotnFbiVvWPryMcoNcOrH6H0nGZmNaIjg1qpgId59dRACgd1
TzZwof0WOVlQCGKfjimWdeXv1kOKf4kyfnGAcoL7OLUEbZN2KN3mMVBBWCOROgKW7AKF6v0VeCH1
lrWttvAcwPEugL/MLkm7J2WgrtRDdTuuFw4QslDpupvMyE12+A8BZgSoNKNYuhemTW6zr6ncnLys
d6wViF7Vhf+/gFr4un+PHIb/DNvTdd33mO84939QHtJXWgHQjue8TtpdrN7wWVNhkDbII6epWs8a
J1HveWmxJ+Usp6XtA8VtMbvxwMUavFsYp/msm7YoDMAbJJaOArXPzW+9yN5RH+HPUSzP5/GGDATq
zrexVk0/AdoS7L0HetRsNIOLxP3nYxq3P1Kelt+brsvWZoVqalpGuEkOwArZWWF+0DsN4FjKCjiZ
KTpgI+0SVjafvZPSBNiZ8q4YanUCH6/3uNE3FmMU+luiapsY3eow32uDh6O1qsOeFeCuRKYwN06z
vLBslIrXvlyRjAatGkEc0uCS3shQAU6yaR8fxfmzHcdV/j4bcZCYSepIm+ty7zm+fprlpdpHZECT
nFnqWhPU42of4NxgH/qcPa7DFwPQ7qZ96vIZWMPlQ2ggE6nwVX7EJntWXSBfvDSV+wy5io1ueNmb
TH6RvnbQgWYEw2Pj4PdKgc+EapBVZi5NT3e2JEtDk1+UBRHtkqhUFviVfbfQ9BCkQXWz68d0XKSO
B/wnAuy0mr+wxXCd4DqRpzuH/vBgEwCoxwdti34etIsrHE+C3LSzECxBuVZsJgxPBeRZa+bfyaBZ
B7Ig+UfYSWLh+Z/E/cMcBnWE76FnnNA59Bzn99Akx7t5YgAo0ovbEdXVNGo2SnpB3VpHpzreExv5
JJrUxEJOA86J0akr97QQDsBd8C5orpkX81OHzqgoBi0GjtIprheVSM2cz9mdLED64OhL4J98WM0G
JLObVn9X03qoRH3IANUIyCl/J8dOf6sAYRIHQ/UmmnZc4qLCuvIyznZSA1WQhzb5SwgaohXaH/gr
blu+GINAo20OBD8Q5vJth0YIoC7o7tdRFu4GvUr6OvMi9nXQzGaD1rlg0koH9Ea1NoiNFsAYF33O
uhK2viHfQMO1/eB0/coB2ozJw+xsCZOf68S20YOqpiQca9tbSrw8rqyozCYZacsKxOULsmm8YAvO
6fSgqzBzrGmm3DoGlF4rc55nJYWrx856D4JSfJANVsvm1wAk1HWN5MhFT2QA6ubceCnGXMM1bWtd
aEgHs7ngIn0yINsGBfH7kdk/LGn67oLMRm7zNdBi8tWNsG5wJapFMt2RDaL7Z26haSLNvFWRh/2B
szz/arXagbphsiEEwbqSF4Dz+JohjWLhle6I9qVi5Us5rgYr849FFLhXUMfjC6vr459hP77qo0AN
QKPrezTdJZuxbbI3v0X1vTIgzxE/9eSpDfjOQh1pjNrb/hV4jd7kGeF9cBObeD4oTzIgT9EkzcYG
q4snUaS8yKSGhiMh9s2QRVcaLIEqZAaag0pyma8ttHKA8Qhcl7MJzfBuohKMxgMerIgkZZRvB8CF
A2R4BB3TZFPoP6uRm/tW0SOQiJe8O9ZucCbR9Cl44jhLoIcwFGR+2AUhS3FssKvQ3LkFSJGq0dW0
pVt7+rEyuAHWCqShQO/eoxtLKAFJSe+KZJ2aXbOfRZP1/XryJimF4Dl/ahTZHYlGAISvUcuCAxID
UoilhtIV3nIA+fZylqHkXR5p+JNMV7AiKKE5ViELtugbGsQUjzzmoCNDCnWW/Xs80s7GtO/dMk3G
1xTfSichEjz9RpcbgCjy9BNOsskhy/w1rUhudYM+KUmmKzOaNUaSHgDBtQ6cfhFHG4+DClbgXebY
p2k0zUjmKgXNTD+Ii8Wd+k8udzKGjrpiIRyvXMaDYSxJTREp1sj0BG/9QOjGJWd9pMFXsOFgADNU
Ez6EtCaY8Hk5WyO/nqIAJklXZIfOMesgcIh+w9vPLyuKumdpBfhLQLsoKPDK7BVY5qjAtJHS8m1A
d3OOorR4cJ9clIFvkzHlgNIOrKvtoXA7Kbr2V69dDaNx/0OmNYoFbkwZE/ZkmvLo3tRMgQCUANI5
My2+QG4gxlPdiIBRghIkmglwVa61vtCWdwrgltp7t2RfyBZcORloF5Sv6b+gxTk4T6Ih7h4Abzoe
ehCm3exApvMOWYNbtVlGM9qBD/6XWT5/LuxiglToTDrm8Nxe3P0MmYzCZZADT3tTChD5AlDqrPpt
DwRuRMhIg4JHolnA2aScRbMZODAmJZnOcrL9PSwpBQcsCs0+lRP20uz6GXIWza7KaxyC8NDqqKDF
PWJ2wpceOvU1lNwUiiess9kFvW3pF8niEl1tQEsgOXCNLqKv+zPu6PwlqgvLY5ioAg+a3q+JcAfA
ph96WnsB09c2SKbQiPhBFTQz85BsovDx3Cbd206yDtPW1L+SX4Wu+gWob5N4b1vRT1S39Gm8rGNk
J+g406MQ7RQa2pKjevownX/oKDRrmYz1ZuH5/mQzHaFkbeun2Sb1am1rtcJb2G0kN30irJccEAMA
vI3Lczya1suI1Cuuv19iT+L/AmWLC7LyYhFu/+REWlzB/MkpUE6m2mm0cW5vvK5DaTbQN2mQqKw8
uEGx7omKlmSBofgcSeOg8SZRmYQUwJ7hliHjDxgo8P5JFwetOGkONKNBphr+DOc1zRJlWNk1NGEy
bgs/YVvym2Q3UzK/C5mZfX24jzutp3GKMrtK6ZkcyNx/+CQUOo085Pmj3F9lqQweKsu8asIEVZEM
HGtBMjAUoQVHWNlkQrJJAaCKY1/0h1nUy4OWgdgW9QV1sByZ2R4LYQbI2QLlDt3gCWB3w7A7liQk
fa+MuAhksCSVEeXOyhyi9sHKum0eFVG4MA2BlywtQOuYGJf4SwHUm40ucjMwWYzq+KsXFWjRdsDE
nlpABRahG+yDOMgOo+PcDn+SSbTiohPDeLej5exGijuZj9MPajCQIrpTkNvdHrPJtEdhngLN0Tbg
JawOiZlUBwspSFCcqPU0lRErDwUOEHxBBrMpLWcZ0+pUX5Jaj/TkfToFIav7IDdWZutvu0JzUKvA
witwG4s98mThoqGzk5KRIrUSfBOUIF2o6GynFJ4m0KccGwuXzmy1UmSWA6S1GtBtFADN6MjUdON4
CCOADYdcQ8UGrpUvyFtd8GZvfHcqc0BBoJY91nXfbquM9wd9SPkZ6KTj2gCy3peEuXh25LnzC4Si
+FJDQ5+td89mG/4tUby7Q0seykkbhhsoNEH9Gnmb7KclaYCv/SPJh/JWloA9q3Lyfp/43YiLK9XP
4HvyxasKGz1liEeiGG92l5rLr6NTae/+JPPb5lnGQ3YgWxpA8ixB8G09VhmrJ3lR5od/z8PZ5n8B
+CL7ZpjM8W1wnvuuqf+OYpq4WeeAg7F6Yq2tKo209KHHKfhBMg1cs0C6WrVq6fSiNldOmfMN60OG
ChZ7BDiyUpG+dBKx01rjJ0Wwy6IxV35m2IfRRT0XGof0KXaX27gfz3xgNKy7zvnLVv3Lumlfmayi
g6lWWpzayIpiVhdZv+XeUKKsLgitBWnIRpju1UQi7zApSBa0db91R/z9FqxBbehn6Kb4hgZeP8nO
RjWuOtdIvw++cNdFVY2HChAfj0UKyIJRt8JfYZwcWByb6ILNgNNsB8YeVa7lUxiyYrIohvCKZ0vx
rXKtHNgGPMHLmFnjutDeDwzvi4TTMg+E56KJdDhrZoxK3t49kpLkQKYDfCLIKduzv7btCuiEJCeL
NvFxYcc27qjJsxFbvb9CrhdIlINsNrh3Ao5PIfA4ZYmvbVs/BLK5Es6PTZr58ZtsuXumRfVpQJHy
bGw2d/blCD4TijZtSWpX/z4HARPsV90IvnilsB84C6wHFl3KrvfOrpLMYoAXo0ixAPbLjUzZk90g
JyeKQAPaOeyHAUiMq0Q5kcy20td6yPmelCSCIwhYvDMtRFh7hzQujrSiHcMKiDVk3liBZi5IU1n3
u9Fnot1wbfC+G5mS4uMjRlHQoZ0qS1OU9ITIgX7SqqW59zNr2gIHcKDG+WEjHjNjWpAEaFyAE+mB
wUVLGkSNpmbDGJGp+Yc4MbojLlWMl3AFvcBQUR3z9sEx3OYBmZX2oaz0em/W7LkBSYuxIC0NRiXy
dWqjjJ7s8AX8oTZ0H8+7yIm2c6yolshQeh5fg2vIO6ZTO2TtJ9XKCIEsR6hWE6AVdU/S2hBoBZcO
B+acgs6aQK4KBX01TUlKg8vzW8ubQIbeAkzDltvZmDag2G2DFgJUcHEg4VlvdA7EKxWQcKqbc93d
UZAOfCSr8Lz+NCXxfCIsAIxcrDJ/YfG/ojExcODsi1o/MQ6YGC7eaxSoWgF8hM4JnSLAFTR7Z+GL
qtl4VpaiWwMKIBus21IARG6QJTpNR/1IBZ2lnueHwmWvtJoKPy3f/I77GKRuXuyyQpsnagi/8CXN
TSWIi+jF4IN3Ntyg+xJIIDo5kg+7vEx3Am+cF7tEjaSeZFcTqIjAjgGZLoiiU3vjZJ3xJBPPeMLd
hAWuoUeSDCA42AISZFzSslQG3Da+my2PTyQyjVyezCx6YdFogffEbuxla47NlrRoPjDW1gg6n8zT
oq0F2J+pnNJXZZFzbeRUaFnreHRqubO7L52kgsk5wuxHChqmCLbOH404dHa5H/+wPNz/pkDefGJd
NqwMAbhAWsZKVjnDsstSce2zfnhqWtB+AYPEWpCSZFkJzvQ6Kfo9kK80IBH00YI3HIQFauji5n3m
yL7geFn+WM82yaf17NIYoJia4typZ5s5gud44jD2ibkeGGD6vSJAjfyg18sQ+edoGZXojbtZy0pm
24Z3NTqolX5eF91QPdpSyMc5BiARqkdplelGRzHzWuNAdG/c8SuQRJEsaL0RqFR2/haP2RP4Quvn
jBvVyc4UQJSS42P9rYHj/jHM/eSh8tFmQ/LaRc6TI210AQq6dmFlgwJEdE2+Dfh/QPm+35117oL/
ygx/2FGXn/79DGIg8X937WTiwglkCr7n6a7F7HsodcNVTc8ub576SiKfy5h2EGroTTsAKQutG/Ts
oGp3k/mDdiCRjZ69fHG/nnwm3TQfnBQIs59uNOOtB99JT1s1ht3P8e9cpmi0KXnfr0lDPv+9O0UH
QfQPoGnXGw3g6JswqMKF5jUGoCUBRvg+zXIRnklKQ+MX2sa37W9xZSKVaANO6mgAci4807R2C3hG
WeJvxyx5IBcumrB6nLwF7kMGt91MlQBtufcyqz/WWYZr1Y8VFQ7gTf7NaeLs0rLMWKOLtthZYTW8
9k11EFWhPwPfpbi0Ef4ISE5m1afZoMmDicLqZxyHbs0sM12Cmgg5CnqKpjYKp/1SnGz1sE1UVVik
Bq0DcrKSa6UhdyZKM9Fhjd/8Io2ygwU21kVNd7u0BthtuJj+UOY1mdNfhgFGscmHlqQgGe7+wwX9
Lc2xKRYtSVFmoCEfur9Mc2jBGMqj57hqikewky1ay0WzfNTV+soBdNaG+JlTpTWyDrVBMbSJ0pJv
yJD2TUsQCJpl+GxZabwb+roDXwKWgWmGuCaTx6J28aWuRP0QNTvWmWJJSpKxNn7IHEs7kwjF2M4O
316A06eQnb3sUSxtZEa+FCzvX1ATYK7DBh1doTD6F8Zb5NB40jzYrqye8MuzLsZwb+EC/BWdOHxj
Jn1+8Ku4egTm0Yj/VfxK/N8seOhGu0Fq+inH7V8Kes7XBKBha1O0qMVPPHlChX+1Rl9c+xIX+qOt
UD89XkymsSGjdd7zW1M8sydToVA/lWkDtMvBal5QiGdsXLfqomWcDzZ4n35fR32BnrVIHDQczpaA
1zUfzSF0t6HJRnRUeyn6J7NsBUzn9DsyZGfhMvuvFhiXpdmUb+Zg20vhFPE10Sx/10in2RmxApgJ
vXYp0Z36g3vepqrqbOeiaHoVVihGjkwnAo1Cboi9y7MdyRxV9E8zS81oqVOLAAlpcNvwpwVM6w2Z
kAgkkoCVcQARCW5ndAQAKGpPBGsEpNAH+oeMfv3nNanJkGQAkkv3deh555g1eOtdt44OlKYuUL8C
Nb94aWk9A195b6q/6TBh5a7QxIg7M79/xe0WytG7+MbMVmYB+KpuzAC5jjqZIV6H+OLcDTpQEGKL
sa/MLpyda+LdfNQL72sMbEn8k/T9Ci3m3tda48YWZ8NgVQ6G91WvQb/QiEKuyVdPU33jyNZdk28e
VqgHBgPGhrRZgWOILDMwcCtfx8XR1kfF2Ja0aCVxV0MH2E5aViCNW7k6CiO434q1JcDcWCc18v92
rG7T1FWAaegfUwH6JnSbqRuBQjNWkgfajszJcPK5d6d1olo8EpR3IwcP+GBiyuXEa6uG2LLyDRJ/
0URwSwpLorr9Zk1CFIjLBbGxECaHlXeb1nSMC61AL95sS2CpL9O+Bx6a0taf2l5pDfC+33C4FHG7
KXuQjcz+lrJAQgTPpc/o3PLCZ5l2t/6/70+MMLEdOxuBJhav0LcooGleojbHbTIa35FEH+uXkp+B
VCK/ZeU4XLJe+0HS2gbmhJm49oqWaCNLgCiUuPvJJx6f+rYJrmMu3S824FEpcuqzZVSHskj3GWiO
SkUxkYvqfShkgnQwA4nIrMB7IAgpaK21NVBoyLw3i3fLjEXpaTanJZnMsrB0wNHDcSQaKvs7tSpk
JkC0kyzIt7T0vOapaBQ6l9M5V2VFbQ8+wDFvrCJXTlZD5DlX8DdMscjKS5AYiH1/eP20+ozVqxYK
2pGsaPnfVuSce9GlH7qtq+pK51804lP+k6zNUBZmVSkoRj5/K+mXdPp9JaGkX91Z7/msWQUNvlso
7GQZc4uj+DZ1Fx0qZZ9RyviEAkvrXET6+Iw2Vrz+RZm7ImU9Mufa5uMqatCUhQamRgeIIb6HSdtF
KDnB61a47CJ1K2mlJYobONjnVSgH2MerEUWtWzIuU8c5ZW73fQqltpUitc+Om//ztpNSWTTIJt5s
zXIPpFGDpk0/BO2gtm8LYB07Im0O5Pqnz9CK8TvZMxX388f3OhE/FKG5b1ShcC9Zc6SZVMt/l3UR
Ou1xwESfnXL7f/n+aQ8h8Xcg0ixf323uUj0zuZRejwogrUajFEtwbGJ1fEWeLHpCEuA5sz33ddRz
HfniUWz7wgNuRJmneLX1LXBm4xGq4+X0iQYUxqVL046TXR0nuKWUZXSwgEB9FvYYPVURWLJsLd5U
akUiZIHwTpgGNoBwEYTHrYa+ExGv/HCXJy5g5Jy23ILbkf0Sbf1XEbn165DJAnlbb3jWfHyOnOfl
xaodcACj+vvYGeg36keUOte4wH3wXHxxNLzOnqSDd+Ymq9i3pNcBG2+Eyc+x908VwN7Dxf+2XxEU
43Ocxem6jkuw+ToNIELVfVggRzz2aApI918AiuMb32XiSAPJaWbl0YfdrKYZ+7SeYkkr7tcCzfEm
KDuXRhHxq2tGzg7U2sYORSfi2uSWuWzKQr6BgmyPbzv/r6IcT2Vl99/BpactI1B4X/ATpnt97EDu
q0fhturyDW6U/AsNhqpqbh3NXIMikeHc9JtiTOM3IFQxcMB/yKsuCE6/xwhUEjLya7Hq8qg/c7Sy
ngc18zhYjURj/wdXOHa3IhmZRL4xbnXO/sO7IAEH0KebBD34wZGqIhiuyoJ0TVvCbI7uo9iHAtNe
szzuB3R8zdHVJyGTnBmog//8POSR095zhE+3NKgA7ILX3gFFdthIfQx/6IRz+AwwxUt1L19WOFIs
Qw9UMrprv4gaCHd64gRX1nbiEqJwl1Ykx29tcDWdbuMbYKcAIBHTFnhjiVFsYpp7sqPBxXNtaenA
6q9lDhtQe5YbvDCw5WwTd8O470ctAbALdiOF2aOvww/8zbSi+CbLF0bS1xfanD5GyaMXJxnD42Tm
yWFn62AySDvwXi1aFvCH3H4y0JuD35HwdtD6fN94IKW8k3speiJEYuF8pRxyp9HRwstAa1m0PhrW
P6NQUJQbuJsqjN3FrACSVLets8A+jwbK98bcTh64bnfnqEi1ZVKn1k/d/o9vV8Fb5RrFmlVBdkRH
u3n10sRcDJ1h/kQt2SmRrfON91a2DQDes2uKvPiiW+33SEUotArQoj3Ha1WfdHs0fwLBuW75KyCc
t2Io/8ZLyZMFCI9rXKJPIGlBNj9Kc9yEakmyvjeGLR+RCGl7x76SsWaU7blM0i2tLAcVZUZnAReR
t8EBtfnvw+BbTq4q/IMDaez/oexLtiTFlW3/5Y0vayEkusGb4H0XfT9hRUZkAkL0otPXv408TxDl
pyrr3QlLMpmEhwcOyMz23l/DumvVY7RJRnZzMQ2VaP+wikoA/QRkBmf51jwvlpsMTKh/napHBj1J
N7MhuuWo71prP5MWPz0lhlUUjt0e9fPd3p0O4NTA1kA3wfOOph7nuqm9dF+P69Y8/ewzD8/e30bO
a34703xmPfPyRPNyuuVQ9RMCjU4IcsiEOasZnXYGtPVSsMAurPE8kk9Qt2+otpT50Wn2OUPdtDEm
JVBv/zw+n0i39Br06zzzKFGgE2Rg+l5UEtXA5Yirz2J1vBMF4RvKzewJApxgMuLZxx89RkOJs8dY
1o8Mj6BtlfpAtY5N90Zc/87yuu6eRzI8+CBqXSJn2b1R1Tw1zPTuogpbbdeu7YW2l6l4Gxte3UHO
zDs2jjEs9DrKaT4L26W3aQhO5hyqlGc7KWxQuma5uB2JekXtfRaAaq7e64P71fo7m5uzFtfP5JOm
5ce/RAKJ81+BQOZ4FgN2DDSl+GQXcqIcZfF+OLb+Ld4G5BHa6vwEMQx+0i0wrPxuZSheEpBO3Gr7
P7pZxYcYa/AtTUsIkzbQGs8sDuJSLFSIutnLCvmGqTfbL1YjQAFuiob8OrtBNa4PtMs8jTjcXOY5
iOEuBuaubpHp6s1iZa6+fRaor+QLVGuUS2+wyg0F9nN55sIuInvFh+mBbsnhTkBgriL2QR9IZPS7
zChXBDIEZ5Ow6xxw58klzewMSPmvoSKJ5CEhSwqpeUR2y2g8CJn3uFKmpj7ERRtvcmI8qK78bdL2
KmSb2CbJvsZ7CRgqqF2dpAE9cYZqON3Th8EAXGBZ4q0OYLX6J57y7UZAEOqkR5vWBGOa7lMoYUDt
E0o35wWHIq03nAMhHo7lxyiz8roTWfG8pW5UPqd43F3z0Proe1U8M5lHO2iDj1BlwWBFLaCZOojI
625N/wVcxNz/uhZdE8Foh9muA0SEeQEuKipHRSPKZ2897gr11EnP2DsWgDhaBbI28FqBbVixmW1R
5gPKA/HI3yNnuUgFMcq09axTU1gEgXXwRiPY2Qc2C9X1YGbi+u8GIEhfb3ldl9g0IfIb+YgW64Pu
9jr6a08jF8NWhB08mPNeZju03yJg4sp41yOLc9VOhxKpFEAIBnOju+Bjrtd//jHbl+Asy3SpbREg
Vl2f2aZ/8Vu2y95JeqbYrRP5tymuiVMNss2DU7dIck1IZTHdrvWhJfjewEAiFnVKkxXEVslT77YQ
e4iMnyHeRjwSMahGg5cqZmV8bzSht7Y60wHcPxlObgbmLY8B9/mtju1cf6ZL0RgFSV+g69PmcjVd
5+a6sdwmOd1e+ilmRaivpvYipsWA8jXUAIQRzw9eXOLeURrQArYEf8rb5GciWfjTKB9jzppPCdJ2
kOqlI+RSSrX2ODYXf/5isSG4vDIJdYk/XZo+hDA95wI8JeIkH2oUwdw61VPHeXqF14Nqn8Rg609K
hHzTegwDty69H0DYgwgbX6KIwqemKttnb0DMzzVTVCyj6iBIh9A7ssREnDvMQTef2uJN2/Thm8+5
WZmvra3uQwAvkF+DNjgwxthOGOQJMI14WzhOs0EiyXtuuwyl4ZM8OBDVC7yWhMccZM3XHuRLgjyj
vyAUVGzSdCysBbfdce9FatzTohrx9lNa3daZ+tqoD9i4elDQlchS0Pz3FFDEVRmq+eDYZmGNu+W0
kNsAC7/w+0iscPnRwGvb5pDX8qqijnFNgENE+bekCfYPebdChW2YreqMIEUWOicXcVgwbQlUKfl9
sUVRZBOcXfqxglhiBCCJXkf7kCrc5tJQOL2k4KYAfvVkhl23KvmYLIhHyUkf9MDZpwBdXsCqsFnP
w7OPbtVVhE/uFYcLu+76g8z2de/s9JrapA+ijlHZaDqRuSqrwQBoDie/8NE2vNSoANAbUFBPLnXX
k53s00/PNRmUb6QNsEQdHaiCbDuS+MVDHIVFwAfe/gQpjJtk7SfIYmlgG3F9KMDQb4iFMlG+iHSi
OQSghwRmu+g9KL+HtIM2EWpXwqqUp4l8cQXsb7HwSyVPUUrNbOPjm9iCnfMx7KW09sbY0WNM9uee
SovPJIlfKz9JgeSxeqQ9+XjdlKA2DbshuU1MqIH51DAB5WxSxLHs8gE6i91CQFnmiTktBMNqX50M
u3PWoxHKTZtb9FhTMm4HpHUPEAF2dswd/F0piuzAHT5tMsTPyOraAAIvxX4+IL8Pduk4G0zUbvxn
BJc/L7ZzX7cAYEECXjf1pIvh2cZAEY6XqWm1nIVcBPPQ5ULfXL81v806Ny+nzQt+++Tn5jz07fPO
H/XbWb41uf579dRvJ/zm8K2p15rPktYq+f1VzcZvp/4289uf9bcfaF4ZZLfe7s+3VzybLm+v1EOi
2zapD2gpBL4vHlw+iBaRmOHdbZxEFX6MlQNULlRCfwAguqwm0u2B5g8yc/1nVaXjkivbgKiMtYFW
eQSYEw7Mq94K4MN3rrB+m7TdblCF2lh9vrwYEG0Z7bGfubuweyAsvwYl/XLwQS+s15CJuaKxtUVu
1kSOC7WVIYCwL9BObNc90vMb3U3d4dknjQ+RGN7e5a55Fft19dLFSGgpkamV7lZxDYFW/GOurDbq
HosuhHom3Bqwsu/HNgWzzGhXL9UADFNals5Bj9p8UVLffZZt3IKCK950PFEqXybecMsTzjeDNYLY
GvAv88Cz7gq0gOVNBvHG86GFGETgkLbfVk4h/CAjvb8D9dgP7XK2xS578+oyAdh2ckkh77NF8acM
xLTWvKCwITxQFemWeOZD0jmoIIiNu8Rh9UmmpUBiVrivRoKgQukCD4gwzHibcvudWrH3GqHQdemi
unbfq6p58oACrZRyX0E4YENFXa6RGe0X8/vdrAEeCTx5HKK6jX7Hmwe0sx7tEKTc6IGLBfD0zoKM
J4iQ4D1nl1jqSk6V6/iOyRHC9uSou+dWVzoonDSL1WzTA83kp1v6MIhh2Fpgu25WKYjZ7nquqjuj
94tdOL2Seu0IYqah7btFbWbW5ty3s27h5VAQ0d6ox+q2RXYD9hToQaBkDLRlLkW6U8b5gUS1vT13
O8mKY+1B5T7QTrqvW34o8Mz1KigYuNVEkTatcfaMSau2VRmrwKfEWIWx6F8G293o3HOqiBVUcRff
VhXv9oqbNSjuASgFmgn/QW64V6ALJdhMpBYEHtPkhzeITSxQpYmQfL1pkOfd+kMunopaHbWD6qIM
QB1oa80zEzPi96gH5kERgYWyo/Ev0jQveSfCl1B0NXhpbHpXu6BuQT6tO1Hp1TvTi8QOW152Ypmi
Kwn84n3ngvXF7qvqNRmap6pLul+QY++VNW6KmHs71M8s7VblL3WEXKwq63GDSvPmJUVU3fbM9r3D
Y3ZpFiQ7mHFNkKFHKKDO2vehUDQwUcu0yMyoW1RhlgA/jIICycvYWnps4Fd+DaoylPrtk074+QGv
fLLuEZydxpKmiqylZMON66HKzo4B04Pcg+EjwAaR8LI1rhVE6d47iLcsemq1V40FgsomQyEYXs6s
dxfiwHloGQ8CxfW7TkHQ3jZ8883lR8NurHfuITsZykWOChYguPG7OlOeuh2PVrUlmiAGjLK90SOi
g0DbmxPW/JDGDfy7PHe2VBG8HoGVbdHLcN9DLGFDBqDwEFNwm/0IZcfm04zBOmSAyWvRklQCudgK
516POx6CWkHrZDeNyqIgQ9DeGRLkNLhtP5i5+iyFJ6C+IJwH1KQMizKC5vt5EEmIFRKg/gqE3M4D
oV62y5u6X/iTs50YxUkN5ENPdVmd3jmAYumZ2oTU5Z/P5Pm42+u1zH86k14tASvUP53p7CCQzf76
m0CK/2mjZFpQx1xDar05sOlgoIrm3ApBXQSaqamvD+f+7KRQRv7NvRgX7dgk3yx61jcvECwtzmwL
vLYfHJT7rIpJCq1LShTAptETJFij/V/tIqHG41A18d/ZG/A27WkZ5ytSRx+4RI0gdiqw9nohVg2N
l0K6w53fJMORT3aw6oxvYZO8Asc+/p09HrvhrkExwtm/5ektQTwflR9mzKJFBvR/kJiofWoh2AVg
tBWJNWHQ2D73Sd+2x7bP8XDTzUizRMtBAHdQlGtto3kqfg8L5WARu07A5pd8n3ce0O76UNOwXlUg
ggcCB7zT2nb20TTS5zNmKn6H2mG6OX8W7VnbFSjcCAqZN3kT3p2z2HgyNdCm3dc6561t+iCmDPnc
/WYTySbqjWaXgbgaPDlvTcFr6EX4zYsHKnllWwoV2xW7wp2vCLSdyYyuPKvi28ys5Ytfu+CZR12p
lE13gyTRO4I58qWwkBIMCQvXelLVqRcxjA70w6zyjozOddk2CUpTZb4uuFAHfYAO8rjt8ZPQvbhC
liFtMxQWDhCuQ8VbCYO2AhWOvtfT3xO1Ma98YPU7I12eJ2mjRxtwgur18BQvNzb2aqDWzz3xRhQp
r+2mJ9jZglcesCoaraDMViyEmWcQ28HwfADNmL+QY1OCirxh0SoqOrLksuwAP2vsaNVjD70owKW1
DKeQeYoCo03l5UcPKVS28qGPtadgrWYrPQycBCrvjUtrJ8roQTvoCd7gGijJUXIVSt/emG7T3Zou
+wUm1eFNiKhemKMhTxqf1+Z1seyRtF06sVdfj4P7Vtmt8YTikmTvNaAb1l0J5NIKmTCU6UJk5qml
gFyFBQMKanK2lbju/Dy7HVXiP0I+zJ6c9IJ5ZL/pnl7QNnNnobsWUk/nBXXXKEF8AV2/QC+qTdOi
BYq5byG97T/m7Eqf+a+fsvfx1qYXvfiUugvpJv7tU5oUNc6oyDkvyLBJr8ro+a+fMolVuEiTrAPD
vAgPPJcffSrUGuDX8FDjlfWg7br1L7ahupw6z8c9Fxzjtm2sDL8YgbdD0WVLKhThtANqxseIHUQ1
IPb0NWqIfhJMybixXLC8K19712G7qgndZZXWFVTCyl/I1OJpnIzjDS8RJAIh2mvZCmj7QukZIrDo
bnFr/D21CzlA+dNUbAd+2a0YbgDd73egySq3+ALIfj4olMPty6qznZU24icJblHdjKVZ1CCT/48/
Icheh3J4pmaXUIDLoOJugHME6lxIguZBQQygoyda7LTBz+CIuz94LEE1Ga0jgUrpavTzzZC79TXA
LvkWREm4JmKIrAVIIDXXZZVV214ADxhPsKdBCYwUgy23KORMfxv1bO3NgafAzZgHZ0e9xNC7CrCr
GIJTvRgPZWrdirysnvu2R4EWAqaJQ5wVN5nYgR/7m50rFAIgsyh2zmRXDYrPoF//Jia79m+dpNoj
S+sFmqlJonQvsQy601xOM3nTiNsdEkQTBPPLRXM50RSkoFRIvDmAdjYGS+YSpH9kg2JHZ+lx4i3x
LiRvZEzlDRA6zWmiFAn9BGKeesCTIKlFfMncCtqATiUhol66DQSAkqE8yqzI8ISaml0pgeV1+Ops
Y2OO4Qpf6/KbZxyOR4RP1FYPF8pB4ew0+dK780S7YE6RL6Mc0dFAj39r6kl6OikQkButH8yQNkoh
xnHB1NhudVe5Y4kIiG0GupsXjn0feW+Oa8u7C3+8Tdv3Zuf+9keYJFmgDrVqko2C1OVO+KO6jlJm
gM0tvi6or661SR88hvovD6XJwWzTLsqCDHYCAoOlHpin4e4IAXAj8tezLZsWHXLy2HYe388ryaEw
ry1A/qBuGF3NC9WJ4x2TslvNJt2KXCqgUkg/56W1HZLZ6VqRWi50VyUoQoEYAm7H42CP51X0iD4h
7aasmmTtVtv0WvoTlmOyc0EwdZyX98zMuIqx+/r6WrSncADsTtj47ZvSSxvgI98gXqUAYgScyKwj
f88zgbw5al/fHUV2XZ9A8AZo+0XbROozKY0koAaitMSFvJuL3PRN7KFWtm8MEIN0rD82lqzWsZWi
9s3rK2i4Qu/UbOld1Yx9FAAdh+L0BDhZB5FeXjovAM+MCOQR+7bjhbV2ehcqZWUHZv2hlBsDGdOb
oU6TZY6tFinZsMk68H8zq+ck0M1myDbQIC8O32zp5DOCwM8sc3bQbvWEktf2VkI13QSXLXaVauF7
YGuzbDkGWdkYr0TYb+EgyYfizb5wRxUFCEQEJt53IHgX/ZIINwLv28X7EByKH2GXv/nYuL1JMJGg
QDO2rmrAYswJf+YaULAvmqQNpEaPaWM6odZMYl4Zqar2Lgqcruzp0Bam/S+QTJdchp8YQBCMEfyM
LIual2AIx44jxdxU3nqV8ahJKTXpZDORUOqWSCIOirbRXulRjXSe/f7ONs/1WVofwgyVlcWn1oYc
vDo8ffW6qWek2acWmdRjUy+Dgis0jCROW4LG1EJByHL0OrquJwpTPzfbIwooPpQmIAVMalu0hF4z
kPwuJMnMlQMdBO8YjZW7aqYP/y0TOecgz8aERCZI9UpjxUOnBXWzkUJ52LVvFSs+wRJLbiFUlQZ4
2ymPI2IsK2iDxo+dhcePbPCIjd/a1DB/lllbBrwC2tdkdbJuuBUeoizzFn8OFjqXhGkWc0G5D0Ek
m9g+cbyLJCGgswk3mq68bYBw8fEWl5vmfdORN+g5Zx/cM19V25MHG3/Hps87viVZ3D/8yQF7B341
mrQ65lCAXyBT0eKHiQerFk7Tj0vKJCreU0+uZ1uFAP6urNqbzEHhZp4VwCUmnD7mIM4LMhCuAfth
WefuPArKAydAOHwKx8kbwzgOzOB3SWLyO8+zwl0W2yUQVujqgZApZwnFcrqabUZf/KCyqg7aFMoa
QO504cYx0tF+btuHfkgckJ+gFZoKxvarPw/XjbyL8xjFruC1Pvz5f8Tof+XLbCTKHAfsgMz1oT94
8U+KJeOcqKq7SU1Eaa0JWly2SMGERQVCoNZMPSQGkm0saXeQVQtRjXk4FCqmgUwackToYgktJLAz
NmW/HLjZ3ce9I+5G8oqYVXffhnkHtAxBfrNOu63uEjLYB6vxAYCfRh0Q1t6DCw3cWLF/0rPSovTW
vDGfkqLjgTYVeZbdWfaL7ujzjA0keudVYzxal4IAKBsLXCiFlJUMGmysjkiU1kfd4tOIn6V33E7D
je6d/fQU3dd+bl++FXFX4y5rjOtSgD2mROTm1aIMSXrRPJO4bPdNZo5LOXrkNTLGD5vU4pZWcXU9
KgQnWN+SVz70dFGDnvgA6Jh4TGm+1evoZU2UDG7C7tHN972VGmrNFQhjR87yo2EUG8j8drsGlAzk
pG36kGODhyfBhE2bnM/z9IienBfUaIJpdp76LbS8pmVLnrtb5UJzbBQD9JYQKxwL2QYIrxk3Rt3a
hyLCf1EPeNmPSKHa0kqaeE1zm+58xun930xsCLUP9igR/S9p/+b3H8CvB3alkitdSllNzLHIL/nb
3kX931xeqQdArgbqJIFf68XAXxfRg47fhpeL1NROD4WXvlFs1AagKp5bhYJavEwjoDW9HE/2brL3
k937i332Ryr4m7/VM/O5VNTYGq4wVmJSrf6b9Z2MxfjYWb88y6dGLN/gngAV5xh3xbXG/p41VKeR
mPXjTuN6U9mBjaylCKVHRxZ75XMzxON6ENTa5XEZ32URbYJksLOPLw/fRWW59ggRyLnLCRh0tQeo
Lo6IKv5hjYLyZTSII4dm9E7fIlFeCVGtacORDfkTCgrdXU+MLl5NXTG5DVpu8svlm03fVL+mnXUo
PezEVyHeo0D5bNsQOz8LvUC1rFxy1EGuIi0EI4wqu67YnQYBa90XLU8fTm7x5CbkYJ/ADBEBkM39
EdllOV6NhS+N+yp3oi1gWT52V6o09t5fD8xzT0hMN5vZDrl0OHMrAlwS0Ke9UwmwMDX7WCMGNUuY
LhkJJ6ihoxnJtFH3dcsrTv3YOSfoEISUpFdaU57jXQ9kC37Elq5Vp0tt1Aek2TECMni7q9OriIOo
QdvDibJBTxC023ZtAuX3aWM+78nJSO06iGPQ/gTntt6qZ7aRAZ/fu6s/7+HHEtxSdQe8XUzEVBQ8
1u1SUdNZ8C6pbLA1oV8ZHdSmrNAIUP0GXj2w1gKv1g2B8gxvZaUFdCJ0Xw9141ifdAv3wvbg+cMi
0aN6AMSRv0d1FyXLd7UTovojBXFdMv3wp0NOuwl0EPbmAiWr4VIbqVMkV13p48CDHq+JuP/bIkg4
Xr0WyGWDCgnRM03mThTLAZQp5EZ3zaYaDhZ+skEMAvS7kJ7CUMgafBbA+80HBOerZR7a6SIyvoal
kMAEVpM6ivbU/XNLQQkswDPlweiieuOD62Y/WqQnBWLsLvjHI3o0R2nhfSOpQfY9NRHMK5ZFRdTC
glAhqp7n8bqg1rFCWVxQhp25+jaOuoP/zC9EcufGY779NqwnfusjCxn0IJI8CFsXVk+nAArQOn8Y
fUYIkbT7yGfIun4tff6UHVjjNm7vvF7M0N1S/yFIaEYrK6+jxdiANpxSxwrA8kmu9YGabXjiNQPt
e2mdTdqeula0qzLsdeYByLZZE5NWsVIFkE2eqZiDymMY3dxH4dLYobJgWhkFzdW/cPK6/1WG5nhQ
x4VMpOU4zCSXJZGDcFKrKcv2BphbFNdDX+qa2kWz7W2vx0bSgS5Arvxlyhr+lPk0wdMyN39GUNNB
neWvsWufsdWIXiwSiWXf4g4Y0ThdiBSpITZKceITEdZAweLZ+E/m4MmrdnDxo5zMds84qpjHYq27
elLy8zdhV7OrJq350a0OMhHuTT3p0n/19FjcgVxwGis8CFjjpQpFiMhUXOsD9D1e8VrQ7RJaOPtQ
ZsMB4WZQgQI9ipxNC4JeB2Q/KZH8syh+ohy3/EEG5oPKuRyvEuWPKFyn46p1Q+MZ1/Ox8z3+aUT1
R2wazkNLx4fRifPhFnXl/c4mI7i2Eq9dhF5GUG6ozKOf++bxoguKGLX98wuodblJYI7rYW/gUce1
PGZpDp6P9zvUwzf/9/+Q/wnJgEsc7xUPA/BX4Kwkx7jvQShM+2Hd+gqYhCGpXk1JV1FukkenHcUR
0gr9wujg5jqGGwjBIfLgmwBzYrpdqp07ZFb1w4xqvMsOKNV3B7rsWGc9ZuwIwrfmFTUOe6RRykd/
SPq9yB0IQSji/cv1SazL/Sp2QKhEA3M/APzEp+YFgxDEEJ2oCNvowS3rFYW4duvRBNjoXN5HJt0i
SOo+t+BQ2FstSwAQHNznCAxwSwmO6b0eTbxkl9RjdT80qEk2gcnRXrWSajuGINx4aEHCcdNQlUG4
Om+XZmLGP6irAqi0s1e3iKo1qnmb3RChYMlIqiftUJgIkVDIndyALDdbSgFi2XJIsYHJijvqOfld
I+Jo6xZmsZhtCCzwhWN20LicXPTA2PGFz4i4sURcb2K3IdBCQv0TWGs/tEMh8hFg14IEPui7j75X
JdYaBQ/DGpSJcYAbUi8DsBw8g5MvC5GzcF5BmLPCay9SYCa4bl0LKgh2PXpPjgl07mTPO6ZWni/b
3ZDZYl/FA9Bywz6dfpijKjguBwRTdNcldb72xxK65RPLXRU14AJyADGHKobzhPIiGw/o5xEFcAcL
f2w4pD9QsxmVq5iyOAgnkq7ECT96P82xDWtuEgL6FRvkEEFZpuZDowxv2RVjfV2jOH9jxK6/b1Wi
DhHCBBs3S7IbkhqHyIJOUlRX/NiPy9a0u2PrND20t9FCmfPvlrYBYIPQObPApOlnEsAwkI/++UcH
2ceLOAoD8ZdHp3pyEzdOV49/+9U1g5BjUWTxA8o8skMubOsEMb1tqXUtdHfkoPaJQ8hYhDmnp6yR
22zImtsURX3XUVQsoijpborMG1ZFwbqbKMX/TLe07dto40CZpu68hbQy/14UcsWmGmWw545HBRnX
wJq6DeDjmyap+VqPts1YLioXDEJ6dDTbQ5ax7A4V5yggGJm9CTOybxKLXNXMie9F2qfbsmi7hUPb
+D6u8/HoVN6PsMoD0ZnZY9jWzq0g0REJFOMpNaH0mEIlNdBdYTftxgJFykp3a6SLUJ2XqJ3uxkn/
s8oNBhpOTJ1WBBG2tz+XPvcQnh5uoTMayl0RTtQ9ZbvST4RscNKFZyvv4OgrrG8WvZNnj/2YuNey
dt61lzM02F1Pk2wiAwXRFblr3J6lJxSv3OcM5GBRCMY2qAZVe+yjoPFBrOKF4OdPxxrkBKaFIidE
M6Ej4JYvhUJRlhn2zdr0OlS629ibHFBRbR9IlyDA0KiiBAYdPHoh8bN4OY8XOfmweMmDmvhdfZCR
vYE8AdAS03/dT9z61k29d5K5oIn/MoWD/Q58Bl6vNRlBbljnrp6k3b5M48BQpYqYSgrInAcyu7Ib
dyXEi1BnizNoZxXlQKKNkyTqdMKCMXvdgm8Aii8FSJS97tM37CoYmzR6NFHtBK0GUZ/aKG73yKAN
G9BW57d1OKkCs8R7TVtx5WUl+QX0EAqw4vwjzUIIl2dGCK5lhNEY9jmoLRrEIcdteq1QOHFnuxXK
Y3D9vovK3qWcuc+xk+/xX2anWAr71JYuWlN3MHM3wD7aX2mbEzUVtlo9wQuzt3IUJS/OwCvExTmd
yO/6u+FXGSKXDmp1+xMEMgtFe+e9rmwLdAtsuKZxluzx4aDGiBz7g/bNY14FlWuBKqNn9dGcDmXt
tTLojBbhDNyMam7yje6dXRSqGvo8Sofb0IMaFdi3rPWQ0Xapfyn692HJbGHWlXcDKGZ1K/X1BiJ5
9XurBoTYKlSiO817NYP69RpYnH6hd23VeMV7m65aVBU8xxW4xKeLkaVIDFq+UYCLuRx2RlN6SwuX
a77xoqpen89j24m5g6o2aPUjYA4lGJaWUSXUXYbcHjOqB/2kFuy19LK5A1B99aBfnOCmR6AH1hyd
LJt+MInvvvnGHYgPQFPZxOAAH1T1izFssBWQtL6bP9lZ277btQXSppSLVxE+tdZxloV2QmDqh6wO
16SCT99y9VSQpF0WNrGuezUiPAnN4z20qpITcgHeKulCed8WTRhA5CB5bxAan66ushPpbTmFF2OR
gXnoP73RTPdF5psgKld4OkxRSwuEMysvjOJlMnXptCWfB5Qn4iWeJ8gYdtOOffbWjnqKANYl4dWw
6pEF3EPtBTx7UyuqunqpJkoyHYbIJh6ymVTsHJVozYOTQuxK2z1h5Qv8gSwwetzSu7aPdn3kmq+/
fK9Xr4PZJzuryvqVEZfkNRXVraJFct94iXkC2RuQ5JOzqKHibY/FcEJgTNzjxgCpEfhDZ29YeaJM
AzeN7KVokQKJrbhcKAUcUjM8GXbufMYNuNRJFUX3fZRam64bi52DvVZemPJgcCbAUh65p4ijwk23
tK2fbMlk0y1tSzzo2BhRcfv/4fvnNY2++n5GvZ7Bjacsi4dlOZHbOcnYXyfQbTr3Juo6FlfWNs0h
G6Vt+gCmjXhJJgT5bEPc+IZO6mp9EaslyZMS7HXIvgxseAixTdxKakRbK6XqIZP+a9NDjudfHQQK
VgHPDJzc4p+I2O7iCjkp0Jmgxoi46dECLPNkRlW+HDmX7wbU6Doj459ujVymwlvWbV70wKT3jdoM
WZE8+BkQcQ2N2bUMTTsgtbSx8UC2Msny4jGPI4rbJUuh0Y2uCVHRJcQ4uw2SFeVjJkKOm7eI1nqU
ZY7a2BArWupRJwR/fYcg7iJPANouMidENhWPwhLv1PjNDSMS8kPxA4yVQRdmzidk20BaEqbOfYFa
3c0Ayqyd9vVTMJu6qNW98C3zwbmvJt9u8vX9yv0XKI9zuQdF+JzaEPuwiec5vm1eAE5aSRLTj1vr
/vxsQzZ7U0JRaG3abfxQodwgAGNu+nPkHxXv6w8QIOMLz1lxO6ThsEWxSL81q6G65ZXkC7d15YdX
v52nTDh7z06NezuTwPQMdrOneHRcMWj1LhNZ8zeva7ba1xjz6xE/2h9DAtUAr/bqezIQews0zjYl
BGTSYPUzQQH5Dvrzh46Q/CEsY3/nY5u40nYL0mKC5O99O8Z4EubdrvXdIwgW40MfDmwFViN+Y7D6
dwtZK7bqIyO5yVPGVuPUisLXwqIox5AWX2nCEFy7bVADboPUoc0erKyBpAgkUJMe0VXtpmKz/ZfX
W/+ve0qb+MxlIIE3sbWk0Dy/fLu1kEYGmXYx3BAa75Cyd/aA1Tl73SJfrdkm8RFAPJRv/853dpvn
/69sKK5G2gBUu1EHvcuzvJhWEdN9LQLWcvEw5jJcX9i1h7adp+n+WUJMN+dxvcxZVmxarEvNEGS0
0BfTLkJrmp31xtroh+1zKUFwl5vRMkdyfF/+9ZDijWHfNx6KaKYB2Sgbe6YvHz0CMKazG+TjbL6Y
pQe0TbdQ1QxFsbn/j/NmFw9owbPUpg6kpl7arDhYuRZn0U2nsoPYBXQur7N/od2zLI0T+3+kXcmW
nTiQ/Zfecw7zsOjN481TjnbateF4RCBmkBi+vq+CdJJ+5equ7t7oKEIhQdqZgBRx71VcptD/+f6f
/+FgXwRxQtezcDZhGq5+iyOzh8n0S7vx7gvDwnHusC6kk39PiyjGN31cg/Avc/YQX+P7IXLKR9NF
nTaQXHhG4eGW1/n3cZLgObMvVCAadyl2DY3Q73OMXZOIMdQRoHIUKD4UGWXp60CmgbObBhjEU1Ef
FPX3SBVMLRK2OdcPoLlowcCRtzrSLaV37wyTd2+3hb9nDeBYi69uOu2SjNMG1e9CW1EcxF+2tplZ
F7Ko8aBosDLH2gDcIPLuaX4GzPZmYsJfU4ilLmEJzZsvQT6Kk558iBX/45QZW64Z/lMcM+0+aBhK
pAfrRXLD2/fQzV6TmWpsgmrcEB3J/PukMUm7VZH53xbmOSgljR537rO0y86lJz+B0xrlzWAlwfEs
jn9qfJutaxs1tAApeJ94HfbQ6v08gqYAyLsh2dDhkRXV31BzFNyXUZ7fIyuWoJAch0o0W/EpAPNl
2esmqMdL6WgoVC2q9IOFD85V7qLkuocIB2Dt9k+/CR7cjqefJ0MD6RoonO+hamXvZJ3nR+HHr9Nx
7vk6ffKax5TnF1YgQwPiiQfQzcYPQ+JlH1JuQHwR7qST4wX5p2Y1b3ytxNnVE+B3NNp4sQ2SV7M5
0mgXdQ+WWkP+WgNVQKso6QMLxDEuYKuW0NfSkKiPVHBcfIsB4pDXXnnt6wq/NHYdrx1UV+xmzUHN
KMA6BCpepZEHeZH8eUDB5WoYre7cWiJ/tgJNwSayYkshGY7KTzkeVdDPQjBg8t2Tic2NMii+jkuc
DpuNfohI1LC1/X4r0oHP53ieBJVc0KJ2us68s6kVRUj/FZ4TZyEEW7RzP/XTM36SA/0HA80X77K0
5js6FVTTbV3aVwYKfMKPzHjjVGWaUEKxXhAnLEoKaE680D9DowKsGhLbZFIzA5L9wn6d2jeABrpT
Kw+awwfg4tCYNiuO9ZQfhCteXeTvlclZgn9vtwN61sbZPuBO047+IYwil0gCAlVC/yRNo7EHG+w5
ZFGEHQ0Puj90V7Joep4E4zw9l0IeGmwnVoEvN5MfHHNRyqcAgnp30KdPAQexxk+VhkoDVINne6eq
xk9QQTkVlS+eSsBS7lgdQUXC5tOnHFop/xgW14yD7wnTG7UathvZGEX4TWJWnG9LPy5PjqhrP0yj
CpBLyBBXkKZD99Zu7YRVK5owd/Fp8YGLEeLEapHZRzN5JSHDQ913k8h2C9B7uGDmGR33MrlgNgcI
1996HXJwjmqoZ1bg63a70j8OBt8tfnCUQpipG+MuzNso3VAcctbIxdA8oESGi6USElh98BL4KYRs
G6DrtUBOB7UZ2BKuE85K0MoPwy6K8u8LHXWd4IgINH7g7VOf/jTQC71Y1a3Jj+Sjph12Vp7Jh9mI
ovT0T+uI+Hs3Rc2LZ074O9d048T9qvnYRmyN4oP6syox2/NgyLeOMnHOfGd3WvIEOGZx7aEkv+pH
r/q8TPfxlfgEPYFdLIofOfdGVPpDuayKe5TGjzk/a7aJ1OpiU49i1Ayo1UxbiiM/N1x3BerBcd2b
yC5wLYqeqNdVjTb3mrdexTg7TJELzqaYFwDot/UOnx/WC35xdiSB5QamGQL1ol+GavKvYoKKNB1H
O7V9tkTLUcft5/NMcKNaL4w/DwO4RNTd3/wci0mj5ugm+wGA1myqzCNK1c1jkIA2KiybAh8eGUfm
cILmO87mMD47ncjGEMUaqmR4tl8nvC3jWykIvIbuO1GdEK9Kg6w9dMKHdrvQnxCByo0pWHpve5Bs
04BQGQTIDqhpQfAw98gUZguJyFFebvw3sbbCFTEAG7dAWr2f7zetvXdq2d337ViG3Okt8Fnz6Nlq
ox09RjsR5Tu/EdGWnrZBAUH00RXP4EtPLzmkauan8DI98froGWCnHYu+FL4xPFLNm4fvAq3KPrQq
m/XLoEo5GBxlZh9+haEK69NQ+RuUjugg9fY/Zt6YPxioSnnEMcAIqSbgocmkptLGJvS7LFK53u6R
fJg0uDjeQFk18nK9HYWySnDyn7KPpd6zJ6CS+Bkodvg9E0flGSTIY3zFg/gU1TLnBjqLLZ6BA855
o7hax2YMUWVl6mOi6s38O2g7IoR8FGe32W92br5E2ACfKIIWnZdTy9/45quBLKYCS03AV1Ppanvk
ScYTNQ2fwC6y2CaxjSy2ZoyvkSNKObeJO/2gwcU/rxBEZYhj6S/IzUJxqhDdo+yS7nEEsmMVpE55
JFPoXnlvJ2VIFjXQcKh3N7Mst/2LM9Tg66seL3KUavCE71wkyzbjgB13XSTcuRpWv020oT9qXdON
R2TgN6B0qR5St/CfFGgF6RXrw5tlStecLRAi4yd+by1j/7t5pah1ZJ20IBS6mXzyIKfFLPnSpUZ+
yZiHzLVyt6it3wA/AFlFZTpT8AiBJfGAnZN8dHl3oSh8tPp73ek0JGEQBdqUBJUCrEEmZl7a1iv5
YmvR69KAM2ZPpjYOp9HNu2uvGogyRisddTXbLK51A1/m6k0u/fZaQvmhNuLyoLSUzF3QIb3VeOmF
IubgKM7EaQyCbTGhunw9z60nD4ftRgIFLqabqF+GWrdpaGaYicnABdTadP2i914vPV/h7YIUkvcN
6hlrS9vhs28Xx7GLA7o8eahZ/+RALgWgZz/YB0bkrEejtV96S+phBSGKI0SOrJcKnHk0CQJuyUMh
TTAofnKxL9gbnbf3/AzYUx28FSeJjffc4C8mQKZ5moBKVc6Yum5tnlEhU77OWcJv15jtImJBaCfD
EFIkrUk9K8tRJr1MX0be7mq+4BJCvXlZ6s7jjfS6kw7AZpBdg8jWdgsBUKJYgYgq6MZHAze+t/l1
ULgztxCFofz7MfZT0DB6lnXvD9DH9kUQ78g0Ud1yX8ZuieQoalPJR42RjsUlCJI9snygWSNf7JsH
08z98+Dhl1AJwL8uRavUEEQ4AW3z4ASltRUMVAoyZumDrOsE6HKcdiCLjypSw0geWtUEuWufUCkw
R5BfMc1f7Qz/2GoSNeRPkm/1FDt3i1sm2tnug+G8uCod8mQoJARGRC1PA6MowFuRsmq3XFevamcN
3aJyE/hJHYeWul9nQs3MshbdL/7q2tXi433qnNLEfVh+LFl6gOp1gE+m3UtU9dlnUwCaZzILCUpl
uqIKddZPH42qtE8d6rtCX/mrrvNXyAoNFyhOF88VliA/nzq+q8GusaXprOpBaQndTgCJPGzEXHtF
fuB03dCO7f5QyWilWUN/p+E48Q5Y7CZkfp1vo96H722gA9nZypC1tqMBX41Sr+qtD04B3bwllvyJ
i7wItC7ON34I+4AlI7gu7nhKxEXYSrwJtzFfV90LHinxKai7qzmY4mJawcpzjAy0mO37hnyeEril
Ad9ai6K3T38KLf8w0x9RUSH8erssu4QBqW20t1ftkQ/ZNWz6fHOJG3OkubRqjpTYGrpXLqpRce/D
1PpHBvDNYOfNARW96Uowfbinpsu14X4Cf0GbleN18esNIPwA2k74w0AsZHaHe4607+383EamB+QY
BXh5DffMUGcGqMzI421vZGIVj2OFMxGzcc/2WzPEeS1RM28cBnAzHGiAZs/Rsy1rAMC6/itxR2tT
YD3inIIM4o9uG6fZmEAMbcjXDpX9mGVzAHkKMYEf3tT0DcXbeCY/1oCSK3rqSu9cbNQ5NNW7ATpG
fsT3yQC9bFtvMjzPAGKpjRZfvyihgO4QmlzF1VODBH6vVVvyte4ETaRSTY7VZAhkwMZpagIqURO7
/FWL6ks7yvlpaczfTRoIIslPdet+EiJut4trmWVEAeAoKmzxUe8fl6MZSzDNZR3kVjyButFWL/DF
I6EDEtmt3AkPhKTYNaA+QWqgmgCfZxEWTts8tIUN8v43H5k0QL6u2aZZuW8S7zJB/fJoqKaMLPC2
U5caa+DgEk2sOjrO3WVoDi282MWmb/RfF3gXNU6i2anlaQ6e4uZe6O02d2yA1fBOxW+tY51R6IWD
N+pWSeJW6xra2/gOr/aGl6BGybdjpMKoq8LjEQQnLhKlxxR87o7MMJpiD7I1exw/EBaPmo750IgS
/r4xXUD2yEe4PUL0/R5CfnJ5ELbYGYn7GGgMm6BxMpBNrw1QHsKkXqlM6v3J/BfTrCE3cnCx9C8i
Kp9kYRn7Dpu1q+/32rox9OoDqvzwHIGwxzfTavDWKPGLKNMcFBHj8FXzUdcKvWTjuXe8cmMIcKYG
Iq+gIdP6+1Er9HklgDGrDxB3akHwX0JBUeLlAhJ++1x1w2sDqgpzk7TeuCIfjXoodqvWZBcqsAPL
zaoZM2erQ48V2NrUs1GvU/vVGpyDIBxv72aLBmiJoa0SBP6++OzUIHq6RzUQiNZRW2Hq666K9TPL
Y3nS2p9FAYTAilzU6F2ZgjOWbQ0ND+wkqvQz+ec4ruwoAFf9iiGDHgzxdCSfAzmn5EiRHMcoEUYP
0My1G3FMOoa9L4Dt/RGbcXCIOEXX7VtoQh5RnRJZUA8YVYAa+5uXHGISnnGigGWZJb6HOp4RUiQo
eXk4+shoC7towd0SNHMje/PaTUBx3vjJzHAMVUCx7rLEk99x0u7s2yK88ZMJYT6kqBLrcbZA4LYq
pQ369hCf+MWFaVM3gAoMlVwHrRzlCci8O9Q+9rsoreTJVw31rAY4eCima+K9TeMguL9rBQCFjp5U
UUjhFEgLxsh3RuGyEI1A5iIAOfaviUEG6qEVxcxdmkmRvuF128LLuvkNEEHWvgGM/0qvgkmwZj+5
PYhXrBLlTCAle3Js7dRaYx72EXQfo1jIp7jK+U4b6xpFYkw+ZayaHkf8fkKG8Wn2ZPhETOwWHDAq
ADqZ6RnV8N/JQtkMwqoa6XZ8JM0WanjnBcnE2f9wAhDyk4ygm4IyJgb+AL+/OEWOwzTVkElNH4N9
xFchA2CEPQTUEViX4F+hkYHje3jsoSaIjeWvJZaJy9rL6HKBZYVhUI+CeW21DMWM6tLLClw3Pg0d
hMeJNcgfkmg/4CtrYQS6IQgi+iCKZQNY61Ts4qJZZFKPwsh8iyU/LcnxZ3d8PUJ1BXiXy6R9xqkP
6hgnn6EQJwpOgx1VT55XPRdEHPLmL42xelLxnumAGWZgwIe6SMi7Uxl2lb1rWmxhsFQHdXf07J4L
/EprZrVabOrNThpf5pA5jVYNIj4d3A5vi9GAC8GV13UqNULDs3OxyUnh3BqMva+Z8z0t/tvbobud
l3EG/FXogWUDBpgatYE+mOSJWHKRRiYf6ujCSK/1A1lL8469kpxtatWnmbxysZfwhdBSLdiK3g01
/ZOGB/vHYAw2uV44nz0ZWdtay40dmQmkZvLStl5aLY+PTgcmAvKPZvZxwnfoY6unMbQ/sasgf1GU
IFSBTsrF9wzzkZXxs+mk7mfPR4FEq94VvWFcfbAYXaspNq5Jp3+vnELuYzwHPdRbF8bRgvScqyJm
n3DtDsjhYsTu39VN6M/8WiENjYhNr2F2YeqbydVwZqbm4ugQOSzqdsAJNKkBfeAe53Erui6q7Ubo
9IhvE9IyV6F3fjUgT+adpeYkpwRcvaeRmxU4iN5schZpia9P6lJDw3Mk2dhR1GGajKr849+usSxk
xThZs3QUzxfQnxWTNq44TsU2KHwrQ1SHROC+7YHycF3zc1/gky1qdevCeWCNoBZg+imBZgJF1FNp
X6hHIdSTY/66FJnUFNVDYn4kJGYn22vFxuxCyM2qNdkdsEcbGqOmxttrX4xDHC6+dhRu2DHGdovv
94VAdtxfjMLdoeINDGMcqSsUMJ96GfCTK5G7CakrtGgsV9SlcV80/DQFKJ1zxjxYj7mj4yCvf9/8
r3xISLzOpWndcRwjvPvfVvwXi1VQ9shRdoaboNV0H/vvppCXzuvEtmQJIGM8ch+6SIhVouC8dcvB
d+X0L3lZiK0b6SY4ugycf5mQG4SsNDsmbSyfeRQV2xiqfpukcWCWcQLscT2saFQH/dBDAPnbARww
z9SAQPaArEN6T/G60aDUzMRemgYdfCbMq0GfujvEeQTmuaID6ZMHYoTTpEFOjHqLiQICAVmvJNmQ
z/TM9qSrpoD8JK+TSzs6UPhVjQuVIeTQHyu/Q26OXE2arbBrdc+zT/LmAKiLdQysCl93fgEglmck
J2L0fUfhO0CDFpw3R/KXipl9GWSFD3LRNjDCRMMfuPDY15aPkEOM2+LOz4b6UgBEF+J5mXwF09Wm
gNjsJ1EUeE+7HFywPo5fGR+vFOAl2BDRzAiVvEmg15dKsQSUEmJabZ99wbco1NxHVl5H1fOscjy8
poJR/eNoq04IMI0Qr5P63zjj0x8ETKDvFecgG4PdZPMnsrQEro5YpN4F9qNfhbE1yfW7oagb6n1a
po+lSkRTk8Yo1Bxax91RcnoZoJ40mh++3/D9bMXDr1l6Vl2t1vvSaVzMg6lyOTU3oEKG1H3rjiNe
mmlwLByvfZaO5Sm2VXcz1rJ9Rsl9hLQQG1c0moE/+AGPGqixZ1MXogbz6ldmehcVZfcMZeMhtAbP
31Os7mRyV6PmeI2kJM5canaIUZZbr6aWmSeSHby1WeNlBxz8b2l0iZucDi9ics5NUIElwuXsHJU6
x3u1k+WzyWuFGIHEq4K0XZYmB4HNbAoctp5cCCfT4OK/jZVgtZPc3uU2fh3+FPYvrmV3yEiCbQgS
hJMzrOypTjYLi/YfGbgXRu6b4VqtYKoVaECr6J8RlFKoLxwg05bozQtHOgPMoq4XnNtWgiC5cJDx
b/MNyJ1t6A5OWXSeu6DKic5kcwPKPFoSHAMfX85rmvwa7k8/IK7Id7NJK87DajL1DJ9ZYR3X5ZoW
9CKjOuvg7gnMvlwBucNPHbZdJXjQ8LA2hZOeyGmokZGCyEnDmTP9MEruKcQPHv9/XOLdanOXYpMY
DwPgmbMtlPg+EtSlZmYAiHSdn1lXaI9V237kCpEs8+GP/j/E0zrl2zqZNTWHGgyd0Pka1irj8AFQ
Iwe5pH49BbG1WIay8nGax0Ap8mr9Pg+VEzerLPPUWLbTmnhaVl2uqEaXWHX9xXobo3vzUCgizaKI
V6yq1xbXxCptay8CNK/OT0I1hlOk6bYbwaM+6FN+op4vMgfQgbcgaEKOIFKYLi4NeC2oM1ZLuA5K
I8Bkh3Ltd317KS0pthw1BajqztsL+ag3tG57oV47xs1Ja7ARVBNc1VDPq6EaO0/T6+lkQSbhMPuW
VajXQP0WJ1sAUN4MLNeg2/DyAGl7dRvLAM2ga77dRhOAMk5WAtClSbePRuvU+p66FnUDEdhHIGer
Vy8NuVJLUG3mNPbRywaUqlHXmfQGfJ+gTgiH0h9Cmuo3mgPVCLXKvKDuG3wFRK0D2hVW3Euf5/u8
GSVUcysfTOjKCdQvqPs0MOCAiOueXHgcv8aRSQ2Nsga0DL7JTouf1gx8gTWNtpjn06iKzZFlO0UT
rkIu7A9/XV/FRhI64WC6fo1b5rtVkO0Nx5Aruuoy8Ba7+Jc1OR7YG1OpFmkrk5vNpiekvOF0+AUo
vGojZyB9pE4G3tmjSpsMWbRG2cgGP854shMxnqg3m8ME9Z9lRDPAymXUkLQehO8ceZ25x0Q1ZP7J
RyG9PX7QNR10Cm+xN1PJpPkUwmNX7MChFoj0wKs4W2mgGsPey734RcNQcsPeN+98fRAfmOXPEXY6
QSsDUk54NuOv07GcpzIv9XswH28IvU2Nb5Z81SSFeZp9vYSmBz5RgGAGU45GenjAZda+liv8enNB
YtGEShJKw02FLuFPKPaNvi7jVQVVsFdymTHS7HXPivKugLTWzh0acfbNtDkkvIkOvtSsk5F29m40
QLoswXC8KYOyfzClidqAIveeWeKD3NPv5afS5glYYlLxdZT82o29+bODVp7pDQPqDvuPrqb00/Q4
Pxq9PnyrteGr7nv9Z2h1W6sCvBagFPSCkOEeHlk1dpvltlD1p+iAvHq+LcNGxqq1s9fbaqPCR/Gh
CQwTuJoOOW/cR9tQWPrePEMNxH3sEst9rJUOilEB0ZjleGw7aWw+5OkzjVFUivORDQdp3YYCaMCu
hzVYY9N7ioiBlNprdtmGdBHyMaf/YLYAxVA8vmX94+ShloHWoAihRMTdAQpeZHYCon8JTleXqziF
H6+jMoEsjLrd0WjMh8B8QjJ8BNxgBDcGSIPZizlG2Ien+gNTLBc6A++wjJBoxzsfFB8adL/fImwh
sxDIs2Db+5lEjbo9NTg+B56FeiWEwFDWUWshmcjPt/PAEicAy/sfqI0M1JP/hqBEfbCHon9UCVs2
Bl0ULmH8PYJSD0BXjA3CfeOk0H0FwNz0s34lWZZ9gajH/QQR3Z9uDULlKfUZ6gSntRnkyY/I0z/J
OtM/I9vor+pAWM9eI6e1mOzmPgdTEQrkAUrjbESuCaKmB9MPeZ2yPRVAok51lVZZ8uIlaX7KmBuv
yd800KswuGtfx4ZJqApmT1Tpo5eRtzFaE0IeOEzKXUhT2lM+fg4A4OxwXPhVgHl+raGgGn/vY3k3
pE4SNmogN6cTysWmjwUYAbFX0o9GBrIfFJK4SKV2xZ2nWXepVrjP/lB3zzIPM2WQR9rsjOPc6K5s
Pec5SNpH0U+rvmbFs6vH2TUrqyeyhHKZo7lGbrd5wLMgf+55gooMl5mHxuqK5ynLup0OnPuaJni8
Gbfp2CSnbHLKa2ZbPWqKnXzj4uPfWgcaL68xWNrCTDmtfPpS+sXPltssF6scBF4rOUptpXeNvjep
Nsk51IDCPlaq7siOLHef1pW/0lWlEjUU7xSTvu90hlqm+lQZefmYTzhUGZECdHIvBOowRakxx7Gc
IiCmhsyYKwJiVE9gL9qY6BZy/ClKAeShCpzUAI3ezPtHc16KptF6wEL/DPQfwlBsclDNM53SOxqB
5r5rFh9y5i74Hv+7EJr7L+L+RYgP5pYdNrDnfxG7XLad8Npezfbvd3qzTN2fIXxpHT0DrFigSu5O
1KOGuyZUnVRDPfJVox1sszb/sLhupi4DN1MpDq97HLYuKzsx6F4847tMUqbIcAHtUPxxTDXU+//4
mipYW4aXH2qv+9tyTp65oOtO+43h6X3YCBb8JSW+esoh+iFcdi2DpvzsA3u+loMY7uzByA94vFb7
TE/c+2IU17xvz9yR28YzQb+VVKh8rjVFz8T2waS54LJj+H0XyoOxOcqK+m1VgxneytwT+MiK7yAy
fcxiJr/WzvhlxAPvr6Bg2Qp1hvwRXy3DNkKK/rI0HtSVLj6Pk8vw+ca7mNQTWqaFPR5ja591bFjR
TFY68bB6nQ8yNPhtMN6GvGsNF4mJnrkbEFcCZgeWuyPhjGTx6GLD8AIex/qs41M0JDdF+bb/E1+4
7oxFM7zYDyMLSAqugGsAK0drif/xndN21QdtAIkAt/Ngg6xl+cHwPGMnwDYxz21L9xXHRnNBn52e
IMcCOT411whwqhTZHs471FwQYSR4MLp/FVMRfLMN5w5yd8kLd1i2nQCiPOK0y8fT1a7AzWL734xx
O8YF/ybkAFX2TjrXqtWhQwby1jXOukK8OAe8VsEmG+h47+DgNLhHfjC/Mp9tFlcUwK9cTcHzK0XR
YKQLrl6+w2HxaQLlgEGGjwhohgb3FJfXeCu7pluEFEfLKa78U1C6z8tUP3Wre5buHO5/63yceJo4
bsG2ZZguMrBtfPBNfbvB9xFkMpSTGqEV/bDuagcEvGWEL4U6xzPKlz0++L1MbG8jwa/6zNzA2M+B
gEesG2ByThRngy/3Yla6vZeO46qj9a4v1w5bMyC1P9mpxC+v2QmIJTRKbRoqVlki+IlMN18Hbsk+
6RbzTmNZCVRbVtD/aFywjCSSH9seAGG8z0vgMyMOyiTAVm3cdtyN1pcCvNeh6wTibomFrNRrLEj/
jJeWGYeZZAGaKem6zSBRGyiou4lq+OOAAmR+0cfqPPj9lwQSbxASROMV3WsjY+29SaMURyF/MmmA
QlyNO4cEGNxBgHQAJHARP0sXG2W/+Jgr5vQMh77InKtuowTHKSIrBjCvo0x48AIwPa00P0gfWOSl
66D34ws1LgdX3Nqw9Gpr+xL1Z+3Yxbuq5tGBydZHRVWZOyib5KAQNDt5arymjkAHga6/iDK/s6vS
Nze6h3ulSXMQjb+zAc4WSK1OSJIZZiMBi+DeWTDgw6wcSI93zsDuvDMNa9LsoNfHTHfne5F5MMzg
iaqNsQXpHmsPyKcmEsZG0LselfgXAfTthULioB/PaoJFHw5LMI2OGr5Qi8Y4LnXgPa9x0MtBspUa
ZfROsJOqxCluluGs0nJY1RL1pI3vhsjnl6dK4SaWhnwmATD+NAx832t05AlrlZYTwMlqhSUY2Y5T
j8/r3Y3/dtFcXf3dtETPt1nf8/uiA4e+LO2fFTpab1s/bdAO4H9+7rABnrcYNdR7rvGSg1fLq7e+
tP3VXFEpm58pt8GatIgy0sBNSeVN5eXb3Bhattjd/irafLcKkvsov8OWw7jak1YfcTAwnKipLD6c
stR6NUdI2GOzyzY3fjJpAsXemMtKDTRB6hUNQ6cwHKSmH2gUOYjXS5D5J98S4lZjGJtueWzV31oq
QDmWeiiZJ7NQf4SjTMAwR/bcHWrjp1l3cks+fTD3fpv0eyaBK5VuXKECosVjkGzqgeSiPv2jzwSn
zcn78KfIZWJjBWIzuE6HxwbwCwtEgUNkYtMpucqbATIXH4h4Nm0aWzi5+G2+xlO8wBO1Sg340bzK
Mhcpo2Y/+HkHQTO/z4wQpWzQdeVGex6ryNxaUfSDXEsDmrH2vJjUc9SEttLYBnAB1LSrRZaBxbyZ
O6FaA4SdMcByagG67BJMPjKXgRg7qRXo6cSmKGptnYrJOzbAlR6MnsutyWqJj5Dm5Egv+9bk2I2A
XdF/EAVE1iI/EFtsBOWLCRX1VqH8KQKF9f3+9Q/IKKCr81YwTKXCc9XwPxYMSyogvqk7pipiKkNu
OWs2oDv1T5GMA2i3V8GJTA+iSGAjfBuJcP536MHWtITQDGpQ0FzsygBSgjiudUPTgIZGlwb47h4N
YwNMjvOCH+Vi2WbyvQ2Grx1kMp4ZwCk72yr6w4gd9ENmZ6jTVRG29kOgCPErjh6i0O1wUJP0bXQ0
YynXZcHyD2PlaXszMOyQzBS0jKc2dUzQeevZB5ND73Ks4u802Ix9dt/6yGCpmUHcJU/CckHd2OUf
yFWCzTmzwCKggUOdu9Gzg/PKS6KgjHY14Cukz/Jdp0CQfh5oB2ZwMNSr0T4HlZA7yRCvQSg3qcpE
yO7FW4k09XquUeyleLWp9BAMMC2Sz/5fryyZgY/iL0KPIZk47EdkA3EU8AtRprWAOmhe5G3JR407
2HcoHYnOZCUsr+9KX3sHQ7tZiMJ4yaN3C/X4+nNmYRCw0BQoLi+mVWLy4h4iAQE2vW5018u0Oc0m
TpEi1FnWrzGNKXGcq2KcIAeNf0V8n42UL2PWj5964P5RZ5o9l43uXCc+oApK+dtSbzfa2E6QQYA5
/gqDIKdzZWL4C6fZ8lQJHZ9ZvC6viR1hX5+n1jEbnAP5bcYTCMfw4KVt0+wk3IKDZLGEgKHCz6aO
Z25zKbuZOAoyj2nIQR8+E0c1KT9UIGl7DAZePxVGviMcrQREEORTbTCDbmkNlpjddlBqulbA0zAN
bHY0AD7DV26ZrxcKFddo+13RiI9RZONAiuhTZspX6hoV+GxG1NezDNIvEXJd99RA0xMU/CCStvl4
zxw05LadGiIHHU4T3oUCTbkDgCfBydavOBM56DvbnieR23HAfdsE/dWrJnFuIUymJWN3BP+dOJML
/yX47ffxJ5D6AR7gZONEYtrpXfGRrJu4xUcDtBTXZBIWnYPTVbWeHQ+Q/KHhubvMCQSfb+FvMctl
6PJamn2ktef7oltclmHec5EGNYtQ61wV+tZIivtEr/klF0P32KUju4wQpJd6BviTaqK4rzdl0rQb
Ml3XaR9zVt07dvw6yUS924W55jypScEQ7QYyWPXqJJ4aRx3HU6/COe/JgK6a1WvmjvyxZqWQJ6OQ
ATqs8zwG9pLfum+TlhUjv2WrsY/w9aeWfTeFYpbAntalS3Duosoot3bvfHOXwgHQxc0sMwUS6cj4
R0ja8+6A7TzQWBa3QgObz9mEmo8F5SiMWirXR+YySsH/x7mgJPKAdSv3Jkp1NgPlQlJFZQRoA+hR
lXOmCCYq4axtgf8AdG2zMBAvAxTN1GTy/eNApZAU7QRStASpugYItB6FmBuCkeYXE2AXEHe57abR
uH50RCEfLRwdAsSaJF9jX0tXqHbG8USL97PTsLeJQ2Z4X5Iy7uaJJcDi91brP+vaLi1bcbFLQDD6
1Iv7NdlyZLuxyyHJq8dIZwOKK1BRrrpmy74nEJsFxlD5skCD1KtaIh1yYCETWWzmwNn5trgxgSVX
tl4T0rWWqy5xBapZgdzHj1NOOi6lznh2bh/8EFB0O1FjBRGq/VMuqw1PkTFsXK4jsQSJkZNDQ9Q1
Gbh3th0IwpMO1NyzSfMBOJq0cFnP7XXs+vSyqjYuynFXNDI7lyCJGtrTu0WCJMEknEntShwG7Snw
3XUpnJw6RA23/TD9NTBkB01VE0Y9kSABuPhMlKBMnskP5Fr8iynV/MX8Uwj5/kUc3YW6YumIv10x
r+ISCWN1NQfiCaFwWLoBjlS/uPnnBmiKmfTZUjz6ZBpgS4HSSAANQDW6DNCkwP60eNxC10yoB7Uh
FNqA5WQdmBxS+0D0fdT8F2nXtSQ3rmS/iBEkaEC+kuVNW0kt6YUxo52h9xb8+j1IthqlGs3d3dgH
IYDMBMgqVZNAmnMIrY9/QPop2Z0JDVHismE1N9f5A9LKVyBAZZvV9gCm8dE7oOIbDKHG8tIiYHDV
dbwYc1Nj38AkFwdAixRXt1m0l25IXki+FHazzaa2PYoi0gDGvyex20zjgfeAeyqQK/ANIGznBCeG
T1nExwt+ifDL06rtMPnwqEWPLnxEz0tqIrMJV4NzFZU5Dp9Qid0mbyh6Wu3dOez3IIJHmY5cVgdO
HaJf6ZdsCXPUy3f5Zqnw56zZNeAfs7bYiTrRNq7g5WtotcgQt9bBbJTVq9XH06bVGmtHBjG2iI8o
UTt01lK9kihj4JYoB8090NBIs+nCTecbjagpJd2Hi3KdMy25LKZ7rGwgjpK2mqfmqa6wg8y9b6UL
SOmFQFjiDmD0YGOpd+uYJyhEK1gLhFVWIirR19i1wPX0TBgrPfCXs5nHjwS2EkkQYoCsKpgWubij
i+VEepJnGQh3ZCLxjmQrwou8CEPWT6BkdCE8Hjc5nKV2jYqGLFzCM+CCwjMNe2MBFnlLLalWveNl
W63VF2BG/JxzN5GGzOzFXrejT2MvEE2UDfjnbDhrkMYCOI1u6wCw+F0WWSkwtFe9KZO2B61/o4l6
7FkoxyI9+E+E72mDt+mKyTq5eLOszYLq/lOBs0gJ7DJ0SUM2XgXYzFV4o7/pJuCnMQO1lAuyLtQB
OG+xbrkbJ0Zaals8Wu2cI6eT59dFNtRTQx3XBOAdcpfIrh4dExTmckoMpDNXD4vTqtDCw9iANEQt
pxahHhL9wDcwZI96mhfrZRL3lUVeebmzvLsm2atlqZcCYXcuWxydXKdf/M4THFkjk3VA3PczjWyr
4tfJ1i1EHov579DBXofn4/BuTGoX+Js0YzVuM3HFLhAwDf0LUklqn4K3uW5fhyZ3v5Sxbe30eBiO
ZFFHIJmhs+yHhVUKa8crdmtB52FsB65pavH7NXQN8VN73pPPPufM2fBW7440BA/axrCW7nMTpfbV
kZDdJAf/k4MafBeAx/K8oedgtPjVbJRyz4Lj/9/MLLkaTafVfr3oNEf9elFgA75fVN0bLS4vSmat
hqCC6YIXIevy2Q+NSjynwogB5Frjj9Ru+Bu3vWOfZAW85XACzrkHmugPCycHdlNTRO6GEpVbVgKJ
woFzT2UgzwxectBpAwdSUtFQEwLpXC/N5YlmiRk0K5OeflUGBb6q/2GhmeWoDe8B/WczdzkWui6x
+cCD5shmyIJ45N0rSca5KANNA0IksaApeyI+IxOjWu3H3jjHUb4csmXoJb2JuenwCf4Yqz/ot+Ig
kyRIQOj78C8GWqGJILbadwMHB+4KODBeMyFxACGBF9MGcE4PeNYflbucnK7V3txo0baZXRknvaza
p6UAESpZgHogEEMWvoC5+Ck30/RSm0A/ojumj6Kl1X7EBvmJRMjABaE5Mnx2cQhKpQjx/y3PUEkb
8sI6xwPg1YFv+XNMQmpMewqBgDwYvpJRT+vlFOr+bh5oQWzsJkEsCUABcHciA4X97c1deyDKrZV3
S9JyeYWWHgtn+koi5PvKQD0HKxc37L9xUmgPRNS1cnZFdZmRMctBBYMtTrSjpzboK/DMV0/2m3HV
guY6TR7oBbE+4ruC//MFMTHQZdmTd6oNMwDyePyg0rockcUoQuUmQBy0n3lh0g4YWRGqEqSsrcBk
iJBbg7d/MOBNqT90IXgtUmdKdkYb14DQ5kN2Lb15F01jd1plaY/K+w6MjFMGrIVVhnzsfKfhKIyU
MfPpP8NnIwYqQR1/QYfzTNfQdZN7nOm6d4/rbsU9AKzmPnocRyQmllwb/axCTljBnGLbS79/YUaa
tnOAZooXh8cCrglAUIHub0IiGNMua5f0tmUhDTK2x2AVegzb9llzy4rKkveUJkApASpX4F9TB4bJ
TjaI5WaBmnG3wJqKcLeW14Ie13Lja4Tafbypl+LbXc8yx/Jb3MH1XYI64F7bNeXrnJT5jmmxdtYk
/yhqMNpx10iyExLWWo30gyzySavkNKTGMubHrinYExNgqMyW71PjxXurd8y9rXnuN25t4f2xfRF3
OIZZNWqZZeoY5Y/F5QtAXYwXkpgOtoIABYZ7ThoULlgPs7gwfcpNmyTxiDUMf9kiSgCbmdeAvZ11
HmgIAG9J2BRt8gjMz+QR4UNjHyNlFg9iyFbrvM2Tq94NAclmz4MzKs8AB4QsmgdqUFNtBQtg/LdI
j6mZD3f/uwaFl3CZ8uG8kIKsda8Tx6xqX1cZ/uvEA82ADy0MUAjGN/fLuIBFyLMMmTBxAyZRre4O
gFOOHkavfm9aHOzCoUPgFZIkwpEUEWh05bnUl469TV3HxzhDrjw2xp/TvplOCKy4G8TCxXdr5ie9
06vPwDWbTskEPEBiQpLy0cMOuUP4f08kd66FYmN4UPUTYqFgytQroCJOALQibR214XPFJl+3Q+2F
oWBDLyd2DHsuNjzSk8CpUYWwSxMAhjjYAFF0LDbqZPLNsjUBmNGjOFcWTfTuhAvVSQgG9EjrDvky
FIGWF/Yxlhzn85BMwIXo+h0NhREtB8bx31pNnf2J6WK6oBYYGVlyCDjF8nnW9NVWSzA/F4PfIa77
QgYTS7+OtR5eaTG6VFH34P3S+ZXY46gRXrSkmwEBX8feZKi/DTogGDwiU6F/dBkiTsBYOZFIZ5PA
fQMl8AwCvlVmxwywz7KpwMd3RqjhRKJywBNu7pPiEHp6QHR5RYYUK13kxmMdGQKVgEu5BYKsAzJY
UDc43NJ9Y8pRO4W0urdwNJeLI4HweQkQ86UEiryBzMcqcM35RmtLLc3VZ/BNAjt/fsPXvVwIKVzN
dSc24a1rMV8zyjzbo8oWwGOjx7d2yBDF6SWgFTVw91bXqhIVMo/hPSNtVFvJPnFswGak8bLnZQJY
Ki3Vv4SFfeKyrkVHMV8Qs2Z60MMZNXZJOwdUCSM64+DMonwb+qJAFvy47NazSSIPLPQqosbKNeSx
daB92Zq9fHzS0cU0xQMHjfXBRiDtiDTDqyrMEQ5DzJrKcHSQNR2RiLhqVXlOPWUZCNYsL7o2MkK7
xPjxDAOAGDqUhT+a8uFBvbpJEEqPxh2389JataQYUIEcusj0UrYkD40WQDAO6o5pqJq4Ki0AtuES
0ut8jCvg+IXL2LMq0BjAyzqiipDNVOk74BY5xxFFLZeRGCWkvDbaqQTAB7oFL8atXWiLr2w8IpdQ
Y+S9gTCXaX1QwgG2mUHJ92raCVzNTAfWBUbUWHb/Z9e5ywWZwtgChvayK5P2v+Kh+MyTEW9Zp0t0
HPCopVpYyDQT8Ti9y4DxNpThxdXwC0jNcv5soIwLXgV9/oy40ntvkbIeSaunPmPuThXGqTq5PJoX
wGHIkjqlHs0BmNSzhv9LqbiprbNDoKG9m6uZKHbHT8Fi28VIwJSTgmJsSeJxm5agv8mXrmGoZ5NC
qW6W7DuwMJ0DiTLLxIMc1dT5JQ6tjTKjXogqASPFBeXvhZquaF/rqWoPqRQN9PAihfoVfpisvzX1
2yO7CfUu7TACxbnk7ATKDnYqZG8YNKcAaxW6neqSvo8zE3HH/jf6JSHuIrnKTXdd62ZZtUxVlI9R
4mi7+yvdTCdrYHufRix0CH+lDyIOIdBA6ZeBi89I/Xf2SkQ9aohviKauWjHd28YCMCB2XIDEUAMU
MRLc04duLhH8yb53AAj6zKZpeMJ39omkCKh64PssIsBrOdVbs1j5NnGb/EBanYMMfEKBOry5SC33
vBcGNjo/xnYB51sci+mAvB6GgVz+NPMUDAPyCE1aZcfsBScPFKWARbfMtnHa4hFUkG82fCwJq6T5
dQg6Oum5DR9ZiorIQBr33Ml9sKfa2bVOkSXthEnlHgFTbCGy5OTbdwZB0FzEi0RoCyYBqmXC7SBQ
D4LxIA7v2Iq7LUsrPNZI/Y4BAkRFrAQVCalR0B9KptuT609G2W1Xum+1+DpGyfHtOquQFsI+FyVu
NiLfws4iZFwI7dRyriEBAz2StWnyptVWj3xDyBGPe7eYmRWWAPb45zRLNFqJxENY3nTV2mqNsW9j
/JUTnTbeS6ickhtOJNFtU0NMx7LsdWQ4y/2oalYhy5wXPcravRkPnW/Got4qSL47/D2lUJh8vzOZ
OqRWZfAtJgOACTvN/qQZY3mZM1GAgxfDIo29pzrh+xosUGOQj38hg75+1W2BTGkr+pK0wO8ny05Y
CeLcGpjP5UQQ7zRbgBUveGe0ziczzbqDbaXRJk8X8Zg58TGZBbARkLI3XRM9Q9JkktQ7UQL3dJIN
srdSgUAFum2G1xmpyZoapxtTlI0bnyPQ3J65DjcqwPWMzyE3/+AdA2aEPe212U6/s7SrN0i0rx+8
Co6Axu3fGjBmyyJYB9Ub6KnmRmYKL5gyOwrsyLLvjW/sPhYAduztUr+7hnBC/Pmpy/3ORi0NTrwf
7+UibYV6XXwf4MKW5wxE+OsgnYbpWrh98ZycVm6dOgIEwBJ/DwdWb2cgvJzHqrcfLQPkzabZoiJS
y+qgHwCwmktsVZSqsIPoCjCpSrhV2VCPmsVNReerMU1jho00xp8zfjftTlan0VMGvKnHqJjKcwMC
woA5jfUGnKNoG/JSP2ggmXhrRfHFnDIDbg2t+gSGNdx+Fz8OoA/YZxLA0s05kDFlj5oOyEqb2WTj
ipG5QmES3KVCulTzVvWg7dnMkcP3sdQNoqaeOwl8IqiTiSfx5CbnASmjz/Uk2uefEhrYXd0994jD
ShuSTNJQvM+iAYm9giubX9bxUvezN1ptxOSpA2/2bPAeiTJ2Gpf6LLh4MKRIyUHAyzZhWVubAads
VA9E3rViUQ/anMUB0r1lHj3slpFCDkBFCprS0EOFA06QqILshV6uWgq4ktbJQS5N2hR1XrUH2BrJ
Kp3OdX50jNgN1gMDMlyOTScAUpfyfPmiAcB7A0AI+5HNhrU2FoufUWkM2oIPuQf2watVxwFZKfnc
l94+ExkQy+R0pUiH2A5E0pnbzi2dA6u0r31osnjHwzY9u0VlF59nh7UBoBRxLzSu87wMBA/LLDuA
HKBBsas+nGbX4rlvJAA1nPKw2s6Rg7QxO4x8wG8BtHjW4mPY2kg4tgEpFmZz/Db1INs1I3PcuHLI
8KjZViVDyRFP47e0BnyRW8XFlYbajEc10r1eTXBHv06gwm1BYZEYn2IDNf+AgRvZpkqR1tkWKD8e
Rx4HnvT/t7PhLYdexgOkSxw7kDZ1t9TFjTnmakX61ZRUKXn9qWtFvPBdy0q2Qs4f4Atzt7Q0qWOg
1SCjq063oTNhY9eUIjrHYJVxgvuuSwZezqPz2m2Q2HXkiP3/3pJZ2psnEl6ZL1o0l8B9iJG6VEZw
fi76qAXYilfZpufMDFCqaZ5r/UV0MRCxFtN5dMDk9X3Clhq+y2aB00NvduBj6S8MTCUn1A4v+xDn
0Se9AKVgES3Tm5aNP3QkeP2FdZyiQYor3/QJqKsS0AkaMmNAjiYkT6qRYBnK3wBRostSmARRmwPu
EUDBckjVMmAasXzUoiVHklnInnp2QbbZ1cbjAv9Tjh0houMx3uNVZ2onatYxqW7Gg4UMdH/VWcxh
wZjh10ZWPTxoZ2WvZDRdKSqQLB/dLAZcwa4MgXqZ68auk1yBzE2HrRmDXXnR7PHLb+RTOIaPPMqa
fUZJqbFMLxVLaJ+BDmefaXijofFS7voCEDRkloTlq7AiVCp92JP8tzN/Th/gGLm5gG1MLx1IjB0O
FuhY94H87Vwis6I/YNBKebpdA5cCQtte9mDN8Y5sTi0wk2VOdDK0ckdV0HU9DnvRmA+O4b4XRgPo
rjhTUy21U/lkR2oS0pB6JItnUKji/wJzqC6aetS4ox0HfG7KeNPOJZCDfa8V6Sad0+RMTTN17707
WTg78RnUcQidN1WN9s6c9DnTkX1uhwBXl+vcGK4zvTb9WqEiVpIPCNcDh0OBHT3K4+6ow41sznex
O0+rQj36pzr9O0ln8Dkiv+gRdZreY1EsxlWuUWjDqU9b7IAk2gK87e2168J2hkcXYwDhbawOL7Qb
GdmQ1pzcKlgSMOr2Fcjo/X5qMJH0o+bmB27mb2QoGDiGEQj4Q6XXzpS2uwzlDHCQp8gYKsTVZD6v
MqH8XBe+9zWTl4ZKtk7B38uu74vkCGziu/wkEqyJR20duqfZu894olwiFvI/Aa7zAyWv7pma3Onf
e/eyRLMB3YCKcWVX/mr873NpeX084QmOAjo5urO1hZdvo7Aa1qcG/YWvT4b1KUF/94V8oBj0bCGD
djdpo3dSjwMyINPbZ8vav3uk8Ah8VG2OOCkQYOH7piLstetYDLWIpXUkmZcVKSocqHCbvlV3RDpO
6bAf4AYVe7cA+6Qi90p1vQkMOD32zgJOMFLEuXMwwYf3QKJ4cbxrGbYneB3GLKBFQJYa1Ca42ExJ
iokCaLCnZ264n2ReIhDnZdTVcK6kBfYZqGP68bOrDdZTYWovkUyINCxwEYjMRV2i26TbKjWjaHjU
bBCDkCNyjKcfTQOXFzkePVCy2EDf6W9kZEaOSCnvOzjPlIh6H3KyIhE1cm1lryaVDA6ypD2Zzmjv
KJ59F9SmsHUl+HLx+P4u0k46FeZunD7e4WwHAPlfw/LKjhQeapx9umBkJMnR6vgX/DM+pVllbbGV
SHaOHEYo3QZE7FQHpO1iq3swBPCC+WB8GkFb+EmAmkVakmR2nCeQuXoPNLkYRBII0HIeY7fXnzoD
HFJNjDfQoE9bKmBNkR58cdMIlII4s3ZB3wFvMdRfqZy1G1JE0ZoGfI2yEhbOsXRnF+0pdWp9u+aU
rvx9DnDh/SK2BQANUdyO+7OvKiM1tqZVQQmoXmPXx1w3ZTw/BElb3GjbPp9QluP24YaEsc6BX0rd
IbVCgD7AsgEx3NpbEDLUtkpzsxAJgQ4/H6fWXXkZFDmD4o24k1WO125qF5D0pCjlwYh61Oh0MFJj
YnZAEsbtFNLyIXc2LgAdNjxtS/dohQNS3SIGvH1Ji1nK5P46YYV9RZS23mEzkPkNcWWS3rEduFZG
PGJXlQ6AMyANyKlTJTxjR7MqTWT+OnYkX7EVIdwgMiT14pwTnTlt9QDRhq2eGjMPbht/1ZGYDGaQ
/p3170i7c04RbRzVPEdOXqfRBFC6/YUkjGQXhQ0e5vTAGekpk6TPRmFbJ48SP28Ulh7WQVvzYpd6
5niO+whwwPPQvlLjZcnn3B6LK4064br7rg3NgIZMmo3wRhnmwp9JBALkeNs1qELU+gSBKDA8P4KA
YUfKxXDgy0RuoT/ErD6SjC6qw03MRrGL4HGExze25osIPcfa2aODelMLXrk+cy24qqEp41IrN1Gf
guZBB6yXlN0ommFAsbARi0tZhwOIO+J2Q7I2jxAtS12fI239Kzhqn7zKS176uR2fC2t8Re1L9RXv
E2ffa8B7yoqlxE7BxJ9WODYP2tzrn6t4wtYFs6vGE6DuBdgGDXHCw0EhXuLzOoxbP0nc+kuWC/sa
zqjdotUiSyDWH0XlgYbyFpApD65cLpZdZDmoMpRNWU8oPhpRag/ON2dVaHAeIG6SoxC6cxDLkyap
Y5nMX63NtN5UVTjjKJpCqNZZOsO39Tm+8iJn69KkLKJy3IGGivtDz1O+QdG68TBoxatYJgPPBzmi
peyuK49LlbzRhUhBSzHwbgo2PFbWsG3CJL2aNf6vDdmEKDk9zbn2TKIJ1OLgsHSR4tjjXbJRdtSz
hurPsTXEMQHS6uMAH/IjYLzHB4YcCjJQcq33lv0Ud8iXkbZqoRTEnYEbxsZOGZP24+bicH6YUQl8
MEPWngG/+N7Ahy8zjD7G1FM2xgznnwtiASVStiRDcOp2vTs70t7JaIGocfFfhxJAcCf/XOB3dpZt
j8eqBbuiLP7QOtveZqNMySTXrxqvjmIAINpgHM9A0ivxq2kOeLL+ISO7HrutjZaO3TMZ01pqrvi4
npL95/VS5EQGiGCizAvc0A67odEiQi3HNutzNIc7Is4iwLaVWIwUqaXtVjPJOKYYuEZw/qpZair1
flXSkoYbHebWq08qmliVE4jDSh1u8l8jjNgxNQPwyMDHVhvsoLRrxJHGKAi/nczqEWVHpJHzkH/E
DgjrtcOGZE7E/wajbdcArDD1rlPCGxCUjSFwfCTAQCrBBKiX1LoLBClxAej3rZyU1BRuCqSAu2lK
TUvRZJKFKGDyw7BHatHHNZSxIy+uhiaBEND4Xy+PMiVtQihMWd3MUkvd3cbvLt67s4fKaYZE819v
QxnzZTbATfjrnd8N1Z0aXva0ZNWwV+uRrfo2SEGyir7Ff1Vn8r/Bwn8DzViAgIGjW+dbI+AXe3l+
NJMZ8KU01lhvAbpTSqm5GRtktdpq7aAHhTC7gFkI+qFAPXyfsI4duXaYaoBKXaeRgM9OHe+oqy6O
bV0zS8pROWVdfZ0irAbnUjHzbVjgx8vL5aFJl/GTabgiANAgx28SQ5GhMI2xBuyGcpjlrLuAoyUB
WJU2frISL32FI5501MjF2rEHmRWgm4CxOwkJ2zBU5jM1ixO+6Ug6PitRKlm37Sh91IRmPk9O0zyl
7G+l59gHYd+aPylR22vtcem9HthH+vvKDNizOxy7ULAm1yFjYIGNm2JyPQQvcQeksFzX8QE9MB5I
BvKDBtSO5Gn0wEgqUCLTwOeXgGvOxat6HQ9lYp3N0IIDDAhrja/GJEzYaJ69eNagyTd1VXfnGxGZ
UGPIFai3GpPRIiJr/+4vMjzP9KPqi90uHjZ4FfYdyKcAB8tsz0iurCbDd8DNtsXx3b1YmVPVJxe4
GDtAakSoqmJG8Zob62x9Af6lBqKLDeDqACovQPJzifFWvbg9c7fFIDENNO1dprTlVKSjT4ZRtADL
gZtIiUHa1OiTUYrchnpjeWN1QeY6rbBqW5TF+6Y1O9uB9rCji8+iRyOIxeXulXa3AEBoZI6sY/oo
VCy2Ro9yuXXPTPqwT+IjdhoPdV6FT0aPqGNbF+vIGpbwSXR4BDc6Q0GetKDGNJBZY3jYZytZ5jHU
iTaWEdA0l7veE9fm7MSm9C8Ska014mdvMy1YR/IK1Iv6bOuMBfv5Kwbvkuur91wxA4936LGRpdce
vef4bESBoeFZoN6b9ocsESBcGDPPRljVtkFc2Tkg5ErK1qexmRjozrZ28Uq5waAhaUZZLaG1zPQ9
5BDunFyUTyOYW1FG1fMdQrjIVrTqETD+uzJlxjfbnJrASYzuxZmMbreIqrt49mCe6rrW93rb6Udk
4IrAmfU95eWsyTlNYQdLYeqohkWuDhgnu0ejWm4sEnjAg1la0IQPi6hzsqBfgGStUjkcNkXI65KZ
H5QO4ulhgqyfbNqRzXvmh0wUubFMzRDAsJZ4UOvgFDODWpsqrwEcwQID1FRnd1reG3vOAF+qxoKz
4YxEbTIzP2xvZpmItmsJcZTOyNbdDr0FVoMkMS69DXJNvZhPJKIGRAbIF5CNZnFkZJFdDULBY22M
pxvZ2gWWZ7GfaiT8PuPQ9gedgIsKZGdFJI4cv2P7SrJfFVEeJf3LLNHCpDFQPcBxOeD/rNNRnGZP
8RYkAiBo5W1/pJnrYdxA9ubogTHkpt4TyTk4RSY9MkA5+EDWatHBA99nWXgz6o0XDUWiXB8vHmoc
z5MR/yKLqulC2rAPRzwk0FBvAUUlqousaUND0D3iP1cZNvFnUbXVpZ55PWw87I78NAEPryYRd3Ic
JkFxNIGIzIj0a1jacrNU6zugqjmgojaSB8ZNjnedm/+o2z3+Nto/UQbdgwNT2PuK9QkWAtx2je2m
AB1SA+Rto96nyKVCJiBQuUkbVQCy9gVKgg/gmXpJaIhv8F1NNqjLNoDQFVkbUnggwDi8JzLgyIJ0
YwmDxZFicaTu5M5wccExNfsxAxb2OiZVhqTNAgf3HgRw3bCLxjIFuTWaED95QE9bXeXTeBia0EFs
pNCPg+74pA7DHKGvVr7Q166aKR5DG/AglGBYNny65OH2PdFQ5hw6nV0ioUIqRIYHLy+622TEnwqa
vkJ6zGHeAb+wMfcxMlQcNw/PBgBUdiwqUj+OPWRZk7CVeQr343BBogJpsgjOIJpDQ6VQk+9k61qT
aYlNbLO2Xl5RciVZZNrq1YvZzuZZcUoS4V1so29aFBGga6wQu5JqoGZse6MBSQsb/cFwlq2u9wxc
imbSrPMjE9utoUP1oFyCmgKOaJ/zodqSM3/13q+Oe3L2r91/6DQjDPf4dk7/MJK7NSOfBaJtsru0
5knmEx9UFocnvys1xFHUAsA6XLakwCYf3zQlHtt1gy5Z0njNEJGzq8SxwDq3sOBOoYwLDmQE+z3B
jbgeAAb5p5XhcKExA0lvtwlwpM/05MecAW34Vk+aErS+8CUh7EhPaM4RMjKF8XV9IK9P7bsEPXqe
N3b3hhP0tFdPafWcv5N5mRFMfEQwLEcEuWMTsBkao95MbdSWPgmp+b+OdYkqp6b/T2sYEmuOjOgW
sqk+wP+Ho0moDWfFgnLHqULa/4VsKDoR1FlqrKQsRLCiplHv/yTD+/t9vZWbRbLDFHkBv29vH8n9
qZylIgRcZe3a/VYpgGz106H6W+cp+VbvNdbcgHaqHcTOLcf86GW1e+ayaRyN3zS/kyUJcgNRhQfc
oH8z/s/rjW6yG1veAQj658VmEJPMBWv+nMrspZFESJVsqMcZcD6pV3sM5OIW44GSoaQc7Ed3hnqO
7M8xjI4kp4bWM4hTicagOWmOYDE8qaWolwOLftcO+YACc0C1d2yTyJBsabfYr90gA7l4/0xtlm5z
0pDR2iVGx6yAM/3WXi6SfExSC90svM5BijyqL2PkcjnJkuO1CBz2DnAmv7CCJZIgrM695Z07jMZE
CjZWb+VcAD5Csout8266v51HeppsL6WwA0UuBoyo4QSGJRSwi03iIYufQMcJbnyFDm89iUxOAmom
QhxHyuIImgnqk5imAbJN206z84NEBDpO8tVa2a0ro3wwTnZK+o81nTx9cCuEnNU90Zpqyixfuk+a
jADjiIbYL3WjxizfuzSmBvkFICQhTQj02jONo1nXtuWc/LizKysGxBklLIA1un9HJTFM64kDIeRx
6BP3oQP7qRw0lgdgPeq5RbibRhwdSGF4js79NEfwj+cgXiJhEYILyOgXu8PfiWPVQH2vgOsT1eOG
bi6teRTv1o/ktcjC9+l21Q2pj0S9m0+8fkQyz4qZIX0Ui5JRgbTF9603L+BA1sbsPIJjAVTwSYeq
ZSvDOxFV2KtGn7u5v5CULC0tzs8iAepqQEIQ1iCRHOxyS4uCZ9AjT+fCCgVYk7GF8+IWfz20SXOi
cNhXOYjfV6Ha4tHWrylmB/B3qbe9n0jjxv2j76rlolV5EywocdwkqPM6zzK2m7n2CI/6x5h61JhD
C+4dD0DIUqkamrbIuXcyNSydudyCIBTlkh924OJGhIv3SO119HHc5qnuFEjzbZB0ynP3DYAR5fhE
G0AUEvXIQ6glSQ/O5VSWnzaWBUI4cGtjzwZcTxK6SZids5QBQGaw4WdPMsDrInCxGqZkSEK4DYHE
Isx3wwG02ttQgKDQBUDsAQzKTzflK5OsDlMgcb+aKDnN0BHmmHzUAHf7NNssTV98W8rxVFWm81/I
zfzCSmP6MhqZvR0th50BYq5f41HoG+EB4Bq1pOV61qoQQ65QMCXgI2uLozp/zdagXwy4VvS8bC9x
xNjGQtXclzzO/2ZIIPm7boBND2Q3fI/fO20a34qhbDfZ0I+P/Vwa2PgDW7RdihhER9Ummkew7v2G
HAyA1NO1Qfw6GGNDEvPhMIzqnp8EYjSlYc60qu8VH0RfdaFNAV2EFvztleRF1H2sF/5YgIa0Ct0H
DVdSsvUWpGEpL6LU6wqSx0ytpe6DblXNJROSKROlvftcdKFEfmVKcX+1j+9ErazWW40/PjANlZYW
Bby/cVwcHBQ/PpW62Prf0NBn+7jQzf+NWkvd6s23pRZSHxbI0KAxaiXY6QciR4TcElSiIYNWijKF
oLGCaRDextpddWt/BB71O9IGzbsDBwFSCyJ6DjLkAJtyXUZQmiL7G0WHEsSgGVkz7mhsU2XQrzb/
UJNl5LlXQ66zTiEZ6j9Rwkhr/mqDbLrwzEFoBAoTby0PWetBJtQc5eJlZjh4qwqRRYq7sGb7whkK
/77OJG8LAOBlHJ4jmm+CJ1rXBTAszMabARpQ59jiAEN7vZ+bD0ZdasioKZDGQvcWpSkqoqhL6qHI
XnTw1+xCAwV8toRWZnJHT707mZbaPZISpQ2AZYd9b/dIOsNI2dEQiWLvS9Hw/yOzQMm5aeF5wjFz
fs9JBjStdorFnyRZU441qVQWLUBUupsZUY7MmawDpUAUtQUS8T/ymxFjjy83a5gpGCqmGt+rKcmf
2qRt9t4cP7tjKGlVJHvU2iX1jXQaUciL92SobT1AFfvJuLWQ9v0Y14DqiKKisHxe1d9q1JsfSUZa
asKQVRsHxaabO0W69POhgE/KV8bU00xZo/R+BQPwxqnrNHX8PBfJsiU8VC0CnZufV94PHd6sHcnm
jg/nQaKtUu9OBqBnzFjnuTWokGdhISThCfjf2wmZRgKp4Fsac9sM90s3DvF2yUF1dK+/H4/dUO6W
jkWfw6ULt9wYmoM11c03IAiDQkQAJKLS63OJwrCgHM3mGxhCJtQxmfpDK0BdCZjUFwQW3QfuNvMk
dtpUIUMaXkC+L3OrOKe2t9HhKD/SqAR2EDJtpEIUKFCfbMYrf1VJ4SSFpCEZgh0h9kWOPh+GaNiv
Q9JoZVOeNZb9nE0Tb1bXABXLUR+HNRerBq95wwH4dLd6rsHFQ1dbVyZ9QtdcTenulgqPx6WLiu16
EbnmzfLrVHXPZLTe2foR5UXVJ5TfR4rt9XFdIjYTxNc7bFC0sUf+8AoiSmC/ucQT9TIvQUp3XO1I
Qw0pQGyHk07BY+DqSTBSpe4KJ/Fr8GHtVhvStGn4tWlNvlM+YOqRxxdJ5nhMhR2eXR8eY+UKvvEd
V4nAT0qpyFzNvlOoC/xu2RB8ZX6tR/NG98Arqcgfge3/V2Oa2pbk9xySyo7Ud3PVkHpEVkk9uegi
HwB3csVkqWxJhqA2sFmVWs0jmaenr+1URRc3s61XMBw0SC1o6/1E5ZeFbZzNogQUcpvlrcxV2eLP
1DuNofFsIFv8qsfNFhXyWrXtBiAseVGMEwvhKThLs6pjScJDTSFJcZSdNiKbykeu8ghKsTYwRLwY
7R8Z8Cc9gHSd1mdB6i6vN0MQSb2CowLBLC0BwTrggkcLgIW+Ag1eMYVBSAzpPb7wOga/0NEtvfKg
II6pZxXV9xEVbqjLQz3qgAqDn0c2wKSFm8RNp83dWc62/puyK9tuG1e2X8S1wJl81SxZlpU4iZ1+
4UonaRKcCc74+rtRdAxFN33uuS9YQA2gYikggKram11zSxonLQcaiP0QJdgHKPeGN2JnDcimiQuE
CE26bbbVxbNVjNNJpM8kZ0SogNJ1LwXcKbKrixicFmOkaqaszNjkYONZU6VUUonpkXpLSVUiFOCr
UlOx1U2d1VJ89bs3FWCRN2kTPy/Wb8dWQwz1zrDBL9rI6QKAgu7qqcYyqnoz1HO/NR0UPaxiC9R7
ALpCpkTaXakh44gDC7A1h/aoFZk/OEhLzx0VJIQvGcY8AMQDA/KMhwsRuhVRzeQ4QENPgdJHMmOa
W5yA7b9DbjanAAjSh6RBrjSSkmYkqHXgJ60LucL9ByAuva66ctCzKGDLwDXKCCAsKVsNgMUCpQAs
8mgA5GU/WXueAoeVZFNsxlubIYncRuLWI/c7/zEAD8HWV9gKM3BRJXg/XKASCXx9bZrW5zrJMWSd
V61H4IQ8Gmm2moECzlcoxH/rKdkIrrArvusUh0TAHHfEuRmPRY6DKca6CSdP+ABxhpDUEkUuKysO
io2W/dE64FhOASkrTnNuGRtkgY57C5i9n2mI3du4NwcPeItKi7LV6WZIWnuW4nP9XU+eqQpm+hCF
HxVr2ZbB8sES/CmxF1afkWzuPllB5c3k+Md/59iBWBXUF9Ny5NLbejoxjAHeqAB4vv7p/ECyMgI7
FNjPr39mX/7lv5wcfOAAyTE89kXnXwbb9i8OYeSBWmHdqSHJSBsGqXhEvsWK5NqBhiGQxtStu7Ej
Rey2gw24msI8uC7/cWdMc44xghLZCIRY9ei5wtVPCKzv/TDzBusQiN+cAimSuK5KLojt5mwVqS4L
UZ1dV18SnicX1w6dEQnIyI6sZXYkWYi6hzcH7IudtdPM7oaEfig7c6OnLrA9W2N3U67pb0wHpOWv
MsY10C2G8OXuj78cp0gbQEt/bn2u0sZmm1SAwzYWCzKrFWhwUltnsAT5D+DIAVUbA2RyghS8WDXU
G8yO7UqL4z+r0ppdPV60HQNizjrv6hA5AVCQh9aGSXWyseU8kVxP3Get3JlpMaA8ykZxMcgQiRKb
yLGXEImK3y6YADR+t7uR3XQX719z0TSprFCNQc5t8/aQKhsRoZrnqbXWXelnB1EbwOdNg+LaqYZ6
gOf6GsVpfqIRKrvLq4OM64PVcJDcv5uRYpyar8aMF13Pp+JKojrkgJhWttKsP0WzFx+XVVyX0E4C
uZdt5dtb/SagBZ0aWt/JxOwSRzFojMvLghTl8kIZY1RfyfJN/SZUTyBz/QAa0lPwVn+SdfCUGQY2
WFYAEP5oDKvVMk5Ah/GY1bYlV5UBTqi68h5SJmCJslRAmCh1YDUJYOrsbkNDUiwudj9mD27Z7W4n
o+dwG+HqORFyfzPb7A+oWwj/4fVftJO52VbVtNOh7Y9j26hludn/kC2NYz/CD2v4fmPipriEapAH
ivqkvGO4yZ1qb5UFuPutaMVP1bshUc04gQMj7ao9SPWAG/cupx7JmB0/MYTLGZJDg3OYdtaaK2DZ
WDX9AJyZzBEFoK8xtBGtvVEIH8dzklEzgGrpSfhjddAKmoV8taI0kC+8+N3NT9aAZHwdowwEsoCF
jzfdKBxkoqEBN70DXFa7fGjZ/1L2gOd7aFVDtjg9IjuZxqRhiAWsgHaT7UitDfXQr3y46DH1qDF8
0W+lE7fLhFqhjRfnOJx/gAvH3Y5+JE/U4G8/4mpVjQH4PRSAxAHh9Ohb6NrckurL+WXwpoKpw5p2
NQgUc96oF6d+mVr506zaiabTw5vHk2Zxv3/8nX1PH4xcqfGjHdDO61OkOCz9hfkSiTinUPFl3oxd
K5/2oO97WGTBnTm5kw/1SE09rXAykKQhGo15sakBxgR1F6l2Qp47KhUd65NOakurMF6XFbKBZ0qM
+/c0tkVPiXGjdMWpbEb8rpEXRy46Ye6PCXQjTV65fg9w0fwBwBMvc40XJnJUhjNT7M/E9EwN0T1T
jxQRYGVOopnXd/I/2dJ0Q2IFG1DgGKt/nfPO9/3jgBSiPKOKtDN6IPRlAT/jZnucdtR1pjw9t4V9
BmtSd/B4OXJV68rXrJXzRiIZEqypymc2xxbhPGXuI5aQbkYzzgHYFaYAprKl8UFP54b4PYNHZMUL
szGPzmibK6S5RsB2GXG/hiQ+e+PXKBxYxndLUGJ+yi3bP9+sW7QqkRvK1Oy1XrioB4I9/3HpJZ9v
XLUZubassJGmANvlsbQYLs9+e6L+IIsFIo+4qMCLw8Bium6S2Xgs/fK2GcfUOXlSHLTc7ZNIrmgs
3PEDTgn18U+uojPMjeDSQ3rPb3OSMRBNbD1x/m4xc+QxrGyffTBQonPUrstjOzUpb/rbSc8C9Q+4
iLSAaZN7lnVCxZ11mkwUCqJ2EN1FVcQ9MHJcu/W3M44aB78ptlbgtjbg02BEaurd+ARTz8IHrVrs
UUG7ips2CRswUJs26ixiEJDHODA9NO6wBXxMhexFNE0XlBcavivJVMupR0ogem3v5DQHKfEiWZR3
7gbYzFZT0AtkmfqrzA75NemC+GMJRvqz585PjFfJx0Ukq24/Gy14B5QFNQafJA4QQFREUPDNjnvm
dU5MG2zSMGuzrL6G5rjSTpk5R8cxzXCgt0WWrYHTVm+tdi4ADPNrEqvH2xplPu6R/EhhJv7Kt6r0
OgwDw1qSleMA2m6V9IgUyvOgyAMM3GUdSlZ+oNHc5rW9I61NrAKN07brMUlb3Fv/cnGNYQge7WDa
2ShUPC6Gi08X8HIzC7fZtVEMlorC9a8mavivVYdyGlBotVuSLYpmLA6Gi32wllWOlQJUIT1q0RR2
PvA1XBRyTvJCchJZgGgF9ZwtjrF6jA/EK3MEzp76ZbBxyrEodNM+LkCestKlDpbSIFg27cnwRu3O
7DcfZsgY5T7v0k5NfFdVQVo9Gz1mmZI0ZoEj5k35hZqBbPSsv6wrfEr61K7JJrC6/V63oRxvZ6y7
VWDELTKV3gHPcEUDUm+syQRdphVAvrYfSwu3EL8jpNEQRdXPKDyKjjSq5Ii7ckDYIQ8RCP5bEmZG
KQ/tksNu5b0LGNgY+16nuoSdF5wcBZWHDPoRZNOyWWSlC6KQFfLZFjunScMTeVHzBzmJ3uclexLp
eUm2DOmJgEsEitIDbseqB/AusidqQmSTP/U76ptR9ya1wYH1EITTRRuS0hqSfg+8bVxjvM8glZc3
9hJvE9Pa3ClaVKphHUrnvZ6dPAxc+tUAHn1AhLt5FF2wme0qeZZGjXy3qh9PNGwZYH+LYfyROCx5
JhHQKJEGZ1i3Fnkhf5AShD/xc2shYYbmIK9EVO7DuwWZiSq5dqgWrQECMgAD7ujmWIuoaSLrradl
fBAJMDuQokOy9t3kzrhqonJX8woItO/z6Ull5yiibg5Eax+5neSrp9J22heh8puPJ6fp5S3XP+dx
fwTQPN4V9MJQTaoaMEIAWoyE4MHGuyaqkeQIXvllRAoXaWx467876nkq9Y4iBcluJmv1vIgjNvb6
zpScboyWBxX+ExeglAM1r31iKKM4JfWvnpaZgBjZCLMHL48y0Qrh9WGxCElzp/5/yfSs5JYNcfRf
TW2CSWA0EiQR1wDh4MiHTnj0xSm87lgNjG0Lt710dVOfwZtyJmwcPxin6/sIYI7LiGB0khjrdF4g
T87iY1UdlzpY4AY9eIPFjyFI5kh0Uz5bt/a3DBSRTfbAcTJGkhnWuZgBfKo2qiON9BuZXsamM7hI
RW+Qsvbrza5f9O9KEt25/+u0LJJH/D81umMUh+3ekTOqglRjDqgPkqqhYRpPP6ckN7c0YrhiWOQ0
JDNyoOF/IYudvAGiipr+7UE2xuSo59FPt1xsTySQgUDwNCF3B5QhYZ5HwPVxzGQzK1nHbPAjIU7h
P1Aze321D9visxYhn9FKNssM1NWqrERBkoz7eaNlN+ajmM1uR89B2vqmsQPcTTNAvGcciTkLbAlh
kGjskhuckjuoE22jXag3hNGhtP3qQBYkunMlGcGeNHdQKdrljzbvU5P27hOI3kPFru18I/gW3x6w
saQuNSWwp/yZn2lQ1UE9oHrW885Lt7eF2EwlqsO0B/Xup+GgqaxwztFm9xbmBJ6CP01Fj2tc+Vwp
0r02rLPHuR8QdJXx1xrFOnxvOzID/CEaK5mTjTWweFPhQucxzM0JyL5BNY+gGYBj4U9fhYVUPLLW
fqTUsldeYu9Fwpt5aBzJfgaDF3YS68p3mtMouOG95KDTrbJQnnmCtWN2u/6ztBGcRKA4+gnUP5xE
8p85D9qVm4T5p1oG1a4FgDMy7Fm3jycugZ1o5CjhATjUFjw9OZCuCwuwRx24xoGB+82rHECBIV0e
jA6x8LfLWFlHboo8XadKN0XWRhfkyUcX6nEjRbEVEth2JGur2gX7Zo19WFkBUlAbLpoeQFeF6C9C
TbCIaAYD8ZjdMqZp5xE7RpphEep5+LwFsx74m9XnoAfxGWDpm1qEe4+1/AyqtBYU5ihWM4E4cp74
y/0xlE6QGUoLEXWaHCDgjjjS6iNob80lzozJvPJFjDIKtbOgvUBftfsMm5gnEuEyS+4z5rtrvb1I
gG6Tly3ob9VWgiz0HOSl5kiVBY1EUAINWD3FtBW/oEQE7S4BLu25ebKAYkJySp2jxDhqtO3vZtoC
J+YMYEgo4OjDAdhaYHXeIXWjR7UzdyUqe6dgxwy7AViVO42HHLgh+7J2D94szRM17STDaRkzu0Z2
YdcGJgBYOQeSwruVtif1jeXSJT2ptCX1QnusgwcttBu8V4CRFPv72PIO5GJLx1t5DVB9dewnmMu5
O+uxDmwB0Ajpn6RZokbtXGfb3ER6xxImGgrwXA8i2gBEEDcafhFddFMjlPCYzq8kmcsS9b/zhDx4
q2uMPQlbDzRGqz4FZSXQ46JVFBeXPipPngJ1pAaBXO9meCfrcrxi/7MJecxpB2RHPevdNDR03p85
RLk4GrW/OPzr9HmMwiIxVWAZUjd+4JNxTkJ9IBpa2JmVK62hHqnJkIbUcOWsh6RFUgucteGdHxtw
kz247C9tcTeVmBluCPWncdtvro0rOMrQ1VVVnmmt8hnZHEv11VJ01U6Nt7f85gfl6y6yRd8KJDkL
2YMxiWq5OsAmgCII8eSagFEGoxe46qsSwAxVuGIYUfi5IaGT4pe+Q3wKLOKKOjU1ct/c+aqodLEi
L+DU+asb+2W+vpl3mYXt9FgD9wGI1AXKxBB9yqtmuCQqNkVD02KgzsYecUsy0mo7m3UfeWtJsIT+
cqXeXADUpDfjZUqtpDn0A3vhxchErIo9mEC985DlZbgTqR+AkXXeyyztmw0qcbzz0vXqTK6amdtb
c/Ls+jIqgDUG8usomSfkZ2CtWpkdaKnJh6YUvEMJ+jx8vPnq+lSawVZ/yTe/qRuVG/KvnpTIXmrw
XlvTl75McvejuPFZfmCVCwhqM57DjVBoKU5eAnbFm8VPN/D83TIkjedl05l6kYJZoWEeF3iZVTmI
SN5lZCIKHL+WGWMOKJmG/0UWJvB0e9SR40nao+lQZ9VFbDIKvM5YeWQKQSfBqtOlRndafif0OwAc
NkojU2haJKGdbn4ms3KhcYaPs01AtB2BtxGFjKyL18iF4ft5jto1YsAYGwgnHIF5BPZxGltcmCqC
/3E0wzZeD+bYX8rI3cS2nX6wRZt+GOMk/SBS/JNq8zpy0cdAg2R7gKGzR9KRKQvG12hi0Wmx6Ac2
453N5gPNQQ2S2hHwDdtptzxL4AyxFUiWWB5m4Ju4REm4smoLDFGodcDNqS+QLheDi1DJ/K6FQg2p
R7K6wcXHbM8Pd2akZMqry51pP2bs73+dgxTZKKMVZ+zipkWPv4OBzD174tXGyCZwCd6N5zz7EfBe
niev6a+trB8thWUq1WgSAls7sEO2kbnoPJGwc4a/KKgrzX6f5fjv3If4we79QIrwKW9NpLLFIAsw
ZqnKeZ0zEsaDA/a5wH6PFOo3NUjzYWcZpfkuGsETDEoIsbKb2j6ElCUCaOh8bwPOZm3QGLDd3VNh
v/h8Ama15+Huc0icT0UViK2mw52aCTVI0/BEItfi3jnHxSaNiFe3tCZnZ/cdzhKKV5caz3V9rAge
MggsE5uOOa93PfLqrp1KmeIj67DHxpBkSIyKr8XgPxfJiBe+kpOod8D5GHvmJzJdREpZIV9hbRsD
XottmAUrGbjRU7Ymg2Gakqth8Pwx5WLb2VZ18vv6kdX43dphfttEaSx2A0BhV3cKU9mZIQB6ObC8
tlpLChqC/ubFtq3oQBMHk9/dzN45j8Jl7PFerD4MqF8ebQ8UjjmKz+eM++Bk7vwPQEnaDaj9vdCI
FVI+ReC1BSpNl655FCMK2xs/yN4Trv+hN4d4j4OeiovAnRRdB1LYOhv7XYmr/xT/tcGcNOcsPZEL
+BJwbvB8dxulA96fjt24J2qmIAH2q5Qu8GfRI5mog3+Q5TVtLW2GOiVgtys77Ua9O9+7IZnoabTv
v04VsDzAGb7IAI4bNoBapBIb3YzjsAZpQn/kWYX6aVKEpeuEByrL8XCzWa1I6lC3apGMbfXll3hE
vnLZchQzqeLtpVqbutQIXDGmEeJbVMVNIhwRq0cc8JtNjyqUVYPio3De2zEKl/H24s1Xv5+ABMWA
Q9xKVn8Ni/onEGHMq8RKeR2L6B8Sm8z1NnE/eke3svOvwzYMWHFENgtyJ0Aqs6lEqWhaHPsFwPSP
7iCzj2Ezmx/trnroosZ+yTLBQbEKmFnXr5rPIUgRpZeb5zkP2BkVlWzpkczPrPGBhd+1zopEsw1D
0wRFU1terfoFadHg21G5ipFEY9luu50kljOSUYPzzU9bju6+BhjXMZkHsFw4MU6daFBAAnoYPZ7K
cTEBLxEU2bvhH0y0iHqpyZNHkQxvM9NMI8rMZQ0QEwAsdKrpFZaCS6gLNF663ij+EULRS1Ilb6/o
OchS+5CsRKxScT5fF98YwNNIKam2tiWA+yod7FbaEOUNFv7HAON99upLFgKvAAjMZGIqOw/xly1O
itbWUDmLAMsozOey6diwLaoTbdgBCzPhUlUW+6Kbbvf6CYgG93Jk02rZ6N9s76lL5kNdrlg4fTCA
UAFuSmD/Gn4IfmJr3BMIMIk4qsZ3dSrbDQ1J0ebZ9x4XX9u5nZPtYFftrs9K8wUYdydrFsX3fBwQ
XpO+/aFI0uj4f1sAZKZaO8yUeydzzAdqZJtYS+8/y3rJnxH0b25czcj47hgBAxwuf6ua+r3ACsf4
L9YwTF/mIXK24JK2H+LA/LmUyIaRy09jo6qQLQAV4izlnXWDsi98h/OMq5wJVQVn2YLqHKI7CyBn
38rskSNfJ27LfZ+wCXgjxnSdAYeyb2PXW3VqSArQbZRXoFPQIDaaKkIGBqKqZRKmB6CNf0JU8Nl6
RxMf3MpDqoeBGvd3GfWS0UHgzzJcwLj/gh6nXl926wpUTo/gzgIwtN+EwJHM+XWgoYySlS2QuM5l
Up0nQBCfS7erEBFINpkSkRxpSGW+uenimOWvGEgpN2EXQkWmaZ0ZAG3yTAG2hgGJgAmADnsF6b30
1NJ/M1SKJo+Sjd86wWJcCQlQQ7J2mypFlsDvUwg1JFnALEDW9mrKwXNCENGp7o20oam0AyuAqvEG
UuRFwO6ku73l3vFf4ZP1PeHd1aK+EzQqbKAzI2rWfzIehbUO+rx5bVNEJsLWfAlzxxs3FefJroij
EchC9fxwR0MhMonq1RKUxagZcsPVMiZL2aASfIfYjwS3LptPlpf/CIs5ekYCfndgs2Pu2yApPg9R
9SWN0+I76up/8Cn6dwOUGABtOHf3ZTTsB7dHDY5jpsm5HSwU2aheHAcZUovexyRkAnyumW/32zvF
xLsE8LBoyG6iGWk8ZDhfIHN4P7RtfxiS4BSMDHdzDZiSl5D+MqbA/hK9p2i+0bDOXlMXwQLgLVB3
yQ5YuioC1DGVU7C4DR3yO0aTRdiivDss3d7szENfRNj+xP3wDDxE4HKAlB6k8sCebOUAkvPM2ZLS
mxr7KbTdPSnjBPZl5oC7Fr/5E8nK0PSPVRvYuDqB1sOWy6qT7c2ZOkpxEpceMk7OWHBNEN8Eyedk
2BG3AA36ake8A780TGG4/xqQxpPAWig5OBf9skPBErL70Na+aQMmHFGYOASYCpU5UYFTjqvj9DgM
bbatpB2tTNQAgQgOJL71SvrPg0QczEXZzMpV+Nw0nBVCeD8niLMpLTXde08ryC7sc4CK/2cXmp87
yVGU1YAMz3h+TYMMF7KiunCEXi9tgMQFwJSUzoNSACQUIfMGdJeLesSh8iGHIgOzw74O42zlA2n2
wc5/UpmrrnpdkIM02tAvsxtwIVKSG+EP0RCXA4OazfbXNbZOj/fJGr2cH435+KfwkKF0jX8TdNLO
MeJjj356opgTyAG/yy4FYKrCydCQFmXabV1mF0ct0igXYW6pkq5qHsB785sbyUTosjULbQfAcM04
JQpRQXyQCibS7utvY48MXx/33Mnai9vbYSr7b+YsPbBO4fewfjduSkBUgnBEaP/ayviHKEeVF7eO
Qwhw5bnrq78s+2fS+8nfswTbtMUb/6FHwsu1Z8gdruw2+XuM4q8JMBeeHdzVH8MPjRh6ZGaBd6zo
0vRq4cI4x0rzTCJDmv+4VQuyFSXqUJa1GxEsQEIhhgbAlLU9WfDeubFvDRbt3AhZYQF4lB7GZm63
/hS/jIMvzm1mso/Sb8szL7LXyg3nYt3btbuOkJSyN+PE/JgAf+EjYhKkGx0O2ChVaU+e1AAS/cX2
wmldBc3BV9VPIJI2H6inh2yOUTXomO72TqGH2njkeXVKwOBEmeC4B5kRKf2UWj6IMX6NRFlPFVJP
1H+LuF4TlialdOi8jjR2Vp4NcG2dUaLNYmGvhjZnimxgBskDELylDJ8G1VgAUgD0sXHyFGwCySfc
/z5ElvFAIi1vYhaBg60fNyQLZ4/tJYhCpw8ZC60T6sX8LTdzdgqAx3adrMhZddIrvkdeshesah+D
Hkv2QrMAnuNuE3lggSWyBOJS+BO1Amm1yVyact1lyB7TqEAxwQDRuHPwTeNyXcEuWYa/6VsL/Lrv
dKUaFUjLFuQgPQ5S781PAwRRDxi5Ko9wYEdXuOk1DrudTNnwjKvx4VkCjkkhM0fHScm8ABnnbubJ
1aJVMj51ewdEsk8kKiwkumM/NG1pmHfCxTIs6kOX4IK6jdhHaoZQdDtwxo2bLqlYsS7N5lKjwvFx
qBrzY+/YQJh2BL/xaEKrWJtAtDrQBDhIJR/UnLMrzXUbsK9xMFobP7GNBx6N2dWdCm81okzibyNK
EK5z2i9GkWLDIGt+ACS9+TmtuisZgAZQrhLWONfSCfuHNpfxtmRB8neLQls1A009TzzcTG0v8Xf6
28g5vy5rSxx++9cRD781ecevc59gjYKfaXd/B0Br2LU12DQB4VrhJkptimhMjTdHU3AGqMpFFq69
J1nTd5TCKbZt5JQv+fiJOL5jO5GnxLM5wFXC+dX3/Xzdl357nsAo/+IEN1bcDWDV8/nVSlAdpq26
+jOJkXU7n2onSRcrWWZvVkUI9iKfFbvJlAMokDnK1ZspeY4s27rU/Xxifpwnm0Yh2+PoSYfQ5dg6
sGLesz7/po+o9wddMpFxdWNCZ1eQaWN/Z8TnRBFeID6DO4z8iQa1Yr8waxC1IsQKfDploBWsblFl
hruOfebnpr+K0maVouxxrpA6Yw5bnRt8l/4rUceLEvfp610KMTlkqNLEo1IUr9HYL4oQgJRTDHRp
IBqv7ua6MTdkssYlm3ciPz03AjHlBsVw2I7m9bhy455fASYWIHzdN+vZc9JvoDt6aWVRP0cFWLZK
0zORzgB5Nlf7dAjcLwFSLQ4WMHl2OZixv8l+HciB/QXkPXfXMb8+gIbIfsEtyYb0YATkWwOXxKeh
FNmnMeg+0nxOXAA8diiKx1I43tUYDex31IMs1qLGOXb5FcWzp7IYAPIkEbh263p+LbrW2wJxlB9C
J5OvfsMeLBnVz03nTE+oi0Z8O7HfzGYx8gMNfzdjufvBEcUGe4AdLiXdT/2U1BdcGPQLhz2PED+N
xzI+0k/UgRloRU0k4Q7VxuG28eyV4ktSSvdb7YNcOXRy+2lsx+JxDrGUksJN8kMnuvQlaGS4L4Bp
vp8BNPsST86WDNKaZ6iBrOUZwCrt1akQQJ7nzP2GLN9vHAXWz5adtqfWQzid5B5KEZGc8y0uDG9b
u7V/7JzGeHan7kuEQHtS4m0+gYnuY+fIaV0HSEvn7wT3c5Y9sBEcCCTqyqS/1FiQ0tQCj0YpEAwf
8P2uM9AfZwjcY4ICBMY3E+CW7L+ZgKaPuq69cCfftQqDmnfYVxfB/ICs9OqxVyKS05CatEE5aOdP
1VrLqKftZpmL88TA3Ss2QRSNJ73JBNW6X21ov0nNu4lP3Koesa3q3em7De7xplPlJP/EmYdr2/eN
OG3JOXH60J6c9uCk1kPqLTZ6Bx/nEV8P/pRstCH5OV4E2q0l/mMZgDTwS9QLx0HbbBNVUeOoippU
9Vyl8A0wTpGCZKTVilEV2JBMK5DE8eYRc1+leqYZTmWtUyHxjwqELDvz1ynoDk+ZIYKraDNUt6o7
JWvCDc9omK9ZlYTbP1kkntjXKIR9tQ0PFczcEJsocqw9OGCOY5tJkAwPkbHJgsTfJsDRLLAnrjeF
HyRX0WTmx6Eq+XFuG+SNkDVSIRvk8vTVKe4d9jE20umi5ornEnGsumx3gbqs1de5y51uatk7c8LN
dfSu9ZMOiEbacHbLi9cj341EgTOm63LChajnIETPFVkp9Rz8eDpEjLQYxA3I6GiLYt702G2vJ1QQ
SURLfrnBAxV0iDEpSlNQKqOclpTDJN48hNKQmhReIV/fjg/Yt5sbfB/OhRCSkHNjbxLXyDY4Hv+C
TSJIJERfBAeGMJktmEqZMg7cLN+Q8MYDxrMb5YuxOfL08lYQXTTHrrX6PU7g2Lil8hoUTvhPN37z
g9hVScbDFtXW0w+gPX1zA9N4FSh8XhfdGH+Ksc0Dvbgnn9yc4xDR1y7qvbP2xEDlcJBWjTKIQgTb
IauGndsUCJ5mJuhDFIcIgKyCY21EWy0iOTWT40/d6mbcDRIv0eJRiwh5mXwThrIwZLxNKClHln2c
M37BJ88/90YGtih3fJ2MtD36jvA2/STGVwa0Z8BAp/KRgXfoczAh1KrMCt8FC1EagCbCKKbXKghR
gmg4Avd3qHQ7Rl4VrSugLjymFZJkGcdi17cmUKmQ+xvkZXaMmEBZB5lQY6QxLv+bzF63XusMe/ID
vqZa3D22SUbrUjnhlybBeh/0eGtaqpY5l1hbaWiqSmc9JG2ljCNlzJTxnS9pkyzbALMFkdzaB/zD
0ibIevnVH73qvV+AvcNjFnJhwt58oMZWV796qGW3fiR9d16e8b/0ZJQKHHnmJHtIyth+NKcB94cs
TvahCQAU7IogpCZQELg5kiM7cxFoKaVcZDVITXIE70Hl+wfPbvRx94lKc7wsf01JKR0FDt8zsutB
2+4C8oweo01QTcy3sYOyn9GNqrUP9DxEFcDckdfJ8JSqZuwRzQ9jYBiTghpU/AxPZQYU8aQO+sOd
B5/T1xSv/eOdQ4zQeFDiYKznoJ4xil3E5/FMozZFYHPF/Wzl4Urgom1Ly0SGEDJwOq5Q81WDOzJA
9GI/uwxJFuWFwulVQlLfWGMD1/mgo39ny4pZWIJAErFDIs8iRW+Fz/2QiDOJUH2dbkIeA59GeP7W
dhBMAihP9Yi4CBZT6urG7NnezI3qpEXU89UavMhSdjsLKUKlzcoDxx3OxzAa8H/fEIgIq4Mdzi/D
sSiwlwGdJsh4wnDYmCjnvNLZj+HyfuslPtgBQOL67Jhx+VTI8JgMPdhm76ZidTMch8oKV92E/x5F
Znn7oo0OyAFKnkGymDw7nYdrHPD17BvHQ7p/W/Cn3AgWizn+iko4Lwf2VBQByK8GZxjIbyLgNjEP
qfMVi840LnN8f30YD1saWmBINXaknrEJ3uBqt1nTMCgTOPrKUXv71fTdcQxx0CmJlMwYWha+vayq
9niZIjml6Fi6H31U5cxVYizpim0M1qxqzF95l+NdMeS2c8GZz7m4YfEPEsraA420vBgmfsT/hq/M
bJ2LpZoIvLCPceMXXyq//5Ih6IU0oNVE3JhVYH8W2Bm8Rp0h15bF5w8Azgjxj4vkQ5+6I7gCSmMn
4PkBZcY4786V/VpO7ZcpSRo1zyAm76s0rGe6UkA+wkvjjNGORrrRzI4kq8PSWygi70yaLrz395Cd
2gNSlY5yHgJP42o57onUWJUCqSWk0UdAXNL56whEMIqGo32yHKRDurgX08xqKE41z6Am3hcWICsM
UQT7hRZiRn18DJbWDSDWh0/enJmPaTG/sopH3RpvkNwrPxGbBLI7gPhS1Y/kF0r7z9MMgeKSEmF+
9LN2PHAzkXvEnsRnqxfgD80QNzDSn2bmeM+LgTfgNeLhio/Z6d4MxXfiefcpPYRI4YntnRrSvNuR
qEVy2EYWwsXboKmaBJQbqXO1VVOa808HADzH0bftK8mjvgo2NZfGRsvmCq/M0MY3i8sDI1qxImLX
AHXMcBp9BxKnM28mClzgbE7YQYAZ2pL+tpM8PI2WG5yoJ/4w1CZkBwjKNw/tVqXtSiQ2O2pbfxQv
iNs2OxzHGZJtf3+EtqMn6iH17j4F+d7ZTSCAW9mDqNaeAljsWkSxijLwdo4agjdtXBrSkkyb4DsD
3o1QiIDakM/Ay6QZyKXtZHvEFwsykimQh9mo5yMTLvJLwm7YtiEDkZ2DXYxt58nffmodej8Gda0T
It8uMN3voE4Gb9Pk258bfNJNmIfGhWYCdOh8zIcUVBVhOWwtJL9dwiQvDrTye1GYIvlbfqaVn5rK
meudW0ViszAo+iqVGTTlSElzkzFbT4m9sg1eXcnabstMT2CmgFszgDPsGgC48jrQ3+EfnZTz+Lgh
eA1qbgBP4tr/y+pz/5IZsfk/nH3XkuS4tt2vnDjPYogONApdPSTT27Jd1f3CaDMXJOg9wa/XwmZN
sabOGIVe2DAbyOzKTBLAXuYB1u1dZUWPdCmxDdwwYZsbATjTI9agza3Mvxd56mA1inXPug2hKj/X
JYMo+wi5piN8Q9EP7cSVTJzw5sWxdi9dvAuvncD7r8J70ZnhvVfAeze3kJWhKnX4Uzat04b5Gxpl
1664gSOpA5KHvGt0Dn03PWE7fLYK1tyasXu7FB5LN36WbHlXGGe38uS694X3fRzum6HKfvoQesc7
zrurb4ewYTDx3rMI2EDDTavt6Hq4zTs+NqihWzvBAl+DvBhyyYRJo0sOYIY/yfpQTYP11gFv22xG
wpmDNLb4OL7olYl1hOmewPdQQK+0dU8O3lR/yB2oUlPdhvfIWnZGExQNkMh9D1qnG34rrQRnHpPC
EZJNH5Vq2KweoGN24an4BWPl+rnqw3qrTdLDcXkJLb2hSteOy4dvedpvNRE6v1Qos51qDo37YgJG
TLAjMlv9dRDQJHAg/PpSjnqy8xOZb9PJtF4mHyco01SIC/Xi08xy3/myDEp0VtxNUxmBiKwE96A7
55erzmz7E86BzhkUNYHYf29rlVzfXP8YP5dHKBicogyeeJZXs/OA31gQiyn7WSXPrvTM7+aEJXsR
5+N5EMZ4TaGJFVSQqd/qSQS5YpUT8pWkOesLvAmqhypbRCXYi8IAfDTGYOnwKKO01Kn0eYqy4nJr
TNVP/FUikNIho7NcqM1XIri8Sb01nsFvvdQh9Pg+6ttob3hCIu3fMSR1oEhy7mQJy6kKqANqw7rp
rYNKE0VTsZB4qmQsgeN4H0MorMqRv1TO8ciR1PcKiTq32cpffmnD0lgcWsNBOmuJoe7Cy7QryzlQ
TeH4CM0muS2HEInNJBEXrfIqODZp8RfhiN9qxTnRzKfe1ppfJThoK2Cx5CMMeeTWHPP8lCTIKwPb
/2xqQ3ORSPwtby2N8rlpeWfUVDrewcey7frvf/3P//O/f47/i/9W3BWp5EX+r7zL7vDxts1//dvQ
vX//q5zbD7/+69+AMsKXx/ZdD/9asAC3Vf/P7w9xzlX4/4jSus7ztrCuGZCvO5LaIVkdw0q3ugGO
49JEyjtLdVbfieHTgnv51k3aeBbkoYhPYj+970Pg1bBNoPvC5Mwc6BzEyCwGeJwmZ5wx42OmIkwc
EuDCEENVusDqIgm6RL+PpW0HBfKV3+FRHuDP7/yS8A9aZaVWPmnIQW31hqVHM5PtzbIT3BNMyL+R
9Y/GcLqPvR7fz456VMfOku9Tyl4u9dmBDyuZcMWdONqTOZ4MN5O/np9/gidiW2q6Ds+IEoBEqteq
Lp2MDWuApbVzgpsbSJf3ueeZ93EEK/RaujeqWVk83vq2C1yOhEHQQ9LtBNr40xJvDQnbw2cRlG8K
yZoo22ZOWKxpArrAY0iszXFsts376+gwNF+ZkcsP89Rxbj9A5Cw909S6YcfXwY+hUOVHj5Rf6Kvi
mmIle6GaKHUDbj9IXbjhUAR//01z9f/4ogFd6gEv4Pi2a5iW88cvWp0yLhPuT1fdNfmJfJSceiyj
2XxpdlcqwO6LYxyvzN1wnjlBSTfv5nrUG0W0/mOMPpVhswUnE3c3kjDU8Xg9tLLlq1Ca2R0pGlJH
0o4/IR1mHZAugF2TjI2NxJdqq/FVJqT7I1cPMrO1y0sE6/qLb1h4LwBeAt7ItrPGN4u6+OpUh2IE
JWvHLSjT8caz1y3Uw7cWdI3A9qqEFlC2CaqggKRTaqm2UziKyuzmpEizzDXoCU+7mqfVGcah1bU1
ARakzZzavRVWXgUwGW3n7dt7hC6NrAjSqEGvHb/1cvbt7z8q/PQ/f1Yw+MHNwALgw4fyqKv6P9wU
+l4bi8z2xitgmWEwTt7Z9U3t0awa7zx5dhmUPTe+YhNqrUDdLa+dlZQPjqk9U3sYaWIzFdZ0wCmh
+RppR3vojK+g9A17GZvhhqIcbD+dKnU3vGvavZ2WzS0H7mSjEq0BVYU/NbdIXbrE+thRgpl36SZk
kGtDBEI9cUM4321yXvK9FKX1MsTQJfQBtskbp3zWO2g1qihZjxq8YjAo7KZXgzctqMEJ4FM67jtr
zar9gJa8he/hBDbys3VjeOfQ0IevXaeFQeMO1i326ugAxzn8+bGbvTOMCtyxapq+FVF8KNXNv8jZ
2Zb5RmgR+gevefCdKFkVXmscqWr40r6NWY+DUeDRg9rL+A5klhCWTqV20ISLE/PYfJVlKH6oAvR4
kx8xCoNqUQVqee/K9WmJQdfOyNPqRLvF5UL7RpxEuGs49xQBdVi41Wz/4dtj2Z++Pabh677tmwb8
3SDG8B+/dMdiHv40NRhoiT0BEwGZlCngSd9EIGnqFdKFnI0/K6mLa930zaOZZnA/5dAYxH7oUSsj
a9PrXY+vQuUf8EOdNlA88h5EDgDfmLugsruN95CUWn9OnPoFXNw+Dya/EpBm9s09Bec6OJCgHez7
pBrzoO5lti5zHm6nUHcfytRiW5wbu/r3Kc71e3vq2y3YeN1+ikP5CnrvqsHN9FsUlS2IAmO35/Ug
X5HYXqW9/9a+xKeQMl3a/xhP8+Rd8mvwoOZF4Bodxgc7O/SRriZgzVKn7jwDfZD1ZghTgbE8c/i6
n5nMoW45ObgIbTgURbqjJupcwkxY4arjZ8SZMZBkXuclp2JgOo5WcLGQ2bt2hf5UwjXqMKSi3LHc
SoE141O78lO9OXtUHNtU7DpZf5+rEJy8L6aKb2UKnSHYFffGMZ98/SibDCXbRyPVPxQ/hM7FDwHz
MDXBMtU8lHqipoPaXIUjnLIyTnHcfe1lZG1b0YJUYkoNV+rByYxx+lCfw9UYKtUWMKNDWNabuUrD
50mglg6OULn6+6++wz5980Gvs5lnOqYLWKCtm+oZ+OG+iXVWb7AUyZd6zKMJxzcABEDCtYTlgGE/
i/dSIaO3tqX0l3GFbeOzicP+Pg+faktLv04ZAAJ+3JvbZBrkN696LqBc9dVQzTGevfDTtqpLn+SQ
lyl4CNFXTzs7pd1+sXsd+0QgFMI+io+GtJu1ULAGs/Z+eDEzk0uqV/LGJqApAh5Cf9vVeH3hGdwy
fKOz7kII4lx7ABxx28VL+0UJVQwo5dx1yBp/6KAREAZ9GyFt8KtpBI54MzixoWMCBWEeEcJ051sq
BKay3X+4Hdnu59uRYTkOAFNwdbFMLHJpBfzhQ5Fm4iY8YuKqAQAcVI5nX5gp8YT3YQXfWsavUfEj
qYk6qZ2qudCzkxXpm0/tVKVLNPTt2u0KbZ73z+JaIzmMOghuhXrlZSi9ghzhWeYmxsundnoPbu71
R1HyHeuEd7TURc+QqgcR0XGPozaiSF1zkVqpTiVI3njHpe1zDE23dFMJ3Oc9h9jAPh2iRzzdze3b
6/3lVB/exDLXp6k/vzIF0rubZ6fw5X1n0LvO1Gsv7R/illdZplnaRi1+dvq22Yb46I5+ksCfkop0
EbByO+K0ST8ubVT61AawzwiBFzUFXT7UaYq57lYxBONanIr/2Rx/1kYvA2wyDg0+dUfQzFxVWp1v
DR9wK6MIfwMEGOgIf/rSpjXkcexyuDjj5B6BDofFqKvFj8hKQrYVAKafyskpbe3wN6M0vkPGefri
eMPvg9SeqSrHftuW7gVHCimkkY00D9y8mUDHQ/5Ay7XomgzsYtDyUqreokveerO+jKkXwJXokQZM
XfRxPEXEGK8DH7AdvCTejribn13TSoOih5J/HWNTMZoJ3ACNznzqOgsIyLL6iu1qvEssSEgM0i2/
mrmzd0bDeKLh0gPUiqmwZbiP/zMNR1I9guc7jplm3K+h6f46ajn+r++Q3xkCTD0eboqVm3fr3i7S
V73pr25jOr+A+7g3tGR4saETthlyu4XEfe6dM8uKNlljpq/+2C6hlYCDTht5z15V2le/caEP1kKG
WNVSN7Sg+zYhd+FIQw/A0ak2FEc9dAGbFRIZGPGpfcrx99RlPW3MAdQgTfJ2Trovifwl3z44DBvk
DHsklbOf0/kU11sABneheBtLIz7l6tVYLHjhB6RFO3IuTTINPG4q9sj2tyuD8U3TxuJIbUXpg4lL
HaU7aQcsYx1YRU1+CRygEjioWGUcqcRUlUpLR6fkEHqSQ6AiRdukYkBBUHaAoMEysqvSciX9BnwP
f+q3btb+ZGoTWBnD22XqY5i8UV1HyqFedcqLd+kfixRAqwxwvVwRuujSKKZWTfQvqo9A0K7MUHc2
iULTLYEgNGsHjjzg/D+m/3zsYa/l4MYxW7dm6g8y/9EM8dZDfynA44xAtAqk2nfFKW/Tt0uFdV65
WurULU2FnadGqsNrytxgXxqv5p7/nznm2Zym3gpNt5KLl5UpsljQxdZ8379D6mY4Gtgub6QBbBmA
Yzvic1BEhd/KnelBHYwidOj5rso6z9YAKrEzFKAPg993B6rRxVftSxXc5u5Y8RqwexCXS5sXoKvp
40ZaXVWtSHrJiTt5mutUjCqWl1sq0iUD7EavCmsLLeuuOFAbzUalOCwVg0XNzqA1jqyP057zBmeE
ogF07556ltehMcia1cAbD5oI6sEoDoT6llA0OVRuG+EuCBw5tQ3bhoX6XGY6Dpso3FN+C6Bkfgzn
2K4ETogVHVTsfcdcdX3/azIsvBKOD3bEmI4nqCFS1VDEC6uxs02reidVpV5TpMWOCNUyCzNYJZh/
M3YJprEeM48FT71VDdWBU6K+ZzYShDCzB6gIBETVqpdTjkw9aNEB1bFeRwAV6SLMrN8MnAGzoCKp
bchjnmypTpMu0fOQcOjXf79cNnTj03pZ2XQg+Ws6sJE1fMtRS7cPSzNXjzQHp6TmBWhS0R68r7p4
tdwqWMDunzDyC/b9L0MAVdEOapLIxK+2DWFlHvY3HHUXl15PW8gxeP458Yf7rBvbB2rqzLLYsK7p
sO1EBHX8yaA8lPcUQJdGDXLVoGWi90GD3VcrnB9ga6VOoUobYphF6v2g46gMxjZwcZiiaIX7cHWg
RsPETV+MPXaXu8zT+OY/XIXwtPFxvzwO5DFE7JyciDlUNGHzuHVtUeKBlgM+kHi/7NLFiqCQLwWH
qosJiaJ7C54D24R3/NxAIhV2va29E5PFbj2OEoGpN5xnPsoaiIDB+9E50LpHTouD8OOt/GHnY1d/
AmsZftELNCIVib+2GxxYRQXj42rBS8z11gQERQ2Me+Mf1vb+f5xT2Z5jO57u6IYLKp756fBahEVb
4afbX7gPDTJuQXBgVU0VKPhFGlgWR1WrsuJcuV4OFUIQ4GA8UMLXMc3sNTXSRcMvU8dp9xSu4SPd
BGFhWBuX4dDCzSEruqJ8uugg6d7l0xRQFS7UgDCqC0UvHfgjtDcKWToojkYsU0XKSVAvWf4tbApg
MECMexxiDW7vXgzfQ8cBnxMc0SDUGeiw2SsEWso9A4ogaFQ2qHt3cKIStYH2luwcrXgkZ6el/c9i
P4Skobnth35aCSnjADtw/Vw6tvelsX5zFAw5hVXyMXcBIGilO75SVB0N+hm8QP8Ly3+zVVQlgeDl
DPgAisJWTKksYy6KwlzUvETRIJrLgPTf+R9uLfbnrbgB5IpjWIZru55lYH33x1uLCf3aLvLt7mJP
jRdMSuifLpEw4HDqQLJraaNSJscAilDiGo0hXG8ozsBT7kMcdmDZnVtLnI834tp5MT8Mnd2sijLN
HvFbJ9QPoXk8HOwFsSmcHbWBKqSf3V58m4FAEw6tNOzkzxTbGlAES/Hxrym2zqvqMT/PkUPE/aCr
a2uep8MS79yI9quXAM8dyDh79VyI2NM8emdOu8psNYhuufW6wOb+0MC9ATwLA8dorpZ8wbHvrqhM
+W3ooo/tJdia1O6X+cd2FS/0ZPoWpvKrxprHltlXKGHgHsmH8M4zipcYp9evTuMWOyWGuk2Ntnq1
uH15w2gKywaKlf8qoCFzIRigqk2chxfCCL73sak1n99rhBB8r72Pg6Lph1lozvdxEH8JL1TLuZhf
IUuAM+ccmHo11V8NThH+d2+P3uz7W6DI97c3eU0w5h34qanL9GhVmaUL/2pPu2n9kMEYnpWPHLsq
ZBLa8jHXnbe2pXcpUZzWN9Y//Bb8z5kXlePzmOsauFXi+IN9+il0A7hCPBvSS+mCwGq0PZb5lBCf
s+RQUtyZdjvBl+X3dLnlVwDtsPGsTTUSoiDDBdDwc540jScX/LJ+44KxJ1t64X3rjGvXSJ0nX12g
MgGLIJk9UIDvVj+F7lSXuTZCA6Pv2uJAoUBiAGIdGXxLVcNM5Ma0h6+QTUpXEFe17ru8s+7rpsl2
Y6QB5a/a6NJGlb9OarfbLG1aFyaBjFx3xxh7iwPj4JfZ+ezYWS7yXkDY79KQl1calTV5dl9gGaRe
hVqQGKguwJCflhmsPuXH5R0ljEVATPH8OOlgphdNw+7A/B1U6kYgOZdP32UHOHETpi++iON93cfF
rip18zUN9YACTJ6Z65GBBDXiqOXB8vC1oQ6a0vUCTYuQF1vlYeoe/uGuaH2+K5qG6ei6aVu2bYOq
pH86oKz6mI/whNPOEYO5w8JpYwAdMKSe90RXW9oXbtunNoZ879rzOBh1INWuooxPH9SlF25hVMAr
BdkCOfcuHSRhbWZwaKGxS4cFTKCxoh6Gw2yw0pu7logUhQ4gZiIA3WxU0QbYfuvbXK6oW0POI9lR
sUO2PzQ5P+K99Ufdx3ogK7TytYQkXVDELN8WXX8tcOv+xVn9qaC6RlE2v6ap/dQ1omVSXX+IQYo2
XVlsrPb1xvGr8kbq0R6tHKo1tcwVaq83Bpbptz+0AEArVo2ucFSF3wa5UuLIlPQeXfLJMc4Cwmst
ieshTQShpMQ1f1SF5u4/xKlhLjgXm96IumDyQI4w6trYDDE4mZY8LLJacVl27YrU2khma7kosvk0
lNtewZdwdB49sgH2nljeAXWvajDQ2Yc458EvuXPAjodRfJrCWXUApaheUZEuuWqkkudN0OARnbP5
3NHLx7//gjvWpw2Fabi4wTHknJCftdjnxKXTTBAXdYFNynmBEyLoazwPhf1aCtNpggeY4qVPMSTa
nrrcALWfCXZqrS57SkQJ8LWoGOSXUNU1GOQAEp4Bf+mA59X5SqC3xaGCSHUf6LSk2lFOmS5F7CTn
qBInWsfTep/a9bI4gFeVjPd6KsIdizutLZWy1ybSfo0tbku4+33nTABtAjIEeNTvVerFhv17+45Z
SX6PmOEpFAFR9PsYe745LQyZMgNgcWS4KZHsWblxHvz0ZaQzv97qDJgg9m+9oh2Nc4feygcD8O8/
Bd9XufyPoBLHtJAD9FwszJnheM6ndXnL9H6wnEJeZAp0jwkjbmxMY6840UUmaQlHKlzSFqihFRWl
0W3GHH5KFKJlXXly4PH0Nu5DfY5WoylyqTZh2G7tUItWmdLfjJHX3RRuVdzEaBQ3KrUurPqKKEzX
nzomaN9toxJLVupI1E+UShAwBFAWa1+cZ/w+Varmi2QYH4U1Pi6zU4QPn9tzbk3bD3OokQ5Wq9cu
2y3hNA2NqYc8yCCdDofsxDiJfByvVZnFOOYt8NVwMmC2VFtqNqm5wjKhAoAbkLTMwLlvkUnr18ji
VS1sG6ZL+aM+9M5ryYCQgT3JeDcOoF00sALcGDw8Id/bWOu6Lr6JYQCf20HSb/cnVRxpyj3cVnEr
BvAk0CTcp6KsNHajb+q4oTs61DQV69tpB4jWw2Jx11kmBH2Q3AHo7DZHQDnE2HXlpK+yMUQsDXgf
NXndtGshR3adZvkBy/rpEoMNhg3Ye0kjXxOYCPrT2LYS3ojqS/cMVUqtztlqWAZ1K2hiThAwhRwq
JGb8Yu0RL24e5bnVqUQ24muT9X5gAuN7cU3At3DkW6/7eBp/dOaasMqdCtBVABx7w4MhuHcixCds
Jt0tmBrIQ48K2bVgQWeA6ATfUwDZkaJRQFq6fAiM3rsXEzfoZGIeYaegx8M0LcjVASPn0YsWTbAE
oJo9oUldOjqJnUNAxtybPL35o+U+pHUew6IGpAaZIxc+yrTajNUwbeQgvAcKMacXCxnzVczsvcUs
9hh6trZuChAoKij5PEbILpyHsvkGAS04ieY9cg153K1F5TjYyoCwF6cQ34Mkw3Qcnf6OmiIfvkKr
MnPbo+0b98g2Tjg4d6EaJzr/YRlFJdl5AtphydOn9q6Bpwjof88fpoTYAMgerfeFXrQkA60aN5xD
l+av1DZPot4XjIr6g57YX1nEoSbVNIDo2Eb1vVfswSUMSOL04NnhD7/y+S6FccGKqSP0RvHZ4KYA
3pwWAnCkOcGndoqgtiSWedD70HB0iRpHjZGi2/UGLDLVWAr+0DsPdtq3cRRMwwCVcgMI7OXgCseQ
UGjyHxZnMJPIOv25jfpxjXNU7TaM3bgbewEf4wKLRkiLVTuBlMPdyMdmbbch/1J5A6y/8tL4kTrm
HiJAcbTqKrFK0kH7zc+t12SI/VeZj3XgJFl1BRESso1QmS5Csz500nohxWi6LNQN6WdbHedyZ2rv
mxDKvjVExwItb+vNwtyYu+2uPrghe5njlvnULHnXv83Ckm1Z7SiJpCPpCwapG85Vl3n+dQK2lzpt
yktVzscIp87DK0+6w5KI0t4jqO2Pc9SKFlOa5S8GJxFsFpIT8L849wLaWU8sMO8yN53bCAbt9iPc
4mHwsrJ76UEkU+lWDpa5AWMmPWpeZpz9NoV45dwdKuFK1Z2N0M5KoRCuu9nFaJQddpKZ8ckS2HCR
+0hWw/9TNM6Z6KxFCCfDQYsFECCgwtKFOoQJEfOIIyM2DQNOnd5Ysb83FvQbMHNo5Csh1Vk9dVm4
DXr4YjUS/NVFufd3kV5s6/zce4lHVu8+jJu1WCUGGmrgHA1ob7aC8RzkXvo4emgTqDJWUf7UqYtb
GS+RMMeLBcTHU2vjFE3TB7BmrDZ/qo00O+pGC0kIFdumXfRQtTEgnuikAX8crsWgUsQc8HxzSDch
RIf2nTfKV6glbdNu1J/CTm+ueAq0kOVCu6HCPBU2qGpTs23sJ/oTGNVBZqXDGdqbEBDQNfmKRXeq
VOX8fZQm84xCzVg64duM1E4vTGFaBrRVCg1Y7Ef7JxFHimJevhga45cEy/OV7fLyxeRhvXO73tlQ
1a2sPggFkrJU9RL/AtUc857mKDK+pmbJBBQb1Bzm+xxxgfVmrTnrKi008H2w1KdFf1dAsQMP/blp
acfO1wqMEFRpaps3AmMG+Bpj6ctcnWAAXzkD9Jex1b+V1iELWX/Na1eH/TAfr14ymUeudziQ0Rwn
vckW32WQO8ed2SC1t06LQYCs3fMN1hVwZYk6aPL1Lr/RxQTHeV82WrqqsqgI114m8Zc09703vEX4
TQaidZ4436H+xg9zlcbCWs1YIxmPh6yK7uMsmicVWjccetzkKWxpp+rU/ndiCxtJafhY1uBu7GC8
hOUIhxH5AVzWpx7Uu2uoJcV17vBFXwa96SFLBAzxB+tyhqxw2JVQPCRw8Sc789m6nLpo4Hs01cym
OtVe6B39jQVF2A/0dfp5vrXi4dXcRvrV+pBQHsrbzE2n37WzhusctF1j9sybQlvXrQOwO6DrMlrF
jd0hYz1ae8+Iu4vMVQpCQ3aAdhCW6PrAAfV7m1DKIDeaOWbZaUB4cNphxwM7AYWhTxTM/pMQfuEN
J4gh1YdF+Z5KLTACiq9xhFzuPVhk8qkA//BBdAnMu1DrOyafBiYuYZoMN2pyWpMH+lhzJHXRGQId
usFSzdlQ7yRqJAba/FfJkgJyN0n/tekl1tpM56ei6PwvPSuClsn+qyg0f9ciVbOlMOHxM+7J/Clx
uvSCTFQyh2l+Ewdj25cAVIXOY5JD0zLHF7jUXfeYpKJ74JXx3EsdEk3gZj3o2BFeXN09p7jpPOTq
olWVvil6Fm+WNtNsHkzO2JkiUg/skRz+x8B+ngZTZ8+jq7dPnvGVKj0kBR8jEAaoxvCZPAJTCtX0
yHmOIyN8AJBiPUd6Tf+AOxJ+2aHzBOBVlUDbIwYHodRioMG8IofIuQmmN8G2Eh2ZEY5b2K11tekm
M5hkhIXlPWNX8bxIPBQ8wdOIxMYGF6rd4Z7kIOBI0GLRa1TWDpnIaQUVyjskufIvojAEzvOAUYUR
sfbA2jZZUaI3CZ07C4imLxxqbnNEKVP+WLXV/3OEepWQwRXPTPRyI0FdW0H5WYdpdwObob6FDFA0
DluWjBxsRTzE1zixlZs+GsWdHWWgJkaeuOsOY9NqN2qlS5H71kY3seh+m0jFSwFH1LiCOLuqzXEi
ZDsNWsSrDr+eYiOF8zXt0uhI085xjiiOg+G8zBFlnFqrbNBgJQE27ttbHOoecqNqAkiLvL3Fua4d
iy7Wbst0SBRam3rUcQpPAzSn3RXqTZnpyNe8d6udVvTfXAOPqhLW5c+qplfVh1oSac21yUzz2Wbj
3NeEvfVc2M2fjXvvg2pTsYqFduiYi+9cO/wQfo89gKrBsJ7vvRDcb6qOrPiSeTibreUmD4GNlUo1
qm8K6KuHdbnrFR1ZMonfka89+ZQ8qKPpR9Jk9blVnYKnbxPOvYO9iX0bE5X6EOQQhdw5Je4jiSNn
ldFFb9RrBBbOZXwmRVJqryxoOeiFHm1IhJTapj4dT5oz3FHY0v4+PA01kBCzcth645DAiX7Svg6T
+VZa2j6Vyini3yYoyM0jvLq5uVlzaqfShhewNL+AqwNvCm18AKcVQMnxxa1T84t69N+Vkf7YqRgI
DFmnFJofK8cR+SWNjGYDbHf9UJjjGRLa9gvs6NyDjDh2pErbWJu8dG2EwEVQFbWzI8buIat70HCh
z23rcRkGxIka8T8Pn3nfIpcXeWEws6dqK0/20oWoJlChYIfo7cVRb2zQfWAfnOjBsUvtWXQ7ahVR
zaBkot2o1kDj+xxZ4PZTNdV7fV/ihrymasszY4M/fjEPzVmJI8W41I8uq7295mCTCS0d01qBwIAF
RQORhxFC3j7Y3dMIgR6YI1K1tkb/Gpn+b3Hij3vc88C9gqnJsfchqzXUzXCzwLe+CdA3d6UOy+pO
tS0dEh8hTMehZrq0USmthmZtQAR0/anD04c6kF6bbqlj6bXsXik04zCBXpI66NVwVP7DT7rqQO2x
404Xz5+mDZNfQyAj8N128zOVGji8tSsq8g49kY+TzJUdZklgTL6E0jUaqZsugrqp2GcMWNi819aW
XgC/BZHsxqvYnmp8kAk0ndS9m+rW6PonPvFVrDqoN4V62j8gJ0zX/3zCZvnY7Xo6Yz7zwZv6dMLm
en5kD6WML3pdjKsZtjDA1xILvHy7gBTaApL7lT5cCaMgQbdUTl3floDsLwYhd+9sW2SjYCDAs3WY
gry76GzjrARHzdHPpYVKS2gIZXtvRWF+9NNtykAwaFBJM7rx1uVPpQcp2mmEIgDcraMnHA7rkM2X
yNap3sn2w0dkWVUXNUD8FUcbWmMfKVz3mhT3NIH/rgqH04Z/rVrnQjUaBS/gS+9PKdKmlrEauOAw
MsBXng15eKyhRP/cwMN0jQ1yvG9VFVakYFzbENajYAO+9nsrlyyg6qgjrRc7I7iIKrhszOo25eJu
jm2QsIVJ5Qo3ED4EXYqnGJIWD/Qyk5E9My0crhTaG/jN4rGfnGgeJ3JWDRRbkCefYEGvNFPwSOVr
+ccq9QK4Yc69Wu1+DAYl/WP1z8ZWBdQLkh425aGOpT3sfx75ULGTH7v1PQ7EmnvVxLKInRLsKu6p
vdTNuclvm3VeJuAymS7U3iDb4d8GDtN0T63Ok86/TeoSxQVsOEbvvylgacderYdMeZhtqWOe5H38
Ehw1UNcYJ71bEyaLechrJ4P4RvKd1ARm2VFr6uJGyKykkUAqpqzdLvHIT36jWlUL495qQSpU53AO
8daJ2UMc9bAHQDOFXCwYwur0jYLy1vC3PfY+QVdE2Y11pfriFPJbA61D/Pk6eYOiYnZr09hY5SqJ
3uJQdO6gETHE7T+MgHe7BDYkc3AGF+k70t3F8QYWW/4TMOXmc5t/qPzeQ2GVtqew38eMTfyApJ4P
fx1gLyUbrBdDyOJYJTgAIiMebAiKvWk1LLmISX+lxz+tDMAG3mqOHt6oloNutKELValDRdASgBYJ
gAIbOOXRoyNVqQSCPSA8tGh4n45eATKCb9NRcIwv+s0Lcd9g+CU7UY9fZWR4h6510gBPDu/JFdV0
yazxO9WsPoOGpK1PUO11w0Osyfip13odCyyVMVdVO8nKW4TFRV52AOYkU3xJLdgAWKBAPGncLNcy
y4ZdX2nx01TDN0KAXLuioVaS5WcpxzWk6IoTj5Cjr8oBDiiaKKkqQxOnLFqeZ7u/z38YlGb6Q/7D
dVzDRxoKkjImAG6f0qxWKUoDpxd4SHOtPFomti5eqf3yQ22rDT0EWKCZOnYA+igeMwjlNtQGJguM
LWyIf+L28N3WfP7NtvH9Ap2EfWl0gZOGXGOPstemdQ5gw31Z9Xxbek13FWM4Qb7fEXh4V92BVxM/
Gr7dn+AMIfb9qNvYfebdVmpacQfEGd9YddQGwAAilYflZuDWY//iAS+IRLRZ/mApv0AXVfJV0T3o
bRlDZ3Dgm8rP4K7gACxtqSWXESryn9s8I8dUrJNQFvey7fNtXJXTRSs0Yx+NRgOG0AB9lWk0djYX
GiSB/i9l59XcOM6F6V/EKuZwq2QFy7Ysh3bfsDpMM+fMX78PIE/L7Zmdb/eGRQAHlK1AAue8gUKE
nrDqTlsj2NmWpR/geHsLza/1F3N0oq1jtAprK5qjCpIy6UYLj1uaWN5DlyVpdpBNzzNezLLS72Ur
drsFaqPmk133ybkO443sDoy6vJvhnl5eYCi0PR6jZvXdskzkTxatjqYhLC/qTF2CTINAoXRebC0K
e64OEvXR/G4OIWlXkoxn389O3ZiNr+k4gBvvZnDjTuTe6lgTrYFAJV8oDtxpWmf/JMF1os44vPrs
CtY90q+3aFg4t3aUaitD4K2GerjRsyp/mBI1ezDAn4NnnrDEtskDwALOHhQPnVUDn5Qb2ZTBv+Ni
o+puVMWPMP6Kx7WSww/QLZx7ZNNESgNSAcDT66jEobpqjX6PEiW38rkTmsrSCMrwLFsdy9Rry56D
VYmLzsFNVBM4VHKR5k1MnnZsgF2kt4f8dmwMezWOWf5N1f6fI+LS7SHGlt6/XSNWZ/N/lCYN7TMY
xvagAMLSMmwN1LPriNLlB8ip6kOSViouXBsDqpJXYQUpvhAlWrKO3bi7aDE0OoIMF5UFOXyRYJCT
NM1QczQv0F6QbTmTHX6HQtNvsQZI5NGyBZC58o1APbjiwIZyPsgmoAtQovJUdsrhBArfys5tNL9E
oG14xMjT68RP17lO9kylQtMkDaCqk86ZIYkvJLitiwxAnVHSb2UTbcH8YUwmYy/iKhlnp1P+IOMG
MsjbS6eMQWvn6QKKi8BjLt1BbBH86ZdEho1GUy91LWiPqMdS6k6GS/8UUW2Q/bNmDScRLxFmWqt9
7BfxQNa+hizEt3aZa0elHrWjPBMyQMewW3vjlH3oxqF2Jpkaef0uzOo7GRooPoaHhvMAnuM02tHo
AM5p3fuMaunKQQFhJZvyUHZNtg2U6YC/e/5EKWtekZxKyYwPNHXqfbHne4uwMrIng80echHW0hax
cgKgmmdSoPbxOj2p3PRGxk9pqOzQLH2froUkP1x4Cruu7jHM6HDNQOxtlaVdc1CB4E4Ux1lFRbXV
IuJivsqwfvSUaaEkmj8tDHahLIRR3peT5eFDEMvUy8Vkn7zWNU5e1a30V9mvqU6zUwLzVu0LrUTZ
WmkO14MRl+2HpiWb6liRNNRX1zB5JmMvEeIin6bKkM+vIWPCJnDXVp6Eiz7X1XJxndjKdqPE9MoL
y6EpClnUYKXA7rV7TBLXAEOt9ovKVbvHRhywLyqWqjMnW9mUA0WHe0YbPspJws1hWxqWv5j1oL/0
4VBiQjSck52MVyyU7q3mMuZWQDFjx7gzWI3iP9M03xLd2PuWWQcLV2WvmHvdz0AF8tRhn/ES6NYI
nTrq76PKK7Yzi+Ab/uxtYLMlgRotsJiF8lWFDD6Lp0FR+r883XefsjqbNzlrWLY9hA6Gqyztyva/
ohqzlg8OFzuSloJpPZTGMwoX051au196s9ef7QTlatYRX65jo2d9qVRXf1b0EomFvyP/ZZ6I5PEM
IaQJbwLHpJjjRNMxRiIV9hAye7LvOmCJUdl0kXjG4NBHLAv6B3s1MbkLFHdd1XW9VrTM3QBCcfZV
Xg3wnOCtqSi7vDSt9q1tSv+vLioXYWKaPzwUBkFmF9HZN+z7vB+eQxe10MWkdKwYxCHUjGYfjRSy
F59P5TgMl2afyPHLpCpoLzOv0z/EyNMICZD/XulZn58mjmqatg4G3bM1B5rpJwJDP9kW4kpuc9ti
D2fobrjPtS5aXDRGZLuYx7/bVcayuhTjE3WikxQWMdJo3MJFW9S6EVzoeK4yOXd97eBEmULWM/G9
Rrbfq5ZKNHisHRV4Z8vWtDbXnRFCN+EiSRSFRzSklcyPI3TekuGylQI6UDygFcpGyT4acU31RDiJ
fVJCxOxg2kyZUV4Q/O5VI/GK6Pex8cOprtk1sake/vu9/EdKwyE7D/DA0GxHxeVE+/Rk1lHJ0RDi
y27fdd20BP2nyzPMDfjp5V7mb1Bb8NzFNKM64/bT+1NKPrqor+ztwUFe416KLvlu6N8mPNAWUvoh
0JNkM5UNWTEh2NR4BroxbAHvJq+fX/45KUOcZzmEY7EdBAbL12F7DkpQ7EqhICT7rEapL31Wg4yQ
HAiMP+I6Mffa15Z6jRRYiHcaTES33TgO+UgvyB6RUwju8mp0FwHvz1uWJ9C2Ddel0tpWj0M1v8j+
LkutFdnJfG81WfHqdeVy6Hz7TWvEP0ZO80Y2VXVmF2tFr16oVvsIGvZKThcvp2Za+tgnYXh5ORlf
p7hEyZfLfABv//3B8iD5lKxyVBtZS8/VLAPE+D80hpK+sk0HJuetVw+L2TOX75o7sR7djzSlQo/8
OXj/ly6+eMuLMI+MENeQvyE5k19OfC8iZGuoAGLyOR9YThd7tMiTjQ7i6wty7lubfdAPQ8VbwXaD
6hSPNRFFIzS98i92qJ7msGpOQxlhuaCHW/nFgeqo8qudecW4ROodGwkMNM1kJ5uoqH2YpAXxtjAU
ZQE9td3EvoBA/nloNMD/C9mJeXS2tdrh+G9x175KzY/oIZj2V4pQwyISXjexbRrbKp+/yNaV8ao5
uOGEYpA11xc8IYo72XUNkzNnBi/9vnEaAYks3O5O2m24cyekJ5T6juqacauWxriqoKB/n5NLQAO+
cBnaVX0XOiDV/yvA9qtyN3veKgKLrGbb//5W/QNj6BgackKWJPabpmF9ul3k5G/aydXCA8Y71NMW
Q9Tvsy7RXlrTWbix2j05STGf/VhfhaWhvgwTZqx6lX/340p9aevRA6yQo4Mi5ngZtCvXSWrMZomd
qsxf8Qrx9nJFCyqhas0jljvMFRtP1ffV+98vp/rOyhgxO72iQqNinFceOsrra1/q6fY96myy5woU
TVX9Y6gckKHNsJSV3n5ApNEy4X3x8ymxRslN3B37Um0guoFLsCvzre25h8UD/wuFOdkLrdu8C3py
0QNeHK+op2jbWUPXWY6mf16idLTLJTptlJfQxIUjU32/hJyjNo56uUQg0BHXvyJx61+z6ge7Kx4K
fsqD7tqAgiRQ6gqhCj095eFkYmQuMFfXAT1M/kcixhXfgY95GIfnsgsY2PA0W1dR5/hzs2dXoWnP
5dzsyTcBvBYp1E5s+NH3YXMv8q3Nn03wqO+jVq4aH4Kb2vzuqYgBxaWZr1tVTTeB71lnT/GR+DeT
VziT1hmZPOuMlMHRsVqkIEUXNpvv8XIwQTHjGLfRq2z9js9ZZtxdLljVAxZBE3rdhd1p+BP40VYi
x/VUAaw1Gl9bxBPua3GQ/UadN7JftgYrLe+8PloarZtvnEFPztXMdiaJdcgJIDbQAfF/ZRNEfRXb
Fb8X5jNZ4px1JXHXid2TmugcdU+BtrvJcEIQt0NUFOwpfjOy6THHUPBXk34Nizj7a+QmvLCMJn5J
IaytUg95L6zdgl1oO8oDVhdf2lJxoPX68UaNVOem6EfnSwoFRMnH5CmIbeV/fOTGZwS4q0H5Mh3T
0m3d+6cESzIOpjbnVKjc3iUNNCnHTkMYKA1bdT3lroJvJ33Xg98JjTcz+nntkmcKKf+VjlbRaiim
lwFfo796z8d3l8L/wiubVRvb/s+p1r76QRu+6SMrFPDL5nmOMBlruia5rxXXuum7MT2EbRkfptDI
SP4DmSz+x72QtOKnLzr8NkN1+AIa8N1YPH36oieW0ZMSLeqDCU3nFnUkZ9uBat21QRHcja4lVuda
+6R4ZHIRxYi/q5jWVVXZkRcr4xU1M+VHnoHT1xvwhLqhqCu1a6r73C7r7TS5LoY8TnWExGKCbujm
88gdcxFlOqnKmXyVvFLYsXnAnfuvuchCpDEs92UKrHJl8BY/qPrg3Oh93O9JxumQTaJsYzed9egn
GIP5AGK/uo52b2UW0m268tC7fvjLS7PvYahar9iM+Ut5iQhd/vqeX2KPvcM43RTQC5dXyzFFr/6j
rxGuZDJYxpVRBuDWwu4MXq27rOoQRMU41I9gFK251k++mdSPNrfyXaLikyrHwnFy79KRLBgfZfkS
UukAIj3133gP7qse3NdC8559LXL4nkyU0Ru3/4na8De/4nvCdjpautSJ7tDKj5dhFn29Lh6LpgeA
oCdf5VJSrh3/7MoTsGcFcv43QVgvi0rlu/jnWWwk8InGokJvS+Psw+iafRtYGL0emke5jRQtBL8/
tOSY3FTmxbw2RaTcVP6e14gtphiT8+RYSev/bd7vq/yeJ6+CepC38zpjXNfRNB0cTRkPZa6mi7kr
9UtfAPsMe9W/DzLu2pRnsq9PEfQmr7sdMNipoBxwvSIdU7jxvb6+xE3VT1d1pp3qjPmjA9PjJgrD
hiwCzX728scElcFl6M7tVva1oo+fwMLTs/JBdpEfKg+R2fyQrS6IYQKomnqDwh3pkAA7DZG5kgdd
JqvkaUOJ8aYjT8wGS+S50lk9qnJYtjstBK4+NRFeCiLBdb2GPAsS6CgookQ3JjyPHal10olggY82
umIHNM6tvVWHFwJO0SfBtGu7Ut2UE4ThxDNwaXLacjcZBco+gZseu7w8hyb+D6nhBudrhOzLRASA
4rOMlwfuO/96jdgp7sh6PXdWFH03jGblxKP5BftvazO4prUtay15Lv38JANCHNIWo0bSPo8dtASV
NlphsBt+r7R2hTKc+SWLdJs9DXINLD6gIAWdvyHlVrCKpKmZQXTOwF64dQYEXXRxV3yPkIOy788I
eY3JtIoV4PP6rlbtM5hR6OxaRAoxbuuHGDzN0hwN9zvuXKQoEP51Gwh+SGOVmK+N77HlFFq3Y5tt
o7Qel5PDmtxM261SBMpfpWmCFPWrt9Zrw9WYW9N9AzdlRxWw2upeiVOemDSISS16cvhAto82gGc+
mCR5KpRsp+a29aW3U/8mscZwU5NkRDxx/jrNioO2uV2eXMV8ld2o0SlgGrF+wFjq3kuHZWpUzkmP
FfvUFpazLwvrZ43yYAxbvAavj5ao78buLkT07S3BKUVHbicz552mgU5OMad4U2v9Z5GWxoNS9g35
gp6MlwhDft1aGUg/7hDzi5icz0n/+t+rec38nElxUYGw+G16jqWjBfFZpcu3fHwKdS0+tF5vwKXW
BuFEEaZrzM1QIKBstXbD0f1hJ36yqM1Gf1FbGLaBlowPhhciZGeYzcGfew4kMW6EEfdDa6bYBsyU
2fSseTY7CoQox+dLSCbNs9PP/YH6s7pIRLNygOLW1hAvvDxon1u1G+9Yd7/KqW7e5g+FGxzlTMW0
lJPfeogWMrFTQ/ecDz9bqjmrJgydVTkaBUwTDt0clIc+Gkh8Xdt6FsFrurYVq71V7WSoYZCHvbbs
Bc28i8bsobX17AYmgLKQfdeDntR7o41LaknEysOHWEzX76pUecM9y1vEdQTFJ2v1cBMmsb+gaqlO
LCsnZXWxkEMY3DhU3G+lK5yUhbxaDMimPMxUVg4KbM5rl5zwKVaGWbirrqwxVZWFX2vuw6QZx6bQ
iluXtYOCWRwOSdARXMQKRNsGYrDmvjG9z3H8TtlWSoJ/TcffuQiKUjuSk9/Ii13msDlcBo4x3Xlq
4D3IAVSeo4Ua5QagrEezhU+gSnTCQAa3tYfHi1ud7Mth06ysDJGsD53dMMDBsxUyBwLPIHAOQPcv
c69dsr/yha137Oj/QyVX7kg+7lhc1nEsYFEF1ikh/0MRZYARFxjtFB+cLIN0WJFMJoWcsU8NK7RQ
8+ixE8zMQhF2zzlaTaE3ry4sQ+zUmfHfv0vz8w4KMUMN/VfVo6Kt4gH7aWEZR5ZVkiBDKsRR09sJ
iANfVQ7y7NrMCmR+mqkkxSZGudN0G88ta8rrE34KsDbvaiyyZet6cO3ulEUhdtUiSh5iVCKXdUz5
NsoMMs2DYpfbHM7RIupxTkkqjwJuKoSf6nbUt16CNmKJNuJGcq2kD6o8uxKsTFP9O0Ro+MvRDwfR
N4TG43+/b+LN+bQk9xwkSWwympprsRz9/M41jT/CM2qrfW6z/rW4l1pr31aHYyNgouxOgoVsthnI
UKNGhtiwSZu3AhqaY628SHx3WNVQWheoFYXHIm4p1BvZwc3r8Ci7KMCB4JZtO1Me1WR0T2HpezeT
3ufr2uqUF12doFBjJb+TTcVRk0ViTgivitEUn5PSc+unqinnR/S0t3boKmRDVbgtBXdG2XSjHypW
flszrNNl3ECQsJGKvi+AZUxOA12itvonfmTLKOyUkwwI+rLB3KXqD3IQ5U3UcNN23MjRWUs0GFoZ
RO5cWUBQLF7h5fmbmuL+RpImHN/Ol13MzVyOsnfYR2VaPwZJbp7N3FlLLgW3M8wiRUIEN2DjEEKQ
XEIQV8wfFD5/xkOJ04WHKdokGbD1a5zW9qPkFxmw9te9j8hv1Rkru01DgSN+CWxDBwuVhw9hMbCY
mozgrcjhkkyA4HYAE8M3Bb6t3mfxa9NH2qGsdW0pp5M5CJdFVkcsyLr0GQzqBr9DsTFUgm0/+Pxc
BwAp5oATwqxk/raLhhQFcbSoL3pAWpO8uVOZ7S9YfzT2okVsu/GiVrzyBnLKBKjAPKlYtj6qU6A/
KO34VXZjWdZvzCiFFyakPfvMPhlRELFoJSrsxq+DmOxkZr+R1+rC6cYn6cweS7CvmtRcKsJsPBR+
5Hq7Mk2+TLKBSna6Moe+vpFNpZnyIzDX50S18SgaO+XbMBjtrS+szjtNXVs2qtrzFLM7FjzqqoyK
OzvWHlEW49fvu8qqp1x7SgQFW/UKuf+Zd96QQxdqyv5mGnA8idzpTrGUHL32aDSRzRxe/NkaH+RB
wRbyoUjsLb5K7u0lLIsMAPJtOK3TEf+jwoisKGDxX7047Hc3uY9RFPa69ttQR38VXpycMFbBVQTu
y8IcG+fNVJFyC0xEUlsjbc9u1DzgJOi8Rb6GGkrtd7tsjHrkmJ/lZaK48G4Uwx43shkYvPue5j63
gMkOiWPihzHBXAu5US5IHngameDK2wxe/uPSDNoyxHMSrYZi0QatttO6EEZeGk48opE/NLre20a+
Py/xVNWe3CZUj3rhvcmWOXrtOSyflZhI2cPP7hZHDP1eTrbM1FqkeTXvL+GZVWOp1y9NiqxrFcv4
x1JQJTRIKDWq9UfZpdrBeJurxRPpMBVB6kQL1nKCZ1fYTTrmSzBZ/YKsAa8S5NF9qc/UrFIkkuWA
UwTG/QTd915tjI8DupihKJhRfZpxHajFpRKhqtzE5Vr36rDbYQR1EyaOuwnKuLgrCvUfZ/Hv0dFO
e97swk6OE7DrJUt4cvx+8wLzAIetSkd/JKmDAzl7SmCkNfmAE42dUhn+dJS/IHP7f4XUBfo+eZ9j
FGjeUpkLWMTVJn6oDXMsV8UyzLzOSdrkRz81/n7wSQ+3LuUchGydneLWNhwwDFYbYZrSuiEaxfb4
eo0wy8A+qZH/OaK25n4NPv5XPeJLFOoDJh6W6bSbriEp4mjTGcSedp9Aejl2do0zTGepb03QcOfp
yuE4sSs6G/78oPQ5eut+Pq1tvGS24UDTW+GsM77pihHvXERgUL9nMpuvEzrpwXlQxocBJMYmbYwO
vpFnnwONj7xyLOOnnR7l25Q2ANVYK1jPmRfiETaM7OFCtT1QjFpN47St+fawvyML2otDg8UZxq3W
g+zyuqpYAcNtbmSmExDadJgc5KetQfvheE68NkEPLi7848LYjrYwNxvhJqsa6Q6H3OT2QlX2kbZG
YmBrechvAdRHiuW3Fcil3QWjQOsK5xDcLGE0GUO6adu54e8Z4vkFriXwBwGTUvxHDZPVJynHlxtn
vZveG1F99odaOKOpevW9bAajwrHISeeXqCvKlzyDv2N1RniEWWe81gWaTYH50ufWeGf3aOvJbgdx
c1RnkmwzGMPIXx3iLWJwi7PLabrLck1fQXOLV7Jpij55Jg+tOT0Mieft1DQSXjhiNHQzf18H0f7S
V0Np21lwhLeab2msftlLR6H+1FIreOqUIaNC4HUbtY0hXdkocomABivwlQM7+raALfPQw+kdx5in
sVJ15yEbujU8NTbKnT9uNd2JhJzacAv5RMWrri1OVaNgZ4Av0gt6nRnPeYzaZ0HQi5scczngX66Z
xb+CVHlRUMl9M9M4XWZpweprGn1AUywaoqQcWA8qyhaYSv+kNvBeByWxVnIUgbYcx/koWcjRRKm8
x6AnsSWm9uIQOsZDH1DhQJRlwF+WLG7HbeuYpNYh7evkcRL2wKYCsbVqUBOQzcuAi8u5nCD75EGf
EaihBnQnW2OKC6GrDdGCuiXylQAYSOYH1VOqmQh/QDD1y1nfOnmBE60gmJpa+1dhvWqh5Z/d3PbW
GZIctySi/D0bB3yya806gbesl2ZRNF/jvLvF/8X8pcGT6eos/DEA0l8oZmDutcj+YSmtdXa+Fyxx
z/LcC4Z0CeQ/2zliqI/GYRe1BUJ2olkOardUO2VEzB0Pr8HR+2VZsg+9LoLlgtesO5zZXKQjgxx+
c1BCE8d7+f0som8AcgrAIAZWK8+ucX+ORmZtLsywb26cqjG3barcX7195Jn08ZG2PsiHGbvasbZB
hm1aVNdgOMcazlhiZH+0e79x1o3Ba3vYrc7e0YVqevQGdt3QtYOjncxFs4oQfd/VtnPES+SH5sf1
62jNT0arFueC9/uQsHBbXbT4+ZaoA7f7udWow2ZauMISNt4NwBCWgFoCj69BEX41Owizz2Olf5sd
v23PKNPi6uR1GdrxVO+NYGq3c+kaCzTEQc93BlgtnGgM5N4YvqRqr33SPEjOkTHyEm6ECVogjMir
2AaKL1DlXkUV2rAgEhiuFW5tXOhWtZ+Zh6xdZcLrqBR3tE7cwD415cC1rxyBseZav2vwckeAd1Ce
PcDg0nbAalAX7SMj2A9gyq79/oQm6bXfDfOtfMuu8Z6FFErDrVkoHErlwsBHOMOthp3skjqGv/tH
CrA72aUj2bRRRU4JqZ6Y5EMbYMCjJyfN0r/18VS9YdqXrus0qHeJzDo1myHFvoI1cbZ3FXVejSKK
TXK8GGH91DVC11atlaS7teShS+NvZMJQTqzZXKgS2Dq2xkLLwv4g8fJyVDb5UNBbFcHX0VQET2Ku
ITD4sjn4dbv0+TyWcmEaNw3qj0lINUysU2fqLQe5MJXNQgV5bu8uikIoNaaLIs+8QxqQjKsLBFCi
CiEIpCStwywOsikPZV6Vi3by5nUK3KBeXEdkoJySBjxy46wwWRkapVqz58Jw9tUC+XNUPGXhgAZd
2RlLRolNgOF5NKM4hgYbGI+2TTFcYBT6qIn3AgS0klGop1SrMq4ecNvJxtNlqZSorrDnmvNjSZp8
DXdRfwLA1S5Upfd+dGG6tHma/TLAZ6mlOb61HbaZY2PFJ8ru4w20lQ6j6OIbXskWiXJExgGQYRE3
3drqFH2vomlYUa0QIsFRiefP3wFNeRvFQ/x9Nps/AvTkcZxt7iqelyNyUeRPYdLfy2+laiDc/S/9
Wo88Cd+b4tDofFAiXn7rNaXpVqHLk6bw3bnRoZS50e2gDAeyz+g9i4KPrASJLiMtoOdLD6jfzVnA
sxKr8e4u0k9d1uXH0c/YwlBL/Y7O7kIVaD6IyS2owK44d4oy3MAk73ZeGeTbKchs2PNWbWO512qm
tS/d/OOTXU+HTd6o+uH6sJfP/oQNEHqwxYvsNwLj78c+VFp9yaM8Xcsr5U5acQM2p4W8/7hzz/IO
x9L1tXL0qU/eiOzfcbIpgz/3scREVwa+cwH4aTdXyjcWos39RZMiE32T4f5r3yD0Vq6iFnFVqDe+
ce5zvjm968XfWxaqYN3sn9Y0IpEzzt45sNvkxkwEkdLWzXtEueel5ZY7q7eMhwwczyqfqvYBDjRP
UTtBYgVxyT0QHoUt6ZTcKynMhAJuyBMiQA5Sv1P7tS30Ux2JJbRmva9J8iY4dGYff+8m/rMwHJzn
cU5fRt/ED2NMuxsJkQ9bZN8bnH1u5MpQNuWoXBtemxJA38Tee/D/19zrleULXeeGf/4Z8nV5C927
y8KzIWkI+K9BrUfAJoBW4GZp6mN+hDr2CUlxgVyMZHaWoLDHlURleGBfDpPZbptGsZ5mjZRZ1ZWn
2Zqsp8ZGLSZ3vfG2E4PxjORP387qVjYRz+UmPZbjWgZ7fWDuTL/EckfM1YbMO6Ytd3DRauPcfUz9
cSFnypcSFs0D/Nx372HbefLEdj6w2MnLMze1v5W9me6dvmTXb6m1sk4qxVv6MgtgG8l0xFxv0/Sq
tQe3ZC0zq4H7J1ZemWPYkHbz4qjYTfQy8Ff1LuogpOTsXZrYq8u7x8P+1EyDDQco4GZoOI69D31e
IdHn+JwXbbAcXCdaF6Vb9iQyiUy9o2kjq1AG4w368skDbgPNCuvQ/IUqXSGULqofyKtuBkAoEEm6
aOUAQv1ZeCM2R6GevMaVEqws/GofRqcPb0TR4jBoRnSQ13R7fL0bxXNucz+BY22TdRrdTt9pFZkc
Ku3zGTJChUQHPxgNm8xQL4ZT5s3+0mq1g4NUx51Z4eSm62WJ7Qu5L+niJg+aicGqYIMpYVk9e4m9
q/sgP0kW+qDiCwTD6iSZ5oNmXsZQrK02UQunA2m4YJ3aVnaYA1M/2baRL2SRrvbcn/CX/EejCcq9
4wxUk922/KZoCKhT/lMbCDqo6pyMotUuPykUJViHiqb84svmNKk0xeP32pQ/KUyH3JUattWmiDHN
FkBL6YxYRfbJN9Cpu/ok8myCgTOFtxd3RhEqujSYRZB+vfeJoktOJGVY3tda9NwpEPxsux7Cpd4U
8Q17sj/aEXeJhdJTPVPim7yZyL/l0/vJ756PJ0qhejFLZmQAzPlIChbrBx0kmKIGd/LPlX+N7CIP
fBfINaSvESGa1/8R+xwSXm7gUfdDhWyuEOQkk+msMLC0122AEvQ8aNjO6em8IiVjDZfJpoCeNnG9
noN+uLyivKjoquGkX6J+d8mJ1zcojKq17ArFx1QpKmjXalyy3TJeeURgeUh2cCubiFQ9k8WzH3yc
HiHwphvZjb57dFilUGbuW1sTf23yOAOMe5y4t24BA7nCgjN5lIcUJcVlBztnc+0Dcv8QhbkD7JdZ
eRgX99pIGoSfAeDnUFeWI4WEm6waw7OHPe49goUiTQbFQuZ8uiI9wbDmCz+XzTYT/FVJYu2c8b3v
SnM14prk1Ci9mRqWOoaC28ZMgpYSR/3Wxg8yDVWPmXXpzsa0foPvLbtlNMk8V6YAVOjMkab9bATP
uSuxMFbr5qAESvYN+oxHqmwakVhr+OzYhR9Lzwv3XhFlWzOy5/vKUfuViRzjSyMgVL1i2Xe6mvyC
j2XeTYjykRDznRvZ7DMfpfBAUdSdPrhnc6K6JwfkYfbNdJUm6pNbePPJq5MlktEJG00EWmGjVt7+
soPUBu+mtyz3smXE6SlYXTIh7Gc2EjirJY63tbHkXcimPNjp/N53hayHef3eJyG75LwRlU66cFur
pgU+kaJ/5Vnxozz4arxCHFC9v7QURLOa0DzJFtZ3yWM7kKIdB4yyrn1Gjn5Mxc8gpSq6ieIWa15x
gL7+ftZDug8i6xiZIHcQyWBQhzR343o4T1xjUy9iuC8pBOTiUpYZj8t0SMVKVsiZ5Xk63sZQhEqh
hjY1xoA5fVN+i80q2EkNs6YoicvCXF07Ecg82Zkkk73prUrbek4Ub82SRYs2q/XZ7Yv6POLbbpRo
6qRsl85GxBbMJ1m3loOV46NsoiprOSgnAUCOllZjRDsZgWijgfioWL38vmTm+i/6CJ7dFi+giBfl
47ktqhxOsB6pCwexgFUVtrWzrEiRH5wm6NpbQwnTg5vj/0o1lV55kJ1yklGUkO8cP0+SLUgSdZci
0JzBgkyjTR1l7ToyMVKdTWqPieX/VWbWq2WqIEmt0V4pZRzctYGKElnvkOFylf7RzUKAhi35DHso
l52gfJiT86q3efFaVdAD5aTc3NokRycDVlaDFdFDPFKLkAe143dXqCh20iPHTHaV6yxFAcclafAh
VBuxKi5q7e56iTANvHXoDFDURKwfWICktQyTDsDM56JHEFMgQMd0/ND6PSbhoJNu/mQZxKq+4+fT
JL3+BJd5Rtd3io8j/mL7WSmQSjOV4WQVUbfUsjr/mmn6baEG2i8VlALETOu7ChtsAe8YoFyUppu5
igv03/vuEHSDsYk7gJRj7YZLz9SHb41Vbn3Hnp+xgHh1erdbFjVrL3LP1tks4niPUR7Se6IpD21y
cj1Ff5SNa3xQKuZZF/GRRnZCjs6Gd250NTuCpl7PTeLfm0JZzyoATGhpiPmqaErxvIr6zYAh9r3s
8lNAZk2chdQyhOfov4xWYvRiKCWu3sw9lfyi+ZaStt3UCaDQrJ6+eNms/8TcYl+SzX4rALYsXCA0
C4Oy57Z2erQH8/o5yXzjIVCq5KkO8AcV3Q325wfF74elXUfGqxva/opcn8XjAK4ztaaKpQoQ5Fdp
EZVp9cCdNne30knKSr8U5eC81kqu7fkxgeIUBlPVgLl81rrNPXdL8wQG+tW2yi94sL96ZjJ/KWwI
CQj8P3Y+sApo2T8rfHK+eKOT4RMLy7ovwmaRZka7mfu7TA/tR3l3pdiLxopZ61vZzJwgRCF8NheD
EVrnorCtM/H5sKGmXR0TnTXsvunTbJU0/4ex81qOG1nW9RMhAt7ctne0oiRqbhDSaAbeezz9/pCt
EbjmrH1i3yBQWVUgJXajqjJ/08QbPQWDK/9ItYStoAAEO8p/QUlCdFN1ufpoWYP6JZofJUwV00d/
iElQeA4OC+gwHbz5xon6udJ7OJ8I0+XPpllNG4dj0CmFeQNpxoX4voxZOBFbHAysu2JxpMQ2ZCx1
OK6QdP4z3GsX/gK0B/pYnu+Fmdqu+USAs0BRK/oxxwpkpkApXkuPUl1mUsaSDHOwUfw8+JEqfHux
/NQvpDLrV5kY6NQbnTyPzk3t1q+vZPSpRi11KYA0xgl6PihbqUKZ1eBtWvZVJ9uarRcrPFjCszFL
kml+/3DPx5U0C3MaHuQ0O9uduSvneYL1mRUYcnGROw7LyTYyImO/xiog0h96Lacg8bPMWDtksMx1
ll7pkAsFhl/j1t71yaodno2eJEpUDO+u3vEN8mNcpwITGFVcx9Gnxq+GW1KaW7PWuo2SmfUdkJ7N
prlBbJHqxIJPd2oXvb6lV95d0lx7ZfD/YS7ym+DL1ipqyMu9S0GsuXLiClEu2Q7ApA9SXpVxnesq
5wHPZGlhU5Jg69S8xPliW1LmGWrNsztu71bIroqqSIKvTj1bxmNeUPZJOwULliZz/mG7CPFl7Cjx
uQWVf2W0/PE8Fk4NbafoydKMcfJFkExNNreYt4NZlKbXFXx6y9a9aujL3hFPjZ5h/Ju200nXaqwu
2/JbqeeYMWAosrFdrXyVojKursYGrA5UwSWVhwWtffAGtrrSy9fmHDWUUkTq0zH0bpfj07AVrU+J
+YvIp1zc5S6yzfjUOMbLNFU+qRsPPeXSfur8zOPABtlnjVe9XvUHCfrqWBwSX0vmL6NePHV55SPF
jCK4EfB+LH3tpnMU+OTWeALjk4TqgmlSUggUC06LHz0IWwRWZ3Z0FrCUMEJWBknZVJfl+3mznCo/
mW4fbf6VIJYcssQK132nuhUf19zyOnZsLSCFJC93YLv7pyF0fiW8fbbjTzV/jfv3zWGLZB3suHPI
CeCnay3mL3Wpfp6Ssntpa7V8aYb2i4RLEto7uBCnuJuQy1NbI/vUuEH/7BXpwRad4ThEu7qYHHup
tbLe8VY81nbU7rSOUyIisY7lnN8zBII+10XMHof3cZR5Iy7JmYGWN80241U4wjB/0Ch7oGyLnl9S
VNFDqRbbUhuh+6plFjx5uqM8lv702QXOc15DCCEGT77j9Du+qMNOhkmvdBjDzMZbGz6bQHZAmiyD
ZciAqpH8GBkLciMgU8qFQ4O16ezUgm5I8z6tWdrF0vMh+PuXlIfmfPQ6BHbspHSvpa041zltneuL
3K5Baf632L+GmJat86VE3WvtcH8/eo3963ns0McTp/pb1Dv+BmVh85fU8T3jlKpmhiKCt5ec0j12
TzfJ+DAyzHvXPSjsHplDvX4fLkLJ9zlrxmr9OaS6pwMC3uqm6UeNXcwQHCEc2K+8ImHllHX3J2g1
MkvsK20kSNRqxqTIR7u0LXLjIWq0DOwk+8K6KoOvUMNOijZbwP7K9C3T451AnuYs9R9MXkEbadaT
4Z3ijFy0NMeqTfZV73GYWfBReZ9NJHpi+5bUoXMJMBDdB4ijXeXiqgiKB06W4GdLx2AHyIhI8H57
H5SmpP3l1hmn6oqYwa/p92630w76WAQ7Fl8TStQ/Byen7ZIdRKH5IMck6ej05rWBe32TUJgEJtBf
e7tOagc2QPKg2QxfIqAoN1kVg5gkBqpp2VYxlxrW2u6kXiXtMi0oiOEu8cjhZScJ4rDupqPE13yx
jEV9MtvKo//1fKmJuXVMDpxy/ZHMrMbpoaoPIXRvEhyJpZ1nxft7rKvp+R5rHKT0QiVFHR8Mglwm
a34MF4/LuC6RQkjlalljsk0yr90Pi47CPcjLDUmF5aJn7TYkBX2V1n3ifaCOS2Cvud+lFUSAQoys
D7ZtTnrkocHLclMHrrXPbCcK91Fvj7a1M1UUif8TWCBggpwV/DKoNfJR1Og+DMl1pTgVlvY3MOfp
iA+Qf6x5aX9BheQSdE74Q0WoZRvq1fCo+mPwaEz9uPWSKvpBXfwE/T//WmRFTM7Ge7Y1P2QPhFAU
zunes6FEVFgG701CU39qCy95k4iTZI8ABKYn6QIM3m36IVOv0mmpnKqzBNsw6W0suz5gdDDvpVdr
8Keo0EHcSm/FC+qGt2y4uT/YOAOZKH3nZR5HZT/aWXOD5YJrSGA+l305XhFtQd8IHO1tdBfjUGn3
FY+rl8Ily+ExURJgK9hQqkdpuyqnWqswSgM5YHJ3Bko/m5rU/nlyO+tLjjb5RuFDDpCFZtx3pzxQ
x1eFP8xn/ljsYAnXUTw9OWPxTrLQ+pJ4jXfpYtBo0hmGWXosq9baSzPqunIXRGpydkOk5JI45rio
JocEw/a9YFJatEEe0dMG3wJeJVgofX44fanbbnG9rrqrGTUYtMGX/8CCX5qcErcAKevrGrdDkalb
eqssTPYzyGv22f/MzXqrPBvqeO1BhlO9ibrp123vJhOFwrE9ASM7S6uFqVyc72PYpV7vaWxj7sZD
YAfNi+8m8bEtew7wTUAyc22DjjAefc/YKkvlXMrncsmMNL7gbHxcy+oS71LL35Z94O9mEg5PLZhm
c+DstY2wCbwEJl4HSaf7L3Jxdd/YF01p7qLfsTAlBd83tXqSIdLRVuEl7meq9MuwOC7sU5e1f6FZ
tQ86U32VixJwssYZMwNE4c7ZdlL840jZ7lF6/cryzo6W9Jt1RpsCLkP/AC3jKtFehwkS7lB0+zjQ
42sUa59lT7ZSrj+wrSXIe+nmZHFz+tc4q7PcPXiPaqMWHukb3R2rXa2k+nZVVQaAR0+nO+93oHWB
u+C5Mj33yVkcLeoo5Jw/m8PWWpoSk17XDf+GIlic1ziJO/g/sbeVASy2lDfU8RElM41zal4+5kqT
XoZabTmCt8mrnSC7PJbd/EOdwl1ejP5fXjZ99rTcehr6ydjKwU02hjrQsl1s9qgEqEBL145zSHn2
eaq8mwbghASVZ53MdjAfsTnydpOb959TCs6bEd22PzV00gDuonmCfuKRKnvzo1N0THO7bHxTugif
1xpioRlbDe5g4YyGItuuGOVCQdpaJf+b6GHdUwnoWSD5j2zbFgTPSIUAlPlw1v1SzS+uanRbV2Pr
1aHFnF9MvWatHaigq+O7NEJWqNvQRM6mykjloF6pt4DMsXvMy77lcJH73TZrYwBJS3CsYFju1PW2
HgrnKhcJwrM4+VWknCR0f5rc3ifebwMSYno0P9gITdabDw+zMvwAuzGsd/qShUXArd8GrGR7ScVK
TO6iDJ8+fRy3reRu7ynbOv1Tj3W0oq1u2DtjM31zuwCF3DD/k/Uh2Japmz6D/kuu/2XE6KTBVk/G
9HkhXV59fba3etXmjyOCC891nSosakYAeoqmXNQRjSEtMV71KDbvIYnPvb/RNY988+84SfdxA0Oi
O8mIqkge9WTxJ1qE6cfkwVKH5C5QLxG5uOlsL5bl2sHms+jtEJA1jpRuys2c56O3a7Pxj/uhJ0Yk
HFZMyQ7L5E4KIErwX9p2P/n7+4ak4wi3S1r/88RycF9a8IEus919lck8lI3H7meo4n7bI3iw0VT2
l0CNznx1jQv7o9rYyTmdd9pZXWKaMgfaZs0K6AzmzWVc1sP+LEOWGfKUyMgq455H+P3k9dj/n0+6
/whDgUWq86OLMsNImlVfB5mD0l6YPhoDVmPIFzX3VR+O00WteutLiL/KUe07/ej1afS1d5JzN7mo
Q+nVi+Hb+mOUZO/35GQ/6I+xEX9o5ayDE1W9k+EFPRzfCi3y2AybvYq73qYWz+ukNKrblD/dcQ+j
Y239aGZbWZlduE15X9zb2GXR7n733zERlqX/Gi+ICQhPxbOvP7qGOeMeIFc5H8tx2Qxz74iU95uE
ug5Dc8ojOf8lSK9GgE7RrICAK7/IGpOmQC4khm8EWli/MRpWaxsbickvsM51mg6tNbHmmn2cJ9pq
Lo9JGg0HOSOCjP8jm10A8PzDXoPSe8mmFIzyHZlR6Byza6AHwkeoSHueIAIunD5AY9qs6Y+gil+G
pSWhSfkZuL7yKg1e8mCT5qK80x/SMDF3YZ0lR2XRZam1/ubOMel7dDM/LBCILFoPMSajsg6sC0fg
oSNnD7zF/tXRNq8xkqoD685rYab2y+iaz6HTR++0OmxeJlIprRe924XFApw37m1Rwv2anYsiit4r
pdFuUatTJ1vm9FELjSEK1JP0UtJn5eTJfvl2r6O1zmAmD07zjoejcsTqVHuzjP4bULbsT74mfwwA
Rd5mKK4nvw9nHDe67/myA9P8tNiMLadv2ZB1VGESRzNfAYE5b91Eon/ZtVk+rO0kcr/JHPTZjMvg
zM1916ZXYXg0Ws+979rIrCH/WerlmddvwPavg2uF+i8fahAG3cC+YAxIYbYLViGL8uQR/e4v/dLy
U8Qf9SRFm0rJl71RdYzMInyRzhRp2E1R1PVNmgnp8O2Ar+FJHmQ4yrDYh8FEywv8LlNQIfI61Nlu
b4LRwfvq98sV8pp6UFyqSetb1KjC+hbx1weRZT6vcadwqbE21oOE5C3d9IazY40vHsK5+p7FuXEE
d1A8sA1KEs68eG2MuvlVRvhLhy+myyMHxR27Kmcb9ul3n8PB8d4hA+XSJxx7g9j5ilQs6qH3J8jk
ICy+h07akBLOgDMHGWR/Hc/wc+UDVgfvuhzafDN/GaBJ4g+5nBNHM32pQe6wnaek7noUpb3KvaJy
jtFzs5gy3m8BDJR7ZRyZ0QUFOndcOvFsXMdMOt6nTsTa5fbptXbV+QmfGO/oZVl2Kpq0fvOc6Tty
d9mfoTG/11OLnSio+wU48GGAyNRU5fjup2n+OnhZss8dE0ON5SJ3E5xO1MK1KHyAURhPWX+DXBXg
PvCT+gGZ6Hx813Kl2rs+eFFT4/NTOGWyU7RU/+7BDChLLf6JFTIIT6/UXkgOJGe7UJFiz5WSTILy
t+51/jOW9NR4nOBLgJLpJyDH6c1qEX1XYx0VYk6tSeM/Nkhm8v4arPFCIfBRYshOYe34++J0wy3q
Kvz/fodkWOspzc4rEPWWDgOZHsgUR9vsKkym8uTPNPre4zTxU6uWb9nox58UjRpFgK3GWaP88Yzr
BKphLjjryu4fcNkqP8G4P3vLSyPH4OWsoyCwkyZp9xplRx9/76W36r/HcT99ydE4ePC5hYNGGJIB
jieY5RxlFFJwX22j157DxGYD4cxf/bjsKdooHUo53FFx6O93CD98HVTXOEjcEnX8dYiH61C5UYqp
v2bhkFy7KNtAUCpPlQhWo95mbWCI/0c7J62wi3qgx91gQvPvPW0jmM7QCOerZS1o+AUeujYFHiqD
pbfKAoN9TvRZ+O0xxggx2zWOtJDKk2Hqz35B7l065RL+M0JaJmpsZ9tQf40I07Y7JWMM/CiYf7hJ
NVwd22pelbA3H9XIOnaLs7yEgALUh6q0290aWyaVnb3rm6/6YjfQm903UjjpM8R++y1rcryhsR1I
lRwBUQxxtkprGl9NmHN7PRxhSIaac4yLsTnwzSxQkmnDg6aid3e38Auga+A1skSXzAQIZAaJA6vc
xfAMbKxAjnWMm9uIYOkX5H/mIxaaw16axfJKrjKrPUvTrsA7oOI2Pd4Hu9MmJBv+Bushep065aL5
ffC15gRy4/VlbTx/PmlV/6dvJAqeHvAfu8lTd0rh+UchPPZKhKqWNBc6pDTHWTM2s67iBHctq/R1
3XDJHYLmuJ4M1nyQDZwpXoVrT0TqgNo4xZy0DvNDV+Tatcp28xwM323fH/e8VdpLEaNA4qXR37JZ
Mw0kkNUocF/KFJgWZmDxPu/ZqNc4jrhkHdRY/dJZmfaodChACv7FpiR/HNycup2AZsoEwblp8G/S
ZJLdl+4h8huoAsuJTAkV4zFG/Uha6yHNX+xFC4st0z22FNZibYQ1QgXRR075bAcWa7mAO4ZkZ2Le
cCcH2J6Sb3U7CM9d9b1EL+5YYo/0oKi1P+MKxC358nbb13267xJDeZCYXhi4xpTU/U5oDHz91VxG
r2MUJ9nbWTdcscwMDq4T9NDVOgyRvJJMp9yqpLCAYXPpl57/Fhs6Kg6pOb3+a2wpT5Ggn93KqnaB
5mPQi9EEZZFJJbuexcnN1nEujPVLuaT6XavCca13rFusJ/lzmQ+bKh+mR2mlElIKfW9bZbCTWOtN
SxapZynsyNsWTVBdR0nUrm0JJsHMv0lu74Oi2tjydmmBwTMn0KD8bEAW/nqGBKvkUGEb/1R2jrIp
C4yq5bwtf0BdT6obJZmLHMslTiJtQIzd8Tay2GP6meMVeVsXbwmvzS7o8l2AVtV27biv9yHCS/+A
mz0zj/ZdpY7/BpRHCxB9vdxB53eUueDPk7rkA7FMBOtr5tTN+jDepxywnWLjDNaEVF8S7T9uWGXX
2ifgIOvUjfbSXC8OGiSK0/tXFcUBZ5MluXVRy/h1DpP6AUMizrrquJxwx2dPa39qk+OeVx+ZVsH3
I3XQ2pVhYPSn56QxHWxRfs2cB7s/m8C8vKNWuMm3wMaMHWRisU8CtjGOH37NM1c7AiGwj/7gmF8U
P70IcjFjA7YF9IARjz0mj9OIsZYIkqhJcmbjO++VME6Obty3186Y1W07OeN72LDRhZQ3XAdF798x
a7CU4g1PjmOpR8OzN8J/Xai1iUJmNR/ADQsfd/a056HIi9fFl4ulOp15HyL6+kXx2h8IkrVHVA/q
o5gL3Ey7G/6wl6BeNfVRjAW+STAbsd6pfPi12mC1DzCiFZhyZfUNaaSGzS8An3Bs6892qx7uoAfE
4I+DGhn3ZpUXV6er40/wb+41hIxTD5pb5kUqBrFd+S/O41peGBuzv7DFiMFNswpvYR7g51q49V7G
N4Y5YgItVlYRFSDMLOzLTMJ3LZDK3XoelEKqNKslxROiaSoYsfVH6nzkdoCLVFDNVD6kY8GH+QtQ
TEKk+bUnKwh36ySBmMmDepwVdroAXROXM1EVDk3yxQ+C4BXKx33tDufpEIMXfJJlu66M7ugEgbe9
r+nLYh//LyNkJ1CNRXpj03C7w43z+rtbetNzN+np65RkLxK2qSAdW0zqDkOB5sXCXt+JgMe0CG1D
dTE6rHH6GFCJROZF2ERp8LqQWMbinbua+pAE45dgIWu6fhTt8yrTzyrQzfeuf5g72Jq1EnanEi3i
gzQLq79VSR696RNmZl5mwWJeZneggeG8qPVjxy7qdXlqGX7L6zZLfg68og+lUpenNnDYX8L2O4pf
Y+f0KuKmyFNJ0xyL8kVv8egpHbjbwIxeXUw8HsXNsbXa6yBkEvRCDSxd8DCxPXc8FzGHREtn6U31
Kd1XSxN9jumqd3G9kV6tUuPXksOZdMqljpHV4eT+JC0+COBpEc7SZwOP6jadrqnjG49uVZJyCyvY
V0X8t4QsfQaNYEuHlX3D/TQ8T/j64O+gvAVBVFSf4XFXW/9YduX0B+Dr6jh0Znc0EqP7wz8GrKJ/
UMuqjrOK3J1ESWgF/V8zwtZ26XjNoWgj5wU2L2Kwfh08x2lRnqyoAFao8t+P1fxwQ9mJLfyYBIem
UeELLh293Qw3uQNwAOdA2vfbyq4vqaPHZ1sfApTml9nrHFQtjGxxKBjC2HlRO+OnIGqcxM83rhsg
SubW+ZX3bLAXDI7lHgx3KL4Dntb2sWUUlwYA6aW30NlGNxw53wVAjgTspo2q+sfY6iNEpdR/mszR
xNXcz4+wZoxPMrbsHv0OD0lftXAzSDL3pmU2Fp3ZsMW6Y7xZ6FbcjOViz2g7HxrXbzdA+4DmtFbY
PKYe7m9ayPamt/qxR8MCYprq4VmnzKl+Y89uI7mggARwmisbfIy6pMMop+ZqLRe/Ni4R+clj5JP9
2rp+HV8LZdZc7M64tfywRQuzTupT06PQio/qlRw14jZya3lpx+I11+2ZUuiH7L2hOd110vTNPY2f
LD6JoVaS0Zfb392rRyI1eY6R0k7hLGbBjASZZ4Yn4BDvmWFVGJn8c+GU24wbaU8eZdu0p2Jj9R+H
YO5c32dU7ZRt3Zi95Ydp67PgYGWHjDpC56Tot8UAghGBAwhuVBiSmklxFpBNJ5nl1MvykwyUoL/A
h+8QnWW0qrr52Vgy1dIrl2Ho8lONfMxGOvTQOtcAvS+TqvaPw3JxAyMmo156+xQBj8e1Q+78sLgk
DadV6QxDBUvDZVirKvbVUtBgWFoSl/HS7DTWqDlAhEqa0uFWIV/LEJpfDeLtCY7/F/wlUNpr6vBJ
LhLPLcjRJf5BYOX+s0NVi5OVlNgcLx0yWO6MuMwerfwxx7PNvHdK3JnyE3xPzAlT4/SvPK4cIdJO
fU+pSJykJZf1zNEF0zs2eO5xLMkgvJlelG3vmRT8YV/cxkl2wWxFj0pSBrfE9cs9KbH5na/5xW38
6KfWcWQCLFq8UUTF2DBuYkwBJv2l80Z9I0MQASULo83f5WkkYuttO/vFsQgcbYf6kvJZm2Ocx5su
/lmF1hZqNBWaFhgVfrfGdzMDBF/ZhvIJzQlsB4p6IiGiGmdl9FgaSyN7StViXuCL5yBkvxfnmnsV
Skg7CVQw+tjs3BoYynJWk8HQ+D4251obN1Vq9ReksbRtYMETwzZuK2wVgIecb6wufLP9IDoGwGAu
vB6iix5QXZzGjHJQ110tG4NaY7nInav12TWdOeTnyfBYdf2vuHTWnZEeapXahTTXXpkfaOgGNNSi
D2vv+pTfP7DmuNmxL/9k21jMNE7bnfHACL7VNSoWyfA1Yxm/+l1jbyVs8a5gD+HVDzCCrTfgJkdr
kYDxRhxpAIKD6lpmu2n0prRq+NpUaF2YDv6pzjLMKhBLcKfwSfIhktxYMyP/h5gMyfVZOTuljaIx
qZR7nmToXsI51qikQSOxGj7QxXihosOe247ZM7IHSA//SibrhbtN0k57WON5isjeUp2UHXxgKQeK
d9VlTuKu2rlJ7ZyK0H3okxSQOXxUeFH1wovKO/QUrbQcD/eRumWjYTcigYFa5vRc2e0LyZz2KtQu
ueR5nux1vHt3K+eLGnJ2MzHtkEl3olfBVHOZKrF1qoa5wy5OeAdwPvs1TXrXcctPbdXyVCI5cxVO
XemHSNPGSfkgzfp3U4hHiZf86pXmh96FMyxuOutcGaxmdvEgLKV1cKKV3X5WJ/51izewy5ZY6cO9
txgAW7sPjfCIbxPG4G5MiY7EA8f3xNSu62VuQv1jk98ChMDvMVlBygj79z9n6VDnPtrlTeVACFSp
UbyE+uhfTBjMO3RApj/iYHhQO4Smm7iuj3JU/dfJVQ6/4YJkkl652E2W7tvWQ3Xtd0cvR+W1LQNl
clsbSMSAtkWoEtGBevFZw7bOP3GIeJGWxMV0TZrriN5oX6YRzMNm7ZBxyqz7p94aXz4YtsmQasKw
NUydM9mgN0Gr2wtuneWOL0aTtCTiaJKxxX7Wqd6kJRekGSmNzBhly6y2aMOH5RnrCHkGuiC/niEj
lmesP2V9xvpTlmdATnGuU2n+peZa8Oal7mcbEMQDrnDhW1RBsJ/6uTpIZwRW9opNCL5IS6/EFJCa
BbWNVwl5nHK3cxrN534ZUaN+R8YMWK70VmHRPFeL6eHv6XBDjo0FPXBhaafV3rfy8G9kIqg7YWH+
RY01kyJ1qz4WylRy7PImQEbl/MSXkUqsl2lf43n+5pEyvJhIgVQ/mgCSYUq123C+uoVJesv1pz8q
gyr+PCW4rKN52s4xamLzgFQPcUfxiadNeVWRBeEjjWaAZvj5QTBhaQzv09A0nHMFY0Ye7D/a0u/a
g7cVbJmZB6+h6cQ70CyjtfGrbLxMZfBi+gVfnD7qecWV/jP/BvXz4KSclGvb2KZNHf2wPYv3fm9/
VbBSPaZDV5yy2Aq/cJJ9kAEt4P4tJ2Hsx7DcwbgnODstDBWXP9NDF2JQhjiWs09dr/7ixvPXYWqd
n51hn2OzaL45Sjft/GWoZmfzder8D0NFK/Q/h7JkRpeO3EfBh/LmFm25V/1Sex8gQSRaG/90HSOA
ddzlb4jPDUfXn6MzLCPzBYQOSkjLkDJxN2nojN/z2UrZ/gzhIxvBkFzRe2Pm+ZY6DmA9qy/+UJrQ
uyLWPb5mqls+hJXyZLHyv0pIwY5hVzp2dPhnQr4Hgqc+SS/IRaRlCuDnRa/mnOBGS9lQfTVO0m0a
ds754/t9quJpIcgqbGqkM2jRVGmoUR9Q2Y9O3axnoAq0+Kmpe94JSdqrt7ZBQXuJYf7Qm/du1cMH
svJybIybSOFdyEc4NHrz2CMq+mtMlKkqu72Kj9Q6UX6M0iPNoWC0EyJMd3NVFbowGaazPSXIlg8a
5/Ilu5S0ZrmrcnvYK/6COsxV9qsu8HK/CvInv8RAMPaK9hnFp5Cvi9fh+ERzgs30jEiOfkTVFfC1
NH93JHhdK3BpcPJchi3xQI3Qpc1gnsSuCyFR5QN0yx3rIk+6j+sb0I1N7gKu7zsvPVST6180dfYv
HapQsOCXNrrpD0NaN+xOfscio/o1UEbLuA/dFZVDZS9d66XwDdXaek2SL1+gFE5OxM6+TBwV52vd
ci92oPfJLYRJ5vMhP/Kyx3qeFAaJCBb67aTHAHQVw3mQu0izfVSY5k9rPDUHeOchb4yHFpfiTZZm
49FOcmPexUtQ06b7FGl96BgUN9xYnj8cpUeeOHSchOyCOjbJsxhhlG1WjB3+7+H4cI+kuTHc20A8
cqd7mJa+VEZLn1x6IIz0ybw16s5dyXnR27duiuCpYlFkxSr+tVWqAGGgg1HASAI4h3ywHygRLOWl
raj9p7Ie7cVeRn1VURi6FqPzvQkR/thy0JjAjTbtMR52ksmR/A1+oe7RwJVpI0mfUvzUUAR5mtqu
vcqQdsn9WF3rHrM8VD/IucpTlrFtmf4aC4n9yr/FexjbpMEBzE4u8svo1qA9Usk5x42vvkposGCc
seqYsAv5dQc0Ul5NLKkSu8SKcwkFDoASF0jrZp1FGfbPxvyZtzMFHD31X+omfPfaSf1GcsPfWYON
itnUFe9Z/LnoA+1b32i8UxvISZhOat9IciC2mFZv+VjONy0y2q3M9o2COglcucc87Z5GFzWGYXNH
y5Gr5YMZOO6FI7Sy0RZuCzTKX03xWVyb0rsOFlNGJ8IDMa1nyJjlbByztFUpTXcgvuGOfVfMZs9K
6P+lxBPi5nP+XgYBoiFDSvUt6a3ziErKtpgBSsycVS79aNUPUQLPOOgt581Oi2aT6F78E8mAjWMW
5t9xrD07g1J9yzVP21bYXEGoctSj46GN71gNfHwn6C6sfMo5SM3233cJeL1LXwfK+f8/ju1ScRiQ
mcKtW6tfUEGG3fdjFFBn66dLIyzL8YH9vsGOP2gsA/EqlIrBfF3uRa/7tWndW4fl8Qc8k/Wb/aQl
/q1cZqwH2jseaulIWXEOXuotfy2/DD/DWzyEemD9nYYYqlLh/m6hTbztra56bYvIPqih1Vwhy+a3
vFKyg0Zu69Psu9ZGNckwLdMdsM97Kk75QbUhffzEVf3Vxo+imD3rbOf+BKGPZorA5SalEPDI7q5G
VnvBFy9VsvWiDd2noHUA3y/xMjX9Q+aZ7tYJQHlYQPnum/K1Kdt9aVZJGD2I7MDa/NBLEfpBdv/S
2xfq37+4sI2jUO92Ms/f567pXZwUGstJbtOlPUwjGhRy62ex+2tUgG7OJSk5LMXG/DJgRpJD2iY2
WKF/AbRhH4ph+OQMM+INy8UcEzb5cqua7q/g2i2xQTG+6WWrY+Txz7TWjmDpmwFmizW7kgs6IPiW
enN7HZPWfqqUFAr4aGV/Rg6HBLUyHz1H/wEMV3tyTQUJSBfSmQ050QbMSnAYOLoFie0e6rHUnyQm
F2sOHl2bM7lVlXxv6lHRH237RUa1v4eiRAxx2Jz/WGdLZ2s5lBcr+7XoahKk/8C+khYPlTxpb3e4
mTSXERm2zm2B+A08LRCgy0VOm/eDp5/mFNL6+CCxdUheUhnbrG2koeF7weTZy8AKEWxKxJOHJJgP
LtJNC/OiqzAN3bzI9kPi18jKJ/F+dasGO+I99fN8yctcuaIrBCEnxrHvZGqBCc2S1+9fGQ5Og2C4
Q78sq82wwLfl8qH94Va6nEIvLuMi+zQC2/GGYVeYfvxj8ZHoFaAplgueEuuDClZq0pwxRM6Po6Zr
b2bf/5QRjgMjCLH49xxEyj4vC53MZ949OpqmbDWdrb5iKQDTnDTfwnErb5Db6692sjg8wdAyBu0S
Z/xPSPP/HRVBI3hHKvXXqGiRkpVR1OWqG5hjeZaE/cHSLriNhAjq8+h1VNU9p9DYzkk0xK8KACus
DrTwh5sDwLGprrNHjeYLCiLtvk9a63v9WQ2S6IdhJMgD64Z7MeddHXHah34LLc6JO/h6C/NOLpHS
QsxOFW+/xsixwdBbRksMiV5wiTIw7lN/7xeJcxwL//P/qm2e9ypQbx/+4aprLncIuQYPd4X0qEIz
RsbEC6qoG4L6aiCbjrhTagzAhMhPhwdnyU8DMyc/bUqWWgKhpLGjEhw7RpPODgNaNO4lY50syev7
BEfXoNTGug6Musr1GyKCR6Xv1JNW6xOQ2iVdjkAUOfIO1BlaSTUajbVln2CXsb8Zp3cWovg8oy65
D1QECr0qwSuszdNH9GDHx7HxyFEY/TEckL8XzRCRBFljq1ZJa/m/xskQGbyOk5gMltjEIYHs3wIW
W8esz1+fFQ/YGJZZq1NMRL9IiGHCIZsTLd61ORRtaUrHnTxW6ar6EP1Yh5qVn21GK8gO3cRxF9pX
bF9djDg2vmK1exuI8FVicicXFb+s5iC3RqTx9VuHB3pe1Bvp0rww7RZJtb/YplSHcKmcyyWRSrnc
IkL3P5Sd13LcSramX6Wjrwcx8GZizlyUL3oncks3CG1KG957PP18WGCruHV6OmJuIOTKTLAoooDM
tX7D9GnRdAPx+cJLo8LzlYGfxtSNz5jLdDmTKXL2a946hU3Ax49xsvG9GHl1sAvk/pVbGVEs52rB
H8gtLqG111lRt8uND4PCucogPq33/drPF6shC49fjWO0zXXfkwD4fDraxmMZeflRRzPoWsYYYVbo
N3KqhXZ2FYzRzGJjcmqP/5UwazZ1r4c3Q9SirvPrzGUdrEClO/8Wj2XGZdxlbuxx31bDkkr8dZXL
OCUg54gcy9/EKvIZKZBFvEJNmy46xIrjHfRGeSp+CVp80rpAL4rhbATHbS9vyJBvxO53hk6HQdQ1
ue+VmyMEnUSAl52GX8YA4HUvQRc7iv2HejvU9XLbKNAM2qDPT1KoRK3QOoYG3iTSHIopvSUR+ac1
Z/1LUPrxC3tC6ZKDUmlv3jCbt9KSa0W+8qK6mrHv+lh5s6tiG4M0/wZrOj6Mk4V/J3hMjCj0I2RT
axMtm84wnsH0xuxGeWipdxLrly2pAhJihyPysI9kNzovu9GM3WiCYC8u5ctmt+y0DvAso2Xe9OvS
Hm9wLAmssz5q5r0c+AXsTdn33ChLzNEq835uA+ve88296VVoEPwamyKzcd2a4/UlJGdGSgrM6Tss
n5exQGRKjLOsfgcLD4gkiC99iw7ctEOTZ7yVQxsH1k1eaj07Yj3aiBw8Ver+ZABMJiOALV2fadku
tsfpLM3Y9N7GLgseIiduXpXiKlzc6Wo360DeOVX0zXYjco0Z2sxTQjG3N3ow7V7HSs1sHd63HKY6
/muIUuNKWhIvJ2+b5C67uGUSaoDOHRmHfWNZLX5iOuyVUCuQNVumywRqxuMh0pFdlBlu21O0TEKL
rX/ah9W5ztEH2+D3jFn6cljbBnxyS4FBDqQyT3fSs54mc1iwwq7Mg1WFPxKMJdmkLLGIQQezzHXe
WmhLAAJYsq+i9hroVrVrYsTTLrGL24How8qQahky2xn3mDs+hWTPrmIXFqpIeoNL/AJOJX0Oijm8
yTAxRMoRfe5f8dRBZuvfxFHZCm/CNrkrxwBVNQeybufqexGDvQjENlJZlbbp+Rpuarz3FBDwwfEy
Umb7LMJ3kAdcckEqe2nhZHrgJvV2a+Z8b5gJxlY0emAbULFIzT8lJjo9vYj81D7YXnPSb+y60ndx
OZlX2Ai8F4FXfg+tcj2J/3Xyq2s5wQus+i4R3cq/Wc630h9u2wWhmNZ1+7C0BM2Y/631qy+Dnrn1
+X86r0AFIx//UlDHx4d0UfYqYtRop9j8Q7AMkWvjsZmfRG0x1pFcBFrT1QuD3E8B6/8SV/xXWMbI
aBlAul9Gj8NA/vS/X0BGNiP4BKfI/6qTmZWrCQXRNcv0pPYlLhzaNF3LmWkE9K5jcJtIla2Emzwx
T8WgQFdhuM5kMiUpbqvY7X1c8NNEGXQ5XK4uMQh2iJFmf0x+W19FqIHupJjWRjogwwoJ7Q6Pxmdd
LW8lHo6ZAkYoCblFqLmZhnPT+Ajhs/vv72p7pI6/xJOgr3fGXLVXCCUrf/yQoBHyiSlyH1GGjyEu
srBlLY2VhcU+ZAG1vBX6FwnnE5SQBPrz+vvKB11/MTld/1suv8j6X6Mh3L91DH4hGdSjzLTXqibf
ZEM0tJt5MOsbI25c7WB41RdlqtWjG0bNTVqyO7FRzmedf0AFxXrGHRmtc8NzNqBnrDMu3ebzVENQ
zx273EpvG0Fw6Mo9CX3bq7cIUiEAfjMhMH6jWb659f3G2taGimrwr45LM82DudngrDKfnEC7CvAz
trdlPgXX/+nURTQfNPMQFxtw/vPV3O0lZC9xOZNLyFmlI3yKRifSQDOa3B/8lyY6gKBTbqTSKBXI
yOjtM1ri30xzYIslHb3hIjsZlMZ+DRZJ/GCWLYa2oHGrHQq9mzze5Rk+TTNSGOYmRLj5Pp7HP/nV
g3Mzpul9tRwsvkr3mlqjp2AtlvNL02ktsNoFPib7BDAfhQqHGvAUG7gCm/77b5MpK9hgctB7TADw
b6RXLlON3lY+gYRI2ZzRs1BvDE8Pr43CXmwstId+LDR/4/rmrlP88K6VZprP6bZMyvRYZL76YCKC
+ICElAWWkZ1fv8yTyWnu+nfI6XyEZG5Ztt9TZyivZJgcXPIfe3gk2u4So566fgpQMgtnynsdmxqt
Xs/Ij/FStanRTUjLbxLFcOVX1LD14luiousr0a6MlrGz3iuPWJnXm6ZA4KUZB/1b2de3rROAZSgQ
7sdNNvvZR6AQQKH6r3mnl7s4dpX7yO49vO66+iqsVefG0WtwFzgPPMuVzIYVZdqnVROBmAVJHS4l
kwSbmoOpuOkL25t0sYaxfrTFvM272fo+KKwUvCwe75tFdDeK+z/bkY1ibesoopo2KD4jKh/TokP8
KELhaikI4rqCtNsyQpq/RkhLJg2Joe6aPHpoMEVZHw2l4r+a7Zw98vUbHqMkXB8Neos3Qh2p1kE2
ymNpv5pZlT9GwEN/G4VylYX7Ee4LWZyyGlue5WEWPGlJ3qDVQktCxvJYp3jy1PV+/Sme9ShgNQNm
A8NiKjhNgT3sBrsbb9EXHm+9DA3XPLJJeKI4ucdlaAwx2HMeu8Ao1v3JZQPyaUMSZxauSbIZWU+z
ZDFroay98XCO30xw3x9ql7ydCoFuLzKiZtKTQeZdu+iMmnWXIJIQzkccVMd9bmjWaVi0uuPxuzaO
xlvkzsaV3WsFACj85EKbd4ibtCUFRM15jEwAPoufXJtYoAQG5cWwwVcY5IkeE31R8nFJAWpZ4D+q
/Mqr7mmKQpE//0B04WNk7KUfI1EWAr5qknUUzAkOFW6r/mjmnU664XblPawUB+11sJv8Fi81mBHC
hFj5D9pr6Ec5Lig45CG6dyuYAtX8FhdOde+yl/A3pVvxnmC9dVwhCkoXWOCtlrzdqlUbx8oRuU9Q
GJ6d3gh7CTw+7lQkL54iM9XOmT3MBxhl2RvJmhu7tNhzilMXqgbkBYviLYNQfAOhQ33iRihu+sJ5
C4QQjxmLtUUeoTlKr22p89MPOZUDCdsKBFXibPsmoXSRqNUbaRqYkLVyE5sALjbJMOdbXHvmvack
xV3vdc52UPtFWINab04i5wG2Y3inGWa0lbVf0s4fHTrVjruBtfPWrM0IU9hFT7aoUN/Pfe2ZSk25
QYba+dEOJP2LtP1TgUG37aOMCmQQmudCm4tjxFpvBytz3mn5MFyb6lju5PFiJtWjHhjOs8Rb9jck
fSg4/4qDsbxFWax+d800fyuLXsnPrUORylHb/BawNMJpi5wfmbj8dqzBgUnZoJ82FsIxdwBF/GuF
5a3guH6Hey2dgQvrfCHCXJBe0eCVVyhKZChc7YeFW6U2lGSN3CsxQs3j01im9qkxGnjBSM+hIUOt
57n2S+S9hlG7c1zbvi0NSqNKC/kXI8aj1RXdG3YW/bFGA2m5d5pXxwDSWsz5A7iDYdNPabGD224C
Vbe1N616b2YVrTqvsU5ZME5U8WgaaCqRMHYfi0VEqvb7aqONEWDwZXYTIUxkQYX5IO1GkFCgqHSn
NcuqWvlHeyX98vj+aH8arxtqd9KzwdiObTkhCBmDxQCSvut1tOecrggOiVPbhwnDzVcj1ihD8CY+
Sy85hgTl9ty6lV4nNk9Gn5RP2eDYCG2fZBCkK+dBq6p7aRl2NIGpDqn6LdfP+poca4r2bg4vorOc
DtsGL3tW3wGo9s/9cjBz5C11dKqO0uxrdwaZXXyTlkxxm+jNMdUAFzXGA2HqjzEyi7uo8IwT7l9U
QZc6XGUU0CeSsNpKvU5iUocbPBvIAhrxl7iihNphSYGutowyVnrzBODtMlZCeeqDua0mNv/8n29B
zn+p8nHCmBU8Ax7D8dq0IzyhqByMIPJz/84qm1cpQVCh9O9cpXyVcoUbep70SbXCWkY6jBT00b+Z
t1xFRvoFxFWL+tghUrOjLB9l0egrKNY7dhjfyDIz9MPg6OXjuJNeVqXpw2y8DTqWwouQshxKZK1v
fW04XhJ+Nnp8ElrzfXhBeFiZ90e/9lCwSYr0lOrFm78w09LQHE59O8agIOGtWSEQ8ibUajKfNCHI
7s0m6l9yM+ofLCwlqugrix//pzv8TIBu/MgU3JbC2SqfscMzDhE49ms2QCi9BdbiXJE2r75dvnvx
NO/cwG62yIIXwFdxb411zT46IjoDfvxvbelPl/4u1fkKV9BF/kV/neu+2Aghrwq75gkPFZ4+5XQr
oVopkFeM9Wch8MkhWCqvpCHRhV14fuvh/3NSGVJsHIWNq4b3XjHzcbLY2cdN555d0TvQO7fdfTB0
e0DcByf22N0VbQVwZVK+WHCoJf9ru7Z5RlVn2jUTaxbMGKL5tQ5BB6YkhnYifyLydKvwXj/tqNHi
tmwb1hEm/bNtFs5ttAh0yRm8Kee2rXj4h2U77X/rkCEDdRb8m5ydtPIMl7p0RCQknUx7HyLPthcC
hfgLe+YBwZEGhA98C63UTg3lwisNw7Rpc4GIjbl/9oIyuhLQ1yy9cipQMtIAgPvHv/WuV1h6ZJ5c
anBidW9i+8pq3+ElpSpg+Z2qz/Qbo38febkjIk/mk5UFi3lDTpdEaasVSAGyyWgAbWqbJoAenvWT
vltvJmmPnqHvCgDc6vHSv95MQ9LfrYIX2ejBPdEQ8gj6VrmOZ009dIkZPKl4j8LFNZqvg+E+xaIa
zf9fUljqX77Tf1WRJv4jDXP43XUUPKbY5x3HwRlOo6W/z2P33AqSqrEbzEVort9DK9at604fnqNS
2c6tvuoIrHjQkf+vDX9Lnq2yz3KVOLrDuXbdcK2xNMGyhdVOjcC4AfgyaF6GcVTfuh3PT+ONYp2O
Z0beASnxjDdMcNVDZDTGQXprF5stM7SAjVgdGG2zRFOh8yKU40zsBha7aVObwmu7xTlW/voS6+s4
3hg2MHlpGqrzMUSacpCrHIESDydtVhP1WIf2t9kbiw/UK7+JRv4r2VZJNu6qFCErNKrb4CgkcDlc
ei4xORuEIi6nWodBAmLH0Jgi7UofnHMcwsVyXOOnrqg3SWUHP/IECAwMTpBmyZ99qujf7CpHY6DP
k691ABV+bkGNaQ1QIxhj8WvgI+U3kth+GUrd29pdClVTZ7mRpuyo5pDHYlaOd5pnZXcUwCi/1oH5
Pe3dY5otaD6I+FFXq997j3W5njX2E8Cl8VDxga+LiWe8XVMSFsuzVumSs6KPJ9Ejk5AcssU96GKK
to5dzIRk3GAa2blPk5NomkmoUqbXcHB7qDNd/zxBle0SbKe9xdoRwlOy90MflMDShFEe36dhf+VT
RkB4C9Q0pWSF3Glm98/o+dVnX1uKysuVSrIg7BONxeUDyKv2C+h6gbwGlaNXmxgM3sF0868X2Kuc
fRqXcF+1iG/Mr2RMjGWH56FSWedK+ChbuqRHLg++GrfDsiOUmI5wpe7O4aOEuFGRGMx49UnnhKD6
DQTbVyRV85fIyWfSTvDm+4j3lavjZjuxZhE+VI4zyxaMRHU2PDV7icC/HsfZyHaKOigHvbKLbaEE
XgHvK9JukNg9+HMQXK0xP62f834w7p1NaZgFwj+ZhYWGTTlwWcPZhvZXXhUD6EZjfhgs66eEqZZ5
PKUd/WzkRfjSV9XxNxtiK9Jg2gQzHN6lbi0H5HD6uzFMsMW1PkISz8pAP3S1kW754/dA1BaLGoec
0Y3IgK3uWq5a4zBDmm0rKmGBFfEUt/N80yHuQP0cZn1Z1Lfd7AQPPAXDh3o5mEXkbU0LcIF0SEx6
I7D16oLuWMbLJexA5QFhgOP/7RpJof45Fp52lonSaejDFyT5jJPWw8QpXBz8pC6zHjILWYxFQkMO
id04AEuc8yUkZ5fajzQHS/+r9p+gDOendYenhcl8zIPR3awIc22coofc3NkYjTV7NGIQgFxG905z
/LDsNNjAgLvOreehCeznKPyjbfzhSSJpPoygK5rhJH1BOeVXSumSCA9AWK57KLDP8+EC+cijidv/
0haoxydwSNvkrxSdguNliD5it4z1TXoWQzx0IC2g6M+I2aJXExQBlnyheiN9ue+Mu6mcm6P0Ri6q
9VE4IbcLcPxFsdTqboq0dWo9afUmaxYs9BiYW3Qkcoo3iyeLTU7jnLnJzxBdjGZPKgdAfqzcrv+H
GGfu0xlt07rQbOrPAHVSMI8PZVDWdzGs9QucR+IqvwkcNMZ6qIJ8Gksm5NNYfzHHvYydyvEvIN7A
j5GYMoo7uNjjUZmUguUhKV3Nz96bYKweajPunsBR3ks4quOPUYJ70Ofy8yhDv5dwSJXCR/RuF1aN
gazP6F3pPh6kLG8N8BNlsyXjXX4LGvMmSzDua/thZ+hK/B4W7syXIwpfsqRz93gRFtt6Ql0SNdv2
yUa18Rx2XrNYTTRPchh5ubLq6NUjnBG8VmMXYiTK1w/xgmbvbNtc6212zEY8Nuf5JEU3qZ9JDa4D
uDqi33UJz6Yf4I/cv8mgS7yInHSvYV61u3T0WG3/q6hZNT6EuLJwdz6oii0KSBggDngsrGdaNN3h
EPuUWsjlXuLSqbMPufa5zUNzcWCQmBxiF85o5+h/sbft7nMHpGJpw+oiz/Q2qv18TXom2eLBUb5V
I7qgthJhtmE3xRsMOXfjpGZ2I73BbB48bYofuxRNTmuXFn6ylxTNPIQ/rLDyz8L/EE7JDPvyYDme
tV3vSDdQ7Ft4G+sEGZKOOC8ryBZjdoyZVG77zq2cRUrh3g6Bhn5TPLu303JG4sH93Bubr+Sbgi0m
9eYfKJHsxO/GZ626C+rRvRm1Sr93fTL3QjcfFYwBay35Mri4YfhNax0CINpbu2+dMzg6cxsojX/0
A16QvBbamwErZXm3yjsziuYvKNHlt9IyFv9lbYRXKO9XY3Fn5hNInxxcDK+AZ4mryZCQfq+t8Njn
nfHYLgfb9XIMslX7HMy8QbdNZt40wH1v16annCkD+g8y1ip4efjWcJDpBdDOx7kMg2tLG//8GB4t
ftakLbda17I9ICc17bUa2Wh/Wq6eKr66lU8gs+2qf5sMHQOKpUSZkSDbOm0Z7C/VSalJXpqXIa6T
kPiUHqA2VAKk3ulqjbab5kpfkmy9Ub2F6fDIGoGMdD1dYaJd/jVr7fe2HNFAqkwfWf7ERASsXLAK
+HFGdpVRfoVQkudG+QTFt9qWnQNKyitutHmocRokzWuzqLKO8+T8XtGehiLaJQEPQflOXQ5wV17Y
JlZXEpJvqhPwv2n4PyRCgQcRw6DG1E+fvWIjwdpRdoPnI4ZljLCu8tn3Tn1a3xqLDiJyrlW/WU/X
bgNTyp77AVWQZTgMcqp0MYrZQemE98Yc1htFKfWjgYDj/YBOn7mZJxStYkPBPW4JrgOXM4Pq75Wi
54+fBstpYyH0OCft7WWs4yrWqXGdLwJpEghTnAXudqDmvM0F8oTAV3wt3XJYYU2CcLrM+QSLugxf
g3JNGZ41yHfzi33HQfiHLfv4iKwvCr7jD3XZ5cdoXCLSRK7hbsQ+RDrWccm/xrnVHJ0Mdfwx/JIH
brlZbjUK57dKZPwwgTQepTMWbWE5nSI9vWlbdXMZ+9t8J8Tyyipz3MJ+XXiKw7NmQ+FunF65x8FE
nlEXfloXVuOmtPzydOloWF0cS3ALG4l1jjffV8mt3OsFbBLsvKYnnwqtdWXUCk2te6pxby6Odphr
N//8x//8P//7ffxfwc/ioUh54ef/yLvsoUC8vvmvf9rWP/9RruHzj//6p6V7LtsZx9J11LRc09RV
+t+/P6GQw2jtfwCKHosoyNMrsN3Z3ooSKHQuX/IlNyoZdMmcGzB0SVfrzyNOL42eji86b+8zrmHu
Hpv1+bscKFe6e1IU2jnO6+nFs2rkdRZKq6alKPyX053mgw+vhxFpXDNWv6N++jSOnX7Sk9mGzzZA
a7hCP8+8QtDuunTI62FfvrgK4BO+wZreP9i5quhY/eXBDeqQB0ralJFwx10zdMHoYxdQwQDX8qgH
K7E0oxS5JRWnCKew4i2piBjHCg7JhD46sLL0CNwhWWPRFN3aCve/jCiq2b4bcT6+TAJBmp3kQmmK
8/x//mu4+t//Goaqekizk62xXMvQ+Hv8/a+RJgZpF3AXV2kCzmeygvohdeuagqHW7HDbLfcSkwP+
Edpt2cRrCB05WFsd8GvdbOIdFVf0XdJquIdP068HDDlysKIF712A1Yi7pOEASrnTjlM0NNG+baof
6PbuPmQ+Srdx75R2DLahSnYZUSzojZc2hQYqWHPQ3NfLmXToFfkBibm5AxCha/HWk+A6u7RaHcWA
Y2oZPlRkNozrFjNHMWMuPjacSsu7PtWMjw0ncoExqKP6SobKpMls2HSGnXElr0A4Fc35csk1xiXT
2rMfpCWX7IoxPkgTPb/4HsWidc8q15VLgpU21h8jl/R0xUfjjU2vzhfo9J//1IZq/Pa31jzH4StH
mtiwQI6rv33zFMU1MBvLw1NUqtrVmLrk7RvcIfQUDWAcDNxdG07gefyCdJ20py614cY861Ns3XVm
iWFeg3/uFkmrer+2vUhpbjyE3Zyo+9eYuuGvMMbo5Rp56dyFoL9PtZYNZNIT72Xykm/Y5M3vxpy9
YKLkfZkQKTsYStef5yqwH3nW8wxzO/U9aFu4AWHz1Q+pFM5kJK+x0vERfmgw7pyH+R25uXaYonfb
t71tVnf5ne6POI1zv0OxsWoohZD8TH5aEjT2xrMG5WFO8hRReqQ9TC99Rho1uDIgw93LQa1JN4R5
0iBOOrtwaKFvSUx6Rz3qDl1nBNu679vF9pB5YUE2Al+72zWWjwvzstf1czCM/S4Zkoi3f4rGta+3
5KG49eGno4YjB52cQmOzrZXW7AzjrW2N1xfBawvpPPyVeXqvFxldyswNi4j95SJWgQYGEIR4vXBa
VdWZHFiGm2CskRzE6YDHu0YZKdbKuyzFl2hI9BLbk6q8K5dYCxud15xr/wzbKD6to6XHbOM33+mA
hcjcZYZMkyaM3HtlAMgnofUicqoVzlnrWwOiisGFJSZX8XTjtbCjo9XH8XU/A1gYfx10u0DSAEV5
sMSU0X/rkGYYtLBoKmDF0pQZl3GmrRjnDN3a3+KXZofSmePhZvbvpg/2BGssAwApE5xOn3dhiGTt
heal1s7OVcLsOkCOlkK5EMQW2tjS4S8dl9BKKrNuM5ctpPpNKbLxexdV1qZpyvFeM1Pztq7cfisd
czbfIU6ff3GsuTrHbZqgJ1dm3xHOlH4M4ruNVhonFdGRO5KQ7Z0zOhwAv+9NUPlba2m6ACJMROgp
aasAJw5WALJ8J3PUKr838Mo+m66raxsZbkXsyEE5LZeTwNrnV7V9Nu32YR0k18CLID/A5nQ3MrqH
v31iY0z2n4xu/Fz2J0fHeK/s9JuGHDNK/q75mBgICGnR2ojJ2t8aXXqWrm4ZZPd8+Sj0Zbif0ZSY
yf6L0iJsZGlKh7koOuOlkZLaZpzEdLIfuNgP+Xo9uWipBSzTFsjO8tNl7BCDVAvax9qYLZDIxnxb
BghP2UBAJrKWoaKj5tBBtcNvdsbCNq6M+95XjXs5qzJz3ti6Ox0jZOlsoCB0e2pxaCbHvFljjhK3
NykLeOlcY0NDgQLSLbAh+QHS1VijDokY9wdpfvopKcmRMamvxuUHSzybB3ij/eLL5gHYWeJlMZEP
7MMfawx45+1/fkXorvfbK0JXXdfDr82xPE5Na1kufFqc8bzXHZJYxhHjjwXxldpaehgbsyv/8M/x
WA1XyHD5D6aCGGk7VNm7qarHCmujP2qTV0lVzJ9HkOoZ/ygzTMzyWvN4HlBAr/oRDXa3gQu8sPLm
sO220iui09I7dzCFrVw1Pg32HBR9+Wo9uLPSHppoiHgTuVDAk6lcnrEu+jHVqD/Gy2E0AETFeHWf
JBZG9Ws01Pr16Np/JtA5r5A01h/Xg6occWCP76Qlw+VMrqMlLR2MQHDHfmCVW15ri9a74YVdvZlj
tKIrRVveiai+N5NKcD1d2kEKg+bf9qDS6M365wHLeLnyvFxeJklTziQmzY615973Ayxrfv0ElDJ4
z376Yf+va1n68EgJQT1errd+umXC5w9/+T2KMG9OraFdXz7WOuUyRD5XmsVnPQPiF3u2f8s2ydiM
mpN9dfGi28K2Ga5BJDqvkweSnIU96jLTeNAWaoqoLH3SXlpVl3jCoRC8bPEuB2T9jO1kuRV7fogs
0nG5xOihTnH4rcfqG/w3u8DZdvD7H+zeeEfVwj9PeonrGySYGqMsXd06yuICN5sp+ais3SD71xet
+wc5kfI0xep4QLEK4a7+Z9Ipzhp2hyTf2ZXtHzNtMPrNnCU4+Yaj4t1EQ1Uc+oX8Ic14icnZOtIu
S/+m1agXdnZtXsubpXEqxOVD7bi+Z4RvbHU6MPJI13/6kzp+9CwvGhkTWUazrTsLyT7WXUejdfBb
NeL0zXadYzcV5nfbc9wttofBLVa6wUMVkxUucSH97sMyHVC/eW6tEUsErPL2EudbGnRD/d3CBGsf
Vrl1Tg0zeUmUDL/EOdjPNeUhtsELMT3BKk8NugaMBlJpa9Dlm3Xdo3kjMZzVzbvW8Nk6TZHqbXgU
NrAzCUp3FXtgTDxg+Rtz/WeMuuRY1op/7RpNfJVUBbmJXq2p9OX1AYhp8sgDv9yB+2i+FF1mYA+h
J9/srHoFs4TZx5jusPkbr8cQf9ROUbQ7O9epl48FSzlP1e/WWMaWdBMN/Tnm6X/ddtVHR72cmTkm
8pAbuftknARlHpWk9yDCdaTqwuAujm/EoTZASVz1rfBOj+G6gZlVDtIExghFqS6i48zz+k6ca0Pe
1Gc/DnrleU3Ma57ZAulpHgQsOSZKvUvivLk2mPKyxAW5JPG4KR7+86Nec71la/dpI04aTLNVB1Cf
ZrEZsOzftn7qUKRs0nv9MHYUin3gfmetbQIqQiCKbIrW3xGy2jV9nP60rfhnYrbdl9gMYWVXGYJ8
RarduqDld4o7DX/MaX7HG/HHPLMcQU+w3U2Uc97w5Yj2qKtmJ2maDvuokOIGeU96jdDc5Tj/PZfa
oD2ZIOolHDZmdWMOtomMHX/VcszmczN9C7TO/qK5Y//QRQZi3Wr5hvGqfzYGZCLiJeMbKiVuS6ma
nKS37KM3XXnuEIx7FhdETblvxyF8kkhblagWj9zZCMjlBWWUtVMdq+wUBmC8PT1NAJP+6zCW41vF
F/voJqgaBKUbr50G2m18d361pVum4TqCcK0ROPvKKqyNqXnzXe415rZxw+LLMGXZNpst95Wcgo52
cjpjQgIupMRy55vSDu8qQMI/i0x97jBT/cGD4zpU/egv0GsHXR1j9BAcwHCsy+JNDCBvVLPXVk3r
DX4dw5uLBB2U1A5OfqE8IWh1ljCWCiHgZeVVtZqbvu+H4mjZMyoHfqadl1g+9yRCdQSgNlZSJOx2
jkqp+e/ol5N/Tef4EWKZd4pRcD6pLqkitzJUdC06pME15MCz/zbUHbN4Y2smOPdlPOyE38Y7IXR5
ubQOmeikh+3Hpf82FDUj6yXo3PdortWbMOumvQrA7YuSG38VXmX/tIZXHC/yH0VHxi5O1fQZylS/
KefoyxgaZL8c3TuzFExeCgtVxmg2gJuZafrS40VzB2L8XjUx4cIuNDw1SlA+lMDptjrIu2MzdpAi
lOFmSV1dS8vRwsnalGV/Y2etcaS2+TVNFfUVcOp3C2funzZWX24dmu95XbDRrrvo2Ywr99CpmXMV
FriBWTbQpHyZhO3Vd2eZBLRwU47Dx6Qh6O1d2qInLCCFBFlMZODz27UFq+7shTNeqwvw4e8j9ARj
q0ipHiZD0Vic9rcr+O5Xc8XmhW0JUwWcr4qwN/jzUlf6uyLSykeTYpR27JQ+gw9UOXw3VPveRzr2
uneyGwmlRl9TgkibaQ9GxNtGnWKT5eAgg3OHOzTNUkQyh7RxNoNSB1d6B4MawvejbHAHt7hSrYDi
yRJSFAjiIQ+fy+bXDNBxa1xKwpdJ2uSZ+zrojJ3E1DbdJaOBhHvT3aqmb93ry0HOKr21+e41xpY8
lXYaNRgS8iSI2oBN9OjgAF3W4bOrh9WjEaGOuTwr5JDaqbbzPDKsMiFwq/LRR7zmMkKukRWFte8z
2Gye9uKiXXdVjTaWN9Js2+y+H5v7hlu023rhvqus5EX6TDv50qEtcyctp0Y6Hyewc+tr1UMXl/5e
DSptlw8tyrjoDPGiINN+Xttt/tWaE/dhMpUYXI85X8e99XXtu8yV3hSjgKfLfIkB0Jru0ffZqJB4
pok18VDwkWN4xk9tElXHFhO3q3k2FhceatM5VqVvc2W9yg2KkvpW/TUpM9TqyU9B36MJdl/pWXZn
lwrq3L75JIfMjYvdrOQsz62uvtO6NHkNXbZkWBA8N2MVvoK97qbkNQsV9XnQ2i0bxOQ1D6b2ccb8
Tiao4ATubd4TEPgQGEZEC6/7EknBGZEjaZbkmq/rMvkhrXEZMVhFhgpJFVzHFnUzvJQPrQvKdEQ1
/pGsY7zFUNF5t+KzPLvGHNV1o7b6p3zWlaMMtTs7XIcWRem+e/Opa2HQm77z3CxShbD2Q6jxbncU
llYO9AgQvtatovPSe2lmaCd9HrzMRV/qNmWvfl33bNgz6iZfDcNPtjyC8XyLyvqZPfODxBVtHPa1
m0PHBqv7FeNW9FLjvVoUSHKiNrWtprD+PhbKCWNu/a8KW0DcIKzvTVIpm3ysnKfRq6eDNcb6tbMA
xboR/78oSE+Rb6Un2W6Zrt/vqNZkJ9mMQTAadmM9ffSm1KJ3OSUBWOV6sptyfBth1xpfxjxLTsrY
f256S7NWXf1LYbUfvZemzC3xlXkuSl6OQ+iy6smomNghDEGMKb5GfXUMqmH6AT795+SnzovvhfYh
KgoKB3UNtqWjwpkhlvBnPPyUkXqKrORcUC/IUSb6v5Sd13LbypaGnwhVyOEWBLNEkZIlS75BOSI2
cn76+dDysbz3TJ2quelCJ5CiSHT3Wn/Yey27/8as6hNBOyzF+6TbVGtVtkXgcd+v/ntbRVp8iTiy
ssuw8V8HgauiFxvtl/XStex6MxYT1vLtFJNAzZN7eSULAWxn68ydHqjjKgOho2ihFuXrWGOSiFfo
sO0qrXx1wJr4aU0KWIgmeTEMNIbXYRG6aKe8HdzNMGdvnFw65WmsK21noS3P8cWavnQJ2QYFTNBF
r9QSxR86pNC3Cg4SrTrldwcUgNqXYt+y42OG7PAsYjqLKW4xAfhHCKRHNmfuRdZCuEaHMBrSjazK
Qmm7F7aOLzOPeb+JxS8picwD0rxIbqEsRjcGVN4nx4/2NsmupQOCQlVMZauojv4JparSz1WbsGMw
a2X407JC4SeD6X5SlWHaGsnOFKV99QbPRAopVl7x43nU+tH55U0/aqzVfti2m/sNn9WzMjk4nLnE
gEvDmo46NnbQDfuTJQpxn0Sxy55ULK9w4+7e0fZjBbqszD7jUFVvtMQ+GXGFiERZFd+XoTx0M6gc
VrD7yhxBuZjZeJ2rPPwyaJrqh9jpPpc4IAcz+5GrmGA46J3+uUXP5yqLZqjxhMjrZvPRJq8WDBUW
AZz5o32yem1bAFcN6j/zZa+ZnHGYGR8wuU49H/aEt/LIfXb7+kZTKhSJPC//JtTROKMFujyGCbRw
xSTiZtjLo2xSJ5S/LT0adrIqO+pE93u8/K7aOqxJW/tgmQRNWiMekAvmOSR6IIdVql5VzmdnLwRu
mQJZ+xZ/iq1i+JZMiRUohuuc46murqOJmuwIheubOtr3U2irpyZv652ZhnjUSG3R90v4bemhmZHK
+pcpi7Rn+VAsfe+WMqbvMqRGHmWHSCnOPTKQ2wIo3r0S185mztFiWLJqTRX9qYM+BTbkgPmvgXj4
wiNH0Zd2+hltZexJc++x8Gb1qcXegbUv/YxaZnTvDFgYyaqTaeRr27zdFnORfcZXnCQ8dF7csRis
G8YXDDOHB9npWOTIJ4XdTRrfChhevooR6nPRqhM8YKW8ZmzO9vOk499aaPkJMQ71kA8VzhepbW01
de4exRKruDOK6fOgglRV57b6rpjFIZ0cAtJ5ToqoGlepRfGgz1r11Rb55E9xYj4nrVIGYzk418Xy
YA6Mo3q3LKjwjpEbH/nP9fdpySYeKrx9S2Pb2UyGd6z7ukUePW7vIqGSLFmvPgondOodmo2133oD
7nIYvHVkd9IiGDhvqfuB/e57verVEgjjOkg21nlZBM3ayImhu2ub/FOkVnw2oeo8qrFnPw6ImyVi
5CBDuv9xcYzhnFnZL1mTRdc2FiwtgI9yfFok3SU08vfxilI6jyPGqtDspmQPaRstCreaTm1az4Fa
q+WpUM3h1WoP2coJay29PHpTV2wHyRwrk69IUBY3JxXlppuseRfix+RzdijftIn9Xm/DDJxgXb4m
OFetzQtC+PjFolP2XlW7X9EQDtdhUQyeSs0PYlzVm90LspttOhyjri3fBmsLKFt9LYwG+WpYSIFs
bsJO+ObgaOTt1flWZuNr1qu4h0/ueOcikL1d4kE7CI7ir2GIFw5J+Gd+Xhh2ZsSA7XqxXkfHFYHu
IMGLwIL9OiPa4EYlDkpqeXYhsiFQRnMbwlzqTRgrSQa9aCqUfBtisvEysdi/VOiL3eylxoWcJkLr
6Z3O2cqXVXcJ00MRl9H7hKRNUH5n6T/IXjnOJju0J2bVgdFeXpM4ns7ppPP9WousLvwi6ssraS/n
ZveYRsboq38MqBpQSU4Fe/CjLSSGuZvdQQR5RhZro8E9QsgTFKK8ixwIu/1XifLjSdZke2w2QaHj
19aZZh4YsT0WQRiVI7w3G6l7uMzads7z0TdtfSqwngqHO60g6rBDRfmgWcuEOxVtixbOyvulnBOm
EKVkj7ybvBoBnaaCE0ziTv01EtCTZyUevxiWIAhdF/ElGrXwWmgmzsFrh5PwJXM0BVJHGw83okq/
DCS5vrii6jd6qGT3jVsptybRv73faJXQVcUTLp157C6XoYDY4KR4HYhlIjcE4k735WVadS8rQPj4
V1ukCOukuxFqMcxFr2ayAzyg48BydDOQ0yJjcHdeA7dRSqBqGLtprYgfpH7qnybVcqIHq63am2xX
iZ7KUbJpsVqN9DpEJ8RvSrbjrebr7QIfws2rp0a18rOhI9jsOloKsMkqXzTFQv1RDnYIJsPi7zZO
3GcVUrM6UpViuMpeUTkRGol1to2NrnwScZo/mubj+1Dw8t+SefyMNmH1/srCaPqLmWBDsb6wvENT
Vr/fzPsNtUS8vxlZlUWZNn+9oSaP2gOEDIy815eUd/rnm+qd/i7qovsl9rIrUvT5NVVNNg+Es8B+
Q2P60963GoloEVa7jw6XZPolKUn+rcNke56rKXx5d8WT8EisdR2rBjjIHGKogs4R90S9H0vYSgAn
GradxIOSg+yFaRY+YD0LXb07l8XYnMjjYlmFF+nWQlvMPIq6mbZxGhMBBssahGWc7KQWmiwmsmdB
jR3GX225p+EfgF/oroxtIIWYaDTm1Ow6o2lf7E5/qp0o+WEmGjjfpCC6gpuHYLtz8tw0uQKWZl+9
jhj5g6pS/a61RKQtvesfPJ0gB+ncZJfYuvJSpsa1SUeE6S33s0VU8nnA+mdni6bZ6YlxrZFKhgRb
4Z+NH89rkVhXVGjDn43R7JSim76ONvw5nS3FTcvrcD/nYj7KSWmI6XauL8trziTpVjx01Q721vzX
JGEk4X5cJxVoaj2MiQp1fJ3055WcGdWAoJvN/A0JKG2rKxlafDq/9Rr6DG4Wmfg+Rsh7/tcRMyOQ
JPu/7wE/PP+OhO/7PeCfB4sd5fdh/TblirjKQoflfa0hCgclNOWt0DLXZc3o4weGpUvPfl+OE7Hw
Ng4CU1lK5raf3MAsu/xFyUXiF4qm/UzzkyhM45eluZ87qww/W4uK3osJUlkDpHfQlHo4ytnOn9ne
OltVc/3PbM+FTjcT9uDxh+9ybzu+5M0WVQJ2ezHyqxZZy0V2yDB2Nal8Z3E1kVA6pU+tbeyQgu0k
BU5/bBMUNTN9F1ttdlC1Lntz3Wd5ZGkmNjBlsdJEZid7s/9u/sdoeY6Ro9NRs/2xrd/6qLPMI8/T
4q5bC7NchUo9hz1pW640b48DU8Tjg/1dlj9qaWvsyX5Y+3o9oS5a+d1ReYIP5qA/Iyr5V02nlsEH
BEPGSXcdKWtx00/fC+XJ4ygCbkSrnj1UhxbOEJ+jKNMxc5vL92o/5tmWZMF0kL3oSJEvH0Eeodn8
pPfFftA9+3NiaPMJMTZy3nlK3HKytc24vl9J4JfcfVmoXdIdOs1Axk9bxd8rwyZDt9Y/mP56VbRo
9LB7taI+JXyYWwS4vBSie4nSvmU+ySZ7nku/KUV1BmxgPaliwHDgnxNgPwajdKq34gbJvDYL6hLZ
dzNWl7sojAeY3MiVyu91J55GI7e+Ap5dgg57XLSE2uHCF4AVIxZvOHyt8G0IeYQtoA0a3rSTIUsd
nYUbLkx+OlesmB+9rqonWxvy114j/cNJqp/2fWdUr3U/fgLW1twmoSo31wmvk1lVr2COSYIpirWV
o3SOR/4A6+7Smhk8QbQkzuNsBLLTLizlqDouaKf1jlmukAAg0XOWvc7N42anWluHEyU8VeRI34ua
zVPhf9S10v7d08Ac9+F5ii2Hf+f0Ma9oY5eI0HTRCwRHUVa2jyiEN48DJ6CbJx5DdH8eZUsOm+hQ
OGW6kVXZscQRwgBFoh9kmyyKcgcZH2OaDP65cPt5M4q6jDYLKqdHDFEqH1R5cpPF6CLWMhb1Q+pG
VUSUqB0fdJ3Nl6yiRl3ugP6VG9VsrcBILLRK9MSc/LTyuntZ1GXR3y9rEhKs1g/ZFFZLd//XOCdM
k3NZA7Rex8ohObGcYwo5Oi0198RJcUElOgvdkyzcP1f/7pHDY3vON6iMIpy1DpRt8up99Jz0xj5C
3deIyuQMJS45y6v/q/r/avPSAWkKx0qDj/vBEIdqCrFAEfN4LwtCEuN9uULMKzCVPGfd7Uen92eY
bJtVbEZzwCxyvJwJuwb5aXmpjnV6JxAGlGPl1NGK/uDryakb28loNIDCpnoXGUsYAFXBODuB9mW3
idr7TjIg4qfoGtdyAPHB6H2AWZOa/i1oVYTdPQcb8ZioSnYz28cIFfEMKT9VHEPVVn3dRNU8Zd2v
MAHcJ3NrbN3eiV8RqyZX3XgoYxNI/YyJbcsP87WJtPSu1NdgZVwlr0MJNlAFoHGU1bCf7nIFjYke
SOhtzLQnS3TipTVB/k1ARAvyMnYD0EpWLSxwbT/slVfUOLWjbHNGd3yAK8ZgozoqpDnOsibbIZyJ
i4EPqLS9TJI6Pi8TYtmy2jeuG1Sqax3YqBqkINVPHpDka4nHQemogTbn7qUfSqQ0MT4KEZhoHxsc
SwgPQa0JEsRf9VUh9y9SlLAN9XzLmuFzPygWLNIxelzUECpAByzejR6LJI8esfeMkQAXP2T/uA6q
+yzfDS6sajlCdsTpxdNuVeo8E7Gsrq4+Ri/l9CQ5KzpWu5dWLXOiuyQ0Z7UrDzO2OFtZ9dZABDgI
653gst7CsVW4BRB/tngvloHZm9qrkk3vuyf0HoBVzsPXqTXqjZUs5S2cIoU0ezcdE91IHrI/k/Cy
fp9Ugs2QkwzCOgU7r3UBkCuGQN1Q92JxkzUjB4PTQVIjH8qaYrnQa1UzB1m4TpBtRZP8NWEGW9zh
fpjd96Z47qL0u1jlB5ssHDY2yMj7yOytG6GsH1Wtz1+QvsZGVEF9Y2hN9dbHxk85Xu+0ZhMZpLcW
nDZvtYv5ueyIVUw8q6md7rWkqlYTtRh+TGjex4Xr7TRpL7YWxRQhUtyTZ1ydxT7aZbW1ynFAJKPo
ArzIMNz+55gEhC7aUCOsblu4KPlyP4FD5fE3VWxytW/z0r2okyle+9Fe40bslGsNRXN3GNWjSBRx
iZyYQ56Whs+ihzrpLm77s1PZIJvmr3/Odhozfp8d2+bfs4cuanxOHXMggzDYDJWXBPeKC6w6faNg
FhkM/QCxXIZj6i62twB5vnfoEG7mOnQekM+Bpi2ge7NhIqVuxKzTelt98ibrMmOuB6qLcOzS3OWx
p70168SlW0gEOs7viXE/D1cv5dg6uV55LvGR3jSSzR7PMe8EqZ2REPTxfe8n2RRrW7+2ve8P+YTf
q7ITv2HvGJnpuLWLLXBk52rbDbCKFO/Pj1rvBsDK3Ws2ifaGplt7o2U2+s/tmFQPQHHTB84Wwjei
Zn4lNIeiiT1y0FurfYjpIJH3JzksLMkalqaJEDFuIpsIQUwJUbMEn21szOOdTIMY/6zKXvyRxrsp
K6KtbvSsAMJ8mdUqeybfy84StPghK9L4U1UY36WFuJiWF6PWfw/QFRvyXmJsFStqbzW5rOvcPdkN
iuwfLUP89C7nIfupya5W68O9Mc6K7yYOw20CQ8kQF4d8/SQsdfjdViVVcZDV8M842aYnKtGr+oIQ
t/uY9PlprEh+yxomOcqhmRKWwA659Y01um9LKMSd7NWdtkImSyecaw8znBl2zoM6a0dZlRtpWY0d
ej+qsrewd++YF8PQr1asg+PnZc5OA7J5xfLLJnkVe41yFlF3IFLbrfIsNY/qND5ULDKHxA6nT55W
funjGEnF3H0rOm/5JAeoY5ygIAMLhGPe+4BcC99qd/w9QN4hHvXMX10I7/73qEmp4wOnzt+3cXgd
A3XW739u8zFAvpFWNF90Q1RPnKzsXdMqVkOsdgnPeDNwMtMt8Bo226+zbMwmfVcVVn38V7vslG3v
02Q9dPX9UqCQuu+Fpt00AbgcorXiG1PrvFUe1C6h4yzrDRiBsbV8HQnJ/3eAkK567r+oOqbjeZoD
Q8ewIImotu7+Ew0Kbquwba2yjqx1yyHGnGHZeJooTi2nj/n9MuffQM5kbSVwOhwrWDWa3kc7E3OH
rTbV3qc2DtfcyAJCQLVNgnu0xV1R3rVTVfhkpLxPAndEIobWqXewxNgIH2yX+0mOTJbk7GgYm+rr
wLZzC5Q2oG3KTsT1LDJTrnmQVXInypaglLKVg5MJaxc3ct8cNH030BrsT5Y9c3TpiLLLqmGR9oLz
tKuHhhTjOkLjzXZlnGODTS0pshc8osqLrGGPHm8S3UxPfT/DSSRUfjIjbzpOBLaCGDndQz+CUvLS
sg74iNDS6NAkEg3rdrmk3nuvHnk2rL++OsrBS2VsNBfTtRK9smPfLd3zgOh6YCeVIOFM1VOxxuZ9
5ZB4RfcMPiPaxWOPMPXaq+d9uCvFWHPuoaoYSrifomwKUk1NYOShmUnUL7131oK9cnq/2Kp3mr0+
kDVk0n63y2EfbRwOgfllHCdcp/zZl2p5Lws7Kav3q482TdOvU+I4h48mAk54mK2FbEMqEk4PzyAC
GP/okL3KHCYoWyTNiTCGdXxvCxEf9SLgrYuVPSVwvO+LPAoBfcMk3hkp0HjZ+FfPR32EKO85dgSb
jXkfxfsdDLGKP5v9VZv0371L6SJnFOE6oi9CfZzRUarN8lFWMh52+zk2542squuA3K6/a5h/nGWT
zLuVVnazVhsU2VSgVBFAkiTpvrZ1XRxfy6EKKr5gRDsfbOgSd1E8jo+EowDFC/gksiqLzNRBFzVO
ckQ9dHy0bQ50QuCovE6QBbJayC6xlqP/RBvkn/ExSaqf1rTgIL426dhCX2pcE2VN3mdC+GHrOGm5
lW2IyxAirixvJ8rl3kHg6F4kVf8YN1Zzh3jEs6xVrgrMC3ts+LEIc8k2WSAWdRyQAbjIWgc59+xl
zTc5XjZhZwJuv3FejGwkaaS67ZfB/KGMvfE6KdGC5x+AWwG7mm+7Ds+5dtXn3JmMYNL0OOhd8cVq
SuWEl2yxd8ps2hSirxCgi/uNtmjXZGSnoBgL0bKuUd8GLbnXXOE9JXhe4e6zfAUD3u4bGHC8yLhs
UTIZDtPUxgg3FNg/Tt2JGALON1N6UIvIvo+sMN1PbKrxWBqcS+MZz2WDFoPbccTweBOe1ubHFu+q
rTfCGBwbsa9ts71TintcS8R63PIGTA803tFoH7Q83WVGlR3S2kqBkeeocUSzX80LNJQitm9qiOu1
oSrTqYgTMpKu9lI7U/cViWaeL5WpXiqltgDVROyD3Cram06jbbspNx9A5W6qWY8eZYFIgnpcADlw
8/+0gbTMtk1lNUAw/9M2ejjLx0oeHnFyj9/nRq1BiCHPr3KYCpTtjuz2w8cktVZGnj1hjw7yfyZl
kC83muake9k2ozp2F8beeTDBaPhGO9cnUqKY38h6uSIvZF0WtgJUNppx3UZRLvffSx2zuJOGBMQp
UwZN3cq6PpjVSV5BOWfosva3cpZs/T1VrSY/FOR/5EokF6koDdGWXwvZ9lH9aPvXuFSuZbL7/fKj
/+MW/Fid3wve+6UQA8J0EGpwTz1Nbfe7SCIsOLK1SB0rzn1Zl92yUV59tH10ZEmDeNFH979v8TH7
90j0zvc1zL5NWCf+GFnuTUE+9CnJhyMqET+ADy4P6oA/jDlEetAC8gGeLsKnJReVrxDF+WmZP6to
AvQwYjPLUzy+8Rw0D5XXVjDBYvM2jAI3zKTLfhTuITW09GctpgGtq1A8KV3V7kstN4+GkusQNNHq
cwH6fk1nJ1hU7NMsD4h6hKBBYKENeTaWKn/GXeho4S7xFudDsnOjBtTfiIUaE8gXR2n0rPX8Mvs2
/daRB3zWB7F1TGGQ7sy7t2zJtlNvKs9ju9SHRLH8bnLGs40PyxkR/vzcmFtddPPRy4s15UrEg0Bl
ERh24x0svTgmS2oc+wihBzBk9bmyjdcV9CAf7Okad3Q5CAbhM6vnvBd2h3KaoiVvaUPCjg/0MU2q
Q4zy2IWwKSYoZo4j0zLvi2pM965Yglnp2m0t1sR41SFuBLhsb0SRSgIMxDTfm+w4KwjyONBiETVw
c7zQ00el0fqDObPDCVMC/WCw7W+I7R/SkmR8PMXjXZ8BxWRd2QgFSzBtdn4uUXozPcUkh5BuzDF7
zhGs+MoRa5tGbusTls4vZRWNlxBZyQ3aecrX0lXOYdIXLzbawocCHb/94nCEHwCyeQ15dTfpv1dg
EvzJbYYbVE33mM/ptEtDTXkBcXAB/1/fQcouAhEW5gbHkuYMAD5/VectT0Ftswi+MOjGeYEVQ/Ct
9XLf1lNxzl2S2U5dPnBWxIq5i/JNqxtmoJFKehg00wsmNEg9uwrG1jb2fWJ6F1tXX8H9oUHRIalY
Y1ZyTEmXbeJI/+HYU3ZCYAwKmvnk8hhzsrI4DSl4aqVSV0xdVB1Lw3DRAk1qQkyVerAVcTLHWtu0
duV7Sd4Fnl7UQYlk8sWxk/xks6GD9uErXe17qg1ubHLDz32N6GcnPOcpPSbsK5EJI87feGxOLEG4
NwH6qbrGfk7nZ6Ovi6fiaI3JbehsDLaRtcFbAHxOTNxpZ2cNW/lFcbeNYBc26w8YFCun0GjJ7ogJ
aN9K/BOIJ6VeSvhTbe76dLrpdgqT+qbgiuXPYk543Gf9HQSWKEyP4c8+nbVdi5voSRa11+TBjH3e
XLqpjzhOd6orNN5r4SHfVWQHSzF3jZnr9tbO6n5TDfabygBHxwpojJ/YCXW7Wp/Kkyx0L6ner2RV
qezy5K2FrEY43PIY/zP6X905ETpy/qNvcKY8NatPIEe7uXivt0X5Lba+ObXF9yB2NvjT6adS5Ppp
MWOLIzr72xyaYVeFPoDlL7hJYfXOUwRQMBbCkIm8ZSMvQT0/23pc7eJqMk5jahsnZ4amCWlkAv92
DLPE88t4IEIyYgCWCmWfWKTYfc/lDmVTbdK0Z9VvwBDXLkLUOHDMDrI5HrLQG57xAI14vBspaepJ
3OxR5fut+qo+Z8emsQttM+XixREOlmbrO4CVZntqdZy757oqppMXjdNJWQtPDfI6RnexHIpTuBZy
rZFXqODEkHgIYfp2pGjBOKJ+pqZjfyIIhAncejVYw/eqKT/hwGH7tZrxCdTrEktUztrPrAgYxzV8
zcdwtyTZBely5dSs5o+yCBNkRZTcJOyfoe7Xzkcr4Q+T/z/NrF8s0LzbjjDLaZyX4sQGqFfy4dTq
hXk0LQAetiY4ozlk8wajL7am2qOGgqzoqfTEF6NsrW2hpjPJjLLDRaUuXiLNa078SuHZ8cGak3K2
U4w8+xm6kOfs5R8Wo0y2KSoB/iPRl1NSd8vJ6lCMInyOdphbnYhX1Cf28u7eSRM2JIV6ylYfOdFU
/fvH9PtGfEzyKi/q4f0qQ+/52Bmc+0JkPIDj62ITlS4YUrVZdq1t3YxSoJkXeYjoK3F7koWr1u2p
z6BmYdkBthKShl+VpQ8xvT2JJPyC29OtqcEDVlHdbVJdC0Chnd2m99XQPWvWdIoS8ZjWoNAMcCDH
IWpOdUFYXnOst8ZWwvt0GpZNlxa3MhUTribaN1TjETtvx7MgXYsafIQspl24sD0Ql7WBJGRq91hn
bRTYNjuipsrbXYKs9AaeLpnX2kRMC9wk4MWXWQ/FDomXNEAcoNlGFp4USjJGnPxgCSsVPzgz3xWh
+zVTCIBbdvc0l9UUTFXkMsULN42ux769dPku5mQPgWt8ih2yq9M8gEJfA2BrcjWzbAzTHcSlwNXh
g+qsvP3U8edVH6Kz9K2GdcIOuRzQVhyrAn5UcAHdxjqARVZ3rdexObDcZht7MYuEuAH6xCNTHWFH
R5N1gID04EWB0lQR7BZ+E1pYTHv0hgxeetJRjePvSeOFeOek+RFPfIyDdf7Knr0MUSYRXvMsQp41
95R9lOTXKbW6g2t3d3ao2Ocsro4pa9YpCZN9L9KOj3JwkDnAQjXHSszHjktsm6VcttBE8DpTokuW
iGqTNY265dlqb7GlBubl5C/4QqpbO4VclCo1rkYTigZJnG9HT8ewHsnFbeZGL8KEPTeS+Imcbrqw
2D3wG2rORYz1tDPcrcuqD+n+TUUJL0hI6WwK1wA7wq47cFWHbKWmfRlcqPJd18QngNsbq7FnbJFb
NGqGJNs6fdcHXlRfmjg5FrEBQsAzHzCIhSxUeiYsm1zfuC1Q8j5v9/w+0Sduy5teVjAUmnbLP2s5
2K6w9rk9bKdRb2HBmI1PEokvtbDPVpzwf1XS9HEx+MrpxnEheLjjMHFZd/93bYJ2Wj5P5VEzBo4G
g0qukt14tsxA93sWejIbm7FC2tBCLeucq8mvdO4FWP1VOWlAoZq4LKaCJs5qKvJBQHXxPM1Y/Lzx
Icpmx7eUBaUI0O93eX9tF6y91Iq/v5uzH1ZVF1vNVYx7xcL1lwjML89M0c7Km2cOU+el1dHutiAt
j676kKaIJVTestcV797M43KTaZ13sjQg75WGjkyWursMVfNL591PkRahIx0nT04xhRx/cuvgKoMT
EEOyoPx019R00fTjfKbbnnfSEtTO4zWQ7YXhPZRqjDgIkV3qulEeFgu/LKC9elnPJyXvlz3k6i9l
qem+y7b4Oo7PZZ7j5TDiNs2GT9uyjxo3TWPd2XlsHRC0R+VVa75PM9sVxDjCM6vRJc2t+jBPD8jm
Wb4FVXvfWE56tnOV9Hh873hDGxRkhpuhch/iCdcJo+nSfTeCSDKIwftpmDn39aLy1F96G4a1qWHz
xY5qHIQbRJ7QN11vVL4GAG43VZ6PRprzCONIAyVfBoMnnHXhtiDxO/WmHvBfimqMLAltIXELZg/i
FXKjvbW+qfQSD8WVhAs6g1HYIkmC4mvm8T0RNqlJJUsiUn2Ove2XE1pp/PkQi5fajTfKAj8focjC
113Ccpo5BEvlvcyZzhKNANw+Wqod9phfdOheQbiQrk00UKFlleQP5QTWEDz0JlKnjtcrgPkXVrUZ
Y+AISH9mm5HQzWYenek0Cu2qR32zEyzPD8IrYFVYMIZYBOJrFJXPmFreIXd36QkvX1COnTEXI9FX
jbvQHbybaQ37fGb9qUVtbG1VRUq0TsTDrMyG7039+vewFS1qe941avkE8L/dukbdB6XSf80K0e1s
t8LxSYC4MCK8/bIYiTjDnEAFcnLiH8FhP1zUEaxSieZdlYzQxOEaZu7zUprKJy9VruCkzzqq8veE
PoadrqYcgOx2vGhxt3OzSjvHa63vkvFiC2O8qEpknWxcWOA7MyKJQTvzhNjkMD4XoUBQ8vRLEi/6
RcBeC1rkhjayykP7NM1pi+lIO4FbX+rXyARf3VV1+1pV4+j3Rt+/TjD5fc82hldiugPAyWh6jViz
fXiMsCE5kfgJQjCvWjH3wB1IbnpL1gNoHYzXtrcha/OFfjUxpUMypHFegUu1PgKC7ivbD04/MJuD
qdMQQDeJzVSg/V857/CNajrtc9ougF4NM/682gj4RiiGlyqO0fxHT+C5SRSAnZifNn39bMMs3nRq
Z32K+8JAaiOqPiWCp/JskzdzvLA4TG2LAhBaKI9Q4DgBmmYEAuMeZnCCYh0IbUsDVrY0jv7g2WO9
i3TYoLARMeRJmvneSxNzn+bdfFc6zXgwsYc+E2Wvj53TaqceWD7KnlgLu4AH4Fe54UGZc/zx7DQ/
zGNtnDrAlFsh7E2dWs4RHqET4LPAW4J9jE5Jm2+7ROUYm/S3fFb3ZdSKKwjt5tAhCbfyPyy0l4pP
TYapY7pUn0vozgEgIXVTmviOFebZTsw7nMU0TkHa96E1XkDt/ipshcALm39Vr48Z+wdAwCKYatgU
EwfxPuYHvsTj72LIlFPBe/GN2fUCMqd3lhdP+8aZX1AsHAMrtNfn3mTukhGhlyoX9ZnTiZ8W0Cs0
R5sOBQJjmwkdQN819GkzY/u7cdajRGoZ49EcxaPpvbmOqj8XyvwzHjiZm3xfY+XQK1H60OQFhwnP
eQ2hJ/qVZfXPbgTzC1Y84KGm3qURIV2l0YGdKwaH8ba7DMno7iKv0H3HnrFNJX476HdQ69EgWsUY
Ujd71cCPB7UnjpZHbN0YeKAmIo53AulQJDmTx5l0u6/l8UvltBAPfGNcwNv0pypRtEOsJDcWrmA0
02mjzagE6WrzC+llzW5KsCHdLwKyI6t5B8pNTRLfikzrJBZt2C5FX+DB3pxj3cn2Zai90nqFNd4i
ndU9WYpylzv5zqrATypsAt+zNuN6aszLZwIAHCmRhCQg6BICLXb/w9l5dbmNc+n6F3Et5nCrnKUK
Llf5hsvutplz5q8/D6Bqq7u/mTlzzkWjiQ1AVSVLJLD3G+o+jba6+aEXmbHh/vha9Xm+1LN4OHd8
4Ck7GsEKofKt09XJMTMAqg7lAEvSHr6MaWVvA99vsa7pv6lNQUrBzNazHXLvG/3+HJEasP0GxT1Y
r2uq9B+Z1cIHMrovgT9FIDwW6QzPr6tRaVAinkxKWa6LVnPWqcODv+rQYAjxhYGws4bQEb427qZK
MY8s1N7D3gZhJ8+8zGVHXReFlzj05lvBTtqO+z8UHQkyzU1QpvSR0rGdl0z/MTokzaiFs+Mcu48n
J0zdPz04aTEmBiBZIU7kwcFvtASi04in9zB7T2g62odWn37WU25sk0G8IZFbXycHtb9lE5H0RNf3
GniRvhnyuTk0eBUCmkPudhC5gqxqBlJFpCiyetkm9lhfVV3lAx55nDvKiSNHXuIKDqC627MR7reT
HJYjNaQnfFubmPkycH+Bv43JV9Ez9WBG2bS1nV9J5df7vlOom9TuUoWGcjBwtsedB2qaVqr2DoOc
ZQk7fVki7aqFsb01pnVCEesZzZtLioboMmo7YFw52rQj5ccvUFfxyOnhLOXJemihhitJzs0StBD5
m62S284fQUztH4tSHgTFvLLnghy+j9NGhMyzShJqkTQG5/xyOJZhu+r67kZ5rVxgagkHVQNgahvd
UzdnBvCQ0oRI1q7DYB8G6OQYKa6xU2JWyFAIf8gsydYTmCBk1MLnIuV5haaZgjfw5NktEkSWgR5f
7a98P3ztMtRndefQ9r32pUtfVVA5KC8E9aUrhp8mNd9tP1fxrlJDymcaz7cZaBP+ZmuomsayGIE5
KMp08T0kfsq6+RL5NZU5/5c/5Pmr6vffOd91CJA3mynwhaI138WyTC42Vi57THKDpWfbayR9PjiH
o32ddfO6c3wOu437DbfQdDcreNsYcU/pyPDnRVY5wQLrHT5X9Vti2gHnp+ZnPWA/5cTzq1UmmyR/
r4rQ/O5X7dmuK+ws0L3Npq9BlhULNMextpyKZxyzuo0TOc/GmH4tclzgo+YjGbUvftf+zFP2qV3w
XY2mX25U5+wovI7KQRBQl4vUo6uhfGRF+6bqtqrdzd+rCF02H4NfPe1xQK0WRUsqRcm1aqNVRruO
rRwefvRni8sahauiPQ896pSZmsaABSu0PL1hrUVNs1L0A3WELMGpObP8X43AZlkORAJkn9Vb35F5
45MbOZghp2BQUf2Fg8zuowey4c2Ow9na/6a2g7EqrclddNn8LeWNwW6e80h3KyrD24xZGd780bRA
zF0Kz15FHJzfnWbcW/bgL0yIc1v0j78obhZdBY10G/sKj6jW25GO9rY8eL8riNoUqhHsc98vnoM6
+QO9x3Hhanjd64Zy/OFwg2D74BSHgFLfAml+7JS9Pl26Izf4HbvuZJ8k5mVw2XkVpNSWBZaVpBRy
wLGqwVcCk4jKKPNVhA4at38OVBH4m81MymWl6iYSboU5XuSV0ZJudWCkqUMBr8Sveyg8dfSEf/k+
aEpnZ9u2siziUrkYBX+qg9+MhS0NH+HUuFTRZJ0pS+ULNkjKmzcBmLPSZBb7JeXNmFXo6oGd7nSr
CW9KXMQQTUMbmWIv1a7AohvyKh5p7SCe67U9tfwkrMrbF5AEaHmn3akNfGo8ydwibVGARPq0wcoS
oO19eFZ77sLmnKYnN7ah8EBlXRbO7J/h7K9aO0TzthrinypEMXbrIbk/DelRnM4iE0JhhftBOFGQ
In+h4DkRWwsJ1qmDrD5OCWwmyWguPLc6djhbLSSyR41JVD8my1HZZUO5tGLs31ISuaIw3GM9FNTZ
KlLDYZONvne1teKzGXz0DkCtPMK6oWH6OIMca+dZOrp/Tq0VjO/jCdoKiunocnc6pUIyhdwg4aPD
d5jeG+T4Ka2516mGl1hPyEKIsJxlu2wh8Ee7z3I5Zl3nxnKfdas/yzBCUhfHo/KXwJHDCrJ+kloz
3YC+a5okR3afnDudWsVLC5SsHJTKNTIkZpAuwkFIdsVrGIm+h7If8qi2nJts9OxnhSnZFcVxniEq
/yYgBqLDY0LmoLE4c+xas+UCpGKm7rgNRy1AyEEsobCKzxgiE3JJXs7lyo4TCkl2/M6uanop26k+
qKRd7tKumn+uUTX/5oRTs6nQGd5rVjDhEduf+ezN38NJHUgLqeY515r26rSDs5ADkEje3bI5dyOA
jsnDVSJtEuqTAJy3ihd/7Xsv3M6xSpFoBDHp52H+ZkT1uzT/iyNQfLPZfxQ6Wy0YxN0p9b9y44OP
g6rA0rY7GJmx3ieUA9pNmprORY4GRVefrbQ5J7rfJZCJ/GSreSrOVkKfwUTy/wKK57VX7ZUCPPO5
EsipAglr2ZO8AtGb6kR/lgyE3zM/MVb2ynSTaRW3xhV1adS4hKvF3cZitlrc4TIkuiZdy3efQTH+
L+uLeLSjvfATlA7koHXt492hHD+zZksK/UUOwD8syDHCljreDcuLOYIOfjforgbXOd11sjUnX4ZN
bRw/ZYP/6qJXjceO7Wyaeuc4rnfzcSjYGPqsLT3RlQ00teQwFdnPRyiIkOmFN75EicNUUGphLs6+
a6cuM8Caf60cGzVcuHln7amk+zeVzP9tdsnU4S9dbuQ8OYCyn8tZmDTM99iABFKG2fiUZJF+Hua+
XWVkUFd6WMdXTdPiq7waIwMpfHeqFv8amOw5PyVWupHxYU568z6l4Qxe5cCJ5Iu0dd+ZC7+fEd1U
g4j0Gi//aBRbbVcl/JFF140/pQJ9Ps7WunT7BvlFIVc/6eOigoFzlqNV6C9tR+lfi7lRn9wuvkRi
VkK+/xD0NcAYELuc4rxpXcDP31QD8vbS3KzNSZ1GlsKeT3idYRSBY71pRWfZ5f056Z3aPcnexOPR
Ht60tNeeKmAjMti0dXGOG7QEpL8aB6JhbzRhsOrGWH0Lp7wnyUeFzXTtP3QPe5Ks6Sv+QcGvIDSV
vSbhlIGfQQ1cLzHLGkLjvSjA68q5qjuTTeoidyPnWkb2ubQXpihyKUfLz6V9b92XxmORvTqtZVNC
dpzNfS5ZE4jwNUVIUTSunE57xZoguXrueC1Ezysj7XXO1ijOR/dOlqtfuEWlFzlE0ywR0Kv3crHe
AamahlZdy9EoD5MDnEZlEXYw8QJShFfHaC5DNaTvWaaFwH9bly9E0J6AM9braR77ryWfNBdJjz//
OdV29c+pvepW/5o6TN0FDdYq2UVhCXyuC6obODobuFDxpyo8W6x5Ctacgaf90EEE634hJhd8lD3y
Vzl7mpWcJBf7mEjf4LjaN8tM/7YYnum0l9NqzqEWXimP1fI1dRjgC7naqsnY9VWiLP0RkFqDqulO
i3zv5oZKtxx86svVrG9tMt0/R924eHMRfdSoOwhuTXNVMdtb4B1PHUW4lqj9QHJkHvSl7E6ZEj1b
2IDKHvcR66VPhhEDrBked6BQwo2ddH5L0iuUswapRKPamYGawlrVUXiWQWgmsLqwzFgYuGXcJ061
iXXb0PIMh+S4CLo8OtWDl70qQ6qu27hV1rKbNxp85QAUjB6P2StiNO6LC/1BdOQEsyRLR73vNOVN
c7BUnHhg3czvbcDGu6lN/SAf0DYU56Ztv/IkqQDitfpN5XSfa7NyAbBvfIn7+I2nlQJzl54Yw7RW
uUT4Wu4rDMNXQWIt+M//Wc3zhz5qPlt7wye735s8wVL1MDVzuMWbzny2Jsw6UqVr/jC4yWh5cysb
adkajzfTWQXcdZNFrq/CgdIkhWbStdn9QkEVEHMeSiH/MUfFumxTth6OTs6g7vqG1HsjWG6YQ6o7
tSqz1eTl5fH+o0xb6CLiZ2OQJJIeRbMZ/IA1F5xlKEcVd026BIyf+CLrtpSYtmdY2CwQBKZn1How
Iw2FaHj7LdIELT5r8pOXtMENNVmck4qw+TF2LkIqYfpWWJ27pcBube3WK9/yLD+T02x+NA4wgNxU
3GuT1tWp5YC8qkyvO+Y9VABJlMFCq981WvrcdxkZcqf8NVj5rtDr6pdKvuyfF2KOjIxcDA50cSVA
Bs/BoXaVISC+R/JwQndkWlUlEnitSk0hASK2kB+DqY/tVTyE3V52/zkN+tnntLF51yPv69BaQ7hW
xwSDKmVGFWwcyJUonICFaoJE8csrpw2clampSM4g6bCielDvEY73MDfN9ad/XfHrfcaMfCiPrhem
t0AJNjPnrucm0/UvotcYavEMtUSHXq7jrdoBsAnZ5yiYNZvOK5seC3lyEDaFYF+E9XTKQnA3Bp/X
c+v6yk6a6Wg6PtcRApAbHnVgVDrItmdSQhtpuhOpKOomimok51wNscpB4HFatPDLts3EfQflB5hP
edlGgCzA9AHXaNWdMowcdUKXEjuqzNkJ4ah4QVnaLqcJDUl3Av7GlWw414wbu0RtxPwde4yODZxG
lSPZVsZKXJHvL2CMvX02ohMW1jrKJAOqEFEQPWdzOR1be2dWLdnieqBYDd65X/D1xBVb130cCXLr
ALwGlgch2fQNMprAS+JLbc7T4TFXXqnzPK4m8bSXXaBM3q5zCqwGCtd/yo1mow0cADvRi6h4X7Bc
pBBITzYQVsq9YZMIe8TAVuXIGtLIVXLAJWWzUPOsQpOEtUg/pFenz9fuUJDj6o0rv676PCOztW/R
8yV7VajZsuk6zlz1oKBwWmnPqYnMD4I8u1aOhjDE15mu4GfIMTZbitdL9LC/JsC3U8VBCqtzTmBq
r8o4O/AWcucp1RR4wUkECEF05cCIRS0L/XhtpV0bL5XQ93Dtg20fYBNOEdP0kSsxx5Oc7YnXsp9S
Drj3l4zyyFjCmkg2UESVonUug9nzrbGS/77H3gfwArkU+eyIlCk6FQXufdtEccJVUyCa0bAnXDkj
Sg0rB5Ea6opYi2W6X92bMWuXPGX74yM+UAHoV2UpbCk9o+CtYXJbTBQ0Hut8s3a2ZaZ/e4Tk1f1l
4rVtbsK6Dm6t/vNxPpMRzMzvx7OuCYJblv1KpWronGNnYdkBJs+gN5R2rWto/VjhoKykMwbqiXty
jv4OU7+ZvL2Ow2nSVpvGnBDyFt0k8rHgibTqUmp68HVyN1hhGF8NWDMnBL3r7dQi6iGlu3hgv95v
BHdb6cAaW/Th3S9Zodunu6+dZU37Ph3ROhZW5yAO+O6TrVppZhC9zKSuV3EwZNtIcHuj2oxuOHms
I0nmtYVWC6ykz1GjiuObzydUzk1TVG96z+j+xnAEbtVvtACShmQ4NoLmKK9kI+/tdfaRBZOzVsh1
H0bN0M9t6irwrBDSzLLwm+QttWB12Kf1fyRDT2Yg8u3nmLzZFom4Y9vE/irg7v5iIhS5HwOgaomg
QI+CuNYayxyY4IuMkMfPlzan3z0KuIeoCIw3EnpDMI0/YmNEHJW/79zkiPnUFOspywm6CPtCJ5j+
NqFvZ+VsBlSL1Hpqnxt0J5a5ZZI3DYI+2WeXDjrydXZNDo+gEP5ISCjD/Qi/oapYrsk59UfIFOFK
GTHq9RELYnei1S8hm/qdN9uUdifN/jJ11nM5j8nJbTmDx/rQXHWn64WymLo1hfu7bP6rARnLLFQW
qZDbGzf30Nc01HYRqpM4JtOVMXklG2Wa1VMamCpA85y7PcWst1jg0R37L3vaRNWWShlFN+lpO/Zd
e4gc0Fxyhow5mD0sLQErVxz/IzCN6Zvfp5e6CYdXJciiI6y1cQXhcP6GHvE97gqASNIon3GX+a2Y
b4t4JuIx6qn7zGmRsvCCeAEIzLmUiOu+melXSDPG13CILBQCEGR1UgV+qN7jNY0639YSXXX0ntQy
yOc3ch72Cntu6GjS/FGvghesEr0U7aCazHnbwVDcg6bxAMYoYxtQ1XXtE6S4maxeiWCtpX8v8BB/
rpvM+Vu8zdR7PFJZP/Tg0u3cxtDE85Z4Q6kfroJ1u9hd60ML1jEYvmVGhTiMXgw3s1P73WTXyg5D
e0zHHIufbqASk9hxcwXhZR8y17qgcjzgkDciW2ogfCBjFN7YQBtNidKFmmDBYJbKnwafrPbVMVrr
WR/YpHVde2eXAsxQj5OqxEt5PE0zv97Uc2fyXnEOpfSH8lyeZifZdTJ3o1m1d8Yq/kXju3hqSi9e
SV9yJB3YOVGSzRNKSggoUmgqhuCLWjhPblJFP1R9FG4Fo3XV0iL6ZIrB8Jp2gd4aaw5BmPI4eIgt
1dQsF2jCKHtNdeNn2dTeyVIN4FN1kTx3nl8eba3/IYdkyHJaUeqAciKts0Md4RycTkPuMGN2kzHp
xg2p5oemVS7cEyRXvAQh3micyGagsjKcXUoRpYqz7T02F3AFwig6FCq85yDRrKfH1ZyV7iocS+sp
YAu7wlZgPsRTdok0K0M0xUNwW3fiFeTs/BbryWfjQQkolcC+yLiQpF3qXu0j2MWONIoT7WnqES0I
U6Pa+KZnfPUEMF7ccR4z0mD8nGEUtfk1KYr7DJ0iy6Jo1GOf5aCtJWPc/lvLSXrYaF6WAGXu1BOm
P42jkrXycW6fjSnYB13/Uc+WcUFZ07zEeckATs8/kY7pdlXUYvPg9j/Rh+nPDfaMrW0oxTpVlH7p
copCrUBHxlKYNLYahiRahvZhXMMYcwzjhj+3edNFM/mYJ8Ylj+U2wgkHvSKAM51ew8hgnmyitvI3
uWsiBiNWyJivjCbM9fyQmj4wSOQoOF76pHq3rtAkJPvEb6s4yiKbVP8kY1KiUMoWls3YrklNT0sZ
0/FZMTPbrH4kffvdjXDVUyLejxSLgwDtMAS+Mn8luwoVa5JRJvd2K0SgdlaKQ6Njdl4jDLeE4ICT
ZYNdzjXy8UOXBp8ULCgKVL27uw/XIxLvSPFl8LPhUuveWu4RlLhvnh6xR9a2EPOaXsBKZdoWl4vP
/mNvIdf1ZY2bj6q5N3nv0jzlYk2zczbFnazwBhMuZcn3Sd7NJiu8ylE5NwxLc9f6LbqzwBTAp1CA
Lb36FJpwgWWTiW4CAm+JEOawegyMdtbcp2j9OK/7DnWAQR86pLGmded79VOYKJQQ7rfMsIqoHTfs
pQ1MnQ7A0/PXuTDsDRxKZ2WI8zhlheo81c1HJw7yjWiyal5YTVOi4Mf8UMNrAFTSNtY7BfYOuP8Q
YYLbPKefVzIWi9goYvFgFZsRCOIfVQMmuPHG8GBVXviCjWh1AoD+kVVj+OJY7WWwVByuh4F7Jo7E
01ml0NAPSsBHzQcBCqt4U4mjvea4NlIrIT4B/+xKUVgo/s56Gqlrei18i15JFlQn+qdOKA1zmkJs
CZGdlezGcMVfkAyg0pEisCao8p/O6iaoC69N5w5HX75UFpi3FYUqrH/Fg1g+kvGjYZi6/0+2ns6C
PNv3SJvda6WEyRcATndxBMsuMRmcsEfzhL92R+FvbSka1U6hlYD/xX1Rq3X/T4umINeOfS3+wArB
F7m3DIAS7WVXCr/ib/LZlaPh9I9ughHOfXKiKyCjgvgtq81qVbpoJqLFP73bRbNIo3p+UxXLgZ8E
7kQZo2xjanOwzxROl15p1M/FSIJG81BeNXFE/lFwxOQRg/9mCSdUMZHNs4pnb2Jn4IkBD/KqgieO
/BVn9J4v+DC8y9+w6Gf14syQyKEofEEP/N9jEzPDesQPMXIoZloN1ZcSUqJZ5lD15WZ+CANA7nOv
7qUGl5zT47j9X8ZcUciRU8Lebrf9AM4xXM2RhhpzVl3JcbhXS1Sh5FUSkcTOY7B5/xrAYf3cIU5y
fMQLkGZHc4p3GZoZMpcqM6iW0RxQ3KWsINK2cQKyDJXvYScTtbHudjtwPMZSLpiUTrtmk3GY86Q8
oOg9LLU0QR7dDsK9pbTWS+7r2p5zC/pyFJxfisK2XlA6LdWsQhqICM/tHzHAvQBdgh+RjXEXBjLh
gECoGuXemQJ3ek7joVo5OXWUVn7+W533WOxl7bKKzlQ2ke2iJ7eyMt4m6j0uQ6P8uv4zJqfJVb9f
Q84dQFbdXwgZnTU4nBvoWpC7Uf7HwDF8MVptTeFzCI58Nud1ZmKcIWb0rnG958RqrV3DShvPsomK
ejwHopFdct/b2AJ+PoIBXZiAyBFBPJRNBiJlmOqnXtwPfVBy4TDdTCG4J8NE3MyZbq0Y/itiVO4W
cQbSxNCc2CFhaLS851/UsjR2DrTMhUzPyCyMbEbLh6oTdwd/8r5qwxQeS5OEXh55dzsKWQXUnXTl
Uxy/yMeHbCJoUqnVfIbko+f3wvtxVXQbvTm0eg0wLVPG21hX001vCuiBYCo2MmYP2nSDdgD9Jmk5
zol597KtA7LGQALuotc/xgnviChkw16pGj4jUXHgXBWtZQ5KxLUu/4wnThqtYVjP3/45X8Yzdvk3
MHLxIgnVU5uG5ssY9NpZmcDNy6y3rZgo9HlOekIATv+isrG8J81ratiI3YwbmQWfK/JeChZ3bQ6c
sq1QPFv1zQGwVni596xW5AVtNMUVsRdyq/T5fqtu1PYLqsfqE5KZ+Kw+rsiEI2xerUdcKclITsNy
HjX1PUrzDy3W4192/6F2qYB4AJPL09j4PuggONLRsl+brlBWBbYqF0UBqzfOXiyQBgb11KACm94D
JHFhuv7ij0k4rxV2cm7mGahar1lvoRf7G2wsIMXLLi4qK69zm70cNQcHreXM1c9VWVhvAvteZrX3
3Luh/tpjnCgXgVTNrllgfZNr4D/NB7Xsu6UFb+PihWg1Opl/4ShbrfoBt9xG9wHMy6DaouAeJ/VV
9mSDlh9pNLHCNcZjFffK4RE3x0ynIA1OogYrbwEb30TCab6KLO8qrwLcZ6KJQ98jbrWGs8MbNF7I
GPBQ76qJRr5I5dbUMoLoRnp6qtgGCuyJkqa7h9Rwph6TyVWPo6tVW/T83+vaRahrGsz6FCsplIpe
6epTF3j34WSgKLmSMTOGsLsJQHOspqkvkQ9ZDbpqHjrFJxEZ92pyvF+m4nLoveQor2RjDUCal/d+
MM58g8WkexR3As2pzYM/2/y6s3esRG1fPkOAwWGmFD39Z+T+yCl/9dEUP03YVYZLJsuefKr8X5Yr
FOt3UdJi0NDU4dVLEaSNZyq3slsrWkhSkQFINOUhNsHlmLMV7CiLLOYMIft8HnAAvq8tkgbQkD5v
H8vkQKqiS2mH2RI71REgujreZGOEZJ8HFKJacZ94xK0u2FP8cE6BIhAfQYBC5GOpnCyXOnHyJldN
4lYkr34vdajgIKGWoBMpl7qtNu0LvnFs6zyDlLjiUDWI4/29q2jF1ce5R/asVjOf+c0RlPLUgCJr
aT4XosE1oSvZpctZLtA5HBBCfSnH5CwQfC9QBNyT7Klo0B9VvQPCKFbLVYk1/cpgSJJ6MPeDlNmr
Hbh5LTJGUj6JlGT6gn6UHJMRzCqgAf3/zE/7wYdhG407B8DO2h4Ga6MLPzbbdydILeXfu49ROVmO
qmKyKyY/Rh9rNeHlprg6eKTKsDbW3Opf/rX20X383DAAKV3pzjYW2eoqVTkDttqikeloZ3LyTdtC
tSwGc8qA5vunxmvcsyvkFMzYsg5YiyULQyarS6+Kl8jvTLsB9d0n0/lhGHm+01wqUlIxUpu+oXGk
vHdJ8PdwFH7vMBt8f8yWapRB+P1fs2V47L/DvPDvs83QNdZoGPKJFjrPsVt8haPzXJWeUCeKqi8B
/AAZtrtEPyP7Wi3ariy/gg13tpPvNVgPdcVXJQvt5f01sm9OjcOziahVjJQGn/bWhGlhtWZ8wa4D
x4hBs76YM7tWxO6Ln1b6IlU+c03/0gdh/V5FCfnuckhuChnYXU1CeO/8Xq39Xm2XY/7THV/ytDB/
idUxYmTvcUCacS6d5JZBW9sNvfO5OtCgOfpt+aJZA345fgiG0fHHD0fDhMnU1Z8NrD1utejlj5hG
zVrt/cmd7JuCbuh7O2J0NKgAfQaLIkZDouuimbmyRQXdO7QmmCwnNuZtaBrtVeWYtWraJH1Npq8e
MLNFrLXxn6gILAC9Kt+dSAlWIut5yXvdPGJi2K2TMizeTbc9uo0P3BCzKjSqxlckbcpthRc27GXs
RGLQBEAhk3hvA7OmZleGxzjBjkQgnVItcm5ggvXbeIjwn0MDyWsJ6+Vr6MzF8R5Dlrdfzg1fFjl6
X2mia1IMiIckcl01wi6yA/QslbOrROa3wNN+yQv81O4XYFJ+aapqfBMX/+s5YvksVv3jdf5z+e85
6pSteyMMni3f6VFXC9+1eODMjEbla8MpCwnv+Fn27ASWUOzY+cHU4/yVDDLbBuhiK9cf+zOA82Rl
JFg0CU/Gwu27F9+BpCnuCDFlu5ffYxSb72MSiyfHNNbJ3u91yG+ATxmj4mhlVbLNfVJIoCnML/bc
XOShbC79cFniLHFNKK+cC2TKlgFahD9U1EfIzTRvSJYtZsE+TIsRvEVB8jUWV6BnP69kTI7Kecge
/A+jj1chqQN5KZza/QRpHE0O7aP3HBKmelTvzGjQPhrjqYrV9j0MFXPvT/xkOauauq94tUfkJfT+
EqTQEGWcwk2DimWtn3Qcs19b+FmD50UoRdXaszdgum0XXXOz9FpBdjBXsTZQy4+g1FAFwd+pKXpl
jUzvvPa6st7JGjP1jv1Qk2jtcRW4Vn2V3UvRIdC6+zRZsRbT2GYbL7ONfU6N4Ml92uwhDp242VJV
QkPAMIttgdbzf3/1P89zU009mr6/dBqj2JLL+N+/UqNi3x4iUoRsYHNt8BVZNqitbYq2wVorhaG4
aCb8LCTEIgizfiv/fj1sb0qvVM/pkHY3xBV/uJrbnoyKOqehNtoJru4PWeCRRZxAtfehZkAZFDWf
UjBbDRAmG1nuQbyxW4SArbZQFYBqmmq+kWU2iVaVV6Cviws0Hxs/jO7vo9KtXs7TGnM99agLCyst
T7PIGitWMp5l31HIAajwxDapU5AQxb9qh51zcJZN4c/BmVTJUg08FGl+xwcS3DvNqKlsRM1pFpvR
Su5Li3jXK5p9lCHZaG3ft1ifq8HKKbBzdBygppi01S+mxntGGgO9vUovb1oXttBLaueHAvmlV3z7
z3560XP9Wb6vsIfJjXnxdH+bI0u7cpzrnoseSBFkgT8qXZ8Xud0JGhh4aW/zqME3sS58iLRfsvAu
i/YqrH994at1sqzsAsxs+VcR/zEHU2E8qgvvJEv1GPk1K19N7K3l91/0zjHe5rrW12Ac8VMtuRUN
UWNQWNeVd2BoR5wts++ai3RoCXMHmcdsaRVWc3WHyJle21erGlBFCX02wqatBtsGydGllAyU4oEy
llb5uOyncAPNvzup01xY56SvIJHK8g6qCFDeOBHsjDmr2dJ7xk02g19319n8Ixvh6N/j6KK+5fro
wqMvzPssVew6jQJI2SPWtLG7Kyh2F9UvqXmn6gMfdyOxwl0YNiVMSgTyDNHIYTkQCTi5CsdqWSKV
uZW+Xk2nazvdAP4+CaSpjJVez+Mx0ijTSKgq+ONb5njWSU6JsGy7Dg7SIWIBjkJAzyWQCHW69no/
3k9zDWTDHOL5rYr2dZt4zQbf2Gk/N/kal6EeycaZg0qrnTJIEacacebTlMIl1TrvFcesYQubcWwW
Mian2BJekdV+tBs752WSSRpdcfSDa0zIfggla89KjINlD9depGUqHSucWEuQiVmOjhcu5Tsh3jEf
odm7aKAMyfdKxL0K8bFH6Pf8f8cj0Is26eAlnhi8637fzJfEF1Q7fonfPfE7jKMSL/ABGlCDAoqj
3WTGJo6oz47YtWs2Fp9/9agCNOuoENl5tixX20aPQOkyfKFEN8vS9giw5Hj/y1V/gnAR+nup2Y05
2u0OW8j0/ixzMJ0GJyAkFba7G4l6Pp6lWev0u0/AgBhvNTBOMj/DPxVS+n0dCmug4myHLURLeTnG
c7JyjR4knxhxyr44y6tHI2MAj1WPNJqYpMJ53nx+yZvQ+5DB+2uiqIK6tYuHgQz+6+Vk1xM/Qu3M
ZUjC9PiYNnVVvY+gP0RbTXjCxpp6GGx91PfCoGKdFzqV7luO9hX52N//H3gQiP70+f/f4y76b4jj
8PvoO1LV7h2p3megJKMs91Z3IDpJAWfXB1pDloM9npyI7L539lpzfYezB2IgAIIzUfY4x3IH582m
kFLWML5CXXeJC6a9AlKjD99tPf0W6c6w6fS2P7Zj0h9ha1Y+UnFZCT2oxDVmmDV0cNEPllePRvEp
rNrOtHuE/qtpMgYAqAcXNsV3JJJEEumFz60dgOxSdh9Nnk8tz4Zo/QhJ6BLKDf4lbQqoMHWMFBT4
pS4w7T2SFqAcfP4VYtOzlmYFoc6efMtZ6S31u9b7dTf0Dec6XLuZoq6ybsSkCOk61Rjta6+m7fNs
FOpBzedkIQdlzEtMyCuuG25lt5rUdzysXOrTs9cNd4yqHvhry4dmYxlqjukQugUyDdeFgMkyVMLP
uYEzYOCWp3AYKhJjChhlAzc7P5j8hWU71lY+kAMUoXfVnHx9PKgfz+N/Dj7i1VBvfApfhx5y5p0h
YiDadtbxyvjkj5BSO8tRaU9Omvvvo53oPtbKUTSMXuagbL/rWGRAn4RzLrdf7L5JmwXT86ggXhlE
8Z/xhFFt3Q/jMRg5Opz6IU4uFm6CS3aKe6/A/lNtfIil0fjRCfitqzsGvocQIILGb3dq3M43zLdm
0qeh+k0s8of+qGlkoGV+dfCd+TyGCixjkQX5nZoN3fTH6KOUJEOyCWKxlc5mTG2Mcrgk3rCKSvxV
qVB+0lIGyiqWhd+I3BuMuoIJROMWF8Np7tPkXxkMcYBU8Pwf05Ry1C6VAFz66FI645N85MRjIgzN
/D9lTzYJKdd1VwpFZGFW+X9YO68lt3UubV8Rq5jDqXLs4M77hOV2YM6ZVz8PoLbV9rfnn5mq/4RF
AAuU1C2RwFpvkH01LqsLR9Wzw4fjpbkuTexjfCjql1Sy/BBxmL9kcaYfQpkdyhBYWs8uCezr54wj
QzkVJqp/4k9i1pO38hXHXclnOAy4WyASmA/yk788sHMPepFL/nUjI+RTuzCjcAcKx7g85mXfoLEo
rBF4vK4I9NYt0UbUdKrPtZbM2x65khvwGdSzhIG4HwPLSqbe26aV+0M+GLp+2tWU2Y+ydVkHtPH4
qU8uA2B/1svBZFNxX0MshACxMMzaxVNosPeTzRONZ23/4haYRwtAwL9F4GHXv0Bc+RTRNEJH1GpR
6hLLmihW3FOhqXsjSljSyI+Zz/GuSdHgvn7MMgOn5HVAOq99cGPCreX42MGIpU/Cs24/uzG8YaV9
H4a8ftInMuwwzSmHdE19S+0WjB/WD2TRpgX8rPH71Lh8w+wWdhMGrqTfXHvHn3S8b/mHXUKEY6aa
e9/kpQddF0UHF26CYQeLIoleMx1BR7zs2kPND/JgV0GzcXAQRZov6x/7sB+PGZ5ciyqe+8ca7e0v
c4AFahH57dJP21OjtdNtYyUe5Hx1Wtkm37YgNtP7Go7bodMAp+SxWsG0bHeyToQM/UdEKyKa/11E
0mUVOgbdp2t4c9muVZzilmAukq2rxekyt+G4AJb161slfusmB0ZcMkGL9cPY3F1GO9jUK7NKNple
kMZrTeNFQSl0GQd2dNK91HwxKT5lU9E9TUDTb8mmfZNRRVB6W8vomMRH4KNNRxwSWdIVAT4C8tTu
Fb722DzBcRHeAmhnbPpIcNOF2LhaKN6qC0qEX0Tzil+WKuSpZnkIXCXm8jpQd0CcLZJmK9/xspU3
wBBOU2PvWIMHoBsUCWTnPGDdiBkOJGUhCIIZDpaLSA7m5pOhdf0ejQxU7p2gfBlykDfFlE67MO/K
FzUGF6dFhnojR0ML+uY8PMNbdG97037t3AifGswPFmqFT6ithN5Xy9cPppXhpZoNb5OXpj8bbX7F
ZM56nduoY+Vptl9CNjAbgLTh2c01e+/mqrqL+mGAQmKkKxWWQYzP5Ua6ZUmTLD3NuauKPrQPWCPm
QfPRHkRNTwbKPhu7ics82efbA3oSut5tJFSiTcGk6K3FQtpx/dMczf5pqvRgBZ1WWSIUYffsdjPl
JIczHTVxpEeXk+r+gxKcc3s91FadrOwBCxfZ53bsrMAvhCeM4bXjNQ4V8/mYxy1ic8xPUztcFL47
N/rSj1ElCdQ+Pnd2ua7IytwiemTdyrNhqJMtu1hXiMx99Hml3h/q2Po+RdZSR0L6iWwGLiJzZKJX
5Y2v3YREqtlb6t4UwuweKoIIfz18gHdEpVjWj2Vh2Yj1LT+F4E62LC1SV3jFeBtZVK5HEOOZEv+U
JWksHL9SHXPOmjjIM7VVX/3Ma3ch+b92yw493KmN9x457UdEq1bTBqku9p5eM+wStpAsGAdIFnYx
Uc0etG0EJvN8aaItT962KOqVjMlLp7mz6xZnnQzr7Nx3eAIjUDeGdvaWT5mF4ME8HutksJ/LERXN
pMneINFOu3lAzMfUMdSg/DQuoOs0u9lg6tQEkDaRIa0vbTKVfI183Xgwfe1tMi39ecznJ6fRsVzv
4yM/wOAtSXx9lQAOOVtj6hxnP9ep3qCypXqG6eFBalcKWLKxq1ZjiCVz0RqHLq8NQFjQek/cJpJ1
0BmUvWWMqdf2CebMsOVWOEMTUJFD0s0IonfxyLrxI3txzVeQck7Q9wMsffLVx8lCOcyJ1yhs9Xs7
5Xe0nR01AimRYFtjFs750gkdAlNxYjYJFKFFibXPWZp4DPxETaN+AXYQ3SQdmXPZXaoQx7Te6Tey
KSeFWlMvrX50l3LzlDuV4nqLkf/Jhmxbt59T7SHlFv+Q1vxhChM5FAHQ/ceujIcJd8hP/Y14Tv8Z
P7MTXqW9d+mfUCuK862e+JD75S43FXvg/PcB9W+x9ZVHmBsQXjDb2MBPQ27X7p86KCsHH82xlXwp
rfX3gzMPTyhUVp/6RXxITURgp5tzXrNpN3zz3nLc8KE0p728s7emB3WucwCNUsN/QT+6Z8/JLsMu
0+T+A2SFVjwoIs1K4WbhINNGAKoV00FNJ20oaA2AZS+YPzksD3aaWwDlM71690vH31doH6ycLBu2
nhA4mEN8yqfaAheaOPCnSje9T/CXbI0O6p/oSrWKIhlrHxmvotWs1+UhJVFw+vsZI9sIs2kkgGrU
Nn0l3qh6oyyHqNZv0A9FclGLSUtbBgATpRt20GmxdR5r6yG12vGL7/KrojFDnD8kqv4td8zgHHVF
s5xqHAZl83pIKP6fZRN/WzQ9wDZuUXYaIAq4/CUstuabikrSnprMizNGKT+UKt7aAjaXK2F+p3oO
GxmBAS4U/b2zOxVdfCAfEiR6PdRpC2Kjdr5eu+QZBjnjGe2N8WwbKSqGpnmJQAnkITRt/NzKbN9q
zfQ2wopbAS12z03Xs83UUNOPcjV79k31FRM5+zsVKwob4UlXmhfNUJov1Vi3lBaDn0UQp0fZVWDp
dtuO+WYWAbLLtnx1EydKtsrDzkCybmjWwVgmuEpYwVLiYctZxXUunuw9HlXNKULkwF0Y+XcFsXCt
1px7th7OvoqcbjOPDb6MaXmUyHXgZN3CFsUBJNy4wwbhTZI3kEQD46lWdUTzaBlU7C8t5J2+GSFS
PaM/IbglAT8Nu9nFqMbHMNT1L1MEzNfNdYErBq2GGua+RkALYDHNaOyilZa60UH+AMQka7JQqzBd
9IaHEODe7NnFkQ3V6eIQTNaLdxqGJ2R5sttOZvgGbYNUpNC1468n/0K6409Lw1PG7fXPapUjEGV3
vpNdiP0EhyBB7nBq4orULaidHOcRkNNWtR4mp3xTmvnNU4z2Pqw1/dbhSbCQ/Wgnog/uh+2hje38
tenPzlBWb4772Ot4XIdpMr2mBm9dgSRyhu7rPyGPdem3ksrcU2NAoyF2VmOh1jf5CD72Wd5WAsQp
JPpBiQqHbRryF6AgZI9ERsSa5m3mKQ6Xfw3kJQpLfa3WOzmge36w8y3fPOjoq41B9STrN1a6DCca
cl/MCHqX1ROSlPONpgF3EZlv27zXAhefKn56xXYwcClptEq7a6oqFWq62Y8aq4csMH+qyvBk8817
HdFbQXZST+88tJp2rWEaezwC4pshxfYFkw7ldszRpLJQxjhTWG1O5VA9sT1ElFUxQ381N7W17rHF
+yIPGlkFO4ntc5Z3iGS6frhzI0tPziA5tK2ZuffQNdRb+Y2MU/uer59KrpXvoBiTLSBv3pdZm9fB
kG1qizv/5ChYDo+sLbUktw856lAb3QzzJ0hL3wc/s7+L0MFssmURJnb1jsFPsu9Jhd0UWvxsVWVw
aeH6WtzI/lEMWnX47FMv3Mv+BBixtrCT77VhvtTe5JCK4WDwDIVFKU4HQItToPJ35gEqB92072YA
Tmq10vFMXRVo1WwucKQLDc9J6mfc1KtV5LEEkv9Ip50+N6+jsqBnYMe37MfgpOcJH/ePbxAq3cYK
8C6qQX8O5Hp503tBfbz2N7lbH8U1vKkuNtWMqV3fWcZ5FIesLhWUTWMKFikckk99l5jGyXbBpLzJ
AXlI5Ax5iixEvsxjp1x3df9xwWiLOTmooNCw5nens8ydLxSOwr5BYVL8HKPQwRzKU2GtNG74pIbT
VvaTvqdohYfXRjZR6jrEeVI/4kGQnuX02gmeLwICXhmc1UEPnbcp9B48IEol3svHxC+LI1v0AOki
VwXo23dAEVipR6BXGW9JH5QLefqpfZnwacxzVX1hGGWxQ1LTvXWU9k5+L5Owc2+BvN1pmDCexnjI
EO9DzC7LyvLcjDk7obpeupVlPeKs2dyXzoxCOBSNqQrUg01KbWm4avniowi8brF42MpJ3U+9A1ww
HyWGOdY9665KIEP6PSXebrLufo8FfmFfWlyBHYkW3gwl1NG2VpID8ukGiQftAArcQud2DL7EWXaT
Sh5a5cx7wweq7HVzc+dWKDuYM552rwqapw2Kgjf+bI13sZ313MLDN8VMpjvZdelPum3DlvAcUlC7
9PNR4xV3e/JBCICcLzWacMgPWu/vMPZSXq05SddxHhcnD0HUMwr15cqk2PzVMhHIDTOgBC28Oc/g
nbIbcXc8DrWtYSm4RmQuymqmHn13XWXH6srfX5ZBrWN4axZz/qHNw4d2Qv1vrfeoLxlmW+4+bVUj
crOjeZxbNkaHctRhglq5dTJixKg1Nb6RtyhqdPFJLaYXeYuSXYWqQYIi13q5k2l2XJ2HrjnVsb4j
wWa8tXPUkbhqghu38OojszHYgfD4jPnhm9wI/A6tQM+ioh59hDa+H2xGIwmf0Zq/hnp95ZxmI/kh
V0QYVAeXZZFjKjew8J3ddaUkl0uTrUFPmRLY9b8ZK6XyWAV+cis5LJK1UjtGvXYmrwClC6+lzLUb
RWndXe3rQOacoEKqGUOmddg44ObKQekPSB/9Mw38V8Ow6x8mX48fXOCDmd0DMgj7B/FsXaZz5G5l
00tUnAWn4KtsyTlN0TxP8RSf5SQv81vE5rJ4RTlTxT5mVtfkpYNzO8NxIWuBe6coucqDHJBnpO3C
k51lMLomb1r4Vqx/79eBWGeZcYXoX2+496UJh9X1AFHNKpZ0acqyyBzydJ3UoNRxFXqEIRR8++ME
M49Q9rDTuJy4ZeW8WGm2LTu82bnbWPeJ2wIPxGt9Pfht+F7D4+1aHBQs6v4WS4qDbiGu2pnjDzku
J9roYy3LRk9vEerdO6wNvzjB0D1oQjpV/v5nnoUltjALxW6Kl24WkK8OsQI5WqTIm9ptxg1gjKKn
QjXXbQ4eCRIezLNwW/d45BpD673p4aVbRYZ1qybpRzfRs+Jj1OZrAzJoT424c7BX6B5pSAUE2YhM
lDRhSfSxLkckH/1XI/BrpCnxKrq/8MytrgBIZ0PIwSb1HzdFcCFhh3Pj6NzKAAAC0kVr89Ft2p8I
JE9fLc0nAzO+NJgp7Waqh+diAK2+nejreBwlJM8fJ7BJMCbD4ixRarKJbnNxlii1uUZcTI6yN9U3
XZxkK9PCvmnQ1e7o4Cn7kMXKXcVrKo9R3V2aWuKM/8iwwntXZzAwc4nGrEi+8q96o8KrPUZRj9Wi
3sW7sFYRb/TbcWeb2ng/wAeSOwp5SL3EWumVVW5qwa9FOHoiy/sRUZs2Gw8RkdtTiVIj+5DQqR7R
e87vDRNtksaImjPrrfjRdpEaFmIhOKyYm6ZL220zgyUJbWvjsuqBqNJ3pzirka/r7QatIZFQLnTt
Bgxb+JCY7AF8H3muixHv1CiroMYURo5GYjRQGJUevqnhBg9zE6znyk7uJrvJ94lPzvuZSn2yC1PE
YgwVt4ILJLVA7I+aBW1H0pZkG/nUX+25N1fdjEozXHAXACRc3KBU0DrNUHaSTQmBtLA7wmfgQfZk
XomgpYiPRbylYQtxjZchbvuv8UaWJ4soxA60FhauvWPoKyVvZhIW3tRvLhjqIhki0qKixqtFymlO
8+mEW6Dc3+aql+5KKlvLSGx3jdbJ4WU4J7kDlnteJ59xJanSOxlvYRbIgsW0dzbStkcKym8ILAkM
sVo9xhVetl4BghaJxgYPximp17mqzUu7YS13eQt6Zs/QMFilyAwjOk4w5hAA4I63CtjC32MKVN+7
iJDc9KkjoG28b8WPLk05KMNkhJJZqxqm9LY2arj7YmE51hhSeJlprKPIIzfze30pz/gV5UffM+Gy
s+68LDkv06ZmryezTYWviZAf46/ZTgG04bkZNyaK6JSz6ft0KAZUwHKvuYRcB6YRhasF33/jZKbm
u59R65Y1kcIK2gsMoos0xPvFgKz5OzmEUTicdDp+NFyiZbVEDnuieCoHPA2TrR+Fm1Y4HWN5c4sC
iLkdLKgP8h/WYq97ExfRHXwXB3VLp9ygJGhd/nUKyM5lFk7lfkjG4G4KMREZpul7qCrIrIs1fISi
v7HS8wyx5pcoBiv1DiZxgmnBJj/kC7KKVYrIf+UBLixSOdxQU7wMX5MDMrrKZnXpIjN22R5MoVIf
ex6b8mU/7RhwZWFFECF+I9+Kay6wTomxlUcU2M0rZWPaCMuhqyq22M74DdwTm13MPTULjnJQ2c8o
zgTrMW3i/YAI4ToWujsSkpWmbnAGc7saqhIFBtlUlHolI1LA/q6bCe3YyLyRh6Hqf+akL3bXLhVs
1E0whfEeauWr7M8zDQ6BXQtD3+DsVll4lmeIe81rM0M46tonB0zdipZlWU6bNA+yox71r9fvdJMh
W4cQ3GskfggROuWQVCUnG8IMv16ld48oWybU0wuKQD7auyO7+R824uLF6P+ILCh56uAmT4ORW2u9
MJqTqgEVbUxvxmYdTQDNmBC0cO34ghnzkI06z3H9LAFlEkbm456W5ah5QJQdF2lX2pv8AQH8EKxv
0d1mQ/RumpFYqofpHqWMfiWbLUidVR6U7k42HV/57rhTdCtb+cPsWXgRyrTI3CMM1doI82SGjvmZ
0E2ai8JAX+7OMIakXlZCOynT+ugglZUoI+bLLtQ3qoCOSbaCZDTIs8uhsnDRVqJH2X8NU3S/Xht5
VUPwKpobPO3Xl0LGX800qHeD6WXLPmuCB24o8ZKSwfQP0nnnqQkbSK9DuHCATf2YjfFnyk/jBeP0
AqKrElHgaZ0t4qbtwUg8E/80nNL0Usk29lD/SLvcS/d2Ruo0seqvvT6Nw9cZYDwKUbAjBbqCZeTH
4dosoolEsWzn/oSrCDuMf4uTfXq3RkEhOMv7lC1uVlDOdW6ApbuQN6brDUyOymbgBfoaM4iPkOtA
Y6Eeopm3QTUVax+q7Aol2vzCeZZncXSrRE55e+3mNvQ5VJmJ/xXaWWn1KbRNozswoDeYok73Sa+o
m8G18pMyD9MhVFuf5zaWCF1b6CtKvP1T3w/dYmZF9t5yi7+Qi3xLWxh2XqJwO35z8Zd7qYfKXHa1
i1sASUE8HSp7GYIveFcQ5kgHkpA14MONH/X+Xi908wubYvbUIgI+0zdU8oeHxCu7vefPCEDrnfHa
mdRGRMAUwzjFo6O8QQdPPzs29zLg5MrJ5aZ5VgTQ6Hro2reumbLTtUeefQqF1bXCd2xcXvvIUq0c
aoJ3Ud2Um84DrGLZ+fzQ4+1456HRCZx5fhhUZ3ooG6tn56mNB9m0SyXc66xtQAWGbbU0+mdNH+ov
ctAUe5ExJdstm6zauMHN1vsl1G/R6VTgH8nB2mFN1mbBEUAv5pUkvG6Q8ELYOYpb9IHxr4abStJb
tGYt4iBC4nnodnOSfJf9l4OchWFOsZznxGRVpeaHAszUwi7YArq61912/CJXMGz6F8SsQSEF1s80
WVqKmv9EhRzxGH9+9jxTJxFUmzfA9PB1j9V+fUl/zaQjc3+VCCcrb6hchNlB28aeN71SkEc0HmfO
Y9xF06sbrzMRNTlYrl+iRLdJpuTPKCWqlM/X+h0190h5y2v9esU6Cld+Bs9RmVZuhnTuPMbml66I
4y16yVAORHMGLPSlh6mOI+x8jvqeljNhrKbZ5QLPGtjiCh7meODq+j4Qw2Ew9Dda3x7k/MuMosHE
B47dJkXJkhnTaujxwLnwqMcC1EvZY5qTjCM5/Jh8j5B+L7B0l0tgoPvo06DELYdTMRz64ccwGR9Y
lGK2O2F0E+vVfY+Vq4bQXQutcqAk+VctALzv0bZba//Xo/1aC8Bm5FjmurWX6wUZVsXKcBhR1Pm3
skWiGXdzb6u7GjewYSFDgL3goiA37L+H5YAeFwU2H6IiIkcRqrxMnkgI/5qB7ypK7OzM0apNjnOA
TvflVLZL0SnPujdcJ5WDPDeVML302kpO/DVKDv8VI5uB0kNuS5O3LPPqy0cb+vyHEaMKTn3wI/3w
bx9ZZCnUtM8vk+QHueYr5IQhy9GBdiaUIMtAuDOpLqiEoNh3kR4eAUR9HLDnYBTZhyDcXHtrt9Lw
rRWhlwA5JBRjMgfDT6O0to0AQi27OX9WzcIGpd0691MScfBRG2exeGlEfG9j1zpcwv0xyPfIVKNp
L+JjcVAbg9RVG+krOUMOBIGSLx3xMn2l9Du/VIRxDrgF4XigN0cnb7GIcXsfaWjXaMH4iN7MTgKc
WhRv/feIJeMhWVADGlZ+0pS3bWJUYELi7FtN6T+PS/2fAcjVeo4zFzoCpVMPaPG+MPRFpXrxPZam
BiAj7KU2H+t7ZfiKfEHy4id9ue+FhYmUuFHxmXeCMVtUlDk2+eD4YGrqzNnpU3qYy55aqOZa6ylK
cJ8bsTUra+ztCtvmC+vIhV/b8U0cXGQfeKAbC2EiIhIJLFwTTCKhZZM7iH2d1Vm1lrkDOULjOvIr
7NccOICkQJLcoHzVC25oOy4kdlfSqasJvugQIUTumwKeMf6OkcOSiW3r+X/MQ4IE63CjefBJ6T3a
gfOqT3X2zZsK9N6r5jHrqV+AofK2RVMEC6sAsUfdKzqA0cMOrp3clym3eO6QI8jRx1i4tjXc/88R
nZU9NXXcYnHZNbcXDZ8R/lLfgwpxtRAQs5T+EX2I6iqnv+JU0Zdj1L4N1YbNPej9Ta6VwSlUxuLE
otpZ90mtPBoGPBLsz/0fFk7emvHDGF1UOrVKfUzFnCmcgxNaPMXJH0wHqLTvP8KW+JjTnf6aI1/H
G/CcjN3oWeMGfwajqq3R78DgUxQButGjCIBurkGuk/Y85D/CMWFvJlo+AiPTQs5jM5+fpgLzmN+x
sv8SYvrDDSqge8/td5rW2d8T3XorEAJCc1MLN02lVsfOGEK8AUBpUKs130Rolc/zwk+zn1TmvAbn
Zadvtyi7Tmue1thNaCjpcFesH+La+pprbvhe4i6/GEatvMdqdzgGqDOuZDou0u4oDVj/xI3xFsW9
CW5Jm3aqj7BMJB6KuJ6VpDFwUkCiKX7MPfKHStzsA9UxoaRSfuOJhRR8oznVyg4rlqL2ZD63HVho
kN8oExYBuorplCGuCO4wWSU6WfM5UtD/ZaDtrOQkHNuWs1tax1AzHxrDj74M0P1uSePj3oKK/9sQ
YthT+VO3l027fPN18mRBlaOJniI1yR0lfAsHkpquZTTnKHaNR3xytrIfjTrug4nHJlpcTLyICwpq
gWi6vauL3j/Kg+2mPqLQ5kezmmIYPp2OudbvkBrURrRyx3Ex8M7XU+l3Dw23jkM74iQnm/qs9yzk
8IoJEuUGzEr/oBVlhgUdZjpyELsgknKWvZSDclLS6wGWYkqx982OHYxZjXyVZgzynN75olRDsode
EW7DKmme7ZotSJU3T72rD4dGuNcJ/cJSHFzbjw7cMFIeFa59LwdyVQEj7qFnofl6Ey9DIVKI6Eu4
vbQzV/ueFJ1z8KWcoZiHePPSbGP1Vl4FxTP9ZoiLzaB0xaaHJnvATep7GyXZNxwHnkO/yJ/MvtK2
rc2dI45n/6E2in8LqMas2+U9mUnNSTapiS0sNL8fke+Dn/TAQpq9D5M/Nd6jAex7F0T609Bgwxpk
fCFinlvbss11pD/G+IS8OlwRY2juZ8jmgNV0/QWdlO+IFQw3paj4yPtx2HdrI/a6i56oNQ2oJwzd
fTw+oakfYfWjFyCrU/elt+29/FAwUdgJp8gh9znOIqzO8pMqUAgu7KRCDY072cory9u7kY04vhgE
zNF+QaBhXI5lqG6vfZgF/j3LMvRmISfIMGu08QNi/fLfzupzSjoQghsBJ6WAfJ1xaYvXqKfuyN3C
PwGODB+Gwps3lgdjRh1SFox4XvFjcvjqsR8AERKrm5BcCgtYAQkZGSWTF9w32nogIfli9ew7QnXA
KanzTqGLqFUvlKTmVKUoZqQJjpbcIAzCjDQcP4XJfhnWZUg+UL2dXisAsjIs0JKPq42/r+aIq8mm
CCvBmy9m4MVn32QPn8oKJA+MF5uC0WZ0ENECj8dWQAmFDa8b3GrYFzz5erqU/VbSN8cJQaFlErLK
b9tJW+lTWezl6MiHqVCr/GJPo3lv+yOwGC6mx9RdIX0Fa9ksZ+rhilv7R9kM+p941lbgV3hDfmCt
EEGzF3WMGvMcZPErampIO5j184Sw2g2i3C1SgVX0Wo+I1+Z9MW2Rk4hedTd50xSzv3Nyl3pRmexl
d6tV0z4bcXKRk6pghEtY+uNRjv55bTUuWLKL12wy6/O1kdl/65y2v0vaYvi3a+viHfSz4Cn+vnaX
v6oDOTbDOM2OEaLQwkFV248zo+Q+4hiKFDELb7Ixx7NRBiKC4a9SI0HYT0QjsMqInD26abOPuu4e
5m10Y2ptp63kFDhBC2UIzdNgVtYOIdfnCNVPZD6VlPIhckm9Wlt4C7VlvlOKkt2/32orGWN5lnvW
Tx1G7NnR0Nw3PLOQexDT5SH5fWbOdroi85Jn5rjJhfRS6LJ26Z3w3jEH7d5MlQd2z+gihQ0yCSUu
SRLSSW3tryg5WUapqNujg+qYy5R71sGt6u/5YMVfxUn568QkVSB75Mkcdt/lifbrRAT/n2L+p5eQ
FwRdeuZvyhJRQQtLGcppxwJgfC3ycZfmbfTYZaICpUXlQvbLMN9AaMBm8fTKw2UX+mn8CE7tP8I8
cTUZpvbdp7CqV9g0hchKX6/2+0WnCbX68c+ruZ7aruWLWpS5VqWCfXEYYUSWTPAbZCFLNi2zVU6y
zJVye7mMSrmF66gUcpgU+//rXPk25AvJK1MXV07X172+yevrytHh99uYorbfwit0lonlgpnwvLMV
D+atqtjmrTyLG7xQ/MQcMWoRA30XOYvK09VFPrfjVgbqsrOpq1Vq1835Ovl/e1HxakGRmrfXC7d5
gpGtfM3fF770/V8uKuenAOsu7/bTRTWQxKoTfn63oYHiQGAolz/BJfbvj//77yIv6trquJVv/PqZ
/18X/vT6uW9na6NbSQH8PkxeujJWsS1Efk9x8dAl2xluZRMyHICPrMa5chByfGXr35cR9RGhxCcj
Cj38NB27z/+Y7lb55+mNXSzlxX5Px4FkXpRxo56DjiSmLUDOifE1m6foG1VStrEoUqMZ6UInxMBx
W/p98hBQdv6X0MRuPkJHGz6ODJ206kcyDEvTidInozDNdTpD/cCL1T0C/AN+ilvd4yxyb3U9DexI
Fi03+x8FelD0ZNm2ZXm00ERZYxYHo+z9pT6YmIuJOohV92gUoQZo4vT6IMNkvxNY2OwoOiXTHruW
DlXWozy7Hgw8EKg5uh8h14G/gmXTd41ymTlgAakCD+fEr2E8BN47CsMNwii/mjFw7gL8qoPfX6/M
64KKAhoiKYihKJ+EHeRwYPFoPfgoiQGVw4HbFGJuCEimX0jKQ0b+iUZi/AgFuH2slWe57ZaNUnmW
G/ICldo/R5LpU9jfcyQagO/ff86RC03TNJpHtXmRl7bzwN14ioPu/fT8f5n4r+8JfzB9GY44eapq
Vyzl0wnDAmWJrL95kM8wxDxZkPUvwNCyk+dOfDsFWyEszc9RmnaGU9u/sH35iFLn+j1t5xwUnBoh
YDlqe0/1rYd48F8pKIXvnQpkazYGF6VTyOzTjHifFL+Nix+j6hb/jGIifExt3yB+8OCG7qscB8ny
eWIcVOjhiCv2+U85cQAFu4mM52a2+kOT+JiZo60EbkaDWGXxyBz9Z/kNViLve1sGyTMlgmqtu0Ny
ZreERee/zKnGZ2lN8XtOL+a0YZ6cx6rIjk5rzBu92DWmom9YdFS4CbnWsc96U8gnIOde8xsLqaq9
pSpSLlBQgoVXL8qy8MX36bVET+AVm3lz2atddm/McbKdE3yQjUyIr4LlDR8w+fTWsyl8IccxuW2c
UaMIPsTfSnMvkVxKlMbLKB6nO5b93r5DV3aTYe/0ZJfeq4zQLP22MEBqlt1XJZ+Mu0Qw3eYSQzas
ACje0pL9RVhgTDDzWC3VlmW6gs/kxkw1fymH5cFWDar3mXJfy5A4fhltjL0BRcRnoynsfdUH6o5S
x3RjeWa6dp24eWwmbHFCUHtfER46F7XYnyXs401T/VkW07PTJ/HbNGn1MgXZ/yUw+G+2mYtZSdfX
G/nblofcLkeEZvmpO8W7FeXtqUSBba+ygFgEJCXah2lC9d+7VXpSee/Ikxao1MPRXEhd2zjutpHm
zkdHMn1Rwys3Thcr+GDO5g1lZQ2l1ig4xjXgyKlrn+oAiGTi6OMuRtHswXC1HwhkFHdBkkzLQu+X
UFsp7/15VpgTCkBB0uEZK87+HGW5SB+byI/RP+MKteH25OKXKmb9HRsyK5bz/7zm36/438UF5Slz
ArV6B2CdQnQx1S88zRHZa4YRdWOatpV1t2OBz32KHejSr+Z+HbGmXg9NQhuvtG3DJvBWBg9VgGaX
SmKxrhLtC0Jd2dZAaHVdUmNBGPEryT1vXSRGvw+zsHzSZ+sMw6b5arkJAvPIVp1t+Ih3+D11CzmQ
Ztxsp9Hu7nN8UU+ljfW5vJLilHtQ4A165KW1ayuz3zSpY/xjmqu2AsSHZky1HW2eOZD4nsjAIqGQ
Vt8lJD4PNWdbZNa8lowRuwlCsb9LTxI/LyY1IKaKkKoeslEzq7HLWVDW8KNj+kbZF4Bl/TSaOA11
G1cDZ6ePa7V2GyA/4NZxJNjPs28/WBZFbNjIKM40fvWANxnGONWP3E7sb1qgnKuq4Q5fmfzEegOU
wgTENU49lhKBiqdUfByNEhSIb3tL/CDrG2sOwOyTwFp3tlG9lWa4zbPY+TbrCpQJp5y/ODOqxeyj
tG2s1dUjXt4/rDn275wwQ+Y4htWh69Z7E9Tknb3affQDPV0PVVPe6GqQ7nVXCfaDPXbsTO1obeV6
9GSVBjay/Em+KbOPXedARVtcqUnz+b8YO68lt5UlXT8RIuDNLT2bbG/U0g1CSwbeezz9fEj2FrU0
OvvMDQJVlQW2AYGqzN98iL9HGHCgqtYka93obRJVY3hXhBM6mOZof7XY+ro8Mt+okncHax6xQwwa
5z2kHGUevOxWoLfDWBovnn0rasHSAMYmIzOCasvIb2HZrQB0x4+Rf83RIWPCEOOJmIxoo5RWt6XU
on8mrb4RdsZQV+G6wsLz4f8fMUdFfgJZX4ctwlEr/GExC8kxjA6wyhz4myCIsXO59PsEF2KXDPCa
tNxsgTJm4yUirYaTWoXlpwoz+x0pto4V26g9KYaSfkQU9mObl+4r9uPdPmnJmmq16T+7Qf7t8iHd
/LkN5+FFo5h7aAAp7hFGd9bWwh4E5PeQGU74FDhp89gawwu12/Jd1ZASIznB23RpavD1VkOeeHeZ
G1ovNQle6S/0yjkOitbCILHKd1QLKCGxRjvLqPdeoOf33mmAQSoVl/jQ9Yr3zhK5unY8yhzoZDt9
UKoXtonlveKiKYytdfZaaKMJabJANvuRt+i2wMMS/1POZn3gLMzt3/ripMGOvUQq7lqow/e63GTF
xKPiV2lMCl/StMciPHfdiwY16VzpM0m8PHvpxhLCytIFmLml7rKcXkOuTTlzFZysO3htmz8GUrUY
0FbHZBujW3gheVWOJ0Ssx1OTBOPJcmEbXjqjOltXmu4eZeAaIjMucTLiyJTr+DUc5KiLpEMwbH67
tpx6aeKtUFycNlGlWSceKtZJzq6Ha18Sxq8kbqkjWnVer/4Wcu1rGv8/Ma0VXOZN4/i9hb/5XmPJ
VeFr+KVIM/W+NB9jZQRfUxrmMUcK8wLTmrsMA/okwx8MiNe1lCtn0rdE2KCuzlLPlX45fHgH/Gf0
OvBn2dh7+GBtWr6RHskJGRele1wuseRpXXVz7evgD0F6V77qvwTxZbDRdt6oJBdlfemBL5TwQG7a
49wvAsJkbneNi4o1NKk+3VPSqlaXdjSFxZ3m1MXd+GtE+mCjBxouhXpxJ3NiE/vJS2cIy3cbd2is
4y5z7zdd+O46Q7xVW6Quxq4bcGNLIA+DYfpk+daDoNbh+94joPQR2iYDzhwhCW0HjuhfQmtNsdfs
deHNLoYmsT4091ZoWWsnxi3+KvR80Xcm5UWugIFr8B8DcoG0iOd1008J4vugFQXnMwANW88DuFu4
gSATpfMKV7T0ZlzbQQWQ8i8AR+m7XuF6VYELDc40ntgjbswy7fb5CPBUc+38CZ5P/pRAu8W/TbF5
l2XFk5v0+VM9/9PYgfcgjWrwrJsqw9LCsXTk9XWK60DnQ3c7lJ2SrKnkP9uZMZzlchHgzjvocDtp
yQWun5oCd99WPaTzq4K/SPtfm16xYPw8M15fpf1ltEGFMsv87ib0ag+2rTDW6976hvdGemwDw155
eartRNu3w97lovlrBY25R1apXF1Ff+XsEtfdWuqQXEKv3SbY1hXlKXnZjYBU18mkYaS9GJtJ06vb
5igvSXOYP0avzWgJbnLVOjr6svTzayxQwvEHuKd/UqNN3qPM0dbTnJmPntYuuFXSAX7ttje6jxdw
iNUgmlS2iS9aV77icjis5mks/plqDDY1mMSrsqZskEb4+QiUvQcW4DT9SzqX3VbvMqREmqAHtE7x
AZo+NaplVIMH99ApNV9dBi8TSIp3fjNdpmtVMFCghMmZhWH2oCtwaaq8QsnZHqHxFThb1rl/AJcz
r6UJPE671S3ts7Q6rL6fW5dMBpFBomkvhdGjZ6zq95foBPhs7vfTTbQM6l1YbetmNLcRFQGRULBw
SViXTlvfSBNLiEdD9YJHjIKy19iZeY+hu1D18XzbFVROxmEuPuU4Su+9Oey3Pe+PszHUP/MQCJUc
jMJtj2PGtrFHZeDan/6KkD4ZRbgUW03V97f1XPFc+jVDBv5oXqcBoiM5D6N/80echFw/yLFB3qyy
UfvsQwXYX3+W64dfLyqXujQb0CV5g0z38iP/94+wlt+2g8mGpGmHnx1okEap7Zdsyu11Z0zaoW8U
i8SKWu907G+2KuzVlyBS9GPOs2AtTbj67q2i2+/Swp3Rfkp6dSUz22W6GoCiD9zqUQIU3wexZNrT
OZot9ANL/hqVMtW3QNa3GPZhtDhl4UO3HBIAV5vZDLWNNGVAQvS535kuWL3rhFCDek2pFXLbcpHL
YUQGrW7zFhOUOD9In1yp+M8H6k647S8uBmPSnhGZitaXcqnnYsZGVWncXtqlx1uIdbV3uNZPG1U7
gwhH0GypppJZyB6REbjE5wp6c1WsP0txVgKCBv080vTIlFq6cgfFaM3euD4LsBXd5EXSm+zHTVu5
F/FuGdXbHu1EOb3EyOmvQIHG1jL5MrCAaYMEfw1nDsxNP5pxuQN1gHJDG9wYRoBpblMG06kz56jc
ySnQ3ekUKhokesTHSKghSLqD6rkvXBd616TwTEBxxbKxmC8QMqniVQGtNkKoBAh736KPee0bEW68
jl7P/i9x/V/mLtcbAhAYYpEcJDpqq2zbgrLQPv9xVjSJ/nlUzWw1V/r/Gh2XvnkZ/e9xMkrC4iPu
j8+4fu6fcREabAVC/EuuUnRARqvdYGsQUWcnX4n3erKB1Y125dJs8gb2T+dgbh92Wb1egp1cDx9F
VeQaLJeDovwRLKN6+4UFV/dQauZRx9f7La6H8Q7mxrfSnZq3CO+7k2pPaBItgxEueEdVc1PInoym
duJQktecrYzmnoVtX2YjBrAEd+O8YALC8oYlZf2WxwoIT3UMeGwvo3H7ZKLJ+yCtocmheFvjc+g5
7St4Hekt8tZ+9FHN6SbXg0eLlI1i1NFOyaPuTIE2O2FshkMShconNSrY0xit8QWdnZNjDOZPo+u3
Odq0/0Cix9qJvNOzaXXRtgmeFrE8LMyD/JxraJAsLV1BRAV8AfxjaceT3lLRneLtpbkoqMjZMCrO
TRMZ+0t2KVCGadNOA4JxgwZzD+1oPPW6OzOakemc0XWM1m5oPHtOYoNQ06pwR/qAZaistXxl/pmp
mnfDWqddsc9MTuJAYqlFsauHud5KM2iVHqvQ4eeM0waUJuukZX75LN4l83RvQ9D+anssHaKqtF/j
zBg3jWdY92HZmvA9NetGKbrgbIVg9VvdLKBlVe66LZzxU5X6Pwbkc783QbF2vcWaQXOGvV+29ssw
sKR23QnezVQcJY/ipfoDArbjI8ql5fOc64ewQ55gdt0BmgOwWcnFyKQcZ+KkBnZbr8Mqxbm9bGB4
t7pz202Be3ttFm618hO7Pc+VYs7gGomr4iDYJpYxrOswH7ZJoborDMvqsx+o340owLlvnDG999kP
n205nWy9xDg5rbapw89Rj84tAB8+bTkr6qCflz8w7xovaKBT02mrKS+csIFW7nHjIp7grH3X/mK3
1XgTNrP/WFA5uRsaE7RVpTxKV9h7zmGGOrEyA8V/lAEn7byNHjTst5c+OZSVXa0SHxjcSF0nXgwT
N1kV1/cB0tvrTOUurycSmUH5o8GjdtXZvf2qJVhtV1Wb3BloRR7jxmIDF5Kf3YTuXL27pfNquW7+
s68Bvx+VGMomKoMz+hXqSD4VLbHSwi5Ps+LwsfFjLKnIJiA9BbAYtNg11EkDha9prByypA/xIv1P
KFc1FDd9icx5WiWFP+yiAj+mfqwzFYpdtEaJ5NnGog0DE7Xe6pU23bbUWJA666w9oFmDt25irX2f
VC+k10d4VOZPBeFhP1La7+lCSUnysto3ldZt8Cer2MfjSuvUbg0JFst7Sd9kmv2kOvy214gAmZXf
IizTfWr5Z73mg87SDV+Q/W88IaoC8D3YJaL7iG8DaeFPueYYSBBVyqYNUzyhxsx66fqI79Wi8YhM
qnHL7XHOFv1H6WoMRdsgob4ONS/YQokcn4yinp5CRSHt4Fi30gW6sju5RvudG7HI0LRC3cl2vWYv
sRKCCrvW8lqXRhBP1cHQ0fiXphwUcKsoNGIsL5O8vo7vHWwZrhF5DWfVrOLw8nPonfspXgASwEp7
0MB2emdpSnXXwE5c91YU/RP4ylFFG+INGoS9L3pL3/PqCz6lLpDWJUBmDj7g4FYdVx7f+P+qmopu
kbWebb/aSJwcfhNfJa1qnPVy77e2sgO3iTNxHv3mNFriZYNQYNHdiEx1g0DXAQKkuhZGUYOfzlMM
3yILKAD1wPhQckJGBWkXAPo4k+/1pVniTrr1eZ7wSENW5Toq2gEyiooN6dpfwdJMsqbYkwzFktct
bl111r8vJzloWzkJgix4zhOb3NsqYsNhW5uim903w7SprWP2cDu7UX0GpRNv+6iJPzfgIQYFdv0Y
457uaNQ+W9039qBQ7ENZ58mT3WN2JyHsSvFon52XXGdtYxi6u4moPXwyPMfYTIE1HaQ5tZB5OoiY
t9L0zHbLc1d9LnS9evbMhv+SprzNeD/exvi+r6Tpm31zkEvWBn/eDx3byHCHsw1hASyg2j3aadae
ssHFubFDVV7RwcLqyhcLmZFtPCgRmcwqfzYN758SQYb3FL8GtK279xhXe0pNavswLIfOqpFgdMvT
td/M65y1c6xDrSBWDv0YufdJsbv2yNmYxsglVnA8rwMpJZEbfS7f806fNvyx27UeaM6cr9Jaw/6k
DoDz49GOlUdoRvsCKe9h2oFLtVaiBIxQynQKnOJVWpMWN4//7qoXGxllmC9R0vr3RD0mzb7+NUlZ
nAinclTvsvjD0RpZvad80v2jiMxeNWddb/Y3VYZEkAw0RYmzX2oDp0ud8M/gMrP1u2z+Gock3A31
dBEEkJcZALk627AkTZCq2SXu8BNPNfuku551qpezpgaxuvrtVIaiYbBPPtXBQ2E2t9IVKEBGrYHV
TJio2PtGXXZEHQDhmJhmYPOqUd/I6tvP0jG3XYAmJbZ0w5ix8MC7bQw3Zl0WKxOb1VPC5h1ViH+d
YW390QfA5n+NXmcEfopkozqBzv1L3FA+9LUZUXok4L+Hygde4/74ceQDA8N6R9hgvCn8RrmVQ+Uh
X6Qp7YT9KrCS68ClGY6sGJMCgOWvGX/E8TrF41K/vXZjNO6sa5zOeEJUdawALygrCrVTdZKzOJhL
PA+X9uX0Oo4ZQrs2Ysu4zJEBNyVBvJJTOUx65B6iQju08+zdl71Z38FkWIVwNLNtiuvhbooGvJkX
OzwJkbNwROwTCVbjcB1oku4yt1+udO2Xi5ROna//GMj6GmzUchEZkKtXfUrWAkVrZ1Y/Vw5WiXHW
lIekDsutGCnOiVKsmzhSTyJM51nZJlRS+8UwYdD/ZZJE+Q7wF769/89JgVWbj6Xt/qCOgk2B66Fe
QjVnxIL8Swy7YuPZTnWrq6NxrtG14ZsXap+N0dupcxd/D2seHH2ED4CGOPghUR0ExeFzPJVGApJU
cxp0QrL52A1YtgzLI7JuMvM+R8d9NerzImPU33aBnb6peukDA/f0vdX205vl2ScJaIMsXKdZ1N1X
4WSfVb3IWGQn1T/IFa1yPvQLZXZlO0FxOWrDGDzzuPwhM62FSmhVs/rU9gXOrWNroV+d9F9MZHsk
gmRXjdYlgzC90Qkqwpd4tC4OGLkWjQdNx/qlWkB0s47blu7CwbIHNXzpEvMg/RI2GfhYWQtUT3U1
UHcd7jO+7QRytT/CRNJYW6727zA9zd5ZnGIKze7lPpkQllOrsd/gJAb9QpLK105JKksu+jpgAGhH
zI+c9TVJ7cWYSGcVZHhTRfWWr8q0L6za2FdpaH+KOmNLun/+qvioN3UQts6qopSPVpgVq7CZ1K9U
gRAkKFDI7XQTDWMQcRuZMXW4u/OdfKc4WaFucxM5lo+Cia2/QqrwLk2R8bo2L8pQBrsuz/L8ixb2
2MTNTT88N7h7rbrYzR7sdMof5gQ9azDdr0laTzfXfgOXxIPE8m9FP278V9ylr9ONj5ghqyYoZEa0
9UcL3L0KFafg3XO+NmNM96TpRQ5v2uWQjFnzyM29NtM6u4dI7TyyYLeO5QRFyko7WFopmeOd5eXV
JmjTLl7PBZBBnB/K/aWtVPpXZcAPE/EI55EFl/OYYcE7VmH4IBeEbV7dIZu0lzGNJ9G2CCp/X2jt
Xi3K+edyMqbW5aT/z8n/HpIetTe28zhEv7mvZ+FYHNnXfZUbYhY3hF99cvdgKIp7N5/xW5wED63D
LeQV/4d+oClAPjynvhQvpPYQ6f7yKtYepCZx2X5LaSOFWHH09fnB7ilxr+pFp2FWxmEX9IW27ods
WqkOhkapFaavYVyizAaMXQyRa+RiLobItq5ux9C/sW9kv1JhVbnpbUe99TutvcWQhK1p1IXf6iPy
d+3q4+VRwEI4xAB4ipUXZdkJ6M9SmYxadEiWziDps5McsHT+OJPmb8O/Tb+G21o478wGSFw4Kbco
VPMSww5SuZ090i5BXio7GXFtLA02ziICG2RwFiTmEi7jhW9ot1TOpXHpMdxVgCDKg49CFZI6zp0Q
EEKAqCfb6r5dOQk16s0b/lbdTiLmYCxv3C6700s0ktDLR7diKWOggvaf5kJ+y6L5oylou2tTEHK/
Bf+amy+GU2pu5qidRimZTqhDaQWjsSzmKd1okV9gEcB3cIcXnr5KKko/LZg0+2hOeXmmEJwAiZ8D
b4eExT+Xpr6MoO+U2kd039Ac8PO941bOLgoi69WZfSpAYDAyvXvta9d5jb3Q3oEmMo5wv9PHiP/e
Kl7wHDn8Rg8UwdegbdDBabXsVoO+iCLTOG4CdI2/tGOzpsf+Vk4trvW+lj9WQ6YfXWN0dnNpjceh
hRJSdfkXm8TBd7stDoPt259rBXEKB7ITWqNqeWo6UmEIZ3qvv0IBOl1CO9P8e6jhl5erhtZHaLOE
doP6cdXSHn+7akqqij0ISIdiHs8OYj4HVgBPiKp6+SZa+mRADqNajmdUW8dzZhtbrRlhyixdepBA
r/zzdEoW18soGzcy+W/Xukx02bUesMNZo26H7Xy/mtwgXYwGjdcUfxO2jF1y7hfX4uuoGBzLaNkZ
yZlNxEfw6JfxpndQu1u+aArIR4BjqZmd/OXbKJ25OYwrp2QTeO1L5Mspw3KQkT/m/RYDXr5f4Wcf
dke31I19ucCmEgg0ezerWTx2pvp0OZiA9ex2PksLLwjl1BjJlwsoa+qBAHa6Nu1lFOX84gmRSbmY
9KR5hpBplSlrxDvUDARi+lr/+2oVV7tAuq5XkwuU3QQxPV7Hgv8q2FjvWvfRTYZ6XxdV+5DWaFdE
kTu+TQbcXC+sjG9x1W5bKQLaob2xrSr4rvkYsdalbr2pYZEizq6qD3nuZHsrUftTaXjliTJBvW8d
G+bHWGBgyFbjXg5VOjk4z/b59toXlE54X3iKu7djxJP/GOBu0nm+so3+dRGZIE3NS59D2/aP0pL+
dgoPBZCamyyxH0NoKc26q4KDHgHuGSvEQOY2NdkFedUBNnL04ulKfJwdu1zLaOc71aM+t2zY6/gl
UqboxZ+U9yyyC4ChxMcTPzxGZ/VOBjvLHU96yc+ddGaDEVoIQLPrny+DoJfh+PgqfFOmdqYe7HWb
irM0nR4FYRT6HqVVh9HnZBFuj6hY7fw0nR8n8g4bxHHRFidlvLIRSfjCWvkFDZ75h6N5a2BKcIqy
MFpp6eD/TLv6viwz/etcmdWqQBDnDcc0Hfy5Pz2x9hy3nlobd1hw2MiZo7JXu/N8M7DOPgye79wG
yyfHBhynPgnZHyoUOY2+dO6QTDf3lWF2GNqR8jV7QJNma5m3WWHGO2zf+8c+jNON23Taa5sk6O27
XfXFKebXoJm7H36ZI8Mb8LO24/fEU6Jgpajm3aSV9lf0UVnY6En4KQb3sC5jTX+STy4yEK+Klumb
jtyYsSlZmSPhwQtSbbpT3Xrhg9VTPFaGxKdgbgSfzaiwyczAUc/Ltge+Px8snJI/Z0qhogNToLWy
hOVIg6mqVT31dd7dQw9mkbn0g9FyNpkeq0dnmTVa3NWa/aldSG2GFoJXSjtjLby1qUDwatIG/VSE
dv5u4zK80Nwcry9OWl8aayHBSVQPERE6Ul68Wxj4/oqiZmashc12jZJrudmFQQe2sAA/TxR6lOo+
7MaUexI4SF6p1rqILf43y3JbDv2yarInsnXXAQkOlhnXgUmWYtJZ/uUyMezgE3z+B9lN2FbirAYH
bwyghMlbgZyI9Pud7Rwb2x9QDccyBFHHFsPeoH8xPfarnpE9wSjuX4YshOyqqtpJBh0d8GjgWtpO
oAAotfVHtC6RqFim1mbW3pt2fiuDQaEoBxRytDXLO+eS98pNv9v7tTNvJQ02pjzUU1+bjtKsFf1H
1SfWnbSMtFgpTZixkFOdxxnCriTYhqoLz2VoIrlW2FT3K8di+ZW3YfWqxa8+1bdgNYTTfYti3RcN
7+h129TakwZxYNeY5XDWkAK8QZlX3fMLtg9GO8ebmuXBJ6MPvjtZlr87pLdwyCGThIb7mmTO3PQr
V1fbTR/DiLKDKVophdehghdlO8pLxdlBAOhEwtbZ1XhRPM2471BBKxVEecsbTzfNn44eI2notv9w
UWvldaWydWZbhRtdurusJK0tOxaKEthMjEV2qJrYPMvuRAYkzkFx5xJXyOZlmvNDqFtw+pZdjOx7
6hHj7zx0j22PIYmojDkiQlbzUtj9tbOrY3d1CZL4a+RQc4N4St7e5BAC7zs0C/9te6EXiDcgnkp2
d7HCMJCUu4nj4XOEferB7dnadZWBXGAdR8/zPJ37yCvvpKvWjI+I0FyEMaJKPTfm9DFqhF5w6HXb
PDlhZOHelGhvWVf0h9oySO2XhvqWT5W6jXCr2ctoF5JPdwyzv5HRLCp/og7R3slgiedNEBvBs5Eg
qxspPy5XKJqMPUbxfGlpvMTRkuDTVOpxTo1FO3Ig/Y3iZela0tjXpqSxHY1Pk1FJY//WlCT3X+Zm
Md8/SXL/FhyqLK2XSyXLqHxQjo33PuRHcbLQPuUK5QmpzmW4CGzB7yYHKelpcfY1aRzvXlWr6NWp
WXUsGvuuV7L1C+NgB6jI/NTHzglA7EDRZSyf1HHxbhqNT35U4rIVuPnGovbzyXGdBGF+0z+2dXSD
rSlUQ9U4OrbVPMEKb5/SPIx3/pxocFfpk4NtBp/VSPVO0lItG4FlJqU5X8K86B4U15++vLR6On4J
lQGhQ8Oo91OWnma7wD8dxxDUrVrrxcYLaFVZo/eDtxFqZ1M65CurDJyXCI7dNsnn9Iy6dXJe1Azd
ab6fUqfbZiUQlUEs8aRdhkgEXTalZeyn+yQNy7Vt5484kXd3InI4FBghTy3PYmlasdcec09J1yKy
l2Pr+ejb+raMecOjtFg+Jt5CPTYx3XR/OVxevS7nBWihCTgjmA1t61oOilbXTjklj0WqWE5zVoaX
oOs1HBUfARMDbcQ7i+0Yl8YnnQfj2i/U+STNKC02SApZL0OJArnal5+tKDE/uapRHrzAO0yT+0xV
8iZeeCJibSRn0Tztw7irb6/9mQrwxDPq+jdXpNJU/Z1fK3DWlvlygFFhnvu4uHEzrNjCeEnhLPqV
VHTMjRPaxk5E5cwOqc5m8r5lrgtXC+05rECgJUpp6BorU9WZgt0SK4PSFaIoF7i2ce8Z1fRwwXYk
U+udJYlgZp69n+emWV3+xaGtfbRluDOA8KHK9F1U46GZpVuqM9VF8zt1IPCuajt+rnn93zS6QzPM
0uisYasmM6rI8u7rooZw15j1oX+vvVyB4TP4jxRYtBNvnvehcP1HUGP+Y4+85g7uq7WWPokFHIQa
Z2Hne+mTA3p7r4HXhggWcKEpVI1H/0sYIL57kVxHUyZZh13FP6XWBhYEnBWTO+zj5Qx1mo8z6buO
guWJEaNMnJPfsvFq5rrdkvF3HmpsDB4cXCKoa/c6C3r6qKkzUKnRbVAVR+lCBKRVeHHh0d3p6t0l
Yok1Sph2rjU3x2tfadYjZuE8jTH2w1kVMnRc32aGVWHyoNbIJSxtimf6Tc9G9rc+iakkpgriF1dH
8VL66qpoxtUlMihcc3O9rmXgul0hhaR2bI1NJVXuvZEdYztU2TcfQ76kU63PZZ7hPPWXCGXATmSI
7EtEo3IHhCw6H7su/uxFuvJW2Xi2eXGODDespptJD4DD613xXBnQXL0CwwgPeZFscn5Ulc4+bTiu
tNJ0L5YEohRv1Cw9ldqFhyP3lXR6aqytLMuaIYQhPy/3lAxcZl9uuetMGZfI6+xGd3uEh/z6TQ+y
TYWs0qdUc6Nj42M43HnxIg8lsqVsY0roeiGiNi2A1c0Um/kZfDUZYzQiV01eIWcqnb+NSzx2U6RU
qmBv2vpwlJBLdGMBiU+sEDSl057kYI7wWVazHZvlSjoyFVFl21hMrKXTloBL2OU8KKb2ZA5Jd/p9
TCZHbEPKQg+Ov8dHRYfKGSiR9jTUbHwXlaONQLYTYDkopCPt5YDnFlC39AuIu+nVfQak5fRHv0Ro
JppBy0wZvE5vR6wxFMv7HniddjISTKTk7G9N6VNKh1KunJaJ523ikBtE5inpgMPQ5D/w5u1PI2+T
Uwsk73Imfc0ycB39W5+mO1htFOPuj1gVnROdHNZY2WSI1faQzKCqWVvm9505GAedVePZcnv3jDph
4e/KFsRShsvX2mqtEOVLe5iOOG5aZALyKfqRuWqM+J7+LnRK3nVrrOyyb9a8YMH4Mj0B6IbFaM7D
TV3P7i1cNHeDrUXO98jMN6VnxU9zi/2QP1fqbm5Yka/LInhSGmPmR0gxP8Tg5L4q4ZousXLQgsE+
gFe2VtLEgdndhD3gfhQueQaP9T1IDOO1soZnNuf1vb4sepYxackYDMvfWr/GJHKZZ1bObd+PKQBM
Y7i9chau/AZEYX4EszrCqyFCDle9OmkuEW0ND5+kor9LdDc4pk5zx+NHf61VFeOcoL6rl6RTNJf5
w6+xMnHiM/YA0C5I0lo6jsSd6hRU91rUV6Uzd3LlVq+Tcj+St4QlQ/M6YEleV8WFzWpyNOwZvHTJ
aRMF7KiPot806Jsystqv3TxO29B26hsP644nZVB/yLiXLQLPQW4/BjA3T3gSRttygOyDi4W5dlAh
PI2ui6Z43NzLAevI5l762Z6cLspcMvCrTyKuEyoFThYSJxikINiaY3z6Xmno8niV3XKD0nQc+5hE
KjC2INMeSnQ3hhBjw1YN9L0Tjx7K0ESh9r1smzpuMT2GGK1+IZOGMEne6ie5tI0896Ebu3ljLQXS
ojdOgEDMU2V6OEssXR76XTeu7iNkQ5ccuqU+Wgdqj+eRQin/VywZZHVtss1egWIttnGgAMGMosWS
rLU+z5nxkqXW9LOu3tjQUb6rZuvAOtX6Zwgzarrt1L6NQ7Ckwlz3wTB5TQxFn52LJqxvSgfoD0VY
7U6uXfZRtJ7sMB8fRyds75HZ9A8BBjPbgSfiFzLma6qq2ifuEf9QKg5bPd0avyj0x0Wd3CLN9t61
GF01y0HO5OD0yqpLXeVGDLCkazQ7FcVRKmNTraY7+e1DhMg9VnG38svL3670q+EYRcM36cJPSEV1
wkq1dZlEylY65WBa07iyo+zVAAp4XzfBxnXS9DZatJSlC6sEgGiTf0Ch0nQ2vTU8QPxkQ8DW0wEa
HA17RQP1R8q2xl1xF42DhUmxSpYma4fPHrUq/CXf0QWJbhrTR3M6U/rPjRF+18ZBeVDVGtWKumN1
v4SjlJlunCmITiiym2+2Pa3Rzh4+k78x9zP6TTuZXoTNjV6r3YtZKcYZElW1lunI2PJMw/7rtuiU
6Fn3MZ5dLis/lJK7M9rpts4thjXYorW8xhUNb65FwUkOMEtn7COfxFRpjHPlkEQJLgq/Av42aXYu
kyTKjxUcPdz8Y5JcyHFmys09K3rdiz8pODqemrivnljE/UiLrPnadQ6O5p2m3uPY4d563PTrhp3R
1zjpn1K1qV7giCc3ZRX1W5lgzd8UH+AyELBgH/VadgA833zKu3Qn86wwGjcqOhOnsIVrPqPheBBX
SjSsbUoEsUXp6192ldXKQZflYYqb6nwpGePHia/j8vJVl0Ps+CcPIOyNtALVdc4NilhhHrPW8XJn
Ow0BPlBLs5bVdZbaXztP1Y7SxyPMu3d1Pb0103YrXdOyTGI7yyZ7NnD0UhCAkh9SDpI+sLvpyUkU
5UZ+2stvEATFIUE00EAoIA3NV6HMFIEf3P9q1XMR3keV/SpkG2nhLXBpDdkcSuQM+gO/uCpH41Vv
FCq/hT6hJ1KY75Ku6uoKBDsFprPksvzY0zaeieynjFrUcA8tFuaXTFeJrcOdXQJHXkgyciD32GZO
8px1c3Cyi7BftaCCSL0p7KL6AoW+krSSDEgTIET1nDjdrWlMvMRntX62xzqkFgorRAYlLNmXCGUj
YscV7KBoN7OHP5aEO0U83XnNeL5eTz6yiCnfKejNDlGYPRgJWe4hN2fEshPvRUus/BjHuNNJc5Hj
PqNjTWZ+GTXHyn1o9PIgLTl45t6x8MyTBrXSO2Sp53tpWbbTYphVs7paJlv6FG38tgMkuTTlg6dx
b5nvvZsj0z2ribrvC3wzFtw7IMo6VvcO1PKtOcb1Gutfk+VWYSOI0yg3fLWpXkBMKhBAy3C86Rrk
G1pYYkrVwEztqwxjEK84DQu+jhf4g6867oOjtflbDec7LZS3YrLgR47Wu7T6bC5uDKvX19LsunBx
TCX7doldLhiN9RlZvf6uD+fyLlewxUTcq9m2dgzEMc6xFAyNEYF9Dl4ZdjsLKyvk1qLpwWqj6Van
yEf9iJUOBAByG4BX/oeyM1uO2wjW9BMhAvty23uz2dxNybpByJaNfd/x9OdDglbTGk/MmVAEAlWV
hSZFNFCV+S88BGhC//toSqqoq5X/o2lG2kfwL3MlWEb7PLYwdDPrPVvb7IqebnptfCu9unVt3k/q
Trql5zbWLQHSx32fHDRM2zcy+ss1bnEA3DL0hnv98EvcoDag8ZXhmIWK07NWtuMZCt/UHFuNIomU
/df8y63zE/hED+3mSIV/Xh6gXciWGNkCYXSUnePjHbIfLD+8DnPWYlT30cpHtZZWpXoJwhrjvkS6
9Qqhy905jjV/HfL53lrKrWmuvXZVE33JXW/Yu7UW3xdKNu0a1/yrX6zXXN0c9tibwzFammJsFMf1
S5M71r10GVDdrkFoPMiY54bYAYnbTlN0XxoFrGuHD9rseOp7AZX/SsE53XT6oL6XVUbmTNHMrYx2
jWEt91V4sINae69UA0PTxlFOMlqGM2/h2Z3vx+VSs5Y8Bl7mPclglpy8tHd/+/lxPaxCHul3mesF
6CIO5ZfuL08flPd08vtHMkrfzUW0f7YwZYzVtttJU5lMDdZ0CeK91YovTjf85ViKc6acrezLMbV3
TjFQepzNHEHoTrNZ7k1lvwmRt2XTiR8hzopkY4PA3und2SCvB9Q/g0g0YIJxsaIOulAQj+xNllPH
azFdacmkeZ5GgazUv4g562reCqa13sN2t0liLJ8nQyNS7iwQlRL/VXtRx+6s+6PkFtwJt0e7SIPt
p+yBnMphIntwYeW9kZahondxlNNEqf6YQBeuV5GuT9kJilvAeFbdYpuHz67FQ/dZHV3zucswQ850
VT+UaQNu3G5y8vxe4pzXduakd107a1eJ7ruygVGwDWpQzlunnBAzK5zrGpq3wGHKljqyxMoByavi
4Fl5gSknn2Zn7h+ol3wfvZZETYgvOso919hLO5Z/Ia9FNcj0k9Yl7pOEBK4R7CN+RLx8LecpWA4L
oeU01Ca+qMtVZKBzZ3+xoNzfuqRfC1mY7n0qU1/aKa4OcAZCfp1qfsahc9hoAVq/YZ7eSUQWV9WB
72NwB8Bhfk5UDFzIref/PxFhBjshythwW67Gvas6u9TRALasx8mMorOlaK+f0C7rKd+EY5EbwWVF
uwiMJbV7JKRM+GRKceCxn77ZBmg0C+mnv9qIFHfh/9UWFgrpTd79xtoUeI9P7h6xMu1S11ZxCIo4
e+OZ/THJRhy2Nf2/vBr2WpmpmI6zu9oHlTnfD6X2MUlXrOxiwSRZmfrIaZWHjAT1jaP/K49fW+j/
wvfHXzOrNwny/HwDlXueavXOD0vrveuhRJuGEvylI5XMfzJ5cgAU91VZu99cT1E2kxeUr3nP2wIQ
Dup0qY/EvjsEJ2xQnUe5EnwgvEeCVr2LASjflaH2vRym+lnYzenShaDK2iVW3hK1dElLQqVL77Cm
ariVpWvK8j/yEfdJGCIHSVTlkuzqLUXf59zf1J1YwK2dcxJ9i9PWOd9yX0PJb9rm6SHw6rvC9vUB
AKAdAflctTnwVktOmBkftbSfv/PejXBe7+f7KDP1J2eA5ioDURKFEP395MVtInJLtWogfcGM1Mfp
HGLp12xA3SyHyHyqJzv60rJT0NCg2rRNEWN+bvRP9dyfhXXaL9TTAmce0tiv0mNX1WtKKe9BeKhT
gk4IdOr6TgarASGAKjOdg0yMOic64bcOWHQhxPL0dS9mhuKazEWOI987XoytWuz+2URKdF7T1j8p
/2lrfepf34ONoa99K55OYJY8Mf5sp/ktVyAyOW0YXuUQRcrXqiqs462LZVR4nRINwZO8ADmDHgCY
CrXw0Cm/2cUVhnKwuja7SxZDOenvneIv2+dxNsyuup8LzduhsBK/yCFredglSRzfOUt2R/pS42Q1
QfssjSnQ0ks4WH/e5kzm8JsDvSP8O0ElYTOISZdSal80iIavkZ5SIYBegyBayQLOtEoAjx2PKVMN
X+GhGpjZJh2Zv2U0nSrIJIaNmgRlz1bsblnLZUAuCxeVlRF1Wqe3fqTGfbUYAo1VH2xaqzN/U51o
2IMScO5VFy6PXgTdIQtbwJaR/4BmnL5L43o66GMH/6irk0d7Bkq2tORQpImx6ToqHNJ0jNi7g+FY
bqQpszRbf1KaxLlKV2+F3dGtXPD2y0WUNqqxXTtPfje/zJpdv7pqRfqm1PddoE9HcZ3MXevJz5Th
OZ2TikrjfBLXSb9NxjutpWAlzSqFq1cv0rX/z0luCldvWspEt0k5VWdeVbq2rdDZxyUX/IO4T6OA
Fp0HPc0Bwdd4U3tN8wpp255Rwvk1dmj66DyjkrgNcEp47UJLYuPYJA3k2TwJEW9VdiqovSp/AqLo
7mP0Fw+wKXoevnilJC6GIUdn8U5JDbzE09o+/8o3kjb1x+ygQPPc2GFLpfHXIH7qu6IhH+pn1j+X
vX2WWmPWabijqmT7WgEm4LBPP614dyP7rZ9D+6kckCf1jeQg3ZZbxJfMD8etwODTKfZ3dgPZ4eck
tdYxE80xqNPm+NdJEuWmqGbJpMistG2q9uMldADQayOCr9iekMovk9d64edleWacDEqtzz2MY9ZU
hCC7sNEobP7hqYOxbTATfiz0iOe3XuQHA4bVe997vw1K0Pzg3Uzurpu+eCMGv0nd6JcyMjCpBf+0
i/Er+r58MFW57uSUvNCdLIHD5JXZ3tLU8X3qE4wHKoDa+pgjkWdj8ZI1an8no3OPApAZBf5VRis1
uGs83X2WQftYTmOLzHedvLAWP0uIWTXJQxijteUsl5+zRrvLfbZsMkU+POxUfVuZ+cl0U+Nb6SOn
vphSulb3V0Jh+bfCzVFx8R3jrlPwn4oh3O5+hg5T6/zwCXXImvxnqJOrn676MzQeuo+rKv2w6OTZ
n66ao/2r60n5gpFFcdDbXDmSlcTDGtSqHkblO1gq44KtuoHR4FD9niUdWd0wTB/QxMleuYkfJf42
PRwIQ43+P6fX9vgx3TCtVKbLZX3PgWuVQAlvil3ejh8aIyIc4hmdi5Fn+iqtRvdNAyQLIVFlwNro
hosMtPYMSWksWjyoJ76BvbQ/AnHkQzXh9dNkmfPzCr98pI4r6S4ADbf+LGYG9W+m4r+Jx5lqemS2
qOv9epqMxbDBitbcyXimKcFFzmZd/zi79X2aLcOei6bAx/sK3OyucvPpIfEDDxtmbS+t28ECIv8A
G7fcp7Yx8YQiFqww3yE5dSrYk9YUnrmfpodP02IfYQ93INMMVErew/6IRo2H0sRBmjIgqHUM6T8P
rO/lvGFv4qUwjD7tV6XTjUz/cLusXMJdrv2/GJDgiKfc6GXKJdP96qqkrJDKUL+TlhxytaC8ugzK
oZmCHps01dz9MpCbanWVvoQLn5BUfkUminpsW8C02cjkvsBqZXJj1BaXqtftcKt/DXZBmevWvsXA
PEVaOozrdbJSV80BpjbSMYsVrawmkE9aTHyWhUWW81eqjZCEhyxApDNXnAy+Tt1ge62l/jqz94vk
zhz6A2TbhjIdvjBiDrNawPhQs0I1C++cqs/0exlezWTW8bqMHjoo1riHpXoI1D+P2XhGmGYYZDYv
ALU8e+t39MpQhURJGeP20HWVDxxkCZdAnVzluRjrjTUOrX2Q7LqpNKh9InVwkIw76Oip2zhNpAJ7
XhLvt6C0twkKc6fAsbf+nlZKgkyNgVlZ7LEbnlv9t1tTpK2lmXmQGPWF03IbFWnrW3P1d41CUOs5
eRQkNYvcfYHamr67L7Y9NO9a5nQvcVsdSzNu3snDx1hne1/XMdVefhBT5ddgcEY/4ZxSEyFxxcwm
MEAnjCOrpGW0HMm4KPrQH2W0TFyefc7E0mEZzQ1MgMLQ7+5lFDbJO/KJPQJjDC4S9PKDxUbhneda
GT5EuaQGG3UNcpuRn+zX5iLM9aHRtYw4pfkxUkYaKFB+04/OX4W8biNS+JWr/eeFZGQmy7ldPbOU
GOY9rtam/t1T3efJtoHC1G65MyZ0JaUJJ8l8yhrLPcUo0WyMpSkDaqp2cPv/lMYtFCvUd+Crzp10
jbOFeaKNx4xFhu8EtNe/2IPrX3SrREDRiAfgESTBIKaPGCEvfah+nlWr/IH6y1aAPKqSKxc2d4i/
LACedEa80+nZ3CHRY3zJ7fGP0tKMx1Zty9+WSUPVNlt7bMtXq1R3vjsW3yuwylsNYbdl8QAsjwrx
QWdP+qbGbrjBtsddFDgImeyOnCluLvj/Ni8wddhVIkoZwSzfF9XQn/oJw/kGgaQuLNMvda/Elzi2
w530y/QEBk3uxDrizc2iuByOATLUFnJr2N4iZuak87vv2fZDX+l3sVponAD28wctOWlRAr1d0rc/
R31QZa9o9SaneRmV4MAaG5YeIy1eyGEcQ3F6V+oB/j8naw9DYbP0fI4ZAErv+1TBiSRTxieSNSkl
EF8DHg15hH09rK9kjr92oTo+uZWf+ZsadHps6PFV+qyK0gXwl0tPXm7v+IbKAuafKuNaLDNR+WRx
e771xzwxrhAlMQKmDHnrd/xuN4ElmrFkDzrkurLETA5twO49zccK9Rd13jQLpOU/IhYbxWcfH4tb
hGaiBK6noYawb1Zd+xrtg5/EUCF8Jn7h79E20ld26Y0dasXBn2rUTmchkUo/lfsJWEwePsRm8SPq
9fk7G1cIVGVVPBlBr9wHseJsqWPN3/1hOI9JOaK/jMGLYaTeobac+ndXHzcSoITYWZdRHV5Itagv
WhA/drJnA2kDQruqulfNr76LVAFk9oYlvpI9lzFlMN9Ei65dNAwG5SVxQv2bbgbevuxH74yU+XH1
sU8N6ueUnYYtkhPp71kHhF+UmckWmqXp/W3V2dc+M5uvTYuAREZ25xmJjQRMmwXLXe/sS6xiF9N5
nr0qPJdjgsZrMaO9SMn5NR/1eqdYiX0Il/2oibTYU6WKanN1TeOh3XeWdYLD3IVbb/Tnq4OMCBRF
uH/Qbf6z6bb6YeA181sCWBRBYn8+AoBJvuVISSWYcJMeTVlao/kp3dyMIXWfb79EL/coFdZXBQLq
dsjqR9UK8T8f/c4D2sFDfW2bJnsxzLD60w2AEQfFXscJ7lG6mtEKrssFMjVWNomiq0dv0rOnYHH7
BLL25nZ8ZVOtydeuRO/7kzugEOePORVJvp0J0AlUdZYXfUwKECcaZS/N24A0IxTg0MjytMNQNuFj
zOJmg20R1GOdQoGRAWWSplvhkq0k+nSPF4XxJTN/zGQb3r1c29t2YDWIAUUacu/QJ8cpAXKCvc5R
mpbaf/TlS5+/hESNutfJ9e2Gxfm2HRQf7hX6Am5ima/Sh6xorTTui/TUg8uDtGCXaBXhk9b34T1c
sPrOBm6GZEQ5fbPs+K6Nh/DYmFT53psBBQldxfcVEMN0RMg2QgNWV7ezEfe/h3XylGaB+fcYR1s9
9Pw//bFDn6sJzbdKKce9b8M0MRwz2uZNi0enWT7Eqo3LGKWJZBP4RnPxnLB/DVrTOg2VWmz9EmT0
dgA+OoC2f04zu3+F+mnsPMuB8RfCRhlCdEKWS/l4iW8GHy7kjTwQ2YG7x41m2AoxQAZWpsFkO/vA
Gfk28Q6/Zt64RUmd11aTQbqE+O5fPrVr1aesYCdH6ZODVXp4ZSXcIHrpP3qzxeO0s8q70Jq/BVYy
PTl9yQPXHbRDSNrpKhFrWM2OJU5zF6tZ4gY70o+xqeJZrAf9xelRqV7uR7kN5faMTdYxiZ44JPD/
uTXBnHWXrMkfJeLW78aauolB9q53tgwMppVcJv3kRdodefXgWumL/WS2qNOOIPAox+rdcCbPfyd9
ckiW0f8KGagV3oNIZ6kYU65Xi4eVw6IhH3UPTm/Td+EfEHS0Qxnp5aKIE/yG7LyHvxEJ2hix5rd+
WthBuf0eLi2qkemLCy1JxiReH/800cJ+bcJBeXOm9DFH1/9RhpwGqYNcR51ZwlWTers95B6Af66l
atBY7UWUT0YnOwtPbuaUO2UkE/khKDJPdYhyUo5hg4IXyy5W+2BXQTW+ovhvrAcEU/C3U9zsAR+K
6SwDfqMa11ucGwKaNSr1bo29zQ3a4tjm1kUKqGqpkgZyfB48S0XWGeNjnbWgMlTH4ZFrArume4xa
/Tr3fbGR5ow28ynqsBmQZjoC1lTGPAekkWkPlg22xq/aYiPre5a5yNOk5AEnG+Lz2rwt8D+1P+0P
1lO4QbgG69YFy6jkXg5mGk3Nxh0rCkFti+CZtGVo5o1EpbN3zX0VO+bR01LIcrj+XcRuK4xgLIH2
iTfSHBx4gIiWO+f+zp3HGWPvxHyI8zIwNgWOKgCVeN9IZxAzUrObfwBaUVxX0+yR1A57oNJ3MHFz
nsNFSnhaaglyFkstQdrrqfTWog8Mbn88LnN0SnW7D6ZyHIYgLHje5Zh8vtcohxwdv/T26dLEhTnd
+VNWnSe+xO8YxOdLnWq+SrNv8KIDLfVSuohCeA2eoMukya6rxyAKv0kQNHu00JcPCBGFOxcgnQ8e
cCBsR6r8qjcox26jprZgAnRfBFmnDFa56yO/O/WwzlB98T+at9Gi1rsT4NBgmycVL4PJq+2TLOwi
/R5NFf1xXdYNgxZs+QLWR1nDfSzknP5k1V23kQn9shyUAabGVmLwdVpWf+AAgm05JzUssqpApobV
98knkbtxZMXo8lR6nKZLbtc8yPqGaizu5TgFdjsrm5KjmJmb+uCSHwGPYIidOfUP/BeKYO+oacDU
Pjot/GUMQpePkJ8i/7uGQvu0fohRkC13LCzN5ceUH/g2a/1BMQblYfkn38ty/T0kKuhtiwJsaK6/
uUynNBadPKt5Ts3uHENE4oW9yOCJIp5I3uHHsEmgvN0X8Oz/0cdbAtncK7tIcYetAZblFDmdQTa1
VBAFi9IACpqhlOdmwUXemvLnyjvHXEcFJ3lryugt2OYV+sX13W+dVzlodDQH3zKx1zCs5FAOs/8H
OEbWc8CIIJLDH6pts3lAmTY665Ubn4tuqB700MWrIDa9t6B1gErjXnfW/RQstA1z3Ezc+CrQUd9W
E55waXIVtKiMSnNesBeBw+gt2ArUZ4iT2H431iOC7fUz28RvsutpyVQA2giysz2U1e+DfUcdj3cb
CqDDTrpKvDc3hh3bZ11J3b3WOX1xhN+FCW5G2ZtN+8QcH+7gVONbIzeW3AXpsEOyNv64DXC2cSk8
5fOn21gBBcymjGlaHexDtYB7Dvo+C3dW5SSnZAILz2tcR1aL9QvSYfPAQ7PSQdOgloQgXndfm/oV
tEN7iEDor7sZNUqBApJLh2LqV/5pbcd5Fz2AFSehC8py7ZOJcJMu0fQ9WwQsRMpiMrovUweoVFpA
qpvnLKi+5GNcXVY5DKcGibY0fUVLz4jDqQB2EJoB3N26u0wp1Y0gBn4FD4A8Qo/H7Yx57w6okEZ1
dWrDAlS4X2NLkumKuu9RsHtJGl99cSDsam6Pd8jSGkqeYIqho+RXABfZtmHdbXhSK+eAIshLlJvO
w3K9HCv6nTMMOHrs8E4A4JY46hObAzhjWv8mByiwhz5WvSdpOaalb5TYVe+kGUyqtTfbyt9LM6+r
7m42Zr7DXji86U3THOKhMe90TOEeWf8G2zEk0w00LAHjTJ8cACzq+yJSh62mafFjE9u4rbDMHM59
1H2RvltwoCjdQ1bzNrds3ulD8giserxbJ5Ef0O4TbO8EVdSPo3lXWEqwssYEHiTNFWTU2J9Hm383
u6VZopm8zQ2nvE98LZnfqWdqexTueNcrPrkVdHcWNSPfOZSL5tLt0C0CTQkYmwOAsp53F6OKWlPi
l1NzUO2r9fCpR7plllxTneDraAPFDcjM4IGyxL9Goe1dsajScTCpqIvLiHSmikJQnSCFASnsYpRz
q/J1IryNwmEHhEgBdtN719t1ZNRUWbryRkaHjNhPl5LTym+rTeiQIZamzJ3K5mQrRnM0Jw9GndMg
C0kdwTbb7NxYtr+rF6MlfwC/M6CwcKebLXu2aYzWZ/36AE/bbssfqnuQb74c1MQb+FqU42F9j0Ve
0PF4pXobhfmXDxl9tkHWtTS1bAsmNz91C0hJDpAqSf7Mz2netS9J5RSI7evws5eAhIrdfdX1LiXR
OTxXk6W8WG2bLLmg7M9A0Z9m8H3vVpHHxwLh7DT33KMStc01Zh+8n1LbBIdh2YtySv/dbrq79Tmt
x3giZ2Hzo8GJBfYu1whbdfGpN5rHLuXLNSQqtQdbwfbeQRWrSmKsilWsg1OvAx9quVDI6tS9yyhI
HLvBV5/h4rV4t3rZt8GIrrKDatGwKEzyIpYOLgzM4O/q0DZ7JQn43Zxsurq6N5wCc67vZ+A5c1cf
pjYzWBODFl8KJuuZNGXgl77StxW0r/gD3QYqpfb5yy9XkHkUlWnfLnu79lDysb6Znm6DchlNHdQ7
p/m7DDA2zhbH425xN557rz1m04AO7r/6+2BkPSkhhZ8tcoPZmxMH0dXs0/48k6FmSUiJRfrkULAf
vMpZGnsGloPD79L6FHcLUQaqqYlaoY3yy2Vu17ICz9nZel+Qt+ODbwO/NLWpNbado5S724AaDNHW
TDJzR1XCBwkQoaOOjxCaFzqqBbpn3smAHFRYCgjhy1E6rCVQznjCFJcKuWx3srfwtPutpbKBLrAf
ByiwqOjcNDrk7P8u1CHDyP59SH/c5t2mkPqOtmUIJtWuyq1ZcK8HDZqhC50vIPn7bDrnWEnQfJ2h
6kWWmV+02P8uLekPdVU96Mj77aRPDnOWtltgIhNAVq4jfRm8Qbk0lnzBxnEBKUwHy/LdO1gE9cUv
KQXrM5sBtnXmg/hceYB5sBRJhoMlI6Tto/tZVwGsXjoLu5MqfjBLUgArvjhX/x7HjtXswrJPdX2A
Ae23KzJZ8535lOmYsMgopdziQfeUdWa8cPij/qpFlrHry8Ld4dfVP9i21T+gdjk8mLH5l+Na+Um6
zKV/HVzC0nJf2lqwRt4m9ixwTupYfpUraD7/NjLJp/S3s7M52d2uoXTvWKewol/2UNtJKREIMbAs
zi30QvLGP2mTBgakUBvSr4a7NYxnWUj2hbllA5y8ypbB56aUlt8r7sbUApP/4lFvq22A5jBkl2H0
1lPq+GhsSe962sS6vle9GkXjWxRlxubC0nM6Gb1RbG8w9C7X+0OOrcLWyAA53Ab0HHOlsKyubdi9
9hp8OykrDq0DzWaCs6qG+iqdduvXKsO7VyJt7ZdioBQSf/ZLV1uPKLyWQNpupdqeda8DVQc3sMx/
uPVPPdUUoDrj/tYnIToaNYB7lN9v/Z5LggjnEo3v1YKPRWdeRzYtT363PXySs9odr6XmmBdzVoy9
n44zKqXpu0kW8ccSuoB9PoUOfmJdgGh+hKJB9l4Whi2hAcjqA9+Msn/HcC+utOJesGaCSINPcxyd
yr7+u8tUWCII8kz6LdVbo25dPyfeQGpLl0ycU+xUwrov99MIHHUzKWN1HlX14WaBAtB4vIqCmPR5
iV2dO2vibqZOvM6SUzlUVVSfR394qBdNsVt/gj3GBR7gTqn1VN34RR8+zOy6dq1Rdp873WXEVczw
FPXpjzUaoZ3FRXkR5vJb+NxEeECIHsIoRVBUJiyH1ku/aiyDT7f+2M/6Q7lkBcYuKK5zW4JuUort
1JBe30mfl8SL6SdQhW1jVRGqAASunVnNC2dTTIiaqkwK9DxNjjIuhyEA6Q7xBj11eLnX28DHbLPy
TvngQ70JtkkUJFfyzcm17MORyu/PduxiMgZBoti0XplcZWC0QhgKctp3+SKnBUNrnVgvQVOe5O1O
X75FSBec/RRO0HpJV06VZvk9//Wx6D7UWVHf9RSiL5M6Z5duCrOLNOVM+liioAf1XzF4Z5A/N1pw
z1wgGg3i5PR2Bd3VXOTdzZxil41g+TxoF7VvuociheM4ZGnyRwO81G386IeVezYaPmr5TJ2kOZPI
zY+2XuhvkZP+kAg79y+lniVfkSJHiYY1kOQ8xkWvClkcfLrYU+v/bqpLExTGx6hnuB/Bhl33Z5RC
db7DkavHew3U+Z2LGNaxzMsBeF5KlS0ygm/q4Fwti5R01CpbG72xP9tEG/EPz8u3CsPy/dSl3r0+
VQAF1us1Rl1uexWgqpsuu6kYDV2R2pU+NlQVOg7LTnNcYpSK9qrLuwQ2NSgB6cslRuaQPsIqfRVb
tShPblOvCZUdNUl9AyJQOejL7ifyK/ZGy9mE/uE+8SP3I9BAbvSk6tOfLPI/QiROLRr9GvUZMECr
NzfSJ4eY3WrW9vlFWtGsQz9tUnvfttDqRjBV910Usd4o2jN2MJi6/OySCBnEmCSjLP6SseY5ZJ5l
7uaRPMPW7FD+NLXxuVxYN2PTLYYJYCqhjn+DfqRvIyeonqoWL81BRfjA7xpsS6LI2QZp5P5OChWR
vcD/C7TeLkim+3xWapy6IaaGRT1eu75CwVBYrDFaXVGZN8uX7p8+CZSDMujvMvfGeF3nrpfJEEJZ
rqzOJXcb7LKt4DAEsTEk1Qf+U/rYMTis3uHPgea4QTpuTTlTP0d9QnbcwtC+u11HPiNKkEmNBn3e
e1I0G8Hzn9mx2Ow2+IU7NdwmJAEv0rr9HqBs5zs4zX9G5n2k68V7U/XRk5k3X7LYLb4k5MvPAYCZ
HQjb4ovdjApI3ByC9NLsrCbe6OxLHqTphFcWRzHlNUfZoMmKFJ4VWUfRatImC8uI2n7hGa48+mX2
t3T3sBkP488oZIk+RWlD/CnKbskCR543feUFeAWT/HGtzgj+Fv2n9Vr6qB5Kw8esqDKytwJj1p2Z
hfGx9aoMBTI/vIuywgVQzmjfVc6zhwmjDAZLV+q2765DDqes/mqBWRyLJB+OHUzwt8acg02/KJdP
Y4jmTKx9haxe7ue5Cu8LLYiAjLX8R9nj9B3awhqKVACKoUluPk+9CQy0a3wWastizI37dFMtdS/Y
moCpQ8RzpxSfVjdHKbj4O0BnEWfV/rlIwnA/Dt7H2fzz7DZ6O0OiaHgeQbXv/xdxxQQKgtfw0c/M
Uv/ijvGWqtAElhHst4oExDZGz+j3XsteVpy8Vx1nZ+z/zofmW61gxqaHvguuInCfSvTe8c2GRoo1
QIRuIdcpFLXamNli09tizrGpe2C8j539uhaZe3bIltm1qIYmzX3ndc1vyAsdWNlj3DmY3bE3a/3g
Ao/7fQEttZUXvEVoU1/t2qfYtfSr6cxbfaoq4LTFcDawTXmep/xeLyrr3XAj9R5F9kVg2CDvPhXD
CV1T0MFLE5tPWC9KYRwleKoGqrQ2ji0yGpTjS96H3ZMMmvqh4w//3vQFdlVu+IastHpv9pNbsBLo
z2Pv8CLKPfXeNsy5o0QO2neua6VqdwXkpelHkIz1PlDVU1Hn+qE1YPOlHpZaEMC0TZQ42ZutWeNL
lWcbGRRpHGgw362ADKt0aR64w3oO2IGbwaEvm+prxtbNrfvpGzhclhK+bl3IjTSPzTix3XL94GBA
NNmvBJwxJclMMvX1piUi9JzS6im5/9QXITF2yBFCvPssGCKBVp8N26RPDexzLJByy0Hm+anPGobC
qsUuHRvTXTE01ptha8plsNISUwrLesvrZn5CLvAkLSWiC/PpIurmV+lRs/hNxQkU0DhDuoZYimOH
xZ1cS+tJR9b4Bh6kKZ/UhhF0J6zsqCjGua3uJ8rFN5OmBE/PjA0X2LkiS+cDdLf6HhiVi3Daog6E
d+5SL17GR7dGJXzplKBYgSNzUJe2dOpd/BGzzrlF5qlNomdOjnjrJZe01/uWijenc8D9CChQO+t9
GZ9MJacpI3Lwcsv0TpqpOyeV4nxYdfMFjgcG43IKJRlmn9bjox1n9fnX4U+R6+kQOQqvx2narG1/
MOYLWg2TspVTv8L+AhOvc279tL00hrwId0VaA3ZrdBT1lpIXVdYyXI00pS2HNVJO6x7imtnM8UaI
NtKH5qnbHJAu+IcQEcDiXjFonRLPJ3dKvglS7BfhEL1RJxlcsWW30Z8DN/jZbTDM3OmUxvm31UpS
LixxnqJj6pK13AeoWYEPYtmvduh/kj9Tkr3bpHx3mu5qjJr5qLaB9QhTLSf5VD6sEbqTBAcs36ft
LcTVKvPxdinUDrbALHbWnLGlH/XoziTHsPEmpX9zBid9iov5LIPS1Y3F3vXs5rmK5/7NC2xkYjyI
VTI4Ddm4L9AvOHSjOjz0OsQz017kw7wk3EupG//U4gHoK8mE5cxK74MxgvazDcbceRSXld4DFjOU
k4dQGPpgYr8SeCU6i7qnn9YQGdh4WTfcfdhATE6onXvMjEV1LE5IqBdB4m6ladjJuIuLoF5H1T59
8u1Bey4iRX82y4V74/yj7+yHiDwsUoxmHyJztOg7S7Of2wkjPoihA2R/dLaRgg7zvUhBr6ET9BeA
+NNXN0Sq09Asn1wkYb9ccQnDA2n6ehOWLjVEgIzY5vuGyno2KNXVtAzrFVuvBJI11SOhWfQdwpio
xKyDwcKmsN3hvezK+ioBEg8GEADtQstAwsB88ObhiiSz9Spd2kTixNPCTVNw6XDBWfDdnp6gEppo
6qGi4y9IDDmYquacuyT669YlZ+gd7Rqz86/SkmuUfNLWchb2xXI1GcB9zzlbjfJDuiTs53RjIjG/
fjCiyIVW1iuMGeEnG/1COKECSF5xyDc0s1om1f2kf/mETL4BnJMF6oygDQr6fp0d17k3rHOSUYAt
uTGASJH1TfL7SJu1S1F6KJKkS1pY8y7J0iXj4gXqFTM4eGkzqLrVwar/4JWhXdZime/Wb780OwMS
6TpaDflbZzjJOR0N/bnpYOGUCxheaotlxd3VONG/mjW8HSk1SrCMSqmxXoJlLmqE/ouqYYEMuA2A
BQU1VBui6NuSQoF5EZtXtRm1aTfZbc7qOKjYwTOiIHY/bdY5WeNvUcHVJO2yzslYWW3DrEYE+FxG
xatkkJK+g6CTJvFh5VXf2pKLkhg5y+2p3v4Paee1JCeyte0rIgJvTsv7rvZqnRAth/eeq/8esqRB
03u0Y/5/nxBk5iKpogzkWq9h1RX8DBRtcaAYnjNX0KgBvInUkRmTnc1tikE3+SEhR+TKhn1yFTs9
IBa1iYRgUefIDxOld6cJWSLdwF3tdhxabHuAeweR2hHJnLiqNfiRebOb0z1F2P/s842QZadiTt+u
xm92kj61q7/GG8WkPc/xsX3jOSaIiJm+o21ygwekvLZf3AafWbHxyYZfJMm2LoPq31W6Uh6wpkMH
NQH+dhkwWlnbCvlpESz6xF6VkVwN+u18uNi7zVsh3sJSsdxEBUlFECucTJwadbKX1mnukk7WO39V
5bmGUZ3h5ST84uzIp5Udxd68KVzH/zn8IaY0S0a8VokO7SSyOM0wh2gBJmlqFZ/EvWm+QTW19SjL
Xrb/zRlZjE4DGkmc/U+Q9QTc/msAZ7hfR8xTSYAixBHivojuQLYrVYCDXaa4uJJHAb7LTfw8FmhE
kUe7WA1a/GMsqw9Y0S2V1lcwhkv3U4b2SUQWFfnBaEzuRQskzmvS5+XtOAxF0AlHRuYoBjGA6lDW
QbNRzNoYvrWyW0QFxKhUIGDvTLgo0VR11KEjHcXdTLygoEDwSi1ZHU5N8XLLEdVl3x7RfArSE3wn
kEbIsYXHxtWgGiTu+KvDrvovLrTCzW9BiiuHx1v7Fum43HGXWKGF5LjkYmmpqX4q6l4/6THGfAFF
nGxqKZLC2wI//WtXxKjg79GNroO1aM4HD1UetIu50wmLJWAD7yi6bqNztCQD9ZMcha//1hpIUjrY
r518S24Rj3Pb297cp1clfCYrxig6TPF6+2OgOFhvjxT4cDCaZuoQGtkPUjWg1t8gLGUYe58k/4As
RIQvg2F2t81fo67CbYwaFQOhCAQJeoSRfuIPQqs2iIVWsFoy/9E2v6hZqNwLeG6uNOlGhrm5EmNi
4+Rf5SlANNCG/Rkg4j2lfTZ9sr31auKIL+Z3XePFstKbBF+46XKAskX0eL4UItCe3pnYG1V7oaJv
cJj7b0fMbaXzVqWXRA+daSvDzhnaYl+n430rTdw3rbrEQ5l8ihOcAQPFc06W5dUnu87KdTbiZZkj
RNaijbPU8B0/57ZhPLSD+YiAs/VGqdUDEzPa+w6+/ysGVYtqHK23JGv6bUKlBNwBYSa4OifF7KZJ
FOUARxqT+iksyJTPmYH6JHq3JDJVlI5EPFTOEKXFqDtjn7MaDDDgrRscb9Sa33ab3vGXuYRYjui8
QevAN4e/h956eQDq11EnSztNx0iwg4ew0aaiuSTXP2xZde8Uv7QeyBGdbacp7ysLtdOzZwcuTJrE
PI0J6AbgXjDkhz58rILUXmiOnK0xRhzTg4y38OaGTmjdgepXr73K6mKAWPkaWlGIUhFutiRctVet
LuxNA1KV1DVNr9O6hangDtSFBiU1bu7rIdQm3j0pXb+xsZ4KEQLDXs7GyN1bRDnXa3BILyDotaiK
suR0urduGy28c6zY24WUbg6KbxtH8HvR1gUrPrFMyhXim9YzAh01isumBDcsNVYQow2eRVqyp4VC
9gsJFxzBxK7YhJVasEZyg9XcJ44JLEdbFIXdLF2Moq9dpKiXln+iGS0r9jrZ9VcdHpKs7X/BaFul
UC8dItWia4bMSkMY/BaLNrC+L8Af7IT+nJfhmOz4w2kWrBuCSdlOb3DZGZCax7W+NeWVGA8KF0ik
b/34oHEnmvEYJutkKHFgneEgAvzhoKi3BOPdrEVTbG4xQ+NnEzTwvTYrvSWRA5jEN9WlO8E34gKw
dMgaWgiUik36GqeufJ07DKArQ9FKZDSQQxWKpwg8jEvflYfbcfqkiQrQ0dyoftvAqaEp+hI9Lo6R
JT2KLnEofMPPiR4iS5R4oMZ9W3rpkKHfjENTbUSzUcFZFy0KDKJpV8qzlrjBVbScBwSX9ZfILZpr
ojSPpdFIL2HVOwcxH2IpqJX5iOpH3f1YtfLXaSfLvNtO/x89/yXG66r6U0AObbQ9NPjD4sUEALjW
oMufYqNLT3YUgA8DjPVc2f7XzkHGX4O7jBJ48aVJKYuPmutha9RCJ/RGdedWDQrAmVQtdbSZ33O+
2X4RNd+D0v1c2mlz0RpQ14PNIjy01eTdhfGNuZNm3Ekmqyg5sACNYAT4Lnvmswt+HoWrFj0KezLf
KeP0fQj0VQ+U7NWkurgzwMhuC9Qe3nTjKiYsJdla62Pa7VHr7p9DH3LbdKJc1jzUT8oGD8Sivzcd
INkOElFPkdfva1Mzd75vVosh7lnKVg1on0bS1+LjFN8J8emy6N6kYaOfb5/19F0xgq5BKK9Xd3Nf
6UfeWh+owstiuvKv6Y1xpNDjBvub/9Bcaww7WF72qGxF5XDuv5UZp9FuINEqRr1GvwN2la0qT87P
Q+z36zDO9Ccrw85PVkPvW0KGkT8k/cdYxVcvd5o3TdXlZcrD0z21CpDP/EQOjalHy0hT1DvdcJOF
3+r2kwe6Zx06Y3JKiiQ4IXYjrW3ZUp8yu6AKXBTWd2+FjFHyjNrJxZmShu6UTRxrdKsCkotru47J
Ibp2otxGUFSnbYnIZhJDmYLmA8kTtXApC307yfrMpbnBMaN93cuwlii7zbW2fMwpZc1xYmSOEU0M
YH8V8+YKnxhJKcgtADy8dX3tLQX4QsAwEn5Cq8FOfX6jBuy6NMvxC0d57iBiBJqjiGQwmmZ0FV19
UFXngaQcjnkWZircb3bcfjz8IPJoK+lKcUkzOW2/SaGkftYStV1jqejDxhq0q9jk8DbPapJuSyTk
bl2iP7aGQ8ET3imY1LRFl6ljpIz3BNJl0+FioHCieium5K8M8xB4aF7vWvYit7s1GfH6jMBVch0m
Xf9ucKtNS6512QR9cp0H/h4rBmUNcKCLOctShCltCl1RisYTIosTZ8T8lk3qOZ2k54jKSe029dt2
r1V9cY1sku4xyoMPsqU8tl3pHEqnUtOFVTiQGqrectdyLf/aFQG3XhFwi61JhlIgDduV6BRBheuW
xhIr8GwfI/tS+xHwPaUw3FNuP8Krcs64oznn3sMrd6VN4qqDwk0/tXLcIsq+6HajVnwSgQ7FaSAY
0wR9aR+9sg4w3pvi4qEL1obGRRIxI0RK7l9pf5CMVN6UUFqnh5TuLW0DtEHD5GuPHBaa4GlytdCD
wI/UE48xtwgBnjMt5feIHEzwQgMG71tt8Cmw9GZS1HbOWPd2L7aDJgPd3OjRDlfQt7NrJ/jktsaw
Kpy+2YtRQ9X2fLeKxyZu5Gujh5+yLAg+4dKlbHPLhrptYMT4U5BRCY6dVXl3ZaFGJ7vs7ZXOSvi9
BWsnBJkkqG6sin14nvx/rIU3XtkEwHVD68Kbxlcp9F6bDiysMjGQZSP6MFZLtXX5b8fhzdFtFJ7F
cQC0souve3e1F9jk7/rsYqpJdhH9Yu/vg17i+MCCppBpANkce19PR82HdlWi7Po+frNSlGg6JUfO
HXSEM2EifC3E1mraQzQVZl7lO6sPAyI46LJmixVStJiPmGeZ3t8pSr7PPXwhWoUkc/wwlnW+R0Et
W+Wlm+1xbkQkM4rGO79K1e1Y5eExH9r6GMl5s+3xBUfzEBFcmXfyLIdYbNtD273nYXrGhmSSk30p
MNfwFqUR3eWp7L1jTKcuTBDwT60OvwVsMmvictGqrnJ321Syeoev3LCS1EZffRiIQIBDqSCfEkiO
ZkIum6LtcK114PdufV7raicbFVYUTtU7Sx6xKYikMtiJM4nOQUu+gsfJl4CngaBJQdRcXF5XneqX
W1fs2ghyVHG+CgNvxI6FJoLwA2LR6MDxeBwPwMMmMI2iul+Bgqv810+tLmM1N9/wsJL4qkVgmUSX
OGC+EYZ6/Gp7UbEVaXtfU38ECmbDokUCkOdisTtvPoprhWn1s3Jn1Q/lJANkYD2ZxYH5npgyWQ/J
6O512za2A+qqe3NsrAsA2Io1oF1+6mrpHncoF6tsV997gKHSqmu/SmhnTwug4kl1MEBsMaE6yU6r
HrCXgmESu/U9SXbUGBBNfPOSFFlAXfsR4gKA+PZDXPbquRP2E22gLD40q8JPt46sJmQUEFQPSc/v
6ukvXfwvh5MpZaXoz+IPfv5bn2PFwByL2tOzaM39IjYK8JG0A7yXzoqLfBLqAPjSJP64tApoVKJp
KWNwqizvu2gNsMAeYa8/1KE8nFs3bR81Iwm3FvRwlOUZbM20fwi925gNF2o5AvncSrFm3mEMtpr1
cd3KgDE5mM6SGr8cwwuZHP3KSD4UfVk/jO3LYPj1JRo9xIZ1N9iRtsWn2FcBzU1984DJA8+iLMqf
ffW0V6RasPNx/F7MwdwsbDfqTwK61GSGiYuP9/mGePoAZxLApmr0+OR894Z/GgR+igTEmufJdCGq
7pIZSbAxx2gxZKmFEu9TDjDh0aCu9+R12Jg6YygfRWivRw5kBUmZ6D7qGqtYYy0+FFNuXyxzbA+i
JTYAYJSda/Ku5o94kDZONXgoCBjcPfa/ARLBocKiVQBz3VCLfoRy1kKbYIoCy6hYvRXuyVBaGHF0
46HQE3lpIwa5RRcC7yALReFEKfsrjO76Qc714FBbHr+qSKbpDPpd7qKGEdQArmZgnPiljuJ3bNRV
saG60WFf8tfv+vb4KobEkYaCZHVkQBWcisby2Pzojbo7iQoxsrXlOrT17FZgLqMsOkKvhZQ11ZvL
DPErxT1msRndUwJaNbihgQqyYneVpD6Qpb+wsTNKNh4e+kw1zgIyS2LJ37ZCZ4xHWU2BzBVPliSC
7JucVLceH0WHFMvRsrErZG6ncTcIeL6ZwlXUnaC8T4Xo6bZkTZuitlM0Ltdx1Btnfci4Z4kusYnx
cJ76RcPDx/kGHSgdfk25NxznzdjmEMdCrT9mZZMVUAdpm12JaHeeHUSc6JqPEHtOL1NJyi9dpQXH
xvILcKCIjzcgprCESf1Pfpp8BhzWcZ1/0qd0q3zo9aR78+2Jged60UNfDsOmVXzE5esmONZOu6sL
XV9gco7Y0LSJIc1cpNZyN2WQK7cB0SdGM8MeLg3OQwGezCvRVTsGmTEq8dtMd9Id1CAstoyqvM9c
Hafjjrr1rXQi2lGZ/2qHZZceRNsqQFAtkyletKuJpVToLU4jlVdsBpkSim607ltl54h5oscYxu3B
oYLwua8mXRLksq99Nir42GGoLOljcP37Qf2k/DgdlJDT+zxOBzn/cFCPOjdWCWGNMikZ8FKV1AuZ
umWR438iqylp+5BFJCIM3hniEmvCadM4MYBt04t2c58HPBHBorJbiT4xgQFFa98asLqLaT0p+pR0
shi1KCJUWChApGUj9sTGSzQsG82CO4Yi/xxQek8GzvCrSU5xUh7uJqcXjhUDImSeJTeSeFHrADvn
vg+z5FWHsEhew/P/NfE8ieV1NjTa09wj5plfa1FK0T7QxuuH/qhj8T/mYbgvpk9UNydQClyX2+dt
u/3vTY3FTNeVzUXENur3Qevie0CJ7SGHALu4+WW6Jpp1gd5acCfx2zTVvrxqUr+8+V92cAo3nV5Z
q9lAEyrXAaHE/MJiWn5gLbPXstjY3yASAjxxQ2AUqwwpohuyouxKUgWOshuVAI2pxFEWoVKrWMnW
w2XejJ02XDJrXThZcBGhYkx0j2CFtmEBWWSOD7A+VAGcM13gJOBjpuPnYTFD72/EdHO32MuU8vfp
PpxsnhJU/pXfRHi4VZZC27H2UqA9fKhOiVoUYNCHWARM1a25PNVEurT2fCdZzuWsefRWrZrbojQW
TNFa40prcSIxapVLRL/dq2S6X8y4Uw63WtskP0oJ/KvoEiU9sZm66goDpluFDgGNW3MGdEMblizl
mnipdzdKlv+sd6xOqfRbx0DJgueoxNhZgyGzF6NWOBZrLyz1jWjizE7tp1eMlQhWRgrZklVmSzHa
QSADgsXX1ZumastOAndhUE6mVfix8pgbn8XQbTIcVZyRe45oFXr1IF5VrIBmJ0H52vPtgsRT+N90
rZNBa0xNPGyD020XeyZ2US48iT20KIMTYiA1eWwAk5nxRfE18wCd+OdGm5rG2BQpAFw6ZUcykXq1
85/trvTK/9wVobejxAT/2J7PJGIUoClLZJ9bkhC/XoIlTizaljXIWEGWi1pyvVNUUbN29N4/zc1g
6svHIYIMqPbXVuns7YcQio5xtbjFiCnEMVavhbixYA0yTS0OEYMfphZ984CII1P0JdJsbTP35yRr
q9urzJN23NhKgoYoSJpDiBHiQez9U/N/6fsw83+fyv/Ty4gr340W8wv879NEScf95J9i/vhqHDWH
dToMV3HU7XS3aaAB/O3Uv4/903QfX+rv8b+NiUNvZ/itV5z9dkZcxGD2io7/eE3//ry/n11MIw6t
ogY/g3nueWTu+/iqfp/pfzh/EgN6+PgB/db+7bS/7YqX9c/tUh35v7LcgiVpkB7yaSP2OsNIPjb/
KUTETXiyg9j747FzyBz34Wx/nOpfHPthqvmVzmf74/Qfjv0XZ/t/n+qP16WRpHsEuhE9ny79H1/t
PPA/v1oJN5UIpsLfPul/8ab/eE1x9yMD9m+vyTzNfE3+6dj/z+vxx6n+eLZ/vB7zq5yv/B+n/mPI
PPDhcs9TmWiSBZGHqEuD7Z29GHiAuAysnpdGV+E9Cq5cAXZIpz+hY9oGun2UJc5aBIq+ebRrQ7gO
0+g8cJsBJCsjmgHidpoGseafE4qmh1LPEqk93CTGHMeKqlwVWi+fJS/tT1HmSchPWMObTYG7TgP1
2cFgGPicrN2108YJTPsUxhbK97TEJoDGzqI/GbapF06qSpVk3o7wBsBskd4ot2gRKA4hB0FVMssP
8wSm1Hl3SDl/mNfRRhTUYnxA3d7xXqpKMRdpNzbHotP8F0rABfXk1DyFfeG/mPbwFbVmPIWmVhoi
5gDt8E60wMGjHAihSLRybSQDhWaQmNWLH+XOCRYZ+gSbvCwmoynEsA6/7equV6rLHvjQz9523hWx
pD8qxORCBGMCcIWAww10mlGZWNmmK23dT57daC8JZs7UhfLHVo6817627YPvh/jAlxpCRi7La61P
6o0YrfK+XQaRpBzEqNoHzz0FtavpmuAvKGoqUzk0Q+J1kYBuf4fY9hXxJeXBl0NU1P1g8kJIu3cr
7ZeUJoJtUuKB5Wp9d2ehYHuHCcMhaFP96Mi5Gqw1CWkBpGYuc0SOMMylUt5Fj0mAiZxz6xzrGkPU
aZ68nXSESXXvsPRwziQmX1xgELhKyd2TizCQlAVPFpkHTO5OJBusjY7p+Z3p6GD3anT0RhIylp+Z
zxidqYg1dgkGgTRNk3Q0MlGAiqZm4dvuFti5ukJa3ng2DWwyMWhxf46iK7kdvSiFFESw1qOjm4DC
XYvgdIArg4SS8XN0GItN2PbBRgSnI/QBBYWWjQjWdV1bo2Kg3kaBoTZrxWk9JGFlZpaVeB0jAbIV
wVlWOCt9kJWteAsaSS38lCRvJ2aOVadasWyuduJYXQObnbWGtjMlXLuMwifjz8vFt6lNTzn5hFfH
xLXFZpk5ppH06EgGFolTt6/n51DvqdmOY/iqdVWwM6IiXotRX8ZqXkJ9fi9GkdD7BtvGvehZ3p2d
2r3IbR+uLFtxMQCXyqcGsubO1jqEd6ZmptXKJU3sq9QP5ZPWlNVTOyRLL8yih7CUXnSgZkdoauNW
z6Js2dZ6jxNdhy15m3aHyDFTLMeSr2gBRg81MPFtMoHnYzWHtRcMXbgB44/OimMor22ENtKoJuVJ
NBtNx7aBW6I+eei4Q/aUwSXNLQDeeSVlT4YcoRiKCMIhjmBm8XtxN0XWm0D/tMsQlzpaRKp+r4Hx
3bcm4kqiz4difG/JXrspPDS6RZ/YZAl6VHXkkBCajhVxakFWnuJ4jJAtU4kBtXTuqraVT4ET+pPD
2cOodUhbKLAuIuugNgFfZ9fsSS47GVsLtf+j2IihgJ/urVnLyftQYUvmA0wKRswTjbDwH4Fos/qz
quYl7jNKH5hefs6a7A2ZJYR6BgMHniqr17WnDxsqCwWsmcO8UaOqwr966qzd6ueIS556ETXox/Va
Vl689lvjt9EZV/e3vnSSrVminDYGrg4CVF35yPAotnrC8HG8hka/Choz3sVDVW6trPbuWfobS1XK
9WsWy5cU3unKB5e9bWPzUOoVNFtwEkstqsZdY2eHWK+te7M0rHspAs6sjuR9RZ+S6Uhh8pezqPwh
vFcUaxuiM3hOuMB9F7t7NCQl5PDYlLpXbCXLSxaoKEhnyzDbTR821QLUVV2jtw1H5babZVSZ87aN
1jXKIKdmYruIPRFjkyNe13IaLVuffJIC6CHt9LskDeSr6CHFMBma+BZoOALEQOnIPSKEqEuLPt1S
IspzKeYVU0W817+m2EJeZtt7s8ZXLADzshJ9YpOmTnrVrGd81aM7mzLWNdWWKSbhT3akP4XIIVyK
uC6fuwkGakBIO0uVVz6jpQfTGw4QkkEszt3My+4dpczuWXZsh1AyzzaSBmABkFPkR/cwCUA+5Nao
rqxcllb+VA0c8z7dRx4YDN0PmknudwGUsFy7pW0ubc/rjnYdHuKit+8b2+lhS/jq2q2C+K2Vok91
IXX3/lByKREupQpaJgtFkqgYpdqAIuXwrnduszUAyzxQA/Z1edV6o/ndlswr9j3IbyRTxbDUkLFX
9X4f26Qg9DpMH0Uf2K5zqxaoIebcA+MoS3daUIwneZD0LWWR0PHBciSGdm3KLFuhjRi8WFVXLXCq
q0DuVOfW6rRFaasdhZDBOomNXOERODfFnp5ZyY6s9GNaNMigi77WmAp/ptavYs2wNgOuZEsI1cNp
sPH69hwVR0hLiT/hybR0IildImhr7aLCVJ7xHgtXnYaghqdLxr0bS0tMosZDa05XqMQNbl1IcbKQ
mvB58KcsNeVdtez7H8ZQv2tmo75mngPero6DHbIt6cYEMGz2d1ih9nc+z197va57DNV9ZZXlkbY0
Ua8/a0npHoYKwfpRPSHkixiKnT8Gsr5upQrcwmB+1lstPhkjmUrXw3bIyvL03ENSXHdtN75KNXYO
ypY7iSot0lRzrtYqMnrzKvZhxTrXwlCumdSb4GhpeW5JTKg7CxDF+nbuG0orX3tKpazEUWJACUd5
1yuoW859KOTlK2iPb7nMSjkHmPXsxvH3OGiU74ZTLsasqSh/ds4CKkr60ASInPaOjNe7SiYuayUo
fJGDk2qavqWYd+ZOqF9bqiFXO7a+D7aSvtWN4q1Vve32etlSPchr/s7cDEJvmz7UlqE/lY0Ntgr0
m9Xa9aXmsQLRbdB0RhfAN4/qbCVGUxc3c38s1K3U1fFZLXpj0QLdrHQkNs32oCh1dY0REHoaM1ib
ZmD0YJMse+d3hbe2QYSserk273p0JLfyGGa4FDsmLm2QjOq+2ildlW2tIkvufaiFiLml3tfEMw9F
2javUVySy0v0bi+nyfBgd/w9igg5GO4Nr3OeZb/G9AVS0S5Qcu8JaeAvsYOsnpW0wwXL+XAdV014
VIzKvK9ti6dNROy+JFX33dE766HFE4anSUTIS9ks3tN8Y+GQtlBwMnzSuuHsOZ3ySTFSZTWMmnHm
W58dkU5KN3YaAJz3kczzMqyu8qxfJpUVfUmh9EzKCtXVDlHjsPrymMd1RjI/bDZ5q1QPpq/liE3V
1tvgm9ex8iEKJOZZMZPwx2hUX2B+qa+jZXurjtLPNVTxn7cqSd6i2IaARoBOo0/xRWoiyOyaAvxM
Ky+oluc/Wm2Sp5eRUBsMVKry5FGRS/O7ERlry9KU98zpiiWOUcm9bIbhTjasYp9narxu8iZa1i5f
VLUx9N3EQLoGZaMtayWtsJLqAUcATuORD4XauHzjswxWgefUeGCX5b5pmQ2sISSB0ij40d9HSIw9
wX60kD8IEIQr6mytoAVxp2aDi5p/Zp+8FJ5jwid3SCHG84dbgDLtvCva1cDVFVZLIe7Wd0VkDBsn
QD7ec81yW7ild7bUPNlh8O4cnSwK96bv24ciD36YJrIxci+dJqwragoqwu95sRct0S823RQxhzW+
+R5FWrudu+Yw32ubtRP13GQry3hK1HRZjEn3kE4tvCffNV8dzp3RYGTlq+VSAwa2F017kI+U876M
qp5c8HbLr3igeMsmq5KtaMZSk19jFXyrqZNinyJElxikog9mUGpcQAlxAcYYQaI08NpVMXT1Iqo0
+9QFbffc6o99E1Y/IOAtuSEBJgnelMwWKlzIR1DBu45h/SXtFLBRjvatQT3bSmq0rkPjLqmGa9b5
zsHrLgbE/KUcmg+Z7WEuSF3QXraYy0+wN/DKydR72+VWMSwTb8w3eJ02e0MDXpD1dvGiWg66FxrI
XNF0+rRd9xVrZl+1+oXFU8W9Csni3oZYt2gVY9jPfdkYfWl6yzqMg9vdi/5I9+8Ns8xgZ3CTXna9
tYtRGDyLQbx3vyHXmwCtTRGe76r2JUYY5NCjdLjE4bhiBR8+d22MS7s7PLtWlq5sv/osoJEonCmI
NUnYSIi22ABQozP3vW3ua5jSEyL6BdYS20Z7rzjNuZAb/6hJoLUll/9enmr6haG23cXKU+nBHcw7
ftPJW9ag/IvdDXCXqek0ztrlqTTTT5KZBDxNhf2wHwPvASuL9OQ737MkDI9tqKen3iivSphX59RT
LDxOFbjqivwsl05812TlU24iGdLZ+XXs8k+tNSjnzMiUM+RXYx1KUrlsPD+8dyPtIS9k5dhNLbEJ
h5j3Z7cHAbeysTPDinvCceVxczAUFUNaI4O3EFt8nlgSWwa/+DrqriW29V+U3A4WHsYfd6nbfGoC
zdwMadPzHYj11yGu8FMcnKNrBOm6KNyDrkf9LmLlcMwMw9pWNQZyfUQuwKJ+lCe2tfLaZOfUzn2Y
Zc4PID6tbEA59Do4F5Arv/a2xsoaGNCrCRNw2VJj2pqcB2QImriKqzdf9NR8lUokupDaX6R5hlSu
h1+IqjTju+XKdxV/kA+24yItZXCHXaDuC8RzKLxlm41wdzOSipPSxFqyzQqIxoATnSaXRy9zKYsG
hfNp1HDEVTdpFrQ/pLZbp6w/vYWUvevxHTxt4yg2XR+YR3yq+SMKi/u+Q8J8rDt/qcIu+Rol2ipy
B/XNM/Ozic48ay+E7uH8u9sxts1XYDAQsNvy3cwtVuoKlrlFM2gPQ1F+gTjq7niWU3Z+Vi1itw2+
4XDRLdog9zaBGnA9m6J97PvycxyUgEhBWj66oyqhP4X1L/81ezgx7g6vqeyCEWu+BheDhFgVXjW5
QB9A9YdXLQGi6GiV89YU5bca3M+XJGzvg9GCx1Qk6kUOsK9xikC6tGadIMUWf8ui2njTgqBkse06
hwgfgavl+082msQ49CkvpW8qd8D7XkSr6IqKh4+4XuRqNlUUy7sZSxTIiKEGVRpuhoSnZnnAnSrx
5adc7+2FHDj1scG8Y1WnroFLTeZu0goKR4aR3QrFr34zlWn32VTidL71WCffo3rpGpp1yTzTWUTk
sjZOavHQwl91dTd3GlPT9RtzRVk0X5hI+mE/hooexCncpxuke1vga3LRfQY5ar6DubjtTD1/DWXW
aPw9Ro56890iGD2afolnQ3rp1d5f8HvLwI6Y1jUp9K9d4xZvshz6a0+t+r2wsoKkb5YomS301tdX
vAUyPBroKIyuW3fvY01wV/YQhBDv87/4rAqzoXCeTccsoL3rybYIbOc1cWDcV2XwhQSavsRXqz2X
MDfKciUUh4UMsdgTKsSS1pmnNHv50D2H8vC0RCMNifs2WDj+5OeheqRo2qFa95NpuZ1YAV/NON4P
kZxc1aRIr1Fg4LYbFe8ighXuRH33bdCK0BPTjad58DMwDrq6haqQvByLrZ86w6NblFjXT7JlPa6C
ajJkX3jQhCRK9rwbs9fBIcHlWAF5N8vLXyM1CVeul+t7MarLzYtU1Sw/gzh8ibt70euqRXGJbDSG
3SYD94HkRr13alBrsGjTVZtokFMmDU1oGPpXUJ08CPKRDhI3LsmV4i0vNHsQm1LTt0MbKhfRStWg
2mAhvYt97MAcw+SriPneZ9XbSZJfv4+GCvxMU5S94bvOUx61d4id1++g1/ol5JbubA+edRqHJFh5
dh29WZm3EcBmVYFjpQAUwsVPs/h1IU/794jR4CvaBZlxgHz4rEqBeoQ7qa0yrfK/xNIrhIDus6YH
0hoCqrlH3jFdl0FjLErokyzWUmPZYmP9mCGDeD8gC6tLtfHYWDWP9Fr1rmUGgEC1LNaJlEJy5l0u
Bg2iTx7LOc8CNnpdguRbRdWmqPyDgkLCZXSc6iU3/SOQlP6epXr9kuh3qZcWzxZJzkd+YZAq6DXV
yL0b3eExT7kKnhm3K9XrC0zn5SRf1IqUbVu7MI54M6fwP7GAgo3yIDaKg1RFFSKTxbNhGy1tqJor
r+jjjTlijiliis4G1yij8zUd1g1Kc50m8Vvs2/GwxILhLz6WIQOIHO3G4xLB0RIbUHXhwY2ct5sl
R2PeSVmYQUf2ueSSEbwGkYtVBoKtr6IvVfG0/rAnRtPM/D1OyuD5/B9j57Ukqa5t7SciAm9uE9KW
y7K9Vt8QbfHe8/TnQ/Qu6tTp/cd/Q0hCkCQIMTXnHGMUdr5TJ+mfSKg2arV+IzlD/EA6poHvMon3
IUiKg7aQFsxDHN4tfcnQiN1SHZKDIdAem80iwCFWigEWNbrtih2SrOIqwJSTRo/svP5JlCw8u2vJ
eS/9bS+MyXeWeEX6QMZ0tHYm3IQ/sxynnewn5jO83dlxKlnAlaaO4u0MKYY1R8X3pS+Ic5114aLQ
IQGB0TqdHHNNI+O6M+cH6IcH5lVYjQYDGit92VH/7x3iCDWSH+I+fgutlqSiKNZeI7jDjqLaZKr6
ynpHPVYF0XTwgt6MevVFIof2KrVh6RalEv9Mfxmlpv8wQE+gJs+yo50j9RKRmXewLU1+85P5SQqg
a9L84TWfmS6aVu/hdemavZ/Zr1ElWyUIyRBJc0nWkrs8j8N7LS2bB55Nd5bq4Gsv+9RE07IJWCqc
Izv6KpqysCpPoY66AOOSFzMofyBXEN0lSqTfqHnR4au8DmY33kUCagskbbxD84Y62SMXiHzNjJft
GCKcBZEbvvQaRK2rtCwQD0we82UiW7JfACORCgm0XjrVs6VE/VENUAjKAO9f4yWpzp6AFw3SlENa
wOQNTFB9LdXe8oZcV45CCW2CstiTLXS5hdaZ2DsuneWlc710bhpS5NVkjB6cwm+uTaCeRquB6GRh
PM1GHy3YNH2MauhMGbGLZlVlXcROsp5Jx22IHIi97eDkl7kpYdlaDnV6ojgw1LqN32uvWS+lhzZt
UhQ7eOoQL2aHOajLfWGkO1Qyma+czrgBa4lC5lIVc5gsBQe4uIeraMqCvvGS0GaQWgv3TAE0SFbi
5lHudY+PnXq/MektTUGQavel5QzXJEhc2QRZiqsmfxmx1R5jDelbkXWspf6b1Nrynb7kHesMQK9s
tPAoqqMZJRdxqDTCPJeDrt2FIIjwFs/JrazpsAtv9UxrZ498HOgPlt3bjkjLSgAj0GjLFlodTRxP
NwYOtFdDYRKGExnfhZYhgErAs7TK8Occ/FasQvqVAh7UcgmJuLYlJ1YL6jttioKb1CITy2jC8jkr
EoKksxn8bIbfbVPCe/efY/RszvZoetd3cl1o5yh57H2nfmRZV7rowjTHdaYXdcUhI65ddju6NWKW
zKOnNVPmyboZHUQGqtgQtINeqZH/tIncUtFvIOvqMC+PQ/TzC5aWqtYYvGDETl1JIhc099viJdDJ
PxWl6L207ZUGohJ6LONaBUvXDp39UBqFg/UU9N9T3cKZ0KhvcQt+au6iAhParF+72sflTofRQkgP
jsDgcUyGAs8QuniTEWl89g6ig+6rE8xwuXTRrZdpkdUGBU6AQzujZZitFdFMbCI+aYVOkGnptXVt
dd3exVGZHsUOePJR7UvRxSw1C/EQ6UnYq+JG8zjtG60HlrrcV9EumqLGelpvvaga9BA79UUS3PFb
68YH1ZBo1q2whSJHDy++oziuqKpWU+wbiAxOwgjSRjSk9QkMqNhrd78zPVBelcqZr1NnPGep1J9z
JwL5nQ6wjoEqKPC2oxnsv5eyVibwUms3ol1stm6imsUJBEhNXrnbDigh06MWzelOEOEGnd/fEeDc
rYKook1w4vKtjIh/Q3Us2rYddoizzSRj3t3acNrK5yGOvxXweirOTm7tB73FuyJS0UWGukhYjwDq
XdCLvBdNYqdoF6UBaAX0PcBAPtA/vx8humRqEWq7rXe19Bbn0vr8UC/wNcG7OPppddGgi94oHUV7
IvS54F4j/xs0G3mfJMri3P0Jv8B8HNFoPXZ6MH7Ru/m4uiVJOXeDKDHu8q7W7y2tI6u9VNAxsoLb
mSyyNzmc45MzAwzUe+eAgSTfRF1hn/JpkG+kPvg/JZbQ9ulv/QIjuG3Ft3qCamp8xPiGs6e4lQr4
kIRBYi1xCd+Y/LMwSMyo1E+BrzSu2DtIFuxzzviA+JYNlxnfCsxJQPFLVXw6gBB2rDGpig/LmMe9
2zTILGhpGC0QFNL/JWSX4XKLb8VPGJEsHVKHuUXs1ZwqvUZydtTLQH8wCIatDKiTfhe2jXL7hwCV
qkSOw63YqaZQgE9wrB3xFDRPndMCrkqdEDY1qjA4tU9F8khgr34ULUnbLt9z2O3FPinLIKp1TKjm
UlSBU/3fhhh+se/VZRFiZ8FZgP5zc5YOSpR3IFIJkFiJD5N4q2tfiiiEBS3qXypZA2Bu9F9av9K+
WMNCMJhq8T7o6FXXbYdHcdCq7+snHde6DMVB1PmPa3OuaQ9ZpU5fK5apnp851c3cIX8dVvFVLoyb
6g+Pa7rwFxizk98rficdK2syDzFB4K82OpADGtPmWGqHbLpd1Q3jHnWYDmKzuM6MWweEqlfEsfNa
6LAedVwACuEvglgJpShiIXq81pZ9oqYarfb63lOQLG21/+xTFUNHIgYSIaHApE3m6I4ZQpqVbiJA
2RXWfVdDarUwjYvNgLX6pwcITiQq4f/pGn3tIQ7aziEOsCToe97PMSW6dh1VoocKcAEAQ8lFihXl
pY6aee9LY37AAaLAFjFVZ1JDGlfsNcsxue97/zVM6Cujj/iiWHuxS3Rv6/JB7q30Ye2twE2jwdV8
kX03CBdeIvQWd601pidL+BcqA2is0snNwVgAeNqyqRY26yG0xxsMKlfUqoXCei0tO0U3/HjjDSD6
Pz2W9qSKul2UI4U7RaXtVmEFG72M1F5vkTAw2fU3aOXmOyPI5dM0OC/dlMp3oskCrTB6Rhg7UO3F
BvPNBHSl6heHQfmIOswEVLGU5exOvADzVEi3WFiPYvyLJhjf4C5ViftsL81fDiIssr5DopeD5OXe
l8d2r+a4Zt3/1wGhPzdP269sv/x+kJUU/ampmID6LC8vOkjQS2P25UVUNVlFcjqPGpdwgo5Y84iB
2Ez53mTkeQbqafsyhEkER61bAK/M9gNv4M5qtP6kjqNq4YyM5nvJ+bXWNH3Kbu2hP8s44Q6BmnH5
yxddfL3Fx9+IlGxXZTU3+33HOAzdfc+EIXroKQRKkenEh47Y1nUcx+DAYFPcWSaqUU9ZeBU7Js24
otIa3SiTE90XGXH3foqudhNLZ0eGEDHSMI/Hpa0hmq84meP2MPC4ldoU9gVuBWJvWdEeAhk+WS/W
fPkuWyAkURHfWBgRUDlo+c4IWKt7qVxpt40M7S9oNb9HjG/4t2BqutUBH3tmkBI/LiHwIYZg4cFN
qnuxkRCgXEttqx6tAIyhOtmjCxK7vp9yA49K6AORiUqIIi2Wcx7grfq+DdDMAYwEiXUvzV441tWz
2lTIPPty+SqpWuwGul5/KQxWghi67V2SRqEbtggzxKS9kfrRMZD1Ccl3G3pPHEcEk/yvE4JB3qAr
5ZtUoqZQNT98w5+vWqvLRxuijAMpbfbOnvXuLnGs58QEQNyMZXnMcRF5eZO4YVBMYCbZJJkyHuQI
0XPRhvDU+JT540taxDIxKWRWK4C4kRSTayi3dfOAbV8GsZXvkX/o9pEtJV4laaw2/SheN2HtHEar
928nH+1zw0GfS4ZF/SI2KQnE8HVmxV0A7s+Tu2yEicdw3ipcITslqbM7Ncj9t1jJjhCtBiAbmYJ9
J/REr0DHs9KDdtxpBeKPgTIW576YinWvDmAHFaZ4xHzgHHWi2DtrGKtdpqaqaylZfgkgq7/AN/Wn
tLWJHXGxgLPFbksllY4cJrqLjei5Hbi1bV1ECWr9nJREa9p3av910kYTV1vEWYrK/N9FolBcih2R
XTsv2dOiLrqKkmiTphag7yuQ4/aoOlF5caqxP5tt+aL5jnrYLj9KwtGtJ3ip2oIkxFG60dVF4ov0
hcuwJPprSyq4ORs/C8UsSd4IjZ1jBJLLZNEuM0Z7qRobJ99WjxsTSoo8z84DqQ64eVEQrGVi2AIe
IE46zGrc/KMspyYSR9S4JQflUirTfUNEn/TSal/rYQfpWhefrBi7Li7I/XCNOQczYAYlyF+kBfL1
iYhbJ26x2Kyd/Fblkaxl0Sz6b11ZF5qnUUI1LOnz7NQsecqTYmTZSdzAgqm1BVbJAxg6gr6Imi63
HY6IHFWrXKuuk3Y3RB0xgqV9u/3iYYq29RFtu7c9W5sobRvxXLbqp35dJPPM29D0Tzq0DGhYEM7n
AW/dJDEqRL0jq2haLzol83NyiexUsNKkPTmsXPG22a5dtAVdZ/85UNTFndl6i9KnQz5VP/zx7Til
r7l45AhZuSbjS6xr9rwXI6C11HR2e3D9HrQaeKFaY0z34nHh7M4v24PeqqJte6JbVZJKEtK2By72
fD7OsR0vL4FMRYFakFcjlzIh1raA/oNNTYyO8ZxJzeyKBmai9k9Rz0htRpnlZepxC47FxWDuvtSE
7xmcS1FsUJ6tPtazCEroroWOVDyf7XZ9eM3X4np389rc946/t9Qfk42x3wd8tZdNvNwPbfmdv1X/
1iaOEDvEYVtVtOER+3MqeSA4LEvD7z5xbtc3VbyTYtMtE4EoWQK0I+riRf5bn7+1QSXBY9n2fP4F
sUecdv2FKSM3sK5il0w7vEDL396eqXiJxYP91LZVRenTYX9r+6+n2k7/6bDQsSpcNkG/i5Y5MpLR
nPxTXOr9MoLEnPlhT8miOoXbgl1TllEUh4r6ehJxpvfDJ9ItUHN7bxQlta/mY9OlJ3HyCsZQb9b2
EnSX6/ssXlMxdW0fhU9t25u89ftbW6EsyA0xFEXH7TSibatupxFDequK0vrGb42ffmo7zd9+qVdU
GAOD11RrYWNevqbr7Pe5KI790Lh+iT+3ig4feoni1imMqn5eJ/JBzLEffkv0+nxWLK/83Ps/tknD
WJLCtmqyTCxidhFtoipK/7/9xLHisERPvTlWm9M6rW6Xvk7r4vr+T1E8j0jM5KIYkOpEAs+37UaI
T40Y252C8o/WA36Xg4DBLKawlIBaeyMmCVHPSFtcEijfp7gKpZGufd2mVnGuv063y4d6e9FEl0/9
tndM7IgDRyK+PcnrR/7Te/zpWD+T8GLJl/XizfzHVMrFeTHeZxfyEBjtBgIX6pwedBwtlFGx/4+x
9sE8CIWBIS5k24irtoIYVXFtbxLcOIibsc38ovqpTRV3kew1YZw1YSjvxTubi6JNevRJx/t1lEb9
60Ri++wKawsVIQm43/LWi+6+070MIayqUWN/sEHXqxfPsekV6Y+pmQoDdH2mwgAVxXUwb0+6QZZX
8jvzJAYNZH2pJ835BHno+x0R/3h9lKLxQ/39MZLPp9XzeN4G0zrG3m1ecXrxs9toFSXRJvb+rSra
/naqVG10aFM8fVnbi4sTXduk+CcgG5Y1Q+Wt061WscKDWMAhi5clXNJPO+hTfnWLdSdmIlFCNeJj
tQizbG9myu9AU6tL0uGFJDOvuvgwap78CE/DXV/ZsO+ExGAUaYYzoa9OHz5pWMV83bavpPg0jkWc
zO5QFIBciSPsyD74sd0YURKbxiD7X8vbQ6M+dDHo/e0bLZHIfCBT8V50lEZD8dDtZR0EnJpTL1/l
lKzCUwPUCUYuco0RSogi86lqHKDkY3UUc85cp5gyBQjyfc8tE6NXvNmO0fExmk2TdX4X/CvBWocE
Z5ntuqYxPNFFaeD2hwaRD/C60Wt+vx0VT9xJscEWgjvDOourFE9mnaomBHJhzbOfRVsVR84OF8vV
NKafIaiaM8d9ejDpIGXExH+KVzwtwr0S9y0X4rjyqF7Ea1I73SnpcBHN83iDoZThlVNR3yy+88VI
9rgbYZNfHvd2fRJ5z3tILr6hh/RKcoe0b5CMmN0WGYpzLOOuQxMs3UFl++/oONreaKbqgqGn7xkA
/4iL/7CqWw3rD63rqybM7W18D41dLakSeBbebbbtLipWQmSkbU/i9Vpv2bK2FGNbnOTTHLS+36Lx
0yGlRNg2LKFHZC0+IfaE5I0wTP38UOiwQ6OORewQcSkmedBfu2ywu8M0lo96r+MHIksU2P7JGLJH
Amc7BS6bLPBvzThxs7l9NLNrETnWXvxqAqXnEnHcQZd+CErW3YwgBsvyckErtTOMEuE+9SQVDcuT
VD/rYa2ti9R1FbtaFuJFFO/5Zhx8atPEakH0WYuf9ovqfzcw1mPEMCB8e5CTwj820XAARWaty6X/
an2YWg3vdt4c14lW4zam/9RtaBy3sZqbukvO0HASTUTU+Z6IOWUtilZRFyWxMQOJTgEKFtiPw0FX
Z8g30PPRG2O/TRyrGSxG77vJrRZmfU7qsUCfFu/Hux9CDJMxNoNdh7Q3qJn0wwu4zaLipVztGWeW
4xNzCu5Fw3WycDyJEUkCzATUQHUhmvCPipIexOsnnjiRtp3aR/ZJDL127tcO4rdTnG5eXtTzaiqK
K/v0u39rCztnCc1Gt23Pl9ktR1M+kMX1sE5n9dAf4K68issWZzOboDhm7R93ijijNTYyLqTwqxrm
yry3pJlofnqc4UkW+z984cV1rx/K9e0RX7X1dRL/0FCa6DI/m7XutbVUnDbPR9ZrqtfNSr77YBDL
KgqYpa7n67D+MAQ/FMXF60leeEGrdeaugQXuVGQWHwlyDg5pzCgU33ix/m1UfGoS0eygjA7gLttz
3D9Xc2Qe00Y/aLmFbSpGk9WkIcCbFur09rtfLxokVaXCNr+srMUbIX4YmcqZwA/JeNvwEwPr8xBt
hu4pK3wPedrTXIcL8u4/XqsPd3C9o8vHX5TEXZRJ9N41Y4t+7vu0pXfF5BVVxLT3bimQjXTp9ewL
Mz2+IBjWFpPIyM3oNJJQgH4ks7BYg65FYeiNemgSbljO8aE4+yVOgsqPEPKLTjqMlp7oLUZwGFTc
WlFvIZFfUG+riSN+78Oks731Neael42But4kcWuaMGq9MlehtxaregNHwlQl5x603OzqsToeVALY
4nXVsvbZ0GMSYdZv/4ALAW2Krx9Mron0tX3Swf6Fz3kyXYdAMK5eteFmmCiCLf/wz63qvrVzDUOu
sEHFsBS3mau6hHDvL4oCTnfc7r+jEEiKl+/d1rbasu3yvyBHVFcfSK5UPw34vPcpfrZznj2IISFG
g+RMM6/14A4zIKET+i1kAzEjiV82RyvahxZMjx/eGlFcN4WxS9XKOmXLiMEj5+wr1G/OJfTFiwEr
1fJRUwADjRNud2Tn9XXtb1gZaMpQxipbJjnxOERJrWFlhLD+fSZdL0rsWweNksjzXhRFo9iIpyZK
GrFs1/9lt5n1WHaFRwT8X1SS1HVRZ0d6TrqaVA4kheo+6lvDf3x2VtdKx8YqO9UdoKIUd2a17MR8
pFckrp9EcXVUioe/Fke7CS6G/r310+G8rfVQPMAQ081q92kROLU+pKxzCoumMj+D/8z2QTrtUjMj
7Q6XUij/1sOXkYDnaToay3OE2ockAjFOxLS1PmKLPNxdctPpi/tB2ICLHzVdNvmymSHB20dB+iaa
xEavbnrUAM6iex5eHYdLThcreFzeSLOtEZvIXuX5Wx/ejvWDCgTUi/NDX+oPfauR2SIRVrUsciMa
ZXQVE5gLxkKQViedfHBoN8OdXjN4TAJ9exZb3U6qFbQzySZ80GwzeehmTTvDs3oNFiWuKM7noy9F
P0lmM71c6iXPqWADDkhMwplvNYTag+IF7lTDbfX6T7UsCWbBRaS5UWB44PLTS9zZ4UnTNOlo+lEG
vJZARTHb2mNX1iXfy4gA6lJFaedLpBr1QZ2jHSKh/nWeXmYNrbycvL9rlpLuJDuZhRoP4bdemjgh
iXnOIQKy+JxMvxvypq9lX5pXo2WsSGndAd2OYGq2I+etAcLqkXUrM8NJu1UPtAp8htQEDlUKgGK2
0y061Tc5i4dGhlxFhQUgkmSdPAXj3o5nhwv1ImcM93OnnaSgjr+W+pdZC+Ujsr+mlwzSk5IEcMRJ
4Ga0xsvzUvtihv/2IIeaxR5GQQmpgCWoiawtgf/fzZAdob8E693XvzVk5SQ3VjBtybT0SPicPSjN
ArdK48qbp4OSqPNFtuO3qBsBNWVIIsHnLu/quBgOpq7Ht72CcvWi6ZNLJu9qYd7nQbArJybHzrQh
8zfi9qggjeilcakhXBzk53xWXrge7TKSVnBxfEKPvH+F34PAzMSWVDgJXJDhILBW83sCjCg2Q0pi
cjWrvWsuZxCnsURvu/055yAVkGxPX53i21gCzJmcwXqNmurNUFvwo22cPbTDSIZkONv35jDlrh4Z
zX77wK/LKEjwE28G/eB2kKtaXZnfw+XmDgE3AeXfG3V5pNpCWBFYYeqJ73an+46bmdrkmp0z3qeh
4rs+dJGevVRlTb6CTihJ8VHPUoYWPKqHhLsiddoj8qO6TQIsC+hCRzZxqRzUHA7JGdmG6pg76S61
OwW9zKQ7ZWUPBX00Jl7QJaZnzTUwUznaoeAb3G+bDuzVxckzktR4upVOzIz16YI5u5t8Q0GGBy63
XqofEYIAx1ePGjJlLuzdkas6RrhrbfPR6fL4huiKvyMtl0xqqQePYDUJvu1Hv1Vi0B1jDB3ifTuQ
bbtuJt1ELba4xqlqoLQVvbV9inB2Wxq7ys7OiZUgAhBY6KKiUEJavRTe22XQPs563T42cb3ve0jp
RE3LR+U2G7RzVtbJbbJsUgta/Hq6zgVwHt0ZycUNfpEbkj/Oc3KqC2u8jImy/2XAKUpCmX2O1V67
gRC/OkG2vxvHqnCBBIcIMBt8g4jcHCabAWVDjuHpfjnupGo27o26P5pW1pzroSCpjA/fjShtm9KP
QAppyd7s0E4dxnFnQ1Z59am1vqx7tWUU8PHaLwViQWQypPeOUdRubcOua8yJc1IqufGgIATaaGTB
JdR6Nyht6UdSOBcb5dEJyo5Wbv0fENwnpCDUYGaKqdWPcRwftaIApWt09j9xEj0rBRqa0hz0qNY1
BPUsuAYGJCwgWC7lXVuFUIkvJPhSXhonNPgIVcHk57ZFHhCsmyAgjErUKk0puKRd4Ob5/LVuFX+X
poALwgHq0kp/1o26fAEPCyjdAYRa8hizzgz2lu9ru7LrvvZ+gZpRmnyV6ngvm2MFBUeEWyDpIv62
c1vG3Tc9KiIYM3yUZXzGkmkSc49y8zxWEAszRItzkqkNMkXOU5i1D1M3tacOkJ87IHFwC8rtqeoJ
QkuSs4uJ89+biiztso6sWFC9Cy0A8zReE9k1EIJtE8lyE5PmSCPwWYPIbX+1SuYqLPhAp5EuFvv2
sV3sgAYqYUILC0SCJIiTXQGBc8h3gRUPMU+9RRIykTWvDMKdE0P5qXQWoKFlMJIH2u1USHtdUu+d
3VwFT5XaTUcna+udWZDLoqKFm+SWQVCc26fk2Ss59RnU8ijfGV6bJS2qUOMjrtZRt8y7RvdhKmwA
9MCpHe1U1RhdQyf5rMnuLC0u30Kp/aEAZ7vxqeuvmL9cKxp8FX+38pnM6laCe7aRBrLEwUoFauDv
k3xHWGCXS7qxF1rQs/YfjegepGKnjjAo1I3bJzqrwKT0uqHHYZoVTNlJYbmdBOxbAhDQp5W602XF
uCqB+cVxdOMiNZVxRW38dy/HzcEydXQNE1erIv1UZ3gT4ujnACMz8hjZF7Ma6pMxXTPdVg46CiQu
4S9eUzKedyCOtEupzqrbyte0LFuX6dC+TTvle9RPsEF0MclrfpPui7qIX83ZZ71B+B8/hkJATNHK
W8VEvzpV7DNprPgstCm4WKCxbmVFqpCQh+lY6YErzcBaMtxCqvI0LXQ2XVffj0WlPOVjUF9Izf2d
QBBRGO4I/OrYmdK9kn2ralN+hVh3OodZUXmmIg3HRMH5aLS9eWctm1zvHuuuuin8UD03dQiqI1En
cvrk72UZWMB4FG3f5QTbIe3cyXVCoJwkuRujgQbCkGJSN+vIrdC8d1MNolatyB2XdxlErmF+Cw3z
e+EH6SFxcmXvKPZw0OL2NJtl4Rq9HoLFG0aSPdrKs7PROWd1eWxqrLIaEB8rsZMErfstxqrvxup0
Tc2xRRE76dALV5y9HMOQAsy6vbV4E0+VZL62fVU9mqGEW2hUvRSYzV4aUPeaW/VLgngrX7aJ3Emd
TDetTpo946C+DK2ZnIJc26t4RqXAUPdOqj4XYz/fqIhC7VJjlB/TgDirX6i3eY3AgzFLAyMM0bu0
HMKLpf6Ejli6b43UZ90ow72RyCNfgf4LsFkwvZF9IbUcDYT3TWyXc43pSePkwJnEeQCVzy959OYP
U7/Tmlg+ZH6g3RoTqqzNNGSundzJYeNc5/6x1MnJbYA5kFyL1wbRCa+veELzqHUHTIo0n1oI7TU0
0tAWPgC9ImZnoDrVh/azje1aSDhEowZ6GVV7TXsE27t+sM+L7KVHPoHEIE7PhSbfS7VVe2kllTsD
pRyeTnCKZHesee1mBNA8pdRuDDk09qT1uOD7kf2srehYEPXqmmIEmqD8HpxBP6RdJ10Qh5o8JbKh
Em2WaTZWs13mfCVBwm30nEgJevde1qMfLFfMiGNRn9EKAd2ERhfW0SlBScxNjeJZaeLJy/DMWk71
PVZ0aIQAqeycsr+T0AurNR+ssFl9SXWZIHSe3tZlY98heWejbJW0h7CBGwfdLtIp5aEk72lfBaS5
TUF2Z481AOtaH8rLNGivRh32XIk+AvU3y/uZHONzOFmk0BtZ86woZv2cYPfKmRo/iKYeew16buSP
xc6+TIYn34DkJ+xhanBiyQ0ae8RFxZFGNs13klI/6WNXP5P7pO2dKcCicgBpBEqeHIpSQtMEGYpq
7PwzMxo/TKb8ko8v3XTDKN83sU9Sv11BT8Xj80Rn0aYpnjlqDsmgoNAgSn7UWqk+20ZJ1LdNueVG
00LAUcWh1wb199HM4dcenezerHpL3o1ygBRGET99aBNFK03nixYWF1ETh/GSo9FkTrfIahG66If+
CNBBfjLldnyyPFEWGyNo4NEdcN1tbZVi/tMFfnzrkMP1VEXyCP3o8Lp1GPo28NIaAq6tzewOP5FK
J3m8JwfelmX/ojrJL4gYgicSoYKnDlXsQwIe29vatLoCvNaQuJeraUQmWG0fB99u7sURc6HN99ha
R1ETm7YZ8CpPqs54tYMn07Y91cqja19Dx6GaWnJWwbg8FX6q3XXm9CBqYtMYcNtWoA5Ooirn8XQ/
zlzk0l9Vq+C57QAtoMBsHUUbaILuAQjDESt+6UG3qUJJCQxusfaolKy+NjoKZus56EECdufpA1rf
oi3NpcrLM8nfV93vUuqsJwCh1pPT9ePezqIGsXf0ZsjIH9HXkcJH0SXKYObN+WC7cquSY07+7W2T
Y+aaZLo9qc1AMAf9s53ovG6GYSERz/1TGYC5LjrteVDRW8YI6F1rqY5WFj2X8VEeTO05wZ55luc6
cJHC6M6iw8Ai6hzPEuLdS3/RBfaUxHdY8Aajfs5MNXqSSie/KBP0B2lSR0/xsimX1NJazwo8VVTF
xg5ZoVakVV7wiJUJsjJQaQC472W9cEko1F9KxFvcTFOxGOtce8GYG/aGggKo2MsNck4LtN4tnFl7
CRKzuCvG8ofoi8TR+ORX4bovGX7K3JZpDiskvc3kNm/j3wmMDQCk6/BS+1bzQIhLfR7jMNuHAFlT
hE/ceCq758YYkgfJYsG/1MTGKRbVTL8c1jY/0DUArKw9fBU9MnvZtGpxAPsdX9ejEEfaM0FPe7FT
Rpb3WqHzvp2yc3JzRz6pchZtqHpNl3Bh9xcHiDa/B+AfguBae9iEB3JkKveiOupR+Tj6oN2Wq8yR
znzIpOikdk7smtDnnTtFl5/LlpR4WWNhVtuJ8ozLS3keHcZWr7WPosmMTITWZzM7igP80exve238
jlGkPIumNHbu9JIXQ9Rs1TJJYJL6vahGJjdLrvp9VcSnSq2VO0dvhid9GGH6KNV/+TgOT2Iz2zHK
MEarLB/MP22lY7tzoUTXtcdU2MQVyLPXiAUcYwsCurBDolpR/PCX1t8JxpRikr8DzNbeuAG2J+l5
cq9XBhR/oaIcgWG3j1KLylzRqs7XqQrP+jyXv1Guvoy5FN0NTvzDX7iYHczsW2vZmJXl7ypQxQ+a
RtykqormuSvjf6dS4rYF2swoz6HiqExPcqLQy4Em3yc74SIIa1g8RiWrDrKk1zvdyKSTXbv5qN5X
vQKZXB05J+u567K9I30lT1F/QG6xJkAL0Hw0leKt0Z0z72ZwsHyp2lkQO/S58mTZEFS0P5oUSacB
li7IoS3cH6H9mPeQv+iOVkINHTgn+UvekDgcyN6EaPIzf/1QK2Z0LZgf50R9IsFz8gDfOiwdnfHO
mCtln0wGTCFz7Nqhlnztk8E8DHWMu6HICb8a1h5VZQURR3yu7RjqNxpYUa2Ofg2dKl+C0vphN8nN
XDjRXp1nEDRqlX4JzKNsq9h2iGUVeIFdJ67kNzm1pEMYRxYx3yx5aCPpJ4hH2GSqCKY/ixzL8Afv
hvpW+ONV76pXXcmml6JJJbQUq+/lmMnnZBGBYD2JyiYqkmfFaqEsgxoNY7RTd3GSxNccyBg527L/
zRkuvmlC9dCn2bpREA6upBFesaicd8KcTrU6Rx6DcGE0zi+DDq+hhfhrMubxPZo7MRaime+VVmkO
J0hGo58W5B6uXEbmQw5JxhIANjHbyp/aFI5vzWQ9JYYR/FSy+C03bOSlMvi/gJYQedCr8EapRv9i
9XV6qvWxvIeqvSCCAg0ndmjwrGRG7kYkAP/rWNKr1ZfzbwXiGWtRPsr9lLAz3ASou0+7IS7TV7ua
dG+OwuYEk8D/MHYeS3bjWrp+lQqNm6dJkATJG1092N6ml1TShCGpdOi959Pfj0gdpZRVoeoJgjDc
mXvTAFjrN8bKZmuAIWvV1CekB1maBTqmJEmJp2Do93dd37VPrS/bp2mhiMmsf1C1VORsSUN9Pqvq
KIxyW4qy26nqgHnYMYUhsOravHtK5DKhwR99+bQq13aJcOw7Nd6IHIlFrV2i1cefsq0k24VDPG5V
1YM/esZfg73j0hvWTP22PaFdRE0V+IzduNZACG1pYnwLRwCBelWV7QAlD0z7RlWxwpkvARH8b5/m
ZNYyg6k+9f/ZpfN+lrm4qv/dH2S86Um+P4+YsppduDcRpVj+VMF8cZPa+VtVa/sp2IRWkq6CyQ9v
e5zVbgEtJKssbnOiDrSpIu59Y2NMAZCPWmqbCTY9voZ6cIs5MJr7KKjearqWn5zKunvVrqohTFS7
n6dL3xIkWKm2oG9ZqQBs36nzB3I/YOy9eNv1lXczjZW+r0fijo3pcEOrRlXgLbfqdR7slyYChN5N
AaB+3Y6x8/wBqld1mBDjj2na/4Er/Y1elz0bK1GYZNBDedOG09Pk6vPxh7YJjtKOHS2CA8uQXNTy
xmhCTnEANzisuy/PVXYnOBVlQ3hYph+SQI29BtZRsftazjGbor8hnq8qqkD8h04kSTCYm1oSLqqu
usQ0ZecIRpLIhLyxluL5owAXZ6tBGM5eNXbo88FPb/pdXKXzDUq34gRbDYtTaqpJ1OIQ9PZ8N4bT
EYplhc7OYL2Fss86qNOfa9j57Vn1+fdt6FlvEzveVbMsHtTI2si2czrOz7VoqjZNNHvPtRIkLm5V
xaMaiRP4qp7r6THyS/ttJ9g4Wp333JfWfwqfzens2e4ZOaDybZkZOyccjft0cIu3GlzsLombW9WH
BCkaZXhnX+u0zHZWQrrBcuuHAq/f3l5FApyiKV2wnVrSkAYgQZ0Gzibqy8d4xtWuCWfzAUw7O4ZY
X0KfU31AqiJfo/fP/c+tl7K5O4ieuMrUG8HKdDE6MsuiOnrdxBRo6vIOBpJxscfmai786WRyg9Mw
ot2pqkZRCGRlJIs1G5hHjLngiFDNGmVFdxMCHd0nyJjtteljHdfRl4D13xqdsubOQ1lwBZ8/QYTQ
Kfc8QO/cBk3BQovzbWnM3TrPFnJLnp9L+OKoLaENEj9WRmd/4f44sqmy3/YWMYUAfmyYJtp7AP7w
/PAqnccuj4gpT6v4xhWuFax6HCJrV+hfE027er5Zf8m8+I9KyZBN+GY1GXZ9BFbNA8ZYXzAvebAD
EaE6XCVgBIzkNjB98+qV3NhLU7wU6sjVY3MPESRe+TC9UFXyH2FwrbSx8fa4Wc9PY9He9V5VfIrJ
JcKIyYyVibjS2km1FjU9o70IUTub2XQQLXaqCdSgFhGdr9870rvN/L3MkhpEDEWEqRTcpE2Raxqm
W2a+DvvsMZ0guxQl9uOp1e06wy23Ge++ddAPw0HPA2ddylggHFLUu3rEtHbI/fBt3ifGQQro+3Lq
E8wyqn2addFWmseyHOonhKWYYzpEK5FYvVe11vPfddrY3khHpm+nCFko2EgQtpdqooXd2jLG6ThO
RCDbgLfnkOrv/aQ39/mcdW8FYh7bxpQ22MhBPiZI6hLsWHbMNRj1/j6LRPokxiDaB06fbmXa7N78
9t//+z9fxv8XfC3QZp2CIv8t7xZsUN42v78xrTe/lc/Nxz9/f2Ozirdgojom5pKOoTti6f/y6SHK
A0Yb/0WeGa5FHEaHzpnep7o8KSnTatZdfkEx+ismlwLT3KU+BmF+WcaIqPgQ2DPzWlkZ9wEv/k2R
zfrzkWorrMwHRkFviN8eVxLXUTUOsUI0geE6P6vtTIvGTon+LVszOzsofR1VsHhg0ZE1D2pE48qV
+uL//dM3b9Qv8aUoJ+Y8GLQ/V//3sH3Y/s9yxvcRrwbsvxY3n7KvzS8HXR93T68H/PSh/Nlv/9bm
U/vppwq6VVE73Xdf6+nhKw9++59Lt4z8v3b+9lV9ytNUfv39zRdi7u3yaUFU5G++dS2X2jN/uDOW
j//Wt3zB39+cP6WfPqVp1P520+WfPrWvz/z6qWl/fwO7718Wd4zwXN2zHd00xJvfhq+qyxH/4s2k
Gy6UREcIacs3v4E5asPf37jmv2zHdHTHdgmZSkunq4EuS5ft/QvVacNddEVdy3TsN//5Bb7dvM/X
7O9vZs/7+WZmZpOeri8fRDBcGPLVzVzIdvJ0O0aJaP6QYvt1nkqzPENxYj+mgabMqyovV6pRFfoU
me5aHYZ5V55fzlFtw3L2y2h1VEo8vZt2uOR9Xx4KfQzgauUTaoSoaZyfDxuehXOcTxgJBtW0fa5q
pX52NCKhvFfp/uHw+aRUIlg42AuAtqrinUwRlnMXtVtV2Da+uc/1DMFCxKTIZqCKMp3R09WLk7Go
4WoRHu48C8NGnVO15lRghm2Iowjl4fXntPlg88dG+UGCO+F9HRWbif933S96ypFkTU1G/aRqqhAt
aUISJEtvWXYtGFIkmbVl8b0MVD5YZe3SocbYVbTr2o6YYzmRXBTI8+v9VQ9ww+zmuPzoWzEKExFA
i8CVZ4cpeAMHvviIiMxHBxL3Q+v29X7UfASOkj47a0PsnlLwclGWnVVLAgzj9MNd/zfvQ27mv9xD
jmU7BrePbhBdfv1CdDB0bthPGleZADPKTL89JUvRdMIkJRyK9lSy8D+pHlVVR0Sgpo2HYN+Kp6A8
qULAWD2lSUBQW9V/OFR1ryglKcyo3WYBQVA72fFaTm9V0Q1GelugLoc0onschO2e3LZL7HUckZ4N
nL1nE+DOA7Ryggm716w7uqNufwS3vDIiQ/+jnobk0KS6DaZP5m+lmHfx0H2a2sTaQ6WGuZq5Pho4
mXux3d69AEV0Ly9V1QaywUarQLxXtZfOl7GaLYj0+xHarnENryGbIHV300mgf33SbZ+H7qVudEMG
uHHpf+5So/wGkem+bP8z1Fz6X05SRz+MaTG5OrI1gCMlrdum6bNr2rgbnnrrts0TVJs6idd1PLuE
+waXwB9i16t0JCk4zcNXCRrmvi3ZXpOSQehtlPL8UmRghn6oOg7rl2gCL6eGDLNJ+j6EfS2tfrZJ
2rYfc/ZAPKy9f2pjyyfvRiGIdqx9B/yzJEeyhU2f3IdTypQXdNO9bXXuBs1Q7XlG+2lC+3Eqt3j3
/jiVC8M1LSF5OSPGYtq26/48lfej7vijbaYY5/I4yiFo9nbin+ve2konsQhrxh+DoZweEywdDuUQ
pPB6/CUGrG2GwfxULR4hdp8T3miWwxlp18Psd38+tyGG6kS1QbrgniRz/aibORbGxBXWvjRAS8xD
2ONkm3AI2tDY5qIfV2hiPFR12l7NYAzf4XT/R5NmN7kFuBQJ6TbYo/YdXKOMKDQ5a4TgqXGD/vqh
tp2/+WVY3zAvgPjgsX41L5gT4lqjm6bXZa3ve1p4ARdVm0neYhe6lIljYNtXayXmoktdHQa9+T5J
knofmGUCJDAa1g7efytrgghQxd3nJEJ7c5z0P0ckjp9GrTmjIYJy1mx6d0lfrVNv0k6ZVmon0PE+
MJvlcDQd8u7qsMGLnDzXMur58IcBuD8PcNTHVT3OLILdtr5BMR5dZDG0xmoUsb2eI/vcoRq381yn
u0W8QNpIsgRv84BIMBqsCaGVZgVMCEXWMtG+HSqFVqNE1QHCXLQqgXcdf/1ze/qrn9vSBbAgYZuu
btn84q9uRB+ktyA/uUwJgwU6R0AL+F6UuvatOhbIta9e6mpMrxpfDX8eqRpNW+6i0UBW5/snqqNX
HzN1hfn8Rxv+2R//SlmDItBbExrRstto2qQmTlbFW6vrdZzqOzu5DEbJe9XIsv7U1NnaRo0l2aie
eHLpseGlfhs0Ill+dMDRPreps5fCAkX37ZyXHnYAEQlheRuqj3HUxyyjtVjziFuW0eInMTObC2xk
iAXNJ1WXS6Oq8khiIWkAPerbuX0rUngidntmFY+9rYlQMkHSyD66xpxvEEwX79WRauvK+Z0r2Gb3
0XTbwTSp2ti71MVgHfRFsm+pacskoI6aCETwP9wXr6dW7guXydXwhBSmqXvLC+yHvcYIXR0mDwqQ
A2mODVqJ4o4NmUEKuUkODulrYpW0YdpMkh2g11rPZ0QvQHDAPPXQrM7sqryBFO1cQiSXkqXW+naC
xexyWFjYBjasafI+wOQ2EfjBFMG/syVp21XEMNURQWPPXiN2xqP5c0+PKiluBBApkH6dj0aGBy9o
kkzfIPg8rDx3cK11jWfTqZ6kc5Id6xEQgQzqi/celiEYtc3eWZOld0a+x18JEesbVX0p6tH9NuSl
jbWDd66j49yhM4S0jV2St62kizGBO17Swsz5l5bDdkLTc1ei0zeCveEVbgbhyV56cr1J9qVhfaxH
P4bLUL23UbI9JxCgEb8OcFt8qY9T9a3npS0m2LJ2bI+wq4vr/GRkhUqxeVg6oZ2Grk0/+v0OeX8c
zC1xLDF0APFUkXf+9U1i2K/eHuxFsUe2TE8K29bFX3akmh17WR2BnBxTrjvvmBIXhRKbnLYgIdo7
aAHM2ziTBXCIaAILBBaqGfPyPdoywd51SDiHfcjWPSmireWnDWCg4n0UBCBQWaziTPGfNq8urGMo
huZWNcXLUS7T95GXamzI++c+1fz9HPU5Q8trXjV9b3eWz3oZ+r1dmgPsm+Uvojc6HVINNgC7gBZ+
egsaRc+KBxfdgwds4McNZOtkp6qqw3YW80vTuwDczR9KJB6wNtdJ8lFTo4jQYJ+EcPP65YOQ8EdG
LQuyoxri58nTsmnb615SnVXRB6Bl2qXokj5YZ4ON4N3S28QAPQg4hdFR1ckIzoB6im1o6eGj5YJl
J25pHCezoDpn5oWY6DtSbNws4MsRC+IuOqrBgOi0nQDEuvIbZJPcKNLueTT9e7tDU41QFrm/pS3G
2+ceXYlqZSWVfVRV1TF0cNKSrL5VZ0GRSXi+rYPjVOlu6LNyo+TlOoA/l3Jk5afkW79XVacS9ktd
83lEYMd9uIal8FwtFoFlNUw1ubO4VUp0Yx5datxfmLsWX/Jx0Z8xCjJxNkArbsdFBOm5q0H55blL
NdZ5ORZ71dgMM/Lf88c0nkBbIJbun+3uPpilkZ/6DsnBXz8y5jKf/hDDMR3LZTMuTHDQbFvYoP/8
Xi1tM2K+E/1iojLvbL7L2fle4HF07cjMnbIAHEWXDYT3neC2aed5naWpfMhmBwljGSarQpoA9dqR
bGISvdNC+Da4Is8NEPN+uHSpk26ExiqHkB/aFaxGLx6kmo2WubvBH/y9txg8scH7MxmdWx9r2oMr
+/FeFUHwaZjL8q6ceZnl3PaHX/8Irxcd/Aie5+i6LYQhTJbBr9Z4aCQNiOITzzObMtU2tTvn62lZ
koYLNk5HhgvBL1YCcWHNLI4zEw1yfeuMenfty9zc1HLck2AkuBViWjs67rV2MhPh3mQ6e2akr/DS
6vddhiCOPbtbrZfpyhx9kt5xO8DIycHwLehjWSRvk9FDDl8EXwPpD/uxLLxLWukfhrhLMUV2+ofY
bcpVMaGP7jTug2GwDUcs3iHgcEFA3zo0IEARfj/3QY2rnjc9WLkmbm2huUcnzf8I48q8Fbnx1hub
8dQ4QH8NCz8xfUwvadhC1BxLJLFCEt19ID8qqaxnda1FYstnabJOA7xNRIH5VN742vuwxxhLZF54
Wgwp/rAaZOs73rUk8eq7OZk+qGYQxwbqgpW7VSexgp5WeiPGazZp+fuk22dy0N53IDx3pmEe+tIG
IlLNi3L7KjU18SFNHWeLj3f8D7OGIIL00yPgEm+yDIvQlGlapqEvkaEflhaOmzZF40/tbor1bDe4
znSevhcyh7g9xx4APwHNFgp/vGY1X2/l8jSL0cmvBTrvUnPOL4UIHS7d6H0pwXGffYMwd27679pk
4udNSY3NvhbcuKYR3NQWpNVf387mX7+Q51hSN3myXdfh2f75C3HpuoqnGSmoVnqHaLBDTE3iFQn/
ea0lVfY+qrSvuFR8KAYDbLIVW6BonXYHiaDf8267CjTUogSbsbqoBOzAd0Eac/sCvEOSPUHrr9Ie
LbhrKNhsGxt9U7+u/T8yUmirYgZuqMHfMo0xPI0dYu9RO0qsS5pra/bBtQ6M9ExC5UtUx+dff3H7
9cvM5SH2DGLSnkWYRXdeffFR7wuod1qFALa9M/KpO49DZR6rLr2SGI92LYLQ62TwAJ9OaL2bBOQu
ce3qPOwR0P6xTcGGlsBxoJWMrrWvdLxV2sC8w/pBXw2TRxhtSMdrIAZ5QNSW3bsf7kYAYbdVXpc3
rOh2sY3QE4L89m7qKiZDYn4tio0VAThB5MWbvvAHxfsRD656JKLBr/OlqZ17PcpQ8k8npqgk6reh
NuSPmb0SS0Qjd+H3WBm6XzH49xnmkKhCdIYLC5hajTlEjsc9mO1+g/fXUx3a1omXtXVqK6f+h3el
a79+Wgj1S8dmqjCkTUj21btSTHMT95pMd4EHbw7E47VkK3oFVl9t/aEu16pKnGFJbLI1uc4mmpTi
XjXr5BERl1xOUAXo53SNc9OwfW5zPWNb1sQRIzvO73OhO2tfs7udmfY5WTHaWMXquBKAi3Fxc7h2
Bm9VsCqTs4mLtj3KLp/vEg9rGkht+hcLbhf+I8gO9Nadl5o9Rj1wJewRsza91YlQDiy91VE3zreJ
K8FsfW8Xpi8w0ljqk2z+LXpruJ0cbvK8yLLHkOTIrs00j+R80F5DO0y3uT337/Kg+1y0TQIZIXbD
Oxx0sSOL6ok1NqJpmhk776a+78h0zx6Aa995N7s9RLNeNNc+HItLMdnv3Fo3EfDK43WqQZLIZylY
DiFC6wLgBt1jHJ1FjRajoSTZc5XKXYwQ7kqGbTiufCcz/im4ab4KhJi8SVwC9I6tL6FN83WIyCrz
UjNxbEE/0gqvaLHt+hZ8itllNRJcGvZoeuR/kNVbGOj1J+B883aaav9Yptb8pEX+XWOa9SermYFJ
kzm8imy+KUcYDn4celuzaLwHaAX5Gqf04QMr6KepDsjWphVXOgWj4yYzzoSG/VGGEZLZugiegjat
t47mlQgXtxuLFdNjCLPJyqLqRtXIbhVwIdt04w1Ffdt5046pCQypllnRNkEvcl12enED9U0/cFcD
AUMFzcBS5El4gfl2qVnCTq5G07+fKi166o3ksztiYftcG5YcXOLzoyyd2oi3qQ60eqWqg4vNT5WR
hc8n884jYAY82v1kY654GxD59dkXlvXKrIGsZKUmTzpUl8u0FHY6DNiNgi3BeEu/pF6JQU8/o+vX
CVb5mXvfmPhXpY7df9Qi7dxyX/+70/wNgp/uZzPsjVXrls5jjPID9FVnurS+GZ4tv4v2yKu/Pj0j
da9OD+PO+2w1bANc7C7J5Evguk5EkC/JEW5ElgILzQZlAS8PjqJLcKGevfHMOx1zRm8ktuX0cms3
lrjnWQf51HTl2xT3nFXWTcUHpkNsJeLpC7vEI7cD9oMd/zxOFRFfNN0gASi/+rJ6aCajvkiz+5w1
IdmK0YvGEzqFsIWWo+T70Rg0+j+EGgz5lzudrJJN9EnYzCYwIpZd5g8LglyGc+9Yur/tKn9APNTO
V2NkOvssabBFHWbJpjFKpp10SBUbkQkGLGUVc02tBzVkkEgfVpX7hGaneX4pqqWKNkVzYrWxemkP
Zw8QOSoLz2NVVYgIvpcao+ovo4cS32bXaFpY5Jz30qGXHgHsAL1u0IjTWa0+VWFF3Y/Vl7ZUC8Sp
7J56ctLoJAa4+xq2+JT6Ij5gSZLs+nhilVC2d64Q/gPQzfpGWo2+Uu22m8q1mRnTGbzxeFNOTHIB
qrNyV9TTn0MPXdDIBWFE7qkvoYkAQL5QwlQxdBIheHXIvhXXVqJW23TpHkcSH1HDYnhZYLVEVNeZ
lfobUFG1fUrQLIbzEpAWVnusyeqyFah12exytzFWfjC9K4SXX3odG1jU07XraLVEb8b2QTW1xuBu
SWQwX5SG2PeT5V2CwTygBy4++iRc14leGXeYsDYQeIb4CGbauO3jBEK2zouG2O2nMM+aAzjtdyji
ytOAliVgdatk5S+Zn9M2GtHYjKD/RUn2Jauf3K6wPrVtpW/8oQ1wrEONNjaLt2EghwNBL3Pg8WoJ
8dckyl2zbbBqo9CX/RLUu7FcmY5ozsZSqB4nbydUPpZ6n4anIQqLg+ow6tlf4ctnb/g/vTXuXRpk
T2mWNyH06Uu16ZM093YtVsJryFwVwhAZSEI8w40Ba5FlFft8aIRDzo7a2c1ZTI9MSvesun8Yow7T
JPKR5xyNHo5AUG1Vow1p+x+eyr9OP65hskH1dBevH8nC9ueHkrkyEk2ge1siP2gOhnV8a8w9kkJy
hGOdC3cdN934bKlKdC1j54H76uBv8fcVu7SCkG0PLrvppUi0KdkDXWHBsIgEaErqTx2aSveJeElx
AhpdQHejXx2NMMvJ3MCLRaXCS/UGpCtFYeNTJs3gEVg08gW+Ld7pdZ1tpN2Pd0YzBP+wY3dep2ps
aZCMkMLFow620uu3EzwjQI2+6Rw7yXpg2qRdWG/Zann7Aq4wKGezM1ejq13GMgnWTTHftKbjvZsB
+pxZ9oLKWKqYHHV7OKPT9rk3r/KF018dRw8niMjDNL2oQUbNVXgibZDfqJrWYTVteOU7VRuTAoyF
XQZbUeIJq9pUQQJ/O7E/vAGp1/GyCjb8Ih5uuT1hlL+vKV+Eiu3d/eL1qI/enT6Ym57L/i4LACs7
4Wd8sQLAo0N+doPEuDdc2IrK5MfVhz/TodUesCR8CgnCyKEtryjw773ZHu9UAUdswp9p/uD46OC/
tANoxBBygMkjNQiyv96QEDv4ebUsiK24hu25EisVom2vM8Ktqc210I35CP8S4VVPZJciWBaE6hDJ
Hw5JZeUXRJD9bYmY7Qpbtfyi2l4Pd2MBGKtyy/yCHCwRliAMd68HqTPVZ/RW5ZDpBC04L8l2awaN
Bev2YqhcvGpTRTZE+CiqQ5ZWzSW0GvMQldnlZYhqN1/OU/XnM5ZPRSLqeXA+181Fy3pMg0pzG/tN
c5PlAJVWae2RU+gJKKuq6pHSS65T+m9V4VXU3DRLoapa6llH6HF3Jp6mz00vnaxn8GcfB9iE3094
OR+EhIEKDKwe1as61Geq6iQAE9oOiVfVUaAbym4t7k8FqvZAuWv3MJcDi73I/VD0pXcLs9Z5G+T/
Vq2O6OoreOcB12QGRQQ99uXcYc2yVGurhYGa5Ng/95Z7ygbh3IkRru9cAzPtyeBqZAt7B324Aiv3
pVuNKeF+ATgOTxIT4qub9t0MZBU/SW0QmEEvVdXTepNzhRrlXOcWVesowDYFKuTWzz39ogp3OXIG
nFA2dtcB3stcJPANcPMAKcF6+9U114v6OpO+Q8CERfACVwfgtvSooi1IWa/U4TgZEgkL5+Nz22Sy
mcQakSU5egr3YmJyMELxhGa68dTb0cZdAMiqVsoqZs+ldzh6LVrzWkWIoAqDg6qiXdfsjbbRESyg
V3Qf/GpIby2kCGzDHM48KcyDZW2BH5g7YxUudlS9ri2NLRTcZUxmNPmd6vhhXBfdaJlX34UwgCC8
dQPbITx8AQWkB4z7wq2qen2IaALZx4OqGiY/ZWZb1lVVAbFsDB2nYG9A9D9dciCqqFTSAq3x6KyF
T6gtkhaJxPBgAh+b30UpL7zUTrtjVBk266EcLfCos53VgDwDxk365zicm0OfO+xChuFbAUA0wfLo
9lWzgyTwWImb8efRY/leVOTW1fnsD2C1tO3pxb8uNk7YMONaYg14BytLO9UZ5N20qQvbWaRZnG/d
CJ5yW3GKNefpVY371rSMwTr8Pqx5S9m4MM22HJ6LQFKFWI4HL8+tiEyIKW1wjGYEx46m69nnmCkp
3KQG6gOinO/qrplWDaTbB1XoY8Puvx7mo6r6g1XdYtq4a6pWz9Y+RuYsuTHTK2zQyOsxYLNRi/Fo
sadA4fkpai3/a961X214Ju+g87L5G+vo6sdGfiaOM+2EXcyPhQufLsnXpsqcLEW/5FwMthOY5KSs
CJY2Lh7p9qV46VBtqld1WAWYqJczihz6lOfhXfZJeA3stkaijp6loY2yxiBIs0Wxu0914zTk4aeI
ff8lnMLiRie/c+NJb9PomGZbhVlCTF9AEkvbXBXyXLC1MTdq8NLWLeNUbVpOVeeHhK3+IU6oQjU/
xv5dSeTfBfohHFJmZL9/XlK1qQnVdQi7XQ3Ad+XD4LyqIowCqLYB5GsC0nKn2sakC86eLrc49eaP
+EPUG3QK/F1djdmj2Ydw98rooDde9sjqa4D73ydHt4qnNcQnbxNFnnN99RJbPJ55mBEjQwvBWHWu
FV3T/s85mtwbfj33Rh11fqRhsgYmW1VVkaMUtXYmFO1mdWoYzxKqByo0GsHOm+FLQ+QJkoVEeAI1
nTOh2+B+8Lpi5y98YShJ1aOFWy1276zpjB5Ol1kwM+NZm2zUoSp6z4rXOItOP7QtmUfCOXls/8Na
wfnLrlMCeZBELm0Ca471OnjJnmtIBhOU7ix179ZJH+IpSy5Z4sXPRekh+oZZK2DzoAnu+xaNBqcc
UYTgy+lTirXTjGOj1AgNr5l5TQRKJwMXhk0eOv47MVguXlDYRDSVJPDvR8M2LP2zHmMjoGeLrKOL
G6xp16sp3mijhw7KiL9dbI/OUxwH057Q0rzx3Mo4BA3SruWSEypKxzmERvu5DTQTXYmlTRV27SLo
0XUXVdMMFMoSxJJY/cE7D1iqb4tEiGuqlf0Wxn+8jkiJXeYsX48z7iCoLBChSwc40oY1XfMMqDdB
igeY7wWTIUtDrBGiy1D13QPs+20OpQ3GbgLoKGvFtsafZYUkRrHrJyhmBUzvecHfoYTV9vo+Qehj
3iBlydtw0j78etH3N48VsEidHbFnA1e1veVC/xA+QJzHGryiqXeBW+3jJT+P8gKkhWZJ36t6m9X1
nnzEU9XH5WFI4jNGFnW6akKnOjkvh6GI65NqLN0cElxSTxstDqtTscjDqCNVNJrn7Hx3vgahBDD4
3LGoHXrATCer3IeyhK1Rk5Kblhfg7Lrjbe1nPXgNrAqyKbuoYjSc7DIU0H3xfj2nE1pTQn4e0bxq
sSKtexybdXDxOLJdVFXWyERNyNYYbnZ+KWbfbFERswB3aU6x8k3U8DyYa84iAFQJA9GI1l8NDhd8
EFlxKVNjhiZMKPDXV8J5DQdg2Q0IgMQeEXXXxRPp5ythwadGHibA2niEfNAFMws12883ZRfqG1tz
g3vfdHtmQVscIk82V20KCbpKiI9ln95ojc/TEoTVVs5gw1aqsQ7TFKeSWm7iobfXsAYQibfhOetA
Cm5br2lWDe/ct8wDdnkBBYm7E5Ioix+k3PXuENy2S0GEtrxZtltdUFwRiymu2RxM51w4FQ6RxGHI
/j0JNMqeTCc6AdUPVmEHea5dwCjFgkDpFORk1gmfr5S4gGolh0PKUUbncLFps1DhcJvcuJSR/c25
zYPacYqN8X0tgL0927WMLQBaZH94IyxnvQz+fj5imjh1s5DYT3Zb3GWxfv31tfpLDpZrZetgvLle
tgWO41UiGn5QFwtPljsNw5yV9FjiG5M1PHXFHBy1CqeseanGQXAtXPeglsG8KsRWmwLi3gjadkve
Y3RD+yTMyj5pzEyECz+QAfc+1yX+PUaiPco00g4KaamKLAwXWF1m7SLJem+wK+/BtC3vjJbY51CP
js2EDrU547sxlszgC/w6yc0dGeX6nc1lIfHZblJNmw+yB53khlpD2LvrT56T/ljkCRaOq5dGNcZv
oyN8mnkfLXnmUYEgl0JVX9qSbHCgJH0f89Kdtsm/w6ZEp2DEBDcemdNkW7TYhkXtuskgeQvLSNZd
a/TFzkOtIuE2cKIk3xTAL7ZuGOvHNm0RCVoM94Ch+Dt21QigSDLChh7Lo6Pn/g26ln+wus3XJDAd
fIFc40Emi0Rk/vHXd4Eh/+aRBYhgeQ6YfkeK1zivrp7SCQHBbpfFGD06ETJqrcPuf1shFZLZeoOI
CDTPCUADOmhzCEK+A9LTV19ULr1wo3oXu9FTI43hZKCoxGsvLlZZMz0UMRmpRVwr8rrwFMbrenmL
qiISRbdzquQDK+Txpi35CZPR6K65N7MfmzPeXcvlHHQoTO26s1AsiqDWrHo5zpckK74VqpqZw10/
z9khbAY0kGTW4OfGpkSLor0cc5wrhzR9GA3kFBPdQshOMxEmMbxkm87ic+vp45YNWyXm+DKiBtyW
g3cMyF4v6q7buXEOXAgQ+bzBIOPJk1xwB+1gBKdgNrB1rd01Zij9ycxAzPt2tBeA95BfcfUNfnUZ
YT+v2459VC+yr08oVxVn5MMRCIE6dnluJ1S0N2BbIpge15suWhZny/1hRBqMghpx56QdM0Td2Ox7
HRImuak3e1lUJkJAot4h+pKfWwSNcDUox6uRB+LSQ0Gqig5jc78O8dHsj1ng+SfoVM2uZyO3chcN
Uv7BnCuDHKXhTfIwsyLBh7E+W0nQlqvaaetzstTxCDOPdRuxU3AafOC0jyhJlVdVqzHr2pQa2oQB
cs5rjdXPXuMqnwdo+auhAapDqLB+ZFPWXgH81o8z5pB7O40x3ZyJHK3d4VFPSBqOQfUYyCj7/5yd
13IbSRamn6giyptbeBCOnpRuKiSqO8t7//T7VUJDShxN9+5OxGRXWgIQUJV5zm+WTVBPe8/oRpIf
PjlWFD2NuQjBM9zIqtdjBo/D7mk0km9DpWvnLHZg4QbPAAqR5ZsCJF+qaDqSNByPpP+dA26FU4Bu
wkITqc4WgSKPfOVftpXGf+VrEeWwLIf/UbCv/BQ35TyrVIWLU65dj/VbYU73I1j+G3UuqpmMIKti
uDhda+zjWhzroVyrI15XKJSNRJndbCsasHu5nninYEa3DE7nnWRVm5rgoDjGptPJbcDOX+ngSTe5
AxF8aLJqXUYW8Fg1mh5DZ3gIWlKe4WSFx5itNkEUYEGFinKO+2/hYu33wBs4Nt62a8Elgq8JpNj4
/dGPp7lIuw41IBwPOvAAZv/g44t8jJzqL9PsCLcgWAG0fRuRKFwC69ZuZOHMV5OCEDpJeviB/cmc
8xBBon7XfPYPrpjIx/udtm8G3X2aghZBvYEvLY/Fm2beSWmE2I+psL9FWhhhMgwoUyIzBdjLf3mX
5qfwonyXDiFG1cGHwLTs+R//l62mg8ytr/MaUIrUlK2RmOHZmoty7JxtX/Lcm+WixjgApdXxQ5VV
TbiLNHeNc5FX6tIg0XlAVnVctmQrex0bt0gYCtajhPQtgoZ7D/ftRV7jKyoLILUHyyQfIGtFiyWm
g8/0IkxAlvRoWYVV452N1iNhXQGIDaYyeuo5ipwn9VKHG7bd3xqigM9B7SJk2CG5EocCyY6CP11h
M3oOSlDSpCb++dli/OErQQBW4wsBEEWFhvb7h5UbiTAVt2826MUElzQTxbXQ/QToGhCtTda63Q2K
VvWi8iDZ0qzngI6KTNgHdQBsQcbLW6I/6K8Go3MRVojdWzqhAtRHSAr+NjS0Ekc7Ud1GRC4AZ/Cv
Ylr5kvTtqxu9yl9/G+NHa3Q8ThFj/Of3+JnHMX8hPLKW1oxlUvnmf0JnoIgAb8UtGsLCHsI6RltY
RDDKflm3OiqsGPEcZREJqL2cfovNRxuGrdpStSAbiz5NDqQ1tTX4Ih624A5PlgYIrgS41oX+tkzP
cFKwFwztSsdM2QtPxYBZShNOGz8ciiNIWg86+aCtE7AaZ11A7/bF7GgsegQh7TxbDU6LsrLtFajG
Ni2caVsnI5bscoz3hOmvI8W3/j9+L57Nh0xODRdAPqBPX4E4brNh9OrN0PNJdM2oY/6nxQihIUjX
O9plUkoCkN6AKN0sz2kNjb5r/PQlRjZXXRjkEVfgnYCJlxNi/YRtAXelOF8mnXUTuvGqVlzzLi2c
9NEa3vKIDPwA0r4PRvYi5XgzdWhvtaH2VMdiOChugHmApuz9oF6XI0nOKXMLEOSdhnT68CUqLZCu
TfJmatmmz13zL5wfzqUe2V8Lh6xVgzoyyYRFYv4LJO6/k218jRyLu6Zumjb5pk8/lajGJjIL+nrj
4ty40ObXb5rmcKPOb0JeyTZQGkh6hb23buMbW3jRA3osR/b23uoyiXlzFk/TLiO7fHBt3MA4QFxN
gjP3LISr3BhqqR8m5Bp2fWLeFDODqhiDZGvm2aM1cbLULOCJDtTmpHImgGXFTgf3c6lyl6+4jdZW
43Pm/5cf0X/fKDirGvBQVaCgBII/HUUKVHV5Xvjg53p9R/gqOKiT1e8CoFxj7iVogGvgPe2ITwaR
pMZxu0toGNDC3Q3Gn+lLNiXlqsyRTq4L51th5Mb8ZAC52qknZYIJiBw1sFfEMjyrhPTnj2uhqCOO
2rdAaMyD0nh7Y9QidNbIbtut2t7Al1qWXW7sLGXA/bJZOIblkWMjH2Qkabcn6oN0sZ3tuiF4++eP
Q//vwBTEWE8FHEvy1WFX/vuPZioytagsAlOd0L1FMqbOxqlHa4k54wUv5v6h8Mu7II7ZEZp6vkek
JbhRDPUH35WWpA861mUzmEezdpV9nw+zZnpwDsIkOBfkh1BZ+xtVDuuY1W23g7ntYm6dc9pLenVt
D6lydq2p2vzze5IPxt9Dn56qGfwj89gE5qF/2hURsQ4rfSqQMhS1iTq1i4qQlsKTsYxjnWMtmmP7
MhB6PDY1ZpbtLBckCy8Z0E+2gj2M5WDZpspwS3ZnvK3qUD8p4ZFnA/Kso3f8KNzWWpMuaJd6p4Gi
P/ZG3B6iQAxHFEzRpZKXo1oMx34upr7aRkOIjaXHmbC1jBMu1OI4I+3BIyQ3XdGWaGe3J4tg3Q6/
ofZQJ7WzanX0L+3KzIm1bySyQsvB5HkE/hZ5ZnQHrSYD4DfgihRtWNQzl0oBKbaqNUPZB6kRnLFo
XftxSeA/0PBp1eHaXouqDd40dYj/5XFlzLuwz/8MOoEuKF2uy38+/TO0MH4LhbvfJubjGlZxCsez
qhT/UiQVDvNv+oSeilMpZ3RTlDOgQv9Gad0j4TzjELTDqYOquZ/Y++wda/w+Ebk6ymJ4v8Kwr1qU
aumsLSxXbyZBgFdpo2M/F1E1PmaZEZ3UdGxPoVMho5xpW/55EY7My7t/+dL94d1CC0YpwWG7Nt9e
fv8hmWnggEDjy4zqHdhagcBHiw06zCk33ojDmAEIg8Dy9yiCuzHbWil8g6jsAQryTVAmxdhHVbsL
qmAAX77vlTw9Y/vTbZCty/ewhtZ+lyORn9rtFqYMscZ+eHGihFxCmWJ9mVfVcuo6b+sZKCgjLQQx
EZwLoQ4KUMTN0iiTEb9wBZbVXLSd6W2c3Hn0Qg5XssjFWJzcojyN04xAMYphY/TNeDHGcZN2VXwv
Ch5gvdvdxmGNRRVI8VU+H6Fsr29WdjY9a3qmYK2dF5y8dW5cgQLp2M5x/y3QP8tK4vaxHxX/8k2z
//DZz4wgh2SOxkf/Oa6gN3FXFEVabUwbdLlVv2ZV2n6LTYCkij7GN4nqHgVCMhfNT7SlPbju1vXc
6MGuu/ZY1d5KqNmuRD8GAnAZ7JxU0qLAD9ce5+kJofAl1r+LEvelJ2sC9RynnliBSF6JbPzekIjZ
yW0ANJkEidvtGI7GjYMUCCASy+acjPBK7mHzbcTJ7di3GidJmDLQ3uttWUfrok56bL90EPXz7rIf
ja9+T4JMxru6OehVDjHm8INyCgtkeUnaKetAQ3PGKxV9pejauM17IuVpZaFoAHLtvrJ9935CSJp4
GwcG/dCB1zzlYVIs//mLb827zk8/cwkYBq0y/9A/b7s8NO4IrIHL1oMCCsSQ3jui+pEOFkjwtuD2
FOA0bfZudTK1UN0j+HGoEF/Z1Y5lAhxE5xWB78e0jI5k3LdFiWpPAthih7xivwtjBNdyt3y1Gite
cQNHgZ+9E9olDxnfyi4zv6e5FZ5iod6C1AhXo5u0W266LxW0lJsucSKSpcioLUUZbLzC3HFIFoQP
XTBoouRhl343Z4yajHc4sVYf3VF46Kx3D4EItKNHkMSJTH2LEHQMxJIC3SPs3hwDkVid8Mw/f5zI
CbrzFuSXT9QEmOjo7E40TePrwfP591sJ34PB6L002pLaWcRTwSF80r4j32XdXQut17bCBI6NR2uM
IJ2vKavYRC7A9dokWpo9evi5MNPdtZ8b5HPdV/rhY4kKlG2fe85FNqGvT5yHf9udVuSXqNZMJFD1
+mLNRc0j45Km5SUdavMmt0RzbXpvDzOcyfFVR8r597YRE/K2C7V9qAX+BW8HnFlUjKdNs0SQeK5+
dIxKjBhgpxCq0r2LHufWXhTdg9oZPFbnojOEfqj7DDdveWmiMFAuhrG9Rb102sq2WOUBGt0qnS++
jIExrmMf03hZzXE5UUDGPfOuy2Om19wuwYJ+8fQRLWrQ2UdhDuFzl0crvaqDL/pQjLtiwBlQTh9K
CIX2D3UMmgdFb5qHQXVWna4Pt4FBzbWVYQ3oVCW2wghdpM1tYBVr2Smbsk4XywKppb1sc5IB5iLx
UHR6mXAt0uCu6VPnJP+ANSrp1vBqkFvzCN82y4dpVfmdyt0+xqTF0sNyKxcLg8g4jb1FopCR4OPX
NsCJW9dSvk4goCARq9YDIq39RsA+XfW1sB/swawuiTYgKsrjGM3j8Nufxsqphl59n1zNIabYzbSA
VH9GJutendroBw/+J9Mbw2dh4d6FkCO3fgdxQVJv+VKO4D12Wm++qenKiG022Gnq3k5og+3Q2cbf
Zq6GBnL8fjYm321drOrebf7ytQjV3il+zu3Z+ZNQ3rGYC17ItJYdMLe+R2qECEaIkGMVh80+05Jh
ESgoXBDlLrtVPHUJKMc2vve7ML4Hi/2S+bl/kDUy091tC8tbCG3Zx+k69tzpTm2t9AE4y15pTOOF
cwz7tGxylrKqxmxkbC0qCXAGZ+RAyoOJAbx/63aKehMZdRn9PfAiNSwxHhK7zZfcj+ydrDZxjQJ5
CCMIewO/WNZZcR6Eg808KImHgD3OpnAyE4c4qnpcQk5IiSfLn5T8IZJ+QHNxQOF+gGIQEOD/vR5A
Ad+2QIsWH7/bWMmNdYVRHrqPFrKFpXULhld/mms2chS3VqYaT8SOr306+rGyrwBDc+1rRuP/YZ5c
U51X+ad581+Xf+H978lXBiinuKh2+22y7t02K76jlYCzapVbpxB1EsQKUmMFm8f82jj9khiJ9iZC
jshd5Lq3zaiEmHxr3cZXbePZiqtbOaIe8h+OUVaPQ6mY27G0RlLaQfigtxHypPMaudfdOISwX01z
stZGUT1NYU9y1+w4xVcRVmjcyO6s2INPQPr31ZyaZyCkpVi8+m6O155qKU/20NmvBGPUpRIMw12k
WN5G8dLpIJexW9e/LlOagfaxDLRpljl9LJNXc6xCrbxDmqQo9o7uP6zlVeQu5Etylfx5/g2xVq1A
FEgjkMN2YhinxLMfgpjfv/wlE18iCmJXwE4y60GPQiyZHMDRixwSFCaLXnAsw8h4qiA3LDij/azK
XlmtncGdwV/dPvNqsR8nAxaTNarJcko78vlB2u1wjmjuZWFOS6PnAYsiI0Eb68Hi/nRjo1qIPphi
PlSIgDyoZObU0s/vUU0OH6ow/YL/Ci5H9Yiobxqrt14V6GzS4mAlO5BCg8yhK89TF6a73B7iLYgw
77X1eBzOM00lBCHdQ2OAYHO6on40XFWdUp25XfXlAyEE3xxdBVXl5tnz9JIdHLQXFir1ywZtvR3S
C9zJlQi0GXIb31Co/Lvosvxe8ZqI4GcvDilfloe4jhae2sdPylxEPaRBPCUfbD+iZpXIsuv+RQ5o
M/icdRCJk+xEjjQgE+NWN7KqKFm16vVtnKPJUuu3PL/YMQvVflMSmNCBoX3LsqEAJ1Dr8O1L28QI
wKq+Rs2AM3tsv1mwXoj/dsZdoFfV3jfhgQMvyJ9QI/wiR9jBcG+kDXlWu3vC6x2ZqjbUvw7vV8JS
/pZN7xdyVGD1+tf3puvFJTZr+zKlbvCEW8ZCdwRkexTxTk1G7ALt3eKFNKqxzSeZfW6Ll6Z1ZhdD
4e1jc11NloHqWFOtvdKFvdiVM8QKgdks7og5Znq5j/Epss9qIThcAMNKAWQ21SnVop9FEeUQy7Xm
8NGeGHzgcsRHW21PR1stun2HSzIIyPf5YZ8q2yJW/+a24rM1pyCgpa17ta1WitX8bMOSV9llTgt8
Zh4iOzye8ic1CfYfTfKqiL/3aaFdOHt615GZ7T+XSSlI2zsvXR95uCzpr66FJ5DZ8vAokty/DeG6
LzMVh4uBmIKyqMD2rpuIJLTslgMT3UEOp+yKhY7BIWYrrlKfQj/eEdnxrssQ4mTblzQmcaiz6nXt
bSaB2dT0uZb8VtMjlEeX9HlW3N6qWlTfEZqq77rx7E5sMmNFh5Rsx653KY0uu40z3L/aHkZ0pMfZ
rSxqy7MPvuUd1UldVrhKmbWjPYrIru+tAcXguVY4rcYNON2h3anfypoIIlgFVckzce7MnNxeJV6S
bGVVd4A8qQjRrPDH+4JVRL8qrTTeAjAaHgtd+dtWiupHHsNO07v6C3Qu/LfSSTl6dWodYwUOSSqy
+IuOwZUcWnnZX62SWo9uh7gy+vj23g3L5tZT5lB9JrIf2TZx4R+bmoHgvBf3N06tbwNCSUAO5mqp
G9sh43ge5hXCyPNVMIwQnd8HIwBaWzdaSp5B4VkjhxC035jliGURJJtzMRc+pjbrXC2QAZ05R7JN
XmVl6yIPh9fB7+2yapnB8xCrw77DIxpk4jzkYyVp0SHbrh3whz9WGlthbsrA0jeEu76l+eD/NeKZ
CbnDepv46Lj7p9EDkRaH0FLg3hQYWsKsIbfXDeX0/D6pQTuU7L2FCxL5HznJRV5u0xLvW3NH+mFU
qv4c5fnCENX4GiZRfqNyNF/lpjm+omtOwjepreMfhunzsPT3Yf0QGPB9APDO7Q5eDDdpK14slO25
9Zr182QQnYdj2b+Vkb/O4REQtC1xvcDX88fgo4UTxYN44aYdrtrCsNAYcKOto1rTgaxichgyFMqs
KWxcBDbc9hbp29twJoOqBV5xorG/Y1dgLTo3iR4GXRk3aP50B1NN26NelNB8KqN6JHBGGiwO6h9B
jh+RXtZ/26J+UYNcf+nzpF11aRhcoshUNnaGn6sFtyzDbfKra70hYuxystXy3Rj5A6mrfPwaFT9k
sx94n5rhnIvFNEzNPU5Z9Vqx+3qHgH32WiXqGc55BbHOTu/EED4VupW+enXEMVHvxEZW0Y4pwDQo
w7lLuxLDnmAlZ3dCPn20cFXjC/TqpSivel2UH7rYyO7rEOIXUqWAbyLc7HKz305OrT4gZ5beNRjd
WXDJX0JAsfuwaI1V5GRPGlkxgkxEH9IMjpIJj9FEtECLLmGeIBpr6n/JWl11LfZXXdKdDOhdsu2j
gHqCoUBgIaI0tgfZ7sxNsh1mFEQ1ZVOqC2csm5uwDcfXIvghuFE/G/UwHsukAXc4N7ciSFd6PjWE
A/rxNR7f/ueoyXd+rhWOb4YWKM+ZHsCyqmqx0+Hq3gnHDbaIwPIQS1r+QCESktzkhzfXOhCHdCFK
AGnSlKT0M+cuHKsNgVrt7M0+JaSttUvftLhD0Yf53qpwpumoOFOx1ThqHxq7aw5Zb+RbHqDjbRO0
xN75lT77GnanQZl7b3Yfknrz+bpzglyjQOu8pfDUF129g0CUPlXRoMx26zlYNqHuO6cudhP7tVt7
aqOVlfbJa6Kpz0B2zb+j4mJx5EY1fXbsyMgXZ7rW7JVc/a+r8b33f45TOvMVYbL6ISzbl9aeyvsu
jfRTgAfTcsDZ40sWoVLWpIl5LqcivjNG9694jJUvoz5C9U7U8eC3kXgaMaKR48mC2mujdm1+OWb+
pYGajuo8KTLidCLjyEmA031o8/4Mf2c9WGP8PE6hcmOGYbWqp8n5kqvNW5SE1R1gKYtHIl5shh64
X/q2z0Atuskp8YE5sxe+K+fxPPHSNS912jc6khp6+WYGivkFnmoeuuchafjnwMpi1RqGgxTe3DYX
vhGaB+GXSEtRk522Vf+8qgtYwGFtJTvZdqVxJeHUYJtcN9eVP+bJyTr+vTr6OUVCltIsxvrwUXDP
af53VWuc+jDNhZyRR4m1n/psnXrhm9v36on/I1dsoYOIEFV8GOcq3o/20tErdyd7BcLE63AaUSSY
ey1ErDZVZWZrWdXNyN25iovHpJ0lT3zyEdyf2GB3NK88/w1Ah2/XWtm3kDbigxw6WmA1xMyhnkcm
WZA+xahXCL2wNr7A6Ux6BXGW0JYKt/OdrJZ1HpxaK3+WNX12E0pQUF90raceZJsX1HhrI7W+9CXI
xzLqTQXFHN8eButlG2yI/yXrsNL0heXF6iVU7XvTD73XtPfsJQY96q2TZu42UtoZTNrqp3psCuRM
8uLJiXFSzeJ8+mFwZpS/GtJPv0xnMzbdwoj5OV3x+MoDqyvWlhYSrq/4eSlhYB2JeCLYRa7lWcdk
Zy/CWFlac5UMhbmB9yY2steoLFzpLTHtZG9nKng2JRrqPfPgom5e8yzAA3bIhucBQlRh1iBgSsN7
ZFO66FVOgGB/S8zI8uwMRA4r7JnCpJWotKS+QuqNveBLVDrlkixSeZC9U1DsBOqxD4grVfc6IQHZ
HIaadhPEnDTlJCGyDGC+AhZ7XjJHDA30a4dP7pDcx1EAZ1zBAESeNmUxTS9tVg73sjKkGRaLiYvW
9nwAFcX4c3xoBWkFCvwFze3h3oqDhz7QSwX9CCfYe55Aqz0DbA5NwDLPPZmNYway55c2hccQxAK9
WcrRJh/oWZ8L2VGRCj7WhrWU7VpXqoeaMHBfBtnj0Fjntm3cc2U02aMo0nCV+aO3lZ2lOkX7ZCBa
KHvHOLX2nT176bZ9dABA7WwSJX+YWis6yCZldumUV7Lto+p7bpNfp8nGP00Bna3ukNngq1096mGv
fcGUrgBFkMcbMvHaF6F1hy6yi8dgyFSg1VOzzIJQ+9IKEMzlqI7nEmvhuyRXXuR0zRuSZRHbNWco
aKt5Ifpl0UTJIZ5040WN7XVf6MkjvGvjdoynJ/kwd8ZQ3+GHTkx5HiUnubUdH2Tvf0+So1LgH+Gs
jgcy/adASTsnLj6q8krKl8grPRDxzsZ8RoqZWBjhgLT4v5z7aamrHMo892N5nE3jdZHW5cLriOdb
WafiHzNfuoM7kTWE2Dqlhb63eRpigykbr12/TMCzMFpmZdesZKMspt6c8tN1QRLg/TbL3fuiUDBp
H1EyX1sIVS7qECG82e9WPaeBO51dD+flLBkIe6U/m2R7bebjzhb520f7dWrQ8pvvHe5jRpPCfSna
oj8DepUVOdXBpQwGBHKC4Hv5Y9X7ymQGvrVaTK5jbrquZ+ho345Cvw9jvG6qhu9L7CnxmTzEpC5m
bcTRN07XmuyQRdWUexCeBqhaxn60O8Ctz2ln/kC/IdqZco2PITYf7hKbeZeI6vufkJd163cr04RP
+DH6OpszDYlio8HOUq4m/wL2lsm5zuz73sbXrUVOZy15/pLxH9ce1gIO2q2zGoDhlOJkmuLuQw2A
BFmxlpOaINGSJc53FwLQ6acJzTxdrmH3ZrEG8VGvPxZ5/yt2xGYm4rY65vtIU81NVHjNqUz81xAo
we5ay7MW44fQhH0094YOX588ZtV67pFtskhBSQ+LSU2R/VL1dGlkw6/dcnQ5T0FE1t2GETZ5clXZ
JleQQ8LALQ9BggXzxx+Wl7K3Nke8enqIVA1UIdNw2kMwvypf8TFd8ImOkOylsMbx72Lk6yENvg3T
NbuV7CXx6WJM65ZX62/ZZjsp0Dc5EuHbWQcJova1Ufb/XDyEKDdx9JUDexE/Qw0gVU2C+SHM/SPQ
/ubsu0nx0GQoMmrKzErKUpKTXfE4TaSar52DA3zLV8UGhGT+0FhZP4uArmSnXMzv83Yp7B713nk1
Nw4EosHxs+yUk3wFaL5SvTbIRO5kVsvLHIJ9AEu/jLXd7T9ltLraurbLsR/R9/fxv6zR/GfsxzB5
9d7+EYiX7anrXNeWtevr0IEkt+klLNPoyCasupNRGIw57v7QNLluSDqnq+/kUMDzd7JJ1mTkhuPr
nybKteTK7xPTDsTsH9aSy7yP+lheDrWs8rr872uRUQ+PvzfJiXKt9zfUTcZXnJjYU84xpvdmOVLW
3t/BH9b7X5/GH9b6w5v6Xx9QN6iQm+zgm93lW6txzIvSIGHtz17dtjDFWm4glc7y7uLsL9knW6xc
MZd20OOoM+8wu7jCVG8cH2VtIk/1UGVjBGUuaK871JKw3zptggAT5HrpE907FQTTMT9Rm6Fb6RnQ
pJhvo+yRmMxrR9NAlmXbysNMDk8a7T8z0ZSfNqSNyoVszOYed0A2atK6o5bb6inR7Btsb7w7Jwgp
QOTsMDvXZyucn21Dwp6+KHDrkUNkB0gzAzVzEB7XafNc1IYPhVeMJ9kUuEQLS1xj9EZ37+QkveEk
AS3q+0fTANN3gxK2vZRtcmZbp8gWxBjMfLRN5r0vUPtyRXaR6ShzGh9lTaaq3muyT6lhDc0jZepo
rpWZnl1+H3lNcXXJfYOEWgpfJOnGr6FrhKtSmdyDBnrvYaI96bxf2+MoRrphik9IWEXnOlUzsONA
qgSGrGdZqHEQX69EkzdrkPPF8nPHPLioQnbflvntlwlzu6wi8AXAIMAy/k/rzm1ejQN9x09KvpDr
MJF0B4WUZk7CIkWJz1NvpholMO7Ro70GD/+fS9kaRSkWe3JU2CiTDbeUCddWOUAYla8vwQvseIdY
hc9LhbLNES5BlToyVx1KLQdZ1EniHUbk6lr4H/9pzFKFeAvcGr9r1H4fZty40acJ2U6JycvXmaX2
aAbNrdc+ucr1MvFRxw6aftdwWjhXBeDLHo5EaVSRs0qrqd220CVxUqsdexs76Q/w4/3u2j00qOQq
gXrqct21t4PIZ+ap8NbX7qaM/dNUHQqEnvXFdf3SM9emMTj8IEEo53ofbnx8c1BNRGNbtgHu/3ml
mPpYL3I1fo0jDFKrSgt2upoT1hFpahIL64ML8FlU8YDofjSh9hFcymp4bLPR2stRQ4rPGkZjYEHN
fgbxCUi5drPGpaFZqsC9zqLmOWgZor0WZpK5uE5DZf7UIQe7mnKK7TCBAdeb2kK2eXpuQmzcyzVk
y8dqtWWDZHTN595BqzAO1CelVgEczoXIFQyfCmf8roeKv/2lTV5WI2oe8RAvZc17nyarSu6igFPn
yrKt2UA7xKQLfxIYELMFi01PIP9H9aOQw/QInZTf250mtdbcZdul3bgVKcOtJvWlUywu1irbtbU9
C0zLzh5TYdnJJzAuHFF/S+pxec1f6DgWXObqNdUhq5Yy/VqF5/Vr9dNcn14NbxJc6oP4htze9ECy
WF+WaRvtVCOYHnQ91Q4Oz+iF7JVtfVIfYpxhLrJJTLa5VhsbmqXP/CAw2kvXl/uP8WmPlFQbqTkq
cizZm16DPB5HpKb7YhHA1xY2AZ9zWjr52fa9ZIXsFOFjMVD96JivZG8ikBm0J/JlK9ndiShdRbJx
HvN53u8LxuSjloE+TO0qDhVjo5mJh4/T2HQrbWjj9bUuLCy2pmIXalaKkOw8BHDZzyEy+WNlrlgb
ELeXGiRtImNK/RZAUthgvFwfo9GoroXAQW+BhtIICLAPiNVZ5QIykfkyZZmDKSLu6YjLGS8+yGB4
fGI8uSG2la4b4VHuEg2KdGGSvk2sM+7e6czxCr+LWXAnL0h9T268C4VSb3vdjB89/+3/Qh/tT0Na
Y+g3sIu+qTYKA6CUrJrDz+cdoj5hxVIYV4yU3MrJguTzL+1kFdLVhLvDTZZ7p8h2i29oAePirWvx
k4ZszgoQis13pxy2+ljhMZTU2YFg37htat24aKmPW7hParXrZo5eZaTfyEafg0h/VCHr3bWVBiwz
a6yNjMzbvklapO38k+YM/Ytzez2tI/t06m1kmeUpXc5p+Nltwvlo/zEnL5T+xT0TEZsWWlf45yhJ
p6MVQhBA47mDqNvVDyoR/7lyLYzyQQlFPWcT6C+Fvhx1bANVwuI3lUABNfaKO+HimNshUE6KPN/J
FxoR6gb6H1hL+ZJm1+tV3ZnJXlYtqIhyUjgmzUNhFDvZDDf35ySNM/exjWLU0hPdOgTG8BI02FeP
YR7clzhEbkpch1ayTRZhokUI4Rjx7qMNatqN4Q3uSc6KXHSvgQGsPxbyA1hSugh0FJtYXBa6G2ir
quBB89HWJOrfU+eRIhQFLiCdSNdlCs2OuB1EI3D+4ijrBN5R14hIoI247aHzNA9yzBTq4ccgowhh
BMDTXf8ySA1Ezo9jHi9HBimP4pzNhbdKh6+1UbSH3uz6YO2F8UFWsZXhfGO2T6jLoneZltmtLPxM
y25TI10TzOlPsmmqrOZGDP1dYYWldbKz3NoE4NxcI3ZXca3tQgsHhjSo9A1iweNXx32CiJ58KbIk
3hGk/NmcRU+t03L3qyAQOSqR0VS7h8TU8q1T/b09V7tWcc8os+3kiKa7NBXitw0eqs6yHTpe+6cC
seidFXc48Ilt220cpzb+svvnhns/Mc4pu/hZlX21M5EiI6EfVWXI1oP2lzoY1UkWCnvY61XgiXBl
4TCOrEnSHPoEJBzqTr/ecCuPeDkeSZuo6iLoCv5ynHmQiJ2wUU0QgEWMcJtlSr8s0cZfy87CNJD9
U0OthRA+7WWbIuxZ/jZECdcFf38EFL5iH2R+bd3KWGLNzSvVK3FPNuZHLhTz6+Cxh0SdB1+pNAMw
EMIGlxMitfWwh0oQ4m9N0FqiUTF48k5JXyC09l4da0EKP6mja28ke2XVKpTTtfo+OCQ1eSf6SEBJ
xVpNDT2cG3qxRi9ae2x9MziMUTYtkGjXHt3ayW891dnLTtHSJOp2UQyNfS+b0jj8URpZfJI1t0Hm
iimHLFHDlcOdlOSYLdRN0Cb50enqLFnJSzDPk5oYh2uviDocl0KVB0PMI3uoIht91DgDYVN+k/tz
HbDfspvbqw79pwRtxSQzej4HH939TJZBQ2go8otwKbsyR7N6tq/TMUE4Y8lvr903IgRZ7af10u5S
7zsp/4WmtfYPr8YAxzTsnJRVSXLzfWxGMg59RcOVY5EYNJ8KlSBlVjfHbM6hA2TaE0Dp/g9jZ7Yc
N7Jz6ydiBOfhtuZBpZJsWbJ9w+i2e3OeZz79+Yhyu9xq94n/JiOBRFJ2qUQmgYW1vlI8AKrlT/2T
WiZglnPXP9ixb18bkwJ1OuT9sw/U/GKAyloJvsqw9f6i51DPt35vfBJTVttM12+mT2/zamyM6hL1
ICUqPal3SmTTT9YN2vNMOhARqSj/VvjNyUJv8+13EVloQeMy9zn1B/Lj6fDGB7C0smDIIPlwS88C
6OnglHy3IAn0UXuVTRySQuN2HT0Mf2ywIuqdrR0r8Mos5eGap69l+U9oqXof+3ze0fZuvJmQ4wLC
RzgmXkxlhNEZihqHsvevmwwj8z42rfrLphFtGiWtr+WiymA1ZfPs2SCHEi/rN6G1CDdUQf1vW0mb
fiN7hqW3nSSpsRWftLqL734dSNICUOWEQIOUgv5qTJqXVP8UVvl49WAOsFdV0AFlK4aLUuK7LSil
8ZiOD7dN/uAO18FAGH1M50MU1na0ncZGOzZe+KWFAzzaGpoy7uuElggJvu2zYVHcGh0EKnJlUGr8
NJdK2ybS6nCbxdN4lXAZgk57HTMofVI1o8+Bj0P+k6oaOWwCryam/CeNPnNWmulkN58ES5z45COQ
YAiSfsTdPk+xjWXf/bO675Mtcq38T5onFAD60YOJUvFD2Gn2QzBNJGrvtsz0wi5WkTtVOzHHIEPV
U6bReszQLuFY1x/BeHxUjYrakQm75qO9DKkSKpsMdYb1JCvilKEBdIOskWfs6zwZHuuu7x9vuw3n
SwlPyxohOWj5VD36XHdPDdxVACRrFXI9Pn9xzxSht01ZubcosvifuiRVKAPOygc1SM8S1cdljmKD
Oq3q2i03YZ8iHWzbxpMdZuZT33gaDQO8ei8uc3GJv/ay/dCk3UX8MpQ0hK69cWz3VIUhqo+6eQcj
INIDTY2OMhq4zx5NSs93XzJmzXO2DOJrGmhNJUSGJE36tZv4tCy7QWU/LkqBL1XUwhyhNSq6BaN+
NsLR2npxMbxOqflaFYb9vUwhKEaO78t/hpaD/aqgGfadd1NyuO2P0MCA1vt+1Sxw+tcltFiuWv/7
qmU7eEhLFmsL1MOTTgvFxqn7fFuVBWfTxVdMUXtAkmOiGPO3j06i5jKhYmgsERImQ1SNEMEr5WNl
+86TkYXBeSySD+NsOLs4Qbszpa/kklmFdmmqap5WMvWmwVsbat5u6s7/25nRPHyR8CkG/UguYNxL
tPh+2d0tvUKxp0GsSmUNIPZy3XRp+eg1fUdVRzvbpJR+YEcd66GAo+s4Bv1JdRHigfQ3/wCPt09Z
Q/PWYsqCpqvzqjPK8ig+zjj5h1Q783rYPDuLQbMU6iFwB65kTaLSwNM2epciHr6EyEKmKh80ZMwf
JMIrIHNBZ2N3/+nItU57bUyG20+XTb4Ji3ARtNPh/tOR6lgNWh2fVC98CQd9vshQm+BlVhXg3mpc
SOuWBZ0PgV+FsyhFQSt2M6cxUG9b4kaxD94cfkT/VL00NkKSkIlDJGIgR0Yb9RzO46MMdueNj1FB
nQDlTNJh//DbVbBVo8RBZZBcpKTz8tjsz5MGOlQyf5Hf9Wc/49ltBHH6MCqh/aAv9yHomK1fTD/v
vY0TIWspIb+Lu/tqyg36vHRmLpeToV9mLlzJyKrZj1AhDiuLJBX9bXb4MRyi4qGtxq+3PMWSrJiX
iICDwkl8PyMQcgg/eoHXHqMwg24DQaQnMzeylRdm89eqBQasa3r6mLaNcqh6pXWhkyczvgKhid6n
ATGH4/0lRjMiSSEz17bTK7xwOzS4ioe7S2ZzEf+vr0Lj8M7vDlW3VnzjGZkJsNt04VCXLLlfDsOu
BAl01YGGHaYCejjbq6t1TbPZLrUS68kOBuvJo3V/Z2ZetYbSCa1KF32mB79CyGYJkQEgYQwV6bDX
04BmHAPmEb3kHVZ0JKOFNdGIIzoveuPYpXplbDRhQiRYfBIWgpRE56ly0ckm4da3tX2M/OblfcYt
qr7OKt/yGNKYD4A1IJJpZv0VjVl/PaA4/Owt7EhxYeaXMKaTsvabYK+qNT0/My/omWl9n7ifLkeO
9uE+ZGnQPYD08/Qd8vKub6hnWeR8qu4inaY/eMBO/TIEfsOvUab2BEuPzLIs1UG6L6Q9sjzRHLdz
0uzVGQxOlaT/z02NrAjwxdz+MfXqL1R90RlauDaRLg32UTVA08nnpfVN8up2gb13I8PbG2SQP7la
enXqoP/TK3lNzZpkfKoQeD37LkJaDtoDfwZbWQ+gu9g4c2udCwoOVJvgrAGlMECjbsH11n7J+6k/
ewO5bp6MuHq7+bF4D/PRMt+EYdKsJeS+gCRDOdPEnipRfHZ9dF9AFcbnuyk+e1mQmQyZPwOGAEJM
ejQy2k0h9rugYa6f/azOz6RSgg9+Gv2lTrAKiTUvb/t0Umh5Pz+LZ+h79RzF3mdZugXFvOjFU5Nu
7nsiIw/XQx2Q1FquKkOsNUdq5tGjWKrt2Y++VuzuF6JHxjnAIfyWOc2+pZJ5rZdBZtZyoKOeZd4W
3NFHD2FOPoN900nU1fY1MkPnCmF1e6RZCUaBf2yfoAfeOPmEdOwSe9vuGsZTCM/g6cfVHBQYoxgM
iBEg1lpFsG9vigbBM3+hBFam+QdDsOJm2i8mBaWXETKUKIf/1g3MeZOr381Y1R4yikmXmRznvCnc
QttYPMi2AsnxGst/zOfpR9PYgtJxffdtDv30kvAKvue+t/R5oIiQdAWHxKb4UywZUgcenZVMJ78H
HaaHkIW6yuUeIrNYDzM0U2cozDQES6u5+WwqrfUxndzVVLvGs71YfZg6a+RggIEtZt0qFqqpwyXv
x2ZNv2+1yzhCxODXUUvlyecda8vCbjIFILPdP0Zm6zyPQeRcK+6vt2CPl7CzmyTfEllMIueZl5AU
LuTqY+9Hr4kDwe1KTTrQBRDpCaPetFjCnid8eznfAvop8oyyCyxsfJWDzW2bxGSh+tttC9+ek/u8
+Vr6sfJ1jxfdFti8X+uQ8SxT3VRA6efW4VefLEu4o3E79nJP30i0DH4AEP5mQ+VAPqYrODYsF5PB
oVUG5AT1CzikT5HTJReXdpODMwGBWyxDSRJwCsyCZZioYPD8Gqn+hPR7Ig+C8x7Yk179xYxpCkeU
InYAZf4jTnbkdH/zpOPmWDm+dVaKhbh4RgCYFiUai8ydEprjA6Ll44OuhXzjfpp5mCs5oFc7XgGP
7G+B3rIsMXCkZR1w4b/3WL5pbdMJmttWhfRqJZdEqbHyq+KKnJ13bXX1xUa+52Qj2XeVYWpimGz0
5AgikV+4+Hozgy6747nwi7Px9JeQrNAJ4pDf7wV7u1GQckmix7hRy81Mb8YnJ8wRy4ED2bdq5RM9
tZe+s+anssw5t0yRD1wrg1yHFkp7yGyIQNLmGSGj+liNQ7HvnFh7qUv9u0TQiXimjJZ9DjOv38K3
apztLGzINNiOeah9rzn8VtjopnHUD8gg1dQU85UDcvwXWSRZ+UUIyXYa0u2hx/Pjn4FzDNlE5cUI
m1DH2cet9aey6BXJ4C5aRXdTZn3T0a2ATPQ7/z3W86t5j2j1n+KKyLFTCxcNpJ+X0/UByCcUMOLP
/eGxGTu0lJtSe2rpCd40hZ9sxaQFTXvK0MmjCbP64+6SWT1OKJFzOg5hoUY+r5j5vAGv7MvMV58k
JMiWWwBvd2sxZUHNeCS4irGRixtTts/QDAbclyvHKI6frEW+HhHH8bFyc5B3y8CNLdkgD6xt1Kot
9ZUsS6Axlad8hHwkdIKvU5igQyoarI5bHVRvIlMFG/m0KLBWwkaeZX5PZ9IC3RtDa3zoyvBzQ1Xp
YoGOffHLMNgY85AdqnjuX6JxsvdF5uQbWc0hLr3oqf+HLFbcHh80JfpDQ7Pqqit2fDWXYeCljNu/
XUJ69/eCzMZ6yg/xxN+2mN4Mi7nMwlGxH2aep3IRVP6A78ulujncwwYbPoAusC5d/LnMp+Dsoux0
tpdBZr/z/S5kTDs6C+N58//fOnYou+S6vhV+1Dt16t2U2Y1JVZbFFiJVGbKFaFVm94VMrXsEiDUN
TjRW79eK1QlmBRdCuHA0LFQLVbc4hn0Bmg2mufWozhlnNitWDt1cZWdol7KzzOZlBdHPnemA4fY0
u9loKhqmldMhN5Lnqf5Ip9mSkMvqxHmAvRYK8zL/MGnTi0IB8UviaMZ2SJa+1QGTZPyqS72KRrs+
OJsZ2nZoPXof8tnatyiGnetliLN8Ko9iW4PaU0nXh1006NHREVOCtND24Qhb4m/TuslfDTuZjppW
UetLS586/JA4wA2g7OZUk+dPVZOhZ2H553GxxHWPE9PqrHSt2H15LjP32JRW9wpgsT8o0dJg1Jj9
Fx3Mu8tB5I8BFOi2VWtlEQUyPvC5f/PgC/4jawueFeGYPlFrWql5Ez7Njk+jvarn+RpRnnkTBPHD
rWraLhVSKXfGBcf/Ed4OscQf8Iq2omepWDeGo60NGxKyIPGnj4XazGf6dWH4U73PcTQmVyAd1nlC
6nqFvGb7SnIhonwbZNRgMRMEmXY1XSBg4FNzbbmTsUulC0tVaaLMs/aQTaH/KD6ZZZn2FpgeehIh
oGJnefRYy1CZnnu1/PE1zYb8dPcrxsIX47t7CYB4aTj2Okq5Zq14z4EPqDCGH5NEYTCs3GaA3n9p
qm2jMIE+VPlCQ/nVjBXT2cxlZD9oEI1SZfDnHQ+McCMUbGVh1Cs1pIHJmlv90+SDzRDzvtr3bvsg
pqyKqbZ023SFncT/o4eiomsi9w+Wos+bMKep03WzAeGcPIbMn5bPIjL+HCO3vmp5l7z1h3GYizdb
M5WtyjGZR+u32QE/JMwTgFPpRzLn3Z2aoqUYgCoNuPJhCmC3QOW0RMsYjmDHa60bA0YaDEhXBjEy
JMKAEda1xbFzmCGEhSXDSrn/BaH5NMZeSDsu3eKBVUafwGvBPbX4giAYYej7e1Vm4it8hQ4Ih9bH
RC98PmZ9WE/jPO5cxGBhLQ8QQ6jDOUKrWcF2v/cm5PKhOdcItLb6se20ne+bfbsSX0bvUov+m1ff
YsSpWZp+7Al85x9qBy4YJHWratWjq7E3FhqBspmfoSmD3MXPVMjcnfACeCjZBqjCr5UgjS52o1A1
Vw0tOrVJRIIxr/tdnqnpxzkv7JVKfeJPT4m2PvKB//Mc49KOXgzOwDR5hPATKpemc2qT7SGmiHiJ
9SJd922Yb5CXR1yiTEprP1HZMTkon6Y0AkFmL88+l2/Eic52NIjc6XFws/wwRUYyDyt6eAbeskzl
Gretch2d8HOUx1BTL5b4wzyxTzFvrqg8FEgmeFb8ATBDAmcNWvXaCIZmbqo+WUfui4GK1VOd94+B
ammHsEKEI7FqXp5l+ssQFm+5x3vz3TXNnDyBizlLa8MZHaH52oTcW9xYGfaWGnXxNnSn5wYuiFO8
rEoI71Yk+NQQTEIHzrl1nSMctY+kQCeV4lio0roxv6BORjGt3XGzVJ7NQPGfIYYHEqJrX8USf1ZF
JsRyjr+GZta/hVn92K/VKu/3EtdXjX/t6W3mZu5+NC0UuuMw03bm5Jef46nbFVTY/wwVGEbtyJwf
Fc+rL3QPK2t5vU96d5XwbfzSLHSWBjzopy7NujO9J58DBXLyzByNP4pYPTZSOk1nONHQhv3eRinV
Kb8KXrXY1DYTsJ5r0lndYe5LEy3vCAqx0fjUmCZCfiKjDaV0fGpBeqxutQJvIhP23u6XdcVcajNJ
Qh5M9gNftrfl7GdHqTtHWvro8lZyzrWEB4vd+fq+rikvdU6EOqE7BqdbuUkL9I82ncjHtupsZwND
PanhyoZYuRqA7mlDtkHbGiFrDmRkGdsCwKZufDZjAwqtLP7eGyS52iBLXmolmPYBgMxjFs/BprR4
uRA+WJMEMydx6KdPYsssp576wym2DKjcxFvwPNeKhvOpMN36BpwyS7XYKFocb/IxQFBicq8IrfnI
w/YtqIgxmU/DMshMBs9AU8aOw351U56vNJKWHUTYIgg/0Lt1U5FvG27kubMoV0JcMApLwU/fPUx2
iX+5BlABF6hgtyuXI0zWdcpJFSJ5sWW42aHdoFedtN+EjbGCFyJf6Yvq3Y2dkePISecD/OHko7dP
ftXz2U3IJoN2QZ4MctiNOYXDta+bAUZ6ZpDw8uZvdMpWfEGlwv+aq9ME/Vo07O+BEu2Fxbe8SfLj
Oz+Zpktl9uY+8Oanwi6/Nlre8nIcGJ+cMv9ajEkEq7RolHjQhsfBuEdeV79SHbM2ShgZL+AJQEGg
cLcfek3dBV0MDzX1ha8yy2kkv83uvvLuMxpELS0Flfqu1J69ZHwM7Lp583xq/b2D+oGYkLEU2zCJ
EVTMrOYNEMWiDpz1MN1iGj6gqMR99dqsvJLA+y57asPmHla79kaCEGSN4e7mdidmo3UfMwD3oV4q
j+2ox0/xpGbAJJrPYsmQN7kPEtCANVzpvVPumt4pXQaPmiIPln5PkwIFfNJcOy8uF+CJpr2YC727
a6TJWlbzULUe80B9Fuu24TF1m/4l9LJii6DBsDWROXjqgOTsMrqdJz+8AjK6KGrs7WuQ/ddyGfQ5
Cg8azZmr0e4Sa0XSs7waajwem179LEy84qpyzzummvHVrtJiM5kR0rZZVQHvU4fHVNMeGgr4H8XV
+xNSQq4bnrw2jYCTPNA3kuhbV62akwwwP9p73qWhScnjk1uXb0Ot9jtQQs2NtxFmAXgbp+xTXmre
qVuoHGXgwdVtA4ghuW/87SvrzHgoE/0om+ZlpyyWbB8y/1/bKZfUG3KRvCbHaOC0sVGdZXBVgFyr
CjGoVcYvHPoGVkC9oenudAFLtwBxO2Q3ex38pPQTdBac5D6MF7yE/s259W6hD+iVdmFzHLIGmQN5
w5ibqOof5OVD3jNmo3K5E9n9amrJq5VZsoqsfHqqnJqmv1wn4W3TOLzK7TS8WGV+aCcnQpLJ79/q
mRPRrZRYzDQNW6livNkcXkKztD7ltIFfJ135S9zqTCIQuISxnc1x2mp5GG/UJYefw/Z1oFn0C3pN
wGvCnwpJsgCb/RcJE7+oJMlMFuFt+yLWJMWAZbgvQoOyDqb2gHLPcKI1eji1QfBjpnXjr6bXD2To
4+iDW8+OB4Um0CKIjD+H9VQdU7+fnsr+hRpWDyf6cqKzI+BhczXz+J1cnmZ289KUOUR1JB7rY1wF
lCILY9h1gHJ4MpnxiTbVI/iD4DygJbxqB394Kjr/s0uj5WeQktOephT+8Fovgt5Sb1eQp4a0Jibt
awWkg7pp9NktvOk8hmELcJldHjwFm94FSDtF4YsB6+1m0sf+PI8FNa9lpi7D3Xc30zr3ytXdZr9r
5vpq1j+VTd5eE6UsedxX2bdmRO/InMavJLPibWG5gG3UhIMdf/Jpp5gcWwEcxE3QvyQtyLouQxPz
ttogBZnZ3koWxaUN0WOSWtmjD4gJ1SUrrqs9Te55/ay4bbvSDeRC3YESqQwOuMK1Crv8epyq/8Ug
Vb8BXHtp1Hb4VBTAbsbYafeObtQnf6HdKuPvs2snCFl6AY+9ecHJVMabMXfDPjNyb9tqcbT1ILDb
9LMTPNXFpkE05Go3XkLJzJ60XaK0+bqbsvDJ6XKcah+/VaNSkMZjgwxaaionODafl19kvs1jnmV1
nZ+8NXg6JfyAEGuxH7L2jwCQ0VmrzX3jLl9rKWHJ8HNhlm9/6f9d5Yo5YJ1ndkhpa07V+tC71vfb
075sym/8nOQ4aGDUaOz4p1nlp7YyGzjSc7qaHaW2LtYyyCxxQ+uCgJq6gX7GWqfDnM4rcd4Dezc7
1CEoS/H/EoLEl7MHO/ldjXULeXEu9UtIr0E9XNuZvruvBCYVlHHmFtumc7ci+Yx89VgexsJGNGGx
jH5yi81twUDSj5NUcWhAdB254ccPk7pvbwI44KmRxelg54hRMRcnzFNMYXoaH8bo4WbJQmROb5Bk
AN2CvotjftL9VSRnx67q7zDGknSKnfEDUojD3vcj6ziZbnH1uXltEC0PvxpOc5Q9aVw9JzBKfnYR
3E795K+qm/oPHre7D4nhfs/JpZzFZZFdfXRt9yjWBC/rB9+GBqhB+nBbjU38jFQSOFz1Wa97f6tR
n92IaXOqXCmGkRyjTvefowsHdOs5WebjkCtnrTX3yuhvM6OO3oZ4dk5WM/BXX/bd2gs060TNGJ5i
cwzhtFM4qXYVLMJJde61mvpr4l59KCVOXtHnp7KtdxZUnEc/g3NV1fzyqEE+uC76cSYrGMF0i6jz
5B0aO3qdTKfeZktRE/xsiyiF62xqF64TkDU+1O7LS5QM8/KGdDfvvqC5TmUS3ta0Jeo/Q99trzxq
mmW45FPCs6c4j46nuNzBSYAl2yk2UUCdw+JBZnlhUMMXG3xZ8cC79Xx2coQrCPNbD9TgffG2F472
o2Ypfwx00PdB8k0bWg1w/5Rcg8qNznWIjnCb2fkbYMurvAVAs/fZ4av2KYpzAK5B7B8hImgfapjs
N1o69W9TwN0dprnq4k9K/5ZbwarrB/tTD1XfteunLxJlmI13iB1Y6MS0eKneuLTzHMXsE8BDjlY+
T05LF+Pk3aIot9Y7uw3REoCwLCbreLRbM37MqyDaKnNhfeJQBuazHPO/xuqFR6b1PzeePlUo9H6u
I3jPlDJLb7vVUTWOpG/iR46ZP3bXepRynw6KZXeWQukR2StzLt+SPItfaFYOj1YWW7va4oGUzbCK
0rv8Z9nR/O9UvfWowTl5STQ3BFDHQsNfpJoHxdfZUk1YOsv65Li1dxjHhO6oVNc31WT217Trlf2i
X00CICkf7KRQdx4AkefM8w00s3T/zUnqb6Cwqr9CYO83dp5RpbbVGdHJCKaFVqXgjGzX03DuR2c4
K7xBUQiej2JZYLfQHA/KuFrdY272bS0zkvEsS42mQT0TQhAg5i1IruKX8CM0A8Tufo96oAz8NYWP
9nhV3Ci/iHF3h0ATHsMZdokmc/X9uwUJRh1C34we+rvucknHqjKValQUHusk7hE/09vIWPM0uaA6
Y70GRdw8RAEdOxN5yNfUqKqDbfRITS+rHpRe2zKevb2sRm3trgLuE2dZbRwXjm5Xf2o89E+jsEgO
icOXpkQCK2n08NKHu9aClAdoUOhsvZZu0jzJ+4egrC8eBFfBujNK/ep7QEGq6LnTtIhkB0OCFE4M
u+XjLSq3ymeSg845yhuat2cFWkylMeKjBMteXoKmNSqd5u5+FYMi1nbodXtjQwIccCsK833P139N
BbC9UGsFf7SkmOYhdbcIOdZbHyKDjw5qVk9T0G8p38PbN1lUwNLB1Y8SrPCqdzJUWPRK6Asf/JIG
avgyvrdOFR7v/RZyUl78ps1nL/774fmnPxu6+uzF7sFMTO0sw9yElHF+YwZmrPPS42arW5zVGpAf
LYHzffrLxrszdkt9C9ouW8nF1QL2lgrifQS8ef2W6gOvVfY6HuNsLaUFGd4LvP3ellCpVtyKGWKr
mXmk+949FlFA2RcRoNWw8MlbXePV+2l02pU2AFbRqOVe/ESj3UumEpSsxiDXQRbX6dnmRY828B+E
esGrDr7oX/x5VQFtnm5baBNAwba7E+jdd4qPhv15V4z84cpCrdbopHiFdiw47V67yPkk6K06aXg8
WObNkrWflqwtkQL7gjX1Findnz8j6yiztyAsvK305MKBfpiaaLxK/62RDtXOM0JvI4t2lmUfIMWS
tduwyEEZOnSp0qpr+z1qWnb0URZlT+Kg5JB7Zn62DPcrN9ePXWIoAPubHwNHO5LkzUXcueLbKvlo
TV3FftvsJEwvDKiGZB224WHXIs3H0en8PiHz3v4lQSNLYudLKqcXUcBf1mVKu4e/moLM5hzRQjFG
KqqCr7KpOOytY4vXmUizIZfpszN072RTZOpFGQUqdVqguZS/ndZuYVuh4o5wU60v9O8/CYSESuhu
mgsX0Z2BSNEAU6VJ6KwlRIJBs/lgBv1pI23dBvIDT4b57daeJ5Zafrt3aUt9Jyi+37gJYcaXaGnZ
/sf+dx6ucev/kytSVug0FxoMtXd3kdM6QBsMB7ACsy6J3AtioSiSpdnp7h8qC53kQe+GnaEm4+oe
fL+Atlxl2Uv+JANB8feFc69zV6ZKljNzMv8RfdpyTTWLJu/FzNsRMOYyy7xJPdR28hedbiM9O4sv
zds1WOEQrakgGpJV6YfBY9CZ6ocUeZEVL/H6qawS7UO9LIRq9VAvlkS45qRv0tyHCGvZIAMljVXZ
Ucvux9Rd12k/3pIgdqN/SgKUC4sSNViajvR+q1ZGtXFVlP9WYHXgSvTqI0UKUryFPu56vwKYJdw0
tymfTXzjsxFSm/csNr9juhF6G5tmpnXR0ajWroOSfix4IVtuLIWxcCT+bc3ubA8bJ6CJIKTieLuv
pI255dXSOskt5Hd0nl48tesWQOZGbjrv7kHimykxHXzkDcQitDygTJ5Sz3BC1JF+4QGV3fP0ZIBY
epDo310UplttlUy9d7tXNnJDlMBkIROlKwDJVgDStUpPnpM83gH2i6tYXLcc+mKGypA8qhmEkn4U
t7THJ+3D1Dbfb/U9LZ8PnaZbVynvmTxLNrAS8i6O3iid1LF3nRc8UjaBU8u1T+K5u22z8xZV+BB2
JEJlyNrpj1lV3L2g7pPld68G9NiKKcB9mclwg+enQUX2H4XCX3zomXyqFVPjPBiUjzCHcRCw+f6L
GRbp7pb0/2neagQO7bD7QB0hY2z5rU2mEn+QwQrNBnYRTd+ni7aE+GwadRDfTB7FCg3Uzug9PtJI
4T96xYiI8tJQzhFYiDd57Ktnw6AlS75UP00n7fxNDxnUGu2/8CqDMQXRNQlICReObu3eLeRpmO1C
g7rXu4UB9hNSGFQxfl5JoXtp5Y1IAkh+ShJadtOeKLjPJ7EyyQNIHstlIaYAcyyGb6nuVxcZyKzU
t5mYgdp9K9Cy3b/zi5mZanVBr5FGuAHk9u/211MRr6eEjA6woWC9HEO+Ob6yGcZ0+pJZ6bDVdDif
aL5O0VvK/88Rru9v7MIansrARdvIBJ+SlZQW+6YdTr6ursq8pdcrHlNK7DUco+bCmyCDVVvGuW6t
jUp3w80lfshie/bRWV5rSvlwM+/b7NL67HcGDS7/3KYtvAsQxScAPi11e99wjyvMoNwOVDPWsioL
jeY+uQAnj3fK1mKwqVJn8enG7LqYVuVHp9udSChbg4XfldfW20ImDWbik1XfM6H9LdfekB9BMaLU
7If6pbZb7VJnrTGt5gp2MThw16pr4FsWdLhXp5XYWq+F+2xErq/qSR5vZF0uYaqqsa7dmI7CZaMM
Y5FG00J38zmci5rHCBeThdsVb3a51jjAbI1q9I5aOwYfbNd/ccsh/VKY6Ejp41iAoIrSLxPCbBrF
FvKQUfzAvZAaLUIBu0wt031VBM26aEflPGq5/TZDgL6QZ8KMq0BXbLx2Zv48OgBT9ShGWyCt5qOb
V9FKfDL4odo+mVDTtlAK3Pya7X/zBoqEEqBN7ca1XIsGFBJHruSSipBGrUU88e6TGYl/ckkCaBXb
WgJ91/oR+A7p+m6zBMtVdZKFRw3aO0nX5fcE3ZT9MfRjTLM0iWZZlBSemH+v3bJ994hU+2OsgLZL
+N0tG1mT693X/n29Qc2pJRg5+qvuj8SoZEfFTFQnCjYy9VsEvxs/PI5AUavdPY36u333VRSYf91m
jQlvL7Lc1gYtbjL1zWjcutQ/VmXtkt2nNbV+mJYB/oP6ISpLnGKbCXkFcJjFTmJk+R4o5m2wldep
D43dSM6UpDaDHhTRbQa1+L98/9e4EDFsmDLsvVwuaN3vs2O5OxAt2aVrODisZCqDCZCw0LJpX9pe
drn7ZSa+GXnMk5UFB3G93y8hbWRD30/5koIcP+O+V2aD/EiOU6s0NtWzxTsHpbDBPLnTvKmMlFcF
oIFQmDADuOIVK5nKQFUBjhXIg4tl9e7/bbBcxlsAZLJ8v+p/+nRkO1dqBBbuHix7ZUdhaNnJ6r9x
CFWVNZQ38zlEFZo30f6kCwQMpcv5nJbaXB5lKjE6T/mNVYHAqQfEFWjBTdXzbblL8hUNtMV2aco+
3ZXfq0X+XYbi5+w/ffdtchWJe+dD/XgpLWSwEy3q8qpPJ/nqdz/z/uMUty62cBcMK2dhwbAU4xBk
MK5XrZs/gvJYqBQWvFg167eFX31LTNdYh6YZXUhAl7DFJVeS2bKohSNMOvXK7hNSQEPvkZhO7DZa
mGiTcxXryKDKNA3GGSrscqk1GiE9pA2igq0KvTiCrND3h4WiAdvJHV63x3Ha20b6JyzTrBg1J2Vr
GX5ENqFCU1FYb297ZN0xc5idF8Y8+fcp0WzT1tPa0Mz8+x8uq7Aj2hCD8j+SwZwWzhETYAV4flZu
9v1/fL/i+5VUibNVDB54B2N1e64bBzraAeE7mcWlopcrsW9T8c52bJare7xidd9bK053sir+W4jY
9YAYxfo2Xa5Ov0J7Ht34OE1jdEJYLdgErl9txiXl0Y8eTYSK5DhqTUdPkUKerHR1D6nhkgERE7bG
6eimHMUXfxHRTQJz5rbSBut8HyzfAq3eJ2+AYYL9O/9/mkDcrbNslRCP/SEAttv+u1/xHPgjdLpk
hzmBFjsye74DjlXv67oHTquHdXyl793bRHyCm1+cGqWHQ2pCMi4xiEfFV2MZdGqLl2CseP1kr/ht
xVXPQZLvb/dzt7KoF1FxWt9v29BxNbd7vvhuTwOZerRSbqZYidfvHg5zwcucVvTV5v9Rdl1LktvI
9osYQRC0ryzvuse2ZuaFIWklOtCC/uvvQbKnUVPbUux9QSAdyDZVBBOZ5xChIccFgAfQuGGAU+Ez
cKEmbCqWCWc+YDp0sF8stySjqsAPqz7Pdpkyk+7OTO6TGdcHkU0/yAq6yH1dA02UsJmIVpZmqOuc
JIqLFELTAkKzDVARcRHmVTl2TWj1CcmNBkJ0Qi9ZufFtK9kKg6ESFB0hoOxgRnyh2WJZ8QXnWwq8
VFnuppVfglp+jaIAI7ZlKE20a2cemh1s1Tih4GbWGemWIo3OE1rPH/SJCtBR9cQLNJGBHfLBQC46
dsbZCM4FhnqnLzY6dXZEE/IPqvmRpjqGc8dvVB+ERpcRHFxKZ1bLN/JYqGboze8fdbRAoqqMkNO9
W5MCZgF0j5ll4LgCHBq2fcuXzpxHgBaaf1OXNBhSov2Qj8veTOr0WwQEh7BmyC4j8VCieCDZyjLP
vhlxbJ+TXrrIBWTG16H6LRCKiQAvD2pMsD2K1IA+hL9MKfiOpNXHw7misyGFHlwKJBkH/a/R2ky6
dXHtY+SRv15G6zLgMRwMNPOTymk7Fu3WywYTKMvCdU5GYYDJdAZbrFF7ICCLg55duEoR04wGsP38
AAPPsif96FY//e5C/mv6FrT6U6jz67r6Mnc+dMUucH7gqApltOp27tZ+N2SNnvo4RoviZ8tD8ZVh
TF/K1opvCc7oQIJt1d+Bm4MDdJc5V3sq3S9osj6SvowM9Kv7k78FYQ9qgX6MoDVB1zAKq8GJlypk
lfp7lPkfGh/AuIBzAA1sw0D5o/Su7L1NVI/jxZGfhcfzrVFm5pkGP5bmOS2msQgfZTJpT23OAfLx
GqN91jW0TO4eT6fXhXW4XjLW171zb3Iw1iboYNjE1uSBrSXz0e/Jy23sSgeo5dDRUM+udx79pi9X
JclkaZWFZgkDp9VjjF7C7nrAdGj5n5ckHzCzoJrIRLpEx+mr6mXurkq38uCzmhc3GE44eAuLuLfO
wrWss41XLb6haWdabgG2wMorVgfyKpUX2bVIs8YE9yzNaFjjyDti09buJT9SGKkkADfwKvwWQkpP
Oi2q7MBraKIIMzASpJzUQDOqxKRZ5TTsrMXVu6bCTR0T0Rqr7dFXr0dLaVGHews/NEMbo+4a9aHa
LbbAqOp79rCZUU5ThSOypTiKG2V6iTKjBtD3wNKLqwZSsnRqqhCot0DZJ4WFbPK+tIcfd5E6BnU6
/NVxXf9u5RpdiheUpnCUuEzfuhhHW9JrPuDjXN3QU1zdihaPyVDLJT6kyBumxl7r7nxoBbD1rCuQ
S0AlGjSlYYlQLItvlQgMKLiAkP1fRT83B7+T4oZTPTQKqSZAEge2LN0Wh47ixls87afiRAJTmtnz
sb0lP1PEBXoRuQEE5HrGNhlmE2VVQNu0/LCrzOo2pUhVj87kbPSN02y9e7oXlb7wBb/qm727+ahE
KWWWds7mTjnLpum3ZXGYRzDEWyD5keU0NvUefbTRFqef86Vo+6oJaUoDCqLnS6WVJJMlrDM+XbTT
QwyJayAwsefVkZScx3UT3oXfaR8WWeNj1iMlYw7fLEA3Hrjq6ckX1GjQYKuiQQcwQKuhJjLOFgBG
d0py7JTuwaB15KLXTwTbdSDTPteeX6JYAoPbLq8DepHjDsftkJHqX9C0ZPZh1BTV6jMXA0o3tDuA
Kqdt57J8Y9E+7d3dGvr5Ynybz2i4Ufs82sb1/S8QnVpEM5xzQvLetY9jCYqLFkc41xlVPvhfcBFN
03jssDUcasCclq1YfZDDzEEz+tObZmuIDXhvGSpvKbJX78cV06Kp572Llkvy8fOiQcefWhJA0xOa
8LqvgdujMaxkKIlNWwAJx4O3gF60DpKnpe+XjSXQYZpwoKmCSLharsMcO84emZYOiVobzRWxy4Hq
B8a5a9En8DLbDkeV4/CyLkKWrnT6c8knhRKJhekaZKiL7zbQdgAYplZJFUvfLJpT5k4AOFDDEPAc
lXGo3JYgWehCUt5NmewZtBE6Z5iJ7LyKqarqNTrHmxiAAQcwlpOST0/Y7rELuZHxNV6F6Yva4E07
dnF+oaA1nrwflh86YESD3WCPQkGcphdLbZ1BgYsnyq8DDhOsc+vEr4am8H96/3sIWVEBZeOpQzHr
nJYj2712yu2L6w3swNUXeSU6fLFL9R1PMs30oHUePQHIssZok6MWmoPaRw1QEWr9e8uQ7n9wubvc
e8v4AiirY5//TcY75/en7y3xGGnS04y07ShAbD72Av9MP38x//yLurvk2KJTtvRrLywFEFfQ+dyf
HRBqCCAXAk7CfRvQhwKllslzHpA2CWlK4WROLcD7r8uRTGaa6Uvode7Wfbgi+TzoHi7F+trbOy0Q
HtR96lv4x0uSy3qDFHJ3dX259ed/uJTEST0wBkxpx2nIDbs5gqTYvbgq37CY03BynRHgEZD0wFOG
9iiSybl7izCHFJZf41Zvc0Eafr/aVw15eXxYV48tkMyHeElADUjE0t36rxwz7H5oSkOlNieNGiz6
HyF5oS2StqPOLtlZYmzXwFmvUXWpTPbk2bLKcTc6iGbrSrTo3foDCmBcsGBteOOhljDD6RQNjcte
Z/+uY00C4E3y4VP0P4X8r0s/+D2I/6+7fIh9EPVSJjj8Nmlqmls3i/dIdKPJ2RwAjlU4eFoAnLoC
TFsZogIYCNpBht54mpJPDmyq4zIGX5YcoFfhMAscaatgGlwHZMJSAvZJ69ZVcRY9gKnK8re0lhF7
FgiM6Aqy/BspqXJbpiB7ULtHGqTa362VwNiGtajDsf4iXa8MTYY9z9Zx/sC22blkPEVDLnKautHX
VbnddhkinCIBI0IZycOkBK8EhsnVhYHcyEAzQlamqF+XXNuI3wxjXy4HPhZ/Ah8FCV01sNyUeynd
b4D9Bw+OUSKxS4a6HId0T00Gq5YbiVhjyB41l6gByVHf8OQz8q3GaTKGWUELAz0qcbxDDlSLAwCT
imuPhNU1NhrkJEURotgO/8ukIyu66l5dSLeaRy/Id9HoWiH5BLMB2lW9GMVokQKXpf5D5sLfkz43
kYTqOYq8x8xDhSIPRP/k4Lisr5f6YgJ0/clHJdkT6WM5DlcDaN0PejKajg9CthT0Uzqg9QaHKahW
ayvRcLJdHdWinuOczTgBIvCvZ0b6uOjhHIlE3wbKLWq+AMyL8yXtq4+bHpZzivIZXITdIRnq5gKq
5uZi9D9nkxsDLQpkSF/cpoj2ZCU/7XKn67AN9kEXzCdmo59VGnvLGqJVNLvYeSaDW8kCSOLlvCdR
G3hjn0ZhxVetMr1sufqgdMSxaJhXzD9TAoxmNFCiKlDZKpppw4NfbPsLAD6VI/k8hOhl9KrYoCQ4
AExqNBlQOzn3jXpPfMwjoLNutcsAYDSCGN6KAEiBsrvnvrEEMg7luDf6wD7nDQp0rArtVyFNaQBH
B+pS3wZyRDXSq07HVS2IZdp2SjakKw2cioXarNdCb/VPC62D+oPqXKenFo+ACw2RKktwffEqks7i
VruvxvlvNnOnBYwaXMig/d7TvYX9u+96RaS98YBV1wV1Xb8NZOrvCdY9LuruWpfxnyQR+ju6Up5d
4PkBoRK47wXeHvEmbiYrUHyOJoQP6HZfo8k/ZqgeNQ1nOlNA02Tpqck6YJPk7vJZLOC180R9AIVd
/jFCP+1zGlnIh6ND6TvwavlGxhK3BT6dr34LaICxZN/z3J/3gw2UKnLDm0FYVVP7my27HnVWW+YM
oNt+69ehg+YqnZG4JOWY8J9nyXfHyqgXjrdmYTYbcrqz/NcU7zmnSLrxyQHRypUG/jazmEy7EAXT
4HCNUXahDGy0OgFcqrepV3QgHKh9c9MBy6QL4xavmnd2mibohziD1H2TWE7ShaRr4gW7U3I3Gzz8
SLmgQz20elYDeADrrD5mL5aTM7YN6tzBTHgLmgCVKKmF/1WFd1UObrpHlY+7AlyRbgW8yh0RXdE2
QCoaHkCv0CWSgW8X7a93CFn/n0V9HCCb244lvw9BgfItexy/lp2oLk0UJCAnVFMaWhef6js5H/rq
gjOzbgPOY1SlvzmSgcQ6AkSTQL/C2i/iijFAn6DqGkHBUYb2t+Z3w2mc4FQrULyumTj6u5YIbKF1
lq6OpbLMjuWhHRuNXVeKpsFH52mD6vzDQnh75EjrZMCa3DPQlYYrFclCZCZqWBlOFiGR/CNek9pD
9xjQxku0A8FOXCWrmeSV+4TcX0NplTeGFPIHpMZP2pR/8Xc94PwJB9g8rJ3ONNjOEKC9RKLWGoWZ
eYFflbK50nx10K6kA0ECPLXPKiuSSTYC2WtdDvV5r9GBY3F7tzr945oPl9DiekMAMJyAM9ibYEoZ
TyW9MqvXY5rRMNLLtJbzN7NUr9AtvQlrM82EWodmQCXCy/UsfgfEFl/XpzAy6qUeokjULtkCagWj
6sE0GnRIrqmSA9OqlwsVG9DMS1NktVybBQfX7G8PLvnsDq/lC7ywRmOzLtSpeoaln+1QZkBGy3ji
4EPNhh4YGsp070tXGb/7kzqqptsgF1pC38Y8Fy5gcVQwKecMEKKpnaK4mxYn5cPNcaewdm0D5IPW
KRO+q9MMoPA2uDSeC+l25yjI0vE/pEWbEGrLuYMuSdsV0xYU4p0VP5MNdVn9mdlDcJoNmQwFyqiA
enOO6obfUpRA3LoaUDk1GqNXAhcD1ZGA3sIA0DJgz1rWjchaUqJ3WX36hCegVcXX1hg74KBOszPw
kUMHKeQ65J4lL+BokBemZlp8NJNPysQERieeoozWxMne4/dMlg2/5bEHgmv1NaO/Ye6+mQr6PrKc
uA61PeD1V+DWFwdgpcdXIGnHV5o9iKnAMzfr+mUn0gj0CtqHZtGIM8atjglQ4GrPM1A/sOga0WPP
gzgdPWIrd6nnY9eN5hknfSZAGjrjIAP7QBLphzej1tHsPRF5WgC7afN7Pg86Wl/fgY79d916W6wH
pwM3UWCKMhQwTVI2lxK5lOZFuREQQcwn0tBAueKsvKBTdlnVOgGMRXyQwjwNVYt6Adae6S3BEyla
IUGzHRr0hqHfRfTLxcO7RoeTwFCU2FTevcjcvbnoF5vWT/jFN/ekocHKBfDKgOfmpXgRe0iGJ1nR
nsomR7fuPyTeKYAy9Ph2wdcWmhkO9IMLp/oaTQBvo5/XbkYcljdJu+r074esb76k17/TN71WgU20
PVg9CKIApm9eLAG63s06bcy4OdF07MQ1AZzNcfLaCT1FynPyGsfYAGMfpRpN9FMb1WoKqAx3w+dq
XFdKXADQTqoAiyLBUZw2J2QmFcP9Eh3xtp99Al+xAWxk0R8nVWNNup53u7xqxTNJuXTSmzCiJ5JA
vV3fkgG988Hs3dA97d1oZht8PoOeGasG3g1sx696XwxolmCiAoOyufE+BtzE0Y6iIC56VLeOxtxd
mRLxjfvJtjzxwQIb0gtzzFC0bv+FWVP0OU5McCrASXQCHDfG9JVCxOjFV5YvHC9UMKK+B3ir49Ru
yWpHy9Hv0e9fAdlxCJn0vSuQFLyrm+GNNM3QzgCB1I7rdvceZOlRBQZkmWjY6VAy6DiaWY5RHYvc
+USSqxbVbg++LPdA6mP5x4cl7ZSdcxskXQ1tGb3SuC0pkGCcBp1ZCcBRS6WiYWQgvecoDtiTL6BM
0S9EU0AN43iqk0BemfacZ92zn3qAiwiS5iNYbJOoTzadAd5sx2x+z+OFgVriYwH2MOfgJ363LwQQ
DtFZMD/RIICkBCa0HDnv3pLsYMz9fBkrdgbuuvPiVu0pNqPqE7Bm8GHoQcWeui++SJznfmEv5GOg
DPBizAkI0wfmvEx+UB8620LplFoB/Kco7O2M6Gg65vMUL/mpVAciNACvKgeeGLuaeI4eSTXS+cyD
C2r4XyPIkDjLtfa8Hpxvb3orHYDp7CIB6ZhDiz7GqnRuvouPWAsAikHYcrsCAFB3f2d1RzeyxiuB
AEiFBCCa0j/O6F0CLqPCBCBl4QPk3PbRGa+RAXi5eLeKcfBMVeYB5YAgLE8r1HSj/yG/0FCrWSTa
xgKFCyhY3cKIN92EQqjmz9lzgPCKMyDfXyxsKAPrgq6pPt7SNFMyzcgsvcQHhSM5VXiVzAUzwjsl
OekYpxlAjPcol3b8RfKyOuh1H67Vt1lwagq+mbu8mvd2Ns67OQ+wCRETuqDxvYjzoPUgdDTYiYPs
q0AtEc7y8Z6I6dJX/PworybS3gXcTclEoQ6b2x0wEJLwbr27eAlA+NcLcrFzQBWAovFouRukejxP
njUUKC6H5VV+z+en7t9dbLD0rOv/u18QOahJWa8J+IFtYIEj571boAUrBuRZLqLPXHpiL9KCH13k
u3Z+6jgbEy/CKMzzn+rUeYUUTlSbziBKhmYmYGF1Q3IUwi7ghY49atOjGcil0QNE0zznaGXLDo4C
nE/97mOD9pAbSawZ0hOeSKgbU8Y3D17Zf032uGzRxZ1cNBInzUhnoZoHED5v5qHpP2e1jffGoZsv
fpXPl6WznU0fHWOJzBWak7o+pCnr0ptvD84RkMxxegYrTYfe7rLatoq1ak5lf7Z4EJKkB1uRY/2j
SAb8DwIiUwyoMExVTxRwKAByOIGpVXJ00Y/exS2L6WYNXXxGx/NlwM7x2ayL+Fk0k3WwRxMvAW86
mhlgrAHp9fVBXVp+smMC4EjUU7l2Wlbd6G6KCR27q0ztmGA6QwWh6uolzymW+yTAHh3A1P0pclAT
jjPpm4XCRODZqukq47I358edOldUzKkayEFgY+8VlnPSKvIgI+ms2qhBWFkxVJ79XJYMXdMl11bE
L272O/Jd6Azz4+CZLyzaGhHevIN+9oBjO5qbfBTdzhNdz9FXH3hPZo0ur6kOriSRXzqk2REgWsEW
sHTBoZuG5dzYAhc4FkaHwwK5NCaefNg7Ceb4O6Z4HoSi1CDDyLpo49gRGFuShF2yumEXmrloLcG3
rJ3utI4MqajwV8ppJEXhTYeuts+2Pbngn5KAQj8YceB+iBdwI4R+JV6ixI8vpAOjgotCM3SwIoG1
9VyT7QYCVfFcJCisyGVomxpBh+bivAi4gJ6DDxF6HPFJnAG9cGv9Aw6bwdG9LPNv4HL7x4OiuzMi
8rmT8wls15uHSGB25ltR8Rgsd4C1QAlyeTWsvNqjTTlH5cZPHRlaYEF0KMiHDw1O2lZXzmJU2kzi
OI5R1IQ8Agj0TFOmpnbNgb4+AdRQ1WxJueAVnaZ6yFWJFjKoqNNSPiTyGWABfYACIX8Y7XD0E4Hv
hDjbYM/IN5WI8ed+Gzigq3BO/ibTjAfVcgY2ADaJ0vpprsG4k9bcOSaMy7NhYshR0w5gCqOX5xk/
3plmq5Ls5EnKxE/R9bpOH8LJKaWVtD8th085lteXi5O9WSFJH7X5eKbDMZrRn4Vmydu5oDb8o45c
Kn9IXs8FH0K0+K6jvvy75lj6waaxGx/FvQE7Gh4qVGLweG7oz2TbTeXtaNpQ5Z3+g9550R+TLC2V
0L0r4/AP/xVkKqhcT/0bIJvT8I2W3QTFJdg3nVZvMqw+D4FlvpdR5l1Gt5Bg+wDvQszjI2qUJ/7b
m2jkcdp9Mpj9w4paNOs4Zoako4+KMI8HyC9gGEx0S6xyXCbRqpxTC9C0U44UTiTxGNTuJfAt2lU2
2gxOFLT6W0Nm7/2x+b1so00396C7Rof7EHIFgL9Omw7kCS4wiQTwDE8kGTisus5+zgawb2NKymyo
840XjNF2ioxmD5hG0eMMc4yMDTV1UjsnzUr8+fbOBC48bdCtoNqqAc5Az1IfB8+rgT8M+tRp6ptd
YvrTh4IFEfL4aAksIwtoY+78GyEHjzJy0Ein4IQZQH0YWliubVX/1OGbGb2tPfpBCGyYJ/afftfW
e1T0judJwaMNaqAZ6R5E7WJYWBsdMYizFI6aXkHrYimuQ7u8gAi5vwJtBnSSinFEjlP6R1p0X+bB
nr64QPfb90PmbYDYXgHvxvg+4ll7ATAjCgKyCtWPmWIIIVkP5DO/Odqg2QW0SjZtmqZKPh5MPF4+
0tQzl+QjOg5O6HzHAbGyBkqVtvI/ePIXXVsdsInnwafO9UH9hjyarLiFYqes9fZAs893TYKsNR41
gNpc37ezKN4mskA7Mb1e05s5NkkgVH99P1ev6qstuKABv13BNGkHQA9/vQ2wpXnglmiOD/oVaFP7
PeweCNbhIYR0fXooOw44Oo+X1oZXzXwG7kiNXWS8zICRKBtko5WWZFcpVzsp9VCkQKdZPVc7uXoU
7832dMxbZ0s6WmhGZwooSNVyJNNCd/dAFtNp7c1sgr4YyftOLqg2UKeXriqO7lr5OtO6yC76rc8M
E0fDeJ8H9Bd8gORp2BuKudOSvJrIi9kZAqICm05sL4wd99kP1w+yg9X47RW1BxvLQGMwDr5Rg9PE
pxJlByS1nmcAsaExypCmnVHuDRZPFx80NjkKBq546/GB3o+tEQ0ZZ4rdbTK3JEZlOvAwa+3gkuYo
q1e7pXXjhKMq1KhWs7fJUXtTuChxxYlJ84EG4QfpfioBD651ZYXq3HJCGbFpPZPaqn8bkqC/ThIA
Iu4S+7sU/B4oix3lDVlQeSMDzUiHk4wJNeQ+PlXweHCzummaQOwwHEZDPIFB0T3Eqo0jpV6OSADF
SxafsPFrscT7+tIQM062lS8Q7fEBwn86STTQQmoN0oO3btgUsre30ojiKzDo2YIG2wBnD878iXQo
BDPkjaZR5YLzPC/PsgfjkV0gz0wDiW0JqBRswv5YTwpKD7V86lyicTvUhHdrRZ9S0BHDnQzKaOu8
yqsvhdEqYznjOQq8xmU7GNGfwna/FX3OXoDgXl8a0043Sc3Nl8Gc/MPiNdku9/sfNnCsr2UPxL+J
feUjmsZJqAHuhvP66CtJEkBan/KsXvZeNyLNrNxJF0+GAaiYTB5js/riouoF1PMzSCdzVoQRCAJP
JBKbItC5irBM2auOQCLATfWq05gRc+V8qnJvALIBQ/FLEbeXXmGJDgofziUoUS2TmSzv6YKqb+p1
idwY2QYNcsMmIKBSHbMu+c8yWWpwPXtWfLKtESwE0siBVmzGu6HJ5HaVG89LQXDNXVAGK7tvoKtt
zJ8tx0fWNYueEzSBoJUgyfk5o6mjGkhJpmEVW4XAdCcrdxLvwplhuUe0oG61H4hs0ZXTRp8iwzZ3
rMdZ0npW/2t1wHs6m47zy8wwd7KQTUgVAI+ObrVslxYwIIFjg30SJ+8ldpvgQ9nQNFAYfWifAUMJ
yanPy7Nv+HzZ3bnO/mhvA6DFbLqMgbslN8dtU5f2i4s01G7G69u+BTDWhxhpv4+guIhDEaAomrcy
+0hDMS5G2ESufdA6o0nqLQfN1K6cE2+L+tIAxB5O9OykRoMW92TXubnxTCoagBHV7QARALy1MfbB
76CcZ5t9qHxA9pGzE5TD0XYDL5yGxgwBXjNca5Xtk8K4ssLtP7Laq14WZF9VSrBbRuDtJuZHlySv
FOegjL4WsbuzuTNfu0ptmO6mcRy1qH/uo7D1/egMRsLlyngDHXZ5yzVQA7mT2I7G98nrAbj9pr9b
cV0r6wHB40gPJdG09sM6q78H/IldNqZI+enbWv1JQdddDAN/GoHWPu2j7+XuwtYTsMlwJk4/nL41
4ebFIQfOJvKN462dvXnbm5OFhpEccDek1Baw/Fgbh/IYIza+Y2fxPZAmuw/IRnQn6bIkBEY6C1AD
B6U7juey4N01DaruA16+uw+ywBMJNeXVlnQ08CJdnurEW4Nqho1mOI0Ag49R/X3Qft1sgsQ4HpMw
BWDqB23Q13nTe0X5y3WUwShR09QCGAMN1yOy+mX0VwlG48+Zweajm+TTYeHJ8HXu7C/A4Cn+LHrv
XYcMuM2OD1RLs9yIaXD/E6c4rgdqZfzFtef0kCwxgI+bkT17EWjf5MTNMBGAhHBSlcv2kZ3q26Tb
p4X8gyStJ5GGJKrRc0FTJNerbe1GAEpSuF7R7I3bNimMjWG2SNJrnK8A9PZn33bQGP8L/hd5kG6x
5mfLquaTXZXVBnuMbE+JZEouozsHJToOSJcWoM6SqkrS5mxl7gupdHIa3cjlhvkcR2EqV03WuIrM
Zzlu1nT15AHxQOXhfoXsJLFZ2u+qlRvHsz+RPQmGU4s0ewjVOhXfCgCFadWUetEhMXA0qziUC2tx
FM/udgX9mYrIeRrH/lFcQX8icP6SMz367GzpLizln+g0olWkvnWODdTjCUWa8c+j4OMptdEOtB5g
dELggNbApmYGZogLBJg1A1iWSb4Tk1+hDACfsRyIUNtyEDN4FVDjY6kh4sBSwRYesMdK1MU/JFIZ
kCOzw+A22RUVgOZz4gC4UDaAWSVx9hb2TLNyAIWNg9SmF9fsOVBDWcsANUjtLINNmqQAI0b1a40a
BPQl8+oiJcoh0Sr9xSxZ/MUop/wpYc0nfO0mq2psq1NegZkOCa52kw6VuwPR/HidXHAvErtikgtQ
aAnUYiquRtLTkKMKAexn2M8CJf3Mi7EPeWqPl2moXv79wJgOlmfVyNbUXbIxq0pu73BWNI/g7IEQ
1C+KZUsgLYSuQkMO5OEDdqff4qop0RCBNPVSJDhi/lW80xmAJ46Nkm9JR0M+jvk+8EeAoquN85gJ
tXtux52DHl80lWC7TAacxAXPgbkZ3ARA/oHMASMFJio9dGm7CxIXaJdvescAsVXDFTn0BArrB0Mr
FXdVj3IOMngi6Q6l4Y1h0I7Nsw046J3roVQqsvIGQPap1zxntWD7dCiN1YccfU82O3Qjz3j0zean
pRTdpunbZdeqh1hbx+aVpS36drRMs35CTbIcQL+5kNk1Lbi/xVh18uc483JPr4t+ZTNQKBRpj6Ze
nLFhy+BscpV3ti0bJwn0mji3fXBMzHnrIFt6jpNxOvO3GYlkIN2Ydihe0jKZdYheQeto1uXgITLN
vx7U2v/hiuaYzOutUIQO0xFARP55Kw8+JL53j6Sz/N49me0zzwP8oGowh74NwcTsRngJncwNY2a3
AbslDozBbfA5KSt89U6sDevEXD6TrrUtAFUZOfodpfl5XAC9LL253pPRjEsRtoMPTG3DFJ9zJn+w
Lpt/97HhCiVAj56BzWeiDOdqF5aJgs76j8XujSNXJLV6GCOrR9cZOtm0jmYJH9yjZUd/an1ce8mz
XfvBE7IHIBc7KqIFQPCk0QfD6aIP3TgYQAkxGU6ELY5p69U7PGPZto4720BLSDEe3aoAAoZyp0BQ
ic7XtkyvJbmQTjHOFfiojZn/tcwKcaRUs85Ep285acfHV/BgAX9IZaRJT25ZnQOrmeSiUrDNTuw7
2N4BK3bqRIReQZQTx2ZSfqChA7DvmQv5EsxWsapIb6sXEhu5+mOEhxxAFAFbAKaZ8kUwWX4Qbjad
xxK/YXT4oMHQm9ozvlFRLo9u84uYgz+yuS6qjT2gCFRbqxmUZL3n77yowbYV5M3AdSLqYD0EdpTi
SBO5OK1L1G9/VF8JVWlk2weDLPE0knb0Qvpx4snebnIUQLztOvTuAjQyOTCNpXC3okHdO/nUljet
25PZZct+idLv/ZwUl7kBXRZYNdosnBJr3sVEKkemiegdOsUiN6gBH6crICpR9Z6pL2xAwz95qvCg
9OwYuM1pcgMbXB8flKFxIhxws6yLD9rsC/DZSvFcW4CdWICd4W65W0+XJakPTtwG4I3rsZMKbKfZ
ujgSBaqiay1P1VIfyxnvm3PPJ3dr4rjg6I0oAiSxrBLziY2AHgWxbLnvxmUACbGKo8E+9Z4zPN2p
MyQ3Ue49bjirxAl/hfkZn91kC2hOwAWYzm1mVfRXPErc/+T+iPxq2mSDgwcH2MXCOzhwmhJWuOgA
vBw5YBp410xKAg8fBiT5ojjf87LYevMP366Xl7yJfBylFfXJqQzzk2PVgKBYgAc3J6LaeDJV/az9
3KOsCmDgnW1eJ/SEXbs0ZUh7WMDeDwT+3kPjAzArQSFK59pxOAETYx/0xXBtfB81scqw+nhKSZbe
7aqzH3CkmqDSeop4TweuOMDJNcAi+B+c6ZL4OtjOU9KcH25FX4JmRo9aV99q/2JyAPFg4hpfUnMK
ORALL9lUFV84sNx2gSzNnYX62S9LEKfXqWTY5Vi1C/jGOXSRX/vsPttmmKaedTSMOP+WNQYKikHQ
5OL8aA+K3Ts92IhHFEkFJSrHbVH/thQdSGtlAhhBEG0ckHBvj3hHfllF5nflRS5gTc+W4k+wzISx
opCxUZalct/BxUsHIB7VfAFnGvAh95P0+ks/5cMFRRvDOtO6NjCrCOcRQFqwLLAPa8vizd4x47LJ
/hYT0N9NAxRavHOiz07mfgCn2fxjtFizJb2j9Eh3rnow5r7qIy4MMNhYx6htDq0h+5urTuH7zkhP
0gIoHrHGky6Lpo/kQSpLHdvj3ccIyUhDHAwfbTxHHteYwb9su+AJnVX6sPLiEQh6npChm0TD3sw6
IHQ2fVbulgDd1khWyVugBr4mCtV0SAHx0rvRJeERot2xlYdBNH8XHGVKNORqVqZpvUer1BCibwv4
z9pMs2Apk1sVPKqFwkOVvUJ+Bs1YFQamz/akrJ2hud0tJdT6Qq1P65EPzdbouJ+SW+c8rj/lSYKy
CnDsrA0KD6B4zpSjVSGbkgMQB2KgY6smhsd+htXpod+BRPASHZoaNEoUUhY5SncT/+Q3wOsCINcV
L2jsFhuJdesJ7VEufXtCtutZtIkNiG1lfp1GcYwMGXAiUuV+F0NOqSrvipw2PpCIBjUwYxQo334r
nZ2pStatF7ljHRDXdL2s9qEZDVRY++Dy4LcuqH3eW5qWeYgjMR7qH6AbrvdBkTMQnk62uKzTLOkL
ZLPqAO/SteltBmVap1I96+60bsMjJMiVgz0O4lJXy3AozepJq/5reTJJWnmdqjUnsGCjWkUttF4O
BKvZwhhoCn6uXaSes4lj2W7myOguAq17dZhkdX9hvifKPWlxmBBHm2CozzWaFI/VNDl1SBYa7uTV
k7SZWiSj9UBOuWywmV82q6ztj/F3S3k94L9sAwAgtZkZQO8EeUEeSflkoFbmycIDn4VRkvehY8XJ
QVtS5UNiPvLndnG8E0W0NX+NJSMzv9c9uijJpqODxXAvyO/vtGq9lCELdsT76A9toCtFDpqtEpzz
pxaqqBWg0UXY34oaRVOL7yENoYbpbdaAD68JVzeUHjch2UmmWToBTCCZ0mcdope5c1MXm8SALKw2
6zvgXZtvc78uNmRdHclMMq2z3omO6Z1RbFCChQfcgi7h4P8Y+64mOXVu7V9ElQSIcNt0zj3BnvEN
5bBNEDnDrz+PFn7NnNnvV+e7UaGlJTzumQZp6QkcCHJya56NmeHgqaPsFq4tv6rPFJvNmxkoFfsm
jX/Ehih2viz5xezNYDvavn2wKid7NgLjJ7SNsh9a1StMvwXcrSH4sfNjCGahQPbdiKEAhwS4PmNd
KDk/5UUGRXsXmPyU/ZzEKF4SIBKfehGt61oTLxQq9HrNQmi5Uk9ODKVEI7lQz56GwTOcTh4qrbLw
Tq60jabV7qZV07Fwyg5BqXkNlv5HeolLmSUbFrZQ7i3D7KWLIwvsSwt4HPVOF1DWfBLijTqUH6X9
T93MrDO984cqTDYTh7saZaCiDIPATh9WdDO8T+Fla7srnIAXXw0nQ0VIg98dDh7FPgJP89AVuX81
cwPFBNZbX2rBfuXj0P9277nszd9tZ323oHQ8z4VdS3GLtcD6MJc7w7S2bXeeiz9KfwVECCqWCvUc
4fB50/tpsFlQz6YF1AM21ylo4DosRMt6Y7rp+KAJzQDeeVyJ77yLJ6Dn8m8QKgt/wBkHYqjuED2w
IdfxfAkNKHhgoAre4rrSXiCtaHh8YtUzJD/cU1CY/6S9ctEY4votG3Pz7AA1/8wMeGeHKHz+yVUx
vXFWaduXj6R2ymctmFA9gA7WhiZwrB7usaw2wm+klzPf34hias+2anpFpsrVQpKuKOZbGfdGRb2i
gdhx4cpgBoPVrOZrysK592FMh+Kw3IeulnuzUIyHCOeG+IkLCL/icLTD0yfyUSpLImy96LJLOtnA
PX0oztQXKtnQs2AVtzXAyapLsX/NoSGwSbHKEiixfJit5rRDB5e2Rt+T7h7p8IG9EpzoimKLSh83
2wLWfvbbpzjl/repn2Jm8q5WqacGQt49iukmykZAv696WWIHZbrBRc/dCG4jUMie+0sOxXiYYMsP
vNX/paxG8mtt637Beam/had8BOggg+C7yYDUTEd5DGIb5nxqP0uNlmvfgI9Mz4nhBIBrWvIIhdA/
GbaW7JiVl/I7g1/OKgduFMaJRYzVVWXtl92Inhgo/FL/7yhtU+BdDQuI0HDw949vOuxatzoOQe/0
zQ20BsXTgedQXMdg3BvmLpBJAuAfHhK63/MrUDS3Dijs2vs7lXIz/L17smnyw/wMwPd4p8kyWefc
gumh1hzzSE/FBWuGTVx19i53pp1rO+6dGmZUEO5q/Hc2Dn9CBhBvt8TsVpQAWzAUNrSu2bmmBi1u
NZNyB1jDwJPZzQ85bAznu42+TCCjrTs4/II0QepE7YbITERZIkaTK0SJlSBbLyG6ojSbiFDUZ3iM
zmwoFuMR1lkBtGeCGg50frxBDTnG7hv6SRQjds30d2CmkxC3xjLNeFNZcK4O+8wrrTK7uTLIblCw
yG59D5uDJoAOvWHHrrnK1bBRQKM8y+IflIcKLQa0tNJPWhMclrl0lSp+jnR2S3i+EbyJ16mYxJnu
uPyrmpY+RzC/gzkofoYlPk5ZvTK4AD7070DY+XKnpXA15AbTTqks3E0gmxS0kkqD0j5iNEDdpaEY
jVKMuq1WjJ4ZtK5HMVCwtGq+DfUr+CT96S8TS1C2q6ast//t1lBXajdFyqHXLgEiNwuredMdFnn+
lIwvTeS2qPUH0cPAAnBrVa5zgVV2Bq/3CVokILHsfV7dcu7bq8LosnvIRXqHHkt2t2rrZGDrfqa4
wMN2AzckGHKRm52rVMoDg4FwDMfPzRyUjag3FQNgjMARLYgyV/kf5Cne9s4VhKkRYqrAFKteYW+A
77RnjxW4t26ifvpOPiqLZ8qH7if/FRqpJ9Rj8L+G9woY5jmQM5OzjqJshFyURCWyK4baMwQOmzu9
YleKUWOqUfw4nW3JOUwJGZSQr5AGgBApFEJWS2y+m7pHGaJQKOGaSbkALUaejVMPVIKghkbNVLqy
2NbHeKStthkX2y7HDsCxigRywq15BbsJVanA/85jSCdrkTSvS3zygX6URvSTQjRI+XTVTMEPQ01a
QpSWF8bWti3YKqjSV6qKYFXYBfMVxfDL2eUSEsA0SM2SS1230L/qefcLL6LsMLVpDms+Y52zWD5D
ausI+QDrHOCc64xKbbevOb9TaInTlTaMWMdT3pTC2TO2oAlEI32QlgAhqtssc+zA6PY2M/6ve9Wl
BIsUCrdrTctOM55yEiAvWWP8Vpk44goGH2XTLnbS+wC9Z92HSssos+zeQuLyLm0731JeMTEcKFNe
3oo5D7IIYu1ro6rF/UcJY1HHwBMPmhifVDDKvig3vu/DiFHJaCzzSB4Dsr5P0gd360sgAZ4M9Pqm
B0NprEOWC9iJ8vZg4ZFycGA8AToTN2/UTEozozJw7FriKHD9aUAznO86C8YDxW1emrc8BZe2xbd3
NL73UtN2pYkVLO+d+glowOaJmbIC8lz4O4pRE2ivowzkA/qCEkJoO/oo6JMKgw5ir3Z4oBB9bhQv
ez8CDHf6Vy70BefcHoQ24OqlCxsMO91UbVDvrSoyvtqcvcFlPb9Xus1f4IqKqkxnfM2qTNuBTA/r
k/He9jC9ECTsjer2ZVbzhkBDcgFkINhNDWxS5uAs/E2p1KShjxPvAe5v87g29e2xyuqTLozwnEo4
QobgA77lvivWYSDlIc+j6K2cFGi8sJ+Y3kePppOvlAUkkL+LOSyVqWuU+QSpura/dHLAO0lL/IPN
MxPAlkLu5nW2WmwDOnQJsZC90FrbMQ3nmjblVup+C1fposn3ZZBdM7e/Qj0a0udWCVmLZS1ZVeXE
trQQlDB23XLmZqtlBdlILSqeVmJksIGkVEDtVllgicP/U+GFBF9ICWZJGeGZoPUlm8Vllvh/y6VY
B286v4DcOZTXC26e7AYlXmOAxLiogQJEoce+doZhXwWMaFawKW13Yx45Vxqgpmyk3KPUFM/Jy4xG
TYP2JkgYlrLUxZ2oofl+4F6xfZpq3WOAXKLRow04AyAwFhIWaiY5INrKHzEqBw47cQq3A7wSKTr3
YQe5tdsxOlCsTIs/o/McyqYgg6PuBmU51OlVdc+1ovhQVekNanQTO1Ksy+KDrU/h8UOVbr7UlQxn
j9OcNSXaeYSqK3OedWzi1tLWqgPUfoyvbuvehrzjj67j8tmOizlc2qw+9uYAJQ2VlYzFx0npYN/c
KtUfflPMkwItj1YwIEgTdwcdJY+jrP4O4lq7smrTgdhhXzzFcfhST6x4h7GW2FioN+8nlSbGdgX7
XPYIcMg4YnU7GM1V2tO2B2rzmw8F4k1vCw4r8qb/kvHxT9yGeBVIvGxdh8I8tqrpUrg7zFdOKD52
1UD3Kfap+zfl063+P25PKTitrfFP7kTcmzdqmGaZt6bB6kxiW7X/NBAYv4q27K5LGEZJ5XGo7BcK
taiG3qxy/8nCQyay2FWZeFv04GfN+CWvqpRRSAZs0M6I/TfSiP8gF099vem6ZkWXlNhze05s1Leq
1rp2N2lN+MCnL67mxL0Ib+/HoEJ0FUFbPUDR47aEHCN64D0FS8q/qZKZOJORDioLKkbNGJmuh61M
vqUu/Svl2DubvDVSHCp0SeCB3VrtWwt0W7M+1p116uI23zm9E1yWxi7TEJXyFlvEKTJ/BSnPdxTL
LQubQ0qscvmVji/pqJLONeMaoFJWyRDoBJx80sCgAclhNwl4tQi1TMNruC6wVo3LKoSnqDr1tEaA
kCGYcsCXAcP+hMzlXjibqi5NoK+5TJ2zq1gKptM55zAqWpgA909tnu8zy0pvKKNmN7oahyS5/VqC
QdKn8wib3N1UA8u8hCgNKJCftvCBm1Z3ooYyhgZHzpATgpCDGlhmRUE4rOFrMa6XGP0AMhn7bdV0
gbfcKlFzmaX7e78WP/tU4AidkgEssk4wG9l/usn8HzDbFky2YTzUirk3KTafo9vatSsl6O65W+4N
2Tn7wqxfuhDIUGqCyJ2wyCZMaUf4UVMhS5eEUT8MVpgnDIUhDi6AmctHD/e5PdwasOuMmXxQzNIT
5TpTvrk8aY5Smj9zlQoKynCRvtyL2o0fdTjGjy6w23tT7WG62gbAHSKe2j5Q4bH00rpDzQyItc4c
Iake5teFDEKkEWn8GfONRxpVX6zSsR6FiOx7Od3NpG1iQBnwtw88y+vc7f3S2lVGlnmUW/mZ/aiq
wFj7RWdsqEsDYM4OOC51koMBsWWAr5N8nbctvxkW5IGbtm5gxYCulgt+Cws0Tt9O65onxlpkMNXh
NYQ9KsWdSP3AwDGm5QDJovpYQ6X70OifgN11DpEzlbBokkmqr8ooqE/ANg17PlR7LSnqE/RNgPDR
1YaF+tRQXuMMQzFP+W/DSyxljyIFFSGBFUjro67v48TsEih0edbwP1dBlAwYaD0thcQMCKkYBS4P
l5RTwZgPu237oNeAGMIj6x3U0PC5iOTXYHLto6uWXGKSYAeAJzcNRnURttEOK7rkqt+XPPAcQ9Yb
kJIwQkGcSeKUSzVQddK28ACToEb+J1ab6rdA/ZDhlCwLPeoAaAlk/N806sZmiEP0aEywK0ThoIDx
/WriYXdO86o709XSLDHI6mXbSKYgRAISmOnJb+APsDAJanHqVUNXmtUqJ98CmMDMiARYg9LcCBR4
sK5iCeQ8VXBuqD9Pb0IM0SUNNfhsoO/QFhviBwZavMsyJfdX9iCXUIwLH8QRYgW6ihpIVyZrx2OM
76megne/IF4cGU1bmB4CQKfQFzSgcPMbWG7Ha15OiRcXkb7HCj98xubOvwCLfCUuc83hr4mTE2h3
+eMeulsxYKeRdXIz6J8Wg2g2k2XACVfFzFQDLj270Hvf1UHh7tyO33Vbx0Y4hIQCFNPHbzRgZ10H
t6Vo19QOZO6kkuwJUVwHZVZd5pHo7OcKuOjVZLQBNvOhBvVZFAyOSzNGrQN5TEWloiC2jdEq47zD
gUuRnwon+Ng0ZgSdriX4KSdVU6bOdoBvB84FbLTpmAh7PIZlM0GjBt0lBu8OfCLUz2V+a0JQRf5b
3hKTVWkccud7kdntpcmz9sKGEdsp6lcxCuxWBenjbMDps2rwZs4ukJ8Fpj4eQVEPgNCpQjThcMnI
IC8BUubiG7bYDVb+qKNu67gjLB4irX7usFqA4WTcHygGlDgskU0cDadjsUlgdHqRjQaDJCOCb7bb
AoTvSsGijS+x+h7g1lilQ3UFAgvgv7ZLVo1hJ3vGfZQVx6el3EFlCjDnqqM1GZdPFRDqlgoANAxs
Pzqo5ZSQQ8HpctrnN3Bt+nVdhmzdjzZ+we4Qiw3e+71X5RZ4fpqZHZJUE08ic4K1n0cJKgyV9STi
QH9M3Qt1KCEGsHsjAb3YVF2JF7wL1T8F141TkeI7pS5DhdB1sEbYmUZzX0KpqCDNm8CH94C92Jb0
Q6kJJXRx535dOC+ZG8hjrKcxAATgPMFBvFayIX9eSzJzAFxwqhd6SVGcZ+G4j1x4NrGgxyam9OEj
hKq3HPFooqsm0b8LozYPAB24G8OFXqveafIBS1O8F/NU9/Sg/4a6bQEYihwe3DL7hy0yA+KPybXh
rrEHL7D3MmalW6dmKdAIQc93UHn3D67mH9NqZJ5lui+unXYKxP7DMW32lpWQSOh0je9g7pk8+ZE8
wU+YrzPo4ayVKcstVM0Y1t0Nxg5gwvGKA6aCWKwZxUlq4A90MT+kmp++jRMgRnZoyQuL0uRRB7Zc
hTrWzBA0AWslM895yYwPTQMvj7OPD12YdnVaBimXB9xvV2lvl/B9CDb0THWd6TdLfBweqycsPRzp
2TrSE3N5zH4eVtmVtK5mJ9fwKuU7PXDi65Sn8kpX1GCnCyqJ7IINU6NGXwHFaolsh8Oo4ZL3aY91
LtBZDX0JpfrCkS1lVYEKZ/DWvxVZqo53J/9EjTMAOHSgS3g0Q2+ezfFIZfjLIFjI/qkMsD5th/it
YcUL0UprLLdhdifhvTrm/k62HT8RJZUaipe+4XoOOKEbimUqlwbATTUOplW9UHyojd5d97hJqm5C
GcudlpuUTrcumds8iZyD5NnDgBD+sNprCIT1OcrycZWqLljI7jHTIB9ai3jCsQYkdgDNGFRDVyaQ
2xAKi9PNEotYlpxzsDCglPk3kYLpYCXn0hwfWOPYOxpc4nRlMjwutQpUZtTlWg/M+W4NEQ5xljEI
rwwCiVnhVtC7QUPsaLrCd/+342h8+ymOv+a+WWElgJaG0rh9d6Se7Za5y5TIMjYDB7OZGCPB2GEH
k+V7INmGC4U+NJBMulBG4aT7OQ5M1Ron9tV6edXiDwsHxsFYwJgZr19NS1JzxUwQf1qmn3o4VJs4
GOj/vJg1O970CmS9hPp0+CaGqDqIAT5PPu/b/cIUJJIh7H7/DFCBnEZpgGbg6s+MmXlIQdfP/3Ub
GnDsNAEUoHPhwqTUdoxFfZmejgMJ8zglaozA6EPEw7Lx7DUk9gq8rQ/wQTdO4eQaJ7rCXsuqtgUq
q1DjqvYUs6AnUW0F/mTnnC6L8KGhsOEREROQcrZB+cNezVzLT+zMIivgCy6hT+IXkX8dSneDeqA4
wjUIfybE1iTeZhqZ0yqpASHFqukp0PVib3QjTvQA44cbalgDbxjZxrYCs/ZAxw6+k/LzPEpuqNSn
kf+d9+GkgkbXnVrYlPZwAH+G4duTpsfsawfu7bZ1sjzdNACtFDihv3BlJE1u0rFjJAf4lwHqSCm+
EXQek4B2Uk5iw2RtNZooPuO1+V/nlZUr130FNUviiyS22VyShh9mRgh18Sg6zPQR6mKBfpg9owFW
/Veymkt3AvZ2BV3c1aRK3FYyZneGw7VysvMrhahJ89LZsEbYHnUBzkvvdNUXyYdcise5AWMrKDXZ
6nCHPrL581a/CPqQ4wqn4YX2kz785WOn7pyqfjVWDYUeW+Ccy/V/hPBVvIxjzl/GEvD8QLOnPXVt
eFTBo2aKNtTlfuUDbDSgmgs0yIvQmLz3fQP3cPQoYyozeEX6Ny4q1M+r6EeSFF6ON9T71BX9NkiS
5IBf7vTi8+SFEiCAgj2YXro3M7uKDhq5yyELHaZQEwCjaSZYbS0nKkOWAokkfW3jmEN4jus8BBXG
BJhw6Yc+JMnr9hcNalqJdztdfu7nNC/Ok8wbmFgBxwmdZjH1d7ARCy+Mk+TnpL9zPMp+2XigrXK/
hOCk0AJAqt3weeImkAJYoGxogxYnAT+7rpZLPFsT0EIUkLojnheWVGGiiR31qAmI2LX0TQXPpm7I
emjegyvk0cEP77A6b1wTm4h/nxtRbEnr8eBdzo2GyA12ENAG2abT6nPrT8/jXytzMA86aD6lULnv
m156oA/qKJhVsF5ROeRvjnoEjAjlg7M8OffqiN2ZktJjtUwPreoaem7veODG0EnHeXyUC3EN0/pG
PZ2/i0h3drGU480IzHBdGLx4HxrnYmuB9k/mVPvJyexveRUNHoqk2taFOzXuB73LAvLG+wFUPTxC
o2jYOyiPrspRgD9IQXsC+YhhOTGmPnLg4GStI544a9G2zR0o0vZe6tgjZKC2pbze1BpOC9TR6Yem
lbuB+dq50DtUs5yvBY+/wnAyfoubqMPBSxVv8XaJ3qIJ58ATIDRXkTbplxCHmsChR29KG/6UAs7l
UVqSjO2aOyBP02jsDvsu0E4iccw1n6IH9uX8DBVEfgYAGFUIi+DaFAiSqNyrHGhb4JE6j1O+D2Ho
BJslON64cOGa5NmVCSxQk16PrhBN0sxfpsFvtakHdysHyNlhTXaBb6bxWhSo7VNXZOxjl0aXZKaS
l27oG3KHleO0LoaqeSrY0IOzMLEDM7T6ye1B6vXNbzQGbcD6SfaBD9G4oLSuVoo6VBTmGyiUdi/C
N9pT0AH0St2w1dxHn1oe9aJKdC9RCamCCcw0HHR1L4MRJV6Lh87+z6mz4Bb+2P6e3NIVLyGlF0FM
YgPO0niCoxPokSBuopwAzJcG4ztn3GSu36xCOLpeqCmssrygFNB5IeQa1xRj+IEvo2qWrsi4fcgM
7UBxyqDBT11Qc97hoOvDtxn3pYzlHpTbQEttO9X44D4NUNdPC4h4wpxtAI60KWIvyER2DaJWX2s8
nr6mYYhzSeH/Y1sw8sNu7YcbBajWZXl7G2X0rTfLl1G9BEmFjamrXBYZLMnHfEOxZQDK1gc8pbLz
HGdsI5OeH6CrwU+TaIA6psu5X4f6yWAWINBToqQ5kKJCQalMIz9P+Ty7L0HJ9svkSHNMHiQbRfH2
8hrSEwA5fKuBydlKIDP21A1wiN/570Gtl3uNafk20dvom7SCbdyH+RdIXYxHCP9iX6XiuZheglEr
r9E07ioR83vpA3xY2jhcZFrL71pi8buAbsBhzITE7vc/MbrCTrmFgdWdZjLLxN4wZyBzyGLdVAEs
juOGH5Xgynesm1A4gwbcswHZuy0HXPEM4cbgVMAadmdIWTzSwGZexrNuzUAD9OiDwfLwLqsUJ7w2
HMdKvcV6ZXTwylM92M0ka1fZjE3kMJYGXbqBJhw4OWRIRlk03uDXBD5wmK6d2GzWbWoE1zZh1any
/WCLE5TgS9macKTUrV9WOWFF7RjvQ+X+SU2iqoJfW4LlmkoVPn+vZFGvnbKpN40SgUsUGY+zEBoj
aW3AZUU1rdn5H/sTjVOqrot0BwDyjRKXKTQ454kBbutpHL66mvtPonXZ0zBF/DS02Bg5rqy/D3Wz
HVy7+ApJkHwfuIOyXTXN96n6RuOdAR4l7gUdrKhrXoLKf9jtVH+f4B/gyWraxZloQLyZflrQuDwm
Q1o/SEwzkvrP0bdQg6sqtjNF76B4HsFXInYz50j9sGBvuh53a0h6HmRdhbfJ7lp/7Y77qQYCee6N
DaCZY5Y2+NPE4wNvp+qSj9MXnUn/qRmy7JzDj9vTdINfa2f6SdUQaoRM8Weqo5K1FEyixGjWBQ5Q
8cED8B/08uyT+y9dNsobjq7wpM9PY/FMnaLokkMvjNcm5+brmGjQmO/06Hf/tRFR/Ttu2e8SThZf
cGAb4vk2OpeuFcmxaaZpV8FJ7xG2+LS4jPRvfQdAnpoEBsh+gh3Fd3weuVd2gfUw/BC8vUzH8W2h
wazWdGpQlhyw0KdmqO7UOF1knDI4bueu37orioFoFKFqWpaHunf+5EH6vYJ2GiQSlhglx34Ku9/J
Pi/xrOgZtMY5lBfKtLrTQJ+zH1NVABYG/YCD6IBbjiG4+uzWIC4IkSqhPtaUa5ySvraV0FcFAL3Y
eYTpLS6lIpNN2h4wjfCWVhKnO8z2v3SN+dMwc/Z78jIn176ELYc6O1ShURGq68fUJACDj+lJE0H9
oLhuZR9C4JwVOGiBNjUdM9QjX7tdAtPHWOo3XzUy1MYzR4HPFblprSgNMoco7Fk4TaQ8is1NgkPj
MBEWvs+YOycnIsT/tO92eQ8mnWtK7Illfy3bDgVjCww0qDDwQ55FT6ik/AktgxWDJ7UNKRFvMkoN
Yrx/c3iHEjlDmXDXihQCy778h97SosW/VaZgmtIbnBoJ70+gw6zoSN0OspF3phsr6tGsEoYeO/A4
Ps4qUsi4aiggQGs5cnaggdu7gsvsMOBAaWVbon6iZsLJjJeXwFa0LGnmWF/tYzvRH5SAU/X0oE94
AlqgGCZeOorEa/Tkz4RkjP+JC5jO62aoxOCUBNyHy0LJA859q2Lgvhrv0O+dntLGxH7XZsnPsI88
EAXAzWPNW4h1BF5NyV0P4VwEPbhCR6G8gfW46kY4hvPwOje9+UtJTo+p+tKWTrpJMgiwwZweGAr6
4nIaLmLIgw6Z4RWD74PKlf1iLdaa+GXz62gl/Io/d35FBaHd+taEPaiKzblZxF5tp7w7NYfHIR4U
oGDiAK3I7XsRFiNOX3VIJP+NCVkku8oNHrozNbseReWvZgNRyNYOfxjg93lmyMwLFKSNa1DUEIU0
6vBH4WinElK6Xtg07lErGbYTrI5uvq7hOzYd4i6JNnjgmNKDGwrcj6wBKljYcT+lOWqnfvGoVIci
sM+qoJgtwdQtWeHBUYA9Gb8n3Rz/iQ2IB8jQ6l+gnB1tXXy5PN8c0/7K7QzqwLnRbhutTw+1NvbY
G5gvU8QATi90jqpE14O/Eb3N1ZRIQDEkEKDXzkqYqICGK+6P/+7jP/LkCwBlrNg2z5YqkE51ATpW
1gzmWYc6Wur6xrFQPRvb3mJNOZQdO1gW2tN3ga8uyjN6UR5HvcsOTQKemK1hG1pW+YbpA9SiVLds
wfKhK2pYMmB9lTedZ8gyv3LfgNb3VIGAaznjHhWlbM3dwHiF7eTHbhNCVmQZDUH/3sTt+L3tqm7V
24Zx51Fs3lM5BLcBygNLyFDxshTPKHQN+yZxrAu3jPC1TLclc/TXqJfRa55ua9WBfer0NHSvdZ2d
LE06dzE1+uuk5XNP7yz9NRPJh97fMU0a8mUECyIHeqoytC/FWNg3q0f9hcnga9eF7dHhHQq9arDP
4xxiL5G5Bav4h9461howS+0BTvdPZgfjN2FqqgrVBxeKW6X8KTv3Y3xywfrrB7fHgwyHZ+pDy4JM
ewLYfK2HTH8dA9unHsib2Lmosb+ZNKZ6OtavrwwlsPM0OrtusLnXOFgABcChvbF9VTXN29Rm46mA
GjCGhvHNbCSH7IGogatHFwceUnZvkx4NJ5nJyQsSOb7pGrYsDg+CnVFr2ODBdQP8KiCETtSf8Pdx
KmBCDScKNf6h3+jhS4K3H5x7qncjkvllaRjwHh+6IES8N0GIh+j/jmNHFeFlAa9CemGhANeBTTwZ
qM/95yW2xJa32DRA2NjOBs+EHsh75SrPCb363kO/cdNGbXWERb32HIr8hZZcYdnnHrOs5AoB6woA
78Ba0YAeaj/gKMueLHyuJ+aDse+rNRz80jexb9ybCZjCBqXKS9+KPw0H5f4SV9jRgg4ybpOq0ODP
Ry0l5ad8DNg8gaZWBpZAWt3Nj1R67Hb6FJ9PdLkskD48dz9cltJFajKmf5ZRS76AHozNTHi0BM57
GvXdJY9x0JWGZgxiEgv2peq6Qx2A7YKaBY1akdPiuDX8RoMxj7OLOTIsjrxsiuElZsP9Sh0RUNOR
xuVUoeqbTdh99ji5XdGI38DqyYzicEPdvGtsYAw1MKpMNni92cX7QO+S59zJwquZsStodMmzi1PB
Z1829irC6/JAMTGFzXkK5DccBqxFHTpPvQv4YtbBsEArXeOrlfrV1sb/YkddUPFBWA1G4DXM+A2a
xRFcTJzyHDF3b/HcvTHXYjYeK125AY4RBscquDRgtL4Gmm6uoxjq/IZm2JfIbmwAEiJnvkqyiUH4
RtrrvhTwU6BhSkz6+C2FxrEXp1NyriG0d2oD3dyCWV8/CciAeokQ8XdhGQfbzM3fftptK73Mf4zK
SjYrBwYKtNFBdZkAJ9RIg/FDJ7r7ol66oFHaOBf7Xut+W0GexXI1MLhld7VTWVeAQWLQNFFuA2W5
e/iTAvFMRSmOkzU9Wo4lUR64yb6cJugDKDaLjweZ5Il5IyKL5rr1bhwhyrpQXXgO2zP89LdQkWEo
IzNS35vlHP7On+9m6vXu06gdWyDw4ZDMW2C8GsehWJ4a1ZYgvPPAJLpLMBSbBdpLVyUkZuZc6mph
2+yBveg8+IOBPoPV4irqI/ZsoYx/73l3cNr41Jt58aW1p3rvB0m46x3ffHNc2ysHS3y3gqZdY90R
nCdIyD4Cu6pWkCAKthYqdOtaVaeoIkWNk8aHsAy7w1K6apSoAA1SbOmq3AQljcMSojS6ZV/x31WK
7R+OshWvo4hgPQcvF3vl26A4CBDBxCp0g3JXC8mw/lF9V1bVDVau5g4+nM3cdVQ6DeRamu0beBit
KGbTlGjkOjZ2VvDxFo5k6QGPsx+USP8g3aGpLf2AsuvX5aYUzwwzO4opeJ7vSbFujKFl0d9QFEm/
hQWKFwAN/WpNrCM64Ytn0bTDDuuA5DB0Y/7A+Y+74mVU/WLNkbei/IlKXQvaXSZuBvRKjxoUdMAl
Y92rnVbfAnUzbOzOfTqVb/5N25J2CamWTI5T7hvUyBfVkw/S25SC528G5A3Kc6sQqOpVb0Ckcu7T
EKB8pTdOrtiXyfjc4P/wZDehf8kHrJdtbWLvUFRKPC2z04twxuE5hMIoxUcd8JCwTs09FMD4O5YA
Oc+wBK2sW1WjaE7P91a9CeanPvUhTPMtCvFNW14R89sgly4/ddyZp80xK7e2hWD+uajUmkDTOo80
40jVjec2dJXWYrTMEtUkt/FCLcfnRtJy01SJIzAnryQoR/l+lkRnLQRrU+GLlmaxA6DYp+4SG6o4
BF40eXX8HUQQvVQ0NbtbRZ5csZSEH5wNgRb8nrD4+3vVj4FngaN3/hQvEz2/5gnUEdQg5SeFH/AV
XQob4kyu6OaByhy0TWpa3AOWXV4jX5w7I9EzT5aNDuxcqe8GUbpPlc2xi0nYeh4tICu3zsX/MPZd
23Hr6Jqvspevh32QmGad3RcsVg6qKmXfcFmyzJxAML7RPMe82HyEvLdsdx/33HAVAqkSigSB//9C
0WCOQmsG3dzraIO6iMJ7TTWIZenIaGl80dIu/ZyM0If34gCx3HdxuV+adR+bmw3oD2657AzYceP9
v49mUVkojNgnw3CAEqdQhzJsYAx1XT7r0+pPcZi1sEFycUfOZ+jOukEXi9JY2BCXOaQ1B1xGN7RG
UviJE3NQSHBl0WY3o7KcQ1XnBKii6lXkPb2GrSDXlEBl1Else62LYSStSwSO0dymDxzo7BUcZDIf
QB16JS60vLsIOruRmORBRdBIRaI0n1PfukYfgkBgAx/Z432IFBuFDiaBrlWQVN3eCLDO05/g7Tgv
BhlMJF0oEi90pTP3eddS+yhblL1QVgF2ptM2DL4/4MeVmx6W1Vv4pAHKAjwwXHWQ1Pk46Lq/u0UJ
8A1ioPUSSnzTgrRIcmivtA8PNf1J10kYUpEEKANdpZ3XtAebLjrKtjZT59x+1JNKAU8OCI5B8hBa
mdN46mFT+TAAskBJH9w5kNi5DogXjnN1zsD4xBoJGmNzsQKte+0MTrc0KkCj4sDot3LmF8Nz5gCG
qLgdWeOsRMaJXw/SvO2L3rixInutS2B9mbc/949sOPzq/roxlFaAVYr73l+fNPdP5+vr0kd/e0rj
Vd6VsLqZI/KF21aDB8DgK/qSta7LBYGMx9wqBDgGXssApoJ4EPU6wlDWTR8HqweR6vsysDR3qigE
EkDJ+D2cp9epP5TfowLgM0O0dO6q29+XrBMgPykS89BDVdCVAaim3FoC4vChmXQRdlQ/l1UfVVvM
0tJT1EL7R/+gi7HA5oa14XN0oKFhfAwFhIDm0pDhd/LmYE3mgiOnwwm1FdjnLAHHf8ohyqnrdGdX
5YNPhkEtdd3g0GMJmN5ZKbzeSuceA1RcBqAssNgzHlpSA6s64EbURTJC5juzxgDcUrRG2WBB1q2P
dmMuAKAdVfVdYV5CDBHL/sOH3nyup78uBD7OhYjcL+hivcabG828JocuYNkayFVE5ocEYux9A1n2
+ZM+BIBFv9cNBRnWcR8dPxr/x77/rovjlsMqatMcABkXa/e2AtklJs2miimiXBCAPPSkkKu0qqJr
K4DVyt1CPkUStiWDYm9iZgPVORyRgUDeTo1D1yJq2M7tHYjIkPG57hy4cEPJGcqJvLmLZX1PwjR+
SRQ8xnjh1ucy6OpDlhjS1w0BVg4lycdnDqOHVcOtEuyWRH2c6QhKYLGIqJlsSL0zzNm+mYT556JS
N8oOmxDGIfdgysI9pyi+Noyox8a1Ej8KyuYshaLrYTDIDvsBKMlFxi7MXSQUk4JBRzgi+6QHG1I0
MAAPY9VvqxBWU9XMVotTgoPJa7ylwGXTdfqQNXeqwDwCvg/ScK26QFQ6XMp4lFDDirEALyBOs0SQ
96/yR/tkWkCEWelwJD3QMjbFrFKzfoAbplWsBVJaTwmrrmM5BJcKGsm4oZ1nXf3RS0H68YkJeTWm
LLhY8XiKkpq8Smjl3VicuGdzcRsEMnyAUFJ9ZC72unr3TxEb8JGcMbek572fkX7aq568ReB/3opg
RMilcYd1YhB1bxku+Lpp/vpvOuSWmI1SCWLoiPMdxswB+7ZHKKPoAqgezEXdwPuRHLLcfTRIAlO8
YBiXBCt4sJWJeZt3uX2Evvy1mWxxO9mFeWvV3ZkT3I+VVooiMOrawBQ3gvONkzYetOQi4MdwEDSJ
DkwGDgRxB+H/0qCLuovu3JktoBK6DH2PchdyAEZrC2rJINUMdhqt3L4o7hTy6PuQIY6XpnZ+V1u5
uE3oQrfpmjxhUPl2k+yg6wwSjUuWywgpPvT/OP39aqPFbyfYXfA2v6NJ293GyRLrxvTQRc0K0mLj
Np839LjZ0oOu10VAEjDl5gMYwuDfdF49R/WGhnU+5sl2AXsecaAGcOfvLfYcEnwvNw6/ACRWb3Sd
Pm/UYUJ7jhjqcuaW8c4EqltfRldFwyyEB9sGv5oKgMFqI4CEXwWEOgtKZASi7DIqoDdbbBO/8gLy
dV3/apNWLYoRQJZQALQ0xQFdhRGV9xNPvxjASH2tmmaP8Gf3ZA11voRkljwg36ggNZCcAwsbzklQ
gFHrVD1D6y2DBsuzSdxkM1bInOli3ESrBFG9h65RAsBU8NeSuRvUMZ/62M4APhzNo2OqcKH7g2bK
Zr+16WSATnYB0v+rrpcV3EYTVpAVpQk2+8UAmEwzdVt4XXz/ZM51kEfstlAF/E+t5txPX4WY4pjV
DCItczyrKeCJkSQDlPP+joKBJR9Bpu2j3L8ocDAPuqZNAPQprCo85Krknltl6lzaSuyxq7H8JLXa
l2fbDpoXRXLHx06HYSlaApWbgUyum0XjApwqjXuIXDrrjCnAtCeFQGXi7ItR3YyIkZ/1wYxycXbS
2qe2qhCv/6seTxnHcrWPNh91CCHX0H3txKKT7Fhl47Om9WVZ+JiUlnlhyCneuAaFiu5M63P7tgKJ
vGO7vJvMx4w962qRN/YmY1a/1MX57NzOrAt2YfKmBnP/h7NtfP+dW/fykLLp2axoc5/Z3Qpo7fp5
qBJYJqQdWxmZWz33hdpDHCGETLUA3l2G0J+Y65OGqoXNkbnWp4PajFAtTq8Tp/3hdODo9xBeCO8m
2mBVjMBBadjQLCHpOh15+OxIdy8yk9w2OatORVyDkTzXdy0v/YYHw86we/HUvOja3B7znYsAgK+L
cWCDAuDW/DThvoaSCjTFdEQTjprOMalGSPJiqBdYszjHfJzWH7FM3UPaZG1OIxgPVHh16VTQiWRn
C0pBe2B7Hu1azGSIpKv2jpCPTSHkpTAbedFVAarquWqyq8AD4wcwphbkBLsfy71rRmAx6I/ZFGDS
ps3zD3W64w/l94+61sxT6Syc0S73ZjN5pQChwp0s9hq1PunH+DXhtbOIkXE/hZBHOgQ5CAGkyc3n
hkJQv5XstQzs0XOR9LtYuVIACjXRGuQr405ZC9h8SYCFzeQCtFyIHSDgRFmmzC85RBTHODSfUoJ4
ToJEHgAa0bp1aX7PSHyFIl714jpQvA8idzwXZW3tUwsylLoBd0sE4O0Xe8gk2GYzfwhr1EuiMAq6
Q5ayZ1vYzi2+iNzGeChXSdMZT4q271fIg8ZaBF0+HuEADQHZoJbgxMqTjZl3DRg+iPMmLM7WY4Wk
opVXGXxl5rIZIl34Xh6RRV3zufy+CoS/GQDpA5h5be2AvxVM001P8uwG3CmKFSTSCB8NgEpkN0nQ
Uk9m3fcGkVbTTTY3/HKGbggDGw2VpBCgQ+ZBX8qJFfUlNCe2GaP3o2FYzxQYeh+qNwhIIWnzKICy
4XFrP7d9JddJX8brOHfs525ETBDWbQ8SAsk7qVzi63pRD0+VCsJrUxfZCeQDy5PVCF6aYfQbwoWx
AeFtXPROTe8M22VHEaTPuhQoc7glgEPNTfpQcfeA4Sc3huL0roDovlcmLlzB8JLctswZ59lxONLO
dveWA4j7XHrXmwRlAIZU4DW8F3/uJ0yjP8Li9LEZJ3Ua+lhs4pmnQkDmeaK4hb1cdv2BzUWkwQLl
QmYCXq0g9wdAWM/VgFg0S4Sq6o0uDr1ziSxbruDS1q1zzaTRmH4ori6wde/3XU77ch2XoB9a0BwF
+gxbjaDaFwR4IILw3LUH9wry/3Z5xNacbrGVFpu2DpoT5uBqCfRmdmda8IO1+BR8bhLjaLuAJnty
XGdV1ZyzESFQUABBjOwCec5dpzr0Vdr4Ex/jl8Cysb6Jp2fDod/X3mGT8PM8CmMIvlQZUaBDMC4f
hzCpx0NlAn9XDhjfYQCh3spw984fLe7g1usziaRzoTzKWuOi2CC2gQsGqQtgwSOzgEJ3JH9JoPKb
A00D1XRx10Kdf8ngsXCQRpgfWja5yyTK7Ts3KwtvmMVjvw2QUX5zZVR6zLBgjB4BgDVUxkMWBsYD
uH/drsxwE+kinGugZdgnfKWLKW+h/R639Qpxk2zBSNYvDdeJnxPD+ZLXSXBOOnc620nxlTORPCdK
1UsbMbYN3hooIktkd3nyyHAjw9d+Egt9tttXjgeVsP7Y2kV7N9jf+yvJ1XqoUrLSp1OS3dR46dwW
vWQQTUHSzLqOCDheo64T1w7GMkbXWAddqsMSNJkJItG6aLToMTjCwQuri7b6rKG3oWcuHEwLf10D
63XXNxQkzsfGFu8XH+DWIPN6xaIIUnFiekqmfvxM4sJcWFbZHaAgSK7ZX/XjXO/8XT/3D5xg/DwA
7b4Y1Pi9f4snOYM30g6LdekPnYIvmXCguc174yHBW2QRmSLaF/NvAne+K9L+07mV9fhQYcU115YQ
SboZA+f9dxvG7kQLPMMm1GMeW4ekIKAxYAAIHR+KBBqsjD8yKoND0sYgJM3FuAqA/YJmDpy/UZQu
6AD/w0ktD2Y9Z1xan2S2Vom3SPXvTkLKw7oNqL0pnNFYd2YE/askN266OuSLHi/Az5XNVvGQtG9Q
Pr2v2iF/bJMYogtpmh3zMp72SSaSVZOy+N4d6tjjSPS/pTzz2sowlmYRIUVi2CbUq3EwVWcdAO4C
KQ0Uk8XIMuvghrKufd1M5rJBbED5AbiLBbNWLuJb10n24JMC4PkixmFJADuBom16kkAiPksD1lRt
3g/nyiyyDefmAIx9Q0992TPPDZKLkxXyJrd5uIWiPd2UiKTeQBk78qPKYk8phZUUGZtvPUWC187L
1zHBiQFj7S1SXJghEET2aAstorEJnWhhZ8NiwtwEE6q5mNrQwKtbmFv03cVksrxA94+Y7SVOs+7C
YcJ6LoIQW6+5NNcnBHY6vFZYpFkbQRx5B6aevGuE2kA8pj6/V03AdxuAdG11Y+TAnw8gK9vXrcIu
sJEk4TfdaIH3cvdVN8CsVeIC+T5QwRYqouohokW/aYzEnrVdYHLUN2BDqOlLAV9bKITQYIeNhbgK
7Ih1vTvlcDcYwgx4RZFuAbKAco8a7t7jTYQIss/J9L1Yqe69+B6tihxk6ubOpgN1m6HvfW4GwS4j
Iz0kTLnLlA3GrbKwEhE1BU8/Z77FIZhYuXjQhJSfXQfOETQq32A/XXqNg51zJDgkLih9NDqDX2eq
y0HXl201fh5b69EthLmymz73x8zF5iexPrfwboBdWZBiz9+5qx4uJnssfyWE3/EQceKMt64KhScM
wq5DQmD3XrhQ8Gaq21NofYFUMn9Us9zymINerjKj9boyeNY5q48U1g8Ybd2SEqJ8EFbbhS5+9P4l
Q6aL+dyZs+THzj9k2FhTQ3cyaRaa7aYJbVUHVeU5g46guNEY/gDe4zv/TTeHZd/Ck32mvhVzH2fu
09MchsPWkC4QleGTF0WWe9SHWsEb2EjtYYm9dXBMiESz/thSu9lCMPv8Q937RyX6K6Ly6fbXi2FB
K0BzKMKFvnZWjf2xS5bGrN/PIbQDZ9X6TYv268Ok4OQunQhEBu6+C/zr+tqJl2WcFKePrn0EK5+q
SKytvpg+IeeI5tqZWa10HWsEgqg5pOTB77fAfZyHAA9VgHUQdpo2r93vpEHdIjJjiv2P9h9OghKz
uSidRoAb2HKsr5tgX5EoPwtXmB6oJd2LRasjh+rFg2Eh8TJCJmsjZMvvzSo96w4KtE7PwcR9Dooc
wjVOYPhN9y2kDVsynjqrQTKk+RICg2dr2hGA1Ha6aEbCWVA3+VbVY+pVccLvB1KkR10M8Mjc0eGC
sA+osrDW8mlcRM9TGDQeFKGsk817KDDG9BSAM/bcy8paKUbytS6mXY8sCVY+JIA96fvgwgslTMvm
faj1sIoCZClEx4JtPCXmrJfhiMXkziZEuozvblJo9Q0jBW+5CDPYVgT2wkopMP1znT5Qu85uwiQd
V9HgBt5Hgz4DS9t0hx3oVdcHqjC9VhbjqsOO52SZ5g7EEbob5pKu0p+mHE5FeenrQpwP6hQjcHrS
xT5PjG2FfJCuf+/xdyNGhq3gowgp97/r9CfdGXNd6rsFhOU/6vSnrIGdq4Ev4sMaoPAsiLOuNZKS
BJA29hCWAwzTLjzXcuOjBl++N4CxyrZIP15mUqXp6xZcJl2aIgGk1oXmyac//uuf//1fr8P/Dt/K
c4nUelk0//xvlF/LapRQI1G/FP95jF9l2ZTflD7t724/n/TP4+3q7rcdNsvr8tcO8/f4+4L4u9+/
l/9FffmpsCxUrMZL+ybH61vTZkr/cfwHc8//38Y/3vRV7sbq7c9Pr2VbwE3j+hbGZfHpe9P265+f
qGXpIXofofn63xtPX3Kcd/y//2eIX8t/OePtS6P+/GQ41j9sRrllOQ7DopZR99Mf/ZtuotT5B8j8
wiGWSR0Te7tPfxSlVNGfnzj7h03haO/YzCHMhvvLpz+asp2bqPiHyTlM4xghlAPJaH/663//6df7
+DX/KNr8XMIwvvnzk0k+/YH08Pwjz/+bSWzOOLcIAa5VMEYc/KHq9cs1LkL0pv9L8g5PdRHVxzKv
+DKEsV43Q2TzdlDXtOEel/Y5ssVwFHY8vh9g7/P9E8f2aIEgn4EAQLce01PSTfFrZCAtwSy3vZmQ
bdu5PKxXRJHsoRfBfZiBXa0c4LgbFrOjCWO9PbjlpdfnUt06ZtGfc2H6QwU55DyDzxyf/1pQSXCz
srpbTG06s6PFW5IN265Aat+OGxAz6j2xI5kjN28jEmFjBg/dCfH2jlSrcoiLBcRtYM3ZDtcffuzv
A/rjAII5/+sI4ofjAnKJwoTfhMVxt/w4gjEY1hF2J90htuIJWJasrG8KA64cbTQ4GwV77yM2m9DT
wFrLgwhmfg7SFBYfeQxdwTBpfaz9o3RnWaHZrJyvLIheolnyKBjh+OIKWKelwlmnCOEeKiQTfLAW
6gUeW3qIRVt6FbZT+1F09j6NCfhKQc0fSR1Du9qePDj6Zk9GfANFhuq5YEW8rSdHLvMcu9rEzMGh
V6bj2SmbxcYQJEB0B7D6KKr3qk6qQ1NiMTY1atMy0wBZJB7PY8SHM3Hjwg8GNmEz2QN8VMIEGlSU
S6jGYe2kZQfJ86o4cpwPQRZIJrWMHA0xAPfbyv6qP8HpvL8W47rLA2ehaos9qEyksJQI3VfA35bv
O2weQx4QLhO7ADv5RZUl5o1N4MCSGNO+aMZyBT7XHkgwaO/Oh76lW8kTEJBEO+9W7GYNW9gK7hcJ
KClVPH7uwnCb1PdGgF2ucBCzl0MMvUAIqbasp9+mrDljY6K+ZPB48OpuhO1pPG/NrKH3f3/n/Ouj
50A413SIaRPr39w4YAuaivbI0PCpYmQhc6CB25pHt52lkhs1ZatAK2mBTxjvDbjYvfDBaLC9y9ud
aw14jWF1cEd5SM9dwta6JFz4a4ikg39jVFiNRzrHus86cEaJDdURko1QLM86yGiUeQwv1GUdJ9Zb
B1NKz5CUIXJ7Q+IuXsi+4vfcmqPpEBiFAHPH7hNIC8A/0KSLXi17WAeA3LKjtHYdr7IgDR2b1SvA
wjA2mAxcApGq0rdEMS4+GMDUfvj9IIpfnj5KmOsQBzOiS4E15u4vTx8tRwp5Y0bhFyoBo5Pjs+hV
/s22QTU0mvQryFuj5zi5eWsoiLOwENhGyFVXKxNmNY8ZBbM5CeJxjzxe+aiksWX1ggHtd9M3oXU7
TT31YXNor0xR3gDNRciiBslf46+VI25NysutaXnC4cEzggoQIUNc+jR7A+0i5F8WFd1YMAY9WbSf
AB/AIXLKBGpkdGN3NqrS1tr8fkzsX8aEAKiDb8/geWEC1QEdkZ9nJOyFBasgt/99RqKgJF0L2od+
DUzJccpIdQSvtfRVKdgRWd14WCseQNwvtsm1NQa48cU0X9tBTq+6zn4ZYNl8VdBNhVVrcQMbHdy1
zD7aEiBgk/XlmULKoVmNTvTF7cDGZR1yvtAYRuYWvuVYdCfAlufKvJOCPMV8zDAxuvEyEoZ77sXC
iW15CeYDDLemBVUTLoYIgetB/VvnOafZGKqnybXD4n5fshKL/x75KpKC09TV1nAehklu2ZhKHySC
CkGDDCKeIySQ0sKC6iIci2UxYYUZxy+Qomn9yUQIjNlik5KwO2YGcn5GosDQwNz74bZVOt1byaCi
WvbV8fe/k3B+fnNQgjidCTFkx8Z7eP7w8+9UxFGABB+FMmX2tWh5fLRC0i0yOCL7tVNaC6lMkOx4
BLBK2cXLoaNy1SNGuKQlojKYPbAHKKPHSDb5GU8gAvlZWx2zOVoD/YYUYTblOsPGaOD2Dip0OHhO
1ZVHp+3FdmLWdJ9Z2NC4ndnsaJkj84/xXeRWar2O7rMd1tmLacHPy2hiQHslKT1AePtjVuIG4RAS
eclb5g01Mv0V4hpLKftux83SRaITqIu+MYcXlk/33LD/w8wp2L8OnI1HHTBhJKQZzOJ+GbipNKwC
bpV7CsDjzRAwTIbNkBVQ1FP0ZcxqSAVyw/DLWaZMpqJbYOrPPToThkfGgwXAv+EM5FFX1xaPvZsW
PueyPoHOWvm93bv3ALWDgj3CN1RDArCSKTcCgQvPGVKwTOBIfJfXY7SKIC58kHhlLs3WTFbZQCCM
F0IV3gUB5OBCCzMAiu+gQ2hd63gRdMvvrRGmT6Fo+HISY+i3zApefn9vMf4vQzQ7KDuYErEkEZAF
/HmI8kIUXVP0cLp2inRVQbb/6tjWoSwT45H1WQlYbMZ81lu9Vw957rslXi3p1Aav8Y4Lkn4FXKEC
HIjEZyuMKszzyNpVVnZvAVXsSB6C5iTScjdiNQIUZpiQ1e//A/Fv/gO8GymmMJcJ6jpYOP+4ruIj
eKNRXeV7h2DdB9XXJYGL8lXljN0HCFxD9aK+ZqbaQRJJnTLXudMOU07ohnAW5yP07HE7y2SYLjUB
6ohmHQTDQ7v0qJLFxS2y7GA7duUjIbgA9sJzc17DuyFc/EDJnxn6WLI4ixxOzctoFjynkB+SxDi9
Lyjt5p42LgSaxqj2xzRS69QO+AlgMGNlwv0TuK9KnAByvv/98PD53/9h4Q5ReeAvMce7DNPHvB34
eXhqxB3gGseGXdH3sOwxhubCRx4h04y0SQdyfoNJA3wgOF6ac26hAfUaosaN3Drgo3hKSftBprFc
tCXQPEYRFH5pmI4/9U1+k5rJpswS/pUx6xak4vGL0QOAwIDHeSriDPQAN4Ptp8n7JUWwoZSJeJrs
dlzhL+XboSrzC3XjdcvswzubJscEPZc0myaAiK73++Fg5q/DIQRSgkzgVmcYGjG3/7CPMSwg9SCW
Vu8scNYHqLHG4WkUiLlAcAweAgjtjQAVwU05XZUOwFAa9QrI7jdmU7hYkIwvsniQ6xb7zmsG0NA1
b1KsBAAMdZzqsSy59RWZPbaAx9sr4PYQaGiN8b7LoO7y+3+FYtv38y8rhGVja2cxFy9vZv0yuxkE
yleSF9UuaHt6qeIvPeHT84CYMm8AdpMzejGMB2OP5A98rWtA09MwD0H+64sWlj6s2lqYrrwGCB4A
40wbhECsdP/Dt6SMzGurH29B7GkppS41GR4xQvU/8sOYNzEohKVRdWszyLxs4H5iuvc9EoVyOLOR
biJ1bMtbBwZldUw30ka6cwJENZYg72enDuCMaBx2NY1XipR+qKpjYocb7mQezI5vJa9ASsd7hO1x
6kEhXREN7SlGkK1q2s9lxO9vwPb9kooaaunBNmLqmPRI3lPMqAr4o8mzkDB77qt2WabWKYO6ZAAx
7aRwnqCch2VFvJ5yeD52cGgOwAAMDkVNj7QG/N/0pMF3qepXlW2sYlUuWdfvIvseJPzFKDBn0O5u
YjXu/ByDjUdjrCATkRQeuB0+ouo3WVesU86XqQz9Pn1zkd4CB2i857EPv8eW7yEPbkK9dVjWw2K4
tdNF8ooYXA6TyBxOkyPWNDfZucQ/GyV4795J81uPxHSEhXoUQCY3BQz+Io2bQTwY7hqwVOm+EOM2
gBlm6+whqpioHDLMGywjUtPPxAYp86TybROSvaUXDJ1nh+6KA4jcwPV13CQDfqwIm6qBrYbJeOzq
dEtmnlJKtpXAX2j2Ees3QGNcLFKvqzhbgop5DazyrgPcnsLTuBKAH0D+LrU38QiB6AQsSLzyNnGX
rIndXJps2rGpwT5VwEjEvoN6o9dNgTfBA6LKoCjSNCsAl5tILUz7c2gY5wgOzXb+VAXA81O4nyTt
JcyFXyUCdrOY0qGhcAurxaobNiZnG5nyhUkEGBgGA2qSQ9ozhihwg0X46Jnlk1vCaWibCSic0s94
vXkg+XsGOw8TyBFh7lVwF5cPEBED9QP8WjhR2hEuFvdP4ZguHeT3E4Re2+AQneFL9xBO/BBGMQR5
0/5b1iLS4VovcdhtQwfWI6G7zByQepdDGxieKG38tckHugqLgnY/jrhdwn3w0ISPDrS5uLkbBCK6
N+B6YhnB7gVS/+JLjqRRzMOFMX5twarKLXvlhqWXQlkxRYa1pE9tESMmctsBBelmjjcaS479vbhT
8jkd7hN3U4WfG+vcqbuO+85DH2YrgLjM/AJDvdUY75RCIGAZAaXtyoWKTmzW17gHLN3n4A32rloz
G+RdsUjc7RSAIrSzMZgZlvTBs/VchjvBodf8jPeFhIzpZzhFNeW6b1ZqZtxSdwEMDNZNJcxGzHH+
LkGufGVH8POLtzwrMFeEfgyGRAUzgDbO/c6UHlxBoLGO9K1qzkbM1lX/AOGDkw2BfOeNzUnflEC3
dFwlDOah87YjQB5bQQqVxxv4igBDGONfhHtwUSyhQ+BjGEZWrguhlohpAfSEXjFC4+CSG8I3s3aL
xdICcZx1CnaPwkIS2cItx+2fBghXJZeyrncFbJ4ENReJVSyHpgMNApElt90aGVna8L6FhJCXymRv
Ixg/0iNWG9smqU5OQQETsrbQ4ID7YXdoFNuBUbISStyGMOsETnk9b9r7HO/ujCzmRxtm376RgMcB
I+UJZA2xaqmJpfbSSbeZcZNHF9kuw2oBb7ky2tQggkAavN4mzXoinoQLC/HCaMfwVEyHyP3cywEw
vAeWvsaU7iwwM5Gtges3EDHc8Dsh5hjeEbkdQHJnKA1WOGPe2UvYdk+wkXMw2DJ5yG0IaDQ0CJ4L
aHDEtGQ+EKQN2InqLQOC9w7LWLrCNJP1Jl+yOsfKO7KgzAwBIQbIFV5R6drNu3Q1wZ7MCYaVzLBe
6ZFO3dYdsD2gS76k5ZidY2r1t+7Qb+sEW+UkMjE/dCLYUteIfeLkO06kuFbpaHlNQLZDPMHED/IK
S55EZGNPEWKYbgyYmmhvatvdcheiUB2pn3KnHsC3T9K1LN10W8lmxu51zwhFwY3egFE6aVcCwMxF
7BjrqDbXrHPlk8JaeevS2PVlJpsnYnUgHdQgJ5G8YA8ZnE51t8rp7N1oJA6WDTgrHHKyyOMGURZl
INRnD3jBjPuEReqxLySkoUusNe2kfwBQJb+UQ935WLy524EBmimwqu6b3rofnGmCcKWAxFJK+qfe
HRx/YG25RUzvNBA6XJsGdnqRkv7UdnATi3FXwCD9+4EnHfI/eQKq73y3TK4BMZowjHBjNVBqdEYT
66FmWJOx2opOVLskTEY8nWa8MP++koSCTc0YRqxJPwdkJEvHCMDEdRAEki2U/aww/VKy4fvf1Cfq
g677KOqv9VE3Ws46D/GAK1GCuBbFBNHk3IKmIggu05JnDjDf5rzJyHPsN3rkOaeFLYFDyK3CgbME
muK/DwCV4ZvocqHm/UnZQHt2aNsEgiK8QAQxM9Ys5ifLKNag0q+yVkGMOViWgm8TebFw8TyC8LBl
INxneRQOSYoOK6yxsfsIl8Dm+akcll2VgPyMZz9Up55xvFgbPynqBSgci6LkK1H2W1KwrcGeW4I1
ET2C9bxuDXrKA6xAWhOpunU7snUQfU4YAkZKrLosW0Fpa2XWYiWi8a6EVmaf4ycoqDfJChOne23K
CfI40bouwAnrMGG4zCejXJdNuiuRy2+ZXGMwNw1sc8EcnacrCN4ta8L8HFhlGOssgKOAFFe5bMQ+
c6LDyOJVx5NlmViYBJsVkC1rG8LUEF73Q8Tfi2Q6EkSFkeTwEWxZlpG1hvoqIMC9J+EjMRXmmv4/
qs6rSW0u2ra/SFXK4RWUiA10sv2iclTO2kq//g7h7xyf+0I1MqYbAVtrrzXnmHoelJkSSJEeNERd
LYiH8wNzxm+NMTAShcMgWrcZYcFk2WWF514TbGwlkpuk5g2H8Is564hhiT935j2178viiOM4tMdS
wvksa6/j2n1v2XZ13WchuE5FpORY6w+jeBfWEFCdn62e6F2bv0OFxi4NlzptbqkpDjGZqG0RDBYc
ed48MdquxMI3Ei4sZdJ5Iu4x67ncqM5+sSxfXd7GufBLo3eZFXhGOfnloJJBpXpKHHkO0rGmkRAe
5mFnr0e++y8Mz/ZOkn9xsuW1roZQqfpAloMkNgLH4YrMxGEq/eI3ToWjxXcWOXwAhzdII9nPhXa2
OsSQRRxgyU7s4Ugj7ZAWzdFiQYO04S2YiTuNhO2+Ok4JNGXqCsMJiqrxSgjPgwMcuzyvMuWQhpla
/Vq32S4zAINPpquLjnRDBYSKDBR8DEQt7eLlKFWoI1XJBQdFmOTBqcVxS0g1ozGwSmK3B+1o4EHp
vkyKfWvNZgeWg3qzDiS+C4U2+/KUvSr8gROZfAXGzqwu+ZYF6pz6UpafrMVG8174VsKoomFpIAKC
ZtNue9liXr3K/pCpMJQ68xxReZZucq2HSF6mrjkQorVVq/bkK3aPzm1GECy5Vd4CwJjDTtxWu/Gr
zHEHh/WB+tvohasWuZcmKiFmut+w58OO7SpsZ3Ev+NHIxxrbfNQFHfmW1jpx9vKDmbu8pQG2EKTN
ciCpyxktEbWm/GjV9ERcy3lMcaZvcUupE9QU91SoB/0bgeehuTaXNV52YLxJRFXe2RkdmB6fIlnx
BXIC1mlvnWRA+LNvqgQndcepmb0Bm0ArvjmWhZ6ODEITZ0NkXReM3Owovsj18NLUyXtZ72k1vpjQ
vUa949tev9dJ59JsCmW9RqPPnzyqgTW91m0aMix2zaIMSgwwHdOyOF1Cktoo4RUfkbkM9zwB0I0y
AesLscLryswJhx3LVG8cyu0am8hBXRRHo1MhUUzeSMCircWPeiBlafiUVv2cTddeLf1t3qOvKLIJ
i1c1g8LHxkucHddxoegx946MllPGnJAtZ1pPb62+BtXaHMf6w5wrZF7rI17nn4XZHRyRnkq8RrxD
o1X6IjLcutIOjREdNEZIvJunpLPuGEUjBOLKLSHYSc1n3tYO4Hd+SVXTLYkvH5XMIwCJ//xjq/M3
HiygFFfVBVGzUrjSSpahfm/OTEfyJZsVpsEhmAKvVIqgpEAqZ39sgPfZ/QHthZ9Zd9rentJK31sn
Cp11A5REB1XHFVLw/a95H1mbl6Lfy/4Ae6Aokp1a6EeCuqP2O2OTr22nH2uxXLbJ/BIB8jSPBVBq
Li/eXO57EyOwNLEi9oHVybt1jtAcftH4gJTVvu9hGkyZ31nLsSafuFpektX4PU2vOio9dqs7va8e
S2IcUpssDi3o11ur41NZ5EOnT/6aGq4l/5CJtlz6GR0ruRVa6dFA8MhbD9oaHZ1NKJo9sjY9TCt+
yStxJO3owJzZNUzxMKzNTnrOdDYFYarSZdfpkvvoC/2om6iJfWAGIc65IC75ADMMsPXmWxf5WYpf
C3w5QmC224o/T7XbRdpulJK9iSqkqixPq429FQ0X1DGMpqA7iLa4OEBTB1lGy6qdZyeBXyftaX9v
mJf3fNZeE51iJdKaUJ+YPlwXCg+dfoOZIQMtszfqwbve6o9cZ5hSgER1Hsy8Xww4TOV8jaOjPXE9
JCrhmxxDLWnOuB4cac9fPOcvdvfu/Iime8Y2VDGCLnuL1BNKcVvuL3Jq+rmZnuW0fpes8tErzZ7A
MWZo64kF+ZDK9lEfyi+FYv0arfirDo2nR3eU4Dkqihr17nCaW3Hceg1FvSDGGELL5I9J9ItiWI9K
TKe5f21YOSQP3IzX4ELe4FPjWLAXMcL+VZf6A64Od5WWQF+HAxnMD6sb6GtMB5FYHm6eN7P/qmSr
K40EvREmKssLHRD0M33urtbgRcZ4NHDWlhh9IvaWCarCKCXfoPpY1PFKb92XRuYNeFS6aD3O5T3u
x7Ccv9YIwJW1DqWoCMnQDpHX+ollwmsEWUGxaWkfxVu3cm03ctdWT1WxlS7w8eO4fl9RPM5TdiKN
5TI7EOBtI8inPByj9JIp9jXnV3frfFXY5KRl6o1GSDGJJ5rLZ0GHpFJD2jSEfsUPRrCHLhkfjYTg
ckhwQSeh9cC7pSNUkoif27UaRuMm8mj8HrFfUsCnfPIcDIElCQY523PpTZIiyJhK2KxDaMdVaNgV
dN3oTVLsD9XRbsziAOuZL2mbX3Uto4FsYmiDMSMN97J0LqWWhKtGikVjAsWMQzvLgkJSbs22X+5k
PzLWGx6fsLWWa6xU70u03vNsPWvlrpAGJM/6GxqAc2FQwxXaQZ/YBbV8wWhUofgUjnmYrPghpuVC
mvLZVo0DxnB7NI+zZAdKrYSYHN6dcviwo59FPBHRQjeAVFXFdMd5CkBZnIoqDntrPoE5O0x4MvTR
2CtjznV/+US2HubEEUdl9bXJjM8uWe6lHL33Sv3obWqvbaVM5UvJnnGpZZTq84dDVWe0kVtKuWsy
SHCi/qu5Rrc4FgcFlBpbfbXuj6Cn7vKgnOzkT1FN31NUIGsjbvDVg3Skrkiai6ISyYJaf6qgaosw
hlQsGPW1tX7M44yFQD8qrfVAJ8OzdB8DUGpV6B6z+F2RHQbdDKdW9kUW323MVvlSXDvJOfYpqifU
ikD4vaxezoxVd4VcPeIq+VYl1tGk1N8+4nIWfyvM8YC+zlMm6yFa/TSDoh+ZHKyI6Z3phL/lZpOn
1LMpnOd3mUujwGdV8Qx0CX+uVXxsWnoRarSX5r0hBlfh6+W0iq9ZkZ+q3VlkEAPnH4X4aFTrYOvx
YzJ6aObWiQ5yP6VnLgFU6YAE6aZmpANq+PW/drbmD0tzZl57HHX1JJaC7vxQkz0EBCX5HPv0i55r
r1ZsBRJwPqZFL431VtjGyRLppbbVQ68VZ0Y8F+J5zrIeHSMHl8cSLHK/t2YJfK3sykowaqZXkSvs
tHNg/Zxr1V8mzcODDweGnN18fRGxfMv4GmN45IOOPkK7xAljcawDTd3gsO4PzKtehWyd4srwDTu6
5JLqEZ7qx+ZnbVrHJpkDZ2CL/6mAPIrmFpQU5F+7QI+7HoHfXjtnvgs2suzx9llGv87MTs4yXzWb
VTsLUpmidaX7gcabadyHxPdtEpNLQAffK0pA0j5KaTiYQ8FUQTnm52pafMtA1EzqUrHXuISmhq9M
kbcMLd+a5MDeV7KUmzVM+zYVXFbERemrlzLnI9zHxPvEh1rTfo0Y1xjdPKDB7vrc2iFn3xN1fOsd
GeCL9l4UCuv09BumFwusgw6nCAUau/mjkHVCTdYXJmYXkY704dBut0kbOmXhTWV9l1b73bKsByPB
m0LIEaLFB1jgadTCsrjOc7wbh/woZRMbd7rNpRKOC7rsXDvr1eTljb6zSmrtXj+aBvDucn2g13xh
L34tYpy2Yj7I3fc5TXCo61+XcnkzhPrTIhPc1JdwGqNzXukw8sWxpi2LZf9Edimxr584HsDKsojx
AhqNuYdAwJX1rFTD6QBs/ITv72SpDfMO27WkNtAFCIuiOmdAESWZufT8BW7dfbYrwgOlL6mIb1IU
e/RWl4A5uke7a56pt2av+SOM2W2WFzIhPRTpeG9Wv2XZSxdqID0LBtVk7yaujok826Sv0EphPyZ+
rf2Wyj+93rqRLGOuGikwDN9scz9lH0SrQ7KCGUbPHPU+JpgQ4asXyXbQUwQrknrKtziy720SH2yp
5lPooE2S3Tr94Dt4YoG6qaIP01p5gOYKrNy+ykvF5vGKzIt+pOQrkeEhfA/jeA7VmR5SxaXIpMRY
x3PmKKGhfJ/b6MXKy0s09CA8KFaWlT0Zm/qOBkoFcLCUNhdSnPCXGbor4hdpJO7j2RL51w1xDEG/
4nnw2R15/svz7vPm2br5d1f0JAOTrDYDWMO/+v+1e4Cq/t/uT+4QbUb8riXTNZ7UhFZAn9CFwBup
UGgyCaj7tKKtwE2DHX8nISh2M6n979jzJzTFTv73gVg86EOm+P8aZUSokS9rdWxjyc53QqnYsdjz
kSK8hd6YtHjF6CfJfcelWSFIQUZ4clTm7r+bBvwmU9nnfXoGW2H1P/8eMaJHlDiHz0O6kzZHYTU8
+t9Dngef//m/5/n3FGs/E7bWE7P5PI/P5s/zNJXTAh2tyliRt9OEn/cT4kHqy5Km4BPmJqu1aKdz
hdxbSknzCXYe81Wl/PtTgcKPU7e0oHLMT7GdtGE7Vc+fxHYqJAxRhyKi1Nw6bM+37PmrlgrYGZO5
X4UeZUzOi5kOyqjWLk0Gzu3zCSp1O6N/n2t7atvIfmJaHbwkbnnL2maPQM45kFdUHVfDKP/+2udP
z2OtYpPVE6HPPmQFOwme4vlk/x77PJYhnlj+/prnv2Q98SuOnL/2Oad/QMZ9jPTtXA9d0/mQMh/4
IKDuZgv52H3QLK0vlsa36BtFKgjQAZ8fosHpz8A+qVxazxlHcpEN9gewJ/rWK43Sy5Q5EJPA5TcT
7re8tYvzQ2oukeIpo72LX7qMCFETifz4B1XTTVN7dmWTV9MTJwbFl/LluvwZIiaA63rY7CzEvfjg
IFzDogOUH6F7uxbq/6UxyLHLCOGw7lCuX5jOBtohZRCawjflYnarV/WEvv5k1BWMKNlLhiqQtL2i
7ceeonoxD4lw/EoCDC3iY9xHsDG5BOX5tT5NTRwWEp9KIBtNLbvCUqHwzAizAaAv9h9D8qeoPo0z
YgLR1a/oCI6i4X0TjZ9qRtgFRZYSPZTt83TZJ6PYSZyPIq0DBvGnrlvPJDQcYFeHau8cdelrNJp3
LaGCHX9tp2GNTM8s4ThMUJsKenQrmdKD6uay7SPOCyZbUBj/7uUORPaJ/lqIv8zX2gS0wdkYqRrl
1C2kaBcZhasRyCdTnCx9ybYrDhtDwgTFbAkRJpQid1hLRhzeL0UinHhlD1CvZ6HlbkJm+hRTycG4
bMkzEUoWgLH00LHtdAcPyFj7gJH9wVoCDNUudiOikhhZ9f7GF074FdCbDottvmQas/nmoVnzm1yu
oZ6nb4M+0qov3GVlb5so96xNz9vOcSg0ThKnHOd73sN+VmF/xInY4Vn0cGtSQDI6WRlpgSk3Ybnq
eJcHp+CKoQRA0r2m37Q3hptRAeUMWuVW2kO1IC9Y3xd0KMlF8RNe3li3xG8ye4rM0JQ+e1naVRod
M+Ip8+RNsR8Ke5SxIolJc7wEd3l5yQ50kXdyqe4KWyWhumAVDVPpoU9AeiDqpuWv1PhiFn+0Qdur
NoX73LkRRt+88k2cfRB/wkYb9lIh3BQ9IiGVO4VU9KhsPXkqvVSrsdUT9ruqrtXea1GgbZ522/jU
XGP2zdl+Bpu1WlsgBbY1XpkscreOm5OqAjqcTa/FeiHlwq0Mk2SZK1PCxKKTmQ9YxdqvaeUEPb8s
IyA9dSxPz43va83wY1OE2+0uw90HU8uVMS+kXFJiWnpi/d7SbrKYfZmIEBRppw02atrGj7M3eghS
krq5w+TSZAAdOztp0mkiFPSZiVFyAB7pzMUlA6EpkYKE+ihAK8p5RrC6HK3E+sHmDSka/Pq4+bBS
yxN2fDRGpgSNipax2DvgLSUWawW9piTmTSpL9xhPv6W6WWy4eZD9WjLMc92FYDCviFavSQRDyoud
5LiHebOIhuHLszLlWUHhpzHJO5HKJXoKqsWBnRLdmMd52sDXx6awmXgRGXQIObSlOEiICC8QIeao
Xwd2SGL8qfGkSxd7CR1QremOmuMcMd3sc7vcW0MfOIxZrNHA4UHjKlpd5axs6OwMoEOnhvOS7Mu2
c42JTxsyiXxFksuEop8Mf8LwTV/OHcuWDsFvWfwoCVGx+dUjp00UWKeO8Zy60LMYgMgQynV/iJsQ
RubeykW4pgMwLOoQS+zj6M/S6fj6ZTpn4Bor3lP8Agge1pd1KcM6H6Am5x4epv2sJMR7LF5Pr1g3
KKNYjzP6RUXxh6Cmx8zwEZR/mLCfEBFJyz0Ft3ZSCwQotDGTsjg2lXONrS/anADzhT0XNWEUfRhl
wwDf8huGegnq04JLhjGau2hi5inpvo1mpbbg7ViSK7FU9o6Ozh1zpUQQ5FAeIjYvLbHW7LCPgEYD
u/lZTqjdNWcnRL9pe3ZogUXrLRONk/IE2+gtkQ363vKxbaF6MUoVc3xU+oFaF466cVcsphFt89qb
8DoFqToT8I1lC6PEflhigXWCOGo9mLywIj9q2fCJU/KajN43iydM2lARgIgaFOntTZ+7fVP2+5FE
eeKXsVjhhoYuTJOGNbfe2/ztJnxaAho807BPiznuO3aWCg1BS/RBycJbJBqfATtYUS3juwqmSd4v
dexW1otgH9rC8ITHfG9Z6VMzoW0AhU+1r22mec7q0ALV2QY0YYHyx+nxri313gSWJsDjlyqhOoVy
l1IDcjehvkP0J+kPyfKqNSAVe2sbQBmkdmsfhjZ45RgfdM40IbGejZGhVC8x3laFFUTqli+NSN/n
obqBuf8S18k3beiOmVUdqtz+wnh2X5esiDK7j21HbOYx3ToN1T8oBF6Yrl5rDLs1l3QQm6cRsVOj
3NZZOigAzNPyVXXGS5Yur4kzflVT49fasQuqjXfCpfZGk9JAXY1zosqPXjLxWZT7VJ/3Hbs77Q5K
FWxfRmFDwTRCVE6kvbEQk1Irl9hJcSEbL10Uf60l6c1WuLZgLu+rDJqoRRIjqHQ+CJHhAxJxrUHQ
oCLzhDUUWGmA8vJ19Umxv5GSemrr1aUB5OH6dKHH+FE7e2w53YiGed1xuYTiaEOUtLl065Lb1TR3
Fee0YMjbToO6HBKZfsXEP/Pmp2rG2BltdHe3V+0wWoeYoO0uTpA8NOdk4WIxZhdH1y8sh9vX3gco
zPJwow+21xipEC0dSsJ6MRhExmmOOks65OpwbGuaJuaFXud7p6rnyrFOVaMcp4lM0sy+Zvj0Oplx
WJO5joiCdv02R85xqbNDqgpMZjQXY652mu11tMMnGt85IRSiP2fSt0mDAYa3oBgSNzKpLtj1CKBQ
lf4TN9BuJE82bjD8vi71zVI+Sir0qkCi5sk6SqTui6m8KeutRJcoduhugFYUNFiyU2Td6/HPqt/a
UEpuQvwu2X+x19wBMOaxb9oU9GroqHzu75X1oUlImg7LhxKBuXS7NzUF+HuQf5f76KX+kpJI3Lg9
kmd57/zQvzufrCnAyhCvXZursW8P+m5+QxNAkdHytjFofxUslTp8Ll8w+9glYj/9GcedRv+cOCyT
TbSZdVzvpuGWW+PKoC3XTyBS42tNwI+LeUF5E/kE5rBjqi1XrDGQy2gVt0djLpGimkq/S2PVZJKD
3I5fRATBkmDfJkMVswVuEAV/Ykg2Jq7d7W6RZkvYVfxRegHXSwjrV1/Lr0YZz1cJhtrPNhFUXsTI
Tt4yd9WOkFgJe6M98mUYvMlogPHDQi9hAw1cTdXB1SWDIrVKLT/LKW3zLq8YSthJ5BMeW+/nzfdT
zQzUMcPfDAv8wYjDMcjivGLVk7IPZ1XPhUzPDX6b7dnjkO4c1rT3fFlWjwWaFLIEqxIYuXKXbc6l
5H9vpMUM1VJhzxItqNRNp3ZTY7Uotpr68jyWVyXkYLF2gWKuLThVDCZ1qy7f1Lw59CvY5mJW3uq6
y+9PXY3qwCvZDuVK4y5DFfE1YlAtm2297zaCfoouliuhdFLpXV6fN3qSp/SlkAqRSNfE9RmfHnbh
LF6vKhnixLJEdFFa/dvzEFNh9rFleh3rRXtZJRq42zvzfLfYT7J3hYcVxevit5uNRqY2dbGBxeE8
SPNrBlCmL5mnpTYzl+f/fN402fdUUbV7lEM5FYvs+Eprd2fIMf35+ZOBn9yci2uL/fX4fGZEKHQZ
FNF5ptz8JmjWeBVDyzSwTga3pG686Cll9mbfkwyYdrAuyKHgzR0FeC2duPfThAnBl5o6uzeyFO2b
iTG7pTVwDm0quNEpeXRnFxiG5CFliouD9XuefIc8KH1t5XX15crRw6yZonfUDifCcLykLJuHrHXR
pdM1wnjVWfssSwbkU/obNcsuhuSQgq+EWDR1Fzrypk6nyrnLs2KEbB/6VzZZyS7L1vInsOiHrhoU
cbaCqVkfj1JXamc4ItqtxQRyyzW+WVLPhKff7jpLdWhGWb9FVgYjY+ivBb2fHVVh7pa6vnwhep2+
9dROZ0sk2adUfHO6XL1UkHzQxRTmoRTFtI8nMvTi2spOWAqVLW5PtAS+gDBB+rlOJeekI874SUcd
zPuyQo6LZekmDz157RIUKMXKsmsdTb0793PqDZOMeiadbwjztT+agAjDGObXnMCT49UWuzTbcpDq
pnSt3syC2JD+MEi5xEar/aqn/FLLSGE7QVOrDMF0JRebfLHLis+4KQsG/rhsSjcT+YvUOUaQDul0
MszWcost/LBpXlb2egz51dx7fkxaQBekBb/qYuRbPkNe+RdknMukyaQPev615yDcPnd048950uVe
3SbfTMznB82C+bZzpgkxGk20nCgeMqJg2A+Okt3I72AcOmrv0wTgeZt491opAtAyDHRpR5kbez1R
oAinsfXdHNpoVy2l5q70DtznJzsOs8xGXt2r2js98qmcHrFWe1Dd1deaPvEMk/ijw6B2jR1gl5E1
GR+JqiKeGkcm0XqrBKui2VysK8bceoevRSjjW1xFxota0910kultYAK0U5aq2cORHd+oMG9ojIyr
s0jjG9ZhaHG1FdMQyEcXR3Z0ih85CwhwgKy6WHEyfZ8VIPhyKdp3rWKK1lUzF6Bi5Kqok4XixHyC
ezmUV5H9grSV7XshTzezR2BmkI26j9QqQ1yQx2+6jHYY4Iv5S2e3QOebXJKOy1TZVxGlYU4uZzSl
NHKVAlZ3lZIjSEYqsLL+dS15FSoCjYEw6Qsj1v4FG4cB/W7EFCP6lzrOhxdREts9FPVKonA1ew6K
N3qtHcSzjqiXv9ZVMIIIMFAYC71idlJI5c1UYpvJ3SLvss0K8byR4w0vZ5JhsdgIw7QORPb2PmVO
Vr/G27dntexdthQWA8MipmZG3Wy3ZXLBcYXxECbxPUbpEuOhP2dP06yljrpby2r9rXQQVaiTgQun
ZV4x2fEl15b4MhHPsVPWBaep09fXfgCyaKuVBtkR5ceWQfq80eWq2oH7bfwydZRdtFkUF4IL7tOq
ftbzFIdr1vfeuM1CZcHwLp3xwKk9FcXTz4GRNne7gW01q/mXdjL0Tx0qJfFZlvJCRtMU2iTpPVcA
dYjwSa4GZo8xqU80e9AuCP2arevsqh0tzKfxqlDilU0Hkd6b9+p56Hkz2kpYQOQ4W0aUHytd/Ozb
hGqbAS2VZnqsKtbBLWRaQ8dP6vlG3lgkNoGkGIr9aAMNJzuGZGImLFQlKrwNWUrbY2JGxalba+wy
WTV8FmmMSqnMfmVCh5Rnfv/rMy5VKd53upm82pI5w1EzbqYmktfnDQt5THSXJoUDcsMwMc0KbGh+
A8aC5jSzGQhs0Uo0q4JyyfWrViQoCYmq8GuyHxqspQ4te3PVPfMZLBktphM6enbGBM8C55gTQ7On
7VBZOFetXS3X540yabSBDHxnzfLfoVkoGKom6nAqPs+CREyeS7OSsWCWF9JRzDO/lzgry3AYwkZK
iI5UysZvSgcmkzlOG0wxQb6ohFrEoxC5AZvj7gOoHy34ebohyFDUGN1cXGSm+5d4qorL8+7zJ6Yn
EkpLNfx3SGA1cTH56JuDQDnPupDPYthSCLYbSavr3ZxYlS/p1kIGSr/pX2elXY49rMtuC+BrthtF
6u3AkOz785CJM+Lv8edP/x1TA0JQymOhZFwnqyJGFGO7pWaAjoZdiPDdGFtG09wfpBp3SxEhDOta
d2i7/iVfmQ8/bxyHjPqx7ugg/c+h5yOASSaXmsc/j2td1R+mOkaUH1Xja4P5P0+N6f68p2r0O+oa
8OMkivRhmz/KUm1fbHaQ/9IpuPrpe6cjif55LN8eEfGIEVu5iy+rDouGkqNRS+q7qbC+pioNHdQL
RBKPlfnSOkVDfgT/EItR2Zdj+dvsJD0Qidyex6VDkzcnkD6s7owwxwphXrB+U0o++lyRH9NWUNsg
go7rdkxL6mpzusc5o8mY9hnCOLZJK/1P02iLs5ZPF4Ab2k3vFfuAXBJkwIjMPJ5Vj7TR6D5o1I7C
zsaDlTDNeh5L7KI5N85yeVawudLCjO80vsTy8gurtSCld45VyX9C7zI1+8BJQDCRHnnU9/REkL27
00zK3V7XP8Z57t+mdYiZSw0KHuI89xx6Iycr7aSbIY8zIEJd/Eiz9d7FUH+dVS9D/aeaG11ojoX6
0i1WReO70z/lzP5icQ062n1Xu/rQgDMU7EVRJGnvTpT+793U1eu5vFqlthvKerw+zW6O4niGEmt/
jc3Ay35nCt3sdY2wUiXlm1owq9sB65dYblSxz1bBEs9GGjW1nSOHVwFYKQatE4qdj1if2C/JahKM
6PCoYMvosPC52PQ6/cUiiMCnZdbTyaRgKEiueSdBWcXFt5uMyvk5ONmezaH+B7YzBPBp/op+et07
9UqROpFr4QDVPBaNqC6R7vArRfbIS7P+rDXakMC3olO63SUlJ6igfRwRY4DoWYmfUtcbUWjr29Oe
zJ1EVz80C0pzUUYoHCt4+C36nY90yQAO8nIIVLeOKTihB9JHgmM1duSMrtE+2K+MoK1KW/4+mRPd
lkaxA3Z2LRiayvDUqmquUtuRO5ECrp11wmgXWc5DvPLNtUCd7vWOkz7WisZpIlb607UjXeymeZVG
W71pkjG9N12+e762vLYvg7qoByGoZ7u5aj6HtpKCdcqJojB7Xm7+Damt6ucLbVcLqi+f84qQP2W9
oMECl+4wz7HUsr62xGxfnz/F8Zbi5iBxzIYRvoAqUH8SxxtmXO9CZ3DgDkqVimZQtKeWnEa3jZEk
y04OIWI71jlN0+yyEcNRl73Wfdye/t3YWAr+3lVagdOmLJGwbg9pRAe3rYkJ5nmiGZtM0Ty5xCNT
PfGNdar6dmJPp+dVIa6l6diChCWraLnK7dCoO2lRXqY5LkMjMoxTq0zMfWo6n72Ox9bajilNh09F
1vM3K3p9WsiHqlP20OUngEWzcsoJEqASC1UDsjdUS/uTjBpmzgTW2TrpHnIE7iqpA6WrtPdGJSK1
nnjk86NTMAbeJ8C8XBM8IsJTWif1+N8NqSvRyehKeP4iJtfP6tH49Vs6sPZMB647QbveGJyKvjyN
tQ+nHqTsrYGddDBWvcL9lGbXUTP8J0F2VbL+3sp6eiVd5v8cWp3uYDV8IkazvurrFN0zKY/umrXG
oQ5Pbf889rzhxL+pK7WXVOmFl26bp3y7sZJ2PMg5ahOpWrSbEa3yqXXkS1ERZJ0u6AA7+zoxiL0s
283z8JKjGRcCrWFGf2cx6wiKq9zMATZkWpr1ivFVpAaeShIWwlUeRg9DSfvK5A6YGoMlxaa1U5vg
QjuHDvbU6Mll7q3fRdIWn0yhSjev0/ImaZv9wopSmoPp7xWdSqhbanqHjYGrSknr743zRhzcUZ+d
/KWfnPKNVAx2sFxmEahp1V3dlI7KpF/6pgr/kgoaC3JoL2mAVsrCOSHdq5l05Vqzmw0GQcmmlZW3
iDc2h90JbC+zWWoZqyfftmdSCbGh+rEOzknBREo3e22PTG/SL9ZIa7Rq1zfW4wkRmfyn33K7+X9Y
i6XY0EOzSDJ3TrQHz2CGslkaXJFMpIZRX/1O0Av+l3timtp9HBBGTFs0CsVPGayF+f0JgyE3nDYr
rpog7fV0n2ykguex1sI3V3XpQ4m/yl1cPpJEjK+ZSCZXnlfbf95dCaFFJpTc2Q04kEk+mzZeAgbY
AN4WMMp5od/1wRIPM7Hbl8wAQ1VY9nDCbwHIlLBFX89o4z9P5PNmWcbKdXRQsHlPA/q5BYSb12JC
k2ymIEMR053dNsuORqtJnWfr05ijA7EUTbg8/4EOEnSYpMZbAHTu9vwpaxv5Nicpx9r4S2LWZmix
uzpCEVb8Oin0/0fXeSxHjkRL9otgBo2ILZCamUktNzCqgtYIqK+fA/abeavZ0IqsajYFMoRf9+MX
0Sa/2MmfupW+22RuvFl6g5ccfGMf46pG3U45XD2hS0iWwDjZBBLm543Wbqv6we0N/a5bWWej3p3/
3pscA6+birzAGkZjC50IVoY1lHcmoXHSM+S/gTa3BzEPbYCXio3cCaOzmfUgrUUbFKPp3QHkFHdT
6+1tOOmXvw/9vYG5gVe8hqIThqVzbpvlGXWZCFI8Z+d4qeJTNIziMKXNePFEW+xiXR8RyTN26qxI
XyAFrtJESIlfrW7bquvu7YJBAUhzSaB5Djdt1MXXCszr1tFhxubSijZdE2rPlo2iasjR/CiRhtLZ
9X5HcwjSCZaOMdMg4aR4w+si+xcNq3elGj9GsKA+HbTq2c05GYZ0Yt9xzRuJKZiHiOvvKVV1uZ/6
weasPJb7inDgf39a1o/F699Gk0MD3//v31VV0GmLcSBuYr0a7fKA4lbezy3Dtqgm6h9ldsIFv15I
noPNi2pjeawK9T9/iv/fx/7+9n//XeV2zqlySW7+/ZNl/QT//Wke0gd7mIkDxv86b2Dz1k192M4t
KnvdVtnDaIUsFQmITFXan0ljOzd/8BOmBs6Z8eHjaNSMw/EsUdvNQbsi63P4W3JqC0OpCgXs0sGt
H8mEwXxvL9JBAgWtYz3/veut7/YruAC7A0fWLJk2Q0huIl77HTXFd5m2mORGdsy3yHlslXCOzRrU
0zhEZABgq/FGo1dKbUKjwd72R2L6ezOhZrdIe1Wi5adySf79aYlEhKki7/A6oktmLiVMje7kW0AC
u/8kvdxkBmiV/aWFUPQBbUVid02tx2Lqlm0sCuuiFUoBPRk9rGxCXfNqJPGrRv2pbuAc65UIP1us
uWEYPzKyqZ57g1xtnTjhY2u0nDsrhqVKZM5Np1fYs1gXH+MpNsmB9sOLObsv+a1WwA3U+rKipMBW
m793x4bvemh74zqRw3w0HeeCfh3vqGrLDv2cLrvBGOZ9nbXNu2GGW/b0+Xmc3fLcSlR5ukPqd1of
pJ+6amEgJI1No8eEXCk9Pk/etMBXNzLf7uHCLoilg2/rZBR0QMZWD9HGWd80AMP8vsqICNSdR4+u
pnYqN+t4Z+d1dxtlE1NBpwLv6rKwsVJjR6/1ilM/iY3/BM3Wc/3IRFS2BiCh9ipK2yGZl7LV2MRX
edqZI26rMmMGHufzfjSYKPyPsmfTzTRZTPkSR7LirnLfuFjhdgCaDaHU7DtzU419cwPrpbnh25Ai
+PtjW9nx3uw0kxpD10zIMaAgcyPqznh2nksI1fu/D/29+V9l2bRitcMfHPk15+3GT6xs7V3xiIOH
vX4z/FgyVTeIR0Pj/33k7x/8vcFZPPvmkjEmXAr7bDFgY8BoJQYbcQ8kLC8AmbrFGpUu1j9KIazz
3/tjxL2iwM29COUcpC6vPad+XqVjbl5Y5QRFXmptI7GSNfRhA1Ly2sesewEoCWs/So3yjvf+E7Gc
uPl7L1vL2GdR9DBYE3ujzQPCC4S2/5R48ADFrk1FtuvWa5GKUeH//rZdG2v//va/d01mDDKPhr1c
mUTkrQLP6+vbYv3sfx/qNLqH87S+/Xvvj76x/qvUnHDWtst9ZWfpNTaYio2Rit8zCOIbRq82Nwap
3ta+o2bo7qbM/Moj08EdrA+MrTWd0XifHTn7lpvZnPUXuxlIpMnR4BW0/i3Ct+8RKCAQOp7SUkve
wsXlTqaJJ7B91a2OpEN1zvpxl/8IRx/CdbT974ekdVW+/Xv/7wsWMxhmx0RHaHTi/Gmk/d9/+Pd+
B5Ud1J/G0VV3z39vnCj8nz/978daK97okLF2C6Y3bAU2/p7W5uBoEG/qPhpV7IxoDqZkMtFjQNtS
UBcjEQFz98yYNDXipyz3uoGeXOpUuBjqRWbLXiRGvdWUXPxyOU4tx++IDmbVj1g0Oi7LdGjDrQPm
hf6767RvzpdMP3vYL2F7U0GILroFpiqo+KU17pSmEt9uiUHJqROBK5qrqq37vBa0W8fl2VIRtNW0
eYVjtxvqkHJFTmR2whUPj5PUrFu2fhKnDUMshfmy/iRa1Z1102So1JjPKgXeptWKIWKFUIJ9V4Yh
w+v4nnqkDOPVwISKCI2OCbeSBc7N7JOkzAOD5J0ZLhVDyJo0YLrqHzjf8dzSRnwuTHKRhSgfHInV
JUqci4OnkF8X85mk6rlvpcMhdNFhYlT6QjzroKp4tYnHuJjOcYpqEY4y9Tv8wQlLjd828j2s1lIF
43ldS/Z6KDc0nLy6EyynISvvHR4/x7KDIvvqyuhuitTX+itNLYtTZEU4XMdVxAQw8t96l9fz6KJl
zIt3TUeN7Icyz7Og5LojAAvo9yDT8GUZjKe8lLfM2IiNZBMHRDf+MpvhjfWs9A1tuicbXe0Lyn0V
8+vGNn+t2P3Rqrcqmme/aGg5MJuHNkzJW3UB8t7PWKmfRstpaeRiKRcSEaKnOmMwdi49yULLjt2Q
8jDlEbWe2I9ajtq+6ZjWxmLEbWNvzFYahkaSrWvd05inwRp5DpmH5+2y17MRw3Pb7Qo3f6gW6zEs
3SuaWRq4aFdNQ/Crn5KnpjVfEzlFW8OeT4OHjbpfH26vcO/MUvObKC92FkjCdFS7ZNRvRTrdSmnd
5lWHq2psAoFWO5MuwKxD1kK8MIETc//ZDfK3th0HIw5Jc1JfhkcHVmwxPiW8oCLrS2hkIaNy11iz
RjoZsrsyoOSbYTtzCOwPzVTdIhl9OjGuStyVbHNGBGY7/4lMcEdNH92hjylcN802Toe32hGvptRQ
2KjkZpSc+bFIj0bdnzRW1m1azPiYuLJNqx+tDqVfKxVtarSAqsZDLep91LjRxovYKBfduKl0WPx5
s7XnfC+nAo7IJIm3JMWekvveH5zqnvPGOQnR+dq+J6yQwevvWudCJjJi5KywcW04ivard2UwkTTr
u97In6STGND3oUsgsQVOZYubaBkhGbmkO92MVA8dC0Rz8VW5EO4cnvWqwc43Rb+1swuxTW/YPWoU
soKVjZkITK8Tr+WaxYNLS9c86CJpdnVWcb6XpHXlEIwFoW2cMcTe8xT0gZegjOZnvjSWnyS+9BmG
zLqPsOi38Yms+n3aet95QnN2ssiLMfGZSyS1cvmhYhP1piaRHEND6BDUdwqvsO+2W0DNoz+TZDSJ
ME/GYXYIm02NTmUXVvemuA1rEPmV171qcfsrGLiumIcRP2M5VGWwGNqv5mpvJSaUKsIT5banGbGM
rm01uTfUch7BpeSbqo+YXhZrN0hpvzsZq2Fuzl+RoE1TaLrjkzFotkbM1dyzLdyIusY3t7Dhymif
oF1x+kWYXLKBZlINI4bbs6jO3WOT968cnn4JHj54cfjDyXcvKp0dn2C8PZk9l6BWbtwv8lEPWZ8+
a6S52uEf8iV3LM0xsJoQLEnjjVVhtTE1HEtRRPQ3S5kpW9U67ug+VKuy3VjzS9Eb028Tg28wXkgp
Zl+0Gn3OEkIIoWpHUT4Ls+uDMC7PwpDjFrGNI1DPfdX+OF5hBGWR3Id2vOtZfT0XR2cWi3lnus3G
svv+zOjqU3lgagU9C82c7+YMq+FQPg1L9hPVPdNrt3u16LxAIrB+AUM4QUkgd5pJS8r2EC2LcRmK
6TEeOoLEUGFG60B1eeHTX2JtUy+FEQRaQPdadmyip/DutCAPp9JPwvhGZtgA4VdYLmzC0vnVpvkV
Jzt6qcG/EMDtGqq4/WUIb4tSHRfFYTVinD7g59BG2n0QnjJ7Q1FsJd6VBVWFYd8tR86T5Tm4DCE2
+Ah/T0bI56ykAWw0DwMdNIFIzR/DwJQVE3Y3V7m8SafnsMK1RC37Ef88KY4Ihyc4L9pZrEBYBt6J
gXIba/G+HZeqL1i+zxr9haLthZ/b/c0s1JNygy5jkjhZ9XNTzhHRqHRveP28dYWkfBDMsnCls9Vi
HzLMENihPHjK/BEdfl3BAkREeQpmeE3UoDQvmuhvW0P8iwqKYVRZQHZyLNqe6IgnJDrcDfn4b0Qo
F7SgcSUs3jhqvPD0qJ1ptfczfj9j0XUy6urXRMUMamMkbZfVgaDVKChynHxMm04Y6i9jEl7pLwjy
FqepUZ00d4Dz1s4bQuG/Zq51m7Eq2P61Xcx5Iy8JX4UWICjOA7djtE0mIEVNU3Ip6z5spvJ+powX
yINFUPHC8KdefendwlA1nM/tmN5GisCwJ+oW6x4EzJ2SABXxarWUeCzkWktE/9x98LRYXUsVltsZ
BdYH60YWmcgsBKgJP7zABOyA7uLcg1sH2wcIkYjWmiUvr6ZLUD3NpgXZTj0NGCKOmLXGxeZrkOWl
7gqS4C0yQZxgLnMW+crjCU+TWjjT9IK+RlpKE/01U0m6wY7JGLYeuTfoM/m8eMFeDSaiN2N6XEXs
91444ZzvxBNqzWZ0zPjq5c13vCKZS40GKLdbrukfoHl9wzBn2WPI6GlSa7srNCXBmfeqT+X32E3t
U+RcQVPpKZCbQ98jWqSF9g3oqogqhfi2QBSq2MyTxuKOq0uuUX2ccnPIdsZS/5Qyre/M3mjJNFRY
ayAKdFW5YSCfMEPmhzckWGLBb7mx+pSTzaSmdRlSbpN+HK9mwxNquTMLbi1vMB2BwWBRzXLOgZ1M
T11o3RUe67Go80OG0Tuxil1XO/nedeIUrgx2fhX2Dy3uFgJYVbYj+guzvsq/clZu0wGfVLrjwbEp
HNPb5auLm18xEwAxuRX7NR1bMJJIf2axifAe9w3mvZzHGahWR1nwTcTmHPfjJ9c5gt8hhLi+c55t
0bvb2swxyIIBHiPtifK1HDW84QygfnIsDn6sX9o8BrrmdO9Tp/20K6+/tsrAFhDFvDS5HY6J1Ni9
J8G9pkdPHofpNU0EG4A05401JHd9Z/2DpkZF3HsmV1WwW3YyS0x8gi27/IhdeUhc9HYWCBsSDjVU
h5KbTTgX7q4THNRzfVfUyWPUaHsRQaKopqmFgOYFiU52cBjK5TRjBsdVBIix0u3AaJiCLPQILDzr
AOv4jnG2B3JYmCEu4hu0l9guaw2gqjDR1noott0Uf2jJuLqvN3SX+p42DtciXa5zXXdb+rIcDvlP
9VoIU9d8biDOn4L/blgm/UQXy91Uk1oum/ulMn90Tmj94n3Sbvfj2vptTRaJSPSunjgFU0G7mqvP
WOZWxTjClFHaVMWFJwY5hxj5YlOlBeaeqBy2RTyIg6S1xxsXLeC4dmf1HE0Xt/6JZwRuU7awSdA5
4p0Q6iQV2CSjCD+dQlv8Ufs30zey1bv+FnB3tQYXOJGGVEA1gzc828RQx3R+LZFNgAbD81XNZx3H
wyYcLnbslLup9y28H3tDw5jsTIjhWYRbR+fhtkwmByZCP00qaHRmPe80CpHtrmWgwEvL19Yhp0uN
FNl2oHXVvax7Wpyy4mzEEVuwGF7hJezmyIW5lAG2ap1cgEPAz1lOL6Ok+xTOx4KMYGCGdI3Cd+30
NXaas2Pb1tbOWweIVTORniDoa/D/rjpOvI51dMcazmcN7lyXQTl1YaC4LgZNLl6SbUl9HEN4jr7k
a52Y/2WtGEkoOyfI5gELHgw0Uq8l5+F0utyaNvscXCMyuu5CRjMBXpF1JCqGo1PhUK4cFlmWSPIA
kKB6y2QMRE58GLiWgedeUzzYab0ZyEdTJudKp1+ms4Zdnbo3BFyLU1HxHWtJl55WN2RU0SoWsVxv
RfTMNBG0bEaqVFT1YYod2h8pMcaWxnXP5PbrZeVWb1KPOzTUaZ2irbC2LTA/+m26JJfFM+lV8orR
R6fbtfQGX9AysSMO3IQHjv2e3tRHkzyb3zuIdXgTziNWdVTuiztW2OQ7VrFCJpuZde2evRqHLuyR
0OKsGnWIh8x9R39oCAV7aNZHMfMkOz3ecRnDbMMZSuX13aBDJOS2WzGX5LLHo6fuWXGwp3Qn0ZoY
bk1OV0V/gGMBTluFHwAAJ9P5MlCIAr2f2rtlgc+71mf5bmW+c0EB5p6T562acIdLiKIQ1XLd78vP
Tl+ok8k4+KsC5dCyj2buSIJosKQ6yQQqT5u7yal/7BGAVC19PabbPqay1Keq5yl3XWMLCpbHQkM1
n/qp9nvNJOEEiEFbz2fl2OcbHS6jIdxPmwWMCk/7JpvywHDabK9r7tWqteZkYeQdTf4riEouX9HA
wgpcKPP0Q4Kfl3O266fK0wNoIXujIDgwGtFbxCBn0xcCbVYvXkFEP3mDfXUUlyE4NOi8zt5FbfRl
BlKYhliSY7rxmucT2QgHA55MJ+4M66kIehUlCXiJrQhFEmO8hhWdLf2F2eJjk4hyC5+FhMGCe7mz
cFZH/9LZu4QQXeNeWlxQbIQjznWQZ6kX416mMkh7ydJdNKv4J6aUgHDBIRfN4Q0n+i2urHbLMdXz
TY81k1ckgYYsJpgUxazDh1DngakG+xfuxnFuGSHUc8+sgpfwMMBsGWAiVbzst31r0R6mR2OgTwzd
EJ7XAjIAZU5+75Cm6CYHA6EnfnKTjTLybrvaBuUmjnSJkbWqcRhOHnGp5ba0xYNX5meyaiUAZjxH
XgxXSryw2tsuk6m0U4wjLZ5Kw5aXEGtGmF0VFYNi1F0GpsmZEeIxm6kVGzsbS5j5LULvO/GgWMba
TeLZcCFFg42+vMqBdA3CDC8mDOvEOODu2yoow/DLw5MGkA7O9Gj81uv/LiLV7fdJ/p7pkB31jiVU
Mb7n7GB8Cm8mix3+c4xB8jyNx9TlXjr04By5xn/mSf840jTY4YhjqMohnbvG3u7cl64wOEMom9cE
eEBJYllYSjuYtluhQZARFN5H7RVZ0Mr56HkT9PaCSLK0E4wv01sRozJ5RcWUtYefXdbmReQJw5Eu
DzlG/4u04jAbVvHw9yZlnrCPcBwGf+923LTI6giMvLSqHjlc7gsBSiimpQZXHJzVqBiM08LXeGpm
0DOpM+N5ZSUlPL9ydib4Anl8iovsttGL/tgP8W0VF/IAxe6pXs2lmfaN152rEnsEGjkTiTA95Eu9
BH0/SS6B1oinQBYbnWg6iLhlIy39tfZq7VrObLiJHp31mfCephNMl1C/htnJtp1BJiuSjPiNqD2T
U9Z9SL7qODjeu1ufQdK82eUSbkRd+BOq0pFJylOeFN8TgtTQT49w3etDrJstJ/0x9scyeZSosFsJ
k2oZ6z2UEvayicMIAvN7YRePudXQ0EoZkwK3rWKmApVX3GpefxXj8jZ4Yu/m6dWWAGDSluykJQgT
ZiU2Gc6/rFPNW5JXd4C4Nnb+YuBxvCxE3y3Niv0ZhyU7j8SS1Z7ohZtg9zO4nUCDeR4kFzF43caI
iSsMZI2UZwUtdMZFlJywVXHCfnAVWsllWKedjV9+0xFWCcsVNIVWZ3qwcvJXlyF6GhL8iM3ptqmq
j9qkSrp1bjTsUbtumShb4CvBMBvV0Z5ZWQjB17Y2+uhhE0mHwPKGMugr8dqYhBtNC8xvhSkU9iJa
XPFYYNW/8SYPjAaPN9wDr7nxWtqS129KeYWzo5sMg1FxX5hpyMA+/Wopm8CknreQScfkbSpB3RgG
Z1nwizZZfYuoW8JNhnoKhjvjWejEadPeZrWkDAErXd7hTHJK6je1+COyzC1LwCktihVUV8WbSIOJ
qEzWJJOQSF/3NlHCmNyhDlR8qBEcpT18DMSQs7rDOWa4nyqMPrkcPyadumSVunZjGVRWS9KwBDG9
GMOriPMPRVEF7WJoCGMbHU0nehyi7pja8/dCBc+mGc1rxGbKUjqYgQeTjO6OQURPFnhIvdSeCofd
RFvTj6P1kGa3FAhQmBdyRc6kOlsVYOX4lgTrTZc42yQsGfdbXzjuIVugnW0HRnBZhjRkmJ889WBA
5XDqmvyI3WkKgK5f52QfeSraoZbXm0SQ6Ox686dJ4h1sxRNjCJTRnIKohYtAYxlbiGS/c4ogobfc
CCJ+0apoHd8uXFqOc/sGu/ijTOmmwuNEhGS4H5v2Cw/lae3284eykgcT3a8Mu4uhkyRfs6wCmz6O
bZbhZpQvjAZ20dh9dzUn9aRtzjw/aPLRWWuZq3a98R4vYU5aTvqCJ7VVV8McjmJJSPCl/LRbY8Qs
TABVHxPgvOzMQ+986fX81ojpMFo5tvX2tZhPOaBP1OQZT3Z0CVlZ3Nh9dBzzpdcBuaruJXLDz/pn
nq3HKXQ3HKfOdgj+kdcIr14L/qs3nJc4uZtTO98B/nlqRAGxuiM60MxvUFehiJHrhKKAphv19/Zi
nBU/rMbeNr9hHN2DdrtTFetBuV4PbYYWgi1natmdQggOTMAokcSpuMZmIsd+qpyFH0Mvlq2zPiAp
QcmpMd5SLtwbTxn3QF88f05akOaNxg/CeoE4/mG/t61LyWaMO5bjm29Ww7vTgFTLSIQaN33I/kPl
OXIXQxVREGcvI/WUjMbrlL2q+Afqxb1jZqF/l7b2vosmaI5yegaPfCwXdGFiRH6HucSuZ26drAcY
YFMuhVr/4ujsYnEyf8V4ynYO89OtMY/nZYZLOjtEAtDdMAZyOmrtz9pq6Rqh7XQhncrre7pRmfNS
k47EwXnhzjn4VLldqSb8h6lpl87Zp2uCCpDqQ9x1sTz01nSrI/g3QuNVG3H3noUGN6cCtzKrz2FO
flAzHbiG9c8iC54ZcmskTQ4RHZATC+1+4Wdscieelh9mxB73CITI0moOg7XevzvGt1kBZbEM83Oc
/GR0O200DdKzHbYMc2zQRC5iZonAa1KEDXYx1PxaL8B67pDieWz60ndyiwNo7iXbsJL86Kyx2s3l
CJ6p+TZqTqox60w8y0M+Ll+xNpBccpJdF3ELLMprg2KOc/J7qsXJKDG9ogzAtgZNWfHbRUKCIDlz
WyZYljyjLVw7bw8nN5Mjxn0BVa2bTZQmdAEp0E50LHLk9tSbk8IUBJrYdhk7IVxHJIi9DetjO+Rw
AdV8DKleZ8cgqi07ZodKe9WL+KdgVQikJd+8yuY83wF4rAj3RkMiA7KBAXQlapfFwerVrTEQdEcv
87iCRfne2DaNSXizJW7cfEer1bRExyPvhbu7YkWOS5NgR3qyBQW5JmAAtAF7ZcyMNatgRLs6a2mM
KEkGryA+MCec9Dg/N3VsbSExspxzlOtNeeIXS0Th0q11Ya3aO3GCMGudSqfcJJrQeAr+1pb0hi1h
Cio8y77napbvyQfQzm9qSEOAEgxCRude6vqwicLhQVcVVZ6FfA7t8RnbKHmScsRKFN9YpnObGEwE
dPxyHF16P3PsM/VDF8MLN6RESbYvHN1DnDX7InloNP3JsuoYv718jwYOKdAdLktaXBIURN9LnHsq
cB+F8ruuK4OCzP6OyhZyd9QWVLG0wUIuHzRtBbBVeVj7b1Ttd4IO92OM0mgUZN1mzf2W1Q+Ws7cS
AY6rMB8LtZ3dLeuJFdiJXlGU0xJklLFzKnt+XLJ4biu8I2kuby1i0lpRH7nnvOmy6PyKI1IwOC3X
8nw8WA7Cv9TTPdoBhlKn3wjHBPaZMUzBqmlwIgwSLEqb1DQeAOLKwIQwP/bl0U3BaEiKqcpS/4Ro
BefZW53iLFFujmAaGst9QjVUwFEXgowAWei0v0wi4HJk1j+VxKSwQL3E8Jz6lplwrc1y6xJB4HwF
FGD2sEfiGUtxQYXbYu4feUFBIImtLzvu3k3ugjcNyI9ywWwjtB25MxYufHRawyJsE2Zl8ETcQHv0
qD/B57Gzupsq6d+qlAlzNIVBnzmvTqMu7RSxCZFU8+OpuDijfVUGJuWwbgCjeNzSwqZ71if6NacP
Jl/7oWMch2SekyCUc/Ivt9eCzLgeKTIprgykztE0Po1QTDgYrHSlFP6dbn62iBhaT+438aAkknUP
mpLsuJ3eMMlK/JajsOhLZg91+NzYHl04oEaNlulqa2uA9If6Q7eqE+Law9ymLCPNOyh0uONDdLeS
aBcyeIz65k06wdsggSfNU1h0vxrl4dniXMIx5XsWge5EsEoL5h9hjPpa1tw5GzIxMZBD15r8tKI9
fnI+GaGJVl4So8lp82wawBdDE3hx9GWK8pnLDXuvRgw4HvYY5sbAK+RtCp5pL8bxy0NBd6P0Lpqm
+uipO2YpS7CsIy2HsCGSwbg1p/E5dODJutV63Mq7m3aLqPXrQSnklk0tlZuzIDKfYeFZGFYCrjQb
Hh+3eY3ilEopx74fkVwIvH+aYtpIqYJcDNN1cahc183p242MhT5OLsuhW75wLHvJOMa4khuBJP6L
+dsdSVBidw698lIId9dgIMNNgSkj9haUl/ILSfyaW8/EZqJAMKX3ueP9G+z2bBbFvlcV+Fmz9zZx
g7Uzw6GwpOrW0ap9lSZnNyXHWs78uvvsgv70U7MH+cj6ZCNey2UQR1VAXNR1eorNiMpA5OcWKSqo
dO1QpwifnWDhiBmBS6AeI9QsNC/3ZsixJIzqgy05waXc+ibb6TJi/ens9gm93Tk4ToeFL1Pn8Cdc
RnFfIGe6/RN3a5e44QOdRCt0EQZMwR5YPo4pXcl4lPDPmkzUSgMNG9zewutwTGAxWeBaQBPIyAO2
ksHxH7pXW8NXlBPoR5rNkzMvK0VQbmPz0IhuuHg0rrMFmTsuZJtVQrI7xkZVNNwsMV5OYU2o3Lp8
6GL9mDoqP7RSPZtmw6vK5DzAHfQXP/6TWDAguCqCPZKyS/QRDppc8Ez0CDDDK8hqjgMuL9MY8ju5
Mqo58IuAejq2c7/nuom5atq2HDA5yMav1GO5vu5y+LXxfPZwA/0yyQZuVy4g1Dh9H2RMT3RBaTET
+A+hSNegwluyv3P5pS95/crNl8KeZTiNqfiNZn30e0owCsg7fl5Vj7M8G93sUnCCkVnI/DCQJUio
1w0mTyQf6aBNPquUCrKGY2U/ljtktiqkV2M62IkN0kWhVUTXQXln1ioWzmygNES7Meb8Ja0zhJH6
lZOZOub6+KaPuMdIlHvZTVsj+jmhQtgjrRsCMmxzBV8bzFqSJDsPkqRvjNnaQsOZIxFIcEvJ/cfv
G+3oSLk3l9HZ5tGKZVX1vQqLc1vqNHahYsGT4UaM1WHoM74R+kgZ1nYLapz3Wwk6lOrSTbexUve9
6PhkXLPw9uSGpTb1gk/YQdzf05P2CCoYmkyiYZPAdlTo1cOCbTEY7OJJH5LjGFnooOBUmuXXbkCc
pvlzX2TfKjHfe8GLTeTac9whyy799GFHzoc0AbemowvtYMY51lWjbzn54dtuNUDbWrvJaxMyOU1z
xYzeifrO9ZoTPVcyaSzdTud6yj3+HZXokOnjCzKR79W8bqL8KVnaj/lTb0dENm2Tunu98gxm7t2R
Y75HIRfqIYgrbN6CgGKDmQ3eBCPmrRcR2AMRshtBgFTzPR6iVyMyv6tZPS0LamXp5C+tTJ/6riM1
K3zuDMWUnka26Vn3rkuTv+s5JiTHyIHsTaDI6/qZoABDAHsv+sLeO7StLEzalJt4e2ceb+zE2hpE
YPZAL8m4ad+RW050J9BjxhSSdWIkN7kqn8RJcVCP3Jc3qgX0LgDqjyHo2LCHhGRw+IfMi2EkLzaM
Pu/6pN62jftZWt7RlM2/Jq+uovMmvysYN8mjwaU6qJsU/lzmQtFizFpT3dNE05Fc5h2Ha3jfNOTo
en3LcQYeVI8ug2sZ8Y5deaTUzO7W3uTCYsq7nJMC0GnaUCjNa4mAGSprAmshepPYiv3UQHOXYPo5
OVNmBZp6P7CjMc4GW9aTtQ8t+7vWsp/MtX9mkHZJT7rHRWruX8eJzIOXmve9hkazFgV0+Lh9GjeY
yxvLppgwdLv9vMkH1wr6rnjlZALHCpshoqYCNp5T1VquXzAtTt5E7nyRzxA4OLPECxygwgnvsYsk
XUVKyxPn1o5hluwT22iCZqKsICKqSN2twdo7GPha0k9LdPTVJFRqe+24MUu1bYeSereFqIMG5hpw
DGFFpjIc9TdGP9+ZqoTYZY0fS1Y9JfSKfBHOiw8UsaHaUNbKkktHKSDbpWQd9MAN2Tq/EsolL8SG
omDM5bnKp1dLt65Kd9+rXN94ofkvo/aYCKvygi4KFH6YjeEO8jMEE72emwwIR115I5v4mZCWkcTs
D3n8rZvZyK3+DWv4j2khLmDG+Szy+XUaOUN2MduGMCLqC2pgecDBipxbd2tjCsTcAHL3ZWyMB9fW
dO7lMbRGbl1hVIHqMiadxaoxAvg0vAyQvIIqdKyALswXfYY9ZzOaN3syBLiJQ6ZCfcsy0mfN89AS
ZDHY5xomH4P+WbbzMVpkt3Wt5XbqGRvqMX22WDkqiGvlrqNKbOOmWPMTrNxwu16WOK93ejOpjS49
tSPb/Z0P7EiazdxT46aVABhdDMCl8fCEfWqj93zCMNXvbb4BmD9WchQS6djkNGMfwmbWiVYsb/UE
1yoy0c05gvyAdfo/dJ3ZcqPK1nWfiIgEku7W6jtbcl91Q1S5quj7LuHp/wHaZ9f5TsR/QwCSbVlC
SeZac47J8MC6Q+kmYqJ+3SEZWU09CgUR/KhSiv2icn9OOotZIHe3vmKW21mXXsHfKtqpp/REHwgn
iPw+UUr28whOi025PUoM5hPth50ZNfdJGuFERGE2kokGhjjbWk2j1o3NwihpAOdR1LNELMn4YRk/
joTqGsMMUKE2varBDa9Ko/vqNMd/rOX3oqGKbhtOyrRk+s1o0l7oXW0bBUyd8m6k/el4kM+5w2ca
0ITuA918kKHDwrLc6jkCBRfYyTh3D7xGF+cxYiaaurcw98a9KXNWw+NQbqw2BV2uDztsafW20uyE
8262b7k/b1w/+d4bAWEgmU+NFTCnhOH0XCQ7ENsqMqYH3we06EbXrG1+tZUoMGyDnR6d8d1TENOV
pMYWSyByARbfzghnvU7Z7mnRAooA5yyYhBFjn65QP011+JGZ6L3NXoSEhYgzi3eFFTGmGpky+o9J
TPPRO2tarD94vfetdYCYpb3607ojxVguKg1fgiipVUIfXcFtAQremntVyYo1gYy2OkJ/rm19vtHi
c4jB5+V1UlAi6M6stvSwKBA/zbKJAF9J2XZnG0qUQaN+U5LHs62H6hg38lsK2INCfH2RMj0QZfum
xbRqDHNL4Odc4AQrZxm6vQr1+KlsAWgbFEMC1HO7CVrGA74tBqRgq+YmDDpTOkx1iy/V+ZA2M2wx
sGx0bWNPTVzcRkELFaHlwUpa/2bgfUHMDpnMzgG0e5W1znV0hGqkvIZlj0w0xsyYN6aYyvCM55ru
N7CKhzDhVsklNOk+/4zIrYdsoBPmUHUwSg9UU6pec138Kgzh73SX+AxgaCP3S967rmASOZHhBfqI
tFgtpp3dOD3BJawAGo3Z28ngkkyiON/IZqyOtYR8umyWQ7usyzkX79mljgxv2qTpbc0RO/ddnFs1
KvUCGU+PgQCbHarUuh/ZToGLX9O3WLw3bYE8sTkjkNO2cWDgZp1PLRuk4yzZpHWyO2T/co7L+bsJ
52CceEnHIX95j+111c3oUBzQgEGXvRkR+vewmEFXJpxm7oAqO5Z8Q5P7rphpo+O88TOf7jfGS1ap
oFGXjRb9Z285dGdwKjGiLRC7g1Zwvykz4IFMntldNoRBkO8hi6uc2bXJnM0Tc3N7oGhJ9vLcS102
rZ/X973M9Xp9s5zEZNcg5J2flOpGxQsav2fzl64O7QEWufpnI2XEono4m1moYfQxvrwUwKHDK2SZ
oa8cimJMEDygkb4mal6E3fNRpYq0KTojMiuotjaIHv2BJlZtg6QyhonggPmdWf7hZY+pDm9CGz8J
zQJrgCV0ClKgcMcE2/YRRevWttQpmz/dXr7VDaKxMECJN9orxyxKGP6JCRYgkLRpCEeEjn8aNN51
EZF88feTWT6tZdPMn5vfEumA+IgIn+/LdRCN0tt0uvweN+jw85P2WwbUIhRvkq2/jEhZ11lR0Z9j
LW7qvyiI/ia7TsNrjtG15bdMWtccwU/h66pm6nP8P++LpH1Gqu5+ea/uD9Pf5qZleUwCq1bRi58h
vbWw4Mctu0NiALqtsqEhOtH+up/r0encH+6W3aCyi+OyGbKZ/VzZCAsWmnDktG7Cl2y+YOfL1DIm
h4i35MNoWHjeL6b/va6Wi8tPMn8Lwe7MPdKvPpdLsu11kLcFxBddxTGCq/AQIHDYLW+puxB4lzdb
/fvVuH8//j3MmwypKiIMm481AxVwXPaKYKJsV9NnRBhBSbRq6uN9I7x/9pZ3jG4C7d6aDn5YtdMx
ZeJ0HFWCjmneJJbWIhFkSpKji2HFDZSwr6ro1s4b2grdyoWQs5WOz7pxlEQRVjn3SXBN4c0bYz5c
o4ppZFPWjSpKI1JNDlZKz77SQ7LOQzQe28w0V50XtqiZwL3Uy4b6fkg7+vHv83V0ag9GGzeH5ceX
B4zQJR4ip0yw/NTyQDlG7T6eSJzWI908WaZ39UXgXSvHoE1LYTjLOUUSGqoaB+ir6WT90/KM0K+9
qzS778jA5wil//xk1sEKD0pG69FI1yVl55ulucHNrgaxoSTU3s8NugpumpsT81IVBlpvDpcNcbjq
ZMKfWX5q+XmsR83TyE2i+/dZ96fiMcrLrHsMs+jqisI+xVUnryRbYkzAFs06OZbXcD434oPeZDS9
15NMQ9g4zMQZCOtvy1P+Ps+OThAgtaflFw0Ti2MugGmD5gP9rrpGpWXc/8jyBFw4kpTEiQUcPklG
Qf6csEp3p6UB4akIJtEFhGjiReFTa4/sTSrIq3pIrcS6Sq07VpNvnsf5ZxnfratGBsAqw4y7W84t
G26/FlMcCgF/z+ljnJ7n+eAYVf5BVeoPtcjoVjrJeC3LjaLudXMhbtrI7x7B2RpX2x5f4kTkp7YN
zetyqhvpCjqkRK01pB7LqeXBGOX6wTZYDCznlo1njg0f9n+f0SrWfAFLKmkQj/P3qfnQQHcqFT38
+SnLA7FFFlVry4+/f305D9PoIakdQkz+fVUeky9K0vTll2eM84vP2rbedrYGHqh0qivU5dy1/Kdy
3tQuvFpJ8lw/YQByg8G66oVjXQUj8qqwxwrpIefAP1lXGOdqJpXSCZvPLRsPUsRpzgYHHfH38oo1
K320pUfD7TRQmHpIqs7ZaBOQ0qonHRK5/Juy4/ikUM/TFUY80Dn0hxUzUdjew7WtXmQ4vdQt8/XJ
UWtMfz+aNtGu1bzJaxVuQ8MP59K5f10eEAV5ywZ59w8WOlocDSpNLkr1h+Up93O1f6pY81/vR7Gm
38i5OA2GNHbEpYf7UiNoA7vx9Igs4GEqiJ+ZO11RMZyD2vrBHeu9aYjY8llmxSpCed/QTk8eLbQY
D0rTo7XXDMS815sp0l/j3vAeioperNLdt9Lw9w3A1MbnBTNqPFi1/WA7KEka7zLgTxpxurUq+FV6
sBqj0onWTWE/VGTsNJnvbaO0/eUP3SHWMYxVkV8/dEZSP3hF+qUSQkZx9eaG+m1XqQAEfghyk6qX
3ZOu7pc/pKebezOIiP5AvM03+sJQbR0nJuslv+aSqelnoJFHynf/NKLhqDDpsrts7NYVzO8GR1st
u3I+Xh6x0gK0EOTnNnmaGsWwsTzBS2P/n+cux6We6kBN+an63z0/n8bjlP0in4S4seXB/3nu/ZHl
J9y4ITw+E4dK06Cu/332/Y92UKhR08y/m//mPS1bf7v83H/98uXR+wubADc4bUxc8fySKGyaD/Vo
yPXo+v952cuz/+vX3n8wNttyXZcR3qf5J/++Xv3v/37/k3//Yy+Mayy73tffU//1j/3vO2WJ0d1L
0sLQavMZ/P0ZBR1shfkOkOaoXirLineg3K1SqltRlv2zFilvH4y+80AawczYlUhW4bnFBzPW+2cp
hvLWU42ZD5YzsVOrXemG5MlHGCnpVR+ctEeX0DCCXMa+G09lMVzNcdcR1vGubK1+RExPIHCsnGeZ
9hQhZp/syZrqkS5QMlo0QyOqpibL8LH2kB7x/LUmp/552Qty9Lt0n+MT+vaaKrvXbYWpNc82KzzK
W4BnWGjoLLtyu3/xUJHO8d51qmPDKoky1t3BW01ISXfLTy0bLcvXSSMPbgUh1Sb+7mxIujOeYx2t
pE/OFt/lh0p3SYKxLOrbOXqwUBIo1HtqOlRAJ5Yj0hMmGghoTfIGo1oAfOApgtG9zccck/O8pxVB
fBjoF/n09lyP9lL3nBLW9QLeUyfyacYVig5THhYMbp3j99IfvoUZ/7ybs8AXArloaTX+CUkIUYBG
7bxnubPDvUpaXaQIdxrMCy3XYAVdx/nmmvSJ6QNnjzKxtZuWe58DnYVvVek+Zkb67rv++F3GyIBo
b7x4LAtOqWWUVBpL7xH9A0alQnunpOvcqmmsnvhhfCopRRzWA5TZrOnTCDJsQH5lfjiMQKMmo2dP
y0nEzrsZaquDdnBnv7VGM/ZSpETdESBTUT5pE+CV3claroE0onXPZUgxEcv7k8WsdF9S1gPqE26X
VwkRZzUZBtE43bTXlEYdn5IXatkGS0cu/NcSVMHcpBsuAcGkR3sUwUpm+q/EyscrNV9131QJlTki
03eDav5Aw6pN9OrK2TuCEkxOaLY/jR3gctwXjjbuKqHo4ztODL63afEnIATS0Nt7REs9/t1o82E9
NNesSFfdjDFrAZbgRoloLcyHdSskV5SnrkAwKSqUb2kWyD+4nd5gUjSfNEHht+dlu/UjEhEKewel
wWlWoXIxkRNGezaw7z+0I21agnuw3eusxE6+bfqntu/8+14if8b5oJ3DZCzNdYWMjYgjvXy2ZhQd
Mu+32te8W0WPha8Qkj6tsyF7VkrH5hAzt/R914Jag6C2j93saGT+cKEA0eCl87doBtoDSqHygzcM
7jVBiobkvlkmEuYa8u9BS6tbY5Zf7piEH1AV1RpZdPzU+QjtrJI2mFmqrwiNA5EEAFZC29jKoawo
ngNcHUIqiUZDf0DqmGGihjrImHTe02Cyzkompm1iPlzOgT05emVFVMbMI4m4b8im/TZ4AO5TJnjb
hBkVY0oYUjWrCUrChDYQPHT9r01aPwVu6Z6kR20yUxKi7TyMVBHfsHwS19SOy0tfBc9ECBAMKWhz
nUYTqLhJGuwTwcjOkSZxtO2hOr1rUXFLIsTI0B59UEPdpy51+6OTZb4uK8N8qluL8IEgge1gAKIt
/e5cx4pVMC2gLbHOxEabofXihkVwwbGD52Y85F74zfTT2dKTjjRzKqmWc50wL3oLY2LLnNO9BRpi
YwsDssLbcPZM6lbSco1j4BILns6Im9D/Td/FfWwlUxQQSSEzIcdp4Y9RrJdaa734Vl1vXKT4W9Z2
zrkMoy+03sUREx5oFi3kCw0a8YerfOSYlD5uZo3ilkV98F0MAB0K36RQaWensOSuKGzxgwRfnF9a
2N56+VJOLpetTBPEJk4zsLrjU8MygulXtw+xmbTzoMi8tu3f9MQfmfi7XyPpGkSa6h3iGr69dkGi
PLes5LB8o8feqPeYz/oHNXM1jQxeQQaPtqBXvx6jeQIn+vrmzryBIuspk/Y+eqT5EOeH9ciq4MlL
fecSaUH5xjDNPaZnEusE4gAImteZWy/N5MgX06/+EFSUy0Q/NzPXwLJgZetln1+q+dCZD0MRqRUG
C2KJCjt6BJOEqStKsi8r3yXtWP8cZzRqiN6u0m3vG+rvx4VcC6l6pUkveNF48ylRCYa0Li/+oF+Z
xX8I8R8iK6aGgGXt7HtdtA37Rn/xpsQkLjjoVn6jCB8zi/ClVGZEod4ruEw5jNAcngRZbGDM+Xpr
+koX9cq1rJkYKZxo5wv1y3RtjJd1Q59X2nMKLHdtiBwpkfKDTC72N25pVb0RvISV7tTFI5AJtXUi
BMfw69XQv0QtSJdSeMDAOQob2p9agP954DKK6uTlPr7HwNgPMNYCQJ52+62yyosjEyj0Cf3fPO/5
r7nyV3wf0douI3C2bL2B6ImByuh9NMS0gVo7NW/TSP/DJFRt02B1vAWmc66wqL6TU4a1KsORuxzi
7NEeUFdCxYr55i7DYCWBdKaecYijwn0kUTfbh2OY4a3oz3jRxDdwGR5/RdpPU2rRCzAbK0FNOVmv
OZ4HetZzuXd2P9jGP3taMKoV5j8QrDNCyoWZtK9t2hPxWNKkX06SVvURiXCXkK43WE231UXIrFcp
fRUGWKzD3Mk3jdllrzkyYejA9q/BJRdID0p9g6KivZbolVCiGG/Lkag8eshbTenibcjq7GxbVCSL
GePSavh4BgP384AU8GmyxxWar/GzrVFqIpIuD5EU4UssHAJYx3gbK7GTfYMMfLmjaixZ+4L6xHJO
NiVgwWGsb30Sett6JBNEA1M4VNmX3tuvhRzSoySaYpsLjDRVbUOwtG3zumwgxxAlQrEJ1RTnQoWR
wSWreZmUCWk6e0MP69UYdzjldXLxwj4lMgNj9kbNL3mwCySGKRMp/I361Qww3XPN2L/sERRlH3y1
yVvaASYodDf82ZlEoOpTVDwbk7KOEF/wBi53TJ++A4luXn2DXuptl/9sOdQFDNHW8UCUIioVrCFf
zND8sCTunhz28k4DUntzdJeCE3rlVcRX5ZUs4LYd7JeotvpX/ugvo63986ARtRwlkds/D0lEJkrg
NpfSw4WWl5rz6hlEPbRRXj0RZoum1+me89wbngxW5W+6bJ57a1RPywfc+sNzoU/1qUqrK8ja6NoF
CVOd3km//JDKqMz1b4Yd4m/zovwUCJ5RawBoCRsH+dTRSNAYzcjG67tTYKb6z9Zh7R5qbo+kw84/
/RKOvHKLZK/VTf7ZcNd3JDODxMvEzUn1Z2n62Sc3EW+XVenWtFGFRUgcCbRrNoVkmI3y8jRZxXbQ
fIIXi/6rt9EFtT2cqzwfSEmrAvkosD9Sk8GHGFXN8yjy755HgQ8xAzRIv0geYRi/U/rQXwFXhq+g
l7T5wMZ79QTRCD5wekJt2L70Vd49ofGJ0SFch7pOf1fpzcd09Nvg1zDdNtw3KKZrWw6zZSkqP4JI
EC6SeXSc5sOGWQD4iJaeV4UN1morUGGVl5xtZyL2MMXneR92IunZ9G5g5Zc6+dxlzFpkOVw2Cz+f
/EvMl25tg/oEC93WyrlopeceJ2aJAWJ1WBbzObJBubtwo730tYFXKUk0qEk1+ZF40NfuCAn3QdNe
4LI4T/hfOTK78S2VTnpyKC1cO5wfR12fflLKxEtT1vCp51vdcr+jGZhBEixxoHDjK+u4OZlV8CZE
3p2zYVbozrcm4/8e/n1UCy/Mcf70KlbPzeTWB32iw1OiqaOaDl1vuQwdJWj0xzrhvlHknG1tIsks
Mh6NkrZVsdzSm7DkVmmPxcaU1MCyeozf/Zh0aJgfcesgCRVNSB0OCURvxcWjOZUG89fOYE5K3fsh
KcA63dF1okByX7uip3LAOKXTaPtM+rFfo7QVB3M+7ANrT3b39JwnT8QLOU+5xSqE9eH4mQ3JlVtf
SW9WWS/SMD8UYjQcfMFvFPoVglCwZE1UF0iSoZ7UC7WsTeBQNPQK+9Epv0UigW9i9h+WZbjHLKRp
nqm82iin7Zn8FtqF8vkOyEN9s2MC75t8G5Dg9hhVDgQqe2qYU7AwRI+Kbl0C/tSLQL84go66lgfx
a8gwRSCPuwUxKlaqIcyLdgjHTVyKlQ3l66ZlXHfLG1t0ISJZUidWNhbZdVDU6uJoRJdQYfqJcAA9
sfNdi/3f/+5omvpZWZU8L79p1MVHLlRxWsavBvUVtt9UXJJEBjju8UwRrNHCJiiH7+iUGYWfE7CO
a5TYALzcmnE9rl/rMnlloU6E73xqcCiVVZaJ12R+UDVlB48GG+nyaOy6P0hSSLdlgEw1mQmImUBs
Meiec55gkryR5rVZzlvzIA/J2rsfBoH1ISgbUHnuyJBEcLo8y51ksSkAZVLWbKttHVnEOvfyMwCy
+iubWPbr8w2Y5K46t5BrYO7eR3ZmfRVd8hVnevKNjjW1w6EO12k8yoOKa/QjgYcLvesfU4O3gs7Q
VpI7j6sNgLqnOu9nT15pLJ2XxA3dr37wNpnm5EjhQCP7Rtz99jQgGHFrfZLkUBIYhqCVsgYT4iHY
tbYWY2XshvMMf4IWReM6RZsAOqgi7gPeDcg0QItsnDUQ2YB1pF++Dh9GZFJ4c9zmydM6tPC1dKk4
Fs2lKMFthHrlkkDrGNuZKJeCogwTXX/17OEbGfL6ZSQR5HWEeLBize7vhVNuJ65taL64rWzF5Zk0
yn4XicYyXMYvfoLBKJsS9PaWZHlrmcQvLU8hh/yRFmeAprExjmmlwhfcxkxB7fG2HIEdwb/iUs3s
yapZTsnKC1+k+hPMT3ITMV2byUAQ/Z/lKf8C6FZdB/47r1Yn5M/b0kJRnCYluVSmzSSr8O0fFFDp
SsyMP+G49karbRyO8+FYoQdyYaEmWZ58C53itSMHIngIgNMwwfvjFcEn/pDz5HvqnCVF8qaWCktq
NDXzrc7Gww/U9/7FSnv3oioC5RiF/c+m+xlGnf7BVJCFNx+xl1TRz7bTnvosb998wxT7quxeh97G
UVflaBanVDzlWShWrTLXSZtaLxACLD4RXk4glMYqJjNWE/l3V7xTEP+57MCxbN2gxREGZuGHXX3F
FYsAgGD6tuSWh0M9id5lOKy0Vr9MzNxRCRJrg/DfvLgmvQmCdMkvQpYAay2ckQpkmExEnkV9kCNa
DmBoiSDa9xmicDihDlE6pbr4BZlXbVd621RpzmOpudRyDOOtrG1sAJKxXnNmzVNWd1fcTwgOnYD2
L85++gEonZLK2DHvVVeNufpVeX2yVzmpPaI05cYPXCYbVtdze9f2ON9mkt/Ut2Kvpv6rtG0W0sFk
gIxe/hJ5chvpB6RaRK0f7k0uN3BReOWVHxIcbebFJ/yTojcRSjftNmMo4BK1ike9HUw6xu2L0Mv2
AAXM2rpFbB+pDEnEcU1z68XMuLBmG+j0gq+12UAh02DQWM3zfQPwHVOtAQ5okFW9LeK1jIid6Nuo
fV42Ki0JkEzaaRfm6c8gyernIEmhLpnlbzBR9535TJBALJ2MyEdOX4xbFonFXuAk/SiGfeF6rL9c
+BxBSXNCr9lTXFNF1T41tVM89UnWQuHyxc+B/2NPViqhanFwXsCzBGhAF7ONCcJBFz2CDrmQ1xfO
SXsUpDTeKpDetf4UIS+ze197vFdP21KkazguaCF6aGSsW8Nhi1puRyTUDLY2G+qKqsCjMQSH+0eB
93ncRAHskTZh6uJm+pnrNj0MzEagHjL7DbortYLx1mR58Tz/ZzgvgkHYX/NO4Y7OV5AM1NMgFaqu
f7VtMdcfW7kzS8d7D83xIJr8Vz/F5lXX22zXeJCA0iZzV3daphZw/3Hy8qlqUDIs0E6z9KCGZdYp
/EJcqR5RAqL0n/3i98snF+mlijSNVIHysQv1ZJUCfT1BAfZOUYDLcEmjKX1wjl3qhSfI8eg4cvQ3
ydADBNELsjRVnRCy6Y/jVfxOK2YEtKvIp62Evl8ug3EEpoDAKNwgsqHuQWVk2ehwb9By4+wyc3jC
9He2gamSZ3Oeu/tBjU+45d5mWAYBUuM6mKGZRla7uwiq0jYl9OQCqg9pNtpuL61C/i5vjUKUQhfk
FiaW/7sd/mDMCn/lGjKsskGGdc8QidHt1jiCs3WXxMWe1KOb0nn074szM4r3BLzehwHIgUKshoia
U9L0zQnEJOt6K4p+uvrJ1FDm1Qkc0FZEz3hw9Wd65GvPGrJH11WvXdb3r6EZ9a8J0UPwl198z6yP
RcFqiBCKlBmoaTSvteDOp9sYVKKwQyM5f41ol+t0xIA3yWYWhstjXyiiACuMBl2TMVQI5L2B24nH
+z9mdma4w93ooPby1K5C5rJLPQR/cYJpo0htdyfnqTvVkIoE8ExeWgJ8kNsVdnIRw752oKKC/LP2
RmppH53CNMXS5TBWM/24SwHB/J8Hk8L7YU7CfVwwsjXTj0uFYngBXKYDVVQUSWenb+tVAdYLJFKK
lnMUKXkEgXFdPukYBGsrkpCmW22Mp7CohqMeszhV0fB7+ebkJj2mOM4PTeB6l0rGLgQaN0GQ1X22
WaHtidzCa+5r1w40wLeUQQlXbehd8WAZO6mZ17ILp7U5L/MrQdSn59MGNmaCdkXRdYHKM4mFvLIM
XZBMSTRwvGOjUTH2lIUXKu+m6kB5PG+6mclAxaIfZpwIZ4LkFmYOVyzG8rXmyPGkggDnYYLrnIL8
9MOlUvXQTajWNTfFeNwa2km25bRxPaO6ArXkI8RvEWHJAUhcFDrjoZv8/ruTbELfoNOYlJ+xnwSb
Uk4Yxz3xS+XRuImRCRyo31cMcVm3p0TUPC+r93gOVZqMBgJRRx0NoiVyLSDrDykGjZ9GEG09c5B/
uMaOnp0WOxtI3sbysvGC7yp4aPTU/cFkm8gbfEen0C3lnhlFQTfao8XIHU+X6DK9ttvdxx9QgAQb
ZFb37pDsGYtk+u7bRCJIlVBV9ZVP017gx5eWSRHQIy4iNzA4md5LW2OeGOZCAvXXDjXleCjn4ggJ
Geu6AgOR1BPgSYPr2Imy2zLYV1FwKxrdeiS0a7YE19lXrH4LIZofJTryNVzoVa/8EWIhM6lB5/ot
iYcBkdSsl+8WQLL2eUhJSdWdqEN4gw5vBh2z3DDW6RBP5B1qBEcShC6tiGrCKEKa6/CxHEvfLiOF
M49lwzRhcEd+ew+LmZT6IxgXb1KoryqF/Q0UcFj54bgD8898RyvSj8577zN32sPLgPxp+OpYGNja
2nw0LgAPcB9qw1tmT/oHYiN9Ld2geoSw2UGzqi4dmiV8I+DzcKxXNfCrwF+pwZ6wtxWvNoj4P7X+
k3qdtYVnWmwUCNwLRfW1NacuqXLMLmaPxnQgtWjZNKPjnaj8kulrrUAURE+NlX3d3+WwMi7LfKAx
0a8OLYAIKkC/mJdrq6JTM4u818+jnZKeFxA4Ahf9GBncg+Y5Zk/f/dIgixcCgExZauLak6dwTHp5
ssee6nVRRsMLHHwLpWpWXzLspQ9E6IxXR4ACzAjcLpzU+eWGJuKsUkFGz3wIFkH54pNyiDsKpOSI
lgpFF0xeve5XuK8DIncg3RjYanYqx+Q6DSnBhjkOYRfDfDe24tiGCkYvqCasdooRs2p3y6gaB5DC
DGu6eFGjg8dxEH8HJpwdd/JeJgJX0KQPL5rtRbvlKqplp46JMyCHpAP8eL+vFoyUF5XQhAAs5T1O
WvnLY17OZHkAF5k3lO8z6+gQoPWSFMbLkv1jFXgdUy+51V56i02aNaHTeNf7L6wjqiNBVG91oknX
kU31jOKGubHsmqJsG9PAKb/HUXByA7075I4MLlSuTFS6TFYwiT0kdtw8da6tHtrOxyREHpDz5HrT
RLH0vewqEgmmwnbWIDzoo82TKXdg/GIGQyqgnQEl8cNSp4rrYAuuqo+wLwiwiaJxDepEfGOt+hVL
eqlFCikKq9+z6zceizZIxGkXHZVuDYi98NoVVdThXWMvNvt/9sJ/9ybEJkoU8u3//9wBFD3eMVxa
NQOSmgpoAXO4AV0kDWsw9eYl1IBSMkxE96XJzZ3qMuOAl7/YGlIk36KpIx8g6H/mnYG4vpfapXJN
8kcaEGzUZUxfT763aXKIFStTdOO33EyDT9tBzxviD7yQh+dvKRRefIzrB8Rz9E6zbnq0WujjSRO3
rzIsZiEIOKtRI+qUAsI2n7VSy7x/2QBepF1CdRQay5dfFXyyKUk/Vgz7QWogh9GtsLht8LuMUpDq
NetwQpEOG2qq9SYhO4gwaDbVVA4HuzLdahfGVgXcGU57Nq8xsw4+VFtPuO6zEh5sRIFlNCgS0Qc2
HkLWkkBScQ3pIGuPaZbj6MKK8t6PqJ+xrgS75RAGFEImPveI1SshWj7EaIe2sTDH6GcSMP11tV/3
2AJMUPXeKYyBsj8ewhGj0skaXP9U+nPTH436wjcTrllclr1l41MkJdyczLCwktHGMIHimZMURwNL
7PIvLpsxe6dtVnzG+nRy5vuWiaA5h2P8U4KRGgNADtvcGORa9CZ3UD89CILL8NYHxqmfN8v5Jvsn
RS4PTXtLRPFEwZXGLVeQYvHBZbUEtC3Td7/sPlVD8LMFR8NKZHrFvWWBM+5wryUBDgQDbkRIF63w
PfQ5hV3sc4rFZ1WhI080rAZgtshdmG80y2ChQu/9/krNmpgncgJdiA2Ic7s6Po1Wxv1SUQWvUwNC
FxvcdfqpKUuxScHoA91NrJuGBY/+uvYeBoSDAu+GQD4f4qX017SzrY3yDYWBKzKxxU0o0/b3rg+Q
/EOErhzASgMLyFl6VgRXRcQlZwCTWlifBdWBvwoOyS2BF/p9ESIY4LMxlADNClWZ3ZRMkFGMTDvJ
zo4TJ3vVXCtch2OKQr0l4S3yZLPOG/emDan6+r87AVOnSQv9syTTgoYvxsulOGUYuA9mRfejY9MJ
CER26mt7VvDrsMwsgbNEW/rqXdhEOzOox88ab8HpPkhWRnq/rBxhov+KBddH7ofqftXl06BWbY09
S2XpSVVl9pbzRrHilQ7RBe6NCI+5fkG32qmqeB+UWCbCULL4ICr0IcKDuc1dVT4tNUqtiPRHvaBp
lzQHiaZjswhLmORtzNrV3n2W0IcYsPsKdF4BqUqnzE490D+AV2IdVeX2OnacD31iTr90cUwm49eo
sWG9eYPaWPNhEoqjaArrmE5ms3G/cgeasDlPnxxPM55j4vCq3DxMGqfHUK9faBfuVVyaH16Tj8eQ
yiLqqS9CS/yT0cwBfWQdsYvfEBxzRFWDJEkqSGlBpkSH2m9RelSzWYKvN7H0LkiiXLjB1s6j9uKX
1Kkb6knBPE8CfdgdtIpWIosQICXGjFY1Qlz/ILWOdP+KRxHh36DDO1DOjQxicLVxS42RAn3ubrSB
Fi2mU0pl9/wzM2IY1OjnlFNuPhl4kphvzePI3He+r8vDMnNwb8T5a9Alatt2giVQZWZE7OTBGnU9
n1Hb0NYfhRnule2draphPkIoZDknpVhcWxcGjVPexAWEZjPy8R/DrzHBd0Gk6MctobfG23JYh46x
ScEY+HVV+ivAHuecvvweZWG1y5tGXKgO/rPHRf7PXn5RJjRKT0vo6wpUJ1glvklLw7c4b3KvgjCV
zhKtqMrPxJqUT2mVvAqRzGi2dsT9HvrDZpjvmNhywcYJ0nHv71DFk1aOjj4C6Iq2ll4YnvMhkKxG
iqjmdcbJRc6TvOV2n4bU3ssSe28HICWReveCA7iYlVsxX4tnS3d31NiS+d25v0V5KM+yH059mX6O
8ag9pa7WvCfWYWn3oB7r/h93Z7bcNpal61fJyOtGNrAxd3T1BedZJCVKlm4QkqXEPM94+vMBclba
roys07cdjmAQIC1OwMZa//qHk9gPTvmu1L6DbAAiERP8VJmjVV2QZInDh5TKeEzE/qsVh/dGszIz
xXvTC5p/yOPxvu1C9YIieQ1/nGkURbusaqcM217aD39QAbfC8EESTNf0uEL/VptNujYVVduSp+2g
zfSNeTV2CnmdWJvSidFcThUf4/4jLhT5utIFxUUTSLc6q+bILUF3h4KBk23wTXNdNDpP28GMgC7W
gazgTdbmqFFD+W10tvLcpWsK+S2ok+eJxVGprXpPtIKlS8fPZjC1WwB5J5EONrJYG6VsidOR3Xjq
1baNakMtHmzo6xKAHwZAjUSwpVN3CyWZT1Nrkh3j83QvwSHPUpbVYFBvh1xXsoIWG/hPP7l+dkNR
rz8KWcO+KNbgZ9mg4lga1Czjq4asqZtrKR/wVLeuyrUgKs44ioLhqQlH19TV1pZf7dwoKJcVVccW
YUyO3DBcT1QRBdR1Do69pr6IrgqRA3PfiPrnYAivlemCBQc9NUVYLxm921tYDOG6EwhxA5sZp92O
/QAgz2o6T6bTZtq0LMD1XktWepdId+g2vbu69aCi4FqESylw5NjaFePI20qdaP05Hy96xIKuduck
udhM0HtrdtoKEVO4nDYtLzd3FSYcxJtzbaj7d/KbiMgeeXN2EMDodn3tLnBEeZFl+zmLIOrGhfTK
FWDfFgw1xzv9YPVnQhbC+SBrzjgDJ9xkbPqnm3CBJe4mgIf95hbWzUh65bErDLEkv8/Yh2rWHqtk
EEhPcUZXM0ZVkmLaC0lI/tHR2+SAmdM1llGHh6DQDxLJgIAaCdnBTrbtSm9E12FBFHB+CJso4Hi1
AJlhaJJsFjTlRYgGooYArMS+CwSWv7LGIjjeVZV2mS7CYQpTp1QrhQYVOWaSpg0m+pzQpVTu4WZH
dxojNty3dXshxtxwnziXE0xM/OuH3FtyZiZbzSugeMmctjL+1ndKSR6Z3MnVU5+AaAr5kDeStdW1
1CQFcaSdwv8AFJJrUqU0b2+puXearpNDDDUKscpT2eHKOp1Qeo7DY4m84dE1VVKGkLp6A2aa4XR6
jidqMcIpnwsg8L9/1UWtrGknu/n0G1idsBfJSOkbMAVcEg2YQDIyxA0Su36gIL9TKtKaO6tTj61O
iYxsQX5kpGlzhNka5Oxxc6D3dRWIV3wsnyDnql6QKTeAHJqg1GPXLlj214Vao/QecbZKU596WfO2
0cjxU4oi3llqXS5CwZKZm9JwRxprdBfIHH/TyTM9gKk2nqA9DpKC4cmxknCLGDQbyIeDoWkD81ZJ
XDDiGH8Rq+DNmq4G2j9yMAiI2ys1joaeVSPcN6HRqaPEIoOsWCOwPNaUxQzH4q1NLunMUoqcuG0G
BtD++rNe40EzmBHJFgIbO6gGPDqyZJyBmz5hRJ7Wz64dyjiDt9K5MvWRwwF5tZMeFSm9Tt9Bkhr6
fY3BfOAE+bY3HNzB0bhuHVmzD64Js7YKlPJaZ8AjPpjqlzLQnwhPGHlatYlNuAGYrPW5dYTWYxQ5
ViTjolp0iAsoU6Mz4kB10/i9upGVwjt1Xrpsg1qe6R4lkkr83nrEA3FTytwnVbXLBZdtfysHjbYg
QyZYFuRYnyQX3ZhttdvPihU/S0RiUfje12qFHBzFraq03t2fN3bGRLuX6vc/dyGyWuV+kx+sCOvU
qVRLW8aYcoQLqks5s0gsv1n7k5Z3vOdO9/qESUoQoGXj8GjTAkuJusQ5r60vGYg0gmmteVCA021F
mNfSKsOt31jFQjLQ8bYW9GkCwI+mjrvwuEUGGQEeDWK7ujhinDe8ljqibBOruV0SFmTPJ9KTTjzu
0UFaNNdbM+OTdmIBnQLJAkrLfVtTEKFdVx601rZwFiiIMZOsWUb3O+8Icpx91i8mwD9uWr9/8qz6
VvGXofJHDGwrOmvbqOVGHadLCYX/BnPrFD97NhWdyWEO7EMjlfV0Tdz0/7w3aAMrfy1vgsqGYWQq
X6gAyeYhKgTbVjUI1gEU6C99ZCCzkL23EnQFhp61UCu7flIM5bHCH+8DMta8i3pyTJUEvrbFbExF
H30Eo8meLMDHAfDrZpgA67pu58gjpPUniadyxcUt3E3M0XqMKtaekV2XjzdOrxrkojTraekKdSEv
hENQTuAV0DcKBCOWPcIDLppnhntwv+A5MnvRTs245RNweY4Elg/kbzHKGTenB9zAnpH32y69kNix
6W1YjKpX06YyosijowcoaXAXF6NJxtgN4VwVHeNKvExbOusrDTT8pQT4eiW5Q3P35z0pGHF1snEX
WRngEJiZDpqp4UsKHnh1G++pr6pgznmXQ8XjHtgzl/Hxnj/uk9ru26N+w0dL2uzzudP+6RnTcxMf
l+qwMz9KoIuNbg3hUrEj7UkNNDDECJfZNjXOE7MhaHXIn/1jq2JLrxD9vZoKp5y82pXMNCIKrWHM
iMIodwQ4Hbu/qyUCH03TT7fTU6uyzgHN65BzisBCRzTe3u+zcG8K7C8iiW6opwG4NVUqLWK0widM
PLjuxfjKeHL5pvtl+dSpLMAjX79vxqDwTAu3BIj6pAIP93aF4WXceNHZK/rmYOUJcT6yGT8WqbKT
4B3rcpVfMy0oHxlRmZEt3SJfde8t4JBpr9tgxWv19c1QRPEYteFwgPLSzPpmqG+DdnKBIFbpMLKz
jca8KhYrKHFy1hueD7cy8KMb5jXSGlcnaT1tdlVwm55Q2SOlSjdNMnn479MfavN2gGQ/mrE11ltn
oTdzrcJd2ZYHXVBRnIPUZdBSyFt59W373A1+9ZB4abnrKmiUGealr3ALMHBxvS82EsSNKaG2JNMv
f9Q90KgAzlLVPqu422+JLWUsPG5KYfVAlEp1TaquPtVkSuJ4yX7PKXvcGvL40IOv3pQYkAzqLsCr
e8zH6W89CGm7Q3VLRZwx9RKwNbZ14tebAkOyg2bE6ygVfDcw8RbT8tjV1IOFRGKiBr2I3q669pGO
yZAih+8NESFCrj74bkcngKZ6MPyOtCEvreZdIGNVVYFvRLXtrOwdxE/GKrVbVPcYEsqHJKZU+9yW
XDQPDj7iWd3dpDwDyqf6P8teb9JpSMUhCR1py4fVNyQBGMd+oBjLO3c/1RZRWgRnF+Bl2kJBhvqr
aswxvxTeCEV6K9AqGGlfXEuzUDYc+da6HVjBMvrGNeWYuS6txtoKTUtOXYrnVdRKymOidl9rHDl+
D4h0oXn/6OG0zPAg8aLWu7VaA8k+5+Ij+J33hdkRlZFEJDKnXIsGrZY/7OdO1oZlE+bSgSqAWraW
i0vNcnxISM9aFKpavMaKsm2JAHn0EaBtwFHxiMblAkqqS3PPYaGQFjwShHxLh5YjMi6iVeQ9M5wn
GYvbg+wHjMp0csRKBCCQGYMHdIxjKJXmvePLit+6X5JGot5cHcBTz5GUYG/azbSKCZ/PXKOCL1bj
E7Nnsl/iPcImUEC3cCC5bUnqquBuEGxbO/i7IerpNsZYayk6GFduQNuZyo5pX94/WjaODl6qRytF
toJr28nDVkN7OptoZdO+Is9fMj+C55egh28YpHhL3DcUhl5s4zM6UtpGzn6dZF8mVVEtKm9rtdJG
8hS0T0U80sHEmJhDEVNj5JbOqyza57nRnwgikphO2fkO2x4Ed3X8mDUyTuhBrq5MnOSfVUyD0jLr
7tLAHknLFGdhbmnriRGMD9wS2xrnZhhj9oLJdNfFuD4tk0tshtLFyEV9gFpyLUZTnOmm1gq045Fz
6rCdeuQAOiYMh98Si5bVd6MMma1m7j1dwookseODFPdEvrSpPRMQo8YsUvmqekGKyhLvvDxUrgyR
lWsYwjqC1IsGz85fwvupQqV+TtfZMboOmTusRByqT4mKE6MTWjIJWVW1rjqP2QdSzX5NOKSnQMPJ
rAMZxTCA4oTo5MAfGYMb0hHzA4cS85CqkModZO0bNQh0xT7rT2FFzed2lrnR0FKcg1BgfehyaW1T
Ee3Iqk9PbqZ+8RrfmTVqaD5O/wH+oflIJ+bMGMFZMzXrtDtvdBFyg/irCoY1Nxu1urPCCoy19FbF
4BoHTJrlJXOzeG7Y9q02g+5ItHPzUEn3BW6Vt4DKb5f6SXOIXO2iZlax5+2ggMEjqVkUsCoW8RTd
zWR0TjXaXnLxGqsOfledK+2m+kfDrKPSYSb7ggtSSP7Zwow8Df8Nay1aFW6oKZdrxXWufkF1LiyS
EoMUwtDQjFncaosFJQzHhdL5+XOdYaTgNCK+i8YrqRsqxyyGZnHJ/Wjkn0RNi5oLbqXeZq+hb6gH
vSTvgyBGb9O0Bq6bqXkLqaU3aUkq2XTPBwNBzWDm6wZV29pD9fICoSWt27k9aB7um/K3h2qJ1aKA
4EeVOK1vGOaFOH2p9blJXW8nCUVgF9aHDzjCeeFOT66xGPq7SIoSWBUdts2D/GLCJz5qUCQ3g61f
Cc6MNxb84Rk0GuWWGvmHm4f1hy6YUOml+jYkjC8JZs8uIf6MG5NqpCRSaw1VNLvIKYxrmfTtdzEs
0lQ13jsJWptwewuCLXz0EIetFD/mpYx96WvxgUlU9kqkoLsSQ9tuRT1aLzdOsvNVfDHNLE5eaw0X
5XEgkAbaCjbmC0Pm/hprDVFr2NEQBmP3XzxYkmnZSg9Ch0xp9MMj/NryEJQKxPsRQsgKamcuVfXR
ximNNC+dXtCEc2kiG1z5LXbGcyJnbpbSbsDZ5JMsbOuY9Vg2IEDy3/II9moqXypRq/dJXvtL5H7a
ph5HU6KpThqL11WzYILHsXHhsunNkT6mu6l7jySwSsRkoUbB26joiUK9DZGFAGSO6qwYCgYqALyw
EsKmMccdHiW3dckYLOTHxIVZKKWvfOdwhY2BdBIVFnijoLHObD24KvqIaomLMUThVVELZxd1AAW5
TyGZWECskZiDi4++hUb0hT7O3YdO9mjLkX6AGEA9PM4Jk5Kg5QAyBSki7i0HZTsWDknWmD4sNNk8
TIiAjeMZYGNxyrqiumYDy5oxiHZBtU5N39msvqAP2EfoPWBONsibJHagunaKPV5Knc/vq+BUlyAD
Xm3XyC5Kpt6nki1fgja8GqJk9SU0YuXXPkqGyPyQu9g9F1aiXx3HOaKDfHbjsSrOEXHRfjyHObBA
GOrquWbOP8sFZJIYahFKPtrOzCetBEdeG2/dsSnFRwJVdiLty+hSt4V6V9UW3CN+1RuUOmzuLU17
qyMTuLJIXiakENvKi+KVZG+Q8nTnFI66bvzY28cRtOu2j8p17fTeWRMY7ncNyUQ5JmorEXTxA3UF
wKSLBnLaBFLjraq4xhgY+U2dnFB57p+b8ripFWWMy45mr+uhkjCad4iKReS3nA4mH5QYeNXGDqtS
tp9fuiKo94a0l9aTUKcc0K25RD5O2p2Ca0nmprjQj6le2ZjjYjYy0dGSXqMsGXfKqOIZJWRkSI6b
QjKCO6DhY6FmzjekCBdPstXFbmrFtKwNDyUJbhlhCWcpD258sdIj6Tdi1zjk4uU6uiK3JnHSipo3
0C5kIoNc3FdZKZ+qITpoVKHZvBFkkpWGnOyAgYt7l1pqJwrcIWWS5QXM6VMOTmDiOOXHeK2H/eZz
m4wwiDFEVc0znVifoIaOLjDz0FZFgt8OJiXqzuEiq6G+gsqRRUsplbR7kVnSySVEy8ZUdGoAP29C
iVbQjJ8NyRwHWzSGU/9opZ2zim2UjkOHjwKhS9HKRxbm1xVeY7VtmzCuAPdCk0BZ1fetZwaDG9P3
ceEfWYTC5Ky2GxPhY7P0Eqb4rKAgByZRoGVUGlsvkovFtIS4KShD5PnZvhxXFKWRWX+D5ArFE6zX
yeE0BUa9sbTSWUxgfWcyVGtJot42ttmdzUp9T71+Xhul/sTE1toEMLhXn0gIVw4v96y9Uw4JjAU4
xWQAaZuJ8u7HDz2H9AJHFv0x10gLSQxb2U6bJZMYbPxGZEf4xmPh6ctCrveZ3vk7hTL9KFgUO0io
y6zgeuBXBFFpPkuFxQEOk1bSUuQZRRLtJvzL7mGv4Ba6n7aUEQ2z8DdeOKhUMVPUdlP5M91gartr
sqw4TVsEx1W7ga4IG/qo4upJqRQoagpQK8t3aex0ZMIX+TYvFWlbFOq9Jo8Dz5G+1yYlZ5flPIVO
GUMUyDGoGmczeSDh+Mx8+GLgsrZjMoHubNycbqBnacQBYhin9QQG24I533QqRWV/DMj/Pn2eZq3N
KxtG8vng9Iyagb7JbOQ0bbkhzUVfk6jgD8xkZZEgres8YjdamqKC2WS9hGK3dzrGFCL/dvBNR2CK
zIl57JDAwPgDvSALFyEJwR2hjMhNjxN77lWWe43IFjmYGeaTEHSv0y63Kes14yl++vEZ0wOalMgw
nIZ0Pe2bbmBHnDWEs7jcZhHmn6KyNzFmeF0umGBiTrYY0GaqRKnFzolMsGTP4beTEE7RslnEhzSk
zbQMeG4YjSOUw9ztlshIUaYBWtNrxwnrHhlmog+KvY6fMIrB/FW3Bea2o4QE9lW08IvA2TWdVz8l
XD/qnLwEP7GuE/E/Ttq9UzA84FRqHuxCp4xU1WqJp+K92WA4TM0LJRB3mhS3GZjX2DPvYscYNrlR
QJkHxsatcrwJmvrbvRLTtC2G/AgnnXXhiBa6OFfiSSxtE9mxG/T20S/jfGORLjLL07Y7fk5PR7H8
dE/k8VV2mVLpFISfu/yIkNmBZm1Zabk4je8KV1znnExORHrlnOWsWVbC9k/T/ulGkhSfDpQKNlMc
DEF8RhCy4tuA++LRC1Npy6BSfpPSrlkTng7NMOii5+kecRXx573PfYKVF6BmJidFedF9UO6SYm+F
csv/ghR5m6tKsWHEI8N1bNZSn9TPg287IxW6PySiaI6qadWLUCvlhR7mMBec4UVNUFhMC3oTwIHB
u5ueLrr4GRTO1tzFimPt2lpXj/V4M91DxBMfjWz9udEF2hF7IIKIfChuYlLP+lpmE8aBynJC84o+
fDGLNj3qVlqt8eZulqQBMp4ZFH0B8Jcxr1flx96wzZmTVvo+6CzpEGeFArRAiEQf1Y9D0Kpb1S9Z
IUZQyUt08B0Vln0K0O/AStw0BtMtr/QcVARvRWMB5COhQU/j2lvNv2Nhzp50CO8205NPmb4RGZdh
iNxrW9Qr4vCUfUuplq9Ez1WhlF/pBIgKsWmQQtwDZkplQh4ebzQa6P20iZkpR1ln4nkxzmu7JHxx
Ay1c2XYOa10gD8V2ltDi8Y/LTAv3dVO324YJz5+7VJtQxqkRlnMDgd1Y9kEzV7etDyI4FX7Tvja0
yEjFuAIyDnljCIZqN1W3sZ8FpyYiMhXkSMbYz9B2jo5YviNNe/Y5oJu2WbhAamV+qsTz9I1iq8NB
N90AMJeZhhlxzYn7ttxpadSedJyyi2XpVOHc1WEf5lV7xgMsOkJ0Plt9pB61Rpt/V+AyZQxWw7no
SFrzfBsPlXEGNQG8073EUntkErBuxHjTk1y90GV75H5lI/snzl2aGMc379HQiptljupE3b7XE1m9
Ddm3rXQcKWly0x2M9J3JFc4LpumeFHdIMCZikyrlLu4V8yqPLVyc6nvUAM69mubuLkwgFibOaBiZ
B9YaXkoxD4tWLJ1oQELSiDEATfb1lRJJCCmMVKHQi9GkabXxbduiblnpmd7MlTq0zlZMwxdLTr3o
wDTP0z78PtutDJRCLNi4L3U7anrMI+UghbPOJZOv9KoNOZJmTXY3oWR/u9e20ofFgGLDNKhcAAna
zx7DaCUhwIDCoblzg2yftVr62semxfXSH+59a8Afpq+blQRVFhyike8gvEIVyAXsVQ2/58g2zmEc
wsaE602IkhHohAblsLLrYAV9EH+bJiMNCXrJ3h5vps3pZvBL3PEH54ypbXuwK6fBV5p7pGbi3JSp
3d5JkKuy25O79iA5JqSSyTtDIgQjLAnSlnM4/alTkonyz5sqVKWjjzHaoWLaRJgkbpGj/V2SdRjP
Q2fG8FtZfK68hpceBrC2z4ILaRDXWBmZ2FRyVeTnbvqRUEh9r8xhkBm7iUKTKxQECt2cRrDfpSSf
btodNgndGl2GXfevfU5fIpmpcsk4vuapZSEi1Dv5Mj1gjE55Wl6Z2z/3dcZw1iy3BqkkyA2CkZin
nVncqTjTzfxAcXYwIMp5mBKpSL6c+uQ5TJjDuH3gYlSdjZg023F3QRoyKh8U4RCrVypX0ycceLcC
i4C3Sgcw6lXLPVNDmdB9EnMB+yd8K0vYQ1xCvQAGVIcvjDWai1h0t+s8ra1dYYzLvDUClKS/3ktq
zmpq9NarVrlE6qIKMxhWWjHRSF7bMdzWNUbPIcHhXU4L6GqowNU8PCvmOAhSEwkbHir7EgXsexo+
eFUlPhgwwvGMvQJ2cGYsjQoQGuec7JDToi1J+GpvTDdHDaEtPobmGfMU910oFrKVrPzixHTdEZNM
ZE7hcFEJLV56Gu1sx3RlzVlkH5zBEJsKJ8Yd09luhzmLtCFMtIOkbOTrwCHogVbMYvjRRRezobvz
yn68mikXptcYfHql/Fyogql2WH3YAdmZWOR4Mw2jePh04iOO8kfiAKxn2XdAxJgEP/hWJRaJY3tn
0DNYEhSvBxMHvR2Ca7Exm2OSSs5eCqAE9n2mHaZ7lOHqwSU0aD3d+3Of/+M+N9SNHWAmObhdsm1A
sDZ6YHSnvjOJsxmU+OYx4YYM4IRfMV9nUNLhAjlgLuOGnfJG09vNhNSld7lq3AXo8RZwypo7NWAg
rpqoWThp7B14ubvBXsQiQxqT+N6zvbscwXGvo4i3yqrbAXVhMGxSp7aQWzj+ZdRCKI2qzHavcs6h
iztD/Dn3o+tpJV+6/PrLf/7Pf3/t/sv9SM9p1NNl/pLU8RmMrir/8auu/vpL9rl7+86mjo8kMmHL
1HRNEISiaTz+9fXq4/78j1+V/9AxSC6MBh2WZlbYAkhRd8HBk+gCYsZfVEM72kDzvwtBPlAtyq+G
RdCGrbvZg97SnFgZ4VNe3laLuEnY9M3koSk8nIj0uPzKUGBRd3m08Go3OxoMoAmzqkE5Itm8S6Vh
NOOuytcyR7pZpjkXWA0xFIhUO1fHBg/Hnuo1TQVuqq7zAS3x3PlBwGjYLQeIZ9hsW+jnPyXkAfQ9
uNp/bGJQr+47KDqfj+pmiXhzUizHaYsP/cjQmmhajY9lP0y72fS9/ucPX2w5fdFfiT+BLQ5U8ePm
/2yW1+V/j//jn8/46QnH+9XDz0/44fn8xW+vuHitXn/YIMDWr/pL/VH014+yjqo/fvTxmf+/D/7y
Mf2Vhz77+Mev6I2Tavxrrp8mv357aDxIhGx8d1CNf//bg6fXmP93/8qhJZ39j6L4kD4qrhF5/RH9
xZ/4wLPwH79KuvGbDKSjWqpQbVMzZPvXX9qPPx7SZMMyZFVXdEPov/6SYBDv/eNXzfxN0XjINkzF
UGVL5/+UaT09ZPxm6rKpmYaF0IjniF//+Cq+Hf+fv8tfnw/C4EW+PyFUIWzm8Yas2LKimAiGfjwh
8NlkRJE03jogymUp0vZEWMkTr7vKy/hg0nLPNPRZs0Iv8Uz04FZ69agFCeZZ4xszs5CbWdDlRzkj
ARv4b28o/cMg2ajrs6qZ6dSPsxrTBy1hciD8eD9AAR0UNEV1Gr2AcHGgug1eji2+ZerC7RKZyFTb
mvld8F4HgomV9oj/El7qWBHVgubBwVBHK9I72xsebSWz8fPq71ENBNBbFpjcZ8CB7luVZWviem1i
M94juSQihzAt5gcmbvDlBxFw0pLwW4JOOqBqVCDYoUhQnnxCd+16qWjKha/mhJk6WrQURcc7LDV5
1pkpEZGOu6D5x46b1OO2t74yZ76PkiFdINeVl51MZNzQD8OGsfwRMos3MwTwpWPCERDZY1y/p5a+
kuvhqIUwqVw9/4LF3IvdbSVkJgnrYFVj9t3SsPaNuVI8kr9wYXzzjOidELSL7rgfMWnFS4JIpIXP
jAVjN4MnDXX3u6lS2n/g5jKPGowo0sC92bDoMpW04THTzEpf2t44QY7D4Ub6vaz8d6z8H3K1NtZG
be4skjUGLAoWwDQouVux7rES54wU80jT8KDBTxdTCUjjmgT7D1oKGl4SShTIVRChnY5iPg3f4J+M
2QJEXDiGL2ZNxKTDcN9YmC9WsytxGp75IWqSPvbe2sHcYlCaYbSkYrOf0awrqMxa//fSMU7lEC8L
IZZqVTlQ4aOzZA9PQ1uSo6VzWJgZtoQAwnV9aZh0Drm8DOW8nAcYJDK5IwsvLluCYAa+kCz+yLqK
Ayav0m3a6IuKkmglJTS0g9US2nvMQy9ZtuD/vI8Q8rM3EG5L5I4SYTagpojQHZiomtd3KIEiAqPU
S0au7BJiPgE5Zf6C+pAEoWK04iAbRxs+dDNdFbIFW1eR1B1H4o085/cqIr40sPBddIyGoaVarZKO
lO2Q0AGj2UVOf6zKMF2YZaFhfGLA4h1AlZKOTi8O7pXBWPdDyfO5oOFsV5x1lYdEYS/qFI/tOIct
mpAp4vR8x0kO+fvghpI/L/roatjxpTQwXZT3iQaW74ZvQkRLosMhaxYnhsqrxo48jGaze4/MWR8L
GtsDIpcxMAJ2mAG0QzsbpB0hOLj/Z8m5IsWAFBOOA01JXoasaeHDGitVODsyCTZVL8+ioECTBYsl
D9vHjnG7yMOX7xbiv7i6s07/uJZBv5FljXgwHfs7XRkf/+7ibiQIf9zadNdWxEFhplgeBcZG9zHl
kjAi+PsXU5S/ejWcuMZKQmb9/OnVGlyFkX87LoasZCXK9pni40Hla9Vy41T7X8mSOpZyeBeY6QWS
/5d/8/LjwvxdJaNSLHEtMWWDaTWEZP2nhTuJwSdThmaMksO3pDCtuYsVWafP18x8WRKm3yIukapG
BythEjyYq79/C+ZfvANUy7o8XjfwrZF//Lo1VdfiXFfcddg0R03E6ByMbU5KYq9FS2rJf/OFW+Pf
++kTm0Jw9VOEDFVP/FS7Japc4h3Pz6uC587AONdFeFcxDp0VbUU2TlLMdQ8GAPOauQe4ZpYEgxKe
lAtvV1t4yBP4UyX79JHAVYZW+ktc70H7Hy1cJmoRbtQsP8FpWGthxFIUVQuzJ41hYKlLavWS9PSt
AxIY+FdvpeLv3OwlHdw3nQxS5n6EAuu2taR0ecEJaOTTIWrM02Lu98MJge2ttqMDCl/SXbz2FQvI
h9glvoM5cjXT+AmXfm3phBqX81g4ZxLOEWZ+CYguYw1Ry3VWK5e41xeoeo6a0tFPF/46cjHWShlF
itx6IEXyMeytB1Yau9IfyPZOCZG1Tgid+7kSmtvSGVYSl7AIGi6B5ExA8NOejoj/VRl49AnFLdPf
q59LvR8qw/8zxSIH4T8bkH+pFWcfkT98/FBc8vxvhaFl/qbZMguIbXAuU8hRmn0rDC37NyF007DH
xcywzD8rQ8XiP/HfbEBMzbZlQYPzrTJU9N9obBRisBTZtBWZ5e9/URn+VBeyVmH6xcsI1bJNG2uX
H0/uWvjuWJqWY2701mmZFGQ1/t7Dv1lDKGS/P6c/X0ZhISODQWclG/u175bsfsiJtx16JpyStMcd
AEDJWyXETeSwQZxiTgxNH2vb736E8792geIvX1WXeUXdUvk6f3rVkI8GEI7k39RtLqgQhb2y/mKX
3V7v+7lk+zvDoEt1vZyFYwHGtLYtBBWNd+YXkGdxTuBnQNBeI92JWLz6TbRQbP+lxqDG6eVrk31V
lPDJrtwHMK6t5EA0MMtdVUqPf/9B1HHJ+25J/Pz6LDBbnUJeVcyflkSlVVGg2V25bq3gYyzDiKCT
ZpVA2eStm7hyoOSG7sywuElZPhwWMiVk1fBs/6DV4BGYugy18eCaxTXv73OhrTITJxZtP6TqXMOe
oPH3ddYvi06/iOCqRrhreWdRlD7BfxDLkPMbIelSla0v/s2HG3+Fnz+crSD6GfsTw9LH6893x4an
6ekQGnkJx9s8TZPxFMZ7ge9d8JDhNonfzHtomSeV7ziNomUctMemMteoAmbkz2zHLMrCRFYvZZhR
MCgOjQWH1oHgsSNg27YlR9gwTo3BvDrS82efAsgKoUj3Oly1dmQTPcttcvr7jzVVIf/ysWgFOYll
lev3WFd897Ek3UT9YfKbiUTM+oDGQC9xMAqNASREqU+STh+mAzGr0JhNQG4Rq2ciApBc0Y7IxMKp
YThvRbP8+zf2V8cSJQWtHV0qLNrxpPnufcm1lRnQNsp1xKUlMZwt3M3nv3+JcdH4/qMjsFRkMZ51
hmogufr5JfpR+IMXx9pPlrFs7eu+3IjsocyteRT1q1BWPnGJH2CJ7/Ee9edlbHpFVWhYZVmqRSP+
44cyKiXug8Qr16hrlrEgOFB+NvXwvojhC3rYNffys6tcarobz8BCKLiokb1XB5VMn+hm+D6pkRXc
qX7BwOlqNekd8suzHqGiS+OF4wRXO9a3dnoIe6qLvN7hibCyXXtPFAs8NSi/Gk1po9dfHD//+vff
pmKNJebP3ydqVtQU/Goa/378dMxnTSJ0JchZlgSmFFuMFsTw0qvaU6L05hZj8ANhAkSn0NUtkbds
I1T5K8+wIH0U6aGN76UxmU5Wzx50p5kS2EvYfLi+YgbSy4O3wI7uhfG5fwgwV5uR+xsR7e1C9zdG
MXmi0q3WDqQ+ghQSpXivXEwwFM7HxHIDHNnrq9VZz0ZDmFFSONayIMZ8MJWDFxUcz/aDh8fNQlFb
UFDPPWHpt0+NIiI+11+TDffS9NYHjpQbpxMxCES+8lSyFnQbqZx/TZMBcDkhCzsuX4NB1ZeGbA5z
AzloL8MSli0DZnNOZzrykuIDQnXgod+pfujkYVc4YGtNbLyEEtH2TfL/SDuz3caVbNt+EQGSwfaV
6iVL7u10vhBpZ5p9G+y//g5mARdp2UfGqQNU7V1VOwsUyWA0a805plSW6jhsprj7lWSEigvYHnYm
l6ndDR7u+ASJogJRsM5+qsqGXsYxJ8vHLCQn4XbuCMtwISP7zewcwq+nyUM2COXFMTiTrgCVgvEK
yHCN+SchWdZLx45+0/z40URXagdjKo3o8RD44FU0JWPlJ4LRoyQ3KKeKCYKBOQ3B5CPyVd3qfw+o
50r/3qoF0Xvw1UX62JqtuYpp/Cc3tCtKnPlciSAAWgH4vz01MUtPYNKOs42m3HNGAWtBBvo6TOg2
DzFouC4QCz1qD1mLX8ggvS4cY0JtZHjrp/mTpThLOn+E/g2c+fBe9tmwNJCQUAOAogcKdxPTGsJa
iavPLnZDCR8uEZaz7spHbCluXOu0styVVbdHRc/zRezm27EbJg/H22sQDHJZ+QoDzata7DecELOi
+DV07hvA0GOhNlDGKMzoyXrQtesQyezCsVcieiZ7hgBUMjM0xAmLeXiN5D9ibKruNPAhlz869+zY
R7FM1UyDDQttKw6Z53NYkbUIjjIQdqT2hquiz/8kvbXHi4TQN+UTSY2boLwrB3WnVqbq2WN0l6ch
icV+nLANKFeUf7dFrkvIUTT0xuKHZtPpm0K6hwqpwTEhyikTPGxvMRD11zrq/TS0N74SgAMynBcp
6Vc1bXwVsD/zyNHxLJG+YGxDrxFo1G66Yhl0vBe6C4e80R/7FuA8gu1fekguoZQsKyoaKgjd1NhF
gZ4ofsmpg1hK9abPUoG8QGISJH8QPWH9LZ1Fo+gvNbwu/I7TvRYBdEyid4QQ12M/bBP6YsZda1nb
Ml9EiX+tDVt+61Zx3VNidce691/MjL4gbjoKTMFiqIsRn+qc4p6mb1MU3yUwEqYouGtNREpj2T7G
UP7JuDVSfdOzTINNcRalxeOEifd4+YVqZ8fY/7xQ2xRUXHm3ujg7xsIzJzBBpvWmMsrnrB/vEih1
lXMA0U5pM1Fwm/XwOehuSZ61Tp4LLezMiTDjIdUNYuqAlWNuqzb9c/mX/b3y+fRuuqYrkIKKGbv8
cXrvNcetqQrXGyhQD2AG0bWDnN2ZbSKQVMI+Q6y1NtkLdKjFEDLoBL7tyFRjaGJmz+p8hIMR7zEu
Hoe82XYiu3YT64cv5BwbmGAndsoFUW4KyYs/WsP1VxRCSXZ2kr0aU5hMJQG/l+9J+2pBtnRhaCzG
wmZJ/nhPqihqgIHIefUphoZSqtsidrBuogLzmjQlenVcN8FEkdcmqc4uyJEukp+K+6Oi6rpoOQ+P
YXd9+Ud9MQIMXVWF6xjsSj79Jn+S+BzQFGzoc+KMJE+xTA3gESDBJuOGQKDfl6+nnVUy5iFn6VT9
bSoZjubOJ79/t1qaWyk01iesd2rxVhjUs6WwATUot62OA00kj36pURzWFq7IN5cv/sXNcm1bVaFj
6/PA+nhtBTtIChiNQaWMWzKEHhXegWthyelpZOkGepPLF/zqlVu6zhu3VVPT2fZ9vKLZK45b4XXa
6Hb5h1Yuzfbwpo5RqQMXWblmu4gH+8SGAXv3QDpTupFiWrKg/2k0/g8kV1/+QV8+AWHM52hbt/Xz
z8qqnM6uXYZgJ/dqPpubV2ykFoaEQxKO3xxwtbkOd/YRW/QM8aw7LoDj846j26ZW45PxuClN9QWP
zCruiysUT1Scld+Tmd3ZWvrc99mzQyW8GaJtGRCEe/mOxfxSP/0IG3azRbkQuOb5gNNoxA41nGSk
JvinUFt6Xdv9TsKtURA0LayGKPVU31WWcR/b6baV8ZMd579yMjuX6AZtMuHgM5O6srBHdVfSdVnC
LLlPnPTZADuhm268B/ywgAVIr2g8WlPdeVPa4Eke7c0Q4ASOaGlUKcHtQmFZcXjtl2/y63Hm6pRS
TB2d8/nItlqFnIIg5KsqjXs7ZCEbcu2envVSdlcYF6AhERLoGWX4ZqjtDXuDB2tkyIMoacLpVGhV
/s1POq8z/P3OXQu9/d8iKb26D985IuHYrHuQEmYf3zWwHnDr4mkm5CApXnpaawMy4cEi/fzyozg/
ys3XRUfncOhhirXOn8RoKQGbGCzd6eTu9ap4psz5zSW+OMpZgpmLb8iCQ31+WgysuAWB2lcb8MUn
p9CCpQFmflGFdrOUVr5rIz7nNBO7b+7sq6nzn+vaZ+tH4Ib5wMKGWz1PfgUGwtHAKZ6dzm8W5nTV
dFCgpKrSXLJgssbtW22ZJyRA4IygQjX0aNcWoeerPoyuO0EPqSB0AJ0SUTcAIddZKRova5XbmpqU
h9QD2QvBVqygOyULfko7fouCgDFkNHJp+citsycd05tHqAoR9YnmBAttkMcKcBQxLOPaCNNvztBf
LKCWoQm2nvhKqc6dlQ9GqeVq3qEzThS+0XQ49qI6mXF4e/lBfzV0/73M2dBN2ja0rLarNpRm7rI8
rjA63w/TE4xjQCz5inDXyOtbZC2Xr/vVuPr3uuLjJ1OktRux3eWT6bqbnMLT4CMt8zFnxjs/H9ah
U3/zQL+cN/6u/zQVXFf7u1r/U/jobVUPjRQQT0FogW5iT2vCB3qkoUeI9YE0F067Oajg7hhYxY+h
FxvcctvOoa1km8Hd5fvXvzhfWBYbEVocKEb518cH0A8RdNqSAZ6RJN52AYwl9CWAf2rqfB5ekk2b
oQQC2EQjll5jbU+SLRu76ZHYEqDvQIITjr/NlP8pYVwnejZ3Oaj0ycfLP/WrWebfX3q2rhdNNOhh
gFdsnM1uATSk4Lsm26dK7TyTOYbLg2D5NLVZPPHvTim3WkLfSzAGnWFu87LzZKNSMUiqU9rkt5Zi
3ZHxgVXXPwDZ+ROaHGsgy9PQ54ThHKsY1mk1LIvQyuhD428bDNwN1b1ZT/dQ6kavDo0TBK3nrOo8
Vqq3+UOq1PhQGzeXH9anst/fOyFWgJVA6Jw2zmo1McjpQR8y3mup/WTCeTYVgOt6viZn5iqbqm2r
hFDOfPQKKEJNPOsuzKGAhBTwIeqVsOgcSf2bntqnrZBQAQrZNt0C2gYUIz8+XqtSET0Dgty04qUN
yUJ4Dp9o+XK8sb9ZLz5NW2dXmn/JPx8Zh05H7ZSB8FZbX0b93inaZUiqweWnPP/eD/uc+Sqcy9nH
o1hHQHN2lRweF1DGfNMUt1LWyF3BqVVPocz+qwsZZK1o/OXT0SwwRju3bBU2ctDjUXI8N+ghqHFk
zR4u39LnV0TJFDiAoEvk6OZfAc+/Dy52HQLByKz2FXs9l7olJfvmqesR1dv59vLFPs36gouxqNPN
FX/PnR+fX6eXocYR5D8Xc7BYdynhP1p4muEMmbjS5SGnDnj5op+HBhdlN04XnY0b29OPF00mN7Wy
fMrpZE8r1X6mCHZCs/HNAPy8EZ/vDfEfNW62wWzJP17G1UA42xmvDCir2ayyIlsBMVhGP9WrqPR8
dzcYzOzwlDBs7v+LOzQtAaIAfQLr9sdLE24Ym0HFZ9Yo86m73KQKkm0gff/FZSwuQk+LVpoxr63/
DBVE2RDcnTbfBH5Hg6AFgkIMAUXLy5f58kmaLv1HjvEqhYmzJ5kkuu/6XZpvhN4sfNQ9CqChYbor
6iOwVLULl1MZeva7+lxU//tb1KiEMFXB4EIpfnbpWC/SJIzHbFOMVOwL5Yo3Tb0w/2Ze/Ktd+DiR
aJrJgQnHgAmX+PyErk6GIqPEyTZVkJEKQ4Eu7cp4OYtgFTUWK7hPR2Oayq1SZ52X4H/xjEiSR1Ia
w0KP9fsefA9nnuktEk3mJSRku81zKnku0pgOl1/I51mPH8u859r2rAdRz7aEQU42a4OLcINe7s64
NcxyCRr/Rod0cvlC89M9fyqoFXUhMI4ZHCw+DjBtSlKR2iKj0pvMoXXccKSY95cv8sUcZKLG5t8G
1AJ0Lh8v0jhxh0hryja6O/KVPo8V5oLsJ6k1V91YrXSjXOVG/nr5op+2nUL7cNGzO1NHtafipPK+
e/pQFEaF2W+dGURAXqlb4V0t5MvlS34xsZuoLgVNfkFbzDo7ycBmUeGSdVyyhJLquBvfnHMuKLtF
Dogw+d3892ljyS2iEyIVDKUnW6qzUTK6MuxrUlAAkmSe1Oz1wMZSpYpuTqS/0n2waXuO47Ydbeq3
9TeX/+pu/7362RTYWmUykZ1O80H0i5LgXq0bVuQUeIE7eklmfTNP/Kf1/WGsUuFiA2Bwv+y5uOmP
w6iI2GMnJXOtUbIL7DPrOgxoxA+9tBeKtK/rbLxyYA0vA3e6gbzN4QYMlaNRZXec/j2uI3VVTy5g
cJy/Rl0iEe8Qf4cC7G6F7xXhKtJ33wsN+hxaQQt8sMunQALSYdeRex0ocdMvfioAv/K4LpZ9zf8a
GOoOQt5S7WgI4flVPVcEiyYxftklyEvNeIv1fIVubtvr9GuafVVrP00zI46x4A+XYCi8nJMXQEV0
syketmJnJxkpIwrupFFZF7XVEBOEKzMwd4RU0R2LyxPZbeEyqddZOh3TYNTXmeIc4kZddZxvl8QU
wIz08elroHCjDCaM7xYbl4Atpc1e/LZBf5SzO5xMprp+jh7nSVZF3G+zSr3BGXNULdqOXbobun6r
d9V9abicW2pmQAOa4MAUWOISNBsv8vUroTib2uaR4kWi6YHsEVANQUXmCj6zF9bVb/C+SR6f9DY5
xbn1amvlWg073lW7TZXwDpQ1pVFOn17U/sgmq4MQxg1GbCO8dhQxKI2UvFi7hTtqLoKeG05jelld
jwiZLz32Jl/z6srdWRH/TLQdygBQ/sW7P4lrTrvLqtZfbVMJlmPVrf20NB8dMp5z+aRNLtgou3oJ
IpIkAyt76vzkpKj2oenxmxN/4676QfcmYR+EhKxqVIQ6I5uQvvIadNbr0Keq5xuBNwYMisJpXxJu
Pqnzd4CZJx1fcSSTk+jQrToNMO4faWUXtHgMwCVJR0Zn50LZLJbSZokNf2sAbxZOGJ+0OUbw8gyl
fZrvVdVRmTZmuZHL9Hf20Q6uX/myEuUmMlC0FVA5Y4U6Fk55Vns03DdqhqGzfaLhfe+Y8c2vJsmQ
oPAJXf4hf3UsZx8zLW7TYa+r03tT5y3kPzsbokcyaeYhiu7efKKya0FtHK/Zbd10NU0wQ5qvaJUe
LXnvBj8Cvd3Kslubk/BGk/b0oHQRTdrbsSRuoLHf4AEkCPykvuxE+tT7VYr9aLohuMtciG0Zuvpa
Cpfmj2buqlLX104nX2yDj9GATpyb9mtIG8mjapp5Zuwv8AuBjdSe8WoyKn+X9fQ0+O62bIK1SLpf
mqzv7cR8JeDnpSSzldSs8f1et5UfmXkt5rC7qJemV2ZxsVxOLqOoGFmBYHmWCyVx9l1LiqKxU9Vl
OWwgvfKhdxChkTyYtKz5QfngLkXbPneN/9tUxSpC9Lvsouqbhfnzvm8eDtTxOVsBT+I/fnwLfozJ
OMMYvik0ROeZbR+Ygwnfvi1r8+C34V7rXopCLsa2QBpMJPnw4/I4+KpxwhxosIenpDq3az7+Ag4P
A1k5VQlIx7wNnfhn4QSnsjEetK4CgOCvOSndiaj83Tf5N7te49MKxt3rnIvEvCE0TOvs2kYdpmNC
R35TYJtcDgndGXqYBLN06o3aDi+BKN+LUni1Lt+jSF9oRMGmFi9S/hrVBCozuvkXXTbJxuoSd5WG
ZodMqSfByAjuxs56j1UwkoNZ3xVmBs1CFGtfao+pXl1pI0xTM23fHaW8V6dUzLnid6QS13tDAvzO
Y2uJuv6qhqriaYo5Q4U2kTpH4/mrpisJTMchLRSYICZhGs7cdP/mzXz1dDh5UJhUXVRT50ecEWPv
6EJQ2MgSJlwZ/65VBRKNiQZBFj8txKyZWd1zvn0IxukHBmEobYi0QdO55SEiI3kB1vw15aH9bzce
vDaTQ61gb8zW+G/795+pw+grYTctJKsMiqyZslEv21P8Nybiug/wA19+EPNMdDZTYeiZ6zsuTwNl
48cRKmRZtn2BhVQJnN2kpau6sta2K77Zif8VRn66zuwaMhxDs/Tz1kITulUb16CtVZFBa4wOhZY8
JnF8T57pPpPB4zR1x1aY5AhMRJbVO7vWDwYRxpdv98sv0prLc8w2eJw+FeiSOHUFiRsbnPKp50fO
uh7qm8jYmzK7GWeWbDGuurph8Yy7b7QY/8PFkQbOHR+LOtbHh504tYPuRCs2sVRTLwyGg24Vp8rM
Vp2mXeOA9YSbvudKdm9A171855+OKYwrpLGchGYB76cKUEtOQTE4Lmd507pRYrhYRgumWFgHsGkH
xbDvRWXdE0j/jcnhy5tGkIv1kCIXReKzEWZC2gI1o5Wb2TavGepTlPoAajAZRWJjAHT2ykpbmSPq
8jpJni/ftfjituc25pz16ArdNs62BCYB3KU7+HxONgC9JG2eZGUoM/Og9jonoLuWlkslztbYRzdF
X+vLMjV3cZnhVlfkS0MnEkOlc1BLIr2cWtmZDWdiTTVfaypAf/M8dE7OQcNMprYtRc/evY7MemvZ
yTWF4F9DOW9lS70h3Q3atPEajAXYYcLeM5wH6UiYXc62ADICYc71d2XMr8q4ZMBQihO0cgWi5Y9D
rgFEECZ1WWxElL22kb4HuUXsQf2IpCZZoho+DVV0Uo3xZ0noJs09666EnRLWiNbEiZj1cSGzTPlm
kvtCKjKfIDkxu5YFouK8BJCmg6nX5DJCz7XZ8Upxagc2Oz7b81HS4Q0047XqgcxpJn4JnR1J3hcd
R/hJrrLRfye4/mhmBWVFpHrjQ8gfnwZ5HxvaGgMjbNqWR6kmEOxk/wL6HC5f17wQJkR631M1tnju
gG8uLw+2Lzoz8z5DCItKjHAZyx8fNuLkoLJbI6dt3WzIBVMWUYGlIptsmAlRvE76+BmnfuV1PHMt
pT0QdowmVLTPTSqeIiMD1Zn53zzsL75ADtDsf1yeNgLl8zmvaK2qgSdN1ZwGYkqWphbNJjSTzWWo
MfjVXVCggBwXbNa/64993oSBHAIaYsxFPpd5/6w8gkg9NM0uKjYwkNoS5cg4rjR136vINwFkTo21
k5V5lZnisZk7Hk7/jVrmc6nk4w84K5VUdFPDTCXurU7aPaa22RHqyYFpB4yjFZq7BNrq5YHwaVH9
eM/nEi2n09PQrhK2Xm53jJFpJzlTfSG/2eJpnya3+TqaoYNl5c1i9/443oiLsVoR82xh5e8cgylr
iHmsars3ZwumYS0df3h2evMhbsanLIp/NZ2xJbZqGVcbl5rulBaPJsEBgAs6I3u5/BS0L5+87tCr
oSLJVvRsB6pPkN4d8oc3aqrsHcW6kjXI1Zo9V5gtUl9ZqZGy6oD/TrPbMN4yFSxruFNjGhzA/KwN
eZWBq3Ll6zc/7Mv3Mzuc6SSxOf6rwv5nj1WmXYOMNCgoZSn72SxVNvYak9YyHKqdIUqvrPcj8VCa
jB6qptq5Mn4p5O1gJY81rd5vfs2nU+v8Fv/5NWePKVYoZoUIUUh9RxPpsgWzhiPKAEIQ98VoEW0s
HqkU3ODH2ON1X4cRGPEIgsU3ZdkvR5Oh2WjdaWog4jsbTTkY8D5xc9TZr+Goe60U20ZbFcEp1SCN
Kcj1UHJevvn53j5sC+d7/+ea4uM1Gy3P7J4M103ldovO0T2ra5e9CUID6vb/7VJnH4uv+hW1KxpT
kjz6omcX6jdU9e70b5U9s6npi7uiWsrqRm/POpvzhNGWlYW6dzPB/fAGp1nGNWCOBt9O9UtE2rVR
TIQLLQzCXOIQ9GP1FlXjIcG42/oWVa/sRe2C34NtrsX0wrZuYcfBg9KNB9lU3x2F9E9HofkdYHKg
g+/oru2cFVqzmsM+bop8g0J2C0Z5M+BvVhK5LqV6mCeRnpTEzlIPobKxO3tXhv4K0rWnZfqibPK/
n20aQnDPu+egXQi+qdFEIj/x1cODjgmZhQDv+3MT4r5s229W3S9nmX9+/tmwtSGmtnrGELJMRFH0
0eXCSrRD1+XbXE1WQfNd++LL74QZF8Ooyfx1rg+MR/RFaezT/xuV/Wy0Kh3jVPtyX5KxjfVpmSF8
KJL4u9n+c0Gc9/TXPosVjG7G2aiSiNARq3Oj0chJwbKyFRmvGmSdCfN8Af0POMGyNH/QuYeTH+4u
fz5fzJmIpwCb6iziiHnONpKGGla4U5jMe9PaOVq3CBJsScp3Lqov3uYsN8UkQM1G0Gj4OCGEcaTm
suDTAde3xwSwkvo6sRNvBjuMg1yb2neem8+7trnyRFODhWo+m9rz+/5nNTDIgIsbQP6bPmjXLmAH
HwstXDxPCYgYlBYQHGsN0vjGCVHpd/0dMe9XNkFVdfc6iXF1+Tl/tWH69+ecK46LrPbJHuNBczg4
lBUFvopif5KfGkJ1Wh04lTsfo1Wb3DTVc6gxlnJ7+Td8/RL+/xM5nxGkMtAm7EOeSF9dC/86jF+c
icPbUK+hyZ70ofmm4TwXAj7PmTR5HE4FHFToD56tgvTQ7FyJOagNMis8R8dWkxfXA6meXmO27BsR
62IZ0jYiMzwYQAaMa30rWR/LytwGRvWgiHu/q6N1P3bPWmk6y1rSeSg1ARBKGrMtcloqpE56WrXr
Lf26qZxrwmSW4C9QhE6S3JsUERWJA0ujhUphh49KGiy7wTwablVsExV+nuvKxSy+b8b7PCGjQaQQ
RIW+18z6GoX0YxgObHecZSriU9nqG7sxDpHwb4vsgaIbc2Gp7WWVRauAxFQHNLkHF2tPLYIOQs3U
X0cPRob/JSzDU2bA09P1J8Dd4QZhB0XhQOxA9r2W8QEiV7kZixopduvs1FKeYPc8+SNWsHZ07keM
J6tSJXCtJy14BoySm3JM43w8JhJmdt+Uh5CAyrZNwz1PnIDbGCNYeJ+JYvIUguK2aWupx3Qa/lgb
TY9/CsUMb7vqNjXppY7VH9tqXKDEYbEYo3oTKumbY0bzsQJyFNFXqzrvoQyKJqBquMr97Jed9KtG
ob5tD0W8rmtxU4YGQSlp/Qr/TAd+KKpFWzl7s252JujS60wpniMfbFeuUwWUiDatAXZGWS+HwjfX
Y/Jc9cYrAop7oQXpluDklwHAJyJgYk458HguGQWEFTcSXYG2jDV6d11Kx9vnHy4wUrkeu9AmNqrV
0Lp/mtZ8r9o7W3FWbTJXzglL8KwWtsg0GKuuAE1RFREUDviq7TRsO8N6bbQnv+J3N0m68QeOT60D
p5KkCQIUuxGUPXSNFME8Y+A17xfo7N99ZRiOUqivbmY9xmyJ89EA5lb8KRP/1HTxr9SvXpWtNnY3
NbTjqLB+gtB9CXsy1UnUMnMuF0R8+7Y98gzsve1ru9ZOGCtc1pD8JR7kQ2yZD1HBf5mjxpW8uY8U
/0S4lrEsy+5FK2mRAOIYl2OLe2dMzL2qqFiYkN4JyIFKyTtyIeV7RDEANDISdHwjXaAEPVs2+XTw
YDwAGKApFBjh3VgZ94l/1Vj0n8nk7ZcN0NyhV6WXFY2xVymMYAbxTFDCSZ28cWiJ15nGeKkyZMZq
p1FPjV58U7tSSbpMq1ou3QSop0J0DbySADEM50UcLqoTvhF5PPEiTcIxjWsrQ+8YLKK8J4eoMoC0
0Qj0OOnft36YLLp6JWa6MUJNtK5K/gxGuIZd1T81eXszauNKhQefAwBe2VO+GAeGf++CtzKztN9V
kX9VNA7yiIGMe+1+NKwX99R2Q+DVDCjTDReAiGqvt83rvswJrORQD/Ht1QVn2zjJW54Xe6uC6jJy
4l1OuYQgL4jse2vTbCUoeWsklHtD2x//qtyFT180yDmet3J2CyZv0MNbDua4S7Sm/4HVBPNJlZEF
Ud92wY8SQ5cXVMPWDJw9RbjHSN4ZTYJhEcBGmI+4AFOGwEA2oeJ2G6tBSc8Z+MQ2k1ZumraLOgmv
C83Zo9XYlp2aH0WUH7Sgzpf6qA6L3G9v2vpUW+Qzof6LKVKpS2bxbZmNDEvky04mnPVEnsyiix2P
uxyPIFeF56o+bSbEjapjr6VmKF5f3+ix0Sy6B7G12kosslYeAodAqOSqzdJf6dAHy8HJIIRPm6kO
gK3bmba20+wWMPyAv2hJnUPzCn0XOgmxenzEmtvdqLFuEb6gnHqTIVT9GToNZiz2r6FiAcCz3/1n
8tDJmgH+CZp9XKpT+czfn8GwEs+po/4PBvFKv2CrRczFon7pIAppr7RDr62RCFmjdHe6rz2JZkiO
vbuyK/WhcCS5iJwZbdd6q13nLqPWwAZUMMNAIfLwCNsRnszEcjlRGSsbhfJSl062LDEfeFJ2N2Uk
3XUyRtuh1KfVnPFTRs08W7leGyYviR1SqDDrbt3JaVm2FntrB2FJgorp7ywzDEblWUU+MOzZl5v0
PcNo09jOo6zGfukAQqczZy+pTwYLLLOgycNFUPDnqrI4THY7bst+OAEwWuiCGBohkrcgIOM0JnQZ
dUG/6TNwTaZrkN7QGjoOvKyGu1UBxJIcYYpG0zgnu+peiYigxlYfeazQyIbGJjmOWaKsyFKGzpgE
znXrVsRfTHzgPo1rIMWhPju3q7VF9XcBjnVYVaLX6XnGR0I/670DYCmuxvcJCvtGkpXE6mxOCF1o
pTfC/l0rAPZHmy+L8id91e4p9o2fhZI+FwnGIGGOuZf19Jp0uWoYfgHPLwzytyxoH0uLP5EyF+kZ
H58o/5Bs6Ayz3VYl/qS3FsIdjiWB154M6sfSV/GS5ICZnTFy19KYPzfwedYxieWN1MBgF/GVnmA6
0fJb1xxR67lMVyA4PbUYj4DTnBUJEisHjIGnkzwe4DvEkReh35fYe+WvwjXCVU4lnjr4nZIYTwD2
4i3J6OB7yz+qy4rUaUzIWrsqtbZdNLq+S1mcOl+/jVoGecBauQiN6J34PoBHomSGKXwWOkhMRZP8
clLWJ7rM2prgsqPVEQbvkoOyxYLn9aUSb3tX+zmIwTlEjWRMv+EIC3G2gh6T4NkBjUnyMTv9tbMH
BHskjy3LyZ+Zu9NBSmO8gpzJ4qhScHXUNS0uXDt1fRuHzVrEwDHSjB/jJPYV2qUdm/rHcWwostTO
nzCLdkKEbHt6D8LCvMKuAmUEyvRUOMqN1UsAOOTINiMXTgBxk/fKsxXqCykxE75LZVjaVnJtVUx2
xAjdqjIGTSVU4gl7+Vw39VNjZNsoIKXQz56UiFlEFtlB6+VDINlcJUO1GgFFpr1JemHE1zR10RqU
ZrRw7fjBbot3qF/waM2xvupon2wylaj5aIpW+cTEirbkylfSK8CK6n5qD1oejvvaIS2W5scCjOMf
gv8WDi8C4yx4tgatRD12D2GQEcTQbWAmsFAbmbVWU/A8bIVng4axMMC78k0qw8IOi3c3G0hY9Vu+
gow8F9Zzo8y2HP8E2kLNWhCoupZTqW0ikAur2i6vYMexjFhjsPKn+k/GoXHRi8ZZwl0rm4ZgsVkR
5CfJ1oj47uwq3eMNnkLedRvtlJFFzIbdhQCpXQBVfqnLt1QmCiLKQni6Phy0tEOxQ3276FIwr9BH
mHN/6D00IvI1qAEE8mA6lVy5IVvrUO/YZVi3VpSJZUIoiltBF2aZfic7qVu36qFhbVuWAYGPseTr
tFN9mUBaoQ8bLQxraKE0x++DNPqFr76bpRWe0jw7Nqq9yNARqSA1dlOLPJaq3cwD07y+sVoEUu6y
I/kHMYKxpOELZaSDH0q6L/2e1kqbxYQtwZvyFMSs+2jzzaFm6fZFPJSnKEOEM8maS6blTVv4zdZh
w9tMicvklR9goqeem+RHK/TpVNjvZMjdk56C5yT+rfbS8qAMUG0KhxEp1N6tk32fkepg9q4XBMoj
ne4YizPWAQ6d0B9v6q1q3JTdu2Lf+vEhAzg/Lc0AY7uHRHYobqryIfefx5l4+1vwWZLFDurtaSQ2
pb8PrFdwup6djV5cvukDYCbdBB6QIMYIlhoW/yBGCtL/9KOrSnuyBNy1CUbJZK80EOWocXdj3uwi
O9wFlr1J1V0s5REQwVLQMSPV/MAqfxp63OOcZArXPkhdv0Iofz3oj8lEtrPe7C0yycIo2aRWuwPE
ch2kTHUNrXNa2sPtkPT0y8J1bMTUqfWjJsKjlmpbEqqvFE3ZCAYbnWHaN/pOU27aLlyNbbSxOXVR
7FlGKqBbfdzlmkfyz77U3IMsyKafWX/JO8spqXXK2qjtpcKK6jQ9u8JhZUTJuswhHprTqi5gCfjB
IRPxlg0dggbrPuoAieSAUtnncPze+g4hX8JYE+vEtLfWNXObjCEkZ/nQuPd2W70rnY8JWVwHZnDf
dNNRK1xOfj5s1O7gTOneqMi3seMTKs352LMafRT39PySzDy643hHRfiq0Zm9lKxfTAoZ3KI7tLX+
222al9zt7tnaHCFSlJ08CnLUszBF15Qs3Ki9M6zqgLxoHRr6KTIJ/Qh2DR+ZmQS3nSm3qFWJYXDu
SFY5xrr5I2+yne2U+8DwX6Y6+5HysWpZ8Kg44hn+O+jwTB4TQRUel2sxDns/VLYpa6avq0/4ffeq
2j+gScBowS7GjXfpZL+7vrqrTbGpwBL7hbJtZMusaXrWSIx84SwSh1ogpWoE12+lStQjMmR4mKfR
nZYknB/HNgSuGd5SSmQpA5VoXw8Fx+1eXRBTthbZgKrU2SShWPhoaAmp2HCC9yrmwsHCwJPahyqj
f9A0nmPb6AryRY0dX7e7leqmi9pkzqzShWr8MfV9YVYLOvI7VEa04+JtOimbOfYIl/rKaIy1ayiP
pDUYTrnCg4gWZfZuM1k7YtVrqGr16pCUrL0uGdehY9x0pX2C81ihVfh/zJ3XdtvYtm2/CLshh1cS
iUGJkmXLL6s5IueMr78drH3LLpVO6e59Xu6LTIk0QYDAwlpzjtHHEEuHaarRmll+nq9H9LMuUtUn
nUBS4q6FU3vFQJaahfQGsIGwlp1tfo2aMpDn+djw0YtB9TopO8TwInqkNLCwUSZghrckt6TeR7fR
JSHNd0hAIluPYZQ0CW4aeRUdW8vyhd0dem4ILbVhHbb+ELtOUvpKa90qSno04SapWnlIK/XUZgcM
+kcnVvxOakOaMIGwygsC6qeVlXVrkCrcSaG9sEVmY30UcbfD16Wn3gSaQyvzsEyWO7NmKsnNFvmX
scsVmSodxkZGMcE9sqlNSgL9wcwGIlUAryplSFCWv4DwqBcqH0rsDuNxcMJhIBIba7GgI2dLX+T1
x1BQAmBRgYVu306Gj5bTS9dq51gFZijVRd5HyAt30lYNzbTx5Sz15LNN0NBCPjyhWC6NnaBA5rCx
9Y5ty8JGr4/U6YFsSDC0ld04fiPj283YLgea2FNUaSgCeol1bf3STdTV7MgjncQzEpKlTBu6ne2r
2hDMQnXNFFX9VJxT/aXjYhd86YmsMsWOQsvSyCyhjiNWj+gZt0hcKb4hEnHPin2nRi+LDenSCq3O
DNp6IlAd4KcmSCOU9oWS7yv1kg85JZlOOtiJ5RGa/ixGQZhSvh97GtzjcixyNNActUFn3KAcqWfG
XrWlvQQrltRzd2CCuhLmR2jfLo1MevcRtYLEhbQTp09GFfnrXkvJkgEaIJmy1wyewJfal0GaOS6C
eXR4ZAPXeCSshjBm1ZNId0KB+4WSsAcT12uLhmNGlPRYvRRFe086+kKVXb5loKHmQ0LqFlAM22Uo
1QNvDAIrcwEIMN2B7lWBiaX/PcRUE6MiwCSpQXiWbOQ2AmGvrLi43d3BKU82xk2HbdXc9KTGpPib
7duqZ2oIK7VSwqSufJCmkBDJy2lcXMO7dlX3OkK0wh3Et4XAK84HbnfU9eCZiOWilF/sWQGT5o4R
MApB/ll6GjWHj+q4xAdge75AL8lZqo5T4mbfiyEmScMI25IJUUXVRctcOSn8eK7drID9arEAZdcQ
2u3KeEKBrLsNgJ08qwnlWQO5LjdTuWehMl7JioyI8VIbImdm/Vh3xNTJpBPO7SXvSqbKZEN0mezG
mGBmtHhZk5yzaH1IGjVQIbYNOkG/WfKkFGuoqcqhN1k11PPLapt3AE4PCZnC9ZRup4EvbRnZOlPb
BOGfHDSK7MsyATkkw1LVYzGQeqJPglaxdvCAaVMT37cwR2L/zGo952semppCmARgk8YbyB9U0F3n
esbECjAQ0X7bAMos86yMJEoqjJZOBlyI2I9NP42yF5zm2kReuSz+bGng3fxxmY6y+DHbw4Wzk5mF
7S9CcfW59pgqklPIpTkk7mgZXsS47tV24kmj+WBILxifj0qRhrVqHbp2PXdZcioo2EcD472+sYiA
yo74nqXELYmGpZKxEkkSN+iRs+PYVo/TzKory2TslfmeMLCfuUXBOJ1vKSKfmkqGh8dKUZpDwnzQ
UH+uY/s2GyZI+YIMeXFI5TLMS9sXCWLFSfdy9QHUrk0FGuib50z5TSPHJ/LfTqxx7knZO9h2EY79
zwI1SD0SC5QZD0x0Dwnl6HFMvJqcJ2coQ9G5fV77gjlGZjUnwkUPNWF75re0mW5lDlvEvXCqadVT
fBdWfMciWyZlqUsXP74D/kXaopdGN4i+vnbN9LT2877HMF52UzDANdU6WNb2GrS5jqgSwjt3KiWN
ECNdpIU0dVb0w9AFo5Z4RHn4fV9v8dGBBlg7XVi3p9Nw6dq69buprY+/frSZXB9tOXsclarxMbh3
5ITF9MC2R79+jeNippD/Pz19feLVf7m+zVKu/37DRZUnJD5//n59+tf/e+fp6wtJO9noxuaBAtl4
cqJsOl0f/frx6m+1SPAnX59GCUinM21X99drdBLmaxyU777Pq5fo6nrAMtmFr/7+2+ZefaQ/tnT9
4/X/JHkjHxY0Y7/+dH30x+uog/dV1KNqyLnbmfG50Y1nnFVDYORSf1aH9qHT4Jo0dTbvatH/WKTx
SZ2o0P9z++iNpj4dLBrJOFlsODWvZI7zamRzXSJokMrFy3vhkVPoUVEkLmR4R9zz5qYUBZ8kSl4b
yT1dpd96d5HKsndN6VQ1xBHKW7LioIVxl3mZZL0nHX2rA4rH3VQ2Mowqv6ZU6CiEZSJHsAQP5JhQ
4kLlle8xT7twiQ5agwynKbxBol1RLhCcifmIm4QC7EL93HrMx/YdUe17H+iVomHQa32SZwQbDXlx
SW6i7CHczZ4u//x1vt2RxIuFSAV08t/AyTnsNdKrmYiOGRx8h+RBuTJSFmLZbWJx40G7srMx3thq
9WktbtWmpF4k3uuLvtH+RsMJxMOxLeQK+qvOsGJJZiEWlIwEmZ/bBASjvbDUe2mZDs7k4WWQNxdY
lJE+haWTvrf5N/qTMJY3cjTgfUR+r7rvMigwtc77KhBt4aH93pnyCI8z/5gak2+V63MycPqtLXq+
2EJW39ncUUzrPTrRG+IDto6kHxO3w8fZPuZvJ3zJpJvMkYoGsJo4VDcoLzSN80Vu83M6lI+Dke80
e/2Uy+RY/fNp8HfSA8kOaOURBqm4KjCu/3XTS92NydxympOm6g1GH6jEJjCbUrK9bSoRdyc3q7CZ
abkRdtmmLZ6IEMlsGnZbOWZc6sd17ZnCUzsq9PR+KHVcViUq2iJLye6M39EzvaGr+u3zQv7+6+et
pRKJgcWhsjr7sImdha2/o916Y/jZdCCcFY4DMun1SRGtZpMDhKsCY+lPpcnC+1YjZRNr9TsbekOj
A08CW6CCmlm3roaj3772wnTaWExMeeyspekDHDPTHyoalU0XnVhQvCP2eHNzUI5NtMNgxl4LAFaW
E22mo5mEGkrU2Q1OSNdZYIKHG3X/n8+rN46hQ9SICl5N15GJb6Pcb7vWJvm6qMSu4VNhnrgKCgr5
ziBZxdAf/nlLb5wQxOGgkAC5sJkeXm1pJvJCrrkwgjmB+FTQZ1J7++l/t41tb3/bm0idQY063PtS
nHE57QcsZu8MRdvHfKWZYze4txp4NtDJvBoCsBoxHxwl3PmODAw++T7WehhjCX7ngn/zi0GTsflj
TAhVrw7XSCdulk22U1rr81ikX9G93G7gYghp/9Uu/drUq6Nm6dHYGDV3sjq3JZKcRneyyfgoov98
SOCQ/drOdt7/9u1I06LNVsMuybrxIFvaAxFq70ka3zzLDOC2GnA+x3htxR8WszUdEt8C2sDeINQQ
b+Z/883gJ3MQzFgMPq9Uk7W92GhC2I1mWqleLq4g2lFZvrGEfEcJ9MbtBtH2RlwxiEdg7P/rAZNH
p8wZINC6rfnPeBndFTKNHp/AjxeW+diQubM67xn33jzxLOTMICE05W+yZqUVucn5UAJXrB+ble7y
ZgvSci8dx3dcMW9tCjMQsBJOCpZr25f52wmx5Cp0wQyASL06t45EaSJSUDiCrUwr853p2huqKmcT
mUGTBvZiWa+v26nPDacC6DHlZOoopx0xtNYa3WfROzPVtwYIHQEYNIjNC/s3BZnSVmZkjJtAsTgT
wfJtC7corOQdZ89bm8HhCtUffyXf1atzg+ZMYUd0ggLNAhtdzfumjfYmEUP/PKK+pXIHc4V5SDaY
fGHn/Ot31JRkiJcl29kIOXZLQZNtmeJxi9zEGQL7ND9FcuJv6AOzayjAmT8oFIzgUdShCO0Gw7pi
nSZjdAG8vXMpXv0Lr0djR7dQLCIHhVPwakhZu361Rc7JOlDLXoFIR7UngQy3asOXKBai2HT71kDQ
ZNJhgQ/bvWSoEiCsIAdAt5Tvs97e6U2xW1UnyKraRQF4HFJ9N2vRsaS6IFlZ2KJS2Gqstl777xze
7Wv6px14NbHt4s6wu43bGY1YVZjY0ipVA139PmsYhTR1owl4utq+c9vfjsvfNmvgPITPwVn0Wk8q
qcVgVg1XHkHpO3ulyAfeQaLHPVc/LdTZ/7yXb52rzJ/+3NqrG0yxQK2sU7amDyqXNkZOqFEc/3/e
ytv7pFFNZpKM9fbVmVrGWd/Z5H8Hs7HsNiwmqZtBpJ/hOuwr03rn1Htr7IL28ufWXo0nIyKktK7Y
mmH8XOguW9oSGNJzrL6zV28fOxw86mZahJ/31+tPjLRRipo6li0tnlQ+yGTvki7+X+3Nr628uo7y
cZU7ywSFpSovuOB3+jJCEDc8Rf9f7s6r853sxmRcNDY0boHpxbdcfTEa9Z3z7c0zAYObRj1Hxt//
aq3ETdseGeO3CU0XSNNPjSTOSqIlqcyI1px3Bvw3z4RfW3sNmcQ8kgzdxNYivfPmyEFnBlTeVjnL
7T++pv8sMufx78GI/1laTvCj2tIJu9eZO9vH+DOO8f+PeMVtmfs/J+YEw5f+R/El//J7aM72X/5v
aI79L+6NrKAsbC4IUR0mGP8OzXFUQnNMA10dk7hroM6feYqK9S+KZ8xJdBKznI30/Cs1R/sXiFRe
TygFi3ATQ+d/kJqjWrL213EY3zdXFXojPhxrCUoLf726swlKh7aWWaA3M2KWWkGSKfehFk8XyflZ
CMQNmwctRItboPSoKGwAF03LD2Tc2wfRGLdpNNyZZnubfC6JojkAir4T+e0srHCbfxDl+1XP7Udb
ghDfDMnLeCci+2OppFtblaJ71j9T0rhNSZrebWGrdJx6GoRcKDEmmF1Myc2zZu1YYUvY6ZONGPck
suc8Un/khXKzqMKPB90rYlo21ZwAKciRwzS0A9qqxmWNinc/6x8oUoV5xBs6yUwCly7ivTYa9Pyr
J3Mx7lflMR2AvmdcSDtMBnhR+/U76hvYQh90s/yGIuxzlojJlYNeBSEskSao9uJi1+BDaKg0u6nI
P8roXRpzwrpVTwGKPmNHifLrQv7X2kV7MTuFa+vLxajRuGNLrbjxWzvdIuCL+bc7RFrFJGHpKM9L
p2YefgwoKETda+5iKGFj69+lEh5QDq5416bGhaYYAp3mJanGjyIlp7UhsXaAeIx369YpY+NOL0ll
VAjtWhPuR/Eo/2RdfEI+7NAmkJ/0W6nv0dJm4OGVwf4+aL5qIbSa03g62H11U9LctHNzRplAKdkO
yT5QzggjYSMTseEKG+BnNCbKrl615r4BWLBPbSqwuvUT0bifo91FQZ0FHUq9UEFGvCe1RXEH2iU7
W36pBvSyZod2Y1ArGqW53aA8LGO/r5UWcefUH6Bxx3sQsuuuRmCmSfs6nU8SwRICQrM7MRXMyOSV
Ssf5QF7A5KJ403eFutzMuZq4Xdd86p9GG+12pzifch3PTGyOH+cxOklIKtME+S35CJJP26lFfzrR
bU1Tutct4kTREC44FfUlketbOELc8oOp/K7be2cgAHTS9jRhA3JG4zPock/QJ5nSxAmnBh3WJj6z
0s9KbsHeHYkCR1MTi7FzW8cgxnzBWD4jUjaS0dOLPtmnSns7l/adFt+vkqt0Fd3y7q6dtGOnG17V
rvuGToihgcNa7Xw34S27jWRigVe/eTYEUmt89mTyRGriIZpH2quTqWhxdsok0iea873Alty18UUM
KXoRoRw1IPIIBluvUcgOEuh3G5HdtFV2j3L29hHV1Xkw2nTXD3ZApWiT8s+hwLV31GvJH4T8aLd7
Se1PpM68REVyM+rtRrGc5GNThFmJSrRHx5/YEiyLvj+kOHzNjplxlo60VbQMNlAU5+cxvWB5ga2k
9gXQpASqeNq+iA2SxPLwhmmhEqhL37h6vX4s6t6NOXkROWwwpj40I+xIlVxfCgUlpdluwpO2Sx9a
JcJdn+vJfkqMUwssnWWDEZ1M2qn+JKUWrI+o8JPJTGHuFBMnHdcV4lJgNpghw3VLMzc2bK49i/NN
1sPGWavHLp8PoDSpdzJ5qFd8ZyOBTVZyZOr3fcyVHad6j+A1Hva2FpUnBDueOjhf1qWnFZbpyUHZ
AlR0cgQ8tZ3HIMJeiaku3cf90twBrQgSNQbxOAvhdq01hGkxBvaA7CKKnoXpkG7NxYYUoRauI5TJ
l8G0Nx2qqiW+GIZU7bVBOrTIl45tBkoogciE9Cg6V442eiImaFLTlwPEa4KkclYfpZP9WGb7G+MQ
NLGIBnnZM9LbmTK4lNc1rtDhktLVcec8tlHkDZ6ur2DogQ7Zq2CQQ/tO6qB8TNjFobJXBLUxiaBy
dmPEyngbY/RVTH16qBMcegtosgPmEh1JVR3tFyFgglD06xnOB13ML2OLwL1GHHdfy5kWLPWmZrGj
xyF14IEV1I+j2bxITWI8J9nKoCvVP/pp9hNV4qxwkHRNCLRaQ2Sn1tnMXFYoojb9JCpnOVWIHbEW
7KVZ7W6kKDP4ThKxt3pTO032JJ6atqUdvNAOXvUfpaXczmZp3skZVo4oXqSdYeTlR+6TKis0OQvn
NidkaBAu5SDTkwZcEfKsolc1B3+tzfbMcQ65OsHekNp4Ngv6FfChkkukyQhHS2dvQF0PR7ldfBAt
CMCRLaMO7p2P3Zw/dcns/JhRpThq9XmZ7PqSxagWRZeRqt4Z1k2S6AwGEt4fQ07OUGPOLdzDI2z5
p6T+GdswxioJxNg85rsZ7YiLXH4T8XGaolGca8dbMFkPyfKwjnWENJmhFQn8UZRTYBbNEe+AQvaK
7k0ShACZGKHsoAk06qqaYnwomtJNYo17V+xWLceIWj/6S8W4SwrnMYILZrRqgYFDe8aXtLp3YJmO
sVQ8SMt46UZVd4sUxkasIclYbWQ+ZHod68x4hOrUnegl2n6dFhnSI1U7LRJhNJoVz+em5IsQInZT
M7OfEXvbSKfkj40Zp65iRctnWhNo06vPlZBXzGNzhySfMGbVibQPqr2U4dyQtYlF6zOBlc5ljLPH
Xum3OIfpi2Z3mpc58CjXzllCONHTPqe0Q5KevTzmdvSMb/l+5Dq/MYhaCsmsI0nWQf3gtJjbua1L
qySOszQlfrxGt4kanetl7G/Svr1ZrCUNnQUVJnpENC+OswTcs/DkS0jEqtYW+zGx6d6jUmxiEYxV
rB2aqnieNejAecwZIpnzS4tExSuHlXGxvlt1DRabMymhaXRf4swqTnYCy8hWEhnEHiNLE2VP+GDw
g3RjB4waWl/btuOhj9DUwRNlHkHk+4kM6W9SUs/3TMTYCXg4prXczmvyczWVj1a7DofEbn1ptAGp
9XCnyT1yR3pRn1pV4ABRSuJBNaPerEPpg9rL9c6Y1/lLudCYAqg8PYiGepfCXYVx3ri0UtbfyKiu
74fkue+WyTcnJd6XdYuHpeOGk7dRcuICfeLa6Q5RsVRhlDafmTXq5ypytNBele9Onh6iDPRYn+IG
ULDGpydj5AbLsd4TpAP5fZFEYC3xbYmnLsFb1w40p7I5e8px3XWb/U520ntDsRCgi/im3Sx6ub4e
rQSl8FL0gW6M+z4xT06mBLUTc56QtIjZz2jrDzLmv3ozAV7dgNgCS8fw0+gTc5JuX5fMqWY+94SR
sEYttJjN16rZ3CBiX2+OwyGrJ4reuBDFSiAyjpMZe2JCXSRN9a+FwlUjqbXmyavmqqOc7NTN3Uhw
M0OmWsSe1WJ16p4Ujka24twYlbBYVuTQyy2LCxcADhew1SZbXhqxa1XnrlX1kpdptVOVJtoBVnxK
hurHZGAj6TeFwDD2DxmYlLO6qQecXjyvm57AFMV57ss+SOIne5M/XH84pCmgFeuHnEsMZd1vf7w+
jCt9EpjCeP1vD//4X+QW3NIdUoO/PfP69dVVk4GnYDiu9vfrs3/8qS76v7zxb3+9vqpFmHlQGHSr
TYXSbD/STaly/fX6aN3EJb/+9uolyVXCcn361Wuu77Be9Smv/s+vt/1/enraNDT01kHWwM48jl1S
HrO1Yrztt4fX3389c/0bAjppjcShRayQQUtoyuOvV1wfXf825IToISgjHswhLMApewJs0m/Xd7z+
qNQxWbkfsRmzmHgNQzKwRqxY9GgFmRhA5r43bd14ma2Vx36MqiNZKDhHJfVzNEX1YVzWf3/EYfsU
17cSjvlxbMaGoh4XXzURkIp3oTheH0mJ4JGIjH1WIX8kZlw5Xn/opYN7d2w/XjeFDxp9JXqOXbtt
VKpGDsr2GTDlEoAn9aAxZzRJcVducwerRjppOAkq54YYuuuj6/PqSkAyHjn+eP3dGowpxKW5//WS
P97i+vtv7/Pr+apb5wM5RMJrzJG7E8qLI+Xe5pi201FdIyQhJma/XbYdgN4G7gkh1LJwycrEwm9f
aRtJPF9uh/n6+/VRK0Wj66xI+K9/u/7QN4GdxiiPEn37OvQK0ahGGwbptTqGLdaX7RhcfyR/Prr+
ej1MmBvUvJ93Q5vl7vXbuv64Pvfr1+vrdSSUf3yhND+4M1x/vz5zfWGKInAvFALfNVdEeMsw2Zj7
QsMj35JNUtg7yHiQXSft0em7s5kVN1Mj7nTlS+IoYbmO5wZLg1wqB9Wyg6hbwDGoIRodr8qkDTHn
ltxfF3wTmX0bTyNDgHJRhg61ZXUvGypk12cLPWQmO4ElQWiMo0OtV1/SB1lCyJwsIcDtwLSFF7d9
2BvAW3Ua1griWnnyMTo1md/SF8vq0WMYvGv1xrXUn1H5s1sTv9Cjw2IQiGiwd9N0W0d2MEb59kUG
Szz4TYbxkPlcOaRe7tzhjXPzDWPr5e2yx1wh0t6T5mCDBURePET3Syl96tvmhe7jwzh/ohnhJyx5
s7w8a4TSl1UXUGBwy7HZm3pxqsAIomDuTzP2sX5gIqi1QSbrB6tI2QlWMOXHKdKPFhbJCTn/Cl8C
83BY6fbZ7OYQJ2coUuXbXCxPg9BfpiQ+r+0XbZgPWRSfcX/fckO7G4qVFcF8Gjud69sCbKbvtHLy
Sks/D0sfQmoM22pmojr7Q48zBWNrnt+OI7cSaT8r2UWeJF/qKuYB1kWs9oexqB7sIvfqmAgI1o+7
PhkfmQffZMV6t+2APj/3mVeZebiCwB5m61AV048sVx5NTfvQOvIdZltg3yrWU1ZgWQ8Cpb8MJQIK
Tfs+R9FBRtOQZwP/lne1PdzUCe6jHv+NpdwPti9X8WHuSfKZOCcTg68JfwXyaU8r7DBVV9++mUft
SEbaGdnbIZfUoLYa2GJROCLpxJJ+tHrQxwNRomvqIRRwdSUJVNoQy3zbmOkpSdUQL9a+xyHXOPOD
UOvbTF6Pip0fV6m8cWa2Dhbd/miDx6yYBRCucJSMjzhu/VRSUVyKG6kwfIxJUHW1x8zsDlVVB5lg
jRstJ1Y8N4v2AaN6mNjqqY/ke2wUd0OaUr412VnV6xPFL7/EyRSkC8JqGRLGgJlgdc2ZL0bu9kwb
CU9GVyyOg2GdDbu8abX8XNrqwRySm8w2TpX1tOjLnUAVbEZWoG2e6C75hOX/IygCS2ao6Zf8MOjq
KdPVY12158bWfNvCd625XINgnPVm2rJ+j+1ELUDa98I6bRYTWvaXii5bNjzr81d10Q5J15+tJAri
WfXjmsGnG9xoQTMtiH3p7uUyYsxMvlWJdjuW3O5s89CLD1lbHOTJ5jJgqjkvJ2Or7o39cdKoUOgn
ebIu6TB4BDMe1jT6PKsjHnbtlvLBkXd+Meb8woqa6En8d1QBmbzss3h9kDp7I91hcMORmOKKaWQf
bUFYt/QFMVLRWDCU5tZu+2e5hu7XWJe11o8pgue60o+91T5Idvw4AHBep5K5FtrjxDNrRqsyChih
WJQO9/GS3Wbl9MWKf669ckqb6kGpuiNsRQ5tKHHykfr5EA9gkLPupFrEbjeSW/cq7wAHUVdfcnUO
5US+mdYVLwpFPaW6EO33oYmXhyo1PjpF+ZIS0wmnIuyr5aM8ZgFly/04y7B3qkNrzaesjMJcpkI3
U3LE6Gf3d1Jb7bJo2lniWzyPz3bRf2DdECq1CCDOHkvljCsME3V17qflZrSii+iNQ0ctRG/PZcQa
a8p8Ov+HzMDQUjO6p/pTJvX35NoSrHaeBYdYLj/ULA4yKjCOAZOcQ1ypnEmScm+laSCUiAQcExdm
T0RgHOakoiZS/zAQppwhQte01I2b7LabzTtztC5MX++FYsOnFk86ojErKsNq7cNIUkIhiZsxk56M
LNsB4b5phEOHktyGYbOSSQcSV71ak32BQprxDeOx2JsXS47Dqo+PlTTfN/FIYVQ5xGV0SUr71izV
cM0Td0D2XyBDH4wQE6onp9G+WWfMDCOeaBuffHKTTlmY20YwOcOuMpKbaUpP2MbuJKn8oMUpVfFc
95GRVyQnl2rtxhciXJKJLC6ThR45v7Kc+7oahULkobxWIVjicz6/SO0YTsVDI9ZjrdqBGFfuT7J/
PcW17HlJ4rsc1H6Xj/uByDerPajVwCjTeeaYurlCErq83CicBWJcDnKKS7B7EXb8lGDmW4z5QCF9
l6/lpUrGg1bJG7kHH1F36B9TJHppWexh8+4rDKpFVHrCq4r+NHWPxYA+2rAuTazfmOaEO6APswqW
BZihnrgpJWddPhbnvIz8LEuOOlHVaS8+4RH/rkfZJzO2jqIrD9ibTgXcglbB52IVlzWpPqRUFDNb
92W7uSnzwEF8nz7JRpBgWHCmB/ur1X6YsrtG4O3YG5NnYGGNNE/pPzeOb02kqHEZ3erQU01NvSud
C5RhCrvAUwfzkjnVQ9PlT8kcHQB8sSRRXSW9BeDvaDWIGFwg6VZxHeMPNSFsVS2wNcR7EatnrD5H
w8ZouqQ3NuPJsgzdVha+0StjX5WWh4svmKSY8AFtp6yMCGL1Y6PiTMaKlqgenxij0Wd7Le+iJvGV
nEzyjBKi5KvmfBDMJkRg9NU5gRrfH0rL9JroJh/gdZjDRbEsbktMMfXxaGrJnaFfWhVToN2R1ZN5
eaYH+qx6k5p7sVS6czcfWI+FpkxnwXAbncplzKjfF2dZ3OeZESzZMZnNQzXWF01Fo1ls5txHB6d1
6tzpvXEndfJRlzMfIq3b1Hu1nj2Rf1pmsZNxYTt47ex4IkxuPlGYXoqFAXjdkxs84+DuCQQsh+Wm
bvVjM2GZEs0XVs25fpyhHxgJUKIADjuYim0MX4jZMvd4VH1zjI5xWZ6Whlt8I31hNekl1kOWd36D
g22oS+rgs49XNFeAqSQ69XTKlaStVqT5NDlGaT31S53pV3QYsNvUQ+Uqah06hE+U5Vc7KkG8JF5B
9dxElQ3K4EYWxHhCAHBs4Vf5eg88HzlGbTyYsM0sejSVIQ5lyQcVLJyjyseUJKzu3oiz01zRfFjm
b0O6Xkypgo78TIzIcYmVIBuWp8Rcz6ZNYZY6ppmCC0g3Qlp2bDH+KZpxyCOynFbLn3ChUgGjzHwr
Vv2s9x/Lvj5bWsR4lLGWmDxUKXhoiuNClRs4zKHi1thajCntg1XKu5K4+bEV+LgMujg9MQx304qH
X698KV5CuhgecLsgEVmggj7VJYbv7HEGlRRJ4iBH5U3eMPmOW5eC04dBbwMDeFk54dWtuPrjD2vV
3816/Qm1wqMtLOqdMZYTmuOWBXz6c6eO7qjD7mHB03BfbCdobssRf503bh4dmZkyI4eiYHoxlA9t
uuyBgOystWbDIiQwWh0O+G1DhK2Bqf2kmudqMtTtND5p6XKJ8Zys0XzmDWmlREc54lLZDHoZt88N
+0BLkJBMqEPS2PlxFQWzRTyFA2NmpmdmGn4cgy/PM4gLvbuSJtM5q1ekJDrYtd8M9zm1/CJr9qUp
uYY2n2S7O2X25A+Z4Rq9ROwjZq9a9jTFYCoPjFlP6MI1HypuRvPqJd0IHdvcmbjk5hJLYDq7tZVx
JpnndE5OKi4dnhqnTcrT+SRt+PJqMXuNH6ER+e3EParDxTmlQVLVOxBk99KHPGWNYitHu5ApWw/B
YNCB0pjjdweGb4q9AlGfRoDPsa+kXT+OwarJGPBwtM8N3AlMByQPb/gItXrJ1NrTZs2z7JPRgbqR
ZC8ra08YONThZMUGyVHlkUqlP9Nf03GnmXzAOK+PylQdIrs/QpVxHOFrOb5QTTkn+upvu52j9rWJ
7Mjl/lj8SKYCxPudcMAdqVrQEbMhNYFutWEsjY/Ebn3aaPqilu8am2kDk9uqZhRn1ViDAWkWzRMj
c/Vu9mel93IDu+Kco1t8mjGxNiq9oA4oc0cfLZUAwrDAadkJ4CUSTcbByr2lyQPduVngQ+nMFxXG
Z6Gvd5acYk3AtJRbZ7Hg4zaeonL+CmPkORuco9y2H+viftiWR7L2mDOBH3rq2g40AXm5m5zNUNxS
p9RBcKd3UWKSSI/ztpF2YCu4saY31UhcJ6a/oosZ2ruTrmmfIakcEN9TP28V7Y8wnDkNJEcL6Djv
ZjHuCMXwy9gMsmkbxvCntEuY2vLNxp1qcfRBIgpEz9jOCLgh8VNMWAup48xRzq1+QsbnAQq+MWo6
vsq4WxSFtoDpVc0YdE6H2ySIEzUckWbVeh/WXXZUljaYHdVdl9rFlhFEeRTY6szCxbxQRAl1TPMj
TuGSoVmL8Sj/H+bOozlyJcvSf2Ws9yiDFoueRQChBRlUSXIDI5NJaOVwCMevny9Y0zPVr9pqrHez
iUcymS9DAO5+7z3nO529MTAHYjvdDODNatzzFWwAj2QxczsU7or8TEYC1mVi+a2187DYUV6+o33a
g0SCtWBvpKnCrO5C4dKVMa2dXSIFqJtN3tJBFfP69uFVcKyaYAoJp9m0OCSI9eZsSntnBMkLJsvS
CKE397cwkgLHbzvoGwd5q8FJP57iePvT/ClFh5m4Z4TYSIsGFAOp5pDVVa6vf778eUhvPwTL4Ee+
sArEZEXDGBZXP0qA2x8hRbiNH2JtWbsVoZRZpuM4BkPOaC7JzK2avO1P++Mv3ZD/+7P/qouSjelH
P/BENDwwq4JhfRTPPfbavngXplnsnYnu0P9poHX05cMiYaF0RlpJhmr3HGlmBI72ZtQGb/v3Dpvd
4wr/e/crGFIAM41P2fQf3Z+fls7oULzjMhGR3kAyc9qZsZJzkarivhY9rntZTa8JAG5gGu1ynsbc
fU5mFQZaN76mTeDvp6YcI1GO1dVy5EvVYItljkjqTav3v/IWj34Tn5bJAxemZd2xiVMd2MYoXrNK
48JMau/w823K8KhIXeOlG+bqfJMVcgME4jUlETByurLc//yaTOytO8dbuyUTZE6HYSP0Owpr4w4m
3RupYH6klUax72M/31acoTYzU6hXb3G3Svj7lGrwzsMK8axZSeS10IC83mzWJDHgDR2XfQAkCTKM
Zj0Ufcl5xc0imUzxfsSsGLoG2Is2H/eKTsCjXtflfZm0n7DDmN8sATcF2MMbYXBmi7s4DjlDdBuL
rUGXosxw63a8wqvRVY/F5FhrQYvAdI1NMc/ak6XkH3NS/Tk1SGmqnAp7bRy/AeIawb/mL1PpE7Jb
GstxrkaPiXsRJTHlqjTaCP7BabBtzqlx1Lq8bhY+hwZnatAaLX4XBBuKOUwCZlUnsEFaciC2uktO
aP4zzJvZHrEvnYKaeufWKQ3HZh0bDE/vfB8twloa4LO0jZpOTo0TmhqnyepoovlB9kvY4DB1bBaM
wCSKGnlyYz4urtqQVwXMQDK/5HWPzl5vlnuUjLTK1F6J84gioxT5cYHpVN9kOfmytgfQIRU2UtQH
NbEGiWcTmjRu2647lPmVCAIGx3lkQ1YbyjoqR66FgBCoEWZrOUD7sBnQ4avt07UuCMUx1wsUCjVw
XDF2wUy5Vtfrkvl/sqSbwrMOU5/uNDo3meevF11sRmYqNGtpBapdBdLD++NSjTNbuTTTCyQKzuD9
vW9DMlmatQeOJ2Z42xTBhmClqBZJlBOMlWrZfi5S3NV91CTvtsQW3DVgDXuxK4wg7GsmwdUGbhD/
7/od6a4UCBbeLeueJofzVsVvBeN5A15RdiAL2NL3LrSzQR0Tgy5gVkWT2UVa+2yYx9Y6x4Hgoz0g
riSneM5YndKNXdFk2zR+vtGfchXl6ZNw73kuvA198TwHr6Z4YkMkai6daKKBaFDDo6xZ2Y3XPLsp
WJy1jy2vdL2NVA3u9y8mrCFhVJFpf/CV8cxZuoTJBDXNfjadg4fQSyS/HO6rQ9akOKj7o9L9U22q
yIL8YQyutiIdIQeWE3ic1G0s+XI/t/bn7CtoJ5I0mdjCkWecsPs8l5fJ8k+OrW2L9m6a83VvyFfO
SPRXaDF2/apHXdHHz9K4a9ljANSvPHGvkAVJH1lU9X4zqZY7Z2pCu3lteDNvx/y0yHhTrY2nmVSB
dsUNaYVSGDtJuNfC9AqlmfD4VxpatVppR34+EHO9MGG1sPyQtVRzZ2v3tveuc1ZpxmPR91QG00q1
RThQhd54BHXmPfnK3FeJAOUyH3y3u6o62y6ptxtzJGapGtYNXVnf3jdM33UCHgfHOgdu82Q3FgU3
JhmChstFvybmtNP7Y2MH26XQ9wuX/9AV+6AKfuXCoOk6Eycjz2mjdgKUg4zcJIBCO668iRgtKuM2
Ypkp7F3Okc8NRbrL0MgwQ68Wqmu4qMvjOHy25nYxt2CuRhbT5Hq7tQ1zWwJTH2ErjOgA9CfUHglY
ufbiaZfYnknbvJQufIBV9tstwumxRZo6re125wAXsI4anIAkGsrnzH/z87ex+JNzf/S6uW6JxUMM
f0dkQFSrikzFZKdKWjNTUOxHzt/KGJ8UZ/Qcf2w5PFvjdMh6blw93iDk2ozSZEpiE4ByJ+blDBTm
VLpYAYPtqMWbPsu2t1aDZjuvVQ0+DqRGXbiXsR3WDlLdlSEW1jCESRrmW/ecmPIcTyBQveYuyLqP
w2Trz4Yn3lFjMh/tL623XKxCPzW2fqRbU7NbjIN4FBBmrUnbUn6cZ6uOupmzXTIhmXG4mvPLgJZh
RI/A3D9qM2PnZe1m8B/K/Dzc0tJh9+Gd10bvuVVAqqzgaSBN48au+oqVCB58a+qBKpIauCAR/sAi
4QL+29naoCjyzCkqRUXswUBruXIXm5OAV/4OvFPlZ9ln0PoTmwa/MBmcnubGPmqVm0YswzRby3Ow
uOZvQ+PoMgUawfGpSI5xk7uIFrz01S+Cw89vuB1yHBHY7WMzc6/4mN/CyQacUw2IsTwzaQ/l6Hlr
yZSOEj12OX3H3lOHBfhiBerRnbJLiXnmIRA9FmtYKIzn2+6tkfFe5YF4ollenhNdZ90Zre6tIOEh
rOrGOC29mTx7i74dlde+pbJ79F13gOHk/4ahlzwk0tGuNG7ddVXvG5XqXNFa+SjyunzM+qM+p93D
z08c3ZLr2fAJN7z9WTm6/qktk3udHSU2vO6gvDE412ZJWXD7ikItOPeuNoZKcz6YQH0O6ZzLTbnk
7W3Vvz3qSJaOvfKybe5nT76GCGwVi2I6+LeHn68SjUw7pwNRo9XTzG4+fguVMJ3MXevgGmkf2i3E
eqjbf1qQuoYiPUrAAT4hyDdPP1+pJjZXZVI2Gwc/DrW/gyhQCo1lTqANyYIz1wWdBRusC4dclrJF
jlXoxz2n3LKamQwwLOhn9eANib0vGPyHYzUJ4F8JUfOJtuVoJ55+fsQBcA/gTNzl+bHN2/5ptryS
hkF6o0nwrQlPclPNWFF+vgUx+Xfb439LFr5bP6z/Kuj+Rz33//yVFVn75yv7+Je/df4v1OX/H+rC
0V7/K2H4rqm/BvHR/6Mu/Oev/Icw3Pob5HjPcrAg2+Rle+iu/7cw3A/+Zt3wCTb0c9BO/s2PXzdC
pv/+bwjDbQIaiD8nZd5BzI3DpG+Gnz8y/xb4FuEuGDQCQt9Qmv83hOH2zaDwn+w5Jk1HonlMx7ds
Mnr/Yu7CmMeUqHDdDcSrLZPBtU2orAlVcqJMmYNdnQScz7I1+T2bEXBbHIvjGMSMzY7QdO6knl/b
obgbjOwuy9RLWhGzB89shI3Z+WvET47esN3l9+SwrZMl+zVM4xtamgfLrTmUDWu/it9bY2GeSpJJ
IT5hR2zRH62Xod70QE2N+iVDmwKVi2Gms4HWew0ymn/QLWX6R8z/D6Og/09vCDl6GK9R3RPoQLrP
X/wpmddPprTHZJspgb5ceOVpYa9bIQzOEt38SmIOEc5kPyipJ2ekozVDbApWBOUXLTc80LVJ9uhw
ftzPY3OX1uJlNpX2luvOW7nQZeb/aLBoyRSYJ+o85TAmIkR04RRmUPHM5U44ibcq7E48GMUG2ex0
sNLmZBnfVqVGmPzGfZnTuzczO1QGA99ZBU+zy3xQFAw26yYzH+wDOKI0bbV97I5ZuPRWvhUOz7we
69tgfmIqHxBrUJJPyFIBQRsEaKTs2L71toYwGev8qAt47HJwjYfKRTDq5FrAREYPzlZ9A5wDZeS5
nHpGuKGVyODQ6dbCRECQStyxhy62uHgg3PYUIikSrRH+K/TRcCiT6m4xFoaevX8yXdWuRQBFMClG
445q48uZtXfLjY2PRsnX5DWoUbJr3UmzbbH/h3v1/u/X+f+oh+qeOkf2//5vPzCJ/3T5WwQm4hS2
bvHUkC/+4oroU2FV5LPF1AXkW87Fe5NmFAQxE+tWrxYaWFWkmm4OqT3hXkxiVeTVewB/U5ZT+xBw
1tgz8g8XfUqOQa09VqX33JdDf480HlG0rL1VJ5Y/4+0Lsn/lxUCoq8yeYNJJt9dGFXRMwEwXwZ77
kMWs9oMKGCmZdEfSFOrwwnG88wEy9wCpsAxi4IDKEckbxs2tUSj863fkv/A5ki9OjhTLwu0/f/W2
pX6H9CzI0q2G32PtT2hwaqtPtsyjNppPeNQcZBzgAkXB2APNxdzym1i27IIxYpPnXrltBqCr+Bfo
tSpkA7OTrkfH7H/ZqTSoflGaVOJZaAa8mKqCQ+f/9pUeQ4PnSnZFG/3rF/TPtlJegw3RgjLWCUz9
r+gYTKRu6c85ESsEi5UFngJTJHtOksu6sFClBsraLVYmI1PLzXCYmZ8x0JnLvA2TvPDXZj43GxWo
1x7L6smQJmI7aJFGx8f+r58q+/4/ObzoKOJcxwnE88UA9JflmEgMVM0isTZVAsmT9r4s0mqbZd2d
yx2zXTxzPKJNB0v08yU+nZY7a56pJ2P7WOUIF9KWCGYh5QH8PAHTTg4SDrz6mllgDd9S4XgwueTk
nS4nWMLKKjFoeOusCa62Zt7MM/puSFUTOfUdR8fHya1w55CEjP93fMjj70TPqRDL8klfxm1goPYn
82zdEvBX9/oDTHa9MZ8R0mzqrk8Oefkcqw50i3Ezx8yAPJF5YGjPfWJKywUCNznVeQ4sKTdfk8X/
1F3vsQUZHbZz40I5mx/TfHoWGWw4FGVPo/vVVlg0jP4VA0iUDurkZ8w0i/Ip97zzgC+DvvL83P9Z
mIGGLpmoGWmFKyGtsKvwauTVVO+y6dOyu5CR+ol3L1+li72EwFw/E79rwt4jYTngmp718TPtAdBV
aGub2rn2U18AB5X3Qxqf/cw2dr7M4lWW0WHQ7A8dFNo8ZtMehSjAtoo0arfNQjnjicqrNmdgvlL5
/Nplg/lJ9xtjQ2F90u/8HhuPQVmwTvU4YzJ9Rz8PLQasQ+VZ413Rd3d2p38w/4nqxktW+F4yTFIJ
pp1xzkKr8E+W01D6BlIPdWt+akcSD9Kyf29ztDuoQkNfC9yNhrwhsuWnY8t6X/mLpO2IzB6lRH7j
VSKMXtsie7SrFkAg6NRpEUwhTMBpBCOaKzrXFFV54p86vWd2m6KVstIkNJexWpXsL8fCFEd70T8k
UxGQzeJQ1IZ1D+RdbtAynNNcXfWENhWFzSGG2TqaKZPxaQlnU3vtR+MBWaJcNdyYsne2tq1VD8pt
wcbod1V6Rd5NTpisL34338sKTastyf5Jy67cq8E6+8V+qp0E1KdOpT/PQLcduF4F14ee4Jry5ZfM
uoJZHkkQOWnkgxMztXA17+i4QQUFFvG3WDT+spR5NLrZtcPYB6YkQfCT5c9Uul+1RQecwEVjH8vu
O66SjWp7K2z3jWA4rk8WgRKvbduOYY1ZxDUZbVl1te5jS48AADorp/wcBcpepejQ6US2gU9WOTyf
zgtrqjOMS1UU0FclKjHZVCrYQt37VKO2ERYcuUUGH7B1r6AOjujz0bh5b8ZNf9ZKtbYbZC9x3eg7
iKJhlzbsxehCl1S/wpKfI6OGs983VLxpcHZua7pTUqoRbdALSl7HyTd+j81r6oVaZwa1MZHRKe2X
W7c6IN25B95bLld7gNXqBj1Kkfbe0MogdB37cfSQv6lZxzk48NF7ajhMjAG4gJKNPonHzuiDo2oN
5h3ikBS7ypDZEf4l84eys1fs1F8Z00n8g8brSDMAGzIJckn+i8Ln3phoAKZE7sHzLLxIpOLenZ5J
H/BDqdS7iNW1aCjTq/TO9/Ci0GcOPdG+OXH5MU/poewCwV2te5u8l3iroMLWALPFaAy7LNDiyIII
joJWO2uxvR8KAuz0AtOfSJKzx6FxE7fZpulIOsD70W08kCzokZI35LOPhZW9J6ZGBPtY7DtLtkha
9Gdp5tqlkNa9Xbsu/HeddpoCPkvKL2y+q2f1iAS9qjlnih5GXCfDvR3oBv2c+NAulbUO4rja6G0r
NyaHwtVY+3DprV7fBXRhOp9CvvaSc+fij6iHVmL1sN9VuXUZPpsDT73Lh6/UQRpoaklIZMO7Mc2P
laXjOnDmGoCVsUozeiXUKZK1oYY5Oy4cN1szUnWcrmd0bZB2DiYKUFqkpMPNCP9R+4DF02pMdOSr
RIz+Fzu7aqn3JbFlrLoK8TEYvZ5G0Yiab0IMR7s1IAeBDxq+4SG24A/HWkVKoNTPceburXoU0Sja
Ohpk/h34aCSd5ncJEyIcBslpeNEfi1nea8ONcbhAoNXHhvZho5Oslg/rKUa5bwZGWOceBpw4fdEn
5zUlKHVlqG5CKup9JDVsvCb4JORlovfLpK2oUn8dlONIOE3/VM7chAHv4GRgE7LcL/rSx4KQ1DwY
H5IavLZx6/WyIkLuj7OrYzPsSZZ8z3BiE5eGddaK9xozCsA4h+j2CErlBCaIyS2WPnyucYJYkJY4
TvJvbZhpupfRaORhvLDcIqKEWko0diXPpe5+Mkw0V5ybQBnzGyYLbeK0NrDcwmFky6QFtZnI1mOS
mAc3Ta9Jg0HOS7fk0U+4W63n2T1NFjdfYwPGSEaiJWRrfdpW+XQzxFc3s7p3S49pTqOjYSKspztw
LGwItAxhBRfcteTVml+ouEF/OsnJNYcPkaj11CffIjt2k2JGHfXcliH5aeTfFW63suTAB53JXcew
i/JtVvpz54EwA+7xWDLfZjo/fuXkz1xHjIB2FYTLVOUkHujPQdURWj+YNK+ab1yd08rPaI7mGKxo
pmMNgoJpoz9eGS0R9ORJHDq3+LqNOlBnPSI8trzu00NoZFTZoTYHDvJWakd4tzTP/RV/BwskTCWJ
5Vh83BWBXn/rmtirhnaw5FfX7hSvtCY9zSXzbBz/RBg1+XpkKnQQ3E/0jJMHjdFRRIq767mcy9w0
7OeeKYy+7ajpSO8QCFIKcQ6S32Q8v80YN7DPgQMXui0PNTP9zsynLXjOb7fOP+gY4NnBCuSQJWe2
xSboPHvFcoAcJKkfej9HncFT8NTvRm1aLVhLhhLaOLeryp1I62p+9cX4WFQNum4Vn5HC/epEzZHv
V0AbN2QjbMh80O8RdnGCwO8N8XOdObgymbjgCyGa1/EK7JeoiKPEHX5lhnrxOoMecqaSMJAHw56I
uKn08d4YsoOuYvjBcMJDbPDkFvTuu/T5zh81sdGz5UlnJG2Sv0H3Lfk1azQmRzs4MjxO16I7aPqF
MX3ASbEBpsd6OeRMTCaNdr9jG2HDyI5t6MF1lz95kWWbvBt2k4bYzxZHBHMAoWWJ4XswXXRM04eG
5y6EWvPUFVCfkz7Z9w5irwGmeCv0ZzTNii13+JUSCdYkzNVbzTPvVPlrGATPskNpiz7HmxgUKTVz
qTeAgQd6DgNqdQzCbsDhRgZ4Gan/MGjXuyJTn4Hn3Afd0myHkhAsx/TOJt15FWDxMWssqnWXBCuq
rGj0WFqEz67Sae3u9oHNfn3nNuZ37+p7mp2Y7SphhLH4baHQ2uVy4vqb542j5w91PB3ngaCRjCgJ
nK1TaOqSnDr0SWQe24ZCwFvg8zF8hDNOnZylnT0tFZqoxXzoc+e+kb21zW0rmtqhiwQ27R2DDkS+
5hn/Z8mJzntxkwVJW1iM8Vor0B+xWdxKtppUDuNo1Sl1RxdzFJPvftJvlj6vQ5KMuc0z67MybdKR
ylii26rfW2+94DzPCeTZYJTFoKW7H46OX8/37J1l5+DeS4zYjfYUT9qp0sZf+sSt7s8MZGJvfixk
fIwxAqeZCDOjO2Re+aw1/Rfl0nOXuEjxJUY4vO/YvkT1q0hTzp+K9Q3Us/TY7MzOvG978zw1dsvO
QwYyxuM6sgHqr4ZZXoDdfZotL7yaCZurMvEHKe5IyFzmvWPEPaCJ8dvuz9g7O1Qa7IcTokEZFMNK
9OLe6bXv0jXelzQ/GCmTvKl+HRY1oproaFSoVWF0r4VdfPuKLoEo+pPk3JT1bH4yzv6Ah38pKfu4
2yd49+kXSgUKeBhC1nDLqfDP0Iz9On2t8/5g56l9k1JuCil/Qx9deVp1UW7KmnUTDyfD0IWOvWwL
UMnIXRiqERPkjP6H5alTXmd3dSWvtOMem/w9IaGOACb1mCvjYI+EzWXv3mC9L8HATHb4clPjvUfV
mflUOKW2qXyEUiVG6d7+KL36z8xLrDpxp2gOrSudQxvwpkPdgd0nzigcxsRZjVqfb/v4hpQonavf
2jr2vOVC7A+hFo60QyuQRwVEaiOrMdkYKUjrojr0PpwklLxn3bvNaDpxX1X93uCssmp947OsEfWV
/gunNY9YjQQpdkLw1MRflvHyORcwFAqGLHPKRcmuHGrU5ipjfxjRpf+sJxMlMAErkVgI0PObguvb
kCE50SfcXoxzUz7+sR6IOpApKH56K9Aq/FsSCkFBkJlaLP2azL4p/z4IV+hZtwriNKYpZABz8ewa
gIOdIlQs7gtQBVHZ5xwu8430KKrgCTwjSd5bJqdM01RPTqW5UVdM3403vwxV+ou6+zQaN3asoT9g
s1xJ12w2RcmwomgeZ8vZ+hXKr8aaDnmT+uHCdBECKykXjrI5sHc06nJUiiVn/q6b1SbTiKEbhMIy
m6CvcD+rDPSGMTavnSquQVKP6wgAz7JyUka85AcQiBnV+vTx86aPnjjlWs+hpLgjyH6IHB/KtCjd
35nt4uodB+gWvDAqs4jF4ph7A/gjsFEr+KhwO1p04eXL3Aik0ppzMV250hluUIVk1yofnyRpjihQ
TIATNukKCO0FMO2m5uxQtdwFVWWTa8Y+n1iXaphpbJgHRReRIo8BJ2Dwp8V17wOzuItNYhw8bjpC
CijH802smHn0Iz6SKcnDwHhB7/hQLcHvvrGNtUrlrkfGxW16R7/9s9Acg7ywB8/v7xK72vt8BM4Q
HysshpshmLE89VQa3VkajwXzndCKjU8mzbsl98lD0KnYsLCVIdqlq79wuEEztlZFca0fvc4NF2Oi
S2tryDOYKfPvjVxGaBMepjr5FGm2axMH/wf6jZIiT0uy79HM60jFA21SOfxSJqYa5m9G2NVfvQDP
ZbaiIWgj2wUU05VfUMt9JZPGvhxX+7GtxwMr7anKl8+xbLKQbemxcQgKyt3qWi3yZeggNBiIESzD
fTQ959Ow+yhbfhdLgmhaxlroqexbWwhEXKAiZHPzOy/SN3NanvJpbnaVw3aR30LrcdjHuDnolM11
dXEM/xnW4qWsPqQFuD/w0+8uSbegbaMmLfYezhMnocAgyvZXumCXmp8BcpIfppXXZeg580h94wEa
xkQzYSyZffdAYjdbsO+Q6fGnMRlpD4y/u2E60Wx/Y8PHupETnjXWgD3rWHJkk1uSj7j7Gn4MO/Bk
IuxsJq6ZtBfFKi3iP6NDAqecukf0A9e8Mh+tOZujoUdtbTqb3rU/3axJyDMxT2nGVtt5/VUtdIEV
JQv2UpRv1mdTtwhRdDR744thmr9jX2fZr9Fg//r5p7VyPpSqRUBlqUOQT2+FGOsQl3M3f461wY1c
p6Q1jPfArJ0oHtSL9C26Upxxh3J8lXI+IAscyaTod3mvTtIake0j/Z1VKTAHsvKX1WkSpCAOk434
1vvj6/xKZRXX1B/6CJ9Kw7n1Nff0NyH9T2v0tzZtS3bDjammb1r72WqgW0KDxOf9ws0+SeuiqnaC
CAdLClhbtfKC8Rq8qQY3VmEiXKoFHfq6cWngWs5KjS6KVaQbChcCAt1TQg7B0qqTRfIbG5kHYAYq
TqQn10YYV4x0Pj0jgM70wDGbKmjzG7c3NirjzSP7jzSbJD3HVkOh59KpGXCzTNjJEQAmq8WaNyLL
enojxKIoMouwLSHb9SMzPo6NQX5HrC6+tIJdrqv7eCZaQIp1mxi/RAZGJp4/7FYGkenbz6UFqBu1
Y1/jcZgMYysGXYVecFdzMOoLtObJ9K7rFnht3XypZ05ehqdtgkbTdx15WtQZSBly8g9Mj+EYAQIv
Wc8VLGQCDbwsAk5WUGTkAjWmto176jfrsAg8OA50OH327evguUHkL94x8BqGJM6goRYzKDUW75Hl
0NqIpBmeFiRdhaE+fOn7pywZ5EOFHHiev1FOpI9VtShuyvvSLvlU4oJ9oE/T3RhYNHVmI//V2Lai
4xsQ3DcYOTwCXm5c1EtEp2bYWUNA5oNv3WqsjNqzHLSvpb71AhqMAKNOi3+V6vAAEjSuqMAiDvyc
Qzqre+qYxUe+TPVt7XfdU9vU2i5IW6BNwIOxk2sf7LugM6r8K2H3MRC67b3SS+AWc0qe27NIkHOU
GeiiKtbc0+jnj34UlwzGKscJ1jMDUdomjnPKXQ4dXltdknjGUqjGbWzm+BsKlUMdkmo3JeTdKDGs
MzdoPwOKdDoMUn+gw4D2mbXsmGZlcBqVop9JNvmzb9KBBW9gnSy3BNt0R0bC8jUZU0CJNy3XbjQQ
kgVDh6Q+164lopSV15vuV8x+o6m//6YhnOneWB7AAVR7+lTaZom14SXz9TuWluq37ms7fe7igysU
LRrPQJjbNXA89PKoxxPLeecaIVmF7Yk8l+DQ0yun1VKejdvDz1dph3CAGtCl5GPKmLSXyddpvPYw
ci422qwNGH44F9WD1QzVpaim8u7nwbPHipJ8OCLhIJBCM4eVS9TGQysXcez7/DtLyJ0pLO1tSBzS
8eaRdW3J+71ACPVYsT6ejdR4/Pnu50E56V0wJt/WRCN54Z3kPhlIRxos5oI6OtMuuT307aNI/GKn
T37/RA7pB9BiAkgMbdnnUqJq9cr4Wg4q3XnF7dLmtcToLR/pQTJZ09Oc8BcTL45qylDVARYAv15W
g5xYF9DvC7I1+StTvuRAwQR3T16Yd4LIjrWG6h99I/FtRfLgalvUjKIupktVTAhyC/ikacIhjdOc
iPzJQ6BM5EcSkO+t+VRIi649YAvFLVCZwaZEGPzq5e4XGYlqY2ucOBeHy6jviG8hPSWLl/6h04R1
9IT5zuwlZHZhnNkb0V7Szrb0frmM6bwQwzbnO1+pESgUlC9C54JTnKEEMWhyewUmRCedgn1BHJFD
/3xLRwoHUt2ll8EJPV92J9XTfm0Je6tRlkR+Q4OaG/tBQz6WES2okNRnDXMElkypyfggb7Et3oQe
vmFtTjsa0bPT33NtknOI6sc20uIQpIN/QUQLmPa19RP34Ca2cxig0nExpUFkuayXlNX+TnRq39EY
PSI/8CFctk+GqK1nTh3Y7vv5Yi6adwu0IxvGM7XL6KhjDp1yN00wkHPCgZZR93eLHywXSHTfuLAU
PZI023jgs7YjKilsbnNzcarum9BbZGlEeW1pnnLEyzu1tYLspLckv8xFhfhc0prv5CUuko4MQK2K
vARGTcU5ucW7/ZA49z+3XDfPw7kTisUULTDiurI6sEpBsKvqdcYYY2VV5QPHf8T03bAcvbSTUTbl
RFzXKYHZQbeFWqN2jW8Hh+Sm7BeEf2w0onDPM1NWRQfzmIjh4KPhfaOZdQgyatJWm/Dg1QR4xX0r
qXn18RI08sUXqfZEisof3mviV6fmRbqug2d68e4tdpK95bPrt/MpQQL3GZTD2+KJ5jJ7cUU6U40J
r7e0Q48ci6uEHrjf0IeMbw9mQVx8SjkzKKIpAq3SdirLi+vPQ+FUvw128EVH/I7x8hq03AJQ7kjx
C8QJANYasLtOcBHaaSazB1zq8ABHEmP9t2pa5JYGeo6zADGCdoeaeVobGZ7jeLJOfU4cWez76S4X
TEnIEPK2U98a96me31WzuHBXsKhPjX82kROHbRXYHEBZcmd6LrhuO5B81nDP1RFw3sON5touFX2+
FHe9NZ0mFE6oFgxy1LUMrpEIwukWzunM8qRVDIh1gxQ401bXTNHPtS+TWWXfeEptPIgFbtQ15VoT
zk5y6OI6JoBxjAzqry1BH0+pveB5hpeDojDGkzeR1GiaJGgyr6FeRLS106TxPRjd75am0ca2pjGk
knZBP9iPZrDKRGU+6N2IzJVY+b7UsJyZd0Uj0kiL83WK+ioycCRvmj0D3P/F3pnsSI5E2fVXBO2Z
MJLGaSEB7U6fPeY5NkSMnOeZP6QP0Y/pMKqqKzIqKxMldQOtRi8LWZl0p5Nmz96791xz4+TMj5t6
lnYNhb6XXK9NmIBKHjdMpGl+KkNtXdZOeJmzGctR5xXEkaPbBu2PHFBMx0yB04NerWMTR3kBiq9X
ynav57xEDmgyn/aOVRmsVHW4bvrEP0ymes57VzGdarX1EOjJSVGHjzn9ik3QRRrxpfW5ZyCHFgoR
alHfXKpefNGSYrhvZmhTH6m3ydgj6PZYYHxrtvKfVTPoyY/maAeK7AgG1DDDoLSGZpKcAVG0hXZl
edLBMelnftQMkmraYp8q7SaCMKXPqCmcYAwwQuhTUKhG3DRRbaWUuhYkEnHoZ2CV3tUAPHLObzqt
4dJ4SzSa1URA7zU/OWoIS44clG9NBVtolXe03XCsHMkXZcQr++JySNPHZICcUQXOW11F1zLynTun
EiNBYQNDby8e10k7VFu/tpd932C20szgskxoFUc+cdpph8OiJI23k311rAvRrrFJLScJjAm8obky
QTuA0sHgnTTxtlFSpH+dTO/6oFUgZtblIvFs4ywiJy0l1vdtKMZFSPctz2PvOksG/RAVIBmjnK5J
NZG4KaWfMBGCKi3ABdDIuZ+mbefjwlCkGiMkz96LCJlFWJgCd0W/rltCgvm6d1Osytu+kQRHgq6j
PphODOnROqVvpBZo/FUNl6ilB/QX9X6gFT2d0GYtkwwKmz0k/jL1aklWLq5hp4/pGZRNf9Ewg27U
kvHZUJJ/rShHD8bQiQl8Zprl3xWYMeRiBkfSbsHUhQgYp1k1E85WpSVaLyzrS91yYKPZHVC5jFUO
3o3vmjNyboA9l8Kgi2cYXTBj6Xidd6nmz6broVvhSz2AocPXkHJQ6aJOknnvEH7Me81x98JMO6AF
KGNK/EUs3p7btmPpegXUxxEtuj30Z53TbKoKmJ4zY/UCjZLU0sXGn5F7+QzfUzhcqDOOT5/BfGJG
9KUzrI+Q4pmN6TwVQbMSmk45pZPe682QvxbaH2zSV5WBrkF3cxvDA3TgAprwASs4gdi9Ub7WTyDB
cdH4vCQgcVhs2olE1Bk0WM/IwX6GDwYzhjCcgYTkC1NZFEWyLv3BP3TQ/pc+9RUvUbisZ6ihnPGG
1gw69DoKJDlkl+HIylQFXbOlFcorKFytqoGS9XfketHmlaGKfh23QUR7h+7/Q09fehuplFth4WO3
1y/MQY+PhaPYS7uojDncGHEMjYCGYUipIoUedIelDZGX6W2mGfLYSnCPfeufYOTL1pG9KlDUbNTO
CbbMe1bVNKUbPL0Dh3163X6R70pRvQO3Bb/Wxo/ajHgLBLoF9ANU9lV5ZRLUurCMebdetYj6bmOj
3mHSbFCL09PvCw7GPu1INmwfnF1/0ybNaWpljENwDsXExbMiF5eZ3ubLrGVgZ5etdpmKcd0lWrAJ
B8V2cbndK108XllBhOcMaXhNz2Q318H9q+rk+zJO5yp76RdjtubuHJQ889wqpdUgZbtOTIncKYjO
RtpxAELy+lSfiZxxDz8uCj3XCjJETDZpv1YIr6ydSv61bVFmL4Ok4QqMRtIotruCm2NmzK/wpJld
3bijab9j+WNeEOn70kErXPjnjJiIMTRmJRLreK7hOBc52UfdPNEVElN1Oty+N4n0l4XE94wyGV9v
4IC9JCmCtD5GyFrMMlTUy/gh78YNc5MWDTfbDNOlCek+hgaFWdeYBojnEGZacmq3BofFZW4EIGuT
8KKeLRh10WKXMQbcfo2R8Robj1EZPhgh8gNah95Rt7JbRUCUZW4xN28Wec35MxZiJxmtrUWq4CCd
SFPsrfdKCxnEC+O0J0m1pVng0flu/DfWoW5HBWq50vIa1wrPhU3buqMZoXvZjV8Dd9HpeQMipjeo
llg12Kt1LX2tKWiiBq0lNqwLyxNzB5reVYNNwLUiZ+vRqCCMkSFUrlEcR2ZxCZB1C1rVoJFDi8Ox
5x4f9rcFMTE7m+XfinyVuh9pfeDnnRvLjjlxjgTjZgx4c21njT/XVZGCWaAjfcSrWIbJ6+SNduf5
b1xqjVsmrtElvluCXbOjAXrdiR5WD4VXgujWOx3MPhzMvI3OCA6qYu+RHuZdKBqcFNaVqjoDUg7j
QOI41FCq4qsSKyTjz2WrUhSoQ4toPW2vh4HkS2cogaJgmYg8GKd46kka0GEqhd20GVosmPMsiSlr
sNUduq4+x6dELYIbr8E6PUe/95pGEndavNrIP2nmATLh/t1XNg64brgusyReqqkn2YdD6KMhCach
xJQJaQQN5PQQkhSzr2CUIo+Q6AIMZUNRVwFz8ItjVfCQGirMEVMDrzJl/YXpPSgi6E9yfEVJxALR
ocwC5LrySq4oyh0PGJMRz1la5tyJUtjFcv91AAeq4IQh9hI6Suvt+sAmytxKHmTHCE2VJFqK4NXO
tk0CM6AZzjr56oj0om+Y9MAKvCu9Oy3BEyhrXFSq4l1AbKW/CzVFiQILU5FztBjsL+uRqY4Uw3k8
qefMNqNVlqBbFaDPslq/ygldOQ/nHwSUNEYQVc04q6oPrVGPPMDyIc79ajVFDEEoBt+F4UMGdHa6
b1E81RFytlYj39CAt5g40mNwNrgm0T8HVGV+i7iN9RPmUajri2BGv1LKM+LAH8Sys++MCTEAPYlA
8S918GbLNs6w45UHUNLnYRGFC9Py6ZdE8/huDpumw8QG38XTgQdkF828qKDo4DHYOGHG7RTWu7pl
rmlUVnm69MeKkY3ZXZJvHtNp99zODtivWspAnRLGKtrnpEZxir2H/I8Izk1vL3WzuUEZTJc/LXfW
1N6XqbyGiE9krf4iaAAqHO9WjNZO0JO+hToAWVBQCMx8wQxLXSelhWbQyPCgXCZOigksEPe5iQIp
0keEgU2zqqMS+XCFY1IV+hoTnYkkB3B5dFordU+dIHdmRkUcTNo+87tLHDbrvhjvxzqAYGPdj7n/
Uk7cHitX32khPfatqq2sMUkOzrlAjGaAG78fbCVyeyspUV5pZJkpOrhVAUSwNogamWRN/nDLzDID
DxUzD63NeB0HEX0RnQg0js9HVU43dY9HN2kxFoYJ8+e4fsLiiUfeUnhJ7IHuOWRhTnceIo0ifbUL
4VzUszqP1xHpNc0gJJreRujKSysoz00Ly6SmCQR7tYouW1VfrV67BCVJV0PmNFLyfDwOFFqk4rJZ
RCKIl0009SdBrJx1lWfsRjLESyy/tDlRZasqdnxyfmmgTwBK/ZaWV+BcsPzr21AChTCczjUgce6Y
TfCxJGq6UCjco7pgvR2is6Jq3nI45LGuwgNCzyIGuRIFpwqlli/qaGJzhbXkhg+65g3XTNA9zlcb
OwvJKoDI6BbCiBZ2rQ4rh8HkPuuF7rLFA84qQoLitPva7Pud3pWogcLYOpuc+LIy8vIsCcEtJeFS
pGYOdZ04vAZ2jVsVzXMeVPj+eudutIR6LLRiWvfawGkTLdIkGnJtJTSEDPBG1OjPYcCMzFcqubCY
OO+7Nj+ERYbFbHTusWpPa9TiV4BctfVkxdOaUW5v21B2cTLY3XiHmmsZaPnmQ/n7X7aalxygWzVe
vvlhnn3nkfkkjXafmqf/9pY1YTPOaRH/47//S9U+f5e0gP3ldz+N6XyzTYPOAFFOupCmTazH734a
S3wTpo6uwsK6QdbMLK7+w0+jfTM1jYQkWh0UFLaB1eZPP41UVQOxpFSFagCM+Sd+mq/uEYL78PEQ
pAejj39qDnT4nDPl9SOH0KJgFln7l5JJQOqbN7UoUFXP5dgrqI67XnPuPt2dH9kYvph4vlz1a0JT
2Ru1RUVmuYFlbVVEAXm3/3+7Aj/I5++FW57ztJkDL8YkbpSHLm1+YTz4mj7z8R10jcA7UwjhfORX
fE7o4gQqalwS7tSXWIgwSQ/AidDt/PyLfBXYf70MOR2fv4gcOfW3OpdBpbqohht1eZuP8S++y9dU
mN8uguhNM3AQ0TT9/iJUl6aT9FyEgYuabqPpZWTmGbte9Au3km79+FIOWbUGriXz608PtGQguSux
XA0UW5KKhSZIRciyJQ76hZNVxxzRbDQjhyVjTogO6LHGEjv4i+K/iJhoRLRSaX/imRB3IrcpaxbP
e4Wjc6unazk11w1H09I6NuCFxis1HDbK8GZxRujmBnBLecLgixGjhb8rS637bHbqIMagibcLJmqy
qHRV7BQGazVDT+d9ZOkF/+kq6Azbtj+Xdv7UF9PV7E6qU0I+oPUEdbsW5munctia7vtEWXjHsmno
hAVbY+xWQu/WenFf1IyxqP6tMXA5hKxSNB2hhVHcOR/SC8kZC+FdiLBYr08qT9BitNEO68uO+0FT
bJsiTgAONmDtHvp4EzeS81u2z7Dp9qXNpp27Uqe/GuDHbq90Co4wifaRydZbv+bZrW6c1BFVPSVQ
jzYzMiy+Ec1NiNRR9aIBdqxOWvO8GR/9+DBRkSDcWwlFcTW9Xpjqgn8UgjuGoKkATHfFdHDjCAhE
NOPdkIG1JPRBkd2ikOqhseHMqleIiohAuKf7utTJ3+VV7I0XcCCc7KJFlCFoM5Yj3u7BepT5RWLc
DNE9IYiborYWccjgDA7a2B5SD9dHw/E0WsRlRR3tHxuab01/b8Y1OJeXYqt3GGQ0nx/yBX4p/nOQ
7VG+xGHKHIvWRpEu6nJEzwEVLr3vVGsW6p3nETyNpHrqhwt68ND+WfYs/Saj7LW62ZYM/6bR9Es9
NnGqTK4Of0qBbq4MnOhTEkrEQgAMHDpJ95RnFeCU2dfHiZ5+qr1V6g2gdhbV/bDFJ3uKZWxf++FK
V66rCCdMhaKY4BDalDI7Kr7hkr/iOmLFYZeplf6mBwO68XRFPXzgvLQAoonmv9gw9wsUY6PCOlVn
O8WMky0jsLLjQQNdZDAmCLV434Lu69ElFDWN00o7NKJlDKodiG3oqlsNVC4K2ivht5BFoUf28tws
urVCERa39dmg5huezr3S0LKwlZXWlXu04Gun7rY2bqiIKJuBl0MysRibuxB0eha/+hQ3Ro9C6NmI
hjPBgUxLT0BeckJcz8pcB1M9mkc/qTkbU9rFMgGGiM4mt0M6FQp6BqhEPXrONthZPPBqe1IYzkIp
bH4ZjvOFwZNEwQZ/SajhaZWkdNWUI7Q/3CkeoxYeLhSYlKN0/pye4Wa2tNx89J/EFK/KjC4Cp5SC
qbaccDdPPdppoi+ksqoshVA70ouz8WJQ3q0A8keMYnKwUfqZ/q21U/jFcV2dlPbwqA1tc5yRwaOq
wkDVHvssO4ZtR3bXHLWBlo2J/6EITNc2D1N8gYET8MzBNLSzdGbIAXTBabtAhgS4b3K7MllZE2CP
tFxaHd4+XI1917h8r31vWwvBsRMqI5hMmtjrAhrJ/K8EGKj04Wr+GbLo1Iif285Z0uwDNtocYOVf
OgP0y1KFZ2suxNrvaXSiHo7Ck87Tf7FVzVvRZ2/ib7vIn0v7lz23t33dF3pquZzrOw2K529pYv+2
ReffJXh9Z/j+/8XKTc3x9xFf/4K9Iky+T/hS+Rt/FJ74rjWpk5RM35wycvYZ/l54mvo3vAU6JaeK
msv6cGv/UXja3wwivMgzV3Efzn/2Z+Fpf1MxAKrEFaK3MBim/pPCkzL1+6fFpuQ1KQKIIJP4B+e6
+HNhI4pJyECWiHNEuJrUcp1bYjnBCnSYW50Y/pOv6BvOidhQmkUpr8AqwfFAS47nuy4UnCk5wptH
ZG3bPpwWFdRmmjm6tkzs9KwLrV94Hb/WLaQI2aZDBTxnNZr615BURXRlaWmedAe2efvBV+c8hlMS
ZfBC/dNy7LdrWQ6qKibO1tcaSQFsOvitLd0wBJMQsTTSix2UBRxhQ/zCUfz1ADBfC3++yoBA1wi7
nn+mT2Xs0Di9XluhZIHMV03ksVddxc4u1FlMo7tsRM7NEPLTc/qD8v9rTcs1ebRmj6vNQ2h8NY0K
ZLp2EPmSxLRXFFoes5omuxmC859f5q8/GRcxVaoQk4b9X56wAExJGaWgmyJ5xKKM3nWhjydWdyQr
7Bff6OPn/7z2ccbjWoYmDFNATjDmz/LpNo5Tm6Ql7BjqA1oPJGsa51H+6KjwIDV0XSGgl5uG2UUs
r7UeugqInN7NjGZZV89WdWf7A74XyIXPTX8dUA2kOHDKZWE/EyKwEAbKs+yQTuc6ucqhhhAFcQP8
fcbjyeQOT6X3XPr7JH03aCGPtE8az40MzAr+RQPuvw19V6nfLQuTYoX6WkOWMUQMdppF1z9n6UHp
bthzrRuAZJsUhWuHo625RsS56EDrjMqL+tZH1D148UwMPq3YRFG2NepnDAi/uJMqC8x3u8h8J5F6
WpKbyRphzQ/PpztZtnFvGfSPIORqV4SBbWuKm4KnX8db+MEQpdZ3hiffwSDS9TTJIeQxiPj5s6P9
9RnlY7BwQgSwOeMZX4zNSuAUcTaM0jXya2HWS2q9TZVD4mH2JLri0g7ylyCJ4XUSaoWwIajye692
8oUq3+HjtQuGdbdtx5/YylotEfcO42PvpAT6qSua95CGQQzazx2hPD//6D++g58++pd9uIiUqYE0
itc4zxBkezCBK4pZBi1rHwOloeknPlhrQPYZqmwkxFt67D//DH9dVb6/e9r3PyLaOruUOR+hQmjs
mJiIqieBQF2KyfXDdldwppi9GT+/6o9eeEPnAAulBDyJ+uXRYbANaq3upNupBmngWMeQaN+VCvaK
kXKY/zj7+QX/uofxNTk125JYTNWa8zU/P6uj8AXThpKvGfvLYbwVAWPw9Fe9jB9+rX+9iv0VeRL0
0ghQZPEodoHrv0lY9d5ZqsM+/8XX+dGFEEjwjXQVO/8HauTTq2eOpjn2+FrdyL5JiVjrA47FCAgQ
k2ObWf/83n2tFuf3nH1UCEoRjI7Gl3vXOEgB2y6Xbl+99HBXpvD25xfQxVxCfF2UP13C/PIOlz32
DD3m+8TIYRnyolpBqA0V10P80PQgKtJgExT4cloOw+joqth0KwafGV0HDVN1jV2gr1zOiKuOhkNm
DtuC8LpERdVSY3+KxqueCS7EJrj1BC0wdfUSty2cJUOqXatuZJtcWw1LfJ5jxNE44ETXSfw+ZGIX
u0OUknfWLoPAWrd+utEAOvolZ4kGPGbNuMfDVwIjd9Lfcu9KFv46wDrcT77rP5mcyZAoLI3UPpGW
2Fn401qzPgUZf6ApsSrRIwYYqgst3pLBdEGymKsiN5ZNvQjlo890NiL9QzgoIaOIZglTRzplEEcQ
iGdrEZFuBvBWH9VlE/dbpc8ORAIQt9aST2Rz8uVjl8MWQ+p+SuHVcokoqc8a+l+VMbileoGHcDvV
lusbaLmTdGMCKQ/EbQ7fu8CsoL+lBnjEPF86pHeKNlsYKCPGmQwa8EOV9FoaC/5Zd6mATUxH2K/4
fVoPYXd9Fk0DM7BsV1XJLhTRMSUeYcLaGAAtTouNHxSHgnzQjOwUnuPlkFYru4mAg9g06K1tZVaA
h7FDch6kLbuLjO5SU+It1AmYJ0ul1VYndJOgBTtbZQ40JHiPy60VdP2xVboxFMm2JRhzqG4gdy0c
7drggB1ex92ZFZyNuUBTdKHhBB/O6vFqzFs37U+hjY41ZYjlxtaLqOimZNPSABGYab7bjbDifO4H
NIrgprMePHPb1ae5vGoMPKAoLE3nNZb1gozDY4aWobXgGkiOso8FOiVUAytBa8ZWr0pKnQImX4+f
hkaMienjLGnXTclsg4k1153zveoSW2+K3AoJhWPXF7qKJmQ+VeO7NnoCIp3qbZzR2GZ7DK1tJngL
WtKwlPi9yc3LoQ7Oje4xxC5QOuK6RYPULJUs3NIIX1QN3RZ9XNrhZkQFZRyzydmVBu7WVGVKAmcj
M7d1p2Hch0LBJNOk86Tr4brsxUFXEbHmoNa5AU5g7KMsepDmMz/VkbHhOT2/Y6NWWLJeFZAJjQ4U
kSZanSQrkksxEGeXnY00chieo8Hf93l7ih4Z/ZKN6djcGrK6T2J8CSiUELKuBukDdKr22AZwdzmg
0pot+k/0+36zzWyxlpg82VPOAH9a6NhJ9Tk3nKtyup9Q+eYloFzvzjBA8QcNt9je52juJyaRwqrX
MB82Bo0ZHaBluM/b1wixw8/XOHVewv6yxLH5cLzDt+l84LI+LdkC27c3lC1bXpldZpPKJFu4iLiX
znxvlXZLUOyqGYvr0r78+aV/VCCZf175a4HUgZVXSQ+R7kgnMa8baotLVLYueKJfbOs/2mU/X+lL
PWMBY2gIo+KIghGECCoXLTxU5+D/ZkP69IW+1CyjEkqjDOhE+eWTNxwc+xf70Y9uGD+HKWf2AkXl
lwOv4remLIyIbdw6K8QaFnrr7cPyF5WX+aNN3II+6KhsrJxVv2x6Q1vkfYlY2hVw2E3AO5wJ1uSc
UJg2j63B2BVZk2V+mIlcItLcegD5ROE/Qi1xYB/5obqC1LC1stYdsRk2yktHaK49kSHsMI5V96lW
Y1JvaN9NDLzFSsOIq6ExSJCKhrTZW+Nh7KpjB2MlIq4ig4sZ0U+1Iesq5AaYkhDuceU41354IXAE
9yFBUIzWrb5ZD9JYV9SqanVUirua05QfP2eRtpfOusUJP6Lo9vv26Jiz2QJjvEM3AHVvAKizE+uy
iH+bJP2jrtOP+kXfNZR+iRj8u7bU/DH+gwXLaxZHsr9vOy2hB/7v//WUfx6OfvyVP/pO9jeO94LH
j/6F42if+07ON8pkVnPh6DNX8I+ek/ZNd3SeWLpN9KtAef3Zc1K/OXMpT+NFs0CJaPo/6jl9FOSf
l0uT8lajfcPpyNQkfazvC/ZsMIfI9CzNdYKGjaBbBuZ0qQQ4G1voMQ2BIJF3ibQQWW9mXes0z/AS
b+KuO4kecOlsGN/fa71N9Mjgr61IhpdM5RIds2I7Q4Bpxx2HYUJ6GBO3Y/tPRetVaFER0hAF2s78
wOXUmDUhzHOGnUQZaWUdeZ02kJhoRHcxQpEngep8sO1rEZmnjTn/P0P8qtX9oz1bRmfFxnte3Ulj
uB2iKUNsSOMfAS15YwQoNHddfcCjJdehWYfIJMhzdpw1ssWbpOrB4KHGWY16Ox/tAfVOurJKvQH9
ISCzSE0KWMMxpWp+FZMKh86G7nSowqMvS2xV4bBvmQ1HbTecDkWgzZA8cpKzepVHBKkgEg2XoUOe
mIHjOsTvJTocIYQHFPUDPqtyQ9rFfVEqMEVTACFdYpdrgq+p9RzAH1KvNarPsVmoB7R83Uaby8Le
mUgz6KN3Iwx2ytDUK+iEkYsivlzVVvEIoe/Kb+Z1yopqd6BNfsh9CjLtqVJPqoYoWdp63brOc3dM
UJVVqQQA3PWPI1t7UiF1VTPvZZom7vNYcSpFzz0pQUEHHel2pF+kVS8Q01b2JtJIyQBBlZjZaa0h
vcBrNM484BPyFwBIm+2J7KfbWotJHzD40Ydk0w7+WWHmO5RJr6AytrZdXMG62qdeSmtgrJhEzE+d
Zu+NRDEIZR33XWQ8ggc76nW7AqayCHVjfbIsqogHxRnSRe4NyyQIDpSjcCy0C4XZUdKB4aoN9bwS
CQrZsr7v2hBIWgR9o0jyc/KonEa7duDdYzQvaGM2LZ4gI1+Glg+QLHt3HGDLissUmLMR0ANL1U6J
xfDRzXvbzMkeBfkXqsOgjJ+qzxjEGbKFbTtg+bReUtU/FLD3y1qEBCUaJPtKeh+NxYPWWOZehO1z
VHvXQ8w/rwUMMHnSb/MqPy+Fcx0FLbNR8zrKMJwCrsEhmTwjY4LNQ0j9oitIishTWCAm/Rdxq5Xd
yVhb6xxWTd40Fzr0vgVIsWsMcfhp0eR2CMUhz7xaChquDwSTbeFHqDMeo9Hc+UZyxBRCVMlJExJh
aagY7PPpwhlmx6cfXjvNVO3aJnwMPRhUZHnsHd/ewQCc8fclp4qmFC6a3SdS45ZmGDcu8tyruKpr
BE3+IarTx0nqFyFaQjoPiMZCndOkvWwtCjUoNNabYuaPpWqi1y20lxxwoqdNh7CXxyDuLroW3ElE
yF3mrcfYuickdYvoc5UX8eNYZALur7kOS57mvKQtFZSoz+x+R9bUfaSUV3rP42uF5RU6RB3z8aqS
HDX6OwS16j8tQOcVVXJ6VyVgSmmocznyqQDVOyn7tMk0JvH6Uqj+fqI36WaRD4gBnITlXddqfMyK
fGV46nD42Hn+0d78y633Pxfdlx3r7/fmxVP1/PSa15/3ZpW/8fvWbDjMfWaxiqmy3Vpsw/86EuKP
6HEyC6Abj6hFM6le/9ie9W/0hHQqSeFIdNvzGeMPLZL+bf5vdPH8PcQc5j/SIvGvfjnN0LmjYjDY
61F90BP68jCZilkEkzBmEIGD2/upy22yPM1tW+lHQUQPgUlE3U1LhdmPhxWygjvXxWKjGdFzrkKy
IVzqJStwBGD126ZN5ULU02XaAnfllByTU1JoZJNSbsK0ZsHOzwrj1k/NN2Yu2ItoNBSjsggA9caG
uDexR+q03JSP1oN4krF/Y5fjWmmGjVcFENkUQsTw2tcMY0twWgR9cVJZqWPq5uxfLT7iUQ5EIEDs
IG3GTwTofsLpjDunsVcJkmGU7kgESZCCUdMHhFMyGic2QyWSUXGG8wmLhzTydR8nh9TUVsITqwlg
CFgx1yoFsQIWuT/qqhqsHhlBuYPL0Q2Xeb8w2Zvb45ggeqnRtNLrUbX4QakPfaQcjDwFBtKQQBlv
jIIPa5trqVrrQmKsFI4LpmoRlaqrgNnx9ZggjxKNQX7Ff1O9k9yA7DxhdI3IGizLMh+sO9ABG9Vh
DpFjETXEWY1wttrCASOAXH0j4f5epiD9ehtmfrTug/ii7B5zgJ6JbW0tJzoL4xieFdqfBLxlmdYP
EkxvLYdoGcJoZCuVIAuJCUKNbi3A/DXWe1SHOxNTAsaYY16olzUhXZjUWgYgtWOt8SCe+94Iik7u
Ibss6ZPRBs+v5m9qyxdlSkjfonwLBCflYKVWpCECskPwurKq9LQk5c5rRiARRQNuA/dgGbPXSfUh
ArvVlA0ZofzGmXlXewPZw+muVaZLXdYru9qZQOVFR3ZtTpNNkDNfNMeMVmJF6nDX0F8hXqGk90Hx
Ee3JeVuAZDmU3XQGi3+TjNFt3o7nZE8sc40JyBxSCBFV5dlxUuwd9EqVHi4Q3S6QACoxFaj310NF
l03cGuV5iTojtY2riUzxwcKZbF4ZPGiFciq9mxpaRYd0vMaPjWCH9EBr0RT5STJ5j+WAesi+lK29
Q4KCAgR8n9Zvh5QZgZ/QWXTcVq3PTNvEnDaTHZPFfA0pGrwYDpC2ZpVjQB5z1cV6SL8P60u1m6+t
Bc+FfzZg/4k9HvdS26ed6kZtQ4az3CsFAvN2AFlK4EM2rPvsugDWCtxl5fng0uzkbFIQskYY5ccL
I8hP9PlpGmyQj50rI/ILLHPt+aRrZvxOxKZXUAoZnx8s26et1oQXlYadpAq9R+jMsFSczdi8iyS/
yh1x9NGf4cVcD622rwKYCBxgdbI3qSQqKpIAMkemZEveLZqYjNNXnjmexSBv1KkgA/TeS8wTU/LK
kgnuQ/4PLmQ2oB/ptqiGDypZqLruHWJahWkTgOIxN20BBkPtiPq0t2YLVUcUj53/SpDgBRwpIlXb
VRGPBzyvcMu0vR0q5JpPYBIScJScE/4d9tG/O8J+PsH+zx+dlP8DnnENtre/30aXX9S88//9+xZq
SfD46of84TMZX35DjmtoyCwcbEsfZ97fd09N/8bJlWAKXQNQbX8MVf7YPZEGY/hE32t9SEjRSv4D
Mr4296c+n225gq6hNLYYfLFd21/6V9XQD2OuEx4hrSIEf92G68TjjBOHA+2Xpl52NZpepZr1cC2w
1zHDfURfhl4Kaz1J5wUHyqDE6gT47QW8Le8SSZNhILdGqW/LgyM/3qex/0UNqf/1k+vUAramS00a
HEC/fPIghCGm946/AeuwdEwCInuY/ISzFcdwnLmzddiRPS66TVzA0Ol80zsnQ7nyp2zZW95+5Ivv
Bgcflg1aNnbO9KDwVnabvBSF4E9iUmRlXp6DDJxuGa0z44nvQT81K1mT9fnx5/hq8XPa/ZXh083q
e0Apnx6h899+iM/o9r8IXmhu8OUokvl5bHQ0dFk+V8plkmeTX2M0K+cPVY7oAtgaW1jEVUT8bcBM
gSSZKkoIoxR+tU4noiGhVLwkI/oWT6WEx9mc7yy9uLRCaLdT5qSrfv5yohxcbBj1JUZHROsXfkXw
DXEGScGT8POv8RcBL1+D0R0aGJ5zasWvQ8KhDk2ILoq97izYCZnInbWWhQV5nm2+wDuobKWRyCWn
RmMpNOYaU3ueVyBedJ1EmKjJKtL8aFQw+jtqjq/faCm+2pxIn4Gu4HVk43YyIPdSA3TN2rA9vDBV
II7gCjGoa91dUeKMjRSOTjnHDuox5TSSUF792O440eINrJnFQ+FoTmd8Jk0eH+7e3tH68ya00VIa
Sbp2FKYtcdRQPfRN/aj0M29NtwF7ZNONjq62tZriQQ8AHBFeolTTrsJr7RKCA9demRiLhuN9b+6T
GS7YDF4FoO0hgFB2ndczXnSYji1KDaJQIce8tTJ5Uhs1OE1yhl52PoedVRXQMHoX0q7J3U3IZ5ZE
yZshoAAN7/Qveuja10EB5bRtMqZGeWOTwWF+eceII/SnnkbWhtfEOPjCx7zq2TCKvDmmFB9c44wY
1AlvCa/pUBkH7jDRbeR2q0xwqWOG7cejZiC3xRnVwUrlh8o4WxYIqn/+jJGg/WUtM2ZBvUGDTqis
asbHu/TpVKliBktbJcWkO69lE6sD1VQxHnQOs5pSKDRbylJhctaWG73sn9uUKG0IUNtYgLw0jGFv
RT3Uj340TiI1vR1VtFNAV9WVsNWcYKi2Ztr3OEZMEgI9VNaBSj7Ax4s5mtrDpHQKMk5gWzlhkLqE
o7rApw1Arja3VQKqJfKiaZMpVr7TxuE2jifeaLrXJumASwFq58CLE6yKxOtXcUUDQKscJDlRF5I2
0JRuJ7XFhA/0AHaw3bc6MuBShBteh0NIb/WqN2xajPVSryiOjHwqYbKiKalN9SEsWAwFIbuAeYL2
mPvKLTFozPsKoznWE+mdxaDRkglqmFN1eZ4z1uNGkKUKRwtfqEhRf/Q3kREuP14/k+rYBINyyMAF
HQg9H3CplQSXJmG9miov+D+EndmO3Ea6dZ+IABkRnG5znjNrLumGkFUS53nm0/+L1A+cts+B+8Zw
o22rKpOM+Ia9194lgqc+Nup0a7fh56ggRi83htUCdCoqKARG8J7inD+mlSnOVYYVGuNVuEdkBDRI
i/E1Lm+acBGep77dbMjfhUYXaOqUmtWzgy//ag5QQ6OZX9q6KEP6LJLbyFOwkyZWA1bh8VoRjLh1
QiPjZgrNS9klp4YDBAf+8GDn7heF89SNYbZv0vFLt7BKA0N/quTw05bVzZdOcO8JtycSuhhh1Sef
oXkQdmUA72MtrmHEXklN09f46NXeHShi8yCHPTaqb07YPduIfNfJPO2M4sQhtbBmn0FK02G5ZVos
zSZbwTfN/OyxuLGsiy5+igLHdL2zY4H9YkMJ6qMlgnD+qKMyqYnBzcJjpydvy8GVK4a3IHLuIlXt
Wg+K8NOa3GdfACvF0Y5VMoqsnUX81T5RkdzNSmx+l+5iNQYtRJ5Xj0olf7lVjvo8nJhzlloMIDD8
JBMdMnVml3u7yJuNPmD2EMS2xYoMstEgXq7ReP7msyGV2JdtKwQW0xvRBrtrjR8Pd+p/OZLkPzdV
vORUKYrZPwxztFbzwuw/XvIRUEY8tF20l+OIxCAOFNQxT1IXj6/2CB3dNTb26AIocSye9ilemy2K
FNkiwXJ4KIk/4e7LkincGwPzNVyxvIVBd/JDm8mYY9nbxEUdFs1oqmC2nJitfYIXbG2JjyU9eIja
e9bSTBhx9tKg9aqQSuwVx+dhssdXT38sT/Ug8v92i4p/ql/43RU7CEfnA0Ca+M9iALeunfmTF+5t
LQPyHWS4zFEYROScc0+cGtlH2OfXsWT0kNqeQV6ZsXbsuHn0Q42hFPvUUyhhlOshKr7WGRQSK+LV
6nSCRuUbsEC9sgDSIz6qgUzrdDTNw7+f0ss05j8LTtPAKSSIYmKT4rqO+sf3Jxmkm02aYePxQE44
OQNKMR6EqsN9qhXfEUQ+UmFPRxWCja/AVN7z+JaXzZ1ctfQ5EfFP1RmE3FYqp8qkefWC9i02fGMl
jZFxxnyEyALGmhy6Y6zMIxZW/aAc+7MyIE8WZvzbyE3yh9v2s4pS/ez2Efp3KF/oTm6l3ZvzVetc
J3EeSNM4u3DXdjamfJSt+ne/HTZhJeBjZhiiNeX4ZHMM8bHSmabaPkDgZsQcAexvBUZpb2G33rVI
Q9YAo6+R03rPqiM+Sv8v+1tz3mb//VOVvBOI05BsG5Zayvz/fCuoIXw7HoI9mSjo5iKyDUKF/FFQ
P+4j1lRN6vWPWjPGR2to+zKauldXG7ZRrpXP0Af9tDpXLOcIHocGI0pCLNQYlYep1eKzW0PXWqna
RqZAZfPcQigbiKN5N4v23qNOkV5Pfn2qfnZe1uHnT/2NnnnnxoDSYeYDqI656GSQ1RwDhIxcVhzz
U/Ai3Rj0kkDkEdjodkBCbWq4r1ISAKuFBHODGXgGOhftIIyjaA5sse2k/vvfH8lF4ff3D8+kmMA2
S3COO4vY/n6kWCwnWLgIuXMoxs/ZMHzXYsFqrcaMFBpUZo0hTkulE4uXUjJJrMMcthmTf1+ROCwl
Ad7VVidB6c+omubX/5X/H+W/nN+Gv/9onHJsMHXbgjKq/hnrYwujs6eOQ7vXCKcH1XBJAuYFTSd/
ESxwQQ9MlgNA+CMdz7BFd1OueFItYJSPEl+Oyu1rgaUk4MLEfjW95dxSp8F9bXxRPhme/z0Qeoa5
I7xpU29uTVUTaTWAm8513Oi67uxK0XbbConMulT6bQgGxYUdqaMHvmrT9d5aeFT0//6N/C85AhsB
9r3z8nZWSLv/7EqNVhaNnWXGritZfDVJswccRsqzkLSd7T7Lh/EYoS1O2/YMlQ1xnSe3xeQbb5jQ
q6jdFRB+8FWWNonHhADbM6tphheW8N/IA/9hhMAldchHFIIkpQZTc+9B2srRXneqsq4DoAhfVxjJ
u7A7Q5J7dzJKmeV0cV3iqJNUElMcN6/umJOd6591sh8OYd1hcUucpww9Z1bPqKhZ7Nw5tndUnvkA
PJBv24LNInzIcNMhz4HZQ9mGNyEk+LYvn3wYo8DAVkrXgOXRAsjOgGQERHlvRs0PvZ+yOcWFyAGE
QpbZHOyxKMA6QOD89y9hdgv//dlj9MA7gXODUYSy7H+sveOh1GRPy7gDzRjumBSQx7gaMk8ePb8v
dlXhi3kGi5SqkKCY0+LsE5Teo9sgdaW7ZLs2AtmeWHIDr93Z41Y3z06V3zMQiSrzjG1Kxs4qLig7
zKpmvdvHtrUm6u3VLeEFFAGhH6ryKFhMTFojs8x5ikbLRt7HRqjeYmJIbBIpq2fbctZ+SQUJFP2G
CCwnT9r6NPjnME3W93ZOxgVJdhUts2M/G8ud5tcQrxL0bjkWO6j7Cclspjz++2do/a+WhM8Qry+K
dKnobP+56DK0ejQGUzCbRBK7nxREMdnGR1+XLxFYBQJ7wKuMlfXuRY1YI/hkbuEF6gicxWu0c5bC
34nL2MXTUgIjFk2xg59Ex1cmzqrW65fYDqdj2kaoLIGnIZazyeXs6uxU1C0KnZDx/5j19UwFi9Yq
NHE7Fi25JqHGftxnz651qC+nkCEokJhtkiJlQH9AKDcMMzXBlrERlrIF2DpOfsd6+bOH5GQlbn+d
fK5BNPZok3x+ZFXjRrBpOjQ3e6Nn5PvtWzicZFz9z4+21IpSB1OqGDVx44dbK+bf8crp279/9MRL
smL6xwNMlewoQ0HEQVUyb6f+s1TsxdQAmvYQr7PtWPs5UvJwxCsUgD7fBDG5Ik4Yb1Rbezcn4NoE
Vq02ruzytSEy9+JKqG9dj042d9mqaIyhToUQ3q3S5zUOHOtj1NL4FGocHgOxpmRDpfqx9DArqojd
PdGBtSqekz76TlZI9eTj5N1P4QCUz6tClvxES4Qt8szam5gEjO4GKHSwF2HMFzTqXH8DQpGJp5x+
esoZIDcldY2f/eVmzJ/z6qyArZ9VWTJDGdKQuDSJ/Ao+9GX5mUq9ikk8GWCgQg466UZ+pWlonuva
ukaR4SHwMohmYvO1hWnRH4Oyj9f5OFX7SoqfZD/Yjz+/W0n0GNeTg/LRMiBxJdWeJbO2IVROXOzc
WVs0OA+P+jGdOkIk6zq8K52EI0Rcw7k2YYUun2hVq3vu94soE8tJdZYKqnAU0P9lWn7ISjLdEVTr
82uZlVPxbfm73G6n7dKrK50cnvnj7X2d8HJb+Vc9CN11kzAI6gKIZcNUflt+RxuFWT/oBUO5yTsI
D1W/PXdACKGru6d7zPvn/1A35q8ke9e3TrPkUffaDa3pSFJjXG25geKL3zHGp+SG5cKQiOiE4eKN
UJZ0piZnEQzf9QIm0DBFm+VWVMk0ndH1P7SxKYEtJh5ZZ3hp2Si5f74UH/sqIC26kboxjdeiKdKT
3ehipxNxsqJYr88wQzZaFJprKk6JsrkgswT30doLfKaw84+de9a9F91fqK63feYYz02onsYSWE/H
m4zG4qaKqfztghoyxQ0VkANzPP+tgqA7u6m011XN/k+nVaOUUFw9Q0gguCXuTY5hVtOrJztDhU0L
RSzorNUgDe+omZnYZQ5W2NicwPrOP31onHwFdJJcYcZx82vSsKxdpTUFoee6P+BHw+JGvLMxwvC0
fDMZPVrNvPJklxCeKMqTjSqDgMEEU5NloAHOZE2/CRTIjQbgqLZzLGRjnpsMFZ+rEWNVfPA13vjF
43s6G3gje3hkgkGNCAeY9wFHSzt/ofWsio8FND8/Q+iss/QCZJm+tA14TO68YeN2ebaVBY581fbR
WWvnRFC7TSGCinHVoiT5DY81WnNKXQFnKaJXJpvsaUzsiaSUZ+98HHmp1siF2o3T6WTYO9YLEN3y
YnHhLV+Xg8aDmYX9bQAp/1wMLHu1HjVk4xg3PW/vugzPYTl6L2N8SObnfnkaW/qMHXguEnvKQIMn
06SnVB+45UYQtAZr1MZV2+U9KfTEw/pUG0dUrwcZCIj/nbwZLeMuo0ywhcHJ4YYYP/UgqM/LW23o
RXNlGsMRP39vchp50HtVgTgn3SxRwCAzB+9IGnfWdvlHss6+NwSlPsX1X0q/wsGWLwnINw4rxTvd
xr9KlGVTpHcvRmJrhzwlCNACNxtIS75CkDilhJutTTDy21rFNH5N+4WqJsGarXhyWg3OZIY02oPS
BhOORMJEFnjL4nHObsn2qclQoRxQ29v2OOz9KNy5bRxvLNkGLy3U58Zwpm5FnFp+cDEIHoDZnEYL
J9MWkcDZapiwFE5NvL3FxHlg0dwYex5D/1SA00ORr/SdS6Ic3QtqAOr/YmXV1nvpMlQLsCY9+bH7
g93qm9/3+dmeYHSlTqIe1fSVOGzGQ70vTm5Z6jsy8b4negessijXLis8zfFwcmGE30gSpYqu6w5G
wh3cauDGG0nWQg4d8YBcnudXUdEB4oKrLItPo9WDp052hIq5SAa5ZpMbI5lfHVGIu86dAf8dqQ6e
6TzZLSPgBDbVOQ1N52JW1mZQrX5RE1GLc2Os25rEju68DaWkhpolcYDfgQjJWjwZM0Nd8mr7EA9R
0AZj9+QP5nNuPTw3Sm+56MiUIseKrSuAqrMTFC8JWdyvdmXBjFehfFrGB8KRhKtY2jM4qGQ3sNfY
Kg+bB9pvlziPBNcIy3Z9k40IBlBSwQOYpw5tlBiQN+6DMwTY+YG1MwN1wbOH34dK+/HnhwIQCFM1
C8RNehPAVKvcBmazgUps7wFZ2IdxACrrNiXD04SR33IABGmvE4PWr+HGverI1g5WYO7olClA4H/H
xOId0z6IgC6L7KSzQFj+NUtHT9F6bvUUYmnQr47WjMcmj7RdN1njG2mFHwYponyxFEhSu4fM/g6D
FuubXneQGYpmLxPN31pN593U1HOJiV7uJIU7P6FtHERpG+uCpM5tXQzyik79zy+5HIKmHH5Hjobi
MoPhDUIKNKn+VoC/O08lfjif0Y5tVM3ezunzDfx5x0wboebmun6xk2Z4UDv7V3ZfB3jMw03PwPMp
ZlLLfyq0gr+GvtZ2vsZ8tyQfZWx7bRcKrDR/vkSjdrGwtAe7CstDmJF+OQ7wgSdmh1PxVaeMs4cc
v0Lp1vzcIrA3Fk3+Wtc7E64Bq39HdO1Rsp2v03DvwzguVvmIV4MawtnmfbIvLU5tN23WQ9OVm2To
C+QAVBV5r7rDwGBrO5VgwKN5cB+R/nDUdPlGXdrc7CL7bsFKDiWzlrKooKHBkGb4Cullggh6Rkfi
HT0dGWoiD2mdm+8j2WnLL1YY3WcbAMCDnjqSMEFZlcb1W6s5OXaSolwRM1euwOeixa1lsl4+WdIV
8OiJKYEA6flA2PlNsUJ+hPB8tmVpf2VCvqcq/aZnEgLZ/GUkuahBmUbVse9gSrQRTDuyQ5rmJdWF
8Yqaj6I8yeJdFBNQgMWRgmDYt7I0N8gyjpE1aUcj9+ydms9Gg7iDmxvwU9hT+BmMJTPAcfgdBlSU
HHoVSiIteFBF24+a2i2N1ADkuu83Jc3FhrGndRSJ+6mY5owFKZFoF7SdLCYuo6DDLpz9JGxyNahO
e4+6HXN3MkcZZ324Tkxogo6ZfkJOeBnCcU2YBTl+jZF/MPDYDunwyanYfvg9OlxSFHq49Tja6qq1
9lbUOaRxRcdE2ePVNX+0pd2uhrJrn0MtXgu7QHosAg5l30zXowN5UVpBs+9QtW777jDadfeqVA7r
Nq4/cwVVTY1xc0kqJ1gnIccvJgKDewAZrlUljKkFJ1HTMYqOcwxgmknTMyDEukbp9G6G9WcsIoSr
AyrQnJbFQp604sUYV+B50h856JGMoSjLoni6GH5Cg9ncXSeyvgsQMXHuxSvRWMMj995zixcgVx7+
o5yXqimQ8ubukB2ZnDi7vKYuCtwvywNjHgYsNQfGngd/sndh1HWraQrCZ11TqILLk8j2jNpykj8H
AMF+dC2CNlpT6HAZ9fLZbd3shaqUujoQV5cUsmc84feO7NGZ3fztz1Efju0hNtA9BQ4rwtnHkxd5
SJEY/qrw1G9E0IoDudBq7WtGsJegUksd/XM7WelPGSbb1gpdwNPsVtgwHEXRYH7EY3jxe0WGadoe
c+Vb++V/+aQ2L+8S6Bofmv0PQtPM0b4rC1BhpkfbmDf7BIs6Ahs7+YhKkWK5xSQOudabrBEIeSPS
gNzPSWwsnqJ1ppsMCKpyWnGqaV0+fhB5M2HFs7/5ZepeetP8cuR3r07yq57QBNljPNAuR/6NmQHq
vpJ3dnDN/DhxhjN4yEh1iXFTJrmbb2I419ug1CjZOCGRmVbhaYzbjAFBQqrudO95l85FhJguTwXK
m/bOKM885D3jNOikEIhj+I1c+s4BCNlfyyk5RvGd/7846TC3Z7ltz7l1Lemz14lG+tmkMxtOfBuQ
C7uBTdiCwC27+lgmXMEyhcWXNl4M6BcLDPHXwQXN0W6aZ0HLP9ExIjh283cCaVYdmQ0W3xIa1HUL
tPA8GYiCqpTIEkkhE+lsYu2gafemwIZjB318IP0HYXYAnTlExfZmWqjn9aj6zX6fuSq4KgNJnan2
WtP+KGVebIx5NLI8S7aTaORCEOsw5DDRPYNb2uQND63mTLosBCOeYM8CFuuiYdxE07T1iyz6mJzy
wx9GKPzoFbjG+V8m3402jvWV2OhpO/BnkHmGiMllf1UYevUimdfkfTCchyZ5TxpGFjQuau9YAXaD
1Dy5WvQOcDwjnzxE4zgW3p79C+eP2dn7wqska7FAdmTgkTYQFziCoV8F5O717wxT90UWeEfH7e89
bNcXDXgSgo9vaTkEL/qQ9OvEggrbK1LX/BzwrQPKrg++llKJZAVdDT/4hb1dW/TvVTRAYqqzvSrz
aBfnwC99fCmHKbeuvmi5zSd5Zy5H8oD9ieN1h3DlWRPxezN/kzKc3hPbkxAd6u9sr9lIUPwsRzvi
fzRqpiUPvEMXl3XGpg5deSyNczVU5stYy8NSjzQhCgDwGL9CqG67Yn6OvD4LbhHbbkpZ62pmtXgd
U8d49WOiunOcT3fJWKmLnPTh4TL/U7xFCuWpskhCzbvh19Sk5rGyBGQm9LC9n70t1xflc3n2Neup
dHT3XCUjIYjoDOd+CpTRBZTqsCPfltaxsTDD6gc2h94lHwfsu6RWL8eDM5Zvk0Uf29CFnjpVfAzF
XOwjezpWcbNPXKr7pY9cBulFYc3iiR5F52hI4Pw95ec81UiIuP6z0+91YM/uZFLc+N1fJgRuU2lr
jQDpY0D04/lP31QW5GTH5Zckn46xIx/oENftiXSVXcu2hjA+zIepwwfsTNNJs0IE/ROOFr02NrKe
UceJyG9JGO+W7k0TOnlKY29dTDxnu2QqnU1fuvZWm5R3JklsJyKUiTFQjW4UyUdf9zz1XiJeI+Sn
98Q13hxzQtbCTMnSH6MTyFOudXC4kbBwvCR3z7b3dvVzqgrvI+vUIR0ZsirqmFgB6/BkBl2qM/eV
KOiSBD9yKdIfcUbnhhrgmz9kfxEG3kXjQ3l9ezOEPa50+L6votF+j2HHUhiRBzLAiRxNQK83RFUP
cs+9fV344znVDGzhvVvUe6GYcXkhkLXRIzhuriLZOu/BaZ9HQjovoixm+kdNggYgHl775ndvhP2h
1fApjY1uUbKQ/50OIPjj1qWB9hrI6+X4GCRBhLNYJKzIARi75Jh72Q17Y/dCCspEWN7UMqYyOV3i
BtL1eKEpZaagEeCu1dbrMH+ojhN/N7JiujNPPiKY9A+uRGpQtrJe+V2orQcSbq7wsD5TV8r9cnzy
51Kc18+2vJsIdGl1GA5MMDq2LEU2dqwHj9jxTtI0ED6P8dUx669aL+2XxCaTj+vjNJh9fGefQDWb
2uM6rORMVUVFVkVIcHWncPdFMc/B3SJ71SD9aMgRTOFD1h1fZcKioaIG2aX5GjOkHzNQH4gh27fd
SCoaYQmHtiHNJCH1CFwIgYViFhSZwZdkjXsvXE70/9/7CKh4UeLme9Fr/q7j7MWvbuM6HtFP5Fz5
yMWTu1Hr1aqgna1LLMiQy740v6kvul7tkr5nJOnorAMDK98RCfzZ9jVZ3Y0Pbd0xefMKhQBM53Bb
6oGcF3abI8qFR2KhO09cjelQA2+wHRgYAfoxn4dq2EjuAJMoEycVw82hVe36ojtoZsQYT0W7TEeE
YLXi2De0aHJW51jZXJdOBJfEDQOmCOz2admbN13uP5wyv1liF1RuRiATemGtCgZuLashYhIthibq
BFHF9KPvCT2wuye7FoRpV1xtntfpKP6wPVme80MO1M0hB+BT2VIzh0Xxs/G9DrjZ0LwNXfvwrHJm
KrxmsjCumdv9yAOxdlrhX6IUNTd7wcfSjgm979eBZn7LUlTAqS5vkdW+k7SA/GSU2Z75GfHG3LCr
5faQs0AkcYqn3pTOcbBxbI2afGR+o/aihpbpAItwO6JCbeMUxH116JtvndFTLQTyZQjsX9kkCPTI
y2o39QDhFfn2q9ogWRhfE8iqBjg9H2PSkPjLQFUVzIAXJVImxvi5B9iTWbDqXATniwJLs5JqXVjg
MvNJRDTHeLTQnfAdGK79ZBp4qxqQsjzYXv1WKEEhZ7XNH83J8ifGLqaG5RuipvFx8yGqrnal7Mwz
3OuVP5aPTBUDHASIfUS7sySa0ZnpkaCAk4iz+oRL460qPfOW++4Bd7+9GXpyc6UotuQbYOKzw+Lp
z771w7dEsS/qrjxPBe2REbRMckv/2cmT9rkFay8t3leeTIjL8fAdZtjdjmP8BZqFE1gRupe380an
yZ9ysTPYwaDFL59CEjf2HaGlmeyBBkD+hxth7Jt6ePXnOLg8MjYE3YPmDDNY5vOEwHYhA1qT062C
Qut30JyOuZ4GmyETT3XGrNwqcdr9kSqVdFM7TeIFLCKO9LrRCEHR8Cjm9DjsKapNGg2gDaPxXXKM
vaOM+jAkP5vFn2/44r3M+yfOhqdqHNHuRKTP4t1A75U05pWGI9q0wsNnIJqn3heb3lPB3pY9hwot
SFX60RYdiAnLzF7n7vwapOnAcNyMLqHCNF1jDVSY/zdm+strDO1u0nquEsJTSe8gq0fTgJI1FchQ
ZfTkovHjbx2Ii+tId4hHoj4eJsPdjUNIYiRl5TbPI3MOl7lbXsSILoVrltkJaHfC7/hPG2fVz7KI
+ZGq5tcP9qPzVOumv3EL3hR/TN+mIjVvFewRNzX6B+/rD0awSFCqgokWME70PsE50wWWQwYtGyKu
kHfI7tFUjX8yfO2cM7I+iEKxqqlKi+qMfGq9caODaihzTKHKbUPSzk5lkLw6rY+JWnSenHms78yq
DrMnkXZpLJa/2EWXX63UxLWSkaVDtBHsjWmGf/qX1vHU+ZceFu4x0Bh92IPhnRO7gzLaGQXSG5O/
Q1nEFHuGP3w2YdkemXy5uyH7UvNQ1mjfTIPEvxRrfBLu/HC2z5LhintwvczIUpgM868IFT1bC6Rw
wCjUc0UDBsOAAJzKJHZ5VITDdmn7VTQB7bSUyT2I3XjtaL22AR+eklDLmTog6l2FpWGe8W6+sTsp
9jKlHZM+3b3DybLhXmTPGEtglnww19EbSLrv9XRfxEl9sJGCC2ukGw4Qu/mHwepJbvD03ciei5l5
rh3DlvwnyzDyLVG4c72aIO6gOjA80CKm2wTPBJCn6i+QqtMB2dbKMnL33oKLXs/jvqPn9IyMiuAY
y3EHmh4CaJ+Lqz37JymMzA0agBbfjodmEF55Q8Rwbtr1qxGNycVlMIyRpKtfTRB7pybTfzFw2GlW
F35WSTeuCegMsMI0AYt2QXpdG0aHyqUcDNPGJFQRnaFJU4NSmJ9n6sWbUYCiZfn+0yiJXYgxGq0d
z5Qg/MN+q8U9xFYnwLf7FTIaXA1WwivQWz31DmggM5Ll3oP5u9KQtDCe0ICm1JSvZReF++UsqWty
6uHbfQVN9zoUjoYPrWm3GXL0LeufZI16GbKh0e2XOwfIaXP0ZcVuAr6bbcVk5kRgDy3x52GxItzM
ynRm+i/fcmrGZxCE9kn26iuPew/g63zs1fktLOzwDqpivxhaFx2Yb5BXJPyc3XegUWl6BYaeegq3
Veb01zTCQoZQNd4yEGYPILdmaPf4uLOnoaD4okeAR1rrVyuaI8E677C82wz0u03pt/7ObDLiPTIX
iYBtvalSP2l+0p+Wc0bP83vcaPkpG1RzXS61WtnVVlT5s5Wz8ixTXyLAozPlb0516JAGH9VPfq1t
ysFtT25OYErnDOXB6rLfVScg68rwzmLhW4GF5+iT0cRjSbSQ1tr2LgureltYDTT92KUMlQQ5+K1X
7s20OWgDKVy5PprnSutuBG55Zz+yv3r0HitvRPWXpibhStaU3diYIKsqQlIH09zfFQjOeWxIciAU
mDCfoEYjbAVEc9b6Z63GZq/nHtnVfTSyKY1/F6UDOCqa+pUcG1qRMrouj8YUTgenn4wz5ih2qrTm
t4rcac2bjNPSR3UW85O+hIrktsa5D+0vQ+Diykzf3yzT1Wgy2x26oJ92WZjngFhWhvHThbp4M84b
HQwo2+UULk1KyATk8N5Qg79a/qy2bNQls1iQBqHhX03SAlELFAN3mvOzLlzvRL2gdRzy85alNL1X
bRL9iYEWTu26hRtMd8W0iUBMWPbBLgsshNRDsx/C6jtahWHHMWWfR0BQTNsZ1TT5MWO3tRGhZjNV
hjhYJU1594AHRyYbzs5wy3NRk9+F+Y8DgWwDQQ9BQcHD39vIAhO//Nn6VnzguwEQVOrvuuIdM2Tz
bni8wkpeDETzZ79A2+sIOE8KhcOOgVe3i0MsobPp5bhICK1K5d9a1R4CVZfnSpX3MimtS5GkOXye
3GVwb70MZmW8YJh316NRv9SFHF9Ki6cpHLY2Z4rbde2HZQVfCWKMFQLNbqdM7VANnEoczufaN9+X
Imx5ZIUkR6enuS6sQ5Bm+bkLomxLIs2jt7jTloPCd9p0l4nw3Bv5J0TX+p4V8caPk5hA0Lw+upP9
Snh8TqT79FFSet5MBC0zcuw3IfMZTkR/Dgr0P3phresh+oHQytjZtetuSLE/6Lml422ZIEe3LVsB
SyMHgoMcvdQ2EzAWKhXkJ4ZUnK+zck+06YuPSZjI7Wx8LtAIrrvSded7BV2gBlCgrQUCySD6EaSk
HjO2hzAxBmLvZkps0FT+dHHI3QkTAn4+2sdF+2xMAuWtjbw8jXqSpHnuOTm7UzoxhJ939W7oX9KC
8zV0nV+h1XUwTVE4Iq2KgJ3eA9O/TJCSeRQ/88nWb+b3aiT00ujEGp8BDan0vCso7vKwyE564nDW
KGoiJhmmeW6htt5CpeVQzZ1jlxjJcXlHcvipdqmRYcJcaLN8b7k5azuy4sxGNgcIWBxc1zP/Yjkz
9oC+aiW+O8EEwhP8l1TgGpsJgauHpoKXLcTGWMTOzfdZHJjRa+BJeY3mv9SDsy76pL5Ege7fKvuM
rO3TZ4X5HHYQtLqErNRuWtfxSxWKl0UBkTjgrSXKNx9fZNPqTDituIfxSjiiPjbXRePgNdZ4rcyP
pR/ondckSGdbCR3C0jMwJJjFUumr5tTboQQpUl0Cy4zOXs/fT62xjRbhfcuQ/5br/asoO/VW+eUb
rXkJE80PDu2AJcXCzEPIyEC2lBfTA3D9W9yVXINqSIut4+tvFCPlwVO+d2lm7XSZjh9VNOrrgmFN
6Mby1I7NdxcZwWuMPWsK6hgsdwuuBBrShdK33wh3MO+awW1CIN8j9lR1c2AsoG1MyLMlwq82fht2
nV1LkTnrxiq0neMycCiFQZintg2amAA1uJlnw/KfgkZeBOfpW1e05dpAzHCtQjAqg4bW1fOrc5hW
b2XU18eJ5cY4bzli0P4JddmQ/h5QND2Wi860mD1hcn4Wof8UN2F6FUP/jmOvWPtyai7OzzES9pMD
mQ14JvnOcttK29h40wtUtGTnC7jnctZ0lQn0hqnvEDZaBxc+VdN1yFr8zrwULJK1USvfMtODG8is
rfemn8sqnsENT1vYngkFR6mqk/5Knfmlqp+VU7PccIr3CmP4aHazWyAKyLZitE92OZ6RaXIZC/CT
lqif0gkOO5Hz2aNkan3M5Cxt6l0yrQX5k3RBn6rWiETFpCs3AvbiWs6rqmKAf6aJ8Wok4UuxSFKm
OoQMZaxYAMbrctLzh9JUi9Scvjhs62sbOD9i8pZY3+bfTFOf1rxy3sEynGsKB2c3TcBtpaLwcLuR
FjtGlmWzi1uzRKq39Qxfa2L5y8vsZm/WKsDmjl+X98OzPfWTiY8Rv9BM5PzrNhPueuweMvHro9Xm
mG76jmEU7f81HvxjpJkMqeLUXhtzCFKPKnQ1UEZQWHCHl1phkWaP6IMQuPrucD9vR2rjTexDC7R1
hxmQw+PehiGp5ySX1dkDfVAK27aS5SVzTPOjDQcYWp2pXxIdOa1mGfGH6vj0S4R+X2NHHifTpYQ1
0IaJund1OfQ2Y2aqbduQDP3/mDuz5baRbdv+yv0BnEAP5Cs7kBRJ9bLkF4RUstH3TQL4+jNAn3vC
onytqP10H3ZFVdR2gegSK9eac8xcZy+LY3F2/ccjRvOkOOnWFC58lQ1sXLKlzU02mBUrqOX3d4ro
5Mok9elFr6b3SkiWeeQvmqWgH2s6DOOMQDZ+4Tbv2HeGVTiGxQlowTpv0+4QDGCIiGwFqgyGh97R
jOud/3w9MsgI81hcD90xCnq0G2pKbBMijrIPtBeraspFk95DbxMHCENXGAnEZurGbhcM4V1asfUJ
5Fljp6O2BMkL+QP3wdwJDUiJuBEMtfonpCb2rSrwyncjmPnzjws1+SLtMdydnwPwJsQYVG66K0WC
SN21qu1ohEdVbfRja3baNVFJZLtf+erQ3Uu/93ezVjroEgVzXzWHUjGakqOxjmR+r0ksHIArfnAm
ilcqWEhasDOpLfJdH7Yj5OW8W+vwsxtsY0stY8E793Onhg2gMP7RZT0Q+pBUL1Unf/bsu26MmPq5
SS19Y7e0UahZUVp2mr3VEQgvzTyGPVEVNJ7QGB79ytyiqXvLlKJeGuEYADsERtMkROsRupcvBxoW
91NKKyWBYL7OQ5PrRFAqEtpnotKtR0kO4dSb69HJnWubruHIRP6uT4xbPYZ+ZmE52EfYRbZFmAEt
rEexIO1dYcnSro00t6+1eRGMgnTL98rYBQzU8u7GSQ8dUIhjXffNwu3iZsmjAH5gIixLRGhSSvA3
cDLbTS0ffBqQp7YnWCXvGaDURbEztUneOhGDy5GxbDbIQ5WRjg4PKLmutHFlh1FzSOgZ/dLiVTRU
dhr9sTJFIbWqgalCdaQRERt+emJQNRJjfu7LiJHR769hwMSoZ10banIASjBr0CRbiaU6+/x6pAW/
HvLQHZiNlZW5hPv7jzY5Hb1qQ33CS2yvxpDI5sa1H8/HqmsCPCw/SDbqMLBL7LJiOlARUdyelXFR
DgnPmctz3oNmQbNvWpPOZWzTPr0epaR7M7LHX8iJ59fki18pCGGi3kmvlXfLVegw1vYdw9PXco78
tHyI6Uz7mcP2TnIPVsDT0m4X5Yk4KHKedlh2rSEuoANqRdFJJQvxxvAFaz9LuYFs80HJtG0j6Inm
tXugOYEMf54TSrdjSQ0AdRiMBp6cmkGcM7J0E+gSQ9SiSDB1fGXDFg5It60V+9HRkl/yArwbxu5c
edqKvx312DlaFVvBjLgMH9WUD6exbU5ByRPZGKzJQe+zkZh9AHmWi2/46TKZPQibaBSnNubg9GE9
kEFCvMmoIsgjju5c0p3rE40P+4rCEAlIR0TuOE2Np85/oR38Xg3+BNZDu1cLTL8KBA80SQ6zVss4
GqSwGojSdyod1SUjXHHtuD6v6fwcwDu7C5N1OMzp4G38WHYjmju/3TUhifJBbfAm++KHMDvj3i/k
VUpbAfbT3AFlAdehnEk9GG9iLDOoDDpwgzQOIro5JWHGB1lfVfP4YhrsBhzXS5w3/7jJkBzasv2e
zX5G5AlkNxpDxXlMWbMP5z15jCjMRKMLaIR0jbFnVNC/wF6d1qGhtzvbmqJFWKXhPu9jgoqY2fRa
MZyMzg8oD8ibbwqgGoVxqxTmrSIFkl+Ec4t8lo13bvmusDwc7JCxhE4E9mSV2q0WGP+4/Y8pUsM3
ETb7eK6W2pZNEHna5UtrTd40bwoDP8p5dOOUAQshipLO0xiLXV7IdwbTI6F4MTZnS1X26RyQWGr0
TJKeZc2s6YydGxRlltoHW9o/UWuxvDIpRvATEVM3N07HXinWEsfaoZ6nhgig8jXBsywN4XZIKO/P
KsSzdLMzs6sU/SQeyqBiyUMn5pdWcXvWcM7+gKKtlgkv/aGQzaZ3Ne0Y2kFzq2P4KqIAoZKLUKgf
8dImXVh6NGhJOpwVF4ONjidIyGM9f8a4Rbdp7BVGwoYUPsjtJPfZLCOuQ4quvuqeWUJ1jKgW48mz
jBKTbgLOBxF5p7f9FTJckK3nhSGoC+DgSI+v6FQUiLKccXV+EKO5WwpSgeO4LckpImNoEmdA7nQ7
vw2CI4ilctX0oUZFwdgCu2TmzNrfEZpw5xMMhdDJ/aUjJ4xj64gfrIdsjouaptQ8fexKFD8Ir5pd
oEfHWh/6DcpD87sB/95Mx60SB9DXXGi3MXNgep3uzdib1SIhNxF+nhIdzbLOF6kWNvdOZf4IWvWN
yI34pIeq/shA/U2oY3xygxfdbZ3bsdO69dS617mJMldvpXLvhP+cXz/zVPc4e1Nbf1OdujgZKkFV
59oBV5S6DvPhsbWSfEtT0VikehXflE51r1etWKIK/2kNAzD8sbmXik0ZEt6pecbmYBbUNzFefWRc
xqnPD+c3U0cEOc+CXYDF6dV58VF4Eu02N09VFGe//pyDjsucHBfudjDcnqfkKaU4tgoHGxk64kXP
MHTVOx36irnIKSb7mhEEYnnlpdagH2aIHTaxptd7oXY0BpUODfu8wiDY7w/+PLKMG/Y4sVjkfqh8
z5PhyV83gy7vaiWaTmch+LnqMFOCKn65pbqICltdJLq57fqWTEjfLJEgYsE2aVbvqyFG6T2f9ygV
dMSq3W0wliyCFgNkPnQrMU/1u1F/UWJ/oxTdTi+c8lCBpbypXZ+2wai85Bahv4Ud8ALQSTqyFZpg
Ocf92kyI1iqkWy51g3KiZui1xAE2k7qD6Hoa4ufCDdIT40ONdON+OOi4touuvDp/VgehvKnDWHtD
Hg7HzhxRecwfqmagYoxS2pxt1ZgkvPZ3CYXu6XwamiTuSmMrh96aSXgAgOmu6l2gSejo1yD4ZJZ3
xIs6xkFOauo5thOuY7d3Nn4cQtPNG/umRzs5lwPZpCITmuSqcRngykxeFbqeYlN2mi1ka/OmwKwS
jcp71CTZs/RX0Qh7KTLb8j6qRERgiEKQmgFaEZyockpi6FPoEnZ9qzkoTLRHPRmL64gtq+qMwXUx
3wb7zWXodJOYkmFIjS5DTvcIp1C9QsKMLaEfNRH/nP8nTQdFbGtZd3y461shIVqY0op3hWFFGCLa
CnwKTZAqC4+DfR/AgLyZElrSdnVgJUvwHGeF15HsTMM52edMZxUlNB5hUEI2HL1Kpo+oqZnZuTEJ
cbGvHZsiaxYDqeYYSSZ/F9BosUPziC6+3RQWm8EykfkujaZDGrfpYUbT0/XABjQ9O2RRoaK5nXxX
eciqkH9lTPSHAaS46k9LNzqS6hHkzdrMAPVdjoYUrkF/5PUo6VaM2ioXKRUq0vBlY3TZg6tWB1mi
aSUl3thlZaSe6qh4ajofA7WWPAgxxscEiOYyTNjLME0oT6bS3UkD849gEuehRSENjsnfxrHj2wSX
wgMZzlTL/lUDLfV/nBrwSM87A4R7zQotbvQANqFZ/noWtRAjpBUH4Rq+OdFmvUKPvC6cZZwkpyZT
lZ3KAvCrOOywFWyUBh97rvFhCiAP7GpAkefZhGIPo6f2JKYXcqxvc9Apv44gEf57RYyEQhWKtdA0
9DTn5dIB3vZr6ZF1n28ClqwlA5rAEzEQNKQJ6ySV3+NalndaBhEETMrhXBq5vuseU12mO79EzxhJ
TFxSja1j3kAjiIg68KIedwu7nUeyEIgubEdi38LM9QStAmvZ2DwQYxIZN0k3QjKOA+soBnuFiq3b
UuC2qz6t4De66kEw5DoXYOeFzHgJMU0tRDZGe6emspk38IBf422O0gfZj3rKZyE6gBNlpSLuOKj+
S2xn7iatUVyrTThszps4nCWQmel4AK0sni3UZrbdtFdVeHAnBbELSTONbe8s1T9omdXeUz8caaos
utmGpCo0XiIEaAz5BNB0cI9eUB8NIjE39KNSFMS0k4NBuU4UTVnTSkmgsOzbTHs9l6pZW+xjgjO8
XBdi3amnuKdpZLSqvxo1wmsZEz5nqYOFJWx6wKwhL2I+GjdW8ZTzOYZRBg4VYd+DOTgtOt/S2emZ
QVBaR/tHieN3zTe7t7IBPOZimtIs9w6FEs1Lh3hznAk/YFimN5LpUgTXk/Kk8ezSTv1FgzMsUgZk
9bLJNxYKDm/qpmNoiOnUE061CnHMSgxrwcJOu1UN9B1p30PS6smtrewZrJ3aKMn+URCUENs2hVdt
O7LpId4HnV3OGhAF10NF7gBBeT9HWdoHtfXlYhiKF3MI11FFa0BFBOU46bCv47ZY0cd/kWTE4RMd
D6GfVL8AP/+KqfmfIzM/wMD+hOb8/xAGpmOX/X/DwB7CH/9n8Rq+Zq/N71jN+Q/9XyYYYb3EoWkO
QAf7HMn7v1hNV/0vE6+3aQvDBmhDXO//YjV1579gJ0BOYGRjuzNM7H+wYLr6X2Togb4BioXPFIb7
v8GCnX2pv/vOVWQ0wGYcVRe/uJofrZNmaQPDhQXi6Ub/Pa5QYoZ53yEo0JpTkjV4REJUUAEpHWHH
2sXIL6MIZyJsTqSPSkJ8FmOqUb4Q00YEQbips075AgXyybc//0hTM3DYOnPq3GUiWKs7aj1asvBq
q2xRPagO3Wf086EpopNNJERbkcEiVeLZ3Rb2JeiygdiVdF3mGA4iOgJLvy3uMrZKSwAS+hfm3zOO
4+IiWq4LidyxgHjZZ4P1b1CGIs5GjqjBMijnlntHF76JmabEwniBMMAbHabNUmJGWdNU7Bc1Czix
ocBVoq6u6Al0X1i6L9kpXDAbbohugVoEmX6ZnpcDCByjKs69sEZQ4cbjW5aqN75aIa3Tq33o05z7
7an/A8Dgkl8wH9GghQPLTiBrdWeiyW+XgPISxlLhZ96kamgcrV3K+uiSi8Eg5UuzNf+ti8ttA4Tj
fRFARtRPmHZMRFWd27i76MOtm7A5+SK4Brqoc5spRv5+ZvOre3E4QTDDHEJEEraNqerjqUk6rVqr
5+S+zzKSxvCVY45DRy0zgs76Xt2WmOegFSSbUKXezjUluNJxyk8jAe9lyV8gn2N+aZzuCpB4uqL4
LNfUs+2VxPiEngAadRTkJ9dXxi8SlbVLXgjvNZnNhgtz3zJ0IsE//viBD0Nn2cQHBZZ7g04J+muK
mqKn/Trp4COZoxxHJSSPJnq02iJbEW2cfUF5mC/Qh/uFZdvEEq+bmkVg4TmI6bdng4tauPhGeTbC
sVypASXtmN2ESbstnH439LjLWwtTyd/v26cncj6qI3SNeAALqN58W387qmmWSYf2IGM0SShvF1XG
qjUBnqaFutLSNvziJP9wOEPXXW1+81BK2xcvQN6aQayxufKcAUytWjx2/dwo9r2qcb66qZ+eSEN1
NGZMLDU23Awx/5bfTo13Q+BybSg67dFfRyUyOYS7U1zdsKEgEpfGP4/sD6u1Txn4ulqg40p85jp/
v8LafE4XN5bpEBmifIw0PkoXb4YRwY10zTTxssLYaBXwtVqs7exVRsaGEv2JeIBt2pJEPUYv0IDf
YbHdoKW+1v3o+e8/5fPV5+OKxotnTHVNwiM/XhGK2LqRAVffNYi9amspme4Y2c1Qxc5eT4Mffz/c
JXAAmKYN3Eglbc3gZhszDeK3GyBJFERvMsRehQrD35sZpEXYbGZ9NUR4BmLxUCTVF1+Zz28RxxSs
6o6wBJ//i5tuyroW2tTGXhwl13WE3Rq6rJPa/yRd8BIl9puRGW///jQdYODzSfJYmxfPdDcOuV03
0N6kkz8NRH6Ln1WSXbdOeqepWGZCAqqDSfniXn76eHFxHV5e1yC3CATWxVEJQguGgmAnL4ZTD19X
M5GxoX1fJnrzXVSP//ocQdBwEymlbNu4fHKU0rBIwEBWKdRyXSspDy+upyDGZdk7y3CMfkQlWdQo
mNsvFqjzHfv4+ugzFp3lgnNllbp4aLUpDuPRcgLPMelvEpeDqPDK1Gv7QOxEKxlZ28WoXA3aW0wE
CMIsTdy69XcjSgIYpUp1amZkk99tlKrVQVp266G/Ia3bbbOjSXv65DDNXGVFCQI9t999sxGLCD3p
dUw3V7F8f4+V3t1wCTwG6fZ3iFanrvC3GgLPw+SSkv4vL7UD4EfYgshVHc6kM79Vv701Vj8F6PHD
2gtcskOtkU2tlOm12saAFUrax2LYhthUb/hvfHHoT8/Ux0NfVpClDnYmVFCCkeitG8AVYmVZ0SRa
3jiG/0W5+mkt4lgGKa8sDzozNfNiVYwa2ZT2SMwYvPJ9gjIYkS8vbb8H8fL3C2p8+rpzKNsCBjav
RbZ2eSglgtKForPi/qq09qZns0j8uQha4lHdZL6z75LyXoGFsSid5t5VMKZC7UTJrgxEBeZvGYzU
onnm84xeC2MBvtGe6Wborqyxfa9aAi9YWLcaQVHmjJfSUI4kVv/KqFRbhCFdgwZNy0qzptu/n9rn
mn8+tbnegoTIF+YyDysesi5r26LygjHu+XFYRMpBeDRs7oa2uo8LO14lyPIXfelf10OfrqWy90U/
bcZYezV8IAemO+BYS3mt/v7bPn32+GmuyRoFtwraz7xr+/05HptwUtJEwdKUg4wjRHhDyIv+b+sJ
DjJvC4EAEkgE9O3jQTrXGofJxzeV++W742Owt3OC+dJYW5tMd/5+Rp93MKSTsgpZwNwIc9AuoxX6
2hqJZik5mkuwvF0rC5xaV7aNXhvVMyFdrhNcWUGeIqMc3jIZHKzIMqludSbgXxWtn76u/BgYO4ZK
wLhLxXhx6pYxdx/9ofIaxyLlfk4+tNsxXTXadN017fdc74nRi8ROE9393y/E+bJ+WJM5NoFSmsb2
mlXqMh8NCaimKrMnQZ2/PH1te41d1is/depVi+RTK9xj61rquvKVF4bMJMqgPbYi84WJe4CRvQpX
lh/RJwYsu/D77qlog22T6ChIsZ6gzEnNLfzqnVHCgm2HL16bT9TFuSQ5QxfJXOE0LksyZ+roKfLS
exNAwiqx0lspjQeVQdkKQPejFdBfJj2IiMRe9yo8mtDz8SeW8/CrifRl0pbfgOavqwxkV9MB1Uyj
VWRXr2xct6roARCAfzLAstlKes2VQE1ob/q0eHCs9pTzObG0fKtL7Wjm/J9Hm36ZLPAMWe0u0bRl
r6OvEQMaUQVA7arhbxeCLAtobLc8bss+KZHqd8o3tzuP434ao3klaTpoPTMzRX2cJhUZHPoyiG3+
sexUY4ORYJac+l+8gZ9XVz7M9EZ4IdhKO5D5Pr6CGRp8uqhm4aF+9JhEHERt0DGfW8O8E4c0BYwn
ErAkVu9yVbWG8d7IWiyNdp3E03PcdjS+Y/GITeIEgXJWiNvXDm3WFT5JkpYCUDqS2J/M3zfdU48F
kCFbuRy64TkqVWfRJ8lDJi20yGmtbr540i+RzzwpbFfY0+rUzeLTJiLMwrxMHSf3BqbFaycrwbJN
C7vbDsiiN9ps0W0L99H2a2ufpdqVZUT6ylSx4FpEZGZtdGdKGvQThIeFrsLXLCLdWaD7prmNZf7v
v/bT93v+sSyCdDUEhPTL4heitKpEtHA9a0TTAVv0VEz5hrbszqyMgx/63Rdr/OeN83xE51z9WrTo
zsTs34oVANRxNiBv9Ub/OZXl0Z3dPlNirLKe7ZbbKSs6OyqaNHMbk7yWCL/8D84ZiDpFv23T6jAv
tu5o0ny8rvwCpQiAHtbckEAqN7Ea/oP5xmJNjtwvCorP3wHOWtgw9oUhiPS6POtBbVzY0R2No4qH
oUvINxmV+Eq3eYa156kId/AC0MgSGlMzU+PRSQDY5E9F6W//fsc1nbfrw0rMrpK9Jes/vTXImBfV
okMvARPvmHtBDuVWAYsYYlZTQAS5/s/RVXZ20b7SJd+0obY102uz9W+++AmfPkTzT+C7aKuUWGy9
5qfyt2egiNKO76XMMaCjLK/6H/oQGSSAmfAouvoqjdp72LpX0ojmcWyP2+m7b43PycitqhzwUUMw
9ishfsKtBlvLMAIMxPTFk/qHV2Nu7JjsX0gtpB/28Uf2qApbrHG5p/s9KB1Bkl9Ihye0jNN8i5TC
Pv39snyqb7kqvx/w4rmM+gn4GohozylvSUTd2jXoFVxM5jh5/8mRDHSUhDsCWrsoBIBYQ2cIORL0
zgx8TTaW97Yd/Ey/2AP+8Vmjx8zCYmqaRfvk4zXEE1E7tcKrZo3yva/FlZ1W6fquilqxNiPVUxTl
hvRJbVW77utECMZQ2F/9hj+sx/RNmRDM7Of5Rn78DQGWgtzUlMxLfLKhmY16s8lUCfTTyBO36PQr
0VuR5zdrpR7f/36hjT8dnH0E9RbeT4DTFwfvRx/nZknDuO2/Af1MvFi05RLCG9ye4j2ryX11h3dk
jvskmtcEX30uo2tXb3B6YY0Ol8bAFmJoxTdVEGvVTZp/aOStTJTVFCiPgXAeJTqDZa1Nz3YwPeuh
2PcBqeN2Hn4jrKj7gqdrcbEuFw/Lcii7XVjXn9rRbRFqNIkFF7NUlK1lhmwh6vpelMr4xev3x2eH
XBU+Tq6umRB8P963CcyFGftO5qHbnBZZchwwwy5sGfAPPdhWvfEhT4jHrhG1Z8np2fWZW6Zgr/5+
Dz9343gvGUHQxGARYNd08UMAccdO3ba0ehM7gpa1q+S6n3snCarGpeq6/qqpoCcpOZTJkp1L1/+I
kyg+1JYRgINUtC8+YPPreXkTZoQ5qTY2z9Tl7jTsLMANWpQxt0UUFIzNa1JRO31x2p/6Yi5rH2eO
4Y0REeXvx+vvW04YBYxbPDZhpwHaEd6S68IPrwJ2sY2Y3of+mWjlhexcJGDhPU12fTUIePGDCI0t
Xhgf6c/CEP0t7vYv64g/vFkfft7FaukDLXFRhGReO+tGpuP5Eihp16wqeVsizUFrOOjHuPiqfP28
lZkvjObwVbDpbgFj/3hhapWICMXmyFD+IUnDkO1cI8AnCCEwMvEPQI+w+vaKsRkxtmaARtDdI2d+
t8g1XSTT9Mx0fTaQIr1Hl0X0vJKlS5e8z57GgsACuHdEzYaAMUiVfVGe/uHTixqc0SSLP1tg9WLp
jy1M1CPMMq9QLEHzAshNmSSAnManMd2JEf+53hPeETtfVP2fMtOpi5lTaLxI7O1NcfnUKnLEhY2L
nrKLhgh6XrK/yI8pcuMNKfeN2jrPWfetmO6mPHG+eGP+VH9RavIVYrRlzYPhi3sWWB3bIifle9fe
G8K/8c3WWcCxJ2qGJPsVpx255sbqs7UvU20Dl25TTxIVQ/1V+fkpbpGsE8NmEZ13xADAL2tugNaa
mgAB9hrCHaSvb6ywJ3Bt6F/7sRHLYVp1chjAeSYCAYlm7dkBbnTFXytFcZOTnTC8upXzj4bDLQ7v
QpTkijO8s/qw35Qx2BeeQvZNaMdyWjvKOqgc5BaITBZ637wqZnU/aLW/NEV4q9KUXRRZ+Cj7n39f
PvTP5RNnSZuJFcQEajvHV/5e401j1yNJAxYMxDpZpA4ZsUrIE5bWpNHqN37tkFnXpJs+SV8wxHzn
LhjwGVxcc1R5ue48OrqiLKDFE3RgjYuAvviggtkoap5Zhof5OuEPm6e2IcQnjteV4sNPduXz30/k
D8s/yx+dem4Uf0OH6uOJoEex0q6wE+RIGeXoSGzkJPgJQaI/DBj28W3u/b6/7uDtFS0TcTjG0zAQ
qWTyBdehM/79B5n256WPybNtEqxhsAaBZPv4i1xc8kL2WemZ7WF+6ncFIlUbOEKTK9mq1Jwrv7Jm
alHh7xHX5yFwjLFGPgoFbJ33mBatIt+kQSK3ftFJUqS/aS5Sc+IJUEyxOduoM805nN36wKvvtHps
IeAgKALjGz5kwRHW9mvLwP9qjPdGDfIGDOpKoly7UfDjIA/cZb7rtbkvT5njvKStwBZu1A9hbHZQ
ANTvWasmGyN0buMarzPlKP6Z3vEZeAkyEPpmpUSKSdNE9a9Ng56yHPRxXbZNhUEYmi3GDbT4c+cM
kxEpks16BG7PRiFh88lmP1NP/BoShJ8n4xTqIvfAB78B+vipFcG79PNwJXXL3cO4w25jua98SJie
ZncaOBHygNADF0RjrOIUs6zVaNVqqhpIiqFSE1ApvdYnhYFaI165xKZQp7XtU9NnN6kMyk0VAvx3
EsvH5OW+8Q11F21b+zvpYgwN6si6dURr3U6FsSQmhvUPhaIvXokgTzF5qd2Dnof5PhrIommlD5BN
rU+DMch1q0JYlUeUgy9mH9XYQrHjOlDQPD9qv2lxeBM7fH4Tawi8nNH7IgvBDjr9D99XvvWpYXu5
wecG9uYhT/EJh5ENrHEkk1S5a0w/WZsguIAmyDunZaRhx8FO1euanB53Q4PUOEpRkAClLUSlOCve
V7ltbf0K5eCwbfpE4ynDYRVoIyM7x/mZqR2WWRCNi5Gg9VXr17s4nFDNIdRbiLp6sCGn4v8u/eXY
v8gREWhJw2+dADIGbX+MQgSleTRh5kEqaWrlqS+wBoiCDEerguxROOhbt6NPx9gw8/soQDEOjQe7
jz0AsS4pwKrvJIsnHkTveBerx7DcZ8Vr49RkUmK9UCu3PjjWC94hWmZgOyqWkFjR2k3QE4AnAt3e
KMT2buMNHzWAs9i11q7LOKkGCFa03Tbq9QrulXPdqcxAOglRKjd57vqnKaUzSSo3+NWjmdjjxqYT
vFY6xZMWQg6e3hM0OgUWSUhUR7stdfO9FQR6TtO97w7bpGp/2IVpw7A2vgWh9qbhAVloUTCST03X
BN027kJRPzm9pu3BmGW4nHhkEYFbW67lqteRxg6d6SWJkz0wPRpWWchSaSTD82g42V4wXl3GZnb2
+IAhy/VhH7XDKrYRgBZj0tCTzpx9O+kA9lPY5U8kfMqN7lpehxqJZ9H+7joQz4kQxbyhT5tIDhEO
tX6Vh3xdCz/+PvYJPn82PoeAkQM3rQ/M9MGxtXDXRbAcQFb4axCrFEh5+j1tpxU2La6vQBBYhDHG
BD3AbohDe9ZlEyMklkXXTTcKkLHJ8pVFX7mu58vQWSLsNRZGW77maFk3Pv3HNXYrgmPaOyIkrCsC
5ED24enCyatqq8jyv4OKYzCYRGAek/CK+Tfe+4UaV/baYHDn+f5Q7yfDfB7wYJG2gS5+6L0o7FgA
UCpvB6wwq0LFydhoeXuS9JUwKhIo6Dr69VCktGvV7K5JH8MUWFGahhjjetDisIsJO03GRUYsDq67
pF8XI6trnaEtz3K0lh1qil1lCp6RRN6HRWuuFZRCiwBVO8kc7SppYFFg+ZlOeBadJYhLBJzE/hBZ
3F0pqvKIaTDysKvay3rSFwParm3GIJP+A96xyOlg8/gwvXPn2Nc/FBena/BaiBLBvA5U3J8ibRmN
9bNGO32B7fuYD4rY9YRoldBH12X1j19u0s70yZGd3GXWgawMaN81CSbTkn7lBPVzEQgdTfqb64OI
MnoHTG9SAc2vszuzhJPLF8RlG4uKxFaeBFsEP5p+1o7BKjkNlhdGosBI0hovskTFQkXVnSLblNwK
S1ll+OmuGjji604zqm9JoF2nmNbewYfeih5oWtmt+thSNvC9DfTMLfQCTXoJUjM4WCbvNS9n3frx
egDl6YL7WcRmIclPIv7KjuhCkjdYTwr5cWjie7TNi6InAhYuEZ189OddF2NlzJvvbjqRgdxsBibL
d0pN8WpW0cNgNNWREXW9EfT8VjgVgnVTm71npQSmoBhTACWZwSbNq7UdI0IfUlCNUzenUiBrVjtQ
vK5DMmceFYiUC1ffgK2J19nAOqUZBLzL7MpqCfpJ3bE+dgqRemo6bTJ9dFZ/rzg+zwxdnWxw25nz
AWnXXQ7mhFuDZgmG1LMGYBNml8vloBvV9TgD+MgAmw5JZJOf6Ogrw4ESIo2U1xfrQlHPIl5HWVlC
6ktq6Xqp1pr91e/7vCFmkKeZyEHnab992WWJ0Hy7VUl3JaJDvsjSvd6zM0+cBn4kMRsapA7Z0aEQ
Uj4r1vBs69DWEv9H1wSHtjXCLys0CrCPG3QUM5YhZmEl+s/LAUde2agMOismqtB+dbD7HAGbdSsS
H/ptUJW7kpdoMxW5vbYL7aY3m2+hk22dKmlPdWyBxRD+MoiLGOjx8ERW6rDFugA8opox2o1KsmaL
27KlYDatYVG2NM7cZA576fycaM7Yc3JeWzOzPGhZb0Ba3KUASL/V8DW3Mruv9GQvdbCxlmTiJ4gk
2ND+0uWNNpBfhYO5Kepx38LfjfWqfiIR9atN0B+qakS2fHSYPswT/ctcJj3qQe9qRezpA5CIWjou
eODyR23AMc6NzmAkgLQzbihGQ203mtXOIJJ6ZeQoPCOb9zBk1/RFy8P63PKgLY0QiB9FojA71Y+F
Nd0M6TSjFnmKG0Tr1G/XmWmb+0idGaCarXmKT49HRP7eDcD8yT7EbB22oLUwpR7TsCyOo8G+LvN/
DpFyqju7JBSRsO2ktliaG+t7nDvqNpR4k9KWqB4zNDxuiHiw25Z4cALX3G5sTsAr1olZd08OxkLb
Atw98q10Akvc1Fqiw+scfsRxhiNaDCk2oukJHr9+qHtQQu7UxPdOU/5srVM3pcP30WoKcH3VTTJo
YtE5Lunaejd/R6QXYyFAfY9qhEmqx9QzvtNb/qHCA6jpX2YP/mEbjpaVhtmsVKG3h8b6w6YwsZIS
RagferIjc093O7FN9e7Ol/a0E+xDtzKffpahC/8DOkUX2uaiHgfFq4V655eI/v6+sP1hK85gHvmX
QcIQwYDniOTfBhFGU5dq3RmhF9tRcZeQZUFjuM4YhAH7s0AmXDWpoV7Z0tyaY9me+ipnn1E3twSJ
q1vZO4TXRCX8RyHh8da9+eCYUbLO4kNV+erCbJKAHhjZlpMr6m0uYveeOpsyQ3RXuN/dRS1F9uBD
ubrNCnU5WGMNIpSidEiSNwHP+VCHkbkxJC2Kv5/6Z/UtWhq2kAYjGLRvuF8+3goX4hz7cyv0Mr14
qyxFejkk20VF+sJCL5Vl0rQ6WzmNDUHWXNlmWD71wXRLAWsBe3UOfFb5bLpKxNqvYCxR2UfqZs6b
od2FMwqw97VbOOPxw99/+B/6wrM+30Lfz7acHujlftxMLBA5HerHimo2t8JbFC3UoGy/XYO4hA4b
LPSl5/+m7DyW40a2dvtEiIBPYApXlp6SKE0QlGl4j4R7+n9Bd3JEKsS4k44OtZrFqgISmXt/e628
F+fBpTaJrYHzygdthfeFcH4Lg0uYjoLBeMybjw+eta6IuSpg4Sa+NkAvHdzi5GzOB6/zuxf257OE
OAxqcwoPe6vmbeXK3BJa+wPPEl7ylqFI50Aa+sVptE+KNb9suNKwGAD419k5tM6uv8KJFhJlwNew
zKC7i8jmHCyMPatkWVRUuiWqNcGo3vSssHcltULdSJLFIHvpNbkK49ZV7jEdhJJdhyc1CtiW1jx2
v7dPZJQMPmFKoDmY3+nYaaDEutW9//fX/LfPV+i0TkxBGEh/WyRj7EhufIM51Wc8otrifqKMdV73
wtW/X+gvDWk+YO5/VoA9/fk2z8wiw/xoveWHpF3HJ4CtR9GEdFvurOQkJLOIm4HYYCMsk3UcVZcE
Z/W/f4X3NVkaVBYyeo0yO0HnN5V2ZcLkpekkUN2mf7W27sop/jtwtPt2i30IvzzdGZVtTJIb/37h
91MqnBMpJbEY0w5mbu7Nelx18SCdrUA7PJuc0KiuMYRNNsUGXImEILTy4grrKQ7rWD1AAWb6kN8I
E4Q7x9/SwX3VFHrF4BAPtkg+ijVqf7kG2NbtSTUao6TW3pT4i1QpBiDk2QEg7xPaRjCTUC5kJp41
JwNLuh728N0Gl4apFeIT6hTkQ+3BJoMr5dBaHoXywWX5fqdJfomdMDFaBmbImP65anKgR33R4pMe
x/lVKtoVftrDv7+U94XTP1/izXcC7XWLEYlBqUHAKDRaLgOOn71BSyDV/OAK2JepN6vLH+9nf7//
8wCkgrJmogboXCTtA7vVezbOB7auhGOVX/9+X397KYFHkHEom1bo2/TZwrE9taAxHzp7uyGHfGYz
8Flj4nFUu6d/v9Tvn/X2be0pP5s0LIXbt7G7daA7BkmSt4X5LQEsebSz/wagRxGY+uI+4eyrOuhi
Sta1wNUpnBrTlec+zmWqW0p/nKolv7aj+99kfBcTiauUkwcBCS6qrugJbaX83rdjJ8hJmnSBZPuV
x1LtKSZXqooOr3ID9hVqZM+MZ2Zmd5MZ+a25lhxPWuYXzAKl0bgtPWWXbWLNbnCbOyJ0U631DGDO
PsHhKfzgY9lvmDcfCwsqbRCOJ9RY3j60+rInuTZSJXMrNcx1Lch7yPlCHHG+O14sWNkGJSXzZbh3
tiwxGuJp9Q0bA8RCEV9X5KtEKOo3DvSHNXk0qoW1udqrKSBXF5HRsGD4mcI++Ygliex8hAMgurta
TSmEOVugG+pLLsbXvM+flqVDnkcGxzN0gqf703xtyqdBYHYgkCAmVqJ8LidoyNYHl/3fFn2L5qb2
OwbE9ufNfbxPlqXI7rkYJbUQVGns7dr+a22WfZD2bRrICVqYNDE2rgZvyBwn6uHTh/Grv63Ae3Jb
3UfKOL2qb9okXQMoQ82q9MAcTTgZdNb1KteieivDUeTfLDRtXhWnSO2n9Puq5vNl4+tw+0W76biK
8VNbj+l8XwE8OQubjLkgGpi37vMU2/OFZiJzUGYyH91GHFQbSqSm0jfnL+xjAOsabiYFPABOFzWn
dzFaVzGM8lB1t0vOyN04bWFLjoSOAVEEyJP+ypEeLuy+NxyAsS/GeBqV4mBtO+IMwY205+EA8rbv
X5jpW9Hd8Qb0AnaRCqA9aBWw0YVThIOokou2g65okywRLbNDtSp2lHRxGrLvf6kl7f12wFSWFMgG
snivUAKQdFTOLxTDJ94xaGYQM3PZfyuq7XtiVGdjait/zrsYcuxOL8XShGKGiKmm0xaDOhXF86tm
5qZvziqq3x1/tknUUH0lvg34oX0FykPwTYLQ9Nj7oQzusitd/SnqxxIigHxKFpq3TT7Xnt7E/Bsc
HXfT2Crzx24vTBiPYPKWH6oxxZ6sVzUC1ZaxP5Nh3MsdH/bgVOmDSJaXsRC/7K/0z74WwBngOjIa
OosLQdBRK0v4leZVFGXr9RAyPLpBOGNL+6uZMSBXkfigVE15RVcQtsdQdaKm2CEoCYvKWunnqp1R
ieIkaCGxHca1SvwkK4Ac05HaGloKINUVM/kx2irdxbNjQjyGK3Y2uVS8zCUvWcvmO4bKL7+rKZm5
/Mw2KFJ7OLDHZsg9AyrO6s8MCP1UsuE0D84jI6TEycYj6B++r035STYVsrZRueGvAkpaMPB5etq+
ny3y/rwy+QWUbnjKGMkOtGK8YUxh88pm3qLEzL+QK4mI4cNBZ5cQNTRnPBtMBqmYkgT6OnGBslNJ
rR4MAw0wCMXUnAiUxrD0CNcXYevE4oRj/rCxn/K5rnQKh9QWB4V4WVm+dCUKmcTCW17Am1MI3niz
OYMILtXPY1EfnHQYgjjHF2YB1AwJfJwJ8Rvk5ikWV517Y63aroteOceqF2ECtV7EgIAkR1RHF/A/
IccidC0u4yoRN91GT3AkMNI6+ROCy6eiH18Lqm6nxa4eLVNZzhie+ghl13UpHxh1A0GjZbeCIIw3
O3b+ODfNpV/N4TIMDZcu1edQ6kV7I11axsu47QU2pB2LOTOrXqnmoTPZ0NrqbTVUBj4adz2si6BS
FhfoCLYXzc6+V9j95PDALvx7V1BSB3LoU9Rbgpgvk0nR45wPP/nE4VllvPfY6MVBa+QnK29JOTCM
Ckmt7w6r1Xc+8DYqqnb7qeXaogTFNLFqTfYxUeZXEOZ4jhQCPJSqXU8D+w6YUQOddOZ0DhdgeRSx
1vouiC6rJrRLx8jI8uIEc85PtZh6rbFHexP9iYMSQEc4zfvTWkCNss/OmLIerIcubbgz4u6nbqsP
KsmUm8zertDxjOPkglLbpY2Ya9FATdHYg6WXSi8De2dS6Aw9/r+TDX5Ank8QcXTS5lqC0TbfKH7r
klPU4jCL3EKwYkca5CqFihEHZA4u2WsAgvkkHneFw0UFDO9tJeV32vW9TxkX76TWHKcE7Ejx0+rs
e7gI53F4KR33zF51giOpA7RUqT0oLhcqKqTY6tg/NMxaaDi6+pw+omZsNtXw6T7rnpRk2o5WTVqg
Kqxwy3o9NOcmf6mHpgsEHlFX/aZNkJgLVo+AqG2QwWUomGZED12G5c6e5v8ZmankM31IoNBnfSnP
iTNsR939Koz0ODqVvHQ1+594GFEgMyGnrxrtZCCAC4OvhjG/dDnAWt6lwAbWHDGa0EFyxmNX8LM0
iGqyAmvk9vf1UDhBJhWi/U1Hy3IVB2gVfl4VFDudKfEE4aJMs3jQXMyqFoHY+z/A6j63WhsUYxzK
FYSNDjLJmNVdk0GWT5c15pXRgpXZPud9+ui6M9W7JUX4qsDrlHuZRs1BycpTbq7mqbNO8DBwr/90
M+OmbsZfpY4xvHapH5iLe+/gLhCIlwH7AuMvetc55GMawQfvwtkcqcRXCDXw8sQjLiZVMp3fMI40
mReEAlSIWAc8ARdsHRUy1MvGLtA5t2vTAjUPOAASC5h7THYxNAtccHlJ/77LMczQBvLQeRImqo0n
l+GCPe7qcEfWaAxNcn5soHWkWOu5q5r8NtXE5JcTKlwZQ4tXaMZv8sHAyBBtcAOjttK/yER+3TQa
p9XKk35reUBlcosm8HhbMagBH5uviPFeaO5x0MFt70sSUDSwOvFPdW2/gd19YGzcOg/ld5la3xoK
8IGpWFBh9GuXq/z+TjYjT3V8Z7vt1jIUXd5Gg+TBn4kFhYAtPhn6IHgYmvLSu4IgfgmDS22f+mLc
fKe3eC0eBFzMeGYb7ipL6V4lc7W2Kh9sW78udVFHqpadi8FWA3rRUKLn5IERw0CmNOHURKFbwuks
TGCEwdZBXJiNpLsh9SERUwz3Hlncl2YWwAqKNGqHjk6JgpMh0+42UdRhaa9cfDnOWchxfmYXTGAy
heGXc5/4sEBe4obWuajc+1XropV4i1dbDd1O8jWJcq/M7AeQCjKKkLH5aG3z0+AQRRQM+ATKRrvP
PMNlwgZp9KFTgKremLOqbIEIWmPYRYzsHlbqN1RtbNpvJwIP7MUphjugyIgaZAN93JoBiTS7sTL1
m+GC30nRY3l23FJ8IoWWGMlxtncXcT61AX4h/jaa650Jx8kZdXUFab3h8Q+TmjUYrn8ZtdQffTsl
TMNCokUjYtADYyc9wWu1EDcmIRG/UGUDK3D+ZaZD6ru9+l/esJVjIBgMqm7yLNvQWVZE/bjuuA0J
cajJVSi3UpRP40JdQDiVH6t0HscOfZXElsPbTLdAq5MuUFX9jmFYoG1sAvGQzfeq3QweCSoagjUR
Pp1NL1isJBxz6xITi2AppGXHDN10U20mdOgyuWXX0wRZ3ba+gdJM7ZFgTaCjGImhaZBQ8pKpQjcR
xrplbVPkrDINDOdFpAkcSHoQoObi+6pC2eD0OBq7NGE7YG2ur8BP7DVTst5wvGOM5qxAFQZ+tERU
CMHRp603Wc1Xp93TFM7M3jdhXbXnMLZjb+nte5OeZyI1J+w4M9GTNtGXm60ZlW2m49aMj4ykZU+5
MTzC2VTI2BQ/4Sqx83Tyyd900KB2nLBmlGZyGS1fLNDMQOtBMkpsM0J1AzBnnNSQ8SgSVDmmICXk
obRh3fVd9tn0LU0UPY4yHcgusrfjGvLyUl+PSVmDcdQ4YRW65gO9vMmWoT7KDArxv4+e+l61+PPo
aYJGIwoubApcYAP+LDTwE+uGLXcc6UX+M9ZWlF/7sUGari9HcrNUbYN1BcjOh3LiaK5H3Qx2ViE6
FFT746Qt0LlDwuJgrCO2XDnPwBHyNpkNj2lNubP8BvJlDBQutg/OzX85pHFiJv9FAZYk97tyQtbb
RVpSNIjYxL+OXfMNrtJzY7qF1zLlcKJi87LMP+rCFoGRTwubjNkE6dJT0XfLJbCzEQ0Mg34MGF6K
FG/Pvz/cd0Up6mNgUpx9nIOBzrdx/nhduBX2fbbbGXdzT013QUzywTdovKtSunvslacT7ToqOG+T
o3skQIo25ZxvpWhRZNM+jdx4tGfaZ8ZeXhONCIouXVpXVe+e4W6DC12gSjYrhP+qkyQdRuOOvBrw
M6YAQzA935xpto4ujDUOd3NL7kyq7L0R+AgsnAHsPthsrQjYzqSsCCUMNiIvnhxnlBKzZrDwOeX4
5E7ulZnC7LOFGJOS+C3j11zdsfqqu6UEgt18EIN/1yjks6DhzByNyefxrpa1iVKvCweS9Ni6qVcU
mclZrPSQOo/8C9CpMXkZtOmj6N9fXpauMhwMmlY60fi9dPg/1bphacXk1Gt62Mom88xWAkccbcSf
eosYYxLMXzfJnZEJ+4Mv//3tC+bEhJrEvMg+16a/KcUuIt+WMe5SRkcrODc9nSLI18vVmFZaQmZ+
WWPUB21KK6FyfsRD/pnjAuoOAxGaK2vd750MrkG8ntOBS9Netyl0IaxRXH+oYJZ7qoBt0zM8xw38
YX39Xd2L31o1LRYf3SJ9+5Yhojtdo/AG48igoe4pXXKhv6scHbruu6vtq9q6PJGmFWdmYZ9NI2En
yaN3ap9tjeOHUPHYqGxRISw7Nvo1zvWq/GXWcXwaOnU6o2TwStmXpxkAGfE8jjB6hqUk/kRnU2Wv
zg2zaMu5hmY6mkr62I0zR/ZUwSKZVjcp3qmi7r4pC37K1OxfBzvm1bdYBGmlvEppFVd8Cuzm+Rue
YW8CZkEPgWChPaxqWnlk9mQ62i3yeI5t8jTlL2PSl5eiGESQTUhtkym9Gnqj3CSlcjdJTmC5WV8S
4SiHzXIXpBLz7M060jubhyFOgu5HxgHcx0D/M2utW5rl07GVmuq1ul2FmypPbczfRgr3w547GpzF
9NIsVFxpVR/KVf8CyJwstVin8yaow9rZctAyJAF5eVtkz7nKeGGCEAuN3fLBcvj+LtEEY2UaMC/D
Ztr4zV0iCASuapZhHSWaCskOmqTWuzcD/EUvI+Xt7UuXWsFU+vcy/Lsn9cczDqiYSSGP5Cj3CBTx
P29PBcNb3GQjtiFtyyJTbq9xOzqU09fWq7SeTn2DR2fI++mWbtxT63btHUwJ4sLuTWwj4xkYmT24
UnlCXQNRPC2CmR34QTAvCFGZjQ9A9Bxue/ykcJC63UaRXKeVLk37Q1NWI9pkT9HSngLGWUY2DJL+
IFtqClIhZ2UCpDS3D7lufNRHetey4I0zJMPbJuxCR+lNF2GRsaTWB1+yrMaTWvcvmWqgSHTGq6Xk
CFKBwf/7o37/xMPXS4CAJzrjBPrbZ9HodjJL8I9Eaaqy70bsGmRO//LvF9m/rjdfJz8dAARvjaX+
bcMi6bWMwsMO8pjip/2Jbwz4B6D2fnC9/uXNMBxGuNwFvcWo4Zv2Hxm2rtDG0sFyYYH6XriLkWt8
8GZ+j3X++W5I2TBAz+Qn0xf222dHLCQwPaqLUamNCLka1aPxIG7XgjTaLNjvuwWnAKEmnL724INb
PFK0zm/qzjWZZWdEj6YCPIyp8itDY2YQvqZfJEAWjWQ5UE/vP7uLW3lWRrguIyt/xI59VBfTPWOW
QCKgRaYKJbYv3PmjG0+8213uQ6QaJwVcizyP3wZ3KD5gOFN1M8pz9GF5lz7ZmASDPovlbV98davB
OnE5fV2H6awoTnqXt9VrDOh5FdNDNcG0j4EcRZXob7hlyyPibtb4BdwADw4KQA7yhQEPB7vOzHdq
9TVb6JxkIlDb2gTGPUHGtUnTdiV473EhmaO1qvHYI7kJpql8WobV9vKGPpKVcMPaonjMc6ug7G32
4OVnEgs1BwRna2QgsPqGdKfKE4fu1sMMk5xA7W2kfadfk2ytc5avdWCmxGimxG2+TtAGAsok1Kh0
uneFcVPQBUCoSalA9vnnsSkJcWzWT5lTo1fLJFo0ewNS0Jx6M2lCALb9AWkTZTsBSdRcz1nGMoTu
4KWz2qOpu49zbuDP6IvbxFaSY5t0MrQECH7I3wZR9zbsNruCiCMg3E5afM6G4YednImS1c9zp10U
l9OuBQfWZ/yJD67vxVOVORWkox4lh6I86nK6Is2CXjOOWABcK0K9+d1x2HLQJWj2cAoaDzSQ96LL
vi3V8LLhC7hstE5Ctx+M0KjRXJqcbP1sKcGmdkJBr0SAyNirBRTeup3B821a1J/UIpWLk4JHw8FX
njLzS973/Q1PxBdpoXQnYq4czbwP3NlJbmTRU4xWy/SYZeywWLUbHuI7qGOQB8FB8Ran8teu31R6
9RZWu3hIaKxteZjPaEeb1GG/SstQd2KvsAbsdhjAqqKvAyTr5G0rWzlxTHfu5q6+pVp8oYQUk+Da
SGjY0yWJ82h0aivUwRxH+DWTV0RHqeN4GvTDB7utvtsVS77SLtONpc/yWkiD8Npk9ifdHhRELlNM
EFGp/C1ptGNRTc0nSAT3sZQxeWkb662BzSVrcHcTXGdMZ9RDgfn5foFdjBTSHZ5xM7waXP+Gu1aP
Gzk03uoB1bU4m42yBDz3P8mswORkiRBw3nTkV8fEQu76gFsGAzPw84Nw48aPk/a+UzFQUUAcJ5Hc
ibYhdLiYZYDEbztPGh2MdnvqMRP5nHgiptEBWNt0NoYvxNnSLxPZrPM0Nyd6D3QKa1EfNzFUIXMi
dxy7qy9J74TUiIsQpewQKpWSPhhShSPhftHUNsem1BLENzdMgqlbXkAOT7Wlf4YHXDsUOonNfJ6y
JGTXZdBoo3Dbd9QOB+jKm41sophXf+z11Ve2mtit8ZUCqoZYyDKOdKLyUFVQ2kqi3ZFIkm8DYfOz
BMO7qIiUyVsjWFedBiyHYHQoNwjzKWUTcbJNAtm1ySEfiGQyK2CDX3aNQzVn7A9t7gJRT7wjFQ/E
ErfB2PKTEHJXz20BFNfp16OyxfMpBXE1D3F5hfoP6KPSrePcOo6fs+GlTD7t3X2cpZrN+mXKuYsm
yFB7UBppVbGdB5VacuOS6iKPDqR8vR9qnY+g7WXYJfOp0wy8kc3sAugw9kYj0+PMb5tk5ZFHAjrn
uLdBEnBZjfotM49U5J9xaj80JTNuKVMPnuvEEd7y1mMranjkiNBB0FYI9E79VLW4DYDYBCuSYaqh
44sxxNqJrcBKK5hphUYfgmT30VmlO93L7ibXH7ZswodEyZVzJ9VY8NcRa856pIiycmjMBJaRurg1
poYqVNKakFiRoKu0sXNMFQsDNNfGTQ9tmuanvmZBjsH1aNV6Jmx1p4x5eoM9wbhVze7amSe3Zuoq
Xou9P8t82rrSSmyM+uuCuEYdvhmTirjT3jWV9liB+f9vKVG4DsKkQ4GqiburoCywNK+OOh/1XkDr
dwRHo5qrmg3xp3/vYez3WzOyPVCzHIftMKzN/b//z5FxIZmlIYywI2vB37GuK8Bvu/2GK2sKOTE/
o8jZzprT4GaOmeypcd1RD1PWR3ZFIXI2ZotKqfv1qhUHIq9jZp5Vpfk6MvuAvuwZF1fiC4tZKysn
p8VufD0yuO316hLw8bsXY0FpOmqs/Aue1etEnUrTjeqyddrk4WsGsd0x0FVKZz3rWrIeFKS87EVo
HogaPaPJuWHY29ONzqneAGZWYMowuuVkd4nuax0j4RsWnHSmx2ZmBP+p+IrQcbJP/Wx9GxmlCQ05
DsfeiC0uSVcNCb/JKLOX10UZUDumx4Rd+nM3pyVyKbEPIY7yMs9xHP37u/iN1nqzBSObTvWE758q
2NuY+jy2NFFMvotOWXPsidt6M1hTFoix1AjxjeMlXeOnimWRE323njWW9VqbrYvT19Zlk+5n1WzP
M63NtcS5w/VMpC+2a9alRVyyVI905ISnQaM3Rj/+hL82vbos8Shx9c5f89y+bQc+7X+/r/eFoR2K
y7MUbBfJ6bdhG3wonbq13Y5XN2uON9t32pDEQlBs4CwsPHVygffs/oo5wVz37xd/f30DgrM4A4B3
2AM/+2Hwf65vg2huuWwMvqwlp6VyPshCxbzSIfJY2uv+fP9gt/7XF2Tw0uVEIFQINn++YNzRGlxL
XlCWoo6UOmtvaXmCdLBo87DBP38E0fjrCwoewcBPGdp+S54qcMea48zGnRGHk2MQgagmc0Var991
E4ImGHEfIV7fn0iAZlNgJz1FLPBdxLbjv8yGxUtKJAueTX3O42v/qKj0t1fha9srWRRnLPEmg+Ms
iYLgrRIcl5OXvkKWg6/toxDh+4vTsHQCT4IRFs18x0pgGpBhyrzhragG8CiXsqGaOsCEtTvk5pk/
uwnl0vy2VObP/99XJmTgfWiYwpPGsO6fF4qzwA6M0alHZtNdCXsvXjybJg2YxD2Mqhq2G4HGf7/k
u4jdztRi3IQkp7UDh958ogyJpqschR3N7Gtmcz0IFgtfzGbhxX3/wRmcy4x38Od6ZuDpIEVOOBOk
09uJ/iaz9LGKDTvCXpMSEdomb07Hh7UrnOOQT/Yto1bzfgVtYrujITkdMJbiv0SrqpIZ3X3nP1iR
mfi0V5ehrHK7lNRdvVRlzI+RcMomdl50V2trv2vt7hlV9fZajIZFyKPGibO2X0bdvCnpsNwXutqc
YyDqMUrVtuuYw2XcmdPX5OLhKfyqT6bgOO0s85kLPFD1qsAANjKGwKSWP2v1T6pVRRSbmEsdkWV+
SWfVpzGJZlBd6EWZRmQU1HZ1lnBPH82HWnKwahw6U3aFYlfpnhC16ZxJpBrAnJH0qxGT2ZV24yzs
MVrZsKsSqO72fzQxAwR1qxNZZYZHNLIMKLQRYbBPvT7zi2cK89ZKjU6wTO7WIikOCulykVf9s2j7
V+LMFIX0dNenDvrB6igLq+bPJDa0J+boyClOrnJESDHod4PWXFvdkocyHUoSS651g0krwklDEoEP
725ZWrYghZZ64AzF5XdRecrNiUE8TbCvoaw9b0Ycpo3syT+Q9Rfb1EQj4bwiye3A7Kurs2ijnwsK
rEPTXpkwtb0azIE/tkRZ29k+xnOjRk76oEuSIYoxmv5GGsMf+vkea0rQFe2FqBkOqL3E3AzZV0Un
yNsOcxwSFCDDhfyY6amruoh7ZVhNdlhqfs4S5qTovPLEWSslJJAGsZ7Z13Aq1WfVSl5WymQh2cw7
5rV/NMZ/QuDnQQ+HmKhi1gF2FC5XkpcmaZ4sEZBg9TrKgcqzLKB3UQvt2apJKnLPGkd3yA9bzg8c
64JeL1NwB6u2D+mGS5lB0qvdo3dXBu66lJSwbwhA+o55s2y9fezj+l5Kc71BUrjVAwFR+ubhIMmQ
QkSg3lC4WjRPhhKlWTlHRmwyCGlR0p3gwtEIe4kTrTnRsX3u8wb1e8X30+mHsrA7JnaM5LLKT1IM
ZVAU7RSgUlavfex8XmEQXrK1jgM9Iz3TdzSAq25Jn+p1Ng56Vn9X0+JeG5b4uXimiYrtzo5n67B1
pG4cat16N+Qeoh330inEKZy0fsiAY/llXSPqdXxG7pSsRGS3bYufpShnRYKBSK2zw9RQ1W/Kqrqx
5v6auQwAZwzwnZmjmiE5GmcrNX7xJ/GNos0sFrvOt6YUtZTugQF6cgGWSfhwopNStY28GY0tKI3p
U7YQBppq5xf2ZfEId+CgIM9cumU+pvWzhnTyUhEk+n0jOSOoCTwGGkUAF72PsSloaAxK4BINCRyK
Z2lt9nFsFKYo7VUNjKxZmHklrrPLfzjTckovTA471USUq0R5wgvdmmZ3TAls8mOo3Kw6rrZln89s
KvWhYUsaCKsobzI8dhSe1M+KLb6JDTB8wyxYYCwJwp6e8XK3SrVPqX1o97RAvTY2xHE2EU1lErTP
eHkDQnI4dqMRdmNy36qTHQKNeSxXTmOOAkeWT+wlyxZ261XaRsTRdi9LHmylci3oRh66IhQV9OF0
o81QW9opG+gQxlmiHZKtOOpSKF6vMeCulH6mlo/UKMI1j+tLPSGBSt2YAvK8jeGaMYpvmKc419BL
VWoTaSUydDVbEActFaPPOfXBhDnaQkMDx7TFeSVHwaBepoYGFriwN82bZo9wAnOkMcKIQWPrh3ZG
Y6RPmJWmqfPppdIZmugW4id/tOo5JXSBPbpaWbP1zvB6wiEt+ux8ocM/r2WkmyMNQt2k7apjA5uz
1XzJqK5oABEIZFWA4jYdAKNbBF1mPQOacvzFHJ6YKSZFgnmgdkzFpw1fEVk59R3qoP3+gj3K4MWY
czYzF66gzFJOxqKZdyCsDyACwKYUyMaASA52N12Qoy28H5+DsnnfdU36sDbFrVW8aLmun7alOjR4
FTnuupx5m4kpWkjSZFtlpEbaymQjeVXa3e36M24ZCmfGLA/KhQrZU8325TPptC50HTKfFdGONH5q
zF55tWxvMFt4pOTvgqHtqYFY2WdVY1AgBteezCYlzUGEFO+DMlOnMGW0gT82+P6t5InjOlUMJLMo
irqfG82rsCMOHOZdfp1mrhsqaXA5lfWVJ5P6uYxXvyxaNQK4sfrzagoCZ0u9V9IgaW64iEq8p2Ga
dVdDo8mX8j1FzqZ9ssvh61CQse3vVx1Nr1krEMA7LMQjk4dFP1XXYUuvU2s9MJ/pHCYCmwxw1Gi0
6Z5VXfK90tU6QhCdBI7dVX4qvzWm0R17oBQe8rOANf7FqSbAlbyjQusog3BV/m41rhUPotYp0GRO
OZEoUAuaOf7UOwtAScUlbYsFRjmi4MKNdKCyEQG4bjcGIyIlDpoz2nZjitq9zLkTkJLmcIk5lzp9
RoWvpYU5xARCtlJ7VGaY/HFRl4GzCzrjpi4pP1FafbZ5kEdrygaphE7MaToE0WMdW8XZ/LxUn8yi
fDI3MPeZloOHBcjpZXRceb6z4DYVTdTtv/LXnCbZbSfsl9Uuvq+kPn/wWPns1k31CTa2R3g9O8y5
+yXPGu1gb+xv3KpnCnHVqoee65jZJ5ULvOWxQdcssGXfn+o17kke/2j2OfumHl4I0sQPlCDlLSAb
iLBOlJDwf1jRxNNAw3HZlH1YMgRD65YUsWRmwGFlPDjuZqGEhjrCyWLy3RTtKjXUMRCKzFjUlOma
dv21SNYqAAkYlNCfDvZkkHCaBvIomxzvCGG7l3wh5qxYwyklcECdq4Oe/cI1bZ2GflkZMrSfZhM4
TNoY6/3cP7jjd63c4rMmxK1Mk7sc4/3rwzKv6bc6u+9bqpmuvVkXhIw/J8t96YjkNNo8EWJGaLog
coWadCU9fCJ0nUETJsDO/VDg30EJRZluY57dVg6MuN/b6mxdx6T94jjnnsG5gGt2JJ9fl/4y8XkP
c2Fchk5eB0onPgG+JgJi8pjHzJI09n0dT1fdhm6b1Fb+DRiV7M3QmWHQVtBgvKLrcMh3GiSTtQlG
apaMzJxZx/Sj1ZHjsXZicz8V94aYL+iDFggCI8XLpQjcu2FhTiEjSXpZs4LoIbUBJU3rkIVgDAwQ
uDVzmo85yYzGsReig2w46649sobqHsMigZyfpTSSJ4nY8vd6TqK5jlqsLFXhHtxWcruznXKkeKSh
/iy47SjjD3jBFPYIi+ELQzm4VOAPxK2mEGO8x5SHQPsuMirpJXXdePWIGa1VdqMY+VejYjPK5Yxw
gVqmzvTpVaX6S5sjEB1PvnGbeZbYDkEq1gttLnVq+VBOBqe4llxeXg5F2Fts7XMx98vFtmoWbXcn
uNTCDsu8fiFOS84tcWltg7IN8sWAvRvHxyUb2ttBn/pjMTTfzap85nH/tNX1HPQFD6G+YPkiH/tp
HdpjQn8bTFfNMlogvq1RxU6D6dW21LwyMyFF6KiR8m6efWkY52H9sm+585pdXjPHz/Emh1AspFfH
1PzVtO5nc24PswbpNWUA976SdEbQmHqtHueXhNsVGV5X1getqi6jPtwwmve9Flxro9GVfkn6JjAN
mdFJwYjqUN0Pfi+aqcFHYzZfqzn9tWwW4r50WqNCc33XmMnp6xbbMuPZLYdLKblUy5mC28welT3H
hQPsSbfc6USXs0QWr1XDSbQuVW9J2CTZvvwfZ2ey3DbSddsnQgSQQKKZkiDYiOplSfYEIZdtJPq+
ffq74G9iUw4p/hsVVTWpMkgQyDx5zt5rywSDDxJnplh99GqUj2MbgW8lVvFgmiC8zTAZgiVitqQR
/OnnBT5NeJ5UWxiqms7ooJmgGM7UzVzBDJyzma57o3i1ZemcFmU/pb2s90SJVudonFdEyVe7aNWN
jRfqNPQmx6CS0la29a/Itu/msJe7jgbNZqpSsvzan6v+ej+3I1fpI50TSTccl2TQNr9/53jsIGtj
+0jXki7K+b/7/tSG6NeLhmZ3M5AzLNs7M4T1NNTjJ56+934jelOSNhlua9fSaa783Qywh4QTnJJr
6y9+9DLz1W5kEVhJu3PDER26F70ysPJ8KB65cgtmDtUnx3V0VO+O61InLW2dm7vYiS/n2W0uohK9
hB5wvKaosRTJIwsS61Ga4w7I+nDoBLOtwSIBylhdveMs69eQx6vWd3pHdPKUZUhJVG6iMxbPuchM
PzRVdEh6cESN+gbi7xpcb3zfZPO9qmTjI/JTQZ/c1E3pPughoWEhTEzNSMx7YO4/DScKrBqkOhmI
BI5CyWncUfya68KPsjx5tvPpWS96HDDCHB/iKi6PNJujPTX9Ue+y/kG22n+Z6bXHZGhfqzBMH0zR
fy2iczI0w4sIsUJkjBx3eJfMwNKzNKhFsfieQXA7qErvCyrh1H+KVG1jrs7YoqZuS2qgvlm61OLM
L68bVw1X6ShRZ7vVoW0zzx+TscU+Ek1bhrPYaiZ8FpEMgXmFcJUQK59VWzs3wl2dm+SbOGXJ5qZP
lT+M43xVWht6lto5K5IFFMATw4H6KkdJjLE93I9eyq23k19my/Mfa/ONQGzmi5YqoKvs56wtX4BH
3LScle/TZT4uXnKvW0t71xfq6JmKpcPtH4USc9CNnGeE1t0YMs6PSAsI33TSJMicMAraCXPYUOXL
vm0Gy5fs7RQHAGZsWiQ2vUbc2bticQINHdFznk83Y0j2bT4UPhFd025mnsKjrIKw0l57jgjbCYHn
frHsJy+xqPCa9isUc/MICeArFFTYVMNs7cYS2Z4oRjA7eoWXLD6YVhbuoVJ3W1nTpE961HwcIK1J
p6Wv7PneFrl2RIq8y77EvKlPcnaMrfheNlH8MqGQuVXa9F8fmciu1h7EQmIFovhyq6R4IXUvOxuw
4wM05PWVvfp15EIp17AxHFhUiqvFsOcj3CX1vzU1FpIjUzTezwQbky9fvxISzPgJ6exitS2nA4yJ
nqbJPfYxKPM8T2bHcE5rh+JGTvfGeN0Uw7gfXDsPvE6bD0mUF1vbZVRSlcSNF7M4Ew5k3NauwYi9
156NZqpOmCDE1ikYVX3cFTRWAcnffTp4CSsqdu2To09ahS5/9MgjC5wwOLIlSFw93MYYzcGVvElz
ATsFJ1V3gGyMJBcsBhHZnNM+vvz7piTLHQFpgj0Go9Gl8MTVKX3ijO54qTNeHfPuR8qEZNuNZbGt
wvnp46v9XsX+/rJQ3emTk3JhsZhd9kArvU1aOxNIXLSJdcoc3KCiBEJKftNoJR6YkfFiYz7YYIyu
jDl86Txd26ILnDaTrKrd0uhqR7p6tWFKnWwqAw9K2dL+0XQ45NGgb/PZmlAus5F2c3xrynQ8ZS4J
pZMadrbFtJs+CBJHfADBFEdXqTtT2HjLvUUJYVccKjOvAoU39Rg3+2O2NGzPWi1pJNhvRBZUeE14
wLg/MU/Z+PXj+4Mg5t3TgNPUW5kSWOuxoqwd8z+ehgxRbgSNBFviFOpX7uRsizLGk0HuxM3gGzHE
ccCA3jY2tTdmnThe0MptofxWYMQ028/D3h9nd9rCE/s9kL2t859hFBPEmCNE6fsYNFyTr+o7P6/C
hy5F5G/N4geogV/kPjGTpfuGY3gxiCWn5WR005MlVRO4+CL9XsprMUnrawtseltUA398Ik5zhW+n
wHK0QX/3rS2T/qW9dmIYXcqT5TFkbu23mnPV1MtzBJviblpdBmihmJTkWnieGcv7o6XmQKYIMSan
ql/ECD0eFGYGi19Mh8lyx1NjvS0AISHepcarJZlFNkbfX0dDa1MuF8a+Hcq7cfLSG+hr9DzqOj4x
IvbntCwxELG49IPRH2WXP8xV1PhVakX7bLRwNmR1sx8s5quyYdLuhKRftR1k19Gt75ayM7bG0H6T
2VDd50X+aNlTf4MFINzUME72Lq27xVF0cMWVrNksx8wh6SJekGnkFKucuc5CRBVM223MbrXFGfhq
5NZ49HAs7czJ3WOo8GNNRoFQdnOyYnkV04bfAwPlt+zTE6JpeZdUxkkzp/I4IENInLA4mbhw0TNI
2vLudOcQFoQ/XHjHuQ9DTseh8DvAdXDhUBeVpqX5FHhQEvnhEjdtj7ZyCOb2C4ZkBxrvmu915VuY
eO4mK/Tx1GU8BoQ0AnjN1PNAQ/xKaV14muFBciisH3mU52fOORz0c/O/Ai7hFfBLOsamfpJLSsa5
vI26yj2wU5FtLo1+5wktcIds3tolAdYoPv3ZluXTYjZXlNFl1yVnx+1fQYlhBy5k55fzgMDX7ORh
qjuXCC+stL28KewYy4q8SnERBnWsAx2dQJwRuYhwq5DXpZY+Rllp4t0YDPKKoseRFqxcSm8jbHU/
ljOqhdz8Ea/ZGk5pMIK9momgg59JJ1FjQJIz3t1/8oK/n8qg0nYY0a25lCz5F6u9JZqo161qChxk
kj50hJpRMwVfZ+kFuEfDO0YROpsKhSjHPPt6rcKjvGQakIvbYR4pRu1PYe7vFdhA3HVkyPwsDE4v
p6ZWG6m4qyLIM9V8boeuAr1QFFcoIZQV3wLP36m5RFSURc96ChrQCcP8E80+k8V3Kx+6XBeUzm/8
FAzdv1e+RCa2GeY5cEhLaWS/iMiPvWnfrxh3VxTY5HILf2RTbgH90uJYGCnwoBfmRG+FUskoKGrr
/QiSrJS/aGTIQw5DlzSp6RqJkJgwB6PfSuEH4D6bUlyoLW4cd2rB8aP8zly5sTUyJCac0GBYy3pX
6s50Y9J1L/v4jNMu2gqbJl9Ik2BbN3dRbN8mkaEfB3q8TTrCaHAhHSd1hWrOui89SYs0e0CmN+Oc
Ghxkvu4tYkPraGnm9bA4TKuiGhuXfJqc+dQ25QNbEm31kTZT0f3Cyr6cTAwceURIA4bWB0ia6rA0
/DeiGX/SpQ3mWtHdgOQ+LxIvS982WMCBDZFHkGwNo34MB3HvRYU4Z5b7AhK9wVLaz0fmj2cK8Fvl
ebiUInWvr8ZyhyG2Qqzsw9JpcPrKV3caaZwUudzaYmD8AN4YAoZ4HA1N36lIxzQ74rMdgEbotToR
IJEHSvt0dvp+UIx9xsYTjG7cWc9Ifz8cpWMVjC7YH4phL5oJtsBSFb7TdOxi4Z6kcYflgqyRt49f
VyHfvxp4hIROWBCxWGSyXMh/9WKg/5WLKSiXioW8MzF9FSHHY2vZCEj6mLOwzDt9WO/MGv96wdLi
0usLLPC5PnNQPx4tTto2jYF6aroH4KG3vXT0XVMS1Gl5e9eosUgTI3QwvGE4DIkzUgXSuOsqZEwT
zs2NaKd9qalnby4LXzQ6sQJiMbFUdjz7rjz1Y1ceF8wnG2mCnQNYeUinNMODQpp60RU3tl0GR1Oz
9W2xShvLjgyKOZ3yI5Otcuc0yxf2wOFoZSUrX4q8rnmbm+kQzv3rNOHRr63s7BiiuklC4A5JojnH
pC9hLgm431qGMtS12xJEDSqw1i6nY9QkJGOr4cEzlvuh9rp1pEiFpqGMhKxoBm3e2lAgsPWHpuY8
Abc8N5WDZMieqyBlh8vwI92CnD3owjyhnRrR4Kz0VtrGx8Lp7kvptRgzi3znYXPe0nxFMpVozJ5N
8zYrFX1BvaDJ5XKYKDAc58Q5hacMUAcdwbXqx3lQk/l4qgEV4OPWr80R8PFcyX2EqZ8Ds8UEw0qO
5NzQxlPN29AOP5SZZRsMRdda2HSH8MEtOowjQlUYRs5Kj/I7E2DOzZAO23HV90ha876h0Gg1NV/Y
7enDGxHZaSYyLG+mnI+KvPAzYggp840JlKj9PUmLcJ9E43lcLSdeXArfxkbSWljy6hXTYSumCu1r
k8J2QVxk7RlSGktBBGzCP0Q0A9AxLTAY6psKXZwH8xAk8V2f1erGI/POtxev21FZdI+ky52KHN4Y
5cNVVzBZmfpUXXvlGz+ExcF9koekmI7IoXhKK4YQ/I7WeTQXIhVnBj6V0+8We3y2PT8MTeskKsSc
dIEtCBeB0XvDtrLm+GxihkqTKeDRIYxxsOOjbmnBhEzM17QqpXEc3o3CyALNqzmchokO2RVIYtyL
55Sc2+MMktzVY/MoMvtahWlGRKD1XIYGY6C+4wQQC95DN94zQUac6DIpqZ0w44iH9m+GX7VlegjQ
FW04RQ4PQGhbK+jEuCs9bku7QGSQTnzMYEQG7Vx+Z3KYbb3Rqw9Y4tIIj0oF2JKcORuXFDrOPFe/
Rl2/89zpNZLLyzw6x7GfyZfLlx84wCiARfTYeG+ziK87QxVfpNk/OonIT1aGLz5vGnEacWAbVFYc
c84TQtVWM2HzjdtW9GwIHEI+Xs/eny4QCNC35LDn4QS51GNlupx00YKJVoMYOUKx0RY2yMnaVIA9
M9rmNPo/0YD9w5oIOAeEGQBYrvkOJorZpddb3tEgT7BI52GIChvhFxBFGWB+OWQp7uS+ZotJu+Sn
ViB0jhef+QFeZNqmw0sdAVcwJIOkEuYO6N9NA3Roa1OPbnSl7eWA9TZBQe7lXxoYFlNC8rVF4GA4
/NRFKjdRGD26cB3SSgR92yLW72O50Sft+9hSTaylvpl9wXQbfXK6XmuWv4+7fHVk1Q6ne8K0LtVh
2L3TBiLJBDiHkxzCwj3F9Lb2NMwA19HogGbSp/PHv/E/RKUwPAkzM2Cf43a6xMY1ph2GjdeMweJ2
4pBFFfESs7uJrpB4E9gn0y+axlwQgOiu9fRNB2Ngo5w52TQeIkuaL3scUi/8GRlbHevVvCQMKvDT
IWe0/NaLvuotIx/toEJ737XdNaVNt6nybpsvyICQ6TAveMxJxF5jYElh35ZT8VZnjh7MU3hHH3EB
fsJ/iRDji2Ro7DbU/ni336ZlDtrUGVhVclqWOu7vigkxIYecXIvoViThXYdQdV/kqYvk3gIFOxqE
HxCsKGzIE3PadYw0QHZXFAwBrzkmi7b06/6Rs5AeRPHCsmhqC9Ed33GDq08kXv94v0Cowp/zVosb
NLW/y5R0oopH9DoGSd4eFi+7DicvDgyn/TFYSeE30/DJj/2PC1o2UFzaKURN4DP++4KZvui00TlO
sKz41jjUTLnnF9jug0/DrRD9y8cP1z+6VZjI6AAR8bs66X6nX/zRnzAKpXNEz6dgBPO9cTsX3cr8
NSwXM8ARh6ZmjqHmD6BaV8w32r9PVrD3hSDZNPxFPeYyjL3sj9Rek7L2dxO47ao/WoMegrMnFTO0
/amNH4SixI9LUCVozD8ZE/zjZbZcZ4025m7DpV1LxT++eq3XDW2Efgr0JI83ttoafakd+fovnhj1
I9m5u7kyXz++4f8+L9IN+n3d//WL/rhoFBmNxCwyBfgp1tqPqq6ya8P/P18FHebKTEUzyJzo4lTK
btO2VqumYJI0/6YpYdLKQ/vxRcT7Ex5/tk58mu4g9rQve40aVi40HtkU2NV4tprwP/y7jFlESyhV
bbSPor7Jl+LRiELJoD65Xewu2huZaQapRSEUVmPECjJucFxshyFU18ayrbpiegobaWzRC0HUCsNP
jgD/eMPWjqVuoKECkPD72PrHD2BNYT12jTYGDQ/UhD1tExMQz5oDwgiBDBa0/DPs4z+ecRvlFLv0
OpZyrIsHTQ0pcUfJNAYaKCHwLd+sPCZwtrcf4yzQi1c3IYAYXcFnRlHhXH5ZTHrEL63mWJzs7B4X
px0qIryhIwkbE8oypI/oWTQkV7lbBs2aG7LgQ+sF5eUwMInBD/5W9+1yrG3vlXE8YqBhIh9aqvE6
oSAPZpOaF1NacVUt2XO7TOuZRR+/zBn7P8YtSnESKggusOJjm3jNbmqjK9J6wjuwpxDpOc9ohv7K
w7GNjJbHPyaCuIMgQqMgvSKF0SEh05h2Vj1NviIRxa9ckWyAC5VfM8ijlBhHrTDm2wrz9MP8BciP
47cRSXQE4DSbJUx5ZRkYBNJm++usRdIyVDIIQ0dsNN2lUdXrYJFA0G7KdpK0QSxyjkJXPIX5dyg8
Cdtr5AZwcoYtAI3ySgPRRnCS+FH0+ks9m4fMScY7LaqcAxNQhq22+dCRa3/WG+GcLdPbxQQYBUZj
kpYpil1XJtFNRYwurhp1KFKADmiLxlNlEUYQFstNxDH1ONVLuDetH5XBKZRpjuGn/Vhu9cRYDtOI
lN/o79AUlg8FlvsdMAjtWDKM12glwmoIN56dfrEGfJAF1uBNIod74NrVUdfzg5c2885jgC0r985D
F0pLPN0hMc1+q4frdH7oabTe6HK8nwTRiZG37Nym0m+ycRo2Xkhu+mqbZ1DOCdWu8f6ofNki3fkq
XE46XqVT9bX2c6f32xYh0K5xr3KwXEa07EhEnvw6b8XJUUSO0BmphofICI8R0o1d0rIsOWjfN4KD
pYGS7FihxQlSPBZpm1fbdOL8oAsGZNZiIz3jXIaCoZ8OxagHcR0vh9BwPd5f54gGEWhJY+7jJgfR
LLXy4IT21iRU6UZP552hNBPtUV8eWbBQGupoLCuALy1h1pKRwXYQquTtmLUv+aCO7LzpyR0daD3Q
27To2oGwRwqDTd9Jndv1nKZmLzya2fgrkaG4cpM+vmMC5SGHQGST5siXly9agrE1bREiiYVgnqhR
z4oW7L0mrofUznYVXbydFtfai3isOV9dhQlqmJRDZKstdzDYBn+0jRpjP/IR2kmvSVZryMzJL7fG
+QgfKhhHOzzaj2hp2KaneNiTCrQFu2qdia6o9wWSLWFV0MCM6b+J+vE0R0Z8bWaFH9pr/oADki0Z
CmNT53bNNHFsdiK2eLrDiiIx2nS6Cr/iGz2K0Rtuey8EhpYRx+Q6jJqJIWq3jcxkkCJgo6Wi8DTl
LVnCdfTAO4zmi617O2Xp9dqrL2JTXREJdef1dnkXp9u+ZPTc0yY4dI3uQ64IUaNN5PnFXg/9IWGj
WCjmUTEt93ljh7vOADJE7FYDa9L2+EzWmUSA+BqHtJVIdYzXYPkQy/XKyLb2zWe792XJwGCNow99
K+Z7NoCkdUf8Y/OIzRRspOzroHiae5ZNlU88Q/SbSCMndCsetWoLtrH5ZDt/xzpYr7uCTxyYILSb
L6/bZMsweaNTB0nfHzCCAtJAthglRfLYJ2rbyybQMPP9FzL8chakcmqkS4p1e69ruzhutcdZl+1N
atjgPLOxDAhkIHIm/W6PLdnwlSTjaIIg5kSIxZdlWE4hcKfARNbE7tU917SFBNmymHL7BrBBZ++a
+BVy4Y2V0PriDP5WR923j+sLw1w3xj+PW3xt/A6Sf5Fth5jiYuNMcxgAmVnVpDkNr2PDGQI3ec5y
M78aLkbYLEQDNdnFfiCIq25Fvc/W3NZyHNBkLu6DF4aPETsXsiVg63pbUHbl8UMcpSGd345OQITY
NS3QTkPVcIOuagPT/uYhLz3RIobjp89nqzc76HsKf9U4WruiEODyZORtCpU5V6aBgMsemTakmgPh
yyYdJO4cda7ML0jQcceTswHc92dqirOH+PoZxu7JGew38PnDTWl701mO1r5rWD96ePNZT0BvBCk6
0DTH2baT91DltnntDPlDH+rTgan7vkVRwRaKj5B3Jj3F1bLXmxqyH+reYxtCb2UnSVnixp02KWKE
Qu97onNohLCe+Aj04FVYSC88Gt+FyTE5FvmdaMKXwS4fZkmKelULjm1AyRt+gAdrKAWCX8GQam38
8ICcQ5o3qJ5OBZmGsdO1x15qfVBWqkQNdCpJTXIqZ+MtDV1T+p6JIq2AcIUJHeN+Rim9lVaFaG+q
xr2C1Lsz5v4FxZK9Db2OEbk13po5vFoP6Qkkx14ieHJ/zYjjaNcBHNTKmXNqdT+lfL0m65tr1MsQ
LnUl2Oqu1xifY0rihD9o1hdyfHXSAqk5RwjmYeEeP3tS3z+o8B5oxMDH0LFxXdRZNUnCSY+xNMiS
coYb0oBssizXj3TtGFspBvkqMbY2nQ5ZC36zbjtGajklUUIPWD98/GnkZV3O+7J2uE1ygynNYaP8
vUqpWjaeJYc6QEZTb4YYjMwifnqh8cNJ4pNWAKu0azDaZmUo1kg7gkjt3kaD1yNvb9+G9ZfFrd9o
r2nY/JfikuyqEUiPkg8gGndR1qg9Pcm7Iq9e6Caj0zU0ZFbsAFlS/3TV8topgZbeKa/SDr6NY7Kq
OBYhOU36qsflW6oKc6u/2LWy8EmS7qi38aukzwcpAutPjY0+74ni7o656H7orvVDtcmTu6h2S8LZ
KTV4az++Z5eyictbtpbwfyzs+RB2qH1Y2KcVLIe8sqWdlkZ3SMu/fnyldyfu35dybUeXeMbWH+rv
S5G9w/GsKOpARc5/UEe3Xehwe9Y+5mC7tHtpfEIs1Xb9ALZ1xJr78Qe4PI2s14evthL1mQVhdPz7
+i2wYW+JozpASMyxg4p9LWzecs28xzbB84KyrwujJ5tEnI+vvH6zi+UcSTwGRzoqDGB+P7d/3GTC
wGs2kaYMIO5z+mv1I8gCbCigMT6+kPGP72gBkdFNj6Oey1Hv7+8Il6AhFasugzyvb+tm/iLK5Gsp
gcXpsQ1lwey2dVX3ewyF2gYFXbeej8KlBIzm3XBE8euZZKgMfuxV0co7B53hutzOn7RSxT/uCBZT
/K0cR108GhdvagXljecOZ6vttHeCyDYLM4TvJc3BLdY6yNKbMxz/jYFpg6Eu6ZsZKkCZUw0TaPx1
0tz5SCrYTufoxVf5ju5sQZ6fjoDvwAOZ4r6JsNu1STQd4TFZlrH7P95pJmg6f0N3pxENIeLiaW6K
rIo6j3kEsCVj19nZj6hY1/7SPk1RnPtkmqAMULl1txAMdOcmirbumkOr9kK+5SlktSiv7YNwlLhF
MmvAaEKwOw2fPhOXZ+H1k675uPg2YAsal21UQmVrnabdAJIHLUMry40+Sysw8Ltv493kpuPdlDbw
NvoXBANHKmp7D9YdCxYHUzRD7FF5YRsbUvgmOzx9fB8v20L/+3B0/OhIACa6fCkr8BddSPlOYgK0
GQpsEOfT8Fmz77Ke+v1DUcCuUcgYSC9/LLyTSQpeiW16LWLcqf8xh4q0hTy8a1P1s5PavkJkFbGR
j9aqc6mnh4+/57vVb/0IhmTFt21XUM9ePPFGDB6UNbEPsNUyyO45bXsuqN0qhORgtRlFh3MXd0jA
CpdDyhQyAPvkI1xuj+tHoBVi0e5EufFOkpXkdlQ149IHzmzeW3NLbnC5YiTG6Kpp0YMviH0ZICyx
n82Js0GuKfcyf3HM+TOx3rsO2u+P4hkmiCibs95lf0YfibEVVdMHRYxCExoP8Y8pfjh62/l+6rTv
wiMNpyVzVjcQ5KvYbM6gd5AOR/eJZcc7oyp/AmbcF4q80TJDf792AHrSGvdNXe+6RRuoaJ1P48X/
dQ9Nmpg2FnnJ3VwX4D+WcsbGeVzLhCeJnM+jYq5AtOywqxWegmIpr2uDEfHocTrq1VWCnk2a11rE
s/bxb/mP14Zfkjm+pGnuicv1E5W0BinK6gIkFAdoUXBGtOD/5xKEVhj27/JurRz++Ka9AyWq0Gmh
JdnwPbXCTddatx9fYn3m/9wXeQp4FJEJ6kyWhLx0do+aU0ujdZtAWvm1GyctBg9xLsL82EztbrCH
s1TTJ3vx+rEvrgnxE8qBblusBpd7ceo4EVsPVUCfgkEuyx8JeT5mzNDXwfL18ff7x6/E3kARD5TW
Q5m0Pkx/3MKq0VI020QmJFPxS6sRJzj5/9WMzy4PM5aHYK1obErCv68hR03FOTVoYJNRjQQkCXLw
yhsq8cjX+9m7/vgrvf/JuBy7ieEKW8KSu3gqlJG1gJ40UllT941O4lXc4N/QTJxmhJWC0CU12SDy
8eOroih797MZktkj/XaSZRjArpvcH7ey1hMvpyVSBcQ6g/ANk/k8FlbtT8SQGnaGdH4Zz3nEnHx0
wOQPnrszkeQz8kfPjv5MHZLZ0fdLSksLm+qpxAq6GXoHU3U9PjD2ofKPs/SqicQN5mawSDhXdy3q
yUNUMt+3hPZk0AwoFt2B6FN4vh52+m3jZctxiJofGAGa294Jtw2gErqyXnmTkFeFfvs6Rn+wl2Mf
bXM0lPdlZBDloX3R0tC+X6YS86QWPkwAJH0GuaNf2nT0oojgmr5UoESrx3SY56A3OpC4iNmmPnGP
mt5shBYJ34q08D50VH/qZizJUn/KIrEr+QV9bTRBYjWhOvdYC7zc0q/dMjauvZ6u+6Im+/sitR8m
5h/wFBSGoZvtGwWnog0dCOe1ZgZDx3ViQ72ipmcoObq3aa4T4eY1GJZal/g+XUUYS3FkR2jQomic
thqfb9OMOnaTDhybyLTazxa1AqElnKPVfrMeSNvVVSpwa+TDeEo8zdhz0i6IRvS9dQbnrmhp4Fw3
4L+ZA78NluXb1KxpXmB0aPhtbMXukLfE1ZgY6DJ6eUGFFY2wUQRdzbJRLZioNVgTcx+4r6nsIQEA
/fIZ0MbbmHDSLaUb/IW27k7FmGxBWnADkhrLtFDPk0XfdjE9OPPpoA6NCNLCKbl5BJgLt7vnLBM0
QByCsEQBo+EG3QDZwSJsc9/mcVgezZVRsMbb0M8YD53uHZkDp4cZ78BouMWNUdXaba9Z2L5t8Yoe
g9vm4pI1iwGyNo7vud8rlWZb49mIGQtMPa5DbaWww63eOSIvbzI3vEkjkpVamZlnEGm5XuzBKtCM
ToTvWCiC9M4tCTblD0dlcAdDsztEnkUMDAzbazAOzcF0h0Pdyqdl6bQHE+AC8/P0Bb+osSWKR/iG
LO5LJc2g4jxaDGZ0p2dBjel6CwNEv3PYd+0R6L+HrGRXjCHTDw6ViFiTesvbPGLMEvURUlp/h6Xz
W+phm7FUfqRdZyB5WVNlow5QEQSMpWfYMS7iyomtnx8vIZcnDtZJXEdIQn/v3sal8K5QzLqLQVaB
a1fhbumlsdHr4bvb82R+fKV/LFUEFayiBXgl1N4XKzLvU1OmLleKsvpX75oas2S6x3ZRjZuvOty/
XvtMc/p+o1k5OuseYFnSeAeBSZ1wqBO6V4HZZZmfReND3a3vSYtkwluh7iRgNzhktyiLgQsgWcDP
zZBxhlhP1+NYiM9mpO+3WQEinJMooX+gwZyLrQ9ejVfD2ckDw8VE683h96q96ckhaeby7uP7/Y9L
0fOhbOZoQyvqckcfw7wwVUgPknX91ZnJHRrMg0VkAe/468eXEr8bWn+XDxxW2UYlYFhdOO5F/Vc5
dtWyB8RBu6I74rL6kkQzzkuZR2uAD/Ito9kUkVMddHv0lez0YCxG+jpA85vQ/m6ZBRpoYlRIic7w
PVXfSqylB/iyECXHGXLnUDdXnpV+k2PWnUiDGf1sBXel+sqYjN0gq9ELKrtYiKJfFXcxHVF9qDWf
DetbxZTGNVvofwooIvzulhZX9ws74I95JvE8tcGOauoOMsXq8QQqF/GZkHf7BjAGDCv1V5GiCBhV
tfjjiF4v1ZivFJoeFJ210Rv5Pa3KKMCFfAc/MdvgqwWeqH+FvPxj5lzB2myMQa63Jw1DB7CI8L5y
yoRG1yaz7S7opkRsUgy2OMTVzz6xb9EEm0QKVd55MeWhRvs7DiqQg20TG4FjxE1zO9BrUl4i1Qe1
SqydqiDteCpttivIJevb9Ni5I5aArDqQMlFdj3Ehj3XknMkoIUWHtshODi7hWjyN+MCeRQoBSrcz
ghVVrnPSyR0/V5mNsHr8Wle2CFpUfVdkQNrHvGFIxNr/4kw1/cyUrDI32q128y8V2mRO9NWP2YjE
oVBhtrUT+hY5ZORSf0jGKDlguTI2fYWJxUvL5ESFgqaHlhcUnOKgGdZ/HWvv2arx3n01ulp7ckpW
cmMQN9Ku8E7rw3Vh2rxCtandqH5+ciNc1KFjC185/ixkxFgbN4J8wJneHuPS/IE4s7+qbAeFJsHw
B3PKH7IIN0rSTu5ZNDNWZMPlbRFPooLZFDVIl0zHqfcIw0+gYMBuKszew5xYKORLTJPfiWXqAiev
7jvqnyvRjsdWY3hYu2FMVZMi0ilvXSZgPkXETN+7toJUIP5GMdTcx3OQo5Ub08gvMFMdzUJ7gCq6
MmfPKI3UebTgvLQLtXHq0K1hxyIGj2MfN9CGG7vwahh9DlUbToS5ePsS2tFO74unuCM6DZgTBZHZ
11vcfryFg0ERENe/WBHRu2awSAG1BRERWr6KiyOnqX7fNuKwGFGNEwOnlKaRsUBSE/t4AvJPa6gz
+Gmu63H5FfbGi1fW+U3Z6Byz4EGDKCFKRmY/07xedjGzBtLczENB5VSIXJ55P7VNhzVn29ZTTcoK
cDrL1bx9P2v/tXP9JWtNeYv0FWdEBGzo4yXqf/2cv5Yocv4YH9HmwI4Hvd/8u1QOTej9WH7ToONc
vU0lb3INFRQqlr0t5/hKwVk5TI3eI5eP4BZbLSES4IcLveQfuXxolSS8KFVHvWxzwjzIDGcx0wKj
VnfonuPN3BjmtS03yBC+8YZzl1stiBf3P5rjwInb5mBpBtMW1zmjLag2CSKTY2WmyVbjllH6YWP8
f9Sdx3YbWZrnX6VO7kMd3vTpqgUCHgRIQiREaRMHpMjw9oZ/tNnOi83vIlM1maqq6c5ZzOlZ6OiQ
RATCXPOZv9Fz7zhOfX1wyvjFad0PwGEfdlKvCCuhqhsIM9AsPZaqieCH3tLmapAlSCaBHXR0wSXP
OYQ1a+1Qhfmxync9woqbEdD5YR5hM+T9d4u6wG425ifFRQgldwsw6QKEbOh9qK3wFSMrD2NQllsx
xo954mgLY5rF1jN2kaFEp7L7SrXhYolKPA6OgtqV0h9jkTg+yCA6C6MKW1YJ1/nYwQvGo2fUUu80
jhj8gBjSl6BrppWpCBSvsri4j73X0XspjOZbQlTmeNW8s0P9bKlRe1ITHa04w4ablmfuo47uCSAs
1S8rN7kPCLxnPd+Y5OJLs3NOWRCl98XkTVCVSJPLpBHEXoDxK8XdTHZ4HQCplwA/WNbaZdW7qPR0
sA1tkbVrGkZ08TxL3CHI4iGBE7nwrHqshdRUFsX7/VR08zFEAGVT6Opmcpp6n6tusFGWonTqnZlH
+n/CHLX+IXxBmBzAAogG27EQD/15xOZRYc1OA85mrgVuWnWPmQkWPkPPrRl582q20bioYfr6ZpVY
ROo2cifIfQe58mIwvzb4BmdmCpuwENjigIBaFxDD8dfxvFXDftYCEKbk2u0zyB3YZnTI4I7lGa9h
cY5EsXcG+BCaOXp70BXeKZGk4yJ+Qo70JfLGEIngeFFm5v3cI+E6267w5y6Pl8LAGLKfxs4fUhNB
SKVAvYdmYeSY2gJv125ZlON9ICIbH5cZpY7qrjVJEpwUIg/CxqwOE3nhbQX4t7fx38P38uHXqS7+
9h/8/FZWUxOHUfvTj3/7Eqdx9f49vv6HPOzvH/vjQX87fl4//R8/sF2dVz9/4A8n5Ht/u67ltb3+
4YdV0cbt9Ni9N9P5XXRZe/ty7kB+8r/6x7+8387yNFXvf/3ljYJTK88WxmXxy29/2n3/6y+yf/5v
vz/9b387XXMOO137qxDXv+xEdi2+/3zc+1W0f/1FcaxPQMbg44ALpENkyFrN8P73P+kO9qlUz4nr
QUH88peibNror79o7idTQ+6J8Yv0rXELB0XZ/fYnamcSt+BQKQFi+suPC/zDG/zfb/QvRZc/lHHR
Cs77D8oOKCACOSR3oeNicCE/JRWiRElIG7RgpQy457avlb0tq5MHVaVaFBZCAPc5mWGv7LsJFuxq
pnSrYS7WIZ/SwypSscPoXwk0vfQOMzcDBEcJH1jFUKR4RC6VHuf3djhFsK44Ug0Kkla0Bp2rkjya
NeaZ4TEV3xxz309LN8VPcY8FZAMq7KPKjyiltybJ8H0WHit1Y2joeBqI2yx09+JQN5C/a08zOmuE
yYtyPLigm8r70N4O40HRXgZri7nnomiebfMeCX3KFm7+2Lf3qkZP2fVTmoNO882d30J3HxB628ai
GLbChudzNJrnRj8M40oNvw35EYXucnw3ileBIY+27dUXo3qe7YfaRO9tKey9Yz3U+hYfxgVuiwUC
jTGx5ueZ8Lzy8Ip+/X85F/8bTjWTwtu/nmr+dcqvxW8zTfx+qsnjfkw17xOscKqvmg2rFksXUvXf
ppqrMZ9kzmzQ4aOJqZLr/ZhqHEUe6TAPyK6RAGYW/phq3qeb5onLaUGtYzr9Z+aa7vxDQkm11pbI
d1JXgL4/N8yGoU9mdYRu5Ekrg2kIRmBFsAc74F6BfVe383fDrJptrTb0SyCs4z+pLnDvxAW1X2Cu
fO3UCSnpMVgUGvzMsJ0Oc6leWCo2ngeoICquWU3Lw0nVA36vi9xDdx7D7xr9255gUa8eOw3nRmPc
TrDTM2PwjajZq4lzqvvqu1l9blPsa/m1PslEixgjw0zAV+4lbP9gWPUxy+AEpLLHg9YIl05BDEMi
5uI0X2pkPZDGOaTxeJ5L9PjozGPwN0A3amCzaw1YEy2bLhUQSvLC9qy7A2FaVaMkPx+KAmaK1i/7
4rtVZ2fahykMvy5lv+vvvFzxh9ZrScE5L5KY2xKVa93oL7EdXdG2ApSo3HsOLoI5EpxUhhC8LNaD
ku3RtcC+bDx3TpMiUTgfAsEqNWZXAyAURkJizTp7kt8usg4tsfkwWM3dFDxPyTcBjj4q5kM4UzZz
urNuVHeWdsnxXHBLmuBDAIJzvqje16n1Dr09XlD2JI2Jr0ptbnutP5c8F2tWL1rUoWk4uEsqceu6
Z33S0yuuYmvwWFvbrFCXjuJrQ4Xd0YutfDCoyG3h92yTkqoLzyctrVOIjEyp43XkFLC+IrBPPcJ8
xTWh13EbSrV0EObsdLsPuj4eOnwtancnf7RFtwxH+xSlMMZn61QDGcXIvTQW1vA9juaTbcRXRzG2
IXcoD5gZFiNbYOGdOtM+UUO7FAqqD2p3bgqm6zyc0W7Fqy/BQ9lGPR0Ce5xGvlJ639I4u/ZdgtlK
pn7TrXjXCTaDRlSbFBsLiKHJx1ThvRpaJ3QIVqmY2FKmQzOJddfNBzN1T0oCkbCYv9I1WNHsu6PP
+zUCZmqp2XUKx4vDg5evkRrkyXY/LBtTThXj0QW6tk9TdC6C8dfbUKaDox1VezzKlzNp5imJ1IOK
F/KEVa38urFC7LdLPvSSoRGAfh17zFGlC1xV3eUaBB3FTa5FzpTpKpSJ4w8xxNeMe1RzBPDFsBmN
VtKq+Lk/O4p9oit8yQAtDT274Tgf5cuVL0mZJh76yLgwXmfFQ/7JPhXJQ0f8sJjsgxNWCpzyAj1n
e9159ladjdNtHlLxCRamOpLgcltKdh0rZqcaz/1GSZKL1u9QK/twY+DAZemHrvo4ugwqUZv/SVB9
I/T+IQ2EA8xKiRC8R7FK+xk6GQ2ZVWZxJP1wxnNaptdQdM8RFUGMmT68VL0QvV1sXb/UCjIMXrmN
FGs75dlHgNmu3aRXZUDHPXVfQ7ohyJHzrNKP3Ot1XwgmZEJBIYsYml42vVgBgvj9POB97t2rsb5X
M1B4MBs+5JfjZ7FrvGZPbeCjEeoFAMwFGcVl3w9np8k/DFls8PJdKRdLuUaMvhO4NmZW2l2LEMZy
GiFsz9QbWojxYMLb70qJT6dcdCy5dJW1/dmFbpfYLSaN80EuXk2mvDc92pwNTvWTjN7ja5G2LFNx
/CHn7WDN97V+wV88XcgFqlWwZ+6YsxrgT4FUpkiHcx4bW5ncQ3PY/m5j/C3E+31I58qk5uf3Axec
5h3a5IR0PwFInAhJYSFNPuX20IIU8T23Pwe2+ujazQ4wWboYWKhKhDIy77l0jZ07OXQOeixoGbly
QxmU6TXrzFUiF38rRoANISR4/81LHQfXzFw1evNlMMcz+iTjYmjjdTaOuKQxGBLgJ7byJN+/3QOr
VTXvDQOcVUUU7eVUWTiPU7JPwWvAOj3/sJRmDf7NzybtXb4jsKaXhBPBml/PavqlLEZkCqyLXC+R
Ar7aHpwKj2ke5R9oW/aL25w3Qwspmv6otM9z13++fSCwQKZT9Ieej1Ca4ngIxApE59p02Px6FlSy
WhuhTzDdFDaQdWKmq1X84WbxR8C/23stVX0TFlgiOYg81/35zwdy/1fp0h/Sr817KXMS8f9BTmUz
Xv91oLcsc2xt3q6/D/HkEb+FeLb2idI59DY06RH0Qyr+7yEefzLB3/ErQjxIQQaZzI8Qz/pk08kG
B+SS6AAq5agfIZ71SQe5IzsqcPUkguXPhHgA/n6afCg+aLKQz+mokIEI/GONrEg9lRIqIrETgPux
VA9VhkIHOxvr0NGzanyfk32mUNdkcobhdDCUYaNGmn8rwETKl2Kna9MmVNMPGTFoyVUZm70sYNsK
LoWhQIqY8n/Srms8suTJLIt4AsH52nyJ8vSoTsPGylsI3ebWgizR1urBqccN1ikHHWXC7uZDO27c
MdmTGD7YJhp+wjnJ/+U1m/kShcRAF3T6FATkHkfk6/CtWqqecyJCRoweD56iO6Bah0iU9mDZKV1O
usa27FaYlCvfeo9LcqgJWc1KwN+WzyEuBcSkh9hFgCoXK8C/VC0gMODXpI0bgC1Iv2q+PEqIdi2f
iLyaUu2QP6ZVzNGGNYLKadepN5EKngaDLDQH6MOvyhCJoKiVYe64idxhg6jCQcryzQranforxp64
ZfLAp3YdGAR5VvbRFdMB9XnDHe8QY97oAFLcHDFYbk+dsuOgq/DOOzj22T4x0r3C5WbrouifkEJY
TMWwCVHIl9end9y04p5snnapE5F33IudHlNsc+v5aaCLayMYi1zBRk3Gt1Yxt1AH15nO9s1t5jDd
K6x25xlnbTYvL23XMTJdE8UqOUDk7Ta0PRPnAxV48lMcxzwKeqghjdG4yTUdBVjVVxkaWgfanieQ
dYQ38gm6YhV6yR4uVIB8Ag3kbeX1yyYTa61Q/ZCqt3yz8kKjiSfE7cs3KB+BzmInX5uMlWXgKG9U
viChOqfK5AETxaq1+jA2GQIsw0a+NMfgMYatL1ARtTE0toeNvFnKI7782O00XbsecLWSh4+DADZn
buWAHnBXitk6XOXSU1GrJh4hH5MvRWuaZWi/9cTpFpof8n7ljlpQRnBgJWSOeZKPbJgcBNK4f5RA
0BpZxxme9Jith8pJpT0CAPGId/giR5BFpK/FgDUNhdDIkZ3/q7w0HIG2Wt3A5hBrOdxud55PmzQY
DzT9jgMK7JIZn7ntcqinTSHoR1vNIoLiIBOHFF0dGAMrmcIMyrZgY3EEMn+0HKxeLL/Jz5YgtuUw
ke+2GV87QLttd5s1MtivEICVIyVP1IeCT6ZVt8RReOka8V6kzK7MOtoz8mZZ+2AJsaaZtyduvL0P
+ZAhXGOq06ziuoaVgS9ajKJ2lR6TBodteYVuT10WORCvezIccyvTtFYfNsjlHEZgegH6tq2H40HX
H1YZsru6El3lY4lj1ZdvU17UgHi5mCATwVmruSj5HuTbc6x9htPWHN5lGdrMPDh7Iilz8Lznwcgb
xkx5nUfJXt6mljerSbdP8iEXWroHu7wq0ddAJkT08bu8k4QvBFSIhuyAsk+z6pvs2k3zg+IROTnT
xZqatTMwDfV4H6E7qoZnGYrJvCsT2Yc3W49V+CQzLXhWTzMKUjkvvWdayyNz3p5SKgv5PxrQK836
0mLyRBPwVDP4FGuigFRT+xG3JyEHCL3HtTz77bUw0xqeQh6kR6LOQ0apaQQ/lAFnE1yww2KD2vlh
X1XYAXr4OoY7GT/IFID8Dp2AaTm76VWmanl4yi1wQSLe50ZyDJmJKAUBc+CqInNrhq9ypM5VC4cR
wbsMyeLp8wSrPy6BDWVvFarP4Tj4BVMUfcc1HSuIPNMh57kKlethdTMYwCrXXNm+k2YHjXllsm7D
vdy7Lk+CBUVuFh6voWYMSy1KzI79ljVSF/kx47VFcgEnHa3ndC9RdGPWYb4xr6rHDKVAcBxbnXVA
Ucg9mdzoZ+/lxcxyXMrAyWC2oEUUGY89o0V+TCbOVcQOxP/yC/TS2s6tWOXW/WTmmx6AhyPT9iy/
YqNwkmdB9QA1GlJEJrqeqX4Xpkd526o1H6Iev8esf8Ku4agVxqYFbyKPy+WCGdgvPRqbGqeXj8MM
SSAK1lQa+tBwD2SlvLhQnQ/T6LzUGmhvNT/KJ5SisYkXN3Zz0CnwqeBgbcRtgXxY3iY5ko82+HJE
bW6EkZkaW9VN9zXXJ0ea/Fm+jkpDIlD0T31C+l9u53F8Es30oPXaoRgJxYkRwqY4QhCaY2iSdnKU
T5ie8aYZ2yeTFUXefaYiWJWgBGND2eumjbyARq67VboG8e1DlN62wXC+PVzEvbx83yetH+KCKsct
Str7UGfHYFfuU4QH3a9aOgPoFyu5QshMRHGpW3bBavTmB13Jjq5GyYOA4s+HvP+sAfBfimj/8KF/
Fjj/N6xtyhTsX4e85/fqf/6P14yg9y8/ol+pwvVrg0J2IeThP+Jf95MBpF3WD6kg/r7C6ej0GVBe
oIgJWgVuI62LH+Gv9wldGYqeVDFVCS3mfD/CX+eTRPZ4NCagWSE98Ke6CbI98ofU05ZlUpUrQ/yC
q7wVQH8HpvTqoh5Q0hxWqqx0AQbwVkGhvM/QzFewKdZ54zwVXmrjcTp4THSS7mwAvUTrinxOyxS/
QZ6ZEYsi+URtrhLmyjGGtT2jI4BTR7FrSZmTAI0jDeNPzRw06m/YBhR4lwvvW1lPZHwqAohtFz6r
UaH4v3sz/yS51mznH+8RVDS4JtDRKnXhn4GqiiGsuK9zLISAbeIWnV68ONhHZtvfcbbaj3WBcCcK
4hhrmOYmRUQM30yVpcQq1ZWZjisrYuksUmGeZ/QqSl16VC5UjybkFMw2awrOLKi/PNZ5ASE4TtZj
bjykVRUsrc70/EmkH5Y3xZtGk3T8oKP3N/IcLORe7RYR+7Jvu22XWY/dSOVEofaw77UmRE7cXKB8
3ALHyIajMAY8j1AyRE6AQCgLMVjwIucwTMgn5hMGlxhAIOveQgntZs4d98JZhBphatf2lAWSutlq
YfSqekEv2brcg6ryfYESoKbpbtFPdxdo4lFj7qpi36ozb7RxvwKjrVbkal/sUenA9UHxt6WQb2WR
zGPj6mcxVZ9kAgQUVkja385a9z0qZbISZ4+yqYSwH6K/GTig6llo5isRwPhALfuL13oxQs33luDl
R8J5yL0I4qK6TVVkfZxQfIP7DCNO+4b0JTsfTM+VfImzplLA0IJ76Pp7PaNWUAwoaYxNSTPIqZZu
NX/VJhxbXVeH216wkQqlWeqDeqzsMt60qv5lmG28H2M8UU0GsGMj45PqSNkXLcC4LEUzwFTCBPVF
trB6HuLlPJ+aGFyAF0MQdWvSwhI0rpGZyp2w53ATlMkOqTwNkVjZMHDMeNN1ZyTOmlWuhHuvch4o
9+S+5aQOrf/JD70vpB4UtqiBzFBBv+pFh2OsVu2n3NWeINyU9ROez/oqFwBLba870B9vtgUKCD68
bwqdEOL9Lu1p4QNb9R3aCJu5cNFyGMqjwFi1NMpqQeF73Gtg6lMqN7gzDChiW8buVuBuvdEl3qQn
MDRMZqDOkgyE7JGLWY2SEi7X0yWPEMYJkUkMLLzJhD29NFmFKEBSHjoCqIVwSndpmkO7aVCOVcfw
LpbpR9qbYpnj0qL0Q3BfhMDdLK8gdMTUVhOth3ZxCrlVlNGqmyJXbo8uflIoXDGHvgJ3AO9U2A1h
NiP19oBGDVEKzA83Y21iMOpw466efuip222hpmIoZhTHIaseujq4K00ruSs8BMAt3unCtPl0N2Ea
hd4KfHCy/u5ye2JCrw6dZwX3tyfZYYuCXKWmLEbPyzeRI0uKieyrrGchNEan8r2w9cLvtZG4mVVz
qFsSzrBstghA4AUJgXTZabMHcLw9jzqEAq+IP9IO2ypcr+/ruXpXaowwWqspD1EsgcN9TKc0AmEj
J2XIWuUPXflWZiUDqW/WiKcbO5Q+3lS3aneVt8vxsCHNS/rF5IbZXY8BtCEwrrLmJl7e1uvQwg45
HmvI4clKw15yAcYVNfJO91bZXLvAt8F3B4Nu+ZhURasxpNiWBN0jRVcQK5GGOUBhip1bB1jMxBjn
BpENNJnKoQUZjNS7HO4upoPhmqZkn9WwxLNCjj+QbvUqwqEV+q8Ahdk46LwwPhC1ecojrIbrRpQr
cFZ+iHGagHS2DcHKT627b+VItt2KxUNNz0o4KAuFIdQ6zO3bJlWoibsc5UBFOLN3gNa4wcRvAgSN
20ZDUY1+E7xokJZyPShQxvdtJhASeUwPjI537eR+VzxEosUsvg3c11JJKsiH9CNBezn1HvtAGibU
ItNidBFgmR4yNb1XkrDAsBXilp4lX2/DoWoKErKwPhg9XF0knBFlGEPUvHmLckNFF/aDMsH77XLn
VHtuS4BKseURJVupsxh1R2Nq8nZspIMXDW7OZgoujsR6HENrdRvwaAUztzN6DiQOxOgskyz70UoR
ebuwzdwjOP9QegE5yrPjQx7fe3l/6iMmV1Gg8Nk0Y7a8DWutheZv2tPZUzpjd3tvdUyOXbQIciYo
t03Y4XoR5dvSPndzHO0iOz+q8vuNMrqLrXZYIeSY+UQ1d3Mm0//eudyeRFE7K7pwIFct6Fpojixn
Gz6EvAiHcgU90SbFntCBINkBVNBMfV4rI712GO7r29qhDIiQK5Aek9wLl8CitiJTMtZeyEDDUEkx
ruxQ5l65TEd9XAk4Ebt40OFOjtM+HPXZdxwYCZVR9qvG69eMCnSGoWXd17ZyTbrOW93GlmKiLFni
6NwKDRspJdSWA/PuYKEWx4pOI7Uy/VBJxK8z3s3reGOXrAdhqMAsdU1eD9DqETnoIKYGRxiuLGoN
+cRslIcH06Z1tWgVqVgIJniXb/LcTJYdZMIGO07Vgp5glnO9tZDnj3IOCWO4d4YrvQfVvNnmoY6Z
s0jx35FBA8sERQUk7IwB/kRn6vdTrTjES0m3Iolrltg9GyvL6/pF0ONY0jreN5wki5VHprI0GvPQ
Vo279FQSj9kywZDSQGgxjvVRqkSCKq/rDZ7oYDCZRS32KORFm8LDRwohB+x1Z83cho6Ecor63hOo
CiVFcKCIJ+NF7RtWRF/0mUPRPvoY0MpZANXdMkAQJkcDZjeKHSoz6rpVK6m44OCTVhB9WCyEYaIF
S7PPFl2NZCQR6g6XiO9zXSOcrk/jUocItEAUIaCssJY2d2Fad5TixnnFOlpgB4d+zEBilFnB25hn
FQpfdY5MLT0ehaZyN0t+UNuA8TAeZitPlmUdvoTMzlVYBilS+6qz6ay4OiR6uKY8SvwyoNlTusXF
rc33GBjf8hbahpXDQLO+hANCooNJizAC0FtNQbahUtmgtgy8EdENx73DyI6KgdVs2smGxSa3uF7u
A+m0r1AX8LwpemgcUkwXAVsD3LDfBCYmzEO5SDH4peZn03Rj5cXB6zFH1GdLZ8bZ5e5dAUPoOdFB
AUZ1+iaM3iaemC8piOPHwvY+ywJWijmSdKGwNwG+6bcAvZsBlJtulPwarxsi3OZ1s+vGvD7cPuDJ
EZ7EBvDpMt8lyDH5qlL7gIWNi2kn9u6GDKiiinUt6ClUKWKhtsm56GlCOdF6bkaZY1No68p5YaA8
A2NK8UsZoZhd4jdO/x5OFc+hYmMbQ+ZPCJB0NHOU9kYD+WjWjaRpItjZA14JiCYDemSl8rCegoVq
n9D4GhDmI0SrZeSmRu9KryJWZ2L+pViFSwlKFZSjs9ewZFezqinyodTv0XR4dmeTb4jPQgfkmFTY
d5Ntf62alhwkBKMQTzi3Z3H/dvsVBC9vNnVfr1pkr6WhpGvGd3Ej2foRZd2GIzQ5GUMAEUIuF72X
VMt5/BYVeUnhatiFhvkNwteh0ZWeulf26AVsSLdNPVvjxBBuShUW6AjsYVF3dOALnK5+fTepgpKc
rqcvttxE3SLhXs2H0EJLZQ7EtgqVHLQhXlNeim5rUhf5ekIiFsUBEhDHQAHIHsyDAhLEzRG9o+2C
27nlgvWQtyuMnHvW6PdHxDR5fVeGM+B7e6f18ttC5cXOq35d6A8jO//CUKh0Ri2FrpLdhqJ/Glwc
1KzOSQvawAuRWx7swW80rjkMkLcYvM71KaZoIIkVSd6pvls0crf0bIl14cAHYVT4WqsjRY672L7S
IYalhrqbEm9cdFhOkovJNLO2+w7rpjZequmMPAbAfpTAzxOSaTFkpraXM7yXixpTMaYpQ9x6MtTE
3HjW8DSguu1X+P8c4ERRImq/pm3zYhMJH+bW/jyhbLPGe2ijdKRDqjnUQCBoH8euW29V1GICOqPY
zHAdgRcRyPYSwz8ALo8IKamYn9GzJakIJ6jHYW770SDj+YZ2cdDKpCusVegHMkQnooH3imkZg8ZN
QL/PQYQ+/0zDRl58PgCuCaJm68hkKlT0B1pM4zZRqrtM8vxMCH99YdkrfN8Kv6lYnmiBrAZC/4Na
wV7T2hmqB8MaUZB6xAQizQh48AfBl8ZRB4AbYpt7TLzJRtOqARlH+lAe7DJSssWD4egCzNH4vfIS
AlvdaRdayxo5Wmm1D8zpG6MRDfY29fZGlbSrPLbcu242BHlLaqyHqkL5tlWKBQrruJNlgPoikrpT
PtUn9HSaLYrI3h1qZg2mQZj3jajhws9sj/YwC4rvgd9Bmb1r6/GlKLsHy8lxTRqJ+4ICRUiYdvT3
08C5U7PuWgqM7dwiG3waWp9bRbKuS6oWRpl/CTGPOAxuiTHsGN+bDntFZRfc9Kjt4dkovnAQxrvt
zYY1KWulqsNF2AH5syt72QziKXSZtkCnvonRps8GKwAEIPAnp6VhbRE0qmTdi2zKmzWMgnijV+Nu
7gI+hcbZrtdxoM4KIBw5jCpzCl9vSw0OcUc6Dy3aeUy7Nlc0HoGFzm/ZkJ/1+ML1wbXWgNxDTh8Q
3UPyGt21VR7ND7fVEpIOo1zpmruit3duznuEZ3XsCd7ZEnqJ2qY6nrbK0pxn0hO9t5aNrkZLxaAF
kWm0WhqVEFYdvk5J24CVBG2ul0O2Q2CjXEKSI8PrMWjK3ag9kAMkvjknHxaCsvtUUZYFttLb0oid
ldkDAIod7aIaCMOryZyeI0976CeFWNblrFlF2NKhnRpAZIIzio+k0X30GgQsu67NtVeu8oZxehus
VVJh8RgrLJRomo4duiK3RPM2t7rMnekx6jbGek2/HWbACnK8Q6pqz+5OTZhmuoxisVc5looDESma
XiOsq9fYsuzhPiKyrY3uxsHvrXYjSk5y7+jRS9tqrCMNMVftTe8zAu7LRId34SbZsW1dxPA8bI2b
KiFgnbQ1mwB62HQdi468bJ7NfO0izOME0aOBtdGdAYF2qfe7QlNegkbjgmyXSpa81ogaLQWbco02
PmKXRrcCD6duEowLlPjDKDJIES0CQTMaTRFwrIDybu0N5yTRRz8RobHJG8mURckR5xxz51FOKN3m
AVy54t9W8qZ3Uz/tzI8qG05JbYEPCVxlM1f6c+8RnqeNJhYYs/ebau4WsUxcExvaJ2yjrQyXV3XI
ECSq7yMH0yokooJGRxFxJjvrgQ03aYGXRD2z3zrNI0gY3lNhPgmTIkpiUS0TDQLLlSIUqML3sTPQ
692neUn8Lnfj2+rWIXYNBx3315L0wwHPo2fsAZZF/GLN7IiuU1r08XIJRxHOr6skuo4LHd7QoVCs
7zMZDV602RH5sa0Wq2zzcg8PoIlagFH8gXCa5wV71zDCYKkJSB4JhAmMp28rKsyp+54b8H+NcpzE
u8tEsOw8hN5vv3LESTE0B5Mt5GdSLb2nJyrjWGYpMDISBOoi1CJ6208NzQcMszMGmMNO9drNRJWd
YPFLW9gvalO2hDrD9fZISkGVj46PFjDTw9LDWOwlwjB8oy4jFBaWUWV+DoFMLOVwQGbvbWBJ4vAO
YjorMYbPG8MlJbytFI3TXfFVm9hIH251FrYB1jYqim5F9TXqiy9D1WiUfdpVx+JExWMaH0aRlJD7
Sr+27Gts6wIPXmwIldZ4vc01UjJI1OWCafXhDUqATiYpfGW8eV79MU/imUGKT15IpWRU37rCCem8
oLddoTqVwWxa9E1/NXWEvjK1Wo5h+nWkHBCzO3V5+dFFarYA2oD2qYKZMjwdC0YMqk4rc5jhjpXz
UknrdAkUyfOtGlB5kZLkFUWDGtLwktLNDRK/kuIn6Mc9R1CmxfjUesVlnIvcd9rqA2nsTRix/rD1
oFK6V0btccx7PCUcaiM51U5MStkvx2yLZpGEprXVKVLEMynVUa87BZ9H+IBqa43kIpQxMxFTHhrm
YO3pqJeibICcUApUPG6CDiGDGbh6naNNxzyasxhT6Mz42sL8YOoi7F8BgdU0hRq4S12LepDiKjs1
pllaGiqO7FglD3my1Sz0U7H4+K5jx2DNNJUiMGmIv52p+FHuTZ6dWbnAj9o6hkPDD7XtwGOFnoM7
d+iuzZR/tlXsD+Ot2XPzBswiH6drYKKF7LOnqPIBn8A+zAesMKzq3vucTJnpo+iFKjyaa60JllTP
XJnAxGtleGqj1jjUgfo2ZCilQ+1mwC6TNpp9lEWcRdVVyGM8q8ZzbbT7yGgeLWhYfjDrC8QBqfS6
70keeT5r+lezjj+crAGK0ulAFOZtaVFHRJGO73hMoJwPdKVHdNghThJxK/1CaUMqBoR5TZ2v9El7
a1rjrlFM3IrV5Jsr0CEr+/pUNh6EPSvehhrYhUg5FSH3ZULGLMKEGWbv9ShWKWth3zrUziuJ7Cry
WPut6clB7zVwi3M4ZR1ozHbXt/PJJHhYWKlN1NLpC5uiToLawhDvO6f/CsdmM9f2I7PzotXVM4Iu
A2DY4XIiY5FaA+8oCD9imlmu+roYF5Baj7UNnQEFAmbJ81gQqDkdf6lHtBg0b9tHwztAIMp4TU11
I478OfjS1KiNEF0jw1tg9QiQ7oMK2UGPjBctdgGHJg6URAZl15T3nlvqcDSqR8LMxzAenm2E0yq1
QJOJrq2C+ifPbKi2WrFCkuZs1F2EXQ55qUINAvbwqfUEtSuECUGHOhRNCbppCC1103zQnfEhEeJ7
F+qbuMyeKkDFjTrcB6WlEQcxGnA0hHuFMduUJQd80R9QMIIhXACryeAVDgFDsUfBrCA4RK/enOlm
d87SMLAURxHl3rZaZ9cn6GDI7qZThMs5rL1di5YjOBNwmfmgb9wovwRa/WoMIlm3erYxk4zAheRC
oJ8KBG248z32h3sMaKZd0c5v7G89dsHVk6U2dERP5qgAm9GdZINqJqbb8GjztCCBTEascMN5l/XN
fDfE0ToRHQyUGotuq6l2CiHXoonNEVo2tOXGekFuIocx26q0Z0gGTLh6vslm4A8VIYtX2+vQdq8m
spcxvM7HSc/uSfZxObIMQkS3ulOoVCyGrtWQ8QLYPvYeIq8FOloA9akfo3ceflNHzbr7X9SdSZLj
WHp1V4QyAA/tRAMS7Omk990E5uERDjz0fbcpLeLf2H+el2SKzCxVmcw0kVkNMq0ywukk+Jrvnntv
IygMzkSxjzK92xQXk6rcoLH4eZOVcgarhosftbcT0FNABObKmYnGpELshaEj/ZJJEoS9u6tMip5C
MfhXPYeaCKk3WD1kNIRz56/ILRax9Wzk3snrw4eqsaJNRTP5uqbpNqir+MPTl/S8RNoOXeAu4tN6
qrhg3hLSdSim2t3G1OSddLN4l/RK8p3xi1M38QG1GvUvnkYNqpkSJzYybJHpQ8Oz23vN/fe/GJOL
H4e81Y0/9w9GaiJQaLyAWGbaSzPg7NMjqqI7D2u0EVbhi6d9wHd3wK79XiyIjDkmbHZKKrTR4nOq
EHet3yklUWbXpJVvycKi6TZVEIX+i0URXB3hNg7bxlp1JI56MXtg2PLXxNd4ysk5g+NlkfaoOnQn
dh/cEL34VH13PACWF53b2nsNhUd1Zpud/NkliTDMjY1pogVwWip9MKHO43Qp7MCYqlstdzHZU06y
G+fMWy9G95EZwBXlAJ2uWoctdIIxh24qUQVW7cSdwfGWdmWhZuWzWCi/YajByTTQ9AJjiRrMa8RB
7kzJxANPc7aa7ecyRmQZv6ePYONtHG9gm+Fs7GXzrdp8K1h8QXw4lOW+Sgs0kz4lax5hbOZ23uGZ
/vsBnIR6lBzP2bRa6+8jpSHNPiF0o1gPDhVC9sjk2lA/e8y5jonDSBf6uZovzcAz6jVEBMRzUqyp
ZBVizTCdxp7EWfcm19xJb40tjMhBJVhil7QOoZHzYNN+J7e6m82Pi1F+LA73iIFS1JvCLxhwUmSb
e++lgNFDKjIupRqDkmZAi58Tf2KlDjf/QhX+czKHY9gmZTF4/Azb+mtSRDtDVo+TqDff98K66Q8d
htQANzPz+vFXr9QGS1MThvbOI45kZB9Wc08iZ/HOEDKb3ueD/dCamSJLloMGTf/PX6L9Zyusw9Pg
M/UkhpguKM/8U75EPqDQzI5Zbr7Fg7gS5q5sbnUMvEezoApJ7VMRt9Z1CK29HRziG2WDZkE3sv/8
fVIu+WoxtcbJH0kPNKdjoTdybilS/ypRdy7eo87MZp941W0a/uQiy3xIq98d3Tnas0NfFUfNwqyj
TZ5iB9SnEac+TeC7MSPe3LXnD2uy3FNO13lgpIl9ch3G3rZ98Ae3vC7y81tjmn2eQK/2vECSlB+c
7JEF0BLTLbo75c4ZO9u3LsHbvLbiNPl7Isp/eE3/gwD4k+n1T//6b/t/YF79v4ilKHThv8dSdv3H
z1+ogdWv31kU9Wf+k0UxlLPVc4j8g/1VVtTfWWzyEAFBXBNOG2PObyy28zeOrlST2CrqziWE+r9g
FPtvHpyKKhDhvyC17X/EYlu8sj/AKETB8qpcyvCgNFSsyh9RbHK7BkeXYQtp6T8OXX0TVgyUCzlf
pqK41fUGf1xOrhP9DXba/NBw3wapmavhorhCtml7GyV+FU7v5FWoAQJ4hRFnG+pCK5J3wDntkgJx
bl1Jkx/8qN+mHAF8khZXtVWySpFctU7JC9PMKj1W9XO8YOmjYuQ6VEzHKMu+mfKSi68szmOdXS1I
bQLzfiKE0zAv4jWBkUgbla1i6f+FicfS/wqqKwuiTww4ZRbC/7M1fhHGQPE4E12tZxnWSjbBifa3
SeBBGnxWAYaPlFveAdT/SFuxyQTX0zLHMYt7n1NLJV/SlkHriCDtLYCUk31XNjAn0kTm/XDMUIDC
2Nc4bsZTm+S72fJgz0a5HbOEL6pXvXgF53W/sK6lkR/ssXs1Q1JRXNIaKxdyGKY9G1/p3CK7xiw4
22iU57jLWkjnwRgEXZZ8IlKglHWsU6L3LomlvU4oSjGNjoyyEnWIWRHtKqFJynPVDsBun9E430g9
vg7x1RZEbSeNt/F1qcN3MrJCB6SigYII4vDRWzr7qELatcTkJWtEiPlkm6p9e6kAnBn2OtPirWIh
vybLuqTCvsN0skp0661cMDxVaUWETvnWZlTnDv459t3brvEftYpZuD++uV15TuP21W9JSmG+9dV6
1p092TtCRziKxffkQJ4TOgBSWT+0w3jXk68wkLe98kikQHck0jZ1/Rfp82LbiM22jitoEA7Oyzz6
wTzcclXdymR4yfWa96PyJcwzvjAB3UNRKJn0/HM77IzImmnwKE3Oxtq7jLt9NofeSh+ir54Enliu
+hLPpzE7HIMdoXrYnKe8S5LVYuRP6kHRwuLcGRZ0U74t50ysSh1LlzHiiU4gb2pGngtHXI+8roDI
OLGua7Ex3Pi5bCHge4fA+b4gIIEXRD8693edQ4Q05Of3zyTw/Sf09DnJyAwl3v2rI3NIc0paz1D8
Qo3vEXzFw0weVBiLCDksOU+U4gT6lPIaLYJ/zOq1d+o8CLErOZ19143bYXL1vVvwlEw1ipu39DOd
C8azQzsEgdnDgR4WUlwWEANtos0xLQeJ7DsNe4eDcOW+GwQ97O2C6Z9X+dqBqIloRWrfPu9046Tb
zW1cY+zjl9cR71lZplwjJsTbmzgNN6lXGCQjcVA05ybcAvqscP4ve3fAOh9ndP6Q1k/2+yUN+aJE
fJvWVDhvmryoto5Zp2uHkW7ZlXog2/TSOqkkGW/Za35yHaZEBPRTnfTGA5Nh3JDlw5VErrvSiQNS
jt/KrN+kNURKHH85aX2vNXgcSL2IUR1XhWs+ubxFbY7Ux7EllinDMNsmF552SLGohtfep/yMsRa/
BCXT7nyyI3WebYc1dVPDTdSadzZses78rEkh2Z3smuX5dNQL/QbO4kWWDRs3LTlgBRneuwb6gPbL
lRtHX2EkPiyO2M6Egy8bMJ6omXRNWVpvfWZ42hgUpikNG/EvWnGfRfIlcHxtncHBZGt4J0NnUpRE
X5SfMYi0gWcKa7pantWD95MYxGmOtDLkydYfNmOcXuyiO5V9UqLKcrTsuPgLRn9NLvdV46wZbt4r
E6PQxyio+fLueD/W2bCcCDt7mo34i7Jmrzf5vszQaQSdoO9ZuI1dk+LNarZRDfIPL2XeueQuOCQ1
ntGTxwH4ZIfGnTM3TNtyLnMVk/TKRiuIG5CzBeFxV4WnaeRtVu5CvgBqsWmPlSPrIOnzQ60cCYUj
8LG06OE28bCXuE60Dcuuv27R37LM/lnTnrglGHiXeU2LwZInxnBBkQk6DMKqpmuehPLUYm33Fudn
uMhm7S7jFtkFJKkNucgwJ3Pmn5CbBz9336ZYlqtYkz9iXszK2dv9rDNcZjnGnb9iYM7TquTqmR7Y
FUOHYhUvPFUA1JhzIzYNQRUr03OWbkM+LCL81djWXdMwdJtqclHOBOFY63jGKqkhf6PU3mkZ1Z8E
T7A+GVyNeQKnjMonrWtZQCVNljM3Ij3T0jV3AGQRR/LI97yl7tA94kbxeFhMVkVGbbKLrlYmsjUR
Of8iL+971/zde8mZg8gOCw5WJ479LwVezpQ0UdYlpOPQ/jTi3/X6cWuPr319mzY/vSVbd7Q0dVQE
z7bYpD7OF0QVX8itm+67uvlRp9NV5OYlx91UONkbFxioD5yYyXTifyaQ3BA2G9o/9zUTiG6PVL2x
BJ9zrF8nziRNXR5NnQOENa7TpNyJ6NkzW9Ta+Zzo2W0j6S9OxHHgwhYCQrEXbwkMO0ZJtefaWOvz
mrHMlgtLYFXWBrzxvlaxVx5VJyedisru1PJJuODnuHcIGm2IJC+W7J6a9B2zrZ1HsPrIeaHwJtoy
jMCatZ890tJvR9F/wOGaKlP/L2805XYmZ0sHA5+idH8jjROrQ0AzIo4vg31uka/TVBymZtkxG1nV
g7fSoCNybP3iiEJ2jON819lWUERsbFNzyXsrGHJnLyjkqZkitEb3L2y47p85YUKoic0lHZIYd8Mm
jviPrzAbQr+N8rIN6sTJdm64rJt2HveNBu/IjO6U1b3c5g7sbGYNb61ub9J+UiJwyhZFMmrXY8VL
8ndLRxquWViLT7fquyDMl3Jj1MvWilpkVOuFkRAuqTgje9EeYNPYohZD0Gs83NFEkaN2Z3z3RHIt
2/SmDjlOFQNfdcb7P0qDLLRBkr/ABG09+c6hTcNHva5GXuLAgJ4jRS/gFpmifoj2mXy3Nw3P7Vra
oH2osCPBiNSxjPpA47KYXymUBWTt2C5D+2YcY42bpMQj1ZT45Kr+rPODsyzcIgZX6yw3aWA2G3Z/
q7pgbEuCggd7kxrVv/he/qW+gA/DJJGVBkguHCan6D9+GGY2D4adG20AKH+X5yxBlSi+Ukae9AOs
TBOBiu6bl5qK7CUNV7ylT/FMW3QKnrpKl+lnhnVynqgAGDIWJvMsqvLjnz/SFtelvz7Stm7Se083
z1+so11FRL9tZdh8yp+mQwYrhuyBZH+zmq9zLh4N0e9l3HIFd/cyW65dXuwWPdlqHHk4sNb1gPuj
eGDGXJFt24bxBl9JkCSsosm4Bu6kezqoJ+dNa6yDNI2VztkmJpENWJF0j8cyFITk/NKT4kZa+mPE
odYmyZQbi37Ndf2nFWoX4Zmf//zX/ksA8/eSiT3Xd2mVsHHi/vGjMaa+TiWWtoB70CopB5TlxxTU
c9TDtQsQ4YoZ+xRWG1S9uoIIZZLkDRA5Plur59OSF6NQNhtBk/j3S/vfvev/d87r/4sDAXKgfvvw
VJzWH/Ku9h//7987+fs04PsP/Gf6jvE3tj0SdDA+kxf7h6ArC2u2Rc+WwXWcmG/rv8YBpv433cN8
4pFD9W1q+W0c4P2NmiqGC/ylIHX0bv5PrNnfz9HvO4ZNlLltCBIrdId0YOdPO4aOuhVqeuxusFPC
gsxmdLVLk+qtNJCmbu+/6Uh9jrbuAryJ5gUqHAIK3eap81zC79FUNOyw37A8jPECP1IBidk4JBJZ
bJesv0JL21tvGK7evCybmt1hjZojAi8UfzfEJHIUh98+gX+wEdLZxWf0h3XDZqnQ8UsYPr+bEIaa
g/y2FTbEzetavthIXkR6gjXlzpicJkDhVR1x/h3EvaEDEiy4wqdk9m87XrihSozGwnk1S26yrV4T
o9lEtKL7oJ7wrs6KGfOyr+GWOGcaOzKJ0RmQAjaTW/+S0gvPjWUzzlArPzY34xxZXN4r2+TYU7p3
qdX9pKqUBncrv3MZLdqLOGBhYdxCCAx53BBd9lBtdTOp1lYaPTFY3oY96Y6xZ3E/eO8c5xqXVKUP
lbhWHgYKSqZE1n5IbuDZZHBCKn/JAXNtKnZmaGxoul952Xs46qckdg9cYS5l+9BKMmWj9p5ATPLS
kx9GqV3RHu/tyeeK3F/MJrvzaEgf7Bpoxb0kmXZ1CjVYcNxD6+TPg1Hd+0a/gmrbehrCaFmah3F6
SGrvsXL4/4rxweecnBvx2Trbltwzcj7Jtr5nIyGl5C5U9RO50X3WbrWeNLLTrMq+y+hwXPftz4q8
3Cb03/Sueqbefm0s6cRQofyBGJwAPeYkpHFW9kZuYUr2iYxK0n0YEuIU8qrMAgldpuYd9WDn0glv
WBG/2qrD6pDdZ3aKtT1+I8M9S+ybvKDqmVp5tzbOoeHuk8F9Ib01J1PNOhqpduSWQPH9zPyqi9GN
nLEzttcaSTjSGPh0nEjTIb1rYvoloyj8sKR98ruZVh8n/uE600nW3mZuMHp6Dp9RPk0XF6Znrbnw
WlnEfVEa4avt/Uht/1CQIx9p05HgHjOhaweu8jNsnRtYwRtUwkcrsijY1h+6OXsrbPPcTqRdx4Zq
sW+c3VzIVZjay5aNbwueRB/ztpFtFThWOVEqE5Lpa89rGGlqGcQRcXRdh4Jxgw5YZS36T79sP5O6
B4qI5k3lNQkJMMZh4hS8nR0Ek7JUeyOu0ZLOIzIAaFerU/cO14kkyrVnYm+KIz6QedP5A5KO6G4L
V6dG25gN4mnyi69F+gbYPAc7JkLZCpF37Lo71LqSwBMKeQowTa2b7H1UZU9Zpmm8R1DGTeMQJ9fh
bMA6wE25tI6j3tqnIUb9GMT8C2aQ2C1DhTOo7jZNw3Xvzeq/4M6xypH2CH3uTm5StHu/dR6qSXNX
7pJWN5bFhyEFaVBwDCYdBnyU9n4smH8VVr+vkvLDC8thN8Z9SvVCQ2FWvNwPXTetZDa9T6imu17j
CmbBwvA2Vmc3zVt+eawY/uJsJOhX8P0Len0tycjEeJszNCKqAEdSzKS/xW8sw/lxGItjGxvopLnx
PM5VIGi7BKCG+EkTf5dm0Z6csnxHR+zbYmH+SGaSA83QS9ZFT/moFROQxiHXD+yxvviT2xBe4L5j
Hix2gFc7nY6Bo+b9SsMlPFUgUN9rjWj4ZEfrgWYiJENzKQMGM1xx6KqN4uqauIz0SgBrG7l5A1Wg
obl63q5yQoRut0wZqGiQK6Hvr6JOGbiTKg0UVkA/XgQNSTYUWPvARXxoi3ql9rW9XVqvSVgnW7NZ
6GHPfs09ew19YTwrdZEcdIdS9raP2q2jBPJ4spINmnK8HYh+XhNpMm0rheB4ZrVtxtzcehHJzh1x
oOUQXyo7a4OybS916HtnoklWeTLfRUYeY2JCOCZE/dRw6jr1UXWbm8NNP/Ip5BZ3o6hqoq3ny3KN
rEWUcVixye30rhYXa45fcgKrKJkonknnDrca56zEcKbb1iN0A76PXtdkn9YI+DFEIvnL7Kc8gWUU
ODGzF26VYpvkjcX1jPmZpYTH6c5mYLtnyv3p1mUXSFgJQL+e8tfKXIuk3HiW3mwbNyQDd2xuiQcI
Cl7fNlpcpldRte5JbpKdQcICk+AaOVVTuqpuqUUlOvtKcYWQGsQnjnJGguixtQkOOPckGCitNs+T
q+wZLWZKx+1/aUrVbZS+ayP0xgi+nlJ+UyTgFCm46rrsSpE70SaTbe1GHCem5t3mbg/n2WgsgqBE
/RT1z3r/oxpF+MIXkMGopSWbQa+41i+z9jIYIQJ57RCvoCRrpV2bSsVelLidKmW7HQ7f/+IgeddK
+/YRwW2lhsMb7UqljxMfAEGgJHOlnZdKRQ+R02ulq8dKYQesv9OR3H2lvTeI8MQ+yaBbCuLMI14A
7RIPJpK9rbR7yewy/5bzH4tvcd9A5teU3l8r5V8DASgVC0Cx1FYDDiB93UA6FYgScAMhAEEJSJCl
Whi0ii0wCxjk5HYkJWtTyWo/1M7C5UKzoXGT9zQmMBjsoQNYGNUWxsgPB6WiGULFNTRzc46aEEea
Yh4m4AeCBes7waxYs70PDzzCSsk+trg2rYViJ2xFUeiKpxBNp8y1bxxGuQB9Mxc2AYbk7IBhlGAw
isyYQDQmip/Pdl0uBz2u+B3Y8SnACDwv7PahKVMSAQptp10hptuNkbaPfQxO7krz0xyH+YCHurxu
JSLvOSUEbraom7cBSnoFlijChKyIH0QePIsRXdWHb+8VjaIrLgWVI0gVqTKCrLiKXQmBWCxFswAR
ucGiCBeaSbAlAb1Min6pbDBe6BVoT8iYAkQGd9TJUsxMquiZGoxGU8vFIPqrkUUfUiaPA8BNCngj
AHBy27ylTlcEM93jpmJ0GmCd2K4KrrndxcksnE00gjQFZZKzm90zhZ2qvQn2Y4P/TGN5zCi/Rkj+
HOv5qQUT8sCFPMUNhUV9NaocqHHwQIrS8WAONkM7/5QAHRWKPqpsn8jYxSZjpX0tVGyeYzeHWTFL
PfDSJLX9LMejp6gmOlQwK7pPPS5RGWIu6Jb6ZlQkVO/hEcmb+N4GkursYvNumvPzXHnjgQSPJx+g
aq6dOy3qdmY9v40RaShUYQTMbd0JK6QD7rUw7xxBtMpkOGhgRKteq+49IC5nfpSK6dKAuyLN/5H5
C1KRQdxmDACGn4t5KESYm2n4aKOrpmcE2Mt9odgxq2ovXp4DeqX5e634siK1z31pfaYZhQCyCBaL
CoF4ktTHAKcZsfkyknsksua2ksPdDMRWAbNlQG2aotuKpcNHlH1pVvg2RDmGmU77NQDEaQs8mSLk
JKhcAzJniKd8ekII39oW0LcWYjGOQewcsZ0UcdeA3rE+i1M0PUqQPKHYPE4AbVCA69USbi9VBF8D
ypcrpi9UdN8C5lco3i9mHqL4P0uRgLZiAlO5d0EEW1BBPWw+6CY9k2jOiglMSG7xtgYuRP571oEN
NaBDCXzYKQrRAUeMqc31FJ6oOMUJYNEHXKwUwWgoljFCMcGEsqm9CMNW7WqBYf50KrSSGH5y0xn2
W9EUPKk4GyzReTvTMvNVbUvAc8VSNoqqDBVfaSvSssIYwaTaGgAAmNrMiz2uc9+CzQTSxG36FCpq
E4iGAEEOQKUiOuGAcRVVwwFyb9o1i7gj3OhYE7StaFABFuqBhxp2k697gNEecFQSEAxGWiueNFFk
abali+e1BDdl1WQcrghUT7Go1LRwPlB8Kq9v25ebzrTT9TANTMZBWSVI66DY1lCjUwAbOgl4PC/5
W0W4f1mSiIk/5iNXfCyR44hPTDWHb3YWiNZWNG0JVquD1xI++WWC26ZewqAXF2Q3c0VK8o1BgtW6
G90ZHxindpH1yIlN/tgO2BDYdBgwNVyISeynR+mQ6NEr9sAnUtlnWvOmdw5Dh27cW2kcmCA0SYPb
VE8TOj9TagW1tnjwcjLh3XbedlV80ZlHr3x2BGZomVjP0Yxa0Zb7UHYv0fDm2N5CbHkkV7XK2qvY
F3pvpv3carIV7edcSpZr0/l8i+p51Rrtj6Qe7TUiM/GxNsdnkd0xN3t2lxvTbd74Sx7KPHueWB0i
TSd9wFG9nj5WM8ERwq0fabbiO1rqP3t/OLp1oa4N08o3GrxxUbsSsbJNkKHDEIJ22lysS8mA3h/P
s2t/VRjauBngYWwKjxP18DEmhLOms0W7oeZbHDXoWSjP7MXJSmBX7dr61EZpUC/+QyMi7CNVja7v
xStnqM3NZJHkWxovRJbl257fY4V46pEEpVD5DsUJNfMzonjlTP/SspV288sIp+wmmgqaDzT8tTER
sYyrEVsQLkM5nCKVDteR1TtxN0+IKdxEaUe4P+n6sRZC5PGsE3Q4L/u28R+FiovJiHBAkF62VUZk
bYMgBYbDN5GkpKL0UhwfJpn0qXa/SCSTlvExyY9VucHcw4OeTuSPYZLdLF6+roZ8XpsZCnMSLTiv
DH1lljXYtnIrUt98U1dTdVCFCPQH2MFkuLgNxwKhixSPOnvtMSStK/USSykPYxxn68pfXubI++Ek
JcBwmDy0UV3t9Al7H1kDq3mI3ItQX522acNtQlVrjMKEEOZwJbBq/Oh+YW6zzsNrVZmkSmhfDslC
pK6ky02xTERTGhAdvKXWyr4Xbi92bYsm6JKWQDQJbV0tlqDMwCnpu1NQP80Tm10dPYhI4B9F1L3E
SLaxNmY7E6PWwSxRmdDjj4W5aAfNeQsRZ8+xWd8PkR3EUcMfrR0ln003AjuP1Mz4hhsAX4t1xBGB
JTRiGJJY2WGm7YQKnqJe1zAbO7vI7ouqSc8xN9Y8670Tt+U6QGjoDiQV00P8kxUqPfdU/zIfAAMM
Iml/6N7y4eAnCWWen4TDELcbbzIL4dayw3M8t2SXz/2G3mfO+l6xG0VuH+m/wUlRo1KSzFoF36Ba
s7j7tPSGICcAISDENzsxWBlNixyp3IeWd7xX09ecI05uI/D6hU5aLZ0PpC7U66mgI8jQb/DuRPsy
nLzHmd74YeTblIKQ7KrZq7YyRJb1xXDscXZuAG+RCayhOY9j98AlM7ubU33Vhc2BzoMXWCKaVvgQ
nAYiIi+mnd1w6xTLLNcTGyZlWJwuF75LMXc2RE2lUeQmMGRHRxANGOExqaurHWkFQaPkR5gZXyfW
zg8/m3iehVMEs03kTGIUSDSuRaiS3H//DBtLSNCQaZIR+nhAR4GL6cLlbFiPYUWXqkfxwyYerH3c
Wu5BuixhAvZAbPu0jK/cORwgiAy6hNnZQt36zdKnF1zHYWDOCyXEyBXXsnBvbC9097zZ/gl6fUlB
lPoRT3+e0DqHh03ftU7/2bDHBpMeLnszms2NrMRNWejdNuqNry4jb8UTyQIcQD9e8kT8wqM1CHk/
YsqqxCXpbBgo3hmiBcRq0KnYsSKM05RZrKi6MU4gDNFm1MgSS3ozvMsEzXZmdzuoK2BXyfqQhh5P
o9Ho+yVNzXWVditWjGlPINCEdbmiY3Dx71zN2+uhlt7iZkJImvHzThTuyV7Or4Oh7x3HnINkxHKt
LuxPSVwS9FffF3moPRUO7iCZzXem1XqPiRvvh5EkWyOXZ6uxoBfD8AQEdBvO1T3YJUbHlKcqjvmW
67F1RimkFkUwuuWsW5y9oThLcoR3zcw/IbjvifWdAtIeLnnYWyvTyDbYOAQJnSx3ucaTI0oqCrMq
PHrsBxFyaJs7OWOk3N8BPv/oIeHOMjSCKrVE0DOQIRujudLnV++XBg61loN5tkUbWC7l9KaV9KSW
mWs3rnlxQ36OgI5ZlLl8JOP8WHJYCDLNfGb7JvTEo2G2x+y4SYz2TTMR+UZtvElKg8REGVkbanAg
GFwvv4qW0wvgCse5PL2fpSRbLPmoaqxjcqlfjIJ90KyAddyW1Zmb3OMYMozqDI9zrkb6peiXdYRT
HIG1Olpd997mXnYbF8QKlN5WTIOFoxa2wKQ+uzWx/ISapZGlyRVfW7Rx7QyTucvnsF23CJVbMgfe
SizXyyKLJ4S9G9k748n2zzaSPDDOfCmGDkqeypyVHCt71ekiWmsMq5hpO9ewXt5sPOZb1oev0ahC
ehSHJiAHFpdnRwiQ3XW/RrN/8rB3r7RG3CTEoey/n+YlctcdlRGjcG9ae6LmqeSBntxi3tmQDMWM
i2nR9LtCFesK1mQOdxyQZP4aUT54yKbiWQyNTcpnf0PkQXSu2DEqDNHMHU8eaxgDDCbj9VQ+GGbX
3ZcORFG6kO0zmdFR1+or8VbxqZuWd1tz00va5gE+V96YYQq3teXED5L0B1q0iPGPK4LtLG+rEU84
p7171Gqyjmxr2bOOBGntAmqERrJORJ7vlnlgO4gIwvveYw1PO04Dc00fZyVxJyYUwVyT0zGy0NVd
T3GGP7Ehzc1XB2nGMLTn6MkY9FxVQ3js36wuTY+wl+RLpCFbX3Z2x1Aca9MQx04Wa7tPnYeCiMHe
wWlSWIeUJTg2UnmXANsdzTQ81nkNG18m/W4xGwQ4Rja7IfXcW60Yfs1G82SVPOnYidotmTXR1fsM
e92imrBpqQ4IX7Wsqdnwa/AVLNZrfU4Z8CQl0U3+cRk6yjJIqdo6ud3t+RrfGk1SIeC7QZQ60TEe
u6OcuXZ+m0+NzOMLD6mVJd6l4yR54cRlHktqSa6lL2ncqZuzsXC4WMju2PCmEY/J7SBEgz3pHRbD
YbB2WauY/iHRMc7nF/bR+mSYZXyf8zvRdUfjZjSdNIfDoKOFIbji4sO7MAyJvfVQVd4JRyvruxNA
UWMskbF5JOxhlbmhuMwzlxtOC3fAgNeF2DO6ZvnThXD3gHdvVpi1V91Jo+2kV8XacXufhzh81phl
Bm7S13jJsdoykIFz81UCa+lhUXQ790ZkA04zp6n287jUpzDvXue4YfXs8qPDXECLlqOXR7cwDyLo
5qK8SSx5kfFj6k3NST8uyZl+TG0XzaQ+5v6sHXN73FTNEB87pzmWmWY/fCd4NFIu2wWbejYW0bns
nZgRRV29NQYdckNMg4U14iQYIu09jG2GoPZPnoCJ7MJz0i7NjvqIMJi1cl+UYRT4MVpIB9gZziUM
Wyhnem8DpJMKmjsW+zyjm0XL7LPKAi2WeCR0w5oDx5/83d9/7NgUOBEBbGpLmTTm+NOSjvdgHgTH
0TMT1/ns0YUq45E0w1DrT924rHW3uOMc6JxtHNnb0SkZv4+PLRGxlFzFxUHXTH/He4fzf+EKPGEk
uThOvJVW7F6NHjrH7qyCE2mH966wvuBy663X5ATTTkW3r6R+aYD/K89odj23L1ukwYSRKXQCaXA7
9LOddNB1uOBAH6LkIDiEAUUh7sqMhLshq+bTW0SCByJHA/924BoxuWF2Eh8HH0Y5nU402eJza4av
2JSQyBMQciLrD820GC9Rap5w06HEOKVTZ5yb/cKG5qvNfmJuuwcReRKZs+xlSltwwoMM9vqM7Fox
UBePKA0I7cwKNhPlDcFiDs7WT5Dy6C7kSpXaJ9vVqrfQNprt3L2UFaEfrS5vIAwPI7fUo4tnm3Rc
G0zUe0+riBbjrtROFdVoWdSSk++N7haLgppLu+6aUIH+MGnGAxWfza6spMSMFclNMafDfuLrMNdM
+cRCTlEIzcCcoSdPb5iinWS+pBSHgqmA/WW1aX+ctOao0X0WkO4UrQeyuddeE3EtIjplx5IXbzmZ
HfOCSQj3DgIIsx9zX0RUHVfMpwkUlGEhXjmxZHeGH9GlTUQB/QmQtUaancPCP04YTsA+udyVDo54
arHf7FJFpRLLrNezd9a57ecG+2OvudizZLEj/I0xEGSdxdwOy7epz96u841nze+Y5MdfejV8miaQ
HLfmeZ+bJsUfUchiWnjmTcHv9891YvFniwoqsQ8IT3WDazg6lPkfVWKzdKJaVI61Cefa3xlcPawZ
0MjJTtmUzwBFoIep7Nk9E8S7se+d7dB0Ry/R+A06F1oPo06CQdzXspm4kemOb4oftsu+cnIwHr1/
///knceW3EiWbb8IXIAZ5NQdcO2hFWOCFQwyoLXG1/eGZ2cXGZmdXPmG/SZVSRUOBwwm7j1nH4jN
BMWq4hDb6v0lXCW228JN7fG5833QN5DJJ2q/Fq/p0WEspAH1i1TEiMWU/N7PduNU+Ucn1A7//OXN
RUPyc+/fBIgp6HMYEiSQYQj0Bz+3yBubMr7FCICr5nMmmKwt2EmSG0KYxXmyCzniaCgesQ/qXEv4
0flXVWn0NyyByJNSon2VXRpW1imOyaAKya136J1vK1W+tTT5iMvihcjJTK5QFoFCBGFJEugGW5Zr
B6288esaV+zAwZfOtvB/5EUUHko7MA9l9n2mZvEep+GNuMYsLq+I4Km9IHDQ7wEUdA2NYLrGl/PR
mthBDWDtPDND/hzXRX4OQEL0/PIqyrqvFttJUrTUb12dtOcqM5TtJLIZOQ9wgW6Ob/xA1a/M9oPZ
k12JnkDZyeN53GiRX5wkImkzmZSTAWXMmH8TpouB4y8PgVdPWljQdfE3AozQmZ2oj7jDaqV/a5zi
Ec0We23JLpcAVvZb6cKSKfakFaZl5V8LHxljHAbf9EUtWtvZRy/7xCW9unDZ3cORsFPXsItkr06H
ZNkONtiZMOLC6B0AXUBcNG+BW0UPztjTAiGmzy1LfE2BZmG1GggDkza4eUJz3Uktx1NSEYlbmoyS
wYAAVyTvBHnqCBvaN5o6912jhoiyhoMCbM0NBntwyQx+V+iTe4qmTRvJ/lcdK58HkioHHJJeN/BG
hCVa3oR2glnk9l0QGK/ZJIZ1nyHRBn4Rrgx/jrepFF8z+Djb2qRtVhoa5DVpE35CBIlPT532toQm
2WO7HAkAVvQHNgQHdjde7jsmRQ9khfR7gjUBBCH/hUtQLxTtaPvGu2bak0sHbD6JsPoWxKa+J5Hy
tWH8HhUDbH4Iy3Qv4Dwg2Z2LrYAYCryTk0fsaqgAHgMAj9JYaDExFkSzw6hHxYOiciFKT4mTaZ0U
w3Ro4/6Q5Fr3NdL3ocarbCclX0jOt20kQhKP8qs67PYEqZqbsWvYyKqz7VXZOHhBHGE7b4xifxmx
XRisx659bsfk5nKMsUPtDXBA6l1mhn8l8TpH7zXOho/2c3jGLxKu/yumL22Z/P5319fhLXv7FL9x
+Rd/irzML6j0MBJKVFvsT3jH/wwzhEwMmdIxTAI4MBT9nLBmf2HKXdYf3nyVSYAr+A9/GG0GGTC2
ajiqLRA3/Zs0w8+WL36GakjHJGIeP5plLRLLn6RQVj03Ud3Qj0v6jDO5gVf/So+LrxVmsNVFNLCf
8vauJ8nL15FRmCrstSrT76x4uBI9kMepZMfz0w38G4nWXyY+rgoRsMMShA1NNfRPCkcFVp852nCi
hrFn0t3FaI8ytEappR4vIVh68GaSPhWb0dlJb8cmXUKF3yAOPYlxePIRe3Jc7uh8BB8iSN50n3MS
NbZ2PVKEIfaqXeW4jtrwNxJmx1xksT+vm8uV6wbKu0U0Rz7eJ81cMvHFilzGG/y9s6fb1WtqJvsx
bcpdZiMN64rhQA3nPVGRTdQZVtbUKK/i2qTBdAVY4CSd8Rxynk6IKu4beRRWeZ10zsugyRsUGOs4
x/DQWqcpSo7WIDeCBBRKXKeuhP6SkWGcTST9WHE0eRnndF33n0ICGdyhUAvqNdW6mYOH2aI7Xw6b
dggQoqAy9AbZ3TkFqmgsVUbMjVK1EboAeneqGLepf/C7lKgge60PZE1zxAzL8F50byqnkikCtmea
MCCxrMSc/ZEF5epqVL9RfnZVfTZXgR28qLAlKRF0AKoA1NFYpbfylLT6XiOykhDtvRa7bXAQurXK
+dxFESWrfq1wbKS/TVpUaFPLFxWYTr2Z3GCeHo20nFYYnbTN5W/oY/pRVU9TgWEFq3yHAbs553b+
4Ddt6in4laZQoam3jG2EYq8cXfeY9SHiqvEVKpnrJeVML6MXQx0uQhuCCp4Ki8abM5fk6OmHQO3u
gJQk9MpIlS8fYhLUQ/N7qVHoxX3ddQaeF/OmxVG9Umf2qnpFols3IxeY8PlkVvC9Eflbp3Maiq+1
2tw1bX+M+BpwrRX68DVctBq2jb2gf4kt5qwZI/rL6vkxzCjExANLa4xk3DQhnkbOszaHJ3rkr2Fi
w6+XpDeZwGcjvkAeRHu/IIh+yN8GqU9rygOLcrB3S8Vq13XMlVmmirIgG4/UDB/z0cmJ2lV22oLb
Max3y6GIe/lZ3OwEK4iBGQP7TGAN5WZQp69oWIEmaqyeJJ/t2jb74QTDtTCdG4u2SsnO3CNktT9b
zpNMgTsmoHWoKeK9CaIf/AdErfQH7A66lTXPZBAjsrkENKidZHzpBV7ta+NJBRhUm0jfNZtxYBdA
0O2IADMdp08Y3GWqT0RHx5G4X74pza+EvbsXmbdaMKPwcEI2glg18DHuCyEQMRD8tlJCPNw9VrpN
7Y8PsB3prvolYcb8sM6X9OAGGngLugnwYOGOaXAXwu2DIYInid3oSk8ZhTbhqxYVhXXf063ocmB4
MDtHRX/S6/ap1Kj6pJxL4WLCrq7RZhmVWBclQ7Gc9NQNR/4wKG5K4EjbMbDI41Go3vYt9neZk+Zd
IHwZzQX7VFBsKq/bvtkVBCRSb2hh4OUBOZEeHdCB7OmN32bUtuLmGlw6Yqu6Ixeu4mynUw258KpH
s751cgsfae5jrIrXc8xeBihXQufWuRpUOHxOzj8zh+lpkMkz7fmrvuT8TQoR8/43awZ62gfL31CS
t2SenrIeixKBghXJg/TFxlTchHZ0bo0YIST8YGui043bFBT6uVbb5SC0PFp5rtOmQ0iZvy0+MScg
omyE9M6Lc6y1Yl3nSubZivY0D/RRAeZgkhuf4uQ6QEfkUmtv15k0z3GlUZwUYCo5ES+QlNRZEaO+
8Q2l3yjG9ZK6GITO9wA75pTxSlVRBxgQLPmKAQKmLE7gGIcLUgAWXoSCE68q1oDM4O8mBlHTsQPs
hAsimhBTqZNCZF/YBE2YfMzAdEP4ays6xaAzHf8p0pHZU0ghVIYFp7ZISWsd/FkTNWiWoiV/8RKQ
ZiyzLWEnzBk8PyQ9ZkR7OdKGpzDfyYZHm0Cng3+E/wMD8Sohr7yoBKtCwBevjOahn7UbJSAtLh6M
H1pdvqVgE+hiE0sR1+oZ6eBNqfM0NX78QtkBGMcDHCMCTXRGM48z83ztSD4QektFbCqU3rS8GNHK
WL5TWIEp8EFVrV13FV93VMnmXFIFL4TDOo4eknRCJCk7JF7tNZV0cx30g4d/rV3nlPUJwAKMWVBy
v9z20k/PnLVDLC/DnZb1d3IgS4qMwIKY84LuTsM7fUnWlAJHrZG15zmtbmYST5d1vhibuyUAUyi+
F4zBtyVV0E5NTI7qE1aw9zzS18XAdcYQMzYodJxG0b3ex5hSts9z0IK6TXLOHPPTRV+p9+LQUvjq
YoZs6wzzKjQxGNLZZaUaCAjt+qviR1A659HhjlLGzQ9xc1TJA+JUMD+CF6H3lsnT4OtbH1oWfh1e
pCXRNU+rdwO4SCCTN22kRWF02Rt7vXZdJOOTVgVvuio2sTT3dQbmLuQJ1tT5UrITx5mI6FZMD6rk
K4wRnJKkDgBCN/YqTrgtZVAiPYhwWbPJ4uiN0ri3EYVRAhos6wYRNFmcpo1wCg1sjPiX0xKPf+pQ
eAUUHi/DY5bEOGY4YYKFHTnnDvqbvcivIXQbXHVTuAUSiJwk9tkcSje3imDrhMBpLZhxacC+IkBk
lzbqmcPLkkxIV9Em+Q9NNd0pqOrLbBnRe1l1/MC2ZBBeBoQsWEdLpT21ce2psM1WcEFaJjV8zoJ3
2i85+Sk9Kl11VGAc64YN47LDXsvnLjlFPQ0sPmynVDySVOUlueAMY6MXq1lV7i4frFYM2Vi8aUWR
XcawlRJb28irLPJfh3ZwRWVqxKwNvEvRRMgXlVgRwKspAKqwS4FOi4W10jkWy86/bhsNEbZDECfb
3sszGOPqMZ2mPeChSxqjv87TH01ZRriUf1j8/T+SMS3HPw2tSiwSrJfKzm5wKWxNyE5RSHzs8h/F
jHa5QBZJO1aeknx5GC0dIgCLXccWrteoZsdl95SBZyfplLZXrJRu1cjvmaUE6yYuTa8fF8s+WocL
OU8vaerpaJT0eLIO0xhcjWPc7HoCjANZfyXIE7N2TQk5y4cCSX5jeDKgsCS6PbxtalwRKJBYKFvc
TIjfBi1dd2m4G2dQ2DjnNYDPAJJFd6VoeuGaS/JqzTwYs7lJS2tdsFHmyab3AYGSKMn4fpMz34ZO
FXJQHVD2YILteyKx9CIgXlQad2pvfACbfc2Vtt3V/cz8ot/BWRRbwKGnKcZnL+SdE+d0I1qL9hci
QHYuCHHVxKK/sI2WHKnLmLeGXtsMSUC2AU8xoHe0rD2ihgpJ55GGblOXGxwGAIGaZtETIZp9o2UG
6RbNGzCfYWt38UT7nhEk02c0n0vBS0XP0YGdyRZZuzpa3/V3tMc/mDSYn0dWCbEgMTlO8LTgrBcu
m9kisSFCjjAga5tuHAcQP+CtvLyMA7Hdw1Qdk7z9kJ1Go0r4+0KvmR4hALTC2Tvp8CFtRA7LeWFJ
yLV0HP5KYj9Qc1hfQp6XQa23LFqqtN7bYiAGhWdBrhMZzu0mG9PCq2TNPDraz0Xo01crIJWad+My
zUYWf6Iz+a6TCodKnx7zhnLX0DNrG7a8ifv5hVf3JhwWcRt7D9YPG6YAI1VruRKmVUJo0b5d9qhO
pD2zc328hOsqMzMo3lY0n8FRkk7lzPbtaKDVkLz8EUUgNCdgStHVlLQaq9c6j/EU8ir7BMSiRyL9
OOJb06vtXQucWzrlBNRjhBmj8t52NGIs7ACGk5KcDUm2XWVwZyKm9kk4o+cEPWSS4VksK2jaaSWC
wadxrCbSFW6ayEGLVI8u2RJ/0JXmwOf8hKhapPkE8IImQZwzsO1iaj3T7tblnOaeTz2c7qY7cERa
lRVPHMsyJTExeybkDL8Nny+sJlUZcPlaCVYo1kAnpmxrqwkpJsaz7Yt1otPTjrvlUhvc+07cv1qA
l1Z1yaSNKR7Rf0qf1ojsYwdiZo2w6Rn19WUjbJPwu7b794E2LplsHBbkEk7enkOJdjRygg8aCRSj
nfLGSRAUDSA23DIOHsKAXNl+PI05i7Gp67xNDqNVV5CkDDTH0J+4oD/OQRa/BK2qbZxUuTOD3E3U
6C3oOdFIvdgYHQXtiV+YzBTsaqb7HkOHkXIwW0KddRY432gPrIV0NEpmfztBta+ryTYA3qUoi11C
BYY+ILryEwaCYrG5aVI6smKd6uTGDSMbgeYFYaUyNCirl/+Z0YwgLX3QK5aRy+/0naZtFNOaXWt8
QRPIMkZ4z3oktiBDSu4zQ+pdwclQEtsjpjiEIKauBxWaVi1+9HjPV5V0FtM7vzNKbdVmQGJT9sMq
RciV6Wijh6ou2hVWQmepm+0dJcRVht/ruoWkgIYPgr/OhhHncEsv2k3x/rh0czZJin5E61CsCfpj
62ZcansEeoAmyw9OWoPgTzZdlFvuZKbapm51ElRM+xSmVC675GYckKxaGP4QLc0PgRNsmsiqtobO
mhhk/YMRDYyZlGq21gB9pQdsMSY1DE707W1cJlGPE0CxIbjY5fjiaGCpJjgfXiwmyZGfdaUhiBMu
/JHAg4H9sfgNLkv7XKxeKh+gjfAJOrpqaKCIfqkkpZDWS0ck8Sajoadq5fPkD25NDfTgxIydIlCe
G8QJXhiQED/VgPuJJs6ww6BgB1C75MUXPQPi35crf1uI/D/lSDUw/v/v1crzW40uIaq6H7+4Upd/
9N8FS1P9QiiwBvxM1xxnyVz5n4qlqX0RIK6lY5P/i8/U4o/+TEzTv9g2pUQHRbFAZCIZHn9WLPUv
kognmrNYlQ3SOP5dxfKvHANzQWhRGHSE5AM/GdMdo00VSj65K5CmvmLsJmVUpItC+bWYQmYalXE0
/aYiuVz+L3U9hxYg9UjL0Jcgd3zxv47upIwzTVHsnM76czc9WuJO48irJxGuiNeQ/XcH0x6mUv5Y
MtOZ9bpQvp/jDC0moUCV57O2iBDIvf6jyR41TtnRvQPB1wchsaqs3dQ8dLYFjOixAlBEYI0dfjW1
6Dfv6OIa/uu30DSNWjMVaVVbjLE/VXtrqU7MwkSA5MQ95eXL5MA9sZlU1VMycZWauuma4MYGw1UO
tmfMT+hGkOUyl3BOohtUkWJROl8tTCCmXeB1ASOITVHouIGyQ5jkG9TBlflNxG8GjRaZjPvKgtwg
ATKUoN8BhkE2WBnp2xT22AXvkm+w0OGWPxeExOqZ7slu8H4a4Bx0pqDIf453/9zKvDw627SWWrk0
KMX/+qWjJjWCrEKu2HEmjxDtFA6UTVyMmfUxsCPNfGutBMbmnz9VfK4E87HcYdVenNoqhf5PIwZp
R+RHnczRE+GSo/xgUBFzdrpf7B2CSsE+bpTukGXWDs/PJq+CvVNpkM8W/bbC6r349b8P3UPeRTv9
ZCFpyOCRmlfCAljavBlQtByKqP981X83zrlq3m6Ah7QejE/9gHrop5nvlQOI3gRNgKWgcP10P5Lk
MJofDctN27i9Fd42IwKBbGX6Og7JZ1m80Dtb1epbn/vIw++j/ibSd3U3cRR/bANYtB6yqAXOuS4W
75TCmcHM3KZ+sORDxNyvlPVR1v5vRvzfYCy4WgFmcqHa0cf/tCr1bTiOFvpkgEwCaCxijKoF1qy7
A5l2eWGsnFBsISOh9zD3UL9OYE4a5fuYP2ucrluOtAbSzXJcF+Ow++d7rf3NTPbLtX0amENhDp3a
zAxM8TCHBLvgH53ZhCH4BfDM5qE+t4ntqgCkfvPJfyWt/HJXrOXKfpoHGi4rpLOd48/MXA3BUz1H
1HARKa90ji4190ZmA/VFuSab3f3Npy9j6OceyeXN+M8zuXBgfvp0AtPqtG349KSMPKdx6CfdiPxe
rSUt5zc0ZoTGYjOMfI+qqYfW6XcX8HevJsAFXbMRTkAf+vT1pYM+MpigX4Dwd/3E3PbF4EZ+fRX2
4b6cTyBtbzjY3jtGcc797KSEh7lW0PURreiHW6KYN6Udvv8/3BZ6LYLJ2dZM4zKUf7otlZIneCIR
wWQGucHhsK/bcC9KBB+WcTbralNqxVFg/wA3BYigutVj83fUl78bGD9dg/h0ZyjhNTUwNRZXhJql
Hq4Ed4U0wOcmyHf91F3Dx8EVWh275AH94m/eCPG5G3kZGVKDe7HgK2zn0/pEcyHM1JI3AhH+asDv
j/gVrjB78wpjlePpReYmYM8gfLuln7lSEa5Pabe1XgmdI7EBMP61xrS1lNst8rhl9MLJB8sUDjeo
fvgGBWrp3zy4v9kbaEuQrE0n10KB9Omm9R1RfAqpYoh96GDFzqaCInVWUKfmABRjAHNZhszeQrRk
4xtqXsmeXLE7PihM9L+5luUOfX63pLSEgQaYjK/PCM+ud6iVT23uRkDKoPy63fAIl8iq1RWNofWI
oSV+UXLYMUvoxLU/hr+bcf/IrP10DeyQyNtlHRE2m8FfZxe/sqbA6TlFlqMDnwglBlk6Gc03xNwK
uEwz1FBKZetCb9FDs/WH3xTNwSYY5ama2i1gt7NjpV+jQdv49X006nuU7C4fthZosYtbCpBuFxCX
w+bJdH7A3/VMiBmAcjcSDMPyR0ZcbyGaoeQkCmLWTnncE8KYufakuw7TvgaF0J7vRnwGRhLsSw1k
ZZXtOuhPKK5J+wElpVpoy/tkp9nprreiVT4Y7NDsfd5p69qWB30Ob+BT7wtLpz0kNstnLRrsGsVb
FRDNUvinsct2SIl3iVQ39DxdqfteLXxi0uHON+pm0ijZqNmuyXA92fe4770lqNzyNTID6MRx4stS
IESaDuu/3fYNhmX2XDpHdae6i0yOj73itZY4otymaJEgHf3Rgy3gXxw0LdvF1AN0ba/ZAYxJnGeG
dJd7FYYnrX1Wk++lme6yIb7FuLTW+fHKbO4DWlAq5YoE05Ig8sof2BuK17GVWEGilTbzXMSrptYA
uEiWUU5msNKGeC24+cQGefSl1k3wPI3nOnxdiodZgqhzynaWeOyCeg0c1/Xj10ojV0XHuaUqHjpW
CvEOqjptPbTEFU5i3UjCVUOW7QR5/0gSnpodgxlSZTiARO/3phGT0aW7CxJ2mrKv/nAmBEMpM8LF
LSowz9OwR490lRS62w752mEq8ClnmWVFNVFs4Gx5gtbM4GfrerkWppDOrGgcgjqzeQCIMzPKOCPI
Go7fUZ+texIzKz4uz74n8N9AgzwtDIlQFGfKmXThmgdNWJxoUSijQD2XhXHyVTrAWkOuyLweVaKd
2InMKef3iXtnvoywYbvZxIlcr+W7QXq75YXhi9ZFfOk7H6GnTqXBlxX1PbT5gs0kci1DCwip7Q9Z
p2FliRBWU5hFjWrbV1qdoxZmeGtHq7d2RUxVivDGbAlVZ2BDpKsK6kQ3pvlgi8oLSmgsJBFAroR3
wmaOcNkE4GjvIqXG73HELuNSYaZufZlzLZTcxXSTAxQcyoYb91ARrjoyVGr22EshS7OyvS3CHRaK
EqeR0s3wAMBUmnf18GJAcqycBZ7urAy6ZUnNmSH10ZIPxGiRfuVQnBSD1+alJ9kltmHsGWBVWsBq
McbBCmhNL+eVlb9UE4leIBe6VTiRjdc469oQnhK+UXShKoROApaBZT82NmGUqNdTzAVzQYpp/1bL
lA7muKIVKzy9ttctzeAaY1uOI7JOKbnSFo+GdWGxDYfolUw3RuotTzJgsPjpoeQtXEJjJUbgiucj
mpw24kDnKocEWXgqWmDVOWXlyJ23XKfTvSSUG38INtosOTDpSAOCVaXAj/te04WY+QepIFPP/l5S
1JTzd7bLE3fVtwHpy1fGA5lSjy1eUSrr6O+J/BLBSmIwHVH7dyEh08G12lL54l7727ZPPBGTJtey
5JSF2/nvQCDclP1lqMmtwark4KXvuTDUcYeMZhGYNKrExXZExGY0xaYiwcrpYy+2SQfqLTcyuX/j
YUCg4Q98VTkSr625Kl5kOX2oCQ5yMCg+DfaeGU1pF+JTsjPA8avNgdDLbTALj62dZ1NKB9DEAFPx
kHVuyPzRYHtsaaanhHrjoqMSTdODLntY9kebpBiqsGsDekvd9F5CiDHtISrk57AAXOSoVHuBH0RX
fbeAOh+aAHBlfRfpT4Z/b4mayMACFwMmAxuMwQha1pck5nZeCtGUdJPHGcP/IL85hhvUzgYsCz1i
61TE25o2ch3djLOyWSjDRJOv6UgvDcLVEBbbjrfGrotzZA1ePg78rHJfojsKUDdPGp0TAXQw3+uU
6iCfVDbaw4bkA26oiXtPJ9B6mLqj0NWdAVhFnyMy/TIiMpisqnTbYvWOU3WX4g0uVQKPAE+pfJMQ
hpPPGOkgvI6Pgf+MCnU3lHx7r4IQ2mAGNufHKYAiIDP8yBT/Ue50MX1R6DOVeKC/0kdLdiH5nHri
5VHpNWQlVY6PmsbYFA2a/05dO8mtLAMWJKx8wRbQiZsr2nPWVNj3uy2p5TsYEDtRpC6U0G0U2CSb
iYPw/R2y/aWXHPdiU4pTxVRESR6VZLsaYvW+JBejYRDjeL9XQhM6003Zm65MfXyWrNGpdgxVfx/J
o1FbRL+g0k8W3aWPtU0e6lo/o09eJXhKl5lrrqx9M6mbZRmm+HRIe4kj87lJibNjQVtWZbrBRy0n
dZSbTrT1Edb6IS+0Y0+ZJfcNt4PvV2vJDiDGYbDqraJxURm1HVUesrneyqjdAnwkz4fVRnDh7Cw0
dgTL7wVQopcVQ+XKlzmysKVLfBcJrAQRYd9mm9pwtrz88y7Yq6o8NXxULLTNshDlWGvMTt0QLYSG
lZa5BTWUWSJN1TWkJ07fMKKW3RKbqK6qXRm6uFCr6jmD6zEsq1Q53/e2stMNlieh7JbdzdAHm0o5
tbY856l2ql7bEoBEpmGpZ4aX9XZsa6+tCIOUMDdadWPjuykH4Zo9S6CteLZzpkCzWVDqCAc2seFc
p61z3fXWddcqCJfow0evKq60ZaMVINcf3FA190Jopww+XNEBOSi56XpyO8WcrgfSDJLw1hzkcfl1
pEkaKthjdecBWQCWw71Rpbt4Mg4hAIpOqMcgVNg4yrNVszLX5QFxSNwpnjH5RByMrwmZZ5qiX2VB
uMeYeT2O34NSv61yyyNg1W4YJ6E8yhhyV99uL2UfrmnZJGk2Tl5aGn46PaMu34tR4a28V2jozGw8
kuJJpypvKgb5C9mt5pDTaxCaqzVbm6h5k3EbzuKIX9orBuOqx3RZ2MVDYKSnqUXW4tsPsAJ27Co3
otIPy5AAQUfkZ+1Zk78byeeIeV0nHa2PYSEd54k46gmf1X1Qa88UMcKVRutyBciBbSFhSVQnKvan
qu8/VEWC47W6o2IBk7mTZwZeRHb2uvCRJrEAm1S4AqBGbcM9r55FzFyANRXP9Q8Sxxwt7mA1zFsy
ucK9xLCLbA0lA+aoLfWzczvECtiJAfOCQSxp8OKbIBSocR1tsDtmr53zgA/f6HNxiFT/Q5bsQRX1
mUPHPqIdjXYcI7l/TabfD455x85U3wlgOolg3MSUEZN6vGqi8VUzm7smGe9TdmaEixQ0e/QXpUhQ
M17Hs+pFk/qeK/PrENZ3Ooh6AhVINUYMuVTKsuFUlNN9m2OikOzLWTKW6MfFZYmbpZn0E5XAd+nn
vWua9lNLECmr3am05FoV4+vEh+Nn7F8rVbv3uZfg+Uih/4Acc4PU70qHBGbPryJWn1PNvOqj8k6t
qscg5cUrJT4rcbDibzF6Okxy91Ll7GKJA6c78uZovzTggnRapTJLbkM/f1KxxdRW9yLr+d6skRYN
efJ1Ur/q5YCrkPxqgl2ZoFL9XBgcN3g/w4Gcsv6+5TXkvkJHYB6qOX3U6sY0kts5YbhqCos7JykG
VCuwImbWQQ20TVVHrykbLuch5umgSz4ZRbQvGaaOP5HzVLP4B/Mzap7jZFPzBXfuS3nMFPVsR/SJ
VBgEyrDFgM5evl0tX65Ac58Z/rXTY/3qzX3PG9stez8t2eictA0GC1AlYA4qwGtUm6E30Pges5FW
F2lqr6I6NDBsLa0nLOsZei/nvY1WverjSP8scENZH/043e66NLvFjfd1rFXIM1tssTsNsWHuszOb
1rrSuk34LQpCT28/kKCth5Gs4DoCr4QlYs0tYqmhMxoiSDWi26FMdssU4k9RumryhiWb15/mIMQ1
jLgUg7m12es8mhAX1A04/O3ySSZR6YKz4TJJhfN70bWbBDWUprpDGWzal85isZPygHDKkzhBl6k7
y3oiAtw0xPyaGbT6OCPExr5PqKtxrFhOUMsitBQs0FJzzOOQxv8LZpakZIMHbzZztM2yjtaKOM9Z
t+0Aki/LYUwwd9E1W9porlPVWzHr50TzH1qFTeHge72GKyuptwbsJNGXHpXUjaF4kYRXoTrXY+Hs
Lfb4jcIpi+XZkbdSta4KYVxJMDQmm1Zbj3dV22wTM8d30W6MhvmqzHa2pW5yS9mBXrqSjXAPIDkO
Q0dLfWZrbOAwp+ZvSxqVXIpWJTtlvhqKj+XguqygQcsZOWu3Ra6des5Uds2DNrzB4pf845rTqc6s
txzx54JTJ8c8gqFgnqmbslQeRFTf1SPJlwW5yv6DM2NHnOjqFFm7U+w7szIOMyGPhIZsc7BJK5KY
98IC/+v4tOqDMmKQ+Scz39n0pMPycbkkgwFl1SzMrCC6lnyFMwAdjaovu61RaOtZ8v8c47uSGd9q
cQXzqAsSikIWIE7Js8Vd0jdBFW0qDMs8BvBLCLZ4tEtBQuXlLy0ikmtOkOkfJ0yD0bQc6QvMqvEy
19X+DuX45e8EhOs5oAWFXW8HYe1NS54VDPDq4KxzvfaWvUfQUqimQrA0ZwIWEsQ5NFIb2NhwL8GL
T+hieFG3U4Zsme73JA5ggq5hyZxKwdKNCauj99rmj9RX9uRLHusKIJ7PLseQ58qgZGbx6jqCRD9z
P3xjhLFF8gJBMJEpz1nJVgZQMFg3Vwp5tBKAojCy0qWmww8yURCyHHYkg/K6W7FyMyXpbWxMr8so
0vqMh2fscZe5yxVZiPdAz2wB8Qv4le1HucAJ8egO+h4+iBs20XKa9GfpOgROJcl1W86r5RZGHO+W
twls7JrYdA7qKGuwKoYUjpRFt5hRPKDosywnmGHXyxuYGbwNFbH37Fot+unLi7284Bq8/dqnKMSb
F4TyMLUZFSBx+RmXnSx1D3CU69S/KufspIcqSChqNkW4zQUhj72xn7Tpdfk9Xg9PwShpgZKT1k0M
Kb8JDU5xhudk5KvXXBmftFzhch8aKAWqj916qbhQQpp9x2v5NrpZPuUGY2spqypuxUawnYLtpTD4
r2w7/5/1wSk7/kMfvEB4/qOu39pf++D8oz/74OILhWhNRdUAM/8PD85/O3dM8UXoGqJNQmJ1aCMG
dew/++DmF5tAJovOGTOpRmrTf/rg5hfToibrGNKSNMg18985dz6Xem3438DXka2QRWQBpvy1zNoA
6qFUnowu8QbXNJchleOoRueuhMT+MJVDmAIR6LCDUInGeSLthXo6/v0Qw3NKkM01rboCNYqYJhJU
Qq+cnklD29VDc50VAzYgTuVpeRyqBiIoKys+DkN8m0nu6K1mX8TFuc+lq6TVVU9PV0ntvcW8hcHA
i2xkYHDiYioA0/cUx3ID3lJrxuepMQ5Ysjdzm+0i82sL7Km2G+DqUGvg1Ph+dwQ5fWhmAuzh7e+6
CJSlvkuMaqWOxllkw00YCA+1ycpm82IHd3kc3JdW8FFa51DBnimm4AUxXExhJuZvKcpRGP1xCiDs
9y0pc3hIguNESaBwcHHoB7OcryqYCOD+J2SCY8P5QsyHpir2s9ipQ30M9bOZNy6KokX0BL8i3Gs4
b1L4xzFZygKJvFZ4kiDNvi+Oyfx9OQGVZo+2q2NV6YnTpd6lZqewGa7GxnpMMuU54vSTs8cacxhd
jnnvjMrDIJxHTC4oY2aUAtZ1xO2E9blTEnlO+uG9jtvbdqmEUwuzBuekW0i0B88M+BZVfBulySsZ
WQDeTEhs4kVyxOi0FCWxcK2kvVZG565W4tuqVf6LvTPZjSS5tu2vCHfuBe+bwZ1E3zHIIJmZQU4c
jGTSvDHve//6t4yFgiqzJBU0fhcQJKGKZER4uJsdO2fvtTd+Vr+ZeXaZivGc+/HBbZDistwy4d26
ffw4Eoe4KLP4RYNEZVTNVy/SkGJVgJmnE43Gp/9bnsof//s/FIh5W0+PP0Rc5H9eaUydx/XfL08P
3Y+6Lf7xGH8v/vJbf6xPDmIcQy0j5udqohahP9Yn77fAtlmWGAThFfwEy/+xPuEsxNVtU765GOtc
pe5pqGKj//0fw0PCA7kWODpBdK6Ft+2/cRYa9i+jKOAE+H9cDre4glEM/WKFy+Ne9DJpsHFUHupK
7hxGyVOhHXLf3dRVtTcoJ6ACwHQFl4aTtomme8NxIUza66YRG5IP4ZeXO3Ti+4YQ9YWwkx9uF56q
7jGbpqMZUjuwndMzWphlsw99b9P33WEq3JWhj2t6scyF+qWwO27hcmvX+koOm64pT5HOOigY03hr
tHQPNrwE7EDbYqCzCp1yhjkqnRzAMzrFqj5Qf+6E32yElAcT87PnFg+umZ7cgQOGMR7DqQcJmS8G
CKNT25F265+9Do9dXmDaCx7sIXxI4+G+ne/c1ldDodMQJc+akA+97+7zlGICXSSn9o0xkFDi0CpM
yKKVRJnNrHL2tuvGbXBxO+dMYPvRTDZ6SwI9K3KaP9SgBVMN14L8wKe2G/riiUw3OBfexpo6FPzy
BCoNQzU0zMA5EdNF4T5sAm24tx+HaDx38LPywdrlogedBF8sLn8vP/D7ih/Fv9DgWGoG+ueZILNR
31QaKjZT22BY+vNmNZQ2jnkjztZTvCcrgCa1XMwO7f8ODqdFsk4pVo7eLhp+JAAFGOFmbMpHU2/A
P5JoZaUb3cCqxI+D990BOmVe9276lxC8wDg1y7jmF3yWf3vGZeCt8mqC5tv8zXxVvc2fPwZ5izbK
HgasxKOwhf8knJgH/IMYLMW6BznCWdJh85VIcvLXUbinAaXGTMTu3wyYf52K+6iu//yiSs7wJ2FA
F4wz6QFSQM8oHzv7OqIAqlRjx8+C5z+tMv/ie/qLJkW9Fi+GpECtBSRQ/PxaLeiWPGpjQV8SvjhK
+lU47JF1rjokdpVDVpfUEtibV9fUbv/5tc2/FDSOckgrZzPLj5IX/vzablTqxQwnl/gH7UDtHUn9
kMIA1eHKqPGwlMe5RJkm6N3F9OI5fjuE8CDh/1I3xroLkvsaK0ehVc+ZeSuq7hTFl1irT5k/Pvzn
9/oXtSvXSfFByMfxDVV9/TLzd4veCIixgO+VQrRkqoCbe5sk5mV2/OdoxAAk6ycWpYSRw9Frgqsx
+d+r9tjClSRg728u3b9+Oz6bQeCisgQI8/Oli8mKQEgEMqTSOK/YXrMoKsLGIGEWU31lWNXBRNqE
0rsPBbJlmX00JQc/kZ0c7FUc0H/fz//t867c2rzkL49KAGTQN9gA+NeqEP7zXWvlmCBnO4RR3PLd
VV9LpzrLjN4blpNvrakA3B9Mbp8LB0012LUZuuoydR2C/KwGkwJOA7BJ18JKOCB+m8u7Ikm/2iq4
LpacbjltiwwbJzyEZ5UBiXCEQ1q/dBrirAZb/hjIiVAn3daQtyhxng3hXXwgIH7p3AprbSTZqYqd
S2AEm0DcfM091/hQesC8DR2PvFy2/Xwh9LvnLX6GMwKCcKDUIRy/MxlIOlF+7lz3VHvylmvRR5aU
+8CoXmQZTaQwgjUpazw9Fgg0491Ru4OpgStv6qszF6cptC6zlZLuNqME5bOSP09qofv5WT5TQQus
Nt1gX2xPfOlcct7kSZDfvmimcNV1zbHOnXOEBw6oxSLt5Lmz0w/11gcijWgsOpfGEMcRl0DA8s8k
3e3odGXme0PKZTkaFxUwbOTscxFfT1Hd5pEYjcI7e42zJSns1hcFuZIVTiRHhi/DbN5hRCNMrgGh
F4UOYyX74lfptjJcvNkTjcve9/Z+XX3z/XE56R08SZkv59R5dpPg0kbRTZvaaxh585orsUgShKO2
YlLGDXcFcNTThBnRsgAzNTxQE1hFzDX2nZGK98JgxzTSj7ji4GJ6W7tiAAQd83mYvT2plZcuc45m
Wd2nEzYPdcpJW4Zr5rxr+/aVNHWUFeLktYSLYp3yOyCY9FWBj5ARv540wSiDTlsM3HFdIHgdelLx
6GyAGSkh070R9mqu0TafK4sKYXbcFz2kg+el+r4bwUZ9vlffHNc9iQBti49hahlH67p+yrwXYTsE
RUacHtLewtxFG6Eaqnvs8nYkvphYzxZ5ld1c6Z3H3j8XU3YCj3vfyI+s5DaaTFwfCLaxaxQXzYv2
4Ijus4R/A1UARWvdLule7j3uYJNHI7UYSKG8IckDh+JCVIEKfkiWzMhhULsm7g+X7jEm+5gOOfXj
2YCvRnjNeAq8AcaUR6KXB9Y5zT6fimH4zmHgnb9IkAvPi9dcy0BMi9IiI3joqE6mR3r/fIMFTKcR
WAs4KPgoCBB4R6EHP7klytCzVbKryR9X+b9dEK5lQreMUDoF4xqh6YOKHB/hI1370tZ+D6ywm5k/
qW5EHR1GqXGmGm3WVN9DsGcFB7dP31qreinIKofcrv1goCg0I117DUugWmsnKrlBwK+yxUcWOIyW
/O7R8LQH9YxVufzwY+9MLb2HQ34b8FvwuaIl7VVuAu+dbA8UB5MLoL2X4K8YBpPZqt7jZ1Cj1TtL
YeSvNial2ph+OIl1Ybt47qPg3PgoZXxqOVxd4Hto83MlqsQg4DskhhAQf/IQRO2Vuo87WQJSC8aX
grTJ1edPI7b+AkORrl/C22KJi+SHieFZ8/xHJydGaGrd6Pe3VofyZvXWPdraY4jNkwQhUD5+551m
2V3VmhJm/NOpwlLVIj1v5Hm2rUtVyQ+9lidV85qwrD9hH70kKEKrh72XFeSOensNuU4OlAcHzqUY
5zcrS9g2csbWikanPTuds+0db6+73hkk1U0LaHJDxNZnblpVUoelC/+O78zKvAeSCdIwO6RioKfJ
Uq8n6Ufgjndd7WoLqzfadYv5Ci3EI9Zm+opcDT+Zqp3HQ25UD4k5fCcwHYdxa5k8trDaBkrpUsz9
cqJnqb6YwvJOY3JO1U5TmgFPLLGKgRdfyqI+jHNGHVzTiVA4bW5g3Ylp7htsJgUKkok5RWHwhXVu
dY0L/kCE2gRPFjzz5imo2zsmfstIx37Prmqx2yQyP8Ozv6hJ/ei77Dwqpg/0aY4tC6xXEux8mI5N
QPKmDIxLFZMzlxj3fWif456roCUIZqoyO+VtdovtEDSH+CC69Rl6ZO4lR72rripwdKEuV6LLtWVg
cET4NPUWbG2zWnb1M2OiZ1rGV5nwoQVmRtZY5HZZ+uHQqcHfyJ+u3TOGzjv9Tf2/Sg+ey67/XuZ3
iXEOiCOhGGdt6qPse1Wdu9a+qGs3ssCqT+r32nPWORf1Rcehyc3QteBEj350Lbvx2Dr60Uhgh/Tq
qqplw3fPlgmhP+TBtlKBaDwPzsZkXT7foemKWyC4RJPHL+hxdguJMqapfHXM4mRr5VXTQGabPU+T
efLxL/aJBZFkqODrtdZ7lU2H0FU9kJxdYArstZc5T33TfSXYpeXYxwY4weTv3OC+DqqjpAdC9irW
V/Zj3MdXXUS33DIuIpvREhku6iX/uY4rFf0MXD7TnrtklWFAW6h/YYnig3DgV/1LUpLf4RtPnu09
Z0Nxnbs3b4yPautW5ZYYMFsze6C75u/VRp9kxEwxfFM/X7XOmdCVS0kaRT6Uj6NrHDmZoaVyn9jS
8fAz7SH8YcjtS3qp6pQdkl+vCt5z5XCDymB8qBJ8zB4JLNyoJR7q5dyc1Vl1UrdeagtWeYW2KCoD
apZYZK7Gwl4pcjaF4MwbsZj3NxsIrC3ZMYQ7EIOManBQqc+t2Hpo2dY92B8NbWVpvpKXiXjMdlf2
oD19Up17gUtWxIfGjm6OBr5jYOtAwrHG3H8d4NYt+lLeVHWeJNqPdPaOJljdjp/+XPrJJ58y4n5n
98XI2d5VWZ/13FCObhCGFKU49tCjaMOJniESmjnaw6S+jJF9CUq2Sd9TeeNL1RCovejWW921GLRL
Ii6SLGKuAFWI53IFPhO7/Yg3Z2X2ecZNmoMTpw9hUHV+7kdayTqt+c9jHDzHuv4R+MNWAkCeYnab
Ck2lNpqXsNwUTMEpUxPVjbzlateNSr4WjW8kzJiZJOK12moN0a08JFgRP9DHnVsBgaYGKzDUzEKd
nns9ndTHrNPvc+79aPBNEoZDnVswY1mQmLPzIgmdwlBk7pr+rI4OLVQe0tptL71Zf+hDiKDLZrxY
2nsUZsuqm3AkEp+jco5lEP4YMWjng/9VUJwhIdv6Mvkoa4oBK2dNmgLUHh4waof7qIEiHOrmRaZU
CLXuyrVJ16Ji8ltbWF87cZNDfJPS3o5wRHnm3khLyhe6yaMcOuSJN+VlFuifmMFLypAA0UU4OUgc
TbSpzr0RGw+xx8ZWCjhyIRCyz1vWaFWGKfNCS8K6caOMUI7kAgw1mxLQH+XQ4EbFQ9rbNLArftaO
nEfh+3dDDVwFpOS7V4OM9FQyh4NZHVkHtKISR0o9DTX1gdjKWnvLmpB7PD7ZKScKy89Q2ObO1YTF
IjwqWBlisyCM1QmiXZ3V1yhObq3+xW3qszlaNHR0pkOSaRtIOMTJBbKhjG60HeLFtELn4uBeWDsw
CxdxhWC1mNFG2qrACWpy47ndg6nwOKW2XNpAQKcz6K4G/sYV4dEcTWuRxAR2aDyxsUHQlKsxbixm
ezuXOsoP2iMtq9pn4Czpbw9pUh+g5ZYMvbjl0KCSJQEPooLwYOEBWkGvrJdJq8JurEsxEeNRqe0Q
BBbcB5eSawyLpeaIddsn3CsMkFeG2XzmnlgM8chlkZlOPGj+qAFZOCBVmtHWuU9O7bxhE8SxbWTN
ygglcTkMRZu+DOCzhgfpwpj29b4hM5UQi2asAG9UJOGZrZ0u6yrCJwGsegv/VBCQukyw9GHPdV70
0Zj22IyIJ4TXdKKxdSeH4DY1ASlgQ/gWNOx2pHAw6Wyyhx5EEvFRZ5P06c9/M1MyGAofUKT2WjZ8
1M9/TD80WprEKKDiyav2PmHYyY3JMxf38guV5nPqGhcLYd5C5k68ZNGP1Yy5ty9uGDB47Fi7oAsd
IELWq87rGoTV9tsIIHMhXDp5jAnJcARxKtQe24eXKXfXueDAYIIUWRHFMfhQ19ur6fo/nAJ9QhZ1
JAq7I5I3eVPHt4riceGW7MjVnOpIjKkKLQ60LRNj0wvvy76+fp7eaAdduJHP/IPVJ0YgHMMXDih3
jc7iRC79x+AAQ2Ipm2YCwaGDpWl+Ui+R+Ug92uSm9AdpTSXSipM9t9eGur/v/UNoNNfG4W2o3UDd
MZUVf2v1neckN1Xaaqa5lbI4+Oqg2Qz36nCh2hVTJpgLsZrP3JuzWga6PPoYm/Sj1/gUagcchFaQ
wQTBaRAhLFrcBlqe3Lwx/cogYi1HFH7RrrxkRbRqqurdjfytFV3iIvseaxpZT4jhk5KginLb0qHt
iXfxkRNFE5yj3mSAHX7XW/8Z0SvKD+K3g9leNDThcp0lcXjtSvPBcKN1gnfRC5Nd0VY7PUa4Wlv7
HFc+mE6aczObTjMCO+feIgqYEIemD5ZJr7PQqtR1BskiCKiu4UQsuphjDvKGS6t57OcIxzWE5NXw
DbEsMg6dzIoO3rIuv9ATZnGcFDNiVam8wmlUs2G+6TB7ysBAd3n/1hnuzjE2RFx/Y2Pdk3v3hI4f
PkP1PEbhwYImw/K7zNKGtwgGBQz4e9TTcasrZ2kOFKr2xP5MOkNXlt/zklufqQ4xSNqz37OVmDRL
FyGPJqqJhzqMbrLnGUgF7JHaOwhCvIyB41fHhgezDyUN+2RaxwqiBwI9HHde1T2Vnb77vAf1kNfK
jfo6uekNij5qYEJnZEONYZbhBSLlvg5+xJP4+jedtV/HBvTV8BZblqtjJLeRpv/SN8qYTOQj9rcS
3qje6TBDPe1ZNQCqqN+HbUtBbm9FsfTiejfEsCzmGBFYMnLG0aB1/Oe385eGr6ubhmniesY/+Fc+
YgGJ1G1iX1sB+9PWvYQhzURm70Uvwkm+JSW7onoK/vOLMpD5tXnGy+JWZIBsGlwF65d+nolvFIac
xPCpVvQinKwFg5T4bEYUwp/9PTmxvTodNDQoLRNvoR0ZQNIhoYbESrxXraCpUvZWdvEeqiOAl90U
KgsNj7AztFd1/umS/lvFXzFU8+3zRDhwblPHQ5V9aLi3yUpvKQIm1VCqx+A58+prn/v7Ke5XadRc
VTp4qij0mZehdg/2VcnJKCBlKopZCazqCo/8og7Go69WDc79QmWkq9OwpYpHVfJ3ag0pwv7ac/Bw
aw7kOODSObhXHQQMKWdVUKvPqDH0mKlhVF+sA6xl5+8NzQiOtDypGQLYpu+vOfWQF46sY6jLx+o6
oQ/2Cmebi/C5yIsr3c7rzGmR4M9LJtdkad/MuLq2BB70/E1EJFtcPc8DsxB7PrhmeW1oteEbI/+W
g5n69WZmL0boA/uJUtlTc4sRfCxi6Y/PEw6LHnEK0PpTtQ19BliQl4k5bF0nlO4ipAxBeIDgrhWY
FuzLJFhINB1dl8fAQwb3gWFm29LS90Jnp9RaKoaATKJlnLKhkMKSYJ8F/Oi2pz4QlzAvDmbLVxgn
9VcsOse0J+aS/uKtZnAy9eyUQvuhDqAkOV9Vp0gU5RWj36IitHcoaGHlEueCHaNqdPiggd8DPbkl
QfMtYv3/m4cKHcVf729mg7qj6z5cABQWPz/k45Q3Hf1Jajmvv08KY4VEro0OcQ/EInLWu0To94Rm
3Ad+dcBocyhwr3R08zL2MYPmHax+91bHqEJREJrYVXKfoqEw2F6rtUanw+b8nNjR1mn0x6HRtp/f
WNZ439IhfVT3t9mJkw+krs3IIMDXMVWnvKs2eGBdwIwu3C6st3OD7F0mOLJ9hNwz5hj2sFef55KC
z6DMUEdNJQJA6QmnXv+uxdO5muonPUj2HYFGbZIugTXt2TiGAFtCTckQLutCP3aTWHUOz2c1onnW
6AMiSMrNbsnGtklMSdVT0GFxT3oabkyzX3ZpR6LIAOCd94MezJLxrRMVtQomggHqtcvh24ngOmvH
qOGIotpxhU+nFcPGMcmuqcIIUZ9SRRboWsfm4I3+g3oSUsPZg6HeWzkNVQZ0RkqMSkz/2YpDVCEM
CRKb9Er6V1F86w3nqZITaUQ5EMWkY7kIh41ipTVtel+z7xF3RA6RjW2oJZWADXU+CMt5Eg5uPxK+
HZvNikBGnjL7R6CX0LYwTdTTXa8tRFKdrVEuDYJUaAxBR5CUTKN9Itv1lCYa/lvrrtPM33Hn/6eO
+rfyA4ON7t/LD57af5y67/HbT9oD9St/aA/033wPg6fvokDyOW4zsvxDe2D8psi9wGAY/+uKufBP
bZT9G5MgW0mpHJMBoxoZ/aE9sH7zWAoMCDeuExgomv477cEvywtkEIgjJu+BvdPFnPvz8jKYresN
CSbheXBWesqUPLkW/SNCcnzA9IDIyKkNjkSz/jcr26+j2l9f+JfxaYhVkPGpeuHg3qY+aMEial8Q
0S//9HX8izmta5p//YhBgAKMT4hgg//8/BGT0Yk5APBKnWJzOP6jZrLiWeJriUC9NeetZim7r/ZU
lvmD20WPvkuAhDEtepnTHshPpdHuNU0rF4M+4WuSHyH0LfTKnCipC0t30Xt0RsrgsZqwS/R0Ce01
3PUliZ9btB0bt4aVlnb3Do2jXJMnc0wODXJHUc+rftC+Vn10zUlitMYYRdFr7yByjpdwLra+Kb6V
+YzqNXmpPbRHJblDaHcH1hLR9OfOxCecmHecuU49ltJA+W7D5lh42tc06I6jqZ1SVO8mgLEksHd6
ynCIdOmaEOe6A2wyBI/u0JwmOr1R0B4TwL1dIS/KbjFJcGaQQiuLo2pWdWenmclZCE8JWKm2Au06
iKcmIO26Dla1QAea48CFQAUA9/Zj7ZESIyttY/i7xOccqEKEG1SifvCYIi5XMtbQsHcueWll4V2u
aKikizVRX3W4OAYqgkhZwqEuAHbD2Cl2EQmcyVqTENE0CI0RW3IZIZHxnzvOkLPOicbt16S/2Vm2
7mkayAzfwMiU9K414CbPSkenrQvXJK5e7lJTvAx6uttiGl3b/bAZByx53tPEcSxBhkYa0X1QYdMt
ipNyMdlsS8Psn3ofKX+YbrExVKh9NZJdctxgc+gek8pdtOlbY6YfqRW9aPmxTct9YyMgg9WCafYk
PDqWcbRNIu2UB9Yhd7RTLBzI9g7UsW1AC8Xj3NCgPWPqu1RXqsD8WHTokMuZSZzq9sAkdZYMM48T
FMzMc5YdWMJULx5CGwMJMcqRLeC5IXcL+w2Dmv02Slxk/iO9pWE9iGhLdPdIQzWHtd+TosfdNo7d
UUr3oPfEF2bjWS+GjZ14O0lq20zgeov1ZJCZ6ntf+F+O5O2+bKYzBh6oc3sN0loT4CMoPRLWsEKg
Icyms/pNO3SW6r5lqnIsLKmooCunwC2Wh6fZ48ma+rXE5BRhge/09EQTGRfHvDLa5l7dcklVvw0B
+OcMJTnWJpMTYdXah1FiwBmfuhDFILQ7y40uTjCvoPLQ1yaYdsh2PZSDKGEEM4AMCe2d3z6383j1
DDJupvilt6is9fqe1MxX9aMtpilldphyLmlAsJe+DJvoGZorZlAePg1YImWO4+GGNOJHohp2Q+oc
TEzZfezsstl7oul28hqib4dpOyPdTrOzWxoP+hpn7VE9eQ6BfsoAJQAPBj6tEWepZJnAM08pA6S4
GJcjOVIu4iZrJkiW90G/c9eqD2+WW4vulhKY5sPGVAUTHpIkFnegLr9/freE1m2SuduYJYmzkb7S
pcDJBp9vFAfZ2LsqIUlWpJdakzvN6ImksFZ0qpmkiu3oOjv1mSbyGrS4uW/1dg/EYo3kE4+WDgCY
yOGw2VtDs09RvHpJfhrqcZvjLCn8L4MZb/zqwccuDE0i6u9ba1rJguUVc3/IdSPB9hCL4cXLnkqB
684G3YokguXBWcbDRSPRaAyTl8zkya5D70vTaN/awkH93RP9xEyY5bNsi7fGy+9j07vLa+vODrx3
MoQPVSkey0zpRdu9nRUPQgu/sbFi/OVmij8TNc6+IND9KHqFJkhOVie3lYka3tVXonpxEpaOmjys
VB6Rl2M0x7Qw8r+1eNbT4NFhybcGzrBZUMJAVcjfCDaSGX1E+knDwjHX/a120WrlISPSzD5UabRu
WNX1nDSu5hyxhKgSrYkHnklu/xLFdVjdxzA0JWZLRxFrhburwuCkh809/eD10LfLHjMJDOpTanTH
qJ1w6CR4lqS1SQ3SsLAJdSPOPu0UsTLPSmTRcXV8bNcGn6avgqc2aeDFZycpuQOj7mjE81mPU6rl
4dZ6ZAniXqwqe8PFeJo9nD+DfqogY2o7MQQIW0NiljWgB0ASipxLF0IeYHnxzLugtZk3SnKnh7NG
Ip66K+N7Kt+LgOEptXSH7vDcDfmDl//wLIhOESZSsIO1NyxcXJuZWT71AYLimetQJpfJ1C5a4D81
TnSafflo1gmTvOKhS5w7p51uNNSyetuXzU3TpnM6+F8KCBKL+ocRdE9uzq3Ld9LJ16q27ypx9m1z
O0cNvkwGGEF5b0zOHS4mOpj5QnXfRLDtZbn3e4nPlv6w095EkLzqqYaTL2fGUI7sZjgT02Y8S+ab
bOJHEhR24ThvJ09ww8yrGG9R8BA0xVuMM82LIRSOzYkwy03NNz3pWFp6/4vjRWszJqGqnY91+MOd
3XcqgPfAiffRWG2NPKOSMF5yZ5V39X6u8ULINxjjK6+YtkqNXVmECDbWTtUmFVqdovYeBw8iV4xc
gWBz6xl5NFFp9Qo33KoCkNkJsbU1e9cV0YED4TagZ00Y7GpKZ/LO5q2ce44unJgJxx3m+DXC/Fw3
FSD88q1LaN2WauqS+uULJQ1osY19LxLUgxRQfYZwnQjx9Lv6HjiS3ZvEt/RvIewZJvoUyxTU/9WR
4/+vHBVTxXz8+zMHA9Y8fn97/8db/v6P5+L2Jn6WPqvf/ufxw+aQYHmWCy7id//FP48fgQXYDmkN
QB4SrKib/5A+G79ZaPYol03TonZWCuw/jh/6bzrAGhwVpLRY0IeM/+b48avyLTA93pcKnnV9XR1o
fi7NDYHgR48Bhro+bsdaEfjBhcN8/iqz7JV4EIwC7Fqs5M3fHD8MVfX/WXSnXlqhkxgyGC4a71/6
KrUbN8jurGCJ/7eOtKfYo+NrjM7OHqsnrSfKTbHZZTp9lXbRL8TAeJLsJQYVxBhwiO/3WYYSO+v+
Ri/p/aoGd2HvMV5EcG77GGMgy/18UZhDerIinI7wUxwMiTZdRFWITeBMcheg3TNUJ7fgYJaWNANr
zbs6nfk2QycxIgC8gc2uVsYFASQpFBDZVCvXYg6S0v1rXZx8iTct20qEix1MYHITzaJjYWg2EQbn
VY160NonmXisEcm0ttxEI3t9XrLQBK28jyOBt6XbN8X31iE0Ws7ug+eLu0LKmnEdNForPneBMOmw
0JAvqoG9QptJ+6yBkwTkW9RnhTu2TIJSquRmBEiwa6YslX9WXdJx1L9Cd72EaVmSTBJsu3VggIPR
9fTWe0RMzLb9xVRePFK4T9U83ZNrS53FcQOFtDKj599nE3fbkJNSVrqU0fF7mrFx1wOdSE8cZosS
JdJA4Fp6+DXEKmnn/rjnULgrGiYLI7Y4v4X2lA0kDDgMCVTvyTXkq9UY30tABVlPZ1K1c6PERulB
ry0kPFANCbwwypaBgaioOHqiaFZZ6WiLfvYAVAA50FE8MheMGDxZxzbB1mgnci1cdAcJHF1hMblQ
XS8jA/WRlRhfGwHRn5m4eatk9Q5O7D6s4f7Ms8XUo+SDu/TSyKxFdBeJQCPJpDN3WetDOTEYh+jd
XRqokTp0OA+24wKhhFyUbvDshRN/teiQYzFISRgHQaE8tB23VpQyQm5HiBJWs6U7SBxvCbAQ3Y7Z
1OlZfOWgFK0yoQfLxiyRGqB/xldchttO5+yk69oXlT5P6joUctouZIzMgI7pzjsDePBPERAIE+Id
3pRWK4iLp6wqemBUMdPYRo0CC2Z+jWvtMfQeuqavd1ov7sy+QeMyhHcZO/82Zc1DogI6jBUmXjkE
aDLugJWAsb+anPbJaYtDlsDQSY21QNfSuMfSNneDO31t6gY1CVl8Dt9+V8t7a4T4ERZwSkMZYw2D
LCwNe1nVFQGY9kQ7zm+97eAC3MtTWrGEVGJFsu11GQleu8yS4xQ358ScPdDPJPJUjeQsWU6HOkNh
M9bkIcsnZzC3IuOqcDZrkGbIV4mapR2/j6NzmobpsRR8ZulKOFz0XnI5latAdk9BTv/Q8Rknh9NL
6ebzum5mAwa4aM6T+q/W9M+uZWY7PGauOmzbiC/8KYGBEsNZoDucO+7GM+X3dj4nAfelU6YTz6UG
uNsgFqTnl8woe1U3tKgAL5FCXIQMRyXi2ILFVwrrB10UuqJOsRxney/COd/KeC7XSYtg14i1Rds7
XxpUAm3MNC+R3qa0xLEP2lVbguzSDPiYWQN8KXK9q+g0/ihHbPqYDFB7E4542JUPdYpFGaz4u0kC
UoughbCBkkvKo5u28mREL5mb6EsrNbhVAE0gYS+ehN3yIdE25OH4lZRTwObaNax5HEqL946DY9En
7XGe+7usmHQuCu+YNIYnjv/byOr2YGwRYJhRs5R+B0UyxFusP4heu6RB9uDkFEN6hwnWSLd+Rjyd
1j7XjnU2POOizwyXdOujsvLn1obCU/U86NUAjoYOhNBkhKgEZVTKOHUGNOcxNGJZetYcZ2MO/Iiv
7s0oH87VnGzMxmJemLw2A2vnABnUzcPj0BQLo8XBHveo/vJs7easHJkUD04Qb/oc6Z8VIXsw0A6k
ZnEt7fHrVCIEaF0HNxELA3uFjJP3WKetDc9lSAqkvA773ei95Hp5JG/CXxStgNVgHkB+f22VAYg4
qS9tk1FkRsTeN53zOJfiqGs//JQNEXcOOdf6d8PyDmr4GaZ8yb776CQz3YSQJa1orfssnk7sLesY
CQ4jrkMfxwsQJIURf8szbtJ4YIsXlnueMiKWzYvt83V/ungcXS68FkWdj8PQ4kyTwi/DwP7gmcOG
rqi2aHTvmbYcU32O8AiTcPYUT2UavXpmcpsk3ukGkIjGdxKwrFb+l7T9EnrETaVd9O6H7IRijG7l
BOvM80+fCrt67kkTKI1XGeWnPGWj9Mg4XBBN9SrCg4OA9fOVCVvsNk0V8jhgq04iYltHq9klSJLw
dcI7qpNXA9vIoiua+0C4cN7Nr45w8PLkvF9vfJzk0q0DZ6nnrMdzZ51HIChO4RzYrlrmc+6GpKaH
0XEH9GLP7CrRIhZAtPw+/jJ6bOl9W4C2AW7RVxOtWoStMRwqvwMsEYdsTzPEhs/dvsRohcwVHlH0
0UdcLoLDn02TrAbTXjGzBGsQfPH7jpOR3FPqPKclz9bsoCCEXdLTzyIIYSKaA1FyWifvCRcvpA+G
u0Xb2HlCUrAZ36ouf1WDz4G47CmhRNCtiG6GaI9V2u766m5qKVVI/hiTe7cFy1EUD5lqUw3D+BFm
DuftjtFajbUTZO57GhQPPTm1cVC9JbI0AAGyAsw94rJPebLTo39Kzk3VmqtB/SKEqUViFA+fohvo
9wdK7Kc4uOQ28Z5m6bMU+PrWIHaGqW5krQs/eLHisYBNRDSk7E+zXpKr0t1RKXOismgVNH59ajoV
QFM8aIY8xTP8JS9PnooMzgAh0MnSq00Ydd2xZIXGHQeO4KWQiGH7gotVNWp/Zxeh694vDU0Z2QZU
u5qxsEX03rTRR/n/2Duz3cbRdjvfykbO2eA8HCRARImaLcmSxxPCdtmc55l3lOvIjeWhqntXlbv/
cjYSBAkQNOC2JJdlcfiG913rWXqzT6CFqMSyRYrwJpvTje2hh+9L8zULkXvJi0gn9WhaGl3FBoyC
jKXBcMFFBWKm3QcjV6k+MMYZabKEjOpz+XFEjCp+dpv0qGgSpWDWAEV6UvOVkUoHdDnwtBHbudWy
zPIbWUhvc50ZZzT8fOENVKGDdtkPDaNHKi7iXBicwTp0tVJvZFSHdhPuxio9Z1IhoHUZ7WHsKDpG
jEFhq9qm70/fZIlNO9KqhW8htjSjgWjGG4Z2gCN8JrnQm1PQemGtLNouvvXi9A7OMoei28tF+pyM
t6ELSnAcKXmkYWdX0c5vMGeYWaY6VZYRRutXFzMf16BczHVHTlVjklPDyLAJQljLqeL4nbBhBXof
yfIKwoFMvJyH1lqrZTLrjHaF24cAp3EfW1azkFxiBZO82rJW7GW+5CEXd9PTRZYE66XxLAr79JX7
KjhvqiF+1QbpFMsyQk4WY7HmfkvWVRw3c7PS0yWibmxYxIFJecVMx9g39VKEWQMCZdYdkWaTclJz
N6rZOgnov7duzYqeVHJq+GR0tVOMrcWZ7VkqJaXxrCvF5adN4z90Rj5vgfQpr1jGYm/QA9JJL/60
0ZDdCtt8Uwq2y0cl5GxSDzB16wr3Wqkd5DFC40MJkyFKKuKj0bM+mkRHkVZvToYB4Jyt58V3of79
/i+TP2lJ/vzL2PuYiFsk9TN93dL1stayBm96+1Bm3UM5et90Y7AWadrMKH0sIpbs5N9dGh+RatQ8
Bi7JUHS4X4aWcO4ssxy1m5pZDOO5Ifdzs6lWY808HrCKaJrwWVMLhCLTwqRCWApnDipMh+5Akvov
GlD/+GFUkXRs1DpgDq4B0j+ZEgWgH5oUs3WRA88ZJ69OLppriTF9XjYsX7nnR1c76wFqUDU5pkit
i9LfMHTAING3ojvYU2c5Kpgqox49g1btdA0WZpHIfCAze+xdPE1CNsut5tiIytqDD9AqXv7FJ5E+
WVOvp0UlKAWL2mRY+xw22rVDILZjKNhGr9C3tsT7EcO73eobIdZPpLiDFAT1hM6Qy1gRnn5/VXxS
Qvz57mggKOpSeZiarD/b5MygqguyC4kxEeq9ysYsF5Sb37/FdMX/VBS4voWhsGSRjam08TkxYWjy
AbMWDOSJYBiX6k0rCpuqZUz9/fvAufj7O/EWKtolReZwmp8s3xDmEgbD0IXGxJ6Z+Mp7SbvLhv4J
qDeBbli/6VWq9PdmhjwN6bKKpKyoTJKhyO4uLGKmYq6HGFoh6uB0WRlgG4xCutd99xwPxZI7iOVs
6X8TYvWUS1zoeJK2vkyWEe+gs/r1B1b9BSYTQ/dtpepE8vqij7g6NCKRRihJjZpsK7cLD6nu0lJk
Vg9xKbJw0Z2xYV/DhPSIoAx1b4U/A+jPLDVgUfZlsRYtrG+kFeq4S7BYhT5YVulDOKMYtqfVzbT1
18XwXkr3lPTPuuuPNjZILCTIbeyMhN2qMdk8TA2a4jy00Yfn+R/pACAydnepWuPWMdfRe2e2+++Z
aSQwUM0mDGd0L4YC561VwMwZw13EfjpoHn2E/bnF9rYfDMdkkiCgYas2xdlz2RZEwkZXlGWiYLie
tEk6bEfPTW29zqgvez2iEpzf+CqeKzM/ap25Tixar51+k6scWoLaz8h00BAyvGgxAXeRHx1pCS5N
VaDaIpGDSuXkJhuLs0VfaeabcMoak7ZVU8Pr20ydxA7etoCLt1MgMUUtYpOENTAThk/ZojxUhNU0
umuLmDWN+y6MLtM9UBNPMNP14SYwI4JyWOy6CR8Sx9rZbdlj+u9hke7GghPkJpBYQal1Eaq2EIKw
kCGnUmPaZd6HmyULvyGZy3KLR69oSNYV3tMeCUztDXeqikNLavayGm7bKEaYoq/rcLzPx+CbL0CI
rYF6BeQhK96ryzK+DZDI1MwLFtGltpJ9sJF/gQusug9Jw4VWKM3erSizl7mA77LaebTeJ2ksQNUd
PWaTHTCoUh+5tFpThfAb4xK12EhCdFlt+EpfGjVvwdLAnzZUQQaIwC82+PlyCijxcXJeE590gZ+w
gsZIqd9jAtGW6CC6Wakbl1Din/lwFmdywogqauwg2bom7aSSngw3ZRF8a9iamOlzI9bPQVLel+Kk
80HKpgE8uTrxssK4GbzwVe7xevQS+58MRK2YUzTwb0CR3MUqyH4ZWMh1+PgPVcS/RBQ9BFGQv38L
Xn4bPb4/O5fPPzD9HW+AAUsQcXX175X6+Uv98ssDEmmDejgB4ADbUTVx/RcEY/rJ/9kX/+39+lsQ
0v4WAmIwG/zrivj55fVXBc7043+VwJU/ZGkqWcuqCShOnEgEf5XAeQnbtQ6YiGqrBv/jRwnc+IM5
dKJxSJSoQcQzgP9VAuclfiFGG1ORRC516z9SAlc/zQSaiYyH4jdBEiQsWDDNfp3Waq/KGEIswDME
KZbd62jKx1JpCRGvNkIaz632UUsaz06laGNq0ONm4EhPBmtY3EfLuJYPCiMLYbjo7yDxBa9q+lB6
2soEZN+J5a2lF7TtcJEoY7gREIfFA3QLE7JoHpDSrJckjZVOpOqLUH4UBQvpWb2myHLw4d6Jfflq
ufqNiAQ9h1wZUR8nkbWnoQ8EujP//4X9xYVNys7vL+wgrf9tRhSV/9//W/yeDD/rzK7/9q+rXP7D
ME1S1iWFPgp8A/oZf13lMhI0WBWGyVpaNIAe/HyVk+5hWFzmCjq0T1f5RL7hNYwbKvfHf+Qi/7Se
n65x02LlSKcJ2Nfflm4Nzrt49FV5Li6TG3edrrJdNPf3Px2Zf9rPXMVqPy3fvr+NObW0NKKn2CX8
eivpaaq0NSL1OVFMuf/id6Rt4i6108TBPO+7hwZRlzTz8NXRXUG7g2JSWrYyugMqmDOK+U9NQu9k
ps2rrfxK5aR/QvyEy0ENbXffFNBTZyYzC0FUNvtw1mTIvOpv5lG4Cy51MpuMdwcjWRbBDIk52ePp
uaaFdZgKihg2duOLlzjKR7Ir3bm8yJ/yB7GxqbVihRqL6RuynU/isVCn7716YTy79YZOjXoOTmgR
KOOImeOp8J/nVk7ZfoZB3qxW9Uej2/F9/IxdB80TwSikXUPqG6D4WPhClsHDF4f6H08ockbaipxO
5TP8RNDDNBrLkSPnNEvhBmT7BuO8Gc4H4iqJ8uL/8jzcUKXzHpT8i9Xz5w7Zn+f5x7t/2rjGWTeS
ManIc+xn7FdtWFutXc2HOWm3M1ChTrxn0fS/+JE/XVwaq9MGl7M8V2DffxMz+kOz9jXoWb7Y6pF8
De00kt+wG9b93u9nLhKE7Lv49l+yQnTu1J/3J3xwbmF2kuzL2Rar8qe5AmNkz7QgEuXyrGKwimfq
h0Gl46wv+4tw0zxTnj3py+RUrqv3+lu0DO9jc6autQ0lZPEbajwkTQSLayegyQQ2La0naR85goO5
eSEtjIX7lL6qR+UkLI2NcufN6ToetW/ms3JMztZBW3uELR866tpOks1B039xiL/6eNPrP+2UVaVG
/zR9vOB+2EAIasHXPVSPtD3f1VX1ioPrizcUr/usX4eMX48oK4Cf35KIVMEqY3je6Zv6ktxol/Zb
SwtMtVULtvJcNO2ynBtACBge9t55CgCdWd5xiNdee5sfh330oj3RKHZvfbqRSOSWNeVpZNmKXSQf
Ne6/btsTuxfZfkHeOrv5OXVsoV1QorDImg9WpUovwm5aZzjVbzD3RCyL5gyn4XCB4YxyLY3m4V3O
7xuxyzv9JXk1Hv16HZS2FjqquQ39G3FY5ATH0/5U1wrVI2ojCjC7JQCT8m3wKG98k+qLpexojrTw
L7BsL2LtVk2kZW3ctU6u74TU0dpVoq6orLW5UzSU5ae/xbzNqKyHbKds41AbKzVcQ9DNtbkbzGw0
PCnwUxEeyXI8Zy/Ja4/Gypv1E9hrYxyrjw6O/Wl4pR4XHHSI+lv6OhBQ093wOmxibCgwtYniJgQ4
R5djl9VKvnWfISDXQMyGGRp3tgAgEg+1RYoJya/k32BqWdOnATN+oNem1etevq3dNcM9Efb45ecm
HTLqEw/50TXmpm63yX5QTrW5GsR9HAkIHm+sYKfI3wyyTqTYEYiH6MwzokSZ7R7ER/Zduj5rirdy
PA76PH5U2/m0hx1sr7rFVkakSMkfrMhbDKbGR8U88qAmtvHSvCoTxGIpHaXH7DVDfinNTH/vobYj
ZT1xJPBHNFfhK3Rw/4MzIrRJjjNZbfHI2kMCc5Lwh4VENSu3ZSBnxq1fofffK95NREWzOpcF9LGj
1s5w1NFrsBrkn8tQ+lZAUpRx26LAwT29DMe5/pTJMzYxTUPq8TJ+IUOXPq9Slbasv1lok2eptBxi
JzYI7GJfjGB25r/H8G5mOsZUbd4Fc1z+5bjKBMD2G4LsUpLgzR1iVoZ+S/vmLluYCtXerJ0wPuTZ
o9LegCppnqBJobNCwLpTPS62oxJtmODwZOSKY4bOkDh5tDYkyqQR55R7jPzaObZXIziU4SHqL1a+
gUUn38H5r8s9Llwjmw3P1qsFotngtpmn0GWepHrec6E+WPiy+HDaXCeHQkLiin+WnbOt3WETSbxl
426QCEtLltF6ass5oieKAnZF2nZJyW9ppNwHKCu3ALdxuJAUgpqBvwgeLbMtKZC4XPwJPrxtNCQS
XN9LkTJFSBXABtGneEAm7viLyNjNVbsb4M0tVDB+9QHtqFLZzNqmT+liJXp2Ls3Ej4Fasq0yfxOE
iZThXZQXBq5DDpGyzOp5JzikHMxCpM7ogsO5UixhcPoYzwJSGRYkRPWUsL/lsCDIAvHtrl140ZLP
P9YwbxwzW9baIUfvTZhGvImw15reC+sSjaC4ZK4nTosC7zr2gAZcjsZjoSE+nOdAPVoaCeXbaNoA
/BqEIc2bLB3T4r5CJoAybVz5hR1+eDv3TKOd9rmFY73cSihbs8VAUPBgo02Pt2AhNB1z7H6tmguu
+u4l4sPEjjzAqppZ2YrrswOzU7yW4dqyzi4xyeJ6vOVe9+8xAXTKPXJGGt6g0x9JjjIgUVerq2h2
YWQvzTiPDvkGod0xGZ1EnmMnDfVt2byEXNfwjanarOO1vPFWlUdl11alWfgSlnaJVpm4LXdbpbe6
sYu7dxGhIxD3YZmkr3V3TEFu149EBIvgGMWVlc9DLKHJWlcctH26fFOm2x515b6Q4DATPrKUIxr/
0cyvHlLhAuqV7pBeOUo2y+6jB9rN8jMQG4a6oZp1mR31tB3mImmf46x/wLiJ81tGpkNMRjsXVJKJ
z6nJpUV4uC2qD3TGxMPIWEEiO8a2EUTrXI6PIXnupJYxHyPGh5vK/SuxNJVmhM9wjgjThspuNXeo
9Q99dct5wgYdKUd4ysfxgyVAO65VqmWd8haJ20i5sfxDR0DCc/1qqbbCfPfgMYBnOFcdsd2r+cw8
W0DFIVUBO79Ln7Mn76Xdo67VYzoH/gwKu//AyWMpFs5blUMaz6HoMnMSNJSnTgytHOEEhgfTwaIp
GguCpwx16eOnO2Aj2+kb5RA8jGd6PjHBW4iM3rwbuBADgX6z6tZwaXnOuvc4n8VvFJ8TdXorst+5
mYs9wnOdKc9GOoHfnZP4YrE0X1uvtM5wG2q0LqV5nQAzp+JkN8G0UOfJppxH0HSIl2EZHe64hvLb
kqROJoAjXTnHUNEBzLoD/R0SFAwCMNh32/l7/h6S63WCDBXA4aA0VpJ8Re+dSXiR5NNSArT7OLeI
xTSRMQR7tXkUxxuo152+o/BmRPvIRJ9tl88c1DxZGCKQCttFD+3aTEmIj0RAlfSPLSd5MB/SD5CV
zINcvmwXgMpsaYk4rENDdWZ1NvfydCGwXENmgrAGoU0+a1w7ZLjV5pOHtZ+j4SoJG6lsl+nSuKmh
+k4If6TCM7WyiSlL36RwMTDnyCsT4Y11QYtabsxHKlgCbbgIufeMxgspg7Tv2negkx7hQPdQkgDS
u8Uyl7esz4x5/mZc+Gn/fTxmTwY1aSaNzBmJ07rpLsVDL3DNAeuHu0aoyyJ89r1Z/C5siX310tl8
O2x8aZoJ4VPGjworGFTCFDvX8g2AO2mjwLZS56Ox47OtSNBWOLaW0+dO2J0i04m9s9asRNMRvNWY
3ZpQszymR1tacJBNYtn9xYiTnVYM2AMGGovz/UgQwQQyYejGaGK0ay+y+2iR2wHeDhTsL8QotMf+
LQRh1WVQRGdmcRqXhbCByJyei1sZ4jJ3e8wS72XwPiTxmEozAzhHt8rjfeZtJBSDXOzCruq3+ugM
MDyrs8hyM0eYfezyDeA+pEIa87ZALXOdBQ4iJHKSQoZ66izKjCtN/FDeqpO+qZ9KulT9psycBIgh
uIAc78tKfMwOwim7gHXRx3lx4PILdtamvdMuiWQPa5Z8D/XSfEwj7JoL71Byq1JlLpd1v/LGndWi
MH5BHUf6zRhs8/3wgNgbwpX7ljEA7vyTtUHr4B3ix6KeRS8QmbnhLu522FL13dR7oZxJ99batMNb
TD13bPzyG+Wl2NYgs/ZM8ny4MDqKDZYQep7b3HA0VjkFhehZckjyWbhnhDSeshf5xntM+atRHTQX
v5oNqxyp24t7h+eR2Li1ua22Ej1jPAZnHRXDV5vLz+26v+2xpjbUT5sQKZRGKyJraD7Osxd3bznt
OdrqR+khdfJDstcWDBxcB8UassKR/shCX7o3puPepO/asVsFr1/tUXi/v+1QcOip2Adh16mfNkVR
3LhppbLeap123T547+q6X2Aiiezsi0xTZfpVf38rTaXoQ7iqpnxCdZoBdquaiuLceiiiN1zpknXC
baJrD1zcDJkyNy/BjPDG7ponD/03xBxA2AyXFCNNQEiO1hyEet5kG6y15cmsFsp9hIitvWQUXL6K
E5U/9SO/nyr5x9/7aTuMmZ58A5F6T+JD75yx2FfvqMJbLYQHB6xf/tLfas/prfkgLSR0RVRlToMA
/+WrfeR0TfzuwH06R5kwlL1MhNn0h/gX1HrjSlpGy+gEZ45Mshm8k9CpvjhdU+H6t+/6ae8aRwUB
RKDRcN9Mu6LA37tIHZzEWMA0C47qq8A9OsyA/CkvydPw1eH/8nL5dKcMgTe6hUwZJnlBC8B6V3/J
j8preyG3bkfmuUZ381Xbs4VoP6bIu2FWv5grnbAsrBSv6laDIa/Z2iMzxSsr6wdp/ftb54pK/ttp
obquAJyUwOV+vp7FJtdiELrz9Njdlgd0v8ZreB4v6U57LG58hwWouKgd5SIvkqW7rPbenXooF9bC
PSA5Wg1zmJ/LdgH+7NixJPrQKfKw4t34C2GFvvNBQDA1p1kkbMVt8cXZtf7xmjIo85CEINO5+HR0
0W7Qsuhljq4LOGeBD49UGNA9+Gwasrjn2b0g3qPizArkdof60nxww5r7giVQtghe6BzTemWrXWiX
kHRQa8k/VxrbJ2ueJb++yE0s7o7KOMogyy6Iva217DEiLYp9/EYprybqLrYRucrskJmGEFtaM2wz
hLQzj9JlhSwkTxdYvmJLFO0zKHaz/m7EA2LaAfvTY0UN9A3oatLYyrjKiTK9MCSILe2H+WCQxDDz
b/KtfxtRrMD9LkBfm/mF0zwMG1ZVQLq09tT4zu+vCuXvtUtKPoDWqVtOSOLPVeJ4LMhXn26bZgOp
Jv7mcVmQrGk6rDkq38aE4F/wffb5njQ/3PUYJcd8RXoAalFFmMO6Y42ZvhJ6p7Mn2ifwCGaagdiN
OEiormvRW4ruzIAOQ6Yw+fR3v//7r+nWf7uqKdgjHdBoWCpU+n+eoNoikIGDcNuZe33T7ZHEBjYZ
FJfh4B7EnbwNDuGqXNQblIBnChtfvPs/XpY/3l39dE9Vkdv5ERSgef8Gzr0+ttSqKIZTL/hIR7uT
iYpfsJwC9PHnTPh/qOv5f2FTE5uHyJj+u7Ym3R9hT/cn+CUS4c9/+KP1YxkiHh86OThhFItp8K/W
j/KHpAEIwsKjaLqqaj81OM0/JNDsCj58sq/hCVBE/6vBaf4hEsrCqKmRNUo35T/U+/mkqZmK9bhZ
JEWbOq0WUQq/Xq50UHsjKgwgcQocXoKUejRcSnP46cAcv1/+/5Y2CYV04mj+83+6XvW/3hW8DR0u
GaYP/a/PnJQgp67VwTfAN2xgAqA6Pp48F9SmxGaKDQnpzQ6SUuqK6dKkJ5T7bKUSRGGYiRnlFGFZ
pshgmjN+l1mYrrP2bQx3OlAY+Mhzj1S5DJASdDg9QWiVZGBQTn5LAvCoYi8oV0ShOUZPNirzgVyI
K7NFfa/q9u8/5j8cTFNCNURTDvK8fl0R/bQ4FaD79cMgK4gM2ecqe4RSWBnff/8mf1MnTefMlDQR
xrwKT8GYDGU/DzGe5PoyKnkOpoxttSVaWx3FdpmXYruiYAeWj+hfQvj8VrqHyoL8Vz8EhUpGGtTM
0r1thlvT9e5MRgZsk73+3mQfIRZhzaNYkcwNsNc+ZXZVeZjyX3Mqln5AqpvmxKW+sDoyXEt329Sv
Y4EcOGJhB39TfR27U62rTmMp656j27F9r2V1lhBKbBJL4+kS0jjOdiTPK4EVUCQsmyABtSDfiMCx
phi0JH9rqWSn6ohmtrGtnJwcJifXsAfKqbl4Fin8SQCcTfy+2kBzB0R5Zulzt5SWSbTGnmCDmtRF
YG/g1dTgIwoGtt5MISTOKkmzqsi0EpIT6ez20ObkjFbrTqjBLcWLFJqagANIF2GY+qB5DSw/8YbY
b2xL9cxUieAb7DSnTYrJnpJSRfWHrNRI4t+j1o+QEqU+5fnmbqzqmSgg+7Le8eSsSva4saw44eSr
bmH9ZPvYD2YFVDhMD+r4rvfCPMjYpIb1idy/rUYxBMauzwKdFB+rdeEMIp0hvI+AoHnNuWnZh0eh
zGIDe2jB0TaSRR8ap1xlG6kLTmfFTmrhHZDfo7DBMSWBq34dW1RblCEMNP/45pHYgKtmZxDiiJoy
RoZ7dM1jC9RgMYTlSgkDhgPs5aa4TtQatWux94PHcaq2lM8GJ1ga9XlaKYsxW1a4Yv0K4RY3uGxB
AgdJi2/DNL0tCYg7ZbhVpiUDJZ9wbNeq0N26/rBtByI9dcS2wKr1blqLvAVcKFnVcB6eE5+YW4mr
y3yImpOG+FPj7Sn5d3zEMaWPo5YO/XZyx5VNTwNjFO80KE/FKN8oZfqYZuouzHTMAIMtjNJBwVDX
o/XNh4m5Oy4ssECThIy00EWYkN7k0jxccjjWPe6lwNq3lQTBksqJSWoKLo3nVk6pMPTS5Hvrt40r
aF/N4P8gOGHZY9ILk6cmufFp1xR6shRYGWOICCpBDs5i5YSJY1KBIcOLqgU3bPgYsBSr63Zes48L
fLti6UecJVUXX/9KIDutVz6N3L/8PZ82T6xnApBgjNzRsO87Sr8Z/HEKB+jcE2uZWzTsmy9GuH8c
RtlOa4osiroqflpb4yLPc6kjn8/C7FcFHzkTREZp7zqO/u9dsCzfs5uX5L36LML6WYP1X/4fUWlJ
nLp/vZr5r01Vly/xr6yk6Z98X8dgiPkDIzDm10lTZRqcs++rGEmSCWmyZHES/aKTmnZCfxqVBUn8
A+cwqxhNlXRZs6Y4jz9XMbANkcSgOGGR9ddv/Eug9ueCAm3bv+y9Xxe2Py5TfgsyeYtFFssolhd/
u2ZMBsig19SeZBW/3ERufWtloOJS6BRKo1hU8yiMRKIvEpTRUdiuXHUdqla6RoC1Jg29OsU4f2cd
s8GqF/rqZAVG+f25Eln7SsafkOP0Qwea+FvR7PJjWLGRUMh6eGvqKZLbjJZjAl/UMsMIXLwBIAiE
wlM9hGvq7eNFiFphl0dWBG09Kp5q3wNmjfZ/R+KJSjw2UKMvdqms4H65exEOsUjEVy6R8GOguDE+
ySJCJULiWccJBU1JhKihDrtq+lIG7bC7Prx+d31OUXuHdExr/eOpHz8hVxJN5+srpUGarVp5w+LH
75Pijn7MWN+aVgjOswyUDbQY70Hqg7u2HhOE7zxC3muk1n0BC/iYu+lFKBXh3islHQw6NPzrw5z8
DogXRkNePa/q0++LklLZXB9Ov69pMF9dH/XzH79PyLuD7m9AwRz1ou9uJJxfl0rJ8ZwyoDrK9aHZ
hFtsW7gORcW7XL/o0SJuu/as9r5BbrcpzbB9BzfXLxno6Ruqe3S6cbo4n164PpQVsvFq0uluep8a
Tg7B5sHTG2Epal6zuD7MzRG7Xaql2+tDLezoy2btOSx6/SQrxc316SSuaOmwLpvHQkLUcFvk67bx
jn5dy++dUa8iwxqegXvQ6Vek6Oi6IDvKTq9XXpcbRwMXpg26un2RyWmF+dHd9INu2JMS6ByD2PDi
qt6bnjqchzjSHCywyI+mF/EtktynSbaSYBCnDtioBFFZ5tqXBeMgtuJ9qMtQsDzpyQTptGAFDolW
i7pHiUZ9PYhPSi5Uq9T1fSeKk3GTidCI5BoGTJxXxp4MUHPPdOdEZuVtr89zLkBQl7RXA9GzDmKK
X00pjJMcCvoJKVq4JZvg9fuj6fmK6OElmVwYbgqZH6tEfz94/V4bh8aHDVw9NZz3bdCxVr0+jJMy
2OIEY9FXDu2uKpnYBasfjhZgs52bNt58VK3xxSXCVBoy9171rWQVltQmfxpDv974TDcghQxGJHYE
7Odwqv66VheBBBSZq/dngRhe6hXdh2FUtF4BZt5+/9Igrw7ikzs9w3GPd6nRXTLowhGt6s5f5oWn
2dcfVes2n8eymq08tVKOdb/TxwpdSqQOJxQLJQah0YlDOESlO/NGadyNbjnycc0G2/bA49xsB9op
/kbh1ByIm68O1++ivrh3RzLkYRxWh2D64saq/sXB0H6tCF8Phm6yBZZJ5mMmkT9N7E2gNGojmeLZ
k/J3QxT6M1ai4TwOxbwkce1oTo8yhSTuAHudc31RrEf0s6lyFKZr9/pUWZVvqOuL3fWR4k7bhaBU
D2mVWquABFDaZK5we/0SKNVtrdX5XpML8jVZma97JgpAQUK07rpAnCmV0GyTktUyRo+s3Y5AXm1R
rTr7+lCcnsuGoXcqLcQlnDJTKL5yqBJZvpsedUOlHPIgVO7cpPj+2r8/Mgkc+/0FZf1aVkZEyvym
UEfQRXMSkn4+hrGluHGd5/GdxT52i5tjOBZJSUmuzh6JUgmqBcr9JaIClSi+huKfnEqp0wM5D/yq
WSPbK1xbIX9uXcklCdrYGlq4Ny+JwJobbIB4rGRX3IVlSb749EIVoDeTc+/BMEBNSaRWLStpeBmw
cSzDXBPvEcDUfnvfIPo7WWK4LZpEulfw6u4jFVnV9WfSNhigTFQCNKXpn6gCETQBnFLJl77FJUzn
rO++SWWq3KEFN/aVMGVN1fJdAy5hP70GAEnDrxEpS1FFywkoSn769J3fxRHA6FEgLymKEfiZ+CXJ
xrn3LPFbXeXue649hHoXrTX+nkWUm4zaSXAuOyu5yGGfXNJYx4+aFqfrU4MbAfoLyWFu6FgEMhGF
udKmx4Dshw2287vGrChUu8ONR1400euCem7FstgHpnI/ZV2eVU7NoaC6O1R5hEy1xxVzHaTSKmED
Kbj14veXh/75FuPyoPaoUJA2xen6+DThk3unYheWs7suyNFohZp2KaQcN3uLlYQ8Cw0UYgRCQPEn
SCkPWaKNNx5dxUJKyFmISZvGjf1eecFBhXW24vOzrZC76tCB6s8CSGnh9KjHGwzGqIfAAax4kzZ3
OdFU+5Zc7RnrkXFxffjjS6Ra3r6LCr6IYTc3kjyjpN1IWwWxmMcRXXd6JkMcuD4XqdLWEIFRpWJV
7Du8OhR1m5qvw/fvM40Ev4FJ0MeP3Uv3qYz1TNcTfeNJevyF8Yzq2q/rKEOiCmPxn64zbEnqtC7+
ueTipjKj6FiMuwBbuzlRwkxXGS4Q8+JZRoztO80eci7i+K0sARVSHspPmNnbFTYbaSUavncScUHb
rA+114B2S2QK2ftg9sFMVlzzwiEtnB5Qu6P0JCBFKazLeEiPkuYdrEFhVJqe8lTCIZtCpchQ1dLG
8zAoRtNasrFwxsuYUQ9eHeHzHpqHQOmkU2llresE6riXoyK7weGT3Xz/Lu3scsgeBVK1HlSD+HVB
A8lXGK3yIBALPmITBhaHTkjqo3yBjmaQ+u7dj6tk1gt6fjdafruQ/SbeB2SDbyozDAFTm+ltl+Yh
DPpQeUlRtPYgnj/MQNgyUcXPSeg6WYKcMDP19i7L8IF5uf/nd2PQtHe9GbFWUov4go0yI3n1EldN
vYJ7SHb99BCjsHqsVWPh14Z3uT6VA7s2rCzfC9jsLoMOPiENm9C5vshqXbRDseahpCWzQbSSZe1H
tTgvXNHaN1LbLFsfyEVq5G6zvD7Jsn1BKmKx/f6oi8FeJlJazLXYjIhbcB0GJqML4icB2Moqhafj
VHE7PFfhPQNo9P1peN6yM7aheSiyrpr1cYETb5Qe8oZIKuh9tLAbTXxCLP9i9hWFn8L0D2aOqR/s
gvRkZZlot2lVrcMueS7C6nbI0gmqPQbgX9rkpMlhCk4+De1aFIa1JIrlQsbXv5DIVtsDub8MSuaf
JbMpt3kL+6sK2x1h18k9tmy0bkJVoryrpQctTpadW/uvbhXI6GJJjLvU0RhQMO01kv4S69K7JFrQ
Pg5NamIUU3rJKl90czy4uJgvlh+r60FtlQWZ2SX18p02mNlzoff0efuiX8mtqd2TIbW0lNK7NRoh
2xhG2q7k3kRJJQmtv0i42u0259zhyvL21y/ZNKBEQ+p/f6jnYbw2dGF3ffH6fOTJNLMCNHiJoXr7
6xcjkDadjAj1x1OhRPf1x0OWNhEijwzFhGtpKOU8f6uZdMZ6CFPn65cwJYkrRLOZpsBxxClSzm/P
WmwYy0ZFPBkC/Sefgc6YK4dnz2/acw9XYu6big+TgHTFuBselZz5bzAwwta9kVxML1wF2MYfRxFN
CJyCcvHjxxK3efv9XEAp+NdRy6SkT5+Asjo0C1FWlU+TQSgmQDIoxt1aMJDsBv/zrGGuva0IYV92
no6TyFW8Y5BYgBeASL6MqFPM8n8wdl7LbStbGn4iVAFoxFsxR0lUtG9Q9rY3ck4NPP18aHm2PD5z
zswNCh0AUiKJXr3WH5L8Z1G4f0V9abx0qaltmrzVT8mUtJc8Lv216PrxJbTfhZ95IFkBfbXNwK7B
rsL03pqM9hyk4NWXlmkYyb3qV2fJ3GyE0Qxn1ZUWJWnTOS13mZsHVz2N560++u4d6vHBVfV9HJIw
ug7WA7oWHgop9XUW41KwNHpyih1QLHzPfoCNQFgPs6ecXPi6ElN/iWrbBCeN4SvmU9BORjvapSkf
RNjqyTHNJhdJqCHGwUdgyOd4WXBiX/brEOD5+dFk2YbTMfHozQoxXrI+atYo6/loqM7iIHRxqcdp
BqoDbL+VlXk/mIFx3y9n+DOWa3YIyeaPgSbtwIriSb5XA40f7/U6uxpVKI+Y8AybWs/nb7JftbWZ
AJoW8aZPzRS/9+DclmjHogt4+jw0YZOdkC7fOFgFIbSkHz1pGecsrMVDaQfmQ9EUcpUGpY6OWN0D
3m1ixD287BnvkG0bNOF7Bdr6qJVOvFZNy5IeAbA+IYVZIrvfw4mppz7DFzpIy62eYtmc23V1LYaQ
Q2JUV9Ucx9Ig8BzRwc8T2C64DM+Htp9QCAod/ZwNpraedCf6oovikJlJ/UNz7Z9NWOvPetUn4CYt
/dDJ3HzwCxDK05D7r7Mb7zPXDwai7yy8zLpEN7mX2sCeLoGqX1qHj6YaiX1423NQSoQso1FQWhof
Cz+OjsnsB95am4EgpwL3rY9hnZAG76AJDHfxUPI/viNbnF9Id+X3Mu5z5PtXsweVOBfktFit6TfC
4tg2GMexw1xLG/XTEDmu+yGts92kj8XZsluHSM/OeWNtcDabnNS3n8qHskB2NRZifh6SErxOk2Rf
2iD9nmv+k+mFxdbKfC+/00opjnoP5N02V0Kk3bFxeljlUUX/b1M+TtXEz0t+TW0mNoMRP+vLGEfN
2a0rDMRav9llFeCb1A3EdSxN+2JSEuOfgHgIC92OjIL72Mw+8iBa13/LHZIVdlL97bKGB5Uff/U6
1qWymoP/o3amEBO/ZfA8fJrJUHliQTdR3/L+LF1nbYNZVVw+h0XET3LsjS8lREgWnKi8pLk9PhlB
iLcQeYgJnt2mjDLojsu0tGah7IvnfMA8ZYvb13QA9T5nHswHJzPOiMICc2jTMSF28ZNrj3xTv2wH
0hiRryT3XrPZxgE5xhu2jcv6zkM2mt1knG5L0uu72OrLNy/j0+8RCT72TnFBq+lHGDve02x1HkVJ
cGZsnR9YirwnV5SojkWD2KlBCpTGUUu9ETsS5vYaGX2JWgSLcj6fG9FcrKYtHpFyLh5zdFXhLEdb
TOWes0S/+siS3hNDDUfcpIwtFqIgCbD9uxNR5IKART9nNIZ0WjTHjZVmIrEcayBQsiUg9KYMGbE+
tb5UUXI/9WJ60sc2vIgWSovXmOJLMFAYSotsWKM9BHU1ab+kGnrLnQZYOInI+2R8ryAAuMOTKXO4
FkEx7ufGK9CcHzeW1tlP+DfaT6QHkRYIEuNk1HH19J8XMu/P6NumzMmGhvI0YpQmWeP/GX3HjV0Q
3YTRuZkS+xwb6D4i2mIjGYeyTR4G2muF09Dayhx5UM1Zuj+rKrLQ3mWwltAuMK966YrCe+wq51Qu
3bjkxWcj6N07W4za6zDXw64JKQupUXVHIvLp447knX+a3qaGO7/P9CmYkb8atUusO9rFTvt+HTcy
WiMI5s93qlMNz96sbSbXwU/X8ra17pkvKBONeLVo3nawBvMFFV8e9kszrHQCpJoKYlM47j0p0F2X
1PAyOgK/O2j31UlPXf3JbstsH4UZzitLUytk9DRXiG711EdVj68VK9cPAz6ownjKTb07dgOKLJ9T
wrRe+2GhPRizhsns3HR75DJXfVCKd9y3i11KwWmP/l/+VjewKbJh/haVbcJfGctzb+VIUJSARv/z
5+wuVYTfik0LQxaog0NJAUIqpFigDf9jm1Vk8aJtGk0vztjtiKu9m02BWRp1zSOcFn6g2S6QOG+p
ZuC23s0gfdw4iX3n5ygjRl5fOOsJC0dIJnmwaJtPiHxzsP45Mx2Ji0BIgXJ2yhvav/VYiRdDI6ky
FXCT+JTmpcGIaiBQpBqpU7AsLSLGbCrA4jbTVpNB8Dxqxt9h37s/TKfdaN64Gvx4bZl1dstQwzk3
5HdXmhewP4itb3/0i6r235vOsp+62deoRgzFBvWCCZm0aD8gdPnKj0o7lAZ2qY3aY0R4gvVp9Krm
69ryrEnYM5SNvCTOBC43q02MsGnWhWkfktYH5SR9HpgJoU5b6c5ZHXxSrsNvbdVpYrI083A+RFFz
wk37sSgdfuLkS65aRkZg+cGrQ5rqz6Ry5otqmblD0pnfwUY9DYrJG641TrSx4XnIlTUDuCuj6Y4V
SnjgtWN0jz05kUBmdRlFi/FrP1/1YVhUouhX00hhy03tJztpmBNGQN2vA6gZUK4NAl9qwDJLwMjq
FHcI++gFen8mHpuPxO/uFkkUkMg2pJNYJv1PNmF6MkQ/kTLDntcT4A3DPN/l7pgdvSIzDu1oj6hy
dn/5UT5/DeYKokyiX6wlX5osedGuTaGJhKDmVZ9Mpr+rHA+O0ZMPRjwEF6SXBswqIqgZVTusA/wa
n1JzbG5RcVNjPaJf6HY0COSzvUC97NVM8nGp4nrUNf5sjTrf4jrGToJaBhLvSY2NN6Z36GsBH7Ps
rTY2E6haPz3UrtQAvsGqdssmf8Od9BKZlnMO2MLdq0NRxY9OBN/Kj1vDRXQVPEYzdTdRJGAGKhw1
Gp3IMHZRwzNmc0C8EXJzNA2XwIpZgGsj20VFXVH4Z7A3LeOW5sdwdF9a149OiCAQoTdRV6xq8FBb
1x7RPzG00T2PibWrwlo76A5IY1YhB8HNAF/pmcch0h32U1sM7rao23utQkOwjArzGKPDeBWWiNZj
2+antEO1LrJEBbuqx205K1+ipENqfCZKxkqA08i1z9LXS1xDjG/szUhRqU8tNycKHL1mb9tG829s
V9Bj8Ra1phpAjOobXUQvvULAW1qmTO0kzhrsSkl1BCmWsOn973Edvjukx7+5RfaTNHfzNawx+nQI
kb48y8M0dg9xIAD+mD2PF0Ae1kW1iwlaXC5qiX1Gay3oj18Dw7OOCs7RbzXzKGQKZN6ZTPOjrc5M
KSWibz4Zo0ZmN2fy+bKnuX8ofTu9YaSc3fRsPyZgMVXDHrETR/HtbzXeI3MCwriEzeeRjZgEzCSN
/OzXmx5YxdfUnutt5ryqKAn3VOMjXiJhbGyGasSKTEVOaliFU3WWwlqJkLv0Rzxsy9Zob3pcDhv0
RuN7afDU5oeSnCdPMw+Now0HygDNOe/jYkcGpSW/YVYbNj/i1lAhWPWej+pQ8GNKTe8o0vnVjBPr
QTL06zD8sGLZ3avuYpDzA1ha4XZYgGmnApOlL16lletycs2rkeOmONZ1ClQsz5+cGmyQ5g4wWf2f
VdBql8+DppMlBppirw0Keyc10CPxdymQvcQWwAnWJZbBB6dpoU6SyPlqip/TlNrfxsHy13GR5Kch
stKbSMCZRsVsf/MigGem53ePsXTEKWzSeT0NMnxypQm5MuyOrd7X5mbWEM1NpFykDwzRHlVbHWIv
nqHy/DH+cRWlgEuhG9qp9tz3eEqjc4nM7k3zi/6SSXGNopFWyKHRRLjpDZfH/TJDDWRQhx0zMz+m
Scr7x9lC4UjN8FyXS71ex0q0kzt1gRrIk7OZo+ijGk0DrtZurbMRzj+aYQ73GuU7HVVe9JK95QBg
Cye9vIvWUZxF188BdYbvmbGP7OlNtQrDxhwzA5PepWlPMSyCBksCFn0E3ZI718cRujJi8TgWvXhM
2ikno5dmG9WnDtReGzQe8nGnTSnXWdim3kkRNEd1Sb9cp4fy0OW9dfnsuo2aZqC3xa2tqnJhfmUH
NVd1fb6ZzysiT5O7cdb/wxtSk9tK/HpDn/dTb8pqi/b48Sb/lzf00+30P99QbbOFdpctwlri2b5q
KXPoK1ev+eLoEx8UElT13murnLI0jM4WNaZnR9P084zHG5uXBipUAbndMrN8G4w6PEktmd41QvTc
ivqv0QwpzMZxYI8k1fyljfZ2OC7dHRzUOocp5ebOTZtiAOO4SzwY+WQcBtsLtgIjxhcf8dJhltEP
RK3uCz2p35xMgMrXoujEar5YDRFTu70FMz4yJqx9svRW+3Zyy73xlna1PKtWL0L7HkG31TTW/blN
wipBicq7eUmeJys/pShE3tHffLQNjSdqFycREY2zq0cS0fgEVRtRmP0zOrKgsSro6vbSlLMsbkuu
XA1OVtU/x3Z3nbISMellAjVZmIIyyqgE0ey9OdrNEvKmGkUEqz7jKQefYBn1+Jk9mcGzus/HzbLg
aZJ9SV2S8WIw8NAZ5LBXg2MJb9u3nOc8hJiZNlP1PvZwEPUswoMoDOt3yGxO09tvNZXIcyVZhNWs
ZPAxO7HHEcdbLuoaezvHDcGRXUDCysHUqasLE362LeSwU9PMtoZVI4rHuZaIXtjlHm/I6WxJp942
bV/fIqJS8ihm8aW3vGd/DJEqGb8H5gQNZXTq2zjU1hc3gIgZzaN1q6MsgWMbB2ctMpKjGbrFnhpc
dY8gnFg3XitOhqzO7I6LY6rVxVGdfR4++8TM2hPo0XEwS6RbhyFbp6EX/UXdgHrPX15vxGsIFvqh
NmNvI6mVwaa2S5xA5EpHTPDqmRmBlTlq6K1AJUxbA+MMNWMOtWOD2uJJtaJxru61gUMTaS+m1jmo
DdAi7Y6udOIuQu7Iuupz/aIO9XffKGMY4ZLgZEAf0ZnBxleJe1PDWjQc7b6v9ySF6n07Z/hlBoW2
LaWp34smMu5Ro4f2a2NqgyNXnTbwP/8ZU2fjuNXQ5L9nUzus6mSOQDtwHbrP46ns2H/+M10Pkbov
w/JHWzjQbTo0/I5ONiCfSKHkqCU5MVFYItU++s0JnfX0UNQwuv84U6Nk3ZLDv8wrD+0UDXjiEk0X
Yzp8wRZ5Yy6oJTsnA6VjmrkfIUluExiAQ5GyNrhAJdXBN7NF0n7lhZVxj+AiohW6vM/qMIKmDaXd
I6v9WsArc9dJrl1Lcno/Mk54TDVfqxbVX5Id3S2aGovqeTQAG3TTc9zasI9iu3rCzxcXszG3z76o
/qYiX14HOEG7wLFqFM5ZYFglzNeil1uHepn3ODa6cagczT05VG9P6qwED4tpcQT3Y5h+9c15MuJU
8c+cP9uR9pfWd1vyksPfi3x+75fWXzI1kLwWbvScz1m0tcRQn02gXbv/vMs1dECMf+5zDcQskaBn
byqo0f4JFLc1BJcr4U7Pgw2ixvSHaOc2VnekFtpe7cwZUAEY9PfZTe/13pY/kwbOHnmwVe7OC9bG
l/rKH3sdirURfZ/b+cXzZPNMbrM+WLJvthgumF98/jGayAEIzCCzsehKXNzGX42gyX56Eiq3lgzi
ZR71eNPIML4WchEoiWW6d5ukeEC5NVzXYTm+gmiTeEn0IaVEPXqKbC++pT7lRBrBaPNsS+LgkMYN
NHkjBbNfAxegLIey35xMV5tF9FUswqmm7z+LMEluBNFH/Hq119IdinOqV6hvi2C4tWO9GRw5nxH2
nc9pXs5n1VRnI7ZdkajFQbXqpPwRUXI8Tl4hbw6A1NZu4+cEo4Ln0CG80bQhOau+TujRtu/MYaOa
td5p51BW36YZuX/SEBPGF6a3lqNhnhzd6R7yimdXN9oYFS8Kx/YgXfYCo3VO0WAp3LPqUGfuMvQx
nrEKTLHgYZXwQPUCai1F9d2qwYAMhYk1ndl29yWr5GpcBuypOYMZ616r2nF2uMjaO7wcx9fW005i
ssrvbgd1SPPM+t6ZneDsVzNSE8tApacrUwd45RVGvp2C0DikxG1PbpJ/VxOamI3EkIbhDUggsikJ
0vTLvvgbuZyPW4c+cu1Jh4atLs2HNnUmkIzc2kz0pyiQrBMD9lH+VARbr2kSLHbBBi4TGgeKtl4O
8bWjxHj1iXFXHwPkI2XVhu9WANcCmJcJ9MQPnvWiePp4zWyeSTQn+oPfC+fUEbeu8Sz235NER/8g
JHLh+QRwcganthz8uuouqqnOCqeO17VupGvVVIeo8n+fx7If7RwN8gUoCERhPu81IDKOOjZcfp9C
Nnn0/77ut9v0Yh16cXqCy2Pv/QVPJGL75Dt92tzFubcZJwfViiaNyT59jqjTsfTA0I9ha59Um1LH
t3jySMAvE1XXR39vW6fPab/1dRHUhnAZppobrey+QGdkuZ/qUxNVs5zBp1Iq3ue55pzUIV3OnDhp
+Kjsn5/9Q1gTEKk2DnSIuHwOVWPpflxMvrJaWaOWrj/vpc4Qy7T2VJmeUtesn0gdnrs0chD7iMed
AaJqi+6u8z47w6s7NcOjKAPx4A7mN6ee7ffYxwIGtKq2U7MC9lKulz+WvdPDKw1RkpnzYZUE7nSZ
w3G+qLMiclD3aEqs5ePYOFeWO54q80fXWfrZbtM+ucaysE9ec7PjYUZBpoPYGtdbtU9mfx0MRMh1
nNjTXu2nJTyaVZXNeFpUYbxJGiO95KCRTqKs/c2g6eIlE8ZfRtniQejlPUor8mtDVfbsOl3+ZCVz
eeg0Dz4lXBzEoKoU90OsIGLfzp+yuJt3tsYmWE3+uGLSVxkuK4AxuT7AaXPb8mmuVdN0u3hfywaS
SWgNV2K3AOl/3Pe2s0Neh7tbAkdR0KRWis/kx7iaquvdcO2n6iEvOqTUO/zcmskHeO/7dYZZMdgF
dTF5F2dnaAFuxssrqMvU7LJsSFLPW/4/AN/0dtoZeV08BOzzH8SYOyeNosBnV4PMlV9p8Tze6U3S
bWYr75B7x7+i79Pha+iWl9gqoLOOODcMDWu+PyNvDTJDvmjOFG4CXC2vWHJUh9ngKUKt8M33Yj4g
jKnv1aGTSX1/r2H7bN+pjjmwamKOH5qWx6S2GtYD1TWZDhIZs3OO+DYjMOWBr+68DhNA9HMzikhX
PQz9c2cAIbRgk36HMRDLuPmOqKiBxYQszzyScaAo2JdUVut8r3uBd/Xov3e1G2+becT2UDrRLSeb
cPcxo7Af8yK0H1AgPRnZLHYp9DQCQTEexWi/znEqL5qhPQqskvheeJDbGytMjj7f6iesn7qTT50A
YWLbKdmslX/FgUnJtKK28JrWXncGtVruSlTn17YxmE9N1mSP9Rx+tNSgl3h/4wiTntXBSwfOGkq+
Y/z+2U149muC6jOdIkPKf+lUF5AfcsKqOpEgxFj88zJ1JjoPUIo6LZIOzvd06KDDvIRgRtZ2MAKT
DPrpdWyh34SmdM6qqdc1O7bIeVCtxL7JvGtfMPHQbgIwn+p15Ghec3/6S7X6LA9Pbg+qRDWzxvB2
g2PGG9WMdQABWhheXHJ+UHMNtLpank3H+p9Do2vOcWili8FhwrAaUW19QkkN0y8ENZbZv81R19h8
bVEKXi5X42xi05UvRx0Tx4Ake2WbqNi5+Kb0zY9+0O1vQYMUk9HYzsNgYCs7W4itqYEEZZyyHvr3
BGz2TtNlvjeSTH/tau+gJqRRbIDM0aYLhE/+RWbg36kBK/Co68bsP+NAHnhuxdsg8u2vIfj45SV9
fuwL/vzXW2mz/re3Mia9s2CQy7M5J/UaEyrnGxWQdaRH//JWcsf/7a3UkzFdqqIDfIgjTFMmD5NF
Psc1dPk6mPlLM0j7HgFT+SoAuqTYND5PcmifEXkGvEd3bPTJQ5oVT+qSjEwn7j6s32oQ7GJ2qLsg
W6tRRxbDtrWQpUsxXHqUcny2Rig7mIS5L2MBuMf02/RKmsI8aBTY9nkFTjNxSOumbDDe48J9aRLL
+tvKnqQcqp+GpAqvrh4k4bGbiV9XU4TLYbOPv65OIqt6xyT5Jc9K62/bvjmJVv3UJxwaDLSlX+Ry
tf3P1eq1i8pJPl57xk/g12NuSnoEQiov2Nsm3ouUyqNnsya1p8998qMvq0M+FN771Iz5RjOG/KyP
lncJSfmtSU4333gswWJlqmW0JIx5tD86lR7sHY0djLpbhp/Yx91ms/7tbjGpyrMNQYH0nkPGGKpX
EHRkmzUOAWncMYx1vtqx9ThDb3nUQrTGcHq4qlmjqfkPYjqpITWJb4ZHdqW9BgM13xV2ZN0hEmOH
Jyo3/JgywfMofAdvuRp57FXg44BjCy/fft5GgiS/i1gWDh9vZLm4YZXXcwtwj7q1Xv9s/LSFh8BY
OWfuddBYK5Y3qV7Gn62YYnD0/fPNCyPzd2XCz9CynUvssyPo67g7ybl37+0wSIgk2ZfOhHitFQRf
Kl2rN/9uhpYC2c3XXdLoR1tLMb9yugEQUWOMa/A3PeQxO7iCsAmuagC3RXGM/OTy2TWPsD06K+4P
MW65KMqN+LBqhfNMihSCgF43+2Rpxompb3NhV5t00hmVQXSckwE5tta1n9uCj2PQ9Rd16WynzVPZ
/FBDBGpoJcVec6yeE1+Gb3rtxA9uar8oOgzmf/pRi41xpZrYEYEM6PR5q5qSfdpqTknnN2YtHidv
2g+FCwXUH+S6lX17j1Vwh/A8Zz2PTvQPqS+wJLX3WBW1fw6oybYGdCCVIzRdfRanCHGOk4Md7inv
co3S4dKZ1fJNpiLY/tan5qjZn5doLvoid59tU0tJvfs6f9tya4PUEKC0VaWNZXBHcbzYN7mY7iYK
VKgqYVlI/m7dann6IJpuelD9Zo+slidyffdrRmDn+9Zid6KG1SEYrYlQ6ONS0PB/F14e3/QC22ye
IbIW7ybIjDcdVOs6t0bz3grResqCsT0EYy2vkdSddQKyhy9Z5GzKsatPCb9KrHddXA0/2z7PuU0p
bZQ1ljnq0JZd/WvOrKY7xZsOmP6cL1QXz0KrzoXmBW6wsrtdWXU9UDcEqBY2jDvH5Ua6ONOyAbce
/DB8wrS5enM09BeDOfJWc2eUb30AdRuwR7BYOldvXYp8h0gi96KDRljnQAw2tjNLEL2Z3DRCx1Zw
HpxxbdvaeFEHmTVyY4FpuCudilBFGu0+ioxXom+KwlkYnLrCwvLNBkYRNq15Hg0s34TxPKIwRm6i
uUmvNp41nwzh1HbirAYdx4ER0MGTUaO8UrazQ2mv1ahm2u0pTqCCq9EI4PJdTdC6ytjqv4gAuNnk
Ylab6NbOEShSqia4jkvi52xdwVVfgPsQn7Zdf5wrSkypbV9iY5qeG8/Wjhl2dut0HieqVvbiwYEA
a4CDUFIP92U/vVGQCi/qYGMpPaK8RnuI6/TQuGV2N2I4+Ga70vk4a3HQ+O0s1KZoLQKBsRcR/nla
DkbnD2cvwxXK7uwZ2RZK89Q9x18jak5eWTBxM/yZw9ywDx997krYc3pWU0HPM+Hzplrmkv50DJTz
ltf4HPhzYiLrZufm4VOOQLNutNbVXA4U4X8dmhymvBfJYvPZ14Uy3EijKYn2ip6fFItBFrV7Mcju
QR1UPxREjEuoph4+ByBkoEsy8Nj/7Ctnr3vwUAVwQie5qn6yT6hKVfP8YBXy4MDJeI/rsdj0dpme
WcKCi+FqiD3mYf/NRvrSLczkh87TCVkC130kkxkeRoGco4z8ddK5w/M04HmuReJmunH7FBvYIltx
9aYHfXaGz499xtLE19naJoQo6LMJ+Zhqpjvcpo7fplc0EV7XKbaJBB3lyQtrxF76apeP7jZfcKUW
ituBPxrnuShwsfdiNAXwoERVaBktOvx51NmUDt4+bdrvH/2OfcTZpL8Y45DtE1M0u9yy9TdRwa8K
0/h74ZjGymx88zJruoPdIJZaKh03BsOZaCB//V+uVBNEHCJiXIE288lSbPspQ1tHZrq1+oxWrVgM
x4EMyRLafnarILdK8I/XTXxEBwtKzwD+sXNqr1o+detcd9I6l8tBNcsCrcdJauiNtxW6P2nYo54e
xyefAHgNzSl7iVzTOPAjaVeVCUpqnBPUFsnj3zVLc6YQce3j6lkNugaCCqQFHoK83ARejeEdzL8X
wCoNxirPoU/PiJV80E3TgxpKHeunUenFRU6C2biTrizwR0c1mBliXHu4eWJoxihMWEnqc0Z51cze
lugeu4R+xFiV4sz3NsvLN6sZs0OeIrauBmVJ2karUFNVzXFJOuZlbV0p3jh8XUJwdTdJwfJGkf6r
XmObq1oACoPHlrR6nKRkVY3q5DrON4omESCj9qsRwufwpqrdZcB8dh5OXF9SdkdO5H+t/JJYCfDS
Hj3i5G32XUxi6e/T+OA4VEm3voP2mm0a0d4RffQkMRO/guw6dm7QI+vn+sZ6nnRvHbgGgDkYSQ9e
meHJK6Ph+xAk974jgpehifxd7QwOEJk5ea3d5srfPlC5QZwgMfT2IYwzPIM86WBjJt8HLYdFbDXJ
awewfG5T/YuVaukuRjRup5r24gc6sGHrHBFizMatZ104j0OhI4xGpuO7aYSrQPT6z2jSv0e2k7+y
7e43c2AIYHcA54xwirZUjLXnIijRkewC/WfVX21Rtj8oTCHxYU8ISfVwsILZ965GAvZuWrDwsTX0
m17mCKwmInjWdH2dSpmVq8YxLzk/8msmPBh6JTuHqU/ns4af4ROFyJUO/PklSLT4yYpcvJ98ZLCy
LPtiL4uqWlkTp/L2om+eVUvPQROhJcKCrNpAvNHflORr2l6LWNFs7QJZQexa9v07Bcyqxw3lDe+L
DR6eDCnVwFbgGjwZJQZ7MhhvfVW9OoFszqU5jTe/I/HCU/ChXlqqC7Nq3OTI+W1U8+Oi2OIDzKxz
jA7faJnoQS0HUkK/zj6b6hc+YvGDBM4/w5Etd9JKi1uZawKnzorsfm/HiE+ng4kyhlUhhVwkwj/F
VuefeFr2u0DXn7Kl67O/SoxXTUBv1Oq8ddeRaWxkp4ULTgbdTrzBjqXo3+sM9e6y9Mp7UPbtwQqb
ZG+5JnihLulWiFKU31BJWf4lwU9JScyoLfthrrTwaYoKFG9spDhaLaMAPdvI+I6pLM4j5qhY66bT
u91VIWALSxy7BeCVD1c78Ps3NWso0e5B6X16j3Q8b/Msso4zBQ5hlkRmYWSco38O4BQorU2Q51LA
SGfAWt056Q0q5bWXPpWWAAwCPvIplN2/nM36VP5/5qm7zMv9gL//y10+7/w5D/hC0bBOB5OZP7A7
Lx5yMhkPtuhvPO5C2Mx0pW4YHyeYWndClk/z4lRVDcJ+ncJDWmYaSFD4k0MoTvzZ9msDy/ps1uSq
VdPEoQPVXgrE6ppiEM0GWgJqysstPp46YpwA2CvEjjqdFgD0vKB6cq+KtmTuv3vUmkVTb4IqI0Qf
wkasgzD7gTSTM9zCKN3MsI3fZGdgODuJ8I2A1LuTS586U31q9N/OC8cWGXuvueu6kVX4Dmhpt7Y9
/o+JCInplgBuyAB0ZdX05nRUEuuQiBb1hukrGTJkgMzf+9V8s5P3ldDz45CJ30MgPejaXQiK5u4z
NsoKTJqjoL+a9ijxg9eL+q1MycQ7bh1RjndbcH9x9CIi3XwZe+TuhyZ4EnYnVKvIFiD+8sApIJDG
GcuMDUhy2WNNbUx0A6nyc3elNltJYfkXEwF0WcEbKBJrI51qhLtdmkspoXjny8oXe3pvSTudfNQo
VkFNgJp0RXbF1PT3qYv/8vJzSWYrOlADoWo3UrRzDaT8asysH6lDYDlSTCEUNLt7HwVLzOBmf33O
gKLWHyuvYUaiJ2/j0K+z8jgMWuLtROXFa7g54BzMxWvTSKNut5DjVj5EDLypnccmk+kF98MBMhYf
yeS0PybTsB8bD0ZtO0dki5aPcJk/V5Hz6ITIJf+7+VmG/v3HA7Yrfnhp4+20Fk1Y283ZzniE0//k
oYmB8gfdBIRs9166HUcrPlZ9o23K2OBbSpjyLR8Mf6XrQe1cScre8J82XwYPEFE+Oz6lZZrs/rFN
9h97R09fPEMOa2vQ8736QLUWNKZqqk+7ip0fjqPvQzBuX4oFROFabCPnKblvYdvdWbFdf5mGKVv3
euUfQ2Gh7gqVyNT4L30UVI1uZrFHF4U6N5/LfVT7J9PrIekl6EpNdabdf9CNCJpgqU3mXjX/i67z
Wo5bB9b1E7GKmeDt5KQZZcm+YTkyJzDz6fdHyGtpHZ+9b1AEGhzZ0hAEuv9g9h266VROvXq6Ycdd
HAVC3zD/Kig1yDPd0gG6MSigCJPyZYpZyl0fRUDdu7y7jR4LiIESJtbcfDVImINyIhufo76UbnW5
+DewD3cRo2S74W6c0e5v5OsXNW87PKe1HM6pA/mvNZz4vqIWgrDTbJ6k7bJV8Wf9CDIYhKUVR08t
1a89WmnfRnzub246f0vxqjuKwtQ90CimfkxBQLhts/3EmKorJBzFFvTJ8l3/B3yatNW0Y1m4jF1Y
3jWyLu/UVRd7KG+4zf3HeDB0Ry0d/QOunPZDp9nhMULLFEdFuqoRppbt0B+pyHZwJuo87Dg6VrBo
Xc3it21AL/zszvxeT2AZ5QM1ebQixfBriHSYVEujrmSE84cX+elZXf1vY58BdVs8opnfeRIo43Iv
1esI+3EvP8q6D/R7d5EWCzhhAq71R+0whTgmr5K+0rx1lfOlrTHr0kg2nFq7gaaUyvpLRgGQN7rj
3bLcKR8g/n9V43YC14LsfAENNA03CNg4/aPPfvesFdgVjIghX0VdzvfzKAvIdDybXTEgqk/G8jr5
sXXQY6qWwRycVdMg2bWYemQRdRn3WgQhXbfy/4SnqkW3PS6buzGkOuHl5Q+3teG12WMKoMnEhoz9
6mVwI+9kyqHYa22hP5QRGmgkcfA0Doo7OM727y6pNrZrFT88DVpcnwZ/bg8Dx7mQbfFOHKSKfR0N
8XGQ9UWElnby4k47hRn+murqcyzpHCx/P/tqDqczbWsCn+uxt5d54fLw+c5Ho7p4I32N3XjuNpLt
5koWYoCanz3lcrAPqqeaIuUANYct3pkxFaF0GF/HURdXfzS+tUvPH+FejCPidSroBXV5mP3M2aio
Fef21rLZM6poJjnHYYvo8WJLxtcQL+RVbcc5Mtt8lOk6d2Bi4ocgtcEyi7bdxcJJ7hJoIXeFlaR3
cDY14LTZBP+GMRVVgb+6VoFxSGpIA1DVzLJqZMmM1gL2CYbtyo2r69la4xxxVk3kcRX3Hn/sz/5Y
Vjqoud1ckloJvTA5Jr3s3xrTewvcOL938nh8qbOWry7DdRomd6UAN19zan3zwXLtAteTOxUNwDEt
AAx5Ud2lpjo3+fTcTHX0UITy0SQ/ThJTnNXLVL05/Ubf8oakurvkKz0jmiBxMMbGdkb2JLilrRNv
Gy9Ntl3gy4dhadQYNjEklJYusOO4COOjYeL4aSWhtnNIydwnPou933jVi4a9H7K1vvfVDsOHrBqS
cGVlD6U1g5ofvWEPSnL8gRQDidFKN97CDh2/iHQIEOkBsUBAKncj76XD0JOm0ws957u6oMEMo72P
lh8j0rL+68c0ZciPScf//BjsuIYfhkD3r8uzdDfCclvjVIpGu8i0c57xgFYmqeChIxvwV0B1VTPK
bkOWw7zCUtY2nSi6bVtl+HabEnraBM318NHPs+QWU1m5gDr3HoJKOA9fQX/zwp7L5DIWgrdDZeQb
LZH918HwnjSk+Z68KI8vmRDBWo13afsWStt6jLoI2s+IzZFonP6rkJgJGXV//tiipBa+4sjvuhlc
kS7v++fC6H+iW+lfhqUnMr1B0UWf9yrYtKgZTWGGGucSzTo7xODCfnHy+Vb6yH1SI812kYZkVt8K
k90xQkFd50zPepQk4NCGW7IE5yCeDrrkew6+JKMOQiO8YtpMfoSRzr9j+dRm9/XX1C80qMibkdL5
RWUHqf4XzQY7gM6M7AvmdGsPBh1mH753UJSgnA3P5rM7lQg716XxJ1rV9p8ocjuJ3iyFOV88JAYH
crQN/Ifo36swbf6MqejYXS2RCiSiu1dSgPO9lsv6mb3gNptN661CxPQ8UW9cq+7shDu3D8dzMrjv
YZVnBxvo4p27NGoB0xzzd2eXOC9ZXvcwlc2XanmlpEYmtwK41VG9SdyUXFdYoB3ot6fAYWdLttY7
lm4oQEm4YpsG5MTUDsUp4+AMWysli1oUz63V5c/+FRhj9HENP6JYGYPL7qUAPWkbwWXmCLppMq/+
Xjn7MU/mV0KefZgr/GatFwFX+nvVmu56xr3zmmVki60JXx3SDuab1+h3KlMIF+JbMCTJSz5z/K4x
Uzs2cefclTB5qA9NJ5C94l4HYgQUOM1/WGa7h/o18L0J3I1v4EugeQ8fugeum+xIIQSbtsmN6+hA
0x5N4xolYAsTeH3vDn6/26lmW6a67Kb2yYQXA5wfSCZobckOSi8iC6Jyi3NDmn9TdhV74nL4z/iI
YNbnuNb3+WnuIzbdhhxPmNDjcsFreDx13oSBU5FSPtA6o91lfgyPpeC10ecC2brBwiV4obDUVtWe
ALhEK3bra5I61lvWNJj7jPG0NfSy/NrOwWEYvf6lSk3n1MPr3CCPV34d0/4x1cmitkXVYO3E7ku0
boFfl/crGXX5EAlQfiK3tZX6HEx5r3ppf0Mw1kWhJuRwWAUsDKqfKZ2aTiya5t3wT9xxSRWpfqLi
w79xkYTHPuzTc+/ViKv6WY2Jmmux9mZxflXNFIVAuseGKoaKdMLKKM41+dUKGm87iZo01DL7M6C6
Q8vbu6/N4Dxk7GoqQaY1gk7ybdK9N42MxJPfIWCTlqGziQo7/6ZnGCalZftGmYAcWoRrgtigL4sY
R37fmC7ZIKu5hmPgiZWXzM62gdyznhaJlXKSyEDZya5thIlWDqjp2c1/9K73dRiM7jkISLx0pD5G
Ej4X0u/3kTah+FJkrbuTsFGAIcXp45x36WOOwvmqNJ35oMagYI47SnbefnR1uZvTKb5RJpS7cOQt
9vdVyqHDybRNr+i9hlsjFZCi3UtKdlrpudgkge9fw7Ccwn2ZomoGQN6xDx8rskT4o9LfusgIFGW9
uOHJXNxicuMjckB3LYXjP4HOju5rmEmnjzHZJuVNjBZEpNZPDx+Dge91RxOho7u21UZqbdoDihrh
Ry/I6vjSwEspkoATb47T5cItn3ItAd+n2xs70Wxv4yciuXomRH6C2ZzNW23Wqy3ErsSHBzTK88el
KVBxL8iCIjefC5eqbGvdosbY1DZ7y2yKjmaoW4cFd0TVMizPPEJ4lqXLJchipOfU6Mclq89APRF8
shpUN9l5lIu1uiSvlm4yVPD2Q5YNa2sMxb3dp8WhR0XmiN5Ye9OTEBpDp0df2iy8cczXfvX4t6Hz
kX/LdTJjXcy+hkxMfMiF0R4doO23MZ8e9GJ6cxa6pJiRX27tAa46C/LabKaficnzydndAQHdObuo
Sq2NmttaiXvrmTtGXS7XQdD8DIEXnabRqQ/q29vFY36P2ma8Y6khp798Z1UgKSeE5knPIitlxbco
K8yVWq7iKcZ6bxqMW1i0yf8ayOY4uWkpd9icQ05BrNnr2vbFzSW3QrKxxjau9AGM0ISBsA41qRF2
tcyw+V954MLxRWqhuO7KgNKj1DjTytG4SzrvTzMMmXlXNY1AYxkp5brSqQWrQTXHQx/56Lh41SxZ
zlUZT9PZKL0JrB6NulJjH02fzmd1hS5XXa9wltVPQ/Vuexq5/Az1B1vgaYUw0hsF4HTdNwlKaSKo
EUVyDl7Yi0dsnCMoHEstk2FE1KiDSwx11E11PWJzMLjuzh3G+i2pSqSNy7S/qGhoV9s2a7Qnu/F4
2QnrVObyISyk99Yj63toHR5O1bXCHNHkagCuNlV8D/0ZHabYWaPhmLyYuTvdqGD+dJBMf7Nmf9xn
nHq36k5t6sxVL8f4TnVxniuk3rwZkbTvCgEkS93kaaPcjXET79Ws2cQECuqsBxfL1l4KF/2v5V9l
Rw58Mc3iiVq6JevntkonycPtu295Fb+6pmbd59bsPCWF/Pgw6vKIeiHC7XogVwJVX9NmK7wrSdrd
iTaK7uK6MNBEtlFD+TegYV2/Mj1+RY6HkRfnhvbe8Nv4fnQ6yG1LUaIs7GSjV0Nx1kKjfG06PDeV
qMOQFXuHQwZGfk2DgdtinTS200MZcHom7x1/Z03+gU5QDCY1yk9O6Zpbn1rBN5OvmxDwNCkE7UQb
lGfpAyQvkLz8GiAX3sks+G76+rAWZWFezSoyLzbMj40cuvm79dsGWfWSWuW775jjStcq90uee9+n
Pgh/2HN9Fw5u+zsAL+SOQgPYV7WglZd+g5bo74h/rdO10Q9vRAU9tt0vZFxGVFgQMdHmEhOwhdjQ
VX155Z1ZXlU3qx/Dwq7vPjqz82dYdbXoqZMpsmfLbHWfGmZtyzZ5NE0g5qh+6m3Kz02T27KphvzH
UCmTZMvm19iqMX8Z61rtOCaivqre4BTy3A3mTzVh8vLhEQUAbd3r6Fx8zF8+TXgmO9oOumXvWTuI
CiG5pNpINqHt9mfdP3z09KyNL4k1og++FEJhZk0f+X0xeOMuCcgPqHR/mfWPZBeDB8gIuDAZ9hc1
rGaRLCj2qkaQ/zNLUDrQvcE7uV3twNGj4QHyVrBtxDbuBorUGeDKj0ihy4r60fZzrop9dikhQURP
g2KtPkkFPm+3csSaOlRB4dppLhn5yr0PmxY7x7ay9qqrAmnQhDsYADAiLN3ljUnjpBVLsxt/VT01
N/Mpe0r8DJbPgboBt6S251d2pNpJjampXQMyOZB6tVOfHVAxWXWIx50qhAxOWVCirys4bq3RJDiJ
pItuVV01T7ku+l1b2/ZGdZ0kLB4N7Ul1pJrADmidIH6xJ+kmn3yTBUTI+FUF1TTTbn+nnfTOqhc4
rXsYurRYz7qJo6mdke20KGRNgxDURi3UQQbOJlcqYuWmH8x2UwBhvn5EquWSOj2HHygdu8GLFzER
gzqluicP2t9VilqBmqfuU+OqaQRLUlG2J7vujFNl22clrziBz9CCqr1+6CwuiouwDJzt6Hj+Ws0I
Q97oGb/PnZlbxSUzw/JSLI26qhaHp3ycT5/jn9PUlZvVwCn/vXUYQFTlE1iuz8BntPP109iCY84W
4KHuAVXw6ya9pR5nBFurmnesyB4hMSe/ZTBsOjMbviOppq1mMsiPQZNDZfKRUEpKmR28bLyP0z4+
1VqX7izy1e/Ioe3ADnjfx9SL112SmzfTif2zDATFYWkiuqHfSkt63wcD19SibTn2WYAFJwmcWgVc
56cBARb/zi7Ztuinnpugi++TATtZNcGYYEsiQPROHl7uosFE99pkBW7dDonlhtVtykxvjeoKR2M2
iCxcy2DZV4j9t1xxSnBZQeqTNPQq238Gwgq3XT0k45CG0SZu4GBDcts5rWd+m1rIfUUx6JcxLvr7
Ysai1YwwsXPq8kdpRuLRovh5AuaUb/VlPNXRsy26r1IDR9oXKBEUSDq+jFl1rz6Q9wcOdD2/l6oA
mF5LS1y7rvGv/TyX2AhYEAwi/2p3qKH9iWr5m18VDYVu5n4EYrdxtsiCYflnuLm/qQZtBPkeg/ot
MOEdgrCB0pzD+PXR0LIHec3Q8rgvDWvdep5AltSWGDaaSJbpi+i+irrdgq/tJ37rjvUa+4Zk4WJI
BTUtzE9FXrzb/ewh4RFb7sol2b3/+ChTFuadBnRjdK18F4GOJX1qb8BZ1m8joKgLWiUWKbu6ftMR
q+Oo4BQ7FdWMDm0kE8Ud1cWl4OBpxq+oCtITYHcH1wQ/MS91afGuK0HH1FCt1sbUmhcVmJerz67h
N3exEyLiVsrwLdYK/L1Tv/sQ0MkGd4UEO2KhwskfDYhqSjFHKxae7JDaK6WYU1h49c4GmqZODHhk
CnOMVqvQE1tpahgsZH16ivjLonvcgeOeYuN7bBgvtpN7z2OvN9CNINtZfti/dlCy1ITBADrkdh6i
ALFVH1oLijjJqyvYdO9qLMaLZZbeqZ4GGeMahb53ncZAWwspAuRqepeyPNraZ9grR3WryBBJXamJ
wi1/z2PfH9QHqCF1xb6II8GgkwpXkz9/pI3hJlnmGNXL5ZNl2YYblGODTSdxXvCGICfRZYhTKxuI
lNoQQelcLlWjs6UJtioeaR104XKCkW12myiqs/fCzrqTl/GGAeSbvbeittfGPOFntkRHhK7HMnFe
3ERK0mX8gu2ClylnYUTihmkrxCBvIzCoR7RfCsSv41+lhCsTudgva77Vf5wwZBT+GscETYZF2EUd
Pzo3MD+CMaIdN1aCgzqMqBnIw/7IMrO7lMv8LBDmTh85Z6ugyM21Z5psR0UvLiEeApdAp1FXqlGB
zCj0tY5gM4Xgf+apaFfXMxa0y6A0nYVn3CENvXyAbZtnx0zOXekZ2HKbOXpkeEiXcT4COhjGRym8
6gh7w4TlKfAR7IdvliZxUs2L8kWU5Tek+vy7wZ/LFyR5KeGKxDmrYG5D5ueHuEcVpUjabMIeiTkt
NTG+MYW3sULfmddOb1cn8mqgB8M0qk+qHyRcfXY/Zqq+1lsFlEpd57QFm+1YDvIMmRoyjRd9gdyc
/PbH7svggoURwTiuu7qJHzU3anamIfULeQxE5dq5OIQNvPpW871NGcTJyxRS0yxln3yfIuuIBJ8X
rhzyb1mgTb8oy353OaK+y6QyOfc05oPbCMqLSChcfLMeTpShYGHpfn/r2hLNUT2c9o2d5utAF8ER
qiJfv6XkLA1K/aY1J1RzB7blcKM5lYPJyHWm6TESYcs0G13Aj2muNJqXBoNehAJWemN3hxL93VuY
DcVNXU06Zt2jkRaooGaM5Y7AsVeWWJv0rEdq4kdkua8kQ7WTi3J5KnNx5HxQbUwAWBQnHe+11z2x
K6ha7ea68V5NYWjr1gK2ZizdoEaLypis6jqR4n7teKSaXIinPo/tW9b+ao22O6eu2Z2R1R5x2CO9
ocZUM/uLYqAKD33MJeeS5CzG52zA4KELauvNRMMThwfXRDGVbi34Y1Z+dSsS33nxYNmZfma/uTbl
j79uGsGE7BHj/s9Nzoz9d+PgFBzmdvpsG6iqpp2WfFxpjkyfoSLgPrRERYyI/1/zylj/VrfJReWo
C5vKLurS7qZvTOslbj1rz7fF3SjpKh2DokIiexMDc1zbJinSTpbBJeqsX+bSkyD9H1Nqyr3g17Z2
UCXKEcW8V1MX75eVj/zYuchG49meMszgPeDqWeMB9evfrYXIb6KL4uAN9AznmV0SEl77YtLczwn+
aH6zCyvCn8HzV04dnVU+TDWpZfR70F8jPtWkzNQY8J5qLfJA7D9ya0ZVHfwxba+cklfz5KBsATHt
FS2MlQ9p6T1pbB41rR/WHHjidzHi/j7FD9LKppNqGiruH1d/jbkBNPvVZzjRWn8XIepy4rgP27nN
Ih5MWVx6rRbbQE+D58ZEfRzRhuCXtyeZW1yDnFfyXM6P3SIpKGW7NV0RfKu1BlJIN+sPrQ6ozKil
cyRNkl8/sKvxQA08Gicg2LWN4mM5tsEO+up4JzTjcZpAg1cuSovqGUxJVa/9rBjOneYO789o3fon
wM89XsvlV9NELLCfqngpNEcHdIznZ88NvkTJnP9IG/m1zef/TqjHCW/FNnW3XpU+ILgMrW2Rt8oD
H12H2TK3TgNLqmub+r4UEJq9ui+/ajWivRqWKjkJmZD6yRfNlfhLBFAA2Da0ZozrWuWlj7Iz5B0k
guhJwP2rriVQ2/Ui/Y6AeF4eSe1pexiU7oMGVXsN1U/+yKfFj1m0vywEqlalUyUvDVYdOxHE+lmH
WHA385rfth2qVjJyXvQuRbQg88hvlykex0uT9QiEqSsn9saPq3DUhrO5UqNlDZCKDRuzemwVtv2I
kVnbNsYJnMa8cZMpwQl+eG670X/kwB9c3D5rQcGEKYUzh7QiElj3XdMON87Q2FMtNwC9ztdlP/R3
TSWqx3Eu39UNoy9qjuoItnZmW7/A0TxuniuWgnMcTLh/BR4PVm3nFfJQ9J3YBvaK5MK61S3j6I/x
15R38XOde9jVsdL8OmqJE/yqZzZORei6z1Pp+luE3rNLlA2kao0S7W6eiSD29zmoxK8IQJZbrbOC
Y+HZyatve3t+A3/GA18LjrMXxK8AOPcTp0bs2vWCr2ZQ7nuJ7iWZZ+vNdlCPChKWCzR97TfKZ3XF
YVaQilmbzig2Udra66SR8fc5wDm7m8Wb3cXlPgGMfBgqqb3YXXOnJgBKRxbdr/ZOXLo3WzfajTa4
zqO6SlHC/v+ucAjduXD+PpD8qmBXulOz1gcs2FT3o9Eabd9AyaNG9pBTK3y0HZT3JYLcSIcmAHwq
ZPmDGsVf/vgWB9Sq27UQs1aJ0pEUrZ1w1PUBxTnwOuM4RDNPgQZCvfjeD3l7N3ihcVe0VbyoAOc/
4lMz59EPlj7M9/7X+DQ1fxLxuc+7nNxzfBxJzuxTYJSvNRJXERvhBxnYwzo3+voNQXgkNq23HLzv
nR3CB0bAwHqbiq7fOX0ldtUS9RuoJCw38VUDZ73cpGb9nzepKJzK//OmbOQolaWu82AuuJy4613+
3qG1DxytCDBjdJJDaOT6yusr+v7scITVWS9151R68by3srxy7gIDs4wEstsG2dSArOrTbPSJfclI
dkygYxbe6zwPeUBqDXyj8DJIZEtj1AJe4b+NGhub3sbzfLafNcOc9wDm522au+WbrGydne44nlR3
YkGBX1s9oHwnnqc5XU+tXz7AGzqrfDgPUL7rPIuq6JIyr2ZdiFXAc1aG+M45UprTOYB6sjYK/KD0
xXliAtIKxcSy9xzLwAP+v93PqAGB9QVBYmfD2yMGV98bm6TCsL0pbBAJgCAeyMZTuM6LRaSoB5hU
zu6ffr3MURNTvyJlttynbpmNpHn4HPvrs3QxU/NwSRe0yFUDKleNZlMYaSBE7xR6y3O9+mGu8Eik
nlGuax/V6yHZjK8tRIOXSnuauiZ6q2c7vJXS+6EvvTCzpmMs0JZQwaYbIahMrb6fLYdoEpaQwfce
OpXXMDVOLlxYXCB0SgLLUP3vVSwKbA/y/qLG7Rposl6M1SmbUO+ay9LfpY2XvJQtRgF97EdbHCaS
FxFhtoc15JfJMI2V0Vn6SW0zHR1tHQ69teHUF81ysHvU23I7F04EWhnPktJKNXQlAn/PQaA71KJP
nxw7wHI+QcoFob/jFDXtuz7ZM5qUfX0Okbu5eXIagErE2AeIsaPK2rKhxVXANEnt5IUGdD+U5ZcY
ZkdSNcX3yUXPLMOj4K51zOoW52a0FriFfB/kdBE2NoJDWpb7mTLZle9VeMM7xbrri5/50pktoYE4
W4KtMX/L7Biob6O32CmE+mqyEMnM5/SQGF3+aPtx/gh9BzzKOI3roXH/jO0u3jxc+Gcl793gUfiV
KNAFy7bHGKn42AgIXVRXGJsYZNMb5sMIQLpedd+PkQk01nYfdXi2e8kfFAByJa6zVhWbuB+aL/ic
oCo79786yjPA9oN3Y+6ajUTR5Erxtj4lSGfvUbLJn6TfTiuyV8eYl8a77absFiOwJBxZ51fJw5WT
5Hz3Z1gQVSryLULSDQz8vt2RRMY1gnf2RQExzdKgumiI/qxFfnkCA1O/OSng81x0z4BOx4e5869t
2cg3oZFR1htQoWoWsKp+a+ems1dRxCYrlI5HZC5/6tN9WeVkZBaJdiwDRlTfaD4U25cxO3PA8jcx
md0SbVQV6Po6oQq1THSX8OcnCGCeRxu4ZO+ZPf94L5hP/dLYsTmTz/nZegJDm7YccpCiDKnmc9qo
blODXWdcY05zd3BUh2OAXD8F9NZ4sWwTJKXOSTCrXeOli03vaARrHRAH72Z22W2kJ6+RFoyH3k7a
jerWAUqK0s/bbRNF6aszk5U2dJLtKoomH98NYCJ7FZ3LQlvHLdhBFbUWx8wgre2Tiro2VhPIeLYX
FZ0CD+WXbYzFAUwCRHaooG5Ub+5TAWmG5rNr26Adqc3BRHHlE5kt58lYmsyI7vPQr65qyDeKcZuP
1PY9q4UOmRberplKD0WNITvryzKqugkSI8cgBbiN5M5KgVdQjjA29gyTCDK4/S6rjQLqNpnZHuE3
JFuFafFt/bvWleGD1I3kvuuQbFPTPu82++nzbito2yNaism2bPL80HGiQ/i6WqRPA2fXTt74rnUc
JxMnf8iibnjwIrn/eFWE4R6VBtCsPq9lo9HODnI8yLjxlvYpsG4DG7ET9Zau0vl7CS7s1rerkjzP
KYmR23PT0no2DdJqpZd5P5sI49Tczb45qUlmO93yJg4H6gaSjIblChJvAg12YxFeFtJ+qCoImWzs
Z9heUCORiuu+4cmyeJjFlKuobyTO0ciH9jlM4qeuQpLTEVX/HxMenYL1ECbT3ix9CsKGHffrqkAy
M/TTi4M+xhd99sTahAZ/87TZP8yAAg6GixqSPvWAWPQ4XZYxi78KIDbQ59YiXs1Wf0zJny6Q+bYr
mv90VdTuChBvxTiviqbHKKkbwi3VY1zIFogSok2IHWvvniGDo+n29kYNIzyNICSshXtLL7+xUnir
eJ7g0xfo2KZJhG7kgh5uSr28++iLENpQSK1vpyKqEWy5Th3Ctha6YCX06FnHNiD7FgVGtfcLX7/4
mjEcev6u26oMvzpj1VbrsNd+4LCVXOZQyqdKxs5BL+ZiHbBMIRbMWEkGI0/H8b5LLfk0za21TVgN
tyoYhT1wgESuVVDd5PCGx/Kwb4PVwGbn4NYkfFdUwKJNQxZ63Zptf+Yh6c4dCJ6Pq7/GPm5pqnqn
VSE1iXj4zQtee7U48B77DIWpoTW0186yx60O1mCvovZSTnGGJqVwzWQtb84FKo4PjSl7HKA8NMyn
AGyEboT9Grj5tP3oh/bgrt0+l6gbhCH7DTkXqGG06ONKTxQX1Y/wslkbkkO3JR/VMCRaT79DHL5h
TUdUe1F8VM3kzl9tHFnOSgnS83rtPhHPKqRGnMaxj5ykmpUaE2UgN382aLp0T75fhSQmOCIM2jDu
cmDFZ2OevTN2e91OOFXw6GEFRVnWtL9NOfCzMMuPbgXoXgyzcVbNEFkWwv5L37CFcc5A18+2E58+
p6hx1XXKbTg3K6NFeM+a3OopNvP6qUORXZI/uqkhe8qHXQ39ZuMsM6qoCXZTZDoAxRrrXsRXqZnY
bhslQmAeZjHIIJvBAac06z6N/OjgkzreQisVsAXnAgexQOxKqpTXxh3+exVimL0jO3Tv41B5SZvy
T4P9FBzKpF7/Na4t09RYojk6KZ+w2NSJRQJ3abQBRrq0tXAPUvy7GldDn81fY1Ue6LjaIIsVLHJc
IvPNw4w6qOohSYZC1zKuLVeqiwSGfcm9o+/l1NLVkG/3vxunizZwKuKbuzRR0A/bueYfmPVdfFPN
aILuNGWAu6SWvqghQ8PUyGvKchdRrr/TzWbXRTpP3r9NKHKs6Ozi9DmEUYq/1UAd4RjV6HvI5iV7
n9C7tkvjIBE51mV/BCHdWCszN91rXMfmDucU1CU/B9UtAU9QhS0ZNlughPI0xMG1tdG5QC/uBcOo
38pWrkjvM9HPPxE1HFbIbVhHTOa6dU45ciVllfzQi5icVTVgmozP9WSzgHLi2Cd9H//MqhmJYhxR
3CAL1wl2Ec/4qrCzhCWYzFXx4qVhhqYxavTR0vU96u+VU2NCtHSnEoWITE9fLbajj3G/kE56cVP8
JhI02k3M9k0xXhwH3XFHWuUx5ZX1AFg63Q5R4m9gF8AsWsYC7Mr3ppvK9eeYHWTjURtt6AnLFBWA
FycvHaTwz6HA6MdbpOeUnZj1OZ5Z2grnphRXyX/G2QvcD0OnndWQ+kCArmzlJFbztVZkMJfz8hoK
n2whXjE7Y9ZTfZ8FDlCOEC96px7kYZynEoIM+k3lOLbHcCJX13aVDYjTTq6mKcodCgftfVZLJLio
cT6y8fTWvesOLznYcXC+kXw3qiCDPICIS945zzg4jj8tYzoYEPXCVUY2SqC5AVehsLak71PQ4qAw
k9aqXiuDNR/iMC6ISxdzuBCLRa88Bl1av5YmxamswCRcRaV0f1uuBsl1mYug/R0QEv++ozL/yjZv
rQE4h7Al9bMvA2MbjHq6c6vYeHabZjxWkVayWhn6c5wH41XMwaMKqqEFNDyOzzO2WdDoLDCAf/YS
qY4LDwjI4JCZWrjWJ4MMXYlMPSer+G5OcSvrtOApTAP3pyjKy2Bbxju/LHcDwRuNr77XN0UY3PJZ
d86fjbWQLIylaWwrl7AyYsCIOITDw/pnoldUyONU+hXQLrUdF3WV3u7NlyR38UNYunKxXHBCDwnY
DisVd2o3fopzTtWa3X2u6UgFxnr0fRTh/xB2XkuO41q6fiJG0JtbeSklpXd1w6isrKa3IEHz9PMR
2dNZ07PPmegIBGEIZasoEFjrNy99VdRPjTO3x1YgagtPIXiuxATGOgNOyX+r/3QFgfv/01v1m7GA
GgUGvS/130CnnvrJRAMZkgwJKcN5luw9N3XYzPdBLHG29Rzvwmmph/Rtz6cicdqbynTdfdkV1nXM
2OgaXjQ9iLE118Mo/JcwdJBqt2PjJ8DG28ka83Vkd6+97MMbs4h5+hUdQzEzFCdDFaxBhhGZN6q5
MoKfg4NJAVSE50Aj8snXE7BbdUYw3cl0b8WZsQQmrV8VG0pQruHeRbceQjvKBv3iojXb4S/Lt60D
J1PbWim1Ay3o3W2L/uTXuM6dHXLmrDdnHJG/2szRgfPmVCci9qToVFKuQZ3wZGI+WHdp8EeO719V
MfvxYUYIutwA9ZpfM2Jam0LTMo7gbfsEHvaqcIntTPwab6rshu+yfbJG76tdjYcrGu95T3/gbCUJ
T2AC6neBgJ86iKdCACuu2B9/BAlWKBYZ65UwOf729vxLuMS7Etedno0aAylpufKsFsNQIJ3kON69
OoTi3Pl3bREyIF3RrRxUUa7e6CSHOS3h7y/VIRjtq7qalqsyCJ4Nf+qOADowQ1nCpXFbNRf+N5Co
WYKk7DdhxAxdtOf1Z71qiAiuZFzVV6sb8AhLzeqcztNRLnA2I0/6NaCx8jr0VnUtW6dbw3hJPgAI
HgNT81+KUrf3AJ7sfYfA10uS4I31P+9s7bi+ZpgHf9/Zz3O+LopeZ3UmTaY3HJncBqpBJ6EIWQ3J
X5QwYB4U43MG5+RWdQa1sbFmrXv0payf8RcEdiRf9GFq7q0yO9vLBKVhO1gf9ShRL51BK8xTGC0C
kkuvjnERSdQWYY+lFzais4Wpqu1Ub09OeQUzaQVsKQHaZsZfxXeVb32NRQRKDMuI7/bvsbb34uac
fgbwmLUUz3Ntls/j2Vj0cNZAdldSr/THwTSyndGEUAZEOp+JBk/nOurmM8k/wp1SI8GxtOHP2Wxi
ksPrgoTZ2ZPmEizGvZWcKOlxmmYjBvSJ8UyHpgR11WNYTnsiJ9ZxWid1MpXZ38W8VGNCpweeiiw9
TLXvx6skWg/8rfEqxf0ahr75gaYzEgd6Nb0OgNmQePLDhxRbDMKcWrSLEMfY6WDALhDq0hHxBC4H
H84mWuqc/jjyeElVX9SVGqeuatMytobfO6vvtt5KwV4M7bhPhzE69Ok8b92wiN68tiGwPwfkegPT
fW0vX61gt85prANQWQYZvKK3rQsaGveFrSTh2B4Sh01QEb5MbH0eG7djvbPPqjL2jVy2yfMapQ5g
tUvVAQVzrkLvU40wiTU8Rjmw20ygkzd375XV6CvUGgCLBsJ6cGwcIbC9619S6Q98ca78IaR4cQbd
/3RAmAlN4JpXXUx8icCkokYQYa7yidfLm2hk8mPkLQTUIYxf6gXiXQsASkIrJZhBAPbziDuFluJO
wQESD+MRJKOVZNVFFXGKyptliq+aatK1rrpMsxmNq69xhlnx3NX6rufPIu3l5duZlwZwADLplY9u
kboi4dCfwASHR3UVRZN9HC5NCDKQqJlxaDA5WdUpmf9tqT1pZi1vRcahZwU3NMVaxkDwJ56Du2yy
yXbUcY/siPz7SrWxtHbP/7qyk1lbg+6qt6gpbKB2IQtdYtg0mJZ7nibLvk0ROEeJCOUaEkH3vR7E
z+g8wmUqrA1YXezf8WvFPDlBu8UebkH3Wui0kdvtSD4aRu9+6jZQiKYrDk49JDdKWUBpDHyrDTRF
Xx+crr5XTVsHnuyV76+xNsiq/pBBubFjX3+TpAIqS8QfqW+2kEHmBkpo29z5YwhfpPfiD6Rqnv3W
6J4MF6/6dmwendr7HYaZ/4nqJkGyBQWho4Ef1YP/gaDSwms03OeU7dKmw6TrFsMLVs0KfhJhHcI1
cRCiuRPoK7uJ2o1Q6Uq/8PAZ0Oc7tn1wn83J29VQmDa8NNgqZeixj77RXv2+iUlIIjehsVXCk+AR
+nzyOuMatLXzkWe8dR2YDHgsIXRlYGGcjbvWc4EuxY2WHvyWrzfEM2gFt7k4I0vPTtNDV4njLkYO
Ru6iWl1izWiAm45TTJlniWw+ugvwfxbLZo4U5FFL/VndOkqzeaycX6prEllw1Jt6gGjiPorBTYDX
uY/RYKe/gsF+TNG1Vy3/dP1zocYsgzO4yNcWj4iNFc/W2szF8KaZ5qthIc2JVwBOu3j2OIn5pOsy
ec/6blw7U4EkoNBhL3A2gHQbD5varlN21UAZiS/HV9EL8EmpzFeywDUUAcx8VxotxzJ8G+78aUoP
wvYcfjlJdDUA6GxbICPPmQZPyjDD+Lc2v0196F3DZjSmm1iL6r0BPXLc8ANAhmHQ9LtSw2XCy1oP
ozozRSuqTD7d3Nx0Brux1cAhM8PO6peL6BNBx3h88Q0kQqJcE3cljh37Nm0+Rqf6cF2ikrNleD9G
7CyrFnnEVY7Y1BIAWXm691R7U4fRYM9jkTXeAwoowRZDyfqSoigKRbFzDnOTlDuJHcmuTF/HoihQ
qVtyPx5ompIUVD+QvyEoku2Rjjvosrde6npuDoXUoJPORfFuZS7xMGCf6Hr7mwHU900veqDe9vi7
9Mv5Z9ORGmyqhStfzr+QTRpOePBcmsWyrOyc9m6pqa31PzXTBzn6dybOWdSGF/094AXlvgRgiPZn
RmavHd3xNsoejJY4xrZw/3KwLeLE+hhFvoPyvK9FH6kskYNzEfcOXSda262I33FmwTFY1/UbYEbp
a2ihhABo/h1h5OLIXivbqmrUufGKtGa04Kate3ayL+Zye5RUyQ52TnTQifnsesLCe3wpvKOL5wHE
sSIjxNpH1s7kVcquGm1JVSTkhTeS48Ju0Po0XRe+J4kdhSWZh9z5GtMU0TUvfKAuahpy6/EsEQGY
yvpo1DDrAi9DNQ+B4vJYFNhbmJixyraFJ2q0xX3pix5+yly9eo2OlaJo3YvlRfUrlhcrXIwh35Wu
fWdKDxx/X792frnAty1v3Q3NuC9qJHenrA9ux9bm99D77i4GLXSrL22qY7B/ZKmBKc8/zXOAJ3Jf
8iV2Ub+OIxNUxf8ZGlSBw3+NE0scUS/04JjjTVo75rJlNvY1fALn0vfS3w3pTMjPifK7EVYneG+j
fdO1gSxE5PwV2Y/QVMrfVo4mwZwnzvOQp7iCYfu3s0Tyxm9uuvMN6KcG/wRAGXhm/G76meh1gZAh
SWLUmVH/avBl7tWJ1LOnepdCF0kcYLKsK+KBZFZ38gWZIVVVhVMIdy3kjA1NEg1rQE0CiQLMTbKf
+tR88iWKG7EUsz3+XbQQ6v6oqo7vtoogYA2OjVsQ7UTNt7TM8M43x/lqlk5yTD1Py49B1kZbVKEW
efqi3oFUIsWfcrxCWRKt+NEp0DL2jxMq5a//94jR1qqdWzZ/zsEB/sXFCOgG8FDwZETHGoP0ZxR1
vytO1GlbEUwfFVcA6LQWLTrc5UXTitvYal8R5CCS0mHNFZG5AZgSI2bXhPF8jpp+U1tpriHnhUUV
yrwHFszwBjMd8Hi1OeGojvXLzKFoPWbCf6oEHHfV9t37faXGqd5xuaOCGDBjFqEyOtFQx/scyVKQ
R6R7Qrsu71A124nZs4kk6M5jsKBHq+CmchJ4GwIE12HRLOza0buEReldksH7+0q1cTJcVyM6pP9q
r3wxrobGIxI9PlkzOptG54uzLvx8reR02KUkmwWp8ZUxbsOvUZk/ibMCOKpEsibwYvwelbTPYdX9
PVcHRBnCKajGQiTpH6OY63uUiw4bANA7oNfpewrxZTV2ZfaO51izUm3/6YptVruqRJOv7HQIzjlO
J+cyEI9OWBgP3lLUc5luUIwOd0Pi6V9tICr6btDuVQuGnMiHsXmBesN4drndJqs07JN9HfWRBWym
Cs8aSziPnfsEjHJRWMJiJcim7IwK0soWRL2rMX3sHYeDmDuVAKEFfCrws6D6HNAS5tKorv7VJtVA
R6IqXwHFOMZGltzjijjckNd8dBFzj7CU5qcEs9YGaINJT/haTk2zM6syPA6z8O+NpuhWJRS1X1UJ
XzSV4Ys5C2AMsmx4a7b2w5hhsKFGeMWI014YPqO23u6FH0IWbb1nw0BxxkNp76KnbXrpx7LDZ970
EYjX04vqwN5HDKtI1sW6JSq4J4U9X2y9xyvKrO+jwZwviBWRvjaRU0aEDaVlFzPhLQhS87XP0mEN
CziFQFybr7EDJ0PO4SO69NE9tLtH1TzA/DrokFM36iatExbbSdM4CRthyjLJN0OrA0mFhr+SqizS
zDxLnLBQXJg++YJP/DrDN0wkQKT7sGejQExnw2yyLV5S7RunorNVOuNn4wcv3h5VtPrdGcpw3c2J
uLHNYXrpIQ/GgSXe7QSvWBeC405VS41DYSCMR3ar06WwCW6q9r7o2jXB/vnc57P/lJX1oR84pQwF
cmAdWnjEBgqcE91ivCblOF4nXoBra+7m7VePalTdKRLIeTLpN6rpu3A8xz9Kod99T1KTj/6aDvCb
3EALqrHMY3bTg1bBZfRYxmTPv8epe00f45O2hpv4z/3ujRR+i9xTxRfNauasS3RS33ghg++35XAy
0Yp+s4Ni06Oc/WxEcB+bOS5WeSVBjHi2dxYzAljxoGtQD8r22aqKo4HL34+wqudtp+cVhz4negvB
+ovYyX/oYRsgIaLBZFiGmRi6Vsn4DspDHKoOeqG6u+mR+HV0+8Vx0hgVeTTOv2aVKR7uQ/4kjci7
CWP+zq9Zx+Ejdtn6xJgoXxoBakiN1y2N32jSyVtLGOGtaRK7Up8bd5j9WK7dXsQQVw+1DN/URPD2
i03RNNEJ6dd6n3mZdq+KZEn1tVqMaLuv3eskuy6ycc+qLx1YU3ToKpxJybMDQMK3JUEjfLkyhqI9
4sX3mIRCXF2ZtiRhC7MCG5lCAcn6qxj6/ho3hnaY3f5VNaliXDrVFXQNsa17D0Ga0bINQgu75bm4
qM6BfebKd616Z9uYsHm5q9mbKHUupRyQdPtnEjWdsDrrktoE3DFdSQF/veG/kZAX+4icDm5FmZWX
KEIPvrCFvVYdpv1J1oK0bmdH2wlE4o0wBwuPdjaGakCpowaQpNF7HLNpd5alwkzyYD03tXwT+U5W
Vv5eAn45Mmew6ZYqPunxohWV3/U5YIAx4/S6tHMu6SHP6t6hb+v8HcI/fntZ+drpRX3jWouKQJ4X
74Y1QFupyJhbspKPNrQeNW2n4c2b4D7Pz5vZNLM8DDK2nmJppRcAhslatTssCGuntpGGL8zg2Zys
zTSNsBk8/YpOS/CQ2lmOl0HJoovFKjaU0r6ysz6qmiqCbgjX/PyavboBITDjrkjF2jRHnN4sw/U2
aLJmOzW48B3zwblvseB++JrCroPtTIhiq6qqIx8QLR6d+F41RbEkuFourLcxPaSTw/YYFRGitNK9
uEvxdRXZ2dqI+NL+1aEGk3Kez7rx+3v8v+YADptuvIAFRHX862NUmzmR4XHC8/ed30P7Ia04UAMH
V5/+3fE9eCDzxyLdbGt3qFawGU9lblc3OfsW6EMIN63rUat3X/W+DMnSyFRDaMmLbxPPhd2Lj9GA
EkGOUklAANRInqbSDv8qRHsquir9YKMLzqbq++eCWMOmQtHjtgptYx+nhnYaopEM9WxngPYTAhES
4SSydt1LODlkSZy4/NUV8R5cyGL6zlEtxVbtd97OHymItrcewul69uv0wRFw3kEFB2fZihunaRdt
76I6f6Xmlysi4dX5u00znBhTT73ez5HTH1WHKtQ4pA+dTV6OcBn9tOlWMvCas42a0zlDxmwFF1Lb
8K+T2ZfUr/7ukUBiN1Uy4Pgcj6BB1T0k5PO1TDwMP03pLLItzj2oQuPAYRR0aefPD6LNR1A/7vgZ
d0BgtGn8EFLOqN9k862T6NUp8jRzV+Vj9FzgCKSGlkWwRxzLfK9IHiHrCTVSR6377EIj3spZoiI5
abdqqNeZD0R4oteqtd6MZGZNxf5oUVa+UVdFLbtW+Y7clIuXkmpM50iQ2fMfRSezbaShe/zd+X3v
f2pT9zuRL2Acgx+Ei7cHyeRna9eM+z2c2JmHKige2qXoySQDfDSNQ+lb8yGQZbw19WneaPrgbqfB
dO6NoHHuGx+A5Dw43kFVO9w6wRH6r2D75yvOzfPVmuoT2/vgJButQ014act8UaGvVryomhqb/XND
AbNs7fn6bogxyoBTGz9ahuPcu8OrquhlUV8ljpvzAML+Sz9NqQ6Fgnxip0WAjNDb4Mj9YmQR0U0O
sFcbK6812k/jD34s5cqu2+nOXTrMpSMciPCh0pGcFOYVet9jigMy+09AswrySqqHaDhN30BZY1zy
nTX/Wgt2VrX/P5rUjV1g2ud0ENe+GhKCAeXai3sYJahNYXE/ayHwZqd6RGdfXmQ4PqhabHXV45BF
ELFziQGzn9ePc1m3oP5quVJDVJshgtsus/yLappRv9j3qCqsVadqM/JFlNyQV86MqOHXGlZGS8xl
XAqTLTvgkK8W+FwjoRiKuUbhJvXG5GAuXgglIm56Q9a6saH9JVo6sGwk1vaPerPU1VehtbzQcokK
EaSY+M4o+49SH5O33Bkq9ogNB9qlOmCguKp1Ia9GN7jProvz4tJu5B5QvIHAvapONTzgPO9xkwF+
5k/tPkQcCxZ7UMWISk/op6v6IoF8iJzSWgWeH+BSU4V3fVPlZ/5YtkA2t+jTGNxZ+yKI3LvvQWjI
3pbC9/fJcjHb+p1wUoPAFe/O2SPZr6qqo4q9+Jj1WrnCFdmARPzfg9ttJJrp60bVmtoEzQ3icQc1
Uk0RjiUqYgCv16qqOoLBmKBNWacsJmxqV661nuYQd8nOLJ56wOxgHET3m8N+IKPu0xuwARxalqjc
KCQBMwdnUUsUt5hjxVgd5tq72c3HdqGu6LEGsCd3r2Ao7hN7irFTrGIEelqo7aI6pZr/d9N3Z5U0
+Trt7WmrxqqObLlVXfHn6LvEC0mFLG3fHWpwM3BmTrNi4/8KsONKV5H74P33hY6xvGrxWwKTeWSC
WJvi8MqLHIu0urpVte8iz0R4jQr9xrTxHy2XmmpSI7wpaTZWUX2yhwMThSuCsjbIcgtzHVTNv6wL
vp0R/qiXcd1szS61vuwOvm+2AT7vvrRcK3ARKziE00jKtS22HXr46696GEtx4UkHZLRc+U00HwPg
IdVgMlq1wUUVeMhRVL4kRWRG4cuALUAxW/Vb0/noG4T4VloEo3/UgwtvdYhe80jOR3J73dbVffGj
GPoD2uv2s2ta3SnQ2Bv1qZdDJNHup9rod5J84arDusJGHKWXK9POE3K5S90oCBUR1YirmLONLb34
UPfAWMZIjFchkbvcFK2JkYvgX9nszPGqemLhfPI74qhZcV4G3WlfYhsSj4UH9U00R+PJrfmXE71L
rtQ17F0Rooc41hw0HKzYHmVR4AOdNfNLUw3DSuBx8mMYjVcz6vvPQo57T8MlPWLpIsWwtXrTurcn
joC1SH91Xvph6oNNUn4xqUT1bVP6Y3JWRSKrhIye92dVYL7K3qMv1wG/nYtjI4M7FDkJ5UjTT41X
NmuCV/2LISdtHwHP8XpxcllOIMpIrCYG3M4hR/yva1TAPCwUIP8BK6BQt3xXSzKXXx35P1f/qS12
vO4YWu72PZTO8JfnO7+jMBpeMKRzMSfpxZWlZj46U10cahyR7uo+CjjeJMGb2Wn3OamCH8OE9UOf
n5YV9hr6wniIiI2cECptV6oqHdt4QD/NWSUiLI6qza1ZwjKr3HKSNx5UU4td+LY0TbwRPCKk67KJ
963eFbczEuYPQ1XrR0AD80pV1R1IP4AZI7F+VLMESaaxfgZ71amGwZsFqFWh9Nw296U0n0juOdfv
QuTCuWaO9xsZT+ApjQ1rSyxK2YZjjYc0sj/VWODFAHUSY35u0kgev6p9EE770A5rXtTYPusT9JAk
qDZJNvmIJOreVWDRtoYVYnxAekR5JvfeIm8qdzUSu0evcPWHIHXTlRox9OJtNNLuqaggkUdE5Bci
w83kutadExf2XS0nkBsWHjKqTRXAHvLd2NjYpixDVFsDMwOWMSTZS57oPxIx7xNkAX9qA6KIbjBo
d3I2gX6ESXPsmlKgWV9nm9CZ4/ei9a9JZ4e/Y7DOvN7Tn2449+tA76Hrp5Nx0h1jl9pOcNehdPOE
GRLcq6VdVccEtZF+AmId4TDylOg6Womdw69/GQwrbr7rTVaBpfOriY2pmi2yEvlUl7qJMFD952we
PklbUDvY+jqPCJH+OeHUNrqacM7c6WYaSKwNrZe0wzpp+/7YheI6LsLYMbIKSKajVQKeq7hTba2I
SrwRJtY0VPhvqqVQV0ZjRjdBWcU36kpkZQqH55+6GvOvW7o+T3gCjOLqFC3b53C0biKNX05HqmOj
JaR/EDdfCSSyPlk0cOkJBnFfl+kva8x++eTI0dary6ei7Yd906PpizAZBmYlrhZK2LGEWZa74/ST
s0SOhVXS4/3meit7Ie+LCYRm6dce1pdUVQF45iPh68YAoJoeqiafL4OZXb8H5C1AE7MwfIKB/30T
AcWdkFVzy4pss7IhY1bUhr3Fuag9JfpcPIwz61Gauf2HHcj3KkuSJ73z46Nspb1zKvZDbp/sAeh6
j2k75Ei5j8GRYO6SZ6v/vkKIeWQDP/B3Vx2ShIIUA+ER6ySd89CYAsRfSFPXa+JG1dvlSs75KUM2
49AXxLQBXxW/huGgwaz7iArgaFaGXGqdoQlvIhvKPhXVwf89IPL97Mru/nvAAN7jh9QfvidRY9Sn
KLri/5gkiYS9reDgI04U/dKHUXslewPoq+r0+zLr5l3Ai/Ps8IeeWtPU9olm9bcFLJhN407IOxPP
NANtXNlGNr+gLJYeo6opNxyCp5dgcGswzI7cqV50eBLiFkhXAsiBIhR7CEV4roP0FlWQCLeZ3nh3
qhNRHWFUwzOGf84Djp5oIjDGwFnwqpndbzW9GU72aRqqZq2qaTXq+7HSqq2az69kBvalv6uiGruA
qiCJlBbNmaOLfkQbQB7TeJJnPPuSfa6bFpLoEy/T1hWPtYuGhlbiR9GbxNLnSkPwPEpujS5y/+qa
fuWRmN7oedqdhDPI9kYbK/DCvpVgpNACaAk6omRsx1RNNhbnqJxYS+b69UG1kYnzE2RjLtI5fj+u
NQkB8mx8IcsT7GG7cXbc/GUmKlmsm7RfluFkJ0QZbtQI9VPgxY1OuKHfqaZiHLMjjEsAUVqFnYsb
BsQi2BFYdaLfJ0kbndi5Y0mQm8E9QGZg4EJ7Ca08ga2X2eQAxz7cj1jAPZhtGtx5qOFqqLuBxKqR
tQZtBDUlCu0HhMaKU9M44zqcwnDVNFX3YAy+eOiC2UeXI3QOqprXyDeGEREb/i/YLiKuc7AXdrkq
EFQQt1qY/dmh2vRe71ewsQGRejUJHg83qh4BkAdVsDvZz9NkXlUtg3xxge18nqGenR29ERgfjyCt
IeTtpzkKLrI3ffCrJYaV5iTtvSX9xyZp9dd4dqv9iDTj3sYs8B2G8WzF5g/wjO6uI19wSJs4eZf5
R58M5o8srjuygUayt13vwAsZVeolb8fJKtj0vYehTIHpgKrOOfLG7dIb5ixMqlcNllgtDU70kwUz
eXVFh0SIi2ED0cnDUGngwkT2pMOQ+8sEAjU2JKA7sl241IQYnOE1vjFQGbutkTnaF0bxZI+8SkI/
S8m4gw0McFu7xVRQ2yRBi4SwIwKO11n8o/WqJzMY5V9x8hkHUkPvHPWKbvRq/MkzNLOaVHup05Sz
BfQqdtH+0cqmCTqUab3FpHNWw1SElwDnySeh+btsGVZY0UCszx/JBVO1Qpg/dWFZt6NkH2CV461q
J91W7k3W5q+7/MB/CpLEvIe3GUPxIp2WmxIutK6L9TQUdxIG4rWZcHRMXNlu5JTK/YhHHg507DEa
ZN75lDnDMyjGWNNFIFrdiinGO3RKjKWWsV4pk21hQ4VTM5m1q53415arr97Zl/h6fPWpAS1CXtgI
RdqNmrtpE39ber25Vb0NSj7npAG/5/jeLJB3vToVj+gQDJ9liKvSkE7NOxjjAwLLHijtxDkn6Nwo
Acl3bRTZOsuj+JJqxfgERvxosRasiHXPByLba6hmidhWFmw3HzIgYN4F/8WTNu1qHUxg3Xby0mb1
CcibedfUABD1hQpWCx8MRmvmD2HlkBRyHcRUlo4s7NcWmnNv+cDCV+RJdmhQpnsVPCMkUeujZsrw
0EB1a8k4gexhpz40YGAz8OxvjgzXrfTnnyH+pagxFhCkayu8x4Yd8pbf8cFICS1n44AwxnwOCfJt
tLg23qW7RtQhe086lnljAn42pJbx7ifjY1pMxkPmY0XhWZO3GiJPfw/RVCCwbRYXI8+nR9e2r2Qp
CbEJZ1/g5HeqlkJd1aleGWt12baxn3OQmeTp79YcgpXLQXHf66l2TPtArJIBA6N13wzNWhiL8xYO
4w+q6EMiAEP0UPYTOonlrB+mMY3Wfl6Rh3SHYJeb5JjMsXmxeNccFUvkq2nhhhhzCVyinY0VxFOG
LcUMj8taWX25Mf16Oo+qqroTk9OU13kFWxMGqmnUhOMUD5dMT3j0W/faQLffeFETbWxMuC/sZf4u
nKjOD4U/v3w3qSs1rCUqj7Ghia1OGaXTDqUK6l+t5TKFlXrTKUBdzm3w3dt/9YfDiArpwHlvIFw9
ntR84yVMSKZ+3fvH5FY5e2S1EY2JJAZ50TTft7KY78Ws84Ahr7lXVdWhRxXvGYyKjqqNCCDjkJsG
g5PffDfpENaSxusukiNjsub4u0ItJrxVc5gNPLoufvweHrJYXQDfH2xwZuhMBK5+w+HnRQ1Xn6G5
+l8EThDi4ryw5VEuXj3d1NexkY8nVQ0a/X5wsvAObJF8rvR0hUFK+ZpFDYwVdgZfVews2gOBam2j
ehee0CYwi/6oql4f/vANthJzH2SvEygVPgdf4/6WI9PPapnPSXJxFDHqbV+fKkgZaCXi9qqaGKz1
Xl0UV1VNYyB0hPif+4lNDw7YD+pjpsLqT2YI4ZzAU/namqxAjmABVL02mN3V0C9nsaV3TBJYhoX2
mBVe8+BI4zR7uIhi9bXlVGLf2lJvtqkN7FMs1XZKHRjpXKGNV62qVO+gAfyPjrr/4QIAuH43k3Yv
T7LLEKNrDcR1/eAyar5AntCWSA658kGE+nw/dvV8bwd5eLRL/aaQmXVOgW9eerMMidb4If/cgTjM
vfmumhZKBy4tSy9P6mFyZvtkO+TcFy33SpPdjZ2O1jWeAnfdRvP4ETQvUNHTz1qiZCj9VrvDQkw/
tglCpWNuxc9l4/yMk/iepyDe9W2G0IOWmk8SUZ1LaIsfOSe7p8Hoisdw/K26VOEM5Owjkd2pWmI2
8wodjvhGVSdESvFjGaO9qkpXNofQc7WvqS07sheBs2hlZss/ulFgYOJUt6B6zQteAcEDyuzjEdsv
k6UeuvXaCKrPUNSAW3qPsLYRLoZmIdDCROrlWuYD0OKBWCt+3JIUC0q+ul5oZ5J32tlbijECWyUD
n4zL0gGcVTurq+8q0g4rzTMLflWN/Uoqh2xIjGaljlDoazF6t54MzPuoGKPHkdepGuWWVXlygcht
VNUwsKLXWc+PGcE6cqv5Y1cM9ikYQAFCVGPbvRTqShWqQw2Bbuitw6Q2tpamDTvgytOOzRs/lR7o
WRS3803jDsUr6e2TJrzywW7t9KnNDVCbIQKNZZxcQksbVuqmqswIpTexAS0T+1a3avtt7C02R02x
uHz26YB+FJeqrsYgo9ZuO49Nhar62RBfvq6WGWDaYbVFwJQ8oFtpX2P+mOz7Hk+HBlwFuFN+fYwa
pD5LjVFVO26SrZc02G2oeb//CjVGi3TJStu/u2jMf4bsRx98iT+V07sgoD0r/lVpZn4fg4Q/+xXJ
XqeuJxhXGBVHjY3AXAxZOUfCD+EeyZbbIgMPSjq64X1FlXPJOcorZKupxZIRSdhZa8u0R9T7PaqE
QO+t6U31qVEJ4JadNZnuJjMqNvVWJ/dJVOSwqLHGNIV5n5blZwnO7C83vyC4qX0GMeZXo6P3T1mD
aiPb++IswYveWLFW7Dqvj5+IRLOtkkDvg/aHurmK2p9xDT2jHVKUS+FvXKd8Lk75qC0Q7doBN0Q0
DBSl/hN50N2EN8VfRp9dXZiJ7wGa4mvhTTFgxBSjFcwKD0ZhGLdjniVwpCPtDSrlnboJ0MDW4BB7
2yIdspJ1l591t//lyap9VIXj9D8AQywWrDr87QZxkNFrsfZYRgB+ax4J0a2JcET3qmkiv7fVZYn1
xdJpZ5V+5wnezsv4KMnqraZb9hoDNc70yBiIG1XMGmf6aNKvBSvIHhnAutiZHod/1fvHaJwZxE0B
DTg95p1J8iVdNvJLlcX9vxg7k+W4mSzNvkpargtWjhkoq+pFzBMZwQhSpLiBiRowzzOevg88lOKf
2VlmvYGFDwAlMgC43/vd852hASonhzTmzk9mxePowPNFC/uE39Lq3pq7+LE/AssdTpaT+88Z4r51
MHTDWs7oVS994Bv3JgdlF7mPDXVN4iJbWmGayP168lsd36ghPmMLEF3kQXhRfClKnkZOm+ibz4Go
n8UhkL0qJw8Q5ZiWtuqsApB/4Cx89tNEM4ri2LMiqL0MSylQLcfPg9YTcFpp9pQjBtfqg66BU+eO
1IBGoRJMGt89Wy6e4HkBFN900p99j3dT1OgHc3ajimfHqiyq9GMNfmMsPVak/+iWY7Kvsj38BUoN
cTB11k8Zjiku7P0Kq5cnyGnJCQHVsxySh8iuqm1vOgMap957kn1jBH7Pg+66kWfxXVX3d+sSChZn
BWJAWCuOsyckOetKb7Jn3RXpc4gPQhs4+aPsSky7gr4iOhbVzNfLdMLUmOfE/QTdSJ/yBseiwsYc
LnC6a1GRWpVzLcVBuQNLPEgmpHQIxXeuAZVMLzyKQeHxb6FfGjDHyCSw2GU3YWTOohs7/32owpdp
cuNfQcb9GFew/zOVYhqvaX9UhvpdzZvqgt8CYUFvxqiyXQNqFq+stEjEVjazOvndZF2aHQbV/CqZ
fkbRPmuhGF4QivDI4KbYDaMibl7S/7pD/5iACu33BL1GJKoqwa8y1scrkSLqA8msanY7XWVXOpXN
ilJezDvJnV3d+aC2LhS1errUpJIecdfAgJ6wWkjZCC8+AojHJksTfC3EszH14cp3tPIL+9B6IVrP
/6jL5oREhh10tr//50HAH3M3rD56wsFkHQbxJaFkA9eufHwqNI3glJWmDz0on70IqCu09OhAXqbH
WcfTH4YySbah6SaLnCwx/ltzpzwE86ewRNMTBEG6UcGOeIecKtipVHaaph4Lh7cnRM4C5ch8wJLr
96d/1/zsS/953uh4P6dGx8hag/GdNSJcuRRwHsPAnY275o+Z7FW0EaFYmqhrKtmx+JpHxrSous39
o9ujHx+9cJVDN8MMmoMmbKrxDBXNcxDfu5L502dT9VrKmj7bY9vd7KESW3m+7JdnfF4zLqrfl6qI
5K2pGsaPdnaeLv4cLA1LaqBRHOZPOGeTGgMFIWd8zpWDwnQwqPbQ/GwrI/0hp0DiTbd3FWBpomqo
DS/csRylRqruWihSf9rDSLHFusr03+NSOM2ffmE70E4p3U2fnQlzy6A134GKcSOqeBOrY91f5WAZ
s8drp3Y46I0BH3BGEpHhGR8TI/U22CRCMyj7xEIA6oxsAY05LljgejXP0X29BNxSa82j9QB2Sd2E
nl0soEW46M9nFX/GLeIt5cdGYj4gBB3tOwpkbvMPSme2/FKxcySz9z/zv/xd5R/b7VqxSnCMXQgC
0eWD/IYUdlRvFMq/VlmKca+iDOPpXz5leYKpcuSEO/npX0aVKHFXxM4/kG7oJACjvdm2zeXzQHFa
DEV3Sv4yEKCD3PajJRYuxfB/mSySaYlILieqY/6+SMQMqi22Y1KF2zxgmVJk9pPqJuG1qwftMib9
ezl32+ilNsEQlFu5PPozy0pS7dKBMEQIfcOezMUjAAm6Wyc3q3Ssh772rVuPDnoduxUeCRGvGR6F
1YJKWPyfbbu/aq1IiSdZ+sIP+v7qzn1FEhJty6JwL/vwVo0w8/gpG46WDVcl8NJtYwh7WY2qQl1c
ZS2bNNkXSo+YErXISQFO26BRCLxmITtKYVA3CpqW8/Q3XL2702f/Z1N+Gi37UcnMjNRaWVBHrwAw
rdxpCZ4hOd6bhIYCvTBfar8aHvW5olj2T5hJbXIBbzGZzyqwI6EK0qduENS1q0xXA57XZTIwhTbA
nBezREMeYFVmeNomxV42nVnA4QUiWUVj76wtv1MvSb7wbLU6zyooQre/ohqD7tyxUHDd+zF1jNi6
PcgWv34GxqJaKpoK8HE+6fP0ZMhX8WgTDJv7PwedoVy3TqfDAvzHTyrnYofJ7zZgLGoKpf9xHdmv
i5m/UuA48ec6wfypdaq9G9bG8fM6sr9w/WOpF+3x/u+uuvE9zDQclSyCZVnkmF96l2ItMt7+Jpmb
TQwFz6yDdj9SSPvF1Kd0Qc6gPLiiPHp9E97SdPyq8aBlsesFS5G502OAL+TZVDxnIeaBvjVIrnfT
NfcQyuObNKxkv0MUqdRHqgYpCNgRmNc2k9P275m/leNdGfobrcuqPQIw7aUSMG5CI/9WtGzSDNXp
T0keYoHIooaYNj/IEMh+VAJjl36shwdSVJDt5oEqt59CCkaeHXylDq5mVmt5pcwdYT2GxC/86FlX
dPtBnQ8keSiVTfl38jU1m21r1NmDCPdyBoV36Ltml+CirsUSzE6+TixtepSHNA/E/RMx0IXrAu6W
XRUySp7Upd5tnRzNiOzM58n3kSzhPYH9Tb39vJb8NA1UhVv5sLjP+7y+yMtqLdyMapT5MuGgXPFZ
IUY0Sxrvh8avV11uUKvClvze57ZqIih6YI7stKImOLlUov05S3YrJeJI2efdJZHaLIw0bYpx02ma
VpNah83ic5Y8SRvcKllVhS72ZjFsPkfNHucApXM3Ao3SJVf9hvBS5LxoTt2gFdWKjyhPDlD1YMP0
0xk1p/UrHJNnKxH21xg9DSU6LAQLbgI0Deojbo/tweQv3KLbsGcDFvWxcMFGeVBW1/dO03C9h8g7
YL6lPSr88rWFnNf1Cm9ER7fglgUOZRyDt1GgVR4jy8DiNyt6lUVowqo11lh8ORGdmHxEm5AEyrJs
CtS9wAu2rHOIvidmdqBUE0CFbKahdk3M79PckD0it3/FsVafjMyLnrGC09ai598om1AgQWpRngq2
nlF5lsXTCXrITfaUZM1xC2/7w30sCYKt5wl1Ja+NX2X8WNu/58ouvYF6l8bqRSgaKRTXxZq6Fybm
iFy/R4C4a8ZJLOXVqPVcEm3tjyLlOVQnWbXO/dFdIGcIcVylzyCY0/+lrTRdM7PheB//mSMnysNn
H3TeidpegcdsaXGF+3U+J5WD5SxKclTrzz756S8/cBxRrwUAtsib/vO/Qs6UBzYY3zyDBBduGRRX
9e/dYPdH8jn9UX7C+eP3p/+1Twk7a0/aYPl5QqrHw/HzVPnps88sk3XbwpxQbd099gSq7ge3inSq
myIPay3TrVafIy21OhVlk8z8y0fZltdAHCLWWjiUC/3PJf/tRHz7KOmWJ1aVR71cEu8+f4y81ucV
5ABSlJxvdKc+DFW9DUQ9fh0G1caCbrRO7hjgUj5RGKzB9XnHvHczjSwxmxaRdWJN9a0pQ3Sh5C7Q
JZcZT2/00y050B9NVCxTz6oxFPgC6iJ7Kmau2diN+zLMI25FWvBJY0RG3X6CQxAvXQrst3Zmwa6f
kvgqp8RN1syYDKow5zPkwP9yETlBHj4vJMwAI7P/z4sMUbuXP0AIHsFsd/FTf8X9tg8XCgE1NR6G
n7wJn2ySZN8cbtRF7efVW6yQFUHxDHzbpzYNvlJ81aKyXY+GU50xnwq2pVbap2aEGpC15nhIHMs9
ZGE67vS2oMQhM41N5wbmmdBOtrbGdLy2Yw3fMG2nl8os8QwPfOetjhRCoIQLoSDE8c7LbaC2OR47
C7+N0jXEMaQWaZ43J7+YhwaqsaLJNrcjxX1owftVKRoFKXwMKilPk3yVDpavIAjsvQMB3y94GB4c
FHzTnOn+phTwYHBbxQm8vrRZfhuC0fnSGpis8gtKlnJwGIpka/gRKMV57syTXLWxAntmbvYRmbqh
MtPHbj63NquVOlbezdAJGQ2qspaXVPxce+gcK7v/PEpswz2xFyID8zXyEf1UEDj99v4DLf4HSMTs
BfIc0mMh7ybdLqGyVMXWoArc+wjDPt5GwnvtTCx0922TwLZz3J9upIQ3PcC0x2zIRocYohmOTbDZ
J/scTuENq+FFauwzNEsfiVY6yxkz+pCwSn0Eewv3cR4QiUW+lOyfSP1ho7aAeMfGFMSasg+LAueP
LEGojIWJuHr4he9SFMP10IykRTsWNYRmP1hHSWu11DOTVdZqIBkLK3wMZ+ENj07vI2k/ehab31LU
x6vSZimDX9+vvNI6xN6DRVla/WCCl38q564gz/SjnZjPn13eKNSDX8AyzrCpnCfJMTcjShPwQlrI
a5lGla2iIWm3ddP7pMeqpt79zl9ESXuaWuKOaeTuPG0mGtSRuabs2/xQhEElIOWUz0EZqZi5Z/lD
CvFo2aDX39SFPx4/D1NX/G6OCcnz5efIzG0LfOw92FKaA5C3lFKlsRo9IqvRN9tT7LcqTJFU8AS+
GWZWrhOnNB4F9KZdbLf6ge/SdDR6+CRBTGjT4Q+9SvGfoZJEsQCqtRSiue7NSNWJ33mAi094aptG
u9zLiGl5VqRfpBphHkOZql28Zng0UbCTdt/VeZK+TYHqHBPCmEvZzJAFrGoShXvZHOAy62WcPvd1
OZ1tVfyqex+34LTTNoMmQJA7I9dosx9A+k/NpHkLDa+HG09ctKt+/lx5rXuTXVE1zMvl/CxbWZlq
K0MH3uzkFU6vSX0m2b2fRKCijO7rs+z60586pXr87JIzAtQJsNG4rzzRPwVK9iU1S+PDxeuIytxs
vBISM5GAUryt97l4I4W1aRxb/xACcnSIjv+sFYBudeEMK8i++gfVDKWvfcQ3UFT5EQ1meSS4ViOD
TG3yk3lBUWYWV9TRNNUx1q2qYI9I+z6psSdj33rFl6qGYAPHtbvJA8SjjY9I9CJbZCsGKKyYKssm
aCPtnJb+7nN+H8O56RyjPsg+zZvwOx7nR8J8Sco2+huWTAQcCtTvc1cSBek6qIZwAx0A0yjEySyS
cBxFgQdVmzpiefCdqlqTYuxm3I967ys8LNOoaj7LGT03/t50kXnIplklYhdpRCxQO8Qnaz6kQMKw
7dL2svXZL5v3PkRaCyWPiqPg761Gr2E41Wd/7D5GDAkorC1i8nV8y3QjLF6doiFuYfvuTjbjEguL
cgZ7qIEObcuCwNqY7QvBSe8nGZNFogMTXoy4BvkppkVKjylCMSRfp9DFrY34x41EULDONeSfWY02
pxZpe7QN1TxU7nxn9Y14LDLeX0Hn7wpz3A44m5zKpNfXqueVzwUkQN4Zfv+d0sqlxZL4V55Tp5La
LvV/Yb/01Kx5Mr2p2ia2qh5UyDW5xhs1zSfziuWrtgnY864G0XFzp3V26FHBPkapYl6TLKGkyk9R
CUzaY0l+70tVhl/DpI3f3H5wl3nEDdu70bBto04/1EM+nsZkTDZuapDRrfBiZrPlvruxcoxUH/SG
V4C4b53s2guysaRqHoIhQnjpYIQYj+0v0o5v/D7FG4+VEQWJ7z2V4dRvCqWqTgRQRxbvo7PNS0ES
uRT2xsUk7ywPMffFUhH5tP7sU4difODpBDM/AmKSIe5bZqo9bhrVou0noBr+bds35/m9qv4etw2n
P4956xD4djJIGUa/L6fGMna5Gig7qynjExrZmPcKJGL5SfaBCf1atHW0lf2jVrU7UO2vLVHGZaJi
jCjtb2TTdHvs6WYIimzWRV4eCLfpL6ruZhB9VbHqY6zZfaNg95JYYDiCTjuVHtHvduapOS7qYzUJ
vkIEUDeVBjNx8qhxuhMoDCVIzoQg3gOK2d5CSjqWHmYpVwt6FgpRzX0QFYYkZlvjQkeg8NQLjFmp
8jSeHByASXu1zWtX4aMKVsP5rivO2sapiy+3UBZtSfGIazXvJOaRVJWog4q09CgOw4jl8+L6fPEa
g/lTEFWzeXRgPBmtbgKA76JLqwaPYDrDdalOwEFDysnJXO2NytFubWKp5wim2sLQ7eptrKqapyTh
NTkt1ZQXuwzTp3AawqvmGLxTOBvrGGeb6uze7rNSjYevGtmPqGrUZ60LN9Z8MZeFxR7akljJaZYe
+MuOB+uJRVn7WjUH+SNLJWmOijbxrZyvXZmVx4YU+z/qB3kQa9yeiCWMB3lwlORXktnqtjP0312y
Xzbjrh2Procw8s/8iU3+LsFrb8liFPx329o/Ci1faZ7afuNOs5bCqPMz0u0CkE1ibbQiGTfe4ASb
iKQWdJ4iARRaABB2dJUHlg2nqUtrs15b0zpRhvhyHw0zhPpqmzc7a7RljlBc0rQyN7j21gA8U/Ui
BzrKNR6cViWNoU3UV1hR+5gr7So1cNdJlfEUa77/lNQqioa4INRbV9QezH1dZfyyoskiUIQRhd8R
w5mwallovl19JQL5NcF04kdBYSbJfByv0H0uitQcfwGKu3q+ab1PpFMWthpoLxp8jlWvOuFTm20T
NxBrwwj8C+RRdR2M6nCJXaVa1/0UPRmKwxcn7NUninDOxPCvfhCYK5fSFBJjc8rdmVPuPC7hhrtz
Vj1CcHoft+IJK69U66JjZbj5mTBUc+pV/RrOZegEWZWnOleKLeJcIsKjhq238CcImRY43QLMz31i
MTTPet0laOg4TdP64ikZdp/XYFEYHNNe+S5PkZedTMTGXo4OQ1a8y7lwwyms97V0J6dQ47/2cRUg
CpvoV18x20OA0G7R2qZ2HTyqQg0gYQuV+20vm5nqF+cqcXiuO9NyrLpu29aDfSgoFT1MOKnM3I0/
7QErMSdAo9TEWv4yGIuIArRn2XBxWlOIHF59JyxesiB4bLE/oXCQichfvo8ey00idtRGk++iSCik
JLC4GL0tUAnF4mQi/f/wfdhZU1ZOr2ICJ1wVWXHTMJlbJ+wWzrVRV1vF0ACJ2vAA6rgO9jypYpwO
8Jk3FaLl5ij6lQ+j/pmNKXw58Lxfq9b71lRV8iNRI4wrqDlnAwyNnPQ7zmssBq02/27lLLiiGKBW
BxC4z1v/Ig+5HoVnp37qXaCvJClM/6LEnrse2wF0H9vgbD2QNbANaBoKCxBnUSOBAU/sv6LIT7J1
FnjF0grGYSNPntwazXyorevGyFnScnC5iwmmuy2ly27ALdNSPUacLVkbVh/9HpHT5SG39joBrgds
dPxTAT0isUSuLZS2Hx8zAYhC85V529U0yz5Ix0c5ID/JQz4pH+WkDDs5t4ACbOFWOpRXCIT+2bcx
kFuIIvXPugLd18/B5Nkh+WJVW4T8Lh7j+aB0JuV586fKa0D8DiMxlSw7GGDnxV/mebCf2EWqQFrm
yZoclh/jgc2YVzYAVf75qhGppN2QJ7+GsPuGvWR3AXbWXkctP7tK2SHBLZA31wBqMXbt3rK6CBa8
1cTZDoPmVnrWoUCm81YZYbXDSG9Y388KowKQXw+J1auqZzettrLf7mNlFwp07RBXu8WoNZSWFaT6
2/mAw9rMSiaO8Ptj45ntgkWrsxtqd0CCbgfjDiESNV/xOYpbSBtBgN54mgAXVZA3JpXdN4GW6BTY
6XdntDOcguiy6+gXSGbyuie+Lvmzp1C6Cp5zXLEZyJ/NxhEP3Qi1Zx4sjKB4DnxIpq5RXeUEizjv
Irbg00dqY+6tIKyJNRooxO+HeGn0iXb47PdFOR7agExrJxICNDZOnkNz5vuXXNsG8Ujhpzc19dOr
nADQD9SYqNv7fDnA67le2P5g7EvH9i9N5eyx5kbaYqUlbozpD5ywuGuUosOt3Mcmmu7Icpwd9JVw
LZt6lRqLQPjFg0uA4YupfJsSs3jrwwQmroFrmpAnpYpN+WBtHeSozv6ErU35hT2XeEhH/uf3sxqK
zijdErv7WUDyJysMb21qVpemr7/1qNM3wZSg3E0HkJ959vtgINJZjJ2bbf5lQE6RfUJk2IATMaFE
M2qGRQTKpHLC4Gioo3Oh3GqnKXb6ILLCvciuTofelGBovwNyNfLnD2vKAkxfWfmkMBRe+hPP96yA
b2p02YPttNZJ6Gp9CfuKzQAFZvuBoOlFDEp16cah2EWG1i3ULkxPZeDdOs9RLr7W9gROquqj1Mxb
HivuM7ALsetLPGsyVaivqhXs5ASzUDH9BLXxiHtAhyKgjJdJlscn6tPqdR015msHMllLwuEH7irP
bpCoXzTMb9a9F1RHHK+qx9KndGksNPcdcd9KTuVrBPC8qU3smLyGygJR7/VkMC98deKlptfFD/8s
ZxJC85cVQpInvzPivWboYjs2cXaNOy/aFhGeUifkFCzxE29cxl1pHppyMg8Z30Sq6BMwfAben9kC
9RId1TwmZ8mDHP9sytG2IuKfoXKQrb5FLLu8X01eeNIpV0BO4oFaWOX9ZJ+TiHrWqCl1imy0+BQH
OoVyKgDsrOa7qPUifuvb4dtc9/qTvVKaIH1fdINysGsg17guIjGB2PBcFUq05lkpHidXFzt9BEyi
u2r+gAcYrworUK4VIY1lBmH0K7Z217C3Rmiem35UQVIXyhsvryDad73NBlx+DGyRrNNU2QASjLAT
0ZunSgvbp1z3un2iN+TY5z55aHyqHRpR9ovJqH73GSYmvw0CU754nIaLifJQsDbRlVg5sUrWD1RO
QJcctVnq3Da8a7E8hLuCV3Ku/yLFvdJwFfgYfAe8p5OatyoNww0Rj+ZEZhONmDeeeO5iRzIfsBu9
qUQudp9dLhd8sNAQkdyysoI0+PDr3swh+pA6nsi5sunLGkN5naj9WcRKEXzruvqLmygZSrtqj6BI
9RdtVS3QCvB78OqjG9p2gLKn2BA0qn/GQUntuR99eFNJngvp2FuuVwav0yT6ElcNNi6mWt1axIMr
I5msi9oZiGfDoXs0YQxjaGk9EZjJ9rj0Obiu5+aV93G5NGyuxJbyrXCRCmbx9w5YBHEug5B3Z1Yf
YUoCHFwuGzAnGLBasb1zDg6diK0dH7GeIVUBGn/r16K+FGlVrpzcJk4LFoR7uvY+4gnWWWfAOCkF
4BI7GH7CH/oWdVH3poRURFiUel6Jyv0wIgRh3I/Nq6b3D5kH+1zxAYAnOoZgGiYr21ofm12Z1OlN
zpVTKiU5CH8o3gDYaGsVG+sjEup8YTUBi3qwrM6SxXt+hEVb6ReeMv4iNZv+IYksb5kKor9m2NtH
x5v8RVSGcblMw/gsQu1n5Ls3oRfKuirc4Q3PGp9q3slieRYq1wyQteZX4xvZfGcrpxlzswjY0Mtp
oFDQ2+JpMA2eiYvI8JSVs8aBFOWqEMZwpPrHvNXh9KQVoqfiBJdep6V4cBJvZa5bP0L2PtiX98EN
0aHYFumAK0xNVFuLM0j/XXaBXtvvbLQ6/EQzvXwORI71jEhbO8gu4AbaNq6bdlXWNyedkh+Ryg3D
7sBgQyByjIOG5BAYBjnv3KtXLlzjt2a0HmPsgn42gbv3MAZ6t0Lfg2mtjET5XJ6GbYqveqSpT2mZ
RHjl5eaHiS9BOp+kjNlHVJQwE4ZRXVR2/J6Tm5q/snCww8LfyabD2iVqw+Z5fqNCVSDkRoW7/RaR
IVjVxP8Ochp3vZEl/lut8sB22KEs4dldkoL6Ot8fWGZGKiJ21zbf1Aa9aThN4RGO6PAWvbtRa74Z
bKkPbCtDwKtM0kzIU53dJvwBqefVZo82SlYR4jtnv4EMIA+9Yk7b3lbrZRIm/tXVKShXwJxRyUp1
iWzKgazTXpPOo6p2PhXHNCgrV6/+x2VUXcebWIvfI3ZL0TI3u2nTTQ3yr/mC8gp+HuXLjNt9K/vk
dTTbe9AriqRli+B2fAkjHlDzz5AXVzuopKVdYXfceGILHKta4K1oHuCDmbNLj3nAA6FaxwDwlwpS
361pkLtKWOp9VbOrPQjzXZmwcLPx0t0R1ndeWbEvZb/aquo6rUiR2EpR4S6kb4UbWu/4PCurVjG6
A7UxNnnt5kETubUj+OhRVeiO5wF27NYcW3UhupHatrmPu2c8Y44TrFtWhCTWaX4OBA3QqjBq640c
SADubQn5BVB0zWNWacalqzX95U9LhoaKGK5Mr7vrCl/dCW6uFXoHtgPqWXeCleJoeEZ6hj3tegP3
ujZw42s9H5KxgeJqBRQBzM2pHOKrHzYPPCZBTcytFEOBxw4ttWxVctWIomzbh0qx/DwJ5+wawQJ+
mnJeN+D/1vk846Y8cE5V7XpAzg17N1XNZrBqMdtmZgARVTChXoX9qqEcfIPidTUYqtcgsrT1NMNl
5WjjsP7Mmg6U+jxaagk6s2l8sUIMNKKqfpHd1eAgUPBxKpUnYeBm4ldvaSzLOMkR4oej2cmZIv/o
tf6QnSyZoT3odUz5eJU/sGokC0S2/MUd4xDWo/+BqzHOAWroItrUXuSYpbIL4M8HE0bL0rU5TcG7
Ehcrngb19z6jgq/qi/pSA506JC6GZU6mjG9+7+/kjAxEBBXkERsDMrXLKccoEonsTR7IoZIDJL1w
aCp97nP8Y4ecHHsVJblPGTP3qz2VVLfOZ9lstvdCt737DHmWr2tHQsgoV+aTQsShW3BoxGHnE2Tf
BGMdJc0vXeAGqEfKUY8a5RhnXbapW926TQKPB3Osre+RiXaC18cvnCBe2A/C2jHGEi6nlp1Rasd7
tR/ZUWLNcOnZsy2bYoy+emlBDJ+ThC5WtZOSfKjF7ITnuteshyKgBn1xzJsSaCQkqHVTNybLWYCA
ZVsoPwTLXTJav+A4fSMX5L9a+gx1ycIWUU1joBrysVXOHOeiRLB8usiN35HBArTiR7rcb61RQOgl
h4jfmO5fBezlbZ1102GwxvaBR3exjqzWeMk1omg8WXnN76H/dyvVrlmMR6K7qbEg50PdzzS3HMDA
q9FA/ELovr9lvt48VqnzIAdbL+tuOU+N2eayPI5BaP3OyHbVWG+yAUQlJkK8q4IgWSZaaL1k1gy5
t8P4xcmAm3iNqj8J9GFg5tQ2DVb9EHmrcVD0hzFOy4U0ga1r1aEijUgW93jxmpM3QDjXb9m9b5TE
LzcYC4uvowvTvnPEczgRCh9yKAthn6lfi7IcMD6e7EdL66N1zW98lYFE0cEvvwwICM+eO34vZ+vd
eLLc7eiU41o2yZERCcCE86TNRTfzSV04wGAA2BgaIrgltejXQ5X362wiq7ikukZPt3jV23cZr6YE
yvFTuytVu0pJFlNlYbSI/JT6RL9Wv/g+/hHyUzL3TbYnvjTNm+i081QsPAQuJxZ+E1F6J1VPUy42
kUlBmyqc6Boi+zqnhOnbPCPSxMPR3gnCMAutYD2bodo/ZhZJNcU3hq++ohPh1XCZNRBv3g0PxGyA
YA9YI7OCwwkNGfjdHkEOTITq8S4bjCXZ4WThuRAEgBFYR0UR3YoE9vRN0UDLNGDq7Ik/Si1ac8ut
uSN5hNAaS+FbDFQQOSoSC9lMRZDfqkrnKZ+aZ+Te5RPbT3NbkLZddmQiMXxSzKPRkGapoiy5VWqm
b5WJ9I0R6iqlBqG2qrysvshRNTJ7cl6BCvhjnjwfiuEQOHF1jZMpuVGy1azLURNrORbC2HmKy9fP
2RhRtKtMKY3NfT5y8rNVoJHU0XXU4zkjPHYlw/egVFYJ0HJu+TE0FmKImNGMbDLrMtjxZMDmrw2q
J7SKy04rfAIJE8uFWPGvUeohTw41lklznzxg/HMsswnk49wVDlhENFmxmsZJPRmpq130AuI/mEHx
ZeLnLN3KSm5uBtKWTAAK0ACaBfbq0YM9U4SKKf1Jmf8jizrj0MYGYiMM2G8Kq+BbpFlf7CCETqyH
7obHfrO2+zn5lETeKYPL/BJo7Yowr/3mlKa1A3pVrZ256Q5auIBogbMEb6url7ZPchrGiuZGgEje
yiagetTRN776L9Shpe8D/1PskE0KilpK302vJHSWp++9QL0tNDU4YEVrfLEHJNjz/CCCYKY0Rr2j
eBJucWLw1pyaeukmYPYNJ2wXZdq1743Rvg0O+H8UWfuhhTqGkvyjMVwkZ17Hcp4y3Me49Wf7GLFs
a6HwWvsK9wTPgqo1yNOFbEIz8jh23Yof1VDewnRyvnV+yAtbi/OvNvKdRVmjA9IpYl0K4FibJhTp
tlXLn+owQO4djG1dlAZpJH0k4I/ooiFkcfIp1Fqraqu9GlV1ToRSrv7+t//8P//9ffgv/2cOPG30
8+xvWZte8jBr6v/5u+v+/W/FvXv/43/+7jiq0DXVcjSV+mJXNTWD8e/frrB0ma3+R5C0Zl/XtvIQ
Q/rGercdHoZuiSIjfWjnRiCCn2UTgwSdRSKuZ61KqpYRLiEgwdRiZTcOrUBoL7WHZurPmFDMVZsD
3Rn6KDvpZR2uEJrl5DzS+onNJ9/oYvjdJ5sGyqcBsQZCq2R2+QjygqogPX1OIgwZFNaiJ0uLsmcP
ntQa3TaItnnUymqkaXqlnfFJoUTOyiMkbgml8UrXuq+ed06cPv0W9Xm17tXcO5DoaJ6CCrq0pLkk
IfCDpCYAlEbq1u6/hdQabq1Ki18LKzrIOXY7kpfkSXR2tX44Zb1Wr+TA/3t1xJ/KCmMEz3ybej14
wFPlZmJ28eSherukpvUWtihnBm0QG3e0YypS+/FtngXbN/+/jJ3XjuNatmV/5aLeWU1vgL73gUY2
pPAm44WIdHSbftN+fQ/qnOqqU2gU+iEJmZAyQiK3WWvOMU+cGY9yNuqW5n6xnP95MOHPENOilIT3
GZgtOgf3euGULz37JDLOsrCABveYbg+RoI3Ef5bO0S7s4vyfTxhH//cTRtMs1VIdxzB1OGW6+tcT
ZnbsaR6QO11zqTGvpExX9mZkSN2hIknMHcMG5Nvd7TFWDsv1dkvrYZIhuUwsY/we117QqEJ+A2KM
wmxsnaMxL97T1HEh3X6iGbqfQzN1276cFLuRRA3X2onb52qw5ntaaRjAicgebgEs9GGqfWLj+au3
PBarISxId1W+cOzisbR/U0qsoiFeWQHb09vqKeMVztVPq5HTG5D55NynwEPU7ckc9uOBVBLCqGqn
eO21O6QcS+/HLLtRo5i2j+e4LsLZLmTAvi670M9gMUjah6G/ToPlfCwSBmkyKcsjOBzGc81az0XX
4V1RDxl1lD+zM5KhcO8Wlr+23W5QB+Kz//N3ZVl/+a48TddUy1JV2zVdky/N/reLe0DkKoRK3bFs
ZfpTy9N7hz592EF5uCg6JVmCyshXk2RbRgJW5DpQIdcxpj+S3nqSfWig+rx3FvwKlYX+eVVr+bjo
ir9sKU2N4bVh7TnTYR77fUasxVMp9jAu6utI0eoar+Yju4v0ZwORmBSAMsCkFf9S8PJPahuyka+u
Wk1M8qyxMMzGxzYBKu32T4pq6WDCGhC6edrfITTUQ7EaJPihKKdUnSDIGXUsVm3+E+3xpS9i8z7N
DSOqrMHBzk+xgmDLw+3T/F9/GSv729j5o26WLktS+W93/+cdbk7z62f29b+3l/3fH/vri/7n8rx7
+Y8/cIieon//gb+8If/vn79X+CW//nInqmQml8fhV7c8/eoHIf8x2m8/+f/75H/9ur3Ly9L8+u+/
/aiHSm7vxsq9+tufT22zg27/y/m2vf2fz12/Sl6GsDIbs69/f8Gvr17+998Uy/m7abmIpw3b0g26
9Zyb06/bU7b3dxvXi2XCFCYBh+r83/6rqjuZ8jKecmwe0ylcaI7raDzX18BueU7X/+4x4qiY5FzL
9gzD/ts//vY/Z7o/vq7/98xne+5fhzLb1C1AdhpP8GvCEdXdvw5l/A7pzEZBjVxj+EPAAjt53cXO
4vqxnOnguRQW79ssW+70wQz/qXG5PX67K7z2YapKrB6bKIa00D+VMR6AqaDemrS3J24vMNmoXb3S
9SFtnKWRta+0xxwa2VMwKVrzejtA4JeQVBuh1rTa169OwMHN51w8OV5L7yT2USS0R5rmemB6Vh2y
uftuJJrYCbt7Qk+sh1ZVzNBolT6sViD9H0qFT4C6hUP1HXBP5blXFCBatMiOJU473Q05KalGrYS5
sXxOm/JEz4rk2A+JcgQkIehqqfdZ5cq72psiLM90I7OcTOmVhPhYH+6JKOO/t0DNVefJ29j3lZU/
iEQN3MUznnQK+UthalHutfVecSvmzxQ29KLZ+8IlznhMgAhWc1ewWZ770J2XLKqAnO+6yWbHBna+
QLaUEITMjFppF2ebxwkdFy6aBoLNTTCcz1mmrGFlerDHBNm75hAl1uqGZurJI2HIHrxh9YK2jUS9
CTagUK9QzHzZJnOkp+wkpk66excDDMVdgqNNxvMd7uMHZdzMeoaLa29GP2PU5Nxxid5L3BIjaVx7
vo5JIRTBGg0nWhYiBUkZu3r1JKgVg5MedAvJHEDTvEcXX2BTyeK0p8qYkSKim1SfSO4ZKn65Yvos
lqwJFmWIagIJwk5xEBcTv9uQQdDPWxE5Z5GdsH0DaUxoufWjGdzDGG+QaboZsVzep1J7VNCxs8xf
AwldzNaRdKxuc8GUg/hjpTelUUFYMtZVQ7FfRvTd8Xgh+Haf6r6pF+gIic/0WzIKfD1QWLUHFZkU
4KVWv13ro9PLAHjGuxTKLlu8KB7HX51EgCSm5OIN6TkhZAoXm+nPjvxtaHjH03RnoEqzFuxP2rJz
lfWqaDLKMmJGcvhQ1Q/TSu0Aa9pHqxMIXf4qCpKDu8m6Q3SAELuHpDrx94w+jberJoxTNpbq3oV4
OWetAjbTjAOn+uD0IxYEeJavORniXjDyTlWsOyWlPzjIZTc6axN5pSMCu+O7HnLrS190cbe0nvrY
ypb0sFg9yeK7O/cuaqWuDpLSMg7E9uooHtzjZGkPHpLco6aNzsFJNDNsy/ZtGQb3VIg+2bnNsF+U
c9lr057kmie34FynePKtWqWH5f/Fcl1aoeiOwy4ZMEwVxeV2QJvp7ausfkfla/kEHlwXOAxBXZhG
ZBe5pLr5tShyPnmg8sZ+IuykK6+VJGPJVokyczIdjKVj/1KOaukxzIAby4wyuzNi14La7DjRHPO/
GiX5CQh0EHbBkIEo36MCJxTMgHkl6IPARGNQ/zlxqXCmayAAlPEw5cTBx8ZXYpSINvvnaRgK30ZX
RFtqgVezaWCdVg97rF6xpZ29HCOGscz86ZDvKMS8unp2UcYJ/g5VdkQlMzW8+K7MbQZapyz4jqvn
TE5XqkJX9PfvdEJ+gFn7YviO0G6tkdtwXeIOo2+VrGFMshnbupWdhPWoqltfcMH9rGLLZDXk+rrC
fi2rxBtCatU/p3JiGFdrUnHs+Ngp7keuelR1PGWHObdm6dgXkSHc6iQx6GaYTks97v1hsKuwZ8by
12I+DcDc9hszqC46itj4rVLbHE6igj51uxWzalnUGTNCPz6njoxxgSkl53H8rKbvrraoEUX8p7Rn
TaPldJu3VyYxhCpKRqAR8JwweephsXKnX61Dwmld0iM+FduhWYrjKgysAIbenpAw2cIKmmFS97k9
r+GI3Gk/g7cwnpEme5dWGk+rcCKrpBfXeS2xjusaWMQbRJbtfigNKkfaXK90J0+tQQdAxBk1dArJ
OEaS47wp0606+957Sb/Tt/TxontHDTLujDVOdrbj7kpjznEk8jVXeWIE4zfVlAv5IsBqZm1nlgS5
dOnC3+l9dFub2jCeDBuUU1cUYNRWwlcKBScm0NEi93zp5TpCLGx+gAqeRFMSxWERbkEnJRpxMHRM
sC/VpXI2oaWlZ/t5jj+dFFCTDUhhntiolkavhZwJV/L2Hroml4HVeqDv6vbBETFwjEY6e8GnGdWi
++aqkwybVly9dTlYnfnTi+X3Qc32tA2Nc6v1/jLZxDCM3RpgRCHsxL7Xl6yITK9h0ZA9GBOVMIec
0D1e/4oBry+BREDL67QPR1/fmxm6tEnQHVXbqGoFyLz2k61q6Q/q9JCyccl1y95pindOmJ8Aanzo
ieZFc7YBGEmmNfWrbXr7cUF93LQuC2nG0+2NPDMPdRscIPZtmmBSpj6Qj/umx8fgCfODICAqFK58
rbLks9SjtC/HUE2S+7V6QsRODdZjRs4VlVmWjZd3mpV0BTiLjFHrRiqD1LNZcb8p3aqiG5CHRWhX
VqQHTchHO9lP2mDBUMW3JOnO16UWikF9XIbqE3YNtMKcOUbPHJwDVfsaN+uu0neELdKI9sie0Le6
lbgU0xxJ3ZOBgeU1lPoSrYBKNNpjAZJJwux7kaO8ba62mtwPJMUSPVhN/Ss5Tr9L61MgxMBzzt/b
73EuuX5ORRHlSuI3aokUv52vrWMtj4ztP9d0/LILk1J02f0acm/XcUVH87gMVLaHF7ejYgyyxQhd
L9ktpeZn3fw5uuVr09nvoNl2uGyCIc7vyWw+Dqjyfd0B0qM3SCcTU1CDSgqyBinUSYrgS3JesUD6
YO1oJ2jkoCXtHNMcNq6d5l0tbXNkEirau7/poXynw5b541oTOZ1/mOO8BrWwAMpapIob1mvhiLNW
fZrCLvzBSp2DrpU7YsJav2GF2pkqcNqJYhU6yW9jhaIwNbFyLoi6nErhnKnYoIvqkqOIYqXRRnWv
3s2jB5DF5FQDZ5nTXvYZQwCGMulP0nk1ZdsEis6KAEMO6SS4jBTmMoOOs+LeuaMWNRpFHjWzTD/j
ox1AMfgou6wgV/TP2WbPOyvX1KE5Ea82JmER+2dzExHmZU8S7sppXRf3tXvu56G/90zlsdZZhpl9
WviO7lpB2XlBXtW7/AUuNug6T/mqk36JbHNTi6k0K7AgI8aNX6bF/K657belR6fD3ORZ6sUWtMSz
BjtqnJ8mpBI57qMOqk8s0ld2IwvsAR5J23vClBjBmTvQ43h8wzpOwLoNt1+/nNsxmOTwXc7kXhIb
Jj3jk27lHTsUZbc21r4r1GBe+1+Oy7qwWEjwgfkzj48DOTmw1P3Oy95VGv/BjDdHn5rHVV+6U941
mb8btfnaJazU2so+QClU9rUizgaBsYYYzqOtfNFMmzVyD/U9yr03q4851VE0xkj5HMW2fGSodthZ
kb1Vr3rxPjISWml7rukVVdOIMx+F9aReIMPnB2NN7js9/01LjFlU2yca1IhFW2poM/GR+XjfDe1R
jN1p43o3LuR3PD+ahxmSKKtIV9iUlvp+WGmhNbqke54/O0a+QxmzwxOXqe18cKDv+cZo74ahLv1i
GvADVgKCfbEu/iS0kcIJ+aoO7LJhtF+bQf9oeA1euuXbQOkLCdewH2pOrsx9ZJF2HppzZbC0dItJ
2xmVSuKtd+rjca8sxnMMZJOYSvZMpeL3CwIVq+t9oRI7TSHwUJvyB6rqO9zRBuzbMd61M+Y3jXWD
pcfoo2kUVWMTxuI9BohKky5/YRR5gqUzRsOyshRQ2uoEqLSGoW6GGauGwBLC2sJqF1Ju7IaMdicy
nAU3oklBNs2TsLenK9kzqfDxq74IfHW0JarySlfLOJu8MmJeoDq6OOKNnsmy09vmmJnz27IkwnfJ
KgZZ2W8A/rEP7TH7AS8CdlV5R16fdlznrjkpjY041rEfez2He8oGR2FDdbJfTbVgR0jfkKs8b6Km
HH6T0kdtSkMHZZVwC2DmaSIkdWT1mTvfWlo3kYyNJxueXADi8AmhCFsaQ7nTeqKsmqIBZt3L+jRu
hyIzlXDuyYiYx6oiaZUSsJ0g3reGrg0a+9WyXMJkvDhqx3oO581RXRfkQPf6Pes8Fj+ifBNAcvad
ho5vmdiyOA3lHdnBJMfkE9gTV/8a16fbQa2q5jQWy9fGXQqX9Zth81FbCeUyuvonDPLDqR3KfdFM
oy/V9dc6Dt9XpZtBvRa0dcDFzoMYHjM+YfBsIbamF/ZUu8XIXgFLIRpT71dLVMe+RXe4mltDqU1G
n+TEU9kg8ofWEoyF+ukwjdz1tMqmQmU9mLY/uUS7neo1V0OWr4vZRkSU7mjMPHMGeZHTIBm0yBBn
P8WYTf/810x4ps/C1QlKdZmCsa/fknkCPVrTW5gyyEMqQeuBGk+by3m5jk5GQbpdfJY1D4qa5Bc6
t8+DSptcyu44AyujwU9/TYW66DtWhhVlJZ6vbwCqMDC2atkGXhaLB4IqaovpQN7RTM6R8a9MZGtX
UE6iIt92050ZK/uuHrMg4fTGGkJM+rIB48n2rh4UctPI4SCQ2i5tli39xWTHeiziPlpArQeYe+NI
oPcPZlWf92sJ2w0Buiw873Cr7Xd1PV7qpj/Cd1aJWxHToWicgVZtZlI3sAOyWItLrN7n7BdDs/k+
pu1+KEGA0Yo1Hmay1B9cdx0iXagTfjqPXrXFf7uoF3w+oEQxCpYjF1bRyy4kphvyV+5+1T15SYmn
PWJX0x89wx13KztDVDIkaGdWHhaZCqfZlBpbJevYgk5gpb/QAMbeMTYtIWYO4pWGpd8MG5muN0VK
/gwByGB1jtVmayiJIDs0/Utsdul5tOYvq1TvZWw/M32bIH6mD/zKyq7SMrJwp+nRYM+6qGtCHWgl
pMJxfvcMiAEedGUv7V+w+S8YlsR+TpsPvdWag255NmwlFstIlBv8Hg1htPweWdMNj2b3U9UgR2qK
jOi0Xis3a/e1PeMzUryDWy/jJYfUYFUz5ugcQnnswrKh3jq1DAIaOKSQRablty1E2fXo5F15zGg5
KvjFfOQelymdSj5wUARTz2y8pohZs/TEXGGcpmROTjG1mbnE+BrDVWXZWAQlmy9SjRhE+wYz9jsI
9YFlpvbDAbV56pxlOTmomkKrmQd/QYqeDiCIPHMki5GOK5roj7Yp5C5x8jcgdy+e4fW7yVySQ9ku
hzrxvNPtkI9Td9LEp2iK+bs9qlpA2NeeDDbrpHdOe7UGnUu3zZb3wqmY9Lu9ZGv9kTh9VKqkZKsu
hZiYtnYgClN5HlbmRPma1m71vVZRhPfNWj8Wjc3lam3OMYhLVJAWSuiLcxyL2I2ypzZ5tPXBfXLS
6c2yF2B5TIUxvuxzgzL5AZ+NzVxX6gRwggnr5kOp1nnkmsI6lHL9Xm3vKe0EzGzrtZQIaDmq6kWs
Tn03Z1wKg9Jo3ykOoYNJfojNLF3okxP0facFWCyhcKKoOSh1+n3wCu1uXB2TbWav78ipssJ1nfeC
Cf+pAO2wd9I6iVKJ30nr83hPnnR/317pKYZtPtoPOvtExOi2/VAo1UFk0dQZxgVWavJUqqCGlgpr
bEmlEAJOY+4WrhOKvpSLlCJ9clWZPHV2N/iYuC41sPD9QAf8pehYpZEW8zBpJcjCYfBLTf+W6vNE
LsZXpkxokpr6O/1uEcq1hLUxDpRGXILk/ZjO/k6gxmG3nyNgkm1MegAG9MtaWuOliW0ZlHCHwkRW
eSS1uA70Mp8uytqNxHOD0wsF/YNwIF8D6WXc79autoI4yUmT9ggiHhhNgs6EhRbHHnlOG80DYU4e
JvoG4BuNsCGc+wrI8gkCFhz3TukvlYRTdDsMhT0eSZ+/E6b4bkzQ4r22kZfbgch5g5VO/VLp7eM4
ZiSONJ685NshtW3wgG1dDZcSvPyF6PkVnzV3jWoeLlyrw+V293YoE/GgavZdN6bJroUz/scP/HGL
eI4Su8kVmTF7TE2XAWbdQzEX5V2tZ+t90ZrrfTaXFMbaZMD9I9d7oxys69wACUemYrgCHJzB73e7
u8RSxWnMiwyspcVarXtTdx/SYgYsL/j7r459kLZYqLDUOiNNQmKMMbrgt6dNjd2i356LGUlSQZNH
qa01NMsEgimJtvfVMGj3lEfCTHfsI1KyAVWsMgCmS/KgqJIytKYCH65mW41/u9kjhz5nSz1RgLKJ
i+8dec4aRUeGUBjtWTveHlGEEaPfMOuA2VuSX7JsSGBu/fMAr2sIld5yfG2jb4qFMx3Zz74hXfys
VmmFqcXDZ7A0xUiwoUnMwJrYWFRKVjuG2YrN3i1WtpMZ6yf6s2cxDvVZrgnCq+3u7QDtaPFNzZsh
qBPivspCjUbRHade1e/d/DGf5+VpShAuG6v6ug5G+5J77K5RseZ19pC1hfcytPsutdfX2ulgLVVf
ImjEIF5NpwLwPmMLb/KW2R/F6MhS7zW102ezrpSrPaTidSr5xS126qhR1a0alp2wyqCgg6cRztZq
7bw4FyRced3FgYkXKd5gBsAwPh2JhRWF1qU38bJQJ6P0lYZzl3b7NYXvIAyHbEY6zOe15cNq2sTb
VnJkBDcxYAVNfJgtzukhi1EF2esnsgv1iah19SmV95bxoCfDvovV9orGN30bSvWSpZlxJ3vzJOB8
vJk5U8smRvQS/dp5Jo4yjLUZzb0raj+FsxEuGSzW0nZ3HtLU55GP71lNqqhn1n7XlOVaVvUCsulE
wzHbe+no3Um1eJKNO+CntAJiD2Fl8EUWNjLwtEuOQ4pgtiEUddfr9mkhfsRPreWw1vppNfs+yru2
DtyyOUB+T3bS4GIDRQ/+RwKahjSN4j4nv4KlEbTJJSgpeYXbdYiXjQ2Otp4Vh1PIU2OFdfGMAES8
tC5OnWK8OJnFgr5wwzTFnDxrMdHPbeKT2c2AtMJHoV2LK3V4yy219hHCsHvt7N8tSWPDMHqEnjFI
WpuhZ3WodlMUSrR8vLjcxpr/WE3UFar+N5e/tsNgWoVeQQd7JO6NQpZWHbMk+5oscuIdZwHfCkK8
qXeOxc7NsaoRz5NWhERg6en6U7fxaqhGdZCwxokgGElx1bvQdNOLOsb13kU7jF/H6yMzrmZcHfHz
2mUm42r3bsTztWBTDJ04coZ82K/9+LDkjuovi/JZeDkLrGTY+tB51FTezva4WuIsJgAXcEe/5iMK
SFFEnrGhvukC70VD+3ocWzPqC32InML4QfjWWzZiWoA1wjgv+z3xLKHXN3a41EpFxv36rnfWGUfz
8txMqDNUHLtx6zB1yUoc6CxxSdQq8i/FfTNpAaHFC6DpKw+kYL9MFoEHtaEkh25SoYgrmR20qXpU
+7X7tvDTXTcYQSedhXnAnM6s/X27IripLqvifmAZx9YnPo14hj7X/uxwptGV/IEbU/MXxXgQljrf
FY0x7DKknG47W1gdiyvWBhzebobCto1xOY2sPaq+PQu1T98WZFN+OsfMkZ6xRLdOIhxpRrebb8+N
6/O65hgNa8UIikTkx2VrLyZtwXfqIaiD7tG8Gh1m7LHUnbBngVtPLlbUieX7UJkmg95Yv+r4to56
wnLu9qypp08NGTX7SqSGL1q9evXqqbvQKf19u2eYlXkfo4osGy8NIZUtBy2m7W8kqbJP55S83Gx5
bdIufa6Yem/3KnLVDp5dGQwlKVveen6NS5G8skC73RlijTUhQ3zUkM42xxBCVyRxteYETm5+pJaB
R+yzK7r01Nb1IVVd94rNuSVqSqk0atla9pZSmQgJlWgCp7NeUXGW0FHBt7d2HqLbYtuEOhQbB/bf
vmqf7NSxw5HFZNCl42sV66dqBXBu214406Kk88U6ZqXZiN2EGkfJsmRGBoL2v/FRtjignjhNUoCu
c0/fD9l2Tmr2o+UOeVQ2bRze7tJhbXaypeBk90WxHwQQRDJ5s8fbs7Nlrsc8Y7t+u+v1BO5w5V8R
4693fTzdZelUI7/BnvMQtw/s6YvdHNtJiHFtjtrE6ENQp+ODFNO3Ucu6E06p4aGLveEB9kaEcIRt
IOY+/NQ8rmFlB8vlGScXFhaK+OfRW3epRYfVzLMmMsy7VGvs+0yKbleN88FMadsNuaBQFVcveV1Q
PhZ1gYS9+xhWubcsYYTjLJmTtXS58+JPHcRKY+rrCYwWe9zGUijqI6etR0BbV8VjInXESZEOTm7K
vr1eKX5hkAVCD1mFXTI3awwoWCdsc6KFY1ln5auJB2gahMy5afVaGEkbUpRnE9kOm2iV2mvn1Rqo
IELcVjLC+k9KEt797dDFWYDjRttNLLwC16vGo1woh9Kfzu9rbQhNdthxky+M8F6Jtbt9XHKS5uiR
UnaUKuj5Ru5N1ap27UocGXGEzZSmd21PhyGeXCjOJUlGmZyfoWd1rxJ0NtB0shgO5EOjK2tMFrtd
8Wapnc7/Ud25cYvIqNRPpZ7hFmdwDyx7atnsrXdq35MON8WQFxkAfEFLri8n8oaXHFqoO+/kHJPT
Q+TDkuSnjZyXpHmYEdjQxG7DZ5f+huX1wuJl0J2ZlrdooprVy0OqT5fVONDE3rla/MZF/5UUPDBJ
Op+dW1LiJYJSoQRZb1GcxXykXPiKJKEMbETVjih+agOLMuV5yocny1avpEBw3s67gROL7RLVkanZ
y27YsxbMbfDonVJGI3LvYDS8ZJ9j1p5KZ2fl/Qvb62sG7652tDcbaOZO2vObrS1fPXrcPW9a+GVP
8EHpVd8JrJ/4nMHzOIvzo+zdRybJiXWYm4RJQnN/5vJE3+xFSin5pyrHsTEiU3GvFJkFfbz2BwoT
Ey+Q4UaWVLLDkOtpMAy0Rqcel09vPrn6+M1T6PzhVaSCZYNCKBMoKX0KFL6j3lRA3HEonzbL4Pgx
wbo426klkJME/g419biqP8q1/9GVQCEG1PZ+lquUJGwzKtQcK1ilhuCCsZnryZ23gtYq8dks9gpn
wjEhXExiB6GKfbXxhAb3QxnyPCRd/WSoww4hxDdRw3NsbXBbmmbfm7JWIrxWPxedXtPk8QvMRR/I
Tv/wCL4IxknL/Czbmpqe/oPFNRCk8kurJpqAUw7fh8C7AldgirQkXczAcftvbseYFX+zGy0Oltw+
TOlS+AVjGrFUvmlSAG16i2Ksztq3xwjbJVS0OuuYxuauMRo+n5GRECoPkzE2svmBElGLHSl+XFKL
qEbMgDpZ3QrgqzFfTd72J2aWTVUC9iExCzI21JwUduedStQBPi1S6ToYNyxZToiLURT3iuG+VHW/
m1esZKJIfzeJuavy/Ae47VMWo/RUmGOFVQcpVlQmooZ0LzYu2vuKVYCBS/6QCRyTuH2uDMv2sU8d
i63425RFsssFzk1HU/BQ6VaN69h99CAA8k2yWScOviYyBT+OqRgfxYzEuFN/qNR4Q3RRz91Cfyil
0STBoXTle12274Uaf4CjHmPerFazAPpCAkps/qYVtARcimB4LF1mKtRD9Xs6AsOI/an7YZCZEnkj
tapYrMl5HlJOC+VOT+N7p1ah6wLiA8lvh3Sj1AX9zPYLrI37xg60RFDtJ41HVAgWPVXUVwOpwkzd
leYU22kqwDaUQWllTwOraMpt1j71yievtquA0tCDVfrawZEKcZv0ad3i1R7BNWaILLzR+A2r/tqm
4pHLMBzNjqVpoenbmjIUuCu4TEAkN8o1pwBx8sa9NJxHu1kLVsRyHxclRQOWHcIoLw777irbJE7p
N68vUlz82X01yyKKE5L15LNeIRBOCRIIDSbrsSc+wASkZI60v1L4Fq5GG8LoX9tyI/onXRoljo0+
xBxCfbB+qsP0MFHyQ9+gv7no29hBEikDBJWxXnBu9wBo9ISPmQCQipO2760lQPJ6Wp3uAEzqiz6+
HmQa0g+WpFP+a9PQDLSudl2l5L5KCd2LxQ70dNQY7GxbMGjxwe7db3X3lt4wCquXBEMx1SxjrVCU
qCrdebpbOk2+5tQo5HReBEDTKvYqlCH6L5GGCeU2drgA66WytAFhxrtEHTQanoG5VM9l7uTo6Rt2
cuhSbcX8YSbSCOjQMYw9oj5QArdu8Sym2RlQFgVUaSuRiyYiRWMeaGJA7DQT1zmMW1I48m+ke4GC
ACDqme/oYmRB6apdBDxggzUveTSxPvSBDPpqmcTnWuCCFWnxaVlUgNBv2Q0aLfqpX6rF0ISM/EUv
+lC6E0gYs5uMEMtOi9eE1Q1MSAwa1nnSTKhFCpOGcPXinDImkNGoWfuYtKmc/RKjgcuIAxLhYGBl
ba1WOykAz9dUcY80e8adXi9fUrVG1kdEyK6CFDdyR9p0PSpaAslK8r97lPqo74Bi6eBnn0BuBa2q
0Y8TvxGuYgMDLblt6G08LioxtCeyv4403NM94PRgyoU8AdAJY8Oi9l97T5q6xierpmjoo3iEyjKD
HoM8cl9NQjkVzAKn263boQfTfxpIR6C3psGTI/m7guJD97HZDiwrldNkUTlPZN9GVt0k59sTKlVd
CF4VICzlLice6CSI4/AMnd66Vypn0/1lOISFKLMgah2anb/aj5Xwcgr5lgzpoxPGoyj5KUaZZbTx
CdHVnwd3pbUELgWxhjPQtGdYiqpOikPmZisNLM3oTwSg9yfX7bpDb5KcuilkwAaQ+bCNkbdbgPHK
o+dirTCKXVm2bdh0HsXdrWM0bYfbrdwq6lNslgtTof49b4V9ot9h0cwqvuuqesCqsASJa0ZDpqfn
fjvcbk39Wh5i2kVzqqRnHZbK2bNNZa80yzFW+gSr48PaTRDsZxo9Y6PvqBF/pFPitr6ZrByrKVV2
bVu84y2qAimoNua3p6fR1c+WIUBemG510IFJAC7Q/uVQ2yucHPNsSAY7qDPFzmvkfP7joCn/uLU9
luFQ4Es6sQ+mqnb7CZeR7dzMerEvavf59lBRW+4pHc+3p9DA/Os73B5TW6qdnpQay0ekZbG9zvdD
xwpoVCA1M1g3URpXks2epO/ldQSXbr54S0ikGqQBwdiAU2j0K58Z1IiB1i+VNWZ1xUh+a33/IUSq
fMyThSJo7e2nBuMYS0R7uUwklqoNKQCuM1fHSU00JJeTFTFhKE8ji+mgwQMJi055M1c8pZ7emHcD
PUSl+bBnww6JKUHttbVMb4dbB5WWfHqi6V+4rPvHrpGHEj5LUCFQvKBCWAmy4q+5uIrXX4aOYD69
l6fbs3mH9c8WNjGlPantt5+IBVbChPRLulv/h6TzanIWyYLoLyICCijgFeSlltq7F6LN13hP4X79
HmYfJ6Z3RwbBrbyZJyEMum7zqUmVBnLifBSXd4NTxluA2Q5vpPOp49BPrmjfibzOW8cj/VezQ7+L
RUXvXxQy5ksXT0JRgWytv2OrcjnK26sZOBG82fR+CmGGRdLedZ057SzXeHFciXcPB4SW6fkhyzAm
1IDNuT+zphAQRCjIrl+b5jxi2KmwzySxPFP0jEMJy7nPWltja7chNrfPl/64VMaCWj/RDtXZW6Mz
Zlwl9+hBJqNDFFbmBs8GR4E6uoZGcqil+RepgUFSGVqQNtGXizxqhxAp0iwK8pkJj/3RMcu9O8HB
FIs8edW5BEZuT++CBJdN5vCMirhXqJF4s6MDKKpgxNvC46slzJESG8bdckAZD6YVMRjmDoz2hj2J
vWx1sfz0stc2VgdWRVP9HTPVHFgRInsbw7235QLLt+bOXAiiV1n9OWFfgFvHrmCy/ha4G5hsXlJV
zLi9Qi5XJ30EoH/TC+MshzVQx6HLpMigCb0Lz5hHjR6TNnxBsfnOsEXWfflZVgpFKDazTWpU651a
/FmVsZvTaYM9KgnasmBj0z3E0Xjsm7bhGYSnuZ1uhQGJKNXAQpRQcijNNqI4YKvxWxZFYKye6rDP
64AGmJvrKMLGPaffgcHdqoceEnf6a8VtEnQt+QeH5JAobtNsnixIEJuq6NCH2McaPA7RLj/WN8Ar
sINE57PKInErUq7jcT5Q4OaxjFOnkZaPxc3o3zVvXB68cysDraDfiIE+tiVP38HJ2UWZ2jHHxgaF
pHmrpsUM1qkxNzJqEW0TsZoOXCbXusXC2XOmxoHEZM6a/hxP1hae8W0ugEjib3SiC7CFGXVm+Vc1
0ELSIsemaYAzbitBv7zTHxK0s0bY5omqMV/vjMX3AMiHg3tvsdLjnqxYajc3q66usnOIO8VzYJas
jKvOvePF7cUor5O6Wq3hHGpoqZrbPvNMu8PQTMHSpinVkdG73Jq6uAOg+69eKc/MKJukHq/AI3yp
L17Q1Kt0DSbJaCEZoPDlcXMllaw2ceEemprtpIRJbjdHS2rDrjGi58j66ZYaYI/TYnUL/9Wt/l0Z
/eR71vyInFn6s7uWPVe7eJDmidN1zhFDqZtlNLeu7C95tiAc6e5dW3GkoxmhdErOui6zLEsnx6+M
gnOsKq5mjP2D8bPh8COjGcNOHAdiMF6WuD/WlUtvmIE5FFHO6vGTFg2OSzj+3TgYgT5C/tZg6rXm
JqRFyB+n1g7URwI45Ky5+T1owi2QXQfv+sjBUm61OrkOEJi2WoP0gCzF6Xk8kfHVfuPlJzOKjxyh
FkOT81Et5q/LWnGikB4mf3XU0cuilQsTZbLd1W8ZrNnBwp6pBlYAUZr81fodUQ7WHUsrqYNyUlSk
DOe/WN5nGrzMOSe0H9/MDD80pEP8u3X2jF8v32ozFIIEEUxF0XNt96u7soTUH/ETSfVp55aOh/Mr
OmQzrWxJl1Ybk1oMntH5s1IsYpnBWb1UX0lFvTiFz1MSkWSLnnua95i+wxj1G7tjF7IGNHTrq57s
79GsKMqCjk1F+Hdviw/DTm5Vc8ctLD+YI4erKD0P0XCzWnnJJgO9kqVLXi6DX83GZ1K0pBaH13BM
P9iV+sPQI/fOBcgi6smJ+XGQHR/HOr31EVlZ+5cbDviIFJmc4MVb22GTJeTPp0PnAY9Op/TKTd+k
bJ6AQoOfe405nPjrd9hwg1qSxDqyjPtsCfP67MpPbcda4m0UiHuF1N2A2fh3DmVAMqbaS7u8cqiH
kr86VAoUtHl6QrTZKJ2ERFx/YyrXyOTLN2m4Fz3sj2RXOVC7PLoL69wJ9QBaLMWIF16WJfsIjX9Z
aULcWajSJVWzTzqTIWL1qjlHVErOp6WcOW66zJos/xtEaKUdCvpe3TrmMJza90IOJUer6M5JS7xJ
GUYCwiCPrmP/EadoiXhOk68lSX0lV8B6a+rwr6hHjKj/KOgxdopSmF7Oj8P6pcbD+DV0lN0C2U8D
DrSMVT13z5QHsIGEiypu3ZHw9ija8237XTeVfuhy58HRuvuGzmBSuwzaFU32mVV9anqR8xZSxAWz
sHEFJS8tuh3P5KoKrpg/LnaVdhtRcys2VuvaJkon+zYUaKBsVOdQYHr3jLOdxAuW1SUKQmX1q3Il
IQJCgih5CPP4c9fOQKX7PGHLbTTEh0aGuHPCTZkPb9Wcs/icmjeQTlvAdL3PqbPUGd+rytqw5eT1
mKbh9yhGnJrrcZd38zEqkSRC8oLccvibMJjc5CcOTVwnbE2asXxWXAk+RD0G5vkPHxsTfQUrghAE
wP1wwnPtGTjpIzf+8mIGbq1MAWmW+OvDpyzsGXzT5B7bieNPEblUaiaAJ9AIkpW31Mb+EyZ+p/d/
etq/LXN1mKva8/OaEdLwOsbWyzypg1SzYJIv31L2DaJMPxuJ0UOrX4WlH4oWx1FeDW+yKF/YyLNt
R+5glMZlIk+RyxtvOe/qqCdjWttB5kx7k9XEvh92IBtr6KYucc6dDU0QmpJ+FYO7T10nfq5L3wS2
R5Igu0bFPT23YOHiurqzxLts5vg0FcDG9eHXNl32SR2LYwFmFTj8wq7MOU5tQ9MzQCdCjZzAk7Uj
TuseKYtbDoxLE782s99rYMWz0k/daCSq/g2i5qnlKJewDYczsKy3Z/2mJ/xII6k5B8sYdrqd38hp
7PGf0S6eK7/W8HJLFbU7wZ01y7l/aDYn1GxYWZiY+gHnDNid68/ShS7iWEngRXZ2DBlV/QpbKNec
MmG3FftIb/XL2PC6WkSb2aajuU+RoDS57ec6PKvsn5JSnSEZviy13h+Ulus47bQ/6dxm6oHpnWnJ
jtHRWWPcwwPIkEgMmTN8wkqva3Z9Zr8V+MabuCJZBsyxAOLjRjWaB+AakFqgO+eRx0uvD+fEc8xA
s+tvjY3Ith2wmerYMUPJKT+eKJ7FYG4FVCi0+7n+ZAl4tnO2pJopYGng+Z9zxilnPGp4JdnqhbX+
SAXzzoiyGwgmTKWDeYOS1m4iSqCMMv1Z1s9C2JQAzPFw8N66BsKBDVVNQxKEh3Gni/FNSIPVgFCX
zgOhKgkWULLb3gOK3sYRn3tq178mR1NIPNMj0K5T57Eondnc+IRKsl3Cimno4jduk9od7TZPA3iW
zAZbEjoi6E+a5tn+pLIPTllvGXxrt3K/cZTf9DRlDwsMkx07KevF+ptrep88bbp1AhqYXnSXNpkL
DtBNjdvboYEmHjEbRbfBrmG79MzlTgqkz6udu1xNqNReMIatgX7vlX6UdL+iRcAe+4E2u3F5aol2
QcZzOckxzifRM7a+gcf0cFHqrjd7zNIpOF8wRvQUQTugq4z04MKosopRLqAPVpi7IlR/TqxxpcI/
zByLmdIAtCGm6laVjtj0kmsDg4UPp2DbO03ha1ZjMNksOz40opBz/MSD213JwUlXPQ8RXEZS8tfI
dJ4Upe8swOuv2q0fWa9gPa/HB3RnbP2e/W474zZb6pztf0SLkal7qH7hch7ROZM8bAKtdTkH9GG8
nfHPs1X08Ca38tB5RsRxiG+kHkd0y75GWiymrTFWPe4yGD5eV3K3EfOe/nQAgpm1SVvCPkY1fqVt
ZiHMpzrOipwax954MhjUCNR8ziEsCAGelLjBtieFhjI2k1vr8MjW5ScjDIcCwROggtyyUUV9AfJ5
8aLm2g4Vxrgw/yxr7JbdZFwq57iIaKdbY0Kl1+T5pXBfhlDqgHWZ7vI0O8C2BNFLbGaWyTZLTOcY
kuKSPE20RgEajO3kwq7iLR6ZGEGBiGNtqx2h+jPu3hxC2hwk87DKgSNeAm9ayNstkFGV6+wFx0AE
tt8KIEUq2uUw2DiQFX2KGfHEIMlYSlFRBuxHdZQZanp8AqCymzBnIuzYLyWBEYqaRhn9613VBAwU
0a5qufgb71ZbFbQxvdqSPH3WW8i6MXE5v+BHxQFVF0Gnd3thYCkTsBYsnfS4Mye3IbbPZjQDPVX6
nnx+DNuki8kh8Z8MU33XGZxLFns5JZEZfTvsB5Q3NYENNHBx5Rh0lnnvUnOIz2T4XipEkNxBmQaD
TchK5V2Atw01HYeRDSIrFTwHvdBFmFj0b7a8zS4HsjtAL8bUD7ZMi39TbqHEWZcn8EQeR+7VH43l
lcfnLAjCeTn/8Q2QyQQLQnE/TJ44xZU5bSAP3RJnSvdcendhqf31nVz2q69Im3C5QPo5uJjM+SS5
TtKxuSyu+oYJxE8RaBcPMw3ABCUcsxabxB2NzeRorBs7Li1TNrSkw2xoOx7avR0/21NNK425Tj/0
ho11981Br9jJCqaVdNHwsKT5OFYJY0Y13uowOvSZ/OzZYF3gIOUBkz+WOoew4GIV2qnJrb9St+6d
dvmurYQEzQyBeMEXZ6FIBfQLxEHn6c/EAtNt1OTqaU7G1wGee2DymOROkXtcKJj3ycrxPyxYcknk
4BG3i71waC871IfZA5PGW6TF/HnCEelXoUgwGvW/bkFjy6DzmjxDPZIqIB/tRK9hSMVNPlkfeRlb
gbTdcVNSENKGE7ebeQ34tfqHHNt8lwLpcKQ8aBN6ipbRRzEj2seG+DRl9uEiiuEX2NFi/ZNrVeZz
ON/Ptijxd/sxDNJdNZVfmR5vS3YeFrklrE4z7HjSL//493JneZw39MwBXNgvADEFEOsxRESuo/aQ
kJkhKKXbgZ3SR5VLE1aHeTWn/iWLw+gHP9BxmJs/KiOYHWZ0Uhq8oOdl8x6/tEUqrPuu847vafQ4
QBCJObtuSqCqrNWu9zTGH0xPJOASgzsMezRT9jSdpHN8Y0IkCEu7RjY9t05qnvM6Iatp5wdXhe1e
qnCNxfBAJ19Ob2EvnwFScbjR+ocmpiJVLRUKvFaSZt7yeo9kNtqH1I2DZRyda59i3M+spdjBpGdX
E3OqGuoWFxVEiy3FFC56inbWafQNes2DzdB8CwT3zMwk1laXpuKRZ6/hnGWrVbu2wkpZ9u4ffJ9u
7/XLx+J8cIQjeRzh3cwydapK1pzwqZIdmM12U1q4QAg4vCPGkiH0WPszau0UKsnWlYygo+PCRncs
7T9Kj9/ZEeVK4i6hb2hTtN3BDI0HEzeZXzmD2kTJd+K55rlN0BhNFmp9Lnwd5nwARVjhEpgTv16a
Uw4CwGf7GaRe3J0wZzrMcyuvEXOR8MyEEBBHP2CQhEp5AG24VvxFTzrOyXoc9KW5ybhUXpOMyWxe
WNNz6uGQK/IDatNhMiPIpaUYA9Z9BxnhprQtzk99nmOdNcGkoqtiDvnJnb6HBQ6xLl7wkRSClJI5
oLqnrSj3IiWDuSBzq3F5F739KPScLVyZX0Oroc3J5Pw5RJRLKdkdYy8925Qh4yMlKWeqicpYWz9Y
gBZxuLEpj6U2nbp0PpPxj0FoNIdFueIQlgD6+VRRXbXW24yWwADmVTN7jvx7tuPsbOF1xrHIRACv
v4uIH7jDVO0QWd0TBVOzoS6pxd4yyhoiSxqqYWjLIxi71tdbm1BVzd2x7JfnaAnzrRg4QmdO9V6M
pPa7tLxVONRbMsQHy+3x4GbOPefmMhiHZ7e1nQe7yU6azbo+mbAYTuV7ryGWjxknavaOVFimtb5N
J1AFaSf3OhDhZXCyHXgA8C2C4I1MLiUQZkQddpx6Yu6sRXE65TIInIVAyzzRPseX/NOk86scRrwW
Ed9hafvSovAqjuaHXDfUNqsHtaVqKz5KGnNtNxy3CzBbmjCHD3Lxu8I4moY9Ap99bPN6ICHAkpHy
IkbjPilZ3hY2uWKahCbtw2yYeCxySPrwgLPh0x2ij9Je9E0hD5xyTQ2ltmnVX1hx8OP2h9EosYZA
Zts80uRT2Gb9s24zHnmyknuKv8/0odwlFWXPFFR9tkuIhlyu5SlAE/aTHX60tc73YUSfxsqbmGxI
A069GKhCPCKVg4u1TBmK3XAFSuONGF7lpBjmXMx+lbk3bJpiWFuSERgsRNi4OPY9IjfnYA7jDVnE
mitxGFaTXZseCyxrfptUO4ztyGsNWmoZGWRSPcwLkW+skN+oJOcRhxw5wO/CBC/Ct5inPV+FVsFz
6h+Nhp1DsWbKseLzhHr2PCyZ5JqmLQp0vkvsnYVii5rnvE5me4CnOXNZlvoWjP6B0XOisAM1ooeP
0ET4ihZiK0Hd22/KLMl4g0baOGV6MGyM9UPUJVuXUnJfj0wQpFN6GTaeFxoHL9TLy1Q2+Knz99Fa
6kvndDiDG36mFndt3Up49njvgxRrzQuR2lFPM2a6fglwo+GEa4ojLOe90qfqbqpPc82EPHRmtPfa
YtmODRUPLg93JGNAEHnyjYmPbmtWYcexkc92O7y5Rf7eFh3FdCXq4+S51sYhTG/kRcAvtj6lq8CX
2La9IYxClVo9QkIv1ZkuCp2Oa+Gejcr9jEaLozcL6K3FjRk2qhYaDkgTbKso9UxANR5ISKOvqXKP
pXfgUmmBk25hfHSHqhBn0nXgz7BFSAaWA/uWtVixEmfWPFhgU8LcNd5Ovy76mOLb9KsLGVSJKOKq
tZlmPeSKpQtUNB/GcnyPCvFXVEmFW5T2vc52G2ps0EN63Rl819Ozo6XSgSWEelPU9BzA/G1pJNIv
3lDv81iW2yFzbEgSDI1FqsOKqLyBKN2cPk3afF+04WUmUPHsjOJLjwVznYX30BaevXcGkmtrbod0
/KAvf2YXoUUQmEP5qR8MaE9HEaQLqBGHpHTs/WgxZgthcNu1y/nemxlxld1+ptj5L/hirMG5TaMu
z8l0dGeaMghI97LInrHuZI/s5PW9cGJoeglYCSh9jEJzjnmZOzTDwB2wq3jL8T7c1YzooS74daUY
ckgdUcEKKn8CwBfb47c0AXc4qtKPg25jHMNhHAsGLqtqSNob0trM2mPGnIRWzlU1WZRZuab5C/Ti
t/WwnTYzz+spBExhhsoHDrNSiC2oslrhm13IrGrVdxOYKCiUbYqhIN1wimVsGqaLe19MC9B8jQNT
MQ763nHtr6TJmYyocPOGxt4RDFpQfCMVaHEijtxKQ4cuQLkWu6CFTL1UuPbDPWdLasDWkEGbs7WA
XNC24hXAb4NtBaZI36ivSCdFkdT2Lu6/o4YM+hR3R2m1z1oJelTEyVdUakdHDSGKRvJM4+9zYf3T
pTxZw/STKzPa1QxUzKgI6q2G/ySj7ivPghbcPIKWKnlIhOdikae4sIgHV99p6Lx0lTi2Yn6uGvdh
Gv6gPrToGRhIi+oWcgomtHA1lMFd3Q6B+HO055KriPdBaq4I7kz59K7S6trnWAf0qGU7UAuLLVbr
bAvZPdAuvB071HZMw58Ixfa6+aeGcSDw7m0zjhKHWjF2D958ngzrKYJyyB3QOVNJGe/0kGzDWFh8
FR/6ZOUHtbCm9aAcIKKxVWi1LbFuJvAa7Wcs4m3Y8ZkaWccq3jX+oh6SHuH60HeEeizCR6Pg0YRR
usPS3TGmeBRfNHRqJkt2xNnCzmxGHCqiNLtaE5IminBv2S0SNY9xRS04+xD0RfM77FaaYoZ2FibZ
d2zO5qbKuTHx1TZT+RA2dL47uq353MrobxgH6uqcHs4oaDoVSzPgN/CzGNpzZNJ3sr7oLEkfwlkb
saxCZaGWHiEoKQlMydPomAvOCvumWbRK5zFFQcPwwp/BL48ujdXXOz74autxZdvuDqByt0tL+yeX
+cZd0oWHWM2RhYB33tfFxqT1a1ct+eRDR6fP3I2ueH//uja6MG5ybimW34z5FpoqMSQvNZG0++Yx
5cXttEmcsmzkmdajUNp6hy6WASXKcwZk03ul20A/UczxuXox+Qapa9NZL+jzF6xnTBYltQ952CV+
aTsf5loBXLvjg0gKWGeFind5m9LcCaeFFi9SBOmYH9ExaHfROD9go8Qz2Ea/1TREpDMWCLf9o4fz
QVEAR1ZBFWDNbfCNtB+7BuWSo8kK96FLnbeMI6EP45BsVTDh4TlUjRHvGAvcKP5xOnGe3Op7Fqr1
p9rip8nHVHQKEMDyT2Dhw1vUbrWc07LLyYkP5YmtEFCEtg5IJ9ks/SfeK3niOHb+jai8E5/smE4z
8zCdsT3mQYOzn80Au5tHidOnl8gwJfuRiIKhEuqo4PTrhsW8T5bIDaqO11ulyz2erJNhTwHYIoIU
tWCLnMR4iU1c7BL9Yy23lVwwlmDjFyPXQEFYnMV37eKrWDvDIIcO8UNlooIPDl3fXp1+q7UBlOIJ
XkyY1ftRi+huNPsda9D3MGpZ+ZeJte/zp2ywcHTDyDqUhncAFQH2N3QCeC0lhlvzw61djBk8/yPT
/ZeFqvpMpPOV2rCuoKoW5yFcrq0L3CVrkkNXm+95HN61ecfvvARlkyP0mUJ7xsD3OnSvbsRnRNbH
JWTUYuL38Lh6L+lk2IeJVAVcVAVHXP3Crv9cZgF8JTZYUeqfkq0mUKsuWDTuJczzNHawDy/M5A38
AzsENjBhkXn8LTSY2j5jVgeN7dBLOLzbE2kXCEbntqHrpIv25UhpYUbCNuJOgXm2ZNVoeJ4fVc6X
qsRTs0xfsSguacvP0dYQ38wh2hVjZsHLfANGc+rn5r3WyMH0Ay5Ca8SNFD+mQIGAqcYbx8nuq7rs
8DfM91lHraIpQ8sfCoCpcd8fRJNN+PXrrcXTEBuGjdFdMWF65R+g3eq4NM5rx4jGvWs/U2e79oi8
pUn20w/rGoGJbqs7xccw6SR8L6KOM5jH3ZXN/sdS99epNMNNFtm7ZTVvObFJX3dP+rqhpwyr70oN
sXbGDNmV7ixl1h9lTmtrXSM/u8gWSMtv+LSfeFlHt2vvE/ZV+VBgUMPfDPtnbZOXd/ySvoEtwxiA
DzBknCWt3jjl8fIRDvwqTZlacAriloxBTf5wSMigTP+69n1hbxXxbfgmNTm7rp7fbZk/r17dxbPv
JrebA5nk3yO5m8AqnmusD4aZhgfbpXqiMd2L5KbcufTXlE5KiBe/GcuyPym4s1FfvkEjijnylA/j
gq0BelV1lNNOuPlwjgtUery6ex3FFvuF9Uo/C50ZuveaKA2S6vRSOwXXMmcpUWTr4k+jSMHdW9So
EqkRO0W8FWWru7payP9VWwJpVVpgMU9shsZ8VaHC3NmbDC4Nbr5pSS78CPmQ55RbDY74SE1YJpE3
7PjO9mwQv3A0sIauVEcSspVloKkmnetDogZZZTXhfnBIxcuwbzFSLE9LHH6RUcl2rZffJTX/RssZ
I/X+RLirQqib/nSjZk8NLmxLU80xGYud19Ogq9Uh/fUVY8CkE/ewJLYd4GWeSI8r0ticI2dvxPHb
YEBdmYngrfcFmpzEhOsjf8dc4KBON8zDMbjLykVnl01nBd5KdShQmP3ZAQXTC+eS8cPcFKiZ0sOZ
YcptV9rDxk1Hg/s3VlYOR+tnhvjqvXkqksEcWpztVMVOPgaKSQNi04knrr4XkasNm4UagazVz/wa
4B85X1avIr+FC7ztbr1qGZijHOXO/JjhlgXCPVaZNz7KzruWmkn34X+h5z75E8XyJ5diOVUAcFHF
xMEW4Ni5b4XJtBpEGU7mQcpd7qzKgoNXz3Zh6QwVdl+DDiLe6qT3Lo+Y9HvQlLWbvHmjafSlVmLu
KNVb7hc0GJoy9hGTH7QZTjKqyk/u2CZbuDiuBpClDq+ji6m6QreO8IihkbpeMJnai1U5+M1kzXZV
bCQgCr8OcUtzNfI4McS1tHHLZG7dow3LY8l2IMIrZpIW2FqOxQpkbm62oX06M+urpeE0Sh5PDwxg
lHxlmKfShgQ3Hh/zHOsr5s3jUY1T1x8QZP2GYygEGus44SHo3JkWadqROFLFmNLEREZ2bjgFSt6g
KaBSR6oE/SXiaGuWEJZoFNR39Fuw62JuGNJ62SQwNm4JACIXtpK20iZhg4ybPMJX/l8nnOg8GpRL
C59ChcNjVL27qVc1tsXEVFniZ66B8RXuxZ7xazUhg85/k0t+MxTHI0okU4glmJNsNqCd6pdtiRf1
kGDSJLGgsU/Muqto4mdVxytSWEFqG1i15MQSjR1miBiEP+3IpQlTxZxwVLb1O48F7tvaJtHTa2aY
rAUs77Wu1KunhnZTrT3V3XjJK1hNYZq8THWJQj1bB6PaWk13A0M6+DG29rgWr1RoXNAvCm5Bd1Qx
5UTA9YOK2TVpKuNq9mJOnQTPWAjtxKBts9W4nNBvQOeCvpsE/gHJUaQIzXfLM+SmLs3HKbVB4whx
0Wr1oezhh47LaQur5JKF8UuVZzawjvG1SpFUMptfJk6HrzhVD0uHedtSdTBw+WfwczeUKUVctvK1
YlDZEsh4pSnxQrUWM1levadrsNIQJ+5VD0JjIzUL466TXbmTRfHURe6GtEI6FPuiLfca3EQ/moaL
yyYbGST+ocviZoRzd1iIzgyD81hxcN0aPfULsrhl1fjdEUNXfYjUIJytlwHlT2rkXy6QFJNBf3EX
7hzYgW/aFwwPfjImJh/dMu6y4muN+mXj8GDU+pNZ9chHZs3yMl32spfJARXhGtt6vKlA1VNquZGy
uBPTSA3ehr9J7OniieyquvZkioNlV39jAzWJHxM0Hikeciwq61HFAAMDmDKbh72LKue3S38NyxYe
UPJm6c0xHfurDv6t0f5VzgRgxVpcvsrDCMaLbheTqY+2w96YXuSs3YHy9i0oOjQjfVm4WWL2dFTS
+HJumiBxo3/kt6xdZDUPlSbu14WWLJjHc3zJTHQwaUZcDQusk22h6edygJ1pWQOA4Wrxa+Oh9mTv
2wSZVes9exxgQCjK59ll4I0HyJ2Y7B6Mqv+YCwDJTo2CMsxh8kGFAKk1AJg4rqV4rRuNYXJMjxR3
soBf1LyNynJL+uw+6TKyYGbVfXZZye4inlbu4XKaB/fqIcjioajYLWcpa1bD/XYTtzmq2fAeBr0j
Jiayj67tQ8T4DD/y+qd2o28MQRqoECq66GgrPgnteFt3BhROTXZPVjtdB4WYg7HvMABKozgLsoCX
RKdyomspdNWLPtlPs0gepdC7Q9QnhA2nqIYYYR7iwXafG2xQl6TwFKaJ/jTWtcJjBTVp1jIozb3U
H500eeIvxw9HwWwL+1pQXW23hJHr8sM1vlMSkW+CzOlJklSnQnYdwUoO44nR9mecUvu8iOUjEue9
Gs3yo541PFfgS/Ys9qoPDikbaYXdlQ6+9yYW8QOOa4zenvMiUK94oggGJcfOccthsbf64iOZhbc+
d+qzU3nZm47EMa//VUMl1kFUHP/jpr6Yre09CpZN7A7JDBsz4qQJZwgZ8itiYS46JRgHbJ5Vhbu8
xJPjBbRWHVsHTxgJzPiFp09y0Gd6FP7/j0tvn1yaifz//jFvK+8uM72PnuXGaXKyIkid1rhfLOeU
Z25L4FSbH03uDZZbEU0B4LkH29Fv9O4tSU0YWDFJHY+fUR1lzouX2+kT5aqbuG3KuzlZ/joqYmjo
Ckpt9U1niGyjwbxvhiF03Yxg/LrfM2FKcHZs11hAugFUNzmduUeY+rD3fVOWGy3CmlExTYCNM3xd
i0+WpmaIkevkG+YfBYMEAJSgG9rysTQOIm7pq2o/CEiGq3z+tGTzXZTHOdg8HOIjAmKlK+xpzk9j
VSRzaB9eqDnB1IzDocD/O3rGz4TRWnhIaN58QkN6ET3+WCXzf9KYPqlIvobxgNqM0xPMAycFg4pF
Oe56aKd+I4Cw42340psZ155jMi2YD6KQb3FTDfuMbBIkKWJL9MXxPuhskMvFTem7GbQfTaPrvhTI
LKZ60+Plr3Ks1zHDD2QMzVuoV3+Qvg9q1l+MORuCTJrv1IIS9sHk2WuWxSZtApCGDdxTiDr10FLz
PGPtFN6v0po5IMg3Nlay8gAav7WyL81AI2QyprGGGqQpa7aiaY4Y1t47Nf2UXrhjkPYNu5O+68p2
a2BWRgGgAEyfyk1pGidlW6xaBxc0TgpbAxuyooIv0QhP9tp+6Snzo319ca1wF3p4/+mcjwSvNxSU
QvXJT83OTdNaztUkpiiGOKIKwm/T2b2b8iFnKUulKu5ok75vbQXmJEgW+FMNEFOFRSeL5zy4Ho6X
JfxZPMnxgjRMHj8MjLLZ0jpBOo4Qe+FURc3NjD8NF2Vbd1kGTQzYvjPKQ8VgIySzsZYVn1ZkkV0s
7BKa9bBxCvKklQlmUKHMY4PWjpYFn5VCxVUSX10WBlSesXMC0g+HZVxMP8ppzvBsKvBYye+Qoo52
P32x0VLbwfBO2kHgVob/hbRZlRs+eD7beTwWXXspARemJHfAb6j7LjcCkwFIhfcsRh499NqxNjd6
G7IvqEKTLHn8sGSA5Bbtn94NPDvyTUefceRKsHqY+XuqN//H3HksOa5kW/ZX2nrcqAbgkIOeUKtg
MMiQOYGFyIRWDo2vfwvIrHuzbpWVWfWbvAktIIKZQQIO93P2Xnuoz8DxkYuTgiNMSZgxM0qsXPdl
gHWP1crN1ZVveJl3pPKeO0opHaob1+Fv0AR5D5X/kA/RY5lW9wY1DAhDj2GgkftDUJanKUThpMbj
9M0aAg2uMJPHVkVSqmbgqlSE7BHaBtjgy8pkpKNAdOsdfU/97KV1rbPpOghbsrcEIRQZg+o1DMq9
lfbY6N2zYWbgd6JHA9KwXtq3tPJJY7beEaffPPuhKHkaUcxVNyCjRpSU1ZvjDGcwVZhGFX01NjxS
IRnzLCRijIwlxoRl5IzZGqQSmT+mugYF9AItwBn5e/QzRlgUtvpYwA3T+et8tC6ape6jDNu3KJ4b
DH+G0qVLdQSJxje4cGJy5itbeyfIiUKqZe51J1qz3Fl3uAkXsfeoVrckzr8T2TKgMRI0apJ7wpG4
7/ThziWK2jfdJxGRDNtWOA6Z1zhM15aOabkbZ2gKEI9cz031wFz/R1rpANs0kuUrhR69bkbnqouP
XP3AS9XvZhtMvYt+H9r3jY1/wKdIoGCvJwlaTNBFhpZoadvI+kc9OPuVvjZ0iEgInJY9QEZsKbku
LgEMGBb34SEyIxpX8HkqP0PSIvZp0AqenPlW0+vPGEIQyipqUBE3X5lRCG36XR649jV1wlfZ82i3
uIUWwKrIuCRvVKeajgg529bk49mDi+0vz77hr6voiTenTkCitYhnHQu9emDyKxf1ky4QytX2uO1j
vrNuPJoaxl8GBdp65IgzU6d5NHo9rrEyQzTtIU5zWLIAFsfKjBVPrMZYOdq2D6tBdcGuOZRhAleD
XLOHDE4FUxvCjSnoaTA1wwEbN08FMYq7CIiJmmRXbdQgZGWdvw7V5Blz/DHCVPChg0Xt4iBd+TZ3
2Khk330p241jokH3Kzp3IjzjhCzPtl2H19Z27qu8vScmANN6pH2yqs4OLSLstQvogMUAoEucPhef
5n8fWtvCw0JSeO4yRr/VQmpY2a5yRJwJycoJTxOB5FCkpDwPg/2qhrQZlZzSmqrSLG4Iz7onHP6g
dn2yzIZwmblmfBUxkeFRSdvbpEeFI2sbGOHJdMt4pcQmKUWpURJSzBochkLxYKN8CK0UJHCG8Cyl
9kaFB+WkZsdMP8IR/Ybje8xjza0qlCXKwAmiIjbYee27LCV3w2N2kxMq0sKbuYORdeh7JT2rgtr6
aGG50/rvqldkyFuNNfQM/IwGoli60rUxIop1+nfbbFmc+HZLgwRZd1mMIESAb7CkgX0VJOYFnN+G
AvFHL4ZqG6P9vGs0JB8xeG+ohfRFoGkt8DDRkBSjw5/hlVvFO5eqia5iWI05fkqbZ0HHVHntERLL
YjuHx9TVTKhbnV6HdjNl4W7zxL6PTUAjPP/XRt4xzPuMHJR9lraOIM2eIpiy0s7PZZt80QEMN5Cr
90oRRXdpkr2kggdf7ePZYSW0tDDTrrw6/bAxqVUtI3RaroiFY5anF5catvpSRSNBeCE2hcRkcuf1
SJUGiw63MyTfy9DFoNNDUMNtd2dzfx/r6jPVMFoTVMgQ67GsBva7tD4MhBMI5KofSoknpnGSp0iP
m2uUFKc8DZKLnUrgwm5YbMsMzZ9Q1PteKuoJZ5akSOM86LJrHnoFCdigl/muH7Zq5XfLGuqTm1Zf
Sgc72rflD6et0ktt9x9AVMOLUn5rJbx7hS7+JL6BqdgsdTVKVoYxBQfgsVqP7Ooq8SNMVKa2pV2i
imTwTWjLosF4ZgzLN2hrfvQJi3VL/ehhdkx6MYYrnncZyXHtiLczCL77jatQmJX3fSRv2Wjbhyab
QFZufhlzRvxkHEF2Kij0hE/dv9PWJryhpaK0gCXoTbfYQEVZQPkfvSua/HVPQO2SuPiXoPjSNZrB
Ui+urg3hp8SHia/iOsaQKTI711bcEY8p3ZPUa6O1pFaohjjBdbqdVf2CrAltXIAqwpUeGamV/1RG
4ytYZ8RfWjNNNCefk8k0L+72QpA9nRT+k2hN/6GqVujWsOtQx1oZigXNlEZrTeTXxvY0naWYLnY5
AVUY3BA1OH0n91mddq9IYdeF24VPPOKT81Cbz1CtVnYFrTVr/VMq8/ha2k5x8VCAFaZVULKlf2gH
anzVCSLat/XARQEl7zqf6+MsplnACq9OzvNudTom/OIaVel4mn9RWkUHgm0gQWsYeGCa9kaRFRCO
QWiXImVyaFNVUJiEarXKvMRILg06+iOLxjOYkbc2CmASBZ2xINfx0yPfHtgJ6g/gnmLplWqxAc77
bicpI+g5VDOLMroGW0yv+pexo/MmMR9qFE9jV/e3ea8QWWTGycakDtJY+kG1csRkrb/VGEwOUmlZ
IUAcGxK42xlJykvPVb8BrAPK1NbPXZ6osPGiftPn9n2WXDv83rbinuPQWue56jJA+iujUD/S/lPP
L2XTFCtCoF3WIuW9Q8L7iiEKhrKy9qsaFUU09ZsGiug28khQve5n6jygLCHDyIlfwwrsQUeHusei
SpxBsst4fnl1cPCLXHvn11XwclRhXKJzY5VI06bLyEsFGOeIblVBB6IoqTCDoeCcgVFqulJFv9/Y
h9agKVf7oCRDG5TYWFtX0PIEJfeR+izyrxK90DbVO7zuefPSBnFx6qN6h24Z1UmhrgxJaErpl+66
yNWT1ClF0Megop7Gry2posc61YYHIeyCb5jhvkBn62jMldyhhE2i00Gw7AK0f74cVTgcPCQ+Br/j
ue586S5TUzfGq59L7d1KIlpkPClj76UOshiYn/SfNOF86ln1UsDIX8vK5vNM30WMkUGICYeUrjyz
YolMuiehqt2rNdCHdwt9AVgKTNco7io1fZDuLWnjdG/o2CUTM5VPojCo/fO7S987dAGWn1IP4U+l
iIlz/GcLoxdMKyLzqUNeA6kLuidoz03jM6I5Im9ObfjqhOYPRR8FRj7UUHTb1zBFTjZ0OTiGLYbK
kOBVlduhisyHseOTmVp9Sk4UfYSL0tEEnuo8u7RZGPCIsh9JAra/p9pk4kiTS4qyjFmIctG5zzYY
WV5JIn8kK5lRUiFrNaeVtq4FvSbN0g5ouI6hZn306M0WZMKwXmmjR1gkr1FBkyTGt76ge+SvE5WH
lVZUxy7DmKLo1K7JeAm4EfAxfOkNXRouJCo478jT+rPWqu8hOpCT5up3tcVUfQTNxaAJtMcccT/b
JNv2WvhKakdJSA6CmJBmrjsGEwmMbr4BqmkpUzpocrwvmJ6tlNFW1iJyNiAa+FwBjy41PQPC3YSb
si075iaah7vFlSuWXi2zYfugxeh8Mq38plbDD3yACMmDdBNXrNYb8A+lflRJajlpeMaoKfwwKG1i
fKFd6kjjGgMZYqmS8W1TFV6Yrv3Rfo5I+/dGKwD7tcW6JqQH055fbD2Ur4vAqa5FWVUvNoSYvrMe
vbG6WWXr4uBRtzks+NVonAe/bffSzIKLpSLQ9vEkgqfP3Y1Juh8iqZxpJd8/+Ah6dnA+MlzHFovY
CTrb2JbJRyky5gM3j7YUTsn6SzEsb5MpFk5U0LMY5452wgxblfE31EVyqxfJCXwiU1mjYgTSLGyh
7pdRu3idk7LZURxP1oNgpkBElbMxRG1ymQP9CZHabwozJZbFpTsfSefBiKRcW1WNsJHLMnIIO7Al
xoSmTS1QTAkUabS3TqXudPuu1DBr52SjoBu7dZVirEc1PoMefE5Dir/0452j1Xfh1u+C5xi7JQUv
QjPdCEdN0hfAhFIcqZhlEP0xmEfaBxBP4lyKwtqGCHdpUmKljlkp0Of6rnulCSnAos+RI45DkQQR
0BDvKcaq3qIaVAv1ERzDtQqMRx+LJfoZZ5cU9osZ90iRE6rGfQ+UUYJH42QEQZ5V3anfnvHcJhvd
CzdkMBw1Shc73TBwq4DKKIP6yQuy/SjTTWm1724DLpJICbDjjX/x/fgUOAzLzCE0Z7x2bbRNqcOV
vr4rS+soNXmHuQ5mMZa7iGWSrFhipq+OtkKl66Iwqw41ZJplFMofgYqKs53WHn7wYLrJqq0Il5UZ
MgurBG4CG3FveOJ+COgsdnJlTk7qKiI/OK+qft1KJCP0yMFGrwMN/XRpZ6R1eI+2WX2amkZAs5q9
GgSyvueDtx8dlUiwEmgteEfClgnjiLpHC9pAVUx5GReZpiZiGf8ki/x9ENjQXJwkXnWkaP/qOOqZ
JuTe04hsaFzzTWuZYEqzPZJ4dnU8+9qAlpZE+4GOlN9kEzzaVvzuGe6GZ/G6a7r3NIrEiTneFUr2
2nsXrvnsD5M9pOvfACWBaBn8T1Hl07z35uUA1HoBEQsintsUT2mRffcUkow7fLiCyyHqEZdqEEZc
zC2sbcU7GkOKYGm+LlRTgUbMlZcjSagDdy8Lw1hTxWdFXJLJ6HBtF60ppogIKHpNdYit6AK4vKT3
5T1jRA1PtGfXHUWxozqYzs6Oa7w1ZAURHO0tCZPek+zzICY7e8VFtCpN5T6lKJa5/adW9dDhXtTK
RPRellQbEnMNtNfg6z8LdMdLWcC+zNIMbGffvutRs57oaWDQ8++lHJ9KppSRn99pKHIXPmCLCq9v
X3R32gCePNjbrGN4OGK6qNMbE7hw1+cJriIWtJEauOuMdvWSRm73ZCQBolPGnAIXkS8b5oSY8GMr
jZe6cJA4p6iCG4l8WEP4wCzBFzQGERrIhUTDF5JvuGiKfpckUA7nAtmAVpCxnf51ZaC29PxLI6OR
pmqPYo1oJruhr+fSKKSVyOPPFyjRURbq+5GEhXXg8LCmivLDsMZD6sjyK5kioehclalZveSkMe7j
tsLl1dLwlik6ZZ+VgWH676lr1m+mF9BD113lEREEc+OgKLYh2s1FO5kLmOZ4K2m0J28SEzA7Iu6H
S4eJJMVFLw5AENh4dcq6uJn43tcDStF7mA+X+copeNLC9/jh5v1zkmB3gbeCvYMZRKvSAEfPGF1U
JilnnyBTE+amplsPJAVQ/1IK+yT0HOom1OfQix9jM6g2SZnSlmSiQ2Wqpmwz0K337BDYnMNCKBq5
bWXtn4vEBe2kVbsuL8i2E8uEG2VJa9dfUfKG3luZ50BXtYMaXqnYNHCcsvwBiKC+HQilBFKTg1JG
7b2y7DrbuyNl2dImBRzS7nfVAUJelxqZNWAz6RmKbeQbWwNn+hSWRvWzTq5V0j74xrOW2dpLN7xw
Zx9bs4UKKRVt1/nmjyxyAGeMq8rI0LnZDqOW94W2HGiiu0HAs1Ld+9JtrwTdGitdb1MCc25+ThXX
G1HbprAw20GA11H654hGMk0ifCsZGCEzYjKpLR1QUHmJUzeYeJJ1WBpTBse5qgbCiKoYHaSGNF72
yqIzNmGBl6HSDSyALmNZgfKZggWtep9SlFoCl1AILN6QLfgOz2VZ5c5TUGPtbwbWNRrG1jrOcO84
jqA3IR9Ki6oTTdGb0YSvuUoKFKtfc9e04xGfOXI6b3zo4vIZMN11cFBCR6Qce2AjzA5qvxtmAwQy
4EVCuK/pxmxgOtRD9C5zRF1K9URrmR54iFidq2yXoawYg9dBK5M7pLi4InTgBor9XBeXsSnFwUwH
xjqQmw2m0Y0d4VrG/ZxUBJu6WaQe4pY7x5M1Di5bNTYRLVaoTtq+imsuKh+llx2Nzs53ex9pEh+m
aEOafwHIkZhnRGPC27AzwnE85ZueltaKyYe+NG0s/Azkg483w/avrMu7Q24VF0yebZo2VKHJHDcH
9TFFGh56jAb4zc950X6avfXUoJRb2HmdLseYWEGaqb2L2aZVPwesgWquPWfyE0TPc1KUVD2EsS4s
790fegLyQv7FppH3EtVSn8QvQbLtWK4KPz36NsomkuSQtkwiu8g8o5HCQ280zzFdfgQ7WLwFBXOa
onJfgZcsS2Et1Sq9A0n8LTXzo9/kiH7Gmki+0MTi2uG00ZBpyaA+B31LD7g8FZ55JYV5Yagq2v8q
hJvn0yiFRgjrFuUZ3QlKYnUTXJxR3waS2JAg9DGCnTCdHNrIAbOtB93elaN2iLjFEIdL/yDKLF87
dJJOSWWwCC368qbBgEN7GxPyYLpb2/ew+AvkLvh7sXGg1PDSaIWHGRNer7J4TY+BHA5hTfgGPR9t
q3cD/wzfhxa5d6EWMWOKWedkI6ZBJ1UpE8tuRd+BVJyCTlbAejjMwYomcljlyqPoerh5ebKwRmaq
AhTryh6V9WDnwwqaK/HN1LZTHwi0F0UJZTKkFbrNHKMZ+TwCPuDauXh1fMIFap1bqe14Agbbpgpf
OiRNfV8cw1Fio6WBZcn2LQ+QO7TCoUXv8uek8lK2PCy70TkhB+BmjUfSRrvkNjpEIwXt28xoRxrc
LUP+GuR/J6acOG5bd9H0xG86Y76z0uQDx6qE2+gz8tiE/WGjuXMpcztlI0nD8bRNFfrKUujYOurA
50+FssQ9ruw9r5JLWzafjh+hEVRdRHS0xynkkljeiwIYCZVF8ijLg8m9cqtyCHAUmaI7h08FcSei
Hj7iws5/IOil1qZ5L6GVvPQpdjaUg/iER1YOo4ZJVjLm+CP0jDZDluH7rCxJYOr4oFedjGFbNEAW
bOupDRu5wykb7yX83I3hN+aLW7SIK2L1Y7Cngp/j9fel4xSnuCJovdFH9UN9sQIiVCvRmasaJeM+
D0mQT9z+WStOSFD6F4hgkLDqoOYeYhMrE3mgphFv5k2TUGNM52p60j3L2Hew6rkyUXm18t2qO+Xu
z5dAtX5t0o9mfBBWv/1z35/nWX2KNlelLGfCARwX8xHsUspdVfOV18PbvMckJ2Evu5DIPdr1Vox0
zPIpSilJ6SAIyKaLCjS/TkDhby8RgYO/bU5H5/P8WJ94LIDl0ErA7dZBs5ZiO5J2DcfRQN4LzWZZ
ynh4NHpWBMDzO6T0GkrXqqcOa2T2kXHa22sxNvnYQLbTT7z07lWSgTShqsXC0sNH6SfXEWsRGByN
mn83rQgK/7USTU0TRPwYxwKAU1QOh3HERYdAajgM6RQEaHeT1s1J74wqxoXRUXYs6AZRugGlgjGA
OV7AUiktcB3JAPYAMQe2OCMp/V6YwWcCfY/VcbZWpLIdJqHdkKHVcJwOfgpl5qXXNuNdEITrhrB4
JQlvPDTsjU4eQ50DwW6IylCr5q7PC2qiC1s+hUXUrBLFpztWuu9esZPU1WnPhTppA/V3Nexv3C23
IC0eu1K7pZ17U0fIRAUuLa8LX3GcoPEgSC7QmT4L0Bfh8JEWlObM4nuaA+QtoGoV+UNoscoceAuv
sWnHemc1ZoKQQoCpAB1I1LHMqZ19rWk90whoZbXyYhn9HcxilgFd/15H2kaJxHPkuCdI2NWuccxH
TTQLLQjxtJkk0cF/XlsB2awJ4hDDQoTRoYARdIHqwvrexkDoiUBAsbjx1NA9Tv8Tp0o+qFCiSmhY
fcrIr9d4zFHKyAGocJBc1WDyB2nlLmV+BdDvgP2BJ0P7TQRcH0Okg2soLDgSmKMK2oLaRYPQI6ja
tp73XoWYxRNiDNZAWKAKv7bJeKNLVS5SRwdgYxV8Drq7ipvircRzPTApXJUu79yKKQsnwN6hSPNe
VfoHTBSCKxPDgxL2xWl+Yb4rklUWWDvhKOk+H63iVE4vDoi6w3+eHr77F7Hf/xAj/v8fL/4/MD1c
ELf9f/8e0P3P6eGSry/5PTx8Ov9XeLgw/mY7BrwBYduWY2LU+iM83BZ/c9kjDItoWQvE0B/Z4ebf
dMtwbNdWqexrtu5wqPoVHS7E32xTNeGJUZREqq7r/0l0uKaSQl7kyTBpJshFtwRTWmhMwlCpmDqq
0A2Of75f0exX/+9/a//HIK+UCVALfdTpHeZ0Utlp/Mc2nczDt1oj0Kqxgw8g6+lKgt5hxC49+Mr4
GecDXmtdAc46j4U/iSdlAd6ppbGP71o8Mfpmh9DFWWFmgPKMTkkP81ENy+HPozSy8V38cbLXsMYo
KJ+C3IX2B6gMj3TdPjhBh25O82vWl+ybDxQO04W0NxCdNWR8IDHREKZa4xd1N2KneyopMxn1tx+1
1J/2yso5pEHmognGHbHQDIArmVYF3pr0cVB+0feWZe63MaofoqymAEpgdoPtcYE15ErWMTZYgi4x
JEb5zRxhTTelMoDzwaWeIibdMUQnZwvE5trpUu82qC1WZgAI3yZnW9RflNCxPtVwvPhu9fOHIGJP
y6G4kPZ8KO9ypp+o8Wl4GxrkHWrx98JLqvtCZA911baMQuzquo4qlyOKn/vmM+Zz56N/nDvvRxHU
bX+71H9l0f8v1NUXwO01V4T1L64frkFV03WLurRh/OX6IWrJYYaCRipWVBHfBQw3bj+Ux/kF73x5
NCVNNHoY7HRU+/cjf9n35+81siOZrkRSWJRPesBMv06L4ZSbefOUTLPbNtXkcaRV9kQsBUuMRs8O
89G2oqai9azq5qNBII4o8e+6ojmojqZcmLarT4PTnABD9rT7a7aC4TwMbfzzGAuMC2wAcT+f6RfF
LW4gBMZOu4YgJy7jqD/B9g8+miFQgf7G9UXHkXoaCry1OdOPj6qGVqf52ltQ9HIz2mm5rxXFOf37
D94U/3jjQrFRHYMGu65xAxNEpv7jjZtYQ0u8qF2shF1HeyeTwZ1dB79e0kSTW5mZBcvoVcs99r3H
hIgXzS8ecUBmG9+hBiQTqz958a4IVO4uNXHulKBq6Aej07ibt50Suqgl6xNrR31n260i103invHz
sPKY7uKU/IqV26OHHn29WWSWSQu3UPwbJonghnpP0rldYQNp4HZaHSFuSYxIK8A0MoyAklutIexA
Vvoyt2r/zpn+hKAbsmPZOutIUkBlCs1KdeyGb3U23mCRNrd5vxfYr//+M9V102So/n08NGxoWa6w
XJ3EZ4crejr+23jom5WWi4iqH3VD770FLPmB/8pe0iEzzs5A/nfGIptlguxe6t48d6JMvuiHvpWd
RXGtCIwNNn7/oNVmdUFiQf14OkPgCEEl/xlmXrtElz3eW9mgHnT4rRuIfe0zNuCb9K3ki4zmG5p5
qiJ6nm0Kq9UPBDn398qodksDJc+nDulmes/a9RNgraSzZUOu7HP0N00G6JHKhHuv+z7xlgiKbmgf
qmUPgOaFMhAemFyNP8Y0w5dAmvJCb8jL6KhGLAJcD6yhih+9Ej40tda8dyLCiiJl8BKE7kBrLvFv
AbNjdHFVdd8jitpa+OtOqkwMrEz+BHNI1VPTOd4mwK1178gU7p7DUodKvrFJG619pDRR7ZOeS3Pe
JAW5uNd65852g+5x3kUi9kJxDHkVXt6ScYkLwEhL8zgfbHLAdLlojU084AUu6T5S7qRXlofmusGp
tqwH5MDrjFExBVVy1qbcx/kUNZyIzNMpjjbgVfrjlDkf0sP7Ck6q648adDAnip+k6uhPHRPFPzYc
0n9SET2VSO6mI/NGlXj6LYafEgd3hof/fvpBWoSJ02A4xTpCuYUUJxZkPw/9R+fkuW5fXVAdixg0
yNINa2NX2I32CGuODGq7SOnU2Noj2DXjQBgTVZzpqOGp3r2fVsd5a34ps++tNJObMZ2e5f17lnj1
3XxofmvZxHADbPRx5Qj8pKNd7OSx+hLbyBuBMnpUbwPnzdKGx8ArtWtpOCM0E4uye5fYb54Jd8IM
uvJMvK/9wIjyVk3vI22kua6qDofU98VznGKzmvaPxHVvOiodW5WFz0uACJUufG44yLF6fytMyQ8d
mnamVfMP/+aQOZ/873/9n8+Jae2ByoKl8Ps/88/n/fN/5S/n/Dd/nb/W0UBd+OEX2q4pV9XXrgao
hK2SV8Geb9K9yJZeKQUY8dnHp1bxrK+hg/Koxar681Q0B79OTUsgSn8/1W8a+7d3VVimbOdTC6/w
LvOpfvzbu/6r/8B86vwfULxR/8f/AI84c0MAAskqMtFYRUWkPXrms66R4ZiX1UC6EJtOS2BkqEp9
BURvUrX0tHvKVt/OR5GpKIsxJWZ7PmoJ64rXo7rMBxNSFro0fK4QfeMXF+fQrLdWqYLS06rwIL1A
QYKFud62QDMOVOP3pDRXj5QcU/rFibaaj3ZR5N/1QfrplpWkFs8vIIMm2FS5zafHLfXLQFXr03xM
s+jo2dDTQEfxZmSs2HvRUlidj7peq17GrtrOBxMRIohPgMi48UlLhvalTVL7ztbRB8+bGDCqLYHk
znre7DraZA0CjuO8GQ4C2p2v3UKVQI7RNe7wjrcvBe3AA/JtgnGnt2x8E+sVodO7+Sh21k/NC5n+
ZW33zL/r1VV8R5JASOhvWG0JP6r2ilkj041pLXpMlb88exUmfNdhbE1BQ/A0dTyOB5b4xkZQKnzK
XfIryTr96kpQ9r2hvTKPitdBU6Mw8bKSHHJNpa/ZO28mQbDtMMgvVAbRwreU6BFbcLX16rHe0GQ9
GWYbnpXaEWu3icfraBs9ABMVgglSNyznmvYJMWOrdBJcVRA/tanh/ajT8aFMIuNbqmHFla6dPvmZ
0kHBFOWldvJgSyEtRp3IskLPi3FnTf9K19P38smFQ8bpJHcSz8ShLGSyU2Wr3lsUiVa+5HlKDWUa
SAbxVUXWAtRaNVmmhqOpxsl7MeouSGSzu0kJo9K1IEHqWng/xll2SRuJzlk5UYrMLvOe+QWvC/a/
bMjWfx6YT7Wm9Q+sJMd/slQtePLGEsMTnfV5V64ML4M7ZOhD8+BJN6kG0tL1j/OmsKzLmIZ7i77J
IwpO46S30VdQivTRmHYZkm/bVq7zHnfA+Z8hYaRSwbE0b5rNILp0reSdtivNnrqmZ+VXEhJitUa3
kNcYynp1l7dwD+fN+UAHDpmGlGvt5n3NFE1c2Z0R3w2+82inNJHrPj+RkVnfQ6Oqfr74JVmgeEeY
9PegDn0s/s7WDw3n0FRfBf7ZsxRZsiWrDU/7tKnH5a+X1mfCqbsyaPa6DhR5NJkiqEVd3ldSDjdJ
nrANuwAlUZft8ibRWZjJ4dUlUsetzfwQuCNfSFL8erGNjF048yJyAsbnnJbz0bf86mGgbXTu4nAz
b2FlQen+910gO+jo+G7+6z+39h2RnAuLhd4KZug6Vqr+NP9D0fSvYW5iehR59Ua36JeqhZ+Nz1ar
uHv6F1dcz/HPl8pvIBuyLlgFytDBZ5ImkpQqcXYjRKCf50x4FDfMSZibfs0tmuHUZM3VAYlAYS8w
VOUqI9MigA7QQuP0AxoaavK1FTnbeRONMZxroMN23Y1EIsDBt+kJYvk0YKFFAxQBfGDKcT7y1+15
p4+IlMVycO4Cuz94roxJtVbVddghQsprxDopGY2ffAhLFyHEj0Gk9xrVireaL2LJsyd/wF3bbv/8
dYjYaCv9aniM7BSefjyITwUXjmXkxg93zH/79V6lW9nXuEEq8hAOpqzcXQqgpQmh0SJeaI5oMFEx
52qxGzADnIUWiXVhp/XVpTAC/c+PXnqLXqHhhvIjGIOTIsOEqj8z4zKcyv91uBO5NXyaJcNKkWav
TibQBQRI70k+ydZBJOL71jCInpGxtXWz8DlVe31dNMXwLVfTtVGbGKQbxJMuhtm1G6Tjv9o/n58A
Up7Ph9Qs9/P7+Ib46/v8fH8C3tZBUZHXozlHPyeydWExMAMCZi4e4tPFhfgtI90PLVc8PuZEnK5k
K8p731BwbZOXeTAKTT3a5JZvC7Tyl8jHkhIMjfoUKh4iKzik76NvH6M8sOlYC+tYN25+tDMqLWj0
ipeMag76aD3g42czahDwJ4YynOCdFC+G1azV3ndvwFXSa9O0x4hI7xe/RhoB7OxQGlic6P6az7Yz
iC3QU1rUTmM+m0EqVlUhu928SQdmpF1cjKd5k/Cqk4/5CmpYEj8bcjPvbdquuahWfUXvaBLapqrH
+f1Z155KJAJYffqKLwsPZltL776MMeIG9Mk/rbwm2jG13/48Q219nP0ZtvA/zuCJ0j92QHEKlDIL
N9HGdzpvPAbG3noIaZIeWUAwP50OZGpO522oX/s+qbeqzwRsCuJ8aSgkzyeMkC5WLTkzJ8DPwcP8
llrVtBsrA+c6PxIM1CeLsfB5NP3xrGg0B8dYpT9pWkku33yeUivkt2Lk3AGjSy/zyfN5tWY8zWf8
3DUd/PM9/zxA5sFwkH8/98/94dje9PFbnNXZB7KMla34GKMH44aZ1n91ch6mZaYOZy00CIoCeb1N
x8J+wFIfL2HEWNu0zxz1Bz7HkLa6n/QPhuPdlUD9bxX0esRpRbGfN0UT13uF+FXCkRXjNu8jnNnU
9Fsy4tXJcpremYcqcrBT823+CTOa8esnMnOuDZMQ7PxdfKoQ5kceUUb5tJUM0J3qxmQ25USYkudT
5iPzizMS326TjHIM/UA7JVKoRAcSdeMZ+T4WJDLMu34enPZXSuRv6/l55k+DQ8uFWWYEZGErJ7dg
fjb17EODiKO3nvyrSX3VfdVeFJ10qPj39TWP0vTavs6H5peq4Nuz6PcwlNvKrp+a7WZvWyffoBtc
BmJ4TaEBrcK+4aaZNmnmsyTt1GfWRDhFNRR+lkS2RIYRnDcTvrCWy6Q9WC12+maUG8MsnuvI+B5Q
eTqrtszPw/Qy/+SUY7gzbXkJStsE3lqZj8Zgyj1wj1vbyxTIVYPUaUwVcf4v2s5rOW5l27JfhAiY
hHstb1lFJ5J6QVCiBO89vv4OZGmLOjo7+vZD9wsCaVAki1VA5lpzjel2wrnELNQCMwKAUzaRe1F6
0hn9SGZWBQZkYrQNJoedMolJuJaRjtxkbn7unmvojHqtKGfZRap2d/uAVASEr2jQjdt++bY1zrDa
JB6bHC1bPQGcqx6a0uYJp0SneNKNF9PMXUBrekI8tDBeXOQXK7tK7D1VCM6jUUfrBFYByvtsBEsk
umaVybaKXcDa60v85AlmL9WmKDfy05+g5Dg3gbL+40vmFiObBApFNrY6uZfbr9sZurUyXdj0VRyr
Gz1Q9WfZjO3yz6Yc1VzfIP4YrMrO6g+xNwEur2GkN3ntrsO5KfsabeKJ+9mWnfIAoK8n6rkNlDIH
mDHo+jmJVJ7kQYg7pBl+H+MkpAJXnStT0yDcTKC7l4J9+nHSJjhfwgywyVPi/M4eKLshEYG4fYTL
12kjsRk9qy4mSYZlGqRUxjjhquCb/qFHakRhfd88lT6Ke1CjGalFShz9qq4PuMP7cG2I4+SlPn6N
63CHk6+xS0bPw19hYAmzYrGMn9jghad8fiJWuuI8oV/GEzsErl5PJcWEDfrzbesr63C4NmhLkFLA
5+ghrxO5NpX+TLhnXpWHDiqM9hoRfn5ofP2MZcz4WiYoOa0OMhhy6PHVK9KfEc0LUtRxFRuGtg7z
ajgPWTCc/fms6NAEU0DFE25uEgHuc5abY8OSl85gGPlZWppTRJqm2Zq7QnwSZcP9Q56mMOcotIsP
xTwgu+RhTLz4RJ41PoVqfm+OODTpS7tMkTrUyv1AVOmLXYHlpOZNkF0W/QWf054liK5+B0Yba030
keRutqQoNLkGlFEdFAcfALeA8WF5ObIUZsyvxZf7C2VdLRLJynkKBoJvGMXaH0mYrVNMkr8SuwP9
SbL0DlA4ztl6AQtT0a69wm4Is8UEhKRqPsqDOoUQNdksyJaFidkqcVUeW3ZmPjYWUSyiNeliiB4C
3XE+Gof8NKoUQGUdGFTebWi7vrUWFCOfTKWyDmrL26n0ynivqMhuIkzQv9Zed84qxzrVQVQicB3R
7SEDP5UsPl4Ioi4whOqfy0oMF9dIPtzSNV6iMXWo5+2mtZw1TBolDfZbq1XauhddD9gNONPy73Zg
Dtp6GPnOr22l1eBP0jab7IFonnnB8Ljds+5oV8r8M3IXqgwmo+VBNoPU3LswAB4rI7Hu46q86FYp
Xv66KMAuFOGX+OOilPKsR3gr5udFESiYpYH4oimnHHe8DOKxnjmrPG/V/UAR3lF2hRnxgtuobAdR
BdgqErD4dH3j4sPGHiJsHuShjHxSSGEVHomf1A9xNBWXiWiAHMTekU2Z341rE8vkLW7B/ZsanOX6
cTI0Gz2y6W0b3ezeuuqPbtsavH+Zbc7daelSMcy6f8c7KO501YXPMzTaDI4xMcmequlEqcRSjo62
GUAVPJXugBaE7dvGZwn+ZpbK3hBx/TQ5RXJuYgOwXzSWb/hPwBTh6XWyEUU8kxfaxsQ+3kqkQ9vE
z57zAYRToGD7LteNho9mbbB9gOnz6nIwQdBqPEaOsomJwxYmW/JIEYr34FJdcluD4ll9HG3nWrM2
JAxJWZqYcvGUNfpehL32VrukVioo7zt9braUPph+b72gqkkOyQgfLwtCpk3WV9BAw73rojQIfWoW
5eVIXoAF21Z0ym5fIN8LWcgoGB6hnjAfdd0ogMWIaCm/XsNUGo/idi475HTVJJDd177193SvIiCs
U8TGkJxuJuqli/vnRGvFDkVf8KiREz4jY7s4ekux4IgMhLW5LnZRBZtiGIgfDX5y8eRoP4/q1B/t
xmktN/5G3JNUMrnryI2/nyX2VaTZRoYI5Iyh7K6xAbJNtsYeyQMMR4MHEZbqdj2p7Ncp40H2g/WR
Nz+cEoXSD0Ts922qkKK89YX5qfGhyMo+q9fGa2sJAKPetgcM9xB0QCQ7rQBJNCA8XyZWtFHDmJJW
VmZzYLLfI0GDiEKeDe+pmIpmt1PEXg5PtYgvDcHT2+g0uRToKCFVnnCfspM5P0H+OFjTcLbar4aI
2tsYWsThNiH9fZa4f0wQ0Q/TN8aDm8czkVIfj9SKjEfXNfpNpIXvsvXZ/1fTLJpEWcrOMLEuKlCs
g+YfRdEoF+5e4lrPh5LE6qJixbZHIOgroM9c3pHOGla/2vXUHjL2jknri6s8yIt5pakA0hSDobgn
rRnhYpoGrNQ6DIcJJu5Gv8yvGAJQRKs77StCrWe5kx7Gl2bSoh+o+pOFOjbtJSW2uSBJgsEZTOS3
kiX4qhRRcOihy73OFuVzN/LSbh9mkpfQl29qkX9vlNy7ospMrvJqE7oNjryad41U/FAF5STPhpWL
dUT9L0SD0j66Ok/CKdGbp8wHMRvrdvsDrG/aKuajo4t7zUym4Z5iOJImZlss7CHASlCY8HRaJXgY
giA3CRBXx1FXol0B9L1/nx3cWLWfJniTJ4qlCFBHzpPRdSztJ30ChELY8ZS6BbZe8pRSMWebVB6I
Wgb+a3R+malBjz0SQ1lByHy+fb5ESOG005Xpr8+bheTRiesH+VkcFX8AxIUjbiU/qqXavJXE/wgA
1dqDn2JTr/b2M3GXhIifKDfwZf171eggqxXZPVwDnyirWrkXRxCHsxiTXWCpN3jDGGcFXAkREy7K
whJONp/0vexz5wE9bAB32KVze105QH3E/C6yFru9lFUO9a4ebBWlJi8jD2VQ/VQ6hK5kLSN7gQMB
PtREunfYqZsXT1VCe6ZWLJDH+ne3OQDh9YPQnPtbk1WNuFTUWK9LipmX3G7FxRz4nwQe4AavaaN+
wYepP4yluXZ7QOox+LizPMOKOa/nj1p/mDKxNoMwBjL6e86t/W/Dcg7g6OBs5OLZs5t614i2pOwL
xo78yrc4m4+3U9kuUV4h1vpnWH7hP7//ckrES6VUwmxjXSmPxPUK1Oro3I913qA/kKd/t2Mj9wB0
zrModYbFPvu46kgWQj9dpyOR896wHGdhVGG3aacCke28KbLNno18hWa5Mvvq3Mo55jwnCNpfc245
xTkzOc8bDas6I+nQD0MzXVIqmkd8lluDamcEHmFJBP/WKbgLr3lb+6V8TuQJdWSd6d3JVmqwFBAw
D26DouCDRAb7+PlFyNvBXlb9LHSdv0By4PYtgssHdRw36XlP5VCcix9LPCfV2zb8xhgqfsql2dI3
lr+NR57htuuat/UWVDx1SWbYOciFlWIrGyUYzUewC+G9Z3SPcqlXUq6k13DlEHIrG7m1QCQgIkW8
VUicCFbRHaHv/Vq02yptzLe01MytC9qx0cfuToZZDQddtgWoZifDuyYskIVlkZXfQC5Og1Uxu5GI
ADzyQoaTwyr3j11Y72573vifphz0SxNDnEFr9nXVfVCk1v/0HykVFj9bTXm3ejN7sdi2r1olLS6R
4lusWxR82QuW4JqDhQLxVPuLk1YQ7qJsn0MlTj1u6JSuE1agKBgOPpsI8HCYWC+ElgZbPbulXB3R
aRs3INgnM6x5bRuHXsV2Rjaj0nMw8ByPMncrM7J5/Q3ZUP4ox8cmfmdh093Ss1lY6ezF4GbLwZTY
fZuxr5FRrtm4I8Cf4b3ubJsq6zQ9hUnr3Slst25xsIDCF9+Z/pcZ4TyjchFzyNdoi0i5s1P8N3//
lP99RjAl61Ifkqcw8xD7EC+GPqc5r4oFFHgySvfELY6UukEesI/cV400z458XLeeqsF9bfLpZ5K5
FLgS07gXlfEkZ2FD2WyolR8RmnJRzJeoJAzwCC+uptKSNZ0/0B+0kDmROWDRO08r2xMGr84LcOhh
X1TsuV3KHCLi2Ij/S3epuHZwb6OnfPQHy1r5Q99vfLBpjyxkw7uwbmAv0ZIzwFl8pMqUnIAdjY+u
Iuxtp4U4b8wzQACVj2x+5peSs70QhW1Y2clONssC6QIimGBx+2nzNUJYcF7q/k52hYqTbTw9Ddey
iZHneM205NaSP8NRBTvAJCNUMP8GCl7Pe/n3fL5kwJYoaPSNxR78tXAJL45TXrxMLWGpCTdOfu2I
2tnJDK9kSagSgdJyplDB28UE5zH+rvpjo2gId9uouXM0z15TzKJC/QbFnJRa9hxEvoPAXiRvRmJ/
Nx2l+05p4EEBVxssYB+FI8VpFOH4K8UK3B9Tp9w7o2je4fuVC1VQiG2wB9/jAdUdWPS6KxlTVzNs
zfyufE5ZNx6smnC3jKlTindo535T1N2Bv8BdyT3R7/m+aJ6LEdYYviTTox30mII7BmlDVauxTa3L
Fco09ypHnbQWiIwyZI2xNT2Wda+e+dw9isytQPF15qsbF+5JzmXzhsf1qFcrBR8YSlorcR/jMnKb
qwvTWwxsVPcBuc5HjwTJItWit1SI8bUTX3y26S8F2ZxTGAPul2mrimf1SgWCcfhnVuNVKYZsbgMv
EhqL7Cbujg8F4igIxZEyp2QoPFD7b1mXNK+xBn8eis70UJmxsxZQoM7k8aO9loNTsl3ynpRUYTZE
qvwhzAFiIaIUL5at/ZxUtfgYO3+NNJJkg+4gtAiE/8PJp2++L1p4HXxnTHwSAAu8UcEQ7+fP3Br4
n/3m5N6ZOnr3MZ7K6dSEEbVyc3/GMnjRKmFzyTCAp/SWuFE7D+gV+2LdxvULskj17CWg2UkWvBWR
m2/iIc928nrNJSDr5qCx/Gyn9dQP1jx3Xqf5LLFr/9WhxGrhF4ryIs+iue//4Tz503oXl+CcgnVy
fX69+//8I3unPuiqB4hpzsU66E8PiUP1aEQpXrLkgItzOtTbLoWItOx9ELRjVF1lRtYwi+xQaqxo
brNZbxOkCsp6K4fl4fcVaZFY29YIh2WjkdKlgp64/bzplHvLsBgvyPXEWXaBjbF3xu8Zsi9J1dsM
Of+v15Azsn9mfL5GOfVfKfg+yIymzHRiZDwuVbuhwHHOcsq+BihrkjfGWXaFXtDfOWB0PjOjtZFT
0KCaGbxDrT0K1X/5zDorUbctHDc5GblZX8z5ILPRc79fZSl7FFYlCzla282tT06ze1vbo59/RrZI
2YoTJuspYaWWGsSzZd/nwWysjmd4wWqXuZ+Hz7lVB+4wKLTdZ9fntASgmz9FGiWHgaoku67o8jsZ
wJVnDsU2h2ZIz3/1D/M0OVgxKOfXyGXcEoecz6m/J8jpn/3/+dLyaiOsipMPbSRvat4U0knfvXGA
IVcWxODmpqGa/zSbvrs15aIrn9TorFKV0dQKKLu2RCjiRA/yEIjC2vQlnmmffZGDV2XaJPAAfs+b
Lw8LD7XyjJUxIww6+vM0qefPrH2PYcuFIld2wv/0f6bbf/d/pvrl+lD297V+7ltHHPqI5AZfqjt7
Plhx6d2JFjiUN+Ew+7tL9sddRjEkhO21HFCLhFpvUyugA5jdN9lnxEZ1Mnx3Aze4eyLzXbKpfgqI
Lj+hiP/G1jY+y6G6C4uVNjpiK5txF+W7xJ68pWwiFDXPlGe/yFY0jhhe9t1dOmJB5MeY5KRgLQPg
oae+Dc1L0s6ov0ILvhWNdZ8qffA8Wr4DaswwNrruO6/zlcKIM9zPB6qsZtW3ZurYyjjmh5gV4X1j
o4SYz1QMYXdxgm/KPIs1DSpI2fd7rry8V8AWU/PobFkn25s67dENZWSFat0GH+1OqCJMo293U9y6
Fzmi+SSSfJy952mYGDENc9qvuAKYOzGCHFnYepoTuXbrLTcqaIlwIEgPaDiNkTKZvamG/E5BXaxw
uzl3Hh42bSucrWYBzEhsz7gdTKqh97GpECL7j/4mnZ20kBeKqHY0nBdERcFgQaUV3qmQnTu85ZS2
OllQqalKarGT9mPMofrwR67a/rsfuB//fYLQN3gfhPLHEDgCVEJ+PEDl/RHJ3IRjDwsVvtWd5nfR
c5c363FOYVSuAB2jDt4q4Zda+UWdHdlpH/3CSn/4/ng7+d3z3yf/MseD+IXFittn2VNDGeiTk1J4
lkJ7lK3QIY7GRqzex7GdPkWwtrelKrLZ1S3lo2r2d0ASCU1pw0EELax5ZUgo1629Ux5W3r52sn5X
2qW4q4SCjac9jE88c/WFAWjk3QzJu2qaTbS6v4/asfkZG/pLTyD2VWnxQQpcv3nALyXZJLiq6aqi
IM9A/ZKo5Y/OacitVwAEoGrU14J6s1MmFHcpB/wQywkjBZsfeZit1ewgXbjQb6iqF3JCPLQOhadW
fMSwMeLWic8eNn3tOtIVleIEzvxe/a+z3Cm1a4CBzL/OC+Zro3n0/zzPH4qLACeDQ0wZHuDVYA5X
9t4DVp3qotZS+6PG8KuM2x9UV1GPUXRY7YagE8sqNQ5kUeO7aqqJmWB88Brp2UXOZclybBt1fKOm
DSRzVLh3ag4TOyltapHr7ikl68o335/tJ8zuqe01c5X0friVo16u+HsVx5KlHB16SBGlM10TwWd7
GfQh9jGT81CoVnfSDIy6GwhgYz1UL91YZTuPGr/NZA4odtRvcaNX75Vhdmv+mPDQ5W715Gn5gwKG
+101h3rZV54NpkTVLmpJCbU7D/ju+CMmXvyAnRZAfnXoV7cX4gdZfttfUQJ+iwasHwOi8w85IusV
/LtfZ3mv5A9+DDBInv01+n87L5pfmVwZr9zDOs8VEqWeHXSPY5a/d0bTn2QLyYW7VczOxKWZQcIw
3SNQ3drxQqig9EydFYEhyGfcAs2ojpKzUiZfZCuj/m4/JLByQgGvKUq+uhRub03ITdy7OpC9v7rV
dJq2oOqSLeXHn91y9n906zhArqkFwtiT/8F1oljkpOfVWRHxeHUg9uCM5FZXVU0ISiMRp+xWx5VU
MSOxkldkTvyj6fyYxTHRaz6E+gaYFpE7pCbnW588rTJnzrPiIjuPytY4OFxRRNmr6UTupnD8nDR1
kR91tfeprprbjaS2/j0E20CsiECPi9JRg19TPyfJM61q+41WNN+TzOjPocy6koiA7Zpnyaaf07Vy
JMODdORGSvtz+I9r5Kk8fA4DmzBxL8cRqU3CzjJX4MH8Rdeq0dWcyZ/yf2EhtyDJrGvUBf/HAHdj
e2Gn9a8BvZzrwef/nhvyhKW6Wr/Tg4mAgxdoCCYAkrSA0im4nlo+Ki1Arugxdai9HIvqmCKiK+5a
BdN7Pa93UZgamERp2lM1tsMdsK9Hf25lVTU8xVss57Un2THEFval3F9lF0EL2ASVavEsYjaOEDio
ZKOylqOBHmv70UiAP5umfxaW8+63Qn1ohu9dbuT3VRlrD2kXZYTiMMiWY/JAopdatLhPj8U8JfIo
5S387iIHZZeO1diqrNNhI1/EEGVACDE8YQsbZG3xktiaftdpbNyHfspf2lKddiVVpis5WhGfXBU4
b+zlqOpnb7GorctghBOMk42ARrv/9TZCeO9Xk8sjuI7Ako2zXpawQnptwyG9uo7/lTr46BDiNYQa
5fc8X7blRKf23qhHiQ7yWnkZ/BZ/15rrRsSk+eqYmsRoCr8YXn3wu76CwKT4K9Wb+tNAPOIeaRsh
rnkAbDLccNPVr12luieAWhQwzgOEbE9BDJifd7bYN0YebtS+qd+d19hqSQURsNo43C52HVUQt4Cj
6oyrJoqs9xZFqRN8iwuYkX3sOAfCZNGDqfLnRnUVfrM18IAQaHp23h4V3k2Ggi4z052RQnD4ViUT
lL1Igakfak/yoPViRUzKuM/nYo2I+pkFaYfsJAcbF16an1QW5DxGTRSfWxUO5EqO4rPsgF9iKyib
o68W9zb0QwCqLcbMAwZ7+SQuSgYK3O+deGNj5IJf1NyJccLZiK0GZCwtgHriAnciPVtz1C9Bb0iq
p222jkcZyecUp4GykFoaJrMpFZZNGKffS6t5tONOR75s1FtCosYOnHP3+DmDStJHFq//NQPshL8w
64yITbqj7oe0UJ/OteGYeayRdhHXbKss32RTje+Ylms7uy7IeUilVIBOftepvbqAX4c86LPNTaG6
j4e0vjfKGgQEcYtYwWNDxoxsCCBB2GovCTuaXVbo/C9mPWcWzrxUCDewzFg2z/NlP17St/7P+Xh/
v4N1Fdw4QFo+xQ6eT/Gsiwy4RWz1se/W1ZzfbjARWUYJKhvsDPIXzeFrrLYB32U7fvYFeM6526j8
8czTv0aKoc3gH/TXFuHktYuQaB2QyoVCQHrPF+JB7rHlYDzgwPefg3KLHqNJXHshxREQdLqpOCWJ
Zj7YRvciA/xGDCqEjUB56ye0+Uc/xqfV1m60d1hLxd2o6QWEBCv6Wk/stWcp0eiL99ZptWfRYiLg
sxs/qqCc+Lrl2tIyPPtJuMHmtk6eCJ6rbhiu+3l5DJK6g2VgpneNqa2hBYwPXQm5j4LBB22u+E1R
x8nWrZCQlp8FzkMUIHSlBNPHONdGqD+pxfe+x1unLrwfGK68GSRNX6aAcvmuqi3AO4hltNQNt8IK
0ocYs3FF8c6NyOtHblR3TqpjfBUo1cZVJ2srm4XGg65S/C+sgt1jjPJ52c/qBpTnAms7JT0iYdmE
bgefUeQfUgMVecTgyDwl56SMzXslaW/9cQ+AiRVEcnZVWIS/Nv+pOSakK+zDOABAk2+lAVyuycMP
YOThUmvhT6JRtHc8qKB1ZWP1gJZWW6Rp/dZZifuUlvy3J69+Syd1XOetCI6GlRRXUWJYCE7V3KoJ
5JLbg9ZORMG+F3bZ7ZEsn6zGXMtpptaVOrxyQzGiWKmDm+TLGX1iCW24H6EsrYcC8dg9PK/mmhn+
F92FKqAZSv1QFql79itxlC15gK1ir2eR3ko2p7EID7ciACpUwPwj4Te03Hvhphuj97GM01RE42nU
UZu5jaa/iLC7alprfcxTS39722qNPuqEjdKYPwpv8s+8EeGpBZ5F8co5Fq5/lt2fh8pWCDjKjFBr
UwptWpW3ypBtbOQ2CRBFfygiMEDhvC8ykq59MAtW7vOOSu6tcrPAULhMz3LjNKOkiMbWs184i+jZ
G37ARqxZsLCtTujr8FqUpzbejjt28exOw5VcXGAPAV0NB5z9VFvDy+gFt/5gmH714wQy4OgRrJQG
BS3mG8nBMtrgUZj9G+oztqxzq0Prf4AiwE5T/ot+j4p51ItcZS9H5eQUqGE5Cm1vSoEbgj5EWbOu
TRkq4l7K9JzNirbPftn0+OAclNt9IugxkQm7eFqpMdIYz6l4gGuOtbPQmpLExpJc7yFUF7hfpZkw
fpanqS6GnyxcPuKkdr7Ia9kvqjC6HjQ0B6B5VOMbSvW1PSv+jao+Ypmifu3ZB7Bdqf2HoBZs+zQ9
Pg6u3p1GkQcohI3iZOYR+ROsqVpCT+8DJtwhGjnMD0GQaH6Zfjg+iEGe9JSB9Za60kuD33HIGgzU
MnNfJUlPXKlV157buI9DmIN9BF66RPVW3pHB/tIhgL23wya/NGVf4uTJHYHleL5yq1YczFHXX2r3
m+xurcbcuWqFHiuhyFM3ajM+o73Uy2+CqqLlLfeoZYq/VkMNmjCFB+q2xlxlrbGD+zWuhyJduj2C
am7KwO/8Nt3L8tXQBo+mI0ddyWZBsd9poN5gIctfWXSrDxFPQzkoD55aXsjBBNT+591TBOBoaRoe
e50gX9lkPvS9Mgo0042GFZyTjID7LIZiz98ntWud5IOxyZLxEg8kFH4/JsPWGi4RtUe3J6updoOc
cWv682jCqHyk/strJGVGQVeXFRsZlnOGdsA8zAfROhfLwPcZyCtZWhltmjYB0Do4DbSz8kGbBczT
fAhnUbNspmAA906TP5SJ/mf/bUYXfxMUfQC/58YgD1ZtsiJxBR4SMVLxlbxByFvF55wGB4GepXzm
LIE2YJI3Xw1XI8ArWmqMyNqp6yDL4n2seU/yN2J5hhzcT5RoH9L3+QvK0duvqjivsGHqZQcTnFzX
HC2TETF88xCaqnYKLJ8AWRma7oWvcHCxSCZ+RtayhO29vLYvBKDdOcyE80u2L+o0G84tLmvLWq/Q
34KvqRd9rrRHDSRQHgoF5ymK6+DS+xd55s5ntlo3PNf+6fu3eYlf+5Cg1Pe/5spXcufr/3pN+ep/
vdIsb1/X6AjLqk4OWZabz7lwdzLLb41lvC7YNh/Y5fzRb1pxvK6VINi0ZtCyEKVMSRYf6VZsV5is
0M662B/3spe40jUX+Ab7JoFVSQ9gKU2CqdgpRfUrfTFNaHQ6DIT/miEXQvKizxla+jW12xRBWajU
7RHbNuzOwvl9vb278oujNrg2mqgpf73lld3lxALMnRSV6CIajv5EWGEY2JrehCbU4Q9j/ZO7GVbA
OYbbjRbcQZW9G2ctOwujYa+RGoMxhNK9pJYRc3EE2LKpuxgEForzMHZuCbC0HjaxFkJtGG176WBe
vMIZwz/LgxyQZ2BhuU2VBjoEdlZyn+RRE74JKmCGsq+ZB+SZMKaNoenRGbh0j6+d6qxRazYLAPsk
1AsH97gmy88NaM7D4PjjNg/a6D6cqVFOjidWOvhXZEfiJ3bkSxV10Xc3oBTbn7oFMULjmAw94RRC
y7uehO8SkzDCKXOflX3jJ0YAUmjwJcEcGvTeptQd5lc2lLliRAQ+D86H0WqCRZQbxrGsdPRkUXiu
LMfcd4KgG7j54BG2bUAtgPkSUUFzSsshePyc0RkWwsnWRw1cAJuXoxHyrS7X1zholDsfydhbmSDr
xAyLx1VWogEkRi/7Bz3CZArW+Z0ytBjMiPgBR+/yLWE7e7u8mJsA/v6+XPZ/Xu5psz/NP5ergLTX
yfzTTVybl0asTBton865qk3i9UHzaDQwk6HCov6c++WZ7DMxlAd1mfdbOdC4AYs3LXG+Vhj4bfU0
UI4Ky+0jhbgJSI4Gu2w8OG99ckAe/q2vcEtimnIniitT2vcgxqfa0XdUHm/DuOlAFLeFt+S+1x29
niqAZ6txd+NYnqsWhjk1fV97q0EFoFXdXcke92DHZbnJsdJ4zoPqe50p5sc8tfCxorS94DR48EhI
NbvmMYL1u8ymvlv90SmGLv81XuMNxpbdHdOd2oYEhLX8JcysaEGBb3MnRFi8+MmdHerZl8zUwK0q
0Yvsnagc3YvGw3d5via1S38Nj7DeGYER7DzPTlal02A+lk/TIeIHvJoYFhVp/tLFABjVbHY3m7v5
coItMZK97yWP5PyQoPdsS5fUNh3hoRgX6k/I5I9V+j0oLdhpefxVRx2+HvRx3GdQ644pekMWuv3Q
kAfjVGviH3pmQLyYW0WhdOnKtpP6lM9t2Smbydhcedyvekff8pwMkcU0sCoDZStaK110gh024uOd
Yd4DUfxierMTZ5E98whrzo6ivZgsVY/CBomJb+3WpRBQa6m5LIP+S2B2+lJgIUwQjiImHCUA+Jp6
uYlAMDRUoOB/gW0M3Hb8AD7yNA63oRPexxosSNUMuVdULDVq8x7tyiXUKYSEn7ewHUDDbABLxPnp
Fqh+eGyynlLS2L9LEpzB1IEMb+zu2txAIme6eBh17RM152h4EgIjvu9+xeDwDAremtBFVA11drAA
WfwlYfiYemAMoBiuvcgsFgEi2OWYueneC/Rs5eA6lon2yQ07Ni05lQRDscasQ0zTRIE1Qj1X27l+
/zjk3gmwP3V7Oa5q7mAkC8qX8ENXEFU4inXEkiWZWTX6Qa/ItCcGLAIbza7aByfAqMtYsQagf1W8
JUG087uhe/FjPCiw4ba9mKR6VOHsF+JMow6HQo/Va1zq2bPVGa9IKvIlubO96UU/HCVD8qU/eSZ6
f2dUi1UaY5nTeRTwoJJZqMp70qgYp3VNsp1i/BH9dJOy1LsfEJXMjqyDiYgpKQ3l6NfRCu0R2LcA
rEnd2Pc10Qyhm6Cim/op53u+GhqjuIxZdt9l5lUVsPmEF/H4UShQDRdF7RbLMU9H1owxdq4D2M4s
RomTe8MKo8dZTUheUE/3LHjxN4rDN0O9p0p4X7q8Z6rO+tlKqFJWBZWlk5Z+0Ws8WighhBkCaNf1
Q5yCqSx02fdVY2UxE+/z0fjhQqtkO1hBJJ+FU1PnuavRzB68SpyM/om1+89wUC4aCFU3tZ/GAV+d
nk2ZTRq5HMoWXn4LniHfK1BYLbV4zIIOHZeff9VS5UnVYCh268Dvw/0gbHbpBEowjsYyPuOh2dTB
10hTw33owL/R3GzXB0O5gQWoQ2Kkwtowd5E1bsC9gKUIcFwH/V1fbAspy2QAG1d0b+O26rRKEn5Q
prZrEWG1FVBvGCTdjkrnu4AvN2/qtRE4ePXhzkdgvuimqFhGGkgzW+/OpA0eScU/jwSaF4HjfhjC
obIMN1Vda342fARekiBt8LRzDlo0xlukEfkGV9gYcZgRrgl4DMvcHz7AzTVr9J0gsjyLjM5BL8Ar
64IQtV3rxcJQKaNOpxcCYenGI5jjN1oJpOc8WkO86qzUIFpIh9Wq96pvnu3a+1Bc6cyGt5dK8iDy
wUQbKlXkmYkHuFhFuP5usTK82rlDkL2mHg/iYmcoDb42TURKMvvAwfEjH8ovliaeyn7WiiHYXJge
b2BtEGBhT+WzqeR3wtO9CcqXZNy1njPCjm8OhUpOwjw5DT57ca7u3Lg/s1YjEwnE6qmnNobI2dEx
mm7r5RYeGlQLOL6errXAXZCuD5aWXZMvd4dznBs/+zHYeup7axnYhE4Zr9K6i6Zrf+CK9OAL56PT
MU0PjGFRFLjnlJH+TZ+SH1mDMhAgboVmnj/A7cBfUWaJ3sBemWUNvtijYnVE+0Ry+15vqUu0JsJg
xVSsLB0zTzWldqoaR5IMVHCbfnkA4nqq3IKvQgYbVoybsayOvRnNFSFQuabxifrJN8ywmkXlF9co
jCh8xhnetsU7zw28Ftjl2tVslubjZ1Ka1J91O1xPX/3RsPGaVP6HpvNaih3ZtugXKUIm5V5LKg8U
ng0vCooCeZ9SSvr6O9Qn7kMH3Tt6AyWTmWutOed4Qb36LNG51k+azHXcE9P94oAqjKvxrtSiz6hu
XsxauZu66q5OVy07r0i/S7mtF6D09ShhNpr6rxj+ETQ+t8PR92ive7R5RUFYi0NDHw9hTMSp1fIs
A7CGVS37F9/XQRtnCFD7oeAD4rQkVoPI/8b+dQpJqDZs3iAmjHBreQmlQAvc0mqfy4k8u64ws60B
IBMJ7LTB+6vCBNSSmzi3FO32Pvp0llkPm5JkNzd3Tj6ewMAQANc8kn/nDgwdRDCUx5xL+47HQ091
cI7DRukQEtHO+JvcWr4swBBCJzNaOV4fVqncekaeEelU90GE1s5EcBROTUfW+LQSvWvxLjjNAdQh
tr0vCbeR0zaZ86ujQR1pSVXY2PlTx0axtxMy2+NZv7hLlx9+Ut39pmH4M1D2byltFQHDIcA5trIc
iDsT2DGonP7RNRQYbws5X7OcESFRv6beFLJ91ME0vRPu7J9cGucgvXh7SWXadwmBwzrygQBfMJQW
jrDUCWDpS2Ksc1zMw6NqDaLji/hj5Hs9YT+5wG4cwnHgBljVeNYgD8Bv9gEGl8Z2pp+1BRZHPGwM
q5wVLw0EFsJT0rXPpCRH+ya2p4NItScsezQFMVxTAK0+nimktjcumVFyslO7xep9XB6WTdayeVYZ
xM8Ji5O25M85soXoV1O8AkCxt2UrFGFL4klmpzYu/AD3qwqieXigN6Ftesd+XRLWlQFBJwwHkDRu
GcyAsyAOmJxZ8N/KWb/rZYqZHnY5tOSqQz4+WUO0ow1258AZYvMZ3+ys/5e0p66R1takFgM6JTdF
RxnIZ7SDaflyhBVW08B2wwDMjXHCIU14SHKQCiBSJMayugtas7jVaRrDfV/GcObSzZBADkTAfWJX
fseiGx/Yd0moQtenMtDEHMMsDROxSIFQo3kt4BEE2sIPRhHxkCffS5Rxflt0Yr4leetpHLP2M89u
GAgOKtmzZ5AD3ad/Tkex4jHks/sSAhz9XjNy41BO+kPn40ZkGCp2VCIkHLPJtqmh7uvRXaGg2ZNZ
c57S1VtutQiKe5Jr0XguxAPf1/78pCrL3Ue+dhfL1n7su0M2C2IgEYUKWb3TUF6LwpwDxYgusMPg
aplyM7p2G4h88gnAtPwDZOd7XXtPnfQOasoaYy2rk8AbC6hRfx1Hzd/1evKO8N86WM1+0ONu3zrJ
tUX0u6lLme8FmQ9eDmBIgkyGvkHE1t4jMSAstYHvUhfH6VAgZFifMg7knM9IwqVSeYDOsAaPtl+M
zP6cqjgYbX1Cw7spFh0a4mD+VHVzMJzqK/OQ5Lgj+iBhsVIZ3c5No0cnq3+L4qnhSLzLMwdbnT0/
aL3bbgdjfGpNbEOjGRebJgGNxNwYwyl1RTj5+g7FAv5iIvFCb0TjM07QBeql385VPO8iWBuaHd1b
hSAavWae7+bTi4VeP1zmCByX9ivsOglMyTCgpNPlDC9dDva1sP4q2I2n8qvXsrc8ifWQEgRZiDk9
RkI+jis4BLrg0TIRHLnqfvYahzPv/DgnuROKqF0C2WGMMziBckSKVqKVhe5KQWuZkDGzoqIGYcPz
eImZ4hFkrpPk2DcfeAgJBbHWqBjl7Sr9kBodQaJOoHSfytwbkp0qWNfbSb7IFsakrbQ3tQJPiBeG
CxTnSIeVgWDCvAKNn3ZVS8R5TtzQMm/zGlJG6vKRFuhDjWb/+DEhQYmcmCgk+mOfgyUtFrd5XBK9
Cu0632ezIR6UavdZY+dbwOBDqOwaFmdcjoEn/SUk4fOz8Lut0oX41wr/2M4DFGEyEsMyquEret+a
HL6MtLgmRfLWcVyA/Tc9WkmBki2DVm+QElGDlYozm84EW/Q4m2/DzEqEFe3BatpoExMPHbi0yfeF
U5qbQoEWNXsneyRfkGgH5lHWcPGFgy8qbYJEMP5OCjMPpSMvHtn1LaEEtEIJvhAqoEBKQnvIckK4
wRNMSryX9kNJDFY2fdp59JR5uhlWOPMrWhVbK/ooSL7dtqX7ZESANAHWRJva4LxXThFvEzI+jLOt
yWtkPRFEibiAKElSqMyqDQdmtJw0i2/HsrMNAe3j1slkufUxRPCCoJBxF+IvKjpNWFfjkFwGSRS6
n62vXXPMZxJClRlaY26cor6694pqNWLLBvcFuqXWY0X256yCG6f+xaMNXLzVUMb4X0bEFBeLE3la
Lu3YpDnOBT0drwub3EG/irJmQh149vvsHFfewm6Hy1PCLk+yfmc3pg2iwtiT0l9A9pubs4S/ibBQ
xfWdirsrZxF5MLpp3hFzyKy88El6zwziKqc4tAtSbwaLIYR0HpS5ipe6PGwTzmRRbrIhrQhHfySJ
1nlpc3OXpNCjSY2Zd4S8LQdZuhmqofzFdfGlWPbMVMDU8Dj3tF16rd4as6VvrX45eE3H/rmAARhr
Hd8wJHd39O9Hs33F5IwEVL/apsOrVDP68cmpJdfrKyIcl4KvjELdjJELQrghG77/GVV0Sf2++pdb
+gF+QhVmTl+Eq27R1DAy96o7lEVJhmT20ZNMtKFASLaVEDSJUhARVQbkGqODS9kw0mgNovRb3Sng
3Fviaf29aMcAS6UT8EYojnWAmzWIAGmMfcnL32q7NeD78R7H9Ea3WrmdF5enwXHNB7CML9UUgq2e
CEJbHDqUjdoAsciC2sdyNptngGjiOHkp4D7O38MINrGGThPIHI+NlhgkzrnfC8kSe0003kvDDIRJ
z4M+xhppMuOK+XMcPGIXY2m/TGPYLc78y9wVewHZnvB7KEZ730yO9fDbRtGPhmPqNRLxu2z5NN5U
H1Jr+ufUUY1hnE4JNAS6vCbUH+TTpPVUE4Io6YJU1JoD8R6vkW415Cu90ioCsU1y0YsauSyYNs2o
OLB/a6HmbWnKMzaZWU9NbqGb94/m0Nc74Xt/6IUxN7rVO4pKew8J+in1y2ULyfpSWZZiwjVVQZoX
+0ya+q4BK8pIp+G5Y7LIyKlpqOxcHehZzh1Slqj2INcfEQKMd6bMgy6al9BADBgWmn5oVObS72V4
yytXNWjZPUEBkw2oIVLNPJvZzEpp0+Ey8yPY3cckoa0rRBVkkouvJ1JsGGUXCCgySBea02xr03gt
/HjcNkJ/EIZBySDEoZn6JWA9mcLSn1lIzOGrNZJLS3D3xtATcgIN67sou+wuSjLuocP4Ewo5VUzG
adurxck01VvDUG69D5QFJIDzbkUPS8ECCUoZUaR0X9n6nm0j9rZutOY7/asI9yVEoDNPaCD1zYT/
FVTVeyHtH4HqLfB0ILG1DVKqluldmvA0xtXFNsRjWa6kFqPSGTiIG+v1HE7AC1FzQW0bhIZ/09hF
jfhnmJ1+cMb5W5T8pmoRzq4sHdYZMYdOtyy7rHa+cNbvurwvz2XMAahX1y7Fgj/DTLaseHiYnOnZ
eNInh0MgZYBZAq2tkfs2o+dvbHIyNl5nvShtXRLiHgjaBA/Xsaw+cCXhQanH2b0gfjCzkxVESwMK
OWgJkqRcF8b7wusi4PYzY3N968P2i2p2YDvyx6BdQ0mS8c4e2mnnFCZvHAHK2XA1U7faJzl5uwRZ
EymHoaeKiacA/LjR4kttjH5YZeVD2vnEYgt33iSK/R87wiOTE/9Qdc3PmAIQSkmprggbOWmR6dxp
JnWNAYWPXQccd2nOIGOSx9xtr8orsGT3TnyKpu6QJ2+tPVpB6oPN9XRUGdI9mSmobWiwyF3HNdaZ
qDq6RCB5+71eMSOwpTWyLSCfFjkdE/8UJdPzNKwUkhF6xmDW2Wb2Xf+I0udYLTiokY7cgfp7Zskp
lhZT18JFmebyVFpqPpgDf96O2XOuqeLct9M30YfpqVK9gWKivIunuGKp9FGYT4ByG1a5hf0g6Cad
iUjfQ9xl9cNXm+6nHgKQmGlVGk6+oQJwQw1RAACMxi6qF1CQgQbAlactDTO/qkNDIjI1mVx7OFj3
vu26iCWjj6GnM9D49NF6Co9NQwiJt5adRWwjY5wpfpOsvEzbcjhJ2jdhXqUZbMm2ZBbVISVYWiCI
o3x39dwNESj1h6Qcbrk2bziE4HidlLZ3KbO3Vsrq7y7JAJSSzXpJUyPQ8CoYU2Icsdc3WwHgBKvC
1hb8iZ+y7rCQYnQqaGJkMbSJnjhTHnuCChx7S+mrnyEcKxf0NWa2iPHxQcdt51u8WxZFNXFE7omI
//kwTzrKJ+LXYz3Vdi5vupJ7jeo3TBOfdPHMfrHWiWiLlgZ+qk1z12ke0wV9uu766c6ZszTMVXJA
9rX2ewv/3A03b5nh90XLfWXZRCda73Bdv12YNHXBkUfEC5Cwlh5p2+JurNlJEpd8Ad0kDVsAs45G
RsBF6vWBHg1FqGV+4LcDOBCTXneaJJ+Ta6mT5y2HpaUVVSJx6DMFwIeVDxF24e3aVEzwCxKO/Rl6
evZDY0u81mgRm1ncdX1mbSDLogsyONvrxRR6M2tz5r/EWZSdPTIuvRpuPZ51umG8LMiinX3aYxdt
0gxHMM9L6U+7UnSvTWOlG0YV77iyWsKDdBr93X2OsS7svE01AcvJCLoKOsFWVqQ14e1XV04LqKp2
wmSJYdCZb7oaufbW+KcgDLVJdGbr7cPFk0AHY5oCZNptmrmpAr/wPyvd547oaR12UfMWez6xNS6C
o3rgCJbYyNbM4aR3IJgxPcEcdz8YZTM0UG6Ios8BH4qJiXCgUM4223NRfnpIrf3xxS713zYXOS0q
aAdjOh2aovNpeubbWNMC16k/TWfER+NkAUtBulOyVsQT1IjLHKzi0qVCQGWmEWNZUPg6zFJX0/1P
VhcrW34dC/XmJcEQ7Bfu1yT0L00s0CLm5dEcu490cjjIt/ank3VvK0WF0MR8009komKoJUMqBVKH
IRQ9NUG8FupIU8ldyugGhah3ITvf2GW4lmhNnGqvG3exXOqwddpTIViV0nw4d1nCUK7mSlKPbXK/
5FVWW/rGd+Tg3ZsUVyUTRKUeQKnvIp9mtdN3b04M5W5YWKOUl7LGIecPpUUZsfjm/YLKCG0lCyei
cq0ZYOj2bthVEGoWCNS6Nrz0vYiDRdllAE3mGRP2bTxZNRBpMtHIeIEWXZOZ6pfk/EQeSF8qxIle
UsQuwg3FPGE2x06qk1ayoDsiAXFr1H+V1exqS2V7CAYXOMI/Cb6RY+yaR6dG44TwMUglWN7C1X7N
8eQlezR1H7pR5odMPes2GDmVDtVexLDDm2pXS2I0o1TfN7YephkK0DKuLHTU9r7AOcsxgQvgWMaV
atg4QLfBZWk9N0X1lS79QCB8dKXxZG6dNj/4Q0JNoCD3xQzTj5pWhZbe3MfIDheD9bntth23HZxG
JHjx2O+tGoWxBrE0Mfp/legQ6uhjuKBNsKbuZkCmpqztzmiY4TVxFBmR7Abg6JbAijyijBweLM8C
gOTeI6tsDlSiO50bHFTIcukRaa9yLpkaRfPd6Jdb0293Sb58mpZvIE76YpIQuP0DikC08pn2SrLs
2i9oAxvLc4Bqj8a1XT3EHti9wf+t8E4Ew9rn1CcmJ71B6eSjtPSz5lEf7sViFIepbX8h4c4dGhiJ
5KgYPiPPcI+JVAFojYoX3QMwuMR/CMXHzTLdmVCO963Vqa05EqQ31d1+8l7J1wGbLJx/pYkgCkpt
SLlOgO50a3S6yNXSHM2SQbDijYicMjn3lvPaRCx51fLbw1beovVY6OaCdYvLUyN949kcPaCmEZT2
IbdC5QQNKZIbs2e3H+eBKadJWTIsW83foqXXT5JziYe0QWs4dZM59SMEuG6le1xEaGbzqojMeZDq
af1AxSFiVGPYA2Bc5dRHzOF1oCFZ52UuEZzws+G5qrMpW2AtsBFoFbAv2tpfUd7bXVnvlUnzK+UQ
ujhDflo83DB1zxG2sxp6jApJbLaQIIVZp2XcFzqZqPGTyF/Gji+uN/hk0McPKEp5bVlO6QbWwdjC
ohY5RwfP1a5GQkVIBq8GiMQJJlpeeXWoaMBtc9JQPSyV6HVJNWCKGtqjS8OlHw+ORR+kSl9smgyU
T/NGKjcP9Y6Q7oIJMyDYGaRVyZSpaWg8adl3mcx+YM5TB0zD5RVPIEPSTQlRHkN4xXpEoB5ZseWt
q8H4xbFLNuxCD1NHhbwxapg0Damya4luROOBWKJhgyP8lQEPjsH0Z9hVkDYT9oRanfVpfWw5mKWQ
t1mVB1KYq+cu7m/F5NlhAxU+ViCz6sy5Z39LQhc9K6iDPIAKeWfGVbXN04a+Un0R46qJl+yOhdKD
njaC3nUrbdlONgQ6nABRniQ5+2XTdsTbLyfhEcW97kkB1cxbaSz3EHVpZmR2sR0t727w3G3kFUec
ZwF4ufjcD+2MnqAhG6RFFOja6ZttpnNgGNWws/PkBfDAmXoNFF/JpezS+ZsSCmM87OiU6nqT9eNT
BXp8U9n6U6PxakeT3I0KTjz52hGztMytToxNSDOK+OWqAViDxDvnNHRqactNG9RsaVCOyWPCyXCT
VxgY/am4FpH6NUrOW50pXmvCrjJSgMNMzY9setzzLEt3nmNCrB61AO7s/ejW73KFoJAJSdAAAQSs
X3+zET+YdpDDpWZG3AcSvF+q6tcGpZOfbO1RjtsC9usZ/NB94T/Fwv/t0mlVe+ZfINHvs8kMHAru
VofNZKcupBXtm/BRFVQ5Q7y+51QIu1sak0M4K+MNscTPbQ1WsTUvC/EmZeQBy3jRE7iXVAfv6/ew
3eFthAt/RkLmdcUXItk95KgrKas266UXImm9J0WJICs9f2ekfWK84gWZGSmajd6Pvwy7wuxfpjHd
1xGHeyEWjCyKzZTyjkdxCLRoNbMY6RciJ0b63PVJHLOO8WKZzkvgdB4FFO28DbBoIOqQG5E68bbU
VKJlczczKD+tm4D0YdlYn0CTMSoI0q2tucahXRxLrXrgbuqBpMeEko6xihqTm2GJvQ7Qw6NK96xP
SMl3XZ59LDqv/OC2F2VP84ZD1o1oWEZZBh5nR9VPspF14CWNFvY8nDrsuyDVfX+HrOxrWIwTjj8i
X4sPon5Z+gZOow0mHt3g1KgLbZMyFKqHUhydKnmwhqm9i7SREj1bEeFJdIhsfnNsYWDNI7vezkPW
Bx4YS2T/rAdM9yifHsQYT8FkV/RnyzPJUb6sDLycbA9OZeyMjnl8ppAujU2ahJZlsaRzkNkuCnel
gXQWvs1f/V5Z5Vtp0gpKc0RksbhPqUb0iBOlZ7A/J3ZyJ33Sta3rRCRokJqCnOqUV3ou2i1zhM0Y
uWjAho9SLDmvkyHQDPHLL6RApauFA3n2N2fmBMYlMVi9n0x0IafdUIMy0Jj+I6dAMs4rvBzJIGTN
GGbUCfKuU9nDYmP6+O/1TI1/kavjTGEY0VXJMbFZ08fIuMNws0IB+lD4y11GwlWA7m6zjMtzUb5G
4ySeSYkJMTh4AeHtnL+N5HmwPdL8qRCLnm5OhvxZ2u2x7XBU1uV4D0JVrcd81PGpa206tzoalHRd
Q/VlwDUJhoQEJ4BvFK48iOXSfTmEdk0rNEF6cusSB9NwrpNEX9TC1ra5tPaVL4+0ex+Z/f+OifOe
xPOLaIo3T2+OtMJ/Xb2+qNbCgubm5PzUrRV2udj29ovhuvnZd/pLBwMwzbqtOaFAXpx7zcYYjKRR
MjWk9eHTl1hfXvpzosuhnjEjIURkO6fNVaJCslEDjgjMSdK1u21Tlreka/bIV/Mvt1brrlJdcukS
F+CAk0mtErQZXbaERpPPWuiMatfhDwkdUocCX2frwYvB6TaPLfqPqxoSc3DZiZxaGx2wOyQ8ucp5
ANRN41mOl0gq7s6UtEHsNx/0juhGMiPufesEX+1dI6FiJk6Zk5G47yifYF5MnJk9/d6Z9DFw06QJ
l+SZ6GD6V/4MIjijlGFUbI+UfUN1adDGFKtSoo8NqEtmAsexpYSt/mYyT7yZrlTSsi+llvgu1yRS
NKYcPczbTBqwX9d5IGa0v5pd7GZXmhtzoX9jNa+aJu+r+D9Uq//k2zTeSQXtN8Jx34cqfegbM0S4
be4kmL0Qknw2IuunFcOJgOQZi+q0iI+SRJ7Bo7895cULghigyXyEfFJ3Y1U7oaHky2jrJD3H9aZc
0kuWM9nNPDqHWt8jToBSM6YOSN+y2jsLlmrTat5Mgw4D4WWjLx/mEg1D5rEBJ153U3rM2mmaKBLm
Qx17TeDoRborI4iQ5fqiQvxs/eVqCfs1He/0OYVYZPvDQTXZSzrEu5TG7qbWh9so2scR+/cGKFq4
RsQp+B9Qx1CrJ1UfLLrJOzIBkGr0hWLGM+40MTzqHtRAWuuvLu4dvs2rzL6d1F+CVkwZi5DxzUT1
VLRsomNmImGQesvWz3Qxts5O1VwGESGi0ZtTS8HJ7LHfrteVFYPAWWXt/LL+mySypqpbvqTpB3be
vVLxn7Uy+q5Fsm2TR9/MI+KtCcCWhosViDysCmdPNlUXH4ATQYLB5BRFCG/1cT2bEvvubeIt2WLW
5IjDZGrfS0ZmzlT+m1A+jhODKtUxxhwIHuvalt/Eozve6s6z0XenWqpm91/e9rwgrFLTwCGJRn/j
2hyXIx13rAlatC6fvThv9rEr2POnhVYz3bbCsu59kyhsgxweiKg5/RqOwmXPfSFi2gyFMyBbdbLv
cZE1QwvayeXckdOqL1ek32+simQIyaJhOC1+FihfgLftq+qhBnp0bQmmvtr58Ncqnx3CHF+Is5sP
LhLJoBkMsTH86zg1OJfy0nvtk/txzaryyrOaWhb5mLbukBVPnuKjk/d77RWjPRV1j2tbMhnqQ1Y1
e2+O3qs0+TLq/EYpbc1I9TAr9YzXzX1MR12SKkpIRhGQWiew6bKdNhONjWnyP+yiBAlHsvbZzZI3
N734kUCSJRJmOTMutvxBiuZo1UhW/egtw3uxMRzCIgU5rwNZ3LAHyVtK9cByyC0niNkJUWJEPF4w
en1SPAsaHiiNXtI++mWZ+GMC8ZpO1lbQwZ/b6mBa26pAZme4B5olU5OSP0OMZOXW54ZOKq5WAaC+
tgPZZyTIEq+X+QVRi2X2Oi0mE6DqS9dYKdeHbeYGZi7z6qEv271TjfcRcbs2AF3qnjsstBdXyDcf
sQIoyxYn86bv4YLQ2l5aBnRCMrbpaKa1P5NHWn9ioqRj9ACB8SWCWYEsEsFjsk5+ZuInAAEk2IdT
toz85qAEIjmo/20wfkQV5XSao4yppHxL0KgR+cXMGlrXZt1TvNH7rFKzI/6QTcVnXK0ywrMtGq2x
FCeHzoUP32hjOSjtnGh4pJ3NXFw+OPpH7BeMiumf2MsCi7EgxC2uQ+QVwIuzhswXJt2s8oFZsHBX
hDJPg80qgc89mM30SsAe3ka3DntNo2MwFBblGsf6ZjZJR6j/iFA4RkX6nDcsDzL1SDqgvpxHFSIU
hBSAPS50vPLU1xgfvZPq2ox4EcHcVDZMW1EsdHOttvGqEaQpvPdHc9t3tX3cDRpLkKERnBuRU6Zr
NnS/GhN0tTzZjNNQROXugXPa3jXmO0HRXSx3viXSY+5bx3juKQL9xAqZraIcauWxL8aXipqJQQuN
EI9+CdJOwt9ihKHS3w/CfbcXyiaAMBsU4ejcpPbRJkNxGmU8Qt3wrW0+1NN2UANrCg4daXnmxWoZ
Dnt0E8qx28pciTvISJUJRdvIeGw9cBMEZixopLt90+FdKMbo3Iixf3AQsEVmBvgtQZ3ba6HKoaZr
nXaX6Z0BAYPtI+pApcVzxsPgZCWz4BG5FUYCl0wJrSJlGWMqzucUxzHyio2e0WZeoGqC41AcWggV
R+9TY3bzxk+3ZFbv8lkD3v53mXsMyPMEkoFenfph2KZqQQMoreJ1KFOeGVp22aD7OG+id2TEtDH8
t9QCa2YoYhWjdkbWIj8xTbESaz0nFgwz9BiC2VguXY2WiDy/jalYWHL11LpoM8s4e1Q1A0ePqZQA
s5zxBCcxxQJkq1UcTsfVk/LFQzAQGLwKWHfhicr2DzYrr36jPflCp/s31Bqfke+ksnsUhRYYv7xC
DZj+6QVrjJOn36SueW4i9kxRKLFrAN0l8eZCEl2iW/vM9eHHMMRFPZpsBcLQqgrTfOnDworum5Hy
kS2vW26eo3v/pMV437XJ1Vw7a8pFSDE5vAOxdSp8Y+vMMWLS2gsXhxqNUUlnW2TMwNrF46sfBnyN
G5AOf/7slZtmbE5FSsCvku1ONOTTc7A0A80gTC4SRywPOLhHShVpW/KJvLELILhXQoCuUL6cHSfQ
wG1RcpWjRg+mZ9XWqzloVbLKHdonTRNnuU4CmDbQJiAcCGNfsqMh/It6hySxBkYH+N/a8V9Nx3oF
9XBBCEVVQ8PGEtMNXRBllHOoXI+ZnH6rGemuX23HelylbkNPGP4EswTTracYozvzd1041ylbvpkX
0PvQd7pkcO65z3XrXCuRXrWoumI2pnydH62p+Kc1459n+59jOp919mZ7tq4zhw2o27e5+9CU++F0
zrnXWCvlfDOj5jOXxs33cuKZJGuP+9kL7cftxq+xAZIg+x1v3LVJxr+iHr/aXgb5lD7qpnuUNVKQ
srgSmXtdv5J8d0vJlZ+d99Q0vrt6vjVude3b7lVL/ii2nHZ4Spr0prrimq+nQR2FmPqzgBUnBl9F
eVews6C0Zplbbp2VXbVR/c2IfSPBVHLFGWRXb4lvEQ27ej3JyyTetHlOJ1QWwVJrD3Ya/ax/2V0g
IPu4dnIi+BW50uwASTJ+Z7wpHOTUzWzLK8g6xGXWK8bYdax+Q3y40ZX+1i/T9yzlnzX098vsIrMt
f9f/XiL9X4pqdxbX9VtkWv4h6ktUmLfJHb6zrvkVOTM0jVxiS92IDP8mCeC+WI9uVXld/ywlSnTI
qofE8H+Iz7i2s1rDq65xvhbX3mO15B8GEu1q+uY0dRtorXmpyZTTxP3p/qxflwEvqvJ3eqUd129h
VPFOt5yT0YirOw/fksyVqvVOWbn89/9mjv9jJi7SzZrTTn4we+PDnS9k2X+u/4tlLd89M0JOJ8+1
zW+STt+g666Og3LR/jRq/yeV8mv9vLy0AaDISyVjkm/L8/8uHxd8spYb3NW/DuCNl38bDTO7xrz5
xGQPw0Iss/pLXYZq8HB5Ib5Tbiijtr9Zc4hKEOyty23IkhvJrzFNK8y4cXOByHplOIJc3xlBqMFu
5Yfgdj0npb9fb976LAxF/7FYn/9/P9cbvizue83YmAT5TZFNT33BHJqHYX0o1juw/lVdlohN1HGp
h4sNBe+/v88l0rrhO8+6U9uzR6xpFFyA9SJQdV7t5TNLxIvBv/pFdqVDc72bCvGzXsMh4gl017e7
PHZl87nk4lrlvMyxKt9a44/I3x9kVp+ILNGIxXu/nw9aVn/2yrh2vXyb7H/Iwl7cCOO03Fh4r0zj
st7bJebC8gv0UHP86/oT8OEy5p+nP12j38k+L7qQ858csYwDQ1RMLgrB8dWiWQs3iiKuLcCnrX91
/UdFyTVasVn8rkb0s37NLfVcKfTnWQ70lN9y/XhxT85aAsNOT24qmW8cSzdYc94iDYpsbP13ZdZf
jo7kvU3A1pLDC0K/5Zv+D/KuK8FIf8IUn4s23TrxMtftW5psuCpQ4KT+kZrTH5H8V9Pk52v5FeH1
fp6QTy7JyUijMJlYrVRxncbiTFhAaGk8yyQ3j4ZDKppxjXk/1h8Pe+Uavyphfdkp6tSlvY+S/71U
NKDOpuu/dyYjq1jGt1rJr/WT9ZqxTi73mvzfFTH74a/UjGAmhm9M+LVKWOh5Y98PRCL/d7VhU/yt
FwqETD3lX+tN/O9F4YXxh/K/S9b1/o/gJqu6wvfDHRnsz9nMOP9kBJd7uEZ4xwFFboQonxDh3vIu
vq032OVhruHHYA+/NGrAIpZutVq/S5T665fymvUYVqKh3nU1k6x5ZnGor96s/QzFRaTV67oFNJrF
FpJ+trt15baE+jPpSWzKooA5hu7a50dhTOIgwHbjlr+js5lnMl9YR3v8Sswaw3UJs3rozWX/7S/H
dYFbf8Msax6ymOYwF3VdktaPLqf8OlZH2B7fOjfXUby3ccFZO30RBbEgUrA6xbzfPOrNctMHdXOL
bem07/k8U/PyeQzDvmqFswXjc+7k9Ie/9UrrmE2yyljCDnNUfuhcdMxO1PyzpKGWnEWX3ASbKC2n
q0BDtZpG1g4UK2Inhu/16hta+1XVNz1PobHYn+sD0s3Rz3gyDVTH/FfKozPp8ieiUHJJjaX9aw/L
bV0h1+Vh/Zrp2XX992lbWU+OoV7/213WxW3svf/j6TyWG0eWKPpFiIA3W4peXmoZaoMgRQnee3z9
O4mefosZtSgSBKqy0t68eVrsjao9Van/XqJ/xCiQH4209osOpbPIl3wP9ZatFnk7P6AnvoeDrh/P
y0dlZeTWfDqEAIw+o4svhZpewJS8NM4b9M/fIApPTDF8KDpCeD24wJOKIq6PImJxrl77bPzNs8Ns
qmdv9OlN4HQn8Mp1ubWNdlac/H2pjhVcsvynKXsuRf1I3ien2RddNRn1UwxaLtSixUbYGuUs90t0
WfxuOdWnyGjJ9snSTpX6ThDl3UOQeA11aG+h4l8x7W8fmFDEsQRi3RwWUvSoPKID13N+HkhoVC7o
j7g1TsuTM4GMvgyMCkLiM5J2eg0YuJohaTNbRx/4lbDlrdcWFSRnTNaKVO+jA2Sh8oezPDyEjb9F
QCYsyh6KebwmEU+WViN+RLfSdeVptv3v5UU5tFAvge+4cX3gx0iPvCQiRwDxoGoxtwA0almaRYWn
+acWbquh+zVgeZD166uPMtZedWIlLfefGRh/pQTPMGH/uxwqSpqraZzOkdyDHAX5joQkSh9r66ps
t3Kz/75X939UF7nho6qq7uQyvqdpqzhW78MZ3czuuFUKmW18SwfNk813LgpaLr48lF4/tx0BPavg
hZiXxpl/jfbNEO4J7LSsVtKzBWQ8VP2seOkLzSmrug7eRUeokVgz5ymk1U+cCJHWKgmurvOmqvXL
v9MqV0lHeCSNjpZpyIxAV8heyNvVvtvnU7wrPO3qmMh4exK9qoM9Ss1qE2r2PVe/WDkC0oUX6PTe
k0K7iuIS7xCglEbgm/YON2JuwkG7JZ3xroUH0Vo+Y3Wa5kPUXlrH34r7f0dLVJUcTiNNjha1b9HI
vv53J9qIuDoGodf9umXO8YMrbVCc7wwyoayLIYKJDqI75Ox0+vQQgQ8Qsal8vDYt+bHJdwZs0r+X
KHrWlfEg67g8taa/++Vzl8Z0B9l3Iv4pV8qH5MNXnpXAvODjLoaczC293TD7KPpJS+eriHWi4t5l
yr4p9G2iMsDUuSVz+Z2Jfg7H8SVvxvf+hzE3UOmANO3BFER/qB2tZLVGMz8pfXlr+kwmxkWaaW6p
4+DOmssfMoCfRnIQp1UOHcPfiBxstE9mLfubUs5rJ9wpp76qWvRmVwOZYkCYM98MouYS6xj10SKi
9G5v5Nu0cKbwql0bRb2S0M/T7LXGiwiw1EXtwIdu7PoY1T+DkEN12u3O1JanmK6z54LDqe8dqfRq
4THTvdMoQ1tNIOi9lV9sv17P5nSfOM2XGC86my9+R0U0ZQ5Wa1+Y63rOMLbaeYq9bUvDhEiNHlcn
CRXA+jEdzTvWxCbLd3Za9J7bf5hNdRa5+fuclnLMID2SF2AruA7956i0bwO1OF0F5yWBgqyWwiLF
eJI0P9NaFD/JQhml+J19+qCDFhblr+QyFHQ4iBOrwv8pqn5AxxlW9DipNkAd87ulWSW+9Op8hknx
qs+fnQ6CGTqQxRnsIozrFDMCVzkMOOo6ArCYmP/Mi0hzY/inNt+JpTRKaHtxZblirUuAghEQY9Ax
3cYw2xf6Bb7FDxSfzdc+hqb8XFSOqIepa140LVpUBRHW74gqqfXyG74JlJXY1rlPruMqa7CwNeMH
VYXiFS+LNYhr1IicG8bIPkzMxhblaGCfg2TahSA6/cA5OeT6VjTc39YgM6LA2MSAb+O6g7etWjWE
eZLNZmDm1WG/9YSoEkg7SMZbyKvySvkuCCCp8l/BtJ/d2Pryyo2B48c0jEMMClEUoWdaDN12fvyg
+FEy5dsz3qImX2sFHFj+dK5aA5cywgVD9ZbtvQLHppdrZ7ehF/NvAZycLuFyPXOrWlpdohEgkXaW
OxpSkvDqS9AhkR2jUplHQQmpp5uev83QLwCy+Om88kshb8R7GPhxBKcH+ABVwsyGi8J6DMVW3B35
UrlfuUc6E9ZGZsPvA0Yl3kEcd1k+L2s7Bf5PTy00sD6CIflTuBv5VGonF4NHIHu2rBWdLLveLw+p
Zz+2rkOpN1peD4mmh6GjkMakJc5lQ6Tupn//lj4aSnCmOeE677OhOC9LgrGXbYc5HbodGAoDJE8p
7mh9vfhM+pY7d1kd+Wl0PVAiUsjMHZSnpf3nIpZnkacAu2r43aM4eVnok+nEWA16+sg0hJVj0GfE
8tpJDh3/+CtvampSwr3zKiazrjBoY31KCYKQIpHNxYvLxjtI7kFxoy5ECxuEUC0FOr+LXxZp9z2G
KcgZDPL6xJCkv+ajGa9qiIRa/S0IwK38ewLe2pXhXg74ZI7baIJspeWyi3p0CUcyZwtc8iC/y2kf
iDRdd7jmlL8M1d8mHfMTCHAR0Is4OwwQ+CiznbhgYg+ywn1pq4uT0BtqjrT087TyGLnlf3dAJv3J
2XoPowKtQWVwB92vOkH3EeufaXtbe6wZGxuWe8fsP+QcyJmQn5refMkdIPQZR2KY32VXRP6WLZjr
4Ry4CiGhszPhiZhKWLxlb0SSRG7AF34azP7F7hu+KLJ5gMGR6jl9P2KNxJ7ZXnaZwKPJo2DBxR8A
VH7w54ZGACIWtIf8NGpjkzL8TPx0iaLUkriexEOqULez7EsT/3XzE98/UP3btKBrg8649bB0gzuc
jSYkqh0oP2AmjOSnLDcMnb9VHWUt/pDIyyL/rM0cJQca2XYidbJOTkkKi//kPVAG3VOmuIHWNaJj
Ae+iii8UmR+VFBLYSrhV03uxnuIUil9fpCODRIBwq91ZYm+xsJI46W9AUZ9FP06NvwPTvRPVKg53
Hx+YuXkSrVso1Xfiaxf61jZqrzLYCMfZto8Z/e+M7cDd+JsHkQs2DVStII7gKFo1qkpT/l/HKrbn
h4EWLHGCFUZBWEh7Uaaw7TEcjpOwBEL6uZy6t7Jrj2rT78KOeB0bKspAFJubmE8yscbs43cn/3S6
6lIQv1F+Qac0nwG4aCxzoORor4m4eGIYeQQj33xuMcrMM7hU5NMU5upOjLZpkuEuy5ly74NkSi2i
3JLpHmQ9mIsqkPz+S67ijAw0ASg8Ykg11zu5qJLIbN40/SK6EEj0WdESQKHtg2gfW3U+4uRRbovO
ppNPdtHUWQk/eB0870WUvSgiqxkfpgjABspMUenksPyjKDeIBn7AIL3AFk/+HXU5BL9iHhvPf/f6
9z5ETyHPHcCTXtU+g+KtA0IYxMlT2qA8+IQ48maWrWbNexWneFFLM2ZPAQir5c6LBJueb7OY5Elh
tMWtel3CdAneFVg0PErM4qbhcFxaXqMtAOUk4T7Ep9eecWL+xFx7EHF4heIpLuFMHg9baOjoddIu
srVT0lw0lToM0NQCmMxg/Ri5saGR+qC44zs5uq4mxedWX4lqb5zZOIg++adXIMp/VjTYdTlxom8q
zWY9tVuVFjaRdn0KgH2y/JxOBpIfPb36EldcfnJp+QawMNu+ttczOHrJS7UqczQzLHhGVtTFmHLZ
2DOYsE0KmjSIM2AnkE3dNmmugc2x934WZQHU5y5qQunXXCLtRbMoxhmOjNM8Rl9VtRLxEkM9OO4F
p49yfXEvFgYK2VOv91eaZS45Q28t8yS7XybuHc2JFB2nK4yaNA3Ot+SefxosNGNLvmyj+U7XlmuX
R8sOd53itlsX+1kSOqIR5W0RyZ9i2s21dp5T9UMdd2JoZ0ZILUpPU+tdRl+6qAqJwiSaFQNXRA7k
JgXoi3onoZjYGTlhMI2+Dimzq/9TQXIg41K5+t1GrJJs6LIWfTwzlie91yf7W1w32R/PQp8WX5KJ
BaPyPaUISXPVGsBLaXjVxckN/OoAwnKX9ZKp7X7jgKx5+KQIJkH8V3Goh0zfKbq7k7Q3FafvdMwv
YGK/tcCmLyW7pwq30+fp0GJrPQRdccZrG+8636QSZvzKrwlG1XfK54ksnoN4A7N9hfNiqR1QBr5W
gNfyQH2Sr5CkvCTwE/Wum6p38ZPpZb7MlvsN+JNwqL2XOxMfmQbhCxR8YZ+fCtL3JD+fAKJdPEyQ
jQmC1G+dVArzwQlBjebLYnvUCqx3OdF3m2B4u71841z0v1JtyEJP8vkSL0Ci+aMiNx1yQu/Jk5F8
D+2t2ivfZnRqf2rXe5H7lGyfoTXvGuhALhQ542+HbxTS7Er/p4aBhIr9c1b2A7pBMoaOEX/o5mMU
8kD82ofTUitR/OxkGodh7yn6t7xXLuzhoNrkQyWN2FY05fr71HS28mRSlCgIaeQeLC86+BETC3l9
djC+yDGVpmfPxu5Nvy4lFXmSKbSZTIHLiuClDJDQ5PyGH6MV3mZlutWL/hrOrDxrZKvtg+VOoNOp
0uqfdkfugEHBbHvBtktm0/HLz9K9y5D5UptgV25vjcnbND7uda58y4Kbw3iXK946QXnKR9SReV1A
AcT6wwJCL5RyIxITYErknlRcUbhn6HD2/yy/t+XJn14mUh5wIb4WIIIbZH+cSVni1WdIVA8YACap
Z3ldPhJLOsED8E6LFbSF4wpoHOafplnwxGcpP9G0r3nuVTbGTKqLN7jfcXkew/FNVlJ1nDtI1day
4PIIief+qcafJPv7zno2ro0KwCQG34vTDyLwTs/KjezTwM7Lk8qV1Tx7GIBldg1RnwpsOblQECZ2
Z18Vk6yMaj/mxXiTuyRjXNKUmUdqG0H4b3Fb2hJtukdci1XjVlSzOUBPvBfJkh0Eu4kpbG9N1TtJ
NasegW3kF4jDLnND3qEjgdOr67ov76C8OOtleiEljxt40AzjJGEkMOQzFuZ1iDIyyKgBcUGXYFNL
1PMECp3+YHrArr4WApKIfyTHJflDmpGXdAXgizW8V7RiRcToEkT+80lt6enrKX/X/vc/XxWCtgPN
Rjv5apFO01UvBjxGMT0pM6pz4oh3SHTgz+9O89bHxBNzD0Zv0K5FvqXl8EtS5vK6O9BOnONpUl2T
zE80Dmdwxqui6ZnimUrKgloHxy4vjxHtG323aXEGin44y9vJi57MfeOocJpVJ1EjURQ/QLRAOZy6
QcfJQTOGt7oZ/dIpjJXvv+JhPBiKshFV2OO0Ab2KzqRtNZ5m5CmlejPb4VMJEueft+77hNZZddeA
baMrUJL8FMB/YwazrzrMEsmQ5+Ucz3fA0z9F4FIc7JqCet1rR9El8prSq2gjd107RJx4GEMJX5U2
7OU8iQaGefeqevoNI5ceE87ilOHGFnTbh9OuRKBFSkWwHb+/m0JlrXna+5jgIU9X0Xdl65wi0hEl
Pp3zaVKWkletiOWE77wonvs30RqiNjPuBhJ0hS9c1JHfvND7tBJxl98d3jIG00fSP4mEzk1xHvby
zUqL4IsQi15RtfwrTYBF93tjSplFnS6KXvIoUmmlB4sGLfdVGYyL6Wvnxm++ajpJhqJ/kRUxJ+PF
g41fjhq2WFVfrHx8l2+RK8Wsnyh/t8wefJoYaNv97y9yR/IOzaAJcrrVfftTDv6QxFvdyG7lGZa3
hvG9McEEiVSIKZxs/Qq5lKWqX7JQS76m1z8HgMHoBsv237AIVYddrwH2hEm8W3RGcKepzbvknWos
lMhp24B7tK6TG1zFBDOV93qWAyfHITD0a3BTGTNdvskelMe3VDpgduiCr3iTa/6X1LCXqgegyxff
i0FmXezJehexszN3paThc8i/1QJ0qIKDS0Jf/iavNSGh/+9SHanpkVX6NzmmuWVeotL9rLrjv5qy
W86/Uxlepix/jkeIhKqTlpfv8m6JSBcd0aobs1JODI+9WuSrPFfduQFzojm8sny9H37Xbw1M43lV
vYY29E16cvFJQFK8Btw5A2XCYA3hurDC+84cX3oA1GUZrgrVgH1SvfOjZ9Ojho73MlraNQyU59S6
dDi6YgTyAEmqlJjpl3Rb5y8c7V+BGIjyTzAsnvue4k8xcuFMrS2SK161GrK1bjrI+xLc78GHp4FO
ERr+76iGrTtJN+OxyN8nTb8F9Q4Gn7hNLioXcLzksy+2laSOyH9XeFuEny9eRR58zt88GBEGuFHJ
DN+aTXEBSbUpfe82wEn3xvB9zt0flVEag41rSaI5qcoPzd5PFFQqD6KSqjrRwfDMcCF03XwOiVIZ
zXeuR3vTdfFRPgJsljShc4rzgPxb+4hmws1wTqNKQrPbNnASGMTIMNESdSd/XCbOyI03EuDLi5lZ
UvaAzQYtX9r1N51IxGBEUeb0Jpsj9+AnxX5qGEQrb0oIf9uxebEtJp7yvPImgrOTMzLb20heNaqK
sjyyZiFNAA6KGn7nj5DsI1FIPTMG0HOPbeE+2nEFIIVrWmbzB6gHnXZkY2o2Z47il0aTszYxknz8
lacfx+jZiWh84g7lTq2ZBetouo5D8PXoXWizvtW+OVgZ02D7/Mduy+8Ct9jVg7tABSzPc4stFqZt
GA7bg1rCM5aqZ8kjpxbVL0qPPV1HagAfEQkX0fB/D6H7iUJftLMc2I4EDSAA+r6hI2DoEYqffO6d
SVOV/FtskZxtx6WBX2V4Gs0ikb+AS4bEecwyqgolvh3fFLjDHynR+y25hz7aYwyOUjMKQF/hBWUX
Oal6fQ83Dux3X65xVwr8i6KAHF8pOIjZGCyWUJmYJ+RAK7F45vNjVNDrGrRfYtYMjxqDxwidsL5f
UkxLupUCVwWujjkfLxJSqayrlDlLSpb1WaJSCR6afLpXtHot8ZmkdqUYSqn+3qZR2k1vKsaTKSQw
2qG4lF4LTCGGVq3dS3JF+q+bVHmWWk1GM1bj669/U8TSfdE4XyVsphTypG4oiRvb1p/igOwluWAp
IUhiRH5WoBYDjVCTEoP8TW5WwheJ/TR/04fDlxTrdOANUuS1zXcA4G9L9VJ2V/9MouZHvBPhMncN
mBrik6BQDOgn3MK4WZJGJFWkliOV6VybIDxpjnPJd0lPfe0uVaOlDgzxfVxY5INJwpBqkfowSoea
RlC+JcEuX+6+zHFkcIXkHSJcUlUWsk38IUji1gtEBhIt5iyVtFtI2kZNs4uk61qd1rFs3I9WD6Db
fZIrSEFG1iKBo9LWSAuzBVWa/cj2zGpzqJNuJ+nxZW2l4OP1ALr74s8S47Fvpj+/tcOXPKeUEjUw
GoUQTIX0pqT4TIb3syT87Cq7GSbjSWLIJWicR/dpTH6XJENXda+SaIihY3JK71EuLleU4H9Mg61d
t4c2ohJKAl/KR2GsviZZAT9IuzfLcCtpK9kxWTFPOAsZRcPOHiob8KGJnLJm1aQ860BtZTvjbNhR
Rz3oVE2l0jo02UVpyFYJ/0LEbDEIrTvlPsmUj7kns2c0D8uWA2J/7mIaSf/5rQLsQj3s/Ek5iLGc
OaJ2Gn84w4scbnmJxv5LqjoniXLFzZHTGyjMbMENloJV4iL04fzFSGQ4zq9iFd2MNNL80anqW0jh
Hvo+qCnV83L8FkURqsfZs9/FNaBDnIIg2iqVXPeHrkQvEb3P4mJ24/w0NjRjdsoGnsjbpcoj3qEP
pWtSfkXyFFIXrBwpxtBMbp/k6w3trwU3h+4I1gd2j/YXMOdedet94Le02La/UuAPR1C50VkqLaI1
Crv9hDZa7LZuaWtn8u8kSyiSJydL0oulMkEJ0UK0g09DCjILzr7avwmMw/cYvFO/yu7UEYgvzot8
itIuUVnxLP82q2iX5eNe/rZgx8AShA58ztyLwJbk25h/ACyY9jL/e9kxObhj9RSE40edhjszdw8F
TG6a0CC8yUUlSVnEzrM3QTCCkpFbk9fl4NT9Gdzrq7Eb7elbqvFyuOQPgsWRrMb823nJiinUL3LG
Co0aPffCWIhv+d6q0zdh6dHKAsBYAHJyXXmDxCwCqkpl2lWf/lWbAH57NfiQO48m76GFUWsm9y6L
L3ukgf7ayHfLRawipYfD500gb8TISXJ4KAuGW9e0AnoUuiu2Lb9ICspBQpZyB9Qx6cwQFeI0yUA2
yG7pdw9lma5dIwZbol9TSnM+ei1N7kI/PeWEXrSQ7alZwP+rAzGMr/TNXT3QxyC8M6p8I7WApLOu
oTKvI8uhzdBFnppvyVyFBo1KKzMbD3gDgGmB0UgwnrnPZkWbCPlDSbMvD1DrzabqVKYs4ysjUJAX
USZxjF0Whvu6Y97pOQJrGHCgR1GdqNJ2+PsT5utn2lP/Ft+d/lW2RP4uYiE/E1hAZ6d4CG3ZApLe
U0MV0SFV2Mt0HBmddhQ8jYiVoP1EfQvBZlMpj/LvTgPegtdEf9Cn+Vi31Z6migUjKOpGdL+oEG82
7lpAPWJxa7jzFLd8MXPnW6qi8prUTKQ6aivGo8YBm/MeZuZqKeyXuXEPY/pWbK7ogCUartXipIEM
5LMiL3Fk/3Rpv53d8SDAKxED10poLu72Irdzaj1DdgbFBk+MUtcAIPasUNkGB7hUtnHPoorR8+Zd
mmWHMClOvvnNZr+JHSjEzsghol0pXMN0up5z8ybOvZ0YNgnB5QvlsMgZaGiM61g2ut9khaXiIT/l
LZ7vbWoqIXK8BbAnCACqJAIW2EoWWKot0UCiLrdvZMhbQSJCpFcKZpokKqP5szaN+2h4prebgjpW
gT9JCUhymWZnP9QBzBXiJOOySuGi1/CRjJ++s18ixf6WmxRVwLgD5MS6mZX+3s6YQjgqz7KS8pS+
7f7YlnpS3WUD5e1F7FM3sWDF+e/jqvliwPosNsguB8Cd93k/wOyU/1Rh8GKn7uNUlTBNSpFrWJwG
B2aVeWCoGHUTOZpidgKrBUWHI1L+ghCD/uclBqogiyr3KeI+iDi6O0ux32Tj+ukx9ZQ/VpKs6XFi
6Er5gd4VnUvMQlP5+ExNbUXCcinFLUpOTKXbcFynm564B7jcZQFukOyEHmJXO9ZRTLfkbF0B5BTd
CGT2L3gDbs91FU53AhKj3+Ms8KRwTM5NTQ8qmDBko+sYiFIaN4pNGQWPQ4CnJqPq2/xVtJPuiKth
PUr+QWJMMXwp3aheG792ZnYRizPqzpteL/kfyaSI8wuMfZXE458lWcNHBi0XNQ2/FDtdEO+Y3oN2
z8RwiBeuaqC9/6cgZRW0sP69gfbsW3wyWV3RkNS4mCvuH/1Kv7YwpADDn04m2Dn226Z9zNDhI6E+
J1K6uHnkz8MIwgKqBlKiEolFXdPA6q9kRRe9JKWOJmhX/hQutSlBNi0oqMQnJAnmF8mli0/jufjG
zhxsBz+/lWoCzWPfQ4SrXWb5a2T8ilaTc9S4w0djv8jCLpsnIjkboYBYpGg2F3Txd/ninMmd/zNu
jOd4M1sGjgAmUJWjnELxUhYFR0FP3loa3oHqJwW9g2U5fwTkvZg/NJBgg9V+p7XqOUw5OUr7q3nh
y+QxnJVtk0hDoO96Q09qXWwk+SX7os8hBZW/7k7o2YfCMrdySfkvawzgsyRHIKxAOGVVG9e8d/Vi
vZw+hz7bjBY7YgjZJXnMRb7QVXSKwsv0ExjNNk6G5aPy8YEDq1bO80RTicieHJBMekq1jNEaKHyO
lBK/eqXzZ3EYo2olV5QcYRS7BwiylpKNnMilKm4xbgHCXBiH2RrZJ6gHLlIyrZriybFS+gK9w2Ar
ePnUQfChPCylvEfpk+95L6Wa1jZPPRl7jYHxMdkqolQ8B+mYUX/ruqJOEVqXyAU71Y3PAwutG/W2
CwCVAg8d+/xBgXUuEtsPhyRLOVx9TCjzhYmtCoYMyqyXAno089pjXm1Uz4Ayk3kqtNM9VqNzkzfP
StF8JFV8rV3/tFzLRuJpHYGbc6a9BDcKO+wW5UNuMbYnn14taDTVvrx43Qymj1hL1TeFYd3SRHme
Bf/rhx8lc5AoZLb4ifJgAZOUlVbZRhupXUoNXR5/KUx63WczbERHy6/iVfzpe3WBn8xhj46cV2z0
uSb/Lto6ndP3VIf076+1r2jXhWHiVmAxS43MDMi0tdarXFDcAYHgUap59Yni5NiJApLjKGYX0nVy
TNkfKYDK+woo5DITLAWpTDEkgiA32mKjRO5RYgb5nESMoF73SVkxSZidF9UXDcPJY/6AC6KSMFQq
fx60cAz+hFui+JHDKL6Vm26rtP62x5g2eLjO2AfRGB09AiKgguVrk72pM0avhOPrP2Ui/oRgYC0Y
XeOsuf8HM5KnyULjuQ3tpWQZ5XAvOTMje8ZFzVp1fdP18cM4xT//THocuKeR1zVTY1BW/WIMGcOu
ic/C+VdcDblLJ30NuvJVrAuJpT1JuJ0cD3kbY+d+AN5jc+SNojvclBEDng4wnyyA+BJNel9h6gSE
JfqmnNx1M6D/u5Keacq2EXO/8Vv0KF1DfQ9CGjXNe90gXNSXfJPciD5Y+wRsgGl7EE68/lWqOF1B
ccooiw5FdT8C022Hj0KbfkmNn1hvIvAviQrF7fMimF66+LH1SIHKPvlh89gYsISKHtbpukDKVR/k
fd3Bgs2TEGOMSU+8sThFddQfYDjcSoVRNIVsFjPJ3qEflpuh+Wzxg0xXu1pQDnXBSw4YQwAbddE+
mDXD7DxsoS/j8uzxScRR/lugTiLkIsCOAidLoKzbillceCDyhgXym3eCSoKFnoScoH1po/oo6BXr
dZKiCNe/tEPtz4zliDey5eK39k536Npxu1Slv5Qg+5R6t1gjwTwGd4Whfy63ZabTuS3jW5u289Tq
ANyyQpCfXlcavGLUCsXQS502lww4ueV0SspNyWFZUWiBjRKO+7u4462aORMNGgk49/lWCRTnoPvK
E6TH+roNfMgxCwWWxr4yb0q9+rFCK3+yNTjwY/WQlYX/wNgoegAUJlY4ubvpHHikoGuEyxXojVmc
VWA9z06dbvO4rjeOyyRk06vjdZeo2S4aTCZL6NOuGcC0BfkQHxS/ViCl7lbjnAfP0MkjacNTCNqM
7IwLdfDWNILyWACN14HITqoy/AkN7ccqNeVQmil8hsDXNkVYHk1mkR1GPxHWYQNyoyZztyMolFG/
Bbn3WXcPOg+wgvOI8SuMs9jEvX/IMtCI+lCGz9rQrGIH3nWGDtMoBnVpaNGm5qe9CTc4N61Ajol+
th9NfzRvtXIExdVZj3GqCHm4t02N9iXze2trZIAc1XpjxaUOWURs3RDwQdS6cpQc6Hv7omV6vdYc
D85A+kLowWcgraIX72lfG6s5aE9xSvf04Mz7sBs0olT6Qgj8fTiAHpvReGxqMjw2I3W2hbhIMDik
a4ZFjvcT4JRCS9d9U11TWLDScoLJTWWtGcC4hrRLXdF02gOa7tdGA3lNNmTDqi6nHppQlwq6Ex+N
iWKtbRb5xlZC+2ZiSC0DadArLf2h9hC8GZq3bg3Y5fP0DYYXqMxy4zFL+0MSTebKYw40PNDui+YZ
A++rvzs7faCVUINpnkbLQdNvLNw3tZ8uhjveMa0KgrzQiDd6/aZQ1I6S6LZzyvEGyNEdpP5vGiyE
q84d+DAc/Ypl74cquuZ1yHSrLnuF9DaVzH++dipnlyRujRtHHxQ8TRraYOL5MvNNDejynBsF9mp6
2zv1A+IN3LjRa9dDpHYryLS3TVS8+9L8YkAHUlXMqeAoGB4sUb7bpXezTx+moqIfmHwrA0tCOmTJ
JDfUyT1IleM+odl5pj937pXngkbsQSXXkyrA9+PgkBgITQp3QTjR2KiZh2bWxyOksWjplHZunS40
yAjOYd9qD7Rtk5SZguDQcQICr1/35plhyva2pSlQut2POGub8RJ0852LHVtFZgc2rKwBgunjXq0t
iMSK8s51gG371qRu/Q5lmvkxPDrWzNCJvDk6WppulQTmPx+NvIrhs9wI877jY6EUS4NdXC1WimF/
TnP6qBWjeUyCagPRDW0hVclQFAjGtV5fh709rMbA+MMoYiibiZIjn6bNkCEcQzxCUEWlKqf4SVpy
P0SOuu1VuiWCMripY8CZGrT6c5VbG6aTQSfRAK2vh545wfW+z7Jir2pZvrLyaKSf90W1TW0XcWd0
lpB85C76Foo7XZ2m3YirNWsDnVIF1M1d38U7X+unFcQjl/lXr6dPaGmZHuGYTEiBPXqESSNthy0N
24ga3My6gNWMYdiWBuLi5PFuCGTCYQISKVL194F2SGk0VWlbPtYzT+0YjbOi3P6YTGZzY6bM1GVA
RUW/7ORTVjwrc0F34fRaeDnQlblStiojvo3nopqY/hMy7CUboUWoYloT6+Ehc4Dr+yMMSV4NljHS
aAOQYQNqmWcQfGraOh9LazsArQzbFKi5wTwa0JrbXDuZJMqPvtVv+hR+gAmS0fVsBX+0bp6AvevZ
jRlNlPKd2b3xLP0WhEhxcP2G5tto2Ba9xsgiCCe0AbZYo2eUgUsHGuKQBHX3Gq9Vy5PZsmO8sqsR
xk3GQpil168Mt/LWpaORa06cAjQ6PSdW3GXw/f56Pu1RHeOcsvTdSK1gnyYdYIMJ4oU+mI5h5qyH
sA7AibnPJZ3nRg3zZBfD6DilZM/LzmSTI+/GHnKmcz5gMrWV7VBdTOljW2n1a+ipD4Mk8kNYd0Dy
zvQXx/S8dKpOTSNfw949rBtbe7cr+sMT7D4ZAT8sHQ44gyj03PzyKhWmSKt+HLL8XRtADzAJRkmT
YQOly6ut9C500yFEznb1C/Ux7P2l98WcQ2PdKg8OJXNMcPBGCdK7SfwW2CNToxkCNHnQrwOOv9fy
b0txttTVlNZ6Vmrkz3EQNQXCJOhuLFrc9d/CZzJyZ0PF1RAh+Ja2m7H4UaxT4e0zBjfAEFQAJ8HH
n27LhxIs0B/bsVHw7rgHishozRj29tgGAWia0OV5WXXoNWVbd+YbWcAaqR1bSOGOVTy+avdxU2xS
nEpcAS/eQXT7HTbc4QCbhZnjynqGs/Es7b5LFYpdJPA2Ufps2+3eNRjO6kxPenpsmyja8tg08und
qbMtxtHl6lfjt5t4KoGJUdqzx+ACPVC5qfP3LOj0Y5ml+rEzjeSmslQKasl4LDsXddPDWGYx012B
eGDk0EFTW5A3gDzFS42ta7nlMXeNvTHOw45W4+dCo5tyVKAAsqE0xFgaEL+q1sxMJyjYCdZXQxh0
B1x/b6WPFVOpo646LteBeDtZMcgZtkaj+WBGymduQslo0vpcddpJU4N5PWcQ96oatOo0Sqlp91kM
FBKom/WMRIVLLi1opmwiytaNVxOe5gbDjv6MdqFsh6S+hYyCRiEmsVmRtmv99s8Ax+FNmKYvaZdC
+in/Cw29OsLBQ6teUv1UJu4orAuPVkMnip7d9U1sHopqbo6eWjXHpk4embQIUyYBUBdDCN8l1PZ7
OqYK5TjmcQkJb32wQCusoBinoKwD1NJhwd+kq4oYIfON5zSZb0yXeGKuKmPn2NVed2jn11QIKjLG
ZAPeyerNkumobUTBD1FXDv6pWg0bdpnMsqxikoXFVjHU12Hu4w3uNJZwHKjqG51GST2nqdc2ipb4
zS/QVwlUOl6Br6glqIeyOEK7XRz7wiKNhHOVTgzOSIbRWOmhc6Pr8DuOObMAizxhCE126wwdjGe4
iMbcfVsG8sYEijsT1FJZYwuHBH7gwkF0fPM9dWkvIC29DQ3mJnnKAwAZILvjdm789fA/rs5rN3Il
2LJflAA9k69FsrxUkkqu9UL06VbT+6T9+lnUBeYOBgfoI5V8FZkZuWPH2qv+WkrCpSoi3GqcAdtV
MjYux64GqbSz+zzUmpKGwrjCJ9V3ajYC1gkKjqTeNUzGLks+hjnTLL5mgVUa/8UbVYz8kmTPtOuj
aQKZBIxeFkPLgMPPvfQWswf9ceA/7LQFcmLSF2CEe/q0sbXsLMpYPxGEp9SbtjjJwJTqmo1grypx
Mc0Cbu/cQ9XLcuZhomtnLn+ydWWIYag/HcoTt5d7kZkb7Yx9KIkNM3D7NFzInGABtK8YgXWAstmX
KKCijDpPsui/dYcr2zM1niPrK9V5hQbPe+zs2QrdDvluQzFaix8JCpOCGKhmcEgKIJ+yTM5lRjCj
9t4VjLnvFm67szGWsFHmegRqaKCP+j+PatuHmp/PsgdebzebuPp+3iyy3AWGs33C/3zBz9emesvc
ZPM8OVjzBLpXkVCuG4m9vd4VZgb8bewZVT4dV69zfWdDu5iG96pP80NM/gD3P8/BTChnX3U9xTm1
QT5YPqCByW8VERne0Ps9ZOKErWGpsiXUNPUwZDGa1ow1pinUQKYkQmPWHxRKqLGtrJ5DyBLFPW4d
ewqzqfo3pu5zZpTRJU6SA4F30Ctl9J0v3tPq/VWKicco19xDvC44TIE1zMq6sYuLXVVdk957bSR+
qQ5HU7o2R8VmTxRbclQxnXe0+SI0VuAltXtmK+j1aj+OOFWqSdnkRqWfhZa5uyU2QtW0nzJsPSg+
djZ51JVUOoVhXuJC/upJIdsxp9qfZeX5lojcQyffYtQQX9Fn3I3ERB4HQapOwoCNNdEDBsFPXPXq
HpeReZOKfAzGaT5sknU5EbscJDu42zNi0TbYGuirZV9XweJVLfq1wqCPw3O9OO1hWLzm4up2G25r
+RLriU/smOaXg84KHwiQl37d0i1kEmrwo4VucmyBUiqeeklOxQDupyDTz9SLF7fTC2hU3bdsxG2C
X8W00DGdegRksMWjHb/04jXvCaYbhRmYmw3MELVB0sd6RXi62tILprYCTq06WORtSeLyKP2ysd41
AzRXWXWPjq69gEUn2atk41+t5szoz0e5TG9tqT6jqYQeWqbnnPxmlhjs+NGCB8Kau5vRUtqv22kb
CqIJMX/9Fka27Igmqep/ejoHbpJZodZFMPALX3PqLNDH6aqD1N5FNUoqKLCnuXEo1lqi13KcuDhS
/EIbOn/J1rfGTXgutA2Klm+HiybxwtbpDs6cqrORxzeX8x9OK8ExrYkX366j/1JtPXnkSQWeVuxq
4T2aalYh7bg/YlIJmchg2FfDPokxDRj5wEHeENGJxTIQxSD9eU0RC1Hm9rE4VlROR9XKf4SSNEW0
EqsqKFMx0jZcD53Tfvba4Ply0oPM0i9eVt+nXmIQKcCQG/1DYxIlOM/jUz9Zz1613hrYX7vIJX4D
Iw06RtjrFhEhPXgKNBZM0/YJt8Gx09oGDhNGJHkoi/lGcva5XdS9M+xPx8uvagSBBm+Frb+9VLbJ
T5T68whX1NAzuu/jw1Iw1UmEoVDlxdHsBwyBUA67tgviTD6hbu7IuhufTHP4FaPd+Q2qZR3ZFAGw
m1EsjHAQPPdRgS00T53qClR/1J5TAruMjJeb3k0fdX+qjEgkoG3GTi9RAcamv6zal0veb1rU164u
HjtDWvvJi/sdu+Txw1gwiKZmPnCjQk5zvFPSLGnoqHEMSMox0B8T0En5yA935PBEog6hXn+HeTLO
tSBftXfrz9JxfF2CfuyXu6g0muTc62lHlFBHIMeQx2xJCM+7NRue8O2HVg10k4nYJynkCaBpGfbT
cNEd7Ixjd9FyBn6qInoiWXfkz/b2InXCHJl7p7u6COqYXBDXaPVgNZuPyu6fe7PDjEDsR1UuFe2H
JtAKarmW63vPN9kzAES0REKt6v7T9ezeW91jmzn/DOvDUxT4HDGeAJYdvUq2oWQCH1b21RK2tx86
QiPzWH9ldb2tiwPgDLVsK8FGO7ulNp45Gi2cJ7t8B9cfZOLofzTHyELKUA1I+mjfpf2FksrJIIID
bGlpt2MiIZIwwA7T7TKKQ6NksWpJmdipBMDWTDHgsCQaFn+Srl5mG0xlYjEUFF87ZXKaSJc9flH8
egLaYOfqzz+vV5TV1F00k8vmYGyHwsprP1vBXmT0N9Kijl3B5qFUF8AD8lMbyJlOotZOy1fULbO4
9VX05ZKmvjbFe+9gT8nrk87Qz4HTTn/+338EOtj/8+7PBxpb29fZaB+HaaqqvcrUQNIjIQH+Mhmb
8N78z2MpGvll7YoUfXN7kximiG1w04iSHjrbvHjd+ecfWY0HE4j/UTjec6tly9Hi1UfURgRvrRof
xbl3l/pX5mk3RytfW2vE1yedc5YC29IZMnlieDRhPVnOeSWZWFNEdAkr8QjjzYDdu1EZ5jAdPdNk
HLf+iFOggROhilQgHhApOlmwbNCu3eFAquhxNUUBPJWCuja+RMLvAeb0D5dtfO4cLRR9TeKPCw9z
TKoTWNDiHL0wK1ZxJqF8AgCX+iQBPGVKaXfTesTVQq7DVMO9nZpfmamRNLrEB7L68lOdJZLIlR2w
4PmwDDMgfgYRJ2X1nGwLgH1uuMB1nAij8vuxKnAjGs+ap16rsr6RIsTUQxsftblS/tgK7RCpAdCv
lT6sVlaF0JJpOHHH7jJ8eKujFydg69/UDSfZwT8xmkEEMTLLrlUD9b39HRllHzKzCvcrha2mRc9A
8bogmZsbtRnD27GRBeBe7B15ge5WGt2yqEyDLKoftuyPLU/AlfVTU8NKgz5quNGzNMSzzpKL/+Fp
iNtDPTv6bi6Xdzp7HQFZ8YOnOGUuUVftaqn/wfDx1dmfpU5NiPmXX3C4TkPGwDfH/6w6aMoJRVfh
NvCmA/2K0oe5K1Z44q1p/1ltumFyif+Zpv1QCHKNmD8Ldaz3FAPzXcTfEEjfKnntJ3Qmw0MSc6rq
5M39BWh0ccztECwr8TADT9uUoZmIiVFFC/R6WoWa8Sbt+lK2UMjtFhWqsVdx2L55aavHpIflvKnL
RKJ5116q+9LSyeghG46xvP/EpCWpugja1L6CI1GrpPKbCAPDlkVUKGoLrzfvs13vPThTJ3Or9dtY
hEsU7/Ope7Izdc70ck9vVhAJgQgIFY17n4BNMY+/HIteZNrr3x1G693P8zt1gvk1h5Aj01HByKpH
OoX7Wd6bOD6bnrYeXUd2yJDTVRPdwR6mz4Wezd5U8XM8aJE/C3TSGTDmzm6a/GobUL7TXH+krO/O
RGaQeZs3pMootR4LxpLDhu8cdiAbd+MQTXtjrecrG/8ziSD1YWiLKwTtJFAV8CLZEgWvRfZrjErv
axonF1GyDgmMzlQu4KJdryK03VtRfh1iXzCi2/D+y2/E5iIgItNYLfm4JNT+WVKiyC0d+UM6CXeR
gHtMBitZVoNBXLA18JRH2e+qXuwQDzOppvQIa+jebczKRB5Rvu+9dd4t9igfJNsq6/aEDWB7tzXy
ZjhwskEJWR5+PuPn8dwtOMw3JfmUfLIWzFu0NknhBGIC6Na40YJ+FunKQaK1H9zl99gS72lUhvXw
8w9URft/3ir7LX2ROK/dz2PkVC7MHXWP/9/nliul4ih7ZusqRyzBz4e7VLWXxSxAJsqhxz7Ht58G
78uq5W/SRrlWMtDpM7GSD8b21s+7GIT7q0O+4897P49DvZDEaCNCMFwDzpUbBFl9ldn+f94nV+5a
J7F9WnTbeFg8ZmvWmPPmMhoPgxEjAaduqyMRSlKy//dBcDxATfLSCH8e/PnilI6JSx13ps3nkC6x
IZD0XJyn7TvHZdQtAfW/c9KqAhPk9ik/X8uNM+2jhGSIcrC8hxxp1NcySwZuPfAXZhoHmHr7yMhF
e+66/vTzAXNNowdlY9ww5u7p56Gfr/c8649Iqvj4897P421EGgz5L3rw80VNPVl7oiOJvP+/39Yy
phOghfyxXYG2sownVwi/ZDlMQ30Zt2AWZS1giPlgimkcRLGaXljB21NXDZzB0yIKOCWXVxEtx1yw
zBFu1vrDZL+S83xIu4JTn0ZroM7qF8grlNwNaGO7ayom9XDh4vvYWxlsCWAbz1rfdfs4YnwKsKgA
87xiQU9rYMoj1Ms86Y8t9JFdhBvFl3rxayUKdbJ6cjkQr8h58htB938tSA4ykuetkMwLqpQx9345
kfskMxYW+ildOlyQzk8tYUiA7/t9PK8eMSNj0Eum0toq4iZJr/S7p43pPMsSRcNDeqgo2En2eBi2
PTknqH41NBo4nGS4p140OiNASuKQ7AmSa5vzJFFh3Mh9bOJh70XpzRD2Yz6M+6ld4fwU8YPhELsj
zLuKiMzKW9P18aF8RoRHMRXCYHIfIU44LdBvwcgqyee0eE5lTFU/xOutz3O+qpPwDnr1YZQwrXQg
OikTW9aAUz+XH2NKvKnuNqdyKA7mXB295HkpitMwieIo7ejoOFrsN/bCzAqtYGWbj26ljoNSn2Yi
H91WTkRx92eCFDWWadZBmu1vLmbYIuuuZWF+xK1Lnc/LyeEL7wG/bzw/0QakNFaMblfYC+k70AG+
5TMwn7XgHIXRH+27PALBr0Z0m/6neTTrDx6MJYtTUMjrbZkk3/RACM15vNFkeRNuAzHafQfy0Ifw
ejC01BzWe8VaZscLzPX2ppz2mja/zQIq3kwuw5QG0lXD0c3EAwlNXVC28VNl/M4iEmqImE8InHfZ
uGcoo1vur9cDgZoRdneRQdZmqi/vYmrfYGUW5MLQIWoHMTI2qgUM33MQbqo/LldkYm4N2HJ0QDyn
37K0SZCklCKkjQzBevxOFoMpXDbAruaFZk6QU4MGv9mSIZv1uU44IXkjOpzJlE7QMATPL4IhyQOb
miKNYmzEw6b+uo0tdnG7jXJWFu6M9WC2c1BXaXsaQJe19EG7iW0zsTcx21PIz8t+WodDRWPn6giU
oNF+Xyx69JYAUDH2VyWSZzmkJ8NlHJZppHnZEL2G9k54zc1QRVBPCxSV8kTrC67BR+2aOf699hbH
5Z726GUEQLKT6FJ7byAHtFT0CnuOxASmfMxlS0+aLNH8Va+6FzLXNqHoXRZNuuf0i4+1Fxw7JRER
+Vqh0CWBtuhvqrPvBLruO3M8R1VJKwBIbkYuWtsZVzooXsA9R19fYI8nxbNYzyW0W9KzKRia7ijb
lvkXSfJGp57crGEqCR81i+mhb6b3uY16Rk/mTz3tAsmLiJ9g2bv5SCd89l3pgeSwYP8N6quA+Qsx
Nnl0SRoHJSkeosZ8iMGKu3r5z1btdXKshrMtlFiomumYD75uMpWuO4jjvWyIPosYu0egIojONnK6
7Xl+NawWHEvt2jsdfe9SW6Dr29V9lJq6lZPxEanxAEq3PQHwoS1QfzExA1m80V/B4lbH6XXCssu0
AQjRLf3BMlc42071nlNpaxLxfs5qaDZswfVwZSy2QLmh9rQHCXO2eO5RcDNnOYmCdSRZEmboNsJ8
Xbf3tSNLibYcA1XkDtv9ygZtu8z7v0/0sCSUwjMB4LQREYXbVu29Lc1PtY+ZFgc5uX9wt0GMt5Z8
caT3mtHZpaPb3qDnkwJ2W9v+kf0Q/QZa5SGXzr2dofI0K1kEbfxXS7In1dFp8HTahpL4rO3q1Urk
sZJEspR2fdajAENsf/NKByeA274hS+D3REeBCM7/9zQjCBtIkE6KcQlSsXxK5mjQ0Z8IEmV+h4DE
HZhGCjKiG7JIBrmCe2m/cFFhlSBtJcus3WprpH7DOkdJRVDxrI9UVwTQ9An6GTnEkz7+sjvVBgRO
klLopl23c3VkzwrlGzzT8m6Rcp0w6dXzowadf2x6nWTU0CxaQUATddYexmTMAltP957rPdS0JXdu
3L5RFZ5ck1as+b4ZkZaYcGLHcWVIkh691u7J0Oovz+HCHpwnLNrvrdn+XVYmzMRaHHt4Gg6O14Op
v/QDVoHyS2YlF76a/6DjPQxxWLvZFwXeZZjc0xRnoWNPbNhF7PqgsO8uxqC1yO62mxcMNNONy5fL
pMA+tlbPQGTJYplPNxhJX0XxoDX566z/53Q1FpGxPMV2Q5CODoCj3Q8u+jw22VsRWwcH/kPIdwD2
YS37pkk/pV4x9R5DL2Zg1+N4Y8e/aZYebXfhTzAIdVLZ8DGo7lpnBSZJMiqlW110HBZOLH4lnvFO
OuUvO+PyEBv2nOj3HWTsD28ee1wIvBpzov1peu1z4NyC6RqWSb4roZeQk3EtSBAvjZl+1XLFW3Em
zJkh/nuVjyS2qOEdkReAVPpuodH4ZWbcMzv71eLVIKKTGXU67F1WPFud9lIbTCQklCxND1sHLHFN
bHK2fkUNbU5+sdMAZXhyjT8ios+W0utJLIoiu7uTDrSEsvxqOnbMHjR8zdZCTBUV1MFZmn3hliSo
qO6o2cMnIGwaR+byNTmKk1VVvERGp1Cu0WXZwvwR9wbHYprpGpcVUtLJGB7X1g2z/JIj/ek6Ap0O
ZL1qCe9sF5rrZEjtVWoI35nHELKz7SM465dqeFtm/dET7NJuxzPrqIGoZ97Q8vI8mPr7lDuvRRsx
4WdfKE/CfB1vtJTqxzi+pqiBkpZmZN874Tnsc+IWz9krFfKDEbdIeICy/amxnhbuXaNCpSc+g8TR
fwSZqqDXmJkCMT51yS3XREZu7RKIsfiYYR/uKkfbz1F/dXGJ4zKjrpw4FfeD82bY3FrlQvt29bZY
49J+jyuQZHVBY5ohny906FMHANzMq+5krvXbitw1N3VznBqw5lZ3thKNxd5+z7IsD3RjfBwdAErM
UFBY4WpqFlgEaaICSDfvzco5vU+WT0UOWzLW55XtYu5Tlsc4HKci2yNPX5i+7nfF7IktgJ3BKNy8
aC5yygYMV4MZcJoE/UU0Zp3cGOqKiCRj2ECJ4w+bltqygNhJktIJ/R9nyWcmIQSvRCNsoxnmvBkN
avfd5SvQMTxGReCNdP1ywSa9NSH2xeQ8QEZi60Oa4zpE+MgfVp15dU1mXw1jypFFJ467aYlfLGM9
m039OxcOdxi95aZiAsLwnktNfpfzLDl3YmYAGEXtOmVvtF3+JdQC246jyCyRnOYFxbVnvpaARKK+
PqVywiCBW7vTuNhFfChTtUcveCb5eN1VK1Nv1pj7Ks7+rnNLR3H5ntTHYIyBxoXH5MDqnpz+lGX2
k2YZVQAbtg5pv8FNsyF0RFhW/FVR1NS5d8t6FAT+C2KtPZraI5FhRdAsW3xVVbqhaX/PuvmZmM5H
1DrXrFOXoVJfo9VgkWXKyh6pzIb6K7N5Ws3YZg4Q74hlEoFjVTnCwmZcchJyO5blxTE49WuF/ga9
Pxyr7Ja4Ne6xgglvquB5qe7uWmKy2BrMcub0o43XwpwEiEe/V+bAKsHprnJHjujlxAzwN+GW77Zt
HeOaRCqJKZCZjyetj7YojE3tta2TZRd04AowjGb50iv9mi5g+6bIva3dcmvboblas/ilsVOTM/mY
ZFxm61iwF2HH5AL8lfXmg9Y6xIuQ9TEP43c0eO9SJGHWJadoqf6m5sK9DUR3YGtnyH/nsliE2pbl
JVp1GGROge09oEteFuAuGZEJFC4zDHyNhg8hek3ErQyM5DFyH+gu/cF5S+1EV7P9i8DoV666zmXx
pIv5zTTGL3ZW0oKPqWEg167Mp2KWcBP8k5oszh646I2iGSE7idoufVlP9ChikMCacXT78qtzclhl
OTIj7QZXwL6v83k/VoS+CXWnUH0u2vXdi9tHb4mOMp8BoKh9saSKRXC84PMLMRReRTOZOPSopDSj
/GCq6suM2kOU59ou09cwt/nz8T8ilnfEptJL1xoL3WPT2bqT7rEs1Gl3hsqEzSF/KTKdvzd+w16Y
IbyRVQbA9UkfEo4ajAxFhTo5Ouqg5cwIj+SGeJkMG51RDxvZ0XHvhALuCHyA4dqftLH4KzKQz53h
8WNoakwrIfclch7Rn2/EfmEU4xWRpsvwWBGqLcW8w5FEmtA5FclrhBMBIOUlcc27NZVHu4lGyNfr
Y6xMyomOKCARWcRK0pdLi0VcRurTyHX25Gt1axSUi8Hh15zvZETYyFLWYTGNg5lORDbDtDWDarQA
oSD1Tiy9P09iKlwo41jf2CPTJGNkxNKftW10fHMcuAtp93Q2+o55zaoT2dZQoj9jo3UJFjnbcYc9
pRqKDTnUnqnfiALbm9l2xSapveNuopClC08p9WBr8o5uwO1UTZ/mUP+xK0VP1TFvsHRYsteVFlUD
+4ycHqloCW/Dzt3wbjpIlWU+4ogg/JMOQASIsfxyxy+PAC94ajTYCP/C/hFZNzU8oREcYm/YE9/w
4oBgZNnSkBmBUXJg5JiSTY+aGJ9aPDQBgZzHCX3OHOSrnfQ5ub0fpbTC1DOLPXO49U4KTlkpoqDF
6Pyu95pTYw/3dLbM0Fj+cBjivCcJkamxA1DBVAl2RxyqIhj1jrWyfOx1WNmJJKh51gFE97ggO9rn
UfbSLrTdh/lWV0U4LeMf8tSo66nLOfiQ7Wox2wMvfpnTtxGl9NAb8jHOY1pGEwmEi37EVcl4dfMs
DATNRZffVQJIv2f0ZmfF5zhd71hkDOA2DQUmLLAmfksX8V8yw3gbze+8IM8xwkEykw1JFoe9q9gz
kCrR6BPT2skYlVVkX3NtqYMLngHWKfUJeT9qxA0klksqLPdQqTlBcVk/13X8bhccLBVrTAaEqd68
x9Gcf7Ln7eMuek0SNOCyHQDoju4fzx7v5Azte3r6bfwyVKLcb9eJVXGN5EtEvikTHsNK01j00e94
NZ5WjopF0j5psOl2AMS+AfAFBMWzj0XDLhrrk7Vmn0QJkXiILwJMLAZJ/H/jULOaFGuA/4+tuU3a
wJ28576y/pVOfk9Y8nbj8tZuOEizOK99clrJ2HXqCp3IhTimmlARUbN9ENgd6aaJftxuEDthDsMY
54Kx93/c+8ByOUS3qXz4VZODfWLq8tRotr2z1PxLgL7Io+/BXZydGtlSrOmgmOHkGIxhodHjL9rs
WBPrkoFrYjs8SG1GQk87bwDIWN1RSIOsUB5g+eKa3/aqIUpfHZhyVHX2oyocAF/lUVuhQVcw7ObY
CsdWvRVTECnz29j2hljSqo7S5WlbO0ex3tuI3ycS+DOblqMtsXAnTvxfjqyP+lLjYJ/JbY3UGdIV
+xun1Z074sAZ220qlV55/V+5yJvtnDWRkjbf6hGmDa5wfWg+wBhpTbIelhGZcBmprYYekE2cy99W
c6Sn/DbmRr8vOLV7jMcYFRi7BmwIMeyoZrNBqGkCBjov+71bTOeeGD+Wg/nQF/2rjKeAqaQ/RLky
N/raydBeIv2kueU/p6J/m7e/Cy/PHlxmUpONgrpypL+klbgPLIss+5RdQyF/L7kf9+Dso+k+YFIv
s/RJSIzDtSIkPBn7MImujSYwWiNaHppooblY65goslegT8fMyBNWRKawi5HsqKLCQa7H48dYCk6z
zXB2YkYb1fCfNrX/tR5ZKGle/7Pc2QR/H+iT3vg02k4eHo64bQ61Uzb7hua0nxX2eJSVRRIb1go3
IUoAlyX8guFSbacV1Vz0rD3KYn6QjnvysJQpW1ZMVmSP5P/saf7RXluYxK3NZec0xVVp2bVel8eF
bEouGPXpAuHMKxPckMVIN/FkVkMOoZlktyX7ohSNdjbZC9uFMmXeP9ONmF23Pl3d9ds2e3bgsGtj
LWniVwbd3tBKyi0fqGXXyIiinWRUHuZwQRw7mbF3N+T0qtzB2IERLE6AufDGGaQGlR2WlW7Gx5/Z
1Mfdva+ec61g62PFQsXl/iTaVMczXIyE9FJA0BK38EGPBJRM+O80jd5EPZyr1q58myVsoiqMZ5y/
ROEBo+cYG2RafXDKKXDx2hjZRLLZ4H4Wuvc8MMnLCPdzs401ezG47IJbUgjvJlC4wkWkWZi9rIlD
/GIbpUHsqTP7I3MRthv5Wk1yoBbzImETtoj2Ai48tDXUSpl9y/7TKSJGmcQck+vlPiOr7T3h3iuH
YdK2moiAWrIrfIQ5yByORLAnN4+vne1p3x/E4ronrd5I7iEUOPUAsDosZUcXrDWe5rxmfGixPmsw
zAFF8aNRGLhiKPcyG/aFXau/9sCM5tz2ckcAOqTwqZ1vK655nMZ/Ve0tWNCBcdich9ctX5Oc6+lk
2v2xqSmn4mKN9j0W1wn9DUGrN/wZPcYwotPUaVRkVvGOnX1O9FBH4ie9nR+rn6d1utU98p5JQaLK
4cjF+Z+lXruh+7Sy4o6tAtsZc23BnI7qcctysaUT+YPN6vLT5Rw5SeF9JBbo0uNj3bfliAWFeEFZ
k5irtweoVltJIXFrvY3pNpFsBrYbYzIrTz3zlDtsUa9A/WDbdn6Oaa0rPgbZpUFnmnrYS148Y/be
6QZKzqW8YlOuGNGokhfqO+KKhWZx8XLjDE0H+p+0j3Uob44l2HSYt1P0MKoxfzOZswxHhsZiDmED
Y/QJmr9ZLKc5Tqk/8wJ/mzU+I22HWI88wr9w72ljGQc0+QIX50FAWyLxhxSVzazLQxIzn7Q1jOir
hdh6PmCSHlstURxAp8gXA4pFrOe+kUrbT4bhFYaJDIgEL0JPb+JrIosA5NdLWURvKz4On5w/b2+L
+TYIS7vG7I3J5t33Mu1aSNu9eiwE3GXrh531+vuSE+dAcMJ+YWTyaG5F/Gxx/yIEOYx39O407Uqz
pkacBVqRLg5Lor96UxpOAtcTGmgWGLZDGypLSceVyAeujcThzeKbqWRmOkna2oSBwQOfN2avWcSq
KuJYHYWoOf7k8/OMi6NoRuBHln4nooK/ekaISSqN8O2qjRlO0Q32MEYoJUVa2CMHBKQv5hxQ47fV
iALNYv0exy86UExzxMzPaHiWzQrFTHQZPfze3mXdY6nFVONrOHSudm5S4x++zeHU2x4qn+RMNqeM
VIjMzy0G8OLa4ybngtAVsyX1Up05SF1lEbk7myjlPV7E0G7I0F6yUvrwTfSAVOlDYRb9SbnGdTX7
ap+TT23L6IATlWgpRrTiyfndTG7jj91wSpANd52GvtNYthtkvVagJmnB4kXNQSNtGMC88pfK+Ix5
ovlFSBTHnX5nlMc3RtJh0oyZpy6dgAIxLRLZUA42W3/pOP+hFu2jtftFeI6/miSSYSJCHspfROyO
R93buL/s2tsNJzwXBZMnLKkMztI6ApsHHDbLgFtQbnocWsZ6h+9zz1p/kS7NHX1YtsNJe5FTdFd1
SwyC9L5LbbiTxVWFngta3oofCp3ZOBswbpcehxWVn/mOgItnRXPpPlkRS4pRvKwshnvmG3j2o1U/
coy4SJNs4jG35WnGp+knrod9U7JR5aT3mRLgHq0XLK9YB4q04f5W5r5QS3dUkjG+thdHUwLFgN65
K6Cp7ppc96Gq8EIrijAC3t56fLGLOf+eFlac9j8kB5tpJ6KaTZ0OHSgQs+kuVkOGHuZ0x58UarMz
g0NtOwRNaRXuwU3nXyQlx7zGI5Q7R0MLSgX+j3zcTHsmvwhjdkh0FKC8gtk+z1c2E64JRRppnmQO
0nVJQrnFmXkyGGAsjCUE8x8/V9qnEcl/dW+Qxrs6nC80jLXzYlkPsLKui45jQVPzS8TMXD7X9lHo
qArWgjXDdYzpCED8E+C/vmfkhiFBp9ytzdVUOCuTdNWCiPx6vB7JIzwCe7dGAki99k3eJmU1TXZt
tplfaceCmPWXtIRwXLT5gUnSnuAfPTRcq9olLr3+ETi88DCczgyqBXjZA6azL+Cpnt0BtVPqM2c8
9x26/eJrZZFSyfGSjsKAKXcbCs/lbDfHob1W805v1juuoV1u0tSI6ug5sVacZTXWdkj5jAUNWHQJ
wjI5+fdaIDWI4lXfHooFJxJlaKDTIDxEbvaCtSPAvB84rih2oD9eXXvy/L6a8C7q6xN2TwJ/U07/
pFE9mY3xao76i0XvEBrgN6OKxKUl08lq1GVNTHrX7DHnkgT6aUiKJ/SqX20n6fLNJTxii5MBANV8
C3ZUB6YxsW4t1cXS0vdEzzBUOeqcVsm/Fo4Qgi99aScBnj7o33O6/NXk4GcKuXeoVvINKfXMsQWO
XJH1PUYE78qacYWIibizV09X046nAxDhV638tJgXqK3c9I0Ee1KuYCsmM7ZX3HUpXqvkrRIdIdOA
4ih1CwnOoCe6woje3cn2qLiJVMTluzhfidBmpvezz36K1CUW4u+0VFem7Wua5saRmPQpcEA1B3bk
gvsvKWNQCAN0ciqENSHZ2WYmmTrYF+4y+wb5lsWx1BbnZCOR94Sch4xSmb7E/OR6Fi7qBjb9moB1
W2fhzzUFPnnRROJWI2Zj7odyxu/maGgB/4eoM1tuU4nW8BNRxUxzK6FZnh1PN1ScHdPQzM3Q8PTn
U86pOjepZMc7liVo1vrHYKL60XjPhFEiDCZD50xjDLSLnRI1U5MXHHUnI8lngBmubD5fb7KdHWoV
vJTpzPhWx4aGzxBZdHmgN7pZHNYkOV/9To1718cxpB0br+16tmynOkKfAIziYQHxbE7rDIzTyJRi
kRrcV8Qk+6QFBs1+8jF7RNUhvF2ropRv48hAFvuW2k/CWGc1OC9hRfT47B+trDRnA1a5C+9tPbfJ
AD+zXbFa5m0cMVsSPGvRz9kK7mSvTDyeDLaexjtMpP7B47C2UPcXLejEgNl/emRSeNbLyDiRE5Ug
4SbAvoB3W8285NhWQlATF2spMXxh6KdZeqQjIJ+ILgRN0qOPn6Do6MddLZz4vrnzKXOFlkNrYGbA
Xu1BHzd/SKe0kTUvf+ae3S8eUQpoy35bcw+9msdP6uKt3YR40ZhIt3E78wnCzbs2gC5ZUNBHP6XB
k0fj6sQKSwUOovRN14gGxK4dbsXhNN8W9UQhMOiGs+bHNR/557KVmUvjbNRSW2c7jH734HoOOQRX
v3ZPqay7uzDnZBdS44sCsEvaAgWUiytkbFW6EwHPeTstjrIZW9Zq+2i79lMapCgaMivAfLwyZOib
PeffLxUWGihzgVEjXOdHyKqZbRQHT3D75d+X/Ptd45rmTAEM4kwu7tvfxW34f1+FAowZFCx5V+Oe
yGfJ1LbtTFwei5S0eTtfRSI0ykl/qF6tiKo2RD0TTFNILJ1yzl37vlSTn8g+Mkkr7GdRQ2h6PRnJ
9KOivjZ/asuPL81y5eRjpQgIctbDkFQBihqCGkH4uqDbRAbTEgJIREsr0zUejoCflE6vNs/uWh1R
31v2l/BWx6DrNQH27M5FkT0KUc4XA1PQ1AxUIvKPiHgItrNPEgvfL6cqY4C7KE6CmursIfX++rgv
hR/m21BjugxmgUFgmrCCmF/D0sGg2jfLO1qlAOvSiZNvO3eToZHHAvMLA+xbkb7G6rGRA/+GpU9l
j0WA7d6jZs75ayH02BGZjJu3Wv7KsJ+vrlg+wjaWp94aIUENg2zuoogo7O7m6eowuo1YVYNbsmH+
ONnR8lLjtfJrz4auF4Rb2XJK2nEAp4JyHbL1L8j7xBUilr1q00eCYvdrGDyPIeUMJEY+rfnEVjX7
PQur9R2kc3awfTngQCp4NtAiG4+Fg3II6M4Df2YXivbTwAluCkTmeIHvDNFVWF59VAGxuYstnxFt
lg/WKH+T2Vef0TJX53+/E4MrIFajNj8UwXwJAz/Gv3ezG/3vb+0QkyfbKOru25X6728cDP7/90Vu
7yGxCkih+Hfp/rtq/33h//8xn7OnjqCG/b9r9/+v8Bi7UrkJogeBC+5/L+zudqkvI40JNwuhfRCj
dfj333CnXZ1s/bEq1IsVIwTrML9UHlW8zKO/3I7LNmicjr7wQiddPlG8q2raJZqjKlbYEFJVy5VM
YirYE04inicvlhpBRepXCsnSHKYxCHYwDhofuvzdWqDi/MA1Y0fTb92WSoJptnY5rdCNZYLzbC9y
GxZmJ6NbHXG5/rStNYJhQTysK3L0ctz29UM2Lst9FuNLCzgJEmk35MyC4y31+zIgqBuIximsQiIZ
uvdm8cXl6lHRrhjNhlo8q2L4jOaX0inZg1aS/mpXbqg9hnyVHoVyHZ3UQRa9SOGOx5ueTgi4Q+pp
6M1cOmol8cQt9rm6kTZjL2H3A24F5Z8ZULPF3ZMm9Cse0w6HHaJQ0+9DU9X0Hz87lvjLreRyXRFM
gi/sEo74ibrUe66dqKJJaGwSMcdHl64cgswZ5S2myDCABERBwMQFRjHPWPcnytjhmyqmMLiALUT5
LvPS9OnLhZ9FxdyS8utQpWijWR3nFXKlXkGdhfb2szdALqC33XaWTDeCVLGNiaw9AeD2oV/2dZ6r
h3iJ2dKoc0rrFs1M+VoO9e+lHKunWR3BoEiZQHN8CSf7b9V1E9Mh3pYoLHAqgilM/BNXXfF/uUuF
9ELvxLDUoOgOAXitcPZtBZGBxSY/dqb2YDTtkx7naRf54Z2qNRBPKpj06jhpJgg5f7IZGabpOFNY
gVUJEdiyQAo0QX+M6P2Ydc6DIFV33Pw/mJNQRKfFu1mHddMVn2LlqAWCDWO2oTHG/yCapcQawcNv
qtmX8HVy5vRFizfAzndwQWegRm8z2c3TGHtIx+yFHiuOKMK8/qZkM3g9ovFsEvd51tpbvz84Tvgr
FH9GWz+4ijGFGjuxGTSZ3iOuUt9bTmVNU3s+EMgBiK2JpbQOToR9x4AihRE+6ZGC0H31Ykb9Keyq
OXBhkvkL0Qc3gOQeERTSnHx8iXLvrXCGIAl1/50qtocq5tK1I9HegzTTB/5beEZuBjsfjlnIGD13
980yq50LUHN05W+Ovls2PQYn3gBEXbAYGcXS6kKFQXaMSC50tlmUYhyYGXs8b7jyKH3AOCtvzZUJ
YQHiqMLST7SDnK8HryedbWjOqhT1+d8fV6TRvPbx5muDiLFC90w6nHsOy8U9T6FPZlnc02BD+L5a
qmXX+vQSWyo4lE5eYjCaUcNoXt3MLHb2GYmOOHRIXRgezGTkwSwNQioUGRhz2Zn5OmP5RwxniNqG
lRejEKnlYXwcSG+xfxoPtNl1i71TKbh8nM/FYWryOzNEMcK9nLkmCz58Qjf2fUuiYhxbWPYcfnYx
gd4RLjdtm5aRgFMQsyzpEf++g99HJPPD0FiLGc4qxMLGsjnGxz4ifaZtUfuXvZX4+GcJqohvJTwR
F8WUWQ8NVqVlEPNJ2oXZxzrK9zW3w0F6AAXtaxBkwMw4V21VZNTRNdu6x5Ax5AGzfz+Lk1PZX2M1
PeR6nV9Ly/pUS/7lxkPKg5B8k9JtHwKGEyZBaHBLNvd9H765KnrmoQb7AXOUlJHDbMrYyU7McI3p
QSbjUr2iXTwVqIh/ZRnCjMzkB5DAd78rm2MXcI6HscSXNkXRpiZ/AaoQU5WfD9uiwzcoNRE+Mwa5
eWHPlz8jXgyUfqyaRXcz++XMM2RIsQ7ldwWOFJLaly9cUxAsToyDou9xmzcPBL6ci04cpzAMb81X
XiKo11UCA+7yHVTjPaEW7SXo+HGDaHyJm5w+7n5+jWXDguJP7T6tQ++Ap5L9i7wcjrLZu2qCZACG
iDLLIk2qoqmfJNrhLGof7ELvq9VqaUvIfqqa5z2htgdGiBfPDdAOxCTQSEZoK9Y/lK7FZDzmL2pa
z8Ybza5YC2Ab6aLiiHuKqHFcWavYh60mb92o81IwmHh9QCQkXi6I1VdIkIJXEf92SRLhEOrfuqxA
phtARdMhGOqgw+1EqIglRueiLLbKUk0ZHtVkKdG2EauDWykq8mPgTZ+OxidjeQbOu6xI/vBfhVL1
LdL3Ndb2xWnTgaS/59rtV2Ql01M1Bc6mtGx0BcuAaYdBf1CExy6sLQEJfzwGnX2fho/S78DXSaUL
1+Iv5j6kazlWBjHtfG9+clvrt1dkiYv/etHyXhKkbC+aKAeHtcP3x19YX8M1hGxqkCSq6Wet4498
Hu6zQp86StLjur9063AfFdxYI0YJXEKENyBth4dj/yCO7wkTd7/1I7VsvKD5cd3jGOtz6qr7IiCK
Z4UUSMaMkPqluavSwU2WNYnDSSb5TbFJGA+lcOtBeC1DaoOoKxjdl3pZn1JSXIrq9wphWXthv/dS
9LopadLFg4rTKQGbu6oMXEG2OOkFjt1t40Y7HrlENYx+osTyvbrNg8nTSy3dcjdOEXUr9r2dLvpY
WcsD2lSCzmS7sebpGmGGZoqHjiMbo0A4lAmWKao0Q5BF4xJbkWNM9OPgiY3TGh3ejqX78KoJQEqq
azeXbwCkN39y+FZYbbbTY0/REnNq42PcWjTu12J8Km1B2CW+8LrgjZTB/FaX+JJEqX7h5rpWuWV2
6bj8Ib7q03Hd61zAbVqF85xBUSc05H0EHVEtLlE+Rtt7aQWamF7L3jgTFR5KuXtDnDzHGjiGwi4J
90BSg3NUlFdt0+q+HsKKCMPsDvDvLWe6yKnOJA9tfLCbnVj8m/yr3Lq9+iVB3rbAJte6vjkqpz5p
mvGtAjTHEe9t8FTfK53tYhylXt9+IIeGuuDg3oFQ7icVytPsOPDN5dFtICuQwI8hNFyqoAensL/H
1/CXsbLDMD2XMJ1AxXXg4DkhC2z0+N7B6E3wXMUD8vo+ZV5y+cJtxpTfUoZU++6foMfN3nD4TuNA
rnmWepuBNNJ/AiigSj+/NwW6ReRLxEFpJHSyn537BQbYcuRDP43YiJAj7lYS2glDdPZFcfPg9HW2
y0xX4SNw5A4LPY49jhLmOgeLLpUEoFGq2iharkH6ddJo2z+FkOuFzU64NsxxSF44Pmzn0ZO9d8m7
fNzXgqIe23MiTvLVhsOHyqulg/e5zsml1jxyBJgN7pZdNqOisFCzl+IkmhHFZVAynzvuPc9HJAwp
KgIL4AsUhtspp1HLNBbKnvzN2ChFrR6HD9PyZo44PmPchK7uHtrmwa5Nvkv9Cm1fEaPCAnJ29HGJ
JT9D7TxmNkrMaEohFCKYfJ8JOCZzehgXsQ0Nzg8iL7k01mY7LtbfFiho19LJ13UyooYCZrzicEhI
gfxwIvMyFv6xuaVhdJpj2M3cn7kqf+asb74JFs83S2PdN1ZjIFPOiy6KbVx+kenAwA5jsBlwso7V
DloXhB1tJdvRNg9t+9Lqtd2NxZRAFiPM9F+GOPPOI1ttMaegSKm/Daoy3JaQYbmDPm4hhg9d+0Yb
go7s+d/JEe3yyHkIXN7ZeskT7UZXE3kA9OWMJndhPyNLgEE+Fw2UL0gP1DLbci+jXWeVH165nqYW
MBjnBgvWPwWhlO8r2QQHE1pXN3aLUz78FH4YXpCKOyfZiKe0TYu9GHDZyLnaC+OcMM2ku9VpVYIG
gBjfpUmQIyAEsErSH72XLi7pF27U3rOzb0+6L11jGOfQZL8EFVFQTm+hvv2XJtTFCuJaIUf2KogY
boehUf29McVdzjbUeJGhtM+n288hGQCuZ1nza+hYXFaxQPEkFpJ+nOCtWWxC3XLf2qoe12uaW2BF
432aTcW+Mh4i+l4gUT3i9mSL5Btuq8nrtnGPwDv91d0CrbVlvVGYWG1AlN/q9CbdQMVSQhMSvDHd
aM19XcYoSWCkUTH1rH2FhM3TSchUmjQ8/plLc17h7VsRCHRcuNEoTrw6Xsvzwe3T46CCn6B6Na4F
RUCSYg9mCbyPKZ+NL86aVwCRj6gmwyq7bVrE/W1V8OFmNg2EDOCdbHeKbIqty762cUvH25J++ekN
qA1pW9g7fNB6ChFT5OM3wXPkTOqkKMhSMmmH6pAlyO6Hx7XKT5X2X3KrfXeE9NEKSaTrBUgQFX0+
9geX9Lq18/cF60xI+wsWB4QbLLFDsiAiORcZh3kNkbu00Mui/qwVb3ZMLo/dXwsyENao+rRtmnv1
hBCKrY3RQ77bKJnPVn7oSS0lgCUms6dqT4H3441w/mUD4dR4Iffp2mGpbE1CJMJxrpB8+GHqg3xi
D2hi+9HHg4CKuHoceyGTafAufV08y3B5IiHqucGruQks/VHl7AQGoejgn5fczfaO7W5Gj2SunFCh
8FZSMfgvt2mpMLSAZjUOvcwqhp2IEVG3qXPW9UF3Trftq+4yUK9L9eiH5qBIowAHe078Ux/tRkmS
fe41kGFAimNevvcjzzPL9ZmQJxbpiIhtnjvUq/wu5T+IS8UIFKovih3+6+LpDgEb/u0hDo5p98Yl
nzSr3VzY0ATbY0YSCjJoi7aYVP5qS+Czm0OQcX58oTL37vZ6aOFm4xXTmd2O1Pq6JtAWSXM+MHhw
zX5ls/UXUWGCWDw8WG7wKRHCHnuTRsRDgQIyI4MHzEfVxfHWmJcGVeVhVDN2F9V8lIjm/JbpcGEM
xxwbFvuxE7dSAKpLZKUTf8H74kzFk9e2XwhBRN/+XiKMjxMpIrK9Nj5iYOVhgVLcVgN6cic9LLls
944VuJtuzrOkJQkgjr3znDuPUGxkA65A7BjlMZaKvkHyT3aEYZQaNCB6YEJQ5QhUrir2xgmhmrDM
dsH616dC5zhgopsic8BJ/9d3rTcpXaarKWUmcSciIfzqXc4vyp1x9vWyQnnT7xwqc7bk5/2NAijU
juh/5O1vxh3JHZn771r6l6mr/hR42hDd7J3e4JXstlQH0jPD6+2L6P0WxoXbwuV4rVaXvLJ4QvC6
osVlh4OZ75I+eC4n8hjingKykpoVgJjuhinB2hKNuJ2KuTwBa/I8T1GU9lBqkHZynyqwMwJhnyhY
QkXXpp8q1djB64VFGtsJdnOghAKbA9cS1xxiGtN/0U3iwK9n7w0g9JYQxzsHkdlOLpg60ENAoRkU
pos17+2hexYF7OJExA7cXt5ukOD/FxcZ7uU+u5Is9tOL7F5RKoUJHUHTSmDZXk5QDL0JksDTUIJW
s2KQqpK8Dv4gkNP7JRA0Gx+sbsWF7Q/t3s6u/y5hM02/Wm+8FhbHfDtFQG/gyiPkzVyhVLvZnVrG
LQw0nXnU+J2ExbbVzfW5juWvvnb+jF6K4LfBsjciSMZJyaoUdVbi2ajJLPzRMLHtE3PiucbFSReb
l5A78p1n8qb39DnVv6sIz9cy8Y09xRoeFGhyhrCGAVK7qhnUvVyg/bM6arYhPax5h44v5ujRZVni
wcSBZld5vS3TZ2ulE501GXUvTm9Ukj/AL3pbOTPWuYpYjxZtCZXHCOqARKw5YDmLUVkP63K3Yoo4
luZzqvzHNfXSbTanch+M0QXKFwluGL6shm1rZpZg+W6O4Ai7aWDd9eFOkbCRUmy+/BmRibTI5Au6
JytS0Y5Lyd+RobQmumzmzVA093NpPub65udCR2Z57Q5ItNs5JAInUrBdu61377IkjXZUPxjP6kny
SebpZ27Cp85dXm3PO+Vp9Csg7r7ybTLxxFm51iXD1LMPBt/bKLUVKs4ZVd1tP5M4SjgosqzRy/be
ZP4ILfAC/tjGfTVe/sp8zo/rZedxVb/7gcOhs4bXeBpO2QjYFkffqyBFdq6b74Au6ErEKxM876nu
3bfK4bPVCgpZY5s8IlbEbgz2lYJ8Tj0JZbalk2ok+Z2JuHNPjsuTLVyZHoPWBHttBXxSWBxDEfwu
58k+tARUIjqgLih6xCBxdYhr3uUz61COQGSulENoQnPHGxlcl84CxWGPPPgVXkBUpnOKM69dyGa1
sGieA5n/F3nef6W01wM4jJsUEWE1xnoenZCg7qbztpmLFjNKcfVFNKRbKrNPoY1DoizH79hFopg2
vCKgaODu9Y9rcDvzACElLkj3rlkkxlCMc5axj8WEjxtXdZWwDPF6YuuhTgubsW5Vzzqs1KtF52W0
zARnnObZDi+gGdx024kZ+5o27ZdYxuGUB/Xy6KCkSmVc7koZ/wmzr6nzYE02AT7bUzmjK9YzEWZO
5G/XcP6Jw72uW6SnVnVG7gXStnjVFpQD41m60kYTp6/pKmgAMY+eUxUvXsN+lHaY2teq5KMhIgNw
wK53YiI8Rir6ZVtw/BIDDdvxeyYzNCmRVqeg9KESjawYa1lYEDM5uyAGxsz0+pNh/hiyhcK0Lc8w
tDhBwJSsIV36lKVfFL+JZ5AnpwSUwF6uCCiKQuxWjXshD5SMnrCj6C/tXlyHm7yu3EtTt3RWAC6v
orvvSbJMQ8Z0/UbIPo8sSW6sGzBdQwWR7BXhDPU+17xKkXSRmWE3AEvaFRfocvtY2/qS6qq+i1OU
NktjB0ltAdnNamzPlJBuSYhGueMx0BJZsu0q/LRRVYIcTu+hEa9x0JFkRc0bNqL8205nXEtTTQoA
V5XoK8RK2ssOpkWTGWfn2UQNpSnNQXXdzczn/SACZA2E7CRpOSNd6WYUz+YPUaG4oJsbUX7bsaxG
mmjdmwTEKTklur1hpbzKwnOO67YP6uKqXPtNIKzbRG2V8xRxhySsi+OkoioZvJrswSF4X/65jrIG
Hz4E5+qjzMFuSTQzixUou70LoxgkUXdHU2GXaSIG0wXHp10iwY/mHVrkALt58Yptm7W5x5vU1Sei
Ep7bmCyPTBOQRuDcu+PNzPUp4Dp8PCKZSgybnw6cDBWXwfyTxrA4JYucF1M3yN2wyVN5Gqc2TMiw
RvPXlRdBVulRo/ZBpi0rEiPdqx5lRcCrzgnO9Q6wOsySZmT3f6sa8klItD/XNaiSGslZxKUNGneL
LVjTcmtkITZ2mX561szn2YrPLMZnMVS9xJefrgAY9pdsXD8RU32X99GFaLsQPB5Ihdl5eFUIBl8C
tZtzHyyzh02NGxZnxIY/roVikwc2o3tRBRjX0/xzoYKtsKenZvKubrdeUEp8TqVHk1oVEEXNkwlV
MQeTRtmp8LUTpPa8jst8SPXJLyRKo+lziVCp+CKddwGkVWDxFqmupe90jcZdli1Pgd+J7YwJAAD4
2PUDDpNgekNX/2clYJyNAT9uZIHgQfoxFOTefhg9caaVpoRuza8i0/gqeNzUuaPQusVnSNDwUNMn
lmaFvSuEgixQJA5ppuWLMvUHIT87B3nWCQHGOeqD6GmaXs1EcXul4kdE94RpD2T2xYs+1PlYP0AP
3umm/0hTEJFGq2pXDeuraDF7rX2wbACHYNeNCU/+whiBCPmYI77Z3vhipNXBWAjyTA2JHxlaPcp/
7yaNecCTzZYiZnUhduE7ipvlPPnusnUtdMmMb7Sc1DJIllG4kEXdUfe5vPbFcslCy5yLkChJz4Kt
CQL76I6YUdrGIv88RhmWxcWlahZN0QRXIvJOZxv7He6UGg2DXR5gYZ6Hef3g0jJHp3DOWe/WB29g
iaj8wrkbPCgJiZJ5oyLofXJo/gwdyljbY3Co62cH0dIZa195RKhJuJh7IyozYgaB1LzMZXjJJ6C2
ZdVkdxCfoSL3TZPbOvpkKZDLpmEYmTw6BHX1ZDDjkeXFxu3lyVSS/RX4N4UaUrwcDIbEnVsFgLCx
R3bQ0Et+y3Uat6KH8m1RQUeUnHqLJSFpKv/iz99zgctfAd7BavpPZa+PsuJf9PWd8Oltgr4suBgQ
nkwRUokIBPY4oAveIWDfM/u0l7bD9ROn6qPyDZexR1EwSRD5PmevBEYx5yoDqp8RN3Eyf4ph/WyD
UB+qQfxYBDiR++w3+8KJLrLicQ1/lpDxRhZ2hScz+G5zjDEiJk627uR19m2afkEliMcgFXeEOEN1
GoHb+Wu1N4rXSjhXdF+XpKmZon/qwaAxILjA7tN62yQk6gP0vE9yJrU/HkLaQBv/UvbAv+iw2TRH
Eo8xQ9HLkVfnLiq8C+U/XlAQjTGoP16xyAc3BIEeKmCejnkq0QuHtqaV/BDXLUa7lvcShVh4aef4
BoPR90MKEwmKygeKXA5tWKN5JbmcwxBZXqFppcnyk84G+acImcTH4H5MM58Ql/iyZjYq4qi+5d2R
Op7SGBi7i9wUA542qA6cY8zPoH1uuP8vHpBKY8wjFx8hp614MsF0NkX3e4iFov0c4XmEntMbD7AN
gByD98dr98Sqr6AY6jNz3K9lsiXjUwdNK3EE1OJordOTKkhk15H7udjjuutSznQ8rPuAQRBvAqiF
Mv5njOeNboTsrRs7Io2d8ZnRlbCT4ha6NFMElHJ/zZNifFHuK592yNsQX3jAbv017chW56G64Fwb
3YbEpZw4bQytyRBTYlCE6AKimKk71GQBjDwFXLzMO62810ZycQeTSxrTRJzeQsBa5xO5SSzeN9lW
j4sV/ix+ZZ11pApSbnhNJX3urIAyuAaO+Aqb/Nh3U7qTQeFuLQDkhWskCRp5Q4a6aj+1+jtf7MS7
Lb/lzGqhA/na6ZiOxQAdE/PKHgHUAFpqOTChTmIs6e1zjL/ImizyFeC3W2I7rosYvy2ilbBBhkk0
EaWjs/GYGk7HHPmi1lC5cW39jEN7J8nIP6CtfcgazySjiclarKtHQfga2Yn0TbEsx2Zxk0x11CHT
IgFL08UHB1NZ3g8Fm6z8b0VKMy72/KByse0K1e3BM75FKppt7rLj9gOIlFcWHlLDvRpxQ+PsGs+K
zBqGowEqqpu+I6qjLr3vPS4inLcER+0wk/CUsbj92Bi+aes99w4JGrhNbEKxR1IoZYlLfLQPbrbU
+8INL6SQPTQpgYdVPJJLR26CEMPBnQN3W6VERZCnSszbqHkXi/K1XcNmxzn8NDTWw01uG2Y8Jf0Z
oNCE2V9w2Goga8MJfs11zygKmVXPsTwHIKDUYcMm4v91kEAMCxjBjGnf7x5zkOdjzZm/BuI/B00g
MW7RgR4oxHgxIe1VinoYIhgzR0TAZkRDRGbPlyagRRjml3i8FZm/it8XGeRXfoYZo7MouJGSIvei
U7EggfJzYhPC6s4mTviI2+BxTEP7UrniF6JZTBz+zH0IAOYXZ9V4V6yUbMf0/XVTg5g/g8aPo+tQ
tdfZ8cNkIv4RYxpO27CtyTUAxWmiauFNcO6DGA4T17xJ2UwK6r67YDp3KBnj4rZSZqN9364ZyHMz
/86JHXgLFMtO5ZIgLSkOMVhUE4GK1p4bvKmBNjvyt292LYZ8bvZtj+8f2CO8QVEkvZHGzSF4E1f2
aF4kAzocr/1wS2C9gJXGmy5FEFDwpDvEsdmZXnzMRpkd6/xT1jFIxmn/bIL+N+syqU9uxHzf3guL
AB6pm1cRR3ygBW4b+eLUDcpDy97HBCXw4YK91zQY+BMSjoj+AN/hA67G7mFFyZ1oCcaO7POltiPu
SN/8kJlDBeFKy3CAywPx+019gYitaPcdvVheAaWlPdIYhvHOWSciewgNc/LsNXbiu9AR0XGS0TGe
15eJCFRQe4GXVur/NMp3wKDe2SuyqNVovgpWkLsiKoCOme9OY9CeiEh6QCA97+ZWEF9OrkKXc6yt
lb4CVswbGa8PXesXSb/6P7FpXtObcRlcoLqF8DxoO/juJ7N1lvJ9HtVnFMhwI69VyicirPxndBes
ObcOeN+666X1Zs/rL6ywam/MbUBvAOR9iQwjc5/dhQygPGj/I+xewCiNu8HqH5lKSMe9GTe1nq9j
yAeA3PE96lhynenkwxaBnHAxvhs5Hd1ZBdulRDUP80wlPC9mEj0TQkDBMh0ddqYeOoLRrdZ+Bu3q
Q7jZaD6Z0qW2Ui4HzOswKdTggn5eTPvlOlIfqJ/zt9R+Tpu0xkjSeV57mUDDUj7eHYG33zKOvO04
YGEy88TBzqNd9jG6INLed67QZDxCfkHb/i55J7UK3vtub0sAAl9gLR1qAsybFntAo7Aurn3LojER
zl09tpP1M1ilvVtaezg2vvw1hOF4QfQDkpterCjYWXkME7oEM7bx7glzJg0ZPXacw3DLcpxv7wXz
fES1kMgCdVojH4M8vibHpUweHQkdoIhEcd2dUp4vm6IkfdlRAThS1u+bW/tRuRAhUcBGZ5nL0lE+
eM60506IkNTa9GD49oOcVg6xXhWHG74rdMA28m1KxN0rZutNeh9E3nDwgRxYnZ31OFj6GbE/D68x
RTGw0CBDsPA27SOS5ZgbQ5cHn9HjpdSZQ1ut/m+u1oegWyRbwIeSbXMXu+j/rfIxDtQ9RAflrDyW
ULO+OpMAa7bv/RQGQdEHvy/pfvGaq8b1tRbuQbHJTEWLhM1rtzWDqxXhyfbG8BxJ/TwRttqlBDyE
Y/tLNdN72Xvr3vHR+VrtWxsiNPPKL8sQ5uK370MEDr2a8UgypB2TONf6AHdNG6MHa45rMaC3oswb
mMMYtRPmQZcr5bREjQ9ORGKpBAC/GUSLdMA8mstXgUIETzSyIuALztLfQHVs58YMrO48A2tByLOA
z7Ku4+j8hPG4I3CxAsJqX4uICx5WeAcg9keE+IMQaFdN+mHdIsmUXk6LO9HLMtODgp0ZfVzKDx77
uZ/gXrogbVmcekB7J3ez6d7rhUSLqpze0eyQSpYe0JUeFV/CRDuSB0VNERQoSn4VRrBpZRvu4pEn
QFpwzZWOWnnZkMFu6PFlTbbvNZLbKHggVSAZxMFp4+uQE8pmCef6he682bqCNpqsU/hnVq7s+qaA
wNnBOdF/NcjRc5wnW0hIlJ3p+Kjq+EkY1z469WeaGkrirZcQqqotQfGVar89rzCszGgHZuMU21EH
zB/T/HusDbNMuDyPkC+qjTGyKPPXjcZnGz3R5Ni46fO8vZ9nPmWHjWcbRcEPmjRyEEAXa9WRjeFk
d0441bu6iB7pZgiAQeyzEhm5griFAIM9btCsDpdtgQ+NbMrzUjVMkal/9sP4UK5EkitkA9BxP2Ra
feo0vYLFssGgZFlZeEjAxDTIYrKmAGxDeqWW691WvnWI7P7b9dWeTqIkjF/EaJptVNW/5ptJNghq
7rawOZgU37DS/5UhN+lEexkxAO+1/2zy5mz9D1fntRs5Ei3bLyJAMmlfVd6p5N0LIdNi0iZN0n79
WdRc3AOcF2G6W9MtqYrkztgRKxg6buzZ+jCTxDk0IqNiwkbPdQnnOvULIWE6mWq60sqwXPeUgyF1
2DeJcXIF3gs0ldc6BUVf65Ib1lcbI4JDRr+a2UM/c/9ICKjeGGoif9+DSZSYRxL5LlL94ql6rajm
zkoe3D6T3U060s6VBAjx/dVITn4x2ow6U75X5gXMy1VW7vs4tRRkug0ZUPWkRveLHMCnYTHS5cSZ
Ac4B1G+XFzXt4qfYCmEabaXirAFw4TNXeQK8qyHSmBRPdk9rSEtsKZ0s6xr38d4vMZ43KTkVsZBS
qpJYhkv8SMfxk1SEyCbHRzoHsMfm+sm2KEezMyojUjwVs1c+k/tbfjxvJhfcYch8xLJ5iYTU6OI6
uqgg+9W9tjedE8Vc2u5WvRopBh8j6djQQRzvbZjVFTNHgN2pnMWPixRE0yZJCat4j6HOG9L46cRw
pM+ox52Lfk6meBNVyW3osdic/Rtw1P7fawgO7U66ejjp935sXO7OaOkoitiPsrtgyh/azEQ0wCZv
19lGaHSevKANy5pvc+7Rq0nqg9Vbz8iIiE9iPlduv5MROqMfsIzEUWMV89pmSXNTx71a5xbCY8xb
QXUE4n3v4tY9A8LYcFqprzZlhLmDJ4KfXeoc27raeli4u4JlEPs2TMZ6ZPVhfs3RP6A/jEehrkkJ
/AAveBIUB22bpjpgWFwlgwMkzNsXc44GIOtbSiGImVvNvZDeYVEdEg+OfsmIWXfdLasy3mgdw4Ys
/vnauUx66b8ou0PA+VQEK8esLy2ucBXbFIBpfz90t9bg3U6z2DUGwwrIghtK4TDPtDSKVOpWeepa
WBNJ0ghIfh/dzZnHwQZPLAZlWNmuOMpFI/T1vvfx6NkW1SPJYk0qa15p37L/TRJrp+0TrM02Y5G8
e/l8hfyxaT2srlZYcZlAvKw5vbBT8m56zfnCZTdiZcwqgCF4NArsevo1MbH8NYLkA4HJG4EvkKjn
8JDDFS8doGzLRRgZ89Uw6b5CRjGj7giEOMQ3Nu47FnV5bF+Zk3qe6YNL5Co81xHX2bz4KxJEXqfG
r4CNyIrtI8ftK2w44HvdYxMyNqHG/wxNpTezYH/ZIuNvMk9vtDldAxtj3ZhyTiKDtIpE/NNb9CvM
4yqBLZLgX7In/E0sQa9wXFZtTV9GP3ZweO96bKHUnlicOMBLOInJqnv+FbNRsM+asnWhOgqcdPmR
Oi495vaXbKLnKDoxR1EZHII6pLlImAhxgNPnwjq1GT8ARz6Mps8z2cDhGpnieYr6g6V+e14Pdjbc
9Yy5+Mjtdt9VizHam50tIj3L0TjpMVxnVLh0+iJam3YLD9RWJsdv/iV2/fQ7hiwihrQXx9qhnKKr
4j21XSsKq4dNL/hXs6pd0SIS77uOV8dXHCGr6DQsVihCmDgUaHinTWpnIdJSWHixluCuiRJmpxmY
tyC8N3tGtDr+lB1DIv2BtDx44heT/96rYuxt/ANGCImnEwDbl7oBsFEWdIakBZ/gEhiaSD25GdKS
Ze9AGVi5ADrbgJ3PHJd0i/ROlD6+LCmtWp7UX39XHR6iJGy3oAhYGWeKlS5+vj12n7PR0JMjAuuZ
JOO4TQnGThEFRXkl78YxtFZlNzO305C3iobia0CrWscFehm1mGurWVxdC8DYgDNx01r4rM2qeiPP
YR4DdinmSKlYx6i6cTpZXtD+Z0HZStuqj8oc7AP7F4lFC5QAjvCJfYSXU7nbeMdCmu1F260+0u21
8zHFXuwIvkHZmkuQZPnTHJLhannT7vs2KY+tUZfH//7rnQFaHntOH9Bp+N2/D3wlGv1eeOvKqMC8
vfDG5iw2e9D+cuNFlUb+3tFzC25YGQ9GRDayp1H74vtU0cxVw3IDXXWovIkHAM/PJeb7MLB+WmW5
NN7Mtn2LDRH/EtdBIJ9jEp5Zdm+34LDMVhAYZox0cp29lBzK1mnYdHdmrYtdzLeF7sQ7HJJOxLeb
ujsKE6EwJBbrAY0IMtepja3NHk9Bpf/fhzTLxtPf78X9iTVkcPz7s1QFjwoz++7/fPrfH7pdGRxl
c/7fvyXgsX4iTk1cfApbMnqaGx/2hpLl6IlpHibZ//9gdR6ImaDcOyIXp74P7P8+eMsv2zzL8Ypy
3kORfS0GKrL+fv/vc+MhDtDag/BN9pWNC6u7nxqSjYa4Cw22KFE1HQLYCbuuBLYILnTkJZ2BW7UB
BzeIhpJzEY/+Ak5uRAeCZbO8n2f3mNS5d9Sm/RU6vPMSHCpHyYEVox+czqNqUMhysiPris5iF/wU
hS7Y6ZcIAT1n5fHvv6z/EgXh2gfUtAc+1R6lJdrjRL7g+PfLotH5HnkWyFjRHoflM+qQe7c/0/+V
+u3IM1myrlAZj4sR30oQkbPLWT1O3v0UkenAQibJI9ntaWh/Kb6PTrPWyzVECZjgCwnVpVYt7Lsg
AfMMuwI6UdvWm55AK3mkzjjOpjRAurbCOP73Ydn3azsxb6DpR8diyI3/PtRxi0hQdJhOCTqh77GZ
+fuUbPkUc7FszfTxhsKFzE0KksHoz663AlYjd0U3HWbklqNLQbsahTqVAxTGrjsb5m9lWs0xKQyW
dB7mLWv0j7jkePZqvOmRFTfnlvvsoTTKrSL2f8TlhprA8lxNn+SK++0k/6pWNP6W2WKdE96wepFs
S9AMjDHkSZLmF8sM2BwfwGEnZE7oPYgI9HiRzU/aO6GnDaD4wX56fb12PEusqyEjSumjmJrW/IS0
hkfVbT+Zc80LhVZhi/AuR/nBnSJYoSuFp4QjUlzhWx2rCWyKoDCiAilEI0WyygYXKzZ+5LXjeEtC
hB7c1t44JkiOKgcuYU0NwkVj3oyaUvTWRYRjv3/yVZ2cTOqQVxJfjhWsVKN4OtZQQhf6ZIB9Dzsp
EfIuf6Rb15gXAqc3biur4zhAOR9SbjCs+BIp2vinorA8eAPQ6wr/ltNQsab0M/LSmXkEZDdsmggb
6lrSZAlneh43KnpOQvc9LaK9Kuu3Wpxq6jlGL4NWRf1GycGOo7qxhVN206f/ZMQRDhJjyWEXNkT4
UQ71XlfucayIVYiSgNfoROcCaHvcJva5MFL2R2F0qNoS4BCZyu6J+1xvInR1w10n7B82ld2aSX7H
AllyrZbdCpLIs2/BnSdKw1fIyqFq6J2MmTwbFk914K+tsqQHWz+GcfgJtDvb+HVyRSOJybS8F0kQ
0W+XrCoDzKUedmFWdEsf2S7hVceG4N672N2lio9Kh7dS0CeLoZBpQa3DfoAHrAjVVdpbNzK/r4W+
DXrxK7nFodeDrDMTlCuo3FS6m3vsnhUs8UB55SoOi4ep7N2dVtO2dZOH1lsE6SLYJCK6pGNlr+3g
yIPitqvbR0OF/Y3dgrgr7HsCDi+25z4GS+Hc0gWARsiASHqwJ7XMYxRfpEFliKTtfI7h+FUQhImJ
bYbgK+cwCUXFqYpXb2k9xyTtI3HKkljWpHtIkNGvCkHIOjYLI6aiPHirivo1NNJXoFxYEqn2ZWjQ
lniE+MqTLv9OeR1ZS4k3nOAIbQMDvg2t+Ga0Yd+PTnCfDvxlpcbYJHr4QrCLjU22PDXHigC8cBHc
8EK0cXFf+f03Q7e4MV+tTGAhp84yHsxsl6FFRCaYiSnlEdtTfuPk34odUpbJ32GW4aFQ7VYb0dOs
oPIWzqZjBXshXqCgwB3yutz72n+lDo2tQczhoo0YUybEwGD46dKZoocQeTJSVwsmJK5tcg5JdM/G
p+agQp5dGSzhPTI0BlAlBjhL0JToHuoYu31TRLeRram7xd+4Ew57goDlWQpjrJdgAsbUY6dosJXG
SceS0Wj6d3qxeA/YK690YIwlzqYY0ivmfRCm5qepQcno0P6WCbavBpMduJCZBafrvIVUoCLRgG+l
XHjjlOrHEZ2xMenHrjzuTACZClhd5bttdpBwvWPTKVCXBWfNRjwQ38YBmcOPdpj3Mj1tg4AIYjD3
X/jSz5jXh6VMlEQU8MW8iF0ghKBdWlzIdeHCIJ7b7242v9lgxBupQ7Qeln1smZmyJw5zrE9XrMT5
j56lhS1buRJF/NbAsO1GahMr28EsWEzvU+89OKi0HE6KY5/imAyjggFoCDEijjk+5Fl/K9Xmx8GP
bhuO5RFJ1UNUaBA/c7jJ+NtYgM0f5Yh0XczFgOwX3OM4hOk3VFdSocM6D8svm6cnLwM/0MZi7nEt
nhSZ+eIFM2k133qRdbsxdXyrw+qptwxvm6nzIMJ41zVQdDBebRKv5WiBsa3pdrNS6L0V+0tE6iQZ
2S3aB4fAjBO3D970aHb65OXZD+4+XDcFZk89PLMjOJQp1IzRusvrqVklCyLTKXwaJGexF7369KFA
eG68ncQ+todLqef4DiI+wD/bBzyEdAQPn9wVhbWMcdJxriJmlVAFmzFOj3W51GGP0T6zgnGbhTgD
ioH9LEA0GsLghUJ8vcwtPC5dgizwhhoHjd+uchtL4pzORz/CaFglQDZMYlCDTF4wmUJumqL0iAtj
b7b2fZtdAUg1zwSYx0egG2Bzgpm7NaQRNUiJUZ7WUPBBwnTLLfAI4K/avFg4UjnbQcCu8/q+TMLi
GlYcNIVuoKl1aypw6FafwoDlZ9kfesVN3a9iGsTJXZPaCq9/H5oPlh3+SpOcrkNlnedeYqyugd+I
sDKvqYhxuwYSOYtkvIq6h+iTvPFJ55TRuIXLj26O0JR4MYvYXKXiEYsDW5mcWTDS/rlkloiWXT+t
Jnj203JYWfQmEORgHrQM0pgREINx+IgTZzw3VQV6smFDw49tV5DbxreBOwXfANuv/Amom3kGP87G
Nx326JwAGpyIxvr+PDDYw+m1GcTEtG0okQv4EhxlogOUiJaOXXZ3uWxxc0YdF5eVbnpv6u7+ft+P
aYypbI3sF3Z3ZLLbtfQwMeWSSElMYfw2Mq4AtJO7qQzk/bB8QIw+y5pOdLvxgttl2CinMrk3YtKS
PMCYpZZfVssHjuwN22d6iceeUmV7CtX27087K4vWmm5rDoZ8Hpc31qBobFErvfjUV/l9OGNzcCmi
9RIOTch4HhrYlHCJ5ujcjNs4SFLPC7lQrUMR2cda9s9d7FN+Ql5ozULjweWa2NvTaCy+Gx8vR7oO
5hqdRNO3wP3lOVIgIElSwdps4pdm8Yt3g0dJ6ZqFQnDbKIX1LZHH8LmB/M6E5bxVPXHzsFiaQdzg
bFX/WuhQm4iM0ppNxPBs29BqHePp7xcDnSwje+JVU2X1PjWt8bmBZBriPXn8+1Wu460/utFOOpgO
m8wfcdA7Eh+Le5uGgbjKuSqfK8f459ZFc/n71dyFNh1fldwJWz44Tq+euSq4o5roQY1M1bMtJgfn
VT/u/v7UHKfVbA7+2jdUAo07UM+8W/qdwpiJ/62qns0oSA7J5InFYk0C0mP8cbF5HjMLAgmE7+q5
CMaJdwXrkCn1YRXiMnxps7Q+9XFLXGQILmynsivHSzDjMrs1s8YlemFt7QD3febyoB05OVmCe/vI
DPTteXjRTl1eqg+APUdgqyxBijK7uuUcbaY8RBhwhlOt/elcN52ADhLQxDI37yBbCEkm3qoeaCko
qfjc9+5k4FPTT4bKjTvFBSv47DoygpdcgVHKOF0NBAj2HPHAGlJSf6OpwmIhPz0WgprVaHiFW45b
MEiZu3jv48nZTSQSWEmh78GUIVsjvtt86DZEIDjWLY6FmJX+rop9QZcqxgoQshh045wFAvaW2gnr
g46DrdbJBiujjTQcxZtEMrf6gAemtr8rK9b5rQiiDTdSWnVvlSxfbTtzkEaCRzaZDIKl4GliQc2A
UaB2WOUv2Tw2a2oC76VP7NOkfrFY+iTtevjJKG0eWOj1TcplqeUyeELOLDnfhT6xUZ6pEXRDhhYe
W+o3mqcrve7OhgqMF/B/GG9xR5aRy7wVLQZhizR6O+q3TOhHo+LNXUMNo+NNnnv/NnJqwLvsO5x+
JH9xUoosQcSJbGEXf2fcv1yHqykcWMBPgvxr0yqWDcIFa+oYG+4qPEfC6dHhGKPHYfG4wFXqsedy
0rFvi3HwIVIiQEpXbeTAHsHzLyTcP+PKgE0Xsv2zXO/BHr17y1BgRD33awjgtMnIWKfwN6ArWIdc
yR7LhbZ2y9OQYsxmZ7yDhY32g+t+syFGhi46OGyxtQsGC5DYSDYYUBuvZeJ8yAAOZKUsfBTEmqyY
U3KZlJIKiPoxYygsHAgKHNv2uWI6NyI2R37Ym9xt8EELdl9zbt3hA2DlEzasF0mHDokPmZPsha0q
xrXMu2+bhWRBPrmhvRDJCvFeR/4GiBPg1WoMiSERk3VNA1wJZrQEUSiopt+cWTYXwbUBYCoFB0Q/
AmYZOz27zPq7rlLevoamxsThEJVnBu83rIEJJ2wfeKS2a277CRMl6iX+pPs4y7M10vCXnL1wY2Ma
ZwKA+K6KOwb5p6wGwylCpKdKDXduGN5gslKbqTY5YIbkQkpQVB3AHFNb33Vkv0WxP+yMnLwX5cqs
I4Z51RfFeCoT2sc8nkXSpz2XEoMHLXC108ip1n2i0Zqcu8rpfs0w+moz4wfUgJwW96RkbV1Y/SUb
zLfUZX6aYoMKXvu2K2HroqhLGG2I9iNY4GQY9qJxho3Iv+c5zVfoVOswGH7lvElh4q9yeRl4OQ58
QWhhxWfVJvtKNm+hDIZDwPsdrORtwD91owvatLCIz03y3vTRcxq6z13bWJu0rK64r2/HaPxhldHs
G89mS5l8JdyGDiMtiYnC7RblOPX5KaGO6vpqJvEz5InNbHesf8M3AKTb0e1OreJuE9gDta9izcPF
2XF7ge+98Ukn7RGPn2jYa00O+ZlQxltHrCIGFoJJHShDPvo3/kuW0s3OVhD9GmdkUljJLVEcMNMT
R1rt3AFFAyLB3GrOKYYAj9tcYfcr4g5IZMEqrwDB+enMU29mU4AYsHZERflRwQMyZkBR2MI5wO5r
v2AyK9y7aOHWZJN/tWOiIYLXHii8fQrlSBVIlGByZzmewMNfT3p2eeMGr/NA8huf/rVygCjaOAwQ
0yfmMFBZGxAvuNJSc8tVgR0atexjtgbmWudK2dOrpk8kHnDwoMkQysBzz46t2QjIEIOqjJWbIFu5
gcRMa1SAjzNOafCLmwmBJkuviqzAPuD/KikJCLAoEOEmWpwiA8PI2eV2xhNO0a5aIPxTM3cqNMaM
HLF7ywH1MpWklCvppWhD+asZV2/Sc69ZNj2qREPtjdLnaSrcdab8N4dnwtTOz2k7L1rMQJGAz66t
Scx73/Qf50FxlEkWfzh2xm6mEsbNqlNj6xeSiiRv6RCWSUNVAF522HOq2jgkSpApHZL5mAKYJCm0
LGkF8eJfNivo356HZDhTim6ZX6zWyjZW4NJi7Hj1uA+kAZbBffKTKFx7QwDrHJTElFjQD4vgkPcx
1gcm98ICnwPGFB845h/XZ8fIbLCiHQlXhDAfoz54YvNwW4QTDWJ5eEC25cudup1l2M9FL//lZh1t
SJXNLOC1MdzloXPPGIrWlmnEyPKfrem7ET94PL+SNL76Y4sWPRckfQyq6pnT0M0/RCO9bUC+ELO/
RV4Q9pWey8cM0w+3knNUGlfbjU5prt/djD5Lr+dIFhcfo4fSVDn2ugcszMzYb3laYy2LHZx1hneh
9AR1oyJQPaf1eYrVuFsCbJvq1vf4yeQL68abxD9KepZ6moEv26ClGzbbCmoMDs4uBJaiuy0MIVZ9
S3CkgMkN4OrdT7jSUBokYWKegx3QjLArv/M++9dYvB1i65WQ2bqgwhymANOLQPLMgmBciUF9wA5A
Ghybx9SRB6e7S7BGsfHBK+TBHtEt343Vxk9TARaVFctTFpDoyEMy6Ba2VcSQgLbLInNPQZN9ceNd
eyYLZKrjj3aDSMTZ6Ai9+ZKFetxXunpsze7J67sVQfqnXjyY1TxSQkX4PrSKZxpjjrHtfhkyOI2a
J4TREiKtW/pYve7SRBz0h9xfQ5A9a43044hDy2N7z8r11FMjzjPc3vkeQKEBL0pf32iGhgpDAVe5
vvYcmnYDzL+o5OIcE/M6B267JthHe6D8yGp9dig54wmJQmrZr7qzz0EZNyhIi8zvdNxoJA0ov6rk
8RFWFE0ox7X3TYHZbskxtAMKK+Q2bp4omJZghrGdfAGtgeFbszO/TcIYdus+G4bPkJIiznnYCtQE
3nOWYI4N0J1jsSvSmYXw8GG13HMVtgg7BLFGaNNuL5PDl8C51eAWVtMScivdtkAHSt79bh5PnhHe
Y6d6zPC9bcJQUl3qUc1NWVeeBpjzuBcq87e2nH5HCxY5tOQuFM0rKRUqtkYq74LwU6Mu0txiVvdh
/aQ9ShbGlF0Rgrrvftcup39bmGdKVQcuV1t8xNC02MnwNOa73ZcuDCwHRb3NEJ11AwevjtIDdyEg
KdFbGKfJpkm4T0wGZC9XmqzQVQXuNcg2Zo3/yfbeR+rtUTRyXjJwF2qhshg/UWIyvKpsPUUGbtC2
O07L2cjFkRIMTD+8VZ5cm9Gu7a1P1MO5dVFNnbep6r9F3BxwEVwT29qaWfKRo28EHYTWNESTzQag
gZ+WxuYT9XCcfAaqObG/O+7dZeqAfg3sF+X2n8XEHdsoUk4A+odaXPKvSOJZ8yrN6ILf/YXeacbY
1HpF1PzBCG95+Y834iqc6+ZrUpjJhKKko5lBqQuQcvXY5mvHdDG70T4yR9Emr8WOdBo+W6PasX7f
/O1Z8hJljvuJKeZ3cCunWJM3nmrvEyrrRnrhSxD3Tx5Xsd+YOY6mH3A24ApngDoptzBTpVTvub9X
ZM0LwJVdUCL8tmATqD2/Ic+HF91Nz2EPVNqN0g3uChPB20e8JtbAq45Zjma3Kj1Wse6OrX/v5km4
rkvjg5K8YY/Uk4zzaarbGegIQGo71vdV5n+hrl+FE4zreW7uJ7e6RHn26HrA5E1JHeH0Yk7R2vJN
b02P5oufc9qAXB7GqLA4JuHnkOr06uDDohRojWgrYb5wfxKYUchUf5ClIyuuxaeIsSEYASaxlLh7
J7uVGXO2yVDRPdd+adK22lMAleCworDLq4nhoiVvphnnWABQI3EBF/sVYqrwh4+8aw5TwXQSRO27
oyWwevEvme1n6Jnexi1gfUjnoQ2nJ7KlO8vsn4ErdhfWCdSUY33rWvmsGtoVDAvfQ33v1hS7KtTG
LgzW0r6jrOOlGsa9myyOzzYM1wGVcGPxOYbVG0amAkyHccJq8aNRz4+aXBGed84KOjcxTEfsySvC
dgHL8rTDFADh7zITT71pbe42XlTg9GiKfepQ8QOCD6mhxHzbv/uZ/OqwMax6N6+o28O7NcVnP6O2
xGKnOTi3XYd47qU+yNuRxtKa8rFJgtJTb4AdydaR5Fgt/5rnxx8h44lXJkRiILONLeuawkVkyCUd
NZKjxI2om2dyYId+suWusTL8jxlF2Wn9b4wJ/IuhwotHZS6AQAopDrXG3sUPiFDqg84k4y+c6Yo3
fRnU71W+dHumZBI86H+cDfNjluW/IbgH8vb+k81uqoOtTnzP3doQ/BkCSC+q5n6W8bG24z20qhXl
VhcjhTrZNA2bHdf7MKf5kGTlQzYP1S715Y85Y91iM8cwUr2MrfRwzOXu2unCU+zAy6Sk5NGPoicG
dUZS06pgDlC7UO5nK4jo1s2SNXZBRsh41mu6n49u055jk4EG4oW1EwJtlediQjUACEEa3prcuoqk
BhnU+R+QQOUpKAa+wgDrYjX8C+rqu/bUBFJfriGjsUADZbnuu4z3etpuYEi9m/GQ7ZrWwlyUzJgN
U24OqSg5yM7lWlZ2czRjxpMOeoVJlsBtafoEiEm3D/1i7SL4XzsDr01eEMMUoru4WNiLgYivRlIn
nuc9JeYnxC6P/2XaDF1EpqHH0+dDRVCK7UY30gjRUy8V+LNzm6PPm6Sscaevu6xB2uv0I46k+9AZ
T0O571riEUOhQz5FBncMoVXGYgrEXtzk5nHyjLdwMB18flR+RdG73QBJGdWI9CWe0f2WTnKQwanT
tYcgwGlUHce2YoGc5uNORXZ37sWlMPDZ6DGQW0nevZlNfrgpI30gjt3YcuKGP+J7rz2RZ/JKMZWw
ViHJPnNOps3ZXFtdSjyNVEbeh8TQM+c1VTH+rOqUd0H1Iwb3gbNrfXXwS7I1YKnrhSzkJiM9eHF4
NGJyw5aFM1unEE6g89vLWSZeW8ZvVGA4SZoTSze1V7wyQzNfB3/01np8cpIOexAXSjCbp0EQOTSH
W4dU/TEap7Nhzx5oIeeRdCGqfWfgKkUJcWN4KFOJF9b1d5gg6B9+MVOIwEZq3kZqgtcWp6+eDHYK
vAu+ZaBJvQuCJK299cjEg2qU/Xi+aHas3is9Y6UgiSn96dRkPUnhBMKMmMV27NDZHF8/ziFvj0wO
L0bDQ1uKnn0ePe3c7n5tjk0Q/u0Q0f27WKyUCOfR3k46zl71T6sWc2UPjHnaD2dfhNdgCukPCgtQ
R2n9DQBnNfom57eALZ1hE6htpkvvWf7R0ll1MDWgEdVlm33YNhEtsYsCD3IKybxemyW73Mj9Rg6H
xPNtjCJcY1P3bpw2f4bBlF1zQX58+m69rudUGzebujG20ZSqM3rOp+hM8q4teIqooWxw6E8cW7nD
DtToDuajqtEEvK6bbjhA0kvE5pMD43QzUkW2EC1g7ZBgRYV7Kn2SmcZ9E4Lnieac7VAa3vWcZMwS
W4QGH4Eq/gK8h7m/CeBic6HzQ6NZyqA0KFLFa9oUMd0zNAxNxCephgzfMarezaN1srvs4GQTNiEc
TtDFXHRZ/NMB9uCD0eH3Tz2u3XljJewo0dsaJq7hOAUOnc0ZzM1KbUrEs7MFeWg9p6SNem5ul2aI
n0oTfsdUOwf0m3JnuRoWlHQBKMUV1v6Qbkts9RX+hxWNWbhtl9UHxrmkuyiHiPjU/2ZtcleTXl/1
k49FJsuedMDsl2SHzCFapXyttjUpSpNA5saEOIWsR86MfrKyPs2UpYzoDW60wMDaZ8sW301qnFjN
rWPfua8wPG/TgBwA/Vky/vDRt9s8+ewzFplAJ255RU9RkUWHomavHbP8HPB9rFOjwdo45OsyZm3a
cAM0Z95ntlkCY3KbH54Wtun9YP2uN6m9tQ2sYnG0nXKujxjmALceh/T0eJEYE2A4TcCDaFdV+uR6
81cyFIKxb22F+SO+c9hUutmmmf3skb5A08m+XUncd6gBqQrBxedBddt4y6td6Te+6YC7akODpBnc
O5H9MYflszN8z+302aZ5d6xy9TlSkTem5PjhNqT2eMHV1W14Er03fnA2h+k9EaQBcS0Q6ALcyfHN
/ClY7a6wnkO1NZZZr+tes4LdQLjs4seXLPZLkHFqVXUA/dMBvZKI12PZp6+0hGGnCHas7J4Nvlpg
9DQSz4xQfBeY3Q3rtpXGLVGUDScqPFxNYOJ+v1HxJPcUCM83KfcHX1vv7H9HbjHAJWYO56sM4VR2
dryCMPaQTqPgqYMhoMvqLz/Dg9xP3Zsh4HU6vcuF3/vbTA9L7whuEm6wtEc09d6CwLSZTe9oFxb/
JlcpY814MrFRILdH8OY9rotSOedo+K4MSmcpw1tmejbGTvqPDsp3SWX0jYe3lYuBoFihHOTKft7V
A9ZcNC52v1q/jy7IGRsD+Eq49uc0tBQ5I5/OcXdjBva05j6k6fW5WK5/ZyU0/wVLaazHu1wkctsu
hAKzfBhVwbEhSc1V3QSouPFPHlo/NaGgG2cseMC2LnE03eBqALaGQ4t8TrPYW9hyWNVjkNoPVe2/
KqANzHoZ+8eRd5MdLpKwall0FdFbbHNP4/vK4mZiUh+Cm+auQGLH/RfxhOw5JZFzvYknQnm28A5j
O50dBcTRuYwpKTMLW9mNZWbmftI197ICWHOaMdQRXuW35vmkWZGaUuJ8DLzl4EuTXpGTfMWNQeAA
Uw2j5sp0sns2evPGYNJZaXE7hEbPJq4i2diZ3/s4DMuNn0KorzzrQh6RjlrVs8EQ3pkCQbXzK+82
UbxtIfvYh8rreVnMpa6yZvkzss6vEqS9ymQwM8I42uPXBohhmb/t6AXXlkT4jRQPU874FKNrz+Tc
tmVJaS8hHm04T7x9sBnb1U/I1oYF/cxYvXRnJl56FzJuYJn8zMZsZ6akHWpqZ/pxzZ26Xw20CnL6
YJNRcUWh1V3KRBz8ybK3g9c+WrFxDHpzA2poPcLccPMHn0Q6pqP0S6R0OaVu9RBnpG5Gv7BXJbmV
atC8Pyr6kahMF/NPR7sa6CdcIXkvd32odtNU0oJY97+i4S7p5SmwAN6xbk2AMqWbW9TczNrBPfTN
8Jam1SvIsQ8nq99jf5dOxGpVaz06eeaQcdSXLIW2AgDgVkoCaO3E+aqNhm0qbXcdP0755GzcasIo
Z8V3VgNWOMre06hm2up4SlHZw5gfYi9WM5A+bMRfY8BWvp7FfdXYTKyZph0iz+9VyPDfktNaExjg
Wc4Sf+1ieyVMhxyHGv/jjkR3a9a9uPXzdRTlP6lXfVb2LvdsggcmDx0/mHaRQ1tUge2EU8gEOaId
HjD8NlxFeQepCG898HLJETxlVWK2KrnBBLfS7v9wdB7bqSNRFP0irVUlldKUDAYMDsDzRMtROWd9
fW/1tMN7NkhVN5yzD9Ny2NTshJ/bWoFwLEyKiUqe28a6GPyZWBcEo2iGZYmPn07PY+pNuYXDQNpZ
3/6wNXkZiuIKmgMcc/Qquak2Hi5bJtJAHY1YDw403Uig8AgkKK24t5fNiArJ6McZoOccyjjjR+oy
/Lro3yTte0NgkjdriPjRQXgnMStNP0WxaPUWBM5S8lFWXbSVdfE+1cW+r1FUueSgUFOmOY99QhlC
mNAWczqEmKE96vDJWZjVkz6tfQeTtCEMMietlHdNttpTokUH6YTJpkcys4zhWqwFf9dK8+L3nsno
Po+yG+OFaufKvWkxMGCvTuYDkZZGoL03tWDEqkxmX1I9rLK8KV8J9nOcuAnzwaLFcTZkdbxAUveP
zcYloKepqCHZ8oiKbq/4X1+i47RdGJk/baZaL9iuIkYbR72li3fAZhXJXzPPcPKBCdcQcCAIN/3t
pa5wq+mv4jgAhF6T6pGsHEWWfQWiMMMNuw4GTmrJBF8ZMKsQAk+71hJcFbVxTUebcWsdDSwJgDt7
QPgE/5LohV1XWcFSBoNcqNQ/jb7J/m7gOeuwtCSaG2LOSOcDBfE1b8T/GyQaem1ObEiXdYu02NVL
rEBISEyOtxQte2JwC7lp9RhAHhTkeY7sOgn8tEK3uAxQZ9bSUR7v+GaYT+e6tRpYRO2eO8IkSgSL
OjQKhD0O0smueiva8W4LUJ+BwFfdcMozICIPS0//Bd1bNTmw7/yb7/avRNT8wCGcTdSGXNo+F0op
vo22uTsmggVP6n9Dii3f7KW3ZP8BGbGmujR9ppFWDROw9NMlxwNTQl6s10LYSGQopYOAMNaAqRCd
AMtUj01T7n1UZf1N+OQB2My+zjBFkyaYa681BxVMDlAdmO779I6IexHa3VZRajJbEgiHmTc30xdc
1veI8K+GTTRP5B5MFHoRDS4lN1our5kHEt2fwnXiD/fEjwB/BaJcJN+lX72qfnw3C3mKCIlZ3Gq7
IfEarIuS+nNuty+9CUrY6PasJnaZk+6mejhYAZLN0f5x4/AmWvs9Tzk2fYE81OBFiH4YEfFtuywM
yqyhPaH9gFkZdza3BuBJKHo+dKT//wFZ6tDWZPTQEsqQydwMIEGHMTmKDomophQau8xG6Ma8eUR6
HBowQHFXs6zirjAnEpby5GogrksUKxtfPfwO91WdvJRYCFgeLDs2DK2MjgzmcUnZwzGMm7NHUl1V
BDtYxXstqp9dX9/rDWN9fAxTdI9YM+ghcE4jPEFZoDiYxyVs5GMS1cCRlPdAC2/eNFxqezOV/T4u
iosz9JvczPdBGK3CGXFh+Meqhe9I1hx9lhaEH8NEUd4hGER5gvs3/gDP8dZb/gVQPjaTnRfIS2z7
16jdUo4jW+mbF8NuD47vvOcdc68Cb4eevwdtTnZsAROMV8IaMc7YFTGPbrwdK1BsU1QszZLYgyDh
NKhJmqmtHj5uNWyTJjp3XQXZeGJqJT4EVW3A9AcW6MGG6BgNnL7gq3hT8+g7N3+NRJDUyxAo7aof
5cCbLY24JesXnzPzwyjLKWcjjHBpagS7Wc9LA4rrLIIKB1th2aIYaTrAlUNy4wk4xjbGPO+tLOJ3
AR4ySIxLQNiTJdOPsgWTCQwd04zalyx3+zF51OY/maXf7OvJdvPGyxhz4kpex1nWrXnfQBzAYcRM
7YxUwMOut6Y7Lw1KHuropeAp5RUfF5mePwBb7tSYHtOeUyVU4zdj47eYIFdtrM5wH8mGG5E7gCrF
tadWospSrH2A91RmrzrbPxMLCwUyw+9RBXwO43BOpsLYtogOF7E564PlqdeB+Y/Fr03W8CjUqxa7
L11rvOAIYiqftD8lbu4RfIefQ6CH27KYMnEFEnWTc+p6wdCCUKxlaJOYFm+TVIo1C7tD5Va/ldL+
cMXtaJ5Bhyc28D1TO2YW3UUrc2PheO2ZKSItDhF9CPhxwiBQiJJu5cb9o56jq31f/WUxhn5nRNTX
P6FMRPI9Ewsc/rjWhNw1eujs6pRuH6bNApZfXIwwxINntp/jMne2maS1DSuSBJhu5Fr6Xvbtioed
bNw83LfucPBjGzvEABxeEkZp5TO0ZGSzW+A8YZwQUh+Ywbdey99I4Yxso/iGpHOjJy43dwUVUeCM
a6Zqz8r/pPLqlULiM02jZmcJdv0wqghUiR/GBDc8SxHfFsMDlcpzou0qnXapiPsLzfOnpsmaLnxk
um8fI0bm2NXUgqm4v/CSaWvGBnWZAm4HiCJXKJapy/dzzp8ecO4YY3A1Eneb9fa/pDevViv+FSyo
VpiQfU2dO6f+izuCD3PkwZk5fruxsS94CEX7FxLfx/k2nLOP8k3WtNA+6z2zzd8Sd7g3o/qyw/Al
MsVrRsoghTgBHXZ5I3r6yTbwpLtQ6XxyBDpTW1t0Kr7KDhHTaZv5K9NC2M7Z9Ed792I4ql8yVXeF
tWWHQc76NgIc2EGoWM6/NTmzydYpBFvy4EnF05lFzllPyzVt3QEN7Izd+qkq6gW8Kj3x7HTCJvLo
pZZ55xRARMK6yxiJm5y2tkqPA1fWiB+bL3U9iOGbNhEBLGW9zDg4Eshiy35yL5MDDyAHwKQAnOTT
s1sbb5G0PkIvjjmMxh9cOPViqFCl6TggaG4OdT8BdgcBE9U8V0MBi5jwvoy5LKLsVysQaPNw7g3t
1u/bK8ntHSTXfMvo5c3hy5z07KVnQo9bmrhAhf4/6rIVct4GGY5FMWi7cGJC2ky/H1aEYsZrq02/
MPWsy6Tb0uESiGovuFbWLOFcboo0fR7yT5SnYWeVG7dwonWoeO8tx79JPXmOcw1bkonpdIJJgkeL
NPXp2WdLzKbtDfgiLzF8Iyup7kTK/bXEvNIokUAup7Xd0MRH6MkWdUOd9IlaEt5u2OpINgJCqIx3
8jtmjRU9ldXMRZB30A3ishmLDemhMCXu64QDC3z1YkqnhegIiAmJ5qEepq+gTmKQFvxmUlhLsyqu
I/ygVVHxRDt89whqVzq3+yoDYwiXVV9bQf4W1v4pmtxT1+2JJ7unXbvV8+7S+8OTX6Y7tGoVwVnb
CJ1a0nqf9FeFVMHSGwiCcPwPTQvZJMAwLDFOLAIitMZGrKFJ7JXWEWynsRGFCoyJmVe9QDNCXNw2
1EhY0Ee5HtghTVHXA2pscCpFccucody2qPsqKz1Kx5bLPiXawKWJxioMO5xZYlP+Wnl0UpU8GTED
xqmXTwPnU2sb67gB34XoT2t3SLYR0ZNanMSsmfISqnljfWixgxgBUm1eBE9Z3QDUlKgR6vbeV3yb
ZZQhcjkBcqado75fxPqLcnDeZlF6MOoGm96141ybyLdd6E7wN7+DY95eg455NtX8bYj7U1RpJHwr
aDT+R++qg2cVb15mPhXABFZCn5DbAuIvaUuOPYvdldsUl9yRn7WGpLFkldaqDktQfppYHimBj1YA
nkgVv3xW/PbqJ0uMW2HZ9TbR7DfK8KxyraVNZ78IB8zvUbUfFGt2hQlTq9ti0bQpD2gHmmxE5U99
U/ChSxPDQEZm/BiQ/htixRdjd8841RbgZ/n3Lub8OTELF3620FN1U1R3WsMimfZ90dJXdrl4ZTu9
C9neki3yUAOibp8EkMk2HyF255a7Yk3QAGEKpGXojM0xjy26tIGq6R6noXsz+wlvQuJtcqx2yo2g
kwPws/lSVPH/lmsV+pceY2oYfDHJNxbuCH2kpcplbfeHB+zN18hXhd1J+Dlk+dBZqRJynAA86JvI
CIoWmxi05kqZV0dQilIKQO5rEfcByVYRqa4uEpdlcBIT17imexiGAHAwz3nFGXYVGPGZU351k3s1
MQBxApUtqpZLEv4iV4qXotZOoz2cAxKHZLhp5bD2teGPGqrYtz7TcnkjJPPemuG3qKxtK9zt0LDK
1IwVxOzhrfLNC3+OtvZywMmJ5R981NJCGuS5meR4SNFcvKdaFP80xSQqzTHtdc1bkSNJlmb+WTXd
rjFgPfgt5UdNqjkcJoE34BKZ1Vlw3W5Mw/nJGoWV3DqSGsCKn5EzJq98EzYUErq2HxsHj7arb5qB
7BzGC/bgfk8pBY31k4WwE2cFZyxZJCZZcbQC8GsC9L4vihOMsIsTeTcBMq1xp1ezNcd1q0cvqiyB
pNs7GkEyC1P/g8SGB9noBKc4Swc1XeEo2Hgsctg+aW9STD941LCuFTsmVUBku+6ahuFelBQhsUsp
k+DcrFlm1ADXffvI1uGMXzI6pJH3rpOuuhQjQzS4UgjGv0Xr/9Uu7v0m3IGFYu1C6GaBl+fNhOPl
BSgZ2JKsafAOCYQhw34qW+Mq8rZlbkmAiKORJlWRyJYzmk9kfSqMgOKP5VYE0nXRsiLhSXbWnNcp
REIM3o41HQpyCCcNmYMl+2GPwhpLUYZSK+qNszYat9bMRjbk2HQ8iVxVXsypozq3zp1Hqgbiarsf
f1zmByufREhrzhQT9nAqQMn1+CeEU97xCtzyqbgWCQ06kaK/4LUuQ49UtSHkDC1ISm2PwQxZNpvT
vlq6tbatW/eI7HQJgoXcqIB9QMK1L8bDRDeJUhFHutHWm8ruT3r9Eftzlq0hrwmpmo0UzFmndeW9
4i+HXNsyqTJHXE82oQi+5hjrwCjkonJJAI6qSxcGl6oymNdTUVGZfNt41vXZ1FPbRFUD2iDa543o
+otJMn0s3Zvur0nbe9VDjxwYKHdTeBsL9w37N14UWjdZDxfNy6+Gm2w7WNHAxkItfPfCW2UnV5XX
N5W2fwkJGdjOQgkckZt8n8Q+rI7Xvo4udR+tS0UvHZBIQar6BTBijM2Le3h+4bBYA0RBpFek3o9M
fwsB4jnvmdoOJQvpNMHvEH2FXbCxtOiRFiRHdAQObJzin9VWX0UxLZseUkVciZtvWhdeiZmww+Q3
LCWKVxuumnsRxGau6sJH05C3D/AFzIulfi9L/81Ikq0Q/SbU3Z9apcwv4uGUM+BxlfecpPqjQ3AG
1GmduOHGBhSKPptF72xsrKL2Z9L6FSSXkYQG/FnofQH+ux3ds6putcw+RfaROiTR+TYdbUWhzexr
loCsMUz+YXzZoG9DYxXIYRnVF2q1aefTKZNc/Tw43ovjxwjTCwL7RP2vl+YeVQVXTUWxZ9bpse+N
QwIzEB62+25oLv503tWwxPMgsu/cmm7meC2AInj2cPCUstezcDIyyr8Qw1Eyut9ZIr5Aan5h5d7g
anmMaA0wDPJMImJ8N6vyveRcJ3f7Y2i8q9ICxiUBG0NFgJDVB9+aHEl0AL7SvtlF+8X3g7ipWcIL
xFzuwWBu8pTJGsK4QKQb6XTc9D3NZTdaW271o5zAgoR/fmUVC9Pwb3W3p2zchrKGqc5Sgs9yDn7o
s3Wui7+A5kgvI+A+8+TOuBc1WI7BqPzlZKqd4T0RSPJl6yTdEIQbRN6n43p3YqUOmDGWnI4YbFD1
SSEeZGIyq7PEiTkGkxTJLLf5CkV3G6x2Xbcgi8UzPPxnS1BQFVSQ1Yms0cdEOvvcUNEIsAcLzXuX
UVoN1XtJ2kMjwmMSYwuWD70Y1wYC3xDCoUQtKxyL/je6GPr4hYrt6DFuy3vAPoa1i8CS1mnzIODu
T9l7a7QZR9iQAJqrTYRfgTcgsI+ccns6mL0wjef5hyvFWVbOJs31fRcll1i5h5Qqt6GU1FkQksgZ
X7DuaBh1orWpKJxlFzKeSLUbtKZo+TZwRABTOeit+lXhdKzt6tvuXMZZ7rWdObpx/SZHemFzrgfz
bFmOMYqeuX9i3MAskcREqPj/sFuwVarPYb0Kg4TWJZ/3yAmVW1WRvvnTO3CDYslzaaQkFrC3e80f
ObZLEXMk2R4BYQ766jDEDu+PSFjhOtaFvbYo2vFDMqiPww6ud7flvDu3Fh2wDoXY62AkO9oMU23Q
VjFXqKBmV9FoLAxdx5LQ7/oxuhDF8FNX2CaaHgS1bz65UBvCcwLHdskG02MhnF+AC2JTblKYQ+af
gwKyF+ih6vhzTIIR6iglcufCxCxr9tsG3QdHrnTDHyPg7udcgOg2POVe/17X8imamKpnaDjxIQ1Y
xlvEKGVIbE8w/pmOgyJ24NdJz3Yg/mWldWGOzES/OrFpYnjsvVc8HlMVPCA6A6OqvZPvUwA0Gkfx
CGzNmVXqM72RjgzS91eEK+PJbsZ3v2Yw7llIz2QOnyN9VfiPKz9oF5PjMBPE3fLtuihdJTc+Bdtv
J/OT00ecbvPv4yfvbs3LG1uI5mXIdnZsMcPwne2G4J7S0awKsN8MnsShCSo8vDQzS6TjRGLqDGQZ
CIezez4skcUPVbizSu0aC/VnDXe3qj6iBg0vLiqo0DZN/NQN5OuIz6LDylBkvOMJQLQRP5qlIB23
3Ss7mkdYmwUDM1KWLDGcHD1+Jq+e982ew+iwa/jZh0fLgp1sQ9Il06QwH7fkDGB362+Fi6SiG1jm
awjP9XD4zBltdnry5E/n3hmRHfdtt6EkvjR5zsK6xPquGGgN/GiZcnleSSqPOcNw89/EoFIWrfYJ
Nf6ZFVIttEfv9CVvFBqBwOzOWg5CbvLftRjXINrXP12yXS7GD7fkPIng9YFQcyGHEeVdBxnrTgyT
ujkPufIVceaXOmsAHlaweKgwmT17dwyFr14vJGVX9NFJdjJ2+FWno7mIGu/LwciG1+o+OVi7u/pI
fNW7HTNYIfOvWQp0oqqxbvP7P8CBXdQhJHxh4yTxm+xLUYZPYD4YbSNQnkrnLrMzLREfdZsHG8Jf
UHyD+AKuSR7CBAkGSiBJ6PHRDdEf9YhMo4EErq5m8R5XO2N2t3uBnm/rb71XLLNippO4S5egkE0+
auPJnbJdYsyrCX1lTxNiTaCQCwK7PjBFY+QejHnWL+9aEzxGDuzUctZ1TgiOG9HpYMoMLcbXOMTr
pcnMvplfLOImfHXCXL0DvXHvXTp4UrlA1pWAsOjh+wl3G99uLSif2EXoHm9dPt2jtHjPTaqDtlL1
EiMNbHMexXTI1h2MyBXLzRfGKBsRgoZIyVJjXIfOPe7DbVto91CraA9Z7FvlX+TKv4aHlZHFLZPW
YwQT4+tiXkgQl9TJd2XWL2O0DYbwXPnjkmTYdxQWHy50A/2FYK5vXGI1zXS1RF/3bhv52m5LDfNv
AzRjSn6EW+AMqpGnJfVzZXgvXTa+iLE922PCctwNOKtJ2xmwbbq59Qsa/cNAUq5gxUgF5dZ18j0p
C3+KKY8l8PXNQnjXusUMnnrN+W5y6kAoJFAWuROoJyC9ai927pxBaFx14yXCF8XZZOJHaWnjZPaU
kLxnCRKx2C9SSmV3M/O+iMDdIBmzfP9f4OM00/nIBwJEYRFHZ2W7/NnktSATAMwf6gdpwiaowg6w
rDu8MxpiwLoYM/E+YfjLOvtPM8dgFSTTt6FdenzrvNQRhiZmmnNa5MDttrBjDC+j1iyLhg0oHN4T
zOr3onW/a1BNK1v8c1JmTS5cn2bW8OLXIXSZmbdEslWp7yhUd5Tlx7AnOc6u5hZz8BdWzusyVigt
mJED9Qj2Zu+yPna+q7H+4effpjN5SYh23PpF+ucYzl9Gkx81KFzTDg2BVXYbE6s0Fah5Z9vA6HmN
Lv3D0Zggoe4nYlga18ysPqqJp74nxXW2hK9k5K1tjHKYeTPSUsHXlRYyZw9SYTkf64VkAMv6teZ/
qovqe6zFS9XjHJG/Kg+Oedw8J0X3Y9IArFKr/kEctIcPtcIkv/Lq8gMPCek+ncfz9BpiCWZ+h53J
qBCBwmYkZ/eKRR5tptFiMI0fkfMWYeMn4Jx8uSYhPomfyHHsa5boHwDsUEZ0n2HXPgmkF4Wjo2nl
YuUW9pERIozwDL5KZ3Q+w7p9LZR3HmV4dXRBPisJXBXBbKCAlogg0Ix0zbBOovYl0+0/5TSvg+3u
Q2W+8Zd/xaz8UI+xyyd1ytBIHA4MdlJomZyBbUApv8Gt7rPQfDZYUkOjUJ9jFH/IZR745w7L9gJX
xGswhs+pBohLGN6lDYcdKzt0jkuDBTJb1v7HretzKextj5wWNjsnJA9nyI88+t4fo+xx+tTlPM4u
CWtRvBLB+IgShWQRYwLJzvvMx0CVki5u0ZWXJSiRqLwPfcmXaxn/XPXamtBW2b4sDA7rZSqtn/I1
dbRPz5l47BwdDJk37kuiKxBBlRPmpqKg5GR6G+rNX9JO93Bi19qOR6ObUx3lnH5LDLCe82W0nv2w
YCVArGal8eZeE2AlgMl6UNEur1IGXqNE1CO1u5+ykoNAR7tuA6+O85Scymbex3gujxeUYyfj4KMO
YJtV5Iirq0cr05uT44Wat8ZHEh2HleuJR9zyHyZSYobLIuIZKQcTrzhEEW6KQXI8ZA6sudR0fqfi
nJvqr65QTXuzWQpUGseq/1RPmCEdtqt9UhF1g+aWVJFgYEpvCZtElZi0N2QhvOkWpT0UWA2rUpLV
J8CnYm26TP/NFjlXEvdzlNa8rSROC+04tym8IZ8NWjMFb35GewreUbK8R+uc6M4CB9oMth9Rj2Ar
QuTLszSRx+VrD7tMrpWRDevCI3rL3bZlfpC1/kINxyS451f0dZIXwqsbpg8H8yFb/x7xBd0C+Hp7
pVOJ1fH82RvZKg9fpCq8dZ7qP0YbXLSIBRDarQ0a+6cAgyBj4+5B2vqTLR6NpSHMrBmPmZhKBw7/
pprQFqGM5/Opop7PVMXponXyB2uewyioknpl9MxFJWZN9TrhCc2aijrDvQ6KJWA5EIqVWvLHi2ch
VmthubJ/HB1VphUxq8PY+Jhs/61uvX/u7ILChYNwwEP6a5FMmWvAGnMej0DvXlnizPlMOEKsHRDJ
ao1o8SQgk9P9UmhHg/Vh5wwuomRXqmMUiZ5ZSMT6zGY3ywT9ubExp+QFXDmTlKBEhJuSaeoSsjOV
QUdMn12f+TiwA00e5x/nAkfNgg8JqHvP0jK3idq1w2KNSeQ02aQwRl7HHjXK3g0LD+XglH9KK8/O
hOnXhY5q9cZVi8IT8edo/nCRrW2hffSW+uvQL9WK2dqUzn60Umetj203FKxzm6xHawkxKCU3ytZq
GuZJ7HUFLsWoQdGzkcDy6z3Jzlopf+J5HqieQjyeS6yvb5ooVqmvkehs3ScBHr8wPmKdXNIquArP
fBMyfDebtgHiGX77mY6SCTpNiqE+dVC7Ngx5nVR7nXxUfQJ3ntNX74OZwGEdw40nnN+BO75K0ciP
mcd7h1MCv6VkycB1yBruhThvk2TUEIr5AiRHxVEiod7Jq1DZHlHDxeJGWDCIwalXX8VgoLVzoAoa
dXIqKIoRTaBqLJhH65Zbbuw6Ytsl6OR7FJjreuAt0FKGSgOzniysWJpQa0fgxpd1mdPm1P6z74d8
WEDOiVoxbzm3o2jiZwTgH1ZFIaEYb89LN4KO3WIzhra+ypkxmjzB3A3Rlzbk3zHrPthx0Tk6J33M
AzSV2jtKwX4RxkPwCUubRVO+rmzV3oQ+wilroG+7cP1tlZFRz2OuYZyG/a92SOtY7tfikFkEJBQO
eAQUCVVdpmczvjcT/TPgcftNkfDDMG+awb7pFZUqC7dRvUpa3XU3EEKpRJ6s/YQZQKABRhEE/+CT
DuMFWW7xE7UlE3BR4VFmpOa5oK9UL5ptN1UaSOyOT9VrNo0Fa1MazEmqGbbtoTBeJwNi3Sb3k9XM
rsR21XNW1TYwkC64miJkZeiS2QhKH1P/KCwesvbuTiysUEVtCseo9gVKq6bUUesFxdOQUZwHnu1t
at2Z3rRUpeAfzwi52Vfq1E61Rc5X6XAOFZbYTla5VRYjn9jGQJI+JdIRq7g02tXU4O4GK8fMZIq0
fRPd4AnEwHkB0nv8Gm7zG5g986+LM7XyGLvaZyuadmWK+c3NQv5qnPB+HsDMlS9e1xVrwzEenaaY
51PHoV4hJhTf7qpMDHMRBgHXVBK9M2z9lqqH32d4t2oScNppUNRDkoOwCuvque3DF4ijr2EAli8J
/Y/UvXg5Cbl6SIqUEQNmwi9iQbuw6YpQ4al9bPm8FXk4LEEbvxIzu8YRcEhH547HHJgG0+gQZWDl
xBhA0T2MLNsHPe839oC2A70ymXsUeStwZkc8hjudOWVfIkE2m1KtdH7DajpA/62C71TXT/oQYiMI
pjuP/AU5wkKWw6vjMZ3W5lRcnUxG2jGo1JhZNAR9MpMH9KmPYJRUxDWUXjmUSyCb5aosqQrCgTFW
/+eQMB2h51JCZFuWPkBKIz65SggGNK7+qxWhzhHWkvDTjcdQqAMeTSbIkUbmCpugxnD/lQ3paTbk
BvQUvNyj7j2STvNe837GxxkN2jaNEzrswW7M2po6CLny1o3uHHuLkkxV6SFRBnMYP9+2Vv4SaOOH
SZ2vJuQ08IqYQcRfeYxuUTjA4wMT3bT+XrnaSw/VIMzks5imL9xlQ1d9lWUD4tSfWK/OnmcvvUjd
PfrAKGj0kw9moxlbj5ZBMJSL8atMcaO28ANnpUjn7Rt9MUziX2JErPWM/hvl4m5y850XOufS6CEA
BvDZ81yu/ZFdUtqRmoXn7mM0uaCwfZIaKEDThQrJabXvdJ3q02d9SaucITHTQPYRc86kOeW86zXM
aWFXfk6+PcEmhGTuUqjk9NqjR8mBSo/DIMPoS5X9GBLGnnCo1wqwOHR8dZ58butATVsGmTPuOsxZ
D7THuElXV4WaDX8DIKVc+Pqys4pflKsEKg3MlWsn/gK6iBvHvuPULIhSzy5j7x/5zqjAwK2twwmE
h4VFflEN5r956Mttt8cGdBlSfn7g+vAJDlPqgAMf1a9buC91bZ+NbP6+S/UsenoUT9aXcTzxJM2d
gauWouWk0udptJ49Arf9VI9INO+jE3HTOxxg0g3+hQMmG88zf+KWvYul7NUruUiQVEn/o/ZMf3Qg
BbhB6WEG9RLwOY9Be7FDPFEgvZ4MiVaPr5lpBrFUy+xaS+akTLyn/TToL6Jz1qT27EpZfDmdhVRB
S0+T/GFaT3Vhtd4qIoOjB6c9TsG7M7kb/Fy3pKu/zZiKCqd0CdF914TilvjY0LCwPBP1QgJTjaxK
J+9t4WCN5SQXR1LlEnc3hM6ViT5LKK8WC6ac76U9kW8d/1WZ/ho6JB8Qj/ST+A4QRDpCj8xu5spc
RsmWXTdSOIKaZpUmcLnkBuQGuwUkWwK/rnAQFo4b7WuQDS1y+Qz7jVbrn02vH2vtn1O2ZDcEKQbm
YiLLptyWGQbepNgZQf8gRvcgEhZU0dIU7q/r4Les60tWcxN08YvvuxbN8quWIjIsfXUU/rCly8LX
NeDxNsRwn0h7A+bEEFu6zMRQf/XdP69cofp7A0JEI1Cs06j88sbkGjv6IXBxGQc6oaCjsbR1YhZx
fr2xzV5rGnyyoOzatZ777z2vr+l0d4ZFu3H6kLj2XaQ0hmJMblguaSTaN4yzeUCJV7633qqAMn9q
QSNo6Y22+afVqgmlqP7GS8FHNUI9KAbvEie/Msp2fYzMlGk6904lsWkEm2zKfvz/o94EvO0xG6lE
XEJJVFPexj5d2WBbGTcBlJ8iIMId9o+O0qyFXzwlAiNCwBkhAY5pUOYi81STPsoZ9qWmY2V2Sz+u
/1SJq7LMGQhoRjkrKrmPiJHFUdMw4oJDmOq8fF1q7GFDR2u/mJ4lz4rZm/2GNnJPMjVa3Qnjq22g
Oek0GARDt+0HaLGRAOWDh2Kbh+RiIXo/TQgc3Gj8MoDzkirAhiOKXURKANcHRtxmRd5Th8UzSM1/
s3mllXi1SJT7UUHFmaxPWG7r7zKAzKnF1dNQjfbeNV5izf2UhvuS1OozKftgjXLTlSrZgLwFZkiB
Xpsx8IeR8RpEpX2A4m5FzsTBiuOfBvC4hlQgBCUx47s+HOUqODD4ulHsSpcfucmCE8YfZHftZcrw
MRdG+xwN3eeQjPXR68pL5scgpssASVHOxoh4QwaJgbBjTAmagxZjHpoRRBh4TPSVC7lF35SYPwF5
q5ucSRkKZyyXves535aRHVvIOirBhtcUKM1cwG/MWJb8HyiJXefmSTY6pOAQsLb0TB1kywhhMug5
3bvx3nQ4aZvYefJZSxzyXt8kbh1uuwoDSty8ojG1N33H2BsoTcSg49vGS8FFXukrl0KTVTTzUiUK
+hamd7hAAYzipALp2p1sK1Wr0T1PJRCBqBAvTcQEcVIK4gpdtGnSJxmPfB4dmAn2xkTxDwpioyaB
zblptWffKKaVl04M1Tx0ASMjE4BmH0nfQ7utdrBEOojcvrYXSLzc2kSAnm3dQNzypPwd9WY3gkRg
f1tYYIV1ZSIcQqLh4qrXLUDP5NRX9twWj16xog31BfvkCPTvMs78G5kLL0UzW6mxVK4GD1xo9Vml
mcHqx/xrsROItOcLnlCG1tV34iY/fecg57eDfSktZxF7F5xvSIhGvFS93zx5/j+zqk4W+cNVwXlq
UuQuEYn9E/YEzVEyC2Z0ThnAuRkxiTQAAuCLfNaOeJSCR6G9RP5wMxP2kt3orkVJOhk8VGuu71fL
ePSylYfmAn0XLyLiq2PSDfz1vvVUTj6kPPsYUIouMfraSE49WtXKfy5M88XOUJ4wxvgjTWYZMDT2
Ob+VO9+Avvat+7xRIKvY4ljFVyRqJKqW0y12Zlk8VzHyO9+T7dpEuRaEyUcTdSdN58wpU7hl/zF2
Zs1tI1u2/isVfr44DSCBBNDR5zyIMylSpKjB0gtClmXMU2LGr78f5Lp9yu6I6vviKJUmUgAyc++9
1rcygfoZLQLttf4y0EXAqwcJykioPRLoe6nwTwSJseiwx0JOgWBqG0+1ND6MprwLsaMfdAGJYFDB
ucO86wHBR/bg1wBS1Eesp19L+cLNfnbnN8T8fE21QuUOWCCrrw6tXwQ3pMFFOhbWvBmZXOPaquTj
QPN+Ls+w76C1iiH1a1MAjsYrqUw8/oitCtblwGZi6IdEpx2M4xQqqUX2G7YdPevcBXFF3rqDocHo
aVYVHEwoBTeFCyPOA7xgoU33qvqpCIdyWT039phvs1BZoJCdbROQLTrq5RPcSLKzevwCMVehQyKy
SkYSZuxB3RY0v4eelruW0ZBR6BUAD/c7OQVM4o0Tw/UR3PaEjI8OTk/XQtfEqg+qfKlV1oVK47GJ
gGIQslmsYUgasuI0nz5AG5mwuftnOnU/sgLNSzbeNoSmjoRX0j1AspzSZpHeV9HjbY3VgVf9Rhcf
P7pN7wHgMcPAvCHA1sHMXrJippYmMGHIt7qz36EnXQn1TM9jhHQa0ofdGPvGJIHHcQT+gGDGatJA
0qxzNbIjcM5rCJWJX1z0LpIw1AXyC3Jf6embxcmAZ7cc0/ItdHiaWoV2rCgI4RzGbEO6ICCAkvJK
M8Wi8X+EVbI1hrFYYR+nOEIEiOZKwiKm+DHp1+oop29syfQt7Info/mr6Q0mshE7Hv3blR4xm9dp
XGcwcykU8FKSNGctyiJ5iDKKQNsaPxryqRcJU4xeB3lSZ4TXlWlCJoJHeKpDBDeJSpux7RcZTkCq
rL49GDjgOMWyyyWWWLekbOHcAxUj59EaqpcXcyB1dzbaugkKRkaWBGOjk0Rh1PdyYw387fEvhAUY
6KrWUkTLLq7N9kIic4bkzEFkgOQ8D9sHE719zaK7+ORWZZlCUhy9gOD5ECN4mRH/kcn5ZbQzh4Ho
tGkibPdpJjZqys1HJJszY7fwdP3W1CgAqoirhbT0Hh/Cncnk8CFoUUcVs1iUhBN3FXbS29shmmcb
9YZDQEA2Cf1JaqJhWkouQxICGvBHzbvKNrofTBgGUc5eB9uMGWE9vYQDyUkVg/O5aEsA4YzBEvjK
iuqgw1Qa1DzAIE948O3sXdnt0WuwiyQF+cQRxD8X3i9mRbg1HAtouQOsBmyDGxaALSS0ihRbHLC4
NgLaeMItEPE3D2RWIAbQH81wjmEKaNoy67imqN4cD8XzpHPrIOv9GkDVoFNBHdGiD52qYccS5AGi
mu6p+hZBU76TFRas2Srtlc7deQOXr0Jgwvh230W4VxnLuWJAto7PlEAEuonWAUNIu4zc/Op7zIy1
2rrXtDnqTsBoAQj1HhrtsdOUvvMbTtSVBAEL0OXcIBc2DQHvI+y2gbC2CAc8TmDlk67Z58bpbisX
DbCivR/Uxqlsk4vtwLceqHzbIgE21BYfThc8qEJcGeitAif2Fl1Wvxjti4fHXjQ8DGVan3voOESr
hfZNqjFcjstM3XBwiwjnTr7jUmdDq771ek6wi2Qyjz8X0Zx8SwkNx/aSfOSatcoFuwTCPYejTb9T
K7vklolL52mMitekhwwXMadFDcuNVPbjoXOcQw/QQ8T9Pu0ESxyNuEzCp2vAdNkS3Xw+mffJnAc/
aqCQApVfqBFuVfRRdtWmiC8KiMmCwLS9ZlGEjXQL5xYNJ3P3WwGflzE6hvqIlq6U9ju2/hSyM6Gg
48hAT6JDJQb7W2n3r0JPHoi7jDmwsinUDUKartOwSVDK4oT3rZr76q5Lu69D0B2gO6JDkJiH+uax
S5unWg9fevBEuDTytYO1VIaGufIIfGtgimg2+FfaBm+mLkBT0GC0lbBx6LpnTeVLgJHst0HdLfWw
3OQF60jlinsTwLLWkTrSMDIEaWDOFCoafQPb/ErzOk4tiAoWDLHzVWaqjY5cHucYM11B+qRU4bP4
bjmU+RGJXSxsoBCzOXUoxjNb4LAUEhiKxVIbBQw2uOMmGw1RSTjZwgwY/jV4ikfqa9SlSE1oLCl3
+koYM2xXOq+NMOqdC3haT5jXRLYPPMpVp1KvG8BKffnsJU/gI3aFbG5F5vZLCmxgmp77A/retepo
JWsBs710lsgi42ccyL20cjww07FuPgcC7FkTbSadXZgT0LBC6BNt29gftnDHlnoWMYMtGbKoLHpy
Q+dRXjzXfx5GmxQRH9RmYRxao9lrCB7vclvfcNtWS4lpc4H5Hnw88u3Mi9/LAEZFbW1DRj8Lo+Go
NHnkYraJvjZzgd9T0I0rtXQvdOU+2z2KHM+alagVfju8dLqh7ZBeNPY8RzWBkhY19anpOuuIgzl+
U6SVET5MM2JYpSxsFFpo7M2mXJm1kmuTYDx8ywbRSMDyLOue3Kh+Wcc9qG9TP1hmWq+jiswVE482
bsAIOU6JEfEg2K66skwuLP+ruaMoBvuaGE370NbDB3yQ79T/LftNeg1GCEpBoI7EUhZ6jpsgFNOy
KyE7uJrLIyEkg9o25Kxgg8ecarWxHZSdQSwuUedD7eDLLZE9iriIXpJomO9iuXHZezeuqtRDbLer
fAz2zXQXOoTfRTgOVkloJgRwxZyQFel5Sk/oQjhKsFbTWuag/N7jejoCYbJbRnJB0eQbTYPuXQTF
j8Q0Nx3z1quoxyejxoJtoAhZ2LjIEds4xAu4aUR4zNrPIamNcU6nD5HHXuq3Tq+sfZA6d2JAzlPH
JQ6D0b6FCbXsxsRgKaaGYbodG6bcl4X8GiQmFZmdrTU7y9aVqd4nutSHABP74fO/iDpirxOMFQDJ
c7bnV9NqJcuZfmwMUkmqnc8MxQxb0sx9l/hZFDVt5uxbm7MbPf2tG4S3ow5kbdCVsdToKSANBniF
dFau2sZj6Fg51yigZ92atsfmF21kuKYYZqziAoSwy+pBpnW27LNk2tExvWi65EFwjdWI4EInK45p
6zhtZDsdEPLapD9vvvzxH//6r/94H/4z+CjORToGRV7/67/4+L0oyfYIwua3D/91vK4fPr/jv7/i
16//13Z1v/r9C+bf8N9fz0/88zcu35q3Xz5Y5YD8xkv7ocb7D/AKzefP5rXNX/n/+8k/Pj5/ygP2
t39+eS9aBn78tCAq8i9/fmr3/Z9fpPx87z/f+vzj//zc6S3j21bv7dv3Qv3+DR9vdfPPL5pj/wPH
r+3aCGVMAInS/PJH//H5Kc/8hy4d17QZZAuXuSOfygvVhP/8YvyD/+M6Hrm2tHEM0/ryRw1fgs9o
1j88zwWKzDfoQtCaFF/+3zv/5ar8+yr9kbfZuYjypv7nF8f48kf58+LN78zGpeLhuJGu69meYRBg
yuff3+6jPOCrjf/jB5xvXWagK5LnrtSv8sC7sH/+M/guQrd/f/zvT5eeVFtjmg9ViBKf0hxsr47s
5H4kpXg1FJ6GobUllySK/YMsS28Hz7nYMbE0b+N09IkQaJ27WhBkTPFaX4M57U8QgvScusiTIqa7
b6bmnIHnFj8UTBYnnIsTT/82pvkLgpFhqWYRWBO72bmb//FMez1JRpz1NHwNi5HbvTPVCQ5aYcGr
bjdE2BaHP/9frU7MqFoCRjDOTU3450fg0dQpE7o8NGBzfn4rggH84A2KEEcVJ8D6IfByxkpHpv4/
P/r8RDiGBQmFhXPEwD/OX9q57vYvt9Wf1+6v18p0f79Wrs7f3rKlJ+b7yZo//5drZZsq5DgwW5oh
rC8TvP3YbSmJqrBd5z42eBYY5FzWuHJSxJ5hFwxrvj5mNR/H26BsHrK5/5eRCn+QfkgEdNaiKtSn
aBNq9cksMmulGZhbAoNlH6KIuUHQlGwRs7IVtKRBVqW0ma+1d3//zgQP1K93oWsIbkXpeoZt2oZp
//rOQjkYBosrs1d49pxGEgKEsCRJFqoNqI2R3c0BspLRr87rMl0jbQaKpwvtuYudjSyKQ2AQNYFY
76N2m2hZ1WmwbhLq2D7A+NwkabHt9czbACQWNL5idIlG88BDCB3MhQ0APQL52EB/CIGyG2evgcKT
Nyj7KrTZxVvWxroOxA81tzb+lzf/2yNoOzaHJ+nZaBGlsIEU/vrmrYBAHadHUIcjWa6tcNoPigx5
onluTekQxVDp1A51+NpUerTpX0mw4BUXUN2R/u4IdEz3Vu9vdEda17LOit1gcoIMFY6iIhs4nAww
NDn3Gpp+1bxTHuAYrZzOWEyKsLwhM0dG92iDOmu8tsjGVn///ubV8q8X17OlZDGTSJZ0YxYu/bbE
OPgoW7cJ5GqI87NkRr/OUkMcTVGc4rx1GTpNq0rU2Af0kLQx8PRqSqIT7bLmNp2aV7ioNr5g994u
I5oZnkfIExX5QtMnlqcgSwFugUZ0c8kfworK54SrpkxAq7jTF7FNEKUjiPPU8RnZPRQF3dw7ZbVF
3pSdM4c5vAeJMu7TufLWh3M/CCBYiT1ztTR7hY6/we1Tc+iRgV2vE87Qy7y810Z9uLPSjtInmaz+
fgaAO2E2nKFs0UvDcQZxwK9uyi5uHrgf70TIxJ1UhXc62NVuwmURVgY6Ej0YYYnfETLhLSHAVy9t
3H80WrH/++vgOP/jOjjSMSTbkDAtHrjf7rNm8lRHK8pcpb4sGNU0RrTyCgjiTQy5wfoo4oJg1qzr
3zkacMe8DaGzDAY7fml0ueaBHJedJvRVwHD44vY6WFivSpB7wyRr8yeTnIWbThUM94fBupCYdnRT
NG+5obh8TDrpCGbqzprKbTEJEDF2IdZRWNPRt9kgiDFYGF15JP45gYI1kLeWaTyeIy4olxOx1foF
x6NMW5JcN3fivOFcJIG3gWCK+2J+uAHpYgAT/bGxxme37O1D2jPUcuLTYITNwXBDxfA0MIDVuSd4
RNGMvgMwOXWozU1zjxuxP8BWQHFQsLjrXGuV6HsgHl8Da1K3Hs3LtT2FTH7GSb/1JUgeRwzPYpSM
7rTWWGEOZcJoaOnu76/dfBT47RlyHEc3TUoBA/bT70t/HwWpVhe2sdLcuynJczY9EpGDMNXXnUVX
Ymi98K6YdLJ6M9kv0nTCt13OKbMOSYF//2KEwfHj91fDWmVysPEgt/BM8/m/bERF0g818V1yVVrj
cI61KtrVlarvrLEamN3iKmon54edYRhLowgNhGPq38IBJUzaqeR+bIEDBSgZdiHat5Kq+4LfouLL
9JcpctWB1rEF/4AJlpOlB0sPyhXRTSmRHOmh8lAVInbxDk6FCIiiDHl90gXHodlMtG8OLZ0vIqsI
Zfb1b0lkqaXnOcZSsd4sFKR0W3mAvflHUMQsvPk2gcjuM5BvUhibMwejl97O8xCug1XlB9k9Tlyl
q11v61iPWgICB1AaYZe8M9YFPTd/FAwX6TPN1WjVLMF06JvI9MVaCZ4YIJvXwk6aTRMuatM/04Jg
czPCa4q+mLk5537ap0hFo0Bs49HeOZhxlpPwYEurEQIAPe4VHTLtSpFl4ctHSWE2tgM0+R0357is
qUXuolpcfdNqngQl2o2T8tCMejZsQQU0XyeolVoOEM4Slf9YoAKphb7Rmirb+aEgl3DyrlM1E4A8
4lKKcS9KSTPBGuo7VTbDoq2c4qYSXX6mj/kSQR9tl16AkAI3iUJW33NrKv/ZyqL15/5UjOM+Ct0E
n3fvbq0KChWNSYB7jo3vtL50MUBLNll91ZMPgLilBRquCW87AaasbEVp41fiOb+iYrt3YXztR7tI
VgU0oV1gt18Za9LPJPiUkxftzpJrbcQQmZokN89e4+FP6GnaZ6jWkymo7yQOQFS2d3hrcs66UAGt
8cxkwlsZjDSOddmtW4FudMww+cP1sy79AHiOViNmFe2UhfI5E1bO/B1VQ5HBae8bGhtB2zWHdmpY
U3x0xFrVOSvWE9zbZLtTunkcx8jd8CnZt83Sa1V5J91xPxiU33mJBjVmLhXkrrcCVogeQBu1pRc3
5iIMafT6SfcAZq87+SW5Ii7Ow6WCLZXrA0fZOr7APqMNG9n0W+cHcSyyi1SGuviWae+Tz1W+1rN2
T+v2hcknKduxr91mpdpqJH/RCSS7HcFOdM/Ou5VKWjc8syGhrpW5IS4Te60Vk5GkVx+BspxtV020
3h7Lhtj3zhPxNcwNAkhJKgHzqBXV6uer6JoV5W+3m2w6xWHA6AxIZXWfB80mcEEOaFooHnMTtGTe
gzDwy8I6UGw75UtVDwTmtBGdrMJc0rwZl2kLoDXsJ+uWHDSoenKQf24MUUtMcW+S3YdVmgkU+jLd
IQIxT/cNiX9WdA3SuFpnYzys4tHJ73yoUj3JNJifQm52FnOej9haTFOP5hH0lLo4hsf2SAfhCMg8
3ZbNbSZmF6wH4bNw0QNIpRVHEtbZOoq7sBLxne4h/MsrZgOatDi0eHSWiyxamViyN2UC869nH921
hSTdUmvIrAl72K7hK72u4Fib+VuSkVXmOLi44lSniknMcVNV5vBzbRoMK1i4XdYtSH8BbmuzmfZd
clWT9mMiDgrKdDwSXexkD+Fk3ZWSNqlud84myl3pLuEaDevP6qTLs5Euok6bd0rin+X+z5L3/LNg
/Gtt4or/sSW4pumaAMypIaHU/3a44LyRAifLxKpJ+25RJDLZu258W4OEQ17B/T1FNkcu/BV4HlUF
QIxkQcrBHMu08lc54XIw/EUOER/QaKzi6IrJBAXhtleVtwFQcNFDw95OcQGL+nO17HCFR3Vdr7rK
9hglkwoMMIDZVwxqx7atnZs2TDMoUxcTR/7TQPO7Fl10G40e1NuksG/BL6zIs3khJy3cuC0jX+mM
586K0ye3Q0sczQe0z39GyKLQgg7d56uRVshL8nQy9+jFGt6R5mS5d6rsNspB3uDf5ZmDGea4tKqq
0F1mNahHuqrNog6GWf2f8heZzzeD3/X+upzGcG9GQcSBqOmWRjJ7THy1yaU1Hug1rn3XUTu4bsbS
aBq+VVbTfhZTViR1XH3jrTG8e2/SoquKp+p/OXxYc/X1lx4BB3g6GKZnCy6wJz35W3VW0DNK8wGM
aToffd3W4RYksuTm8yAiwTvZUYE6su0fEE8w+qLHypxW1JsuwMYqnaLaRy4WLj1NHoIgeI2Nft/h
8SVTT0Wg4rRvvjmE+yoI7ygk7Ds/YDt2NTTLkjZnbEzdwQ9RYUg6JPuqwjSoOq/CWxIwRpfAsmq9
1egzj4xYy5eUG/BgxRBng4xgHMN9MDU7WZrIUg6e2d+0uhl9jZXbLf/+WGTovx7SpLCojU3HtUzT
oFXu/F7Fukjqekf3OCFbnlprQauOZgyBigy/+ciWUL4uhqwmqbxFixgaCGu7uv9mGelwqI2XxHDC
U67kcJs144uqoqfajCUjaVaOqZhFOfOxwRjXTtbnl2IKdp/Hr0IPxzN9zR0sr2KB6H04gKAeQVyi
wHChtncR4z/brpyDSkeS4Bua85/a/HBIT8GQLlXdAKsfxwdQpuNdC2o8coSFi+806XW18YmUXuNs
pXfehofMtR992R7zkUNcolfh1qgrYG6OV20ay6dGsK0cAxOPczGCW6krQr4sL32vByDwxYR2yrft
Sw47wrez4efx3Z3WVC7l4ZNDFLSEFUmxSSJ5GmNrIlTQr9dTWrMRYBI65wNm24n58CQCZCQILlR3
qgiiZ2Lbo+ytkSAzZ0VBoSPo4CyIIA9sFQqYwLgXhcJDQHkzYJ3NWSyxTqTk++QZ3E7stPhQNR81
jaEfPc8msKLOz7pX9Iu/v1nMX4uxz3uFW8Gk8BfCRAzzWy8ni3KLeYhprpQ5DXuIWzAncu/Ye4wu
lRasEpH1D3Wt4rVBhguKCSq2hFmXKrJXLwlasDy9v/9csgLdPXUV6Jipiog1YbKnPDEnsWY9D8qk
b03Q7yjatGoNlUXsc2aEexHi5/379+T+Wujznmxd6jzigjaVRUNn/vxfyoKo6ExNzBlYPnmDaiV1
JNZArTfIItvdmMhmV6BkQU/18nk2NxOjA8LZfzPcYNqqkgbWkCdgEDNEcaqBrCZicxeH7bUo3LWu
xuY+qrHK6Ul2wOOVn+2gYaIeMvGpuEHGASyCFiXWqTbnbjj640VE8/1GWR8Ausi6SxH8Y4eoh5Yl
Q0tBMDJ1WMUlvNDRBin3NZuvdhoyx2+Fb++tMFmBvoR9PD94gxfifJh7jbleHD8LTuKajIeI6cdC
NqLZV7wzg8H/2TefQhDpm5Zp1wq66yFXoX4In1wblU0JDG9ZQ6PK7SvBO1uJK3TZe5GHEyp19k70
XLKMLPXGkoe+xMdso4S5NS3P20Yt0sWt7+F8N/xbVDR8BfNihEFWvikS7yEkzs7wAmInM/fx76+u
SYf5l31gvr40Hz1X6oiLpeV+dvH+cn01kwfHhggLHwlRU8tmxTRsVzZ7YmiYhUpoxLS0b/qRTT5P
iLlj0L8PW/M7AlhmhToDPPR65cLU+xOOh2ZnxCmFlWOfLA5wJrECrSe3gSbbxYitYDkQIsAkdM68
9rDvtqEPd2EyQKMl2HolXjfdTp0V1+pjGglSKA2y7vwUSpZHddAQz007HhbQaIMNcerV5GNSgCV5
QqVhrt2ReHDMT+dqeMMNtSfztsepHAWQ9fPtyMwVjmb7DY/KJg5UsRd59GhloEDOdmzNll3IFCgX
6AXnl661t2VBi6iM3A/aH/bCqsGgQX65id1HlzVl1elsgUYUviS2X29QyOlDwDhGENzK5s6fTy8R
cEzc/71GprPB/d34SN44v7VngDXgXKK4WCNXdRe9V74J341Z8rE11R2ADVbqYFfTXGT7tbobHohu
oRBrgw3+bnEvMTcOtiGRTktjNnW5Igb5Xqjyxoi1pZ42aDpCCTMNcUM7NmsLAg7QoxT3NM4fZAaU
mjCLDGwmN4zSkPMBUhQGNrO4gmwcZfhJaMchxmBjjuZ/1MQzZdN8IEy0WmNAW4yCcK6Ws3phooUU
aUfwGaQaQ3tNZPnc+3jlUTB+ZxC372tz2lry6jhTckvBuaC0a9cIEI8xXRxU45lAleHvxFjszd51
doIFVPb0RyyNP0FgxLsoYiSMaGMDWw7SzBDq26aIYb8Pj+wQ4rGpOn2NXIm/1di/TiTF0Rw262UA
Ecj1tmNBvHpYatfCb9xbBX2XjB1Oi25qW/iVyAPjOSMDYKKvaZh9uejtFkpGblwqu0M2ZElGnpJA
jCRfUdajkanxOGgG15cpbbPAebPzBbAYwGNHIxi0Za6fhPWj13rjrBqMX76I9oo0lWjGKgXVs0VN
tE8n+wkdHEBZ9AQyGZxjHH5jyR+XahTRItW+gURl8tjhfqmQzR7cyrntQsEoxkQeVZITBP3e2I9V
dyxc09/4cKexZhhnibiBP6zCNDuHdsejC0PUUCttiPakyl8LLWqOn//Uo8LqJkjP7XnsuzC70Q2/
Q21cwxnO+s04MUmu3UWpDYSbMzRCGo5ZJKrEiqGLBcZwbq8Vt52iSV+6k7as6IuoCsE0IWQ7F9HC
0siiA0woc5slUY4iJz6Kpntzm6lf0QS/aUuUlxYAZ9jQ0Tez197IReW6kHBLXQemTueoFRDLvCX5
5Yqi0yfk9gat8ZmnxqcTEB4ElUVqKK4249kQrZVV2yshgIrrjs8MwgJZ4yDKsSICYjqut0V/4CY1
UdsbmTq51SgXQ8eCk/CaTd0d8SMhyqXUqRYRIUUAclC0CRuydzptka/hT01hcZCjGSAfyZ2BlOBZ
41VztIJalJ2IRHt1nf41j2iRsdobkFoWJXSJZRCbUPdIsrqhs7piqO+yi9QdVCBKTDrdC7A09n2E
JNFDJcw8mLuTQ9+S5EJI1ALzTWCCSmN6P9yQZrGgxVodsi2RVrRvtSu9n3dmlPR+FII2wq62TOZQ
iQxnva1R4fJkAnj5aNq9Dltib0UBScRxUq2rwtuEoRmBKQVshtDiaLiEh4nW3bo0QinTxgWVG8fg
qj5yZqeMSbQXewpwWif7gAPhbYcPqWaODwOVl2kNyWNdzPMKy9VPTQkvpQaE6XTfna4GZuE2B+Ei
tpWoTXKb4y6X+JwK5NhIVhC929FdSlLiyRflAzcL4COfpBDbHrL7UC31AkeR4kyw8xjitR4pNUQ9
3ZaWdixqcC40wsBSgkGcjXdichTOehblQpndJa9H+KXjwjOt4bbD7MF9Jk9+5USXImd5b5k2IpLI
tlbunFInRgjmuNGtLTmbh1lzQShGVrdWHz8/Qnk83GGkuDEvYRTtXZTXx9zpegwYaA1oP467LmBp
L2VKoCNvaJJWf9Fk2F+8At+FqS3apLQoLyx76bNsrWqLBB6yUtEmeG/EsWl3bmmgc8zspyFj52np
VZwsI1nHtE/bzKRbnEf6OQXqlnlGeVdZGI/A1yKr7KAVNuV0cUsL2ByO5VWzrLQSxntOKHCt60uS
4fILnse0nHvQIUY19dVPcR8jvAN8iX3wEobjdCxGb/f50aRAMnV1W+0sgUcmZ9S39CdoGKUvk2Uy
mRxN9da4OAODrGkkRP3zw46AX3IMyg7nOKzxxi+d5YzB83rraHtYpjr8uhcSVYGhlZhdehRswzE3
uQe7yXnLY6mvhtR1z2THskuFqGNGCzmQRVQazJoddgX9WwAVsORGpwFcn3BGqaOhAn2rS3B/OJqs
e9vgxRvNWJysKoI2wNcj7NfDzL84JeBbkfBYgStZAzDp7jJqXpAYwaPhkV/iCLyC9E/fQmNQ37Oy
PsSherfjjhAJSsElOXvrmLILg/Pgwp2lXVQiy1mZsh2fRdTNSjv9uxU0lxaY7kp5obXBXQXutJ6+
m3Ybrr/CdaRO0ooTUCgOu85UsSFA16oifmFP1vbQ0X+aBtyDFD/fY0UOijRwOfIbUVlK01u5IK5u
CrsmgBTlOfkFEhzudNazuHwKDKILEoNDSKa8fq373ZHzTLHRAn+vMVdZayGhGlCc6TbXGAajHAQK
7jkq7h7NlEzyV0Mk07IP/fKYphTqmSfDuSzsl029G7UQQ2CVlvsyW3QEp8J9ZEaXgkGSKNAeCrtJ
N60TmTumv4igEl5tLEmKwFAETcdob6I2F/elOk6+Fb8biQ6NLwYE4jt1yeZZ5rzKWnLb+8N1UJeh
5oXSde8PojCId8GRUMxFqh+8tk7zHjv9d2to6qMwpbrVfWeuJyfvDBPzq+j0Q9M4l5GRwZPVlh9a
Hpq3iPJny5mOs8r6SKlWUF5Z70Ujj5E/7JIO/Z6DVwgqsLfSWn3fa5Qkg8ofKpTyNH2ZOxfNdTAd
DM3eY2yq247l0+n8YGEBCVinpYPNrCGHgBlGUr4GvfqKl7ZFJJvq5zKU07kYMgR4CVnxHVmso4zC
TQUU+gzR0idfCPyEj0PZDqOW3ia6ytKMp3MT9NFZTiudhvYuSYDxf/6mFszWGcklylP29qLxUHEb
fDM5L+uQiLdzz80LbQy/MjUpQPB2JNl56k9N2ranKM7Itg5GcJMQAiJPLNmnopXv1TrsUGG8DvSj
qWNxACGsvQ0kmleMQo62bGVD99U5TEijuWjv7NXHwPjm5kB4B8sYMQYQOQER20p11v4kfh2q7Kk3
ObQU5JYspBdAtAnPicdSVMYziT25M53+VC5VmZc4bpBpYyK7NGW17HIOBWO6nbRGLvDY+oO6alhA
E6+9RiweVMn3ScswZ84FWIsy/5ohgxjy7g5LoCLdpux5PSRlMNtYMBN1b/IxBANmPYUlUVnWfESM
XMZNY/jSwfHassEtZCGcXUZ82FJLL+n4vbNpsHdufufWNLaBeTuiyVetTjORbLlFo0ponCiym6r2
OOoR7j3GPyC9b8qp2PsOVtwme61j+p9Uvjy4NvTL5oCX5bHvq2xPYBUu0aY+z9nrkQnpjE0agIX/
bjvoZuGnsK5B/3BAH3CH81A4GHU4IizagKoFNCMfWMATR7OmhX3JYLKLEG5x7ctj0wN6cFMwBBy2
fItUbi1zkUhrCA3jVyOsnwaG71C18lPumd/Q+byAQl6EowPWiqIit9RtPLAJAyMHdKMOFehCthIy
1AqoyB08t8k6loZzrBXtUm90PgqP6Q4onbmq+chLFvY+39U2pMDG0J7dBrCKgtZ5E9JlY500KAC1
RwT41DpAdNc2eaVj3J/JKrmd7a9OzSMhvQHYuNueEwjxtu//SEPjdpLBLbJHm7oSRFSNRbi00TnB
6JoGhfZzfgzrmlkCE30iOenuezcWzmC7WoZJOawEdpueNvG6z/UzrXIE2rH3NgIZcjLrJesq0Hxx
viMIbe33yBotLP2aTn5s1RHW6VxQn2zdzNdXWvQSk/qAivJr7l4JBARM3nMISz0HJEWRvjpkDNeW
eKl0HfKY6byPbQdkKhFLmadQuwIi0FrjWvlElMMqWdn6e1BEGRmF9RNAZkKM04Uxyq+ZbPyFqbnN
jbLNYyQBOpAEfSLw49joHOSxZ2g1fyHL8zep4y8nC7m/CmE3GMz+w6L7PjDvPEnTfM7rKtqzqKVr
rZ8xgj7YdDceT8JNMGDQM13Y+S6KqTkYlLzmFcVj5Zj3UhInqRvBo/Qs9LU1/qoSXKlT0/5I0yBj
VwDvQdD5Rw0RdZOQnmBnjzDmN01rvLTZdM9p7Ifqq6uYdI2hE91Dbfw2zhzKoOT58boMfT0pql6y
puLYOKF/0g2gpM6AyxhyBeTa9HFSDhb7umxXccdeKGYOcdcxECMzxAz7m6wU1M+GfTQb/X1siAqy
k+JR2APJUUWyt/GXoYRdDX70f5k7k+TItTQ7b0UbQBr6C0w08L6lu5POJjiBsQtc9D0ugA1pIdqY
PjBTZVWlMpNppkGGvXgvGUG6w2/zn3O+E23rNnkgeKOTiRmDvZt/STYoXALhO0wGaBDGEUnN201S
5yPeYmeiIel9wGTLeWSX1OmntcaNgiaiqK2VxTHVRbjp+vKLWDWXyvqt6ijjsAIEd6G/DYW27zX2
kMHPryblo9hOjENQzB/VYSv5xAd2S7VmyJa46lmT9y59NFphmVvbo2jXxBbuJaENQ5PSoZIMgd4a
Lz59TWMrMogvFdSI1NpiS+PKHilS8lmOiI//WvnffkqBl+/q7553riqgLvCUJ9g87teQsMCG/Q5I
jtoysEX9sfga9OD7JF24wQaFRH0nOW5By7RD99nyHTa0eBl4U7a1qhqTn8tS2rDjEN6jFkX/hEb9
JwHttOrM5E01wyboODyFMc0nvJt0yQzfeI7IgMVsvD63qgoOQ0wadVenrP4McvbM1SY0bYDsyhzP
vtNxZ+7so0pwRNUjkDOTMINOiUgDnQ1KLMVWJsEizhzlvD4kKUe3gusAezzCvEdsY6RGKbFtSHv5
cGjqWnAP9sNNHZMcdbL90G3mpNmpTt9Qn4rnxLC0RdO0P8oHxRg5TGMTyoYeEkqOAJoz/JzsaR1A
8uHGVoH0McvpsbaqV/QiXOyeniwES8cuNtBlqIpE7HD4YVTzLENmOGHIyj13OUiXV5AJdHhN8PT1
Y1ustTBpd07d9TC4xJPWMsRSUb3R7ZZghCW3USPKZW+M3Os54SxiQ6M8NAUcnHa3jinPxSgq3ibi
BRDB92PjByheyaeOkXqsTVzU+Ks5msXYguAQ+VG703Pc+V5MUZ4v70lkfZs5mER8cYg2ytpGLemg
caA3B3CZbjAQiInLbjBx7Ej8PvlZKLdFS3C80oj3Z4iEGK7KjUqMAywrik15BW0JzzjTX1sl2Js7
sGJgWpG45+Es5OhlrelinRDHPwacZkS7CyP21hDFkr2QPKP8GJ2U7F2lyG5n03dsMsQoGpCloqWg
hXMVEzEKwWbUsczpe6gwMy1SkbLgi4CGIUkJKyUcq67DcZ0PPTkZZlLl2F4JeHaAgclhR3X9M8Sh
fuw65hf5lELqTWbXWVwvJfe1JXSjRQ6wlxT7BtQVBMm03aG6cGNgc/Zi+7FF8WeUD1bShpPpUCAs
8csvep5cTn5yYRf2Y16qbic/E7OJH+aqxlVpRca6qL36MR+BxzYFq6IE+t+JTxrvyPpM5VqnO+dY
mu6PEyzJKbkAhwTfo1UewSzsTAVWrHG6CF7PGG4yIJx87uzJPaZVeg5kRKbQ8DZAGM5FjrG+GS5D
VK2yKbxWOcuK63UtF52YglgpHnwPjDsXs41RuW+NxaezKoZ7fsS+S5dKw3QV11KxwRW6ssY5N+0i
JESZR/r0lJKhHnznjcD4V1RPLklPDTgGWUKeOf+NUdfBTgizifTViIunYJZ/WgnAh+AM4fBArAPb
/zuEQq5VijNBfKZ2eLf9iRVAEwvAQlAptP6njvFLBE+QKIBMyMY6FfbczVw2PHcTe+PorpqouNWt
Q9IzE9sUOXdZdM7f1HTLNcsVxUz1Abr2FoPDayfhL9Dz/a4V4rHTxluq88eHbHeY4XA2BtGTAMsU
2OO4hVrzFocUNTCabJ1hK6aAExjoOtOJMqyozldIQ5YfINUxx4Lx9w5T6k0NwTnRuA85Schh3Pwp
WhXv9aF/GFxIdwZxwaGmd7cZQhjRuuK+FJwfPSGumrWX8NFIBGWLmEZzWkCvHcP4VP+qmhxeYWyQ
Rw9GoHhcx7MC0FLal84mN4qbpqIYocztd+mknkKFMdoYdbliOQxWklvIUpSuhyOcUlh9eveAuUcj
PX01I0AtdNABiCKuap+1f2CIakXkiFPI+5wQ735S3R2etkVAqTluz7RfkpObOOuM6Klrb7Ak/RfM
+mCTNRbHxBb+wHZ87rnuXPCSj5th8uDmpOzcblaam6iIt+jO1i5tpnhDXRYGEGd0tr0RAjnoKoAT
WbEs5hKMzrPSh8YqofP46SkwiPVW4adNQ8WiNinfoNIeJVwe8GX0XHR4NM1YOjsIzWNY0e7paS9+
+lNMIlkrouKbvCNMFY4y37ZQxgo9OJStTRWMjtu9crqcUCDrbRCTvRu4LmhBu6WPD7Br67nrMCwM
JBC/WWVna+DfWuYk1qGZc1XCDW7YQzWXEmC/0edGF8GzwaUby/cYgVnlInedi4b01pPnRLFGIIWk
Wh/QRyFSakRStuoMFIDdo9E7w3AGJy1nK1gQX7HWyM3k6MaWYD6LXpbQjlfPsP2evcDdKN3cWbqN
HCSbnB4a8VBUtb7lNxc5M4Gm8WvqY7mmS/jEyr6JMe2Rnux+CIwBDTUxdGTlUa+zzxqYMFZnPq1+
D3NbG7q1URHWKZyR8Wp+diF6nyAIpCdUhKocjnn3gsOk3eeyxUsc3DtpHK0S0g7+w3mqalQcVHXk
qAz9wA7Jh+ZeDn6CMTpOuPoCJIvAVYPRNJ8qKsVVpm1GGWx02DWWsAKyf21LbxYzTl9XhxpO0MoQ
nA1L13S3EaXQfqWILALZ98KDHFzrWzPEY+VmawmeY8jyclW4kEkMDeyun+nngX16FZR5tMXSGC+L
jGyuoThr1eCwNVsI+Nu2QwQbByCTlVsg0/5BJ+TL1Y1kp5btminvVpa4Db6Ydm4oscwWsCW8qONK
DLm3tUnyd7nznmEFXbP3cw02dQqy0UM9kwJky3jp4AAuem7/W676W86iTFoizH3DJM4SahNUr2Af
l3jnDZ2rtqMVIZ0NJoDvvGFcT5ot45hzYn1OqGlfw8g6jT79HN5dJANgyYETkznXTkepeE2ZbQHV
Cy+Vx1HeTUqeTSxgloJpWVCJ4FcVoplHhD8bGmQxdAKc3lTSFNDeIn72jbLJ6RMAN8cZbBkU9p6I
3j5Vrkm7TEMu0Mweg1TPTm6PW0wk2k2l7MTqRoOt2I29BV6n/5qLl5ZpUx1EV6CD5Tzdbh0SxIPF
M472LrUD8Pldc2r18O8gDcqW3KnZjaJ754/J+RAHnDpY3p81rCrrwCDZB6XOeVYpxIAxdSi09Ixt
OLttg9FmtMFoeDuq5EkGEFfDukr3WVk9xD2V1uBWGQpxPJu7kp0HaM7DFvRRzvYBCrlN46c6/FNx
2VjmrvXS2yFI3rohcVlv8swXD2YIq3U0eLT4eJVdU31SjuAvaT+IF3XIVyir2satNW1/VeqMQ4xu
FeZaCDoNdSnsVTSNFMoaqbbOIBbzWIM2Tl/jNKn+UFNNosKZyy4aJj7AaRJDP3Q1kbWOFrZHmuvO
k4ygLyC54KrRgHsY0y3WjWKDgE1JZR6Z516auOJn32URwH/FnRlM7qGbJp9Js+9d+AB8/tPUwM0P
ZDhbPRdvYLdV1qrnlIKC3ovoe+ExPedMXBem1T/nUezc6grFNJIlsBW6b97YizN+wENFoUtH7UaO
SIEPYm+L4WksDW8LhsNccdKftjgIsmXX2vopT3wGBXxHSzpSjB1LVnFIvN475twPtgX5/dVUA7NS
4GkfMYMekirk3hWy0Ph6ds95cOx22PiNlOBbqE1LQZ+lesMH1Z6u9ApQ9xb4ByvVJqagwOxGXgYM
EY0+PFI4xPwxr7hnZ9OmZ9UndRR9auV1qAP32JmVfURyw0smz0x+BLUIs3l6/iVDV72NA7Zc17aX
1AtS+J7UHwOh0XU1JE/V0KgDlwKUkLKTj53Z13ui7kwiosBh0pvzY82ugxGpJ2BL/afpQD5p+adZ
DsO19RNxqyYpzoKFUqBiIBHl/HUUop5+f+FYXpxCS4082iNpS607ZjVQDJreSDhPzqUXJqBBq/2D
Zfmjno0W7fyLRsHGJbtabG5Ly9DDvfQppBB0rxxDD1BxWFTpSct65uAeB92QkWzZAapZKISirGOQ
4GIgbhztm+j1c+qiSMfRW6QzZe7b1LgMeursaj8ltxsoUl46AqMuujOzU2TSGgOVX3Hgi9XkcfNB
Xu8yIk0gawELGBqxdaWSZQKh7rF32RMzl6xJaJ0hL6yljdcgEyABlSomvMveR5nWycEKYeOUQ2ee
rYLaZS+i+VVYmfUQZwyqiMEARHVReaa4e41R0fSsbYDdzJzWObowBQwkfrNHuY0j0SbUndZutRZG
QTbadBjVQYe9uzK5cKAiwh1SIhZi6dmOnBmdPsMPRAVhvKK+oQSb00V31y/ejQlS3NSBfNXcxN/1
o/GuOru5DPy8D1hiPlQaHAwaagBHeM2jkxIyaov01ZvZ37mGRcdwsMbjRfA3GEsxONsFd9+WiltX
JPDpsKNTosos1i+76BIJno4+AiCneX/0FKHaSViF+TjvVJ6fa8D92w6r3frXQWP57H++kRXH3glf
pmY6E6Qt7X/6LRPXpHmgo+NdiOFrTty5doT4JvoMur7VHkWD5wMw7JPZrshDw5MDp4jioYeowHUz
YhrwAEZ15lM4KOOuj092VcTcUVT1EEbyItzG3+L4sbgO7COpuXucAUfb0dRZhCXnNBvogk7a9m6o
CEaemZ2FboX3aPxpIgVM0jGMi5tiaXFth8NTRVOtrj0OVcXTlaT264g6voBAZ56yagK/n2Kuzsr0
qWxdTsdmey0s5FawozfsdSjJvoE85PGQ5jT+VYN8giMU1SVdmxg4fuMrPQiSjS2Mryh11NYCCICn
lY0z7eJ1Y5CD4yVnNWPzleBptnauOEsN8LGxikPmtHGpTwr2gt6nPkd7Y9g0roXfT/SwdfyO+7cl
Ja2V87/MxyigfulDo4Pyb+fDih2ApymPIQgiozSQQbNbYTbVnpm7OFP3I9d5ug7yMP/nd48coP3L
dC5j09mHhm2QKYvUIabJ5MmL/NVkcigdeo4US2zpDtA9RAbdDMMTznhsQUFxIzt/1Npy44bt+GhX
9nCN8pmolyXWawgda4kJZNtzsbi7wGDXMX25S0sLHqQ/zhWLRI0cTC6POb1Sv/5agAGraYqPmheM
772sHroqPkvBapzUyIwB7h7b6F9ZS73HEXTJpmMgcyhnAX/AfFoEZk1VtRhAv3SnnGn5jR94YKi4
66g7u0y6Pz7xQh/MFKwOTLXyzCg6YVBL4zDENNo/emz67nfAvOQDhQ0MjtF7e8awD4GdjFddRdaR
ipaLt257GnIXJhTaYiB4aBrYz1JskdDB2wMJuumj9CUkPg0pOh9xAUNIbtDhCiRPHH7/+ifzCKiy
20RpibyjZy4AHj26D8JNlmbXkg+idGMDsEcuyf2qe9Dgufcxql1HoQBHonouWSX5Mi+Mjn6vN+uB
NEnfZd5WmB00AMu9oLLtU6tKP82BIYRRKDZG4soLw5jdi2k/vlNzWC1HO/w7DSQnlZqKV9ohluXs
yIZK3WyNZOhPcuTRT+AKL4AqDte6UXJRl0P55kX519Dp5PVAapZKJN+VN+zHqH732P6PsR9mF1W7
794o7my5/b0hvLqigfUbMdDYqd72H4xKd1cF9sO0aPXbMGFYLhFhKUqK9731Uktz+lAJZR+2raMk
0ZIk2kw79Z766nkCd3Vj3DUw7ZeApM7BLNtd02NAK1Ca7lUqg0vlhAAr+J2mj2+/u7QZ+BSSzr5+
Rp3hmXudt7IS6TM8hOYtUB91uKrKw8tLhKreV+jX58DTsz2W4mKNbyhsVmzWNBHHXvFa4Z/dBlCa
VTDraszin3oRMFYrOGWKrMR/ZGiqXk+D8M+uapslAWj2hcrt/G1oquYylq8Oa9OhUaX1TLceGMqZ
UI1YvQc2k54ik/2RnryJo5vKd1VZUqPsn34zGP+MNuY+gROz8mpiIyFdlWzULy7uEMdgNu2mqjng
GuRGm2bj0mAkKMzcf2Gz2XTNV5jZ46lm+Hjxxsjmdlg6q7Ythm1YAdn0prXRpZxV8CBky991+PeX
JowfPLaq3e852qgsrNIsFNsqxhYbe2HH+9z6O4/2HpDU0XgtsH+fC8eBnOLyjNK5Ws059gC+IqZE
qMmV7pmY8Gjg5OHZYk1lCESfIs/a78vicVljAPGbHOxG+zlhLHr2SHdtbD68vwtxkroA3X4XW6MG
uDBq+LsL8IieTesGyBjUc2U9sAhwlsnyj7D0QYdjXzFzCXubKBAgtOA59tU5aGk5MSThqrrQhpWj
pLG34jFdIHFki99d2TdSsZKtZc2b5brOVAHO72ozR9/MHLgZXv9uqMH5SLyxWjgRWHe3jqzXjIJc
eqlLdbbIuD4Lx9t4OFc5Z7XDVet4q4kWXfUeT0Oro/iX9fjsIoitMi+zVoM56i/jSEtf57xQ2XBu
RQbwVSOzUPG8jEhyGnF5QNGKTlkOH6jWrWQGiuIgJ+3qV0y0p6x5LtzgU/jMNDrd3jItAo7Uwnmh
JvMbnY0pBeZMK0c5S/pr6aBYRe0f3Zx711vgMHjRml1ICnipUfBRMxVeQFFaKVe/KWpN50EiGvDF
s2reXYh3iyJ3vyqHDbdrHAp+tYdckw/DKMWG+R9oVBXBY4vtF6coOM5k0zaHh0VUPnmysq+ua629
r6ZTGZKVKcWPH/bcsgxGQEFV3wBD8cKE3guELSBYY36gtS3DVf9umtC4cl8+elbzhhnvwQ+sEEXB
M5dM9nu0fEIQVafd/MA5A2a6g+kHVqiHzHepXhI4Mkc9ICXL9X/GBRkepLyBObDGAZh8SL6LJf+Q
dNWzricHz8fzPFIGXrQhkO96oMpvDGhwK7F1UUy5lpVdExNSH1kuV20OGpZl5TPqYE1aJw0luzLm
25q4EDiJdiLjYbBK9dfVA+7RjnZO+vqkPLzUhKFSRhM8pMnYPglHO2RpTPNMPvs1rImLOBcKMhRY
zIA1bsOrkvg85iauyYNFn09IybEEFDe0YG9aMC9FcPH1EHMrT/I67MVrXVB+OsoLruHvnAPviaGj
nO+4+boBvrf1fevF1qgU9Qh8xRT+5Pn0KR8kLMM0qv6acE7WQXppiEisOrgVyMjrlOA3Jp0N8Yt6
YfqcmtscspaDnYIueCtzf5QG+iZJoLTMum4Qz2VqAkgMNTkiyvDx2eNbbvknSviyNaHieC89WgXL
3ZRmB4OKjQV5HUxiYbkVNPnuHPLesd+9slYhcLDCU0FSrgJLWyk8g8wE2CxVxaqkpzEtrOAEgulV
D3WKVIL5kxg+xlW9N6ut3vjHxsm4BVjanYrJPyNCBoOb+J2jDx0eyXtCxnHN+wppEedIdqG/Ks9e
dHokVpHJ6+2J8oVqrLrAGlnRWMeq9Gk3AQPq7M1nIpb3qFtAuVJ1LMp8r8EcWQ4Dk6KOyUMd9DuG
RDQOwzaujR6UzModuF8PY6VWXg2UcGUzWF7S7nRJGJ+sPZH/NfT2BVLW0fFLKF6eETyiJzqCSaAj
078afLCtCs2v0Fefo3GdBIBZC4cnMk+1wgldH1FdMPB4Ju0aLeZZRcGr1k5LI4+fekCbiGVfzLw/
RyWf+wZDCoA3gL50GY88SRZnVcQWKIRmdyUrtyuF2DQcPlqZ3PiInvW0fEG235k1zoG8WPUZ/suC
ZHlR0rdgBGQz0/yr904DMfxEeJjLKWwTLTy/sX+a9FjHq0hn0dzrMVAxXw/xRMq2+Pb8+fXmepZb
eAeYvsGhs7H7q4jjCfd50R5TYtM4JqqLliIcV02Nz4CSurmiwy/aY9nYLyxy18Kc/aaIpV6ZU6Za
Y/fz2/5FanOhjwCqNvh34O/ucnLBsmbBXhXV3aA1M6/zs+VCXQ8MrPFZNh2coLuGdrADBLZw5wLE
AvwbZQsl4o1K3yszec4TKiV1oHWF86Kr/F1TNygL+xYfOkG4hfXU6e4pLcJHACdveYlWaFcVT7Eu
H4uS9kTTjcXCK8phMejOvVWIXAWn8WrUsY9E/m0CZraCUn0MqHdp7b7+6BzcXVG8awLscRb2alfY
5rLp1RMSyyc3smfwAKxwUXP0HGD3XjPYh0avqPv+LpAkvI+k7n5s8V4HqTrZE589S7bo2nulENDb
osNEkM3/KeQB7X7cjKCtDsUBJTg5TUAWl94yD7RXGcYHAToPKZjpZiPFi6MNhM/8/oos1He8s1FB
7B83EBXyKLyOLjdxKjFMxMgt0MiY4hZb7n+LkWkr3rHplfdgMWj1HyD1TM/nJV3TC6LiNR6beCp+
fI6aeBCzWSKjMKB1eTsLickCnqUyJZNuk6G9aQQR0/htiI3gENOyiBeEQhaDPbZPN2Y9fUeu/R24
872RvZeCXIN93DvJDsTgOHCU7qPZojB3dsI2G6oboDEOA9C08XiWwGnJL6vS7fYqnQ/SHlXnXvDD
nfqJktNPIgN/tUatcBIQC9NRvKs644YV+5tZbpzgTqWas8qb5F3h1qh5D8nB+n78bGt840GbP0ND
wA2W8r6Yrv4Ny44Zrd0dxQgZFVsWpkoLpN48bPRM+Ooh04/C4RH2nZdmvi7rVs/saeUM9o7hJBhD
+k3+CgOPyIx47h3DWxEYwWJS7ZseZntV2n+6SXurPWpvy6q98GYkD0+alA0ZWNZopzRu7RASt8B/
l4zrAsucJ/QZEVo3D8oCgNt1iVym7hWVxFu7BphIbZ7ouWnF45lr5qENXyO3qDcSWg0rbbsFDNEd
gowvA+48rZhyPrj0dS9rpj9BbVdnb/7FrKMb8ZKHui3GtU410iKo3e6Ll2xKnE0inYWKjW1jxDFQ
Z+8SB/6Kj7S9BEMC9QyOGaRPB80fXz5sRdqMOsUTQpkU26E/huBljY/YkUyUILZMvnYtlUT0Jd6q
QekrFTvJjGuDOICHP0P7r7NRrYgUc+BW+hdF6i10FeHvdSThRFdXuLXTitHWHcrMjeKPdUVaewch
k4WoUgum8tPSbMwXraDGDOv9c8KtZpNlOG0h+hpt+QbAFBsw8QC2UQhnRu36SN7JPnNd3IMTFbVt
Zq4bjSYj10WLChm0AHhTV18VdwytF9yA1HM6FMFNfMQhT8ecZX6DS/9PJLL/CjRGtvnrf5PL/vtr
lETlz3f08Z9xZP/h//VfAc3+P+SVCYJ3sNr41oGA/R+8sm03fuQ//+1v/ZH/z/9Bq9jPvyeXzV/6
L3KZY/yDrkVfFwS9yE4Tlfo3cplj/8MBIaBjyCS/CLDc/zdymfMPrhWm8D1dtw1Ht3xoR/9Cl5n/
MExBNNAXwmRArdv/T+Qy4z9BSFzD4u/2LAt6Erlk/vcf04aBYJzm0Qm2HJxWnfzC/jOkxchUY7jC
w94UBhPduvmQfEgWGvV4WWafOg3OLt2NaFLmZPxfMvCG481J6H+XlHYBufFKAVwhKIeg9puk/ncJ
uXkaJQB4c+jW6qNN5XNu4LbOW1w1Zhtu5ny5zOnujOkDKKTnb8HsI3b1HzXm2SnGilaGdC0S8qq4
Uq9MrdI3vse43qR8CrsLNQ9gD7kD7AYre0mi8Y+LqDxHCAmlOD0ZFtDQblN8A1uosahMLTSOqV3a
zKW9EMCE42U4ejp1Ie238uWH8kNaf/E2QcmhlMQohn1VttY6rA523LxVcnwerQA+R9gjjRnBpgZN
ti2ksQmbDWOr8dCMnGhZEg5yMjejxhWgcbVs6Y02xHwLixn3AF3O4iCoBrNVD6qYnZdu6S9lQwzc
vaWVjbVuClj6VHXIs+CHxIE2JY+KTvi4R2d3zaM7WA6OPKx8ES70yMiODd72S1MxvRoGXHZWDarW
7q9MeB9TbAO7qM+0LcLbo5V6+YEOEgwYloroJPIo6J56nN0lctg8Pq5RXJFG1BF9Ahh91tPmY00X
QVPCLVXRawFdYd156pqVFH2mNDJxtONOr89VvBQH2t2ykknD/K9LKLrOmF6yhof16B/U8FKaKOdx
5A2rhK2HW+Z0NC2wbYbimOF0VzkTEwKirxsQUg1qP7paOz5kgljHOOJyyYMPCgj5G3faoF9sCceg
AtXKMPtWjhjHHA0EfzhSI9MOa6fJHPCenGcsmxxRYb/kQzFdFS3igI0K8CLJeHBmb5Qwkhj9r133
roedbb64mWF2ja3pPSld6rIKQD7JuGCOgh1w9le7pUVG1zcw0tMxJJljLXQKYPB2EsdL3APVbfnB
mSB2+H8kQRWuEu53yBXVHwBVOI2g5MZVOIsoGkgHqLidVT0S/MJ+yKxTueBjSTWDbdYVDhCilGbj
72HRA/rIKvrYkrm40LUAf7fNk+0RjBbDWPJdGyg6YtO7+ZXoLDHb4mtwaS8p6YHfEz3w3kRn/QDB
y1e2wLtFkkC3ko8o6qZNKNpPBvlMBNr6KevhcviK3ChmuqCfUDqZpzkcrPjb8/Kx6uTdbgWtc337
RmqP0Ke42FXWrfu2h9+B78og98mr/+GaWcmcMTlpQXVV2NsRAcP31tXvk1f/2NR5XIaqPipnA+/W
WPQGhXOTPp4YUR5wntJWEOAD1QuysNNcdAg6YxWxemWm3nKnzG6Y6uk+pQUGfa49qkCQGUaJmf3F
OmEA6i4i3uOcWaM1pT+jZX+2PSlGZvHDIsa6gW39Gzb6o5MPP1gO/MXI7G7Ru9ajpn8wP2Fuav3t
zOlMmM7apPhgKVzkDXf5LFTwlQLWhWUTcHGsk5NdU4OrG2l1V75FSYE/nPF27vx5ooOn4VTpx95v
D31AhUtk7mCJvlb+zMxh4FBzSNUrPPCGjRSII4aftuEHEIZ9L4eKs0/y3ZT5N4lhZtOWBjm3Ik2E
DGwlHNepEcK/nY9bBelxyp1VI+25hST7kRk926UOdZWCsVWfyB/PcTmrMUoi3HWKpxYAmeASrRtn
vM10G9fZO1JttjHDNxHk5jbXuZVZrJ6LzDayTdlTO0XBTo9vlGbcdl1Y0zeDHlJuOFMI7RS4i52Y
xqHEoQguCQ5OW5EuHL32tevV34prRGxhEoQb/RPp3D7q0Xm2rPSpx29MvQ2TH492i0KyeA7Ir509
nsMpuUZpc/JM4yFKsdLagDSZJOLApYfd0eyl5NgILUfb9AMvoGWTJ//NuGcGwmTieBQEaNMmSwQF
vhLLZWAuFcFj2lfLXaRVwPpNL9oP9Ce3DbOcZtSspSmpLMvCfhkhwe9R8MiZL81Mu1th8V7XU7Ws
nBpuJ+V9erEvNRbRgQ5nj4F+MxLnrnr/Unb+vRQccHt5zTr9r60YqNunyCsfc14cHmdmyyrt4ePP
R/Uq/5s1QD2rsWZPGpyTsIN9AKyVLDEXBx5+SPyx5FMS5S9B71EHAkiPXU6Wl2j0jnYe7+vwMU+i
P+6QcRc0s32diB7wA92PBDTRpaH6ahhWuGFg6R+6kSQgbS18v35AMlezaX2H/bSNc3GNivLmx1F1
QVutV+bU3UM8oWudqX/S+zfRtt2DrLH+Fviny1nEMirpvwYo+mmS/emSqrwpnF9DPwOM9HRbOmzt
Tfc5eVQXqJHYDTVQEGkcjPSR7a396BmPjrUwzOzHVt2+COk8ghv51jCbeE69Xr9GXPbdeXQrh/ZN
E427m6b2jcZQ6ERB/zqyANjDmGzp3hy4x+ISla485cwwJU5vE/8e8YnIOkQ+5eW67h2nuWrP8wi8
ljrZDpJBHZ72eqR0Vjs56fjk+DtHhj6Fg79ZB264YLFG8KhOotYiUHdkNHD3xDDoQ8/3adEVSxRf
FmUrr9dmHe8z9PsnBszOIqeKGFe0Ha8Ssco0aBeD9s5IulsTmO1ocFJ3lD3M1ykDGQe3w85zj2WU
AAoL5EPZAnaHdx0dDYOsdjxW655D2MLC/MRoAX5lpF/aTtxMErt63Vt3Xk0eRC+5FWkdbbMs+BYl
BV7ODJUOI4Ia3aqviGGgGVE/mOINKCC5cfnRzeVYjy8c5uauADwIFNBsCRx4Zc2eYxhjspKBGS6n
oeiPRTyc4HewFxj1Qfe8+lCn2p8m7dMTX2/gIMuY5gfFhXAJcfrMtWg0r6IHtxzofJCwuPOy3VYu
7rtysNytG0VP8Ui1Way7HNiEG6xNEj5YEodykxljdeY4yYwlHo4GBnisJvSBNuQsQvhQofOYDcWb
7ee3ubNzK5wzPuHirDnphwcI33MY0sdZl+1p/1lgONgzK2DY4Wn0YLNF6WXx1GgepYdQpxzSQJQO
E8qZei9cu2QDzw3zxWVMxQPoyDK8cf2muDku9ubQftROD6Z/NjI2xpSsJ0+MJxKsOxq95dq2lDz4
DEIiGmKXtWEOK83Fxd4RSXkQKpWHX5SP0xsTk1K8XL+/FVqy6U3C8pQe4lP1PRBoaRdFnAenU9Cp
8YFh4ptppluUSGMd1CMkhdQNrhNwpn0jQ9gbwwCSXjogu2ZPTR6a0W4KdW0BAQUvYpbsJ56GB5QA
GiTyZOvwMC/ropSPmUZ3UAhoXdCXlin7SCu4t4ukiSQbG8esr4OnvKqJ88hnJ2i1s0bcJejEBOK9
v9O5DRFN4hYAcQnUIln2gdBoWwmv2AJIXo7h39DtSS33Ma4o39wZnhthzbKiNWEiEHC8YIWOAOsz
+DAsR6dsA6C5adCUJckVUICXJqSjYRIq8tdRQouczACYD1zFc+xjAHhyf5u2FN3LXd4xXS0IUSLn
m6gmwjklmckRDU6xxlkEazyJDfmXYt7jyIAVwMWADsCf4lSkeWqGEdBaccvD4D/KKd9oo31XkdAf
W7DMRTAkGzzlzjJComMiNE18YFr1ByPfqqupnjJ51PchkjP71vTcl3r1TN0W4LpZfkvz9ELj1UdQ
8lpN4qZ3RB6Y3TZnw6V8W2Lx2tPkdAz0/0XdeWxJjiRX9FfmBzCEdvg2JDIyI1LLDU6KSmjl0Ph6
XjRn2FXJEofccdXTPdUdERDu5mbv3TcQVDaZFj4zXiOZfMbmCMurgr9f2wVQvrwnpKlb4kO0qiL4
bBMJNVMpN/gasgb5IaKi1LLN6zp5cAqE0S76oqXuzTex3ks/lXDpwgIWQYL8IdG94pYAPqvB6hLJ
3RwkJnN2ipoZr51C4rmbpLg1mOk9Jfp7iUkKDFZ9RX9Ro8Nd4vuU8wEhtnmHIKpeh0AQVnnaFOeN
3e+yTBtBZAypn4kRQXLcv88z+J68UdWuSghUs+aJRl/lbgGGiT38sGU2hcYhF4z16Bihvhz1zYTo
ZW1oPOGhkT3/pfkrjHQ6NggfFtN0QWIMQQZOPWi0rPT53HuuB/p2NULrC6nHx7p0RuyHZEamuvFQ
DNI4Fx5JPhmQg3M1aB+J6X0GZHHtU+ikRBUy6B2xL8C27zywSXhysGZf0SR/p11W7YArDX6Ra/Xa
wtG2tWDYoQyjY5qZww1I743uRLc8O8bezNhRqyA89PWAXXLMD63Rv7pFPZ9lxFKt/tINdVNf+fif
LtLeAQDSqkNLGY/vAhh1X6Xv7NrNWa/Gl6h2ozsdF7gk/XBOIAVO8ZFjq3c1Z8Ua6Z7csjbU6HNR
Y5uWCpCDomeVOi/YqFfHwLCyfUsxtC/zhQw1L82+mhDQiq75rAXvSbwL2xkDQ9ZVxzTy3rMYSigy
ZDB2ECRbotVc3TTPWbHMfdX37govFggSZ7oNAP4iZDJIAWHkB4RFP7Sje0kMbM7OxTmEAnRvxK44
dZr9mYobiyxbCqz4Ie+S7pI033XRjTFrjHtE3eucQ+DYoEtsuRPWdjKv3Kgpfcss3pE5gpUKaUzj
1opQjhG1G+TjB3MSzNclvQhBcbt1iEhhkhutrcmwbl3GZil2512MefrIWwXapEAwl5tPkZZj+0BT
qE/MHhPD9RVLQ0Mm7Y7cvRHJtAe8ARUOVKrQBfKTV/Gr7MJHGuKWyOszrSJZXXRVvcPafju51d4p
qeBjkcecqCgYSozuUuFQHCt86TQT1oFpvaSxMZ6FrvXSwqjx8YJPHQ4cxoSPIR4frbJqMjzoGZbx
rK1tqmHGKUbPUsVLk1qU/mzklCBkm/hjgydafBZlHaBjE/TYOT7sQYXeuoLcxCGCyEiisK5i0ucK
pyEwAn5LLzPIIQy+sjQ9C3vkFrRqfZeRJaUrIRZdaFC1FIW1q1P1rJkkMSOlOOoVcZFUifU445ua
LGxq0MeEnk0rdx4hjLnFBSER43bI8+cy7iBiRmtBvPih1/FWRwYRv0HefCM9RWe3TM+jZj70Zaed
pcRQmWIatmmQU30gj15PQzauM3T+51UIGGkcp/O6T6gKWvA3PYiccdKpAXSwJU3YxDvRm6zFundV
mMEjv/em75t7B96ij2UFTI48OoF5j+zzHlXJiiwWedZNHe01kguZ6qz60bwJkvSpgbnAa+Md+Fj6
CoigU8Nsd0HAWMPSm3u2U+ArpKOyslLZYmnKmtHY1XBGeEWyrVPxU5tWvWlTKHZMJ9FU9fSmsAc1
kADnaDuGM466yYh9DWbmylaS4BxOU/CTyC5sJXTWXkdlLOVzQc7w2kXhQHND5wQU0jmhHicsF8UL
NBsGR+FTjrZcK2eDWMt6xxYRHFoVXiN9+xaHBMoYnCFJpkFCEJdAjtRAnBMgz0ulB+t7Vx+7844F
jkxId+4OJfNM5jx1vu/wvXN8IWy4ogEk8nEtFOpsKLong5RaogzM89FezM0J44OR/WMdKvOFJZRj
bIo9tAknmhqpoqKeX7BgYwAGA5BY9wbus4tqwHOmSE+nMMfuTFvA1eRdisgRKB+td1go8HVIo8Wx
w+agE3dAo8qDn2N/I7wQdbvZrrp5ofgpZgUK8/NUgW6i9Rj3qcO8jfgmJw7dQ15QPWgVAeCu3JY1
xMRAx6GbR/lZhh9nRn1Eme7dQepV+FBxoIVER+GbiCvj4AoyZUQRPmFHXsVVOV9a+U3vZmoZSxBV
q5kwm5Wz1RvzWxh2jp9grQiIjV1l4Syw+LJUNFCe68Y4GzXtmqRek9FBsyg/jX3qNT5OSI7xvTgr
bPtygBjDmKouzti09Est7T9Zm3xBXM+xjE1AakN2j46Po2QoOI/SbQWjtNMMzNhlnYvz1iXhDHyr
n0UIPPVMweBCkWM3joXjZ3jodGbWk9CPTZl8eERUdQ1WCEUM6dATqpC0OMrJrdilRDOqvhh9nv3H
WEK3G+pqJ8RyilXierJdKJ+6u0a4yGnJRv2ckkkE2l/cGG2yYBqoh4bAxBYfQGZiVJPv+6r/lku1
VW6obTxh7ycF9YjCYFpFVDFwautz0C6s7iYTvkACS0IRsdLNskFKc22QGIYkiP9YvKQFTN7aKotd
ofLqEBh6dMS8u12SkDZWJeWW+I6zMokXg1RzWdnqKZf2Qx+UV0HXtJfJsHQRpUGQLRSH0uKsZPYj
TPaqJcf3NWzrJcTK07Dw0rr27OHdgdTnxsWxxcmGoFO7dl3jNKJuhRY2+4HSLtu2OU/nhiPayOve
DQMBTJKAg3BR7zB1e0uinlah94wU5LqJ1DbDPuxQGg4YaXO7W/AA94NDE7Atxnu+9s7O7bvJG2+S
LiD02ZWfbahfFS0eZRJxnggwJz1wgTCUwbUXJQl6xhrGibI3ihQf9CqX8O68rWmlDBPVYWj7C3dm
53JBx9uGDus/YddOiwoVAUfvraqri9min0f8drFBswqOQiRwi+HjZ64W+m4sn1V3TGiOT6Zzm4rx
KOtkD7TmSnSMZ2f8tRSBOJYU3OQAC5ETQZLX9OXtvp3jFG0iDhrtssxpe2TeY9Wxxg72BR3a84YZ
+IVWDMeEQXieggziKn80vCWGU140JSZ+vcq25CrTttWJv+CAwT76qitfOISeoSMF6ORdT2SYmxNT
2EXlm08OHJX0ptO5L+TSkj6UQmIWE5fHvBEE75Wc8glp+Raa8j7N5IvZtGforS91NaCAsm7Q/owM
YH175qNK71gge45Edi60GHZOA5R3Cj4ABOzprkFRrBdnUoD4N2g5ipL1ykjBxG+XTduYXNAlM4lW
rVk+GSlNH53U1VNVofzDazkh8p9IJg30mLt9TOLqoa/EvYKTs9EkLbUgLNU5SP4XA4ybZpRvg50j
/Cr6i6G1xjWBrNcMf5zzsGWvJrf2xgW+5nrOc+DYCkc6/jxqApeealmXZIDTTJzzgMJ74NwVmPXR
6gBx5YZroCKnLo3xIDrieSzbhWICls0O83RbDPZjb5t4XqrpG1sjQeJ9eS0mx0Rvfw3/kp3Y/SQ9
8VvX9v0GR3G3Li13W3rdHk4u6auhYCoQ9zulledmBg4mt6LJd4MSbQmjCrrOikQo+NPTS+xhrIVD
+JJINE+d+V7pfbwZ6V1Gbk6zh819ij+1tn6RzLRWFOwnzkCgDgytX3fMUlL1OPimlp39hVEDI0W2
g6P2aQ19K2hBMrleemldFXmb7qscHV3lRm9YpShtq32s2ZbvyeQhaQhY5SbfhcMA605rikNlhBzf
3Bg9xkNipsdgBPFupUs7Qzj12mR3MqGxwQ/qhT94NA2ypiMHr3iw7dBYW6N7lUICBBNw1RkRdUwg
9kOgX1tVZxybaNgXfXHj8a5vlT6wZXr7Nkiuix7rchUbw9LsBUbN6EOzlb2rJYLcZtRPRiDCDTn2
UP+XlCzSSf6Lhfq/Gjof43dVNuVn+9uZ8h9H0/9fhs7MgH89dN69Zmn2Wnz846xZ/tL84z/++l/N
P46vaFSK1+aHITT/qX8PocU/GTLruuuyitggJPi//hWf5Rr/hEhqeB4TV2+ZUDNp/ld8lsbsWie8
l/GwY+PP4Q/99xQa/uM/pa47nicJ3HGER9bGv2fl/wKd/1eOGbPzn4HPf5j4agvp2WbQ+5V1K8s8
Jw7XCUlbr8L1UEz+jO57MycBCeLYeAStsji+++6a/eTDfoQG//1hy9j5u7HyOApIe8bIoDfx5jXi
OnvbuCXIZMe49HQ8xZzl/gDzNZbx+d+j7L8/axm7f/dZoZfk4AMmyZtlINBnp59wqm3ALzF2gvC1
dqv+JZIMoRJjaI61bR0i12IU0kNqcvEBkQzcsA+g4yoqueHI+q4ZFMK/vxLGj7z5v7/e8s+/+3qE
W0pcAmbhd1rGHAQK2x6R3P00yAtGxe5a6OSYDmLK1vYCIvGa9rMmXoHKgal8Vln+778Hj99PrxLa
iO+/RuuRv+I0vdhH5EFWuv489s0t1np5zfENiTMAKma8KH5kV/1BZiB+FBn8/dOXHKnvfvpoGpyj
B2s55MPWVRFsx8psyZQMbyzmjHNfMIzxohuUEdgUQvjWDuDNrbLjZO116hIr8L2s+3Db5IQ/4c48
Mu7+rM2O8dXovjhd9tE3yEhNh2AmAzWfiU7Ck9jDEeqlqyESgC6DOGLiA0fRELZOZFbx2WHj2xI0
mx3mpa3Stulno6fMkvXwqW2cW80Vr0mjAQekj7rJSiJpBxccX9an07p3mhNrNFrcwWB23UWnrGPH
mHox7gxHfKJPmNZJSN9w5ZkDEuDorJzANXqcesK2IdlJ0GnsqTSarBWbzOnrVcKY/YKMUbHWRZ6s
ZhPFdmlbLs9pbDx53kQopDWaxzT28k0V4eTtU6DtYHmcPz2lv3phvwTkpG2nwPp3iU+n8cpxjPxE
HgX+QFUNGHfdUwQ3j6r31GAzY+QNCNEa0PwHNpe/JfIIrWz/LR2YO46Lcd3skE///sE1lq/wk/d7
WVC/f4qSPmgG2lORP5SjQgsTPmmasrZmUUdnIgmOIo6foMNnftgBKBCV9fr7D/7FG6N/ketgGtWk
Rf3gk7yJYQ9YMhpf71lE8XWTd8y+w6rc0VbLedDaevf7D13I4z/7scv9+e6VwRmH7JU+KSzViaMj
HHvoIjYCUT0ikiq//f2nfJEk/febqS8f/93HIEw3sCQVoZ8O4cHjUERXmwIcE+46I65ow6ikY9CR
TWe5PjTIXDRCgxRNDfypnHzUfGMMpXH9h2+zrAc/+9FfdovO6S28/DgIYlMREpdhmOXgiJBxvlKB
dlMJ47qHHjlpLcsiV/ysbqY/hdr98vH6sn2YPPBGHdRYDOoneGun1tKeJgMCzEC4q68HVkpYenPb
YvQ0MhX9KZvqF7uW/mVbqJJET7C9cQfssgRZpD/wvn0oKV7b1N5CvQMirJrgTy/Rssz/7BIv//y7
G94ZMu1t5Ok+jdicTjKqK6Chycoe0O50nXkwiu5iaOSNFalFA1vNW45/4bkdhn+ITvyr0PjZV/iy
G9iyTMLKsku/m4HpeKIDsqGa/BKkYYwa6jrMI/1QEJ8+9t4ndNHa70tm8U3Eyc4bJrVR8TTtKiNg
fEBD+g/P3q/uw5eFLyiHvtG7IfM7Wg3mUAM3xKhbily7yYLG3GAp+AhT+g21PtzQ5h/3WgXUrcXi
Da/wQ1tOuCnuQ3JJ4Q0IMCfeMNDS+8PX+/nih7rxx/s2IV6wbJEmfhbGh7xj3LNkpjSRRxBzrj8n
KrhILQZzBIg7H5By/1C//RWx9z9vliW/LH6GRwvZDKvQ78mf2sQ51pEs5JBnwAddY+YmobrDrWMn
57MkMsXrMDxJZNQl8+1Z7z/SeTlz5SXCDj3E6e5V+ka5YC+JQHnzyvnC6ioUdu0xNYxDKwvcvXn/
Xmr2QzLNd3GL93H0QiT7PR05pxNbm/bw+e8vqvvzRdaSXxZZZOK5k0O2X9Q+cpNgeV3qAnmAEjze
ISRKT0buelfOOGFKqloNiZMF0Xga31Ti3BVxlq7MibrWCWdt6/YJOWiQC3UPEYArQXd2kixo2WKy
M4vEwfFCSDpS+FutHs5lBkZmaIr5bAacto5zHDB9rD69Ur8PC40+TP1ZaojFEpcWvLRuW47Hi0v9
soLzQlhA2K+gk+XbyqHH0g1m649TFawhA5+A0g5UDyYYjhI2E/MQVPcZKskMCR10k/o2XLJ4SL3Y
t/p0P9hpioOSFJQeK3CUG8OKGCRw+YZXrXOE7htw4TR+IPpuew1ZRZrc//4O/HxrteSX7acs8oRk
vAaYu96PK2m7PWp+suG92E/MuibADsFTq5qtZSOh+MNn/rzEgcr346s0DITRm3Dw9zPYJYwIucI1
hOEWqrbWydt0dAgkwfi3MgAirXhqX8VIyGqm1T6VM/TRUfvwHPE49KbJu6/oOAb3NILzPS2re/bP
7eRKJtcuX7ucFAEOsHvcFPiTCrDKFnG7GlIsFUNWXU1BbZxCgxynskXEkg4JA6DkItDJSiCWK+EW
I+7SA2+NdVatxVheEEUL2HLOvLUMm/PaEd2+KcJbh44KPI4LzUqMVaD11lqxxm5tg+NcmcA5he26
TZbzTmUgMA50ume4WX1rKCe8rehN+AO8lk3+gQXagkhb3dsqfTI7EJsIp9FQGulHaM6E6RSf/FpK
MNhLhoNos4I5R4kY7jLQUKvQcXxUPgN9aNdZtTpDBeFFb3FZ0shCp4PvUb8ohwnNanEyZaVWNJMv
0hTIpJmLK5p9TzWpJ6u0Ta7a3jyGlXZRJ3iObB6C9e8fgl89A182ez0sI+ZgpAiIBfDvzpax8ibc
AYxB6pU+dPE61EPrD0/cL0oLYmZ+fOKwLkdpm+qhn48eQQi6gS+j/7CT9Mqdsg9kiTz2qF/RzCrm
CiqVm9//SuNXP9P88YPHjkqZT9b2ymk+k5GfRf8OWOqMXV0TWNKc1H3ru/mqdbNi1xicO5u+C3Fj
V5huMNnBmtEkp6jxKRxQtgjNOP7+q/18u/1LbP9DHVKnLRgb+q5NnV8yY7iuI147OcFI72Kxy3IX
xRmxcH+439avrsSX7d2gDckUGCEyKQrpHigADjwNykTPQ4a05BELB3jYSkDjjKF+xX1gbdSMUMCl
KC68Bis3YXVdRuJREoFpkt5ei8orTnOPep6Fa8Sf2dpM035bJ+W5VvTDRmb5kdEhMthMg67mscAz
uqTLajA3M0Vw3ZoBdF8wU72V70rp2GdorSEOhhw5f3+Vv6Sw/ru+t7wvZQMxZn2llAd/S/YocLNE
rbw0gF1jTBW+MLxHCHoWCVlyM4zFudGzLjFnuypGLfnD0/+LK780tL6/02U+mrBa3Nifku5OmjI6
2GhIEzO4UTYU/tgI/N//WGd5nX5Sq3jLN/iutiX+p+vNbCz9XLjo6lHSsSgxS27poggGJEbG3EZL
R7RlwjtvyfLLCllvmoHCu7MRi4XZ/J4GiHFg7gLTjMNbG+kYWDan3WkYv4IyfolzlFZRGArf0Ie7
YSrTi3ISa7vQlF9mrFIV9OEVkAvEqRDgN2CBn5IU/2jSRKeUgcBWw80HNSAIDrGVHdzZvXJL66q1
axbkeL6CUk1NbusNIRkUWnXdfMhGGatwDm7rxLqq9dzYA1hwb3QnyI6Mobqn31/AX7SoLO/Ldjzj
Jiu8JIl8MPkdoE33msBkBr2VBkSGmhKRw4veiIdOUyfIMsVZ5dRI8gGHsm1DVfg/fo0vG3RRzVlS
dtzHMmU7Sfqh38LbQ9PUzM6qaugtCIaVq2xIP6u5J5vA8q06N45F4yyGmSL8w9vzqyf3yyZRwzFh
ebDEfh6a6BAa3qUMKwMFDHezSZ2TBpf39z95eRd+9uQuT/R3Ty5GYjdlUBX7Zhi89lN33SDL5ff2
aMLz6BLMTQ8IsPpjl+er7+fvheHLzhC3tRylZxU+lS91RRTd4rNf9iV4QVnb3EkhAeAasGTcMVnV
KFXWYYOaJui1+zmXZOW6Tk2wkGdvBrzAyNsj02NERa0rqvxqBDhJPLUq7+xcfLooGW5Hm7N6PXo7
CzUbiNzulFctKVHhhP87xUjgAu0lR4c/ZdvDvJk6D8KYZ9lbnNoB6xSG/ZKMhGrWO2aWFIW9lI+K
bML1jLRvUzC7xzmKFKSiBVhJ52PO7J20O7+j7KFQzy+Ysg20WHET2foCOAuL26oSA4G9OU5fGAbZ
qz5jbixSh7l7G8D4hO4N3cbPypsUMccmHRFKAjBC7JJ3wSodWr/Qp3JPfAIkjTa5KIuexKzETmBU
V1GxqgcSVyDiAaLJCAabLQl3SseTXjrSQmhfyW3kcbwQM6k6IrUhXQfVSmjOaxdMt27CFXLk+FJj
nt3gryzhfs64kUzMwqDHqR2ydD122QWCZJ79HoXEOISnQYvDh2FAXa3LImGYWuoDnCSFo7GEsDeO
GfDOpd5xpAZbmiblRxbYYIMJiiNbqdjWCCv1dnxsAwBgiPTeprlhtou3+KVyqw0Ms2LdDEl8gYJO
XzcCAJM1v1p4PotxQXYn0uJXJ5/4aj5cNLUrJsLGMfLaaTMyalzbJJpvdBg96wiIyjaRFWkuY5Kc
JaHmox5CU5NaF3ArtOcsFhSgHQksDLoho0I0QuBAogKa5NSKCBCA5XOI0xZNRU8uX0jeF/rgqj1q
6NHQE3WN5TedHA9Jx8qKBKg9dmMUrSegZJuadCuK+P7dJI0YKjn8L3LYzZXlgDykLU4mchUd0Zkf
cwzKHNPaB5IyTzEhJcj4um9FFD95yXDeaxxd54ATIail1yEBoalPghU9im6qmXBKq0Rcldo0sWvd
eJ0zI/frVBywKzPwmzBfs6Z9dpVxGxFvs4/12sBzNqLE1vv8GKbJvG00sH+A7vSjcLA01B7vJLzm
m4m8kFUKA1SpAFNJrgkGCzMq3EKJbc392Y5Nhnc+o3rOQA1sSHTRACmRhmbXUl41BfgULbC9U6qU
tcFSQVqjG5indnGrY2OQm6CQWADVjqTVDZlK6ZmOOw1tYcjL1r4gMi0w37nboVUfJOT45CR9G3Wv
uavnWTyHwkjeXLwtb2CecekqZ1fHFe6DlLAXWD/zVdGbvKCeNUF37YZNviSYGb1+Z3IGCcnZWZNv
hDM4qR/msT6Nwmjv2hI4aKBOmQUWHr1PBxsIEwqczrcChPDUwNrqy+kzSXLbD4KpRkPNbjpq7XOf
JrthIhEBWhoC8dR8hOtr7yhU6mPhmMFnSGryPkPP/+b0+t5Eu3PCz5lsSr3X9o2JL0n0qY/W3kZ2
OsQVuJYquh+zzj7TnLw/cqKK13Wa15vECs84Oi/Jaa4i2IVUH2gr484ptGbf9NoatXy479w63A1z
h9TBnRDpYv0Cbml+w0L/PofRAAi4b7DDWPle9m24h2iCWsBdBOpG1J3qdL6N0vnBSIkOk7LV1k2t
JphQMV27BkWggyFxNp5zasEVOYuLoInfECd4bNrJRflm3iq9BLadRtm3ZYwGTyIWj3hmeK+a+T0p
FAGrHnF/pE5sRAsBNnHh94yhC3tAEl4Z1vl7r/CIp1x7aRt3wGEIA271/n4SeRFjfmpw0rQzSpiq
cpqrtiLjsrGdo6Mnwp+Jx+IdLxPXJ+Dmm5kmH00bL3i3esu8HOdhnOxFOF+LDCMql2sblhC3uRb2
unDlsFVTfx+VqS8Wi13a4vFq7fGbUn29G+spWxBo7sluyHsizlbf5Y57JufBN5qsXmN0knsdMcka
TrNaSbOlc2XzQ0OipHDS4+eSFrFJWiYz4PJefQjmYdq4xE1CUjIzKA4WLgijq+6R6S/mFWCgIsGc
ZE44z+CK6tH4CHDz1YwpRMNR0UrJKeicglFFlZx6xpRrrR+jHTFbKP1ofG1tNFQQAfQLHaXmfZC2
cDmEdh1Yw5swBwKlOsS9SPMPCGLv8P05T6Zmlzs1TSZ5uCVnmiQBv8zZm/fVfUzmqdkH2Qx+retx
qzqCHgF8H+ZH+ZOZQZlkX6vWRisJ66563uTCqY9kakBY0q1o542mdyiH8bwOzewmzbrbdmqNfdSl
oMrtcTXP5Jtlo3cytMY7OLbHVFUrsNfYUQ5dAGdv2GS07lz1BEjugSYDsqOOkRHXqQZrHrWXzdBk
e9ka0PFteeaxSJRl9AEK8lXrvaM+eGgccbHJcCmxl1Z5uhikOld7ZJhOo7Yr5+e4Lb1LNdrhU1Gb
hCs45MsL2Vyj5R7vLJV/iijUt7brlkiNmjcQQuh+ibvxDYOJZ82h0OdM2Dxl3CSccJyPgRHfcVTC
IdiA2i+Hmpukh4KpnA0QcoB53FJk5BHgzGDEhpI5TKS6GgnZzKlg0xr2joDs8jlTJpSmGI9qmUFP
90B42YBMKqTv0LlIuCPligem4nkEMtDv9Ka9j0V2aY7QMzzWHPTIsKSIrZcIl817pUFTK+3pxRm6
4WxkZcwBrZysVlkMHZH7IGcr12ZVpRsO9UAJc6xYK4PAmW1bYJ3o5uoxgs14poUmmSImdTbRLuRY
0XyKIzxbRmf5tUE8gUqw7Fgpaj9kT7weI3sogTbFivMK2QcEQ6T8m299iljf8OC5TtI6dLXroSkn
1iEET5qLtlhHFQ+4Fpd+PLmvpRffVVZDN8yK6VrlRy+IXquy/oYrLSWhr34D+Gcj3Q5uc8M7ulIR
FZstnr9KrGp3IuwuyGADi/mFjYBvJYajGxTzu52oASWSPW20qnaPhYZgzWAXqVUMaGLWDq4pboKu
uMooNFajER7MQnvvwug8wWl/cAE9XaLG+xaZ40cEPxf7bkQyPRWnk8tH066I4UOfSzFprWVLm1Ig
vN8h8/deCdqcN2yjksfTGs50ASzRnII3KE43qeTX4Mf2SGdtvXsaqOJkifG6L3Mm1/YJo09OPUeP
U1bioZ6Lajvo0jgwqX414bevuoBzrKseUWesg9q8SAclwIGJflNX1kEPcMA5ESg2wb6cd7b2jIaN
pURZCltndNLLBaLo8qWDBb/jjW18ACV/N2nCgtITA1ryiFaoGi+h0Z9+RJZUxxxn+lsUexoZw7NB
G7MrboaJvogdheO1llrQtUFF1WupkNAhg7lqhX3TZQNlBnMT32mJoJrhClGSJ2N86TDFPhRxTUif
SnlNVQlzFA5sVDQAA/LkIbLQr9ca5WEBfWBruUV1AZDBXOt0yRRMRKKQILDlvTvuBqd80kkORE2B
/grwiGIvpRRwjbh+6IzipbR5FTxBebPoHCu1pEyHAMKENyjc/jpa8sF5jCYJicpxhm1shuYO44t2
Qqmg/Blcvx/k7f1Mgtm2lF1GTklpX6iqvFGLyk0OrkmD3xvXbeIRYsRplJ/T2jz/3Vu9XE0O6giX
a8AmaY7FyjBk8Dw1DvLgDFU1EwHCMvp0j39ersgv5Pmks7/jzUFX+he8M6X9xKTZ2rVZWJ0Yyt73
UVE+jMpE5Napq5gRxS4A+EhniyFL70R7MQm01KVDN7fIz8BiX0ozfE+dYlrzlabnOckh97Etm+ZY
ISGwqyNClPgALWw717AxEaufd56pAxs0w9sF3/5hhVm1z4PpYaohlrmzAgeQmVfIBC7cGGIK564g
wjwBIvMS6C4Rsi0hBw4EpRtMFd0WfK3lhxymqemrFpld+aTVlMYia69RtX+MRgwlezR1kv/Co0E0
RYn4An0BPEjVv/Wo71bwXggCzzsSIBOH4X6QdDdBmCVQl2fnBTT6Zd71j/BDUfx64SNGYrW2q2Gv
57TXZEkkcMwphp5Q5UND4m/sD+CRl63Bi1ppxjqWmLXGwcUTVC22YpjIpMFE94NH666P0WbA4d5S
FGebucORY+rFonwGDGPzL6D9Zx6YM35ZjY75NpYOWvKcqWoQaMRkhGb9PABK3OTUB37HLn/WNQoC
GQ3wHZdffyLhpKA2L8LrybHrcy9Fso7RRoFOG/J15SFdYWRaAiaz5sNAinajR1vQQ9VmdrngMLZn
PxkhNEFvSJ6Dqc+BD3g3HCGvhRtigRZ3oBcGPZBoZEaiOzMuC2MtsHVmg9RJ1J6f5ISBGkBmV5p0
U79H1bs2lgvKjb4xS+s6MAvsQymlrRwZZtGvhS6t5xhD9eyz6W2JfaLwjqOY9hYJfzsCxN47CxwG
56u08Sm5b9FuArNXDJM48WO89TR1kCOGRJe3x9IiZy1BZNF7Z6jiudlWpfZHkpHqpqYUqJUj9ffe
QK1sak24IdOo2qk+vOJtTn2Y4Rwa6Ass8mFWlkLm/Bpa6X3pgMylr4CusulxITR3XqbfR+QaAkXC
RDB67dXUWHvUtkSTc7S0DCigJJaA70snfORioUlE2XEEpXatgrAge6DVVoOGAQDYC55KOA5nKn+g
puz2I4eDLfcCW4oDabkykXhxjjIdjM2qJw6BFMj3sChvSaCIz4pigta+hIQbpDutqDvfIzjSbPfs
ij0z743HbrGpxomj/4T5NSre5zK3LqrIOGiquvDsETdFROeLAQb9/d61T8WgvH082XQUZoKqM6Gi
ZduHpiIDgq8HV7+QZGJthjwSb9BcwFoF/YCSJ4pWU0Rq3gQye1FgMxmK5CX3Jd9mEoKiXTI1Eqgf
sMsDGchZVc/6sks4NLovZuqeyGySIIyHK1Lw3qqxf5p5GjSFfMv2SAaU1bNVjOSXaVe6Obv4lDxe
krh0+JXB3tXqbJt6zkUXxfq5tOAXJ/VnXErLj5umB766MOXq2VgnbY5z33r1KjpDdUCFwh1J9k1K
Ol1q6SvleYLQHpOMN0/HPh+2+7jiWztOe4ehgCVwHkN/8gw/0ZW1tyfet1kHFgfInnAgM/8I6qWL
EiwpI2BQNeWoK8b7DIjm2k+9BUe3dDVsQIarduR+5XEOu5pmqUiMk2vMFi7gHNbWokc2irsI+CzT
uacwn7CGJ6S/dPW3SLj3XpgNx9ELkhW51cM5iuRi7QXuTQ42mr2wpvuKb4KyoMEd2pCYRW43bhwe
2Y74hFVhNP1aNywgIKK/Ai74TKSX79BK0MEa75oqOTaGIMqeumkAVbErnCUO1ZD4mOmDL1Ne5KbQ
B63paiR9iaPhZK7MSLtHwrUXuI8w4nMBlsO/WcC38EaO2jhu/5OzM9mNW4m27K8Uak6AjGA7qEky
W3Upq7GaCSHJFhns++7ra9EFFPwSTgm4U+NeUGSSESfO2XvtZzxOGNa487Ihl9bgmIJapHov6+pI
RY2RWuX0iMmFjATBYYRM0lbkLQ8Y+beUcjv+GRxq310iA5XLRqr7A2hhZE4tuO3aYDIZ8YVWoxVi
cg0uaDw6vJzlcxfKeFMjClgTIeOnYz5QsiiNMiY7dksVrcW0wgCCGiDAgDM2abxHYdjsSAl6qsfo
Yair/E5qdbLu0v52sqwX+PuvEHz4EJlFr+DtDjg7Wno/cvk4E+cXUNf4xtM4JMC7hy9qV2CRmiy5
IXA53oXhLCBWknqWetlr0IKkJX3NWWkgSteTTLLrCFvt3oHGcCAh1N5pSh1d4gajkQI7ZitfsX+g
pAsmUAM9+L+xivFkFgXDsK6P14MlKiazpBsE0NdC/Uc0kSk2kCe9ao2RZCo6reteQr0LxThsi7g2
fLKIJ39otcPozW9N3DZvKqnidesFgH5T84IEFIj1SJRxuprVDbJQSQJTVrhrkkDttaMbPwYns336
nA8YG5yLJjRQYzZo6ieiLcTY3yooTReBdK5pTF5NpukchT0cLJUf0zxmdF1FEqDL+KYBG/X5Sa+Q
8TQHTGF3JaSDe463zmXS25c2NI2158RPOmkGq1bFV32wwEoUjy/XE4aQML22eSq3fNHB2s1icfD0
CL0a3MO6pMsFF4tEbdrBVRx/5Bbg39IhGMYOuujQC3h8ZrFkdoXzZ+lBXq1H+Ep5c6ETweAb43yZ
gcVmdZLuJWE5R3Q7JL+W3XTlhP29y8HL1wFjeg3aFUKVPlq+KJeEprUFag/bNWgIbif1irsWY9EG
AsZ+sNPOx6JG70Zl246JAYgnKVjfF8UoeUtj1Ryr2eULFgylXB09GSmL0RWNfzSGFg4DxGYTLZTk
KZI5iFPD/iUEpA9MW2SNpMmVPuuOn1sWkqOqeC206KXrXMR6oB9lsXB5SzAJLs3DtiA6UKnFuWAb
uA2rLkVKQ9BP1eiYwIY6A31QfBB88kPXLHDSpC4IMILgOmd1qHpiKiH2gpqK95bLc3Zl3bZklNYZ
RQJ418nKL2nHByuqiHpj9ph29ay9dkhJiFIUSRQE956BUTFU47VLeJUvywFIEyaMowpqnHqJzaai
AthW87juAvNJYwq1ysa+P/AqHz2T4Q+KohZNdnivhSCO4yoNL/F4RteB5VbML7jzuhWP1eRY9JAq
lzZGEGMRp/9lWOYPAi3uvWhgTyYCC20ODqugqJFYZCzdMXmQc6PjpoBN4yThBanPkh0JY0s6sLRi
R3Nupt4+BC6fcjvqF3EKMcSYixzNa7YNBOm+slDJTuuFsdeiUtsOZXoJAunBMsf5mvxbcpT66FGY
LdlRNTjslH5t6hSvQ4lDWPU5AMfOIL3Lkm/tjGWpAQLG2GUhzFbUm6VVjuvZ4q+VOTGovdGsAKLB
Ihk7Hcyicz84jr7RaezjDQsIB83cV1oiDHNH7lU3QqLX81HHtkIDhJMlU2hv+nRzwzkou/pweDSO
Z1H6jbiucl0Ou8AaYrCofH14RAsu1NB1irVxXRcw61jegG+lahPLZs8urTBhudGaOD0w+lECBLiO
fmngfWh61q8iH25DezZ3s4aR30LM4+eh/mgTy4Rf85H0k1uiYDpCT2CdwrZgxZh+FYoemQkoe6PK
5GAzPl3lmf4j10V5PTslOqY4fEkqLqFHBh3GgSMj0lRj1XQOGnZlVPcCIbKvVAIJibeGeRGMmDFU
W9vO6bdz1U5TAD4pSlfapG+7zOLB09qhrRppDFJGj5aY+JyInYGWQE6fG9kfEiXERRBP5bZRM0Iv
3FO+RFa5MvX2w+5HaPvBeMQj2F9MDluvCMDN6+XTn2lUlaKnzOkA1l7AWSqVxZoQVObF7oR+HI5x
4wlqT2SF6ykuvIumYaHXUoTfpkvMaFySEyfDud0HOZB110w58dKIwx/36Y3mK3Vx49cdomS9Wejo
Oo8QKQPjDD1P7jGY0uML4s+0jdBWVZ690xXwaRq60GacHFdaPxC4YOJrnSWqpwoob1B/4u1nGfTa
40T8G0Om+GrQaEi3rSUeuirBl2xq9gZCzQfxqtB5jOmAtOClj+R7rKnHbpY/VEcqXjY+COC3fraA
sobS+bSgTkVm8dEwkoN/3f0k7+A9aPB3RUKNe7TADtColjl5WF0pB3UKXaHBJ0sLn+ZYVlRcWG5I
GQSlg2/PmJCjkwLyNE1DfiwA5OxhRlicNejIlqFDwKj47PF/UzU4GsYu07kSowoue6chChyFBNoL
h9y9MgLpVXrGNzKcMzJD90TwWheVhv0zKwjTZixDOM6Fxee6jrXhqFvp538bIZ8IXMisdMIiQcgn
6+jIONk9lo29Dq2h9/tmAH/BVAxAX/bf9DvOibBknC3LjLog3IcWjePCY7TQedFLCzJwNSbOz4bY
tbEzf399c2cm8c4yN/9rPo6ZbraT1g73bZ+9JAaKlSJnqUh7/Uo0dbwZqm779ZXOqJOlcyIi4UUK
aSHZ3s7BtQizoXyys4lmjhnkUGJpP+kZcT6R63DEN8xHZYRiU8/xhTDDN9YPw8d2AtWCwQ6EmP4/
3v+JMANt1PLFuTkL0/DgVuJzZDa5BmTBtENZj0Zii83X928t4oZ/SBH+eHj+etTKgmPf6ybExoBp
Ik2MD7RT2qoV4XuWTpfKWrI+EufQ1ij5ZECStNdXmU9ucLqHp+PuHI8ZTbtIpyZX0qiMZt+L6Om5
pkUavMpeUVXe6UzHfGsJxHQZjWN0cH2yehz+Ixp5yjMfPUd/JXAZfFlbHr26frJIY5m6KboejMZB
9ErMZEJVSQjEqiq916BrD2bX5KsY/xzdfWTZNGpCRNpBs2vp6K1xUHrbtIkI/Qnx8xf8nsrkYJ6T
lbHGmQkuKI2/+RgNcUav7ZxoRwbP86yQHKi919FBokep7xovKljQibGEPHZXmQkgERY3wpeepjQb
Nym7W13CshYdSYyO1zobg0PPxZA344XTUdHhRvBzIvvWWl0XazNjxmaFYMf0LNaoB5KDSJoFlMPs
yJUKXnFV4HSiktiaRZLhoEZVapaj2tBT4B2uW6A1GVVplM8lKDSmbgImq8eAXBdVfMBC/gB2Vl/B
GwseRTXRlS7y9LH0IlqrickIX7TZtIZvRqMj7Oo92ezmJrSz50inG6cTaN7EimDwINunwcR5H47B
vq2i57CLLrMmDTeWqomZh9SH9L8oxX2mpZQdY8xUqi3v9aiuDnAswILkFa4LJuVETmuIE6Win6s3
d5qWWeBMSZ9J3eBhBgXCScMGM4Wy1pct6d4WbUvfrU3Qc2o02QzsNzey7FUNUAgSBuOYQS/fpqL9
AXoOIkgRXVaCQ16GHMqnSWtujdFkVasQAwEAtQME7uZWAkwhBXfYt8ZsbwmxgofEw9/GfZ77YaR3
21Z573NVA5+qQIqJwCUF1/yZFLO4mMyO0pJMV9028pfJw3PX4ORaYTXnf7ZjSIQxeOCvv2jj3Kt4
Ii6CgESQaTNouxFJMsfEgrk0Y38CMx/aCCMZs2kwgCEggYmk6cwL376+8Blxt3MiMSrNZkrjxMRo
aoN6iHvGdVaEwDJorIsoZfDVawRKDwYIg7QBWfD1Vc9JHp2T3XYYFwoK7I695VEbO0lCJhPvWIIE
ZM+4W15YaG3BXUCrbDt7H3VxdtM6YFtCye/3zR+xPNt/raInuzFeDZc+NG+8Y2eA5zuCdbzpjR2M
EWHBh2+0CEFoP8htQJCTz7GwxtHktQfcJ/LSNJnlfv2XiGWL+MdfYp9s1OkgvLG0h3if1e7aDpmm
JIsavOzSC/K38x8EwT6rrmjAiYXymGdGshOYu66LaXzSDDPbZkF4dPKk8mu7mS6bkETWKMn6mx7c
Mbo1YgVKLVgbul0uGKxk6xXjCzmiySrWhP1NBXVm/7dP9n+2BvrIZVTsCX4ssVuEOzmOr8yAgKk0
TM1m27v7+nmdUeLZJ9t/nk5ZG6hO7ektHKsugBQ25u8FNm+/VXQLmMb9TnP6lF9fzjjzkfyxpvy1
3QIQCyNSNMO9y7wGJfFr0VC9a3H2WcTtD3eq6cTn+t3QjgOc0rC6pos2H4clxa1qfgPNTn2yGA/Y
FX7Obc6kPijkvnTt8JvncW71sK3/WXppDfloSWB5qFQicZiG4dMDjwzC5h6MVoudxTU34OAephCE
uecyMv3mySzf679e3JMdFLIz8DUU/3uhNMIXErJJrV5bN1CyNiC3yL1uY/gUuABBUyWEHlnPZpu8
fH31P2/Wv65+smgmECQLYvSSfbEYfJCjo40MyhcvxSOBPxiGcUtWXhUQ8Sxslw4Vwm2iqcC1Zi2g
rFyWm7iqH4M5qXcFcDdsUmNFqkjgbZQ2Ajo2wR9DJKq2tUW2HdokNhtyHziVzE/T7E20XKlwiTi5
MOhncVzH5ZqkYUikVV7fiWn6SefmiI3lWcF0W7O/YzsLzJgJlK62bSMuC3vYEep4MPOevBFHkbA6
uFAsayKDyMHLIXBpz0xAzC35ET+VZ90UGptQxrF8LXTmE15k7kTUa9dmoL8Ar1O7pEuuM0O+hyT3
MW9u6JXC0wQ/COxPV7clXVM/qIvwGsvgz69/iXMfiPif7x+aITTdkZPvJakhqipJz9abXW5ol3qH
cjqBChOM3TVzq29cYecueLJ/2D25aU1VcVrjCFprGmIor0GOKsunNnbW9ZA8ZSEhUjaz4v3X9yiW
m/nX23ayXXSxa49RmaTQB+QBdenoY8E01pWCCQmeL/Spp0JIShQrBkHi68YkemQc0gFjFG02Hnm5
6WvithEg7gqBWliXcKgcx3rsxeDscbSgNYqWYclQvn/9R5/baJcohb8PZZgd+6GjTU7MlHoq1RKR
Nw3vFbn0G7TMV7L6M0n+VcxlsqsjSMVqgj02IcP6rrJZ1qB/PDbrZFtAkKuqqiZ93Uygvqf494jT
ccjYJe8akitdKSLbLhtPu7bTgGx3wyEdNT6MCAFep8Z7T6w0W8Wi/vH1Ezmzd1gne4dnjordkVOq
g9eRWXMxoAcZ+FCa5y7D4zO1RsBAP7/6+nJndnZr+fe/tg7l9UZa2pW2K1Eb7x1I8JsuQTlrm/JS
1vk339+5mzpZ/5H/5EOfl8ke3wOG4FK6G70H05AH04ukcqY1ab6b0fD29U3JM5/fn3PpX3cFuLsD
xIkwfdbNR1fjTDim2dayELeYsCI8PTiYTnGdmv2hWUwqA8oYlgUqvZ6s9TGnHwhZ5zmqmvu0zMmq
n9A/57Ol7ZbhBMNmyaR2KNf5MqJYDp604hiv23WJ9M2q5LotB7UnM25epxL/mnLaB4QBQI2J1cUN
8TTP+T1MW2xsf4iqjB1RWy9ZJf+fMXP7/97d/5V32W2h8rb5P//73Hb7x9vy1+0HWT1OGQkUoDLS
hgFDctlq+gW0PJPmY8SovgVZYcLNKoe7OBTfdHPkmXrVOllla9y4KiJZgKTQahN3ySViTrptGpxS
ZY4oP3W94yeviKQIvB1qBVi0tYMUIBx/VlA5cIiSWys7B3nOYN97mYuRrcKY2ib4XLTUZuwjX5qJ
SDHAdzHTRyX9okO1lY+Yie14XJdTmGxzs3zNqpG5H72U4+iI3w5DjW+qyHPLxcnKvqAFNHZV9G4l
2qMknNS2nturOABX/B9/vpOFfJKRNQaY2PZabfdbSN8QedGrD9odA5xHsoKPpqxv5z59iNJQ/+a+
zq3E5slKXIJMxr7rJdhHtN+cO+/m0HwcNfTFRZFHfjESh6mbxjUqi8vB5sDvjHmB0TCQ3+yZZxYJ
82QhDhsXIj0nx307w/ZKBy3fIo5+ika937JEbTo+kY2NoOY/rvzmyVKrjVRIqcJRWUQ2XgqMG6bE
EBLrF2M6Jld0poO17TBlmiINCrk2F+tRj27qzkovKsTJvlMmS7itPX2zGJ97AieLcSjJUjdh4e9G
MR9hzR3N0kPWo1n7oTI//2QMy9mN9t+8Z0sR/I+d7zSuZxCVZ3o6dkbk80QdWlX5YNBX2ddGdIWW
6RMpoUUeAOEGZqd7B/57/VLSx19XVkfaFZSU1VRqYvf1n3Pu5k9K9XmeitQbNVDd8CqYIVnTOgxE
/07u6ra1FO4xWjs3YIjN1dcXPMMtkeZJed62wYhORal9GeuPoxWRVOdOhW815lUZWNGmFABnk0K8
IXDUfM1G5wnAIkRDTrQZvSaly8ev/xRxZlUxT5bOmW8vSQMH0xyN/TJzMTIh9/PzOX+YO0SRU0OZ
ZoOhJPpgnI+pPaI4lKjQUxN7EthejX7z3pa18EtPxmDUc2fbOnSSk9nV/MHsySKDjITVoAn3LMQ/
3b53L8K0/6aQIwbrzNt0sjCC8++DEdn/HloP3Hybp9TKniwl1RAXqeqP3JMT40pz2s6a80Hoobrz
MjwVvcguSUgGMDonhAGXzfPY5dcZZhWBD4+9WY0M1CKDrZTR6tzYABb0nomEjpwF2xHjwazESB4Z
OFiM0TmAR/0UJv9eRQNcWWadcLkOQMB17C9MjZK4KJ9JVn5mgIKKZyzfI5fTVFRV6ATlrSwxbTtM
NketkwQRz7exDjGqaHp6nk2fXUx4jkFzJ3d4V7g1twFJkaBdHIDmIm1Ag2H3M8DLmnBoke4tuzlC
YGfSxlS4CHv7WhDSsaXqHX2t6yefsEpSI6roqm1njzLD6R8TL4EoW7p39HtnOIgGUU7tNSGUKO48
GmKrmMzFJqyOhkg5T7tqC7TwAiHPA2oFDhtBcz3VLopIrT4KUYkNGYdE1qr66AgESLGDOd8diOsW
iyFpcKpbvbJHf+I18i0VDzsNhnhkaajbSvrhZT6rjZENn+Xo3Tepa/0Eq/XhgPfPdTfYTKNBjjiR
1Gukmx/oSGHSFwgmChcRTUGDbBOrAEFV3Ty1OekaQ82PG01my9aZIvTl9IqigKa+1YzM3LG+0tD7
UTbTsz5W91pifUpNYooY0B92OZSNjI3BdzSMBlOgHkSaY/yw4AYb+OSyBBlba4g3UhtuyhFJplU3
4FkHw931pMeGUdhCNMCqUTDMXs0Ar+EzlK9Thy4bEugSqUBrWCuful5OkFKNXRnxIrQBAgKjQYGK
5m5akVR7IcQE0Fwn5MjrfzjxdASze2UK5gGL/qiY+24TCO3eCAJCUQoY9EWCRNFa3mq9dY9tSGCp
QzDhVTtklxaJIWsbhE3rwSFnGv1qz+WrtTxVkhZsfgPrh+VGno+a/7XX63jdhc3AFFI88p3Bd3f6
Z68fkGoRKJSY6YfjegiPKuPBtBjbubG8a3MlLi1Qu6zqoKTLfhl/VfwyUWz1xDTHj0XAQKYeyKpX
nMeSKRvWCaNqP7PRikaJXW6sWsN2oGd3cV3ckT8bMHv2dmAomJC4CjJfVF/bUSe2delcoJwfdmCu
M1Ip+N9iCu/1bBo2JGSyL7ze5atDvFt1yCioqt0NGRG4pBNE/8byAY+LbEHTkWICUZcbMsMuSXe9
wMiF59M2P0flPbu4ji4mVI7wkRHZjFbnHtHl3H+9Mp+rpc2TYqySqerR23Ae0zl4DkInYBVDVqIV
F31JBnU+Wfet1A2/ze2DZqDM+frCSxHyj835z9Hmrxq+tJOxycht3Su+dDaqxFfMLvzUKC90qnvq
6MTdfn2pM6cleVJ4Cc+sZ1FKVPv48Jw0fLdQyfT4c1lTGz6OpL+COXGjMveb7e7MVv+Hr/DXvdlR
BQMITPter3GmSvWJXpRgUuQQvp3X4YEwOH3r0mz/rrY99zBPCqsa1XFguFMKKML4jApBKIdEgijS
AmSHAfVojJB+xRGvfVlfY9O7KkzrJXa7Y5La8Z7BXkowShdfjnUw+hnmk6+f/HL9f/3ISznw14No
5zHP3QiQVjjp2kVp2wgTC7zKLFN9TXrH11c5d/cnlVWNHhQ4OVN9NRJGNzObqhsUTLRzrgILvmEs
xo+vr2Qsm/2/buikpJoQWdBDhTg3C5csAo/ol5zdVHfnjsyQKsEhgUJwHpxH3SZmLag67F0obb6+
/LkX+aSKUmWVI8wXvMhiwGbt0VPFT7Ok0pKzqmx93bupswCnDhDsnW8+1HMHJ3lS+Iyek1uDACmf
z7Z+I2aAkhm6SARqDdA9lRFm0lvlQaIPnWLtSZIVsq1ahiKjETx8fePn6kd5skohs5IcSxYr0WB/
DCNWI9zjHa4SGPO5Z1PGW827jGR7NxbiKhCAMacarn0bgOZ24vTnJOLaD0tg5sh6wi2S/JqZQB+u
pIdU2pnKz7IjAchCSKrpiAfHTjzQWf9mlT3zw4mTs6cbQt+cbNAF6KZu1RA2G8t+QPiW/hSm+cig
CCtWrX9+87CWl/EfL+lpdKqB20ex0YX7XNHAxrPFnKkL7MPYGlCVliGJnfeZ36bMosn72BGY3K+c
kHSiqMaRzd5X2upo1u24MrTgzQrlSzuDXraWAXiZvTgVZgMc3PtKfjcG/XMm/dffvHzbf60Ukxvg
ASrI8uhar9mh1/iAelvz18p3u4fmncYXVJaEGXREc6MoBwDrur6DOjKJrdfEpmcft2TeD4pAkjmE
TqLSdpeJ+D0ycRyH6gGb8cBM136SGbp9il1EvLxRVIjiwc28X2kTqh2RPdOWj/lHNnti3RP4Vi+h
VtJm4j/Ghw5822YcXFz6yxW1nBQdBYwYCWQ0XmJ863/1KTk6Bvjwj6mgWqOJ8s03cGZT+TO7/OsJ
jQraqZnQ44efg69lKbKiqm38ZOivsID4Ggv4JrOtbw485zQ+fz7Fv67XBrNt0jdM9jltkx+u2XJS
zfBOmGFyga3xMbJ1qC9y/GFpAJmSXDPXlV4hg9VpOmbjuPfq8heZHw9Sw//y9at9rloRJ0u9HbXS
mIMm3pO386g69BpJHz7Ek3gtZoJAolR7dbDyOR2qRA2p1zfXPbPDiJNlX5En0oG7UftoSDgcl/pM
LA/x8BPWA15I/d4a6+/GuGfvUfzPTyHS7GoesjDbFzq+d1uW26AoDypOUl7qWT70BprdlO+iavDE
5fruPz7bk3WeQ3OZT/YU7IxF7CrmYFcO8aszy0eJomPtteSpYWO9xihyU2vpN91AJn5nmgN/5EF/
vWkZ4AgICVG8r/CQotMJUkLADGMV8WpvZCx+5Qm+KdeQ804uaidv7G7zuXtEWzmttGgMLgqp9ys3
UI+GlPANZlEA8Isnsh0Iyi0txkIOr83K0BGc1YNjrQXCZgYBRKjyGvO/TgbNkb61/MKumy0HQANh
lmJOOKhnIqXeBxy2hAVVTrM26vbCCEMQbkuw76AkMbCgSjytHdcc6qfVqCIs5Mu4TzUE6pbAma+7
JH7BMI2AoAw2tTB0yPQyWIk4fJ7TxdbKrrpFB1NvyFm8YWUOkEBydHSxb63GwnlvxYAgXadXBYpx
8jVax6iuL+1snBauChBntWChXQ780rFeeVch7WUs/fhUaPCPs3Gs6/kyXCD9mod7bsJnkvSlu/WM
8hrKGqmsmtWtSwzXWStfZZi8N4h/1spLRmZF/bU5GPI6L1IOCRYASy2pfhZKZmvcDkeckaQrN0tq
mYoLP8mdz96s33uXBLTaiUgLkN1dWMTGfiqRlDABhxeUQ2XJF3yfFUUbRlQ719Rav25zd1N2bbkq
aRKqqsfsbZLoO9nGAykdj3WEn5OGOPu+Meu3nuymVV/hs5nT6b3pwP8oj9IXs3OwTo3x3iD8iGMN
EowhnbMlxYXGetASqpS/RBicd43q7h27+ilNDWRHmuu+Nood8VtPbsgwZ6gIh6Iruwq7Kd2auCL8
WZiv7JvwWvo5O0jLQsHHAgFTYMaVpYH6C9PUr4Wd4v0tF81WTBrQIoQf4uw2KKunGEIl9QzmmyC2
SEdofhMbdkQlSqxDPr0FZIhA2mmuEI1QvlrOvWXp1/WEv2KsHPwb9KshBf2OGm+Jbh6SH0mu3jRT
P8IfRbWuE79TZ8UbsJ6LmsDTX0YnSJxVFG22KtKDiGzCT+biJ/UTkpqiE2vCmacN7uW3TMs0vyXq
F8sWfk1M7Y/gdW8CckkAswzbOhzgV5s2OVBz+itE1IZL4rkvCFL0ZJ5sGqfADOp1ZArB0CSES4Zr
E8PICmzkTZlRqUomsVtjat97u/vQG0SIZd8/ZROuu1ybh0Nn4IzCjBVsuhmARpIQqNFxkk4L73Ow
Jw8Rmy4QknkhDR/wKRFkcMOVL0GL9rlup0vZNjOGzFZfSKs2FuOUkNQG51vX32gxjZFYx/ohB6k9
zAqZLKrUdBOQw1GZNGAr1/GDDi3bbNqXGOhBWPE+TIn92JkDrsGF8KwRDZ7QvQgkyj6rA+5hQyQV
oUeyaAiHIBUliHLTuDfncrhRMfY+Nq7t3HA4MHuHhzFMD0bQKeL33PK6FVXjz0OxT5PWodCAgdj1
dC2S7jYsQvo0JVuqR645bF3aRAVBPRgpDF+L3HdwzPYD09MKtQSkOHM2MT8BdMsXR44p0/eIbCD8
h8Gh7ojQHHE6rYYuT9fxmBAIokOLWKKzsNqaGAmCh7HrflujIVZGnKH/H+uf+N0J0jC8nM8SXqtu
tVdhrJkXHUSZ+87OKar4QU3oOzfFQOZGU3vwxqWOSYlMVewz66ooPAJkvWtn1h46qnSyA4ZrXCgg
0cLW3iQ18qS+7h7xSLwKsaixkbwSf8VQHzwsVzDrgiERUtWowH9n6Ihtbbmgh2lX6KB3yXGT76CJ
792QjkyU4XAgqTfZ1KrFc03LcTcb5i3OD7IbMu+jt6qZ8Gy3wHfjgB2U/daW02UYMvgkmRaRCOrH
tdvryFcYDfi9AAhJXjHNQ5ETPhbVb3Gq7QqQZwRley+dMon7dfEV8Adhz6x1g3GC1NF5VDPJkyMu
2cIgZy0zr2Xfb2VP0oph1k+dTgZc6oZXdlg/ZHqMMzZ2ABg52hPj4k+jjeggActXU3bD6shM1fwt
B6jOEbHRRUvKJCXatVKskgPpe7A0aoxFulfgOLQIu2b1cT2o7xaaMxNO37o23d9pQja74lWstCLf
pEaFYIMnJJ1y3yqcVbAxcBil9GIxyf+OZRZuhiUDPhTug2jihzojhCqzMMMP7ZvohYf1UyNIojRT
Pwg1wlwHGnJw8kxi0XBBUVNnvkzct5EYGZwv0DpQEk9ErRXYhfOePQZHjBKEWU1Jlftd6AbHocey
hJgOg48GkHH+I92pQ84zJha+CcHdao7621rCayh1u9pnWnSrLTZo0K8/tVC+60nwK03Ha21yyo3w
sADxRGONJwr9hPMDTmUfuM0bjRrGf1ZzRdOAhPRFvt5NMGbFOH6qAM5MZKLY6OvyhTP/n+8iXacO
Cb5j2V9NhEVvkpievqtFB28KXuawQi3roL2m54E7XLSOH2Nbw32rnssQ8GU8OU+GMOkTNL17OfUF
KXm5CeASLa3wqBvmoPhswp4n19Y8ITAMbt+S9ypGi3lN5vkM59zjUJHeya5oNQOsFd7t1VgKnRfN
ezIc4An0iH+P9A7jpv6oM0+n0RX+7Keg2VqecSUD76locfBkJPlVHp1NKilci90zMGCihzTTfSDp
sdw0gJtY1bp4q+URAqP8KutamvP4ade63T8yXDyEFT46c/mpvQTlSGqulMIw3RJVue2WImjxhu5T
FqfdSPAlh81EXWKX/Zyq/qJyxp3oSOxWTndBvgbbR6EhBsF+w0eWYnOB56FPzWMzS+zXI4h5DbbE
8qdGzZJcYfAdg7y/i0uLUHL9Nwv+VW3D3aodKD26V/JeATvAPCaPXgfZoxbYVq3gMi2ikD4rwJE4
wpgv6fL3GVuVTRh014d3gR3d9QmGI49ve2fV+i8bIypPGOQqxfIlUxo2Lz2zSEvuD1o7bPLQfZGt
ccubspkAi7KQEK+bZ/Wbl8nfQDDYhruYTAxxoZXeS8ySta5rJDkD/5pVyY0ie86nion92ex+RUM8
0nY29r0Z9Di7MDm34B4AK6rjjJ7Hz1v3OhnTHbhSccCMwKIpqmHDQIfTaWZcYZW/zWv8RjPRZRRS
FCJ2p8RaNkZzHcZonSTMhLXWAl7oUxyBf75kNUGdGYPS2MmGRtMfBnPMzShJ4vm8rI8uAxw4f314
MLHHrxmuZOvIzu09pBcYFPaCWaoA/8Bs09eIh+RRFGl1lffAKXoPjBaW7I8wzd+0hMhGEgUH/Lns
2rqMJ14tRyzelRJWHNYzNyf4TWY22eJIlJWDKt+RjO4F0F1HSzG66xZ616z/GTPMpdsnd+Vi2Uvc
fA1Ro103FsGqlpPm18DhIEZW3hXQD2i2TrX3MqO541DXXPfdUD+4aqJTW+Ri2mQWaTi6kMNl1yBj
HJW1BKL0+a6pGHLESExvPbxU9zjvR4Zk3mcdxAsvIr427Tba4kL2G4UBhchwxSnDoTuXEl6LRo13
YHnUnunUq3GsdMzFtXGYKgPj6phhSB7JAWJwMlx3Ucop37awV9YKllgQISmc6981lYwj0d0abh6v
GHPk66K33lp6ANuBkzDFJ8SdQm8Xmofm+bNynkLy4EXKEwwjGmP4T9A3015ZDzpjqnjKH4xSD676
BGqRAPljw8RWbkCgahEkWwoUprWqC9dQyLqDHpc/mBIBhmuCj9Qaw1uT8/AKPw94CegpxBhL03dE
8EhgMJygZr53EcRqytmHGDSA/WaPLQaCFRHrxs4ZXCCQDifsNTo8uuOgLzyLkWe/ELeDTL8uc0TM
bmhc1en0U0QtjSGFp0Xpw0ekbGIXk+Quq/m5R6BynuE+gP/J7s3Bw77SjFfYO5npGJ17GIVE0QC7
AJBiUV0NAeKoAmAIcQlusuVNw+rcyPk2EQb6zlS4W82pkjuzG16H3pwQo1J1RmxDV1XWM7+x43tU
IjorFsnzecAwLuP1G03bW5et+NUYrbMdYVZAxh8/MdsBctDU0zC608LDrzcQH+5xbj5bM1C0iTDA
GYvDrh95q3GPKlIwZ4xjmvYYl+NNOTvNltrnPZ8ZrEWB9yCESSvftvnnOnO2uPPHrWz4xmZV/V/G
zmw5cuTasr/SpneoMboDbVd6iEDMZDA4Dy8wkklinh3j1/dCSn27KltV1SYzmVIcIogA3I+fs/fa
j0zD1FMq84pKkjhWEjHpUbTcqLkrNc4ZBWwRUqjRCdffbcLZryaJczU3UMwLLtaSTM2ebyjkkTVu
iyrogKg4w33G9WJ39+44nE67okFOAH//vRNB4MuOhCjbrSgvDdVtLEUCnE1XmOzR7qKN+TPBtW9W
1vzwuIutPlo0JuGnCGvqqajeiKGl21a3OFI5bNi3vWFh1ayX2iM2HrERnwbTaDZGyzkYysa7q8kC
bDwZtIa3RMvEbHutNXLTak24b0NLbnjSeRJEWF4n3NkytOMrY0kLiI3yW2/yyG9UyN8KCQUs4DDu
2LzCPXnaC32FtL5V1BN+azJPZWmrB/qG0Yn759izrWyUq5bIDXReXmrUvrQ6g9V8uWDmZB7lINWt
DKGLOShxOaTG2a7Vci6NOUPFYITHnVPRA2DHSzXcl045CTQBTA5zjkXPpqz0La4MCzm34RyQF9zg
0QT+NKVkgkFA0rl4Y7xDWQb7MsjOxuhopBpa4hyNdXMQbXrxEOJRG6tg2yUllH1MSk/48IftoNXt
Rp/DtzHWbqZAGBsdHDdHUYz2mY6dyV1MY57wntJpfo8cWDaW+cx6fIucMjx4boB1ibOm6QU7inO2
U+2xmbwHBwEgaJPXmFPFNWz7ddz0e7dSe2FS7LUqWhNOisohhmhQecMtLD6LFwyrnWHmyNUnnbzo
CP6cxTy2ABFnVxGOpiy/OMCNgIsswr49ZeXaqutnQVN0XSmCPhw+sM4ZrvPJyK66WV6PKcGmU9zs
q4CcwvpL1yTkzNGLP5gvz74Tlaguxmy+MCG4drtO22cFz9NC+dIL/TjFRLAqjuc74EbDfs4pm4As
lru0Gkkk168tSk5nGe10uJQx+8UcLACU6KPuHUONJHGNY05S6dk2nWglZOzfjSlnzKbgkRojKP0u
rbo1m/RTC8aH95KYmzi1n81a8oPUWYgb5tuhQtDBDXObN0lwdCvMyay0jzbNcMSFzUuwuJRry57g
e0zpq5nqVznUqoNuYcCM21LbFDKNtrZq6+s+FhMxXSNisA5QvVjpgzWeo9aervH6hhe9oArFmaJu
w0B56wBGJbGM8XydgkHdFpb7ktPLWi9KGE5zc/tIcAbXn6ScEfxSfTKTZUm00PaaAoNXliX6lhaF
cUit6dnO6oexN95zoYadUcOTayERBMrckvBnHmZrVD4nsvk5Rk+zTaPolrj1u9JlH2M8MW2NQH8a
IH7QChHHIM+Z3OhzTnL1xNnToegI5/ldaBmbK4EhSEpMsa4TQM08SwyZ0waKBGZDnhRy55WZzkca
C9XVlLXOlqjQZDuWc5KsvQR4RhWCAOwiGV23tXxikJD6Vjje50NPZewKimYrs2oftz/HHM/mTulk
Ul0LYV9a3RyupXTcF8P+mZowBc5D2pYwFrsyXonlJre7En0JzZ/Ru1oCWnd4RofncJrHbR1RTZXe
7K4FljweMxIxlnXEt7BCbgfVU1Hq8DqKoQLSHPcU5Y7KYfJjoMrQVODFHQix73tvT+i2xjiyYstm
Bd7TbiO1M46yo0aDAWIJlIvaRCBB6h+idMsI0R9xXsFqGuxhSxW7NIVoDIeAyQKQjcytmjstoeOu
o3Xw+WOag0evfcEeQreTA0krGi2M2G4eijCQG1nW0aeVq1dhAZ3RTM5W3ZxzV3NZdhU4RJhY9Y1m
GzqpoDqfUx7dN+wmfjVbP3QXo2Zk0w4u81qenDw4eBSJJNX2qCZzTuNJPY0bWZMuMgb0HQut37Ig
CZSUyJzdXEW+yIDnAGR66uZ5HxkaXSJRQHILy1UbeRv4IdMKjuS3p1UVhFR+ex0ZT1JQUZHZ+upa
HE3i2OGNlR8jJwCoElPnqxAjbyNqCLkgB+N6aO5ZuwE/zsDpgmghXHcpbt5m7rcU2cXNXA+XyQyf
KtcgvIR4561BRc4TXllU5Qkg7TwhydmIk/PgsdtXGkkTdUA1FQ1U6+R+E2mOwQJfa8qnwGaFcOIN
+QgOqJiQG3v0XkEgTYihJQK+dPJxI10qQlvtUoBpdZt+Q9mSAfEd/cFY5P8F2NOJ5ujGHhPLN5tu
H2EiXQPrVWvuDh5d2XjQYcxl/BDmnDBwdULP/XDG+cGagq+G3YM8BLofUdZeGBCjp6hJZDaZrXKP
p2R0CTq4tZnQLwK8tja6mX6Q413JqtdWepueArDhhALQd55ZsypU/w+CwQc8Vwkes8qtDeKBd7vU
wm1n2//6rjKQwzoCtbQWIOT4Qe9G0r3GJ8ghhxXL8KJF0JhR48+sAUTMOrd2hidqzEz6lSlIwHkG
lyjqa+X29S5RSF5k6DyIHlLFqFWco8JzFiW3o0eodhZxc2monUoTm1ugv7dBfl/p6tuoOVzmqV2t
Ew90wnJUdHNO6TTCFgODWW3dLO92tQuFhACBLeSQ3ajGV60UX91UuOs+zmMMvbS1zVmdy3I8tUaq
+dhxeUWmm6tKOd/0DOCU9Az0I9K/YlHccme9B0Lsmrwn93aJDpy7Dp0TuZRKRrc9o3efJh+0Smmf
nWSK/HFs3zRB18Ka6NkMpfuS5UOH57d5iYi0pgOBySMx97Yr37s4+ZaBOfkzyV4+pzHBWLO4Dl31
GcSwo7gLi01Mxsxj4jFRLrL4AuaTfSLwtjRguGHwAG8Yl8JhdeNXbopsp8movxnS5hpKVg61xL5w
yF5kaNMTj8K+yPAXQIIGuFM1T/BbHtsGV3DiTfZ6LrraV217jsKBNMiSojMV8W4stXynK5lttTHs
Nk7lHKrZfJtG/XUC6YjZvVKniAPYmNsgd4bgx6A4Tjqpy/BocJcie15j9Xw1bK1BBhejh4tuooDg
n8YSN25P35kc8d3sEEmhmu94Fk+Wpq48K0ALN0dA11FTr2gTA0ypmvGaKLOHtDHeAtv2yIOAir+u
hX0MGvfoNtz1gYMt0sjm/lQig1vNPasRKdRqW5mwE4zB1q48FOHw/AHXOHH5BJqJs14Z0q0trO40
69YlbMLp7HGJoI7PKwOccS54cvqMb7TIt9+EXRf5acf2VLCBH5Cu19tpWZj1GT99JGd7M/TVOxFZ
hc82lnDaCqJDtNz/OoA1Aunr1QDjqfOcy1QaVxQG78oUD2Ylr00uDl1rOwTu6QVIGocFMlN+1F3h
8TSykpY0fGijcMqpadVwIhspLbpnDfTxeuKhL1z3rYrpUmGTeY2nPvmQdQJZs2Z3I2nqVZjLZc3Q
NerSGLmhEmsFuu8JutC0cWyGdvNg3rYD9qh0ivqdjHG5gwSwz8aEBjJcVKNu1HHWCz+UM7THOFkQ
U+3IKC8imSu0mByQd7oBOvTZjh69EWCzTFNd5yaoGKYYYume5fW3yCvb17omOsPneEscngEWZpqW
7ObX/HXtymvZdJGQJmCAnXk7O4ttO6OYLL3iQZiIIMH+L1GXHChcvTpxbMw2kSVMBmUU71M1uT7T
mOvQMgHrjy3VRjmxHYTJVWFBoslkdWsMybFOeJjTuONsoItwN1fizva8t7AP63Pb5MxJy3JXKYZz
Q+5dmtLsNh2UOLYkwRVqBjHTwTDxUCIfXNlR8MaujV8ZGccMSVR3xxep9S/UaWBfrTvPhGssKTYP
FXnia1J/QuYMFI69LnEFkEnMR94k91FdFod5sEIIrrl5agIv29FWTi6F11pvDeb9Qz7B2hnSlOhv
DLhB1p2CwY4PPSrY9SgVy6UHjSGHTAO9K/WV7DU4a8AFGeXaKfMqO9sx9bSQDCd0f3VsTqg+4h9A
9wCJ6UBw4pzlh8U5fmoUkL4wF/G2zRxagi0KkLSLzH0IQfsYhM50mEr49xRA17WCXWcyWgU0QcPQ
CW11IGCIljqA9oACcQ2Sqfcr0QfoSmBuknOQMf5D75xaTbIN3ZBurqCbAle0OeoRh7hgWKhhFpxL
zZ6zQ2mBTJqraYZCmIsVxHrWkpGtlNHhsKULPmLnD27ljK7VlEm8RwDZnqpU15YTKg5/6l+6asJ5
+fm/glGLb8xpDLaVJm3fq0FVKadTzIs4+sW09jq9NKAYwfPLJvMEVRGjloloOdGAG1Wc5mFS3OlV
kNPhiapzlJBvBPaj8HtW340TWMCQFzkxuoKHMFY6OxC0FNawcsPUlrFAHpmXWZDgQEXv51m2Kw27
PaVRc8f9yV89tI8ZUoHtEkPGsTjbQRyyr3QC2Xgi1U0xOi/O1N4CDd0i7pHb0H51y6vMdp9oNKGQ
TZF6t17QMOCYi/1olc2Fk762Dao0J8+CmhuTym3Q6DtBEPYk6vSiUDSzbBo5G5J9I3qYl9DN+g2l
V3IWsRDnEvw249pKQv+ArschRTulDDG3TkNQimZDUE1tjLIQrqZt6YysPSQDFPV8HhMOJ66M6ZgF
PPVdYrLUkfS71pjtbaEiRVviBkcqUD04dX2s3YqhKnbWyJndiFP+SB36qTmG9r5Ao77qLDB3nt4D
6cSIyiZMjptdj6daYzATGAbEuWnDdWm2QV9cD2F51XSNu4EylTE9qx7qsHv5+ZNJ3qIRrpNHSyRU
pEZ16zCSD1I83Q0hEhvkbNI3SYZ+mTUmHVBaCwauOi1IYjfCkW0I93/qe3DejZIGTyLKXbK8pcEc
3Q0QeRo/SJ78wpPCB28wrvLAYLPybHAmGnf18nLkqehE7WRHM6OjrCDYrwH+cI7RxgUJf43sMQcx
Nry4EwMocNtvDmLMY9Mu9JHlxUARAJ0NqMVgBUzrOOy/KKlBP7CtHXJLXbejvDeinNOP6960pk7k
45Qciqz+kGn+0PTOZ6HTL6UpAlEaMBiNqooWDZEim7g2lvSW6FmRGBhKtGtJ3T4vwoWC/BgeF9YS
EixKX4uJJc7RdgyDeVCaeq28lrxOg3aBKRbwW++q7ZBP19Y0M/TzkNBOofwQVkJYg8uYO+PssxWK
WgPSK115gwaTwGAB0C8xV/qMEaFvnJfIg19JX2CVe6VvEPfT11bBY9XQt5yNt8iO37BSQhKbknUw
mM2dVWZ4CGZD7olfuNgKTpeJ2yNpwe4Ws/XsBTYQ9wgMWcrwD7nld1CkX9NIY95W2SfA9ob0zOIo
8uGOtjsFuqm/8tQ5gIaCuyR2GERozPtNKzTpOmm5X4Qed0BY1ms719c0T/uN6tVj39OAbXpQ7tV0
p0kYoZapbovKKPckzRqHwGhuoUyDdO9cDP3afK0NIUOA0HwYcoIb+8mijcpSk9CjA89T5ayRY7WK
dEQ3NtMOLlxwGpfyei7js9Y2YMwWrC463u1kwhXjsXivmjhae6K29kRsQoBDZSEa60fDZ7sZxubM
xCfcjKmYaNEC6HacQzjV6Q5zoSTDbR5J+gnwE1GbEFs5yXyzOKFqUVw6CQxTczBYekTA3M5ZR5pT
kH5T5dOKcmmGhNNjYk/ExDCqqpbBh1FHQF+cmQQb82kGjhy5BL0CysXsijxem42VJZNbOmuSoVeS
b4YZmXNek1RhOGFzD3yXlJsgPwWiKQ662XBwspD9DDMcc9qG3WmyOdrHBQIC/E2YS3Oqy1Fel035
FkGS3+m1NfvJrND/TF698jwKc5v0AnuiOaocfuE4wuOpCzWB8INPmLGs+mSHojinB8tY7D4P2Owt
Zmccb6txQ17vFwi9gQY7RhXNFcGdF0+P9hCiLszSV5soJiYhklA1Z/zQwceuquWDaDxb88UAX4Og
vjUt9tovZWFcsop7CFfsNbYZdg7pGL7DoS7tBgbO88uQVvmudcwHsUi0yiR4RJLr7CmTidH0zB/K
ls8iraF3e47fe4BnNbulEiHWaiWStN0OY5Rv5WRf5kWPQE3k4Zco0qsuRqayvB+NGstYGlRzipgq
0/FpyPQmD+tDnwKMypxqOqg5oRs+j+iayFSlVGXYLmym50BvUGXkIQNWSY5pP4XjlSczOgQLl9rK
AMEPTAwb0BZ+VnnegTSCmfZ8+4jOJ/YtK3wBhLtwY8QPy+rcfbT0KIlCNjc5CY20ON1dSQrLihoS
JUrkDmtpp+9N5KpjqE82NYbo9wga4ZdH43mKOgAK9aFsWDE9gilXnpEcR9XfR9l4SylzYtwx4/RC
mKQNi4jD826mJOBaTtZTUNCKb8IAHUVNA0PE3ZFe8khTQv9GTHWfIYivYg6n6eLvcbz+NC62Qys1
buduKXCYbfawwldTHkFD0Otz0JtXdh9S9tH36uycQLNFyBUNA1wZxg5A3CMGn92VVvXxttdSbeWW
6jArTg2NDD5V54qNZ7Fzm2UJJhVE2xalRMfq4XEuZAzhlw19dNvIPitneEtduK1ek90GkxGte8mV
YoL7mAR4f3qbfA9j9Ahe7+hAMxL6kes4VTINv3ltR880GwTBMVWxbRg8TkNv7boKIWBgQeKzlbNr
G+Pcm2hgREMXhWiao+My+0Xc+UUvib5oYT/EHbMxFbsWt7j9TmsZuZeQZDUUCs/yED7mRTttF8Di
Kq95ECLHdFCH4Aqz+/aLyXnvo/DigOfajB3KKCWMm6FfnXNuM9uoexCZnuwgjJ/gFmN3cZpzaRtq
K9mxHJ1R4KhbW7OjOCFKdjyQ82AgbgoRPcbFQ5YGul/FLqUYNQVqISdi0+0aHKXIHJ28Ohaye+aD
YykVzR0Hql3iWLdzU3zIJA3vWmxX+OBmbxsT1wTAi7ZppNzPv1CSLmrc/yDm/snx+Y2gs4zo0rkc
9Pc5+W1ru4kurlfedg3OAbQrhH5nxinvadF5aHS42+QxHcx3EGSLKs690Ln/K03rH0jhjV+sPwbs
H8xUfbIvKnlj6/Kp0ox7w6uPELqvMMLRk4zczNcyWjaWu+/dOQO9Gu/pW9z/+cX4A9n2z9TZ31wL
MzKEWdDW3VeiBHQMj4J6ydmBsIPum9ds7+WPCeX5n7/aH4mHf6q5f/NyUy5zNzPxPNeVeMub2N4q
t3whZCNZxYN1P3U9jPFRlmtyIuYtCtG/kIv/EZ3F+MXq48q0ThOUF3QdZ8aDdS+voPykOFY5CDcK
XWaN62k9QV2+TLKG64zahQ9gopsl7koI14Gj+k1SsqxFqP9WTB6IJJhb5mIZXgZrSbRyy+G96ePD
n1+sP3Bl/PRN/+ZaOcz/a6+aQ0QAWXkbhNK9rbX0aYlVUrOtLkbujWdmBpDx8A/8+Wv+kaze+EVK
LkectLTPIFbRlJCwBgh6ftPgZ696E6RxN3PsSodFvhNU1nbSEVIOJUSIBrk3G9FMs6ewnO+4M+4z
meTrv3hbf+Bu/mn++c21sALaM8JWchcgtOhy/b6T6V3Qw2GUvb1zlPGtlfpX0bYHGCB/Jef/ow/g
F8W5VhX4X4nH3GVev9GRnzVUgGvbZCgf29lHrpsbtw5u2tIp9n/+d/6Rkejnc/Obv1NUfcEy3Ke4
EzKxboyewAVn7NdtQXUmo5YKsdoz3ZyWrvNNy0kG/Zn7Ix/GH1lIZ7P3sPB2TanRp0ev0g3Fl6HH
NzT14nXB8RH/LpHmXklqn9cW3a6oys5PK+3lz9+/8fM++Q9rq/6LlajF/Y4nudF2eVsR/9keB43z
vNMP2dG2yYWq9aDZa8wXUSlGE6BRBDiwmadLSoegqd27uh+fkqB+tl1IJl7kNutx5JhrhvNwHU+G
ODBnIbTUmWkTa3G3HZicngyPD32snRP6HuGP0pk2ZRjepQKGj0lLlaZot7PpvBIGEgFgbeelgXAu
tEltDTWCbI4D5+AI5KsueSkrB2UqIpWGtnrDiCJSiuoI6BBROGvXjb5RYxCtJChjDeODZEYmbKPx
CPwSAGkiK781NPL1Krr2pKDT/ctFt+sYjB9lQaoxkLfqqks5dqPBkugR5oOJgwfRJSFRun2SAxcm
43iRKJOZumluhUHkqG7ONkEUoXfCBmbcODm8ykYrPzLZopIocgdgqHLvKxoITB+Hgf/KQlr4Hp5J
E7IUp5XpjCHvCi/Xrhvse2Ru226BvqMrrVfmjKaVoArzlGb5A5hWHvRg1GG4a8zJ00ANqywR34VC
o9MXyTuRQE+M/Ya9TbYggbCRc6iHPDk4yl2Epam9Ecg171sDnJWlOfZfGDL+wI2h/7JlYlDoe6tw
kn2q+ukHkPc3fYoov+1A/AVI56db5z/dw4vN5jcPYZOKNtM9xTYbo1UBPluBWKV6H7VsRv1k5ruc
MvaQIBteFRwS0hA+KvloFTJZFHSFoPqhOfdsGDBWe0W6R1bjcq8t2eDEtwDjOCRRto7O7LH6rLRk
WNMs+Cu76R/s6PovZls8FlZr14mLb04v99BszhlxDRe8QN4h9HggID4jK+mG5C829Z9srP90vX7Z
WwtmyK5JFMBeGum06834YUBru0IQXcMH0u9ndn1OrjzPhLpl9xxF040kDqQPkCfFSl1ZppdskU4H
DGrniMNG5KhNH3vHbhgf9Co9yZ5BaqUV97bEEm+MalqJEEkmijN6P2byHhnu8v+7KxPbBWK48lYU
9LB+ZtQp7V0zuR3xxaGiBBq6Em1IhEuLRSJBQ02ryL2EVX8TMvLgRjYQghOow7GuYwUpwz2N7YqI
FdmuZZocqzitNz2Pe0W7Zk0n+k4PAIOFxGmxd/6rLPufn+P/Cr/Ky7+uXvvP/+Lfn2U1AYmM1C//
/Od1/NnQefpW/7X82H9/2+9/6J/7zd3m12/43ffza//9sv67ev/dPzYF3MvptvtqpruvtsvUz9/N
G1y+8//3i//j6+dveZiqr3/87bPsWAj4bWFcFn/795cOPxZIFrvof1O0lt//7y+e33N+btdN78X7
//MDX++t+sffNEf83TFcR3c9gx3HdJcyADj88iVh/N2SyNE8/oO2SNi8TFE2KvrH39y/27pNOIXu
SrKzGXPxU23ZLV8y/m5IR5ceUhFpe47Ei/p//vTffTb/97P6LfDLcuTvVyVHGIZp6NK0LFsKobv6
LwbAxhkKxtKIefVY3LWFtSmT3CT5yP4oB5msCczp9rkSO2RihD8HhrXn1OnnLSMJYDObyUU/EDZn
xPLFzs1NzvySX9Ole3IPn91y19nHSo+/66ZG5JrktE+C9orOwiHUkfh7dv45zeYN6cfJLseZ56Ei
g/GOrC+HRVyr4Ria1YGlmubSqG+GaqaoGHufeFcPT8uuKYFPDu66Iu9omySZtybHxasJBA7vpsGh
Um7tcD1r3T15WMe6GOBOi5Z2iju8mxYT5syCyBJ1J8u0rx0MGOvOCZUflrla5Tz3zFHbCpKCeuyU
QrOHmU02EyHs5pk+oAa7ohbmFeh/6NYFab8TeHhyJ3F7oU2x+lNuu+zLoj6ChSn9Cu3AtqiPqcp0
tEnSIC2UbB2TMf1kDmqL193XZoaOZWIRKTFk39JZklyrcUXEKdM8bExxqx6Blr/WjeauO6me52m+
cC4hZKGy3vCrv9GEvJDeeZOR+bAqLE5J3PqfZMNExMkWZHOaKUqVXT4snFldy3wrKd9GxfdleovY
RYlkTfPkgWnsqy1CP9GzjRH3FG5lPe7nID/H1ZKrpcFJiyfwLnvW7dcqDoZ1MhmlT3rc3o10sQ4H
ku0iPOFGK59LSZpgo02EK5ndkU8UrDfNMq+Qy+nQ8+ugeuROIfRDx2rvZt5ribdt3TGroHjN14U7
JX7iwqerTe1kO7Q/R8JE8FATN2L8yBkp13SuVkKRad59pHEp/dqmVogL2D/5mEfb2sXTHJNUg4Ew
MfSdzkGS1qZ6MgqxKH3UQ+4mKKMKByEg4b9Rm11p0EvRMDLmM9F6y5KmvyyYw8dBcuqrB126yMWC
evQzmoGzm9urtmXaOjn51Vy1A0MzIlZ4qDJjx9EZwQpkuwdIHE3/ENNx5YMA2JgzzktjBGiVsffo
lIEnSV6dAltSBAdv1dBCcrU580dQSbAC6OUReVHjVB6RaNBih1KuAKuS2WgSdRfmNi3EKGdm4mXc
Yd17nT4ToEzWSDBjGZpqaGQ/VJZ5pwHW4SoZor0zJbE/Sy/e0lzDcKJEddFoHFZECDJaMzBEJM49
w2nMHjoSdobIuwIG2kjqTIpCA8Km+UDcEaqZhnzxlttxTNLZB2/kw8+P971HI9tpDbneqqnVT3G4
1cKk2ehaSi0maBKVxCL4VUVpOvbAZsh3MQ5w5zc2EXteolVE1lfGQdpqTXrRMqUzMZSHtLwSAEC+
lXGXhpGt7aZcaKuWYaLnDj8QDCmUfDhyLKd/cs2+9E247/4Ihn7VBkWyoWWp/MA8GtsWrvxNNmcb
Zwgcv50xB3hFe5Na7U9+9uR3JOOt4ip6cRA/4XHVnR04sK2ueof4gKL0S4dY8FKGGxOPE+KJ4p6h
M4Ge10mPp642RLqSRKQRYkLQaBcmu0rHCZfDcocgCbbHpVyLM5LRiC5cSciiq5Bm1cYoyys+NoPM
YjM+uu6MTtfJTtOY3VH0JhyakCtmCYAZpKD46GpS3Fkva+cumydYLLP90FQ6mVzSOyizXORYrEpD
FynGH+NdmHlHHTHUIbHPtmK8PxcGfCXiIHdLVPU4E9+repso3uJkxJh8lJJHBiIAiL30FPdYxlzW
R69F9RJHR5IW3J3bqQ8viC9xjv5FJzSTTiQLOlGWdDZNcZXr+fJ2l+k1C3neVJ9TYHp7PY0v4dAU
+8kmqzNqaHXkkNILoycOPrwpMoRhgZO5vracsFqell7Zh4CHfae5Hxj5/bjTzJOXjOOWWeGVWBSN
iovC1AlvgHTPxGRoBdyY1G2CTZle60PT+KjYcYzIIPQLO9NWxFX3vkjyXV+RSoPvoV2rJWeZYHNS
OrW5PsrGurcXYXHZu2Qjl4zJDRSDgxo3uhtGW4ee2Hw3J0131pSH6L2jMx8tzdUWe+2IHIeoamxN
rkdY4IipIRPWNh0GmoYJRtHJedFZ7lEs4rE2yKzsCyaOo8y+y0VNl6f6pVAGw5WoH/elsySGF/Xj
+GyLDO0ijd+1NQQ33aRdMHFt+lAc9dq7nrne6M/Ea5I19ykk9ePc/UAX621DEeME6p1n1/jpmzR3
Rmlfd1m5iUL8ybLfymTUbpBCfgBCLvwUjWeWV9XenBGpSSNJlnYScuCKc43T6ofanN7ZHAFAiovD
8kywgrbD1/Btm+IciJJqzHvnTIplukJQaZB4sipb8YQHyeeUOCDFtW/b8F6Lm1No4DCuVX80LHxn
rB0HvX2cmSQzvMDwiBEUK0PQJDhBxL7O1Z0Mx4Qx04DcekzQLCMnOwRRe9GmMkZXHVbr2nDXqeVU
25SUaFLbY4fYGFUzlwwOVU1MvYi5KzUkwQS+TDtamiTm5u1GjDtPy+t92dIiaE6KXRZpZO/6UJDb
Gj9LMPJ+dWM3R8ExLpJhw1wdH2l3SL059x0TtotDOx/NXDHeEE51xwCY2EYGglmFjTbHcwXG1yc6
/M0cmhejNXdFHD4IjDV6r67aXr8EIUwe2vnORrUYgc1rpuFkCQ3nOpaQTD2m5c4VkTu3YzGSEwu5
iID5ter6TSb0exKPH0Za76PX74a+NTCFVwePLbqzsytjah5Kp8vXetkekrq7NRiKAC676Ga7DzVt
OiDg2sN3wQRfcecGZXfoHBzDw9G2qhcPTZGsqk2TdVdzFg1+wEyaofajmVhnx2seZSNeh7j80gRL
QRl4L0Hf+NmoV/dhRdBkjn2HAPFPSBz4Ar5qqGIM3Np9Uiv2zYbERTaUxAtKIiQ7fZV3uU15wDhN
DkggR41EvkLug7L8qid8tbPBXMwz8Ku2aJA8EUE0BAGw63rnjvYEzt26OpIUwXcGw5FGK05syreu
RaY6tidrvrJkcQN24NpNaI6UzGdWFfqrHKjv6B61jmn9mEPFICxkqK+syND9iEhPhLQcrntn07XE
pxIEudSJmwpVHxNyztKuJ4aVXndkRSU/4pHTndtJJDnc67SzN5jqQGelzbC24ijaeQxVCvO6s72b
jLG40o6ppXABycR3g6eDiCxoAxZ8BOYgmPrm6yHRv+iWPYZDe6qD7jSKiQWy+DTGwNolGK5WMaSl
EIQa0pysWlOz+8UM3/hxBLoOoW5fhHBpUDwGx8E59QFbnZm2B1VQ23h4Ra86MoFVlvfrKks/6yD7
0mNuoLTI58M0tXeRFZ+H9m0yMByZ7acZYSLQ9IPRjC+ZQ5jkAsQzcVJEwZNuEEljouSvStJmY+CI
bYCWziwkBY+Fitjrn5zUfkijEHzlMF/3mvxwXReluOH4c64VS+7atx3d5i7Owojxize/eKFQd/BD
TjP3M2uzoqYODkY0bhkVfk0pq0f8kBdutwmdcOJZggwyoq7NWrwS+YTzNoHDrCekW6KGX3FedA7o
RdZofGz2F4RIUDtos3TBoe2xclJTrzVo+6txpvcWW2ScaoX+0qN5WFFQ3tqh/b7cYhg/PhDLb8zR
wm+Vm1zkMvPDcOqo5KYjlOCLGRafpQAUErbbwiTqZjRRxpaWO2+CwBYOj+tF6zNiMc1H7sUsIKI+
moePQjj1qiEoXJM7yJd43Hp1liPzd/agr8btzqF5aI1i3PfoczZxuPjH74pev9OV/uZqbMtWiXJZ
MGpAI3lO/zd159EctxJm2V+EDnizrQLKsQw9KW4QdIL3QGYCv74PXpvomY6eiFn25oWkJ5HFKgD5
mXvPTdE3Y+l417JdzGAPDCixwvEyn5DEe473Y8yFjUABuQM77osHlL8061PZLC9j0UYA25BtdwMP
Rmd8rWdYDk3pfaW5Toq3Cl4Xh6sfn+4WMUGIGYp+pMW7Ftfoo+3iKbGqT6tf9hV58rR92UfbxSjs
JZRXE7NBXAeCkG7jMa6nU9VOoRNre9vJl01baVzeZoFX9F2SoUPhR7FT804XipBaO3nJZ7wnvX+n
LTgkfYk/aGR5atwLl7lWWfbhQMr4VqcYVln2YXNp5EgoI9ZupBmQnyNni97DGXfEPaUOknsr+DbE
p1UuF9WwEgV0e0H7r/OkMN9b3op51N0v55p1H75X/TDcwo7V51esKlfG5Pox1tHhCpCRzaqVG1h3
KjrniOLr7AbzrySA7OZN9w4Bl8ekNR4rZ/xtkK/vfSthQpsY+wDcZeoj7cBevihvL7Evh6gSjnVS
mWHQBGwx0WxHi4Y4cKZyNoJ+O1idGy3JVERltzx6DSCrEYz8Wz7EDy462sgZ3fpY5Z217Yhk4A5K
X4reJMWUeaELB4X1ctadnO4pWMiNqvHNbkakTfmd5xTz82gvJ/i8wc7I620v8GjA3dyPFUWmlitm
03XwI1OkuXR8D5mNiKbWzGCLJBgQRRtmbP13Arjups8tYhsRLe3irt+lJQv/BtitLit7n+Uxhkne
8XMAUzERkCec2KMibfDj0urv9TKbd5ZV7ypTN96OmWwD0hFtqqwWbG+NiTdlcVG3FfIA8r2RmLg3
FSevcCIgd1pIyZykq9GpeG/pALmADJv9IuMx8iDubpueykWXgECmrj5o5FaccjlfJ8rNqzc2u0HX
zQPSLCKy5H05uA3hTCN8d3v5g8xg32YzlBbNVyHV+LqsQiPdoSlPgpRFUZrfOl1l7/jbrMNEuBgg
Sf5m03gfBRkL0DPkmyJWmX7C8kMUiJ8lbnMfGCNK0OXcKTyy6n3MoUaQ/G3trWY6JYM17fGArc5y
RKigZ+jr2crzaOHzlBTvvIqlP/1zIvfuBOGwq9+strHuZI5kplfGW4KRM4xFBss2uRYedrDENKHw
AIDgrZXuXa50Tj+3kIeYx1APwSRsjXr6NFpt1a5+mTD8zl1ir4Z5PmwCEZiETJOHA6HaisLMd+h4
B/g98hqzMRFWXv7pJce9NInttPNd4yMvtRJNRtKDtuC1qXsn41+OH551jRcVAZMKs/L3SLOWve2y
/vMy47xObsaelciAmW1j9jnjDB5pS70oFrmT2vOQrXeG2dxcNu1ndoNUWQ5mAMrrR5K7ks1ckB1e
NMqMNE72R4eNVk5C7VT0WojcdUB+N/x1C3QKkxe8uVWqtsT0aqeEJPEmC/a2RKDEtszceqplnoGF
NLJ8jCipatl8+C9W31XvFI9FoIHvdSz9YBp0d6bu5jvEhm+VSB+53liyzQ+VVkRzziXsjitpyGh9
1PD1iXw06zh6PfGaDSLeevV10kvG16wnTn6lBOx1hFt6/ktHYkZmnoLIJ74uM5MP1KsYCch9OZRJ
89nlQbN33T44+fZEPVwKJsdr4mzNcsAa2SRn7XiEd7MwmVcnpGFp6GuJ2lh27keEyqwZcNNwLjUs
SdM9Si56AP2Nm/dea3p4Yy1po8AzUMdWS8okfP33QR6mNneczm5/H0vOeEWgY963xxkYDSAE8Mx1
Msq3MX6Zym51VqyK59qaT/O4RBn+Zb6/tZzW1E53YukYVyOCwdr9REIXXxx804t0PtpFd45L/uO0
g72bnDbbtiyPZouQuizv8TW4RqiXC906zUKNMRvaRkKGLCMocC05Ftq4AKZA5R02qEW32qADvzOd
5tAWHc2pVsldUCIr8ihhCCon0r17iK34xPh/2Y0pArmmtJgSGSaPViMZUG6zDSsW+SuZ5jPkd9Oo
J1unXxXkOTQLCgwMyA1zRk1JTimKTH5ki7dEl2eENeXk3ZcZuwfPn3f0RixvBu8n54wFLNUs+17Q
xpWDDNuC51+MHfekL52LolDsJtk291zOolFzpM0OXs+0FIfCOOhmudxq58UTTXmd1QSWp2Jdmf/R
ljzZVejZo2Aabpmdf7FEFS8BxulFuThnbA0FD3FESAKGdzRQ2q7lWNu68/hnmpz52Z9NPsoRxY/u
8T6biBOOKYAnPHjxuNODDuOctF7zTmBSXdB0o2U4ER9b9mve7tLsAoQ/29n1vCgJ8s+KE7cXlPKx
1fGtdBuOstXttNH0tgau5V2l5N+Ex96zHrWq3itcMRdc8lABnLE8Oos5PYjlyRkSBy+MCvieZk45
011TXxuuMZ8KikRDswAa0pwkbflRQUc6Iyb3HmXeQmNOWJvWjFge7ZyqqFnDLAUFIZKM1v+T4ejn
6sVkKSuKtTn+8TWmmvlbboE4HKvqMvVm+W43dYMfV9nHckCDTKbD1aXV3Grt0H0V9XQ0jWa4b2Pt
qsrRu4k+PhYY0p/tRImznbqv8CbrqGhHua05qLc0738UHdDFZyi0bbs7Nsv62cIccK7RPWNQTK29
8JDZaYmYjl2WWy///BYoOD23i6JEgjl47R2CNcmSDS6pU/mvAAUi2AbTrjfNcRdoRJL4Pm0G2Dl1
C1hOMTEsxo+srA+CxXiKHZNhJ4K4rtKaR6w3WIcqpzqicMzOgaoeiaJmnLu04s1zdbmvm86Jii77
Rbwin2ICrHTxU4GE3IIS1+69KWH/SLWyId9b3iwy2lmgMZIJM4MEYy5mGy/HO+q5Ymu2+bjyvjk7
fXSHzBjse6d8lyBsiEAU/kHTAeX/81sMPKEc50/G4mr179X3oCxqpM+Y8XTJzLOnjoY75k7OZmCk
eWqQSq8bnjfPyvVjIjzeer9+6dNyvGgEm5y7ST3bwlGPPWaZnYXzHMMMLayuvF3JxmJvMzC5DXVw
tAifOarZOGqV2z3SptrRlLjVlcH9GzWjGbE5KnaOWIyPGTkbzIJXb0SRbKGswNZsp1HZW/qZg+ed
x72/h1PUXxhe9hejXrE3/GFkdmZyV7dacteu/xFo+iYr009ibBJ+LGs6FWR2nfzxsSUvuwvQl3cy
F/eaMSkGJZkZGY6GXU6mLzH0bAheyAD6skke0rmIN4vsq2/Vnhr/vAyCCQy/SFQM94dfqP/2J//5
dxoWGn8Mz/8rk19E38WXyNostEu/uELwyM+l5ZVRVayerLJqwAOvBtw+r++tTFG8Kdc+dp2ZXhdA
ENHyps+1uqiqXW74BxjGW534bBvxBcPfeYTiC53NDaI2M40Hv+fxbPRd+klu52Fpl+EvhfIRR5H7
QdYH3WudqIfM8ld/td0eBELegI3r2URAuHNJ+H5I9X69aHz12pVIrBqcM9FiuP7OaNP5SE4YQ13d
zN5xiDK2FmK+c8Z0Doke9Q4ek0sxKfuBLSXov/aldrL0xe6HsxmYPhM75MJUhssncbPvRdtNT4kc
pxMz0C6Cc7RAeHjwh6kj6NyadkKZH6Ngf2TVI56wbmOrwfsz4+/lMRSnu39+O6X6sYm1sIzVeK0d
13wOUiIxXb1TZ0Y91rNdAnBoA3WP1FrfGapPnqTBlC6r6WImK38rdQ4+0uoVjQuRO8jcsd0H7itZ
0/V1EShOKeQx5ae5guzOeNea4JyxyElpvgO2c+VMTGy2W6oMaw1D5c73R1Tcy6YaNAACuvauL0St
IxTaxZPn4JMA/Zc3M8MNrbirObgwY8K/4BA9z0LUh5xsoHAyjJgVCWlAoGK2klXdnjMsj8ol+5UY
vEiJ2fHEME8wJTt76iPB2gs3EHUWGeoi09tDHSdACpxli7rxaMuWZZMBcEygr924AiyE083eXYrv
aK6hxizjAOMu9S8IVuNNszgHw6SRRyRDK+1U4HnIsfNmOBHKCXZjN1jb6mcalxEhf+Lv2wH2Cf04
M8x9JuDFySaDs8skwMt3GMv9iynr+xgIwMTIyEi4jUbbybbEd4SVmw837MUFJT0RF9FAG34hkfLY
+ca1TCZgi03G4Bw1JGr55p4awufJRzBZXpFLQD3A1qsKzmNinqBKvCVLyopwMpbIzkocVQaJk4FT
O7dS5XgihXEYCyqWXkNjrDFVLW3sakZX9nvBjEu/Q6uAIYNj20SMSPyGeloezcH/YQQuQp+s9g2V
74NJVAWO4DfL5EbhD0DnuVDVZMp+SyeXCUzbORA6+agV0wQ0TacpZ9bNtiqHWOXQqei/TtE/YZFw
t1IbboYHVIcmCojQuRgqlC0xWxP8LO9DZmC5HuZXYwjkLgZfAL4Sj4m9S/0hakhYfJApnRETpnVS
QlXE2cpeIiMvFQ4pZQ1fx0gv00Sx2w/9Xzq0vwEegmtbo220K/ygDiRBTFmsiM2ozQ9Gm7fnNavY
xCKAqjAAxFhbfHDvebmc1v0CCD7eNSNxmEqnHyyR4ztZVH/kSDzJMPu/HjBlVbShk1Xj1pu+EmSu
uxkiMdPD7qwDHgqObXL0EmZbnv+tSWZkOBFuHrjVnqgB1qL48QhmuC+tB4JPsJF6wXQYr1bC410l
jToUVf+GXfk9zTgqVPIlGyJzjJ69cjkXWy9lhOYE3zInxi4Gy+X0NWUWcuYZMequXAs2frXuz+mF
2bXjlF2QhrEpZypwdAbtt60EGvoUM1NJDkNmZN7Gda14I+fpI43Ti0LKN/vJD1wXJhoZw3z57eoY
vd2SKwf4AffiMj3zYUYKBCxglHRbIahrcgkMOXAYns5OEU6qeBKWvtPVsibb4+Kz4zXsOP4uYBs5
BoCZ1iNYgUBMvEGEfigdpcAwoJbtdXQNax5e8Q1H9buSmSSj27kNxkJQMAk5m2mkq/J5Nvc8/glx
sc+DFnjh4NKvWJ109wxNlu0w0Osx8ZoaylAGNawVGzw10AI3jserLoP0EToCT39uIZR9+alwwYCm
no7uqrXX+gfcDTOmba+KCB/dshldFUSQkLZ9ga6NPIcSbT8DzCr1CRSAOpPzWjtxX/WM3paMaqhv
C8itAW6J0mRIzZBEr/kurkl9IVY3ewKQG+4ZMedyQMSVje52ENz98Zhj57LkFoLprZ0r5BYjZhMw
Vi5knENeyUdMMs2GRHpoYO7A03FQv4YbP03o83KwW5FZWH8skucPjBiaUEzPeg3Z12m/ciHcHY6C
LaqYm+upjirDvgo/Jf2OsoXyEgk/Q53CWWiMeB4GCRTsNDCflNYcvNz6qXGI2vOKUsPKhUeRq9ey
qHU4UyhH/Q9TXJOcT7bvNGYL0GQd+8fvkUYHxjoeEsZxWJBHFykwjwHH8AxKsWCjUJTUIl77FZQs
b/z0pyiZwxvLnYRwX4le3459/D0P3r1dwy5teQa4qtjn1xI72+K0N99URCrpeCmn0BCAfu2UD4KN
yj5fPqRqbkaAx7Fx6Z0cv/zoG33YaitczRbQiRgWakmFMabmswaxKtk22XdZljNqnrW3jH3UeUrU
s49R06rS/ShX4eVkLwxSNTLVSD5ICrLqzZYdlex3vd0wsk7qXdoOCf5r48M1NaxW9VPNjbejrQl2
y1xFsGhhUKpbPMkkbBrnrDUMOpquHCKkgHcT6Czcjt1MEIp7ILUD4SCfZ58XzNfgOVqFfWgCloBW
N74mNuv/jOgLo0TH61qSM8LUk7By0jwSTvaDKTSPJtx6m37WNhDXanIUUj8E2MCLNXMcMGiawszx
ilCwqGeDCWmmJDCOy5SnNyO9bYfKjrpNPcXJ8m6sZ15sPpq29pY6xj2f++vCcJFBL9Mq0mtGYbKP
y010JTqivdpenlWSqB132pmVtBcKU3CNkdNmF9DLWG+5W7PHZgeY5zvD4b1dXWWrXXFrov1IMjBz
hj1qoTEWCp+ePCkLR1GRfID7aDeZ3iRhNnRsoyU3aaGJUG/0KDXZUaLlExCpvRJZfl9Q3OcHrZmr
3T//8brmaqXjF/L9v14BHGakWNrpzmPeGlGLTJj9Kw9QVd10g02/yMmBqqpjq6k0dAoIHTSsc2yw
Qe6WgHm0ureL0YyWvuXNIiR5m68RqN1EcHxmuQcTfRIboFOgB1+ske6yanqaOvXT9HA8AvKFQs9M
99MCYNiyyzSq7b2t3k3/RhDmslcJRi2NYxRplJOHM5JrB7PlYRziTz3NjgZ6xU3lyi8DE+hoQJFA
XZRsi+5ADqGxTRrgfKuWWM+6fQZpMqoS989iTIxR/eKFuRVykV+zTCyu0OY38IxXHxQJ08LGAkqY
vVrGYYKNx6BsfvWEutkzE5DJKH6JTOdc8dFR5LEXcvZw3Uh2DW7ZyW1sn8vYF8cgEXdaUh+qqrqf
fYgFPGh4c7WDZEiQ2+uQS1hh59tX2fUHrGNns1ZPCAGwbBrAwSp5i3t16jTWo0S5/jCMIn8JH8HG
6D8nf3nNcn8Ie91mJthZa2gGdjLFLG2D1do/zjabeb9hjU9GztaRD4Nu6Me2Sh6C2JRbp0HU8ONQ
621ar/6iv0fpajABK2EHyR4ohx6wYyWzKmXt2Rv5iyiqW7xwzJv4MTfBiHJJAKYsPWTqhmSc57Pt
8OtbN1T3fsWgwOpSwDgTR4ZIim3KKE4k06M7sqWzfTkdxfg56Ni93KaE7l1n+8zqFTjVdU/STE6U
Q8+IcyL7SPpB/2DZO6sZQ8MorM2k5vtM9KemXrn90v+NW/lqxfH7gAh96XnjjfLFNYaXxjJ59wJp
QWlEUUL8X02NYgfud9MDkHFn96sg36rqoYMWDW+tVbzoWfkltKc5RsRUDPXRndlRjdxiORUpczvG
FBmmZG1Elu+79V8L9o7iyN9XybiqItoPjXv4PKO1FjCvlrzTXhfFjFZPRgq9nJ1568SPleuOobkM
O7fyIjNtwJcYQFCdvnwMaD0RWTkbgQgT0D3Wulo9OyXzcQ0j9tXwGHOUyBgPo9KG+97gidzWY/XH
bbr7tsvkX8f1t+ngVt8QNoBPxKP+ZBskU1IHpGdkc86dK9pxNwEEf6KNhxHdNc6Xx6bmn39um/Y1
72zC7Kt1qhFY5n1eL9oeX4ULvWqqr5Vg1si8Vrymuo02dhZ/54MbLN3f3EdBn3Rp9Wr4RhJV+JKv
dIPaceCJgDiziO/lhMmSJsT70y/zpV9fcIWHGAyJ+LLAcbAq99Mnv4aQDEBpubMtgoPNlMpC1sJ/
8keUigMPxe/ExUGz/nNV6w+1ZQXvps2JTRlX3ks+1QO8oI3yvPRop8mLabnWxvQh72fTpe39X27h
dLea2ucsm8hbQy626O6dqQ8PdAQE4+r1DKyYo0FoyC7WYAaX5ay0DXcX1+Irg5zcGuVtcKzxoRSS
GI2SC5pi+rgAm0tM2+RRD39PwrjApyqOZdKfHFMjeTnJ/44MzTg9dLY2ZFJ2jjWE1MgzhrLtYDd+
6MzJaprDkmGdWuUuSOo0Y1M4QBwFGDQVa6CoiBJbMvOHS1dNGXKS+ALRaQhzMJAWFUA+pFGDqTvk
7iCmzN6X9uiTfWZ9OwAiFsH7A37f3rfaZTaLz0L2GMy78m+xHoZTxSIWwuvF0ViSdiQ7UjGIHT7n
R+oLbOP1+BfZGbsDU7yglQxY/YsnrUfGOOacrUFMrSN42kDORATh002zbY2rJL9vaapz+WBICpzK
Gvjxm+7kzsYtt1AcQFxdkLwDWEEHRQr6H58biGuBti+1rG/ReC8+C57SB+M26UHkcbmPFcoFhGPE
y0oyQ/ppigBWnIIildFQMOGnBHh1dXhSbuUgpBd/KKzeZG45FwHRBXeo+TBDAEbTE/qgoDbDWulW
qhjCGOOoi8QogLxjswPdM7ZEcqFyhKPMe/d+iTQy03vo5L3GuClDKzpUZBK5Ozyr/d0siJIZy+Ha
uv6dkRhguBMwVeskm60cwI7O4j6pvU25PKToSc5B2/bR6NJze/576yvzlvm0XmYHUHDMVJQulhV5
mg/rm2AaciuCt1rJcb20sBSD5jdH53Wmu95n3t9FsKBs/OBN8ciuelrLvhRPFQ6CY9HEJ3PyzTBp
mxb5nHn0LaAuxXJOIE0ITZ6HCRCk4buHQKN4GSv1sB44Q9lPX5XH9WA7NRJclUfbQtPsYzsaK+Zi
n4BxJGMuQ3qULSMTPIo5ZP+R6umjh+PqZYy6oTwBVS7DCjEXm6JuhQVbGwZGG8aSHlN2nrtNdXQQ
IBvCiOqh5SxgVszjwUPsh7c3XGiVlJl9NWaDaZ2E2w2bgQejpMw3CL9mOwpbJW9J1sMfP4sSn7uq
DmWj04obO+QF/abL3gNvuq7qHozc96aLbdxXdF8OUlFtYJ1Kh2LHPVLLQj1JtvNbMI7MPSgm2ri7
oa8iwUUJiZ7SuS6GeGHCieyzxnk+6v7Ztqdfly3ttiuKnwJpZhUskM5m+ncLvv82c9BVI0S8+a79
NMyOZCJvnUEXhSNcDImTxsW1uC2Xbh/Y9yS+PzbOhjUz3GC+Z53KF2MpbpjUz3amngDUnZ2aVMSh
oujxQEuoGC+u4V30hDkGAQgfxmBfzKF8tpoWMWFc4HkDYJv4gwOd0N4YJDpQ8Xd3CUN62WbYOT3s
nkwKVfwW0xKzZpbFTJFnRmXjPae6RmJF/Bv48xOrWKDjJVCxPHtOV16BW/kugg7Tol7SeR3yHFs8
YrKGCRJZamciqRMEnPGL2ZgH9LrHvLj6s3jLkPjAFLGdA5lVbp6+8EaUdwwGwZ0pEOfEyfK1AeMQ
e4rxxSu33HDwShR4gMTcww0dKFR01qtipzfFTz/nH8zBXrO6pXVuDoVpIirq73tJgwvV7WvwKVCq
PH9YPABqQnXWxgVMi2p4o1tnKR3vuV/yMXKmrwAgGpAu1yNgzFWHbB6fXMUzr+zhinXqS/MYswok
Ti5nKvhHHrGB8R3bQXPAnAPnHL83zcGXaaLAnnUUf9PCph6f+6fFunAbLLEZlgMsEx/aYzTxGW31
MT35JoxRiP2XYkbJWtlqOdpgxX02k3vGbI8L7YeImYY0nmOFToASQXLlMCpnFsScnKV+i/LPa0+u
tB8RHKuolnQ/Lo4DhNXdflJeey8BT8rqfc6J15Gm9mky2+bu32ihOSOvsGz/uxm9ewAYzC7drV9Z
2DpVfesTw960esIQw7swoMX/ZzKQbyGVsxjI3eSrnaY7u+ifBzQWvQt6eYyJsBnLv25L7iaH6kbL
xBPjVs7aWW2dsj+xzFwueP4BTd7VORsxNeodVxePh4KQzQ1oxdMsjc8W5GHUSXvZpsaHPQ7PNT9X
ZwTP1CCsF12KpEo/N5TPHLhQeGqMaJvaJCjIa/EfzLnUQ4cGCkyOZA3DEIiBZdD/pAo5QtdpkSwp
SFJzOiwzn8tcnhdlPXet+iK1CNbWUoGuis8OWo9dDeZq6+JRmLCoIHFC01K2P5oNDmBOSMQgQfe6
YsQrp7kBzXghPYP3Iy73OVpy3G5/e9ylm8JnhFsUPLorK7m1Mdz9XMyv6dA/LSZh1r47nY1eUCvj
iBmT/ClGCw0CwXsPyuQ4jGzavFbeWw5a5fVt/WxHywrdIF0jTk0OiOSaSOdVxEFPIkkNmT12HzBG
UBTUw6UPnipbevygoAtRWu6SouKSwuC87SwnNPzlJ4EZRXGA7L8wPwONL+OjTeR/J+sj528OWmPx
GJgX6XLfJv46T4YPP9Ur2wm+nPuTedVLafITDAuBUBqbkIzHdpaTE6Ly5ZJqQENFNTA6WsxLZlHp
e1RYS2a9drNundLudxb0UlLVb0EdsOIeJc3fKG5tgvtSSffqEiocte2kuDVpuOS8BvZSjoki4T0b
Wppl3VYwJeYBgoODp4OnhRkziEKPdje0Ytv5M2dnblRRYTpnXdQ3MS/9pjeLjzDhtgtE/lN7EL8X
EGQRYbGXVFm7TFRMNUUeaXT4tb2ONvlWTnx1GKwRi8MQxhsAqDn4Rd1LXHGkLGXQRSgs1xNF95AP
9c5Th/muBfwcjl5hooKx6q2wq5ts1G+gt0enLaF0iSfJxlV3zF+G/iwlkcyO1r62HS1qx/YFoQua
6vLJWe3Lfjr84PfZmRkZNwVBHAFpNowLdEjKqxTJbTSabhWKsTp2PcqA0aGd1HPmWTU06nYNWGqR
QbR2TCSN0ciNabN9dtz7atEesrpgkWAU65XthIFQ9iN0p1ksj/qmPFhWxxyzns+T38Bgj6d7r9bP
iQPwlvjLI8ESaMc8PaqM+X0ii0grkWshR7rOc0+EB7pkATK5HZD/epRrIGl4TBPjASxolDsMHpyb
iRnv/u0lT9Vn2sPrWxZGbgoBrGmMNjckiH+7Gt6m2DuImlqD4Jg0Y0SZmgh0pBoSUnK/nJb5oSFI
kxczQ+iBpTD37pTYlxoP43aaspdeIG19Xjrtd9QGbuMgu2MVnkY43AggazMUKiRjb1XBwMlN9V3u
8RxRgGgjNiZyLu6kUxMXk8C7ar3rKoUuHaZ21FAMQzXW9TGstoXYqpDBFtAt3T94oovDADnRljla
xyGfXlEpWMcUxLun2xpiaKnCxnh0p5wa13D4zmX+NoJ/g612Yv7xkeoB0zj086R3kbIINjEc2pHo
eNk8DAaHqUyZPxeW+GFdPLOKaFDNcD/XTvJmDs3Zb//o6+bL1yLdsvdCpD+I4qrdAKJuMyrqLXQJ
19IiimpuDs3CK6+KDDNK+2cI1DkxhnelAN6Iqj3HTX7I/IpNzciFuAJDgRinNGG+CBHM4UDpGa5K
m3aTPCOna6KYbOk4hmCYBBO7OIdbH9c+ehJi+4jsOhL7sS/M4Ymcx13p+t8cATRSvubBqXBYZGav
dDprEHl6WQrg7/XkEN3UfoHz3Xs9k9LkSC+R3Nne9GJn3sW1vFd/QZzhzE8xNy8DI+Dr+i3DyGUt
ySMBW3SqhnLDmdyZaSDKmRDvMFUTE21D+1y/RjdSrHUQYQRPabKtLlpcfHQZ2kPNCn6L4EGCbywY
+9/ZAkzGGNCt2Xvy3wGILTfiSbbkKXchp7wykmtl93/zue8Inmn3RBYhTCz7V1NPrzr7Ec81dSgn
fsrAq0UwLJmRuKwDal3fEMrwrKa+iIpYst8uv4aSljPBG7SpsFTMLEK3o5CI0HRgZwDUd9XE8pzU
MA47clO2mUcrJbgcneRnvT0DNcLMq9YEEpNUTSxloHofYFiheApcESVImzQhPh2Paq+eYWkDmboL
Eu1RZemELAlzfT0nL05HUW/4vJgeo//GcbLkjsUSWXLlsXJcNhHeuelwQw2arm8nX106U3+Z8Uxt
7YAXNwl1irVq1VyWmKV61APBKS+5pZcey17PDi1j3cKzjVtYBu4pT1DT99WPWaVgb2vzXMQYEd0y
Je3ETokWdC+aIGaygTxfKN8JWc/91Fb5yF+j+6z8sDNWc5LSnqsGCF/wx+t5Du7VVH67Q3zLZPXc
uQIBLRVAh/iQpHKm+Fa+ZR3KMmhBKKdpBEl0DUdP6lY/uihCd4Fam1bNUWudOVS+vRUJ82djVn1U
pjPgQuPDiHkrfdaCYZyiilSLpQHZ4YNzhIkVj69mOJO5yevsySGGyRvEgVCydVVYZCGwlZB6ADZC
q3FT9pxNWk4hv4FoSW+hYV1ItXary+wbVFeCoDMlTjdutmZZxWRMAKhfRHJ1/SnYD4vzpInx18nh
7rU9onhrqaxThgJWLuwfLZ7p9cC0cvbrdZ4xFafU1Q/C9NAD9KCwiuriONrfbJ6ZieGFMEa2wnFc
yjumMsyW0WDGNtPDsWoayle3OeoOhXDgQh1akhK5BdtRm7HSzHArKRg2S93frZWpazvfcWvRzc/z
zsGdNS1SBz66S6YlKkeiSaZ52pFSY7PPqDlgSDKYCnJC4pmNON+7GQPjkV3QqUz8e2TPZK4UQU9P
u/w2sRHBEn4OEFXerRoHo3KgqFdLe2z0GajfD0nKZhSwDwzZR0S6TS42eUtb6T+zl+mZnpVha/X0
xJDj97M6W67PTmZJ/rYpxwPhWQCREU0FPjk3jLL/DMVF9WYDSToExvVrLUZ5WKZLEeSwEIM2NAf2
BXw/6HTe2kMqiToy+NU8TgunviYLaVrIl+2tn7F3M+DQtLn2bA687y4AZr8m8+TDsED5Q8r8Az9p
B9424r04Dwz+YNaC5koduNMFw2K0SrtcwX6VjQc92rpMrnkzY/RdbsPbRIYuZj8X5ePIWEP5/V2a
Y//Pvean9nOmDJjZctm+rIcAeEbsFU11nwW8QiIdEWBgGolwjPYRaweoky+m3hJpWYeaMRpsmmim
/Skl4KErDom3mFEcxF/pMkCSL+uPf6zz/3/wgKfd8/+NBfg/KAKswrL29yf7/H/+rf8ldAHThnbx
P9MFXvopmT7n/4oX+Odf/AdewPoX3Ac28zsPtlbgrvCaf8cLOEAEAvz+wAVs8GbBvzJ3HtuNK9ma
fqFGLQQ8ppLoKcobaoIlCiK893j6+wXPqbqZWafydPWoB0kpJYpwEbF37P0bE12kP+UFFF39h4qu
gK4Kw9Qs5Hj/V19A0c1/WLpGp1QXwtQAy/5XAgMXZbJfFTZsPu0Xf/ERnOCoor64GBb9RlvY6/mm
vOlvkjXOMut+F6zUfXsId9WdtcvufrhDf4oc/Chq8FciaRzS+UXIZwptcNUqh7Tw5Xl1ard41WyN
BtXvP/5nwQRFE4ZtyI//RcbFw/QqqUaF8a/aaMm5wSbt83EBHS38G82o/3SEX1RcAPy5mtAifVEX
9r2t5/uyLHdN493//gLkx/zFI3F+kVkxBNVIz+Xj+2GgwJZgW0K12A3bVWfN43Ovz9P9oOvt3whz
/afH8YvGShQEM5rAHG4so5ccc02rjv4fFHXko/hFsyKlfFZOSkohtk7TG/akV+S6L3FsRH/zrOUt
+atbxdz5UU8H6e1ZRxNbhwlOxA29ytiPGYpMUMTkrjTK/N8/kv90j5iHPx6n1WGUIEAMpCKiIOWg
RbuYYE7+ncyNI3W//uo65M9/0AVCwHBK1bI0FqlqpJ1AukLR9HplCxPA9CKLcGRblH0Z7S1LVSBC
Wb1rP0NSJSW3veh2aDXlfehFGNzAG7Kq5wZoawzJaZ7KIxgn+0zXAZxcXcF8raiZO3WKJilyJzej
EHRqIfagt2hOrUlfJ41cHlCGyLtCBjl72xwrNer2dN1hiRcUgXPF2yqVWa2qycVNWYfTn9BoDztw
sxUXsjbrqO7fAU1So6Y+9BKGOEZa9Wj6lNJJ0eD5PU9DSWyfunR+C+IAPFs4a2Gzrymd4eAxYumq
wfM5QOz5HjxUr66qsexenKp6jDUsC9i1RoN7H4ZtdI0iGKg22CPDJk9M59i6DWKY+C1sRF606zhy
1WtVgGe/blVzhD+r2Kl7ZShaqywRz0TJebJrvNr1mirlKzJsSraNbMRPII2ourNNRRxGqMvquW/G
QeIc4LXipgu+Hf/gpMh9I/XCgiZvJGsosdKEH0AP8LLJSMiAPxQj0Iei0N4w3fFOqWEn5RV8uPq2
Dabik2nC1tTI510cImamUYz9gOgD5LEG2w6Yge31HIU1/RkHRRWGSv4CzyNZN3jXLKgPkfV3vYew
PuruWhKPNyWQnnnTQSEEOoI7Kan/mH+pRm0vCU7T1iyG5FYPw0ra2Dcbtw3LldOj59+EkQeINIrF
xhVAyxBsBpMPXzPYaJj5ksfQ7suMPryZ0Aw5zIXrrsIe5YZSH6FcWDVICI/EEwKvRa2wbec9Awv2
UuvEa6sXwUciinmhWMLbZbOJu0+Qe7cDtbGrGng6iqRptxoKI32B+biw7I3aKd5a0He70adA3SPj
DZO8GvuasvWkYtRHR36bSOCPPbQBthbmVJ/Dse5vxky1tkpiSIQCXELFivs9TUjnXaVORWlUvTC+
oIfpNA61t8jsTQRkytJsbse0HO8QWlAOThS1O1ehKUrlrb0fKe89Y0cf3tjj2KPTHpqjdwUZSgdK
rQzfNCbzQ6y547pW1XAbQea5jQNwQMMAGx5WtbLMBV6iDSiAjVZNHlucHhpLgsMQJgPiQaNUv2kT
EaFqpTbzzZAHyfvcQ7an3xKtAImigwwdodnOalH5VVp4D02oJvdjoo0HI0+y81AhRlsDBX/N8Grn
RPvocQTO0V+RXDtorhruqg7Rc8UCHD5NhTA0vSj65hneCkerS0HkUgAmHa0QhesQwgV/wJbgRq+1
CIm8dECAHP3Vok7jV2wSoT1TfVybuiUObJK9lVm6AoNQagjQ7ewNtqb5UvHiAP15N7hPU5zDPGzN
vmZAVHtN16b1WBj2V1JV0U4hJaLkVpsHkSC/gXgtuFwbBbqr2RmhuTEj1hXlZ7q2lX3IcLy8RpFQ
3+qjpt6ZkaWj0O4od8xle4dAdrKYC92DVZiJp9wKOtQGnDJi6bKSbaQmNr0g27uCydR82GZVQ74a
HOlHMuLfqYbVndfMmNkUSn0zmaI/FDlY96aw4+AKIkSzcgAAgiXN410DVXTloqkDe9oJ3zJcsQAF
JlZ3j3kDawKiKh7KC6W6ikUzvHZp7qF/mpjUftWs26tsyVfmqBggTNWRHTGcKePcNIoG9kJnq1/C
n0LHJJw0xPTSfhmFRrqsoE9DDxnQORZ2x1YU1wpsfARzE8WEyraRUGrT7lDMU/gSVOhiRI6bHxwb
Uh14GW84ULIPFwnNsFU51+NzFjWYxbuRsk0teM1wm+uNmsGeybF8WnZTMh4slAivsMmBc9NM3gFI
qPuGQiKgDC3QV8KGzpdn9E9ndY7WUxs4N5YQLYSvBoFI/nZn6nqwjcfc2kDxF2yu0XCBdaBYywSd
DeDJXU/PopMmw2hRIraslSsjqjtKgWlyHShOzrJAMWNEFQcXhcC4z9FiBK5elXsMCdNFbQRscltA
UGDEh61tIPKGHxG9abjg1TOuZdkNBD1nlztldhealrqbBotziEProOLPuUX803hGpXeA9anFr4Vi
F6hIC/r7DRgARM44hcmiENJoM4pDsPXtcbbvOs1k1yhKwmJTpclrqvcDstst0ofAaIHHCox+axqK
bW1Gq64Yj66bKMDzMReifDPTdqKkcF3HcbKxjCzZBtih3it1ZO1t25tWSYXPZxbNPQjBDgxDn2a3
FBApoRote1dH7iWFknyNCAFeA/yi9xYCTbELG5ehGLPQe0/Y+ErgIbnN+sGBAxMg7GXBNmbrnGEa
6WGM6pjjB+0Rb5OlufUyRVW0AHKZXLt4DVwNYITJpjHjRAa+EkvEQbqV6qrDQ1wNJeZwblvdBZBs
aKg0rfOsGjlF0tae8HbtXZzTAfLQS1KSQLtzwgIIrUAP/W4eXaRx06H7Dh0LEbFeF7ceDe63blBK
dG3Crn5BfqGkkjEE2kM+ordLlT3q97GFMhWGJj04vMqgB5U000CFHTUVOB5g3omR5NMMD0k0VFjR
QNAh/gZHhW0CMKc5bU+q0ZYg3bs2kZtsVN6QRjM8sMq1oWUwUDsQXY3W6Sc9wh4bAL3Sw8F0qALq
UVnRzLLErrAbbYtminc/zfgAXk12VwIs0/XkmBej+9HR5xbLLKCnfkN3A/mVDIf0fjmLLliggA6x
IPUC/WyDSXvSPdxvV2ao2kcNw4Bl2PfjW9tblXktopKSccs13ZjWCLYTKlCyY+Q1xWa86AgkuUoJ
P/FmQzZwipCtQz2gFh+N4P0J3wrK2IltP5LU2du86GUFwlHqh0wvNOjmmRFY4HPzOEZkM0+9myk1
MSABBgBAuK/g6LE+DyldgFLL2IsYDWLqeoxNV4Fj2yJFTYLbjUjaU2qhNLtoNWRhAMUUJQDGOuo+
PNAhiJKOqbrUQ0/Q29Ap4F8FsWmeK6vCaVSoA4DhiEZhvyogNsbXMLscxE6qMFfXBZkWaPZZVON1
33euD5QgyhdhX3fHOFJ5nwBygRtNK2lFNBgTaHldW+C43VLhE2UZIp1DtwS5kdFRHktwpxnaqoWd
blMdcx8KV1FKR4n4IPaEmRx17KEFKXYVCi79uhuVMcOqEDXZvKtNY9tGs9KuA93rtF3AWGYR9QoW
r7sa1TUdC3C17HtEEgw22wi9WI6NDVHltrZA177EmWL1f1wlyVCJ6nBtbWANxXXjrHM1cpeGipXf
ZQ/zX9Vu/qro8n9Xu/n/UPiRjOWHXdy/CT++fuffc/ed/qT9ePmbfxZn3H84KppllGU0Fbig3JX9
WZyxdbQfqb+AdTZRs0Pd7F/FGWH+w0Yx0nYheWmuDTDuX9qP6j8sC8CGqqroPwrbpRv534g/aj/v
bk1s0nQadnSoIGcaJnWgn3eHaoSVhDFVsLW6CrSMvWOmZoesLQ4Z9h13XTend1lcPubqCRELnbUT
OGSYQEXQY3O4NyvvIUhiZ1+zAVcRUXqPJmtpYZz7rHlQQDxQtmvkQ33XTWnUSR6kDemW5twPt/0v
6j0/1zNME70c0xSGLr9ouiuLWT9ucj1MoarQwYJWB7K6wg9qWiQFUimINKVXMaajcEpgW/3+oNrP
W3bTdFmxTVXHBkJ1LNO9/P6HrbUjmLrAaKCgY8Z1GD1UrifZsvIsNgB1maGDPMEmt3CF8CK3Q8tV
f6/BYTw08bSljOwhMhJ+V3UEaJKb+BJq4KScQTFJyfuHAreUhcaubOY0ML8a8scRbPTvr0HIsfRD
XeByEeRJuOoSJSzVFL+MgCpo8toIgX9ZGFnP4a3haPHh8sKCWa8tk6RpigxCUAH+0bXq7qAl+R4G
ZXaroGh1OztzvA/KL0vLikOQuaGAPlZ/45rgIpTUZ1tBsWQ9TBGOc3mFYdTgeLvLC9jc8DrvcA7o
QXgf3DjwyLmn4hSO37DDYl/JQYRrVKWW7lBbi7ysSRjlS5uBClLJaWlbQvoaIuVViUP3Kpi06nZq
E392MNCaJ5Twe0nzzR1tAZrdqaIXGk3Do43NkZgfO6iRX32Sk8Qw3O/wdwh3jJ27oO70TzGWn3io
GgRrTYG7bJzpIM936qiVqFXIBmg7eIcqoWhCTQRuoVUfey+3350WOo6AQAtQLEEDLIGYNEeY6gU4
sB4wjCHZIM8CQ0efNujplqlszm5gmuk72vPgHyjDoWftjk9d7xBNjV3bmcneLCucBxYNilz7fMqT
tyEs16oqbsKZlkivTOWVrbfN7vKCex7qpRPE3yArm93lBRBss8NuljeGiXwF0H9IgIxf2WMKaRrg
g955OLXRq9xdXhD2+/O7y3/ZQz2aTjStsHjPkC+z0n3ZFAB9A+c2z6JhE8zWps8sweBNtQfRAurW
27HYGFY+P8Gf3RF4v9lERriVPqcorCiZ1jAY0DRu4vJaa60BFq10tezUdmN4aXPHXqDYh+gCwv/1
npK0am/jKHhjT3Wt9PYg+9rxQUMo8UDHbYTvCt342ijG+i0Ji3QbAJAdq5eUrdYjXrzTFclA/p2z
p3eS72n3+9mk/1xku0wm1xIU0x1hmoj0/lIgngpWPkWtcbQtFdrkChUHL9ePjSSEUsjZtkV6TNwo
2JqpvdS1tFkmIy18m6Jf2hYQkNvEW2th0ON4h/jIqNntakg8d59qOJB6KKFdiwHihlbnEs3eDNtq
ipB76Yb5AWdI+zp0jOzRw/oLSFl9h0OK2GRTNP7NqvHvKx/CxK5uGbquOxqNhV8WjVq1jQS/tYo+
fu8uDDzJt5eXqpuWOM+hW5a0wX2WoILQo3jzmOVd+wi+vnaOKv3VB9bx4taOWpiEI6xYPR+jl7St
FOAPIGacxqmR0tDXtZ3Oq0nK4kU1OefvH9bFJeR/K6I8LCFswdqnwjXjEsxfgkajBGEVGoi5UvMJ
N5gNIIVpztl6nMFqov3/DdtMoHaUvsMPx/xGB/qL+Nh+QFIFIR0PIjoYkqWC9ANwWbJV0YzV4vcn
+W8hhnOkE2PhzWZQ5/g1PlPXtBNPWMkN8ozK9YDSzaJ3WDV/f5SfVdf/uBM6iw+OtLSDUIH+OXw2
cTsaTCF2a7H5XtldtFDD9Jr9wI3BRYPJWs1uQRL0rybWX4Rs45eYTUbEPFE1go5juqZhybn0Q/TE
lWAoc22iJeRE6TYPwuAuhnDa2urBG9ETYUx1LdtDKgnsvkz9pOHLdS3seXgNqiuCffqKb2j3CIMc
IaxseBVgd7ZuyISvi97bNXUeIvLhUusJi5U6hvqjMRrRXVu6CCq6yXqoenWV20ZwS4R6jwNAp5M+
U3sJ2dxFaoD4XzN12zlJz8yj7WDkzcFUw6eMrenm8j/LVhCfG3DiFh78Rqi0LYg+VESK59/fLPHL
wsLNYntmaI7mMPEcR/ull8YIDpQZbaCbVocmkoeRcTvgjoFMMxi32KzBYuvAVMJ4WIIM7ze1KVg/
8c7978+DPIvZAhTdIPj90tEBbQekvOgBqTpqBfMV/qlb3wWGE78qzJ9+VM0HVXPf8Hq5M2a7vCsG
RCD/5iTkcPxh4lqqrlqkXNwSE7IN3/88cnqYqznMx+xGtdmpaaMot0MKjVZz8/kQgqDcN1hHgx1B
Ga8Z6seBaLcwVUpiqAYj0zWHJVSI5NmkGLkSAErWf3OCxi9J1R9naOskppe83/rlcbk2W9pRT3AD
jOttKoPTJBJc0iJJ2EzEs9Pr4V1SR/mS0AAYP3eG28uLnmcj8syX9oBTrlBMa2+H12EyjBU2gOFq
MEBBU65CK0HqSilpP6+HTEcRMhD3iPnOS2Q+pi2uhyNAwKG4hkJARcHM71lxjSeLy3csQPdahqRp
p1ZLG0z9sh5bY5VXVbhoh6pclp07wadsUT5QS+eFXadzZds4Ogc2ErW1g4yWgxP9o2IA4c0iu9tO
iBuh3iAQZjGLA4CjdoVEUXzNsjGvtDyHFggilaajvc76BHvZIU9vwyZUrkD6W8F0oBPNSyiAb9JD
Kgv4sWQW1dYQooIi7mrrwtAgms0qriAh0BtLvw8M8OTXQCnxLa4Hdrx1sh3wFnkMCu8jcpz4O/eg
AMUzHL92WHceuoB6rl1fRmuQwaUJcOjZDNjPXYXqMUpte3d5MSxrmaWxu7VS8noqHIjARUEHPXV6
DiAlriLZQUsS7d4BepI7KjTYQLmH3AFMJh1YnOClLGcbra9ppBJzWRRmuFgrzfQgeSor1a65TfIl
SxwLUT8o+gW8KLeOUFyahqc+17rbPK/NLbXlxykqgFoYU/c1KSTqSbYaJ/OW800OkR2IFwcJS0CF
PtoKzb2dCg1NU/gwCW7iVWWYCL7F7p2pJh+Bh3wlMi9vY5aWfzMtf7H/oZqpqy5YAoO9EHUu49eW
bNu0nZG7LXKWzKnPdDKf+0nqCjMe804fb9Q5h2g/Dc7GcYdg5WI8D8rfSu7MuFbXSKidY/ESIl5m
Y8P3AmHCXE4AcgAc1jdx31evQQPaqK3yUzC2jfTjRhAo+rt+r/i59S4vQwgLBx9NAyMk1F/jEiod
SRf1IUucuUzq0XsGeVcu4lKjgDrl7roUc72bM2H4waTkm3hKtJsEaPmOjQVyks0SLQFzxwP7/aLi
sDX/dd1zyFYEWA0gGxT88H34KWLC1AmxrNT6a6MpTkDuTp5uLq3J3UDW/Ea35DMF8NpW3VM5us/x
8CTfMojihMnxXgOCjOKNr3bxKUKBoGnch8AuTkqY/fHPnc4FJq1ZdmbEXGf17INs+9Sr7GTN5Xfd
z2dFoUIlUpxZNN+ZyxtVgNbjz61mOCtG+9Fb0CrN98wrTvKfoZhIsULGi6rgyvVwc0hOcxj6raP5
Wl0sdNidZYWkTDV/2qPmT5ACNCQT8DI4t0Z2KgP909Hgpc6+6DRffqRdzuc09J4vakkwiXJlI08w
4WTldaKr/ml1s68AEZvDRVCC3LP7F/kWN9V8+bWI1M+kLe+VBNCAjmRZuu+T5F3wqwinyiv5+yZ7
aor5rWMDGub8HP9vOk1PARoF8KNQrjChqKKDjoLx0nH4bTMmpwLlCXKSx9hDVSFCgjGepk+jUn13
Cp9qmIVNOJ5rE7OkyLaPMS5MbqbcGW7kyw0vVL0TC8cGh8OlEo6f8moyzT0ZiJ5Q9d3LU6f1Qbg5
llJdhra972jKdi6VhZMhZwBFWT6mGWGNZWm351ltvmclekNOCorCa1d/R21yMx0iVTlYyuw7euwP
1ngdqOW9vOHywTjl/IxGA5gu1ScC+ZoxnO38Y9DsF/kWry5PIU44JqRsg1+JGeIjz8217TudhpB8
OBC+nwLlyWBEyFFyGWCece1V1Z28s3LwqawBUf6J8IxvM8BiOz1Z6CxHU36DwpAfFqFvmJNPyym4
qrh/eh36lW1uRxugcJKf6D+e+yI/dVpyspFptfOjvKOXp5dBCKh1za9gTo4qNrTcBTk61Xk9u/Wb
Mjl7xAZgUkQvw3SXu8J3C/eF/rERxQBri5OcISJFnk0Efi+MR0B7vXmWd9cohw+UyM5A9U99ziAQ
zZK68LpkMGCU+imnJGLS8GYwWY6jR2SJvmumouLcWmJ6k8eyqal7uvUo74wcj4Ni7Q222/L/PQNN
rb+qUj96s/Itn7cck3ApHyeluc6NkcKMeY1s+km+XZ5nJNyveHIek/wcl/UpzMdPWk4neY8qnINp
SBwiKzmhQuLLr5E2nsnnTuHwUBn6bTi/mxXDdGzzk/yHFPI504dbL7dQ2R39LhvPWDufcF5AycPa
6PMIi8Y6yRGrj9VujJTFP9eOtNFQes9OWXbTmc3Woa4sp6E8SfljOZEuN3X0SLy5CBvJGXR9by6j
2vpz1mmdhhcZ06U6hmq+Sd15ZY3MDGYCljVLYYUbmninPB0/5c3s5LqWFld5bj+gReI3dr9Ww2wl
D1jEsY/w58arECuynG95J5WKu2bgylkfQ2lZhnyz387ZSZfxOTBv5feG2tz26XBjNgwh18Rpur0e
WH7k3+YsQfYc+CA/H4FU0vDR/NBFz70y9+jMnuUDlMeWj2LMzI1u1GvjgdThXd4drTROaR34NE3I
0pC84PvQ42ExA0Q3+Bq3LWv3adGj8RCfLIZjPrQfEE2CK0VUh4YKyWUll8OGK9coa6Jb/SSPCOH1
mobVg/y5GTNm5J1xUpa6elVB1BNffYqCaB2t3QSPzBaQuFzW5HCHs7FV9HZxWZfo7vjl0J2RzcW3
3HkgPvpepnwZA5oEYtpQ4Q30F21Mv3F//SpS6zS5NNMpuiJk4A/B6HvME3w4jyOrtj34BZMIZV4f
15RVpnbr2HK/2h5TE2vXzQzWafZHqEwqS48Lm1/E7aGe7KPr5ae5EbtkDtHfka2c+dPKAc0rqp9r
/C6rFmAAdilkjh6hPzl6Lxcgw50CXavFDFvemHwI/FsYNb5cIYNhOOusWCaAahTUD3JO/7lAChmg
xjy/Nedx6fKML+OFOy0/xDV5BOyZr6jMXEcjVGHiUMSVKPJR1DGk0uLUoSggHwl6JPM0fLmJfTm4
nATyVjup8RUzoscnhOjkWclHNHfeUQYubwJ3nLoP/5wtQglfsSoxoFrqiAI20Spo5zch7i8HljFK
nnpY1692u5VrgZxFcjmBpYsxiflAI/i7cOfPbAbLUNEO5mDCqx6SGRohVyR/11s1a8z4Oc7tk9ac
5ETr3PFF6z7l/JanVic9RVcVM7M/cgRnnn15tLwKEKLX6HPHfoXITz68J2jYy8sc9OSzRW2ac5GL
rtFhOQxECrr2GpTBuUynRRAN21TOJGaYvIxOd47CW4GuOsuHZOVEU0+tP9CxliFnAKSCZkO9K6Zg
mWLJow3ivs2rI1GDNDp67Bz7LU3vxjo9uQwRxFaPqmu9omhIcw4se82T9Sr1k8blJqXDl7naixe8
J7ZxCZlyEdDLu2kSH2qnfgY1h5uE+jnQsiYrMbv0hNrcib0EVbv8lLbCl6elO4/RmL5hVHT5kYfh
CfBoEGv2UcZVQ16FBsLJKNOHQD4xe+wOPX4fwCzetfIg85TWRCNxVG7ihDAZlCe5hnS5c2RLtVG6
cSWfjsewA+T4gHrJGX7Rx8SMVsp5k5XDkpb/Vq41ctCTjvtGC/ex7daJUaCloxGCycA8+ziagufU
bdoyXMp1U8ZKGbP0XLnrDRI60hKZMl5mUKueEQq817ApuSQ1mM7fm1WGkSdFRhvOjD0QMh1XMrJ3
MtjIyCc/0fQ+cC5/GfP2Q3543BdscWNAb6R7MpDjUPxVJd1qUpuNTIoqt/ieTOa14qxUQ19BAz0l
2ezLJEGxvfsU30ZnAr5DhVuOPDnJ5MQRbK6QRDQd/U5OLq2NbmyMcUDJm5l9ClhRLp/ACJT3TI52
qKr5Ki3ql0gGGjkX5Dt6sg/dsTDkdsHfzJfoNWTudagEd3LEw7DfxvaM6AF5GPNF3mF5nU1MO6Co
7pqQkOalR3R/ZWSTi39jdd/2l5Oqn5dUJM7Mlyh7k0mZnLjycdbT9BGmS/nE5E0a1D+Om+fNDSil
RYRwMpKrvrwX8qs8ewVl6gq5UnlsXRe+M3pfhbfTGvsDNd8/7m3taU9pgc62PZ+bHHEIes4Ur/zL
aNAS9jDzJbeB5HqaOo/pel2hQhHp/a28dM2IfPnc0C27qfPpVj6epFH9ruk+22Wu8mDK4nKy0B0f
J0gc8lrkyV3WzQJQG2UrNpXzuVIQ7graD+hhWLJgZi+nb5mGvsjEswGBsGUXIQOtXALkqgEklUrj
bRt9OqZkCd7KaNuFEAALuGK6Yx4VMFU9C0gXMDAIuUY0P9vYLBQBwSBDTCSx71pD+Uoj76jDHFer
ewdyvpy984DbLVPUhCfSpuFefi/3GqOCeg/c8lj1Y4PJLBeKqdoVqfIuJ7fMflUPcKSOeBVHkkvX
2JB+y3BlaJ+OEOuk6DfDTPaEv/ER+WWfjGXpasEeBczvKG6+BrI/K2vWosfbd/K+cpU70YXKg+qk
iOzHp8qqv/IoPgEzgLsXPFTe8Ily9tkzh53sOY1h9BjXICwi8uEJWwPLaJ5pAjENAah0hYOzm7Nt
EEFOxOjzQVYRv+U2Cs/ACOxe9Vv2JD05nNUHT4g7SJ2hozyAyeO1ze6qG5tHVkS/kZ+JEOsGScj1
P9/kGtMLQoSod/9xppc3WfZrbpSvENr9Vq4HIdft8iYnStDnIGsnQ8TT7tR2y9ad/Ko2j11EQhA2
d/2g4HhgHiONdZqtTuaFlARwf8OBTyTGSV59MGIA4BgP8hyqNPuOyGfNaY1N5Zv8kyIhe1KrL70z
v/M2eEUr+9iieD515aJgNqVttAuqeOFZ8O7n/MWrkOIq3EdwyT6oO79ux/NQgK9O3uWJy9uTNaia
GnmHWquGWSfZDiwiec+iLGc8w49FigM29SKtxrP8fd5NG9rj2KOpfjHyx0JBWHaovj3nNZVFTz5U
vs/pu3OVPwIcQzAz3hcBI2W2vK+etbasTghUPQDs8IOIjR5bCSV64BP3pUpPkmag3SFJIPpHRHNu
a4TVcATy9WncTIVyQx/l7LLxIQGBQlU9ta34bF4GL/wqyIwKIzpFuBh7cNEtgpHIyKyq5GO0FpeY
ZFizL+P2ONavhXFUMgflp/IhHUggGOUhOduYZn6kbyvde0ch6ISaqg+H6yXyUJDhezu6csb6Q85f
uSeXSdVgZ3dzgQFZavpxFj/QybiSv5tc+3VGoxJ1Cy+uHjsZW2UALYT3gW59F3wglpKkvlwfujZd
t0LbhNdIT11CrIyjFcTg2p9IEa0p9uPEoSJxJaesnN19Inykgl7TYN+SGOIWATOuWl1mpaHtLMt7
kT+XEbbX3mWCIJMDhCY/augI7G4FC5bSsqGZcPoL41t5A7Vk8nU924ECQzLU+dI9633eASRNr2x0
qRSyYflVvjW+U2CuudI3oo9OCZusf/7GysdXoT6mdvOR2szo8bnrxWNTTKSL42MDaar1mg+0Wj9L
cugqdp4MjOTrgohg5qemZe/LMRDgAaTd0/W8EiL/aILIB4F3CjrGkjz+uFab4lOeUYpNbjC9Yafu
p7xDXgMi3qiSVo9pVp3itvdRU0KC5WTxljm0TsML1duH4RuHq6tAYSttRyfHct+rbVyQLXCf5E/l
mcCVpjv1OocKTkP9Xh4YmcDLCbrVvAobrMay4bOZdT8rWsQPtesqnvw6Vr6AXvmxGNZjmaDDq3w1
VFc1ZACDQT3L85Q3pOnFtkEqSF4Gos3Y+nTMzr28fjBWD3Ilxww8uMQNWyNko5HmzNepU+9lcULm
87ICkTrtNZYD93LYCXYTI8s4K7qXp5+XDFCu/IaCocqAZPHQf8gl3hvRtdnLwTd1kW9BH6gSyoxR
jFmbdZI5Jo2oL3OtddhsEtfKfvjsMhK8vlvE2jWQwS3dQV9mnWibn8qmf0TC9ioeh0/5djlMrTzY
uNQDZS1FBiPNrlHHWMr6l9mjbCIjkG6+hN782vMRM2NULe1jgj+mQVZKsYedA0+Mq4Gtv7IpNsrZ
K69YlmsMySRQlJWMmfLnlxoWQcolIUoOZq/cyIypJxeS6YnchMsyIVjwvUWmSUzcT1hq6drnZT/8
r8Q1gKyATOKTNquf8tBlbh2tDPVDkpiSDKKYP3E82tM7u7GT0FfZqXns2CKLEYMReQ2AUXWPc7uL
W2Sl5ZPtIb8XPcHQaDZyDLsmIQjXzS5p7lVl9AczpJA7Ec8hTjjBoaAUURRIkKjWXWBOn6PB/Jbj
PqaMgQde34hPSfMWeQYUZfJTfgxAkXIFSVKG/O7U7OUoRSwVUkZ+J0ennM1yNtTjN4HzWS4NchAi
2yd9VC4jDv2rl6T8lO80k+oyjzTXIU+5mthhJpTzEAAjYOg6umB4jHru0rO1TSKLfTh7fcnVv7Di
hwHkeN6PZwQ50J/pzvLnJfDdwAqfZBRQpkfRlqgXeV+R5z3bRAnwOSf5/7BjC85XNQlu3NY4WLJC
I4gsCfT/Vr9caaG4N+Yw7uX8AWzjR5V+qjVvkebtrhIYFTuk187e8cp3OQXhnH4VI0tbf2t3+Tu7
1vey2FjOdG2r7UEuK9Gcn/Si9/MyXU5muAuj8E2LT0qr+oMaUkxVvuSiISrly3Xsx3A6exaBbbQe
5OhUbf2yHChRhUEJKH6WiDIUvpwUch5nhr0sZ29NUJM33J7+eE4x1Sj5XD1F+8pwRd2WQ3KUhxvC
yRect7znunHHsHyTY0S+V0W9sXDf5SOHiXKMErA9zUfMk5f3QksWhmhe5QebHDcPgqfu24yOole+
xhbpm6+86O4RNz7KKwHH9q1RWAiicx66zzI+9NF0+SARduuhSZZuOd2LKsdlgARZbz4uY6ZS9hMN
WHll3qT7cu0XbXZfgkEHt3/EJBln2EuaeVlGRMtdRz/IdL7CtjpdDjNVr1NF1ZmCIJ8iP5VkFmkp
APtGyMrATUFlCzm9J4dSHl5DV//D1FksRw4t7faJFCGGaTG4XGW7jROFqcXMevq7Un3O+e+g3cYC
ae/cid9S3RqFiO6v+B3ix/iV89qBpuVLWkV+KAv80DF0jPpqz/TDRQ/sjVjgjNseNlherg4DPPsx
0/diCuWVserIgTU3pYPv6w1/JcxlWmtfNM1xMbmTQ1Bv5q+Os5zAktZALOAH0s2HxTYlupT4BQ/r
27fTS4eC7RI1LsEdLhfdblGp/MR+SN9g+FPgJFHo5BmbJ53FXvEugrT/cdV6j5LYOo8cvDYWLi87
xYeWbHqaTCeVn0t+Z0lVShZzHukHUV+nWvukt6vyLc4j3ilrfsZ0OvCVFIoYph3uKVOB9tug6/ed
cBTX3EXJXTX2fO5HprU43Qp0pAvmLBzWMbH2O6prhamSWeaFsU46bhEpxksVGuvecZdnkiQU3dcT
QLLGKN994/N/WVQHry8qoo1pznfLtYh7RCYm5dwhINHgEfex/inBH2CGnVFaSJGi369qSz0hZpar
NDhD8IQNUFAOKaC6HHd1rr5Y1VECtMn+F6jFYX3yOUe8yl8i+RinmjGArdMaZ7v0lvuyBOGUmkuP
nnaifr+Kv+R/amrHxnC2nVt9SGaAh5ZnmLv8OFcmY5ruryTgR/xyVd2ivvclN1TywHav7J1i3GUS
ydAF8+0R28eMy0/qlu6jbUwYgtAlacvuL0rZeLpGo+Hs8xpbfR8XPgTN/xRAYnV6yhV7JZlq17d/
8Y9/1dwB5UYhl0QB2uGonlTGD/1dT0aWMVE14vWOS1iqRMmto+/aVp/byHzLLP97wDYQW327/Us3
uS8G3j4qmMtfBAYAlKF6HPLqN2H59JZ/8lV/qzu4hlG9NpvxXu4+XYc/veehPfCEsyflKrwilsCA
XRgtuj6c14CdlI79va+RqsRyFLoHnvkrNJtnh7Wkuv9+m/W1tcfhDJj6x+EwHGHU0CvLSVig2g/+
FKkF7z3NmfRPhrux8+9JtqwJer4koyrLq4/nT6RS6B6bLgn+mLyGVLYtjBKzeTMyfoyjb3cV+bI3
o49fRCy/S+ybX6S/Y+D/quwwhetFWLcHKX8qpu65YO0RpEmpyrALuijT/XJrO+9J1qap9Otc0ygn
kx6SUMvR/9QanhdiGAlgOylS1ZX+KckESThmuhCbmYIjKMhN4zzO5raZTBZf+y1pwnny3+f6KLkW
8ULmxt8jTb0fCXc6lj3MJB5QsiqSbZHShYLwN+yhQ0naW+orkg4dw/xi9GwCACcWiiySGQHt8kXv
BqhuW6cZSLuIqbBLGFYG0omcMDOnhd+Ze/pNjw2njVgN+R0xQZTkN4qbnItyOxkJIabKGhue9QbZ
3n7+lHUeG/a5RBpYMZhi6YKTJEBcbf4cWu/LIkStNf8mmRh5zUbofEEQPaPQjahs+hXo/3Jr8Pl2
HrBFmITfckHlMSKAwB45aYJkSbRbnbNjdP/Y1d3zYiyk3qLXZ9BMb7Ke/2f0xhJwV4AMcgvNzFEO
dDr8MzmMaX6ho/aTDTNB0FGy9Zl0kjYfGgekWET53zb7V1QjpAhUeclX0p6jWCfPQQBhdn81Ntmg
JL/uvTc5O1S/D7KfbI6gfxk/czzbybwrra+0IOfJ65a3okNNH43XiLhUckpixlwQ346j7GYjXEm+
TnxSCSUl4hxb65i0aO0RyCWl9S89OkX5qYLNJb/gM89lk3ERF9TuACU341k+F/94yTHZOh0M9b8S
H0pI77nA0rIxfRyZvBHzJ6+slUSG7RX0u453M3GyvA05Z5Ls6I31u9QSl/IGRqWWxiB2QoabZmGF
kCfib41DGwuEL70ux0/IzJL8EmpZV1bnZrkkZpUs1bTF6oeexegFIUK/lVXn2NMn7UA/tFr/lE30
FSrF3RDEO3ewr3OGbj0HXMEBJz9Ph+JzOsgJoyvBZ3KVu7kYIkzJUvAYofMM0Elxo+Rn9Dn8NC7J
TM++dn55rJxhv3yfGyv3WdaLrJvc3Sp98kcxX+O4/8Cq/v5vJcnm8KjETN27ntmoAfkbKe/IX7m5
9invoC92WmjgyydfUwB0FIduC54axCM20b9vPZTLzOo3GigJybP7envvMufXEhgpLb9jq499qvyR
n4kwYDiClai+qpnLa8nV0YDDwOtYO01ykyf1c23DJP9FLonFCV22xvKHjk/TSpNvXONZXqMXkC7m
vdAjubzLqLF3DFAsi94tt05sfSjm9AkNbqkQiUsA7xkQ11kzgvWyD3hFsifkVYmxzx2yC83wYFTa
2Y3MLVK8MCDSs23yUvXBe8+j8qSAaPyvtzKiNW6hr+Xg1Uc1vyRujVzbmXkwWiYfU8kmDcicJv9u
BjcbmSG9/JbbblX/1qOqgWTsmkdZm8sx1zcwk7VXyY+L9RD7SMvCo08OV6ygZPCX1S751mnoXmP1
XkotY7cn1fshplWsrQR48r/fGbuRpog0jk4qqV/J7S75dy9H60xXD9r8Jsfjf1PP485w7O+pZ55P
S+juKr6kJwKI718gaD9JMB3rPtovj8xRT6va/f/K7NS3b1Iflbpo3ZFA4iCgH4uLZ9U7Ezaylw/P
eOuywSWMhImygxh1XoJN+cbS9pE9+37ysuSJGxJWcYd8lJPvxE824uqdMc6fzjQOc+ztWguXb2Ny
+i2eNXr1SKWe4tzGCnIy4+KpJhRav6YGTQWcMMSRe5lzTKcMcruIMmVGfaG7kjIeuZglNx33+zZO
j7GxcnT6SDoDLwW6BymKhn1QpNmTZ32I/5wT0kgKQMIdJuu884QPmehs1g4PocSZLoimq3l6brzk
OXf+WTkJyxF4WOeZc/Na6gQKhksSyUsc3xwj33rz6ua3N8O7XgdkSWiPG7CrKXlNZv4uQYKnIQrZ
Rn/Uob+vUTjLncsA3Hl8icbx0a+44ozq/9DH4obam8oCsDLlkHN65tSYA9X8gfJIqg95RcQ8pYKf
VtV7rdlfev04O9mrnEbiptWte9emKDmEj2NgvYiHLxUZI6XGixJV6ZN+4fDyJYdsIFJIolvOA74V
jriAIwtzGJdujXCMjmkXQ99xF09xMSXSrpFgbmnObyL7oSfME3cxxVCbKBDpaXKS1SxVAblA4ku4
2SYMsm8pDE5m9+qb78tCQk680F+iQTuXGRtXMd8RhviiRVGuVmDNr7JqBj14zYZ/BUV5gLaD0mTV
qJwT84XDB9zddzPbyxkmXQPSPSAnuPybfKYry/apcRCHDgvUGigqpuRVqBk1RvvoFi/iisuvyq6U
+xtk3k2LrCVRZKjRCxS3VR0Uj2ZmferTSq6jeOsSLTGaThbgWYo1bsj6lHOfHk2OsfphIjuw9A6J
ebAgVSBseoMQfkbBZi9nUoApiWL1wmiYhjofQY+qLj+Y4YBr/q/8nexvNSHRLArzsYZuvsjGjj/i
/S0mZxzJZCA5iz8kjykPozj8Te4/aDwneptPXfUqUZhe8jD482q4s9P8bbEkRoqZl96mWYvhY49I
N0uR4d/zOj6TPWjiusFWvrW8F3lTmq7cdESkxJFfvinLZoqy+8IrNw62Ua6ChEe2DxopUq5yzWUF
ykWeY1SyzGcpTEtPhJTGgqR8bgDROJswcr78zH3/V90jxyVFo9JFD1hLkZf9ZrD17LjpsqaWij0N
NFJqLYJ6P9TVYfEaZPmLE2xdEcGLNP1FKlzSoCROaFq2b/2bBE9EAB+EZctNr1NSzgySG/VNt9iD
ciVhR2Nvuoye6P5erp9Es8v1MuPkG5pLbu3QCzksx4eEWZOpfqJqIW9e9lJPtaQwmhM6K9upjL8G
+vD7truXQ0AOgwYxI7V9NHO6YiQis80HXy2WfjLZOrpYX3G4aUM7ZZW2t3C6a9xncVflQkojip2i
/EvPKtVRyRdWQ0Di+EHJ8Z3wst8lob+Y+Mmd/jjRoyaMwuV4+e9RI/9LhX9EYlipj2MDawGfv2rN
L3meLk8+Y4QL/G/5Sm5j0yTPJODErw+0iJQVuXsubZQD+3bDjWHcI/9Bquef7RinENVnRl4BL6GF
S0RdgQuzD9ImlkrJRY5cWXJ1lJ791N5KrDOIqIysySxpX5AA/e9uXdpcZE3gp5sGs81h+iTBpmwF
cdSUNP4k8hUnT/xaqYZKgdjA8PQeTTesNCkrl8Lz6D7BmL7LO3eaZpP4IYNTuKtJ/0mPmFR5/3cA
Zmr8E/mwFu3sbql6SDpaKh0eI2LRYiOkUGNF+Z8+vcrhpRPdieEyrPGkz/SmV1JnwWpJVWZWtLt5
jrctw89DF96GRtsrg780OllG+iMRmWdVDxUQHenjYPL4XIX9pkKtaFVJB0DabEynOMvVlyUmN2UM
8pUpa4k9Jm+dufcPEnWyacUi/2sGAHYVl9ZlibbEXo1+c00V2OHNP2cmTQ0cenNfK9pG1pfYVWm9
ypH2X+kZqqWhfl6SRlxUu24uIOw2Zml/FC+SBvn/o6g4dY954OwkyY8a9wax+LOkzKUegZLdxprD
0zzmp4LYQ9KIktmUxKdk+7QWpDA6NF+o5c5F9dyYT5IxpIX2fbIHrryzNIQN4lJlyoNXums1ay7L
+sTl8mCve0p+Y1JUZM5XcjKJb5er3iloUTDmnckla2NWX8beiY1h8d/EZ5ML5qlomYckSNQf+bdY
AbA8SDrqDzVeRJKaf+JcWUyEpZDJJEPEvAZqyzTkuESoy9WWP83j4Nv9ED9QXtzSJDQbV+gVXd2u
CvvNjMI/LdXRpn1eOv2kVc6aD2ka7ZcQk1cJ9gnpFpwMs3hGeZLuMU78Kivfh+woT5GJsZLzqMXx
e5PgW95fSAzF2N6TF36gcrjEsZHEsoxvRaEOjaY5LYkp9hF90IRaUCnT4aq74xEdhoM0OEg7hjiN
S7eGD8w4mR8QGSRf3t4hc/0ifVXye3K4G5Bzx+51ySPwrZTVnKTlWco3jYEYtN3fZw1iQeJbJV51
NQJ1482YKN36V/5Anm0Vpd7T2M5/pT949vRPP46foq5daXivnQdsJ0AalxckDWAxbHSI6WLd5En+
t1UrVEPikcYYs7jWKegfXpztiQSDsrjjSKASsS4RruwU2TFul60kESIHQqha74Z39U0DQnqGXa8O
Ymqk1CKHhFzmqFdO41xupW1RGv7c0mVOIdzJzVWRK8nQkJHf1Q34Zbr3Lf8nk3H0UYstkvlHbBJJ
upkqeEnmYWDmX/aOHE7yENJHqHvFfRVCw/1Pt9ngMmms6HR4/uuG7qkvm7bLmFDz67XjZ+aZP8N8
Fa67vF+xcAA8Jl99k1NBuseQMlrHecdECm1ZNLQ0lv6MFvxKvFZoQ3+SEYle1tF/7+dyYvj8YjLR
qDAk2zJXt3LDpWNDDhC54H0Sco3RspWGqOXAodK01a3oLIZU1kLeouMDT4o7JL3E8uhIEf+YyJOG
VJFRf76TRjFxkqW8RgEKNbE3KVWKETXr4SGJ/pLQb6v6j9TlJLUe69onQ6lApE9Sz5QKq0muzZyi
rw4JK013jukYkX1vYWX2HxjOv1LBgEq9A45yknKW1AfFuTOGdu27yUWK2IaIKvN4rRJtnNo+B6Pz
WvgvUvgIfAJRohJtHrdDNJ090ohB1f81x/QtrigpeISAxDfyugMdE0ZNRWvRb5/VHXjjI80eS2HY
Jl6mAe+r7NFTxnfO2dWhq68ZG7hJk4HUieT/Ar3RKbQPQW4sjQ5xRowdILpbO93VsI0/mk0jJSTK
1ShMnkzoPIZwegoh9kyge6CCDn9DYD6tUH3QWUFBVEg/hjB/LAP6zygcIE+IQLRchE+mCyUoF14Q
apPb5c8bUEJwFDhZhC6E6K1/a4U4ZAp7KBcKESOzARJukIkg4tLGIrSi+dB2sIsiIEaxDs0o7+Ea
+UI40oV1lAj1CBk4/TYLCSkRJhJm/R45J+kX1DeWcJN0ISj1wlJyenzeSvhKiKqFd5YwlzKhL6kD
UrUkDbJvm6W+/DkV8Fsl1KZGg9+E8EZzy4TpxBjkdAxGOE+2EJ+K8U8lBCh7IPlC04KFTnC8Sbv8
0RJelCbkqKhyt8wN7kjkdpuUFHJb2rCr0yFf5YPu4yYZyks9e7sqSQ9O1U53Oi2OndIjMYxA+L6m
jZjWlr91NyYbp7GHDZx6wc1n61lPho0zRWQXkL+uPFza+o9GLmNUsucoANZSzB0q6Sj/595XLlQt
E+5omEXRhhJvHQ+botGNTW5wASytefa19LlXhnNDF3Dchu+ZOr34pfILSWZGwr099eN0G5vCWCHZ
taHBd9dZvHNFSGBGkjPtCEDLK5A3n6hxitzx3g5LUH/CEovdzyCxumNUTriT8fAIxW7lz4ItEBJZ
KkwyT4qwTXYbgZUllfYGuy/bhkgZOzpzXwadKxlD0CtFWGd1kVwbLX7OhYJWsjQSBFMGMA1IswP+
FmIaSv63ig3NTEO3gvSCVK4vhLUK1Fqrwlyzh4dOh8HmAWObUcBB58dzjzDrwtXYuQ0QOqeTQXLm
Mqqw3cBUftHrz3k2nRWSz6IXRSOKOmiAI6YTug1XQmrinkGVoeWnFnDcCEAOmKDAZwDHCVtuVFem
sOayEOrc7O5yIHRBmB98oHTURQcE7y4U4AYEn6t0pQrBLiG9FAvTzjDGfN0QXQ810HcX8B0F3Rc/
mgKG6Q4MKb8YpCb2nrDyfKB5mp3SYJgZnGF/Ky1nlbvJM4zh1xRCjtHjh7pVvefS7wLYR5tJ2Hxp
dagyHpBh1nhfclezbv6C9gT3Au7xqARfLSV9fgfR4NCP8VUylB/GQnwf5DX0/GaMb5m514Ua2Ao/
0NbDPYJtzExNA+SqEFeoGp7sOTqTqv0OAiiEmn4fB4p96B17R9BubTlJWeQVegcMi+tbE5xhJVzD
UQiHCC2j6xmuW08Hi8c8ADmmQ2OZ2hZRgasOJlHPPUbpavCH1iNi0nS/RnawqSPlrwli0QW1GEA1
3S0fLDCMTbJHaRtFac9pNupas0QUvJbHY4tllcoWKpk6F7YjamQlSz74GMA+6uAfVeFA1u2sbMwc
mqqGXCUMR64j1MgpDDVITN8wsLEOwzhDJm7AY45Wu6WS2PIWIFAGjkoumGnxDDhluVAqhVfZCLmy
64dL4U3SLDGdIuCWgaXdNFN5RRz9UQV+6QXzW+POdI+HcJSYGFEiULkLJCzSkSWfm0o4MiBh6BY0
NgBFespNc7nqkFjb9MWc82Ww1oselrbWxuC3UgovYDrH2QJlqTrWtURbkKJbWiA9SflR7V8Gq4AI
MDfmobKZ5KyrZF9W5MHT/Npm7sE1umndzdG8RcDmbOZ1s63NqNgVTLUwCRpsKtRerizrfs5Bpjfe
rqbPaDcm5dM0hEgZGh9pAo3QSopdrtQMrjFR4wjZVImddQ7qNK8AMkxCP7USX13FXbQXDaYsn/8w
9WjD5A3faNiZN5FmnT0XBsVoAxF3KuhXZgOypW8GWDI6XaHABE1wrG2p9fBNM4BLXXXtw0/gyeyA
Ijc3o+7tEDOgsq/uXNi2qkUHjnDGrrNtJnuth6qHtwiF7jbSfIPYBdOxQGPdUjunQGRT0tRWhCK7
Q7JJKLPCvgC+FbTQZ1MwtO2MmSx77RhmNtp0XM4VlKUf5LCOwpYIhWZr9Pdj4H4w2TiuJ+HdzjaQ
KCHgWsLCRZ9q5cYG4QkKdJ7OfF9ImdBp4H5iaCITG00H76oAsQvwt9i4k32PIHJFWt69WizYpO/t
nWOVX+Th34buTz/3GF5f1w5owb4z9zgw3oDKgeY+OegekbsoD1FmabBBuJxJNjy2WWYdiDQzJ4SV
OwOOmDIhcPRon8MTBkeH8KcwhpMBupaK/noYsmMGIRE7OkxiLYdO7AmnGIWQiyPk4gaEccow8Fq3
S3NT9zdF2G+jL88I99gAgIyqYgq8F7RPbubrMjY9RJe51woCoKPgE+ZIwcm2BnNvaawVfA2O7iI+
zYMYesT/SiV+tIXKrGhYdQNRd0eIzSoHIYdFdmqBOYdCdTYr+M6tkJ5bYT6XAn8mGQHgxgSamacr
3gHANGFF+0Cj0Z4ZNg0YaflnZgrkA/WrEc60V7d7lEHXgc3RhEgjRBAtdjeQVS7gAL8tGkuTEeFo
bZzpJwNlDVzuSZ39ZFMTz/MmBzlo8Mpos1qjXbh2Sx+S0/BHQSoUqBsbn6wLgVA0f6dDvI074yaN
knTDbTUtvoBP+UDxCbkmYXAnwLhha6Irb+Gke2n0N3O8Y26V7Souke5NkJwH45Kss0k8HbPaos+X
7vDkQVbTONs0nJMmQw2ACH4cxX8YhReO1gkKlOgeoA37FYEUH0hCpyDGyfmOhxhhiVV5q5GVPMwZ
lHqLjFLk3KoAypsB9nHjcsoXAMzxnxELclxGKNvHimpmempoEDDqu6rr2nVRegBbvK+2B4Weo7O2
yfVNUyu/6N9luEDFe284Pp1L9Lp2icXsSLhNPQeIsg5dp3tLIkRGnJJYCQmF1TRXWwtF1juvOjhK
qW+VHIq7PVo3V7juBSPywnlvevdvBfjdJwigYBVfBhrWVkBP6VsFE0+ARNG4gdje4VszIkdKVWlq
cqjtNjggfBnt6OLF6w4B86Ah+uKW0PrmsH2bC6x3U1beChU4RPMoPqPRb0f11Wd4ZZ10/ZMO6D4l
+pwmiH1dxAdy3Kdy1JpVaQHKBMJ+Z5TA5T0XLoaGim8QA//j/oBYrptXv/RXTJU8ND2+lJVZ/UZr
3J/pcYjVp4yKA/o//a62S5DlgX5GH7Jr6r3VesHWh/JYFP3AmMLIHXD0Q9myhUJ9sq4O0nprJp3p
YRicmWEe7J41Da/lZJzSzLvzOvZ8bhT4mwQFq74s3VVpVrdsoGUm6bIMti4TvbWr3UMHPjZull2C
zvO2rn5qe5zwrrlmoOksjTJZGMx0DgPc6YbmnPXlrdQi79IoyY6O1nWgx8e4R9rQRYxIywlMAoja
Xu4iZG7A6/thkhrBnDYgvLaUnT8Ddon14tpllGnGxOjWQeAceF1k3jXl0vNtZAbr8YL23y7VRAmg
N6N97NYkWDVRju3neJN7yZGxS8xsF0EmdMpDwdRXWpJsjUkaVppaby2dIpWun7KQwy6o7rM5+p3C
lLO2RWTBadnLbIWP3ouNDShWFe3qbtiH4huPodVAYeyGd2dEyqBVwt/EL/60aZW+xk1d0+hej3eZ
fFi+bBw3wUko/oSZRWE3zoyTq+SE7rNKkmfq96pSIroVG+re9Cr7wauRM82RO9iHo24/LN9Tc/MX
6QFKt3Zi0lIZ5nR62055dpuZTytz4viK135tUwlpIuSxh8y55podrNuRBk1fLe2rofoogMfHXBnG
p1I+FGnPw1TUyabkrmBgiXpz8J8PaDMlEHA5cwzlFcXZ1q/1N81kEViBEm6WL8MqidasHQGBFg0F
sc54zrliXTn5b0waRDslivO1r/jVekgY9KbLsoddo/fn5TOnUkDN+l1Qbr1+mDfT5LvHpMtpofeG
I/GNfqdNrU4XJZ8l3azsXNy3jUYzxVwE1g6x5+5IQvPU+Mb84qHJelB6td3TwGm8BlDGMrfSNi69
ugQ41nhDwzMG7Tajqpj5m5mT+aVL6MJW/WGEdHvnKM6EcmdegJWm6Ghk+yoe7cfRq+ic1zrtYPXZ
FRR5vOVaxSC/rfYSl2ayG7oAcEhtvXs1xfZaU73jjApZU1XtRglm7R4xTpfTAJVV0nRrhJShqxqs
tKhojTsnzji53MliXjdCNXt0itcGjChumRPUB7dCEneNRXHX/ZidXXdEsq5Xn5ChvB/QmXyoo/w2
IND2VIKrURRX/WN25WcNVe1B1eKGybR8dbWLxtJWqKSBnWOnoCzmZxA+03jPTZg2BMzdpkx796T3
iJWZ9ZhepgbraRaPyFCYu8SatQPab94zMKq7wDGGA02U4PQiqHdm4JkobDfFK3Mv9lSoV70kKvNG
79Z4V7iu1lNd/LgQvI+NCvZ3dPz53we/Ni+1FbxHJpo9MUJqc1wXl0C+yrK0OLrhTM1Qo7il6Za1
ZUeoFyK9bGUHtfYCHQsM/Rze0gDKk989uskwvcbZxxCQOYj1qrwzjYCWKwskTGU+qGkwXBpKxcRb
Wv4nmgNNmgnbL50Yi3SClIYUUGlp824bqXceudjXIp7Gq2ulJ7XRYKFWFvrpdRUxftFq+yzUm4cY
pQtcKzU6MEvXb+aumS9mM7tbNicg0kGfL1U/mOcmIiznRT2GETMKYZB8Vi45ZyesjXvadeMDkrDK
capyCs3RYKMVOiv3NcvmbE0qbI7Idl/tuDwV7rYo7OzXj+27Ijban163r/Sxqd9JkT3VY+gyE+K+
1DYzTJy5H85Q1J8YnV9ywvOHXUDS8WbDfR+H39RpSQmQUdsS5FXR2hx11Fii+NMnM6b7Tvlc1gZl
jFJ7j/GFByDlU34Jprh70Gfi+9FsjA+UCaGXt3V4HybWcBsr5O271tc/YvQdVwPaljiMqCso5hje
tX2LyEU2tLtp9E1wcFZ/KtVZfVDLUMgGJORjL0YUarZuSh4nLyatBHt6JmFEZQq52qPVaeEhD+La
XaXN4N4RseynfopuVn02tBoMJm1rgwWKNsa7fHRzvIl0mN7Q6mh3lMjr/ZxPA+/SbQ6jiX9JOODc
G+S/TqmTNnvG2tRHPzYYJy6b4Gk0vSc0mTmDKks7Td5cPFte4eA8995h+bIZRp/IkskWAzWlbaM7
wQZtGLWkp7Bsz5Z8gCnQnPUkhCDnqXsvM9WLXUTaJQ0Y/KlJJDdzW18sxwDFGPbVAEWz/ENr3CqZ
rf69IIm4CYGaiPSnvqZQTmLA6UD86kNwjLzevQZN2BOkP0x6ZL/49Rjc3Cp+JinzMoVRdV8hafyQ
pNl2zH3UwD1EFv3hEHXexTbj6FsabzUEIbuolum12iGD0TUbUOPxPihtpmiiwjK3ecj0/TzO7j7x
GbvDBDUPfRraR8cnAhw8x3pFdNsCEdipJ4cU22teE9InlC0wPziVyYbx4fcUNu3fBL20qgj+Rgha
kkVqkxemY7bD5H60I40wgw83MQmTe62pk3uoEmergjKatuq2aPPsLm2MfGOhjHQmM2kyIqMpZyMv
GRuMjD+Fpjz7cU5w59k2kunEK6qq9pd8jHfQSIdbUrn9bRiDk9JM811aWniPEarprdNgngLtsYhC
+2pi069UpK2rlYTVtgvaCxiGXVHQkFDnxrMx3wDdqo9WM/f4R4691WFUbJltn5k/Q1dR9TLtXGUp
+Ho277ZUOufRYi4hgpr3UCCFFM26jtaVNm/9aJz/pIGFZxeU94HrzReNs+Munf2aRtohfUyo9tRT
mJ2NgcrbVEURrAV/oxSpCeaR3lAVmLpazvn5/z5AC8vPelz7G8QcWNB1VVy8amQ2Mx+SfVOoBW5V
ywbRaAB2iOPNlcKic+aaEKpIn5NRUTdKFV4b8fssBklR5Ki3AzjyOcnzm4VY4ipQg3JnBd7OyXH2
WmLi+yIBFWxm9nUKGvWhn+ITDV3FCdSldeeN216e2ImKksIln6mpX1x0GoiOTervA7MNzkwiKSeN
dsF/ny3fK4LJ2iSJgjMtP5jlg4quAU2R5bsOiGdXqBXNgV0eXyJFtbqT3tjaGux3g08yEm3JT2bF
XA2up54Kx2m0Y47+FG1ccwQroIrvfNgUdLPXAiqf43uPxJIb1chYVfdeE9Rvah2nh8S1gJcZaNdy
Y6aD1xtkAINyhP87kI4uo+nqk5eE1muhZ2bq7TkxladuHJlwstN2r5f0bCtaQVajaO9IPzd3iT3y
WYfn2Qehuultxz0vHxwDdXNSzOlatyr3AUFaXOYKsL2VKs6DKt9r1f7JJhGRcqweK9Nzr7WdAuX1
0/5oQDq+aUqxqkgdXuGgOPRT3nm1dzWSSNuNE25ZkKjJQxZW4GXC/FabRfIAbm6TEqVf+zjb57F7
sus5v4stSPFjCGFamRiGZHB23FWtQgiQe/jI0C7XihGn21wt6kum+xWHLaaI0q1CvJdByIPh+plO
RvBe5STlnSCwz5EFRZKyJ8SLKGVJMq06F7Zz8lHbPelm85sVkEFQFKooDxiefxmn9Zhb1b2l6MQL
URutugbAI8PMEXzY8jioifUDhYJkrVe0NxOJKkVDNaWxw/4YJxq6IDkz86ibRufImR+g2ykMNQcl
US4KGCYpZ8jeenAZohBxIpKrkJhq7zRZ7rxPVbSzrMadkBanHmWpg4eGkWugEaD5SINZ2y60aAbS
+ukwj2QYIqM9NCTT91oA9d2mh+pOs+w9YIrw3jfK8pA0AhCHZzfXKAJ05vToGtQM7AZ1MnrPXhTL
udp+QlOx2aMzmwyP8MLuOi+18WlIa/ZIle4BHvzt9PGIsnO619jXK2p/6TW1nDdgdFZ+YMZ1PDn4
fnCuQ+NQ+cRrOEFnY5FvbW+BH6J8mrjzOQmBMs96vwtNhL0i6ClvWcpRk429C2ZUW9EEaD3bqnPw
XX3agDqsdrWK+DkxrK9sAlEM09vMP0NnyK9IuucA4JNplyb0DcXNo+c2yl1Nq7gQ4NtnL04aZO3K
8fx/H/DiaGp2lWBb52T1o9js7rKi7u+Wz0yQ3bvQRkbL4xUiZBzN9b3C3MpQ29wV9HcdMvvXwrDp
UYr6Q5jV8FLoa1v1BnJ8g2/V94MZrgP6KV/xc5780KQbWeHkKypf32n+nGJiKIqtbfyBjVaEyv3y
gS1/dk3TRy2Zb/WCERkj/bGLxuyGubmDwOGd1cbINn6ktfvIHj89JxoO6LqUIGKNYe8ERXoX+tFe
Ubx6T+ZARXo6cV/QNX3tY8QH1TIdtqVnxY9WQN3B6+KanJzDXKTNSEiVUSvs1AmV0S6cnuauvbPG
8lc3Bu0KkcIepnJrkoy51U660dPUusuczL9XCBnCGGF/PKB1NWgh6ztSV8s2bTWTHCCyAbsia5Gy
iGPloIzxb6eqJXkS9xYEro0ww3etlN4ZanxPPi48+yRcryrslUMVTb910L00IVTY0eOdBty/l5xq
3aq3U9JHWnKfonAPbqRK8Wf7/lJB9tGCXxQVERVGX31lsmE4dga3vhCXlXSnhR2IZubFW9/Q/h9R
Z7bkppKt4SciApL5ViA0S1WquW4Ib2+bGZJk5unPp+ruOBdW1BR2WULJWv+48VLMGYVDvFDF9MG6
zkPXIElIF2oKKOCeitT5BGhscBJbdNCg6B5kPe1TF0TVI9A/aAQqDCniv65nHi0TFoBB+ePxQaJr
TTSU1cJm2RQLbnPiHauFcEpjJst/rhgz0+SaLSkcfima/3xkPDQJjVnHGw4D4rTzxB639kzZQfu4
8DgpwSR8df357Oehyzp3hwp4AVIqk6f//4ZkstkYY9bvW6/PKKCVWB9sQ7ykag6d2fSffj4zm74P
ddkXu59Pfaroz3LR/yW/NX7WM/NhkyfXiojBIs7kJx0ugnfCHEd0OslPmWJa0qb2yeic5oIz4jpV
+XvuG9NvNQ1f9mDGr11jzzstb809QEr6wm0dOU4rk92SAFtAK0hrWdmRiuEpXSfxPbrsNw5Nfp7p
iPMox+aaGg2XGHUGZ3+trYjYx3xxWROl7V4rlLVBknXJNZ917TAXHN0WMWAhBZXsnMAXt6Ri2FIO
95VlZJ4dDUwxDpQlWKi9EWY6n5I6jYbe0s8amDtIZ8ed0V6a98LpUYSlc0J0lLGP94umLTvU+X/K
olkByFPqnB/7PWnfxWuC/Kjxh6NBNZQdcG+r9uuE02da4ycKpmzAJwIip9U4pdPib8kISzn2GL3m
2SpP1mP++vno52vrKI9xgsYuNwsnSlvIJScn3tpIGs709ZRB4ohNzEvuj8xA2qKSW8q9gUvGm3ew
bnmpaKgqV9O/xkVjvtBhFa1Vqp6gwcTLRL53OCW1S1S6Nj8lbSaSIO/J6yyrZj0vzkwGruvS0/Lw
5qajy8z4+IZlWn40GuKLHsTx6KtiOmqPh59Pfz4qmwlBPYtfoFbbvM6cMGde6YAB+eBWq3MkggQx
/SMy/uejZAFyk4MFDcyXsgSEGzpVj+yllmewY/NQseVR+Wt412JNuhsij+7289GSjtTbDhaMVhvE
S+6cais3LpVfIL21yX8Fz6PfB8Z0vDeSnNAcqGtDUvV4n/Pq6sSec2vpXtt0EGgN5lhoE3db5s16
a/2lP02tTor4nF6gT8e1rU686tVupGOGuEISsTwDKHUd8nuSITHTPIIWTUNmT2ll5tTR6Rgss2UO
/aKtw1FNYtOXcIA0e5HU2TGyWGIOvKEbL32RiatnYcTSsU6Iqn3JHw/MjiSNoWdgHysI3Nb90Ghx
wM/mgndhELecVLFzi1SPBAQORqdXoe2J4VvRN4DyTxFQls3Q//mYXrAyaTvSHUQ4Wq33xmvb74ym
LLekk3qoA6hxm5W2bn++WxgExNaguqGztLvEEOozB8ih1UHLrm5vLG/xSOiw1qhPoujL4+Qi3cNh
WJCG/eQqQz37zMeMPoA+JbMgZZORNeh4p63GvXjNWINSvS26N4eTorsYbX5xK4wHiFwr66uhpw1E
D0Cp5G5b9+29yM30JOnhVmXxG5hR3QHM56CZZ3mThmkGjT5gTeaOf8srdDagGDlhQTTJyWlBXz2M
9AzlGKqWxN8OeGneuUESP550Oaqs1n0v1YtnlAdzUdVvkePck0MBeLQUvzGpY/6alf3iVyZd5Uvd
BBWvZDCasdpShKD1mxYkVoeJmwuSX9diZg+I52NXJP8dQCiSmlFeNAsJT7RkaPeECBAM3kt/jfVx
+UZAAuO9nIvRAiV/ZAKXHP+hLVw3IHd5ua6TuVylsJ/KDFYc9dslM+10N678gF4Ozq7BmrNxpFw+
DbY8BK+ZCh3LtYNRTPp7nhiRqkr/bs+k9xUmFQk56oxXk9VK9O28q8QIcZ1ULT30XeKDbTROSP4q
Fn/VxnvXyP9Jakqu6tUrvtYYSznJ8zeKrWumVU+9ajUFZe6jvrAY2z01fkvEsmte//ORNTIYxuLK
78cV39nahyqzOVxlMtEVpbQPX2LocLz4viSoUVAj1cd+RTzpWqR0Om16b1vpPHnGZzGJ9P7zldr7
RjlrnJXEshdX8olKgAZ/vts8jZ4PmZ1pZvTzjbS3yEiK+/LgrHnyHB/TMSmI1Ne5QrqqBbxXpzLW
yCDqrfk5X21azZHxHlzIyme8ALyxxjUGKfOHoEfu9HsRpymTPkLdNDv0+sDS7yRUNbi0CK4eGZ26
sm7k2avnUWXfgBr1ht7Hcd/OLCSdmq2DntTtW6UdbMqfTtLJ9l2NBw3wOR6ca9/57UmhENsWvEjv
8/SG6uo58+jCnmD7irUhUaFDerumnbg0hRCX2LLEphmcLModMjxielk0396NpoTpU40frk6+vFtZ
/NpMunvrhJjfG+fRC2Y0r4Q7oIrXrEM7ZH8bOy2+jap+XFZw4GMF2y1A4ipcLPvK0VPOtC/o7ovT
tfYzAiAGp0T8Scqi3w9xuUSpTkKbjgoHgoYhCz2iu+kMKrA2FTC5uXzKd9MJctLDuVVJ7zyVxacf
28mzQIbZDUb30jdkmbep5h6Eu77OjmFeiZ3pN3qOxZ36AfqWys4izJlywFVxe7JTU0Wxyac/X/t5
GEgqirTV7XDdjoEUq++HtT0Ou9lVZeTPDLZId+rTD0Zc0jIbznneRg8eB1JnfYYPKY7Duh9z+3NY
YOwGJA4odvx8P88OIAzl6NKK39rMM59zojCUFK8xJXb3wkr+Kk/gkvSopGic7eNPaxnuhTSh9IU3
SRZ51qCFP5+qWeThUE1JxJxl3GpUWXkDgTHEpJj+PHgvs6mos8hTyjEK23qBgum3ra1TsrPaaGiW
FZvRCuGvg//IAs6EgMSNXQJdlBYjUQOSTqvYtNFH3GEeZ3i0IiG5TgnJP2aOPHLGZDppF5/SFkLO
VlJIvMo8Lbn2QsN4bHX1zVcMbAULRbTyViDXBFa1IIRJxHO8RdHP8+NqzUvW0TbV+YyaI6GxL+QM
eYDWfvEy2lZz9Yf+oxP/6LozUYPR+2cdvurADtVsnKpEGe2n9l4jRzfgjWVdCLU6EQDasar8b1hw
maUuCNrKmtVbK/+MTZeA7qX9YSyoNIQad76Xxbpb/YMPNG1kuYpmncHywIMBRG9N0W0f9ZNPDtnj
hBS7FLQssO9aqp91vUcDULd38XjwcuKBMDqXO24yD29rb53rIY/3GFW1QJtZPqc0dTFexeaeZq0h
n9EQ0uX1zKTlsYAY7n1ZxJPf+v5RAuEQMdBUMQj/MBOVI/vg5zs/X5smtclsgtGrJY2vPw+ZBRnO
gUEAE1jRYNMa+r+HKc85JGZG1FaFpUM/pD0t2PtWEWZx1b/hczYunOrszo+v5y18VZVL4z8/1hZd
4Fht+m6JprxIkXv//bE+6UPDFtmR8tp5n+heG6I7AEEx3ekwoKa5DyNNDUOLof/x2Rz34l6QKxe2
Uvjb7ucnHg9NSlJcQhDvihNq2+r6fFy8v/8Zf//zWOV48RDnJiAzX4UsLf7PzheKaP1S241xsXNw
XB3JAhbUdMf55L1Xzsi2rvMfK+uGpEhCFJEB2DuTlI1Nb93a2PE+6zqLD6ak47R5fDq6BdM+u+9V
S1vxoq3VybVwJhp0p+08HX9oZcX7BB3uTmqe/ZTyegWphIWtFnlD6LL8Xb0s1Fuv/D175ttq1zet
n4YTKUvm27yiKexkPbBNjuYbNbrmRl9sPq0EWZOt/d/vGobBuD43f2K9FufEb6j2NukR55O5ncVZ
m2prQFGNFtAuRRqZk/5guCwiADMqBLKGdsQ1VVuGe+4jNFod6LP6f9wmBjUtMp91TshmqwZOsnoY
jNu6+u+S+9IxkbZxc0mbvP18tHZHve7i689X2hiS0OyrsyCR6iJtr40WzsqN3Y/OZTbc8sCs/0Tr
TnHhXV1c2p8Hy/NPqYGfiy+rmLihZhrEZaq3aMPpNXKkt8UM653iTthwnCSWYQjEnTkW6610jWHv
4H/bdo51YkBKg2lsh53kdH/RyqzluhB3Vc/k1pkFKkRP2ybxTY6+QtdQIyR2m6vCWbuNWdg3Zjlg
i+r1UDcLXGfY8R/1tZSU8PCh7E9iq5m2O1ML8pFaRR2H0XkR877RMfzOL5RLmUHZk8PAxLzc5mSd
TmNX0Y1pUb+YsToZrKWmXodlzIJlGY+VqlpRqYJ7pEaRPa/5PBwVdJnMu+E2MSItheDcpb5Esw0t
9AfN3pYV+KpWKn83uazwvpca0dA9FqveYWaU4ryMRnVDZWKc9d4mwbnVSPpAhOO9OI8mAvtiln33
xDX7YrNYHNg58WOUf3Ny8rSpvAqaei5Zoq5LB3mSpEQbLP4/Oo0L0aMxJEKpnj2tQxloCxSzbqsP
l7Xr0CsMYSPilBEq8d33+nKb6vxGuaaiSRHVZ1FSE6xxo9DetcOxGV37DvF5yCzkDpMLe9VUd9d1
pze/ehmoIWYazNAYG09KeiUuZBov12K46wSpkpxlkSaVTF+mwWwzKX3h3mKU0VCRF69XfhORghyT
JODaz2jbWZxZeIsywZQ5V5A4dqa23mJkocgfABfDTimmJ1j1j0qsT8XKzi9nQA/kuZt6yXq0z7oZ
kOGSB5llZcEk6bWYa4bYhZ9KcjZgy+raDSGCfdjmFemFFknH8pXiVHWuZiNsfW06+gQcbUp290jm
FOoaMRl9HWIIHzWO21m4cHLt2g5uH0hXZw1Nplfb0naq6p+7vjh5k3Um+GKKFoK/9H7skK0mn7XL
BbLULKuFROe11ow4dD+vRX6r5/sIuITwhm7SZXVWhCHJm1VObxDz2YGA5G/2qsRpyqjqeIFVAoZN
c02GV6qegiJDQkhJGCHWKwkjv/K2mr4sJKn+mBnQJ7xqakHTl5pgUDodVaHSKpLNUBpZQ1ME0rE2
ron9P7ZQ1xmavHeVyXnkqG1pF79AfOA4+hdJWkIwMU2GS5rI0K8cSUCbccGK7QUdkUcbN54waqsX
8phE2OjIjFDDcxLMOB6s0tytIkGJnj6gPW/NIOtyBDfkedecTEHJex0Rjxd4WV+HBemhZt1+UOxk
A3Ki2iXuPoIgv/R0ezCtIEWjZyKiOb5Hnp6/GjbvIsxHB6MwC5CWFRRH2Sc5/QLv49+ysvlmU+SW
I47gxK92ArVFQEuhQH0mfk1ocbdu4oE3ttbjSXoVcBQUgYALT+a8MTxY7TWGxeoH45u6nCmAgDuY
KGsDTbpuBDm47Wkwz7RfcTqeESznR9s6DinwUBvN/E0b15/kPh9Sil3MP+5Kg22jNSmc80YNDOy9
a5ohnSFuMKoqR6gmWdxHxi4UStdR698W6o63HVTDZpF9E+RWhh0zxmMdE7UHAf4uRdkdhG+/uKV8
Qyv6TE8QS2A6hINH6JEv99bjn3DYepsFyXBJ0Qavd5cj6fvqhDOdcmgclnZ+SI1il8Ubt0KiCFjI
5hpkrvHRTbxpa6w4j0rf0DXZHil4f6PWqdtpnusxuX0x7hg7eXWz1tp1DtNWnkboJBC/aLLf0oXZ
h1Sc7etqUoGxchOsS3T9dPtBm3A2J1kSVEX1SOH2ebqJF54ACENOinHzNzEGEdEiW9JaIXf2lP3T
xu0B1uu4SG0/qA7vY9xeZYfVwdU55rAlInLuzqiOI3NOxG5e2luOYXKjW3Z6LvP+aDY+IsGsh1BD
QIxa4jEDJM+5sKwdmh/D6eiONjJn01V9fnBNLvsxt3aNqSCs8GIjq+5lvJxa1F20zrpoW/Upiq0Z
O3lvXorMRO7q6W+W+uyrluiywoYGGdsrgjMYxRkiMl+TUHeTmwljTkOnSaMuq745LtgkCu5k7uhC
hCFhVVizaqQmkVKB/vh168b3OYJQ1k9xRhGDvCSmH81rZgRDW3wWY4f3zkIHl7XjIeEqHFAzU21R
kv6/Vne1aN/Sci56sTgXr0P910A+bSZ7esXv0O/S8R82kG7fVWuzoU44ey7hOskEBwTljtNahDR2
cRv5xniij+dQMywihOAXN4Wlo4vgJGUvg2KB6LP+VTXssT/iAV6wjazC4ekVRbsfpbxqqFWDpqmT
EPHvL8NatsZa3IXbvCW0Jx5bzzmrTl3g+S4WzNbBmI0vR5lUMzBL9zXkwFLV547TPo8T0nbgUcce
OW7ZU6Qsk9mORhTLoZ9PSUi/C017v5R/T9rYC9kHKFmqHC1afO01tiWaQ39Pz1fBezHpDmVG7ng1
kdnKKB27K9iGOXyME9pOFypYmmV9shw0r+WUBS23KG0tYNv7ZueSslUu3Y05dteLBtnGw86+tPwK
Pw3lDbEpjqdAEFbWGqSYet9hDui7P631CGNXx9qfT0ir4LDIdZBsf+7qv6aL+9IWTkd8SXEYsfNp
1fqSDp5N96k6DEkeSk7e1dlkan1yZ/xO611bV4E/yb+sjvM3FzGaJYEpptdsFSh0wu4OdAINRr5A
fqelRQ6TPjImtcm+KXwq1WsgMiS0J/vPsoJcSrcFFjPsvak7d/r8/kyu2xwRcz1hkKq2Q0xDIT+c
aafcn9IXXvhipWZ76Yev2TIRlhG6kvj1xjbzN0PNsNGchAj65TY2IZVy+3WZCfrz3TEkkgcwgPdI
7nF7nq00C3taM73pjGNph7p6RRPIbOj3/mtSjf9O0DAbr/9X68zlqFFzkogi2zcOUU35SjES6fll
+ZX53VHkYGhieBcoMTfzkr91HQrpQVrvBbnaQfLXE+l2IXeGueacgh+O9XgpRL83feWFg8A3UhVg
Hi2bAXmW/2hKRf0kb0O5Pjq59munh8XsfSLUnjcz0zVEetCRkwrgVFuXkom4SX1BzAh4so7hZC99
zrm6aPtrY+99FWc3dUxa7Wtko6Xn3B022UrviBy+Cy11ocCkdrXTUh0mGX+0c+IG/UhhdikUK6OZ
QJfMGmOOStF4DfvMNM0TfdyPut9+DfO8l6GVajTCt765iWftvOpNE4xrV0aU+tKnmfvurtfjHsl2
ctarh0Z4mQM56ze6JayW29bbMhh/zRjEwS3utu1/ZzaJb11ZXUsKMjmm6C6gJBy2vDlUva5Ofk4w
Qq71Oyub/N1C7NeVq51KNxOgGO38OAEL06gF07rEdIis6EMbL7XeR250fjE9+36JiYsOkLo5zrVB
42wjnpVKPkdvpvxAySxEio3HV8+dbTYQ7JgY017O6p/BeiQYi4TLMC03TjH/syp0+V5Pk3DO/mbg
7VsK9cI6akZJ5tKuhg1Fa41lm8JK94CSWzn4T/qjQE0rWMY98NSiszfDglGZZ+DiO5CBteCKXhtg
6WK+oPdtN4Qjj7vZmvyIlw6niLaZBNFKmN/kxkrqndKRalc5bpJaI/uBb1lIZM+KvweBC5Rt/jk6
zt2l0bA1ad2UMZBD5iBa6deT5rb8FnJ6QgT5MVpH3eNyNtf10zM95PF2dqxJwFNec5+84mjXFokc
JsidbQ2RPdNfFRdw1WhWuT97FhXw5d0nCJw+BvpH03JHBZJz1B9V6dZqRB6bDydqe9J01vRebzez
jUGoPyLAcUKapXLgnOLK+TBwlFlaMFYZkm+SAjzd3stS7TJoQSi3jV6tFYIU57ft5vApqXHQ6/Gd
eP3In+PPlsGx9slDazhHPOPNibkUzdkNUBxje0/17dI0n0vpXdBJbyvbI2YiEekxsVi2Ei+YXX0/
ufmN5s/X3q5mPIX2hynH/dIa19TsPzJWF+6p+n7J+6gsd5VWvhuG1aOLXI2NwMYoEblOtbkGhkws
VkKv2eSeZENAfQUwqSJanP6MXnVcUkBbbV62CymYlfor/eTgZOOjrT6/zX7/pVd6ia74H0hxbAwM
fFv0Mnju6affERqRew8Nd13eBkEodb6Rqab2eaxtMfEBZyV0XJV+/KabqX8gzDwJGmPemotFR6jo
mS07P9A9c3qo9R9rUP7l6/EvSnFuc+d7u3pOXxMHn3aDua9fy9ASv0vVQgAupIrwdNRbhHobbkYz
/tyy1MftFCfTPj/W86KfarMeeElHJEMMKz5u3M7TPhcXuxpywV0fW9nWmN0xmLFCksZSf9TCeuuS
mOxzQKHUw71jGa+rS2qyq6gGUQV5K9WLFieMr1V9SOLkbOgr+NYMd2jJiPdsDVa9ktxFhy8nc7rF
i9H2wwcL0Ic3iTlMpHVwXON5NsynvrC9h4to52u4Mpr6FeGNh4eqOeljA9Wx7JKyBSFdWP7c2rsv
q79DabvPUpqGFM9d4vVPXqmdNTe9ZSTsOkn8wTaBU7x/6PSJbnQkB1aBczoTLUxQKc+DmTZbZFYq
aHBrTsvDZ+B1KByTq9FSuWdKJbfswYE/G+gXHOCnXkYlSNK+jx8+IZNziCrkjSfy9DVLSBBZh5tb
4l7t4r4/GACZ24689BClk38UekUaU13d3PSPYWvmNjP0bi/seT7Qz+2EBGAcW7DBl9j33tFHH8XS
ThfCj6yHQGpCLGec8pFknkTGQBXmEnizfqg49MEmcPz8606Wt2Gj+F23/UE05pkaa7mW6aZSeo8U
ZQ80ir65AGw1Jgy6VJ8HWVcXJ651gOm3nn/lOK/JRTeIM/GYZqvl0wTiI6mGG4UgV4t/bPzmDfew
p/m3WitfuL18Crnc2V+2JgFkxLo8JVxcfW0++xhdGDkqFiT4NcMQiDdM/XcZ2xdyBK+6fSm9fUZn
Fr0vFTH4Kbei7q/RLQSoFB/cejmH+uKcoQDoBi1KR4vkd+INjL4N+Ru/ZPILh/2rzOQrDZGvmhBk
GXk5cqeBuiGGa+7pwoAN1Vl8Z//gZ+TPI9mS8YzJyqv7Tf1Wpam/E57HMWLSkq3pm4JlFi2HwbFl
vHq+CS3SE6CJO4xhUG2wHiB9sPOZTei7zB62mYYwWred6LeMGZcXDduKmdMQkoiFf7joI9GZkqlh
2mn62OFE8jq0u2y1XFwM9Kn844EHBlrj7QTaKc57mjFKt+UY66BbawxwhnCsq968J2X+1eveb4m6
EPHtshUrEnu0Mk91MXk4GvqEg1R/qpat34Zzbw9hHHs5lhhiz2x/PZCCvwKHYPZelt9yfGiL+vVz
KHFCZfYxgTQ4kZMgx3xENCKmzTB/ixEdmhxEtm0VbCqF42Fv5mnoC6JMmVgxnG8WXzhn+KUqaEHB
NpWTmGGvF0FujpxpPb2ps44erFIzfrHybijl7skG36CHTbetWXyg037lb643D4sdapMVjLzqI7zN
L+3gf6QtDjZ70Ed2AuyFhW4lUTH9yVxoH0Qj7E8MoP1kbfMGa9+PbgOreOMW5A7guBqJ4wxBoZfH
rlGU6YdclR3kuZUEhfnG5CU2fuo+22mVBr4N0N8hwKW0aNmjM0W1JAhXcpmQpsWMsNYb4VzG717J
6oadqHKTZ8SMn7Rngv+54DYux1QqLGdTxN940M4L7vjN6GYLbnj9QuP3m2vn2yl1948GUnTR1jHx
1RgKGHjl1llQ6Ei91gdytaKgVQq4RDMddvXxpc6gN0lWajf7aDIlnrapjcwMD3y60lK1QFKXjn3Q
MOVEeRvjzMl6tU2VN7JJyW99EuO2mqq7FZvbtBHzs7+Kq8UASmhkUkAZYv7iraR9xW7nRlkn3gXo
29ZFsh5rTK9s1dQYm67CEeWEHbd3a1yXsE+1k6/PMK0QzF0297uktpkSUbIiR5uCsiHpRDbZ1onF
0eoNwl/QsON8wr5tNuuL6MZXhh3OGlrZwXWAgGYn0KySPVmpjuZgfNq5Q9VPn/9tVwQm/iL3Mpbf
hujdsCyQ7Qmv/dCb/FTwlAT6kBxk756gtm71gH/LA7wqyS/7OR2G2QFndRuU4f696sr3+avp/7pl
6SCOrt9JVVE8yRR7OU4lESbxW8Y8LwlCEehJYw4c0iz8CVTTf/h6u2nEJvFEaAGZGH77Xdpyhwri
bNGL1BuFf9RS7u1TVbNGUXrCDS3SmAKjrsa8l2UfA8xX+FgQnAazDRKYa6M9ukvij6QxtyQSkezr
SUIeVvND18pls7bIGaz7gE99M6DfCSC8L55KwZbsyKumidBspSP57jbkgRzieQHnMkx+q6wCvpwu
GTqrS2Gx2ioD15L3aLQX9nNrqXyrN3tDmv8kfn6TVHFfO7GekhWDU69WFC8+RqKe06XQZsjgNHvm
MqN/hrAmToulIIxjAoV4TquKDj8UZBfOxhrtLPFiI9t+tV4tdHovqzf/9kADfxkxlctOdiU5keSY
IRXR5CdsYZO/R1h4GYuxDvVFr57bCd+1nxAnwV39GHfmFKquq6PWX9eDGNLsNM1cWPpgvdYo0kOT
S/CcZux5K54YjPQBvgxoUK15RcnFBFFp72lLy6EmliFMiU44m7a2Vew/H0Ti7ArNjrd9sRWjJyLP
s3/njWXf0u/WxFDZZcxB7miFpss9Oa9z3oApymPPd6K1jv8Mtq9dTYoimLmN7q5rFASRSncWdWa8
WVj4Q5bEb0PmZqTsnIFOJe+qFEEdOx117lN1LQBuQsiX8lxIktJKfEqhpuPPIoF6oz9W+ikR6rxm
3tNal1NgNpV7cPSccRGUIEarE5qGI95TtRwRIGX/aNJog7JAZ9O76mqX7XbFvm8iCdk0Rm1vDMTj
dTO9Jpl8w4hRHWDWjo2+VgfNrEgEW7azOb6VnjQYm9EM1M0XMQ2kwbsZK+9U/23Qd5epdY+X4nkm
vis2w1gjViHnWerZk5hpCf8iOzfyO+evrcAo5qLaIqFkOtbeZ7y6V7QfpzXx9/1Uznte3iDJ7ZdY
JE1g6Y9QE+tbKBTevBsIKKnHAJFVstdoKNrZrtzFU3tb2up7znqDyiVAeTcbMN9lv9xMZvvEJcdi
BlHdztn6hAW1YkvOH+d6Rw6Ixms+ZHUc2AIweOrJHMrSkzERMZBhuHS6QiDt9HR6tHnH8aoilqpT
KjgJrtVj6l+TMsP+npDRPrxMPv9xr5eXPkdDNd+zxrkkkxHxtmdTmtyXPCUzsH9ogsqYWig9jyNT
GygDASdcy8Zncjosusx3w0pallnXOz2dn8ZiCA0mqkkuDowFJnCFsVfOrz7RXA8BB82GufOOHIy3
JKguIrd652qYaONlyULTmXn7S/1k/HagNgJXUcuGeoldlGabrR6bkT7jXUksnmuYjCfcBaE7oQQ0
DH5Sxn81lcoDha1PHZk4g8+WnDcaQl0yQnWSNkU+h9pqfjuT/xvJugZv59xlXP8tWvs4lfYUWEry
Nl/wAFvN8urZ5hiZFZ6nmlQa1P2QIvFRuVn8VnfzbvQXTBc9vRTWerOZQU75BHzG7Rwd3iyCcswO
YjG6gOwvY2O4LXesfjpTtPygHtQRffW1zmoRdc3wlRlkaY6epW8xt8BzWkrfyIcQUc5kg+CoD+mU
2yPMVq51c3hr//gqH2gPpelPC/qSjTMQPiKpmYgIPTtPhrGcmSgqUpZO7cRor/VhrjnPBNP/23nj
N/fQjGDqJAXP4OQxDaawPAWUbhoNQTcjUef24wEP8KUhnQ8nCnQ2N81AT3CakcJNVIrWAO/VRPrk
PmQMk9XGa3gG/RkBkQO2hlY4SFtMygguCWbX7QoQvBxuRfFRIUC9DLFxXGMqB1GwJds619FAt9vK
a7RvYS+n2flNQbRB1DNe7JXI2G01Qnb7isVvkuvWn2I4xm7vP/SnTq390mPiT1xDEwFh6H6QejfR
TpQ9yXnaVJr4m07pb+CLYW/r1W/TbZEDlGQdocl9AB4tl1b/1HYkgvSUOQauj0gROJTbGEZyhf0x
rDOT8X3CUj7D3IYugu25pq3Ib3if4S/am7FZ7ImbTcNktH9DvvRoBt3I8o296w+gOCIeI2/LdIf5
fOGJ5ia6hlZefWjaPIZW0yzRgqaIZKRC42iyHT/IqooT0cVGP9h3w5qSPd7ocVfJo9Ule2KXiJ5w
qx0w4ocvShwfrosrgcCocpFXZzI4Hm07sp30G/KHNLz0gqQLpPsD/R7/75pdKx/7D1kn342t/cL2
YhJFi6bI1slSIc2KwDD1pLXk1vSamrYkDw0ES2VNm+xaURXB0BfIGQ0Vtq72zHl8znEV/x9357Lc
RpK251th9Mb2ojR1Pjj+vyOEA0HwTIKSWtogimQ1qoA6oQ4oFFb/bXjtlRfe+Q7mTnwlfhIUelgg
R1QLaas9ipjppohOZGVlfvkd3u99wY19STZTaPfDGi7XelQVNSdDmeanhmAjmBvXSbLy+nljzi+d
Ub2e3zrUTTjx+mbUsAI2FKilRlKg2jTnisL2zeBi1VvVvDCr+V2SkgdfLIuPBunU8TKNJ42djgH6
UTz/ROpdOwU8BuFBXeiDNa1MGISI7nmzBQ2mw6SjmfTf99ab9nM0nc+uUrpK55qREB5F1KhohK/s
aoQaDhVOSHB6kCqRxBC58rV3M6V1tD9bWmV/WJmZOszdHB7U1ThJ4LGIssWXdiGYoDbuWJl64aCJ
Ea9OSFBoedpSpiuHNnpOdamr9G/mxKdr5in6M2gvhfHdOqlAk1QQkzraWDGXtBwpNLUXqwKkAAkZ
s8QXR949hdcAzqBkfpXYi8VQcV0bAu67TamcGnSC9QyYAvu0IJRDVGFGJqm6EwfrgyfkHRuUOwug
CteFCbhu1cR3LXnZsbsCp1RUC6OXFlQdkxylJ4R9l02zvmnItpXlUh9X4Zz4LXIwPRVEtoly6qnO
Xa4B+eEu2pwCe/q0gfIrSuy4PwWeQysGVI92hc2LiM+Jaw2sFZ2XbunxbEmg5fGn0sMNXYBWG+BB
fdqY1u1cyfTjREsxjHMvOtGW5c1qvvYgoGtb6IjwU6tpgMk2xuDscQgKhp4T0yEm24AEdAbqFB4A
LTdJi5f1OU5KfAVqFii5vhxAWEDbNsnT1mITFuZy5GkaPQ7RqdeSkV4s0ttZC18VHHufgLNOOZXT
j/W0ODfY6DgbaL/TQMf1BtDD1OoBzdJ6b76yAHrXp8aiVKCKafQ+EKH5qNhkgVdHE8cg1zuNPZIu
q9l5loWDhaMUFyn1EltJv2gtzXvL+bRP15p+DgkHzgNosixfoQc+nxHIwIp1vIJKsac11qmxUe3+
iv7NQbyqPBgn5hOSpNYJ3tyCKPTYjOJwsFlHOXZwhW+lWz0D00rGmVSK3VSnJJK+eFW2HEcFjaqL
1nUJsE7pFIVp36UT3zLjvr2ur+2cNGHpRhf5CkcpichpZWtEa1zver5ojPFiSQyT0wZt1g6cJrag
uoCYR58vP6uGe2mu2/pYB6+gxe3JSkWhxAlvoubjfFP/ljk05U4r9n9eAjQoNVp3hJzt6iKrgQ9m
Gq4/W/bMogaVhentdB2pg01Zj8lhe1OizapCj15r6isdRicE61vDhEWqXdlQ3dhwzpdzo79RWxiQ
C1p4TULaksBz4AGOxG/pxQpjwEBIs5aLsNNMO3dmq8l86k7HZMZ1vOKygB2suQkVNKXWK7cPcq8X
5dObWZyPCo/GwnWGUI+xVuE+wL4XBXziDvwLbRsvBtAzkXYMi0uUnYexYQiSBNzMhfslcSz0NFE3
a9mdkV0geR6FoJgc6prp8mwVk9EIgbZmsXUB96BIWwAMD5cXmEtwXBClL+0TEMA37jydXq1thHTz
urrLCLFVfX0OvM86KWczRKqRPthEqwHoMIz6BvROaeOFO1QmTNP4PZ85ZGoV82F55XkKTRHT46UK
mVJlcPYUSnEIG9UjxGlh5MoTyg0RFNfh6iwrK6O31tb3ZHwatHEwIk4Znq8X+ma8mGF8aJiIRQnx
Q61MvwDrGoUafc6urUyP1/TpowfywbPDs2ZufvSMtX1i5/ZpqCvFoBSMTWmqEs5TKtPRHjguvWl8
bNsOXSPAVInhhstpdbqpdRuEAPclBFNQg3kWVHyL9W0/TglVCIIo1W8uPddSLmihQQA8pXzoCi+f
vmwEhyJ1FC2M05CC9LhYltdIh10rrOZgbsO3UhjzgeIJ15DHWFd5H9N2V6wbJL6jB5XsMuF3SQtN
vXhYKYjde+aSd2TmJ6kxU3qmV36h8NwA7yV0iXWwWWS6GreEG482GcUhrbneGPOrVYPUgplaw3K5
Uo+bakiVG8Dhpqrx3Z0ezLo4ZFZ6N19zsdd55A1sNvQ8IaGfIObmUa1J8ZGH1Wo+sbMpkXSCd+18
3MB2U9MOMl7O1sGmqSpePtfsh4VDF5oDn/ws85CYJizpbWhwwqkDrUMEmp5syIE4J7aV/m4gPUf5
MYEDyG4AnyVDxfIecAxuVksFKqAQ+wcWJSDtRcJqluo31mJDXsy1jfOMO4ALfNpbJEDhE4Q2CiRO
TBuotY4j0LOd4raIEIei5rY5s6fxI+pyZ7QpAPeGGfUTqvMPtAitxpVuGyMjb3tuan1M3Njuw3gw
dqALdiLlcp7m41YnXblAvb4FftcklX1Psel3c2Zco+WTQUeQfNTsLBmomVtfx3lTjjRQ2z1L51aH
ByvhWFHLqSiBs02vHCC4pPZsJD/spjdXiKtmELgNXCa8ceyLRUNA4qgWuH9wWVGh5aM5auItAHeo
TT9FinZqh9XnsAXxSqY9HrqZreBkTUlgYjb12bHaGCWHe0HjGohS4VuvdB0kYnrdwpUDQiG6XVgI
YCKC2y8b6EMolabanGzmlMggr5o7gxapsh3Hxvx3QHl9p1HOdJ2z7IYPbYGwLMZVM9f34Wi6qsmF
uXYA4Co6UTPl0UK9ZGhUtKHSwFPO6k/2IvyCpDsBCv0aPdSOkCxK6IFozjZpeusl5SOwZ7Jg9GIA
yUwT0p06ZXR1Qwu/iSwAxT+2dC91tASmPXus8FLmdPpvpi4AxvSLlapf1PXHVZrP+2FKVK2vVMEA
tjmZLZdnoU1MXIvMGZocC5BHSbOmeKmuxiE6OivVpQuHYiuEENhHWBdnc5qr1ys8ZsLc3gYx8ux3
w1icLyD8ozV2MadCPbQRpXW8FSwfpCtsoX6sqfRk4OCh4QUkyEDwdFnC6j2lYBHBhJFES+JVWC/D
hC9b0A6+SSBrTfPlxFYz/MLNFCIFZTqkaf0Kx2F1rM0v4d859Uq0dZY2PoWdtDgDJS+LBgkY2kB+
lMliPGvog1UMdVi02m0MLpO1auPjoiQhNacYH6Uk1wlFkRAL53REQFQUWfRQrlKR70ACB8DlWZJS
KHHpYsH/NXt16hA+r5ejqI1seONgRA0Xszs44aiBFmY18FyUP+tSoTC9gMQPQqgmstAkXQLhsDSc
gBoaOsvOYwAjwDxI24MT2Zifc905TabNHNU1nds1pwVqaoPOosdEdKDegqelx4UEv5maH8HzufCL
XIOvB5kcZkggLLyxJcyrbavcmaEFtWlW3YDc9EBVJdh+k0IevGlNCErIKMAdR3PSzuT4L6ebzQhD
BU/kMrb6KiQaKBZvjpH+A2sBThrK2Qe8W3PgKpsCHpsvUa0Hc/g9Bkqpf57j19ISDiZ2M4PoaJr1
cq1dnc+aY4I3umM3LPRMXwlFF9cezsPmuo68z1F2ujHiU6NsAdIKYkeyk2RcQU+k2GtOw3nUJDD5
ZOTpI1IX8aqG2nZpWyNTGSzZpq5WElrG1akG3BgQfjxyYox8TcdlL6LjrufSmGbhsVMXcMA9hPXH
xLApiomlq+czOqmN9ApKutmVsjYe67g6y8GRjpy5EZ8kzpe1Sv3UbCxjbOXZpQMz5ZhvEjrfn9tV
nU8AcHuLKhwtIwOmPThREaWtLuBhxSFcLKJhaaif5rXrgMItH8KCegJ2BsycVX6crwkeksTyuHY5
WNP0aqN45Jvz5GaGuGEUt/0Gh/MUCXHatczWoTwKwrRx6HfQl/cKyBiQDnQdRzA/RNF9khlQznrT
ctAqNBLyklO4J+GFQowGcGU1bFLUGdXE+W3BVQ2wsgEZ145UU1nczukOakFGjzQb1p/VIuuX2Ohj
Uv2foyp3yWg4lwu4BAur4SaG0cUgBKgcaz1eqnMNEmFQEtOaf9OAIWycMOeFozc8hdHVtm43sB+N
65BjpSfh8UZ3SJaH1mXCjTRqS+48k/AiXsR0y8VXRp4tz+bx7KZsIWjUQ1QN8wTvp04fnXY5KnGs
wlqn+jpdm2dA0a+mae701wU1YFIFNBFZpddTHOqveVE31xGFCBX/Umvy8AbV2BXantCSFqUyXNIu
wdvEyCzrS1WL4ORf0wd2ti4T99hTIZqEXAbUix1m4zTMTyFpd4aZGed9M9eU8czQgrWqNHehDrka
qk0G3BCnpGjyY6XBprV9LWquY2ONalQ6Q6sAFMa0UHpKAilY0YDoUMSkw4Y+s4WajEAczQe2a89p
7YAfziYBsXFg3sdSrqitUoASedkmPF1R4R6ulXUPgZHVAAI67zKcq2NLAzcbWuk16ZsABL7ZbzOs
NVX6+nhhAOnTpsr1dEYT1rTdnBWpsTgV8TcZ9dWdhgdwrhoG3BYK0KpFu8iHto7Dqyzulyh01Cj+
zLw7lSLMYI6yqesK6QGrfrQi4MpChW+z8kOYHHr4yr/B1aXZgNvWPiUqCPuz36j7ILOTbFpKTjQI
uk8CHSa5cwWSishxPhuoJAhdgg1vj2W/ttX2U4UyC5b8FvKSXlKjvCtEWYRoyNxD/XCp8WzKwAaR
IH4WOmVbcTLxAfE/1V5fezNyX2JaRgEDWFZdznSURYGdJOVtnK1PZ2gqCWr/pSHAeMm9lV/oi8VH
R9V9oRcjBC82q5D32VAw0x9zs+/pa1+Q3Isfw6y50qbTLZc+Qfi9EHYBCtLTp9XVVltzjSJoVs+v
3AgqSFRhnAYdldn6C+TUQrkp1drf17H2CQSWOSsvEgRHtdXyM/tsO5n1emLGM/qrlFHtQbbMFhO/
EpIEC3V+LwQRDDMkkLGOAbYMTM972FgOCwGZfFIGbqLCoSMajJ8ExWzIhuNFeiFmXs9Uv8nNk7KJ
ToQOSooSjJk3XzA5MHE2COuIbyL3O1ro7YnQDoA/bKKsJ+KDYiIx8gLiY5DK9VSnug114yoGPKms
pp/FQgrtkDLKg9VqfmmCZdXRQhD6BysdZA5ZeUjgYKm2qQYYNwpySjuBtNW0utA8FE/QoLEjlpmx
hA5D1eqjzCy3icaZvv3rGokF8SvxsprVdMCBoUxUPZTlsZilUM9ZQVUF3x9MTfVAbC6hrOHG2b0b
3YQNXQvInhawA/VSUGHxan4iJBCFmKXQ0Sg079Sp8+FGQwNYCDrS0duLacWhG1voIAkZ0mlMyW/W
9IQahJByEPtFiEPREQTAx5iIz+nIm4jtmFXWxJhxeQtJjwpRkjDJznIQJuIDUxiHcXIXm/hjhAxK
uDSgZmt9HWANLfG3KTIGNbxtE/EvMCRtByQJSDbzN/Gj0B4U+19omYbDaaUcK3N4RRBcKRE/F/Kl
mT1uSE226LBMXc03I/MsbrVhliP5JXQYWBT8854SNROooAYqtP1ThB7omn3Il6Sd6Cy1S+chFIIP
pmt9dlGEKLz8E6XtpQ5LdhheQYfm0zp/bxvNY4F+xZR9tTHR/SNhqPHPpavd68ibxYv6ESKneyNn
QTcJlUgtvnTS6UOygompBUyPCggizDc2GHG90u9XQt4t3qioOZjnS3R+xYOpU2AKqDrTc7QV921P
pis6u13r3kUugrj3XsjIrmyFjLY3tq2YkCW7FmKZ4jNC4mlrwyoYJFdrheIsk/nl6G+//tvfHtb/
dRZkNBzBe5uWv/4bPz9keYtOYFjt/fjryfB2uP0v/vhE9/O/fooWnILHyP/mpy4mx3f7HxDz+GNU
vvfrvAZ+5Xd+GKZVVLU3dVC0twHCN9W3f/v0BDygGOg6owh9l70Y4rs+tH3SfzrQUbCd112bB//+
y0NWp3Qm3QazKEt/+fqr8eO//6JrznbRn9b8jyltn+ZbI8Q+D10/MrSpvjNcx/YsWpCsX45i8OVf
f6MY7yyI8jzV013ddk1Dt5+/4D++7JXn//aj7ZZ5b9Kdcb41+aeVEY+vaQc+vWJY7zQXSKNr6Z4K
uYBhdtfAtt6pHjpqNh+yMMKG+1dbA+vQNTDeebjIJulvz9IMC16z7hI4xjvVsVTdMW2oNFT2yV9t
CVxeGpZnbz/9mUNgv7N1Ot41E6y+bao2j/jsJOjvTBjjTVr/dIc/Twv+zJ78MzPwYkqdLS7vGJhP
B/PHn18cA93QaUNXHd3zXNXErDxbAMXR3rE+mAEw6J4pbMVfbQ8AmzpwExjeO9OjqG2aFlRZrqWx
qs/XwHPfedCnsAgqZ0Sln+Wvtgaae+htoNjvXNvzbI8i/tOfPXvoYA9NC2tpW972z9Oqf9dh+I4P
/XFxUqWPH7f3ahSUzy7nNz+wO3MvB3h2bWqqZWq/dD4qLtqnwf9x8f7auXe3HsSzXwp78+zHzmfL
Fx/++vDbaX39rud/1XnUzsR2v9n95UkUFH7xACPb1kH4+lSXfsJl/j6+99PIf+4hsIn/MckXnsQf
VvObo6aPWVF0RuWKOHjUuqyK7lw1NtOhw/YCGiTrZDfQk5O0++lVb+q71qCXIXnuH/np49FJUGyC
WbaK0s6SCO9JwuT9oi53A20nj5U5eNg6nvl7a21ImO4gSBO/WOwmKKZrczkeOt1xEcQs9G6g7bAS
NtywrLK9w+Gouy/58Z3R3wQP4dFtkNf3cfSwG09M2pGwxMdRur8WDkb+0CU+Rvg9OIIGmHXubDdX
wvs7Lvz0IdhNUqyEcNAOnfIoui/8uPKL3VBiYE/CCxwR+qVl0HbGxb85eMJBkfhpd1gZ61AEQXd1
hcN+6GT7RUZI2DFomiph3BPqNH7RWQRNlWDSxg8vbISmSdgM4wre5N1yih2maRJW4TQo9jYYfB+7
b/lx03Pqp0cXfht0UgLbMP7Q7XDuV6u93WBKWN3zqArrfQ9FwxU7eP9OoD/wF/tTlrDG5xHmvQrS
sgqi7jqbEsz7eb0OSPbWxWy3BNs9J8KvQ1/hRQYcYdU90ZYEs3aRpf5DtpvfdrqWhCNyIWx7Z1Rb
wtu7DKowKF7ccpojwS2+zIrG79oKGVczidM950fzJByQ66yo6pkfd5bYk7DEtxm3XPfgkUjYfc2P
GzdxooP9gUXe4dCDMdlaTQovnU2sywg+JrnfNRLb/OzBE175xHVFxyGm6CFhJZrgsXt56LqErTZp
omrzdOp2cxRmAnTP7scf3xUfFgVL3HEudRn3x4c0qoLHozPo/B+zbvRoSthzH3GuHth3fUoNu0XY
roklYU2wyFxQwazobmgZwc0kKO73zrZIfx66o/st2ILy6MPl0WVQV7j1R1+yvZcqw5QS3wRH2e/4
SN2b26Lb9/CHwP5XIWM/BI/7caXm2TLcxtvsYeHHHZNNPcawRWby0FcA+DVbdTaMR+rTdt/0zV/L
Wv1RMnuZdetmuf/8778+6PawGJBc/Atm7fp+6j92fB/jzbfwlOv/VtZuRJz4Incg48K/CAAPd3YO
oOjDN+QEu14dXZPdLIJtnu0iWqIqsFfvVCV801dbP6n8Kih3E99uMFFDOPRg9RlAWLT3SVBg83cD
bsd3VPdblwmT+a5kZJ9k3v19sGfVVNXwXPdbbsHT+D/vAMN76v0Lnt/3KVmpB3HBP3/Z1ttb9ee9
CdOxqZ3vSgrPixLfKGr8nJpGzw+Fy/d8aQXo4eBjunVBduOI02nJMLr+xj+aUNfIn4+sqd869d95
6MdkVTuDyvACxmXhBx0HA3rb3bf8uJfOXJe7UcTSajLCitOseNxbAhlu3Fnd+FHVma0h4ZI5DyjF
dS8vTca1fkW03ZmsLeHOugHLVHRG9STsgolfP0ZH7wt/P4RQJWTOJgDKOvZW1yUcsq+ugZjz0TCJ
ihcegi5htT8FZXXU89NO4QzZ3d0L+PFz9zlI9uJ5GfW4kchIUfbcAvh2kxTH2tRVGUbzrk7vX6tF
aSqXlCMj+fX+vj66qMvOfvk6uoRN88/m70DbTc+wi1yrC2DEUq03D9XP8wjA+ZEw+B6PANhByu37
whvoeg7ZA/7pG5/5K0AmhnXhl3uWxP7WUfxeJ/397/vuP3xfu9OzO+Jf1/I7XYDXHc2tV73nD/3J
cfcXQNNf+EJ/bkRWNcs7WbonyM1B03xKuLwWV20TAweN/V6gUfx4byMQrx24EJMMrdnXYkEDb+CF
m/F8kX+eKQDb9V2GoP4HJvnFQX8+e7HZgVY9/6shT1rtkF0do7P7ze4vv5niCLIC5qHdoRJXkiuh
FHVbl/sHQjV2X7I7uc8e/jtPr6Df66IM4HR8a9jXFu0bSykz2yaMwO4t/GiE2L0T/gr2/v3vs5B6
VVl13WgJ7/c9NY97P5p3B37zDb+dyXtf4NV1t/mbjsTbo+KAzmL/MSjD3R4U50dGjeai9QUurDOs
jAmH9f5Lk+CMoy2RBtHzuRoS5tr3qerTtfJ8XBkAikkRHZ0TOXQHfuFW/HnjxAHvwhlloBtOaCY5
OhP/N3l/+3wpNFXCmxsDS02DPUutiZaQQNwu7Y9bakbuvjpNk2AfTv28axo0GRHrGTK3sB7tnQzN
+FYe+DsvrCd/6ywrgs520wwJS/zkF70ytoSNcUYSbhG+XBIJ5/rcz/D/n/bXNrEl+oEO3W6UEP3s
xRERfT0Hj8zZy/acWs2SsMSgdR4hdu+uxTfDpu/ccwzst/tn2pbw5i6DfA/84kh4ddd+Qf03fjV7
IcMVvQbT9mIjywC9XtNfEeU5kXznHeqqhF03AUTh55iN3QbeOhaaBE/oLvSjfXSUrkvYHXf+nEbT
/ZWmC2j3CD9+mdz5EY3Tu3GefCwZMyaaEG7hiznLsEgfNvfBK8shA5b4MQqq1O8ibGSYunFVF3X+
9SA+X23aNlUJ631Wp36JhPRr30BnpAT/YJKTbo7b12wJNMMy/JqL6PERRMzQL6vnK/RUDPznlw0W
4rvK0hM4+zIckVeWiMKvA3Rl960/fpq294N/dFYXUfy//+O/lQu/9Y9uo8dZx9iQt7Hh0Dv86+6i
JCuUcxL23fFpkjRk5AQmAb78on7tnZM1duhHPvwZBtniMTv629GdvyDYi5KOM+c5tokk0eHfcubX
URF1ShqaSo7d8SS4G9c+vE3KQxj5CiSYu8luHbCn75DwqoGFzl4ZWYLpOPfzKtxzPp6m/eb18vPS
PyJZ/S+Y/YlnoHI6J0DC9nwvvOzOoBIOVC+rShyHzrCajHFxGrruyJu78DuSSVy+BM3Pz48MP6Qf
+o/Px5SB9N116glgKM0BR30RI3W+RILN3Q569J8Ht/3/0hlawmYjtRQUyEB2xpWwL/oZV103urUk
JBH+gMNty2Hpq42SMkrffT8Pjj4GxWPnon674vr23h7MIzp0qs7mFgQRhwbnwxkytbthxF0mI8wd
Lmu/yjBx8ZGQWuhmbgRjwcGzLpC76Q4rAxE+rEK4iruWWYbzc8cJH5GM7Y7sSvAXRv599xAK8oVD
V3dEbaJj8V/WH+t/VN2+0y9/uRE0GQ06/b//ryo4evxP4xU8t51Tp8m4p86CtO0sxStF6T+/FufR
/b4DoL0sy//AuEGZVWHnHgFNf/iGYL57q2BKuK4vwJvP/PKhW6TRTAn2gX7UrOpGS5qUJhcSg03H
BmuWhPUlntwbVMIpvuAifdiDyMuIsS58wl4C7K4x02RcRhfZRlhJEPe7PbuNrmwJm+0ywufujCrD
sG9H3VsIGYQLT8ZS6UVl6XcjzZdwjT9vJm7x6LutHrqMUthXlMkLxJEuo9WeHEWw1ziqy2i1n4hW
D//oPNhv/ZJRbJvQlbpX+NBlAKYn9eNeMlfGXXeXdUMQuLh2B+bHU2WTv//37OguS/7+P7btNNfF
3/9n+gCZ4m7kp1S0hGAH/GO0V7KBKW/3NT/+AHd+utk3drqMJOKH2YtTKKM43yMlTxX96NgvO46A
LqOWDsFTtOfF6jIqeRMog1/WVGwJkd+XF243KgiH74ovUXLv3zfdbSwDBP9kRF8e8Le5An5elk7f
dpQdmqd7Pn9xXP+vgPUg5oo23bcmwUb00XARBYC93isJIw/jo4kfr3y4z3abVlhMR4JlHhGjB9xP
nfCG1riDw0cAN48Cz7wbaevDvd2H9nYO5JIFLvxZ3Zmx9s1mxu8MTq8JeLslCc17c4mfb9jhVyjp
/xtUJJHzU5fl/xdn7n1R33df2W5n/PitDAg9YiNsfYqeX9zjEO0G3XoUux8O+YZZHcXd0yEDPSBm
y3Hung4JAY7IMdGlyDbuDC0D3XXpr3wCkVcqqjJAWH2/pZvsteKjjEp/f2/vyQjXB1mC2kzX2Mtw
Knbjvp6flgFsoh1/v8tfRmfTMcPCKs+N8kivfN317mVErCc0R3YzJDLq3qcclr3XqMlorfu6HBc+
0gvpi2yGjHqGIFspReDaSd1rMkoY1xARVplwZrrhg4zu4UkFt01VlVuzfRmsoq6pkoGQ4SvO64du
SgbS6MPvgzu4mqJH/3E797vsHtm33aDbG0cG86poznhanD4bMytfM4r6y66oP58BYpU+RtBjwnVB
ELqtQD6ZhhdQPBmJ3h75wqgM+UoaZV619LqMQ/Fh8s1veNOfe9sB7cE6t1dl0GW44n3cZdC3nf0k
Iz058buOF+z5u+/4ccfoiSJlSKsadFJ19wTLyH0+jY+bRF08DpJ2N2NxyiwpKb8KvqQCsqrnIxuq
J6PyycF6MvudsTXn7fDn50UTInz/l2yyeq2b8m3uvp/3Ip66MQ+N6TBj2PWvrSdd8vifRQhfzMSM
ujVlGVBSdMqiPYZYGWQcvUJkIzsnWMLl0Qfs3sk8yajMomqc7eMKZACZhw/48t2ckwx6rSfPWIBC
9hAGb6c3376dj33UB4U78wqjuCMhrzWqaSnspBnAlu52yQH3KeVUsk+drYEa0OEDi7YQciSdC1Rz
LQkDB0W9G2Wb3JMBOvlQ1PuT1WWckI8UDjdQuHVenP42yOAHr4HX/rOucoj4xEMc+MWv/wcAAP//
</cx:binary>
              </cx:geoCache>
            </cx:geography>
          </cx:layoutPr>
        </cx:series>
      </cx:plotAreaRegion>
    </cx:plotArea>
    <cx:legend pos="l"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_xlchart.v1.5</cx:f>
      </cx:numDim>
    </cx:data>
    <cx:data id="1">
      <cx:numDim type="val">
        <cx:f>_xlchart.v1.7</cx:f>
      </cx:numDim>
    </cx:data>
    <cx:data id="2">
      <cx:numDim type="val">
        <cx:f>_xlchart.v1.9</cx:f>
      </cx:numDim>
    </cx:data>
    <cx:data id="3">
      <cx:numDim type="val">
        <cx:f>_xlchart.v1.11</cx:f>
      </cx:numDim>
    </cx:data>
  </cx:chartData>
  <cx:chart>
    <cx:title pos="t" align="ctr" overlay="0">
      <cx:tx>
        <cx:txData>
          <cx:v>Gráfico de cajas y bigotes</cx:v>
        </cx:txData>
      </cx:tx>
      <cx:txPr>
        <a:bodyPr spcFirstLastPara="1" vertOverflow="ellipsis" horzOverflow="overflow" wrap="square" lIns="0" tIns="0" rIns="0" bIns="0" anchor="ctr" anchorCtr="1"/>
        <a:lstStyle/>
        <a:p>
          <a:r>
            <a:rPr lang="es-ES" b="1"/>
            <a:t>Gráfico de cajas y bigotes</a:t>
          </a:r>
        </a:p>
      </cx:txPr>
    </cx:title>
    <cx:plotArea>
      <cx:plotAreaRegion>
        <cx:plotSurface>
          <cx:spPr>
            <a:solidFill>
              <a:sysClr val="window" lastClr="FFFFFF"/>
            </a:solidFill>
          </cx:spPr>
        </cx:plotSurface>
        <cx:series layoutId="boxWhisker" uniqueId="{EF9BE7F9-5A50-4F65-8497-AA2DD1125153}">
          <cx:tx>
            <cx:txData>
              <cx:f>_xlchart.v1.4</cx:f>
              <cx:v>Ventas pdto A</cx:v>
            </cx:txData>
          </cx:tx>
          <cx:dataLabels/>
          <cx:dataId val="0"/>
          <cx:layoutPr>
            <cx:visibility meanLine="0" meanMarker="1" nonoutliers="0" outliers="1"/>
            <cx:statistics quartileMethod="exclusive"/>
          </cx:layoutPr>
        </cx:series>
        <cx:series layoutId="boxWhisker" uniqueId="{06DC5060-1240-4664-913F-CD4CE558C3D7}">
          <cx:tx>
            <cx:txData>
              <cx:f>_xlchart.v1.6</cx:f>
              <cx:v>Ventas pdto B</cx:v>
            </cx:txData>
          </cx:tx>
          <cx:dataLabels/>
          <cx:dataId val="1"/>
          <cx:layoutPr>
            <cx:visibility meanLine="0" meanMarker="1" nonoutliers="0" outliers="1"/>
            <cx:statistics quartileMethod="exclusive"/>
          </cx:layoutPr>
        </cx:series>
        <cx:series layoutId="boxWhisker" uniqueId="{52DA1917-B0C5-43DC-8AFA-3E012EE4B82A}">
          <cx:tx>
            <cx:txData>
              <cx:f>_xlchart.v1.8</cx:f>
              <cx:v>Ventas pdto C</cx:v>
            </cx:txData>
          </cx:tx>
          <cx:dataLabels/>
          <cx:dataId val="2"/>
          <cx:layoutPr>
            <cx:visibility meanLine="0" meanMarker="1" nonoutliers="0" outliers="1"/>
            <cx:statistics quartileMethod="exclusive"/>
          </cx:layoutPr>
        </cx:series>
        <cx:series layoutId="boxWhisker" uniqueId="{4C9D69E7-1029-4DC4-AE14-8EDD392F9A95}">
          <cx:tx>
            <cx:txData>
              <cx:f>_xlchart.v1.10</cx:f>
              <cx:v>Ventas pdto D</cx:v>
            </cx:txData>
          </cx:tx>
          <cx:dataLabels/>
          <cx:dataId val="3"/>
          <cx:layoutPr>
            <cx:visibility meanLine="0" meanMarker="1" nonoutliers="0" outliers="1"/>
            <cx:statistics quartileMethod="exclusive"/>
          </cx:layoutPr>
        </cx:series>
      </cx:plotAreaRegion>
      <cx:axis id="0">
        <cx:catScaling gapWidth="1.5"/>
        <cx:tickLabels/>
      </cx:axis>
      <cx:axis id="1">
        <cx:valScaling/>
        <cx:majorGridlines/>
        <cx:majorTickMarks type="out"/>
        <cx:tickLabels/>
      </cx:axis>
    </cx:plotArea>
    <cx:legend pos="r" align="ctr" overlay="0">
      <cx:txPr>
        <a:bodyPr spcFirstLastPara="1" vertOverflow="ellipsis" horzOverflow="overflow" wrap="square" lIns="0" tIns="0" rIns="0" bIns="0" anchor="ctr" anchorCtr="1"/>
        <a:lstStyle/>
        <a:p>
          <a:pPr algn="ctr" rtl="0">
            <a:defRPr sz="800" baseline="0"/>
          </a:pPr>
          <a:endParaRPr lang="es-ES" sz="800" b="0" i="0" u="none" strike="noStrike" baseline="0">
            <a:solidFill>
              <a:sysClr val="windowText" lastClr="000000">
                <a:lumMod val="75000"/>
                <a:lumOff val="25000"/>
              </a:sysClr>
            </a:solidFill>
            <a:latin typeface="Calibri" panose="020F0502020204030204"/>
          </a:endParaRPr>
        </a:p>
      </cx:txPr>
    </cx:legend>
  </cx:chart>
  <cx:spPr>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_xlchart.v1.12</cx:f>
      </cx:strDim>
      <cx:numDim type="val">
        <cx:f>_xlchart.v1.14</cx:f>
      </cx:numDim>
    </cx:data>
  </cx:chartData>
  <cx:chart>
    <cx:title pos="t" align="ctr" overlay="0">
      <cx:tx>
        <cx:rich>
          <a:bodyPr spcFirstLastPara="1" vertOverflow="ellipsis" horzOverflow="overflow" wrap="square" lIns="0" tIns="0" rIns="0" bIns="0" anchor="ctr" anchorCtr="1"/>
          <a:lstStyle/>
          <a:p>
            <a:pPr algn="ctr" rtl="0">
              <a:defRPr/>
            </a:pPr>
            <a:r>
              <a:rPr lang="es-ES" sz="2800" b="0" i="0" u="none" strike="noStrike" baseline="0">
                <a:solidFill>
                  <a:schemeClr val="bg1"/>
                </a:solidFill>
                <a:latin typeface="Calibri" panose="020F0502020204030204"/>
              </a:rPr>
              <a:t>Histograma</a:t>
            </a:r>
            <a:endParaRPr lang="es-ES" sz="1400" b="0" i="0" u="none" strike="noStrike" baseline="0">
              <a:solidFill>
                <a:schemeClr val="bg1"/>
              </a:solidFill>
              <a:latin typeface="Calibri" panose="020F0502020204030204"/>
            </a:endParaRPr>
          </a:p>
        </cx:rich>
      </cx:tx>
    </cx:title>
    <cx:plotArea>
      <cx:plotAreaRegion>
        <cx:plotSurface>
          <cx:spPr>
            <a:solidFill>
              <a:schemeClr val="bg1"/>
            </a:solidFill>
          </cx:spPr>
        </cx:plotSurface>
        <cx:series layoutId="clusteredColumn" uniqueId="{CD82CA5A-D43E-4A47-ADC2-85A3D7BE0002}">
          <cx:tx>
            <cx:txData>
              <cx:f>_xlchart.v1.13</cx:f>
              <cx:v> Sucesos </cx:v>
            </cx:txData>
          </cx:tx>
          <cx:dataLabels pos="inEnd">
            <cx:txPr>
              <a:bodyPr spcFirstLastPara="1" vertOverflow="ellipsis" horzOverflow="overflow" wrap="square" lIns="0" tIns="0" rIns="0" bIns="0" anchor="ctr" anchorCtr="1"/>
              <a:lstStyle/>
              <a:p>
                <a:pPr algn="ctr" rtl="0">
                  <a:defRPr sz="1200" baseline="0"/>
                </a:pPr>
                <a:endParaRPr lang="es-ES" sz="1200" b="0" i="0" u="none" strike="noStrike" baseline="0">
                  <a:solidFill>
                    <a:sysClr val="windowText" lastClr="000000"/>
                  </a:solidFill>
                  <a:latin typeface="Calibri" panose="020F0502020204030204"/>
                </a:endParaRPr>
              </a:p>
            </cx:txPr>
            <cx:visibility seriesName="0" categoryName="0" value="1"/>
          </cx:dataLabels>
          <cx:dataId val="0"/>
          <cx:layoutPr>
            <cx:binning intervalClosed="r"/>
          </cx:layoutPr>
        </cx:series>
      </cx:plotAreaRegion>
      <cx:axis id="0">
        <cx:catScaling gapWidth="0"/>
        <cx:tickLabels/>
      </cx:axis>
      <cx:axis id="1">
        <cx:valScaling/>
        <cx:majorGridlines/>
        <cx:tickLabels/>
      </cx:axis>
    </cx:plotArea>
  </cx:chart>
  <cx:printSettings>
    <cx:headerFooter alignWithMargins="1" differentOddEven="0" differentFirst="0"/>
    <cx:pageMargins l="0.69999999999999996" r="0.69999999999999996" t="0.75" b="0.75" header="0.29999999999999999" footer="0.29999999999999999"/>
    <cx:pageSetup paperSize="1" firstPageNumber="1" orientation="default" blackAndWhite="0" draft="0" useFirstPageNumber="0" horizontalDpi="600" verticalDpi="600" copies="1"/>
  </cx:printSettings>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_xlchart.v1.15</cx:f>
      </cx:strDim>
      <cx:numDim type="size">
        <cx:f>_xlchart.v1.17</cx:f>
      </cx:numDim>
    </cx:data>
  </cx:chartData>
  <cx:chart>
    <cx:title pos="t" align="ctr" overlay="0">
      <cx:tx>
        <cx:txData>
          <cx:v>gráfico de rectángulos</cx:v>
        </cx:txData>
      </cx:tx>
      <cx:txPr>
        <a:bodyPr spcFirstLastPara="1" vertOverflow="ellipsis" horzOverflow="overflow" wrap="square" lIns="0" tIns="0" rIns="0" bIns="0" anchor="ctr" anchorCtr="1"/>
        <a:lstStyle/>
        <a:p>
          <a:pPr algn="ctr" rtl="0">
            <a:defRPr/>
          </a:pPr>
          <a:r>
            <a:rPr lang="es-ES" sz="1600" b="1" i="0" u="none" strike="noStrike" cap="all" baseline="0">
              <a:solidFill>
                <a:sysClr val="windowText" lastClr="000000">
                  <a:lumMod val="65000"/>
                  <a:lumOff val="35000"/>
                </a:sysClr>
              </a:solidFill>
              <a:latin typeface="Calibri" panose="020F0502020204030204"/>
            </a:rPr>
            <a:t>gráfico de rectángulos</a:t>
          </a:r>
        </a:p>
      </cx:txPr>
    </cx:title>
    <cx:plotArea>
      <cx:plotAreaRegion>
        <cx:series layoutId="treemap" uniqueId="{FC739FEE-3C8D-4D3E-B494-6DD95206DC3F}">
          <cx:tx>
            <cx:txData>
              <cx:f>_xlchart.v1.16</cx:f>
              <cx:v> Unidades </cx:v>
            </cx:txData>
          </cx:tx>
          <cx:dataLabels pos="inEnd">
            <cx:visibility seriesName="0" categoryName="1" value="0"/>
            <cx:separator> </cx:separator>
          </cx:dataLabels>
          <cx:dataId val="0"/>
          <cx:layoutPr>
            <cx:parentLabelLayout val="overlapping"/>
          </cx:layoutPr>
        </cx:series>
      </cx:plotAreaRegion>
    </cx:plotArea>
    <cx:legend pos="t" align="ctr" overlay="0"/>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_xlchart.v1.18</cx:f>
      </cx:strDim>
      <cx:numDim type="val">
        <cx:f>_xlchart.v1.20</cx:f>
      </cx:numDim>
    </cx:data>
  </cx:chartData>
  <cx:chart>
    <cx:title pos="t" align="ctr" overlay="0">
      <cx:tx>
        <cx:txData>
          <cx:v>Diagrama de Pareto</cx:v>
        </cx:txData>
      </cx:tx>
      <cx:txPr>
        <a:bodyPr spcFirstLastPara="1" vertOverflow="ellipsis" horzOverflow="overflow" wrap="square" lIns="0" tIns="0" rIns="0" bIns="0" anchor="ctr" anchorCtr="1"/>
        <a:lstStyle/>
        <a:p>
          <a:pPr algn="ctr" rtl="0">
            <a:defRPr/>
          </a:pPr>
          <a:r>
            <a:rPr lang="es-ES" sz="1800" b="1" i="0" u="none" strike="noStrike" baseline="0">
              <a:solidFill>
                <a:sysClr val="windowText" lastClr="000000">
                  <a:lumMod val="75000"/>
                  <a:lumOff val="25000"/>
                </a:sysClr>
              </a:solidFill>
              <a:latin typeface="Calibri" panose="020F0502020204030204"/>
            </a:rPr>
            <a:t>Diagrama de Pareto</a:t>
          </a:r>
        </a:p>
      </cx:txPr>
    </cx:title>
    <cx:plotArea>
      <cx:plotAreaRegion>
        <cx:plotSurface>
          <cx:spPr>
            <a:solidFill>
              <a:sysClr val="window" lastClr="FFFFFF"/>
            </a:solidFill>
          </cx:spPr>
        </cx:plotSurface>
        <cx:series layoutId="clusteredColumn" uniqueId="{25770616-E5BB-4836-8873-66BDB5528952}">
          <cx:tx>
            <cx:txData>
              <cx:f>_xlchart.v1.19</cx:f>
              <cx:v> Ventas </cx:v>
            </cx:txData>
          </cx:tx>
          <cx:dataLabels pos="inEnd">
            <cx:visibility seriesName="0" categoryName="0" value="1"/>
          </cx:dataLabels>
          <cx:dataId val="0"/>
          <cx:layoutPr>
            <cx:aggregation/>
          </cx:layoutPr>
          <cx:axisId val="1"/>
        </cx:series>
        <cx:series layoutId="paretoLine" ownerIdx="0" uniqueId="{270057FC-7BF0-46AD-A0C9-48C7B26A24D7}">
          <cx:axisId val="2"/>
        </cx:series>
      </cx:plotAreaRegion>
      <cx:axis id="0">
        <cx:catScaling gapWidth="0"/>
        <cx:tickLabels/>
      </cx:axis>
      <cx:axis id="1" hidden="1">
        <cx:valScaling/>
        <cx:majorGridlines/>
        <cx:tickLabels/>
      </cx:axis>
      <cx:axis id="2">
        <cx:valScaling max="1" min="0"/>
        <cx:units unit="percentage"/>
        <cx:tickLabels/>
      </cx:axis>
    </cx:plotArea>
  </cx:chart>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strDim type="cat">
        <cx:f>_xlchart.v1.21</cx:f>
      </cx:strDim>
      <cx:numDim type="val">
        <cx:f>_xlchart.v1.23</cx:f>
      </cx:numDim>
    </cx:data>
  </cx:chartData>
  <cx:chart>
    <cx:title pos="t" align="ctr" overlay="0">
      <cx:tx>
        <cx:txData>
          <cx:v>Ventas por vendedores</cx:v>
        </cx:txData>
      </cx:tx>
      <cx:txPr>
        <a:bodyPr spcFirstLastPara="1" vertOverflow="ellipsis" horzOverflow="overflow" wrap="square" lIns="0" tIns="0" rIns="0" bIns="0" anchor="ctr" anchorCtr="1"/>
        <a:lstStyle/>
        <a:p>
          <a:pPr algn="ctr" rtl="0">
            <a:defRPr/>
          </a:pPr>
          <a:r>
            <a:rPr lang="es-ES" sz="1400" b="0" i="0" u="none" strike="noStrike" baseline="0">
              <a:solidFill>
                <a:sysClr val="windowText" lastClr="000000">
                  <a:lumMod val="65000"/>
                  <a:lumOff val="35000"/>
                </a:sysClr>
              </a:solidFill>
              <a:latin typeface="Calibri" panose="020F0502020204030204"/>
            </a:rPr>
            <a:t>Ventas por vendedores</a:t>
          </a:r>
        </a:p>
      </cx:txPr>
    </cx:title>
    <cx:plotArea>
      <cx:plotAreaRegion>
        <cx:series layoutId="waterfall" uniqueId="{07BFC606-CDB0-483C-8505-194B0A8093C8}">
          <cx:tx>
            <cx:txData>
              <cx:f>_xlchart.v1.22</cx:f>
              <cx:v>Ventas</cx:v>
            </cx:txData>
          </cx:tx>
          <cx:spPr>
            <a:solidFill>
              <a:srgbClr val="CCCCFF"/>
            </a:solidFill>
          </cx:spPr>
          <cx:dataLabels pos="outEnd">
            <cx:visibility seriesName="0" categoryName="0" value="1"/>
          </cx:dataLabels>
          <cx:dataId val="0"/>
          <cx:layoutPr>
            <cx:visibility connectorLines="0"/>
            <cx:subtotals/>
          </cx:layoutPr>
        </cx:series>
      </cx:plotAreaRegion>
      <cx:axis id="0">
        <cx:catScaling gapWidth="0.5"/>
        <cx:tickLabels/>
        <cx:txPr>
          <a:bodyPr spcFirstLastPara="1" vertOverflow="ellipsis" horzOverflow="overflow" wrap="square" lIns="0" tIns="0" rIns="0" bIns="0" anchor="ctr" anchorCtr="1"/>
          <a:lstStyle/>
          <a:p>
            <a:pPr algn="ctr" rtl="0">
              <a:defRPr sz="700"/>
            </a:pPr>
            <a:endParaRPr lang="es-ES" sz="700" b="0" i="0" u="none" strike="noStrike" baseline="0">
              <a:solidFill>
                <a:sysClr val="windowText" lastClr="000000">
                  <a:lumMod val="65000"/>
                  <a:lumOff val="35000"/>
                </a:sysClr>
              </a:solidFill>
              <a:latin typeface="Calibri" panose="020F0502020204030204"/>
            </a:endParaRPr>
          </a:p>
        </cx:txPr>
      </cx:axis>
      <cx:axis id="1">
        <cx:valScaling/>
        <cx:majorGridlines/>
        <cx:tickLabels/>
      </cx:axis>
    </cx:plotArea>
    <cx:legend pos="t" align="ctr" overlay="0">
      <cx:txPr>
        <a:bodyPr spcFirstLastPara="1" vertOverflow="ellipsis" horzOverflow="overflow" wrap="square" lIns="0" tIns="0" rIns="0" bIns="0" anchor="ctr" anchorCtr="1"/>
        <a:lstStyle/>
        <a:p>
          <a:pPr algn="ctr" rtl="0">
            <a:defRPr/>
          </a:pPr>
          <a:endParaRPr lang="es-ES" sz="900" b="0" i="0" u="none" strike="noStrike" baseline="0">
            <a:solidFill>
              <a:sysClr val="windowText" lastClr="000000">
                <a:lumMod val="65000"/>
                <a:lumOff val="35000"/>
              </a:sysClr>
            </a:solidFill>
            <a:latin typeface="Calibri" panose="020F0502020204030204"/>
          </a:endParaRPr>
        </a:p>
      </cx:txPr>
    </cx:legend>
  </cx:chart>
  <cx:spPr>
    <a:ln>
      <a:solidFill>
        <a:srgbClr val="CCCCFF"/>
      </a:solidFill>
    </a:ln>
  </cx:spPr>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strDim type="cat">
        <cx:f>_xlchart.v2.24</cx:f>
      </cx:strDim>
      <cx:numDim type="val">
        <cx:f>_xlchart.v2.26</cx:f>
      </cx:numDim>
    </cx:data>
  </cx:chartData>
  <cx:chart>
    <cx:title pos="t" align="ctr" overlay="0">
      <cx:tx>
        <cx:txData>
          <cx:v>Gráfico de Embudo</cx:v>
        </cx:txData>
      </cx:tx>
      <cx:txPr>
        <a:bodyPr spcFirstLastPara="1" vertOverflow="ellipsis" horzOverflow="overflow" wrap="square" lIns="0" tIns="0" rIns="0" bIns="0" anchor="ctr" anchorCtr="1"/>
        <a:lstStyle/>
        <a:p>
          <a:pPr algn="ctr" rtl="0">
            <a:defRPr/>
          </a:pPr>
          <a:r>
            <a:rPr lang="es-ES" sz="3200" b="1" i="0" u="none" strike="noStrike" spc="100" baseline="0">
              <a:solidFill>
                <a:sysClr val="window" lastClr="FFFFFF">
                  <a:lumMod val="95000"/>
                </a:sysClr>
              </a:solidFill>
              <a:effectLst>
                <a:outerShdw blurRad="50800" dist="38100" dir="5400000" algn="t" rotWithShape="0">
                  <a:prstClr val="black">
                    <a:alpha val="40000"/>
                  </a:prstClr>
                </a:outerShdw>
              </a:effectLst>
              <a:latin typeface="+mj-lt"/>
            </a:rPr>
            <a:t>Gráfico de Embudo</a:t>
          </a:r>
        </a:p>
      </cx:txPr>
    </cx:title>
    <cx:plotArea>
      <cx:plotAreaRegion>
        <cx:series layoutId="funnel" uniqueId="{D013EBE6-3F63-478D-AF3D-4C1093DF12E8}">
          <cx:tx>
            <cx:txData>
              <cx:f>_xlchart.v2.25</cx:f>
              <cx:v> Importe neto </cx:v>
            </cx:txData>
          </cx:tx>
          <cx:dataLabels>
            <cx:visibility seriesName="0" categoryName="0" value="1"/>
          </cx:dataLabels>
          <cx:dataId val="0"/>
        </cx:series>
      </cx:plotAreaRegion>
      <cx:axis id="0">
        <cx:catScaling gapWidth="0.0599999987"/>
        <cx:tickLabels/>
      </cx:axis>
    </cx:plotArea>
  </cx:chart>
</cx:chartSpace>
</file>

<file path=xl/charts/chartEx8.xml><?xml version="1.0" encoding="utf-8"?>
<cx:chartSpace xmlns:a="http://schemas.openxmlformats.org/drawingml/2006/main" xmlns:r="http://schemas.openxmlformats.org/officeDocument/2006/relationships" xmlns:cx="http://schemas.microsoft.com/office/drawing/2014/chartex">
  <cx:chartData>
    <cx:data id="0">
      <cx:strDim type="cat">
        <cx:f>_xlchart.v2.31</cx:f>
      </cx:strDim>
      <cx:numDim type="val">
        <cx:f>_xlchart.v2.33</cx:f>
      </cx:numDim>
    </cx:data>
  </cx:chartData>
  <cx:chart>
    <cx:plotArea>
      <cx:plotAreaRegion>
        <cx:series layoutId="funnel" uniqueId="{A3232145-69E5-43A6-8555-A6B2884A43F5}">
          <cx:tx>
            <cx:txData>
              <cx:f>_xlchart.v2.32</cx:f>
              <cx:v>Sucesos</cx:v>
            </cx:txData>
          </cx:tx>
          <cx:dataLabels>
            <cx:visibility seriesName="0" categoryName="0" value="1"/>
          </cx:dataLabels>
          <cx:dataId val="0"/>
        </cx:series>
      </cx:plotAreaRegion>
      <cx:axis id="0">
        <cx:catScaling gapWidth="0.0599999987"/>
        <cx:tickLabels/>
      </cx:axis>
    </cx:plotArea>
  </cx:chart>
</cx:chartSpace>
</file>

<file path=xl/charts/chartEx9.xml><?xml version="1.0" encoding="utf-8"?>
<cx:chartSpace xmlns:a="http://schemas.openxmlformats.org/drawingml/2006/main" xmlns:r="http://schemas.openxmlformats.org/officeDocument/2006/relationships" xmlns:cx="http://schemas.microsoft.com/office/drawing/2014/chartex">
  <cx:chartData>
    <cx:data id="0">
      <cx:strDim type="cat">
        <cx:f>_xlchart.v5.28</cx:f>
        <cx:nf>_xlchart.v5.27</cx:nf>
      </cx:strDim>
      <cx:numDim type="colorVal">
        <cx:f>_xlchart.v5.30</cx:f>
        <cx:nf>_xlchart.v5.29</cx:nf>
      </cx:numDim>
    </cx:data>
  </cx:chartData>
  <cx:chart>
    <cx:plotArea>
      <cx:plotAreaRegion>
        <cx:series layoutId="regionMap" uniqueId="{59A09716-8FA9-4F15-97CD-3D5B662C9A8E}">
          <cx:tx>
            <cx:txData>
              <cx:f>_xlchart.v5.29</cx:f>
              <cx:v>Ventas</cx:v>
            </cx:txData>
          </cx:tx>
          <cx:dataId val="0"/>
          <cx:layoutPr>
            <cx:geography cultureLanguage="es-ES" cultureRegion="ES" attribution="Con tecnología de Bing">
              <cx:geoCache provider="{E9337A44-BEBE-4D9F-B70C-5C5E7DAFC167}">
                <cx:binary>5HvZchw5ku2vlNXzhApAYG3rmgdEZDJJJsUUmamFL2EUxYwdiH37q3m7dl/7x64jpKqWWHVV1WZl
Nm0zeqCo2AA43P0cPw79/Wn621Px/Nj8MJWFaf/2NP38Y9J11d9++ql9Sp7Lx/ZVmT41trXn7tWT
LX+y53P69PzTp+ZxTE38E0GY/vSUPDbd8/Tjf/4dvhY/2719euxSa970z81899z2Rdd+597v3vrh
yfamc6/H8KWff/xh01aP//ivxx9+/OHZdGk3H+fq+ecfv3nqxx9+evmt34z7QwFT6/pP8C5Fr3yF
MOJYff4jf/yhsCb+ctvzXzFGfc4xRp//4F/Gfv1YwvtfZvTLxd+b0Dqdx0+fmue2/eHL31+9+M3s
v7qetjb4vPzAuplu7tel/fStef/z7y8uwGJfXPlqB15a5o9u/WYDDs/NP/7vX2h+j7+SXCmuJP1i
X/qt/QV7hSiTjHD2eX/g/ue9/2z/dUK/XPrz1v/y2gvbf7n60vKHzX+/5QNb2PJj+vi9pf5rnu+/
UohTqpBQDPuMqheeL/xXSDBEBOVMEuRj8svYny3/Z2b0+67/zzdf2P+fN15uQXD7378FP2ybR/OU
/qXZh7/ihEqkiPjG7ckr8HlfUCW+ZCX1re2/zOSXi3/e73998YXlf73+0vDbu38DwwdJWjz/lVnH
x68Ex74vyC8G/sb8nsCvfCyFwD7/xcZfnN7N5JdLf97s6wJ+fJlNv1x9afJg/+9g8i/55i+0On2F
wJsxV/4LYxPIRFJiHwJh/fPS5n8i9f2PSjR/glP8a6nekRwpuGKQxNm3xnf8RgADUkQSLqlPXhj/
T8zl923/64svMs2v11+6/b8Dv/k1Df5l9NIleCwppj7inCIOIPoVvXR5HitKMSYC/rzgln9iNr9v
+19ffGH7X6+/tP2/Q5b/kg3/Kst7PntFfIIQR4IoJRH9FmJdjoedAa8nylfUhcYvef1/V6r/Qwb9
r+Wa/0WM/v9fZ/1acYaP3eNmLVW/KrW+f3cNaSigX7z6vYr3c8xcfvr5Rwkp5Nf6133hm2Jp+4//
09j5sfnF0X954/mx7X7+EXaOMMZ9hDAHHFCIAlCPz+st8YoriCIlfSUkEZhCsWBs0yU//8gJVNDY
8SjCBRPSxVFr+/UW0CiFJZdMYR/BT/qrPHCwxRxb86spvvz7B9OXB5uaroUPw/DV58fcRBmkSgp1
IIU5SuULJYEUV0+PdyBBwNP4P/hAc8ixBQ3aekE6wZ1uF66CPO7eeZaxAJFY6T6tN77o3pC0l+Fg
Zqypl2pbkVZnEeWhN8bhxOZCs5LmoTR2K1mqUVPsk7I6VIi1uk+mx2yqNx2Jq01MUaHrudFiqqYt
pX0WDBJtFx6/jiJP1/3zTKs3c5ufk1HuxYRS3ajyxvPhNV/UB98mUvu80V2jjqqZkC5nMet0Gi5r
VDxMpLgqEX3XK3tJyKBT7F/U0stDwcZZy2zZTiL50KE61lFsHnBuH/DM89B9LZ2f/La5+cojfsfK
Ev3GyoxhgShXUPhBboTt/NrK1PO6Nu0tCdo8uxTj1GsTm0clS6MXzz9NluxFyg95Mm9nhHZkRERn
09jr1MiDtV2s0yV7BM4RJKrxNEsKo2209Nou/TWa7R27QwR2o8rzy7lb9olA+4b5KMwG/65Ki42f
Yy0wfu4oDIkaeXBP5SK7LIxPdFLgsE/TD0xFT6VKNmOTGD1WyxyoobydGu0v/KInfjjE077s8L6v
ysfE63vt+TzMpHfF8/LR5GzU+fQsPHxaCnIkSR2yFPV67mysOzl42ptMovGwizAsSSDztl5yvSzW
6ATWt8C8vKyJtRHppRuGjJH2+vYTdettBJ4DzKdPUta1Tlq3ej70+vtbhRGQtxcRwZgvfKywIhh8
393/KiLAbCRdUomDuCInBetyZuo8vK8im2yEPI1Jsestfiho5+kqK7d1uxCd2/kGVdPRPa0W2KTJ
z41WRXKpUKdFQx7S0Xi6EOS01F3IMHr2RP7Ihdxgjz7GBkw+pJToKQdr4QZtxCzetHn96Ft6Igpu
53wO0tp8nLxOaOvpsrKPmEW1zr3knoniUXBkAyzKx84Xl6gRHwoOPqRqsN6UtJ62YxnEk9rYOApb
Au4vIjAgJJ4oyOjlaMCkJJqJxoSc2qTTVgwHPLIDkbDS9c6S2jfMtIfFJ3ublcmmy2KsyTTrkTcq
KBWsOc7nUpdDq2PwQmPxYUq8IFZyU7N2y2hmtJfAY/3ID2SeL3m17GQuLpY255q7FaBMzEGUiZDH
bb5N6lMbF4MulrTRKK805J85MIx8FKNLQBlZtjXKM01UlO+WhISM9v0mr/IPTZG//r57EJd5X7gH
BXYjhWQIsrBgwO2/dg/TpH5RSeMHC6Qa3ati78sx30YVGoKI4zxUUUW0mLvATygPxIKDrjZnGvmt
BsHo6LJapiBNpgJmr6y5QjV5ZxTkSC+FDc7wBo/yKGpv4zfsppuTbhurGVJcFZ/asoTYhvf6dCkg
J+bBUiZVuPh1Gjbytqn7MRwTSORMQm4ro1Kvs6y84qlY3vFIHIc6OWdDdOxTccLyYh5pq3HSh4vt
3pMuPkW1LIJmyatN6hWbnJlTzg49moegzZYiqKdKK+XnoZmrRau43WIWjyFeUK7LBJfaH9JlayLv
dVNNc9DH5Aazh8aWhzKLwCOkfFReuYnzRGnSwUJoyXs99eW18rr5gkBgULpLJvk2r0ihPSWPTQ8p
eknLwP1CDYLMVI/hVOr80p/4uGtl+a7v+1QXGayl4VOhc9ZfYMMT7dPigUgEXjIuV1Ft7zoGc1d5
92Fk8qG38Y0l9rYfzYGBbSBEnn0jj6ZvwaXtsR0BWQBCW71YrwhQDjMaS7CPFMWG+uzSPdx65nW8
gIdPYPjtYMVxiix4eHpY8REn5UMtk4vMm57i1hwwz86ojo62UjTgjRf0SvU6JjaQMuXBTOMzH2Bv
FYfBjDKB9Lq9ryZdUfAyh1CmsQdS9EMAOVRpPoSmGD+yWbR6TpXUrcS7hdozb30wBIrPs7G7vvdP
jVtNnwOmK0gjsnnX+txoEYsLXtE0yKO7ss0fUlnLUDZRgJBYtIdh3Z5N388M36gWTEvj9FzjfN8z
L5zy9G5AyXsvum95WQRZic5uAV6q8pBmI9JdjM5Dg4KRZtUGRQjpuY3PdbV42u/6+yImoZiLJiCU
2m3bZNdFSshmZtMhL3FQMZhx7nks6Ifxpo7t/er7AwHT+DWJ9WS3s19dywQ/rqubWP7w/XgXwMFe
hDv0KiiAAfZXPf0FGqDeS2OvRjjwBYS1Sfc1k4dylIdlgZzIe/tR+oBnaFZBF5tSD/W0XUHWAobF
EKhV1GgoZ08FAL7N0X69iVNA3S6D5MztqZPxhiGxR7l9dE/2BgMKzOWjV8AQPgJMIPQizsZE533x
WHX0lM7klI7q4DfiYFmSaJS0hwxLyJ05JMfeg9zuJmBnfBoI2vsJAJJoAbAnI6BF4nvbZaw30wgj
dcMprzvgUmUNAG3kVUnewntzUEH7JszTaWf8QaMuvRTEwGcVsmEyZ5fjKC4NGQIxAvp1GH4MEfww
bb9JG2+7gr7nV+HM+10CNIYDwZmB7OAOn76/SU5V/80mCYYxCO/UF5hAP+PrnDwbr4WVNCTI+CA3
XtTH2sevO2wOgzCPrbCPFQFc6WYadDyLA0wBf1JyXbZFrGH/AMb94tExMfc8Xqped8hsy7qoL/wC
giod5cfIoHDxIM8xBMTKwAtxtezj1LtC8bvW4jsV9XATYJiXKcCb2wMvyj/Yerpze+UIXpwUAMDs
rorYIcvxng/tLjJs66xrU3jL8vGUK3bqHVvqMD10kVl0Nuthvpjr7iblzY4gCpTDccg+33nDGBIg
CMkIBME614DPmhpujtlJAnvBDFDd2Dg0eUF0VQBHm9vx2bTeHJQFrTUbg9oC8EQe7K5JhwePKqy9
eLjpmjbZRLO0YYryD6PNAyghrt3+tYYfHEETdrEB7SvdS3RqgNtOFuibLeCVjgz7QrJTE482eFMP
4IDf33UqfgvFjEkFCViB3COZq9O+3nYwYDwq7OEAUXtYOvuA6vKhXaoDLe0BCpdTkygWDJ4FDCj3
1eBteHVidLkafLOP+uowJ9XBj+RNloUMQa6ZmqQM6ro7ReklUcW5ImW1ESm7xH13D5muDEwZzxcW
zZs4ubKoe8xqs/d4cQBeD3lb3WVIL5ABLVetLiD51jXMQNrsbJr4TKcMsJfoeBqAJNEQFqWTCCeB
zVKlBW0OuZQi7JJRAYB4WViUxgZ+nGvV2+OcxelFJNMdktEUfM7mpHqbT+qCtNWtJ4o3XUxzcI1b
v4NqiF5aL0MbA3rNyhxpVJRhYcZ8h+JM97SqNvXcPxBm96mimxXnqAIrVGMz6EHlG846GVomGp10
rR4SIAUdFBGB7I9LCiA30eaC5vHJ6+Kn3ns3cbZLPLajjZUQ9cBR5x6VoeWmDHJgVGGZFVITM+1N
1POrWY1M1yLejJMDGWH2HHmnpL9omDlAXQGgXafHOOf7FYejATiIb/KrupqePOMFA4rtZkZ+QCdY
ikz8Jmib+CISWRl4foc0BagF6loBWCTwtc5RptrCt5Nog5boKDDgmZXJ2S8BnVY2UpV2xwaxz2eg
JrMHP/zC3nst0WipgJ+RnXMb50m1w6aJgM+B78nKPPAJkFX2GdadP+0ilp+nBQgiyfEQZO1xiMVV
1sc32Mt2uVftyxQo3ZxdW5k/xFH+gMvy3E2OuxT4qsmTd9jNeYrb9yVnl31mLro5ffK6UisKREql
UDilM95HbfaQDjCQIy9rpb3kEuY+A1Hk4mI+q9mT2ssbGZYcGMG8Sdv5Qx4tlyNNbrOmPPNUFFB+
4ytisjtgb4VeS3mU4Ju8A09ZfL7sfI9L4IkwJZuw49R+5Jlng9GUY5g1sBJCR6EBwGG3U+2P/KEo
y4eGiyP16M5xggj2dwQEm1PvxqSfamCEHKzm0WJfJPG2BpNmfWYD1Z/rLjtbZx6E32dd+S6J5HH1
h3SJt6zCwLr7AojLcuhl+TA6NpAKoEJua/yxfFuTxg9YkvdAkMfrrhN5WHgQyCm7jmn8YGDHUxvz
oC/Z3dhn77oG1jy6ze7ooosZv3dEaPU3R9inzN5Pc/6xcY85xjf79ag5C0pp90mePhStPAL2HkkB
lmHbnpi7lGY768mNdNoEi2Bbmzq5A00rmNIWQX0L1lwc9e6qtwJhEo5lDCDOPw4tPvtRu4szeLEu
gfW67CI6eN6x9oTig5mXIJ7dolWjq5Rf+21SgV629fz8rVXqaKN830ChsKaIReTLti3Mw+QWOHGr
Z8GhwAdQm/z+PhU+FGwqPptYFbD2dM8wUPOVguZpft+BJgX7qo5DWjzIEizgZXDft2xn56eqbd/i
wR48i0ADEu9sfJ2a9r0brqDLYRT+ZpLLEADZPsYG6ziea116ECgN7PEIn457hrUlC9koMe2yCHiu
1zegE8D6ZNxDiCHvkLHxllfuHx1cLiCGITDOcvaOTZxe4cardFVGUkeZBAD37p0GVEOxUMt6V/L5
tC5fgZeLCbAI+eV1lqeQAjuNS3CzCdA4qN3uNktydopQjqA+69NbRU0S8PkuL8HxCwyVVrmEbQ15
kM7moUrtoW/qA5uvaFseWhVvCp9pocyhHUB2qlnoPNa5pdeYg0yLs1dBMIK6txMFC0RbwUjwDfDi
fIkPWBQnV/p1OEl1YtC7oWZ5iD0lNFSPh4QUj1PVC50bUOHI4J0Zn28LN1XiA/jHQ/tp0p2bXevq
NZmKXZJBurMd2XyaaArsP2rGUBbyNV9g260HnN33yylMxKbogPEtCIwkG/RkhX8ztohs0tBXXrwb
IhUq2pjrbmQBr1ytAVsauSTtnMPyDQh9NxmGjXEyYIrzh7HHgBkV3SkC5u1TdXQ+OQNGOI9pTTuG
bKmkHqHIyx/IRzZW2Vr+rJtM8NLqiMfb73MG15n7DVNUDFgiA9WTgB73LWUwftVEC+pIMKgIMBzl
YV4Pg87zTW6nwFfVdoXuGQoJNOYPZVmnOubmgo2LDNeg7K24qKP+bRPnZaBYl26qMaCuSGT+koFc
BVXPkgPI1xdzAlLj9xfgQ4Pl5QI4AvVBUCqUwC/1WuSPMRTnGQlcKbiCUTGTAJplnytT0Ik+NZO4
JIB9q3470PFGDvx1TNCt7MlnLB3HMg/5cF21wA1IWuxXm9t3KUjQeunFVU7YLnMYSAcepFN+pvCQ
P044KJFunHe5jSy7aW8jSQPpd7tJ0QcXaH+wXun0lG8FagZ6C2JwnsnnSCEnrX4lx1l/KPM44TCy
g4k8+zQkYksdqjIIOuHSwiotNEl0HGDa7Ux3lW8esj49OxR2IejI1xLjUavNSO4HCeTAEYAaAtgZ
asbRFVXssinqA7CHQx3HpxqKcae2qFRtOy8koghjfOFlIjDzlUMsZ/8VkNiG1f2NigGXijI6+hlA
w9BYPS4wDDTp37IKPcWs2DvW6TNn8USGmarvCl4eEhZt8piG09JcFA3wkFlGR5MB6xs1UwwUWAvF
PxnoTdaxWz5nYwiUS63k0lbwS/Yxph6wVTN8Vt8Lzq6HjDysNz0JOkllgPFBDM6o2LsZu2UJ6SfB
1BQXlkMJV7MBQn2C5NBY/jqJ7bCmQpryUTe5uejjSYZRm2YB8++m2HGJpmrDNIc0BUBC0uwqLecL
F/YrcMc9DNcWU6BEBlqxvYTTOnkYLcB3jeJhqZqrldOVwO4DmrSbcTZGR156bkHE0wlpN5MoJGiU
A6DgIi6qQkFJB9gLEpXStQ9am43BBURV3YtpuskopP8eA6h7ZRwwL7lKu/gynkGO4y0ptST42gWL
w1BHL1SyTebqhkAmipPhBk6JuYh3PJ2R6WCATk0KEtBKeMoYQMfNbengc06EykDW0Fgv+RveLxxC
vk8v0qa4VIA3hYOKOAexD7uttsIEKS9BGTX0ul7YOeNvoi6dQciEryoCvgrMh4BItAp1nMJkUdZ9
KGm5h0oFaB0Q6lllb6BA3YF2P4ZL7QZw9MBhBVqWPCynYIySp8hJRnyIL+LIC+PEO65sfiWq6q5i
1TXt/Z1zAFl413NqT1EL07QkO4PTv87awMVCG/Gd895kgGEiMp7KYffP7+CS7jlvPkRS7mLlmDXs
ib+AP0HYCMGe4zIg/XSFq+HIpr3E4uhDXH5m0vCoAMoHXvIeqqPFiVWrRDbU1cHExcF9y7HYBPLN
bFhgan7r+zXWPR+HoImqSFfxGPCRXVbcu2pjyE8OUzqo+PoiubXG3BRL8gDq16HwXD0G9nPwlGRV
vl1RSwoAJSkt3RbKf10UIEghf7ohRjxlnQCOFeskGYEazKbTzNYXKIY4nJ3JVzbloWG7+PKTo61u
aC8DC6bOVH1eJ6DzTN7GtZNQCSLL5M+Bq4lcpqg4PNgmwwEOxQaxC5q5ad8b1IcriJaQoFZ2tTIN
bwt1a0hqUCqGBnLt6hprOuZTs2wh4YP55j4N6jy5KF1954qQDLCe1t3rKMVh2WcfB/FRgYYv42bn
yLeBfY5cWfQGJCJ4ozB7pw7mQF6djcZ53EHV8+C4emeB4lnIoWmd3OKluCmApcR+es4hYZnZfDRV
eW8JRrpFd03KUgjGKN2tPTTHvSg4hL0eXZdiJVi4JB9on1yuKFPh5nopkhsnYzra5En7KNIEeCVY
qI9ksmHdcLGudmmA6MQuTv3xnoz1M40aCA9YK1rae2Xu6hTIz1p4GVzcLqSw20bGN6ZjQCVEtVVr
NHhVE9RQnbjSZt1KlgAnzTJ0PczRwXE+Cy2IicqggtTwffwiyDGKl/hFfXckFA4fEp85QP8KvxZG
qFENtJMQWfY8a2PdtmbrEXSiHehSBfRKvKLdTnlzrKc3CwZNkC3Qq4lH2WjbEqCCrhHo1CPL0ab2
6tApR1GpDhF6zHo06QUB/eunLt/4y3R0AlDBMxQMWa5b6GYB7fa4BoIcrjrPgqkNgFQe/EleRP3r
Bc03mYIWER5HFVAOAs4qPBrQd5wKW7PuDauhbVgZmoOWAcwHemIYVKW1U+X6XSmBZUUt/MjSOoQD
UZA/iX/KO/w2ygEFxrLZLhUobCkoZywDsUliKBUH2kFvsL5HMrmPR9CaSGsv2SQekg7bIAfBrpav
RQeOk6eg9YOetmT95VCgc1zhe0N158XN1vf7c3FRTD2/WDj0d2eveT8PIPABr8gCIVQGYjFMf+wA
v6BZTZE8JKIC9dijJ9e+m6Ph3vPfuq7o2lPFLEsD3H8CJg2r4jDsKhFKOW0XJpQGjJwD28H1ycrX
NmpBlSE2lMJeKVNAoySFpdg6Oxl2Q7q7Ip+unZFE121YyQ9DHgysSYC0l59WhbFjF8MgLiM4mx9M
WS83dAAZKZm6FGoJ6OvEbOdk4Q56rjMut07zdd7gTf4pjfEp7W/i2ZxiG32o5W0LmkRQVU7Kw1VI
Eg/oEe9UMOLxppimo5W434zc+8TzYw0byYh9TLv8ohXm1il6nh9fWmt1W9ut+/c4ydfSQLNmhJ5r
YUCYdgrfkL+u2DtbsncFA98DJccGi2EH5Tf3CeJhPYDB26zY57Z5s/YVPacuRil4TYFgb+oKneLY
7nPQ3UGdckK4r6BKAK17lZKn4ThMCWRJDrY2PdWxLZ6hA2K1MZA3QGS1xCm6TnZOGd7MA72YSkg6
4HYFh2JpgCJxjYuMsktaj8H345r9Hi2VUKkpF9LQSX9BS0voC6C4nHGQlACFSXHAC1CQFENNz7AH
Pfb6SfReYOgSpM2Zq3I/Hd2BiEbQHXdaI1/FwOjYeEusi77b9HUNVR0QQKBpq9zhKOjKd9yVWHqX
qTe/rhBkMYr6a170l7URO16XewfcK8XrVLb3CJQqKZHLrsjTsDP41iGSl5dhI+rbgkA7JZbs6FBy
rXOFm01Ziwuv9C/XQmZFoswXV3D64o1S3nOpYNDvG5A6Tf5FXoTTk4QKSjiGiuxFYyWlxbj0LaBh
R+iJNRtRwSmP3kIOcd2VKCreq/KDZBxyVQZlC2jL3DWrOTE7mwzh2kZxTdIq7rbIJcCZ3M/cux/i
5eQ10NcoRwT5qC9BFXdKvDtx4ER7Di3lNZ05pd61XMA3liL/5CT4tIcjD+3UWjjWMuxqPEMfICcn
aN4TbfOcaprMweDa5LIFv/y+RfzfIAVlnPtwoAcrJuFgjnO5r5Fi7JtUeAMOomguLn12kS4esBBi
970FbIRuQADM7RjlM7Sbh/6+EtObz9KoU5nwbHYgtu0di4K02AcySqBmFxsl+Q45qjinha5kpbMF
erh1uodzAa+Br62NujFmTCf0vumG10vKEt27IikpgMePGkd1ESzufAmZ4OgFNGL+wBnWBs03zkCZ
gGPKGE7JSIYBEr9det+4qz6ADTIQQK5A4WK+a6fywql1y+hDjULxCSW7lG9V0byJR3/nz/1WepCM
HLCvApwrDhyZacrsNooXPYmNqZubxOZnVRZ/UJri32gJbtKwTWBE+L8GaPXwr/YrRQ3DdlYokGP2
EXv1Ec48gLBjw6KnVBsodgYBrRemDm0/XRRDcpfHwBRZEqXBwpNtXOZ/4EJY/eagEcyJSLgOTSgl
QDr81pBZD2RY9gUO0qF8ULndr9zRKerSn4KhBdR1yqo7tlACRV7Lt1Wnnnh8q+K7oere2xTOLziZ
1c786M/1IU1TPYx07xQRJ3YuhN9auV8kZDzjgxhUe8UFSato87kKLtIzHpIwNkuQLcklmtZGeeS8
1L0+y/lNzz+uxdVanazHIQaPXIESG0aVd3Q1UQdagnKCo8uY7oLsGZzxiDqjsxacZC3LOJyAKCww
75RGx64DYRHL9kZ54nU5gpQ15aB7lmY/9Vs2N4CLTu8osvEROhdAgcCr3JJcHbWm1TTtLztAFQra
5Sq5ruVJb1x+9FuyWYdc+ymuumrtNsbUhK40hP/M97AMGXRzQP0anCrt8VoLiR7XAweF1x0Wqz64
ZkO8gArg2iwNy95A6XNrXK8Iq/FDBj3wHCor6Nbh69gD+jryXUaS933jXVZDFBg17VjeAm2WGz+N
Nk5u4W6jVvHSQMnoGuDZXBySBF3Gpg64k9HmEZh6P/kPnO+gBbrDHRfaJGm4aqoEjvz1EQUp2XU0
oJ3oJF4ROG3CjsXZj+2ZsXyfQG3f+ctt7w1BB+dFVqdJXOOh8JO3c9JeOzk/z4GXtflNjMqzIeMd
kTR0uYc4nZWi4sIU9esKNGrX7lkrl9nPn2lKP4vVY2GCMlJG864EQ9FgTJIzHSFJeSh7nAxptFpr
VgeCdRTdJNWYgifU22oBtrwKU+VCHnoEQv7iNA/szpjUcwEHEi+H5MvhGQF1fuI6BvXS7eAMyx+0
oyn6jUgHLUnkDqD78J/BCMYvOD8opQWlIIoHLnlnGfss1sHwrvp2ooMr713vheUgVoxXDJokxOPw
u38sErOfi/yQgJ9MxsCZQLN3nay+e6xj9YaB8Dw59d7l+RpD+6+odOMaR65p4eRkFyuuMeXErwpF
t4t27VDXY6KYa+hBNsGECA079CaJGrR+qNsUWfXsPGeEPlW/3DvhlvvJ2TVO3QxkS45wotNhwBq3
BgIVYtt97vxZT+PJx76JsyDhBLbanXZKMugORUMezgmo1q0pyw38D9LHPKPQ5YL2UNQaptWEw6pb
duAThkFz3J10GoAYrr/E862H4w9z2jxQ0PaCanKKn3lwXlxSONYTgziF5/ZqlcScBhGlObSHhLc6
erVqW8CicjjZoKL6bmSQONadJw5neHWvoEWt6wK0prfPoAAD4XR9AqfjuRCXfnX4f5Scx5bsOJZl
v4i5SIAggUkPjMq0aznBev4ENQkqEOS31ax/rA/tRVVEZHVldq+VafHMhbkZBXDvOfvcAWvnUgGp
XIpdsxFGc1t8botTmrUxA611W6S2szY1aKxyP6LdpeumZ8fL99VaPWh/IdGmgli4AG9XhA/ZBxf1
kzPpEHrAsz2r30f1JhndlsQlV+AqSxq0ovr01YyCrngqh23F2kw4i09H3ZT5DkUwx/HD9VxeS6EO
Q8+vBW7VrUm+LcY1HE3qsnO91X2oxKFIlIe0giz/BLsOTguciU37InXxjVvZbtPABEytm5XobFai
n1VPuPEalMGBv0kq24cnXLi7Hu0VPor0NQqLDfL1bPfOpVjFNjnO5+knqGd86zRYw50lsDT+NqM7
2Hi4MZoUCNo4BduxK6zNkMCyhuO0bTs37NhZnLu8heX5B0mFD36zFzaBqCisn45maBm7new2PxDX
xXZPaFs+9uJpq7W3N7eOsM8aLKqZKU5oMl857JntFqEAmTxjh6pxvqsZn22DB0aYdGo59276dAOG
y6EmQY9ubVdpfKRq+1wIeAZze/otXRFIgl1aWY/bm55H/6XvNSRb9oFc1ueCbRbcEDZIlsNua93H
TT20511W29//rNx8PoVcWt9/a5ss9Xfisr39SmyX/HZcWRU5oCzim5oCAvRsUtwAC3sGan3DrMu1
uIyulfx2DOGnbH5LyasHt9dRPssIRjw6DRSENgsYoLiVW6fOnJpNRL1dUQ7M9BW10mbMbg7WuO16
N+dyHIqdYxcH1aHk2mzgTfza6Ag50QmiQBdtSONNq/Ho+MAhK/vHTRzbNoTNJtp+3laoCdCGrNhv
5+K5l1mx2zCyAmo3MW5wM0NvG8J2MW/2IsfJaxoZ3UTyGco1HFblqc9NbbxpcelYfG5bbbP1+kue
rMW1HEy45pnaEQdC1XbnDM2TW0+XRa8vqJaioh7vnB5W6QjIEC+6VZrbCxc9/ujY7nKs1dvetTnX
nmlGUPFm52xrxXbg5HYJ3xSkm7Q4UXKkBL91Yz8NUe9e98TdH1CHvzVtGadanH4w1rHg1mc1K91r
X4Skpu3O2Uj6udBfxuCFRxdsBO5t03jPCi/YLrgBFfwlz4MAjmujCrZ3mTdOqGdb7aBOBqOQTTDO
WGI3jbHwM9w7/KG+caSbRat09sMUO6XwktvOPqA42o5libuvLt1nx+L7WwPzRyLj/ne9/jtc8L1V
S5+nwD5uyYr/evq/Lv850+AWmP/z69sAgz+f7aPH6F/+wOUpfv7nH9jex3+9BP7uH+9rC2T87cl/
i4b8D+GP3/MT/odv/r8lQ9D7/6XH+2/RkOf//R99mS8//xoNuf3K72yI6/6DQxhEiNC1KbcR5fjP
aAhh//B86ttozQTlru+hFfwjGeKSfwBZZ8gxI7gBKnCDnv5IhiCcxR3mEuFxn/3/hEL+SdzAsogk
iC226CjCIQiRbqGRv3Q2Cl3g5FNvCnoupmTq6MYz+8dKeq0NJdIeo1yV6tvAdFHsKqHALOktEaIl
tAlpp/Fa2PrJpam6I8Q+VPylza+Zu/bnXBXmyBkiCbveMeQIbhutq11+YRFw47qepqMY51Nnwcbk
Vd3vnGFugrbWSIgYqZ7seooGvmRwX3p0KdVo7ns/XS4Z4guBXTtZTLUwSTayh9s3JbaHql77SLXd
r1mI9gFYMxImY7132rw4LSXR8FcYj3SFVjnt7YvIGxJbhaRxattf4KX+TRgEON7fu7Tt+HLP5RiR
4QFZ9Gxv4xn/cnzLaSBjA9MNrpBuoQQxuavLQV6hM8gr5aqLnL7PI2uav3KWVldHe+Ql0/PX6ODG
7zxsyKPjhP2cZ/eKD01CupqfskJKlFkOxPShrOrzSs63X2ym1YXWdyF9Q18MeeWqHk+5kU2kRE7f
3AyO19p3D2rJx50xHcjPtiOH2+/entaiGQ7tEA8uh0K9NuAcWrP9y8ZpkDY7QWg6YhhI91yq19mr
5yCvpmLvgBV+crGMHdJBBFjThzvQMV4NhaVRb7Ury0uWynlny7qB1ee0yE1oey9GBqTRNOaVLlke
L7yisbtM3ktbR6Yss3PGqnii1L96bODXjA2aotv2gB3o0ottDTs87Yv3sagp6LXtZUeRv+cdPxIs
uhnz8oMsi8zsWpzcpO1Ap8ezK5ewq+GrqFm/MbpYwYwcyPH2tJXmrp9m8wCiHywGNU2olW1dOrYW
gcjq9VMLJBt4V+JaG7J95orysNK2TdImuX3YtazJtUDl1fDxlE5+hvPaIy41DNmx0S6u86LTIuiW
PJrTKUMr2Hd7TH/xIgbz+8Oyp32TFfkSssUqqxi2KPgMN57ZMpzyWsW17+CgYcfaDyubr27P5L3d
ZYGCEnGpJ/GhqNFn6tQ0cuBIgLNfkcXAFAsIBSTvwwab4/F2KlfXG0MfiK9oU+vnvJQvhd0d/M6Y
fe6P/oVa1L8YxzwR7pPEk4ydbg+rrVVQe+0SOr65ullRHsa+ay8iS9l5Rv/dKfda1+N8HocqpMoM
wTxWYwT53LpIG1TGru1ckOpD+s1Yy7nJKD9kufAvo5VBChtNt1tM4T4CmozNDCXz9syCrHIwfAMp
s2FIXDl2aDiLDb5hSBYJoz7YNE+B39XZpa/oNbXEx8rb/kplNdyZyX/Si1Vdte07EJLauQjMdwoD
+q6t1qBXVF1QApyLue8uAFrqvahFHWQ9bF+wpx6gzck9pxn7oe2enlqvelvn2r7QadoTWahz5+qn
2knFU1kqOBf9D6LECKO894KqX9ndknaPnJffOuP5sMLwJoy36M/U50+shIAED/KiunZ8JI7gB6hG
SL/89NfhnXUie3KBGAQFNpiz1gLok+hfi8HPY9bS/NTPBO5gIZ7mjmao4NWLo+ZH2YOTUrq98O0h
XelycuGL+KRu0ZijAZjgnRwGrqFA8rnd9ar17z2z+veGeVY8TJvE5po9yfz16LmtfyEWmaN59VTQ
jEZeVdE7V/iOanuSd3ZcEVtfemRP7idnIaFjVBPdXrDoyzIsUsuPkdPJ0QZky8FunBT1Cg50w9C4
ra09nU1rPrmdintdoY9cG9hWEHihEW9fG1vSR4sya/jn19JKiz2cMxjY24/QJodVM3vuScuuhu/S
0ETMTYOGrOsOYNaboCz9+lk4+KhuWUJ3wTerZcmSdqOk23wqcLZLVM1oIn7/6/fXjGUH60rtKwMt
PrF8+DXS/FKVvv8B6soJ+gY18+8VWQwYTWT1xAC6J9NHXbVwYficiJ4scZcX9IXBbDsU+eqHVlVa
iP/16rEsYaz061QnI0vJxjyUYYvlMkg9/pYhORVZfmrvWaWxhBi3IKEnhXV/e0Cq5YPLkR1N7tFo
skhCB+txTPl1QXxlFi64XdGEhHcvejgJz0c3r9b3oeUPhZtfoMMEHs9RpY/HpcpOAyVR5i5J1r12
TvPoaCsRbhGsPr40wHrLhnhpgU829o0fyHmJiwodiQVit/oc9XoxdvXWiqYDA8JjkGkAUvv9ZEgs
UsRcqBctZX+0SLurxTdS9PEonXhDEQi8wsbFwjL7EaDfiGkTFdTdceVFJZIZNsnCZYJ5YjkHa4uz
MBKTimLHYpuyn7TtcpyxDdhzfejz+kF6Q6SBqda5DMEMKNiI4qHPy4NkAgnHHRi3Oyynm9GWTDbu
jUkebOZeUOc8VinQATlf4C/tlYsQRQr6AvJT7mO/XC4YFbEjhQCeKBEIBNKaQXN1Qyr9qM+yBDlI
AMRDhLY6oroB+FMGUzafdSVO20HcDsTqW/cU3uc01ftJpqcJuGa+tiFMidYHpfwxCXw8887WNfDy
V5tah8ZCOo/IIM/ryO/aJIPzV1oEZI0MACheqprHVenEfRevksI0m8+ulSXUOIjvuQmMLMBKOqwq
fI+aE535TrEu8mEFqoXGk2WA7LiX1bh30oLGYIbI7spXL3XCtWovw2pwHsx5zFZwKM0hlUXcazd0
uhmUvY19w5yspXoFFn7VRRdY0BCmBVzZoOO0a6JimUIB1WDoEAi+JzlFRCKLLPjagCghQp24aQ+T
/FG18qBxudRI4YhWBpVCXlD0e5fWDzntoxyr1UxC18DS1VMwALWEx5S0hMSOg+RxtSZd6j/Y6RBt
AI9agNwiEf2Z4a/ZuLZsHwxV51axDw2UAHzrnCrKbAPQ9wDO7zoIXJMQvqiFF0cNkKKZMzbUtGw+
0VTfEd5ElUojTosd1/yx6w8ZmeMKH+xbRrwA9PvF43XMkb8SQn1Bt6SQAlpYG1UsxmU3UR8MRhca
AMBUuYnMQ1xgv8ZqQCxLHpYhO6u2B9whIhmmXra3fet7N9MtcQ3EqQ/hKx9tpRKLWcC5sigjPK4t
6z5P2WuRDpftVfLnfi0SLaeIqUcHCaUVV07lb6te+jANDN4Au8692SPOFA+FG7bWkkylhSiwDsuC
xDKFyaZ+dAPfZ7qPO4TxZO2G/ZAn2/UMvBwAxvg62PQEv/e+IsUR7zyEhYQaN0rH+pjLW547kPOQ
6NZLtq+L3r+UAKq7ghxgWAdTa1+QdQYzX8dgOeNJzTsXaQIK5tXdYgRmPG7/HWx+zo2Lk7c1Kpe6
4QfqZheYDUfJsgh9eKDdLuhxKrdzPLCrrYDEeXlU8eXoDOftJMu8OuhaYQMEBDVnZ1qN+9Kjd13O
bm9uhlxqtDmqdUYsun7d1sJaLNcWjcXwnoHfpqhUOcSyya8fynraT8T+gO6+I3EDYSUjy3X2UZc6
0QLTanG+b+tZdcLu9uDOXtSv4qAJiC9eYBWbApxXIPvsGUUbtIEZd0h575Q6tD1E16mK4XLfM1YH
bSneKVuPFNrWqlBqvveAkJGpvmxnYbTYg5PiFT2WrF0bSme5CAAFVd+8awafAv8HdZsMrYtMhFMC
hLa+Y6NN5sZ8DKm8NqoBxechE9pGtWNDkpmRopjusEgEdU2SPhtxM+PGSYej4TR2lj4mvr5jWDCR
dqPIdjSt92gYz5GXklfIzeGs5WUqrOe2TKTalSo/N3ROWux6tiUPiHAG/ZIe1WbpT+BSzPyofEBA
hoayJZHqkY027vrKbH0AO3CiZN4TCCtpwz6Y9i41GQOESAnoYl4jIYiyBilQsNRFCaew6vLPdXLD
ZUtmjDMHd7i8CPoylOWDlPpUiQqtLg7m7I+JbyqQIy6HDk6ugKkDNk44Vt570csG2cfpnKfmY8T1
69nqvVn2S+4qoBfW0R/40zDl57mBz5J+0uFBpuJtzFjIeXbnNd2l77xT5bTHzOviRTQnSZBfzer0
o7aaF9uywhyQEJQ9nTBL4bfdb62TvrugQMtprXceBKUQyNHOdZ8tkmFF1PsK4efU30PLXXfeAg1+
5f6LyqqoWdwk2yLZfer7IUkBSvrkQbd52GU2cKpU/EStf5bV/AO81Ceb8ghRGwXjeY4GgrvQWj/z
IqY2jjL0Pxz+8uEn6cS5Q17Ba1J3R6X6js7obLk0VsuYDPX64OYUTFeznprOPXBE56rqgZRDuSup
GoPZ975mg9iouRpMekCI7tmdhnvZO4/TvM8H7znl2YvI3C3GDXwXMTVt63evR/rXdOoR+VSnNnAC
fSTwluanagC8ru/L6rzayEfudN9/jlN67jP7W97qxHPnV+rzDr5+e7FK/xmBinjNirjM1R5tdtIP
awRKYb+09Fvrp98oTl9j2oSmZpfmQ7I21rFYkf6HHlxb9KT97h0eLMhxv8PteM26/snk4sPzihF2
aHPMEXHJTr1icaMM+rAQYyrum5a+lg3ud1c8krm4Wu11IPyRLtVlFFXoZ6Cby/U49fLXBskIC5tr
W9yzKkf9qo4IfBxblGeDYOdCTChSnKOxn5k9PBTO8tWY+g4W0SPD+jf764EgsYS7M1/tF9S44J6c
UDjjD5qjlaqdV6HKZWeNfArodVDkbRA7NqJ4qHarcXCuIWK3MGT85kAK85YX6r3j+hHXzOvYqg/E
Eu418jxdW/1Yjbq6CAwG0zjsPdz4DXZ43aCbdktzhzZin6vAtooTkdugjc9JeMd+bX/MA5IbCI1e
kVlFAoMvSMnk+3XOrggm58q946sscL6tHyPqhx2UVVqRYCodK1i4FfYVggo9pH85wgObWxG6OFMV
XeEuYuiEys6jxGLmpJcppSA5I+Mcy8UQSEfNXV6IizthGkUurH2OTJ812yG43S+koY75qpAe63Gx
aj9Ox2FGNVaegM4cVwJrv53aO1W7WGnRgCXKVwgOzOE4unagfAOKhTtWtI7jzkJJsLMtYHiwsGG4
ci7e1kLsbSwxec32amx0uNrmq7a9eARtNrZrNJb8Y6E0ZIRic22PpeMjMz/cty4L2ZiGHcqt3ueH
AdbThqPq6dRi1dfOEjlqTIrChEKPL6nrnLXp3rxUP1hNslT03qlH7L2fcD6DUVaopS91p5u9V7fY
uFpiYcG55IYjac1JODlbEFxgK7OEToxRJw0OC++2w5gRuzJRV88YIJE3gXHxJb9bsBAU0CawdsZe
2j1hZ2+CbqhpMBvvOwKAGQI6SEiXKEwQ2kosiyaNyQNZKyThjIcbLdP5bknhnONNJ2tJL0T5D32T
tEtxv/bmwZgUZXs5fRrI+polgjt3rc33tB7ynZzTdrdO39dyPbVZe4DE8TD6zYNB8540QPp8jTC0
M3zxGjcCxHOrACPW+9Op5Dl2mUeyqCNQyevKIMdctAIF7+Nkda6MkNr7NTABqR9EgSyxpaDb36gy
F+gmVszzaJVBYfkPpO72uBJPrEkfp1zfOTWEzqE/ZSmJ0ymPOytHRWAfagJodnrVEwtXxLXEDMa9
9t+6tInQhMcZnQFmv2BIwHEsZchKFjnVl4VNyAYOm1ekDFwmATo4BzmjKkVZvCOWHcMOP7gUmds6
GubssKqvau5DWuaRKLAXlX5UZzpZUNA7fRUMnnnC7GKwmlh+oJ6+T/kSWCPaKns4OYNsEmTezb5s
J5R1dXOYVhmNGA+jsLZHzezeaYgxO706H2hin/hU6/MocAq7BoKAlcbL4j9qiWEmbEA/Upw95GPk
2qF2G5L5XJopC7qMvXDj7Abd42arrwIQ785WBFvNI5Q1bLMgr6z0zpEYs8K9p9Rq7yDuxkU+Jlkt
LrAeE0M7bEG/XOz79fKDj+gwuvWIW3cMuqa5gs2IjJlj0cx7MGahu3gPrp/GreqjAgXgKq1fjZJx
X7YX1J12/w3JvVfj2AhKyGPXDj9np4hsTQMPdp6oU+xj3rHpfQJQQsY5vKNds3VftgU7q03cqTwY
cKYA65/9bI4nRL0EuVimx0QQelYKMU6vPaSWE9VevauyPPDqUuzyHAQOalObjkc1ZYms7ITleZzL
6lU9DPnXrKoQ03V6fczAqQMs2TOh9qOPDDsWmg83HfaYGxRNjIXaXi+LKw8z99AZqsgB/GdBnNe9
SArhPebEPjYeWcFOQuqb/fTLq7N6N040aofxV+/Ix6XOvR3lb7DX8FwdmMwjypx7qzRYtFuVtDCV
CHSHLQqUACNPuBn2xhaJ6PivUl28bTeSmJWhEjnYr2Vh9kLxky1xp8wEzEl2544qKumjArpL4KPk
DrvSVZ/61YYe3MZuhgFGDpLynnWSFcFwjfGe+eVLu7RnKJL3nI9okHDD2dl5tbEyEpWgFXof9fd8
yg+ZkfGaZoGtwNFPBcQcHvRFiYwlCXu3jvTa7XvuRwhsHytVXQanjzxfQsLAqu2oPKpb8mYREHIl
CmihzlnF9d5Z2y+9tZOah8CI4kFWsUQqB+PAFkRuPRshgo0Bgx5SsVHDTnSaEHnbwK3lh5Qm7gdx
KnJu7eZJ3VHtBhVumYp+TqT6bjjWTs93oXm8MhcZotROwBkcFvYD2eYgAxAxdfK0tjpsXeDI2vuF
s4iDXEO9XKtD0zdfM/vmmw+QH+A93R8YH3IaRrXrNKI8TMa1u7zruXgaRAZRlNEdqdx4WSHZpxhn
Aa9ZcgmPk+0sf3xrBxGmE9pkIyBYLBRTSUxgpWvQrl5c0hrWrn/sRtDrvQMRi8oQF1mE+U6jMz2J
LAdURNlFNVMgeoxdsVg8p/R+xqv6EJdxp+6qCqp3jU5mYTskajtyPwm0A9Wz9L415Ij/dZ0fbnZ3
ujopgqT6lRV10lITt7M40nnfLHrX1tlhsWH2l3myFBamF7gmdJ3hWLD1wbPHEIMA9rm1IhUkT2M1
X9ZKRtALPzvN3d1Am1/SFtuMBX1yV7FLrfV1NUUVYA5Ngi36WJlMIbUBOEIcJ72V0gZRqAqNbYeg
AUc50qXBQM5lhckvqHERXNxlEE9nTx2wPjyN44CJK+zIcQ+1rYMlKDsOdrrPxQq4ssegJCfxtTza
DI59i5yaaspY0yKkkJ+ahcUOjHBV0PZQDiHreROTVlxzQK9VHy99EYmxqrGHkvsSagAyLldELiCG
ALlG3mUhX6bzo1Kk5NoYUIoo23yxfOsmE5YTfVx5hmiQ+zyvPzu0ym6RYdYDDRYJ831ChlQPh7qD
ulsVCOHpYk/cNt+xZO6GBIHCpTeJ7YnndMwT1PLfmlmeWWZdYY4kevlyDwMaCTjPFiZirI+9K2Oh
1NVeiqgof07zHKQyjfwC/bhFIqPQ6ELtcTV/YZO77CTd1zoLqJ5jB2MSSkQAlP2zGOg51wSMSeFh
bgU+KsfVDl7MwfgPX1vfQAulO+RVQw/QVa/FZ44MmKkOmF2xbyrras05wAyYlxh/B6JDdJehvxtW
fph7/IkOI6oofyohB+ZwiiJB641JxarXB5m9JI2dHooFH4jxIC/axOMn1z5kbRoIh8QZFAEGQVP1
ceXsvJwExuQnNBZBigWIzirGUNn9qtrIBzC145WJq1HcW7i1nMKgBs+DJvVAvk9HdLt7ZGSCaUYI
mqBIxSSFgSEPgxkuPgaAYTeMLHsNuXpa5iH03DE0ZAr96dHuozI/D8XwXcg2GiYrzPIxKLPh7I+f
1XIs5joYYbu166V2WOR/L9sfCLMdJzvI5gc08MFaQ+C1JabAHDg/1Dzd282HBVipeLHLbxof3f8h
ibhfBagSbAVa2rs5tyLh5JhhVSf84PXLEUsx4raQGv0dhgrdI3UEfubbvPpP4Msjr8NIB6x2akEs
HdiGB2yvSVT6VGQOxkIUmOrw4uWnQb7WxQLy379o1FsEzEqlVni0+/qMfbEeCkhJ05HPRwsj57ZY
/Fiv26yIKPPfYVeeiIMKYUwjL4NQOpJ7RLxH683tDkKeCte99noN/fHnXOcIXTYjkkz+1fYPGAoE
/+1XXqT9zh3eMamtZCfDZYBAwMG1PQhan0zLcFXWFWou8b0jGcf3qjZRlkO3t9sdFKRps6qP3N87
+XDwsIpUmJmSWW+9S8/oxVAB1Hkw29YXV+s9X8+Q3qb+rVkgVkkLaXV2Bd0Dw91OKjiKRSMxC9AJ
MLUxnpsh4XZ5V1bWQ1YVBw6+z6+h/gEzUwhHkPGxqNHklTj920CfGZLd4qB2QfywAslOBsxGVADg
JuEmXrqcqZ0u0LMhLrXjkaSxllDqZs3EfhlWB9uCreJ0tnBtl/S+pVHpdM45SzPnTAexhxE9BsVE
5EO2PfTQvQmbHrxC86BelQgbJfpzj5oBhWmfgs8aF/+uRnDp0ar646Ty/VRjMlRTQs5sYbicDQZh
nAhHGtYDGyic2buUMFZAcrZj2JmePdlOVkZtiY52cK2raIR99uGUwBZZUAbS5tCZWf4cZnqG1PmG
KPuyt/LSvdpuhjSvP/yCbbmcLGdZ0Kuny+n2tKdAC8t6wMiq7bu3B8xx+cwn9ub1Tv9QzAyUlPWa
6u4LLh47NYaEHVCPu9tDPmd+QEuehY3Ts9PkpjtRpc5b5ZQqZOjw76YSSfiJQ03LnbNwMd6JyxK+
/ZLKDNNCpP3odDl0P1V2EdeL/ah677FZlm6PIUHYEjqyYNANIIp1xbXBFEBKJdf0Ui3YNFjL3dhV
3oqRcX11FaNkT1NTgn6T6YevX8wCfc7yFQLD6HH7wBuxTDkw1o0c0csPYPUcWwWWyfsvUf5wQahC
TzQVhEXuRdyv0+PtXw1k3SQlNaopH14AAujwuDHahBekBsYkwF0u7gBGSc9RZ3PyotRpIhOotRSp
DK9v+lO+irixTf5upSb8C2rzB4z018mm5P8GWQgPI+dthlncnG3Tg/4CWSAbk/kVCPwA86BMMNEc
ey4T1atfjFbsuhlWicEgSSbtL4hCjerLM1Veel4Tv2+TFhOapE2q+1pvkwhKWUfFODjQbjPy7KCR
j//N293I/D8jEGBCfNu3qYvcBzLgSDv8EzPsZGA6xaaNscGZo8mxdDg1LcKARK/nRu1h6kzPRRmk
qPGPrWeRw218QZ1WJTasWR0a99hTJDq80lwYjL1+QgPLRGe/sq5DF1rM/uO/ec9/55zxninGPHsM
+9U2jxsW3d8PcWmtI03t2Q46mtZZOGMwCaaGXq3RRk2zpJFtLc09m3N5LafNjvd6dVdS2PmVXOXJ
WzFeiC+qxN4UL0W5PjRLlarAc7sffavxA7ySmNGFF3b9WiK3iwW9KcTd7WEtxp/1v5skdsvY/O0s
YGy1TWwPJwODefEJ//6J0obwvK0yO4DSwM8DEIa7ftimILXW1ThwQGhroWfxW+jDnsqPFvN7jH3E
0K66hn7ie+wRF2PQuou5p6MSyb8+4s5GXv3z+yMMSWoMDnbBBv/TEdepYAhKYKJeiQsUerXRUUNx
tGkxg78qV2g2uQOt33ctfs70M8KdXVLh6F1vD6mW0b9+R55zy5T89T0hteSDGCMuAcvKMZP478es
7TBLTMKcA63P6jcI1EG2OuvZShFwdztY1A4gYFwfAWMGwMSeUL4eBjUdwDaFpLLJAVHpeMzSbocZ
63bMHQk7ZOiPAupXJicf6kp9z7rSCZHMzzGgJGAFEr5D3Tf7FGxJgaRWMKSwH0u2XlfX+Y4Asw65
074NjRwDXTuYUgskQOeo0iHHVUqq4+o1D+1KJVJjUwAWrQ29aYSjWAyXzmBS3ohRKru1alJMging
5FVuOC8CaV2mP3Q64ZA7Lip9jhzs0v3IVfpZpesYlV4Pt2pQGQIIKOU6DC7DYYC6RNPAqzAk0SMY
gSvHNupn+t7XswncZppiu7X+D0vnsRw5kgTRL4IZtLgWUFpQq77AutlsaCAzkZBfv6/G9kKb2Znp
JVlAZoSH+4u9duS6EUN2DghEHW3qp2ZBeo9Ko4B+uVxGLc++9n76xj1UxYC5eFiNrVdytWpipdOI
qYmU7k9qRS+F0QKSEt5z4IhfcCB2IpTtjlPoxTU8+xCEE8aPcFeO849tKfLtBrRSw6LNtvO7Pn9Z
wNYqqCFL2zBHpzlt2uVrGgWtrfe+2Fa2h+3Dz+eXiREuTlyt42eQOQhZa/p+d0Svrf8xDtFlNsaI
wBwmN2XK2JqqiD4MYSLtxvZED0osGWmiGytn47e0rfCbEKbHIcUZVr1hDnb6YThClT0H0XS1bffJ
rUnaDtfGmwIiLsuXjhiYpfQfo+ttnCawdzNU0YqLE2GpJUBqiJdR1T9gCeqYtlvE0z3Vn2lCq4ba
Akp1aHFTjD1l/pbRb+mR8a9uvQtjDOvSTfK1kZhANAmvrSrNelvnK8ji6VyN+BnQKPKYf7za9HxN
BQXVTMkqET/45XpojFlmHe7HdJrSr05T9ovrW4NRHd74NuGmcmxvrKE38ePNGEr6lxBI494vCMLM
BiCCrjo7Ej94lhVbKRRGPMdP46WkLam6aN+gldDdRscsqPLDYizQQaKDEml9rDr7nWLmH7E/GzAD
DXnrFOaLLuZdWOIIn/NyL/R27Krsa8Q0Ye3LkIfCztrg5MKCye82CdyMu8FkmuAH/dtCi4XVhkSN
bZ+7Lv2Rg//mLP6StHO6L+SjtIp0Myi/fvenxPGa4XdWRo+F0EkG0Rycafo7EJ+2mo9OU10ypz4G
ff5GMq6MrSBAch3rrQr9R9Vn5bE3GUGWBDtuCpV5O5lWHyv3EWOp9TSHTfjsKZ8Ija7Ww1M7tyH9
LV+mYglvLmMDkCW3uoSG4a5BENu1iGIxdcE5LOx5I7UjDu2Yhy+CwHcipXuhWg9hlRq/GfKSLL0D
n7SqDnrqnkdrZjyea4gSmfEHk+NrbnlPBvGYwa3VbaTrnebIvOWBAbhOd96mns3HtS2+7DbXe7Mc
9sRgv93Qtw5YrD6UScmL72mXpl3AfRFAXPSem8xp4oLc0hpm3rnCkxi0/U8vgmnL4PvfUEUFj9Vq
x9J0fwvH/+odxNso8w+rRU3lDdKOq3a9Gr30HmGqPuG9t/eiQ8hkEhOWVIGYOIedsToVB1ykbvwL
p76ivojCdTkgJu/NOZCnouh3Kh+za97PBEDzyNmNITEwU3Nb9y5Y1shfkap3evDMSwNOSFtEvrvB
mm4K22ZiMloZzAqAXm/3V8fJ80cgpLDgZ06/ecFPVOUVnC/URxuvYIDpNTYMKG1Zkb+m0QgoteT8
DYy2JaAfeYQ8BAXle5B5JQV/iSY1B9URoQqLW7bJatXtusUWPP/9pQu86pTR8HmmtbzI9myuzhGz
aHTxeHUenR4zXyXlebb1iDMGrIFZG7/sJgvO9ei/GGFlPxgvEwPTXTcy45eBLeN+NMt9aSqwxxQg
KPk078LENVQJ4shUKXPQ3AynN/dDQ17YSsc3RKRtNr+pLucy86wBAxfZ5hbUijC66sX1i3sAqT9P
7SSvSyt2usTmY+o1uvTWU+bcYTB58E+0d3aZPcMBjCb0ja7f2zVHvcKOMMqwjd3ZHhNvyvSZTnpX
yLGCSGve+lrmN2CBjsTltxDr3LfFcJvDKYwzB6WnHZkBATZqZZrtgsjvr2VFyx7p/NWMHGR+g42E
sjwLM1wffbrv3Meh5RkIj3KunkfdkB25LwII0wjzRXPLVfhHO6SgpokT2+aNwhN0K4QIHtPcRIW1
ARBgedyhrOYHd+n92HEzeSOwmYRzNh9rwzUQgtLXvqnaZxNDUEkeIrHQDWJndfONZyjv6pQZLqNW
32YFVcRrox2hX4gedb9QPOL8mBF2dTucZr8la9ZlwW3Fr7bD1GSdCtzWsbvKPh4nW59K5SURUtc+
ldOB335++e9LHuELx3JxayyOHIt5zLZvq+mWG6BBkTy+Vp15D1y/wz7tOpzoA67JYK0+00X8IfOG
dK+xI6Rjia12pQ4HxZlYqdNurZ78UL3k6c0I/XE3cIts+jmMzv//8hBWcCHFeKxtbBaMaZhmNz32
L59+sEEkCorxJoSlD+7qN2Dzcp/RwRJdRNgWh2w0P9XdRZ4yC4/zHqu+VTN9aciqiKZs8dVA6GCY
O5xBF10W1hWcRUWS0kFLAIYIlrDSTTLW7Rmhm/FsCADn3Nqri/fCYzAXrN6hSJsXAHpffdPrvS7e
iBwfcr+t30qyjVsscni6LJ3HZOetndOZ76L3y/NIl8qeACZ4MpqBPDmRdRrBXr1p4T4HJAORTj1v
2xiudS7s6LscvOGC6JzQgHIzO85JZ/du1SE6PdZZ94Bn/Yqez5KELqWQDES4NZsemTvKucIm5TBQ
FPMt8jDNhKSqrEH2Z4FbFVVGVVfbEs+Af9qnPl1Onl3Xj1GF2S/003fcnTb50to75uBTAAtnj2XO
fMRtyLnm9CMMS5MqGo5d7qx7bx4ENE3sZ/Zcg0QSqkjShcnP5NKNuwXGrLZgf0C+eg16C/O6zGtG
5jqPwYztw+KchpVROsfQ6NVTQ6cz5UsK+8Vqj1CizrDHvIepQtwZHLmQ1LyMLqK+JdUz7+LNMrPw
xKD/9xDdggqevA6haIyu/61rM911UX8oMKpus3rFNqVEuXHNSl3dFvyNQyGlhT60ZAUIKjxAHgSU
UhrXMAMTYjnFqc0x+XtVwFQuklY8VqDiDTs9VlX92oN1OBcGtcwQmAM0WbBaRidhW/gdCcccF4CP
iHuVw076Twy8CFwJhMeAOipxLGQacae/uzLPblR/xnX1vYsemgm2ZAKAaj0JG5L/NCt8efrWqlA9
LzYVE4Xj5xIw95jM72HBBZaNdgIzw6Qo4cykOjgYqrytRKy30YCpOljxx8rAc7lejk4dtqepoXNm
/FV1uKeCLDEaJo0FHPbT3Ov/f/nvbzvmHLtoUR91kFeX/74QU9CbiZp3t/ROAfPGR9IPlw/fHKyn
AMtjsurASEanSdaKw3p1wWGX026cg+lcLNlT4aoQ12tvnvxmTgx37U/9Asm279KJ58qoboFpVbex
htCwFuTvKB2WjTZbxjW9qm7m/ct/f4VsU92aJYRd6OQlMT9UnXo11LHz3ehlYLFE1xHRWTW2TT8U
jC/dZUfePm6myH5ynDUZpgaZlWspMyrCwBFvv5s1Z91ocXAiiMEp+MNmmbBwNSUR4NXxdlmFwlTI
OKMne1gz4wNWi6S0E+7GlNZ48iBxrQDaOeew7S1O9G0H60tTgW9x4Z8Vw6VfJW1b+VDM2AOM6gG3
NkxV/BD7vHA//GY4G/n8VgGLzzpgskv77EmdxrOAeikbbOhrty8ChzuQOrvC1GvV83NU15+Vge/a
lCfc/fclFCZkS7xghaubvUq9o4kPe+ONjANwE9dx5SywmLziT7R257KsRGzPE+8XUzzS865xtymE
Hgml0t9LrD1JNzEXTHGKwvDBMuQoVOuISRGpfkh1UZ+x8CF7Bbm9hYH/IdfcTSiuoeak//pRmtvJ
XyryzfVL0bnf0HmmvRYrzaXBGg627BwgBDtoiElELCrqSaEEU4ZRYEFkoPmOZ77b/FaNnkz0Im9F
9SKXFcaX3447NFJcRhYu7fub03vFQaFzYLNItx4NIQtYbApz6FCwptw8KU3GxGmKjCvng4H5Dqjs
tHPJlm18vWJG/V3qeoHyLjBe13Xi1c0fiYVq65jpnvLAOHvrnaqEOMy79GtoJBQ6kkW7LnvSo8Kp
4GCfGhlTiRLbgY24aw1YwsKhj0NYTglwWLtk9GemTNoXWHg1rOuVPJDWTHSKmY0E+AWzbOXlDOsv
R8qd3+MIcww0AKrmxzF0osRU5t1ovvxqkHQOXcqyjN59KablLMuD39mMuCT2w9rEUjT045+26Nej
7Kt9Mc3/yq56nIas25vTN53e81QhcAZN/5b1/sN/x1LFpiD4hj3XGJMrtwDRRQbpsQ7AY/PI3iJu
zDzt220vrW5n8hjsuQn4w8xLl5dyYwzCONYwDUsrvBD5+bsqZZw7w7uXr/U1LPrzPIAKjZSk7+2m
C3XwaR6cdOMUWmEnztVWmOqWCRtnSNj/qSJGwNQru8hQ3Iq9f9MVYrgzDS1F6PCJZZTj2GwVLXvQ
H0T0Pt2vtYaLMXHtfk1yXhTlCXVuxuLaKYKm7mRua3fE3EbEXfI/ktvCFihf0zAAFu7jPquHeOn5
UWubBHlhZ79tzODb1vM1gR04dijph0akeu8bmDEWwEnnLNJPQwmSqStInvpECeI2BfPL9J2HZpgP
phVksbtMLwaLdXDxVYxXW0y7HBRgJdNmLzzCGjWVfphnJCPsjP1ETbcFv4PJIR04/OHYcVXPh9m2
rsB6sGUHZbCrJuuoPfG5FBhcl1ausQdusWeMNOWHpvmbKr99bV0jtkP9EIwNKQB/zuNazj9NUb21
MpdbBuNNlj65WQcuMUoB9dvBuY1yBzjb6u386nMS4cSoYm9WhfWWrhFktPCtmpfiPKp0Is8gfiC4
vczcMzyf6pIPtBnIum8ELM6mkv22C2rYFGxwImGAXNBZ3bvbPpbz+FapgaUuYNWx7yMkNVJZsbHg
aAahEZteqnZFNBLu6d8Xs3eSCL2yK9SMdDAsIDyn5lBb7WtTrd9o/wB7Gtd9IvDGFCcmGvw34F5H
GzG2U17+gQifHYgFJJmjWMSz6qd2XPpkKWUE5NfP8VItsdSBSFIycIQVsaC1yqfJ5rXCGUHblhOS
WVqr3eb+cFWBNW5aU4T7yKclDVq/e5SY4v77C0O2ZAlye9+wp4fhRcYaHL94G/zROZi2D4HAKy6p
br47zjGvmM3j7Od5vAjaorzXDAhdgONlBh6FOe1Uy5dA49LLRHeZFu/WzfjL8L00excs8j503hul
Hm0ehrgqh3/s8cCE3rVHkQM0aO7+5NqBBWznw1Pk02LUMPT2xsQTylDnWb5K17F2mQPq3pJo2DIz
cD04ADa5OqKid2/SMv6G7NzC83NqGv931+D2Vm7xm58zOikXVwatyda2Gc7VOC8mQkDKqC5+Vet3
xcwycBmZYcaJ7Obm36lP0miuWG92PYthjDeIyoLvSn5Z93q6ZMBHtXCfTKIhVpk93BYcm15f69NU
r1erc/9F+MLOLbNJw0ICEJ1Topd2TeL1zINo719o89JYTuVxXfilwoedt00KbjU7iBYbP8vLQma4
Mq765pewqxL6z/rtADDiVfxbW9I/FWLZeMuwPjSjsGCG582uGUdWeIUeOODhIa2a7irqLCHFPG8i
AcHSydSJpUrd3m6CZ7cMroLHZF+X4yFwEBl8Tz/PvF1Ux4BMCisK7rRZpmb+wG6YRhW7se8vdsP7
wuvG0rMVvgMedRU+YWwPDy6KX9gsf3CU0cT5UbpfEW6RLfIdLKvHLKx2Ar0hwdKNFuSVP1pgLC2L
UZ8NHfQJGdYtEOJi4w4U/mkevhJI5P+eM8vrA4Q7tvgcB+JCInCuRtp4r1O5B88pTs392S+4X9+t
KE1coYfNZAfqbcoyNgM9KwHAUBoj5/BK2HVw9jNpwsYLj6YpV2x+6/tQViV5TIK9oPawUZLecEHB
pAURlqBYv9Crqyvb6c6tb0xH8V9jMh/IM7yl4u50X6oqFmHRYuu3I+x5wW/TYfK/Ot+tUUcQHJc/
FqY1fFgK2cHrweIib3DZN/Gy9tcQrwHw7xk879JSmtxPKmsZD103g0pxKOFlauIo91iVNPtq54IN
VWazb6CH79gHI5nqJkpVuGLlcFyC4VU7xpMpzkA3YJZNbDCi3q6OHUKQ4Sf1OB2jPBivzWJXyeRh
DUBB2nZFRB2ML6XOymED5fndGVhUYfQ6YpGJ/OOn8xwXRvUr9+fHyO0gTUEd9RZeMltC/sncdV+m
LRbSXigQUi7uHvu9qNlwBRolIkIye8ERR9V55do7WKWid7eIK2Xri2Mk1hDsC2Ou0FzXIraLTxUZ
T9lKXMKqn+rRqrY9UzS3QY8aAzBIk0xyBJyNDZ8ZkQ47SUjTo/CrzPaM69Z5SkfUp4w4tOhnsgcY
IIMe+8zkt/1W+BbFzTxYFDkWpg42DTxyhCV9Kt9dm66Ya/XPIJzp6JinOZL9SRvZlupfPTbOC3l4
FDRgds5qRUTufHtX5zdjxYegylTuisK5OhyxDLy9m9L+38aX9ZaBxC0tR7p4DCix7lj4Z/aFy/qh
BeafdDdWkz8UjdUcGdLkVNWl/VzmQYYbkflETX8R0r2HANZwjUHsqQN2+2n1aIHm3dJTk0tFgAOA
8zAb4c9aivZEdPzLEk+Ne5+LQKYCKqVBFNUCIylCcmEV3gMwFv7Lenr2Vlxya84ZFRD9ix1zuCfG
qTjza19Yn/NdFb0ErXomo3meeh1sBNLgDaM1XWO+ERKbK9mJbivHHiJzVGC2rsXbSMkRF0tp7YlK
v5pjeeTS5XE10oeSiGCyDpWzt9X6tyyU9WwWBJJgaxx6EoIIb9h8wSdST7CBxUr5iKv7MpGpjbK9
U0gW600+y/Mw1lqlNhPbtXycNsHLmnNNyuNkva9Gd+wN5lYgAMrEnyORuKyTgVqnoYy16VekuBlJ
myZ4fifd7NpacJW69sck8u8BdOImHAwKcgeBenCnd1G7+Unp+Zfm8WdgGmImhdY9bHIunNjvXsoC
U7YXFeNWSkCJkfkvdMKvbNQXZ+BXISNObOqj8qjSaHi0SxseZ+ZQXS0siPTZDbiz4QvGRFhnIALF
tchn88HWOwda6TmbGfpE97lAxlHVVp04dGOAq212L03t9zHjqzuSFBnmvUvx3ffj8BH24i0gUd/5
mxzMlZiy6GQOD3lf5AmzvW6vqlh7+fClKBbxadYvU+tciQVjwc9JJkvLShMum0G25cXCrY9uR44e
F8VZpCnmGhfTlE1UYud6gqwhc/3pTuWOcD7vzHKmAesrjIaSpiKaiDhS8aH3GlF6KqMgrppRxZXY
jYX6cFiyucHFU2zL1mP6Hi47j8sdIQatdB4fbWntrFlhuWu3bvONe/JQDBkv5QhaLq/20kFVcwbo
kVqbmNN5MBag0CyZ2vWkt0kEr9xfuMdVY+4ij6ZqxTY9p8UZJBp0txA9VuaJuQRfPg/zuaMnYurt
txeSJvgZ2b/HST7Flp8/Rb1oLkQBzKSjHcoFMWnPE4wil2UPBBu4G9tOfNPb9yckd1hNlZq2K/JU
FdqnyNXtowy6czayXKrlfDek2lpaQ18z2pgosDhUEGGpnk3WU/oNAdxmwdRqPpvrAHYma7tTKfNx
O/jh0Q5JaonFE6eem4a4Mri5tZaoaFLvh4qNWe2Qo0xjll2c4kAXAs9tNJpEmPmHnTnbwJ3OQz0e
Z9t7lUK8ryzj43Ov/KSv0HfEg8ksM64j625D6hNKu1vnRnCNc6fbZhYWX10T1U3hKPl41bIyHS71
qGdcYXFe4+YPPBJbucQG68CZX5hHZVvbt2jdTZNlAnP1XpsICZ0PuW7NPjoVfS9gp7Qo14R8oLMB
EUyduyzVtq0YWNYKLZ9JZ9SMV2WGezLtgpmfJoGyhO9+/iocuLtszrzl7B/ZmR7P8bDOLH/hF1hG
EKvmQm/5Tf7ze7vZ94M972SJOqLa/sKEQjwGdz+14k0TAkswjh3E4zxIrFaluz58QiO6WRmyhUJn
Ypkkk8/y6qd+uTONbk4YWOntJAM8KxU3uwSJgetB7iiAXdaKOmtsurO/p1yPyHwvXx5Okcr3pus4
qdfOK5kG2zWy4Zp9Wq3x1ZleeZoy6Wz1ZRqHV3BbREqyL9HvEcuuy9JRmFTojd68nLImfB1kkN+X
YVrcXCgb8xI47H9BFKl7/8O22bLhjMomV0RmBHQb61GX1d2VDA0RXNsP5icP4HHXrb0+LIgYJ7KZ
06YJqic247EiqiFLUaKQTqbbH/t62gd69G4RQZl4XG1WkdL4UdQy7ets/2jZ5WHShozXXNEIRvIg
ariWbBvatFYZa96kZDaYo46ND/k9JHjs12mwyUVYblkp8M/zGF/LScasRm33bRfIO17eZ1DfvzPu
Sw+pqNOHqRVBTKRXfs3ZYSiDvVOn1icGuGUvvaNXGfIQ9VPKQG/5mbUqTgObMVc6oRGIQNO5Tyvu
ucxTX32n7D2oCQ/Xa/Epgv4oGaiMzlcUAbp0cfvyXBr4JXk/U9p7kPnMLGtEMcieiQiRVcIU9GBa
PnSYrl1sizP2TZZNiocybY7GRCM/k53EvXmJWD4YhxXBTfb6vC91APPfpQ19paJKQrfOOPiQHrs7
62+oss+87OaH0qhIz852HMyy3MPpeQrTcou7jw0yy4vhUVet+mGxPCB1Ge0MC6yQC756u3yfMdVZ
+VhtQxqaTbO4nz6eOKk7i3xxvnLC1Ey+CVMGI9ADnHO44Xgz1x5Rz9fjK5XuNrCZmBYGENjSfKJC
TBPNfHs7Ve03K3NHgiX/DVD55fNtJRkNeXdyw5IZ+1SWfFgm5DKrPketPcfeyKxzZnWYVePp3lhV
4J7twjz2oSO/jMLbcGYPWAqfHOzjG38C3RrwBEXTeig0VTIJpvpdp5z5DDbKRKrgAfBrFBd68mOz
i549C6TYZFAteIFm/57tFQnshWM5I9Ew9dh1eGaZqz2lrvfVu/qlqxW7ljUfZTD9KM9h13YLLMW2
h8eFoH6NBpXki3nrSoaikW5JR3rWhsqs3Rr3LmVmOCvwZsdOkxIuSyFGRAa7r7WFA3N2QXdK5jyA
MWE56Hp4rTp32lMigvKhvZodLOn+A7mdcW0TLyA+SSqd2gOkrP0w91VwauRnP4s7kHce+aP7M2dd
jvpeQLGL/oUVn2uuy/bULemLPee/6RHebM/2KMut0xQajNUiPo98y6TF3C1j9JMb/n7p2gXpTSDV
uWJn1nBRmZuxSrNO6pVsJJDAHTygva7Gv6sEYFHnqD92OP+dM8J/GOPsgpSUPSNQsUjIUvAE+wig
/dplbAbg3WS/4gYgE6hzrAzhGhLAbqliIExg4E3/NWv12+YsAWkS7NYZ5F9ZZHRe9nozNdyVYVre
Eee2VlQfUOejRPI7rQm3+mbOzLarS9Rgn06Y8zoajT+Yvw0shsq3WKqYby1zOvqMPRiebK3Bohmp
8q8oXUiXni0z3OlA7dm2CoIOiQD+QBrqLwHiasYGsw7mB1xOJKlby22ZzSdHfwpbHgncrMF0dahM
cYZtlDeyDtfyASZYMe66X0Hl/Fsm9RV15ocUE0TtX4G2fjPEEm6AmmJBcOzS6Hl0S0Qd/7r2xKrc
oWkSy6BmAv1RfEQF5mPD3k2Ot40cj0UCLe1L++XiNto2jKrxOZF59Qlm16Gt6QNMAjwONeKEcour
BRlg2IkhjKXBaZsabPX2zvaY0jFOtJB4FjYFFAkfCWGblpRa3X5x119B7Swsn0r5vlLSE8Y3ZkyJ
WdQIEzMrdorlnqT4bwsLrzlnPDhH0hoI/FgT1hotuQ2penKXQGFhigMXtI7zhQI9swqiYC5jHuPJ
UPofRNpm2+kB2nVRvmgnPbn+yYkeugz1xirsS5ob1c7sKT49ixyur1gHQMlp1h49GJ5EXHcs1pxM
ngdhMRRJ/WW/wnzUUUbWwDrjttpFKt0zanjG+3yRNd1LS4Qb/i5pYs/9O+CeIdRGzerO7n6s8p8m
LH/syfil2WTX50HHumXMEOZMXmqa1z9sGeD2s3+ZXdMlZr2esNn9rVfsdW7q/sV9f0hd61ffOSxc
wUfWd+c7MaFcf1ajf8nX93zyPoSz6K0PUTL2/5GkY5NuhLNy7X/oHmi9HAZ0lb0PAz6nprDq984p
foa+aW5EXSzhOrEKfNDXjX41GZOwo2Tok5CVg3iYS6YPAJYiHiF7sbZj6cL/YOSwCLDLng7M2FXW
I30LcTvIYLKigfGn5ldnB/i4YTeSIJwflKMoHTyALEU9sU4dia3uaEVmJxf7bFTAfUv5mDYkkzJN
i5UVGcv+Np7iGynV+DdnSQivN9ZwIGPPXZ59So/Ekei9P2Y7RgwVApwtIFhhpWLCr8e/ujXVLp2H
z3zm8Avr/ttLxeO0EgQO9KASGzyOHvQp51NyF66sTHU/9xB9Qn3PkAMoTMaP3z2Zk3+T9Nl+x/Pb
43BkIzWkBki/4cSvDzMs6VuWJQ59TlAZz9J5aaanRtF5qElfByE5mNryELLGY9On1P0NHSbJjIVE
VfmwTumD6qJhp1jJzXLYiE0MbFKzbfbLN61/qBoFdIR9JowTV/zXF/wIyyZwuHFog04SZylnxTDt
8gx/uR1VoE7g8D24LHHeFhYeIs9Prb0Xtl8OS3XNtTpyLzdxY7IVsV52lmTB7uDxZMy2aI5lOVRs
FFTZFzUBySAgcj4hP+Qi9vKZJUw6wNjBBBLdNJvjTJgiU014YYto5vPksGEQnyWeQkmCjKmR/pNm
4qctsCpJ73Mw64kMLLcWj/VxbcNrS053E5jhweY9UhhnbMu/Dq5zcKKafawfzpJybBr3y4w4SSiZ
9WWYVJqRwX9ZAw1obTBSASWm5f4i6uzvFEgNGTZDXDJhhkOl6KPUhH7jdxg4C/NRpvkZVXEEX73W
L2HSTp51CEvrjGkq3USMLhn9yW1lmA/NSnYmgF2xBad394pm23LcUTh2cRvw/cCK/UTzkL3pJGY1
jryx5bZK548mD36RTtCRyaSZf5G5vdx2gLQoI5lic7Ftqnz5Q4T6O+1SKN9+f/EbbLCFWIGxbRc1
0YMUBW9QZGrGkPODtRR/7QpjBc4HdLSMaKZNLYkFjSVIhH7up2M56S/Piv6ks/9YdodKVoyPZhfI
V8hbISbxd2ATUyVjmTnj0Z/qD3vhQ5Y91zx8JlyxT6jSbDAfpseoH5jYdEHJS8BRtLLmI4TC3wFm
T/hJ8l0aZI/QbndDtTxMJVKhRuj1+JYF6bhYa/rybCwS5RHlAnhw83tzPgErdTZhQESIDOazQ/go
Q+Dl1uos6iLXZ+zjQZi07I6LN6MooMKL7fQ7yvKj6bGfT9fGX1rLv1MIB8vNiNlnNX/akBqkgu7I
s1Z8p31kbHqO6E1kRL/nSL+O+CqANrCdxKXsgiHmbyMQTqXlHKe1h/6jmDWILjylU/2t5wBFVX+S
Dfy0+/Qjo4h+k030U6NCEDYJHqw++iwC1taGq4tGXI07dI3dIsJrkCp2O+uujP1JHMou/ct04lcr
6yvO7oTJwrqxcS34iEGmFC2KNibWov1sCIIV0JbpYnL+W38+0WI9FcOpm4P9JLyDQtIxaduS6v7j
Nj7rsyCtn3Vl7SX4JSgsLIMVwQuWqVMKfNZXzIcbcwYfd8pcBbfTQoNXGedIHeGlTCpceic2ZLbs
aF9dOfBu4F5tvWc2PFIjlw9WULBWANCKtRxTcF+bQrNVkTitjkMPWjZGxDgwsiQtwu8hYix+b86Y
NbHmeBNGPRsLMfKE7R3mBm+JukHswk4iE4eY2AdCGgdzYUsIVLdqv0LEdCVo/+x3mRvX0c1+99zG
CXo6ap0vPx3lsfepKn9FS5sIZ/wn7yn57GK2nB+i/hnmY2NQfCiLkJPtoPiUTb1zLdbeZ/76NGfA
HSdW8ihn+D3btnooRIvBtfxVUVBQtrFKNDUX71hRVG9S9LJHt7gHfbtED3+pkA9RpX5PE1dx+V5g
ZDm6LV4u3+0RPjIGDms4JblJL1Y1It8OstjX2QIQG2B2732OUUagGak+wbCWFAzhUBlD8En5i6dT
fYg8WSe9txWeCc4mxbfVWs529mb2S2kL3bbPKa6Nk1isfwWhZt9il7ws/Rs1xxobbnYJCtTgBc19
6DpF7M1lPcEAVc2wYgu/1/+IOo/lxpF2iT4RIuAKZkvvKVG+N4i28K5gCsDT3wPojzsbxmhMjyQS
VZ/JPLmKhLeTRfShC1jNZc9cURNA0fIU3nxjEQhiZ5+8O7uoDMZdDFqg1tVbkkxfWT09PKX+Gdim
c4VANsJvNQ96bdQSpChmX6xxodoEWc30DrqPOU0bRaYuEse3JNdghNYcezbzcvTkgu0QR7jPA8QN
F7Ag7vxdZ5u/i9GEs5V7A3wBUklqjsqBrmujz2EwAxIWv4izW6pP4mX+yvbBhPIJHE5NYctnsCAv
Hlq2HhYQ8j0rk9cKWLTSAudPFMGyQb0DfDtQ+9Dv5m02L5F2KRNl3UMGH6XbGa9Kyeze6e1LH4vB
gOkeNffFruWRKbHNfNyUPvoIYHPDl2jS9y70yn+x+CNr/L45H6ke6eRzwUmLjA56iIYAe2wN/5po
udeDMEF+jUKNxOT/f3FgAFUEQO5NP7/hHkd7aIvsV+8X4S6i5PzVeBrl3x3DVcmMESN/HgWzcbpO
fvaNd6qHaPxA53A1GnRpTt10W1fXMRWWlcEyJY7far+/W1NUntGheHcGTsOWZ7ncAKLjo2mgpA1b
8lL7rKy30WAxQE6DlVnFpOom6tYWKQNxywyfQ91hsTwb6JrZWUcF+DQAz5ydIPIU+jJ7dvKcld8E
zVAU/S8TzENT+cFbhdV9wzjRwbROy2CVaoKE7edXI2J+PH8Dk+YYr6NTBrhc3xLfHz+rZt0wJONs
mx5xyhUsPDU8EZCt61i/nHOYYPqLW3M6fnuMhIAtMAV9caGmpFc235qgdx9Z7P4NpBsfWqfn2uuB
siVtr//KHCd4aFHSAQ3Cb2tTgUFQ4r3TkuwJeIRFm+n+HfEzrhI7t65B2gr+y8HcTzl3Obpy/y7i
17IpsE4PqZ4z7Rm0N8JKxC53TJgvJNaUWRDAYWQ2bkNKroax2Re+zzi7NbT3iQOK+DNZXFyrvFpm
7IH1Q36pN/WISiActlrVKxZMpVlzipe8VRpsDG/GrtZwr7juglds5exlpvyVho+KXqbDhpQNfx1F
Wk4n9coT5V6TGfMKLE+tMpWfJMTFzeItXF5cfR5iIP7bGbjkbtRx3Xrg2FxsdNAm8Tg44cmvYuM1
1muuCVy4O2dMdkXjNadR2fKiWw8z87oXCcIRyLwNiGgNGkW+WMFW0SI8li9aL5g2zKD/pGYnceaH
7xm6ZXim7ypT46cDqLXxDHH2yCDR144Z4Irggj81rvl3eXvY75kYy7CVHMbEmwdjZX7Jxh+A/Uy8
5e271VjbnEQhiZhpb3VR/cA6W9dUmxFCL8AFAfgZxwegFBrnBW1aCD5SQhanRtOB3XUUSF4fDD4+
R9qnMhHnseHXrbPy1JzkbkqV3GkR2v33Z84iWGprqPyc2/7FmjrIpHb3cPzyH7nbXJFBjlSvRhv/
kaf6E+Od8bmIXXSLmu+9FWSy9QNOzcHRbsu7GhswWqlsX3sSsy9d13vI+hlSNXWqLnIM6lVbHCk9
flZjMb1NLfvWtGjAGAz+Z+n/onzt37piOCuBSjKCrs1eDT25BBlm+8QFjIOYNssHJTIoIYmew7Zc
YEBssD1VKG5kZG7xnvj7gM7zCb2Iu+ld1CFR1f9qVZ3/diPxEfrmVtZDcghb29yXVUN1o5r7iNtr
I4a2gaTsTodez300G0nB5z7U5WWwsw9/aEbgqcADaGWcXc+Y+ZEo8jey9pVwgOqlNicOv8iDq7Ug
lPWaMRxeEW9lZP7E0WMZG4t9cd7GGgKsqL1ahm1uXK3LDmYGvsVSlnuWifGzzGzzIgf8xMg0ASbI
gahhG3lqAJx4eWEPGB0aoX0YrtmcyTtm7DX/VWCOtyZFjh7AaYaYOShmzpkPK9Njmc/rpvbo9JWM
6ktG9eRx5BxU4VWHvs8pYUd3k/mCWmQcXkMkbnAQAc8kmm7QbHOEhLb+3GfsxaHkXZeXVmCs7i1G
bjiB/bvDkv9aK39L3A07dhVVbyyyKwRMcg/JUWHjMk5jAq/CdYrphSTF6SjZkjCwcLFGRA3KGav4
qyCOcRI+GGNlZw8b8iq1XPR2lvw5puA7ciEwd0TWDZdIc0ky+Vp7Fc4Cp9G+yOZl7OUOT/0ofyaj
JS+J05a7xA1DRBaCAVgkJliSZYw2NarKK/Eg2FwntzhoZk9n5aYugEYpoLNq9XYKkF7UskqeuAX1
Z77/d7MbDaZ1xOxWtMDPdBez4x+ML2RBsLamBodQ2OMh87EBZG0mXrw4BhCYgYJz0h4dSYJO1Uga
2IxU7Yy16oMnfXNtJazyujwIIYjr/RWnWnCWtaKDM9ilKL/FuFCh4NUo41f9VOfnDrnLedSn/Jwy
Y9wFTauV6yTEt5XPLsvlJe3w+lkdC7NcEuKwPAtZZawHsno7AXNg+bc0u4muOWOM2gyAbxvoCQxL
ax7LSzzRGUPi5rFHhhvp5ltSzwNWNjGHvKa97cp3ISneQjcqj4kDKsmJ0/qU6VRupj3qOzvsDFzl
8FYxKvrPIxKEQkXxXnOmClY531wPh+nEKOslqbzxIszipBe1ek4lHqMZOR0UAEeMqIDM1Ppc513w
jpwRsXDcoNGKo2NoZcYvpEbgiOJ3y3EPofDFVgVpd3D6ZDiGTvdUt15x63z505iBEk4HpKAKjtYw
ncYw/qt5Znis9EqdUL0OT5EPxiSe+Dlz1yPEE32kARggEvb3izcUz1bWlvdcj+09LeGXchE4OegN
vxoF0MDQxl/T6DAFQnMo3d76sPKJ2ris1CWX4LF77dIQktfrYEgFcMibO7+EKn+LYi/as//yT27t
+6flr/RW90+VUWWHMegObdjVZ4Ks//dSDBJoVppF/wiJnG4eY0/lHohm+2EN3bRtJPTzDOH/2aRf
hi/tXJYXOSrnwuTq/m3ZzbNpOvx3qFACuxsnw9TGjKq3V5qmbi4sqtP3ZQIgNUflfMiDiZgQL5DJ
2Q3TiL531JITuh5ziwfDArRnW2dWmNZ5+TLMknjPSo/ZSFFdiJCqLhhpsxZlK9LLKIe5yObjCvKM
vfHc8CGI8i5mypRGQLK9JDjB0F3qcIGdwWt2UaENe2XXG71zd1k5DZwy1UBmnzdcitHPiKsFM10j
GMTkYo7bnuN6q41ofh3RPKhlXZSV2+UL5jvtI+pJzqtDQh4qezhWvtsCTqf4rPUJ467F9oLHueHJ
zovtUgqXPb/cqn3EWAZffMZPbtAkH4jCMwB2eU9L4yQfpZcBGKNO3hsZKyKruTGqb29V2LS35Ust
CCAKN/m9avkmU4u1yPKu0VOW1/9evv9egQof+y3bMH1fs9o9dyARDtMU3zNbtazR57Jpoj+4crhR
vdZbu+ttVhO2sNa5hSRfnysPlHCoFfKEdTahCoJr+a0c1J8FFFFq3RNQ4Xrf5pXz7uawmLMZSxC6
hB4yI8Uz6PMjo8qe8lTuGJvGJ68LqYJLxZw1iYud1wTxH/5z0Koey7tZFL3J5miJfHYcpQ11oZbV
bAQtIE21bO6pN3Iz2dEtAVEHOiTUTyUSIBaDj3pCI6YFpnwqvVlGWWf23bB3yxcBJwFFkfajLkqW
EHrHZ5Cd1VfppkQOVrukDfKbMQdOYLHgzDG9Z7aJ+SmJYIT3woBH03o5vb474Nid/EOleWrXmEWw
061seNEd9sauk0THKET7IBJocwogkxu2dzBs3GFehqXDSljCpE73GjvdXis8Ezk3Sx2jl9X+++Qx
ej51w8Zro+iahjqC+rqNDzjC7Q1+hWInakn+gDK0q+YqGMuZ/N02dCk+dcRrN9b+1jY88o4EK5Ai
FpxDOvVGGoUnO1a/y+DkpmPyvFScpZVleyY7cN9N2ueBd265sV3LggXWo6cr2FOCtOZHmiE2DyZB
W6/GfcxUQK1zAWZ9YzIH3E514GdHvQnDgyHEOUbhzcYjKw8D0O8kc40LYULBS5LZ4a5QOHWq+Uvu
PRRrk/UWSHlWXecf/Mz0ALmSyLFCKOZvIhB7Z5zVokT5YM5sYTLZzH6AI58EDsKSCQ4dG+OWVYOP
HD+0hl9OMyvLxx5N7FzxW+2kHwM7+2MWVnhHfc/tOr/xid7+LnRxN+1GO+txRI3tbFzU/AzKIxYp
LUjyFPGo7ZT8CobRg0G6/MCCMLfVcrRiqv/f0WoG1ic5XjZ4cEp8Ng/iPIUNSROeB8M6wh9mhDdi
aabLUg+4WELQ19EwLDwVD9fJlmAdf+Vg2RxXsZRqp8Xxk151B8NywH02Mw2eXgSR1D8WgOEB2Trm
NiO192GY57x7kUFAWTNsx7Jz9sSj/PuvFkQzpl3btntPCIMgoyp2LgGAoS4za8xqrdntSgRuxERT
TASTHZxNwNVbH3gt8KEeeX5UpXxTIS01Hda+4eN8GmzP2wjSJN0UXsYKILgnWhbfCRuFyO5ZWKom
WPXYrPYx/Bh6zO7JyCo4OTlvQzRF4dXFPCdiGKXRGP1QUrEzzmNYNXiI/KHsrjEX8KYbvE83d2Gc
NcPNNnj4hiJrf1ikivdedqLGNl57JprPSdVtGQW3gS+fWaxhYQvldEymcUtwi/OljUa4la0AZJQ4
x46ZyzNaRjDnNbdSLfHltKBgM/z6XsqezPBDC/yLROXmx/6+nHmvgnHsCkni74bZmIiRtqxKFCyQ
Jk2eiIWgoVFwJ7ngQY+pSFaWgRmYkadzZBd49paxBZtUJtXGNcdO4sLgaI+2pzqU8JF5tlOshF2L
IyyvapzWjHrm25+eIWrfJviDAq/j//4rphKfxIUWT03NP8Pzi8h43dVOcagjghyXb9vwWKuHnbCx
mcOaIGjnqhhdrr/bO7gNBP7NdfpkDeEssD/GDSeosGNn8/2xx629scZenFLbD2ksIPakWUPzmeTH
5U5p+cVsSyIJQhKvB5x0FSaTJxkj8TLj/jPJG2Ism8A/kYA0Pffmc5N56F2ZDNKKDwgK5kAk/Ej9
2pkb/0hPxaZlk0TjlQTbEKjUEUonEA4bvUzURE+u5cFlC7IbGp3yZuBBtw9241ensYiGq4MjE3jj
XOLKKf2IQ/n2/TiHKlZHokYQ7BEUGQSm+9ZXEF6wcn3f8Z1RCsLM9X6vETy4LaCPbPvAtXcGMzNy
MWRzYmxycYRXHpqOQndpy7E+TJmCq9g/c6PJ55huBGMHK9mmap7H3P7SEj+6FLbiGZGNuGYYoYD8
dIxsbZ7xMJZHV03sZQw8fCHxIkvmkWf2L0CfWBP0fJS8Mj0pnrd16gbWjZYQ6W7UmKcwnuwPUTA0
9sdjVWT51SxxbRodbAB0h2fBPUqgEsOtseU/ZqbA0JkxSk+MzXlpLrQ8uHzfS05ASU/YzXao++4x
Vnoz79iz98YePkbS3RnXK+9Z+aR2zvfy8uL3ZF1bIwkSfua+/1d+mKPN/mcCMdFAGL6EAadHgGpw
+326T1jSNn0RsUImFR4CpfEZRV3/4pAh+v3WmQq/FlXrf/XrZGPXRBJdyouoGJvanX7p5j98eZEE
k8xxisnWgSV0kV1HVQcugiVdhQdr/nuB3ViHKM6eUs7lO5MPUKqtrNbLKMLqPJJbGDpwgwd8c76O
f9NGlIObl1yp3KX+0CpX39txrHZgiu6ywMFnlmH6CBHGNvTKXtYX77pDeRnlbYsrqqeYdhr3yIDo
DNX7owDSd3LBWpFHaHnt0R1Z2ACvBVVFsuwIWsIewvD8XWQnSNfCkY+sFNqrBrzypJd19s6hD5ls
9p1rtcmuRMJFCUJ2rM1kfwW9XmSQtgJdrlWeHp20Y/Fat9ekZsGQjdK65JVrbH1WRzMI7YG8/xc5
Nu1dmUYAW9fIfzQA1wCGEVY8ptNrSZBSInzt2tj+j2Lmm3kdvdAyYKRIJK0pqI0zwNnL0tl3GljD
uchhq6K2se2ERJ0CjZyY7az5mHJe5qnGwCak8nZEfyNBqtiLUpP4b/lSn0MC+mS8haLrEaaQsCHj
xroRF0giV9H4+6Es2axZlji3WnLXYiYndVj618IzzIej1y+VicdJCop3xj+IT4Wubk1v/IYOMV5C
VTziWE8ekeZf5QTattR7oDBBg0d93hQ0tQlfHaNFBG3LXcVkHK06iyJfTi0ToE1ZK0grIEaoDJLm
FFUkys0fQipX8gWU0Dk2oLNALGanwYMT9X/DSrPxi4WK/WXsgZ/2ByztrAAJfeI6n5wOEFoyI+Fm
1FxMVY1nO3C2y+fSFD72GCc9obALDhIW2LrMB0qWwDk7UEL2mi8R6RCfzQEJXdukAb5oY+5t7Npn
62cT2FbalEWFmMLj8jzbpEqD0wsorbIsO4pEEkMZFqdEKZ3EWIxalUcdVAqZHrsOm49dRTiA56m0
4SK6K40GpkE2sIq3ox9JZWXvZgjGGqegyWIebtlySQQegSRj2CM68fSLHyWIwpLMP7GsmHadxX6d
ks8hfsPs1sygh09B/bguTHerwBRsCUq3b1pY/jbrseYq4FdjoFicClHvUd3IvUE/fr6lNm5NhjGc
R+GTpYvxYYuILbqEQtazosY9klD2LodooaZ0qym4/oyohyfR/I40qyB11+iwRmBJlb0mTiXQBa2t
xzuxHPgbloxAQyfAC0FRek2IKKeZzx+epn+l6aDtRO7K0yRpH9wouDqtOCI6zV9BVOOM7l7Yqj4K
y6rXPKn+xlJe8yC9AIpIpPXXSPbqxjb40UME2rfL/ysP9HbDRt3bwziwMFAPw0FlAKByFVAYTkkO
Xn5WE03zQKeb5zvLX3lmQmliOk/hkGK4y+IaQz10HAQfJoTkASfN5BHjQBvO0oH5NPcuR5xr5Qe4
/f6GaIN+08ztVZsMP5cxiTki46Qg1OaCcGr5kTLzMigT7+k8l2JWoVbLvygyN3vKCB4ZC+2H20ue
GcVoKEwQoH5fYLLigVA1Uw67jOY4Iqck3zvPq3Xc1W+tJZhZ2tj8y8okBqaO7gxRSanJ4/EJ75iF
lZWQNJc586ayAchrnr0JZnBiEpn6trdqgX6LrsMsiW2An2QjnihKiAojop5I981LPGLvlcarPeek
CWEFezPM+k2tXSNKmX+ZV/4KWgoLCk5vP5BjVFhYmlvIF4cA+8rR1510Jfj28O2XbBwZjm6V7cs9
3kcOaj08GXpUnyuYB0ffgmGibJ6ahKMHfZmWueBv5xS6CV8RDnM/BTNkiZfAhE+MjGv03D8eYkDq
K6zBBQ/xXnej9sRGDNF2WAOq810WeHOBkQRjfrGK//1i9TbQ/4K5w8pWGOeec4VOxkKsBXTgqPXN
u6by6ZeW5PJRlxZqi7khQqqlnxp/V/ZiXiOL5NmaZSOaXfjrkSCuPSXLz3pUgCjq4dgzPtjlA+Jy
j/HMhkq8JL6uE+9ZSjEvffpA165AhTDF3zoB4j82LP3eqxg4uDKY0QdJ/Rjj4KUfcnqBgX2FFyCS
y3pYKRFuK7/ODwSLDU+Z71S3Lij6FyWsvYNH9mDMtx766+7YuOKUEAJ6YYBmPVWqYxFkUvVju9qI
mCwZI37rZe3vC+WuSmnPJPZsXOXgQ44Wtx3rWfNie2a5Los4vrsazOKSaDkxD3iki6eDCzI4euFP
jl4AU/Mf1SB3Orkxzm5E3ckcBQVWr/xhTqDL9JT/ccGNfYpNy3tq4qoHV+R+MunN3iSbFU0k6KUi
RbdAUA+l6wR4GRv3sgoZXJQsURl1Bw1vqKZL0H3zkhfX8VYLNXGuM7O8jU7+xyic8WD1OZ75+VeK
f588+tz5h8MWjxCHEG8JcPVYdvouEkVz9VscB2yHekwbSXX2y+bL0Jh8e7U+kGbqcJ5a9MbVFB+L
ymFeJsyjVeQDj2B2QhlqHY0CLS+2tumtGxH0w80/B8J27objg/QELK0lDWBmpwaRO39PZdE6aCbo
AOg8rKuLA3pDPLK8WJLty1C61gbBMsjVvDhjIpnOnh9WW4IWLjW6bExdGH6pdj/asvmtQiVOmUX8
hAbaElCKHK4jZtiZE0hqa5fD54Sd1mJrMWEep3l4SGykVZHCl7TsTMPWSvdtSKNoNrPwnRi3eTq2
zMTcQKiDrl5Sp3+MXQTOv2d0ep6/NJpHMpUWet9hQK3VdUjDZQUsp2+yo1NxrQjVvdeMs2cBiY80
NuNeNgxQ2rlAGM5n+lQ3pQ85Xw+OtcacZW5tFIjeaz8RmqrVRD7wSJv4tVt2/j0QVkGeVpia2tE2
Ixh8Jms84AL8gyzkMOFxtyz9VmmxXC9biopiH7ZC2ZxArD9Tj+VrVAjBlRRbD3ewsK/lBHYaf+HF
KS0bNxU33VAyo2CzdO6t0DwLkGjbsMqzQ9qSbVh2E6S3sOzuDdXFu+lysLUibdZOFxFqgtSX8EMA
rboXvcAK55zZQfJJ/lQ1NupSDMme2gf7kNdke6y23F2NV6wmi2PUkBMDgmjo1uSm5sQPaKc+8fKn
fpapFJr9G6QXLaU+fXimlgF0CaAlZgHECm9ID4OXPpD8Iz/0+JeM2SiZtPkT6bcHlVbZZ92JPXrO
kMAq7Q3l91rzPPccIeO/cG4wSY9+NbS8ELKGC+UDcr6gO01JiWQbpFIS6u151CK1CW1pr8bWerhl
4O2LfNojwsyu8MVIMNPuARMyBmbJCznw0S/XWxe2DpYgnbSrycIQSfmfWZ6yB1SfXjBkvkD1108A
DB9+jjtGL9/ACJRPBG82B9fs081QzJ6vEBojuNcVPsaBAaoJ0BU9BgDooGYORk2swXZKI+SkSVWy
Mp6fsrocooMzrzLafDgVua9TZujjNqoFfYrA4udHpYbT/WD0Vn8ubHrulgmcHHh+gkcz7zeb0uAO
1c0LUDBvM85vU5Lo//5jlNZme7B7dAyprL9wDGKJVq6xngybWZY52Lz7prWvi45+nRLNw6B6HDoW
zONg/Mg81OCMi8dPMUbdtvVcGGTzx6qqCv2GWoJpKD/qWLuvC9IYqdVpEkiCvLwO2Avl1ZlEcGoz
N1EnimLWdu6th6lAuLNiDtef+t6LLnpffTlTlJ9Qn7nAPRiMtm3tbJOuaq5LcddnZvvUAeKzvTB4
KVOyTQcqj1081jaec64UO4U/EroBuonK/MmvaFsjE+jqwXgxsPYfFT0sNgbNXwOKqLfNBJECFldy
kc4APjtIJyalqM49Hbk4DUm2llk/kqrbJohH6T4azT10JUDLVneeUmYTV0shL1t+Adjz3BcQON3a
C4ddwPztE67EnDbsuqVxWDo9G4nRxc9ky+aU+sZU73YA/c/JYzjXg8fYl7pa00dvkyMbWLda25yC
pvlIBDGdpt/8CAW7TA4ZIpUyy7uGuer2AhO40OCryaXSGyOcsoyhMEQz+WUu7nxvz7NYZiduwbno
/qv4xiRPNL675ZeilOJoleWoTp0ZPetTtFe6qd8mN+ivSVyev4cUU7LBcKPtq5krC7u6+VJ++K6P
v6VMvowBnsXSO3CUB6c866YDwynkItMo9pb2R4GjvA3JRp88ip+C2T/NMX4Dq03YuGTVs8rgvnkI
Dtiu4J9sZwVBMkzhOZoGJrizMFCLm/TVLqaPSCOZGv2EJMhC0fYrk/5mOVw70uUmJMGCtNGgtj58
YCPzJ1SXdI2se8/4+nW0nwctC/KfiPgQhfYM053yJwifLZNZd+XX9V3O8dCzOsRwSZ1c3j+Jwd+1
TDKnCcve29MDjg+nIxc07SFHSEf2jQcQ6qnBBPZgAsgfiwluXwq8JqjCprNiWrpPJwUsmeCrLV4z
sWqyGJ75hHgWGjQF/9x+6Qb1O6NnhppZUDMLHV7CFsaEPx8amp36JIGgJrBcwE0Y5SwmAZM1O079
JzfMWQ2VmrXqW/PEMqzcjm5QHTMwP2gCJSu4ua5OPej+yUjigWYFxcmZfoeahYd/mQbW9Qb7r/Ya
wQZcmz3+9drtHzmQg3sUO6eSGJ50lfyShaeu2MHi1STRjDHwoUpDF70OqzHfwQnFDtN5sMoqajJs
jcNTjZSs143o1TSp6BANXSMBpAsBF0D6TPdXdc354tk5gE1Um8D9/OHShP2vqkGBYbPBPyd9op0t
/dgRurdjmaVvl5N0ngJqQ5s9RcSVhDEwFbvbxLMMoO9ox8tIZft41nwosk6mLhl+eQ62wtF7HYE5
Im8X9zhg96TrmjxUqud9ZY6w6Yci2mG2w688P++IMw6IGzNCWtOZCoTuQHTe3plgCHZKH3eBlxuo
QV/NLmN8nJrArLAWxgwBPAd+M033asHDM/7Bi7U0saFHLptjlP69cLGfK4u5VcinO8x9Vhazcj3C
eXlWklEYU1umoEbo9jsRyndiH6aDpnpA++zzAQAH5zjq9oldnnqkQ/ZhljA2Jp/xfpr8uz6A9ulS
woBigO8iBO0TGijifSw2h1JL59hhcAvz02JX/ZMy1HCGEdvvdDyOK0muoBMlw65hFJ2vP8IcM4ho
s+E5dLIWqRzg+KzWT7BNfxkqzO6x4C3TWBXNn+iuLmPyqNjxyqr4LFFxHNxy/q01yp8bVwQyA+Hh
wDCOgNjUKyaPcCOb/ofLCbAp0uG9iCdtP5o4drMWVqdWOKBL54/ycpGFcFV3PR3EclmkTAGx3DKc
ausODLD3NU2KN8RCJfaesQqeixa9R23LPsH61rCUXjJdLHM8G9Xkv1fBh4t0bCdHvdvMm8xlQMZ0
8WMZNk4+OYo5KQ3EpBLqxTao2jIQ4sTtib3FvqsTlQ4vNU1B+FYRB+2yFCpSxE3eQGrlkPgJWRb4
y5OIkTWO/XLnLPY58L36KsfLE5bjD39m8Plyt7Qu2jjnKdTUncvYh47Fvduu+2hdSBvQj9eJLm8u
+pcjvkl5wS+2GeZFR62Asha69Ua/iJBv6YJaPpS+6obz8nY3lpltaj7dL9qfJBNIdouEobTDrMGO
o52rN8HBdDSckYlXflD60p/5TXJsTRLwstgXe1e0pOppAA+GzNkEZuefdeuHBd6aiTvAIrB/xckH
6RPY5kjd3QAqW3Dt7himSMbmeYROWImfoIwfiZFkAFfv68wNdnUeg9RiS6H5Ps21G/vX0CIcZWQQ
yEqjL86kMchVB4KyGAv/u00Vnms+Mc7AlBhSfA8D4CyuaA1B4oHFr3aVPpJl5seDLvcoytOnKpaw
WWCqH3kuR5LNwheuv3ouIuJzK6afyiqjlwkc5fM4wAq0SAs6fo89ik46wKJVTQBKWexIaKrerTlW
HIvSip1vfLFxRn8vaFKbLA6tULxZ3gBYHK5ANXlMjYVVA9yr65dGGvOKtUKvRb9qwIO4IyGCpUMG
4KUPxn+lKrotOIn6Aan5TeST/jGRip72iNFBXXP+ZsFPQWHXD05/rUDmXuPUAu1ioIDRhHHLyNFV
/WuHuvNz6iEYDoi1Vov4hXfi1R+Q6SgpmCMNFpWHYbx5HSMHVm4YvnzUfUksgPPNWzkmEDcswYgP
dSZt8w3Mhm/vZ4m6qwZbVzMOwSvDAxTsCmM63Ua+TP6EEZ5U3PnfxQR7Rf8KURBB0YviedgUQfX5
zdtfig3XnEthS7YP2NcrEjz9dUJG+6prNHExTD/ZxJMl1j3T9l1qA9fLRrc9lVUmSfviykRhCNIc
oMBR6jocsJJxxcmRsfVBJ9VxWaRHfmgkDHFYTQfVDtVNeP57rKlPhMxbVAHZM5RQ7xws/1Zd1jaX
HAXOlNYvkafewlASJ8WjDPsiW2dzZzt0mQPEoBmOA+51q+/Zl1OAIC6hehpQxR2KxkD/1AmcEPjz
Y4Itj+VEGDyzHP3oYT1fE+K7R8Wd3qsmia4ZgTUgg7ZyGMbHaNQXSKThWXSot6pWkXw7V8EFprgK
aeiOP0qdpvInySikqBCRp8c5uLjO60/UMBkN7FFDMz3On+oW9FJv7wh6bB9NYt7I0nWOtc3ky8EC
zaKHW63NHBAz4S1mRXtn/IRger4pZBixZ1HWdt5o3Au8eRvkyBjbtH+ZY2gwwqbm3vOk1q0TnPoM
vY6l27/KWhAU1qKYthI9/KzyjhEF2QWa8N9rO5pOAXAZogtAOy3CSZcac0NT+SfzEHw2TINfC0v7
p1jyQi9w/vjupcyeG3MqP8qOtPeoad6kD186nUzro6s8dPtDi1OPKBsCf7mRlrJhOR81n4XyVEb5
VkSe9p42FpN8MyIfYp5pWmW9XyDUeErgaQczd33e7NQWxZ8fYs/nvk0Pno3Eb2l1GqPCnJV7BnJ6
fr7MDCSYTFxaMXYzcqS2ReemmzHQOfHn1s8w85+Sn+FYoBAqeDyNNB035JHUXz562dWVgU35QFSO
KEmUavtdNpSZ5rMwUBByjPYoJemZoeoBJwf+bvJgoRRUZrvlwyal++yHPToxgN6vyqjzFbbmewvA
GlEN95CJS3Y3zdvxMnb+LL8dRzJezpDMPGwFHrEVFIGLPpbRDlS4eRLkzHA2ZI/uZjmvm6Q26erm
QW3pxywuRGu9oWIHRE5AISMX49aEmntEjtczYMQ3hSdv7llQ2ZFnUMbMoDzl73TiEleOmRG8MxTk
NDRRcUcOPG51pJfntHqSWiQeacQW3W29m2G2MAnd33JOP4QTE61ziX1XOSRRxf4c7YET1szb55i1
w2HZxCJYO8r62deGp2bu8GRcvxtDcaHiqr7MivRDTCPItuucTg3grhRp8IbnkPX+EJyYH+LEUm53
akaYOfFYwu7HuXOAZ0LCkMg/AzxjOslCrY8Kp+5dbBJ4KXEfV+MP1yIJ7P8YO68kx5Uty07l2v3H
azg0yuo9s6bWKhjyB5ahoBxa46t7FjWgGkmPpBfi3nqi+qd/wpJJJpNkEO7Hz9l7bQTURHj2swh/
4LobWzBPEe3LbCL3mCDfdc9h6tkGqzHxlXkjSuPSlS1+vbxgFEUV5V/zu6t5oFNKqEmtBUWnLSZH
TP6gw9T60Ke4PIQtNIO6hCrMTqLdz1dhbMJ8b+mM5sXYy3NPu2DWZ+GhqCrjz+97NwbKjo4k1B8P
QLDFYf/PrRqlZzIf+bUWYHcw9P2UDuzfCXIYHQ1QzkgZqiFXhWEzeXAHuuNd1O9Uv0FWHebAPU0Q
Uj9fEZqP2TYAR10HbQ4n3HqxRhnfcteMbo3bX6ceOrET2UGWhbetnYDPIRUPraq3z746q4ckuHjR
VfGT8NyMOPpkPNqH0Kg3Y57rgA+R00Clbh9wiFQMoHCoSSAKs59v+R/LGwNgFMxIZthE7iPJweSP
99suNiJyLsulLrrg/PMjRFFZ29DLoegZoKH7YFWjx131Y03el51n245w0oWL+wjR5HD4OWdkhbdJ
M6U4Mi3jzKXCnzMT39gaJXPDtmqDRwHUiTgdXgSpHz8Vm6kpLgSzms7FkGaL0PDkGr+jrpX1S1QQ
5BUMBgKCVmnXrYL2nIhqWHQ2RNe0m4wnSRAnz0GaXdwmiJ+dtFqFAtV8Hkb6Y5zHYCdIE59XAn0R
VtVnXATJojCY4CSucw1dBjw/HSXDdZnZ+iiOUGZxMIA+rfueuh3YmXlGQqvTFssnRSL4VWyWGbD8
lFhbwx6rTRoiiZkjJk2Gx7L1Nbh35gVPiPoj3UeEdFI8sNWi0m89kosNo9doMxneCRISZNur45JD
QA3fX3FuvqyPNbh5JF6YKmH7gSoYDDo4jR6QCp9Y7lNl+ctmsNRNZeePluuIo5np+oRfse1dF/dX
0cjwVDble62Q3Wg6QXbrNdp8rguIvGSaTIfmfQh7LDT2ePtZ2XBGBYRtkx0+GDWQ/Y5OURC6oOdD
PT/+eWyzbW03VM6T63b+M3l4PfZ4h221gl86TIFYoq44auKo2iYs3hwnEBCXLuM34LRRsakQe+1F
LI6ZDi29IBvb99p2A6/gmxacug9xIyxLnDuLcpoiRJymYhsvl6k5NDxHX6ex395ZMZUJtWq2B9XN
yzkyGjrs7hAC7+23XHRUln0gm4WRaMPhj2vvR0a0qSUTAbfJA9hyCDJTzoNz2vPjIYaiQRtCVW99
5AW7tEmfSXMItl4RvfNuggekRPWsjYS2Lyw7f7LpNy97pUfX3lILqE0tl6oWkUftDOaDVV3kVPHl
vdvsFCdYmV0Z3pxkhDlifZqtSuBFVlVXO0jKpZKEnw6O1Rs7P9NBXZVryCTsq2lGZGYIoSBVO+Y0
5gACo03IyxsqexFVxbhHXghrYwyAw4zJh+Fm735I5BlgT5Tcg9r2s75Kyn1TxMYhqtW96EiWxdRX
vjuMepNAfutxYT+DHuasFFlf9qA+TROHVW8DDkzC/Eq4ECi6I0KklnMVH1SK0nwhSnYCnNYAMsBv
zMU0E8RaEx/hHyObADFEU7ZGmapK3b17RaJtYLPbaMNia49wC35GKZ1ncGIIlg0/eFMbJdm5AjpQ
24hkGbfNpFcyQM9kYXakjx4tEpUBPtdBdOvd8u5MYJW2TMTS6LX2UGISWVmGd7NLK6F/CNWiSRT/
0MkvtQ05EgcdbYY/vsSODf0WjQjeIL991Jme7/UcH8QYpHiA6+IYtl57llUIkSxVxj9Lj1JBIvoz
ssP3RJe0CdI1flbIpXSatpKXuWk09KCNqoUvWufQipJJfCSUeXyGV0Cbk8qZ4/mindwfnd8crDo3
GZtjDYljpmWIdh5UG3tIhpD07rhqCsWUflfd+gYClsw+pT6OlOlWmyTpIY1xI3A0NZ8yVKQLy2DK
CA4q3NgjmiCw0++GYxNR9NNvsQLj8JPrp4WIOUGrqjLmwJKGD2rYOA+Gj9E14EyUlvGLYsb9MZjg
/hqeDj1g0uzr9Pn1psk2SeCMyzL1FCAzXBA/x6eoSn1MMBlxMAlJyr2q9ceWyRcgpARlyE8TwpO/
4h85YW3C1OhcuTeaRN9kUdnsdWetDg0xD1P3kfVZZ1YMomkq7Ikv7cocKErVU962zSbUG/VsGu7T
yAgVBhRZSgLvAR5msBVK09xj1EYk0hfjsx+7IBh4LPgbzo69r6D4rBDfuH6KZLPSV0zzxWsc0o5t
EvUw+PXrOOkQOx0+mW8q+q63q/aOg+VXjTxzCTQYM77ZKE99Z+98Bu63tsnnyOyxV5W1dmWnh6Gd
SabrSRUC6mp3Hi4svucNyQNlpi09nrS1mh7VTrKNf0pt4Yb2Iiuz+KbZbnR2kxLPSyRfqk/6bf1R
Isj4ow8DERRbS5KZR5oDUBnrTNkKBnILKInEXqI3XrmT+y+wzQweSMuOFJfa0g98/8bG8E45hpG/
Ir2ZKImNjOWxoZe5N6cuXKTF3/BdDVaeTix6Odx+BpVjHbonKbNXRi/dQelshuXjEvbBuKWGNGCB
t9aWHPN+iw+9n6XjhiYBQ4mc6XnZJu36p4UMiX/ZNiqTQAlwta77dm1Lu59nWRzMwz7NProwR0cT
JE9eU73kDGxnZqvFl8hRwiPmN2s+sbCMd59IkZTtLWPWSGxJoReAvGT1FJXVJVArdLnTLalC8NV7
uTMGrViyKEo2aQIblUx98PpMPCIHIjyDeR5cu2TFXN3eliLw5zQu00db7mJJdD1Jyejj9OuUZoC2
khmkX/6CCngeFBwZzajyMWFnydGl8B4wPLqmmSGQon9Q0siKBNSrppBQQ1rzZtC7WdIcmcC3MBim
pNs6ceo1VjjwzOjjowB1jHc1lU4uGK+VODQaokvKzDqNidaSnts8CNJ2sH5AxlVK+7lwoQCUKTFG
I4do/LrsVTb4RgdiC0CBeB/29WL/kzj3Pz76f/O/sssfyXLV3/6d2x9ZPpShH9T/7ebfNsvb8t+n
f/H3R/zr4/92fFjd//sD/uXxPOOf/+PiV/3rX24sU8JGhmvzVQ63r6qR9c9z89qmR/7/3vnb18+z
3If866+/f2RNWk/P5odZ+vufd20///o7q8I/xe1Nz//nnadfCf/uf8rf/s//+o9t+Z//u/h//tUX
Yri//m44f7GE6yLbsV1hqmSm/P5b9zXdozt/cYXQIRCpljA1kiV//y1lAQi4y/6LbjuqoeoCk6Jq
q6QMVhmclb/+rrl/4eHoInSM6a6lusbv//Xu/+U384/f1G9pk1wy/KnV9MT6FEj4T+GAuuUapuk4
GukEQhU0Lrn/n1I4ZWKkne6pJA3XaNMMAgfaqqfraJvHEd0LGkfJTCZMaogRhsKSVNnXrodzBE43
vucZwsFKOHu7CbIzcQUK9pAIBzo8sYsWuWspp56ehri5Uzt7jngt3dq1YYOQUmnSpYLueREanyhQ
CZqUX0ZcAVIgmqmsHWuagtXrCJANMOymP1c+ZrakaYyHesjOMhlOo+c3L7VWLpuW+BXQWsHJH8+h
ziidstwiNAs2XRh7y5we9l6rDdwQsKJPZPSgoNFdtDIw0FNXiitLPTAZjwJPbcgDQXARPSaF+Uth
vf1sk+Y4CtV8lqW3Z8ux1qrD0An5mn8TSuDfdEMYy6aujUXsVvGxyiBFxF67g6pe4q8tdcz925h2
8JsyAieRMn20/KgEoGnKqwlUVfSxRvqqQTBz6wPVdtrkWkx3WuWnCJh5xmVj7DTaLptBV/GFu/DR
7MJ6zdrEXxtTXnbqiV3A1wpcTQxAJyn1LcgE65Bgy08nwG2n6OhhJY2StCTkKM8QIAGhy08FYjBH
UNCVfnEJfiqD2CIOCv7iyvKbmw8iZsN3l8bh33+gRqt3rYjrHTGPxToMIK0MvPSNxQx5l1ouwK4q
lsyMASQD+a92Mi9e20g2W7TZLcln5IaDk0HClHQoH9L4UwvH7joakBUKio6tFhb99efvELB/Ex1d
74Su6ljW0FsPor/SoXzIAgWCSaOg2uBpbgX7wEqisN8oFrNA8n5AH9ldO/OdhpQGNXwgZxiTWk1M
WBfWwUG6xgE9cLuhSsfdCzCNRXcSnXUjUXMZ9JN/pHNqMaOtlIpsFmL0h2ER1thsIQ+o/QdIt+re
F6hBLCo3waQg6HTtiuGyfHQ85USD3wIckDcrN8t8asTWPXb6FMaQ0gPyKaWPQ8S5bIB1m4LT3DtT
sNPPD6/yuV4GUtQAba0p7pHY2AERnVqhncx6si09l/haDiiA5ALJsk7d3zT7IUweWEYUYMihYHDe
d4xk+mErSz6yMYeu6EsTSxo8MMK9JgqsHh4n5cissC26+5ArudoofHx0zQvBIURH1HZGVoN5h5KT
Sd7GLxg9lRXZXb4/zzVjKZSWg2iVM6Fwarm2jAyvSWi1C0t5Nl2EkW5g8ESjtdLhns2j3t1nBh2D
JsoPaKeMvWorZFGVirJMA5dU0DE4eEmt70v6PCuMBfGDXww7pVI/WkTBNyxz1cpp4HD1JZ5ZJXDR
/zrEZPcST6w3RAtyjIxtGpH4BroFommFewdMpMPHw4RJPEAjSRxjSh5FP1aHSbQPLefDkh+Yk/pD
Z9Wc0DBodWS5ruE2FjjUhm7ecqw4yvAceKWL0wcf3KA5GxIyilnXT/Yx/VMtaS2T6TXJwZKHwWj5
JDPOKhaeNThQC2QlSJkBOZS7/OePZe9gZWlqRqM45iew4t/vCpEl7H5u+7TtN0zxYM7811/9/H08
3fz5uz+ebAAANncaK9paYZ7tfn4IJ8OrNxYYw90w35VajwujoOf/86cm1ihHKs14EhSZ5JKp+c6c
HtfaOWBiF0MLX+B5V8liZ+IF22VCK3AzhUC3/3H7524NEzMq7elBP/f8/FBwxyxVxX0Zk/YVE7mx
/Md9Pw9tRoYBWYu/YxzWrWUoDwXRDzsZAuv1pfTvhM26DxoOu1zdtg35RX3b+3enYs8w9Vrs+Gj9
O1jyfI0QfxpecHM0v0fXNY+i8I9ImZveJn1GC+7EnR19YUBVn26NCpOSqULPqKz93MTZi9p0Yebk
12Uwq/S8E+8VgQJMWHHumqXCXGeI58JRbr4C3JUiK58FUcLZJy+3NQQ4RbVGzgyjc1Ihu9pReDdA
Oq3JBlKhoCMGzvQJ8189qflgb6yw+aqocJm4wvd2gnptCuIzIq/emb0LSAfKcVUa3pzT37gQWAMe
exsBpU7QaAvdl6YgbR59BiaWhJHgcWyNexIpj11dLIH4UTBWyqUsxzOFwMwhtSvNk2PjMQawaQHO
2k2sEI5XJuQc2VimwhSbgQZehXOY6ainIe95kC+/9Lq4iUmLqZibatJda7HPWKd9inWMOhzH3rnA
H2NLXRPqezcH41SPzr1xg2UfM2kwLGJasuFKH2dnaXTc0G7P8r69hX2fzJqbkjERaNilVFpMVpG8
kO700kfiSOhtYdPQVKvTFMjiRi+WWrXzNFEZAZZX0do44AF+BQWGqHxX9fVGQYhcIJOT6BmIX41n
utd+WVPBQnyZ1YJQ7IkH0YmVQj3C0Fs19gVXX303tXFpG+W6icw30cLY0srwq+bN97BeCB8Jq+TB
YhIC7X05wbCYRa2a0aRbpGzAd1xaK73JIFp42XsVKvfpaXTX+a41+cixhRatp2MGpkEJ2gqUQpSf
8R0c8I0tyCOEeYhIXgeJm5BwmJUbcja3JmpuyclUOsVudDtWgn7Z7yMDg7PB70VjImQr8tkoHM7+
ylxFlxUXIRNcwIo92sl4lyJ097SRTTlrL4lxH0fW4kYZ7hZJFH6R3wGHL+2mXLqdctD99kmmxhMT
6VOH+lZaHSXNrXKItVK7XWhDDtQnYRRXGQjvzPqsibVS+2XbZQ+mj3C8KOV4IH9uycn8HIb+To2i
apbVznsjutdRH242j6qrdDXmw73uwnPb49ar4rNvLznS7h1zvIy6ABGkbvIp0TWsLvgRc1h+Y96/
eZytbc5QK68Iv/zKvyFVAaxv8CBrpIGXvERsfFGDvqxR95kFXCsEhYI3rJlp7vDd593KatkGZK/B
b1P6F0hirCsMxQWoXab+IFND5Pau9pryCaqp9hyq/bPSonjrQ4IkQiQ9aAOOpu6eMQWKlnCwBM4Q
edGN3j1WA5eWV8ptZqRf4DYYnCTfrVBetIJGtavzG+sZdeCTw2Zhg8BMXsPMfo79jaGfIN8BwfPY
mfQiYUpkJ8rcA6aXpsVj11UbwsXfPIhS88AneUEG1iUd5VPSWU89wmmdCJbRGuFGO1DPbOOs5UYw
z1zHBGsaEm2aX8uiBsugB1gDw109dYx728NUTeLPLMc+RxseOCUdbJo2IG1qiPFs8v2MwUb3oFX5
uZEI0tTgI7N5d1H4Ovg7TzEfNSV9RAxJyrUa3mLV5ZtkxzNy2rZhyVsN4wBwoQxfjYRulzbIQxJR
u44tcGhFmZdEwJhZ8TjG2gvRB6/TfEj47nfWwhNROFkjSX/vTL7xKmNJw2v9uRuQI6MqZGvb8Vsm
DHtVEc7q6slNMAjBpUqpFkswpVY6TyuymiNZL2mnYVkgcMx3kw/shquwJF1O5UKnqp7TOofJJQAk
mtKYD0187M3iphX+izmpZ6lgIT0Oo4VFd2q8x3dRYv2DrThLa0SORFQhIoeHb/rB45DpD1bN0ikV
hagAmoXDZATI0vGgVtkzhwOWNVwhEASHVZZUH4WK6EfJYxRddCi1iQvFwWwqByaL+7I1NYQdbGHl
s18zAe41bETSKhYjvsSlY/XsI6ScMHSbCvfPyPWOfT8FYxgEk+YOUldvsmpQdqJA/woDwgRGrXge
EaZH6DhL+FB++qqW7osa8gkMQEwXoKPePA2BY9gw++AL0k5+QbcSX/C71wYhRdNzFQlgMEi7KJaC
R8X9EevDF0SRI1M6Y0hZ54GmnXUlxJGtESnR5R+NPnyN+bieMqHHMCDZO0XvVce3ofbXANauZSm+
3KG59WQTYLVmJyJQIGmQQMbN3aitV33sMQOT6g2yGwWu2ECT/k5yYiKMhvi9oP/KFRyISevds4J0
RUP95dOfY+AfPkfhNmyjl8YJHrtR+2pJVKkV0CYhJDzyo5/hoz+CAmB0ZDKPwdMnivyjC6ji0Jvt
mRevvZpo3NicRJ5fFsLX4iXwjY3TqxBhqDUd4HOeZRy6hJxY2azLOnypArZxo3y1J80mC/0s0CJA
yxPCT/Md0Ilc2SMyHPk0hs3Gp/812l+qEG+Ta3tWhC/MEDrwMshUjO6OC56PwT7ZgzjYgfoYiugB
rdZCKeXCGp3nOIo+uyK4GUr9Oa7qzriRHLXNW5KczDGPwGfmMBuQD2haS4IzsM8aPVdVV1u8DFgl
Rpp10LSb4gYFBfjk0H8GILtznVhovYIuDn88Dj+4PpCeJfLLkWQue1H1MbNVdjaIdNemqW5alL7D
IG/meYrKL0zDLy5EORUsXIPDYJ1IKjxmZvcmPQS8BRE/dWF+F3l9UQdgcuhH8Ew9iLz+Knu3IhQ0
f/fJGuCMzGmCq42T72Oua7Dfol8OL0kO2kc/Fle//sV/SBKaPHaddUw0d5vn/odn5/eUqOxEXBuT
8z6uO39GE7MDoDghyDFiQKx8rqY+Q8J+YSUEBbZR/MJ5qtWNb8/VnnTECpgY9mOHCHz6qDWm7nFU
X2sZbAbY5VpDSHMGBCXE6eoZS6wQW60wj6Bnb31BryI8Nb5+cjtyvONqw97Yw97NGPDTLzRFdaal
zjy8vVgDMdUJ2bU8oZ45YgY38xF6tGEUa6Tjl0gftpbSbzDlg4irPqp2kzTsAEEPU3jo1XXbFSWJ
QjuGy3KObMsGKZAyuPbbo+3ea6VbOUl1SdQXV/Tfiea8Z2p5HPrwkLHVzKLGOTnQB1IrYeDKojeG
X3R+XtnjfJZBshGKJD+kVn5UrXxT1f2ATUW2s4Ah4rxwlNfBACwaQxUfDcL8xFfq+WytlpbOg8Re
16qBb9kv9lj9mEkEz3WfMBVTkOUNwzWTEuaimy+9Ub3WZXnHMHpO3Y4xsW1R/OkqwUT9S1mB72+S
+jYAommdq4zvhcR9SpPgq/S9dBY5oHFQEj2MYOtm0GSIeBkcNgPPfO9r+YhEfWI3XGFKmmdZRq/s
L2gGBqbjyF1doa8bZ4g3eeYvzS4vtjWePGax7PDjLa0bnFjG3ct+zoH1nEwoH1+GHIBWhVrIBHQo
9XUKAYJhacfckl4wTsZPBU2ebSxygFULglpXVNWkfrLvwRnFI9S2GWWUEpHaN0xWdy9fDWbzLALt
xQiA+4Y4edX2gN9xcAD8pbH2NmqWXNJE5tcNMntjOMlRNaIXepPlS9lpOqbCt4hYpRXTkwOkFpab
oXoPhnHjuzC5h+GkhwHjM9XtARuNZ7oAc7MWJyLrUqSz1rm1qb0Lm7qEvj7NbM8d7iJNLnXnREem
jCoXKq6hQsufXNCNjPwfmzgRb2FO9KNiFYepgRLjmiXDZ1gqForVISUPKgQzgf+I5oIgPRTOh3VK
dE9bqPmIpdeO8Xo1JAP5KQlfQiJysNgeby2+flkUwa8s/qDfmMwNvTeBWnBq1TvlKbfk3CnQ3rZB
SVJnL1wScN8iM0ppYEarhvs4VaUW2jixTnrF2USgO+bbqsB96Flluqd5cWcrjj0NlxF9+d47ilDK
S40FvYzomQE0UGkjyWQ5wvqZo5ZngBMPKygT16KYk/wp1nlXPip1sESfu+6LqzV4AjozqDV9equA
c2adV1boVpNwLjwkrbGMN2pZnDEH9cvazt5EbkHdImlvTDO5CnvCakxZML0pQPWSJf9L8Yy5ND5F
RVMrBCy3rYjcyaO0WVVWttSUahlWBintgEOWFv7GIEyImTFGzFx9my/QLJP4SRmkVfq9xF9xyAgx
3CQ+nJmsN3em+aQpQp1wdcvQ9G+lnFw3SLYyp4guQ5QJmsQURV005DujsJcD58qFnxCmZDbVtnqR
kubs2ChfbdiSbV5SK3oCEmkeczbrD54S32phx3smu7tcmy4HzFWrqqZD0HAUnwNZIY60iS9VlX/j
qIQHaznmKk6qk5bG+UIV7gdNJBpNUfUZR0VKKIl/k1mikgQUvRWBiGadw0ETrR+1WyePimkB/YtK
okd1kn/7ephaMDfXwHHWWJ6/tkT4lYvk23D54BqmzmWHKPYXnltJEgvkP9mEz24cODOj8phJJmgz
RKntipIuVat5wUQdD6iZ2l2HTeTgCKgaCJVABps0MDqs9jJ1V+ZkXOyQm+HBvxhMAw50NVi4ckgB
Hnr1HCLk2RXtYfBqvmlu99I5YzxPqomgUiCYTz59AyVdPObfVlFt0SCwlSFcpHXZ32o8jUqdnHT2
3aPWeF+hLED9gBWdCXOLTqe6unoL28p9hUYbzrH4suRU2XWIg3xl58Ul8VJE8M0l5FPdWUbE5NoW
r07OufgZXwYSG62KF2NUGzBOJ5IK08Sivphh66/qAfSbSIzJ+eD9wjShzOtwJKxcR1Hb1yPcSLsE
j9aRypqtE9INn7FIwBBqYT6PPfEBwJ2Cwh7wS/AL9IuPAt3CDGepv9MBfM6gs64gUM3dUI5oSkmY
0/GgUzIcixFLZHqL5PAVV6tcFfZi7PUGbnJ1c8jzu/mhTZBDBrobOII6I7f2l0jJUO9NdVyZoAWb
WCCmYHC8dYHfLhPhWpgS0iv0NPrdBwSOx9iklIadsbO74NWi0QraDYUffgVlRoYCMgxH/26muCzR
O5Rrg4lIacqTb61kRc2OlUXZwdOSQ09uiLdyetK8ST5GY5di0qqah7TpJ3ACRbWbcEZgHp6vRtEC
Qh+1c9Roz7UF6D8ex+mcep7yF/o57xVVGyBBdlWNJpXSTHbfa94uAfk2M6GxaSlx/6WTuIJ8aJPp
HW6pl2LoXyqT5TVui2HBESJrg4ubOzdwyU+VvisiyJ0gS3l3z3VCbA/5iOZCKeoXCNLMdQy4Kz2i
TlTn+szWymxt50pKOBrZ7Iz6Ob3FztJpHklWStcCTRDBwPXVagRZhWpnbatQPYyRxmoCL6ZZsyRT
XqlgXLw+nrtNxYHS+a7SG+fKY9qOa2totinuI3aJjTSNFQm6Cw/DmWYvVLfd66ZAK9w+9BFk96hf
++Sra0b9qFuQ1mtn3ZQsBOhBvwep0Aw15WulHgllELbzpqTeN4OSj04h65T1b0+a/NGIu0vcHctM
v+HcJFgMtS8RiNOfE5uQSfJxTReucOWsQcKdXbgqcLeSG/URc/JZlFjHviCXyAYgophPnR3sG+qv
xpsOxi7xE+8KeSXzUdqnurImLMcGYfoxcDnHMUuYKOxWoE6txllROJtG188U9ofppdkmNg3enxnr
F0PmJ0FYWJGbV3qbTJLVeY3g3BXomJqQxcGTvQEKK3lTKhpU+pU+BoMMWFCB8awiI5ox6X+zMWYO
TXUpjHZepcOq0qtHCmsqiiVeqWNrIF5Sq4/RQb/ZXwv6epXvbjuH4cn0KYxKcQdgedEd+MoQkcgY
cO38NTUT2jQFEZIp86jUh/LAsUcYFZQdEmp0h1I7BbGbDfom7kG19So7rHXprPhtMNm1nfYSGayx
rf1Ma2jlaYgcGu9kUV6Nw+fotzcDnsysiRYMzM7Tf1cpEoD0cMkx57A6nazshukUQQYXasgb8qZs
IBkbS5q9J4sAIoUSSenVjxxNO3wEZ5i1Tfve5L+MLHxNYOMN7SAYZ+X6tummk7wbW1vcgsVcM17t
6kdxkSzDISfzDuOBjah3LN+SCiZbDNo2iddGX6+IlkyP2DATQL09Zmcyc0JBnmw/mg7S4pQDobtN
PD4LQRgw+gNCeoyTr3N60vzxWKUX2RIlN1rbXkTHcFi0nMgTPjaJT8tI8u/WgCwsniApbthK7t0T
o8KtOrHA+UJlRbslYeuiMJoq1GZbZkg3rUXv90SLi2lkSdhuO9k8Tjb546Pb3KyuW/dGtCEkMgJJ
XBJG6pTjB/L9i+rYJ3WERu5c1EQ/mWH3yglu2ZKHTiv8SFrOvgkSlMTDKQD0J8wgJWQT6l2Afphc
HNAZTXF2Te/CwHuPjKUFq6gV6VsWGfdYm9y5RvfQNAKseYoOImpPeQg9p452Nlz6Cu6jaGGuB+nF
j7sThiSO0oG8sFqv/dTXF7GvHHwreiC0WY4aJtv0qlnwCHC+ngnQJcy8WY96eSvhDaJ/d+lNGGKh
RSiEjMhBL2YChNZotbW4wKKPdrDPnulfRzN+QMCFYsi4Jh2JxICX6JZbd/JvzmqmzGWScYwujp6a
3+BVIL7sPgKcLIIjNsv/hzuUm9i1X2OzeJFCAHnk0MYXLkfWlDbRBaTWVnfbd3NwWKlVbIJyUi6i
qJObqpA3CmLdGIkzE4uS3dgh5MAZWHabo9SijcA+zQV5dxywkqTH2WRy98zpC7KYtPrNC8ddCCkX
0/UiUlckZ7xi6b0qNKW5tFAF2k9Rp+6n12GxtAIaW6rFHuHK3BfdChXZTsj027a4xHT3UCuvrkjP
Ui8O3fjCwnsCKIfCXVwhyT1EPW3qtPjyooANxBX3Nh2fWmKR8X3ORR3uta67+7b/YFl89QvESeBZ
XlBYz0zttZlYHK4XkgJSR2vHVT54o7WdwE/vlX3lBjsx5NsgTw5TMqszroHxPRh2Z6wDmX00Tr+R
hHR2ffU+Pa6xun0vsit9yJNr7BJCRxkhmKQrDvkmiRgVY5u3+a5k0ZPT2c+q71wqB/B6Gx5sOn10
RR2/XgbC2MZ43KdPMe7avZablLQ4M0HXjCVomMSEv38XsbKaXqHa6OhtlTMH62dKpYXthhCzrA3H
4mpeVxKvXc2JJ6nPUU9AWAK7NSB9UacUcU6yse+Gae1tEJOA538FtsRGEOYPLbbEPqOsBGTnmsFR
w8ugCevBDchPq0VyniKHq0UJyntOhvV7K7qLUWgHq1SiWdnRoEIAHWaExDHNcpeOIsfJgbSUMWGn
Wdau7ED79j1ql0w1vtUGmw2C5Xoji+e+dbNZXoYnEt6HuQDKp9r13CA0UUZWtBPoE/OmEhzQxdpL
BKcl4Ea1HYQo9umRpyDj5kikV4qxrtqw2KIe8ReQ5d4Qa9ugAibZQRhd6rafOmIO6Rd1Um68uLoq
Wh4/KlnizOsEHBbyMYdjUU7grKQaZFJ49KKL1Ij3yWQCoqbJXx23e6oKyview8BapJzLXFq/Q6jt
yOWw50TzgoRFp2sbRHGyS8w1LZOAVWhY1XnF+pBhYGIIP68y96UbWblJ/1zWSfBc9f6NyOXv0SIJ
xnLYcHO/p2mfPVcUhOSx0FdQHbIuC8wEXccPk4xDruRwF1qyX+RB9pGLexxaQKAqHHFW3kypF1D6
SYgcOnSvepd9EKO71iOCqZSRDwSzcTQnFNdgFsHxnOi7sY7TWUhSPBhjH41chtQxih1wHxZlT0RY
K1sNSXYMCxatf6gGGo09aFDyfrp0XugGncChZBjQ5NswlcMhLsZ565lMoDvx3DGDP5AewUL4Bia0
OvgjjASBLHNUFFgtxqE0+0Njj/+Xu/Nai5vZ1vUVaW7lcKrQmWRosDnRA9hWzllXv141c05D4wXP
vw73gdt0LKlUVRo1xhcKLxWzuxgT33X6AgOGZVWIvhewwZyAkbsey4bQtCyttYE9owEjaS8nPw1V
e4mnFuFGInEY4CFiJ4xFMlYUHbA1x1prQgAQ3aqq5LYHibCoq96TfOJpyigQi7Il4feYzlSD1GyE
CjwVTwAdrkMZFIhi/chqoXfiuXnAk6Vit4DwqMUWJO5zmPEmdSTBPECW3Evt8K32iU/KQaF+Vs63
bNbIiGdmtBmw+HHkJr5vsh651U4I4YET7mBS5KZlexkI4l6vMZubIDJ7cVG78lT3h24uvWzSWVAL
bnul0ni5D+JfSyFWC34ENbMsde54VuYNMUolUeckFqrxXW54klWObN51AhQBT2JGp+QJwIaXKERQ
o+obsgG/coTdVsYsU0EyRA/c6gVSYYR6DNXdHHaAbYMmdIYcCkRFIVXv7q3Kwq5OsnDbCNcEB7+V
stv5eqns0MyLXN9qHI6nWgWpfoXxDAaoFFTKhf89Ki8juVCKCXAW/clrQde4aYCAXFn6d9mYfivY
E5JTaA9CNP7Erdwg1ibNNuc+qoEiG4sELWNfs8C1j/dxhbXpRAr7YhIGZRGDf+g1C2wSO5JaJ+GP
ysqVX4j+AUrFIY/zClltq3ViZAhGdLFtnx9AO8tB5a9eF2pyi11adtDqA1Iiwjaa52uksqudb4Qe
W9eHWZt3XScobpcWhTdK39iWwXUQR6pPChQCXzXAqyzAYDi2InmKrNi0sl+yse9vcbu4FaQO4BEg
Sw+Y37SLyvq3iSVqYNYUuUd/01CygR8vvuDhlcAVxjhGRUodEVrGcbJSIuGhXChZjKpfdabeBxPB
ZwApLS6NECKgvA+UcFqB73+CXYacdfV9CNURxku8UgWQs5BmsZlO4bgU6uVkCts5GcW7oSD48qUf
AXJrWimRphpiyRXKjdiwA7Li+snHGRCBGUD6v8supqS0qLoME3kIRJJwDGguh6ZBr6iOVr7OPl5o
KIUhSm8ARgCh0lasMRERkqn0YCjiflNxa19jGI+RvfENH2F2e32580uYPLpCzbFKA1dIMrLffneF
ddhBrhrEdBIjxTuI8qqlxqD0KDCNWqjvuj74aYBsmprhRcJ/9do04ke82LlZjCaeloHqpmhrUDRP
iFE9oUGJi1h9O7JTgyVf3gKvnKl3xyDAE9R26k5Qr2sE5qF+wv3vpN9qA0RaWQxOCAoTEdnzEWeb
QBONbWJKOltQ4vUyKn7kqJlgo2cdT3psK7kSsgttSremnF3iaL4TuGHnQrOLIhW1sTI+DJiJNF01
fccZdWvA7vQabClrPDx2jRo9lVlQeHmmP2nszi28ymsQBz7ZOGJhUBOKEqzTKhBoyL8MFcZ0NGDa
Nt2LmvYtGIEaZGObkIxMsSwJu5tMaYlXFCPwqlCuUX3LtwGi4xR6h9+ZQo/51EySFCqBgNs531qj
aYmjT2dcso8vDgICZT2oEv4HTIYUlx75g5tCk6lIN9sStTvHomoPS17x/Kh8saiIwMLUnzJZUdgj
pkdxDuAgz6Fs56G8xmQN7W4UQq5r7kynPxhB1F3F0lw3htTDMgE5mUs5a5swORrBLi7bJioUtY5w
Pm4kQt2hYdkaJXdDIjh9DPdVxpQpeijx1tzehEo9b0Qyilk+BJuiC56huAqeqUQ7wrifM1dE6jfg
udUbDUAShRLibKKvXiIH3ofl5AYTFTiEzR16hJ8RjpNfhGsT7tCKiiBOWeGi7pJJTtYzLFAeoHTO
PsJFiO+omldDnd0DhSVoQpqC1QbnwqRLCIhnfZ811rEt0bETggqloihAFqC8hRn9CwQtvIRxivZW
YR6F2XKkJJKOBV7gJaqdRgKtb9ZWhUVF0OhlY29Z/qGQQ9iCgX9DFqWoUKeq/Oiojd0vVW1DB0wo
EBGhvppNH1R9m9/58ksCT4ntcrVP7UlKZ2hVGuu/Vn7n3r1tjdhYyRMWfJMsUYvqxs0oAmfq/c7h
ZGQP26bCo372XVRQDpFLyJHIqWOcq2TrB18cb60iB+LFJq3CiUCbhltJghgzavwSxFUZSWgZGDpw
8zJixvUsmvvQam9IDUh7AwFXwIl+uy7AhG76pvleaBDbqNqqJMsCRhVuwNMgGLaG6JnF/tuvxGTT
oJeDzv7CMTv0FoiLUu48doGiR8z5mPfRBQmkeh+l4zdNbmYYxQ3QRgsqWmXdizJNySVFEC4U/K+m
+64iMuV2iLS70AIBV9SZ008+mTdruvJNKiAlm9VKrC9HJNQgcOQ1KWwQjlZZkfgS+oPWlWSStZJo
FWKaBEVcLZHFF0Jh30rRT8HSDxoaGljnCdtBYxtZoL+KZ++L6JPuQiYXq684p5IDZsTPO1xIrMSb
koREKRBXtUCBQYkIX0e2vxoiH+jn6VdU5Y5gpnREw5VvElr2jcbiVUB4GMbfNdJ6RdTMW/iSz5lI
HRXXgMg1Cnl0dWMdQdmA1nYbaCArrcZA0md4TGBFIDkyWW4X5NfodETOlC+y3KQV6y7+ISwOELHv
1y5KSXC5SLPHxmCHfYgnZWeL6rySLXiuyuiZIit8PCK37WMaBz4q3IQlDquxSDKgz9ejTFIwkK4D
RWhWmUxespDjx6ExUetCn0IcO2E/I+GgA3Hw2il+1sCWuQPefHlijVv/e8R6ZQcCyeOh6VeY1Pjo
qkXjhoj9WhCRwMrmEPcWS1xpFgSzNJywVzZZfUXOvtWiTQTJbOdLmBstMiVJHvarKhvY8KjfQrW4
TIHhYT1+OeUraGmGU3ZT7ZgDI3toYUagSlIrdJSMdphGXbMt6IBRH9lAKsO6mqSX2oxuEZxNYF6B
55v834iAggxLTMXVx+hBU5qLCItn7CRBag3JBsEbN8yfR0XDgTckzUP1VyKKsh6ncC9CxX+Jk4qy
6SDnhJ1DxSpR6Nu56aarvk40bjLEuY0CPkvXnEgxjSe/Zp1Ldw3/P6Rlg/SgklZ3U6DPLJuxeB2J
HXs4zBQGmXC7lUKAWBkBMArrCEHP8XQIWjBgeSyMPwyUPW0/lEIvsCRr20vlA66v6h4us7LqAXGV
AOUIBWCl309IOT+mij7YDTua28KEsZ4KLIxx15HK90kGRt/mGE8sKaN+W2JyiHGifsDHedybKYUX
E77xUyXp5C+m+fsI78XtRAXVVdSTuxHd/bCiSEkNvr+MIvEoI5Cy9fvlnlMiZ72vSgonNZOw7BHj
LvoCrlnfQSXWc005VAFb2S67MEEqq3VzQEHHbF0lRi+czREJiAxJ30JejLLlZFpDO4WSZObzE55x
P5E6mL6NPmz6Kkt8isny/GRVE1hnRq0SDOIV9wFhNfh6tYlnMABNTG5uiPGr/vNg1cCP+4yScycX
0UUcZHdCn5XIEU3RxeklAJmqPeCY5cWVVDDFhCokhw4TDSOogxppUN71eC1OFZDjJMMIAsndyO8e
BAlB/DAScwTEhu6hS8n/W7FoXZrxkDxQOGnl9lcOye5qKFA0LYoxttkztQ+CyCZG1QZK6WTPy0of
tmojtHtl0hBKpdTc7k/P9eXFoMp5sYt80x6lctxlGUw+EelFT0Bg9CEdq6tM8qv1QGyLUsXwGPk9
u3JVi9Zdkgxbs5XghJJbgycPCCSDSS6DldqfHorBUlwfg16nl7L8JrA2fl2RmSi0Y5boNcAamA/N
XLlq9UMN83CxI5934BIujKKzLuBmzXhDBBfmooMg91awK4mKBfgd1MKRqVlOTQynCvGjkn4L5Ndn
Yp7U+9PrY2IgEbl8Qii0ZIc1AoloKdsNmpbtTn8Bno/BxouR21siwMzlwdLTeFcE1br1ESXCeKr5
Fl1LQ5v9LhpCaksulKNBOkjTIiQ7k5zSe42qR1CQQqxRXvUqLeaWSbxfaqgNyfkxR7d6Grbcrip2
CriZ1AqiJLF6NOppvmvib6AD1eOYVyRNpQVPnz12jawcI8puPTGBo/vG9z4M78qMIIk7I7v8WHMV
U8xWedyHwJQijXABkkdVlLfyPA0QagC3+LLYkoPT51vf2JpSiP5Nrsj3EfvkHcgA8Ch6d6corIOI
664rA31uea6Su5rS4zYiKnG03I/vEPuKbsqRXb9KtBUvD8XY3kJZii5PL0mt6frNwidXY32dDY12
R+TjjgZmPmWLjJsAO/SundFFjApEz6zladoO8qWuBLenNymBr4pBi6/V/AfINuOulhPzzuIgZSzR
b8iem3exT8W0qAf/MAzsVuM4vPEr0lFhpLVbXYv9O8uKsFIf1WmlLEzjMMuFNcB25G05v07Vwptu
0euUNBNKnlIKd7GGBZEQGsfTMxOVASTeTEeg3QKcyc0kgLAei5+yn4y3PdtQ4rvwEkCaDPGPt5RB
dSEc32YS+yr87KIjmf2auy2M904yIoBaMjI4iAuvT+9WpH0LnVux5BOAVG2XHEdu6psOXXauTZgc
a8vK9nUFPvX0tKUbc7G90MaSdUtMj2MoT9doGu1Oz/TKGm878sl5HVi3jXmEg5YhxPqiwUNf9xHb
v2mc6+Mk6KsyzeSbsAqaY9Jpl0Yco1wbZOtOzNqjLFU/5A4939MzDHvwuNc64zAaWnM0mCE25UNh
pUvZEVlOqns5269W6RBzXp5WRSg6ecxlsISmO9Z9QYETEXeCBuC1WdAOx3Zk8S/Q3F2fniLfk3uF
L0TrVNeGIz5dmlcb6rU4wvKOymA66lmPdV1bBKsxbqejGWvoc/oLtWQlCr1wEdRjwvXnoTG1Wy0s
pn0rpMkNHc7rEmCgHvESEDy8dvqYIMZw0+dgWP95rezDym3kQff+/BwWSopXatgs//k9gLX1uieR
5Px5rUjrYkvSlhzsf9uoyqbdy2N4/PMSWV/topRStlD/OWA/BGEpBK/H9nq8y3mUuKvOsR9d/XlJ
hPHaAJw+TFURXPQaWlw4OOpDOVyaZZBcnR5QY4uu9KKiCAgW7vUhMK0r6Gq23/v/fkkh7r2u0+vT
+6XW6YexwZiqQ4/xaooS+Hm4dl2Uw2iCgdB4qhhVejVTzEDuVW/Xpw8aOkQvoHSVlwpBftMWmleZ
HVHW8uz0gIbwIQ1yGXF85UEVsKttNLm6zrOOKaeXxTM765u5FsujMoFgayr0DciOYjNetdYWK8Or
SsaKJouMlwKZkDts3eY12hzaJp9Y5UxSHkvsNF+U5BIx5cY+5PT09EApcwbRFogXp6dFCeC6ESTN
+/Pa2efEMvkBOzvbvPmR5funXzq9lpJiZkBH+7PfEAgZsGit9UMbXZ59+89TtUzlbSlwAf97VH/e
PL2WxEm4huZI+nk5rdPD6Y14sjoCkkExWAJa0Pf/fVvGEIzdeIY8qxoZJbix5ZOn91+/BOnnCSiR
pBc57HCteRCnCdPntj42pjpcW3p+PL3cEAVtUaos3NNTjVuKyxZK2JyeIoT5SH1euYJbXqJIdaVM
WftQtr1/IXRY45w+hIWCtNZbf/ZO7wqpigs8uYO9tnwY+Y9dCVvwmxAVxW2pMYeXwykKcca2keM/
fQm54GBFWS1bn74EzZBtM3ifiwoDgweZ6kWtZd0xFaruOm6l12Ov23zY+iXphNOXsPic3a5TAjSq
+VKtCz/IB+pXBs5C923+7dRuUhTmhVVQnTp9R6wg7qRxKXmnp1GutU7RspE/PSW9ucM7YfwW4sx0
ixTC5vTLlVSNe6BbPjq6G8D/KnqE0YvOJ2/SXEhv20SlL5q899payW7bAqkPxf9WlFDDTh/QZaV1
keXRV6fXSqGUkW23wJIt316+E0cxdzWhqTenT1AfHjBT8W+y5TdOLwlmOVHODqPd6bWomvt9ClYO
rBE/cnpo5PInlGR/f3rmW7iFlTMgn9PT11/KzEvDFG7VajQP0PCpVQUtrhFpaD2l8JbKusl+6KGi
wFMMtQ2O6t2xtcKrSe+tJ2jmSJtmvnGZjXSqoY9kXpZvWpawDXNBukfmI6T8rzdrMfCNh7bPUAXk
A40EySGLZuGQRi27XywWlmK7+TQAKE/GurpTzR77j0hNVoncdY9SeTy9vyhHuDLaPvssQayHOJks
/PJFAHTkbJo4/salh1No4gB7ekNrrwJciB5NE70iFXOsbU0NhLt+fn96P8C0yw51Q8BnOzAOZQmS
ixS89RRJs9cjM/K9xiUNhDqVWBlu471vyLvTBwgqesAgdXipgAa7ROc/I6VFv5DGu8QIErnAopZw
nrf0VYbm1/cOk1NdjtCQBjzZJGDfBGWKL5qkHy97g+kNRkp5tnyQoeM8/SD6pTAQF83OjIB4UPvF
DGf5xFD7N43WzsegEI21oYTBBj2LZrkwt9XygdCCs6NXunAzNVK+K9Hx8AY5BYmOsD9qtsoz+w9q
eEmtXCZC7R+EUWGRPrXeb+IpM56yoULUxZJBxBj0DVhvZMqWD+gkNqcolB8gwSuolJX5No2m9lYW
q1+nnw7z6HkakBAZzd7aTICw18Ispw8i6r+nD6CbotltLLXXTdV36PjmiTd2ZvkUJYvUrvIcCOj2
cN6U08OaGnqH2vmpbSRBgBnrxg+WDMVrLH/EKKoebww2MoDq+CraJddgIsyjqAfKWsnUZDPJRXIk
bH79bTShc4Dk2OUYCFvtVDOJV4Cqwh9IaHmnnyho1Injwr/MdEk5SFHZuJpvys964dIzyXOpS5o7
BQb6u2zur0QT9s3pm2jZIJpYgSavEJLDaaBZFqL0ViNF/np4llU++qZFeC3D04Yan6xjuB33/Nuf
fgItUxnKmiBeBzGDnDxSAUOqFx6l8OfpA2g0CE4lWsOFEs+4cJRk9k99I/qCrSZT+ihmOnyZIlB3
oppWN4oASub1xKb8qmcYwNqINY+7rrJHulWo2OjzJ/R8IF/hbCn74vQqGOJwF6Mg++ZDb/48fck0
MnV/+oscmxQAvwC1olS4G775uXj5zdOHTr/++s7p+evPkVlLlm3kamp0OXBP7/z146/vRxJwqypE
HezPJ19bPzX05hBfW7IwdtrElvh6CKfPnB/H69dPPycxa8hjxvHvJvXxSV665vTx01+Fppa7f66g
cRG9IExY/G7PVTLeiWr8/6KzoSI78f/+I2TxQWaDrVr6663AxvLxV30NQdf/RayhURDRVIQ2ZMn6
j8AGkGTrX6qmGha0IEPFTuuPwoYgGf/CoJYbHZrRCuBwha/9W2ID7O+/NJmXDFmRVFVTJPmfaGwY
7wQ2dLLpJsKpKmBP1VJ0RUHL463ARiUbot5Aq9kOwwx3Y5OYqOBtFrc/0O9veuXf8h5v5Twk8Yu2
OOG3bWmmBEJjrMKdFlvSIewaEoqklhboIFqNhYjrteUroImUF+QrcJlf0KCfH8PSxB89kY+nq70/
hBaTVl3XinGrB332rMl4jtoFCPfpi3b+3q0G4ipQhlUEB963U09s5SolH7dABw8CHsJo+e4FiKbq
1FBB+feUZDL9XSnlvUzK62npsmFZkiSriLMg4/K2Z2c2TOjgSPFW61OvmtAJ6nQ3EeCBxvefd6B0
3oMyyDxD0g1GJYoxhiy/b0o2BnKKCCXv1PlRsAJb9LEM0V25IClvQDsJfqfdE4VnkA+ASxUYq6FJ
Ptf4ooPPDoNjkE2ZKYUyjCLLhnZ2IcPZEHDtsdq1mMFRRc1Wvfv8ROWlz94MlQ8tLH3+RnoGF04q
fgYCR4Yt2Jb9CLPLLhzf7e2XFwA6LrBZO7SPRLRO6nzeNlP4Y9sKM1uzRE0WOcH3baNxgkNGRNva
oPsegojX0YxCiomXI+AQ+Ugcd8325iqdUKENQKfGvroWOit/FUv6X8fV0ovnfaAoJrollgVbTj87
jniEpZK29LKsID4sQV0w8/BZbpvvX5ww69mHhjQTdyNoRIiO6MvS8aazRyqb0VDX7drKU7ePMMOp
0+xZTZTK7YxpI7cE5DmGvdQfvGKiWFdLXhnrXjlQ/A9FYGlDiFZ/wR0WMRpfQg2rl74Y+uedoeoo
NELWMFD8t9CYODvGuoaTNqvRvCn7Fi1qZO5mfMzKIfpexVP1+/Me+dv4ftshZzO6lOu+iX06ZJR/
R1jdVIX2xQxa7i+f9vnZxa1b1ImFpc/vp0tE5J1vjdM4kZe6uHBsMse2D8sAz51otfwf24oDy9X7
jpClXfJnaP8OVp+f9DKlzocbSya3JAQWFFk5m9SWX2S+NGRoipG7o8w5Gliz4zPf9F9cSuVsfT5N
7rctLUfyZrxNaVp3KHG068brXcXtD4geuYIXePFq3IA2dH0Xkz7mu+AcwIc5DzCEHMymVpGbOgic
rJIVFBjH2IIQcHXv8244H2jL2qbLyxK7DDfm3fuDk4Mi6DLOe62g2TNdmgFmWrL1xeWXz1uRZUm2
QN/rJiuo/mEhHyN1nBNhzDbsR53eBatsh85o/8qcwnlJ7cOPh6efv3ex/Tt2jpH7+Rnq51eaxrGA
FJEIkzRDNM8XuAISH5kCKdt0TrDJncIr3fwgOtladZoNeRRXdMA3e4L3DHXHBkS5AphhJ+tHKq4e
uTRXd3/AUHZQDnWHVeWOjm8fyfnZmZs7id05sQeMwAEP7Hm6/etOsvGNtyPniY2tC0LEMb44I+X8
dnF+Rmd3fNkPdGOa5Gxj2d9j577zaPNRdmQHW1n7ObAfRie1L1EutZ86+xJRRw/IEfeO2+CLIzmf
1ucHsrz/Zmhnuo+VLXiRzVjf1PHdrD98fu0k6auLdzZNu7rSFUmgBew8sAYRDpouo4Lhr9npqk4G
zAR8p3BrLCWarLwO0/6l1pvRS9DtRZ1BdqpEQj1eB1qIAn4sjb+KeaFq4O9mskUtcyQvULNwc1kH
VQYpytcovAnqCt3MYyVJWxknMTua+rsQNWKQq6QD6+5CaPX7sk0vcy0iw11cVUV2RyZ/qbmY0LrD
OxPPU3+omLDksm34M52NW9LkZliBrNIYFZdJ2mowurpIWsVWdxGo4aEBMWz4M4oiC2O2hjWDhra/
XtYOCVtQW8Deifg/B9EfIWODX4ubGxCuLfJaWCQfYVTfd0W6D3trJejafSiSvUijBHEppekIX2Z1
XRWAaqVMA8E/PjVacW2ICVzmHl0koJNqbV74JkqfCTIo/nRNXfzgh3MO/lx4jIL6p4m/FZWPFF9h
CbdylnUVFkX9XOB3j6T9D1GMyTmbW0WfL+NSWUOH2nfALP1ZufenkXyd9JwFkDt9FC7wXbw2tfyu
wVGPEoYdq8madWRtZO3q84Gknt/0z0fq2SIs6AM1A5FxBC9r3a9qF/dKu3cN27A7z1w/SyxMxJBu
uR1ZDyZPYolq1hBwWYtT/vXesbRfHkxewC94h5fJWrhoPc0BmctSQG3Z0b6YXNL5jeP1mFXFIpMi
WpJ5fswFSa2kN4BurZKn4l64Da+lPXumQ7dKtnD8d9VW2MaO+EUgJv99zhkU8yRRJdw9m9VRpZYV
TO9ss6zVhp3ZovM829ewlezKvqMEz+mCsrGPYAO//9yZ9lc7mr8fgWGq7FjxpjHOY0EkQuDTZZx5
kCJeVEku2Oo9SOF7ScPCtuhwtbTEcDcgEuwGnXiAMvw7aoe7TJIvlbwCNUE5UQayFmUbM4yBDBto
gszyJmjIz40Z9I0Bbav+ShKQJ5Fy/4u76vm6qGqGRjp++Sdy1zuFBG/WRUuUWwuArbFtqf4tRFFU
khDae02O/K8R899aMUQZhx1D19goLePnTSu6xJwppAZV22AWn/okE1UHAzBJ/WKLcD4Ol7MxDXYH
Ko6yEsnP9+1g4QSix5SHDRDPAUlV8lgvlZ9G10OCy7iXizUo4rzgonwxafndtyHaMv4l6KSGRbLA
hHD4vl1BQa5ahVS/iUFEYSWJusXt5y1Yf1sWIHqyEdBFOvH81HQLR9vMGLINZcPVEoXFxGJwgp0X
tl6z9yI7li25sQtom1kweMYKMwe7cSoHNSr7UNpwDOyHS9m22KNJzkNv/4BnYqde5PwCpchnI091
CPhs1RZXT73NCtJ628JR+Z7lLhEelBfXdExHse9hT9owzuwfkau5hL2sLd6yLJVbzHLdJTJG+dhm
z+E5IYHK533x11vtm77QzkLBtDT1KcA3eAP+wH6O7Ktv/WmaXz4N9u/O/v15c/IXXa+d7TpQ4OlQ
kicmHJznhqVlInYRWGBGwkN4vcRT6MbQS0s34CxPjMaKY7L0iGwJvlpxpGUsfRhrfwaCdrZBaeoW
syGNk98vwSlZX2cJ46hccwyK4/wc7Nuj8MUC/9c4DsiwRnbDlFRUcd8P8BA4oJ5JuE7jWHU1ecEG
mQ1PWqlEcliWO6o7O6b9kDAsMSJemXQCAvIOaG4HyRA7WKHU/cXCJS2h48d++HNIZ/ecRhFDqdY4
pHvDvvgu2IyB9VNuH7+4+udLyjK1ZZYuVSEjaImn9N2bpWsoA0NuRpoBvO1Jwd5vM6fTXorqB5ul
L5aRD9mVU2Mkq9gDyIb6GmO+aUyoRL9q1JprC3/Ofi6c78Cv+etutF9apuXm9yUcGEbV5yN8SZx+
6Es2Pv9t92x9zucgq3WDdkEw24+Tc8Gmg7spnBsGWGFfMcdQqbDvDFYb5wF/dydyZrYZD9Kutp98
Z2BDbDo7eLBfHNkyrs4v8tsDO1tYW0WB7y5yYIm0i8TvWntIis3nJ//3JpBTRt2WLjDPYggi27GS
VNS9S+j6U7LHqNM2xpsvGvnbRkhm8vynlbMJpCtlA6qUOwQ6aKflAz2ZZXfpoHJrX80sv9DzHYt+
Lb2HZfYs63Dj5kzsxL25B/nNtcDg3Lm9lpybwWYzhZQdK8xl70EqYJp9ORiXVfRj3/855LMJlkc6
5CqRQxYI6wZvXpVbBPm85b5TOEBOvMadVmw/PPxPvp7e5yHDaSrIS6qYfTB39bPWm0mCS4Av22Za
dx6OFjsyMBvLGb3ycnINF9up9eeX6DwRr8oqrFiTZBsJanKM2vkk4KaCUSvuGDh0wv5rNioGxJUx
IDNAAQmx2kDtQU7WTiDr3z9v+8MY1Mg5WCZxvYhlDKQ8LsWbeZ8VIREaDjHbAT7NXVDVaA9WFZk8
qI2993lbS8e9u6xQskUEyg2FPDHeN2eniebxEA6RGezwRwRnhPshomdRvG7CEEi/34hfxH4fQmRF
oUHyVpR7loSpeHYl0wRxgzL1u03htSukbTzBNrie0r646PdoODvXB+wtvSV/JNv4QXmZW66HffjF
cZzfN0+HYSiUiAjUPmaPA8wb8hCu8MYnTH3ADc5ABwbMz2Q3eoqKhxYGD0YdgzdodAy6vljaz3v9
LE2qn0WmrRrCTTcjcVOVlWY5tVKjwpZKpW9DiUUQJjaq28+v8/mYUkmRk9Fjb7QMadk8axFpyNbv
FG3aWAN+uV1lRb800M84rWIa/nlT51171pS1vP9m+Aax0hsxSkVgn4IKQ/DRRA3d8CfEbbI0ju9I
YJiBPQhB8LvXhqH7YkQvI/btiCbqpy4oEhczbVUqPe+b13MEsDJLibeTtq/NnQYCY/JXYXIL1OqL
QOjDZTw1ZbDbYwbBmlmCkjdnSt2/1AzgNdtZ/u2DydPF35X4s+43n3foh2ZkmTrnUn4k47lUNd83
kwnmVKdR0W9HFThjYl5PwQT8rUZ8W5DDL3bR5yututRS2QKarLSWpp7C3zfnFDaNqYRjFO7avplc
XOszVFni6fLzU/owHN+3opzF7IhSWIIk+Pq6xJZjk4GHWZxYwvBnjNP9P23rVLpVDJ2NEnVk9Sxg
T0eMGwQEJbeB3sOH0UCgkXwjZf4PT+nUDGYPii6z9ztFqG86DgRnkiHqwLhTzMgTzbjdljGaQ3IF
5unzpj4O8aUY/aepsyClRv4bO6083aVKD4BsGErJSRpcxND+gZxRJgF6cJX+4/NWP4wMjbMi2b7g
gySd3M77YYiqvCiUoZzsSiMLndzqUq/FqfuLc1sWorPpK9ODiC1JVP0Jtd+3EtRx3wqBImxFEPME
PHIQKhhLFIlxHVSwLywEWSO3jvoBHfOpi4OLEtmn+R9GmssCbSnchDlRkzzO2VFA3NLLocqtjTK0
W/Z7l8SErhDJXywgH052aQZ4AtgigFU0+v5kfQHZw9y3MHxO4kJcRXBpsX8aBPwZS1HNPdUYrAYV
iLgrbCMS2/JObRsz+WLF/DAZT3kS0nUiaydKpGfrSzlDbMBwM9waCAfgAPkoRgZcouaf1myWfAxj
RxPFJaj5kF2CdSeK1lTGOyEr/WtFDMSbztAiN2IZ/eL6fdgPnrWlnu2LZ7kkjie1tpmarMJyPIdG
EwcjqhYU6zL1pxjL99hfdh72gBJSlbES36AZwPYqs3p4aIL4/E9nDyevUkTCxxksi3HWyakUdQF+
ED4iU/ouAfOOFdoXJ/1xguIAA2SGf+gyEUS+H03gd0Mk3Idop5jCONpyhujyKoitKFv/43MxJFWj
vEuOk/T6WUPolo11KxrBtsa5GavsnYHL5udN/GVMIhvBnCCNrNHK2cxgp6F2aGH6W7GbhRYuY0ko
YWZZr7qaFX8xAT7cYJmGlKKBF4FuNIzzjgu6cQwQj7O2QYoRKVKHcPtqw3LHShl2OdoGX1yoDydH
e6bEXZ1VVGQeKO8vVOrPVt43YbL1Z8PLtdmLhfYKlaovLtMHiMQpzKR4CBRqyUmf3/mMds5n0SjS
XaUo4yOC6IPbjJOxRRSi9TqoGTtVbzVk5vrRQfsoWyD/ie9kQoy1imiFq8+v6YfxuZz2AqAyVfIZ
H7ZUKELEJbjUaWNkw7aN8m2HyMPnTfy1Z980cRZ7xtoQtMS66baE7WUPGbhL6j06PODI+GLQLIP8
3Y3q7GyWtf3N/T7CmgJJSRzSJqlezfm2qUnyFb/64SpHefb/clqWYagqDk/UN963VY2ZUDcQp7b1
WLS30BoQ3m8nyLqAUL9Yp/7eg3+aOls447LwQTPX8hY0/WpQIi/zu2sdG+D/wxmpug58V7XIpZ1N
AU3NUR5tcDUwg8Y8NEky4hkiQ9ft9fDH50399UKxx2Ofy2pCdPu+84JemYYs6joM7Hr8Cx5Rh7dz
ab1o7Lf8+Xljf1tKwCoTpxMmiWQs3jeG6huU4XgIt3WCnBW8RHPEdGOVCdEXHfi30AEHy9MNm23s
+QJpDl0ySxmhQxmjXRmEWytHS3HKv2VGG9qdgj1ykskvghF9McX+eoaUt0gWmDIx6Fl3dkOup+is
CKjbUYFwDCnOLacRC6xUSixF5P8h7bya4zaCLfyLUIUcXjeDpChSouILSrRk5BwHv/5+oO+1d7Go
RUnXT66yi70z6JnpcPqcrTZSJv1ye1uvckoO23mgNP2os8PWjbni1U1Yu6MZAgx/idJqpzCvHzE4
yCW3jcOVu2paxex0a4RCBjKsDr2jeUwkQuiCfbWJXM2D1Rc2HdPtcofwIMrEypecmYJGSjWmYpMC
t4UNLnF2FHxmjdEY0ayTZjfbUGmfekaxJfrSv7WF/2vGsg3CA/xyjn8M63gMOyNN7rrOsd9PMLlH
O0yUfVg00A6ZzjfdQWmIKvpaWDJzmH8MW9PaaFWB5p1dlOD2zUToOlNxrYcMafigZjaTot5OM+Vm
5WWdPTFvtkD+gqaEq0tGs+/ST6D7iESC7jB86tKnosr/Et5vRstXJqafcOaKTiZS1G1r56TrZgq3
TZoDyTe1Qwjb78pq3hopZ174jy2dDMQmaAYYMjtrteSpeuCpIPaHDCKdOBbmSfOyBCiA5YUNhNuQ
0MCOXUTo5gjdz1HnicYPgeEJBRhiCRhxlAzj3igtRJkYaumzHX8kXCuEzK7Yf36nxUmROSuEG7Nb
T84o73Se2rnB+GRYNaTc90HyVbfao9p1u9t+vPCJOSS2TFgjI3k9D9bsuPMqXymjO6ftSoZ0UuVF
833792ou04ourMwCCSqXeujXbe7SDPfzL2X2owmhVAd/fXs1C4ffsuknccmA6FPnlUD4eXVNxBGi
nrksdrAePBmDOOmpMawYmt2g/yzoP0NzwBxsowEc7k3owv/1TU3uKugwbBlwTesdhccM+8qru/iZ
zuzNXKKymBQrHTTuikRClYgqUrQW3y6bIKKcLs7r2nWOInkUCD1GozaH0CF/aGXzx+3Ps2hi+jTT
paldvbJxBbtiiXQ6BLHJITa7vRqmK/fywvVIWdYApM31SA1xdmV5Lex+yqAkd5KMnnAUqs9ZWdUH
yP/Ec136K34972v84weMTPCwcaco8+c7j5oSNTSfUFJEX7UQhve8TrcAFtpNWkAUFDrQ+DB+ysiw
2kpfb2/nwj3BWv8zPnvG7ZyN5sml3F+Z6iOtNnurp4m95VGldQQnJ0rP6kpAu/gJWa02pXjXuP9c
DoBoM0nulmLsPlc9vH9NEzkrK1s8xzxvb9UiWnuzr4i+VVoNBkOqmiwd7LI5RAoFo9b/cHsD18xM
iz17fAYk8CwEaAgvU+9oCvtQ1JCUjsnutplFnwRUa+vggCjHzQ6vnynMbmaiolEQoScU7zP1xDZu
itWccNEfJ3FdgiCKI/rclFEAf0VE3DupXv1UeCDURXsfqs1Hk8lZMzRoglmoNBvfMql6ur3Khc2k
wDhhkMypZDJPjzUrzxOky0OXZlAFHxGTNJaSwW0AZ+xKWjCL1qdTx/VukuxTUFTZ1MvvFhtqW44M
ZLiyWugwzKoVlWGo7PpvvOzNT7Po9O+k3d73kvnmnzDMpO3KJ104ehe/YHb0ZNF1MRSIo9v7/TZq
Xgr4G6Lsl6qjkrVW61rc2LPVTr/lzEvr0gDq2xSq2wZoHogiewoziCIUZWVXF9yUNTlc/QrBnjN/
PE2/1gUqTPapYPKT4/2qqwFMdLbjWunaUM+Krav3085beYSh0I19vlz+w3eAZPv3SqT9waKoClEo
ZEl4zcxVWjkKpRCt2JPFFHFQmi+lbt/RDACdBRPG7ROwdPooRGk2fX1gi1cBZicF8FaPin0yVbv6
ZQ6ZfipCv9+1Bgy1vqKTWRmSvmszZry9JJCOKlz8K5HJPwXmWZhrk/3Q3zIhjzbmzUnfh33OlwfP
9dKxMA6MErcWcardQWcsuFUfaUA1n/NokpQYUbcHF+zIubUd9UztD+gAQZAqixpyAdWCooKDBXUT
wrMVMmPwV6C+1rRwv6iK/SKQn4JkLvLEB4NPChmLGJmGaboKGnE9z6Jnw+rad6kuS9+7Hs3HA4Pq
KhGtFQh0C0MLVjo7rrOJqx9mWc2A/3wnN5X/pEHgg8iS1w+velJVH1M17xy0NQshkF6C/MVtIf4a
H9A79d/JfoRwWu/JiGfD1+YfiDXphsEraX9JRWI/tdoAPWEvJRZ01KFkwDAbQWkkBWiUbDujEEwh
iobR3naQv5lSV7yoHrnOzikSlLnqNLR/8MEHibutHYNjDlHes6pnJeQuEHsHG723BJqavWlm+6iC
0+swQqPzoQB09AsB+vQQicFGkMGR1HqPEiRcilBR1QAHYecZthL0Kv0uFqX2wWCU+tUMjOz7OGYJ
wmvo7fET2wjiWaNMbQ8ojVbl+zgUPguoMwkNSM2JZajTCuVhpGLyvbYtgPiGaMd3ZVQiRdKIWLzI
bTJ+AvyIaqEKIfRHo0AG2u1SVSfpb2vzBRHL6tTGRfJkSyXsl9CTGyqNCzX6NYS9pG8siFdrOHVN
BBr6rFU+xqB+0q3ne/lHIZfQ57FRpvPShy3sIzVwBzBsiiReRZhr5srBXroVcW68DPUjGvGzPLhC
1jJWpNx31RqApW6gkOq4UlT9/8zMW6sK7OkO4oYxISsUSpDtQIQK+cwJ4lWx8qYs3Ym8nXwCsHAc
3VnQA7sHnBO16bty6MqIPiYKJJrbVq/+yA54EZj6QKXNs/ouC9M61FL7FNJdDX9plCjgzNyoMHLe
vg91Hqariwhwzf8Zmv772cNVBehK841U19eMvT90B07hSgC+ZmJ2vceeaZOcOxJ8+ip8XwaDHK31
9+1lLL31fJV/lzF9t/NlZGNV2HD5uZ784mgPwYCWEfJcUNxBi/Un38amDGnqMtNY8zcYFAva5mZR
nDQ5OkCLfwwi6cm3swdfbVca+YvLIvE2ZE2mmjSP12IRw/I8yImrT8P8RtEiD5fv6UlDLZjf5RZ6
jLf3cenEUsQFpkeUSO97dmLrPk3NWKMJVY6GRZ2/hIwB3rZN7VTmCh5p6ShNsHGHeV0gbvMiYJBw
5zJolrqihewZzHDfgkd6J2UrCe2iHZUGrEkDz77qwThMi9Zjgti5NRy8Md8ESrNLQJPE/tq019LX
Us8s2ZdOCJG4yvXv2IjcQ/2pIeg73CHf3LykSV/+HLivlYMKy9wfHOFzs7NvVglPk1KKAndKL+tP
jmcG77JaWesvL3mGzvmiq0YRinnXy8WVg1SjAGtbJ+YYHjvE5AtV/+mM7Up8trSH52Zme0h6DqhE
1JHb5BqyXIxVja+V8XWSvAk69/ed/dzWbOMQkpe1rkDZzWrH8rUooJ9jRu6DEyrxypWxdAUCLJpm
TAjd6Whdbp5IYwn6QWjSdA/2eRXx3vH19lqWvPzcgnppIZw6S9RGo7sRtPAOjaJ2H/dOsy+rtNgP
aimv1HAWvxP0ygRw1HGuutVKqCjxAGeNOzojGPxOdzZBlj74dvFTlMrDoEKqdXuFi3vIELDFrBP5
6xyemjuil2soFycFd6jq8/vEiL7cNrG4qDMTM+ezIrLQQgkCt01N+NCh1vKeiP02Wths4motbFn6
ZFTudYptNOmuSTasoG4zzWYCTy/F00i+sIep1LlrGAHci8ZKPt1e3dIJZoCaQTHTBhc2f0xkMDVa
I1N2c6DW3MVBg4RCNUD8pfXD8bappY2cPB2kqabTnJj5uzdOxZR8jO8kASNtrhX+Pql9tCIaEFtR
W36viuGv2yanbzMPZM5Nzg5AJVmSCpJHdz24d+AEAD61N8yvbf0tC0PKbSubufTxIGGhLA/yUtHn
KxRQasrQgYauBL/U6L0fC3tvej965/vtZa3ZmS1L6sqgL6LGO0lcH5sOtQ89Q6TSUdMHkXkf/8TY
1Jyj8+jY8+bLOAW3vdpwxxuoUI6vTcUgNmKPPnTDty3NgRpv5SETcBARP1XKq9e/rXsNkKzjnVrJ
gKksjHLrZ1ARfpDBjLLYQBUIu3OPgOYjrY4h3DrsxHMT0bd8UEbSv4dWSpRgZQOujwgDZhPMEFSM
puny7AJQGr0101IEd0LXkIKWPAVso+WchjoYVh666+vs0tTs8TFBLFUw0spurOp3w6jvalv97Qjr
wsRbKeQsKPbsUXQDeieumjM0p0NrHbrK6CAHEq28b9fn/dLS7LzTV7YQY3VGd0yRycy6bZs8mnDa
DPkvs1zznaWTbpIWaeB1KS7a00c8Xxb6UVrlhAFrIYb9XuZlFjwNqgpoaqIwbXdNKNXWQW+07G9e
EmMN1Hd9JFnsNKUAvgJ3m+eAKUoPvWFVCXjNaDsOf0mINNh9uKGvtHJKFrf1zNLkQ2cr1ZJalXOl
Q2tKrh5MNXiCUGqbVP0x9P1j7q9cNWvWZvtqpFkqABN7bibFPVOcEDdKAbKiEbyfiPfkwX3fNv6v
2xfB4ok7W+K02WdLTHjsFCi2Q7dHOLCvfqXwA0G7etvI4lk7MzKt/MyIHOZ+rEal5vqKN0BGFJgf
qkLRV6xcLwV4mwM8cMpDCVJmJxoaWppXBWRzsiWF911hV+9hejOPUOFFK5fHtQtemJqf7K6D2QCY
f+JGXrcfUv3Qi+BnG8p3KLa/3N67lVUps6Otl6HUBk4iXBO2aw899N6UtsrgfPh9MzYkUsCPgSCz
gZefqPUN3+thCj/ldQWDo/Ktl1P0VuKVK3FpNYSQ0xw2YzCMGMzM1INGm5GYKx0l535MaDsKYZhb
NdbTlcO79I3OTamXpmDAGGpFi9FD9DTvEZXgj0Y4HjvVf0Ywai31vPZwcnbuIrDGDvCy+brQLar7
Gg4uVy7KfWjDRhQ4fxDxUxbg7zOQwWzBtLVnh4h3EYbykmu3oIo7nvKh0v4eE2HKB6moTesksrTI
78F9+8rrbd9YAoXYNs0OEFEOU+3zuATBPOanZBveeZtqbjWAFU8/GNLw7IfeToIOEu3Sre43m4Ya
aq0X7yTb2kE08q2SZWS01iYDF5xomiAzdRzW4chrlzuhpkE/okoRudwrBy2DjMMaEMUR4dfb6174
qAyOyQ7flOEKwsxLO1YRmAESjJHbaqLdm2WW3UljsVY+WPDTCyszP02GyvOd3AjpxofDIWv8/IMc
WM2jiibwqRnq59uLWnhlZNDgqG1SzjKuXm9fJMZQ24jAtGEMi9e9jCqmqcVHRfk6tu5tW9cfSlN4
ohnzm9Iebd5lGdMgFR1QpZMSF1s0BQ+0rLc5ok+3zSwsidueOpZKGQuw6ux56eLSG9RcRK7l2fJ9
FGvOnVIqw4MzxEjcjYP4jBD6742cET+ztDObs0g1sse+nGhGXTn+GENWpb2XGC3qv3fKqUKQ7/YC
l/aRBh2QE8ItBs1ml7PnGQEi0SQ7NkJrtVNy/1ubEEjubTPXgd1FFDnvA5peYiPGTgo3aB+COkBQ
97uOjKUxUfnDs5WsIR6Xvtt5tD+LPeQyokVnAWQeguZvFG+/IHb1PW111NOqj20kVjx/cRfPkouZ
m3haPcKro4d3emnUH5qqa46FpeqoMCFhdHsnr2+OyxB15h1tWReSNmax23m1W0FJm9T2yqW8ZmLm
E62tRKIWPWBwX3rUzNSFnXllFYsb9m/Yxmzw5f2XRlmBfk9CjtjbO5RZ9i1zCbw9K263ZmZ2zZrF
aGWeUsiQHEvG1i+iYoOGjrpvtHwFfrHo4GcLUi8XZJqSoqIja7qNIg9uEmnZzioQKwoaZBFQy6gO
smd170Qpi5WbcNHVzyzPnqyOcTKnrDSwaTqaXE+gqLcaLdbQfxo8fX/b+db2c/Kcs0AhrtSxE3IS
utqg3Xde6jaa6cr+GunSshlaMFMYB3PB7LMpkuZFfRaObm2Zp7C3nxWl+dQm8fFPVvOfmdk3K3x2
rWx47H2yvaoOt7H/2JreiqtPp+WyejUdWGuiFzGYwZ+Hv2puQaGqB7Yrt00fotahjr/gIoTFdOwS
E72sNDz5EFILsEkS01vMxdrqSoC3fKL//Q3zpCLO0GeNk6p06W3pmyaM4LlAsedPtvM/I7OvFom4
CLSsKd1A77eqhLqQQJU2j/+fZmZfLW2ciRtllJAwG+VNm/Yv5qQMLq3ZWYCTXHy4eRfL8sM6czoD
hitbLdFqNIuD4rTFPgpfrGSn1xlCyoP/PpQktHpT89Pt3Vw+1v/t5uyoJSIycy+xIrdHvtVgzknX
fnnyl7r7GdDpum1rzT2m83h2rJPcNMootMUpgPY+cqAA8obTH5jA+Q0FKghCw9kLqTm5CkDEU10j
Qn7Y7Errm6/X1krotLiQMyuzx1HNMtnLCjS8lLKWPyVI/z3EfdWvpOgLd70K7I35xLf5uvk4RR61
aa4MhnQyvfg0+lKI4KDYSKr/0lfOoyw1T7kkvt3ev/mVOIW45GYwvjGsAupu9iZXsdfZSixbJ7uq
QMp7aNC8R433cNvK3OnerBDAU7SF7+4KvtuD0O/1TPZd21KDlzR+jHTnseo5bZsuNdIPFczEvzlq
Tq2NlRlEvFRlGaabR6AMzyeNZVWBK+kjFNbDoR2cDaib/e2lzXOhyYxDn92cGI+Uq0mfbvR6mLXq
0s3l5lvQNfp+cLqnUOhPqoyc9W1j118L6A3/gCQgcYez/fJAeUOINKmSGa5cwW3gmY+Zk/8qU738
IzsAVsA/ayDuZ1du27TorwyRxXwb3DVOICKEXBXriyOlkbdy7869fqqJUoOA3py2CP8+80Dk4nnl
FCYIwLJlhxZgyUMWNt6+Dnz92Q+abOvLcFdLoxav3B2Llpmih2wFCOEVrg/eqLRoTIlGieg1Juui
X3FvHQJd/zsPjM9xmn5m7MBaWe7bJN35u/22Xsj66Yc7xOrzWrRSBMFoV0iJmMqQJ7tCR+t9ozex
qWz6WuT5pioZjgNnjqzRxiyQZN4Ao7TkTdcZ0jaSWjcyhyjae3prhNuKtlK1MZUxiw7Ii0npIxDM
/ilTrE4+osQSI8CqDE2yS30DqtBSkexvnmPQoVGiflS3laP3ysqRuD7tfEVoAejVUJqjT3npparc
Fzqz4oJEszmBhtkmKSXA9N2gy8iIFMffPxPn1mYPWoFHVrUc+W7gwNQXFqy32lSdtuIsyhsz5uzD
ETTSt7MpA0LOM3tqUGlqGsdukrsMVdZf/egZB6+sgq3PoPrz2CnWXhVq6PpZIb3LQhnyfOSzOUKm
Hz7HZk8a7DnpVm9Dfa+VFZNGQRA9WKIyP3pdlTzkmTCPvRoqPwbDlO6FieiKjzAa5Lh6vPUpPoJN
8qJ3WqhM+FOt2IZ0vBBiLL0DOkaoUkVDC5EGmWGi9d7RQpDzaCNete/xpdMAFOjOVx2p3wx5Fp5M
AxRaOabRa+BX+TbN7Pxr4PdiO6AuunNEiywXUuPbUIrqY1SK4qOtSLB7y5J37LKxPsbCAPpo9oiE
qJJxqIMsPlJgoFtrdWbxNJhh9yAjiuIWeamyYmYmkKSKtqkVVm4mq80DcuX+o+IMxga4l4LAXAAn
SBD2ymnIpYl6MvkbrDuaREmbvfNUL79vkirc2R36upbW/oTnU2zRXzBf6jZ0NgjbO0d5GLzj6Cc/
U/qAh0HV4PtrCqgGDV+7E6MebT0W9DKYSX1CNdDcUnPvNtPztKGZoe2DXtj3duAjRFqa8j7RaCyW
UcOoQhMGJ4QsUc9m7HGXTzi+enpSLG1Mtk3ehgegq7BD1U26s4zgVxagm12MTnOCgjTaeUFJ3lED
ODt2yJW+D03Lf+/1sb3vmmHYOxJR/q7OC+l9aJXopXjKNyfVnXwjD2J4hEY+R6Festpsk6OdcwCz
P+yE0YMlzcUgvoa+U7tTKpgijGWFR0CsxcHoeoSWKF5/k20/2Ve6HD44Y5AqO2dQ29fckeCStlF7
QXRYQ37TydLvTWWZSC0IzpKwpa1nG+0RYY8aId8s3tVokm/lxrJXAoSFh21q/Cs804zGXeG5jdhH
7X1gyiAZzW2q+8fCL+6Dvvz9u0IlICDA4gTL1ry6F0iOXXQo9Z5kVULrrUcjwIsZDqwKaW2gc+lx
YVCDOQYd8AkjeJeXYJOjkDmkSCknnfTFN6WHuCnuFGDimobSd2/Y0UYx1niJFrZRZvNULidoNK7W
p7QTS4SepG6KJmmd79NGPSIK+gfRAYMLMMprFixIc2aLkmdFC41qmo5COQ2pICZH/mqaNY6qpcUQ
7gB2kYkZ+WyXO6jXZak19F5OreM/15n/NRu8XTqGv1lhmd5j3n8omG1IcCk0X5qxAZn31dAmd4h/
wfQ85A4KyIO/y0UXuIkVKmQuI8L3nSSvOP1VJvhmmukh4seJ6HC+kY6Kyl9vSOFd4zVBtYsQpn7f
SDLjjVbaPUXV4G+zYeyVzRBERXRA/FFJd0EYrYqgLGw1U4hM/cPmw/jNPAYzrNiAeYxxigGyoG04
Ot3JCp30qcvA899+rq/jZQdyQrpOwLEYsZ6PMsVq2FVERfYp6bOtl+b3Y5tDJHKkkrBiaWlRiBIY
fFmmRNR5apPoWa1pgWed5LHP73NG7l5Ek5SbWI67P7FlTLOwZFDUzOZfshsKRx/R7HUdo+12jh2m
B1ME1UfDD/uVfuQ8F8VpYCqBCX6SraEhMjsWaqskdThUthu0gffYGHL0sVSEIa3s3pIZPJOZLyxd
319cbU2fiwwRaoDyW8MyGe2ER24lqlr4RmQzBlEi/JEmbcLLw6eEKKMbE5bcy6udMJFvkDVXz7Xd
baebLtt56MZdBUOlbijK1UHrtaopurwM3VbPP8MXuVeEdt8b5i7Tae04Mip8MYlOuzYgPd0dV3b5
TgySUnK8YgMLtEoXMerlLqMfKH5HG33otmUfHcbiZ8KAye1VLll7Wx/zlVMDcOYZuW5klpVp2Z1o
tI0Wv6/1J2V4j9D4ps3XkIgLzxtpGUOq0ziSSov18sOlUcd1mauVqyTfQpS4hec8FvGXaHhHO+Zo
G2uKLktfEL/XmGIGKwGjx6U9uVOGUljx6JZeeuBC3cSKfBIjGh8aIeSjVEkvyByvbOjCGQBrzoEm
B1YmeNelUd1KJbWKpNRF8bzYKZ38U5fRbrj91ZYuRNRTIIQki7nuVLet6dRyAslLlarqO2GOBKtB
kD8OhdTurRzxydv2FryE7wUqx7JIt6mPXC6qt+KgG8vKOY2NjKxIWt9Vgfc82OZJCsovdDbWXrmp
WDA7BCqfDq4XhkjhWJqdcV9JTNAnHVwE0Pa8Ct9E7KLzUe14zPQuECSvwu43UmTL+6qlVL1phip+
n5RF8TE1/ObH7eUvfFOuaKjzgAaA6pin3yTEJAUCBkKklbNPAN6STZ7I8gqwZ8EKwSw6VCT6MgCf
2ZoTr/b7No0jt+ziPUx+W7NbO4FL0QOCXjSrQR2Src7jI8PzYj3x8/iuzyj6t4qQn71RiTahqSEv
rMb3bTvWW7kK7UMGq9vGGGzl6+3NXLi+mRinJQ+kFSrAOYbEL5DyVrjk0NWK0HQa/QdZOJ/DwVrp
M1hL+wlhCUT+lKQIJ2fHPxprOHgdGm5RYQmNFz0Nnb3RQ+a2Y4M6hvkCc5+o2nszkYKvXS5asfWz
mocr835EUqm7Rl2nr6mukkC1ZSPkQ8RgZLJDp1Z2dkGdBepG9b2i2Q1W6exV6G0ZXGxLXd8GNRMZ
j0jWA+uu8sKCbzEMRLGv0lGm+Wd4hGmD1XoPg1DybzbAktfCyNWXQEiZejBJ67vtmA9tuDE0EKkb
0VrWQL9QD3+KPMk+w6JLAj5GbSFvLM9z5KOS5bT5ktD8rkR+FW+bUg++1VLvfZGrjANaRMD2t3aU
2+EutyyWTy5uybvAUMJHmgsef0Kuq5+qHjk2+mJt/ABTozikRWzc92oqyr/KUR1f7Kl9uUMhfHiK
wNE+efJQDntkkBt55ysovO+YZs2brSNHjvFOWE4OqF1TIndUoEPetiVtu22ftOTot/3qrcA4uzMY
dKVJx4UP19w8ewqQku0do9BOtazA0x+3u4IkPtO+mNWr6pebPhj2mVWh8N7sZWEcdGPc1MbPoI+O
Y/cCMERMfPMMO3rjBwKQrRWtjFldnz544yjVQ4enEotdUxV20HFBheicsmlyjJrte92sd3oR7QaI
Rq2iczVDPFapRg2139/enqtjR0ABkhUwzCS1ya+4vMITL2+kBk4d2qTlswe4s8qrj3KTr9zcV288
ZkxidOROqGtfjUE1sQYBRUzVXpefVfl9Y2q0+NyU+dbUOqpr5MtX7+BkTSFbJhWbSCBn75KSkdT6
ea6fYspYjMtyj3lU0D4k3UozZ3FZEInwAjLcdcWwGdu+5sG87N+1ZqFbEBLnGjO3ULXazS7TfFhE
Y4aCNa6UuLU3/cAQ8u3Pt/ADIDXkuYcsiurzHKRlm0Mw5ENBBK9J0mORFP2P0nP87wZJRLMJdZ2G
SNKmyjHvneR3Z2JIH+iHENFYFArY51lpX1TKOHp22rmRZFJPk35K5RrO48o930yA2JraWNiafck8
q83RCfCbxi/A+I0PTa/tR0NeOQVLbwJjjih3AqtjUm9mxuscp+wruAVhHIg3nYLqVbEGub9aCk5J
msq8DbXsKbm7PGlpYFV51/QwnFlikzv7qjAPQbnGkrjgEDC+kP4gpsA65s+oqSUIxRugwfKsbbt9
18rRuBVWi0hn5wShv4NGWHk04lTptlpflu3ptkMuHT0Gighxp8MHQP1ylTaDRKOvBnCiasl4GJvc
3thKQ0euTKzqJSy6T7ftLe2qPSV9E3kKndvZruaM3ahF3qSulmX3bRi8iz24mdPS/QMzcBpOLD6Q
B81zBsOXExs5dqp9TbitbQEO7ZPl/6aQEZx0dK6A8XFFTuO2849nj6YeR7pMW4bl7uIq0A74v/3h
99eCnClkzyTJ5F2zY9skbdQ6WggzbtDbW8qwX5Qg+pVa5RraYskXHC5HderWgkyc5TyREpte6QDp
aIdsM8LbhgzfUbK9rbHKsnR1gHnhMTQ5nEE1cf59BpnuETV/w22iMcu2BH7ZVyeytYLnvQm/CKn1
Dn2vxhkM65rRMwKuT31BIvvPQYUrHxxTyqItj3D2IA2Mq69kSgtbgZfSF7dMJDWuZB8c0qTOGvro
zpPzdGfrebsriy588MdC3XuNGqwcwzdg/FnUgydN3VZ5ypbgurh616NaUwrLLuyT5oxbpUtek7I9
Bkb+rDTicdCLn2OvPVRj877WoPHQpOD1tpPNg5q3HwA3O/VIkJuTp11eBEaleo43GJRcS1P/ZIU4
/rYZwKPy9YvwByiV9kMD/dYzY8sFZ8mR7kYoJ7e3f8bsevjnV3Clo+JrW9cZ6hDGGQS4sEAXulrC
vCEP0JUEkYaMUA1Nxx8Y41wRaFKQJNu/XLIaSqo9TcG6naIQxmugpTy6qunKmma+/s+a/jMz19/y
6Xt0XWuOpyTq2mbTFa1SbhP4RdZomqe7eu5DVD0h+wE3SqNyth4zbeq07xjZFEMQHK2Rom43Nsmm
NeJuXwap747UGm7v4eygvC1uCmgwiIjcFb2BroE4j2DNdNtePnRJtq36bEM8tTF9Z+VMLvnGRBxL
zZBSEI/y5efSwiEU0iAld00m7LtgKPRTV0rKDgH2YCWHXzA1TRvSKyIHgVN4dhiqwKhFnLFhKpNj
G2gvYFhBFV1OmpXsdj6sMO3fhaXZNxODpLVVpMonwDAhgS8ine23sedZ2TR+J4sjJdiCZCwLe28/
RrLa0VLvZOcwyikqqLakdv6JsER71bSqfM2E2r+WVdmsDfQv+BZdJd4fIld0q+cFRqPygI7pUnSn
V+2r08QqrVFT2Se+r+zKRKoZ+BmGlc1ZODg6CB4qNiQhQDVmsYmEcrrs+zGZv4YivTQebYY5brvv
0ocmnZrGiMBC8exd+lQV9rkZ+k1wZ0jiOa9C/RQWEIn29hiu3PBLG3huSb201DS+nQMdpnLZNQAA
InkaW1XHMGbCOXxIARJveiXo1tT/ZvHlm39NAzikHEucIKkzNIoVZ8Yp0WhaRwjc3jfqy6D8FSnI
U1VrkKilVZ6bm60S8rauJWqQT0lXeU8OS9a2Y59q6CyTSn+zJehty0wpXm5/xumUzG4+yPAp11Lh
n3LImadYTuFooqobt3MSf2upTg1+ove2wh6bTU4cv7ej0b6vwkpHSlhfC5yWHPXc/PQRzsCOXltw
OrpGPvWDryub1gwDVEBSP/VWYIIL7spFyzjVhLKZmk6XhkYDQvxYToE8ClHufGEkBzMNgbk7zrji
r8umJv5qJjim1OTSVFUFbQx0y3IDow3UfcsGZjvVBIW+0T1hrOFFF/x0KqiA1qOWeN1zSqqsjZ20
kNzABI2SV1V4n4Zdc4+Ij0lZxcm/q7UEZ68RhSvPyrJlpsrpeEGvMPcdNUcFNdAS+EWzRH6X2eP4
pIyR8tUfA/85V4z0VwqXVrYBopC6t9120TQdG04pnxSCqMs9VscS9rU+8FzTqoptKfJ+Z5V+BPJY
UUH4h9ldXYl633ZyGq+sesFlAYnDtSVTyyLem52Y2tN8qbBgThmD/v2g50wyVCvd9YW7gJNGmWNq
gtHtnaUTvqQDY3aU7oT4bP3Jc9D1tgYPMTOGGL6K2ol/BGHSr9wES247FTxpXAJ4uKrNlW1vRNQl
AhdkzZ1fFxpgt3SXONZaDX5pdVig+M2zQVd7toE48ziOArrwIKw0g+6eGZhbr9GNdBNAJdZvOrWR
3td1jzj4ba9Zszx51dltAzaTkmxbpS7U+b6AHitDXjU8dpzMfI0nY+FipeH23ypnHuokZjxqlR26
jTXsSs18JGB+Fprymfv9kILI31hV+7G31kLzxTUisfUWHE2TnLM1oj0XjmYvuaZdJYewCMfH0Ja0
OzMrg4M5Qlpj+Y21crsuxLKUBf81OmeG04WkyPEYJK7X/ui9B1+Tj1DdhaJaqUIu+qgz3XIQ06hX
yWUOQDDtGqVwu5JLPBUuUN7P3fCbJLXT0z/VcCfi1gnkfXW7SKPe6gIepNZWfYgWw1051Bm6qI6c
KSs+uXSdnNmas3/a9ICHtovSu1If652HLsPJSKNhpfK+dF+icUmqAds7OrMzr8h9O1AjhiRcxBg3
dvhekpJtqR1pO9+b9qvZ+SuX5JJDnNl7y5nPTlruBygiocDmptMksf5qjhD4lX+P7Uqgu+QQlL2p
gzDOM2GDL73dD2ozbGV41FrVom9XEwKEMAoV0YNadONa8XTBmj1VNpAooocA5fOltSYxM19ubdSJ
muGoS/KpruH2AZx4+5qilsMfmkVl54bmiW9VK1ZTa4l5SkhSPmddNDzUKkJ2Vqr5X0r6S64lQrU4
1labR4dGlQL1OCIrVj1EJSrvWzkurehdFpV9sqvUzhFbXZqAYNCXSv1e8L9+HiRJDw5SXOYPTVG0
n4QhPBpjvkfam4nctJ/ol4iP/0PaeS3JjStp+IkYQW9uyXKs9mqZHt0wpJEOvfd8+v2o2T1TxWYU
Q9qbuVFMowACiUTmb0J4xKXTFZP2OtUBlFS/EkdcW9T4Tve4JXfTpBjJXZE19XBoRK0Wd504xG9y
05omL3a4znZDrfkprmXtp2A0pswF0w7RUezE+rOSejQTlFCs6S0mTRy46VgIo2MhIo/aR6qMAmoV
ZQlE1Cvq8QBAuFX31DbUYRdLWkajUeQtcBr0aHyNOmVqbaaoncDvJT2Spb3Q7eNARH+5KMROs/NC
1JNjOdbGW5l6KG/0UqLJz2ZXdM2+7+OsddLUmvTPkpdUBn+gUfx9MAz4diqtP8n7Qapb3+l6NI/t
IsXSC56a378JlIe8HS+5qrCtuDMTJzdjMKHYnlb6iTzQoDBTIOwGmydNXtoZsb+T077obW1UFB/a
ZS5+qjJ57EiX8lLYm/Q7oF5UufDU9qrS7kYrAzctRJrw09MlKhWSBI3RL1CjLcLiTUpNacDHKhNy
u0GSBT/2tLY0GrG+l9iyFBiv1SR6bxqZMM2aCmUfMfbyL9pUTK9FJaSinbU6ordo27LDAYcH+Q6v
rCx8abzQ02wtVaJjjrfNNDcISSbDCGt0Wy1EBISUqusGOyiabNjJaghYc9JHycfUJNWLXRojuLVX
al8OMZPQ6pcUZNObkOKbeZ8rs92QMEV+ZCv1iFy2WZtCc0jCrjNsPQ6piCh9FSb3WtjV/bEDwR/v
e2kahmNpBvXwWEhyhz38IPfpnr6uph/80eqQcDRyNXRCrUjftH6USnpWcs2ZSQRf2ksJWsC7Dt+o
aF9oeKMg0SuajWvMYs9FV2HDmyle4tsNqrI4cWdeIzgme1pzCAPVt7xJ1PEQjEzYgdU0lS9W3Y7x
cQK+bxxTgoNgo+sLusaMzOCzSrvd2E+JCHj6drBYue8pW82oIq4qbsZFTEI2aiiUKOpdz/wymacs
xaVdj5xx/GykH24PtVZq5YnI1WtSU5gfq9fxj25nlGWxprt6YnQn0Nwy6o6K9cGfUu3Ux31i47/q
PeQJFa0WMxMbQTJtX/vqFu96ddIXP2SRyIU6mgn4FOHhlozSMYxHFMfDfrBbZer2eRJ7+5yP796e
/sqdRmMO9xfY+eR1ywayhZKzLuV645p9770WYybdW42VvtZiLOwlguDt4VYSA2po87sKa0NKOItH
QKcoQ9gKsuEKSqA/52UxPqjqKG9sn5UrjefDzMUC5fdeY8OX03SEqoV4uwj84xHVaUV3+jqtjDd/
sMKNmufanHi16XQHacrQ+LneQEEeme0IEtqV4vSvVK2+qL638Xb61Wu5vjt13CYhmNGM4WstUx0r
MhqlZlu4XZyY32l4muJO19ostnurBBeBZKMB9MUUjLciUTLJlmpa17smbsT/oNBb4zlPnCp3UjyR
/I0xfIu9pLdVfGiFOk2cSary1JaAgvxoLJlqY55Dp3C6ph2eGgQyAluJzOQHAp/N91Yr1WcSTWPY
p7kiJTaC0U1mNx3lwDwuzDsFf52PwuQN5a4fTGurb/3+6/JCBlM1s7Vmi+b5e1ykYVJalWaX455D
656CAPjJMH8JhC3X2NVh6Eka+GCArFr25lvB0NphjBVXCqfnIJKOhpjSkt+C0L/fPTOogs9K+kXO
tGy0JJWV9QnK8S6ysrtB8x4Ca0vuY2UmtDRkcKeqBd13uXmmFuxPQe7k1uUhr5sD7sgQiLbcBd6H
L7CL6OxQv55pdMs4mvnNQHlPn2Ubp4PSFwWaMFnqWIUPVCjXVTtM2/B4O5yszQx2/Yy7oe3/zpIi
itPObHHWPHv1VJwk4H5vaVP1KKrhBnN7qLXvRHEe2WZwAO/T5HBSm6yPytIdPT07yHIu7foqq367
03B1zpdPDD8yS7MJxFmxsRhwLZTaUXDUpE1epDw3ft6e0vvVQ1IWZBWFNpoo7MDrg1T2phIKPepc
oRc5iPgcg9lNd8tJY20UujS0T2Z89zta7ICGvJgkBre45oHt/KA1k90Eb789FcwRZcC5AFooUSzu
lVTMBr8N08jVW0hvlXDGvc2lKLpVl3x/XcJyQVF9lm8CiLFEcxqFXluhgjbKoIz2iDaopua23N5h
pbO/PaP3I11HucWM9KGUhyaUjVMV1Hwc5R7421vld9+QuPztxQO4qZMDzd00Kp6Lodq5dJDEAu3B
Ft+YSnoNreE1yJTfTjVAdVGUnyurIjCaxXNdGlT4ToGlujIONq9mppQ97Cc//LuOZbSa1a4yf1MJ
/1chFZA/DR0dJtS77EYxBT2NM1q6RgSCph/F3J4k66UMR+gS8sYXW4kQVAfQ/Zzl3YGmLpaRBAoD
udYw6LIKT5XYfRS76evtTfG+4kGphCOL7TQFD+Le9YkVKF4KAk8QlwAMCkKPHzu5OvqieW6xAG9b
43tlwCG+PehSbnVexatR5616ceFOkyS3ol8D+Os85NwDobKCnVYyeiKPkHXEporKj6JZp7EzUj1H
dzsR8xcxTvVmDyteefIzb/xty+M5DtPEwqNqzgaWbwTB0uJRLhTh1AeFqzflXhKsH7hibqReK1/1
aphFVp5NgVoJRYtKRqsc1TJ1slTcuFreR8h5JojmA5um87iszOmlKMaE9+DcxEl78gvzVY0N5Usp
h9pGZWl9Mv8daVmXU/IZURSNFgr9PHbsYVIE0faNrOs2zsJKMnA5pV+1oIstE3ViP6RijoAFb1Zp
/Jmm6DuYhd1RIob5eHuDrs5qdiyDN0THaJl5xKg19zwmOzfJs2dcaHihy7/Jp/x1BgB40fwikZLo
t12fAU+oWtj0Chmu2uh7jYt5P5JSn1Kr8jbW7n3kR8OSFu1swAb4ZkmaZ4pKk2kYgJp9wgBhYp6b
rk6OQpb5Ti/EW/n06nj/iFeQUgPeuJ5ao4hdmGO3csIk0x7rT1Qbd1n+rArF4fZ3eh+9mNi/Ay2T
m6QMJg+WY+Y2UKz86euIkQIod/YHFo6idgK4uRG63m/D6xEXGQ6WP9KE/jpwlNSqHSgS+TFKEtWW
cvT8Yr1WDvFgboEN19YTOCM40bkly4m6Xk9TbnwDEVzhNKObrZ0pqcWxG0L1a1Elz1mn9VvSd2sD
Xq6rfD1gM46+z86dXHzZtX01DLwHFbaqOUzPcT9uyXS8P27Xi7q451q/bU2jMIOzbBWTj8dCBK3B
DIr8//v15h9yEUSCPq31JB4CVwnanYZ5mNXb4iThrOQK+ufbe1OeF+n6hc2sZhw/T0rpPf+woTk4
DXgBuZUJiUH3SMGjCSaLKj62qecgBHk3dj28bVixavuidd6bJZQHta4fzUg5VWMD1B9KhyXvxLK/
C8pkD7jajr3yqHTKt9u/dvUTzJcFHQKQ8suIF1Z15EUjeiVV2ym4PeGRF0XGFsJqbV8RDkg1sPLE
82xxevy0QiRiskaIDXdxJDtCFSLq9RhWX27P5v39x1RIPmfU8YwuWASgMVA9r61EpBST3KZBsC/1
D5Ef7v5kFP46RxKI9ZIk1SlBVxepbJ4iJXrkUXlWxOo1yJuNbt5akJvTwP8bZrFpwaTWahVVrStJ
SYDlXfwyYvjto9GgACIyYJ22wpZmwlqYuxxzXuCLg1IKXjb0SeZDbfKOkiW5seJ91LrkgRfMk2Bl
GxfU6veSaUxRsKDItgQWNgVYzELpeS+E+UGpAPlFwYcy23IJWd1+VArpz+OU9A7gp46jDNM+iN04
aj8UmOJYY+W0pbFT6vRwe2/MO2x5+AE+QKOhFPMe34sgleLruSi4Td0Eu6Qw3urKlys7xHDqEPp5
8SnUlPFBL6T4mCG5s1FBXF1Q+C6QUHgXvUMppAm3A4UZxPOm4E2cvMAui+hjUXjqxn24NdAimZ1S
H5/mbvTdoeUG7va6URwx/HNur+bqdryYzuI8Y8HQY4wzoPcSdTbVyd3U1LaQ/gwM1Z6KT7cHW5+S
AX+F4igkgkWQ6mpKHKWFDquOYeeuahtzj9Z0u0flptjfHmp9Xv8Otbhno3Z+7Ui1eop8PYVhFkjC
LpQanKFj1D8ae0BzubUzroStfsjqUcBRC0y4TuF8CUCNlWDM+g4Yi2olSNxP3ROafaMdNs1X7G2j
P9kl5C/IH4OFpu58HU56BOI1OdNigJb+31bg5bafqDBCSn9jQVe/HcgH+DRzAWIZ+M0AuS/kjzMX
FtROC/el9SPttmQm1gbhvQzHCoIcyhaL3Rg0ccftA1UxrIRPXpLugPLeyaG3cYbXNsfFMEu0yKjH
ctCN8eB62ZGOiy0E9SHU0dgPdjiIbZywX2+AZcC6HG2x6xvQcQKjGG4XCUjOUpLIH0PL6r/LKIAK
tjkNuncnV0n9krc51oxaluU5kvjldAqVxtN3gVjosHr6oMWuNNUtRCd9o7f2WNNE1luFSJPn4N4Z
dw+dovb9p9IIZW0H5YgHI70XOqVaZvWeTe9U6e8hn1g+wmKZfkKjs5adSRnAd6k008V7EczpsNMC
FJsOY2UUj0pSit/6KhCfSSCFxJYqUQodaUoT6H7QvCo3yDI9cyI8txGdKM3QEcxWAKtShhEdah8h
oqgSAu3o9apVuHkQCiXEzrTBnLco0s91mhc/zb7RP1HexwpMiGR/Kxisb6t/s/xFKM3GIMgidTBO
FjL9z1Zihsd8DBoMOuPfx15S8Zkh7mDdoc4v67Q5W9tvyjI8J736qW9y+YMIFjqzTc9g1W/HuLXM
kvLm3F6Byy2/63qUgjmWLaQfrOD+pg5YOl4IJ//2IKtrdzHIIpAKfayJSRTFcziDpl73Zn+HdmLz
WANk2MjH1sZC/Z4eMl0c4x3DrBKrRvfMAt7e6EOD7g5SafzHEIePt6e0dvxnVjpEzrn+tywMY2mm
eAE1AiRLyiez9R5MdXSSQtKxvfBR3O0/3R7v12P5VgRYrGGRT02I82xy1sJKtttmSA+TEQWvaWJZ
39TEEh4NI8X0wErqnSm34x7pxi2T57XNMveUWF6Iz+/aL1NQDjqIAxQUTGH4IFlx8Bj3pr8V7FaS
s1k4fnY8t4DFLmLdGClFkRiIKMca0dWLXqJCcuHgbyF/pbUs8HKgxZJKeOt1AnLerpXJ6pdG146x
JFexjaogbyuY/BENQASv7oI47H8aEnQozOvk4b7L6kHfB8UUlXiVK8U9NpjCHQX8eLDHLI718zCK
mWcjoxfljm5VbxubYX5yLzfD5S+f//3iASAyHnBkw3KlYBpPuRdZT0po9OfYS+tTN3PWNKvFM36K
E8eDpmt7SArc95gYUrwFzJyBBNy4D1f3Bh34mQpk6HSur39SFwwJlfnaOrUJli9jfRbr8MPtaa89
tbAz5y0HemOWDboeIilDbL5UhBYTsXm1smzfJeZfjaDvqt5wxvibr0Ub7bm1PAwXSyrPJGJAfRfr
jHh2r3C10UltFTseHtIm2fe6i9WzfXtqWwPNq3vxQZHz88aqCVJXIz7KZXMgNZL1B63SfxtDiZ4N
mRcyUmAo35E8e60scGYpjJMXJw9xj16cMsm2XAT7vlGOca58TT15K8FcnR10T7podBZQAb6e3ZTS
2VCZoavgZZPW8YM0FdiYfaq94A/CsoWsG5eZzN25rG2OpVCbuTJ2SNeHdqm95Ij2xKFpl+J9Vv4+
KYq1VHm/gf9GyXaJpektqC1Z3pinxvCD/wCE8x8yvzKpF0XdaVKn5i4YJeXwBzsF5CYFbvYlujnX
awkINhs0WDbnXLLq4yQ17Q6gpXQcvGa4zzoh/f0WKLOc5YmQSePFvOxWhNigaEM3Ra41Cc7kH7GM
3ZnKD0k43Z7Y2sV9Mc6yV1EKvMV7OTOogEsHrSmOYzw++p66MczaRQooGsE/3FxJsZYLGIaeV2ol
gSqq4zZFebd866PMx4A9LR2hIRVqtACn+NTU7XpIhodc8Ywvt+e6Eslk+slAsMgdgGosIlnclloD
JyE80wUq9nWrN5+hmEc2uW++66QxPAih99bjuL5x/FdOIgNT9KepgFbWsihW5KiZT50YnTXZCN2O
JMyR/KRAWFhu9oGn9c7tia6Nh2YPLXSQFAYOSIvd2ohRk8qVeTLhau56MJW7KJGqu3yQheew1eoN
vNnGeEvMcez5nVSH6uB2aXsHlPHJqkFxNrvOzDfuu5XtinIji8mThoLV8hMijGqmlRqhMTjOF55g
pCdfN+o9yfZvikTQi+JtDvWVTzZLRi5vIYl3xoj5au6qRXqfSorv4PhwVyrBIZuyV8RK7sWo/PkH
H47+PTF0VvtcvguUsmkqyEfqyRSec3VCD0DZmUV2nDY1RVeyMHhI8CCwB6aHuKxtD23fT5YKIlHr
5G+hXj7TZ7vP69xFEOze16rjKMQweKqN77eSwM8SWuIslsoKL8PAMIK+tKDouVBrVQSJG/88emXg
IgKe70hyjKfUr7uNa3510JmOoRpch3ivXR8Hv0ylNIqyEVhfjTwvDOZAfgx96Y4gwUM3Cf/gKyJh
Arkd0dZZ4uN6PKEoixoCce6Gg7JHLeFLExYvZZDdl1q+cdLXzgPqnTIXBfQrlAyuhwJCnCGFofGA
nzD+c2TEPXzXV1pAQEmdRO3L7f25AlLAB55cgnoV6MB37GA1UtIKQTfGqFtwz9V/1HY8DJ74cQAN
KffS35mnYTWUf+o09dXwxr8TZUslaXXKOm9m2guzLufioUKtOunjkDhqtL0tU5KYyP8nYUvcce2y
gEgH7oG5clQWwyRegeObyP7UoBm46B2W+2IMapviseZ0Q10/NUjt2LAHho0zsnpXIr6BBTRYV9SZ
5xW4SEvpmGq8ccTkrKSGROkxtY6B0oeGPdVde4omfocthZGGXkika/mu8iwFpxZtSMaNk7MI7EAM
RVDEMP9nSgk0mcUi5MOIAzA1yrPg5aITlDT9cwtPeTnLD61ppRsX9OI18244+Xri/RCmnTolkxuW
pnFo887bN3G+VZ5fhIN/RkEsSUI8Bq2t5ZlR4mGcuoyORwdhsM4OdfpZGJqdqN5PwhbJaHVG/461
rFeiZxfTjtNjdzSkT6jQHxE+d2+fydVvZJDhI99CFX6ZXDRsyBwso3CalAheohSHgLzME/dj7EiV
/+H3R5uVkwlsPMzesWfrTPD8VifIxCiwxUL1WnUyyLkEwkY9oo3w+6MBdiWSqjDQiDvXGyKririO
eSSeeF7c93Hn9uCyE635XGpbTsyLsPJrV3DloogO9JvYvcjw+1qS2nAMWneaqnvZrO+bcPysCfLG
Fl/5WlzrkMm5BeEHLqPXqAwIeUuNBQU49I66Xv1AxbPfjVVYHnx12nrhruw/xsBfcVYp56ZfLGAp
VWNCSWBwsYp0VUU4WNZW/3pl4a6GmAPpRbTqBM0f+6Tu3Kafdmkvfgz74IDI8Y/bW2FrmMVNF1tx
TWtBCykKCI91pcJUrx6t0Pu9VH3eBrhFofCJMAXCPMtHM35lNDJqjYJfC/Z0KtLwvhCinw2p+l6s
tHx/e1Zr22GGhIp0nbAiWhadpyJGtrQJjJMiZaNdp1mwS/WxPFMbbu0OQa/D7fHmVbooYf0zPQg/
JlVnhQ0xr/LFx7Img+ZC2/huovwsunNaOF7S7kPxUY0fgvClA0V+e8C1CeLUY4CM+aWaurhBpgCn
lEQMrRPokrPmq18H8QDR3/FQAdkYam2v8zKgDkZeSdd8cYITHD4nX/SQLDalc9jDBpPLv27PZm0T
Xg4x/4SL5QsThWK93/tuOSROJca2hXyMP27VSBe5x6+vxMODu5cGATtxMZMgDbVxtn9wEzQu7Swr
5kLsvgI7TPB6CKSMgnOxcY2sjsnbFNMOgADvVIP5hHkkqJJ36vCyQSlp2CVC+73N2sdKDD4OaX/w
YkSwbq/n2icDTkhg597iySNer6dSG2oF4rqmB2reK4H8wZK2RL5WbnvlcojFBiyg6GBDPIVnT012
U6s/CxB1QIyY8bGtxf4A7KjZONRru0QHJI8aAopa7w5ZXSpe402lcRqSexHFVgPRZQBMt5dudRCJ
jjfPYeTOlUXYNaEV6DVqhWchycUHy0JdMlCARuljtgW5XjvDqDHO5S/eGRQyrr+SCp9MBLlIxm0+
5NXk+PSRPeFb2H3+gylhks39iDQ39YvrcZJULqQkRnQ4jerEVk2IVJP45gfJ9//fOIul03OUfeEF
p+cGrbV7kADCk+6p4d+qHG/JRqwuHVoVaCKiOKYtcRNaqCRCpYzBuQjVu0oL9ddBaI5mmiKuO5r1
Bop6dU+w29kOIHreRcAiDdQ8VQb15OfTvpGyJyvsXEHaavatnVoO7X+HWURBAcG4pssLQkVi7Qea
flIhbbyB1k4tTBOIheCAsXRZbLl4sqrIA4XhoqaAjH+k1OGekKj/bM0MPjj0fHkIk9c/2Bf/Dros
Y2WtV2tGBMJT4lV9KHV5OhTVGDqW0Jq720OtRVsM0BCjAL8KN2gRlcY60yu5C9Izr+3k2Gem8Mo+
+dznqX6WdPT/xA4Yz0A19HB74NVvdzGwfH3GikwXBhSMRFcTordebe507C9vD7G6Cy+GWNxeYaMh
KSS2yDhGofJQV4ZsB72qfx39MjreHmreBst0hs2BLwe8k/d66H2qd4mYWfFZRL7QFv20PMwtOjto
pdchk6OHIu4qp5J64RHJgo2e9+oe1cCOAycj5Vh+wya2uoAqUO6W2Y9QPg0xvjHDhP4A2MOt/sPq
ml6MtfhsVhjnqTX6KFDn5kNk6scSX0AuTOcP1hOuB8JIqM2RS13vjtKcoh6Z+8g1w1qVUdnJ4fKE
ZMQ/mtQq0FIXrAT3LiMoa6ev6lI6a3qWb6U/q5Od+UTwSLDcXaY/vjbEOf8RTkbAsU9HTb6nTZDs
6rbaMndZ/YYXQy1C2WQhkiGYXXr2lE528EZB5l0r8K5UfPTuJc/biW1Zf7i9yquXAr4/M5aOzu2S
UzMYgP6bEepB2ELrzf82+vzUxL1D5LZvj7S6ktw7QPaoZL9LJOnpGFrWQdEeBslzzDEKHuAdK07T
RFvA37XAQl0XsxzwLLxlFhFbTJDzgrqKq8WAxrAxndQg2N+ezdppN/D8pKdBcswT8np3IoBtdEhp
mKfU6JAG83tEdsQnb1CeUIs+ZZn5gt4OD7ct+fdl1fNXPo5wC3wzeOc05BZzU3M96THoBHbi3Xc6
8hjIIzVT+tjIlpO2xh0AVvqd4A88Dx9ow4G7tXEfrn3Ii1+wTJTFQPKrKdQ8t2wqfGpzOfzZDGb3
LATKlvPL2u68HGoRA7rIHOu2iHKo0qUrhqcOQBl6nahd/UH8vBxoEdPIwxOjndLWjfPKyZRdh32T
V9qC8jHYqhmvXbeXQy2uJAG9mKjzAtSc2wRRiSexfNPL2R/i1Ifj3vhd9dn/3TDQZHVaCHgHLNZw
CvvCaBreiWavdRZOmVVUHNsRIvDGAV+LXwRKqsRI0BIsFxMjK281q8PDaRCk2hbHCrpZmbzGvTSg
rkmJXhBKeePS3RpzETNlOW2EuO1U1xrFEkUc3RM6N8TL495Pw6ncx5WvdvtGkypl43qSVvcmPHRK
fpDQeJBcR4BMUlAJknzLpXDeHtJyVNAXStBuH9FGFfyphMU9xk7ZRTGFDWvYT6k5OLpQYGrbaCNC
f0XExaXLj0JadBhSttXGT1wNgxe/cLE4SWaJtdQh7Z5mfv3DGy3tkEt1sBEOlnIq/2ywi2EWoVCM
RQwVuD7OSd2C+vQScSd39bcpq770YlH8XZq9fKwzw3zGb8y8j0flrcynLQnO1ah08Svmz3VRDhkG
dF6ipO/cuhBicKP9ccxhyrTalu7f+nenYwi6GHThu+cAd3BQ9114rjUxFJzC6Iu/4rwcHye5j+/L
ln7/Hx2s/464fAsUaZ4goJIYp1zp7M5P7VL9kimm7Ws/gy2A3+rssO2d1XEQwlt2WTJQYnJR68Kp
jT313OYYHyqaUBzVtKrvUsHYKvWsHyOVdBI7Bx3QzuI+a+pO6HLAoW4QV2prG34M6hiMOO7nGgok
eMZ6wfg376FBdydYi8UHQy/HT6kaWtIeQD7eiCHX7UfRz8SSDIb/ZWeOMk5aejXpW0+W1Wv/31+7
vPtqo8BhFdFHVzX62bf1QOFFcHSpegna9L6CjmpHgveS5HKysQlW9/eszA7Ge67lLE5ZZcZi5dV5
6GqNPCKnAOUPj763KVL+vp3ZrO4AACJA+GZly2XejSZcyQ3PcfbaZCxsbSjTAyZF5Y5ynf85KIIt
d+W1AYE3cHNQd0N7ZTGzAUEKIQ+zzp0Urd3Fs0raZJjTX2PXCccgSa0vtye4FhYvx5t/z0WkSOgN
dA0SKedKrvy7ODFwSebB9OH2KKuJGtQentQzfhB+7/UwtVboSNoaydnXETazlS7ATZTKi5Jb5SHS
6/FpknRUQvEZcXJMSF1FQeS1AY1kC4Nc727/nLXtc/lrFneB0hYWMAg4EWTGR9O/s3rR7pv//MEg
mL3NojC4GSyvxKZEkEPHUcSNe0M+zsoIDkaYIzZRlvlye6i1ix+JDULG/LoHyHW9uh6PjCGn/u62
kyIfVCOYAE2a/Y5mSrQHbIKGSpBZ+9uD/kphlm/8i1GXfOZYQpqjyMCf9mIIqiEND2KFSJwQZz/1
UJ9sRA/wilDQ2mmOeR0+l7GxtxBvaIct3fh3juRzc4gyw+xnTG4HR+J6AdShygZQnAH3nSc9yoKE
NUgr9UOxF7QhUHeiHDS9XcVq/KNKQ+oBcIO7yY3UKv1QWmX2E6mTRLc7FfkZW2vr6Dvm22Lp0AJQ
P2V+PzwG4pAf617cT0Jh8dxWc4vaeIsIZncQw9SRu8L25bb8LCQyyDVpKnHO1ZQulQkVavSkN5Ye
2pIfCF/SIAruxEKR7iZlVK3d1GNKfRzqlGwRbp9RwqJt66+91uNvHmC/Fh30zgs/F/iefI9HYDmO
aLaqsFNw7EaIL2madJ+FPs2bJB3y/k4bJa19NOo2f/NiYEs7dGtr/1MuVlwbtzfBWvigMwlTfzax
pRN8vfDsraiLAXefR1j0dyY9mHtcvrbcQ9eC4uUoiyCF2Nyg560sgIU0sp3Z4ytW882f0Kvvwc5V
W6/zlYsNZCfNYIN+I4X8RR06RWs08QQvOfeCXNzLXRk7WatJn6QoDA65ominGCC8nWoKvnrDkG7c
bquLCrqUXa3Ce1lGjjaJlV8axG5gWF5NZArrj0k0bOkRrEWNWct8BiiQbry72+IwShNsld0wiXd5
ikRoVqH9hxTN6NmbBZ3Vb4hNCthHlFtQ4L/eKZklyArJouJ2WXuSWslW1RJNh+gOkYCN9+vqULCw
YGXM/10mpUHXNVkA4cBF5avHzr5Sc80ZOfcn0xulHwhwmxvHYPGM/SWPcSlMMy/1xS2qiFk4jjBE
TrIvYacu4QZrRJ8HTdvz4niahvCJe24LCLW4xd4NutilmKbLfREguCOFcb+TFXDdgxH4ZwgjW9ZO
iwPxbqjFxxOsXJIaDWiXVSMrrOnxqyEKH/qIEzJKFfVdD8V0/XuVbyGDF0fhn4FNcCYKCRV918V7
vdcHVbfG2HfRT1VtIw6TI2XnLQLy8tX2zzC0tsjzYZMhoHX9/RJfGJMcSBUimJxmPSqcpi/PhVqj
0V5RuW7hVDTnBv0MGS2GQTG24CC/JnJxmf76BZTP2LIa+Fl5+dSoJDxJE1VOAM9V5YtMsp/ZnoRK
rY2CbQAxUNSK5KSNiWfd49SJ5ITfRP7s9iYMEBVG4VmmsPnZagXLUQsz/da1EYrdpZHWpQObscc3
wJO9aO+BYsj2foA/xLHEAvPb7QthEVT+mQcQUu4CIFxkI9crGTZd2PRAH90GwqsTmqAPi9EKHKBW
tdP5ueqkiRL83tv+3aCL7VlIRaX4Yk9VrMj/rhr5ByX0aXd7Youg8s8Ys685UPk5p1vsRC+axLqs
It81guoH3Zq7gQPhDN3XPBV+3B5qLZpg+fnfoeTrNaxjv63UUq5deTADxHFlfKQxvDl0Y6+mWE6K
EqLvteQ0lr9VyFmLKaSrs+wFJTJ1yX0u/LwesqCwTrUSdhjEd7bUF7ozyr+J6vpnOS8GWlzplZQ0
aWUpiOEIyUGzwn0lFh/VrP3r9lJuzWdxsDHlCcu8LxN31vir0sAd4soZK33jxl7dHBezWez6MTS8
cNAnH3SL6b96Upjs24goHMWt8lEU/4CiPneC/v1Miw1vUcHLsyTGH022Djp60dYgnaQqOf7+6v1q
TxA7sDla7oaxq5ShEbrB1XWQGe3g0IJ6BdR6uD3Mavi9DH6LDT9muTcGGZI6VtP/sGLto1lY7UOA
EDDFQkSe49EonRA+naPJfrAjsmEFrAv72z9j9djxdphTIiC+y9lS2Ky7uslaV2u9v6y0ezGl/gXR
e1uhv7VDru9rZBpbud7qzoE8ijsH6jsALK7PemwhXAPwPjwXutreT7N1exCE/V4J0+YA6eb7H8zx
IjwvzoOYjwL88WlyvUDPDKdTue6GuGmf4L9Je8+IKEn21XjOfXUr3VyRGAIMOze7/nc3LY68IFr+
oDVdch5C0jM7MnPxZaj69mdlDgM00yYf783U15N7/Ix1N4tT+WuNQnppV5A7kOCFe5jbtWLEmt0k
XarvSvCu06FrzfK5Qt7XFjrPtlS8I5zI0EbWj39K0fYem60bZy2uzLaxIAN/+afP/36R8HkQdhRe
95obNQ2GjTIvLrssk9JOzZ5i5O2PBl2UP7fMDmbsiKhShyQTWnw21EWtEvWe4BxrEh5OsjqMjlyk
3RHhz3K0jaLsPms9zxbbF9AZcEZLae+SnHer4QvNt6jgtdibZrjnGeNnx7TWog+xN9ArNqM4cLJC
QzIZ6U+7iET/JOt1vUfkfnwum5I6TS+2f0FlbF7w9yxPSLlj/Sr65rNYZDkKzEYTn43ei+/AimV7
OUs1J5Kl9JTzov3ESyp/yjUBBwKa2BQl5QHSU2K1MywAFP2XPPekV38sLToilbhPK2VysN38XoSG
v6/0yHhQi0Y79MhpHwZF5C9Ksmm3qAqdzMwIv+VqPZ79rpxApAzT3pQ9ubQTsReeQdWmbpMU6c7L
qBPuxKS2Pht63Xxu47oQnanwDPTfQy+774Xi1YwgvP0PaeexXDcSrOknQgS82QI4jk4UJVFmg5Bp
wfuCffr7oefONAkiDkKaTa9arIOqrKqszN/gt2h7Oan0pUzA9aejlR1KgTyoN1gcOjhuN3gf5EnG
QgMNMZ1ZTjAo555UtaE6a5NVfUUczMFoJxsGFytncdfHMJOrZDZPQqSmG/YT9gihMZRfAVfbRHdU
AkUrnVx3K2FGn5a68GGSNXHQahqJoaoe2hjjhdGO5WepGR1fV7v8o9LAgdBNEDcLM+eEUyMag6I1
PsRI7rujVM8nx4YXoMSF8llvG7nzVLn7bKvICOldb13CIRjOilSN59YQmqcr6HwpVSf/kqySZa+m
9Ec46MOHrC9pHdhF+I6Q1V0pcnBwr+Y59hNbJx6I2wPC2MFTFsZAEzJE9aswMLxKzgcvB+7qjTKl
oCByuBGhkscus68jvGOh0pRp8qG29eQO0exPRigad0ii3i31MEUzYzZqH/cwCioRLvA3Btiwuz4d
4kOq2tInWQZtPGKWauDnAgoCy7iuOZIvOaeixmoiKmvAyFJwJzlt9GSGo3PQpOLzHOVY0jfRj7Hu
2q8Jm+NS0bt6EmmVUbnJyfKxweSMQVTbM6O5PqF0E7vS1DZeUkrLU3L+FYaZRK0rCXrXGLTqlIKn
9bEDM78gGh6XboTPvBtlrX3sC3M66Bx8F8ugftQs7ilUQxeDO9yabYcQtrqv0oCfBVt6vLVFOb/L
nOLjVFfDvZln+mcczoufYlJD9aSRXWNAjhxA1SbdfW7Z/DMIuZ8KYVZuq4S6myly7vVyV5ztqUvx
uqFtDMYAL5XOMzuFWkJd9V5ZDOdBoUnTpoV6VqM5el/2SnAKqRY8BqownsWklafSKAMf9rBxj0fA
kzmYJNnJYCBaOKrPvKfmG1wQ8mM3i9RVwGNdZinPXUsae7+tq+ag2kX5HHQEreZM4lnXCqAVfdTL
vh0jBGAMldb4GDoPFoC11kh9tjfw3UQf0NPTu6x5rNEYAjgkh/w3seThq4URbsJuyOpPBb/zIRlL
VouDGLGJKEFqCWDarZk5meERBZpLfSxkPWbTB/RnPCqVATNKqkO+rXOOaZ7YkscPDgevx4W0cNsk
H89RV+bniD5ahyRbon9l2ptTodTGhG8EaI3WGqsPA0LsXlXZ9a3dq919IGfjXRzrbUCaabWq32Zl
/i5Qo/E2jRCQWzTVXQl82SPrHJwnHhnvw7mMf+RBLr2z4lY5TGOnf5/p3PH4kyxXWI3kBnYZun2L
PohWZvollUyU5wuI/+6k6rLfmqG4SzQ1u1c7XNTjPmyRicjVz6bdZ7dZPQgvGRTllxQNmPGloXQq
dWM4AUSXn/NgwEsFkghNWjn5qaaE+FzjACMSPe48WTIVH/a2dQGY1pxsHSfkkIWnrdO1EYLCU+uL
ke5SyN9P1VT+2EiJ+G7K9eR3GZgvIC7OAekF/kWoqfk9VejC8fucqmg9SpGXquEYoA6padSqpcYr
5Tm7M6WY975c2+0hKQzjZuJl7hmpnbmy7dgfdblsb/A+Ck6YgSRfu2CQfGELTsvRdE4I8qehh0xx
f6dkQf+5QNXzrgZ7+17HR/hiJMl8KHHz5jVcpbdRFYsLmanyUSojx8cuJ588USCE7jZO2RVuE+Ql
ERXN5UdtFriW1IFx6tNGezL0zPBtZ+4/9Jlelwc4Ac3nGirEsyhoQ40JdgN22SOhKGdp6hecD1/5
bQbmi0FVn4PQ7r6mVRoIchlTeTfXHXJnNVqGOgJDofIgGwouK6VRmMeU2ro3d21+MvI4Fh5Mv/4X
NE31kAA9kwDkihsnizHPtDDx+GikWAGF0lif2ywPPaSZErcuJvOON99wgrXWnNIKtJohbPsS6Enz
IGc4CIV2hpGJw/V9jrDR+a4UmfB4poXuUAXixHZq0TWS8wMKACRVlcNDCtvsY5NTAcqrJHTTwbRm
t3ZAVQuEIn0pk7JfknDiO0kJv2OpkR9y8vmHVqe0yvU4HQFrd55kdDlHl0CiIFDn3jXrvv5Ua2P6
EJRdf2NVofpe2Jn64ORAQzq7CT8YYcr/h1LceyU2Ug+X6MEPRaq/n3rtiyoV/Z2Rw/13m7AKY0/W
29JLC01jm6cYGahpfpm5fXI2mRwebVxHjkE0wkuY29bj1G2RbmoCrnihnA2zrZ+0Tp8fjLbjZKr7
YrrR9FiJ3JBU47bpzG/8xfkkzWF/D8PSODrtpD2jfoptCwwf9b4pzeQci1l9Grq0uzEHOoljU5Yu
xkf9h8qog5uh6uWz1k3Ne5yg9FNnVdOx6TLEoTK9+BnllXVnVMN8yZXIvqgcWZ9KguAouPDe9aFS
3GRay5c1JCKWpM/eHHf9ocjoJhyh8Gsno5krzxj0wsuKyD7mVoRWS1lN1qVx8L/Q4TT4Q87RLJXO
70bUql8kbXTOsL64M/oqR7O+a5ybeurVY57Iw10UDRy3ZklBSY4R4Jlm1a+EzhlKIRKTYLbmB1FK
2VfJyL+boi8OWVxJH/Dy6Y64k37FGQ2dP7lWhnMd9TxCgCakafdk6eGxF/JcuYmTJQY3cdVS9sLI
18MES+dIcUZT80x54L9qIWZUHymSz25cO1nqglCZBs8wxsoDHVoeqnaWTqFk9He9aoXnQgjpkEih
89gY5o9wDEOiNktbXAOLhpsiLmMvUJIEGRCLDhLGa+SrULxhQhQEqxA3yqCGxw6DJMkzitY5VJEj
nRqRSEfA1/lZJQn3wiLLjnUN7dPF1Cb3jG6S0TSMouxzNOo/zSxC3IuqJkp2uePa05T52dzET6Yh
FaeuLoqzM9P9lEa593gSBAcuNOHHlY5ecGTBCqIXgNKXkfmcL8DByjH5DsQda3DNCu9bRPr8sq41
v9Aa1dVG41M31ZHPDJePdIzSm5ZnoE8/svZFObRfUNMajthhdXcg/zU/781f0DxzP5ni/gZ39/d5
pwIlFx1w7zwYK7/Rq4jWXp0gI1905THP8190xaQfzpylR0MXyblRiuHSWEVteaLBnMlDhWBPq2v7
DYZcpYl0OLr9q0fRLKkhAj9ZelOoVutaRlWerbifj23tTB93XmAb7y+b2+X/DrWq7wSpBLJRDhZ5
GBkn6tswedTjb33zZzSBf4tiAM91kAbcOc66AtHmSjgnSRZeggpn9Ea5Sw1ANHW/0x/ZnLgXw6we
4iHoEzsWNBfZ/+8Mu7idHSfzzXjXiGiruIGs8KIVhJoiPfDXr2RuPlCjmepc4mjKI7fS5+EhF/J7
NbIjEHhC23kob38YwAlIqToU4lVEFKY5DW2FG13F87NRp6d4tO7Jzo9/EQ0k1fDmMD56o+IRTTPm
VLKGU6Vcvx8zjpogzrxwhpE1l5+vj7X5Sf+NtYY75VJG9ZC6/SUa0ndxOj7ZJRIeuKvuQAi2KgxI
dsPRUxaixZs6lKS3WZwX6U1uzdbXsdS1X3UXVq7q5AN7SzaXinBwtLNgD9q++YUQlbAUgdROJ/J1
kGTc1nEVmOFFiOhODM6tM6s3Q65+uT6RW7HoLB3qxeKD4t6q0FYjy5gVIKkudfcJAnYjqTciGX3M
j/6iGUG7Cmobzy5Apsv3vigNVTPZpbBLOIJlPLzPnCj8rE3znobU1not3SL4/0ggaGsCtpNNY5yU
dYus52M2U54I4sceOxaXN2ql/7GMDJU7NjL6ssSIuSbmh1WB2wQp0YWHwjmS8k95gl86mIvnwtzD
km+Fg4XLgAE1C8LZmoedGm1k4zqLlY00XnT+fDkbPlIHf7GHaaLDt4XkaNNEfL1Kmko/Rx6V+SKc
kut2PBV2eavJ4iSpezruWz3MpXW5nOvGW+skak9j3doU6yOtGTR6YlaLNupQz3s2wWuU1b/3x8vQ
W/bAi9BrcaASMqXby6xUJ2NWqKl2h87+XVm3lkqp8kMefwvqyp1M4SfxdLq+w5bTdV2kfDn66vRV
i6mQ1LI2LiZqq8WxbltbnLUG3o+LW8ow+YhISDyAJyuudow97GX3rseGV0l5dKEzw017/eXDJKmo
FybKBZGbAU3VCtARaHycJkeAyHVreAMonM9j3onRa0yt+kZOqB7DxBKlRySoD2EvyzzLUoX3jylN
KhTiLjE/tUmEj2TY0X+mMFDkj4lUiB/RlNm6Z0jZ9EENw5LXVhwbHkUbXmO9DmzDU1DKo19imtI9
+LX2Xh9VHL6Dbkpc3Rrl76ZTBr/nXEqfK6mbP7SYrlenwS6C8CwHsozsqNM3NzN+yNrZxHYx8ueU
0ohrDbFeeTpI7tRPc7nP3AQ+XHAIwMs/U1FBo3F2IhUH81YThmdrs/45aCnMniWJghxmzuFwjqcE
BHqPyJVCDhoq7+JIdXBA7TUkaLOksb8lYZYPfqFb8ZMTRfV4qLGJbFynKqR/5DpJZw9KY/8l1Ous
98up6AF4C6V/GCdNj1xbyAj6WAhK/mhiOT6ZWdbdApolIovMiZvzXCT213Hgx1DPB0bmqia6u8dA
tOYvKyB5dAHPBebhzwMUwBkESRkRLmTwXwdJnNZaq1HjuejyvVFmfhd9CIu7ci5OU//P9aG2TjHb
xvFrIcAtDOrXQw1x3JXtEI4XzN6zwXXaQeKdq9THuQnFh+tjqcsNeSX411omaVwGjVp22UUKZfBR
FY0I08v6XsaPCHPLyBWVqKWjDpvxJ2bbTk/JAQGSG2W2aV/r0ZB5XSrH7Z1R2o12j2yRfNJKI/9I
TUF8RlYoQMJVscbiOBujaO/qNB7HnbV5O2HUifGPpDKjoFW7xjyVOATbtE3B7AQ9PyeXQr/rNGrF
Ziqk5+sT9vbuZCxgImiJ0+N+c53JuSaSBqjaDQDp6ilVNMG+yivjNPdT64nOkVC+t+Ubrcz7y18M
zY0NgIvYQMDndVxUozOowTxkyDTdJfOHwlAOdmpRIzolYe0W+bTDR9icVmhmeCvZeGmv1cS6yCnl
OkWwoEBDHTBLr/sAocAtFPqeL8rmrL4YarW70kQTcouAwUWy7fC3Nnb2R8mZ9E91N+AXXdCRas+8
Cs1PSt85ew347e8kGedKBzyzfmlQYmt6HarbjU4R46ikmnEwmtA6UnAMdoAgb69zogc15f8dag17
VZ1mNKK+IDmxA0/YzmPZ5DvX2dub9PUQq9NDDkOVyk0cXKypzu7yeZJ9p0yL4wSX/QhhKgTFE/Xn
66G5kT1gJoq6HUYMOiLO65RSLyW1p9LinGU7aMBj6OG5r5LJk3OeAH1f25fKNHpvnqXRaxcJqGkY
6PLoc3SBx6PuzMHGiuoyTCKe3ajjv6H28RNRZUdB/ZK3UvlzyEXo+KiwjN9pYcp/IV0KMZ/GmgGT
BU2eVfoQNImSR8YsnY0Uo6172aRW5cllRFcijHsrPYaRY/xua7vYOYo2vhLtBgUBL14KfO8qZ0pi
qefIHaeLEqhxejSzOGv8NMrs1u1TudhjpW0OB1gXHSUeQqhFvT5+rFGkkjyhSkdJGU3IgnpseZ4k
5XA9lDaHwZyHTj/Cfm/EBKU+mptRMyi3t8ZHrAkey4UKqhV7CMitrQhcb5GbJEwoNr/+nFiKe2ei
XnLTwiG8QyY7pHPYd3H/x086XgmUKsjgHQuV2VV48AKPlFbWgrNMxc709UCSbJ9amPrnRwsFSpi6
RDcP8fXtUKM/imTPiLOM3n+dpvy9Ou8R1DanDM8t6CwIHzNnr6csGOQ0o52dXEp9sh/tPtBBwed7
tM6tAABlwkGC/Bn8nNWEabw/MJynV1joP/XuKRvqA4SwnWrP8kdepz1co/8Nsk57ZrnJuySoeZVO
o1unzbcBV2dVe9Sz5kZGEnusbo09PNnmmAD2TXjUFk+N1cmcy2NI9wDVpEhI8gd6D/YvR6/mu4bs
iM5cMh3tdP422mroB4G25yW7dS9YL0ZXXy+eUeZFrLayfe7K4AvPyl91Ip5yU7qr5/ysB8Wez8ZW
sLwcbxUsoolEGMQT3rUajw4BX/3sSLr+F6fFy1GWX/Hi1dpB1A7tapLOSpWfUcq5Ner0exfvsWO3
8hMo/bQI2cFvTY5yI+N1PiKkCkAodme96lyE7c8D6IGqn47hkD8Fc7ZTZthaMUpIKPIh6Mo9ttoI
Vd7NILzs7hyXdBl6uflZz7F05BF3SERwSrvyw/Wjd3nirzfFiwHXstHYSkxaPqW475XS+7DXz+M8
fx9nC4KKtXNDb0UHYCQFlD3yychhvV63ZjaUQonBVCqVSO7zErwMyLrob2bwxSjLB7+IjimYgkBk
2AlWEWSmAVFmipJSRu8jtqqDhrvASU57Y0fpfnPd0GcgGYCLh6DO61HJybMkaqP+YiAgnhiXrOO5
b32xpH80+5/rK7YVl2Q5qCaowKZBV7weKpkVPWhptyOj/2jln1LpV20ctOZbFxfuJHY6DBtrtpRH
EKSE2gL0ZvVdPUj30OC9juXQ8DnW1UujG3++nV8NsdrOswAPEyTAs2jfXRDOO7ed+cEOjJ2XzeaX
mFAK/00P3yj3J0EZO0MigWQsgUcj1z2LPY2oJYBXewksKGR2Ll3umfV1zA3am+2oTpcau6DHvgr/
qQb61UMztO+vx4C6sW0RlMOjnlaJvtAdXgdBrM2t2Wn2oudq9b/1Puomt4d/kLt20ymPolLqT7Es
8m9JEqf3I3pw38PU0X8kgeLcpx1KtK5ZaTTtRDYnqMThggJHCjG6jyIQ8wdyG41XNWiWr3GvmsWJ
dl36T42fF+g1MyxztyKXyvwqCSAP1xHQmesfuDWVTCMYQgwO+bzV941tM8SkJPO5c1LpVhdT+qSo
o3IKzWgP4ro5lGHRqlu4Wwg5radS6gbMN6IbvEA4KlTR3WBjl1+UWhW/rn/VliAwasuYFrOBIRqt
G3ahNgQ806pF+zJ4ArLrOQzWdqdcnbzKvs3U0s31/DnFF+36yBvnk446JZT0xbDvjXwZ3iJzpg6U
sniLPstZ4KvScC7DwVfoLRfJzqmxFZ3ATdArZScs6qivpxSPm9no00C66DS4zkqfdqYrRrV4RtTa
0U5jJdQ9uYatVXw55OoUAStWV1FdUkDrRGrfiSrUv8dWadsHZCXEXit5I61jOmm40kihv7F+FwkL
VEeUiIXOZNjunNbBsRkK82PWDNmhsmPrWOdmdJajWD6bVblHpN/6WBzaeS+hhW69aeaY5RDw3JbT
C7XCY984wHXUyzw8XY+ZrRMTQxpw7DpKukiUvl5Fq8nGopyJmbRoL61oz064p324N8SqBtSouK+N
vTxesrmDXVR/wEJhL/S3JgsTQkS+NUTo3jyZx9RsQCBCe8vrx5rKpNJawGxK//pkbY3CG2zJS0F5
v+EQxnEhBxXaB+egfh7t9BCrD7K+J9OxNV3A7FSan+pimbpeEUnSu65F802VpFM/i1MQJofr37E1
BEpW9uKzsMiHrhJQkeI6O7excplKqQxcxRqG+yQ1p/hvxnEQaLYWK8M3AmV9P/Zanhj5TUv8gY42
m+JLFjXpt+ufs7Es+JQa6OqwT2DrrQ53yTE7IHEtEnaSpj0UfTWLO3sMe9OTlLQed3LPzdGIsUXq
kOrCen0cUfVdZTtUyhWpXqyB5rOAj320lOwvzruF+4dCgoxcEIWo15vT6fLMmgZDuphJ3R/aZrSf
82l4Akxc79T5Nj+KnAZsHUkgyJnXI/FkdeRYbu1zKZunznG+VeHot7H1z/WV2rihcK2lmEGxm/t+
TcLN68ZCcwS+HEo0H812vlNAdMco/2Hjc4nl7Pv14TbifDk+qaXJ3MNvyoXo3heprfbBueyT6jYo
Ov0igZA8XR9la+6oE+oqeBbUndYZIebpoxEPZnLTUqM7hmFSnopMM7/mADl3bviNOxcqKLwrOhUK
5YZVpGOgHrUmHRtqTglAt0OUYGDZnYJxZ522Jo5MgjQXWQ5UfFZHdjXh1EeTVuJyy+nGzfp46vty
r5q7N8rqGDIcHJPLxMkvjWaS/hmJm4/mDqxpKxvDIfL/fYq+QpLYUjqEZQ9LWUS4JbegRgsk8Hs1
95oqaFzJbt6XMnp0uol+LfrQ12NjI4eg0rW4eKMbSgtiiZ0XD1U9BesnaxkUQwGKOq9Dw40V7VAM
1UdZFI9Rr6LKYY73XbVHHt6KypcjL6H0YuQCp4o0yfIU0RS9AQPXIBPRjNlBnqVg50Tc/EjEAikc
LqIB6109Aic3i7pJb/Q07ks3Vbp0dvuCOoZXGv1QofXlKJ2PDkzxKdCK8ofUysFO3WF7nSk4cC0v
ukzrrLud7AD5sBaD3vpjhKKnluiHOEYep7mtavumqUfP0PrHErze9SXenOgXA68muqkwds5U2gQ6
MAFwhnF9mdsR416LLPj/b6hVajBGk4kXVoyvWdjFH6U8Vd6FFujeeG5+Xx9p+dGrVy6Veu6df4vC
nGuvo4ealdp3rVpeeryHB1M9VlBcmvRhRL7p+kjLX7o20uqoKexiVrsqii9NYmeXwB4Gzxlz+bHT
0x89usnHAqfcndtu7+tWB48TVbA4ywGHL0fvVELVTidC1QL+HCWKeOL4i5Pj9e/Udgb9t2H/YkOG
4EjlUtL6xRmxKe5nnhalh19pFL2bCjRaHmolrzA2qaYyvhFh0pvHpBeQKcxxqWJM9RiZPyoA5IB5
LRPLZksr4IsYZv9eHaP2XTVY9hddHXoDDriGpHQJHzg4NCUb42s4RVLwaSjmefRJxcIvoqqM2M+U
Ki4PCr4GHPMkZoYKUgQlJOlmtgYjOOXZVNRnKVIbxyuliO6tPjTdz3JQewXNQM1Ud6JhczP9d5Ss
cX9yIylYlKTJzeSkWeirtRHCUCvN4oegZbTX+dpckqWHY6mIneIb9DrKedradpbMi2O0VtoA3uXa
gFQWqJo7IcGae1rXZ3v1c3XJpd5E/ItR1dejahbCIMhJSwCybBBFYVubN2lc2P+IuK9/sgFatwyt
7NRDrPuARhKcyBFvJrIX9Ua2RzNcNGZwcGlIef3ESuFjDbN0Z2QzHIG+KA8grqqTIIC8qOqNR7M3
ZN/MpWInotWN+9shq0eDQ6U1ZawFMrDaLSalGdObUpK0wZdjSzwpxNngRU5mgUsPUBtyRRpWzrcy
CIcHBJvGH6IUoQp715bgR2ZO+36EYV27hiSbt32sDagmZ4P9s2mnFC2kWf9g99JXMcX2OUZD8TgX
IU7iMeC/xjfTNP9zwBocgEWKhooU0PZ1Nqe2tGWHFo3hQYgMnDqWuo4whG9kI9IVjcwNWjmFf/1w
2JzJxTtCXvoBb3qWnVJLEDmd+KLBUhltbIuneKd4vbGzqNEAT6bgpiHbv4r10gamY0DDuWhB/F6r
Z7/FMbyQ052jdW+YVXBDF0bRLeUhHuW9mxRQaa1PjVn/1Xz99zGr58ok44hX61V9MZ3hkKQaZC7l
z+/aV/O1LNmL4xr35rIph1QAkmmtwQ3kKqchnzZt4eYKpvE7lesNIvyiTE52T8sf6eL1WaT0TNxc
QDu1+t6sgCOa+q1F42b0CqnP0GnVMQO/r+JG/OgoBFd+UUYjrbGw7kEEDuSPplrmqI03s+OrmQWD
V6p7p3tIR1RO0TtS8Ny2uAEMDGQMkXgE3DA8tvZcPUZJuIes3oxoh7c4wDpgI+oSJy+mD9w47xSp
pnolBV/ydPowDmLn/Nk4vR2e4fx53sYIo6wiehRWOiKF6Fy0upOP5Lsw46yo+zlJxTuz6fegMBtZ
rsPrbinKgMt401tAiqxsrUBKb0ZFyX0l0ctzMS2udjNtPh8R4emsxYXxPOmZxUFRNjsZ7tbOwpqC
FBuzCPyoVgGpx7At1R5fj7wbL6NTn2M1op9cPV8/iraGoQ6A0pixOKGtYQ2aFLfIBdTyBfOcgzUV
76wSe8lsT51va/GWRyzWWvRqKN28jg84i11tm2V4Kcf6t8jFrSPmXwNIaEy8dnKKjQyTXiRsE95f
gLTWtQ0o5YpTN7V2FtI3OX+YtXdKCRTWcbVdjbjNyaNUszTuMCJcdwjTsStFsSiDppG2kLmH1Pkh
D/PsSkore9cXanMGX4y1ioe0Fnmbwb+4JErxuyXcazyV3STQLko8/8Xl8S8GEyQYjev14UQhPDAR
MNcuzVzggytQjk2+KYBLr3/S1kq9HGZ1eYx5OFbKAvOPzanVj5Im9ZDWY01qFr3TpnkY1RziBHhT
+Xh95OWVscrJ/g/I9H8/cHWhKPjYp61lI/6ZFygknK36pKuj77SBn/T+OIY7i7cVKC+/dLV4RTcU
qTKChan15thpT13WehUmYte/aitEXo6y/IoXh3BH6auMM0GvEquhFtPBJjcRDfupBenO92wd9zR4
dWzywF29KcFOZlLqXVhGF6jUswva4H3W2ztX5N4Yq+gI5CgIzAEUAxWA3CvSxrw0RWB9vD5nW4hH
QuG/T1mFQtrNBLspDZe6h2Y+Ppj9SMINRSH/YFeqb8uht6g7DtPvMQqOVWL613/A5qLRwcMvndsN
i8PXi2YX5Ouzzd5qpbvKhKkRn6z6lxHVh+vjbIY8SAaYLnQ0yD1fj1PoadgbIcyMkk72ewA37bve
krUzFu3Vx6ptFC46vcZqg37z9ZE3g//FyKsv1At1LloKbhcMfY1jbHI0Bm0dndqc2/T6UJsnyouh
Vjug7URswk9KbkaxyGNbraEF+M3UxXtbBEV9Ql6VgkNe1fNO3XH5hjcHCoA6mbIYylHrEzOhhJGo
ieKg/kJCjrSsVE0unD3skf78Cw2EELmpgXC8aaJ3pKk5GjDxpWguQfJTRDBGokM+PuvJvHNIbq3b
y6FW69ZFNM8LgdOtVOvDaYY6dy9ZTp56YZxl769/1lZ0vhxrtXATwjCx1iK+GKOchOSdG4YIEeG6
qNH/iL9BitmZx82PM0m82QxM5DpLkLLCrDunFRf4r9MBpUXzHBZSeDCmPtsxg9va4fAMaEvQfQMR
u8p9NJxDLdEAtxTmD2zYVTPCn+Q72ow7h/LWHDroAskWpVlUVldzmEzTNFqhNV/mTHe8KUVcQC+S
B9kRXqPJXqUF38t2L0i2Ap87AOS0SY/0DcnFrvWwS4suvuEYQSaiTCJM30Hi/sVl8HIY9fXpBXA0
VutZWWQpRv1kwCc4aPPw54peCybwv49ZnZFL6pgqYVhc7Hl8JyMEBIXnRq/3oMRvAwKS6wK+Xhyc
wcKs6pF2FU6pxovznCQyhifBkz4mTz0sNdWq/Ov76s2BuFzPGMDAel1g2OtTv6KIFjqSJZ3FNFiu
PZTO5xTFhndBqFQfG/S8jlFPU+n6oG++bzXoOuCTUU8mOuVnNT/oQ+rmokwPYsy+KVn9x3TvZSzq
/+DzeBS+YdqaqNMoRt9ZyDqk8BBy17G+BMVelG9O43+jrBGVqAlbUzjj7906XR96SaKWvlTMxQNq
J7Ivla3y3CVIql6fx61RAWpgPaFgA/CmNoW7QWyqOdDbqFMPVv4l7B036G+M9He5y2h5c3gwj/TS
QQhge8Wgq9d1W9aiUdR4vhTzo6nfDNGvWg/cKniInLum+GNUHaNZiyMOT2xeamusDZ5NFAjzGVFJ
vKIQu3I7hLSwhPnTQ/71MOsiGBdyAVPZEGc6deZxKkvV1524pGuDc+v1tTLeXCjIGspLHodwg0OF
dHX6lqkiUJq2wxuLtuI7bODNHxHX1mcol2F1mkKKFy60hGk+qrhAtgckwDTFG+GW1rgg5BVEXSmJ
E9cSExpD0RhYD2phJb8KtLQAgVIG7V3wSUhzZwG4JIIOepqLvNP0Tzb1CK+n0lCFrs68Ggepnftn
haYCzhFC6x4yMU4mFeTcDI+N3WSdb0ipca8UmvWM/o0e+bERjdirNVNZeHGixB/r2MkfKDFNhh+n
sfXTKRtDPUQqGp3ssaRChdGwcIQq5gAqDqppNasossJCpmq2Zf4R3qdHpELCEIkRW3Xcsa+dwutt
iLNuWcwInw1tk92j2tvsZUkbi7GUGWCOL61z21qdsFIq16iMoUAMlusQk82nunSU+j37gzeXH1Wm
pQGJ5wC1Bsjqr2+ljqpAH5gWTUgEFZXYum+iIN0JrK0xqHxyv/7rsrIeA96unginAk6VwFA3xjA5
9lx9n66H7+YoHDPANXiHvNE9zXqRQBOtxAVMrYXQtW570eSIP82EmC/QipifAoS3lTUSviYFGZ1W
t9AUigHC+0lQ+QGad5m+M9BbNdnXI60P7ApudFVA4LrIkzzdqXLQgZDtTf0o1H7+jepjck5irATD
kSuwm5v6K5bXISJIMJr34FdvKomrk2EVjHIhgqYL8h5SN2ARD5XArvCN2NBupzQOvnJbOujt51EY
Ix1VVIFb5zoSc9cXeGNHkNiQhAL6NTgWV6mNYWddrEyNegEB6dlKe2c51V3VNJfrw7zty9Nb+5fx
hXA0naL1yd7Os7xI3HUXuM+Gecmhmj3r4zj2Xj0Z6kUubOefKM2aH3Sa0ncStI/PcTntiRavTZQY
+tXPWJ/8gdqmo95Fw5mlDb4gPDTwhK8lJ32HA1uL8OzYYjxTh8rnTlbaj3onic9dP4yal0EhfR4K
ucnQG2yt93LVWGDZFLvUXXR5YnkHV/tmYbAaAIXPpgO1Alx5tTBtl3Qiiov50hndAYkNvxlDcMp7
6Na3M8I4sI1t2JRwQ97YShVhkNaKsMYL+JhWv4SzlER+25LQXGTstEZ3rkA0HPq0Gm3wy8NsIzhY
1aHpVhm2QJ97ZO9kP6zpUN6Pxv9wdm1NcuJY8xcRwV3wCtS97+1ut/1C2G1bgAAhJATi13+J94uZ
Nq6oit2HmZidmR2VhC7n5MmTmRfujlcDx0sFfYkqc8ZYR7vLe+mvO2n5xXCshGAwOm3/8gsSaILz
TVuxgz/Wn+ClsulCfmWIc4v/cYjlJ3xAzKC6EAcUXV57Uf8qphhZZ5XEwbVy37lRQhuOEqAR4o91
5UL4QQtOvcn3oWp968aXpIVEKfQlaMZMBCHVy+u2Cr8X+zk/WCytfUAN4MaudlTnWSD5ExHtYXuT
2IRDDnlIHbqljrly2lcT+z0SSMSwNnIj/LHObH3fgiizF/fgOPyooaPrBvOWt1cKIatt8NcgS+T6
4RvVcvSkgtbvEVSBxstY6MHOTkVze42JuwqBfw8EBW7kSrB+xa5bveY2C2fhIaw6xHWxpcTsom6E
HGGst5rGFCIEwa03Fte6Is5N7+Ooq+kpWXUU8onQcg2c1LPix3pyXi9viLMTA30Qd2Logpa7mhir
h36GzJ13IMpJAvIVkrkI3hBqzl99du+Q/xId/s9CfhhvNaWmMw7eOKg5TX39XNF+V8dke3lKqzf1
/4dA0wOKp0hs18+ZXTKvH+yOAOKrMpvIBtLwUqWUOSKrJ36X90qmJW0RFdfXNOJ/AykfwL7fg6Ms
EoKpDyYEmK1/7ki7hdVGARLyUoncs54mw2gntrqFv2JqDzck+uJChlB3X2wYDdDqbo67tGm/ud4N
EJqk6kTGx5/gziVuYTZdS1OreofwZtIifi/np8srde42+PhjV1ccmwsXpCdKgS8/VOSe+59L+AnJ
9spVsOyhv9cEWAY6yt2/C8C1GUyhZyjaOmHjpG0MKdqxLOyNTSeRDhX0YfNmiq+gQufuH1T6Ylyt
S866/hARD0cLClQV5B/91J85LLeg28yuPBJnVzCCFSOIL/bfhedQ1GPQ52G0D6vPtfziUqg7ek9W
cSVmPT8ZNBFBFwS0jTUiKelUqNpugkPuduyHaCTUOqdca5o1EXrpssvb4sy1AykvpPxLyxlaepZf
8+FWHdA1VWLG5qDK+St8yopN6ONVujzImVOKuih6acArRHl53TNEoYRqAt7XR+OUauOCkZ2BC6E2
uWrzn1ENQSOvRne761GzQzZcXgGVz8wRIhb/ruhq63tT3zmzKeaDC2XTeNKHQY1XVNGufbTVMobc
sRXkuWFoV4uboFW3yKVvkPlcKS+c3YLg6/+WHojC9dfqXQo0UrrAn4Kuabau5cOx2Ir4G1y3a7OR
vg9c4PK3O/doQILnnyGXn/Rhg6gGTR7wgamOypi52HQd14/g4Bi9V+HEThSy8tGGgmeLpnC0OF+5
ta6Nvnqy4HVXcbSQmoMFKSlKHmhenFoCrMh/BbUxy8dxf3m668TlP5c6GqNg/AQwEXj9n/OFkuiA
58qj0JuDtOf7Yk2Mtz7oqhNaJJNRPyt9r9U1wZyrw66Wuemo1XVeSw8tEoEdqFQuEJu524EaVB7s
LtI7qG5FmZAxnARKu8ggYn6tY+vMYi9YHEQf0ZWJbtflGH/41PbgicDv5HgIRAekhB/QiAIJ5x9h
7oIob+9Kfg2YO7OfMSL8AiMbUclfMjOGA5eORIuSCPnuzTkEwO5s5N3QVdtc/qxnniU8RlD4gwsV
sp51Xc4tR8kBi7FjafNTETACHV+krdnMEfXoMjLfTR/4V97Cc5dCbAN7cmAw/jd1yBkUxGMq8Bpg
zZYoMLfDCCrU14Cha6Osbjc7Qn9r6Bb00NPvDmdpDFht0K+X1+/8IGhu9dCyBRbS6hxWTi3Ri9RD
iZHbP1sqDkXkfpmb6cvlYc58JnQ8/zvMskM/7MAxLmsz2jw/1KONBjWneZ+U+z0vgihTVUwSF5S4
7PKQ5x6Hj0OuNn0YSxK2JQ6eZ/mpnt37YDRXMpezi4fcHqkrkgqYtvw5K18NI2W4Rg9gBzmwqAnM
rYbPA6RiR/Pt8mzOLuC/Q8Wrtpcynwp3asf4AOEy/WzNXMIbjr+IFkhsATHSo1eqay7cZ6eHshIy
JpD+QIH6c3qWD5ueOARaIcWcQjfqIP1qK2h15WY+MzX0JYApi5wMiMCaoVa6AA1bsCUPoDqapJsU
Qi+SwXj2MWino2PI5vJSnrub0KSOmzACUgm85M9p6WFG0wUdnQPQIfDT8Oo8O01T3dRFNCXoYLrW
kntlvDUHXs52IOCas6Qyb40ZUjTtHkBh0/eCde2n/2FuAOYWF2s8deuAue8ahjPBi6MU1U+fSpkI
UBwPbQCysy+Ka+zgcw+L/WG41RUV1i3341GD5AqlfBU+TarfaPmraJxt4LxF3efLsztzpNGOBL9s
3PaA3tdwhBxDWvNQVwcZFU+8G+9bYWeXhzg7o4Xigf5CZJ3rKKEnBlKE6DM8SCJkAtvsDRrqHtEJ
lLRRcLR4901DrT+9POjZHbJ0LICmiSbUtTqIsWGiFM/+YsgHfpzzgEJZymWc9fY1679zKwjWOHgl
YPojLVgd6RpmNSqucY2EVsP3YOubfak8foVeeG4+eGVxqnGecaZX+TOxxgDaUDAgAyahTrq1GOyK
F9sdPXOUhljdXYllz10hHwdc7UMOVzcSCoobqntl6iWC68gwPsccmTvsoi5/rLNLiKZNyFKhqIiI
6s/rA3jYECuMtxdjfgMvtS1rrwU1V4b4HVN+eC1NUU1xOEIizNAObhf9zdyoKyu2fOhVOo8D9M8s
ftdXPgzRz3ZryliKAyHi3c7Ve9u1DOYe/evl1Tp3nj6O4/65Wi7P+WyCnB5cbrUndI9HLB36wnkq
ulGLDUdTbbRB00l4gj82/KQuj758i79nCeM9jyDn/os8IFgjHRoQBks10d4MsYFNNjVBKhl/JaUn
jo2bUzi/wEh0hiDtlYftXOy/UNlRKwYyh2bK1WmLis43IXb/0aNdcYR5QTkmpZq8BxMwJHXe4Gw4
RaUqzGHrAsMa+LNVsDq4vAZnv/SHH7Ec1g9fmnHaSNuugn2FO7pEwFrgkqHjlVHOHvkQQj3gQNlQ
XF0d+VmonJqms/ZClfXngZXiDo4Vw7PR0XgMXDx7l2d19sR/GG914slAQxf+f+xgPBtvHApssT39
qj0PJhEweer/W6nKJX1EGrOIN0FQFnWL1QS5Fdla4UnaV2P7KdT9wVfiBF3dK+t4dl4fhlnNawKJ
UQ+QozzISpYJc+GfMgp1ECTcCMngAey9XF7Is0fkw4CrPToJCwdiMshFy+5lUBVPosJ58eD3l/jo
r4Va/B2boxMx+ZWBz15yHwZe7csctbLc7wn4FNruvg0h9zOYD7hXnqKzux81mSWK9ZAirm7r0rLy
SgxAELUTplzcKGvI0Ex55TY9u/v/HWUdnQd228GGzY4PulPQWZpRBmTHKKyhzN66QUWSKSx7cWXQ
swv4YdAVo8e4ZQ9UCFWnSAgGvzXe5lDg7Qr/yjhXljBeXeHeTPyWNxIIhgG1hrc03rDZJxuoEf2X
Rez/HDLk8Qi9cNYgkvXnXeVK3KU6rvKDsMPpOIvCvetL0ewt33SHy/v+7EH7d6h1VB5Li3koGjsH
GHAXad6z6OjWbng/jEX8o7FldTDNFF2BgM/uk6XraBGCgYTK6hKB40/Vj5NCAGvYt3qY9yWsJzuI
/qowuoIonj3XyNvAfAcG/JdClrbmOY8Ukjeb3DWhfSh0890R3Q8W0jvlQS8cVolf+8K7MkNv2Q1/
PbnQQQTMtEiCrGuhNhfMDNZYHiXKNCUUW+boCUi3FSf9QD2RFj6HCj1jKMI7xILRUSfp+JI7kQpf
QxEHQyIhjfzuUOS72wLpTLOPbT4p3IXSIDqmZR5tW6aDHw2BSgzcbQMVJjAkxCnj3VDGia9gRANV
/gAuTTHcBlUSlbW+QTKknA0opupOVm4TPzICp0CgKosePut5WVx5/s+dT+Du6DpEcocEd3WzQvpx
7JkHW2pXtRnknza6lFe4Beeiq9+YHkR5cBOvH6Wpq/2B5KQ/VIvRWP81ou9jH8BbbqusHxVp/4dH
F5sX/UIeSgvO+jJ1e4v16OgN9z23Nir8NnifBRDFwK2zYriyf8+ungOYFuQA8FrWVKK+7zs/Fgae
VNbwEg/dAeaau8tXwJUh1hyiHN6MrmjwArGgm/ykFHkLv3UiUGe6PNDZG/TDmVjdoJDWbgJrkf6C
OEJqJtC2iY/2ILm5PMy53YB+p3+O3up2GfwawaTO6XHImbypiTt/Cgq8dzDQGrc5Qy3SkKZKoOF0
je55/l77d+RlpT/EmLKdGzOBQrNntQhuopnaWRAwuJE4A9k6iPn/ly9nwz9rqTkBhF0u9w/jeUUz
hgMtqoNbBROIXqY5+igGXfls59bz4wFePbDCB9ERzC4oNVewkLHMIZLDc9BLlYx1dUIQvBlcv78y
6Lm98nHQ1V4pZ+lYfC7aAy+KT4OnU6B7n2xr3F7eK2f3/ofLabVXeq8a4OkFOZkp9D8Bgn0uLHnl
I12byWpTQAQDYjE1adDJsphjSm82T83ggHA0oO/k2rqtJ4S+OICUuC+An6BevEY2esjIDSWFZW5F
YFNaFqhHA4K6vGjrbf57jGUI9JMBy16/bZxN9kgYkllbRxmxMr+RG+FWG1F9ujzQsn8/PqLLQEvN
FlpuMHVA/vrn/laRaQKU29ujBqyxt4AZpQb6b1s0zEBgwpYAtAd3uLIl1hHD70HBEEdNAxVIf61O
BqpUP0JYODxEkCk5ath0PkB+tN84hW3vojH8FgxufQMavEotbcTz5SmfW1tAk85S6QepaQ2rDNQZ
W1qK+uj3XvFa5fH41oLhm9hQXEqYptcwt3P7BTGYv7RGQ4p9HYr1cDQmfl2yA2XNLqLxnTXrKwu6
PgBYUFjHL/3lUAdZsPs/vyL6ruVkKt4cwPbMyjrzOzh3Rdda4s5MBNwzD8Hy7yaQ9cafG1o0UgXm
kIuxf9RjPN/RYQ6v1MHP7EiMEi7mCfgTGBl/zgVee/3UkSY+VK4NpSLTJ12A4Aki6bKrMjRYZpe3
w/ru/b12+JMLbV4bgrKrtVOou8PssrH2hFg3BK7pMncPyOP2Q+Fl80yzuoyuDHlmBwI0t5dOeSzm
X3KrIUrveQFk5qDV25SXKUznIZX0o9XXasLn9oWzQL2wpwF1fb3VOw7XrAa6JHsc/fLkxBWcM5nd
7eaR5vvLy3jus6FdctGehIp3tEbMK2cOTV4b+4A69HwIJ1AwmMdNIim86yjjXmrGwb+ykGfn92HQ
5dt+eJ1xw9tEu4IeVS9/NoR03/wa9kNe3oRX4t9zn8x1HDTWQgMF/oSrXcJGxkbSM3oYZZ3UA/JS
iAGH79H0enkZwZzBb17dyNCM/a2puhgMrs8yn6QTtk3lHbo60hv0gXgZyKBwF4bdCn2rBPI4qNmb
rDUz7ZJWNXTx0XsmDeXPXk5Iv8FZ0bucg5+QqIoN4BzCirNp4OJUFfln1QynQELZbVJqeoyVUK/N
7I1JOA1hqg27A4VGA7rDvw7WzXdU5Jr31va6G5OrkCR1O6ksCmr9ip6YXx2Fk0qCexukxqVBtvF6
s4UX0pvVSv6ZjtV8r5xQfRXGe+/AfdqIMXIeuNBwxnPyL7OIxp0ZNf0x9263heHBtA0KIrMxasIT
1H26b6a0f06qzo/Ub9k98oV+CxJVu0HGrpOx9/q3Ae7dLPE82HP3tvXJDSzr5DoVTNJy6ScaKhSp
hlx+Jlva7iEdydMxHmAEWDo3MDzWmY2uSp0EPlcwSq1hwqPkCNmFmCcBp8EmDhv4QeAZ6WDWDGf4
zrLv/Bhm1u5sKvhf17mVTELPx2kkN4zO6rGBV0YFn3cZQ9GuMHsHqkppExMf/1WL7HzfVBlE/eTJ
65l/FxB9AxdtustnE36J3MF5URT9ODOznRe0vFg/fYbSvNXlw3aiqNfIziL4LYPbZvZs33NP9pmE
zxxs1MPPXEwPdWtBCtuFJlnsdFEaOnAusuAT8ISEGK3ENUyWUd3KxglyDENO2XOstH0jCASnm8EC
OB/7IUoohXeasGmqZIq4yOIBJgMA67yko+pnUXptRgz8/8hUpGNB0C4kp5uOm/xRKLinB+Psozs6
Dh9rX3+edBBtAojQbf1GFC8oNMwgqDrNpoBKWAoD62IzW+HwHfB0mRRy+twGWj4hBEKXmi1Fg6Mm
2A86g3ocVTHa5NxIQCPDk7s8KO0kwAxh90ytrCGMpaV2ILhkdftinuBLNwQ33jTnT8ru5mDbg4uE
b2hF9460wqRoYG/tt92PUIb1q9ITdjj46U8gnqJjP2/eDYcHGsJ+1OVi4RRpGdL4Bv69wXKp/Whb
+TTDMDgJhv4lZlGfClx4me69IYVjOLR2dDgep1ott+80oDLq1DsCC7zEgd194qrwsxUFdgL77THz
HPRIp8pqsLdQujqyQVSnvmLPozWRXSfAoUH9YumChFygw8s+46Fv3tAeBci2IjFQXAc1ljGoxqwr
3V/TgJQZB1nvwUesMum30G2zB7VvrEWdIsLE8PJ8ZcC3076Ju72BVlFC2hn9Cl1ZpnU+/RjmoL8L
Ju6cZqNvGVf6rlSMo69HxjCslV7Kqq5NJsAiKena7wwR7Q2EOOZn3XrudlwwEBV8GZvITYOJvdCq
7zdkCsMNSiTyZuK2Sgu5YAqwfkgYhT5DoxGy58IjG8blWwgjsASPDj8KqyngxV1AHYUHMNkM4m2c
d8Ue18c3HftvKLWrrQ6HtzIQ31k43rOQjOlQt93G7SRJPRhNb+Ah/k2EsGRDk8G9W2gnhVgT3HeG
YULnoI9GMhrtItm1Gz1SncVF/lWjZwonrYeUIfTls95hA9ih5bRtXN9B8svLBNfpcCrq7r42PSgm
Ilf73pAeFEUu993soP2x5o8alpJb3kBcv2z828Frf5IeGGrFIXpZoA/PKyts3q64hWDFqwrc6BHL
ag7VIGwF8o+P3rPcwQXn59F9g5ajnYcGvbt+GMMd+uqadJ6Y/8XEYw+bOxXdRQBQEVfYCuXd2idb
eA/ITTAJfuzghbfPTXeLDgy29XTBX3AFik2uy+keUlLjtm/5mERgYaAFD0cNVsj2rZF8fmmbLj/V
QoXvftTZUK70unvmDnA/D1qaRZ7qH8BBqO8nZsJHqHWKfVS3X2lpmS2LdBhsYalcfUP/HP+qwykE
qddA/dNr1JMnlwudMpmiR7CA9zE8+5CAqQQ2WWVShg67wVWrbmw0OG5tMgP9Bhog7uAk6GeFkQ4e
LzLt0K4I63Vaxz8DCzyVuS7FBro0TcJLi6BIixikQT/RzmtFl0L4qs2asnkcwrLYgLDf/wBG239z
8/x+HCCEZVz/Sz7S6l7XrYGoGwVqOCkH5bNgfJrhephEcxmlaoK7hpisKPXgG7ovnLx+WsTtIaNX
iJRA7/6+E8pgVzP1WkrnYWCR2YLF3GymST4atFOBuW0Hn+dYDak0w5tXOFVWsEa9FjVpH2N3tJIR
j9JxlvhvJG5sf1cUHAhSEvtod4s3fe0Ccpn9dsygP0d/jZALmxLQG0EoaDw3o7Qrj27l26mnnCd0
UzkwrHH7rFdWvAEcWmZOQ8udz2J58mXnfurBd93MmFrSyqnfFkVb/jTu3CD2MSRrB1zOBMJSP8ae
aKQbVi6+ENpXr0RNeBvAads4JaL12YvgFVHQPJvA4Etm27aOMNNrt7FnyU2IlwQ0ZTHBrsfJP/uh
dL/1FSSq2mFIXJgLpjONpp0/qgjoEtR7BtKVUPmB1SjnrEpr0T2gA/3bxET/aepBmx8iALcJLyry
UCvxDJ+w6RX0HlskFnFUJvJGgGI/eTy1CpxJmJUnnJQPvW2eZ5TCEkEM/OYnZzMEarinAQNAIjwf
NxQa324sv72LMAeQJ6D8GYoRn5fOnwvPe479/JpS07mMCxVlhIOOi9aYNUekhZsq4rh43tdtWz/k
lUfvERRdsyA8F7rD6RYSLR6sqIA4/BlFQ4ER2vgx8jqjvzX5TRTeiOCH5Z2CcXc5uD0zHehWwPt5
0SsAN335IR/CdTuf/EhAlhLXBn1hWgDduCaIcG4I9IKHHvR8I7CTVnE6ygRl24XwcRHTcg3k0Zt0
rSuA8ZmsA7wWWHTAtwuJ6prJGIG/4PkKTSkW+Vl3fdrj3Fb1FXTur5I+UlIAM8jmgZ2B4LLuAof3
cdBXo0RPHRKr8U6yvHiIkGAV6Rw6gmSwzwofYMBG9KkplA9xV2hpqkS7Jq6vpFnnFhV1TbjTR0gk
/xJfj2lDI1Plwx4CsE+hbDdd0FxBMM5AQgS5I0re4CWhwrDag64FM2RuaX6YCu8B64EGE2cLau9L
N3p7ietBqWDvW97m8o48k2zBIAMFJIcAQPkLOEE/E23yVsLr1lP5myijETKuw4w4D9rB1ZAYPSGG
KrXl30cNnscrH/lMVgnUDUa1UH/HnNdVyEJNUY6iTrAf8i6Z0UcV5VaGg4EAIbjyDc9tWvC+CEgT
v31qVwfD8D40dQzpmLIy97m0M+2b0+KSfHlBz20VABpAu+zFE2p9Nqw8GlhjgbBczSoVcNOaGu8K
F/bsEIu/Ce6RRSRptVUk98Nhrg0/BHa+K/15azS9AmacXSxw1lATgrvuX+RGqCUhWZjwkqMnIhvC
L1WFgjc8lC6v1bnNB/D1n1GWiX64Dgvb1VEOM+vjBPAuq0T8KejtcdMbBOCTzaHw2/L+bbbz+f3y
wGcufEicLBcw+EKANFYrqAcoBHDtxXvus60P0SJDrcc4Cg5ktiFYI54uD3dul4ceCBixiyYSsu6g
lqi1N/MQzYeYQX9CtcENGYd3KE+XyeRc4yqcW1Q0AqBWCaTGAcL756L6MefCGRzQdcj8zbOszAo1
SYSQp9zxT1Ax7TIv7699ynMbBu1BILdDxgFaucv19uFTIgZXbQHd9sNU8+KTL+LuCJGjauOT4fvl
xcTDvyCgK4QIrkkxTGuWfwijhT8HM70IYmVc9yB4XSMpQN9VCr+8/oF1NkeaA1N4aIpC3rGpPQTF
lXqua7QtgWcqoEmI7EV5Zj52RdMliFvd7ezDq4sPrM9KCgnYyKmeKZyCE5i70Aw5NLvXcb1E1s6p
GHoYu1fU/97y6W6yGprRYI4hhO7mv1zjPvWaQDknnGuR5Dxv94UOnAS22eUxkJM8jpHNsxhWJGnu
jH46QIQMwFbHn0bbyVPLKsYf0yjHB+ZrYPE9Rx9rW5RZxMuHSdffcYfGIE7bbipa+Fg4kg/fJ69X
zyEUqbpQu/Amlx1SS0S+pZHorhuEd4vUYTgs2rlImrvyEWkx+eS21gmy5XMCt7NdBe+3WzecbxFg
i11hCytFPoaeOUJaCFeWnz2uitSSAAicytvQijKALDo6aITgSLuMPjHDYqw1LMDTMOrfYSHzCxF/
kcWRHn/N1Qh7Yw/YRg+QMtNByVOH2QiGgw6cNbYofiKU6bak1M/SL/UOPgAH8B6GBN3Kw0ZVzjMR
tvcFqgtAMEJH7f2uqFJK6/knImbnSEZBX/C/nPumyn+iyG2+xh1H1hhrkU1tjZSBeHK47WlIUruj
3mfeeeQXq5iDNmj51pUFOZWyqY915epHJSOSsoEpQFYKRWq8+d2XkKv7wEM/TzMFEyDAudjGKhTb
2nfYRvTwTKrBQ0jzsn0nEIeqCVzuKlG5md2Z14bGRTL34bdwgrR8RcBohZg+RFwBSrx14wyJbzAY
N1j2EH3F5NaSUYlfIMuTqIpbV8MEaPSqbgMKrHUPqge63lV8B7FrL7PYHKestXYc6lQZmgKd+4Gq
6BY+tA895NEzORjXSWglZeIF+l2L6a0Jud55QQVnDcSRW1pbxTbPqTq6tn6nQtvv7dSafQjk64vW
UXscel80G1OUwSOD8uYPbUWvDE/Rgcmi28MFTCRh036enM6/yzmnOwYNqBvIJHguks5y36N/Yl8X
eqd8mH7BisyH58X4FkjX/Cqq8IHYI/vJFKm3AuHePkLTmEplXNsn5ULepkUeuXVEIJ7GyO9firZv
k5FIlgxghCWjG0yvY2jxpFZIjPpifo0a+ZlD991Pwb65ycewS3QYNltiwWrcJhUg3eAZF0R741ru
7TQ0/YMrRucZwp/jLkJ7fII0qcD/R8U+wInq09gDGxpq6AB4lFIcQg3W+lTOPygEHpLQLMrs+Sxw
OICUNR4OdzABkxgbYF11Rc3jjJa4/dCYUx8PYMi1fZV/q5H5700DXCesl8nkzPwUbYPCvrblY11Q
71Z0MMEDJly8FJ0wG+6WEFawiwmdwWMHbTpR4q9sFmRtNZ3MyLFboyrvb2Dq9VKVuc6avH61wlIc
w2kaUzcOa+xDTaA376OLIOZp1KroyDozvahqfqjDsE0gRKcz4cdfIsP0HZAySBGF1a+xR4e1HdeH
uq2+u3z6ytE3lYQtq159W47bgnH7oQ+KaKNDIYHnGYZkG30zTkQPaMrFXe34Kqu8uf7lFKp5gJ2D
BVU9NpwAKNW72Kaltw1yx70B+TU+zRx+ccSXQiW0iKybiglIcVe9H+5BPYKBu8N/GmuanttGlBnQ
K/UGwrO7jSjoJW3bDLsKdh8mmXwNkmXHG/tOEniCDZZ0s9CiqCR4w/SkPK1B/gRGDtSaLgqlMHXO
GI3QRdI2aEaHg89NPggtT5OOjzW6xXYotLeZE/I6bZ22TpQNYC8BnGSlDbxTjvEQhI/Q2au/960I
n+hMge55HYomwSyhESVFJ9oUhT7/Z+81A0T8ayphTBQ65RbaxJha47bp5A3oUmzayE9Yi4tnHCeg
NHZj5YkPcAL6+qIWwB0VbbZ4EMhdWNZuKkUMpIY1etNSt37oTQ5ThjjPN6MEFtRMdnOCXYLas5nC
bIaXwaa2UQvQuqHHlo0y9WKAgSScbLyqEsB2g1u5Im6RDLTygN6iDZ1ONn3ho9+kcEy0k0EO7c8W
OkGbEoZi+EKxTruR26nv1xFLgmhExAEvYidToPamZTu6z/4IgKvSQ/Slbp36iGukh2GFUJ+twjf7
2C18XCku2u2B+9gVgCYn56c5rMeTgq5DnUAPngBGrrv4vgkaTEU41EcnQlWkEczf70JGY5matqsM
ZICYjT0ZAaDQhYJuGHq7MhccNorLFgJwWrdtZtDe+GxCBf/zWs9A1sNx18X1nJUhq+yk8GOzN7oc
t34YF3s4xwDhN8TtPnHpWc94WEILD1pPM1gD+rcwJRghRt+WFBpBYc0T2JjwWzNVbVKSEUIYvCE3
WvbxZwrkazt2pNzmfh1uS06jF52r6V53U74BOjlD3clzjzMk+/e+DdBLeBB+becCxhTCsuMiLVBI
y/w6IC+C+vVDR4roUdYeajIVybcWr+FnGmsnw4qxLTLJKSubqnsQJTR4bXid3LT4DbfManTGhW3t
C3/GY83dmWyDWL4JR8L4iYTVo2WieYu37EbYQ3+AIFzwNS5zD8g14V06wMsS4UD9axzi6s7oDnya
SDXwDyuLfqMCYLymwZFe8LkjKTrrmYysRGhSITprsQUBlR2ZBgpjENfFefGLuTb/mjdt8Qyip4N7
VkPgChImTjag+f+NldK75aaiGSoaDFUqFD5mBVJPohvz7nFLferdyNqMLWQtLBfgTpsrDk+nbj61
Mq83ZmydDMUs4NIlHJByvcCoCITAhLLuitLpd11kWxttarpFTFLfGpfV+wYt1TtpVU46syB+hJ4+
3GK04ampG5NYY159lb7Hkz4Gs7IheZX0QZ7vFCgDnzpIBW/N7NqbFtjv3vCq3o6TwxOX93pX2Vaw
p1MPUpndUpMQkPOSovbaB9uaKpiUxEWRLL4Bc8Ib5m6HsILcH+wbvwKyJw+QkDZfeO42T4DnXnB6
flFwVgH9MnCx0SORBk6vdrH0oDnXRTl5NIrD7HSOx3QSpNpAsxPKH46pcddUPvluwyQlIWXk71sX
FkZdNYMUA8OXe+GiEOaROj/I3uHopA7i27gDRjtPXvfJyX25R97BjyXkRo8mD/1dgej7ue2IW+/s
0eG3nm+9Kwjv6SRnYDWOjS7vJvzNBC1afgYAFkemJnlJNpM/Ovti9Oud0zDUMX1/mHYRwO4072iQ
8hZMGkQ3KMjWkB1zRTEdcK7E0RSE/fL6zgrT0lPySZKgvKvyQPdgU4wyqRyv+zowq3g2Y26fKtPn
7y6C1EMpGB2TyQN71lXTlDhDzm9H4+HdLaUqNjkgpt1cxYWXOJNEPlGFFOVVH/XOuKvRJDFbdp81
sGVK7Lx8cqamkZCbs9QRzkHfB1ORG9UyedBRCYKiluZxMKbbID7AS1H9H2lnths3smzRLyLAKTm8
kjWxZEmWLNmWXwiPZHKep6+/i32Acy2qoELf+2I0YLSzSOYQGbH3ijrdzxNYmQoY7G1hFeN9S2nv
VIWquWuWfAnIqX/WY1v3KxGV9y3iyh+Ja3DM2W2UHbpwLaKQzQmWpOsp4cbVvR1W3eOkzTlnaxL6
9pj9rECXBpHIxmPWpGqyyxd7OFC5yAOl7Zu7sdNJEkdd/xVvlgL/pcskjp7F1KAqVvUHF5v7DkW8
zapSnb2ZVhzEwuDWoYn+uylpvp0bcUFIFM2UdBb5mZ5NnIBMBci5jvEY0SrR62KTCshMk3NJ5YUm
EMP4KPUsfJIUYG+Rb3+zWZHRsR4zPVDgojSBEOibiyZEa1lb4Y09TModMIz0o9mX1WezqUN+YTVq
u6XLeId2O1D0t7+4UUFhe5jmh7S3688NOYXdRE7MU11nvMHR3/uZY3W7rnFQcAyc0BoaH+CPRhEo
deswYxbOhVQMh8xqXd2Thpofx1ypX5Q5bvw4LrVjqUbLTVy09Z2AwfyiWol1VtN52SEnbjjR1ptn
HOueyFEagFSrqJZI+WlEUrx3Rk7+TrjyoJssSSU0f5TJ1EC1cqs74sI/xZjnOyYagMdYLgBz8Hsp
ftOTFizRtQVLFyq/yaRPvlHG4sPcp4RqTcP1YHapFbty8NPS+jWOLrDcPqFgvEBpClbkK/VfAsYx
XtR9qor53FSVvBkt7TkeZXI0pLhNExrQygI7k+oCw8+0Ln6oS6DB9LxNbp16uHXLLv8ezgl36KET
XIW5H8IAG6pDWhFbl5HZ+dkCVyimDHMnGlsn01nQ5EgS6H8gcaJALhCNXw2NdkeP1ehkzan+iKO8
PFFf4csoncN9PWp/IZBrfscqQkcz7BefJmjPmoLuy2GxfVHj4fMYjuluKFWNBWsm9YPbxMqMFR5T
ygKs5amwcMZb8US1aplGbpdj/K0nmXJXVRnY0HKmRNwUjbg1Y62+U7p+2SMtsp7aZnrJCyV8BCTK
gToU9r5zIt2fO90JTBj+x1LXBuSXYZlSsY/to9s06mMkwmkXUWby1aQ2/TAelP28DKZPwFTfFMyn
fWlb7hFLMdE69m3itgUCAdiHKsjLITpqLTtcnXfpN/wO9cFhieyXhAuoZyeifuZz9EGR5z9ynH0L
hOpZHMeFOKFMJZqOYumR8RvlEV0PvCSX3o0t3a537MXVgdvVD60XvA9pVXuOJZUjWqu+mu4CTc3U
MyTooE6fXNuWa18t7WczoGAghRTehUs4HFD8GR+afNaDMV30HYUtZfFjZXS8ymRCTWBpDmw64AOp
sB77uIuDKsnD4xST3gDbNALJx5/Y+6WePY5VWN/W/TzuzDhWP1Rqmr8opmtLzqjRPsrJbM/xMFX7
eK19Kdk4e7IoiUnRufoRatUbkWrNnZyFeeqFPvhtrM3f2iyOd+uh6iEGUzxcUOUp5Xbvw3Es93XO
hzMaLEW5RGuUOEO7W1S7+CCsyTgn7AqEgmlzQkhQe13P/bnHI6GEevStivScwHCM5i9NY1fGDg8i
fjKsbYd04uhPymi6jft6fuqiprqt2QKPfWbF51rHlajhY/o0lMI9i1kVL1E6599sQzZ3lp2Px84l
RDXj5o9m8S7jRkObp2tfRw1xEu23lH0haWU3JQqBVZJmH5OuMT7Vdl6fdeBZP9ca0d1MfnAnw248
5IWV7BYui3emsR7TZWpVB7OETTrH6iGx1fYw2XU2+bSybe9VEi4Q6KJfuhsT5IKFVe86tR68Spvs
G73Nmp3ujqGfdeZ3Y+rVXUmI68epER8SZdZ8kZRtkJAv8mY1eUomqX6hm3B2E04TUMDKvJfUVpnl
penXRl4eqzweSC+ZFfG0XKhaadInjz7sIR6Zu4hHo7ArtGk368TUwxBWtqfOTX6IljG/jehs4eUx
oEzVjpuPWaaWn6XeVztdraPHQvbVRzcW2S4yxafUmO7LJRQf3Em1fcdiDzES91Qszq+4GX7lg6Md
Zu58XpVnOgFwaZ/Nkvsdysn84FKP8a2RwJfir/VThtnXXGNz8Qx1zmYfyIG8N+bIPPSFYTyCvrvj
RfQ+y8fy3EJLjtQEjH0p8u8694IYkIlNB+RWa36qS54NAWKs5FB16cBzyfSpd5cXK6utT/QiEa0n
p8rKSLFN5UOmJcndBHHo0NMo6jeZ84dKm79bLb5CAaWwc9L6oxvF8r4ayu9m38ZBP9rah9qBnzyI
QtyKRbEfGV7dE0FyP9ItcgcGN9Iw+lIo0+8yn2z6FznWJ4kiPvHHasqCziFFVxrNTSoS3R8zy35Q
UjD4lq0NXq2uMaVqNh+oDSpeZgFDqGkyQhohynf9hBfDbWkZWTlTiDqH/EVS0R0M8eafJp2jG9Tx
4TfK1ABFMTEdx4GdmeB3+kCnjW6f133BpMVTqzRmzMQblZsO6Oge9E2JOKXuj64IK18JLe3klmkM
jH3+HTYgmBs97rlJ58s+BzSwd1LH8ExTfG4VvUZykuaQOI0xyIDV72KjcvbFsGaCS/DDqcLFAGV9
9Iiz+qlQ2T7lXNkfUWlxY8Psu8vsxnkYDQstypQR/dIK/Mz0ag+GUjiB1ZnaZ8WePyhL8kGNq/Rc
2Zmx15uKZZBWD3QBJNy22m/tQuSahelz2IXxXd8ilTOsQfoJTVeP8YhtamxV6XNFEQetMGnwMw/p
XrHX+2w/R99Lq7ldpkLxqkR3967T8FOclCayLv0fBm6mXLni1Icy/bG2lGSHyI6U4TjfO7F9q9KJ
hbRAa+yqPHyELK1hG0DQxq8L1N5uOCVdsSPN5fhDTnYkcpY/SRZ9U9KQW2HV1xzaNNukx6WNCiJu
b0vg2r7WmSR5rUT1G9eMvDBCrDa3OjMxYsVocQ7LLo4RfRmEzaRm0fAoaczsNL5YVYGuLqTh7xJa
3tSGbHEFd8zS1b5ixOz3IXsL54WT31mW5OpCfdTXc7s4OaJJA7sub8lT6n4ZKz+ayfxkxNO0G9CU
fsggkrLR9HKv5Zlzk0C39ie6twflWtEFkegc3TiZj9xjCXUSWTyh2fqgtPMLYpPfUT+d+sF+Kqup
3E2j/rPKhfSLDA+xMei/u8qYdtlgPipEM/6ccITLlhxIGMnJz0U7PkxY4j+2o/gyYQH2Bjd9Ehyz
RAmYtkOqCh5NThXPKnMFxJ/ANKiaNyTrOzYqElR2Mfa4/NzyJ6l3+ZIp0jzwZNNO07k09orqsJkV
KpjEMni/5nKhpuSCYIIPqApaYmzNb3Gm63AZIdon6eCX9iofuV3QsS7dc50ROGpXrI1vK5ywNemf
DahmZVttRQyi0umdA9v1lJYiO6bxkuxglypXDOBvn4pRqOjjLqHZzJtKmdE3oSj7Oj87Ral8tqch
vKdfZXuP3dfWvJaU8S31J4IUl6yJfqVO/LYESUoGOCqaFsQg1tZ0V5a0vglVNQ/s6S6cXxL5FMqX
IWXVyX8LoICA6FISWgUbfD1t249g6VFwiKmdA01N72NuBKZaP4B5vKIKuVTl/Lsqp7+uytX5PGhx
hAmplO7RRbiA5IxFOyN1fH82vp0da0sW6lVrKwdIVxsVjUG9qy1RGJ9joS97o2hi3xBZd2XOXxtl
nT1/VTTzpK7NDjvrGYXmcKdGcXrWQqf89y/NUSmw03CDnncUUF+PkmjkUYzBToJUoUwQ3aRusq9y
5DTXEGcXHgdoGx8fPAaZsq2Pb1K5PoUxSEylrjIg+x0Bl+aoVz7N2zIwSwp1kwBG59CYZVOZLctK
j5vGlWdVxNEXtZ3NX7U+Dej1NGu6whtYX83rKvDrsTbzze7i1uBp1UCxno2OQtpwSEkIS3ovtLAV
oK15FPmvVJ8vPSCyC57MUFm/22WLUp7Wi41LtztCQbvKdw1i01lcI0Ze2B1UYD4Iglygom9amuJA
KJMqxM8EdpdUpV2bXqHC+hfcl8W1tsqXngmfBcI3Hb6o2M7BtUw1RqoanU0n08ltytUKFuugRetr
VvmLQ2FrQnOxzvmtns8dsp6stGGfZguZa/O5VAU5/msGxW0juvVJuCZj+6fuyH9svTitRLQIOUgJ
+kHN7SNJWWP+gTnWBSUcJ809qfFR8yghD/rBHTo98WoBMU8WM4loO2/XiDhJ1cF7f+O68FXpi7z6
ZxwV8dxWuLOMo1mnrS4D9KQH9OLK8DuGoBImz1V1ZXFceNEMxRmy/rkSxV/vK7lDq2inUqgvt+MH
u6GlRo0O1u1z//1HujQOm74KwnnFfmwNVmEqIirGILfdXvFTI9lJZfG0q91BLgyjU6vFM4YhDpva
+vd/bcYd0VlpiFTBE9eZwWh10421xLZnJuY1RdyFoWD5MhjWKb7TNvboGcW0lDg8kZLczeZHAbNC
Va9sI2/PSgTKKs+xvjhULJvniRpdyZ1USc7KQNG6pdjj6b3jHppMJV7vF+VKtHEh1GGU9fs4GsHO
9v2ZNbW3JCq1oGoo0eXIZdybMPyTT8s9twtvoC74/ry4oN7UGZHJ9x+V2pZSlDpSFyGajUCJ2ns9
6QjsAZIhgtiJMSeKFojlNTPo7eVgcDe5stIuvN9XG8Dm8DbpA2HTNJoKlT3TVuFbs6Q7I+Xy2fdX
HvTtuYorTscXh4YH9o2xWWhdgg0g1ERy7vMKhB3VNyH2hpNLceWRLhx32kpr4TggDje3UVyKY5iU
UiTPhaBd/Emzi+xesVP6OKgUGp2bKonQzLiuWSxeJ5q48frSEuOV9X7pxf79K/TXC1EThV7nauoE
0VBXT1k/i3t6ySmfCrsd76f56ofcdp9Zt3KCV7R30JMd6B6bYG/h3iSq2JJnV9HSezqyDidB0mtf
1Urqj9JJ9xakcprPKOMdRdxwFy4ml+esq64soQsfmoTK6jPGvYbQbRPahFFP6/fYsU+2jrPTim7t
orgyxIXzwaWvDNGFKhz9jRO3oDzREhDQOL0wfLNUd7Tu3VFy2KvqozXKKzLStxudwaPA12Lnxvu+
nbmRQ+bAiRQR4IMEijalU/IARV/l/YbjtTvI29m7DkYVcG3qJTA/vJ430IHZ2upeOZE/MSLMeVF0
H1IZ+Chye/yWmFFo+oY9K997VMa25+pDUl95u2+nLuEU1Srkxiidga2+/glFJ/NaMcM4iJTBz2ML
BVd9H0dF5OVFf3x/+7s4lkOTGJcj2H7jW5ibbqCpZCqCKpffe0VwixCDeQT5bR1CRBxXHu3txIF4
R7QIq5PcMoTm14/mpOPUi3yeg7LvfXu4c/vfbfNVhkcozVe2obfLgNW4tunigohicKvKr/XctOhB
Vp7ROs17Ncu+cmI6VzbVC8+zXskRUK/t36ztIE49KhSdozigyyJYr9SboYWL7sdCS7RkOL3/rS48
kb5GYw64csjC27NxAfBrDUju8BYm5FOVgxVdo0xemP1rRzswkDhM8OptZj8aZ2JihzYymhMGqmIf
9FbFxPgJKvwBM1GAEWfnKPqVvfrCg9HNgbMJAhZvcctdmMPCqSuR4bIvUuTbGbWl6tqptD3nsYCs
vEfLNGh3ttIKNqtKYDSLZrfMz2UccYWtkdnfLYpDTs8pKBedRmR0OjrrSDRe3ozqj1mm1X0yTWzf
73/HzUt+80s2Z76WNFA2w5ilJsk3ppbws4EKdJ6ND6S2k90Ez5YWNIX+JBcssO8Pvlnw/xmcvhYr
gJMvvd1MRxNFXlOCMnOLp7y66TBYYtSep+jKOBcf8q9xNq97ofWYvSRIKYdB1dMgdzptCSZhRt8i
3SleOFaKs+o2FoXtAnEiEoFF6a6szs3BsT4rNhhi1zWR4FAwfb3b0Ex8lHlEJtc05uMixhNVtS+I
CK98z4vDWCv5HeW8Ayzl9TBZXmDBt5o6GA3aNfYhrl35HFXpNcH8hU8HNGwNU012tDfJxnSyY/Sj
C4h58hSLvXhZ9TNuPmR6svvXc8SxWSiE4DBt3qT8bBNRpy0EvDYlq1Esz+bRsLHLln1oexoexSu5
pc0u+s+cBDaPzlZdP5ex2XViSg1lV1pVYMGZ5EI7PlS0zByz7g/gna9aOH96//kuzc2/x9vEhnRc
EUkhkyqYpmK/tDdq/1NBp2yXj1YNiYGqJ76O94e88O2YHETFrDncYtuLfi5oflnUZXoukqy5iWqR
3lLbf7Azi8pii4Dx/eEuvFGH+Js9nBZdTP/NlLSnjIWO/OnkqGdRn5eyQ+SLvXT4krTf3h/q0uxn
DLCCHLXrTfH17G87sp+aVfWBLJHH9BT2vcVISfNHqnLlJV58Kua9Q9JO44K9mSf25FiTi7SWywPF
ykT6dlufpwjlX/o1HH79H57LEjg6eY3uG7Cdomt568B/P1WJOOqD8E1XwchsZl/eH+fCZGQugjlS
uS+xqjafKreZ82FE0ZJe3j5AwmdaRx5hHRyH5aW2nvmKvkyz3+8Pujlx/9kZcRXR7GdNuL8J4Jta
9paZDpgvqZBnnfWoW+0VOtDmJv/PEKxncqw2swPm5Ot5obfGjAVDGKRwbZHD0ijHWywFc3UsC6Q8
X1HotnKfG2Vl7mxNhlem5aXhBccb6msV/t02ppBhAY9iPXl6DMF5Lnc25G8r+WnWt2pfeTB1ryy5
Cyt8TbeS/QGpQz+ZzWGTObUdTVHhnlQZiPiHM30NLempw5Uvt762v5LJ/7xWhxXN/eSf2/zmtTZ6
RoGkAq+vKdphjFwv1z8V03Dl410exeH05CbkvJ0f7YKogZakwTxjV/JU6nu/a0fN0Y/JYb4G2L+0
rsn8sVVxY10TMa+nSo4vqat7jeKmoI93TNPgP9JwfNOa8Cf9eH/mX5oXf4+1Cb6gXjudIWQUUAUm
az115UMRKsvZBB5IK2TYCm3k1qi/638J5frPl/vrKTcTpHAiJ8GVowaWaM9dWR0Bal4pFF78bP87
hLXpCFJ3y7CECDGCzrU+lYWYA6n1uKPSULky2y+PRHBAJL0GCptPluDDIQcAK15rxUsZp78pqHyv
ovDK17q0qEhy/neYzddCJ5J1Ye40wUKuf3b32oLb37m10KS9Py0uPs9/miWukfE2LMatQYfUXDNP
JuiaGLJJNmGVskQMYIhgTAbvD3fxuf4abt2f/0oTuyJX7cii1VWi/sr77INUjmkzeQp6uPcHurTR
O38NtD73XwM5nDs0ZDD6AOEU8tREgcYO9+bw/ijXHmf9+79G0Q0nmqWahTRG7KdAtxP4OZhSdpHd
IwK125//v+E2k6/L6tAIay0558g07stOf2nRyPiZ2tSoz/H5vz/cxS0DHAL7LbBw5vvrp+O0qpXG
6tNzJOr0dowUqoQKwphsVNpPeiMij5Z9aMkoyV8JeC7Oyr9G3kwTLvu1BTRloSOaRe67OcGv9I30
2v57bZjNJJnktFhhgmw4LOwKYTdUnsyoLL/tp/ZKqH9pKE5jyxBQMqhcbEK4yJoAxzS05UsrcTPS
pL2uWhRJ15o8XBtGf/3JtGauh3rQwN46lX2/4Erx0d7hAURBsXt/dmj/JFS3RzL5LEokPBkhx2Z+
DIrURjn1TtDKeF7V66HE3tcj8HMsBKIYf7BVUNNAdOuU480kirj3DFKJe9E2zU4ZsNfIWdnZUT59
MEQ/JnBKlY9Yoqm6YSOYozGCLysXERTxpHoOp7Fn57SNXkb9uUtrZwe6S/iKG0afkxnj7TJHxouT
J49FM0G+AS047LS2tvaVjpA/VRXAAmi7cAkivB80DClpoUO8Jpw6pClugV7NUXLpau43XVT7NFOJ
JP8qZoE0tzrPjUTstcMo90IfC68fh2Kf1nm/G6Sw0J/O0tP/cSshi0NCh/W00dN6p+tFt7eiMiGM
LlUvLYknDETfQIHwN6VVH3qNhm9u6KFidnaKGHsadsTeEmpXwXdEU39oI0s59c6o8kbwxNKzt9qr
+fAYy7g/pmMX7Xp41A9k6Ke90Tr5vlLt6RZnBsHYGMW7girAx3kxtB2OCPuZWEscB7VnEUPcohGv
8Z3I3z7QoqTaOVOKBKzFtBSkg8AdiAvXd9xI30+6/XlpJmXlommnqaeD+9JneUDPPvlZEPfusDTK
30jtvlV9I3ycC+Ven6TxvaRG8LMaKjfg3KuPOrIDv8HBmGHOsLJvBH7deTAXgSGibV6q2qxrzynj
1k/UucZ8ZNo/FKL1b1U4DjiYzWY3GpESWG1jnqk1FCjWFFBVFqV+2utlq3gxf3A0lUoxRbC7aQyb
F1Iz9Z6ugOWRPwD6WEkRwEzMDpUaFZ+MBWAzpcDuZiZtF/kRAOLjTJGWeeAaOLUdbU8UjH41fups
7Fczib0B0WNePKVdm55Szfo6OdXPWut+idZSYKmO+lGhBLyvMzemuhbHMAQzRyAWsOr9RK7rMTLl
k5HF+tm2WB4NG4WEwofTAaJi9K0PZb3Dj/ql7xa5L+b+O9TUF6XKk6PoIsN30tzdv7+wL+whACuB
d+kayZA36RZomE4G9qEIUpVFMzeEBXqtIOKzx+jKKX3h/HQRASBacw2OmG0GybCTJSktLQ/iVBw1
V/qhGwYJ9TmzDa881bWhNhGV6Vh97dqleQp76WvxizbYfhKeuvQKhvPi2yNwM0GNUkrZ1tunqbfB
sTZFEJu/9OqPOlT7aLhW5LsyyD8537/ijiFJce5auXPqlulA4+abKNduQWw9vj8TLlzR+Tz/fZZt
Y6Q6i0aw86oe5G53KMz8C7X9G5kbv1GZB/U8eppSfE9kdCWav/ipeHWkFR0SEVsJT5hriIyLAtKO
Mfq1BMuVqT9kW7Gc1CslNhI2nIibQ2yVR5CZWnMQhMCvT0wrk2Lt+pKcweEVP8C62w/klmZ/GhsN
m2yhBI3S2hBcypcKs9u+7sbwJoS4eSsiMvapNBYPokGCflcv9wMObs/psYAMaCx2Bavsj2u26a6O
XONkhtkXo1i64+IaWPUtvdI8NTe+oBgyDqOu/EaVj2kLYQI78NBlXuNI7Tg0yqdab6Z9T2MOPPzl
HHlRHT0USVzfUpWVT5Ge0qQ24VerdQVLsE8Gz+6RGOM2sLxMDUskvmGxt+k4uZ8gJfgV4LKd2uGF
HGrC16RCB5gn7UuhmFowdq7asrkhwpX0Fto7scj3hY30sVjS3ke3HR4rqGg+ML3nBCW8Z4BXPZTR
+Jvkd+1zlKWB0VkZ3WxDs6dVMFaQUkOG7MxK5s8unqNJ4yvvxVB+g5nW7bgKxz91KuiHuCzkvQUv
6ryYuYHodknuuBRL8pVYHnC+GLvYjH7obK1e3c3HFBHBTmo5BLIy0Q9tiHbYqzp1hSp0MwL17EOd
NCoYtyHCF0iPW09mTXKiy0lxiMXY7sTccYCrRg5fYU7uXHQ5XhXrpa/CzbwZa6f0YrWXIC+lWz3F
ZpthGq6sfZJ3/M9G+pTpmPRKbcZZbuS/+xlvEUzw8FSrieKBPQYbsBpfmGrZs2isovFxWYD24yz1
E3gAx8gN91Lv6IbbZtigMkvz+0mJd5wxke/So4Cc8Jhi/RqFbxfSOaBOxi6Luf1LOI+Vx3zvg3JO
IRiXxTOr6sXQMYHVBpL+yZHfjTj8riqZQXevJDzIRFM+t+Zo+3FT2kcrtA0YJhAOujFjfhkVvDpu
abs8XtpPWjECQZfJODBTcrEHI+vEXjJr9HR3En+Z8xfXAm+SlXb2Z+i4PM72/C0sjPZj3w345Rc3
OyARxZqea+I+xSt9WvTyu1EPABEEqFAtU9MD9Qx4sm0THSmX4M80tHQnbWf8Xonks4OO+ralp1VQ
oinzVEX+sFRX8TVJJFCViJDxSHntIgs/64X7S6nd/kZfqEMMvYzBSY35DmSkBEWosooK9ydky5to
XjTfah3sRl1aeHMlPkrc/btylpqHR/OzMRrj7QCu9WPNzgH8dun9SODdjLXuJUzN5HMrc/VXZDrc
9cgUsYIcXOljAheEtpqzx10C4XxZNp+soUv4msoXdzIFNrLspaVr3n2LQ+NYO5m1gyjx2VLrMDDs
VNsjbPwVuWa2T/m6t5ULaDFJKLf3c3grCwICGsc4QBit+IDKoz9iNWBWG1ilkhqAQZHRwaPO1KCE
DreLtDhwMQ/srZ4dpYzR1XVzrTwDcpgORdPEJ7Tr9PpIEtxXklgQTnL/oxwJt2pjfhQ67ENAm/aP
uDfuXSeb8GMpeESpW8h9uRSU6bG6Hjp05m0lfpdLop3nNpSUFIviGWhaf5I9m2Q4Gt8ic1huAFDe
to36EefBAtqYewptjZj7a6VaRbBuwdUk+Gyj+LYbitZzXXkzL2HocyH8QQtudk67T1/sUVNu3HAs
IClwt/Jid8R+K3AVZJMzveDaRpYhzY90nGGeNnXizXmfe2HlfA7LbDnLKA13uEKJGbtm8mtQwNgk
iuGjpYztrYUUcDfbQ3Yl4nl7ctPzXgOzv4q8jDeyvx7yB/gUsutDERIrdxBr4qyQWKFj+f8canOJ
5vJUVk6T4SANrYMO9XpUrb1lX2uV8Pa0fv1E6xP/FYtIw4ySqlH7oE2zJz2qMcOPCruW/ogWKbmS
GLg4GBJYi4NawMXbZEBiKMTAPGYuQjmnUfeUqzd6N3LB+f1+5PN2HNRn4CbFKpkEZLUdB/RJbfUj
UvlwPqvlcueY5a4Dj4IY6krKef2ntgEIdy1VJ1aESLeVjWXYShzwBPZJiYov1cKpln/OwUE5S3JQ
tfJKbHVxNBPTBho1jCJbIcqQadxEEqMMuEY/KKFxGw39PfwWJkjz0dSLKyrXy8MR3HObuAC7lGZs
ihK+zbkbhtlL8ym9qUK9uwc6QAs6BQiJNhvXyt8XPh7pvbWEhfWAPza5Fr0rowVngH4KB0N4uWrm
n5aR7gzYXe2PbTvlV77gxfFW9iQ5RW5OW8006shOWEOuBBh3h3ObGOoXXW2Um6qQwh81J3t5f3Je
yG2SdrG1tSBO4XgbH3fF6ERT3dHHDAc2XkK7GGrfnUSfHd4f6O1mtbL3uATyFqFqbjXKQCAWOy2J
JJwsWc3pccmsxHZIIlJ8f3+of+pS22Xw91ib3Wqy6nC0Q2MIVKDWiIA8zQoh/kTeDAM9te7YUMAD
1PssSv2EwCKOvs7TNUjepQuPrqMwIkVnu29qklXSKanOxhngyIw8W0Axc+cYbg0IjjAFpiToPQBv
Xq5Ai/dfwIVkK4IzVPFcCUznjT5F5jj8Zw3CoSPQpHRTFfqlDKnhkTiUgU0Thf2UzavtdboGT9XX
RN2bd48nBO8J7W6QjbzewjtdiYZZq/Mgb91aPcFJnm6KZcmRj8L8UCwn3RVyhT3KZd5ni9F/cKSj
JvuJZg7kzNKw+KM6S/zFbNRU7saqrmw4JmF5KuGPSU7+djmPBJvzzkXKFQdprYLX701xY+Lji66k
rd/OWmqvJu6WdcaiBtjc6FCcy0ZXnCTo4Z6DgqJFylN6TR/+dqasJhp71TTYzJZ/Xulfp54rarcr
S1cEVjgQ6kH750YXOnELeNuJ4clUUakSmfWl05572wYm0lrmMl+5v77deqgS4VPjV9C//Y1zrE7I
IyVySgN+6o8+bR8qOsUAWDT30uw/vz9Dt0pfCnkMhhiVmjZJGxK/r6eJ5bYqfTwGEXCWYRwvPhtO
s4uLZ3JhXhmd6B4348QDn0E8DZ0p7OyH93/BxadFH6rpJJsR5G3mqW4vwMKGJcLnfJ+mEwjSp4Uq
rXOthP/21OJB0WmazB7yEFv9VJTZSHP6dglsh5JHfadDqZfNN1Sou3z68/4zXZqtHFOkN6mhv117
jVvBnFAxxWaxi222eHFaJ0iL8tO/H2adrfRGXAezN7n63B1jXTT4aGPRH0WdPyIK9zql2r8/zKUv
RM8sVgVlI4ck6usp0su+gKQymacy/aQMx4EOA7n7iNH2+P44l5afjZofbSPiKWPriFKdGaqZUg+n
vhbn0DHYm7r4zwgP1x3TZ1ODx0+n3ltrIQny/siXvhfxJ4MidlgNe6+fsDKAA9mIkrkUd7/iybwr
5/HesblevD/O2/NglVP87zj663G0kBYpvODobLgrhjYb9Jzccub+KIq+yfeO7GtKKLVhRPjn2/Ba
defih8SehbkXqcyb9m7VVORhXAxobp1nEX1LbLoKUClZhmuWq4sDrcZXdlMMltsikgI4caroIRe4
jdGe9IQiUKqN7vNc1f25R3b0ryNS3iuySHwWNsKj7ekwhEufaDVtZ/s+30Py8RTlOckeoE40lrwS
GL4N1F6NtU3TWgsE4wjxWxDLHkLPdFLVf8nn/mdPRq64aprI88I+fz1NktYahSEdkC1k9eC5kTi6
s0s8+eJf9iPejiQ2GgtHlQlFRGjvhVlov5yUxmpIJGV27xbc//79ufaPFRZYMefrm+1qWdKxHCda
qEud5hY7+j4ue7uRO1evl8JTbSWa/v23YkTqQfCfxXqavn6Rc6i1k7LYLnbvqbyPoMP5IlOGK/vj
hZPl1Sjravg7bIDAOqQdYgS9mw+D/qHQ8F5NvUZzGefYOcb39zeRC5vVq+HWn/PXcLpsAXzQlCZI
Z3qnuOpei+BGivLKU12Y56+G2dRWpjTPh5oq2wml5wcnsXNPptO1DqRbz+g6AV+Nspnqsre7gaYj
aKpNOZPutWY7DNK4cPIznYXTn6URkq41gDl4M/d3/UEbmts5zj+liSaWZ/btMfo/PDjGaCwQhO4q
aczX75f+NXmsTmkJkK69DTP32VCvNU689G519KwqwblGoWIzRN0qrQQUrgdidPZWA8QGaOT7s+TC
Fkwi0Ma1SVJFxRL4+im6mMBRU60Zy9j/kHaeO3IbW7u+IgLM4S/JDuxJmlGy9IeQZJk5Z179eSjj
+OvhEE1IGxveMDCAq6u4qmrVWm/QvUlWDkKrLKZPR8R9dnbZVkACLOXeBCEJym75+1VAZtVsxjq0
Xq/WVBxeMEmT2veNUH6/PaPtYVTY5XA54DKtsh1BjXI/0CKUsaT4MYk6T0K8By2qnc+/rP3rdxPg
ek4LgGDQRN9kO61Za4UWWcZZRn0bKcI0lmp0Nk3jI0gdJEVCZXnLmVWQJpTe6ylwgJtoeyCkzcle
/YpVpuDzoLRmsR68RhyjHr3UMh8pZdZRrB6rNlMC7/bibp1h17NeLe5kGD6KXogHyZTUremToj0U
Gpk/6l16oTu3B9uMzavJrcoCwTBKvKkQGsllxMnwZ8vPbaZ+KwsxdOHBm+fbw+3NbRWfYtkaiNlo
gmeiAuqa0/SCXLF1nAv86mrq2UfMBPcY2tLmB6QiTMNTUxdg2utNEZhtCY8wDi50CjuyObYeGuUl
blp+Wg7/oO9KCyoexKR9QvUp0ryeZbjP4CRVoEIynPx6a65/Nm2RPQiaVXXuwJNiJ9a3PgRPXguG
1PIKXFdeIymcAx2WDm+vj0l1tGjxxdpga/CFb3+CrdUAeSvzxuMN8QZ+IMVTY1Qgqz0UjNCMHi1w
iXZmlEmL2GNuyqfbw22er7y+OJI4mAAyvV78qUe4aqqAmo1Th45h/L41u/e3h9ia0cJIkCwFSsCb
ovUcRL1VBlbn4Y2W2GKiJk5d/yzUdgd6sPWJmAKow1+aOetzvA8jTM8bEW12pNUKASsF3/+RFNNB
rcavvz8lQ0esdxkPLuxq1VDz41v0jewVs37S5uQ5DjFyE4qdj7M1I5L1RQSImDOtZWWvroshkcNR
M3L1POWPyfQNusWxbLF7lJWdY2bjtUXBiIrRosGDyMbqlh0zsQ+SMUdZtNHvE2n8IDe6A8XxCT00
I7Y1Wu0777utoCBvwCGDEOeeWk2tilD1kEWQ5hJg34uE1O0ZaUGaxHuI5a0AX4rvSx6NR9Y6KuDT
Jd3oJ6IXj1YtHcOubQR3VPp8J/q2J/R/46ySwH4WEa/j6eGVU5CeVZwpz0au6G5FE2AnYdmcEhAs
0JRU3XnMvQ4LUaySnipudAlbZPEkMwmdztfUnW27FROU1BS6CEvGsi6ZxDNue4lR0v5W/BSLhCQ/
EaVBCr4jmV0FmVZbKo3SieKs2bmGthILi3iHt0lL6E0duq0NU44bI7m0Eh0FYZQFby608BxAGUTR
Wp0UO6p0md5GHz2YSFXs7LutBaZMBNlIpfiPntjrBU6JzLGwjBTiovUptVS3m/M/yARh6UMwomHC
6au8HiLT2nD0S386GwgZkx7RLK/PwyAH+gll8Cr/g6TlerhlxlcnSYlHjB/qCc3QWDhPUen2nXzI
QuvM29Nrmvb3368G6krsBgTIzH+hs1fD1ZOK+KUyR16dVW4a1s9KkDzB9o2c3pp2tNg2chY6lVAW
ESVAumZdllWDvEeH2Aou0+T7nqV0A8VKkWa6gtiSouAXltP+/k25quU1xqiL/IoFzeiNCssox/qk
BZHq0QSQ0EYZkxfKnPnLb98zUNglqDGWIaMusTqXi9gaJmR+oktVTtEZi3TzMU4QdOJMkHe2+8Zd
A8kURWn2nQrzbRWQdRoXmBeLyjmd3pXGS5rpzgiojpr27SlJG5uLTiEFUlzPabesM45azjrEC0MT
xE6lPyJeCpJ00fmPcD01QmfsFzPmYjDLR6kXAqB9RgSSRSv0L4Y6C0jGVjXfdU7GxsZuFMz17d+3
cfa8+nny652CyVLeNoqYeANs8ZnoidDXWegauN2CAo0iWkDGTghvrb2EuaOoLZxlbAVXY7alKilh
lnm1jHMF/rkYtcMJdDkcf/9khZf5fyOtbqmpjRpDDszOi8NSPoFEtp6qSf9kqLHW419uoTovyHhv
56SM6EzrhrizvBvXJD8ALRpJpYBMLv16qgh4ZVVdDr0HofmAdrFbdvoLVI7f5hvQIL4aZlnxqwOI
Wq0WZuYgeMYkWXgVGd2lFXAWkJIqfrkdMFvxLJHYgqJe8ot1CVKI4yS2wBucszoo383AbQ6I3mSH
26NsrhvNdWlpti2NytcTqhB10fQsNdBS7zyY59+lgmpPU+zEx2YkXg2zWrdUzFradFnllXJwxkWj
xlHRUqoT3l7u7QltHdsUbv+b0Crme3SUTQOfqHMuECXwQdQSe502fV9O6Fp2mhz9UEo92pMHebOO
tAo53PhaCxHlDQBJ8Isaty2h8zCyeYIReOnz6ozQ6c71/uYUWfqiEIhNlGtIctcAGllIx9gY0Qao
xl50isTCpQZjcW520a4tTNlKlDxdIUdNqy0RDb69tm++4jI6TSjULrik1HU6DzxOFfAbCS/5FAZP
JNrQKsQyeTBruT2AaN470998y+VywupZ4ZbSkdpYfctBS0oL947wkmD8eJEa9UPuY7qcB+EPpRcp
Q1n+nh3pm13HkPTyEDhEMxQ15NV1BZxWLHPSY0pbc+dVXV2fCl+Xd7bDW/WQZRhKaEvIWLyLVsMk
QifCb2mmc2i+GCloUZ5etF4dqku2ATunTxQ7U79OqbKzPTYCiPxeJIAY9G2vt6lH3ihzH3uZ0L+P
cigfQ4djH3pZvAmxDajrSyBbZ1/Z+5YbsUNhEl1CmtwbDVmh6yt1SsXYM4AWGtlxKkVHk0+V9eV2
jG5sRLAWy8HJIaC+0c2iSyoEdZ1JwBTU8xwY0GJ1NyyMw+1hNuPkapjVhaeFeQ5ETw4uLQ5LWCwB
BhQOgjTsvcm2lo1uFygEEPsE5fI9ry6cSo7DodPpq8nNvZ9AfRhsdX5Ee34nLraWDWQesCd2NuCO
VUC2uonCA2Rmemm8oO1ZF8t/VDT6TXwSoXbsHCRvNjblgF8wqyWhBAm4Gk0b9TKY6ya6jBgdcFyF
sesbIU5lMwW2YNDEQ8gLcud5+2aKvwY1TTY1HQ+yxNdLGXao8UVmTk8PFwIA//6XwVQO6qjuhMbW
OGApADoCPdg4oxEbgjhdGudS+lGYuZN0mWvIO6ndryV6VSQHTsU5haoXjxTOqlVg8L0mEU38FqW/
0e2SuyjoIHWACiqq950l3vmy9JhzR5hlfDeZ0b0szgcVuaXb20B6c568/hlverEdT2ex7ayzECLa
YGeRhCpx0LVYHbJCj3WjqLNtFVrFfS/38kcrUdV3YzxiZ2BFgl+ey0qkDJsWhf8gDGquuUatK+1Z
0pqsdaaoDupTY2AWm0hms7OGb/Ywl4sK4Rwo4yKyuX4x9CCvtSiTVc+Ex/y55G4b7KIVMEG4vUhv
o/31OPLrwGv9uVRmWR9IjsdzlvxUJKzDfSwAwpdFOv72YG8OjNUHWUX5OEzyPGHi6ilD4mTyqQny
swDrMN1jMS0n3DoAl2OJZHtJUteaMDOVFH2QjNDLrfEgyuDD6/peS8TT0OiWo4fpU5Wme/CN20tJ
XvB6KaM6rSpTgERXWvMpyceDlQwQTeX0IBXNvRDvNWVuhwhlzNfj+RNtwhHJgItggdyAB5HA+6yq
Sul2PtvbQ+M6RhRrtZ3DqTaVXK4VL4jfV5Hu6FlmK3m0czS93a3Xo3Cgv57OmNWqDHTQPxvI/MvD
F+gkgnBRg48asC+t/AauYmdeWwtI+cSEj4PQHLo0r0cU5yRX5QEcSqjnuAAKyS9TNv94O+i35rUk
pqTFJBdvdI+FqKFr46POoqVqWWE8Ei60rLlTMDszorE/D3rUCcc5zPTvXWsFxYc+Ntrmd0u1nCca
6Y2KKhNwsHX9NMBsDKhIlXgNhn0U7+cBr6l8TyJ7K1KuR1mdJpbhJ23gm0iNo16tuuMkWDEcBGrE
2N1N+p8E5vVwq6s6G2gt0wpuvFSW7sNhvisb/SQn+s7DZnNWVIgoSCytnPXlPKcalGojtyC9J67k
z3YTl0+T3z7fDpTNYa4CZbWfsVXHh7EMxfOcj8UxCqb+WScP8TJF4EV6e6zN0KcehcwDmShQhteh
H+mYi4qpGV/kkjjMk9K4N5uh+fS/jbLcB1cJomqoqdBgAXMWZxQPS72tIK6F4e8D9JbgRokadJ4E
mGFdMsxHNQyCUTM9M1E+mkJifAvHAHaFjDLv7RltfiPuZVSeECV6g/vHF7qoI/zo6EjLk62GqOCl
eRgcrIGuwO2htq6TRdd2UVriH321l+TBkOcqQAhhLrrJDZtKeoL0lWOxIg3HetbLc5AGexv47Q2N
IOzVoKsdNQ+5GigGLV8BP0KnBY3VTjSl6VRj6BxHOxG/FYX/asEjvrcI+L6Oj1qUG8EwuFhifXZ9
E9WRNt/5YJtDIFsKzNagMLB+O9BDLs0i0RJYDNplysInZe53PtTmmvFSM0ioLWrjq3s/nsSuUzH6
O1fyh0n5i3/DIdS3rfT77YCQNyOCQphI+k7ddN2iKXqtjqLSEM59lirdXZAOw6euoCyCiR/kE6QV
RPEZSmEFe7VOgc7x2q3nu54ifWrnsR+E51iCG3jotar5oPkWshGhpFfJqcHc66Gc5+acKkl5T7t6
eCQ3DUc70fLMuhRpItR3oaHkD7WimOO7ojfrx7CrGsQ6pKzeywU2lxTBHt5DiwCkvlpSUCaIms2z
4glmkD3xE3O3x0rtqRTwsAzVVvl5e2k3owR0L9VMmhxvJJGkLGhjc6oqRAlI/otERik1+PoHYxCG
ChIBi7jzak4DhtpzFEiy58/mHS+nDxiquLeH2Eo1+Pn/LdvqVDfzBn/tFPpfLv0TVNZ5GP3PmN85
Eo6MAsTkWoSBNf523ZnT93rU1SkfoKYRAVQRPLEpK9tQOgtL+8TA7jIWRe/2DPcCY3VHWogeDMWU
Gzi0fYAX6ij0SbrwNCp7qlVvmQ/LrKyltAE+TnqjiWiFFtw/CX2xKbWgoqPbhl9XQLfG7bJ4si6j
ViT3SAen91kaJidliHDvjLBpurPKJJn/4IxZWjTLXY0+x/oY64yxhacPNrugcKqYMy5oEMZb5Fez
nRXe2gqUPzAKAJ70Fuwu90OMuSYK5A3CCr3T1rOGZ4tJ2epw+1O+bYqxwtcjrS44fHz63FKG9KJB
1/4UzqH+KTfp1DjIz+eP0CJl/71OaxMxm7wYrEMmimlxFgu5/DomCpgsJbLG0Zv9ur0vEJ0Zd3bT
KtYwuUMwEunNZdlR9123bVSxDmEdF+HFL4bilPnoE4sabQKlGPpH7GaTnQby6tGqKxZEMCquVNRM
8IXG6nUclR1v8cawzqNaQHMbUCN8P4VWlt2lsOSVhYVV+RiOgXNES0ZV9+whVqfHm/FX3yMSFhZ0
gnRxKOjDiE8sHPpKCiMXmnZwzOQ8PUUBxhRZnql2M83Gh9sBscqt/h1/ocQiRk82sM5J5zjGuTyX
DZQKRTy9M8k/IWoUPgaYYO4E+eZUua6BIdDQfsMqagqkJNoQZUQRBbXBak91iPm7tdiMw+pA856m
/ZQ8gB7eKetsfmOaBb+UOuU3lL9Wi2qcdzMcuv1svo8HubgP06o4pJEh0LMPcgf5qd6ZcTvcS1NW
2cO/y6tiNUYmRPawrmuOYdqM1iDwionV6gdF+Dy3BTMqHR89TyctC/NeSahr/cFHvRp1OW6ungC9
6hslhbYAvXPrk1wXn7FuJRlBVOZ/G2d19Vm4UI5x0k7ebNWLWWn1XUTyNSBfvj3Om0Nh2aRX81ld
dmlGeVjWcsWjXuE7ajwd/bEY7DQq76Rur1+4uSMg/EoLsAS08SplaNVGS5AF63GIMZ2qsw4Ftu6m
oO4cdNvD/LJKobNEh+n1N4pnlPzRpNfP+Aaph9aCSWV1VmZXWBoebi/f+lr9NwrpGHPBLGOta7Jw
w8dasFqTVguSMqbsI91VUl2XJwRnUkPznbrotBfFGATb9Of+FAO3Qd2LvtPtX7K5HejbgcdTAZ6u
YekCUuaZXijJRVArlCi40x3MqVVkOTDX1BoFhW4LJMTtQTVrM36uhl3FD5ptFpXMWPASMRmf9Uoy
7syhnk5Cnn9WBUF1ykCtnazSolOYl7KdKE1FCT3+BmRsesqaOnpJVYAkxpTGTiRoLRqh2hChZaF1
l8Yq/06trniZ+lF6hHMyOS2KXy+tlte4gCJIwobIHDTyLJXzHW/pXmwiRw6oafCjUpLDtD7NgpKj
OzIlMDtxmUWnDISKOqlHtalpV3XqP4j3WVjNxoarRYN+VHPhp49T+SWJZcGV8mk6J3LbH3Iaz5+r
qI/dwRdRO+/1OLjv1R6Bwk7Wj2KVq45W1c2zNJfBAfzAjxwRH0bNuhBtj9bEnKCNXLXLq3eSJajv
h1IV3Yj8F+eEES054A6iZWOFTa+3Mv+ejF63MceO3ESSZkfXOVjRfv6rtWDTdak441LcfRJqvz0L
M+hIMamKixlV1Slpx1B1o2jRnpSNKUDdSPY9aKeDM826ietq3yB2VEUnnImn+wAbOHsyQOPwGC8/
FnlSHSTQbBccH3rP1yr8AiOrPyRjZNp1NFY/Aln6VjdqhOF8HDj9KJiHCcykaw5ptOj1LNa4oeiW
RZ67iMuVjtSryUPBQ8ILmeWXsUrm85gg0TrkIjTOshc6O83CT5rSiBcx5Qdge38x5rx1Q+xID1WY
Wy9dn2Jvn9bqdCqr/tlEzIpndq2jiJIOl0osqi8TKssPYUkXuRj7/B7cUfBZ1/MIW1orcYeB9lpV
CyKX4zw4ZqC0z11VFH/FBcmTg2yjYWuqPB6aCbfyCQy6V9DhQuq1hKEzhu1zZenlu6mfFVoslfQA
oAOFw06f/+bFqZ30UFPfBUHYfBEwCXaA4jyI2Wxc2nGa7MLgfZqGvWbHmvkjTafMSZX0sUbT/q84
LVHPb7LuyVfR6JkL66kws+ZhjsvvrV/ljTNNLW35Vp0PSCE+WQYhYNC8syHBfpICX7uoWmvdZ0X3
Xawi5ehnVWNAIK0GJAfm5jHS++C+Dtq/xH5QnJr3gZ3plG+BNmh3eGF/b6Nc53s3+Plq4fTR5P89
dbQ+4HPfHrvOir6hpZq7Csv6WOpN7yAcqdo1wPMzanfxNzgGg4cYFl7MfiQ6iVwubfVoyC5YjeEK
nFqDo+ph66LI1joENUw4KBCnOR2srzPwxXs1MGR3Dorv9KA+INoaHntudV5gQ9Ha2VxlS0i0dk7I
PoxjrVxCLFxILThPUfDKDpLa44YrCOX42AaqaBtW82KmUs+nH9uTLraFLWVQg4KqSpwGjQLUF+fP
ZROb9mhkP7MaIqcd9rr4NJVqcN/EQVba6hhO73xz0uAm1OhWjkP/YxabT1XaJm43TP80RiH87Lqy
dmOhyFwsl0JXzrnXkrINULnCFEQCJXNso7C1Q8qXp1xKtUe/G0ZEfIbUjSjwcXpJgt/YtCBxUBYN
33/OAkU8d1MkdE4j+2aOLGSWOXmX6DaOauLn2RAzu0yyyFaNSXYbVasfknLu3gVz56M+oed3SONL
ttZVPV1fKb9Mvlw8xUmT4eArhbamh9UJovp8LOdMwbqhkJEbDSLjLqqrKnMSwMMIY5U/Z86q1kbM
FmPqWImcgiTI6Qu83qMOq3un7lGkVOM0dAYA1C7KHgP+QHiVt4h5vgTSiG5Y1kaneMhRLPWt7pjI
gBIUhFzuq1Jszg3lLieaBf0dMPzpCfWzFJm+TnNV0pBnupX9h67zpUul9KEj6KpwTJM4s3+ps9Uq
bZSioeFaKXn/UkoxJtHGnBybxhwvg9/NfLM5eA7HfkA7LQqf465HHzWWs0tHDncOErlw6yWwkJA2
TmObDedci9X7wQpzZzRplyOLhkREpDaeQtcBzRcMmTmDqZ1LSKpB5FS9LNCbp7np22+Vr9cXvUl0
B+Ub9T7Dv+RFxC3GnVBfdZK+wvRe1lCg8nGIMou5cv1Wxmm+jaXPOBWL7zQEpp2OF9VnsDqYjVe4
WPpT1NzX2pSexUGV7vyqGH7QeI6PlpDUXlim1XsTs5Yn9IWJhywPLbvNovGxwunNFSRxOCAb2r9r
uUxdy6BvKORphs6zOnF0oksszSF+ZlP1NVnKYM0M3VdRhJMvyahN1T7nStfkqLya5ksPus0RyzI4
5VM0nsNW4lN26OxBoeVK1Mzyrkx51AdlDtlvZJmnrBkcSwv+KaB9H0y1CVyjkoq/lEQN/lKMHrZ0
A8YiQLHzpWoD6SFXBPlQR1wnISp19wqmssdcqzVPiUT941gXgteT1GKwjgheyp15EDTjn7iX9Ifc
J0Ap3pgOKnnaYR6L9xbvULewkBcb8SpwGzT2XhRdqU9aXUmPeovMdTmr/n3NM8Ju05ZzuBBkrzQz
3QvI+w6jrjz2Q5O99IogLaVj84uVBKQyWuQfUiRlnFRKrIMZR925UjnXqiHUDtIU9Ack6kC4Z6lw
L4+FcKelEiPOQnXQpvhv4Js9mURT2mZWVz+nOZFcXOo5myIJk6g+zj6nZYuZCrsF5p/sH1TT0l21
QkQwVWv1HzPsmiMwFr6pJeg/ERSpT12RF4cmbKaD1E/WyeyN3J4FKXwAk9s4gO/Td1WefrRKvoKe
AqkMgXffRdEgH0gcUYbLBUF3BqQED8g3VrZV5ZU7UUe/hzYQgLLrxMM8jX+zWMUxg7FwqMa5ehnF
KnCSxlI+N10plHYSCe1LnbW9nYVSiNzc0B+wgZOQiS3DU9nUoWtJLd7tmCw7kzArzwyGhm3EVZ/L
w2STOYtfW56yB1PO8vOsxpWLTw/UX4zWQZSo8Xgqxjg4dKXIRdGRbED294+S3BWXxAhgZOb1+8Js
OZWSPLW5t5EgRM0o4amflLaRTiKieOHHUmrhkqSq8olujHlCjPxb4GdfA6zsERLOmoMS04jr+qHm
/aBhaolKs5sE2Uch4jxusRl5F2ZRbquBrt0lzM5tdSNzo0XEJDKU2q2SysTHL5p+RHL91YhDkcNU
lT8ocscFXfvlsQoiDtRUyM9g2P4u4fyf9CjNHw2djVPQDPICVAkfTQjXT5YQhkcuCOHQQZBzTTU2
UABMTVcJa9wCQtG8UwWj+bKT5/NiusIfLK8cjHQpXi8+Jwvo9/WLSu2koA5j9CADnyydflfEU0KJ
/rk9ysYTBgLbwnVVqVOCYX89Sq8OelYaNSr0fu0hi2XDibYns7uvxM8SFum3R9t8uSyWT1gTwkle
A7atoQdx0WrW2RBB0YwPnfquMT/Kw06jeikIrJYOcwzwOGiHUaRYi0NU1UL8LxFiUYbxOA/zhzTN
3t+eydZ7F+kEaFh4vL+Fbva60eAulaYeVXpMrAZHCJ8nwzzeHmVrvZTFBmmhcqNetfo6gZa1XJVW
5k3zVwXpasW4a/0a/P75fxpn/aIOlDBGMHVOvR7vGduyYsGlJKoqNrJv3bPYyPlOcG9ODDQ7JA0A
Nm+wao2g6Jh9qrHX+4mbNdwrEq8mwW2jT38wM5ySUVwBT4aSzev4LlprgvdVx15llPYYZiii6DYP
q9Og1zslkM05IarBd6LV+gYirUDjDqy4AW6lR71dAl0L5zFEHDI6B8W4s5M2QxyaGdRagBiglF7P
i9QVpc5ZzBHr5MkYmw9hsFdc36ozKhb3G3ZwJi2nZQtcld3mTO/jbkj7M760bQLsSYhid274PbYV
o+LJgWRF5VFW8mBRLkXjbqfQszFHOuRIlIDI3uDYjloWUekI4ouFUq55lKW5Lu4TfsEedndrM6uL
+Z4ETO6tumE66MhFl1FymdvB5GEsVMF7GfzrjKh8XJo7n257NLDRiwsmYB7l9bqqWZwlptBxw0j1
ZI+lQlpjZd9MZd7zw9iKyGUUGMQqK7nu+FiCjwg05mxeZBofKqV4Wcw+sFIkQ95r4G0W5a7HWj7m
VbTEnVL6VtoUXmlQW4iSCYxcKhqPsdAJh7me6wfACMuTBqtKoCP6QycE2LN3irJz+G8uLyzERYMI
rM1aXCPXxmSShAwzdmF2ZDU814PyCI/6Dzot6v8NY6yAX+1QFVIaIinqd9pTOCd3WZt+qY3WHZLw
rOXFs7Dbmt2a2S+UtEhyQBdr+fvVEoPDboWCgpM30BsE6H4YxeIBLw3v9pG5kRLQOEJuAhoGPIH1
kRkLzcQxBvAxzI3hJQsb+ZTPSnOQBJJgqK3tyYCRvlMT3xx0CVMeyFAi1l51Juo5vCqLgM62jCeD
rD8pdJFKTby30rG2x2Le425vRix74r8h5dfLGeoyta0sqvENvq/Fygvqzkmrp26o70xfcfM6xYsn
cwRUCSmH7Czy1ta8Hnx1CEyRXpmg+kwvMMrW7ab2byOLA7eyQnCfraocbn/TjaOUYhvwRPRbMZ1Y
p3khdM5pDBPMGRqARkLwmfR1py21PaP/hlgjISl51LM10Q9L5IGulHTfLlct/XscIPKPt6ez5D3r
BO9qOtaqzWk2hW7muSF5WnSPms80Nk7RGUeazk6dfhKl1BGU39RF/tV1gMdJIgK1Gvr46otFxVAh
pjbFnqpNd3T7RSeQktRti1DbiY2tfX490uoozUZfbCWKE95Iljz2p3AxnQXAensNt0JicWD/1bxc
uimvw1/JOipziQ+1mZ5l6g8HQd4TIdqcyNUQS8hcHVgGZi9Nbhm1N0mDUNtK41MPVLvAP6VjiBv4
7QltBeD1hFYp0WCiHm/yPvVEcaIZG52SKARaFw/3QzV/uT3W1nF1PdaSO13NrDBobUzqGHgIkmj4
WUyRW8ZFeByiwX9Q0tQ8ByK4gtuDbn4xpF40+Fm8CtavgbiVlGCa0tFLK8s1puyDxW67PcSvTH+1
s3ROV2BM9AWAJ64WkZK4XwghiBAf0PsgHQSzpq/7SaU2N0Wo/Ee2FAWU8na7Wm939KtxVwuq6JUY
mn6fQkmTZHcyKvor7WDggWT4O3GyEZWvhrJef7tZbsHkTKXgDXKD0DKFZ7fShfypTHpr78G7ESdQ
cRbUzSI6+cb3r6TQkzVJH3gxFfMES/qabJ3KppL/rPa86zbi/9VYqyXsUtQX81ASAOjpB7Gm6O2H
Xw2Z7pslf78dJptLqCpcnjLQOkLy9RJ2NS15/BsMz/Q7/a9cT1JAJZNBsQu87rfbY21NSzbRPNF4
7UB7X527gRynSqxhKagVz3BwbFO7HwfdjahL/W8DrY5dSW+kQGw6/ZynjZtNF6u3HGV+6n7TkvRX
Yed6QquDtzDHucVl2/TUirK1GmXp+6LAZTvKkZW8PaU1fenfsShS8CzlFfeGNi6imaa0Tap5fupP
x7pqu8e67MszgLTsXaFKEi0yuZaesdWVJEj6VXpq6jgRHUNPk+cqAfjimFEuH9K0ND7mXSGgHqAp
/bMyIY1m4YqGVB6O7Ld/9tauATz2369e3RumIHaD6NMoaNAQCOjDBOKHdMpR1cYqdq+JvxlfV4Ot
Tjw5i5Djq3XrXMXNHWXKizWj+R7OLvDvnc+xN9Rqh6YCLc0EcYAz2pu2NX9ux+9Sn9p9v/M22dqe
lNMXiRQKlxQ+Xm9PpZP7fggm9SykgK8V8V60upNl1ju46K3PdD3M6jNpmOxIpSDVnkTReko92ieJ
BN0xu/B6cW+HxMbdxwMdfrbMzWS+Ea9X/U6J84rLPZhMVx+6O2naE8VeC6r92iwAZXQFLXdZltan
mh6R+Ini0HrY9hwxYKFlPx/15A6dSttPpiOucofQFN7FOQeDdcCb1q3ai5j9ZZl/chYh/YXaITi2
RV7k9RcMzD7rQ3M0z4a0mPo+153qStoHVE93QnJrXZEpggvODQWFaRUqoZqGTVxJ5rmMtM++AjUg
rX9PU+LfZYXbu1ArYBSvaUOxCvpIENLIa5MRRS7dFob21BTNzqGxFfQUIHi3GsCj32CjkQAxjLjq
J09Jp8PQZpSkWndO5J1A3ByG2vWiZw5Of/1QxbbK163EZMFM/a6YrHthjI5xMZ1ux/vWUYGo33/D
yK8DAOtjlJqlNPCUuP4kpYPbThlWlhH0Q4xfdoJgOXfWSR8QJsSp0Y6m370KAmkqqElhSeUFMwCC
Cu2oTsW/ICr9f8aJd84Yn4xelnZG3VpJSrJwC5byNkjh11MsK0XQoB929FLn5z6s3qHTehim/K/b
K7k5jEw/gHoGz7f1YThXCYLKWoO1WCyCZsepKTfR4tqrte0NszoMS78L5pTAOA9xbRd1Z4to0lBX
/5NFu5rN6mCYzExuDLPiaNfxLgo+6nT68vrjHywZ/ScsfBeptHUJbZTkBHezuPNEkJdgWeGuu2qv
D89Iag47+2nrEkErHM4ETJINNjledz7NdPNs9doHuUShvwwcfMqOjTAfqbX/wSnB62lxUgKO/aao
PTR91MyaMnsYYJ7SXjqip+iYabKzfbeOVRZukfBCToeKy+vYVslOs6kpMGiCV4uWK6gey0WR0v9N
UP+vw5X//FJ20XgUriVLDByOkb4Ms4s+VoKb+IgoJypZUzlrVLRG1vF2aGydSygoYAXA/+hxrOJv
EJJcahOr9vRggniPQ5tjViYomq7+OSrlDt9F2htulTGp4jRFWZuBn+eSGk8J/fFvWRpnT2Wvo+8p
t2YhPaaa1f/diBNGrdpcvetgG9zFYpHzd+BFheOX+Ge5VUMGG45R/sMcQn3Ph2WtV/DrQ+C/Quuf
JgIKJKsnUWzFvRJgtXiBXkIFM01FNXfnoi8qWypGsJMFQITvU56JP0IZJAtN1hkwkaiGf+tKPvwN
0IEmdQTU0dh502+cTGhUUv4HlUt2s05rjEDIi0qltNqmMv7bs90rIyd9uBMZWyEPMhxYOKOQFq4j
Q8eSCVNWA0PF4qhrwpm3ws5Mtu4pblzY+PCtcVJY7apeybUqyAbhXJPgvmtpIKj2kFW+j2VTUz5M
fXccelO3QfOkv2lq9Ov7oo/KMaUsiqzrM1ELUmEQwib36Gm6uREeCrl7r4zKzsGxrNL6Kr4aZt1W
sMwQ+J0yphh+Z/epnxyUqjnFiHrMQ/oi5N3Oii5R+WY4uGoK7fJFt3H5+1UdS9Is3j+p3J/HsrBL
qLUZEDMB12bgm1ixRLZpdY42SJ9unyKbZSZKqP9/3HXDGfiKafoybwbdz8IvkxmHD7Vvlk46Nbzw
/TF+yEa1tEsd10gVSNQTWEbp++0fsbEvFpOK/37DKv+wQITC/ZFir4QCOyf1Ie/B7fg/b4+yFbMw
ioEh8J5dxLNer3ARKYgqCt2IReM3c/6KX7akf0H6056DY4A9xv822rJJr74naLH5/5H2pb2V4tra
vwiJefgK7DE7c1Kp1BeUSqoAAza2GQy//n2ovvf2DkEbVb9St3TUOdLaNh6W13qGAG1Z4NNGe1uW
t6XTx6yT6LNt7Al/SP6+2YZL7t/RTXN8Fg/y83XLanM8uCq7gfLy3hxZzNxxZVhL18B5mOnvZ2E0
5LxwEJPdwdD0a1T574PMfUvz/lk6MP64PIWzWBNTdGqY4lIFGfcrx9KEhTXNWIWDPAVVrEo1tgWY
lxwTg4kYz8M1He/ZFvwTD3rzeKdD1gmKN7NlWPUNdMDA1N7D4xEZ3V1Pbib3Kzv7ZUkzTMVrJ5vt
5SHOVv4/ISFYibsK2iZ4X36ezqxxKekKaKg4rQglfDpNgDxLvnJ5z46yf6JgxaNOjhQf1OnPUSAr
ApiYrafHOtchfzuxnhOwSn34p2qGBF2g7Jpgl9quXHs8LY0PtDtw3jFAqMTOxseoxQyYeQ2H1sVT
xjRf7J7sHSLWxD+WPp0F4BQyPfwLJtjnEeZ6Rsu6zv1DBe3ISMGgc1uwSoRZUuPsglJfJAjt47bz
+63BYCp4+TMurdRJ5BqqBXDb+5Jklsyqhr5DTaTWrnUwG7Iqavst8P8rcZamEyGwUABNBkl9NkwI
GTi+b7DykCHR0xWBWQxUTsCpvDycpdk8DzPb5AFS9rYaXXKsCV5nhqZ4CJ9YaJZ6FsxpmapBQyhV
fQuSR7XRkVavVM2WphOcwYnBjcT2i+LU4DWORQziwmj4AyqqaamiRr57/rfLw1yaTXhd4badGiyY
0M+LBjk50cDCL44JzfITL2h/4FZj7zskVpvLoeYt7j9bEOAZvHdQB/xap58aEjqBFeMBGt4uJJPd
5nff64/oIplxVTZeyLrUASAcAB4Y0fm3qdcD1VjmzUoJaJYb4nfgnLEhFwYwtT8x5D+PuUh0ve08
IwUvoWz1uFNlUe4a15V2dHnEXyf3U6C525DoFGTWlI7Kse4eEr3YtR0Pa/PlcpTF4YDRiwqrA9WJ
OfgKOZGZGjog6EIY5hX1WX8sxbDWPf26HqfD+d8os7dP0TDYEvuMHAL/tm7BhHLjkv32Vl/gS3FQ
7gTOFYhTDzWnzx/HdcEdgqKQv+9sBh6PB5xwDuu1SNLGCd2U5PHl2VuKB1E3ZERY/oC2zi68QjkN
zTKAQDXjlxyeBgHHjGYPqvDKeTLLvP4sOpzOE1MWwsxfji2etFwkRNiHzv4lTcCPgfXO0Fyk5CPh
WWQY/2FVnMebxn2WpGTTXsprVIAMUt1D7Soqev53FfcvQ5pdqVTYpEdybBwyAGivmAicMi66vOdR
kqQTUL5xBxZZKaXu/vJHW9pY54ObLcZUlQk3VY93iF+Rn+Acpr/Qx/xNgnIt15u/Df5nkBP+CKRV
CNfN1oc5SrxVgqY92FZu+1c1UDriKlU1yEjgRPXvXHYKzJ/SN0BDQe+xpWErSHubu0Gy4vq2/FuQ
KKEy7sJncf6oZbAUMXvoV+7hLFaEiVuAOoNHPu233Pf6d+D2UOHLcdo74BR17rsJyVEDCqeJvbKY
py979lD7Z1ImRruNKo8BAevPi6spyMALszXg1vPqJGgdPo/qQVcg/HjfLn/ppcMNjSM4PsKdCHnw
tBLOlnECzAawDRmYaNJ+NwPVghw5rBwBizFwMeEEAJjhS4Mq0ejYSQaxVNPhwAPWEOi6HThsC1dm
bXHVnn2+2aolehNofQ7/4SR/SYFAceBjpnfZSpSviQvgsWdRZgdoWkMubGjhyQENxzq0AliN1Hnq
xxUbg3CExG7odFBdoFTTN5601irPi+fc2dKYfTAX7DtQViAtpqdtDaoAOIOvtgFNRLBJaHWyNKRq
G6tT8sXjHXe3/2W5/LswZ6eeFyAZ9GBosYfQ5FXqya2nOf9pF54tl1kMTD7pQO9DPp8k3sYd8nFj
kHHcdIKQneMk3ovGoJvsgAm0pUoz3iCsEqwcvctLFvBLAC/RKpm/ZiQeK4mvywAWpdUPw68e+9Je
mcp5tfOfTQ73zv+NMVuuvtuZxLE4wbuMyzb2jL4G600ExfigBQbTbzwDpXJot5TZrQcOcpSbld3c
69bY23eg3Gjjw+jCHmBrZVR9K7sSmj2ZM4h+62TdoN9f/vLTrH85ks5+7WzZSyieQ51Sc/em/kqd
EyUGsK80FM1fq5ghe0TBfnIt99CSmGfMVdYzvzPh5jASVV6pJEUfZzRBOx1rVUIU0HuUrlQrmeRC
7vw56rQgzs7Bwu1pWgnT27sC1oBlrnYmy2MUpPZiYDu4gR7hmPYYgPNd1kgCR7GCp1w8u85GPd/W
wNMw0bDgoHgA0yyaQGzUHBt2BayC/nT5Uy7eLj6oBJCvxmtuXlgtg8QCTysBC8h/0YPHKk1DI31F
lXyvBWp3OdbiRoISIlBmANt/UXwGTtyDATcZYBRhdE8Dw76KwHKpx83lOMvz939x5k+B1MqrNG/G
4ljaaMKAo4wdDLCLLF87BjfBleWyPIP/RpslLaOJYCDPwB8Wyhc2gKntb52QmIAtHrhs5SxaGhpY
pLC/QesUYOnZzhMWIQEUHVEHr7ytEPK7sO1HfVzF9E9P0fkOd/B2RBcQvCxAIz5vgRzmg40OsWcU
GBLkYwFgjxu9KPMbAXbVgwl/o6ciF8GR96K79Qud33Kjzr8NRUcehmAw3gdcv7/+/rOe/ybz828a
OADvPRPZEarM47HqhdppdiahrdSs9daWvik6XMje8DSC8t80PWcngO1z1fpWD+7QaLcg0gffDWre
VxJcRO6/yTRR+8tjW7rJzwPOjpyhr6DlrOfjoddZ2A8/au25JLfCaUPTSsPCLVcSl7V40zo7G6Dw
tHwUwD4eHH2od0XF62sALy0o5+beoRqgoavVA92ALaLiyyNdujtwniMvBmRjQi1+jmzCBs6s9Mbb
B1YfQR4dYhrXgXGrVWuvibVAsyu1AocSxR5IuxnBrUIvrvFfPZqEhrXWWF4OBIQBzO0App5fUsQy
G9FnHpxTOj0FxawwCASgcpBmwxwWot6m71m3cg6sxZytF29gzO30OjiYVaeskJb9puj05LeYgKZI
Ad4uf7TFKxHVm/8b42y9MBWUbByEs4dYSJxTEmbSj7z20bEYJHfelXJuvV5AED6B5szaYl089M6C
T5Nxtlh7rc27CkSwg00LZy+tXt8NTm/FnZ2v4Q8XQ+Ei1MHwdICBmK1OLeu7zuCeeVA2fTATctW2
Mk5ps7k8n4ufD3A24Gin6vG8DA89kUHq1Ac9i32TwysVD2N956W/LkdZGAwwV1OXC3Z+X4v9YGMJ
ArUKyP3wcrhNCpQ0zZxAAmVY69YvRnJQDp+guij2za6L0iyJamuYozkBuUpYujVtUYRkJCvvgYUM
AuC8ic8C82QT9Z3PK8HxKzgP6zBlc3oZg3ESmx5fCbE0FKDvUBRDvomK8PT3s8WGfvqAWkObH6kB
lteGOAl8HGyfFNejwrm4cg4vDeg82mxpN4Y+Cjhfw0R8QJGbym7v+ur+75fBlNuh0QQCAUhWn0fU
drL16m5ID6Mtby1WwNIpv265WslaF+5MOMr9G2Z2JKEPD1tyGeSHWr24xbsTKFBxfDRDIrjorVyX
i9MGyV+wUw24Vs2H1NPAhlgDeuVODX184TzSQmwvz9rSkwyy0Ng7gLxAVXDenctM0aMBCn93H7Yy
AsIjAAKEwElCjsUowIULc4jsNhP8JYFeSQdNidzrFQTJ/EE84WQxjd1YlcI8Qqyh1UOIQfgp2l8Z
ubLt0f0P9Q5A6dC/xDsJ/85PFAIj9LatoVQ8gU+c5ipQNGxGf2W5Lt0Dn8LM1mvRuV1ie2N1zEH6
DM0UuAHHzwBxAXIosnv606nQt2kA6A0HPEe9UPAUQG4s84fLn2dhmyI3BSJjktYEaXSWCLfCpagR
NuWB2D5WQIGSPxQMqjX23MKiRhhggh13Okbn0yqAKtUhCwTEPrgID9COkW041p11Z1M+jKGA4OMD
M/th7XMuTzSAcfgHYDxjnoFypx8DHXI7ewE35zTWYQL3aoPj0YaQf7GeFPOhOmP2DnSeNBgjv5mN
QtcsKxv/p6Sy/vsuDoRjp3QJispfGwUlVKOMQsOvqdo8Gqxsq8gaunZxptEVmGzuAKL6gntmQYvq
buPuXWkBUn7nmbc15NxyOIavATMWbl/sv39DzTJDzQ3QbWwa94Bc9A5i1S20bSBcZcM0Z6tcg8eX
l+pSOLCA0A93DR84qdnlmLUEmrxAK0Da7Tv0OaMSXTlS7cv/9JWApHTB4XLRoZoXqto0lQCjaeyg
lT5MMAqbbgY/61aGs/Sh3ADWmlNzBfYys53H3MwGhbizD6l/4xtiq0POqg7uBFCVhK/knSux5i/5
NhOQkYVI15HaQ71RVd5sUmy5qOuZF3VFrUKrgSDd5e+1dLScDdCZfS8+JlD2oqV5aIckbokegx4Q
eb7cXQ5jmLh3Z29s8zzO9PezTKPQbW6mDofaECE2vZscTLKQwUUXQm8N18HeKvX2NxLQh65wub0x
8qJpNmOhdS+QDKzlycYNJf7D4Cf/PYgWIy+BrcnnH5XhTwUzlLb3RXYHpsVBy6rvDuePlwe/8P6c
XAX/N8wc7EYhXpS6RAZwn7XVxkaL6a3NjOSkK/eZlaU4uVB5upastg+XAy9kDjCnQ1EDTsJocsz3
iErzOiOKlMfAytEOgJUQHNahb+XIzf9foNkh0whOof9dDwcSdBC6pIfWKf9LCPiyTAwLKB/Px8IC
JgAKN82D54zHLkmi0cz+Thh3qksDPY9PNVEYARqaNujZGk17z88LCUKyqxRE4+5dgvKE++vyVC31
2hAFuIipwg4w1CwKgKUZLDoYgBGlKnZN38iIjEBz+pyQKC1a55AXGvZgp+lxOsLxbhzyYiVL/pMz
zrfj+Y+YfTDSw98BRfjsyEunfGlZM36nSWdATM2lxVVfNU2xp3063mLbDD8A+g1+wBUwe27aPPhV
mc6vJi3KtbNobZ/MziLgdm14h1cw2Gqh66eLHy32vZ73MW27x4ybr4T+PUQMn/xsa86OpSG3mF3r
dXo0OiJuuEpUyH033WfgAqzk2EvHO+6qCU6OC+WLg3KSQo8sV6I98Ka87gd3b7vdHZXjh0PdZ7g7
rCzmpYsYtbwAGGJckahufl7MhpEixbD5CPl/KewwCfT0ubJT44poqXNXI7la89xcizhbU1mT5LVu
1jr4kioelZ9sZAGurKMs48QGY2UfLUUD72BCKuML4vn6eXyQ0KNpU7TlXkIq6o1DJhcNY07MUx14
GmoNUHVcW59Lx+l5yNligVMJtMch+3ZUELl9qnUFfyhHQr/n768lWHtOLz5A7OF26HwemgSYChp8
LT+Q9IEaIqxaK3bYWpSF9fgpyjTBZ6edEkgrCMD5h8Fq8eyz8hiVPRIGqng2NHCvkjET0eWzby3k
bE3i5iOsLjNtj5cz8nfd/GGX/nWHQkDaqa2frBk0TBM1O+VwnILxNxGvULGcrxGXtzLVoLSrl3nk
t31sKL6r6+fLo1pYFkALBjY6twbOkvnb2fepTj0Y2h0k9MbBcuUv0JZcSSEWY4DHY0C8ycRhMJs5
vMpQCQoGf59Qj9+YqRi2UKdc60CuRZntYFDrE5jiKXmAkJe3EyAxHnLhrHnXLkaBSAtwlgBafnGQ
YfWY9QDBqwMh3akN3Chla96dayGmv5+t7bHrYbgDRbu9aNN8A+MudDRd6y8156d8AQSYfwcy26dE
H6ykUzQ9SPQsJzVMjEf4ay+qpUWMNAEXhw0kM9w2P4+lNSwprNpUhyJxtrXm3Mss2NJ22Pz9Kj4L
M9e1AfY3s61yzA9B3wZAcnRg67cr0NPFocDaD/QAvBAhK/V5KMRPu5Rr8AXRfANCm874XWP+U6nG
lercWpzZOtYGGwbQCumokeh026X9R5Mb5l52QqzM2lIkVGfBFJtQPlgLn0dEUzQKbHRE96xKQjEU
MfH90Gm7/3AjwH4D8pgA7n5VeoRyZt/qJusgXOi+53UJpVEJ+qAcV5KGpQP6jwgdKsK68UXwgnQt
LqWRwtdE8rDPXThzPamxjKBwCCWW75dX3FLZBxx0SN79E23+4DUT5uF8hiinBiFOwu6pdRv4H375
1ggRo8wfBp0ZOWzX0yq+HHrxs51Fnl0Mjlsngwhkdhz02t/aKegWvkZBntO0NfT6Ur5vTVYtWPa+
h2xztuhBym0SF+nXgQojKCIj4GMelWYu6y3xKLIkv28JnOuk+O1CSghuubZXcRhMNJB5ujzsP5nD
/EIEtA5tC4D5vspEFrXbuXYNrKjGPBPMf6MvKzdUcGwKQq1wg9+wFtKBb2ltjcVtZrVsY9KmeZfS
yRuk4awbQmoldIhgAl6yGHqa1TvebLLYkJGjXNb5tE9CFdSQeNbSwXirhXBZTAgXH10Q1EFoC0tk
z26Ca0yQzJ70d9MM3YAsgxS7Qz0Q59OO6enOcnobmspc/Qb/IN+WKYOXQa7sFvlWRe2mum2LJKh3
jp7WLsTVcxPiyxJSHgCvJNBHB5PM/a5o5z0CDcbQqWn4OIawKR6zlWNtIRUFZhTLGCqfOsqzs7yw
LGwQn4KxOXBuei8WzBsBUa0VnKcCKSKrk2vaf0vXGy4CCw3YiYg4F37Nep/4NaBghy4rjZDIxLkC
Yip5vrxaFjcJLpyJ94TG3ZfnMKvsQu8GVGV9erIEj6SjbjJ9TdBgcTBnYWaHdaacPJNZbh3cGuS8
QBpm6DZq8/83ltk5TeB3McBno99reNAGYTG05uNoue0T8Ha/L4daGY85U0wUKnU92A1aB6sZThOl
XKuN7eUQ5jQnX/bxv3M2f/xYsEAaukoHXgrwYDtklakhczc6q916bDBfB2KmQFTBAKyJMlcYdOtn
Nq51g1XqTpiwyAqdhMBZgw8dJY+WXXIa+dRjWYxeuzh0SP0ghcpVo8IOmfV4W0rHOzqVCTSe6uq6
jajh9QHQ5V2DwhLTinvTU/6HlVm2BkERNMhWjuzpC82HfL7JrM83bVkNNjzlUKurvDGJAdTWQ9Nn
Wyij84hU2bU2VLdZr4O8s+ZKvFQsme52OJKAjuuhjPk5dArBD0tAdPvo5RLgDaL4rZ5Vr0wVD7rm
QHvNrKLNPssb/aaB0zR8M6ogpg1cYS5/9sXbGfxViERN5sTzJ73duqIaUZI+dtwvN8zrXZg2mHpU
+6m4qgfH3ylf0f3loEunAO4vqErgJABKfXZ9VSjrWWUvyiPrVLvpRxC98NPsGIs8WWm8LJ6jZ6Fm
JwGvc9NsWskPFfW+SelCLB5eS3DVkR/GoNZ4E4vRcIRO7CDUfufsOSoq1ZoTOJvaD3b5jkfXwTK+
6429uzyBi3HObodZrgHv8UaYVKbH0ofevU3rB6bT4cUupLkxpSxXUrhZOBC4IQgLLqJloOYL3sls
n7CElgUwcuMhwERKWt5TMKNCzcuvBtW+Xh7a7Bj6Ems6Cs+eWYOl47bPHTg0MbArcy/7qEfrW6Wn
Q8i59+hABwJYdABLLoed2yH+ieuBRgpWDTpowHN+jusWig51CrZ4w0btGowGFnt+O4SjA6en1GqB
ZEgLf9uOSX1oeeLv/d4udlAjvu1cVeNQLpsY4q7DSno12yr/87PwvgF1AaZdc0qB06sg7XhqHaBu
sAmoDcZ1uTUq6+925D9hfLQoPSjIftVkR0dKwPS1zg+lglQSZ3c+DKfyRP95eZaXRoN0Fa+OYOoh
zO+YUkkx+qIfDkFjX3u1Dpa6FymNrbzV5p2hP8NBNjpxkMFG/JLM+CmH0QeXJhzozNGGP5wFKXgY
yxppegLZHESfJoUWoxhhgBTWLKDkBoU37T734MVy5ZKhp1sCR/nHy8OfHbZ/fhZqOWCIgB2CHt9s
25ZABHMPGfDB1dOXCqS+nx639LAb+navDM2Ks65CvnI56Cx3+CcoaNkgTRqoLszPJJjP0r4Jan7w
A8FuTaWbV2NprBFdZ1fpFAWwpQBeC1N98UsBxlawqBmrUQeM4LX1Olg5vclAhEn1asJK0fBePPuv
+fOIiHoL3FiRs6KF83nDFpxWmShKdqw7GyqvmQnEcmTmRZWFWgnf6b+fRlTKYL+AVyx8K+fTyKEh
1aiksA4JsVDwY0pdmzBYWTmGFj4Wonj4WhYg9FgonwdlqVrCwQRm1klexZVdXZM6XZm3f7pBZ2nP
n28F2jyah3pgTm+2z0Fg/UHTksIwC9CII0014PMgVSRwV4ZGZvg7eEVFZT7c6GVwPVrDXca9rT3A
WyfzrCoW43hbe/RbatcsCmCKUnvs1Bj+DyF+84TdBSzJQt4kJ2g1biCl95yOHK+wANLmCSu3zWjE
zqjFmZ7eQCnr2u/6kDp0Z1XmmyM+dGnHnqIPA9WO2ei8dqS76WHu7urDxrGMmKbmU9Yl18OQ3fiV
824y8ajabgvbxN0wkF86hRJSuvGlf2Sy2iTQp4D+DSxzulfWpie7H5ot5KKhx1qmcQsOxOTPZFbs
VVr5tuNqW2b5N6cWm0CSXW13r07F7rjZhT6zYoEKRqN+4fVahZYtn8BccMKsTV5hX4Z2iO6/K61/
RgPlaFbAU5Waf20O7o7jNIECcsSM4arWxNHQwQyrfXgflTVuGDuHZkFN1bYlxb3BjNeedtekMN4c
hx/h1bKHFZcd0i64Jzm/bapy0+b0xufBZqBqL1w/TnjxnAcuDJBgX1Yk4Lr2G7et41ELnsyh+y4T
PapksoGZFlSs+ROKWd7OGSS4Vj2IR8jzYRpoRbINrlr8l9bXwyIzfjh9sQMrcwf3o5AYzmuTZTKE
HeCWWv6Ju/zKs8VBZPah6W07JHl3gNOLH7YaKNkBH3YdDBBKQ//tZ1B8tjJ356XdHk2xR6XRI+O/
GMx0IFwWB01xZw36EbN4BEHnJ2oekwy+fUJGcuR2dTBgZhVBaMEJTTfdJlR7SzLYxbXKe+CNkDAr
9A9M744j1DplXz7Diw6eWwmMjuwITP/7wtXuBr+/owLYKlkkH7TIWGgRhXKQ/BFwtCjyZmAhcES/
q663IzFkeA5QUDgIjVPL+aiVvfVZHTuiIVGma5seF0cqqAqZpW1SZM0trWEABgcQh25owE/jwK6r
BtKYVL77ufXiYQ0NiX+gtESe4J0Kxh8bUhq7XpC3IHhO6zGueeod4aDzoWB3Bfg8DM7G5pTQAO+B
wLg3bNGFMOR8DPT6nk6exDTova3qFQzsRLMfvfa9cX2UUGphhZ6CFyJIP5n+y2usLjSKEcaKOnhe
KrGPzjBEHC3+UB/lVQILs7A24DnVFFAg4vmAS7G8tq1x09hI8jz4SKCwxTXuhNAX/RCuIXbmkHq7
OgPZipOBhLD524F9+qPkjRsKA1Na5a2IkhF+W8Z4dIv+I0A90zTFVekML2XFYa4VKEAjAmsneUD3
Vl/TyabPesthMRdRWKilVRZnY42mVQMsZMHjpvGekk7EFX5FX7uwAnODD1mW0FijPpzKtBpO9fCO
a42fMOcpoz6le0aHkylxF1nqBt6MUSu1Z14nmxx9xcjy6xOMTg9jpb/lTvYmaHlVJDau4kLfVKKE
YwwznwHG//A4aLUi2E5u7j3NjmA13sJ0/JfpToZ12s4n+rsorKe6SjcOHAaQZO5Zx2Pd6+B9mDXb
vsyqDXXaLcHbJ8zQmw8B5M+hbUy9rSvr56EZrmH3hRQPoP5U/Gh0+J3x7EFw/3fAfMxhGVl2sk00
49Gj/ZXPoOPVG/0J3ObIku0OJTYdoEWyg32ECjMx3I8azhaPeFvmJc8tTCQ3gDjdtVBU66w6Turu
SRF7iNy+e1GWd+PW+gfWzU5KeZMS76rXzW1ruegLaT/AsIhJbuw0LdvIkdiH0vQfAO79xYUh4VPG
Y2iMHlNqhT2YkmCAfDeT4cqomkOQj3VYFsazaeb3VPU3pjUA4erFeZOdNNdLw5zixkMhYU816zAE
465q090ITSFrZD8tz3sO9FKPfDu9GRNWh1KTWRgM9gfRi7cEPjXTGbqjlMVda+5S3qGoJ1D1DFR5
3eIcwUq9T0xZo1bBbjxmH+EF4YbY8Ru8X06qquXGL2oI8BQ87MbhirH0turYJJYK3pOlv1kFdq9O
rWMi6FFY1tEpPwKnu/N88UuS/MFzi9tRlbhe6q3kiRVlZQcTNkiXkOKGu99aw4VRJQtgLV01IUCg
D+Xk/1ykyEQNG6LWBVhQEVwQwwL8jrjSnUe3hFwO2NyP2QiD47SHU6/NgxCa8Af4znxrrWrXoaUG
prz9AVW0EV5wxnOl+zwUnR5q2bhRQn44nfFT9iOuuYQcYCm6Z3pvHyxJY/DGHhhNwO7S1aNuTyoz
ornSQJ/GTrO/NUly1ang5BAnjWTh7GhOfndjs6U0fUhhrooH59YPYJFImzYeneSuCJJYkDpivrFX
qvzg+fgNWJP7zrBvO4tHXpB9M0y+TR0cTgntUkjMCSidGbDnQjO67W+8Ojh56eDA1M3Za5rcASoM
CEtXh4OWP7LR2MA26t5UXowkdrJy3ekW7gQ5olqktUdTGAev/c6ptbFbpCZZcG0G46btNRVqcJMM
9Szf+j0ON5gZXWvgXjg9w4+QxWtaFHkIo74ixOt3iD34RsKRcOxxHqofufIeNdNJNoTLH7rGn7tC
bbyyfOK5P8aG6OCPB1F3fcCKAdr1m1HJreHQd2aCa58U+rcaVDNozdw6WnVTt/ZNwoY6DOou7Op0
X6FsvxEeg1HqYG1w+fCIurg3XfT9uFZGvEw/DDa+ugzycK72BAlBFlJSeZFIYAwp+W1XeNdtnl1J
O41c6exLjuyidtsImV9o9DAjTPlWy8trkrn7Ic3gZE9OwhU3Xmk94gX1s8jMF1/2j6aRsrCS8jQQ
KEyU5Hut2TBI+u3APpZV+oa36okWVRJJ13jSc1pugnR8x6sAeUz2AI0+f+sa48bLnHcL/oExxMeO
VRZ8c4T9vdI5PHaLPXCccdN2fM/A8w4zjVy5VXoFT06c90wPgYDeu10F2GrmXCcJ7Euo41yXQpw4
s59skcC3UdawCm6GvQW/uV3fOLA3Andb9wWYNEhDFfOOeIPiMlqzFFt4vUK0GwSGSSzS+SI/o8YO
j8YMXVPmEBpSGFUefbCIQoe33ubyo20pFDSFwfN0wKf6ok+k+T0ogkPWbilhJ+Glvw2unwAU2V4O
s/AgtfF9IGCLyg5aZrM3FGt500iQJfeQk72mafBgtN41kH9wIa3NHRAOa28PvCxmLw/HA7wGcoqo
s3whsLpuqgfQQPf3JIFays6n8IrnSC77+8vjMvzpoTSL5E4FE5D+UNH4UgFIRF9VgF7lxxQ2izzq
bAkTZUra+4wU5kdg1XXkia45+rIVV6qiVqz3GQCAeN1ckx77skhh2TMy1sfK6LJ3Q9bmwZBdiZ/e
Yr7s1jvpCWzC4SXWbRR25c6jatjkjQhOyNzoaaTIDnnZZUVMLdhih6qQfQUF54C9ByCBvhTS0I59
hXsR9tI8j/XKo9eu1UJJsBXOSdK+PjRaHhxFVVp0A3YhbIxbqyii1EzKK8h/qC0vpf5SJUq/0Wnp
bEjdANar9cUPYTB53fhQCUK3S+G1QZxbM4XohUJ79ODnXnekdVXjfxXuo9/36GQnYwAD4VbLb+tB
wg8XZwh9ETAjNsIx4G0R6gmOcejN0lsFGZ9dOQTlbjThkqC4rYBWaHwYlpJRr5AN2o1/A4L9ME06
jSwnN2A4nDd91I6ESDwnLZxNTaLABIeA2phqbXr0QCWJSQcNjVAEvQ4BOcuLmt78qaeASOOHJS9m
oKPFaGuD2ubMrPMY/+9hRyTj9y5GZ4Q0JWQIYapQRHAuzQ6WlpCNnowidkypHxxA2E5O77c3GS1a
6NkMk6pFYt80uCQPFQg+u5Sm4Mh1I14zXQMFH2Q37V6iPi1DuLix3xYqZe9NUtJtXUC1BsMW/lbV
pNFD+CK5ZTxaMAgYUvjODsrCAd+6dFP0Y3aVVHDsKs3RjHMtMSLOWzccFSd3jgCKIYIr8BBlvSF+
eTzD72218daBFu2Ru4pdjYBWfddybp4MkQ1xPw6DOpZdHzznRgI72p7kewpE8Ba6r/ZrCfnWa9MA
DpT1iRaE0Fd9a81RP8Ewtn1JHA9tS8uFQXyoM7uPUIgYC2RHVp7vIIoBw+685DecwC+Yyc7ZQCmG
/YABbL7NSNlsPKgHpGGpKsMJgVcZNsh/2wfVm/QRAmTjFdVFSsIUzbB929XyxtBo8eaXnvaQWF23
M1WQncDYkFvBSLpzLGFsZVHbb76mqt8rJ8FCRQVdFtOcxEcBDZoXO3y06AIk3vlR+E2vPataC3aW
2eLm9ivmv4tUdE9JWybHlJXVDZxd8AipiAnruqyU1ZXWQ8Rq21XlADFaC5szvvz7Fg56CO2hYoZS
DJj9804+hbpzmfM22VspJJcibWgctVXDVBxIDUrWSCJfw0ELwoEKjmfiH+/LgZ82oOC0EKwa8+qj
Nga82INvtTV+vzyqhSI+zMHgmqFPXSVjbrdWeWYx9g6aBcxttujGxj6/Ax4+NiWPA2eIy//H2Zks
t400XfuKEIF52BIkRVBSy/Kgtr1BeOguzPN89f8D9/v9JiEEEXL0ohdyRLIKWVlZmSfPiTcKyytf
mZqyjDlg3ET7Rd2M9oQcp4mIvakGLFonPLJrwGIb1bm1ZdEioHwLVnzGHF0XzqKg1QNUoXVvcpJd
Qy0BVO7eFBmsRU9dP5//rWmClbIqyiNMEcACCafQ8nuNjWYBbvQlD5yDejClPHPpJeYPPEi/m3Sy
3LEr4kOT+J0rt3Lo3v6Mr70FbCAareY8Z8D04/z3i14MCjWGKJvaP5lZ9D2ivZ03A0yok7VRr1/Z
V6rTs9oGn1B9RU6cIN0e5W2AJk6qlnelNvK4VGplD3NpAwVdo+0LKM09hpuIt29fInVWRouQcmBW
YvFJR0Xpe2RkAEEiTXyi85HvZF41Z4dGwOG2qZVki8kiRmKRCQCKu4xEU2bq4FwEt28TumL83Ief
m+6nOf7Nbfz2qDIPMaFbIxvoDC1r44AvyliQGZ/G0E/fO2Ws7AbJrs9BLsSGqbVV4ZfG3NMgyC4r
1qZNramQ8uAcdHh/2baW60QFlTKj+JmQ4hwqRrg3bK755aXNORpc+OXUw9tYo2V91kSlemDEm5Oj
B9kTdb+3y/vO5XgErmlskAgvy/6KbPt6V6oODH/vex3JoYyC3RkY1caSVlqsc9nf/tWlIWAuAlgq
620pTB73edzDi9aPg127dpDL3ys/B9joAwj+E98HeoCIMFOS6AgsbIYyAg+T4qfnCtVMsYNEzPjQ
QBPHU1jVYbi87f6rH+3C2uKjpapP/Wk0plMWfUqHZG+q6Nyb/dtfNCyIyToFTn8Qcos1iSoEADbF
zqntmx/KaIjdUEX3CcM3dqh8iZWtkYFV94e33IJPZu6vLXopZJvxyLAZJBkBXHrlXxq7R6fIHYMH
G/Tu7S1cdRK0w0hlWJq9vH/aSlaE2U2G18p1+FFSciwUwkJwSe3T4CuV1PKNqMa5V0QgkZGfAdQA
YngRH6O8sSFMbALPEOIxm9KPkIv/28jD37dXNn/85XPtwsxynA1mVxPYoqJ6Re8/iZISwx/oeM4r
IROk8MrQ5TJFqEMl9vMQ6S1J9ZtDJGeZayXh2wUoZysACeY+KA649Adn8FNSCOekDk8JhSjT2o/d
1gTpqh+AKSMt56sQ46/j36CXXaJAQw3Cczi1wYtgWtxqSOC7jXf06pm1mHNgrAwiweWwQ9fZuVwL
WfHIQc51Wd75Q3DgQbNxaNfNUJTRSF5I0xdOVgVtwasQdd6xzfZhEB/lxj6MU7MRY1fNgMwh1Wbw
9tV4b1LqVeno9GSqKBl2FIahGLQ0WB1Q/nizO1tk8w7za6ZJ/WGxID9SBjuLSvVk6bX4XPlNRD0h
3AIgrqRNIN6ZE8EFyJuWsUeyhZwWgSE8pfJKMLNM2Q7RBxMWzawk7mlvP6PM7+PSJEtM8i+dIdKC
NG/CJPFy6lLQ/39V2/7bm/ftyoR67dh+YCuppUNX5+el881IKX9TMPK3eOpXHIFil0zFi0sCeY85
qF/kD4Zkwn4wP7pGublLQv2oIdMUgG5882pmGLr+i6mTqbKFF+hO6Q9+pEdeQr909P2X2thSaFqJ
BJcmlnD3jHJQmnUV113VmO8GP9e9NoUtPYsH3U1I399G7jJfB2DBlFltiBmyV5wedi168Dv+rFQc
HqVRfUyt3B3ElrbGynWAGfit5lsHeMdi5ygL9zBcRZHXW90pMEKKhdHGx1n1ATi1Zw4hKq3LhMsq
kdEYjAYcVxkK2tBhwdB4fRbot972gteGgKlQxJ1liRkqXIJ+bLlEMLotzRMzmifTb//l2Lyn5vvl
tpnXiQhmVJgfyPf533I9DZc3/LO27I1l+8QNdEp96V4Z4jP//lMtpf/cNre6KtBEPJ3Iil/Rh+hI
FMQSpAJM+Zk+CI5JKsVBSnw69xY16y069vmDX+cHwGKQaQI7xcHlsXF9YsH0i6iz2UQA/9qOsZm/
wCrCKZI/TslwaJvwoZarUyupW6HitSdeG57/fhEqtEEMqIJM1qnSaujWqkDspzrfKsusWZmlfyAk
ZIKNeZxrK0EhdQiam4pXQYA27iy7aKW9EUjkKLc/27oh/BBAIYWFZTon6U1tFE2mn+aecDRSD1Te
SL5JiECOgoT4fyZepXJFgLgQg+Be7wOVqOmgRkpKQVfbgi6/jn3UsoBkESiIRtAtXG9aO7ZYamMm
sgr/TtAQK/rqTleAbmdb0kIrgMJrW/NvuXCDJp7krvdVRFSzoQagVCZPcQetjFaMiMKPJleuZWQf
k6hiqEmo7cG2pGxv+k1zlMluNr7i8uLnuocOZWZ/ngOYbsx/v/g1Wm5RrJhRYpkhS08MJ6fHvlaU
g9Ko4l2Q6ibA8SxHbd1UNzK15Z7PlueQTKQh7XjFqmNUTg5SB0VAi/a6MR2T7iUO9J2abwTNpZ8u
7SyOHVXxWFYCetZpqu6iSjuIpNzYRB5nbNNlUFkaWThQ3YxTQos/OMejU94roVYKBiuk8WsYjDEF
PhTQ3gmpHo19weC7sauytt1XRZ++TxKn9vxGy5+NXDMTd0wTOXdTR6ZIVTjjczkaxoM9yf23OrRG
bSdLmVzsIgaF3iUp4hg52elDM471CyIFIf1MaD+fGb4A1lBKsf1xDNvmfRmn3WkyoRBJijTRdyUU
LjJIkrj7p/eT/L092c7Zl6LkCJGhJruGEU4d/ypQXtJalPWBmln8veJp+K8ip9m9WqSa6jL4DqNY
OsjNife4DQeSnsn3c/M6dkfZGl3E16NoZ4wOldsoMsu90Vlld0iEhnqY2SqF7YagJJV9WhpBv5dA
esCUZaeD4/pVLJxdGbcR8p5THB7SDrIQ2lWm8Zmh6U7fScNgfM5tJrkAKIblvh/bnB5/0Pcvwkaw
DjqaonwImROnZz8AckBBMZY+mLxRQGLUlfzBph5SulUcUyEPYHb/3qSt+hLWNC/TTM3+carQ/qev
al13BQSrUGc1mcIRFba0JxmoUrdTmDlzFV8a/5rSQnsSgT0+VpXdZa6ZgHvYmeCcslNVZUZ6CmO/
s9GynlIFjJFtljszjiGMTKGz6F1VsyvJHWI/rHctqGH7jo6heFJENil3o+OzM0mmaMVOVscC/ZCm
/9aVsv4M6Ca4d8zYfG5E4n+M9Kn5asNFBe6FZpRrp/rADNaIsDvMlIr8jz3OY6YA49ufziD8Ly2P
j0dfpp9DSSD3rCpVlKNeTPl4HxZAEGH9wdPsxDfPQJ5R/lYneDmC1OSlUxK8gmMr4tE4yPOI4F4a
dPTz6CJp+kGqFCkHHJkHCATQG/lAIyzLNk73WvwyLMhjoIelGLocOtHCNtEnGbkalAmldlca1E/K
vPieBrnhGhGzTVOQBqccAoYft++/ZZY0H3kUd2gk0lTH+uJ53ql1JKMTB39UqFmHoQ8rF5Rt8xf8
3wDDBLOh4Hy3RiSXudIvowRqlH4MwJ/L1yDUbhU4WWa6UwmxZwYZCqvfp2CW/2Btv838Ghq9uBUo
S8A4JVcIwwVmfRS5HH5DYjo+Zqpk7WM5RQ4okpWNOcWNtf2ax70wWjdkftCrAForHo1GuK30QuV5
49ZR53ffMlLTAfm/Hfx1PV9YCSWrawql9L2J1vqHyldE7dZja3waNL/pd/4g0X9uekOokIQIEbs9
XXaxRxcVNHgpFPs7Wz997G1V/Kvbwn+MAJE+tWEBa5lfdjKTT2WGTLVIjbxj2Doo5Be/EvEhVyR9
i3VoZctI9Gb2Teau0XGZr6WLxfim2UyF3SAZLA/PNMbtXTqpXhqqW8TaK/fblaFFVilEVDAja9me
Pcbguxw48cD3FD5HDrIx6yXLo8je33bClcWpl19Ku16cAeVnO6ndgH6YBKJJ2SPsiTTnVulj9Rwb
pJrQsypzc/faTNDIdpNWw6zTWux7+RtqaL1c75sgvUvNLSLkVWOwCNIwhPQOPutrY2HBiGApz5zh
kzHtuQijQx7pzQtxrNhbmkBDUyud93+wkfQdNJVBGYie542+8BLuQt8WEgTTfpWqvB0d+RAppcqM
HE+D26bWki24INBO4PlBhFqsTy5I5qQwzL1OBWc1FXdtP93dNrHqFhcmFhlrDwlAxL1LbELA6l2b
G1QNdKm/0512q822uhomQmah3ZXeV9D01kiWimZ62B3VTH8OS3ODPHo5fz/3QimIUkWmlkgbeFmf
QKNan9p6VjYsymjahwOtFFctuIbdNuoDEJxjoIs9ERnWWMBc8QNQlzQ/lFGabPRO13Z25n5CsQ/Z
mVcnwdSHski7CUbfNtfelZk6vZNCsgcpcqSNa3vVFDGLqiZvD9pG1y45pI5SMj9ve8w+1PcjLF/n
EK5Mt0zH4vNtf1kLXUBN4b9Bt2Lmzbw2ldldGepDGns1yPW+OYZieJ9FswqntOGZK7mIdmlpdqeL
c2ZVRg0kLAGAYabPmW2fdD8MAauKCWnHaM/Y9ddes063l7fio1dGF4db62xAZcIKz7Lc5E+N3fgv
fpYXG1bmc7u4Na+sLC6awEdyuqZbf0qCT3n3nRq/C4RnX3XAh6yPt1e09cGWMcTywdgEIAkBErlh
Yu2AJ0F7Vu/80Hl7nkPRVmcIy2CejVfo9ReD5R8cCPhhRkOKwI0h2Nupvl8cwiKT91kxfctsaYtl
asX1r2zOCcqFlyQMIZi11ZonqB7+QnjjVAXTsZa38JGrzkhtnXok+BxGtK7NDFNRKHUPjVFaNeOH
qQ1jsMWOEXxRmqgrYb9Qzae2ldrYtU3UMg63v+Gqv/y2viwmt42c6Lmfo2an+n8PrRPsIql11cz6
oDTTY5+3G3CaVZ+Bl1BF1XAGJS0OeQv/w1jaI0QljvMx6+IvkxCf8JsHw/I3Tvnq9wPdwfQeBEv0
Zq43tkiaZLBErXkpKkiZDC55kBhc28JdrH6/32aWhEdWPFUdxBO5N4WfRPrdBI2ZDx876x5hb5dX
7cZJWA0jF+YWJ6ECu5KUYQaNkwRQRo412E3NvNjYu1W3oHCtkWxRg11O69tFGRa9MWaexhiAwjs8
Sj/1SX03wUYS1d9u++DqklBm0REQ4JZZTgjnKOnEkUNpi2rHSY2cz03k/LxtYu01QdOMZ+CcXc3U
5NfOIGpSxEFyknOr9DkDjWFahLsxioufphqnfzP2CF35YOvFp44aI7BPPc46t4hD234EAdbqrlPU
9vBgMb4nDkE5Ug9OKHIyA6GPAro2q2Q6LQZZMeyE5sMtE/LOZbajyHQDJIexNVa96nbA+WZ+ZIrk
2sK7I0YYEmWoe0/iXdSZPwMKKYo9uFb7TfGdXa9tkCqsfiQSYYTuSIGAh11vYDUYSRqmMYT4Sd88
9AMylDLjuBvhaPXMwkxB4k0m96rLHfdCziS/sk+hJt23Vdft6jR7bEL1421/mH/t8pq8fI/Nv+Mi
tksGc1VCp1NiMTdO0Ugvn1spNfY6JAt7Rx7khx6BkoM1Bp1XZUrs3Ta/erxoezM+DU/MKwRoMJW5
FchV4IksyQ6Do6XHMWu0z/CmD+/8Wp9OlpKkG6nB6t5eGJ096mLNetcPopPC1ovywXhQyFaftbqw
q9OMP9/iMlp1zwtjC3fROvKvvBodL0Tw2u0yaEN3Zqs1ZweVQYZtFAUUfUq6nJj6Rnli9Yr5bdpe
EOfk8O1laVQEXm4dwyjZDUiPKXdNtUXbt2VnGYmDoGWqmPm3kKwr3uVV+rVN5OJlcrr2Q9lIGyFs
9fNdHPjZpy4+nz1OTm2HTL0maWMcEhSTD22RmlQT8q0iwpaphae0ZVrrMXB3Kv7/wOG/A5S8M5It
jdQ1F7k8gwsrZWgpI6QfDFbAvb8rRucTOhGHTrPfaTKTGtH4hULnxr22FsUQFwdHQ/ZBE2lx7qdW
GyO9HkZvMKqdVup3gZJsBMo1t7g0Mf/94jvpghp9JfTagwXnXdA2rpZanhLXTE3nh9thZH01TCgj
UGLTD1scsrYIGzNNEqSbQ5UBQMYRqi+GhKDhbTNr7qAA1IUoxaF2tcRD5lSXVTUdBo+b6JFmyQ9L
79/ZSffjtpm1oHhpZrFxNWMKfsycv0dfuzwJR0YbRH8xfOOsqnLvao1abyxs1QMvFrY4Ulpmmb7w
VckLmySkk2ZkXhUN8Fa35eSagZj+FeQBrtCt/A9ilKJoTETZQK1fQT+LfmjiOg7CMw385s6c7G4f
R6r0d15lB2OU9U+3t3bVUS7MzX+/8EnS+F6rgT/QNlV+NKlzL/J4I7Ff38vfK1qcLDnuGTLSS/tk
4PHlvg4+wth3nLK/merb2xuOv3p9Q5JLrwUcJvt3vR5dpB3wtRRqMtgZwoFJQPQl/eDTBLxLVM9w
5O8sVXNvb+K6f/42uvDPUo/ExCRUe/L95pM+FPRAk9KCpyvNEh9JF6FXBbNaqJndtrv+8X7bXXhp
y9BrQUtS85ykO+ZK9gwv0saM3rxfr9Khi/1chOIsCc1ISxx04M3R2bO11aFgrp0IqRr726tRVm1R
uWJOggj4iuaYd0CvJ0MYe91gSO+TPpPcttNyhEkRP4IqvnCbGlE9Z6JlatR3HQprrjQPVcXmUB+G
gfmmQg+knZLk6ZZo2hqV6Fyf16iI0o5l6vHasUbAj30ftb4Xmmo0HqKcSV/G98qinXYjtJPNu74a
ta++MkTvIZ/u1KNWTBWjqzNOd2Au2gmUjQ1bfP6ZHdhS0dNhqAY0iL2sRFswTeWMFssQCMlH3Zcf
B9P4dPubLDz7lYnF5+9yA7YIKsJou5zl/v0oxE43D77zvW2CjUO0CBP/mWJEaOa5oR+3hDM3okNH
RqulE9wR+2a6j7OAuV+vzD5xeR0rfSMqLQLFf+Z0ioogJphWWJa5o6Cs0XsOESQfjPCjSJ3oIdaG
FnYXyQl3g5Did2FZG3fCyc1PQVPQG7+9tWvrBdFGx4I7mnC/OLyFFVNcHUTgqb06Qwp2Tfsx1h5n
7hhRZHeJ8/m2vbVPyakiusnAZJwlbZtUGZIl15rhwcubHqGaByWsRNq97zBtbjeACZK0N7/eNro4
0r92mceaPGPvETpaLhJ29IbxOmK/qt7Rl4b39dwa1R+cg1mCgHOpzuryi3Rbz3XwwmrM7Edm3BUq
NL/mlqDolrcszkGvptYII6N/0qES++KDJP2hTIb2oYxzOXWBjyoMxUtM1scGeQEEOsG4kZGsHnYi
mm0DiUbtbFGm0PhecTQ5s9Cnfmyr6FOpZH/wsaii/n8T80+4yAUmSD4DCBGkUyQKF+KruySyz0Yl
3t/2ifk2vLhS/jt5F2Zmn7kwA4FCZdVOD0rVl+Inv6g1V3SpTWe6yv8VarylKr/m+HRCKE9wp2iv
uvyBaY9KLhFK0lBGQa3V/rWsHtCFdF+Y9odWczYC2a9P8WqByCpC28174lXVqslUHdX6CpmltM7u
JMfwT0JTmNl2csOrekg5xkb5aRfqF44GrDSTBCNElraHFA7Zu7y1zLvbO77mOyAg0bKjd4LW4+KA
ZDE0UHXSOifZSJ/iZvxqRM3H2yZWo9mFCfX6o8pZqoo2UwwPmYK/EhPgjzXCHOwI2v+5XysM/Ab2
HpBP8LaO138RhvnLXwpLYJEX3qRXOXikMYjPxRDUXgcVpemCPxKnHuzM1vN3bSPhyEdmCkpIEvTF
Rsqjo8dR3PsnFYxDpcXPELH+wbeakQ2MV9FbQ1nieiN9qOBAZNJejnLpADMVmoxbtHJrBwLmdUaG
eGS/bqfprQ8OSzNHL04PQ/U05Xq719pYc/u0Q6vcKU+3fWPtEpjJZFUDalkquYvQZSGr5LeZNXmF
2j5Htrkr6xBqLGXceDopa1H60tAigOHdc8NehGd6aIw2Fo6aOeoudJKMCy/SYVl0fMM5ToMM05Zu
ptl4bujVjy4kOY3upnT15V1eqECsghCeODuRUh/REgclrcwRqddRg9zliQ06XB2bbmOflgnwL1++
/P0LXx7CaQpLwAxekILMPSDi3I7uxC1d7yVjqqVza/pD75ZZH5MuyA2CbU1s5LCGGciOKGaBnJST
Sl28a4cxVHdxaWovtipDt3D7i656kI2uL4knafkSjuDLiTZyIuMzUByxL4E27uoqsA5yaRRuMgXf
io6e/m2ba2cPFi2YTwniTJ7Mv+ny2oj8LmvNJDlHzmAce1MCMjPU4fNtK6u+emFlcdHHvrASJ9cD
b+gbD4aSk64LdjPe2MB1M0ihQ/vJpP+yPuOLqpyIiJJXR7l+N9Zx4/aJCD8k6hBuJA6rLxfAXv9n
a4kE68KpUfMAemAnHpODDJnHMZDlZJ92cIRYHWR9ElVXNxmAtmq5mM4Iockvqd03Gxnv2sV/+UOW
0dNmsjQKGBnqp9QdIQ6D+C+RAAQh5/b2r8iEzVw+gcuG1vC1rzA9D6WUSto5qePXpu5f1CD7O62U
L7fNrC2IcRQoTmmzUGpaLCgP+qCrQ7S9gKLC5NVOqe7sc4NpmFPTWJlOM8k0jI3vuXL2KLaRT8Ny
qhiYvl5bbrfQ5CJ54Kl16JaQShXxow7BG726fdxs3K5bK1xc6zkzoLrfd8E57bvpXi/M6OR3rXSK
Ezvaj4P1B1TWzM6irjuPlr0mjhVFA7G8bScel9SjHaUfCiraTG3dpym0ZW//erbFUwgyXN4Oy4xa
Blfb57Agn2J5ALsbv08t42GEWa6z5HLD1tp5Z+QHvjBWRvlgEbyQt80hNkYEE322Wnwrp85Mv3MN
xw8q/KobMWwtFwNKa4C8A8DFE/PaQ1o1DWP0fCavkZE+aoFBGNrO1Hq3KgtYTgNoff65vZVrFy/T
6vPLBCDvq+KIIbqpDEQI3+8EMl17VuphV+cPQlV3RbIj8YwoGd02ueaZDjUPe374zcOv14vMKqdG
szjKvKKJ3gOA3s3cjXljHSvoym6bWjlxaOr9NjX/lIubpxyTuNA6p0cMQz366nMSte8gMrqfRuj8
5Gnjnlv9ehfWFq6SDO1Yd36TnIVu9qcmMSfXSOIq2KW2Gvq7yJhsyN7y8TSYw/fbC127YunjonFJ
rmZqy7BppYNQNC4JL8n0xyxvn6Ki2wgoKyagTEPRitq27AD6vt7LhA5uaU/x4AVWewyk/NCUW0+R
Fc9gHhXdL+KCRTVgkW7qo29AUd8LL6o+1mYPz6rYOdVLJ/yNS3wJ/JvzNaZekJpiftx+PYGvB4OI
aSL4nj5ButQFmgVnN/pZeZ09SzEI3rqDHtSGdvxO9pXovoav8u3HgJWCXSeCze/NxX5CrWblWl9l
Xg31VQQdTGzoh1qVpIrn5mQmwA96ePJu+8naDlMo4AaibsYTZbHDfZpIlqZD3FYNwX4MU90Nq+yv
RM2+h2W8ga5ctTWTxAHxgr996TAlyj9O2THwqUn6tJccMGRtHB1KyzkH/hbQcCVMM3cObQmcdCal
ucXCoJ5RW0fKxNl2muYEBZz8MI5OelSqUWwE6XVTACaYQJgHtxZBGtKEofLJ+L2qyzyB2l7RpAdk
B+5uf6o1MzB64BvMnQOOnv9+EbtqY/QlaOyYCke4QO+eLNhmOvPvtxuB4ADtXAqMHO7FthmSL6dV
oYdnrbGaowJVGfzhoE5HC1Djn5jC4UkRZluLbSuKSmozuQm9LJnFpaS9AiRUEsPG0V7bNl7hv4C9
ZAZLlFNg6b5etGXg2V38qYbBGtZjsZv67E/ssBbCBwUaiL8Wn0cfYa+1y8lrBeLb2jdzTuScj3+w
Z7+NLHFozAAFIZvWeRM8Z0UX75VEP6VKsZF0r51UqAB4adAIfo3QUe2IaVUDAgLT/8uKjb2MFplV
STtVng5vXxCZJ50CymtUSha7NqHxOSTWEJx74bSnOPPjPdNMyYmHhOTeNrW6KArX88CnblC8uP5A
KQIfXTqZuidLHaw4VjOZ0l1XpYa8Q9mImce6jIJ849DOQXtRQOQ6oXAI3QqXzLJqnoB6i2k+OJ6s
FfYHA7mG2I3UMDyFftd8hMQVbJdcbj3PVqzOGoO0BzTGuOVlg8CP9SG3BTRRhT09OUryjzVBl10x
haij3cQ45MYq186YebG1+vXWNtZkNjHEvh40UczwKXDddlX8LRgSfeMjrlmiDst5plwBI9y88osg
GElBoznjYHqCj3UAth6+k2VIrftslP/grEHQZqEJQbfwVVg3q8JJUxMUa5I/Vu2ccv8c4z/QhOTh
8tuIer0eNZXSenAQs80mE45t+3vehXcqGpG3fX99236bWfj+IPJc0vwSMHwp3zc5phxA8XK10Ymb
v/PS2+eccKbJoYGz5K+pOXdxO8Pfs2ZQTopRqUdLzbYQMSveTWiCchNTCm63uDhKYGaxHFXCY3qz
qXbDiLwYOgtxSujoDWp9dSM+T6Tz8oabr2aJvP1mSihkglF5uv5ayEXAWKqGyblO5PhYjhbs3H3z
mZ5Vc5JopsPoqyEFEfiozFTad2W0gg2ejrUdhhjEhNuEXhy8Cde/QG41KGnrMj1TK29UlDPs2HDz
VIrf/n5wwOLLis5Om8TMazt9FBU+9eOIwty4l0LoRCHYv+2TKy9NTDDQA0xABte08Ek7H0QSZWN4
dqTAsE6iEbL1wJxs9FgWUv2JSWTlsxpIBfRHpgSycICYceOeWyuo8T2B5c86aTBbLrazmhy5t3s0
dOJJO0BFf4/o9LM9BB/oyL+YiEXUpaFAstpoMGGUpwDR6w2fWnFmSBUg2gBtO7N/LTbaN6cyIjG3
TzKj3/skKIKdIsNUnsVeWkszYFXeeGesuNCVxfmevAihTWIHjd11fFqjuTOq9ND24u3hhrouXFyQ
4yjQl8yLvjBBRbTPtXloBLG9p0Afv7d+6I7W8Hzbg1ai2ly31qCkQEzz1ZxBHMZGk3DGzlEafTa1
0nwOyl64oSy6jX7E6le6sDTv6cWChKlFilm2lChS6bkJyzsgNJBaDiM9Bl/aFUqy4ZmrH+nC4MIt
cseESg/mZq8xAwq4UuCGI7zqt/dvdVXzpA3FVaqXy9J1rmeTGnEFwdkeTLxwpw+NnL/Afv0DibqP
de5vnPiVDGxOEuCLh+xFe4WTGA0l04VR596ojPvS7lES6Z9hGD7U5haf0UrpBVPUzeiBQw23jNTD
GESpHFiqp5UV4i3GGJfMfbW6/jOz1PpJHsywOeRhUQ9nrZeleGOlC8+ks0fJgtqnQR1Nh81jkdaG
JHYCgRj71E7jsSzqd4UvnvtC37gNFhv6PzMUrOH+VZinW3gJghRhVaCiC2VFegjz8D5sxechj1/8
Rt4C9awuiaYbBxo641egEwc+Hjn0AbmUUfOQyv5ei/TvdT29LXT8WhJCXApeQj2Xmsz1SUPgwQ86
Q02hALVgTICawRb7etJw/j6rG+Vw+wis7eCludmPLg624SNo0zkyI8C64iK8vO91dacpIVqhW4xD
y8vmv6X9ysp5fNBpWyzNGYIW4WEmf8dO68AQAEidDpORhZ/NNBLnGG777iQNtWXzDI4zmCdSlLIO
sh2FLxVZVfEna7/4PYu1D3maGkg8M7sbFuVOpNOPRkyoS4iaWpMkv7+902v+M5NGwzCjrLxJ7DLu
yiy3Qo+C9kMf0wvIaB0DSntjHe2/bb4wtIjVQ90kQUZRl1KMhsrjv500HtrgLtI+3F7QIkT/zw71
apubG7Db4nMWUjJoBmLIpyG23bgxTiUU9H9gAgoUPBR82ytWHslvK6mumZaNANwGKlpczRb16CJQ
/reKWWqcFhTwuWWHwUQXvlRhfzwD2IMOX/jN0aYZ9NxNVnhiflzd9VHAuzHzk+MfLI76Amk0gB4+
2OLozVEGQA3YBTN4HCnpptawcW2v+hwkcNAJ0D2hv3dtIim1Oh2VgiZX8Q93EmWZj7a9Nay3ZoQE
FvkLGkIIpi/WIZqhYNR4ck5a7P8bgR7NRvtDrmuf3r5d4Egg4EKqlbR8kaoW/jCrFFLqKVVEbCAW
u0uqaMPf1qLhpQ31er+COM6lgaf8TGjSnwYZoY1DAK937ia6g8iMZg/l23K4X/7Hl4GKlAK88+pJ
pYoRjRmBSRQWoEfK/0Kf6wGanH9v797ayngxQkKOiJLBu+Z6ZVMiStMMU+hMKDYOZnsc0ThTPDE2
h9uG1s7TpaHFFraC6kRmC90bYjidbOTamJN2QBbnObpA6Do15haX/FogujS5eEj5jTlyshndkAaa
dFWEYNZWr2c+KBcP+19f6dLEIqbaWT5lFSoJXidSt1eRaFQ8ng70SJASl/pDNolDOG3dmFsLW5ys
IdMyufYr6WQLixbytEvCN3Of/qrO/faL2W8u7n+0ITKbfvTkRczI5XW/l9utEs+WRyzuia62Qorp
cXSuhBL/yFsELbUsanaT0I2Phln/DFAauKOAKB9vu+LW9i3udyooEF+WY+N1ITS1Y/YcSka98YRY
TWouPWMRYsN6gtVZGdOzjBahZ05d45pg/PNeqtCUaUZT3hlN8VORInVA5NPpy92kRK3rD5uU1q/J
/K4/5hIeY5g9WnAOuPPIqR4aBsB6w4Tca3hURPmlZTYwSilk50nk1c501sb+by1zvt3e9PWvTRPP
QbICMPriMEZVK0hgzfCMDFbf7vOkoM3Vo+u1s+PU2VWB8yFT9HzXde2W9vxqjNOwCp8z98RyehdF
z5JR1lT3ap+Dan9ts+EcGvHe6j/fXuPssa+iAf07eoY2rRV9scYkLpFm8zX/FDHq2fyVtj9a5T5H
l9PoIve2qfmI3zK1CDxMIMtq0Ib6CazMe4D+ALSNL7XabhyV1a8GoHHG/nC/LnMRe0qHwjZF5UnZ
U1CeLDV3NRq84/TOlqB/t7e4bFaXxVwY9zkiMZQxr8NOOiZlxujidN+Y363xxdFRIaw/3N661a90
YWNxE/HEgJIu7HSIxLMP1SQd615VmXYfn4y4ov8xdBvZw2q8uTC4cItQYXCgQ/jHk6bo6AOy0FVl
4ztt7dvCHZwBxTwuU4nMVP3GOP5DKEmPUyV7b986dMz571cPbPl8b8wORrHCmRjHOYfqSULJLmvf
R0PhUtfY8PC1XZv71NAWwF/+ir7eqQw/aKJ2hGgtctFNeD+Gw8Z5Xbu9gWIhwgKhqkaV8drbKt8e
c6E4Kfw+5k5py3MlzVqbzS5r5Z1q3xf204QS8e09XItGl0YXnwqKl1LqQwKh7Mfv6wqpy8R3IyNB
9HfY2MI1r6DJRjuAAbq5LH69vsIsHcXqi8gzaudYyMknssDjEHYbDeuVL4WMDUUJyhOMhbwKEg3J
fzlIo2dI5fskbo/WlLz1CGEAJLcMQQYFuVdlK0do6mTWauPZRneq8+x9UWmn29/l1WYtTMzf7SLj
scLBlnqzwd+MMTmpce/sC9oApyROtzQmlihuCjjXy1mkPgPKdyHTE1AGx1lhnKJa7tVdZqZG+j40
qIXsukiT+7tQswP9JYIvwDxmEcSojwIwH/LkkZ2gSuTE77KhRXRVDYoyQXrPjx/8tnAcV/WFYrm+
GbblLpCNcdjoZymvPjndJRCF1C1AvBv0Ka43K0/iUO4kRMYKEDS7hPFplwzjh6/q/dG0GFBEJGTY
C1TjT0ELWq1SoQiWxxR1YaQCXITfur9Uqwk2ftfKN5w9EDQIzV1QJ4vrQ4PiXhuSJkfwVdlVqDr+
P87Oa0duZOnWT0SAPslblmW1kVqmZW4IaSTRe8+nPx/14+zpZhFF9NwNRoKyMhkZGWbFWlH2nvxp
4wZfPSDz15v1SOahr7mc/3rz8KLYEMkGTErBpi8YAUHuPOkEnRDBf771cs2LUVu0AB2ChV36qNiv
fNmeMBUlVYCBRHWy12Rpizlr5XtChafAPi/jcPGFr7fUZeGALnwPw3gWiXpv6F2rn0qlSX7fvmRr
R6cylEGnGggFPa7X6+SynhRJ6WXuVATlLjA71aG2BpWPHCCvqJy8fPh+e8XVnb1YcXGtoRQO0K+M
hNv1bfvgm+GwT2xJ3fC0K6sQWXIjMIuZwGWxr0htVQYs2sjNyugxko1Pqe/5G2v8/QivYj4u3ctF
FlthyNI0B7nWXWPUIJrMC0UaLxkZVH3IayDch6y0AoR2s7Qr70ao9ySn1nq72sHbnGk7Fal7OHkm
lCb26ARNR2i7s+lQy13x7A9KYJxDeYjNc43W5fuGms6HyQz68Ufbxnb/Ts1NrXb6HhauHfwSzCVj
twJOqaCgTdiHvv8zYybsIdPsgdF31Ay6PXORcu2UopM/m2YVBPs3f1qmoeZ4e0YpXvW7R9MsxqTO
04sRGsVXq/RLRu/1atqiCVv1KjRDqTdSnaZz99poIcvJlGCyIpePAymyYTc7Pahpcef2Vk58FZHM
fvXFUovYtPanaUyIh+DG0c9AfaDfHqxyV5ZD8a418upcJN7Pduy8L75vfLl9nOvbBJ/ASB/kAktw
zBRCXFbFQpy7xkYMfXAry3btTf7B1WX+fTqW3hNCEEQ7IOZ1287c5/W4D4R5P1ra8fZu5suwvCyI
+bEdcO/ItS082iDTJmxH2CjTVjqF4j40fpOa7SRl61quuDTe338Xml3Di7iBHiQTJdEIoXPZIdKu
GQe9kXdarn5AaRjkRbwRpyzBFnPwMHcKeemhibqe/OiLzlPSEgSnZ8MVT/Mwft9FoCyHwUwh3Iz9
+1CmJlTKdnGqskTdGaacFRtv4OpXpAxtQi0HOHiJWVXiPkMmoklcpBihkIqRFf+hTt7GKmsfkcST
8AESO7zK4ub1Y0p5xFci14ZeHfZzKeSlKF0R2JUjaAJsLLe2Kdj+0aWDgZZXd/Gw66L2Q0SIk8uo
om0vK6X8lEXWx8Jmcvy2da6uBKof/ics5wrjUdZmhBAFM1h63EMPX108BJCj3t4Im6+rUNiKClQR
pMpfmYrZeF8YZ6fD61/B9HYxPTrnu06z4+9tnFofINLTTkMr6J3Ichd8gEJQG/d2qo93qQqVh4WG
4pbk39ojCUINYAmIdRoDix9TM04Mr5wWXfrOVL7AVlscitCs3f9wtC9WmUsaL7acymFVVWXfucJL
vnVjfk5RMmz8N058/r2FLzezsJWgAgVU+IPkNnqVwU6ZWQfKP7qbDupW8rN6C/7d0ZLTq4onq4gm
T5xh2CDW/mUEtqNH381N5NGqVTLVjWHC/AxK8vXRwayv16HEQ6eP5aFMBKoDHjyBWx5z1Q5QWEVX
iRHgKz7TuvcTLVcqzU3GIf0YqEk+7bq+JJH4D5bwYh319XZ84etVW0L842k58mdkXM6UTqMz5sZ/
SAlmjaj/bWnx2vjMexXyMEFM2f9A/NkheVMynxztkiGscXtbq+bwYq3Fg+OPJtUQ2k6XMG3Dz2pa
yolThVqA9MPcjHDE5PV/bi+5Zhh05hHDmucvrhgxG0NKCsvXJtdC2OMw6bq0B6GuINCQ9vvbS61F
QC+XWlzfaCjzyq4ID7TQSPbQErptbZ+9Iv8OLduemdscyhT5ZPtbrFRbe1xcaLMozKkJxwIoU/ao
qemp7oejFjen2/tbXYZak5Ch8piRba+NcupDtWyixAbe7Bt3NbDds1V35g4NjvR4e6k1Q2EU/X9L
LQxFdJ3SaXEUXuJpBjKMqWneeVYcflCm4VljBHjj061FQi/Xm7f+wvPmhez3qjFFbjc+yj16Mr3P
3O2jlXZO3mzVUFbPEf4rnXRShgh88bmgU5XbUW+8M0yL+i4CZn7SgyR2tDbPNrrls8ktQ0nt36WW
wwVpVxdqXEe2m8a6d2rR8HC61jQdL8ZxRblvf0S+pt2HchxtfMH1TULHRFBizXnz6xOlhRRnBlzM
rjrGT6aZH6qo+pgaW+ICqxuEFhCS2Dn7WJZ1ZbPP9ZzhL1e2unCPRkqJE0EFXm+SfxIfCFVfJdI+
bKatl2B1fwLeEgafSAmWBUqmKfoipZB1Lkf7HencV8RI3jGb7d6+CKv7e7HMfFFeGKYdF77a9DlD
zDHu8gDVUVwfdH+svsihyS3P7EETTijn0VOVD9GP26vP12xpPqB7UDXXwJFcjQ51aJK0IpMKdzKa
u8KzvlVJs0G7uHaORPG8ppTk8NOLyCrskkLuxzyls6A+BzWsyFLuttV4uL2T9WUIBUm7KcYuPxei
670ahVLiZt73EmUgLa6dBL6s26tsfa3FZny/M6MJQXt3TE/a8Htq/wivcHv5blDHQzqUGwW2VS/5
wjjmn/PCODR4WkHwgYAwsv6dp9j3ehykToeYU68VT/9la6CakQxh/nWJS/QMPx08dbDOqVl+HZqK
FjcTNzGWaQC7tKzuWyzrG+Ooax+NTwYsfzZCsEyv94esfJ/ITQYMR2pPvSBpAit/6Oz02+29rZ/j
v+ssLpmpDtBHSUOGpq3+T4xIU2mqbizKR4knZ8NEVl+aF3tamEgZ+cgn28K/yFNIeTe0I/2xHXzL
yey4/ZCGUr5DxmyrI/XX3S5v8sujXJjKRItUUTv4OaZB7b4petO4fUsjP40zpXGG3Jfej7JSt44S
+K26a8WEVg/NregBfVr9zqe4IhzRm9EfI1a60dEKqPV2sSykU+SFxT9RgjDb19o0S8MxI+FdTL/U
/nn7Z4JJjw4UGe48k/faHDyRmWom+cwVdOUZw3iMjfidHYb71tqKB9Ysj5hxZsWhHkhH9/VSqhpr
SRfn4SVKtPqUxLZ3iiVFOiA9tVU3W12KlrdtzpwK9E9fLxUOwajlDH2cm8lDEacumlOcFP0BmiNz
I8pZ2jl9NOj76apxnebUehF4GJ2lI6lc42ulj/n4PjEp+kcfPHur6rjk2ALZOCvOmiDaqMnLsDG9
3hPlvjSaAg3pwaiK7QfaJcnnuU0f7RofGrE2KYMHUeoykjxek3+LjUQUuyKzvUcjK+vOIaDNI8cS
SftGj/L3h/FhKbqqK+QLaptGs1QJ/exB+VJARpXa5nGo6w3HfFW8mNeZSR8xHkCezN2+PgBDagZ7
Ql3w3Mah4iRWqZy9KG2PktU2d0Kn6KREof9Z6hEYjIZeORWxr0HbHGlbhaHlE/73l9DsonABR8JV
adQzEDksCiW6JCGMCCjflfrHhu7FVsN2zbaYKprnXnSmf5b9K9kLEsWbamik2lLdMYEOuxiUn01S
fdfQ2rvtCZZ35u+m5ikmEIYMHSwjaDv2oiBkiNnt+HzAqz9mnbeXC3+jJzd/pZdOc16GZAffiLbN
tZiUAk1MrMxsv2gqeHeyrhb7btTwO2krPjCSJh5H2u7feRmlo5dVW1i5ZTTxd3lqXwRHNkPIS6oE
Ly6mrByHloo68kupr9QHrTDys09v/DzakbcPpDpFCm9Qnm+f79rHZJr/fyvPRvUisEDeduz0Rorc
salgsYk/SV111JT4EVTxf/iUM1CUOt+sKL+0G71prawcRAZLg0TtQftlht4pL/Pz7R2tuiQgAzTu
5kYXtKKvt1SaCZQJftm4slL4+WGq/Xbus2rNN1mYgQynaDcoO9v0Av0QARYxD8S7XXAoetP+CL4B
kKSRG1XnBtM0fLn941bMeTYwmeCKrFoRiyeAmQBQkFPou1Rxd7pen9Ikm8H7bz/qV8ssikpqPzIo
RhfGzWM/e9fnUvCEOCn0pnoe7m7vaMXrGFAuUbkl96Pev/B/MJTUWm3aUJAlcmi4sV+M/U7yR9na
CKdWjo6CNyxnAIAp5S9fz7Hr4zLxbevMeABPprKbgodh2Dg4ce0HXi2yOLhYV4OoKcHzROPE+E9x
Ri3kQ6uad5NGCWSEnuv26a1cfCTRrFktHqu4Ys8p6jTn/xehW1Pv/I7wq7wTkMhdrDH8BOlvfYxL
3z5ogJLd2wuvfTaugUqR2wRgvzxNI08MJFPG1kXzKvjQIb7ixJrIPtxeZe2b0RZhXyojAtdx3IRM
NACm+JL6gb5XQJWehiRWHiZ5tDY8+NpSdASZWUSA+XogFVEfndK24rtFVzhC+5ob94xub9jg2qnx
8mmAe2hZXI1GElQZNOcxj6oX+8FTzoHcbVjg6j54v1lglgxYesmym5hpbZlShhCuP7WZ2X5IovEz
kbK0QSm+4vpn0gaIvpmBYTxl4YsQGukzZDggi6r6P14YH7qkvgtk71405camVs7t1VKLa6XUAcEe
hKeu1grEqwLwk/GxgBdySzdudU98BYVCEZSaS7NOepGakW0HbmA3DqKXZC9fNRNwfbzxbq44CmoY
QCnUGSh8VY1qmPzVLDWw3LxN/JMusmzPkII6OFNU2T8tu+320YC69O37tOIukIhnOJ8XRMcZzr/q
xWuthHYskUOnNPnFQXRIPRmGtxcNTbFiyBz0nzpnoDy2sezaqSIHRr9Fhh0FrpzXy6KUmIQ5jC/Q
rcbFfQk/1b4Ore+8kj7xn/FGMpY5pzBfLjefwotd1mPYGJGvT1AEROe0UAllB+rP2YbvvcKH/V2H
rA9bgZ/wKnepS89DHkC3zym67aZjpVHY7PtaA4Gjhll9DFVfQnGtRS9aiXR4umMzqR5lRjWjnQal
oI+q6VBETksvEd5IwKBbULGVsJTAlwYsjgBOn+U85WRbqMqpHmURLf2Rg23mA5fgYsz3YUH73us/
wPb7jhrN253pq3UXX2CSJF3uCyhkUtk68awfRdKcbH2LFGl9exaRN8jZa/gDuIoq8dVadovMmIJd
M1p+6GQ9YtensSFS2jPQVp1aU5s6iAEbhunhEfO2rHvF474MlpbI+0xNEBn3FViT4sp6nsyM/n3U
hO+lxBg3LtLGUmKBSJyUdIo1L5Vcqw/ESR4hKkts0d/7U7v1wK+5ijnY/v9nO7vkF5conOocCoQk
v1B8aqSdKo3KR5EE9lPZVyhomZLdD24E2jFgmsHamndbc4/afKtmVzVLhb5ePcgDyHKQtbyY8kjd
0B+LfcEE3MkbCnUX2/nnaMi32GXWHhliqf+jPUISb1E0suNkbIWA1hTd1fFzxOqwFkCjetsFr/nC
mRIaODbgSqz29c4au7Ca2ovF2ZLuO/9ZzsWhCjzHK4e32wqxDO4HpCjP9DInVKJJ0ooW8ArhyC6X
ol3UmPsm3qoarNnJPBAObx3EV+RMr/djSWgHpsIaz6BzP1IRfSoU5XcajF9FOD3mgJntbkuWa21J
agdwHM1DKFfaaohvQcigBa0bVuH0ToYX7zsDqqmTCBHcWXZsf0/MLNhrtidvuPw1E4ErBJgOQSJs
bAuzRBvY8BIplt2qrcqDIhJxyWrb2lhldX80wmAw4JW+NsQ0acuoKPSzmhkXPXiu80MhycfRQ5Xg
aym2WhErTgXgEU0VGBCpmS5LJAyKxVB7dfGl7uX6sSBL2fU6xNRjkhqfbhv/yvnhKqkxzSxz+tVS
cRoSItiM5DIjqe89iNlPAsD923MTAbEcfT6SHkQGF1cMouSkMiMLIUMzduQpOLfFtL+9kbUigYCE
huQH/ibGfpfOoipK3Uoiz+2RNq3PQ656v/zWSBIHdJE5OpOlTM39AEQ4OPtKJmkO6phUEaMBrRnk
2kv9C3NpBlNGXqBupe8r3hO8FbVoeu8UwZf8PUk7QFTbBdEFUQSlPGmJGT1JEUnNpITWtFPKSGkP
dpwGb8U1EBHBG0sVipopePll3R3IQ1dLhkgp7Q0PoRccgGLdp5V51ov+U+ypZzMpmfR+KwxyXhaa
NWjdeK2owi180BTrRWlVnXBjVLNPaRNPT3U5M3aqvb6vmyra8OErN4byEDEmJoApL7c5dm3tKVrr
u63ROU32tbRiBEC/3jaxlYcCninZBqZHTZZzfe1Yqw7l1qgyBRzNAThH5l+7x5LaErnPxktxBbac
zw/dN/YEtoeUcWHMox/2sENDEJaNav6jlTu7c1K7NpxhMGb2dFBZsurX70IjgPgKgNa9aJvNLGHN
OUD1TXMXoTsKmYtfQVNr5J4pipva8iGemrtMV77dPtPVJagmQLgEMP+KUmHo+k5kXVEwyWyd/EK+
jJKykRWv3D2ozyjDzpxSNGkWzif2kzDSJz6bLc8EzQmVyp8VuZXd/SiqP7e3s2KHdKk1oKmQJUA2
sXiOygEtsqBFCjzleTDT/BQbyiPp5vH2MiunBgkeQqboh5m8SItlplEp06CRM57y/mfbp599W2yY
4Iqxv1pi/vMX0aY8dgp5Jxiojhf22a8aTTrh3D3diSuoIw8ZHPtbSrTr22JkdkaDzxDf12uWUqoW
clmVLgVeJuNq0EMhKoS3z27tE9E/IicVc/K7DI/UKtClXG1b1zTKU9KKB9koH2S1/HJ7GXXN7LA6
yuI4JXzSwgX2YizlprMpBNJ57d2q3NtIZ+w0bSrv7LDeJ2qsPKN3ZCYMTSROFPzJpwLcXq035xbv
yoyDLIkv8VBq8j73lFh9hEbSC+5kMYTkcICCVEcd0+RoeEKV9gL0qbRrprrUjwnEIeqXyktjR0rN
JnHMPlPb8+0drhwkoiNEmswnQAy0RBUw2G0hCj/Y0FU9e5G+z9TiyBTjxu1dXQV+DRzQjNZZdnPH
IW5NwVjLGdKv4jDodXsa+YYXtDDfSsCD02W4iiIPBCUIwC0tgyHgoYMcVJzV6tlPfyvFV3gqkPqo
326BJDV4IuJ8YNJL2Ax87vlUlToqG9HolNJvo/8QW+3GIiv3F8JxHB5Yb/WaMRCRUuSy2im+qFqr
vB/svtjVkhgOUTN6P4cobg9vtQaSGgvq2Ln4eC0x2EGXpyR+nF6IpMZTWjbxfalPyTFMovjNjWDt
/7pqwFmALiynxhLyEAF1WHYJczG4TYRb9wc9vXjlJE5v3xXRGm8xPX58xeIFbPU6iXMV1YRpejRh
C0G/2mn7rWbh9bcCLkkMDpEM4d+VrFVdZz6ipxUAaN14F1rG58aqL4qvHXIr3Li0115pXgqfxMwQ
yOGli5VgKgiGyYjdpjn18sHQf6jxz7h+aPqtzOw6Z6JWACcsWRNlTUL/187cCEAXgLNrkHW0XWGU
F/L3cRck097LxD4q0NbRjfx4+3utLcrjC3aBUOJ6SKWdytBHNTm8GHX/qysm/KTRp8fS9LVjbjIC
ajR17hhR/vv2uivHCsMEl5kqApn9sqwnhiGDfwqCuVC0B804TYbYpd63zIcPNd1iOFJW7IUcCtMn
rsE1Lp+WppTs1J+5u9JyiikYK0f0Fk95FJ4TSb5Tk26vW/3oePr4XVKMB88In0fDOo4g8zLkAoeK
sVlJ/Lp9BNeOmuSf/Bi018xHt8zxEqMzKNVEmhsm9olSw7HVGrRotjKL1WXgW6UezhjQFb2TMY/b
+V4EvdcYDI43TaojRuOpDJUNL3MdjLCfmYWLates+bG4+koA3ltu7eQiUGXd90U8nWnsec+3T23l
U5LpQ0TNEOdKe2OyKPlGvWSeY0tGTldpC8fv9f5rnNfaWa/F1hu3UiKHVePvDPFcHKJg8/pajsKu
ZH2cxjNj0FbkDFMydru+kr4lI5M6iQRF9NQF+ZHhVe1pCnz5XKUSKFyes3cMdIa7NoirB21I3654
PWOdSXrmSRAyuMUPU7S+DvJSN89mW+181XCa6XM7bJWGry/q61VmB/IirO3KllaF3yUXDUZsty4G
yyFs+qYm8sUfy/Awjf7bkVuzYrJFnsT8HFQHC0copBDFp0oVLjOjfe6oeaRXuyxovVm/RS+eer/S
f962qpVLgsGSUBHCA0lf5gccQTPKlGfPXTFcytp/1ulr2bG1Ybyry5AMzwJNfLBlF8loshjttDi4
qFZq/gGaEaLRpE3v4Ub7fntDa9eEljMsDJCGUa5aZAa4bmO0RZRcJEko30Va+L9CpY5guyo7Pzig
apxtuLO1FfFnLMikL7WxxfVn06mkGdCNl9J7BuRsX5xE4DvblONrC1kEakhI8mRdEXmO0DuCyLJi
1xgf2+kHw/27aXwCFX/7BFfcGVEtvIj8ciDASxC1jv6Mn8aKOAs7ZVx5/DiO4dfbS6zsBC8AdQq2
AABp+ZGUNpmUBLIZNwmL3Sh3u0St9rVV7WXlrcNIGDXeHwcGYzUxxtLAW89sk8xo7LMyGHs7T3ZF
1DtTGOwiZav2u7Yryp5/+dNn/Pl8CV54DAZONT2J1cANtWKH3OdOHQsH1SKnnMaNmP36G4ERkKHH
nQUKrvljfcYFrFBXvHPvFzRks0b/YTOG9/TWzzQLfCgsQ/wAmcRiQyRO8JObSErxY5AAz2eYQFk4
sTqcvLLf6DuubQk2zpmVk6rAVWdgkityx0j4rl7X//hgfJLa2phCWHPpONeZlZNO+ZUqUZbGkQgG
UA+Sojqe93Gw213PyGKB3m3UbxzetcvD9ASNBnq4dMKWr1QDBSzqMri8OI4kctLR37W5nN1XdbU1
rHtteLOVk98go0Y8tfRANP1rRUr8+TuZ1cWK4UGoiiA4Wnk17sZM2nB4RPpY8mvIJA8DYCnUZiC7
uprDlLSkTxKvCS5NmPuHtLHDd4HRRzu5j7wvbSXKn4GkRTsooz/SyTEPTPhOd0bQ5fCdiPFeN9pi
J2JT3yWGnEHaZTdUfqP+LpXbfxQvbE+NAtkepB/yR1T26pMBYNoVsBhfIg16aGco1exU9PG466am
PHagF5zeD+pDxic9eqEuHnLdE4ee13Y4CMqj931qMzSkeq0HUBdJT9Sh5T1y9aFj0a/c51KsuSS8
6u+JStrR7zOFmS3Vd7kCxn0PmWHhWJ32oR1BaCVjn3zSUQ93kqzt90Ho/fRzai+1GSin1qvMUxTH
071RFOLSSLr+oKLDe2eVzXCUCy09x5NsO6FgLHKEzYQxLcs7mHERPFVFxR8M+nOIz4KqRTYcte9x
IGYPalALj1MrPcv0JQ5yCsjY6UvJb5zQGrtLo+vjDtIh7TJASdHSN5HTo9onNCz0MUEosA/UnSpq
70Ss6D0ObZ4e+0GkEEglyo+2qOUDQsreU4xGwZGvxIR1VRuf+fzV7zEPU3QO+9REdsUKD0bZQrhG
drXLhqy+wIf8vVEr/wQp7Le6FNGhCmvzxMRatEXPvWLpCpfKmHlmbF6OhUeKK2VIVKaJ3LGiYFW2
J1k8m8P7LN6i5Fu5vUAv0B6ixEM0tmz1lnI56BQYU9f3zVNWZe/sqEZTbIu+biVBA1oza0LRV56n
+hcb6tM5z46H8Rx0WgDPuSxNp7gw/fehXWbqTpZCe9/05GmmGZjfIL3sn0ZvOCSIMzjTWNZ7f1Sn
93mgeA9FEnSeI9qxlM6334E110zBgZCbotc1y0FLQ26ypMa/tBXcA4KhjKMejWLjTVs7chrrlKBo
mKB/t4jcmPqIvElSajeSPEfKkl02uigJb1Sr11bh5VRoVfAKXCVrXgVfYBQTrRUMSCpj4FRZ4LQQ
5d4+spWnBiZ0qPnxFpjQMuCVwrIN6yDUXC0K5MMQxtZjl1fdZ6Sx+30C95TDINRWVXw+oYVb5rEm
U6O1CX3BstzVex7qw3gNFyz+famYjSM6D6puo//qB9qd1/QXv5RTJxbF8fZ2r6spvDpUpGZuIU53
ibvO/aYvRsUeEJ+EMddLhXqoEvMw5vDVDR1+Oi06ZYc469aox+rCYKQUGm3zm7QIvqtR1sjToIEP
avCzI170CZ339Jfv5ZrTwBG/y6eaIZOAYvqGJa3cihlqCB0VGt4ELYs0lGmPrBrkUnHDWP1gBuF9
tYl7XnN3xEMqLywV7auHXY11Cb4mjFUKM0dkpVNHTF0Qi5VCbDBxrO7GgqCJBAYLWmJPa6P1UqPx
KffJ0bE1Yicqtyhn164erRpwM7OFXn2rhKirj0xjdPVIdSyrfZA0RF/TLSGClatHwZCggfRFvTYJ
swfRN9Wp7YZtetCj7jsU/I9a3bqgkg7FJN7cUEaEkarPPD8yi1st3BaYjngoJgOcKVctIuqfYEEy
Mm1jxntl2IgqKCJ1FH4pAF21vBpD6Uu7sqyzLdWZE5iT72iy9piEFb0U6dib2e92hHfQSL8xpOf4
otwqPl8fLL+AxgqUGOSggFte5ze1H9VZONGBTcrpDwDin2psuLWcHavauuSw929csGt3Bo0n9H2s
NLfFlk3lcjJ6dcKfuUM9flWkUNkpUvqp0HyV58F/rtEFOhRQaDgVD/XzbYd2fR1mqjTA3kw/oth0
5dBGBblu8HlnPUr+BLkROmZAQ/j2ItfOi0UAI/GuzhLByztXjJJsdqmZXqhXQMirJ/qhoUBMhc8c
GLYtxb5SDQyqUqP9f1l5bmBZvOqU+V9/ytKntgbzkn+RAq90B69u93JAlioNzakz1IOvpg/BW4fp
GZ9HN15F13Ome74qfXuGJQHMgJHGU2vlMIlBOhTwlN1p8LO6t/e38vk4UVAWlNqRqV++hK1Vdhbd
M/sc6uExzgJCf0mSNj7fyn3g99JCgiEGzZjlGx/BLWKYDTYiG0TruvC+opOK3JzdPCtWt5farc7Z
2q7wMsTclLTxb4sLaIGHMuq0885Jb+yTrvkQaFtUEtcvjsH8IAUmoheK2kvDGLQIyroB0EjSFEbl
+Hla1zsQUvY/cl/nv0FjbVG3bKy4ZOq0qr6V/TFLL5PIS+gqxmEWIQxqhfTG1OGo8Xul2CruXj9F
8zbp3AJrgkxyefO0OFFATreJW4kEpKi0VzPbUZL6cNsMV5eZsdv23K67wuxnXlUz+CtHbqTeK+hX
+FDlaU1yur3Kmh0C7fjfKrObeVF3Aq1qZECAtHNYR6e4v08HeWdEqRuxL+bqNyLblb4AZ/diuYXv
KEZmDswQKxQJaeKhTzy72GlRFz8kjVZm1PCK4seY1sjeeHanfQrLVDb3Iq4lQBrBGEzOoEBR6kTV
mGQ7gfaBebx9IFfHTukcSjZhzF5GvWYDKiAQawRGHOjdXpGb89hbVAr8jb7PlftmmXn0VwVvMA9B
L8r1dplWAfOh0K4AWezvAw6iO5DzMyIB/GKcmKnM26di8qZ8lzaT+A8RAbAvcguiD7Lipf+Re1tC
EX2I3TDLooTOdjl+HIxW2xOq+8cB/t6HKVDyhz7L4Yso5c5RGvUTikzVxmtydd4kG/PsKoMUkEZc
le5gr+qDrlKCC/MT6U/PHIcPKGLrB8a1pI0bdQ2WARgKUhCeZTDYABZnH/nC2KHM8r1ugDhcsUf2
vUObq5DeZZnwUYtWfYYs72OzDn4mwVide8AMkMVqAb6/N+Nc7LIkgnVQz3t4XcDKmFN/gL54Su+7
vi4RderG/idvsFdRnypicz/FvkF+GJWjxojN2HWOaIqgYVZKG2BE7pF42mc468JR0JOTXEi1mmbj
xl25fWr+5JEm1b0Z7bSMRfC7Ef4RvfYY0Bh5wBACOGcuZhw27s21QdMJ4iVDzJx86irEtHvKTjHC
lJc0rKLnsYmkQ66h5WWZOXr3GWJrklnEl0CttzpfK1uk7z9fVSIDqsCzhb34qmmUWR6YESSyG/9X
p8Z/AJFtWM7VO0O9ieYPgwlgka4BGmooJGUQcXc25PJYBUrsTGK8GFG/03R/S/3g+iRpBjOOQBPK
WEFlDqnWTfwKz1Um4Vm7ZhDaHytW1D9FLbS7TtTGM1PfqrkPw1HaUutbW5zOLdkPwTOv2yInNuII
fNggRwiTxeK+DoXhVrUYckea/El7b7fg7PdVlPrhYejMt6p4EXXDDGCD5aUQcK1L1eArM/TJFFdr
gLtnSuof8lHrXYbjhl2sVFtjf1fOZ+63zEwhpOGmdpWVjOXQNFbWqK7IrF1kQdM8Vcex3JIHWl/G
ojE208xdMX12NDbNHH979jo4UtTOD5mdHBiRyAN1w1L/1utf1XHYEo23WaRjRsYsP2CuZrJIUy10
+248MQR2JwfxqUz642h5xzwvKOnUd1E7fi5iEE2xZ5802b8EsbLRkrkypHnaEADQDKJaqQlYSd7Z
yliO5zAaq6McNt6lLUWQOAPdiE9h1kQXSOLy/WTr04YrurqtLA32CEQFwft1rUBqx4ScWgQMR1tO
gyINzPcHVbzL1K0yztqHxVoBbsxhPGO3r13PpHeopjfMidILoK3VHgZlPELA8PYN2XxN/n1IzMiB
FsFCIaATVfJOcjujSVGTscSFJ0d9kNHRtTrD+Hw7BAJNNP+Lr62Ilci1ZlH7eXpzDhtf+NSpaU0m
N4XpCimJHCHX/hnpu6ZxdMWGCkGehjLaN3aeNae2DB4xRPWuaFu1cfIpNu4KqBp2cumNO5g/7V2j
+PIxjrpfkeZ/DBNxKg3Fcwp1iuZWSrRv1RjER9N9EWVyqbr6Q940/b6YArgmq0x+qmz9IdCKc2yH
X41Klo5TlRa8vcWf3seErLL6UZX1r0lSE0hUNLS+Uloj9AD9AnxHKveOWcvaMSiG6Ni1JXDBwIa7
u88tRIuCjqkRJ0jHUN11uhU2lP5KaRfSsjwGRlh8HtCa/j4pVSjv+gBGkTb2kp1Wl9LJCkVd7bu6
K04evKX7CQWDXaUY4r1GT+SD19U4yfiLXZqKM7X8+36ZMP5iFJVjW0O9s4uIucUw4gfmWqXme1UM
ynfiU/M8TjJeKVHzL0w0KlxUozL0vRj7DgKcVL14MtDvqe/6ndJJgTvYavcuoc65b6aqOQ32UDhe
PUXflDDPnoU8BPtU6rLWMZT6O2oq2v1gl787ZnJOSdQfurD5iqpXdJIDvX+PVH33A6ygFzDQaKSP
iBb5lLvjwqGiEP5s/UhzjEJo8S6Mx/oyaXCZiThNTlqslO/zdkj5ixNT6FMQdUdAByoQmK76odb1
cNJyLz40GpxMXN7k2VD7yoml/jyN/Z0PCu3Jb4vfvTR4eysu3ym9hGxS1BrRQYpox6m9Fx3aRJ6g
nur1GkqXWPIuQ13M1TnLLJwJaPK5VoLobItKOtiis2iUDfTC8vT76PWa5ESdbt7LXKmPydQVLuJ9
/f7/cXYmy3Ui2xp+IiLomymwW/WdJXtC2JZM3ySQmcDT329XnEEd1Qk76s4qypLYbMjMtf71NzZ0
pbeht3Tity4e8FLiTmNF9HhQam60O3tx3XgdM2yd7wGR+re5D7tjO+fOl6w2IFEZZGDlhUG/0FX9
qSRPc4vb0VR3eVUzi8n76Qv5sOox61T+TLX9sGKAyMAPW3csw4tHEEkzrqbl1RS9+OW5Ur9ERP8l
wbK2SRkw4PGLqk/ywYbxwG289OFkA1X7BCdATSh/8B75hw028LxTE3xgVtXiNzuSRR3nYFWZlSVF
rnUbO5mKzqb05LM3FFIkuRH5tx6WMe9IbYxHUUlQOiySdbrIWo1xsXrrux6s3qaZNxGJ2TxBy9+W
1EJ36++8Jpp/BWYtvkS93upEjv36YjOSjHEKsGO3H+pDuznba9h0xWHxyvVOiGyKnckYv+mmf9BD
xDO0dHQVGNlyP2FZU8H/F/73elKatSGG8rpFQYWRT93/EpwsT3PWLbB+UTKNvfN1Zlp+vfF63XSy
10nbDCrhLZ2e1ZaFqR+tTToHc01zY6AOUvpuNgwVNzzm26DW9nVdzvXFC9i/Mie/PWkM8dEQNwPh
JW7185JaIpjobvZzudZLquewumFyP0E7CYavMhjlOdxsN1nRcu8ZeGXovvPxDt7k60a9PCbOsPpe
LIoSLqyChG1WUhBZPdosSz2bP5cgq+LVjgyURU675w8OJy8c5g8VXMhcY7A0X8uqXm6DZW6wPB+W
InHMTDqJBvs/5DX6urTPw/LOn/hLY08eoMrWjuyz0NrREjHxdBct9i2Dh5vJqHIT4HMIv255LpOw
Cd2DI/z62rbaTqX5PNqpZ1bOoYzyNp1nR49nPEaiGIUi5a5ixsrom7iOLjaiJlC7Npf9B5pzklIy
+PVsp0Q2bXE9zctu6MkeWisCJuNp7BHD5+76aPdWsScovon/ihiMXc9dK+RxenGPm1NMB94ElpKT
q+cmalwrzavNDNIpD7MrjaQCqyEQ1XVafrJPZ+9ubbgFs2wyC+J+kcWvRYr5LiuK7hyViMBxYRlo
MJlTAwdfpvZZ/STnyHq35kXth0psj8Xq2l8cIyqcuAjGCVU5qusfvTW7Nxvq2SYeVEsc8YCPYRJK
hvsQD9RjMLBrW5Z0b1byFxMRrpG9C7qtnA6SSRcRAHrhvgCBo7RltdyzDVV340h8aOq3bWOiHzPC
M97Lxp1a5ODHeQV7wC10GyQ67NzrzSO7wip8Do/KCFQcltItEmr35egvJcOQSY7fF1d7ZZJ1q75j
JHlTZBCJEFO8BfXcHqnTrfdl2rqdYdj6VmEhTvAYJpS3TIbMt5IUtLPwgpIz0Po2ESx96EJhcvwG
UyIqRo7eWEX7YsztZC3Hkx1270hEZVx0/J28HQnBCJeHqvYV55flxcGQrTuDCPfjMFsF3kE8FJdH
E9etexX25mF0MkFUTv3Fdq1vnWO+z+DyMendpznMGVBtlv99yNVt3gV+0hkCL87GPTVT97Vzwl/j
ajSHMTOzs0usWWIUebZj+cDSxRTPp1aR1g9aNZVE6zbeYtbARoS50PigrbHVMZE25AqYOp1VN2Kq
poqrupZl0ku72zWmqk9NULpnvQY/CmG8CbfaUQCOD+GyhIehXL9uXbGkcracQ1uJYZe37M+Lm1nN
zm9cfTXbHbEvGeZ00dhIWu1i+yn9eo4V5K/9kkfUU0OQjbu8HnYjVk57MXhOWhcIcsSY55QThZuM
UuU7ml08hkmN2ZUY0iERcYe44GF1U20mPrBCulSC++zNKa2D8V7X9cPCLCVusEDoGiN4NpZ2xV46
aHblVJ4cb3PyZPHyw1KFZ1cvEEbWbvtQvtc/Y6Cpr3Xh1wnBjsbVNCvVxevSn1yZlSkgVTrAy4XT
BwyJNfea5mN4VF2wPLL3LNeelE+dZmIbjsu3dlL2YZVwdFAFzTvZQ9kp4cSn0xq6MTpZ0lTGPMGD
hP/vdmHc9Oats0lC98rpWYfySSlkU17W3xReXx4W/G2TnGLoyTUCCNL+uLRpZc9l6hVT/1aF8yMH
7ooFUmPtg5WkXKvHuZAs+/76MjSAIC7zuDeQCBiVnFIAytfc7c+Ba9TH0ZdYcXCUXBWqsFInGB9p
q/R9uK7GYzFDw8smke+qbZH7yvS7t9rzvlUlkOnsEiSLwaWT1BkQT9kY5Y0kyeus4XAeGkxPO8O4
j5AFxsG4Jdj7ta8h42149M3PGvE1yc5jGct1/j4XmRdzTI2xV0I4n8fQP9gz8JzKvK91aQx7peo8
WV1o1MIb2qTtNrZd5UdHGaj2ZAuUN53hEsjqOeQlYo+RDuV0LSt1G9ZDf6BsKPbeJq8y3rs0x9L5
2muglW2GXhJ/NMdr1MEr2bXR99Wf5PdxohNujHHbGzAQyY1bA2688K9CWRsn4m7s8+KYIrELzErj
oRmuN6cur6UVlbcGFjtxtLQGLzRa4FCH9w7JE6w6zoca/5s8ntblF8hn/yIgvsJCcZ9108HNksyP
vFmYiWlX90L22J/itgZCTpDEyLcDg4diSgfBfiiblQ/jqSQLnfJpdeYubR2wOrvrnTSSmOLbpVPF
hRI/jdB8yLvubXbCA7UkYgZfv2ws5IMpZ56edvZ5a42XwXIpqIq4h3xo+y9WUesEPz/3dYvYHyUW
wUk0kyXM7Ci66uqAlb5IEkYz575Fzx2XXh6cMwPrGRCa+8WSxd7u2gsRLZqruHLX3QrgkDZlUB+9
VkZ3G/vdzpgnOL8ahOu+Hlyf+6vvRT98SNhcqeMTITy1Y7s3MjNMzL58dPMxuPYYFSVCrS5WX4P9
xMnFPxqDuWc/+gh4QEkti+XKXw3/OlfT9EqiJhg6ZdtdFZp1rGX+1Gb5qajsUwYHY+fZ9fes7fJb
d3QfBLLL89yW9vMgM5rnnmIgm2vIXS5FeIWzzTL39RXDuNcljL4YffHaZIO/h5v7kblWC76PtaMy
Rms3GpvcR5PFoqxdhxeXPajMpXssbGT6LXcWRxo3XbPIrweKqqslk4+Bhg8xQzrZuY3aqHUMUi60
laJ40VdGHpoJDLruqYmK/EznZD+renNT9tA8bvxtugqaRcTDhkSWMkq95X2P4XGQ75GV3RRCW8/r
sF65JYaCmek+2VKJXV166xiXfOSnSXTdKZx8mfrjeFV58rYV8pfVui/80GPZQdtgS0dpKRyO4nzQ
v5p+wrhJ9duxGfvHJTIPF8QgqcPZuNW5ue0Mx/0m2qmIM8MScTgEVdq5vkz8LeqTWWEAtRrbQzPm
GHBOakq6bXhhAGRdao2K83MxH93GuZ43XilcxQuYHOaQuOYmUiJgvVhizIJ9HkoG0IqXubCJg1Dt
HdSVN7eurvp+uapqt0x9LcmIMEvNA4RDpIuu3QGmfERG0KTBNqC4rR+EqMb9PFXhrbbXIDab4bQa
aH/HpcqREnrFN8doXT4oGjXld+uDr9lK7BIXnsIoSLxGOtkk1mRTC3nRkaQdcVssPXOGodtAMBrf
P0S1fh8zi73Dr79YXvG1zZc6maVnxqFfQkH0XjbL0MlUrHfL2L9OTSW+58VQMJaSJO3ZOS6lYWAc
jTBcz2EWmLQDYbQ32i64cwoCyqKtUVeEFE+c1mv0Y7Qaou4zHSQDG1Q8EM39QnGeXauyPqPVyJ7k
WviXAzFLymLr9mQr+Vdq0N/see6TYCzD2BTdVU5YY0wTtyth48ZVYP+c1dTg22o9AZm6u1ox0O0W
xlYz+SzGSG2898Y5f+iNSB67bjqYKrwd3fVXrro7s4GVgff8a6M8/cFwS57gunRW3IoWJttocbRP
UZJtJetHNPetKrujn5vurpADXmVrlfVXOmqmVGU8tKyL0kVVYWoszt6o8+0YBOQSqqb4Gc5LsavH
qEytemg4spDtzgzTkrnUJVtYRGOTWTPwYM+La/nEzbfbUzWyGTNHWkltpJkfXf9ZL+G3tqPgglP1
01PFkyfsG1gsB11UmnhR0T0NRaPPQzbsvUiUBzRO0+Psy+l5XLzvfg12TBpkQCk7P/NtwcgYsv5Q
LWEZe3a3HUQZtvumM2h8TLOPMynCFKtR49As23ZjlkYdly4MFTyDzyjh6lhN4/WoodRe/iP05Jdp
dB60b34rF5r3SX11qvnRnlisaxW5VPLDYwZNZiezwCMX1yXOYXQ7/Fsrpz0oZ+vYkgqYXyavY5M2
Btrc0FlyHcta+zd6WbMvzeC2bG3F9EX3iqLD8NzbYLWuCGg0qIh8lAl5E7uNJ8FWh5qWo21fCAJb
90WYtXFAPtIh6DOaLQWCRVf3mg90YcGEjo+e/hz0m3gTvjgY40TERf0wDbJ+Cbr5GcvXcVcv6rUS
tH46JANra7vj1hTtYdbRgweulhZe9WotkbUzh/DMUB7sk+5Oya+Xb2apluCUhUuQFPZgpd7gPYxh
CNttCd43FleKAxM/NIbXF8vEGGLwmILsuIm8kJ9tsYypY9Hjm9200TyRytcs9rKfc5NnsuLr69We
vqZul0dvtYKT0a9eOnJGPDG9CdPap6aCYUQVU9ri3qmQXaute5o226IUGb1dhyh6RmC4h6RRcCij
OKfCf/YyuElVH83P01BXCYatL2Jt5ljjGZW0Jkrt3sJfDYJPUaZEZVI92Hn1dWqC/GDgSlTgc7yf
t+h9UZMZF+HyE5Wqf5Pn4TUBgGuqo75G6rNcStSijBc77I9b18HP7tqTkWfGYRu8YRcq/27GU+cy
KLhfMmOMWSwh6TG1kViV0cRFjitm1Nn3TtiMFKBRG092X/I2M4HDNCxIqtF4vcTtYK4OtbAdMSzv
VzA2D4h3ZrNdhix25Cpjw/avanPgb079dZAX0ZVtTPnlPA7S3KL1kgQhJpmHoNcEnRX5xZuLXmGF
Zh5nOdMbduWjsJ0+HQhviN2puiYhkhakoeVygZT2qqqf5tw+bexZiTaKd1CccVcOIcmVF1Fyipdb
lgIcvHrd1MS4gNwxyOWX8wyT9xl6RV33L6XcvvZSvuLVWSTtWhVEX+rl0TA8FDOD8gj3DCHMOsXw
GOniyeRD7ti2jH3o6fdmVPV7JSwwP9DlE04Wzc4dOGWqgfTMzHzShsFnMxkCCT1/RFVkXIax+a20
23cdTiIVJvqAsIGvsxJzQSTMwRr162SWPxqPzU5TLj8qq61RBS/2TlqcAqIpbqOwOBuzDGMsifTO
DDf/w7PKj1yFT709cl5xRi9Q3fMP1x3AEGnXzpXfPkftBqHMX3wkIKqJVcHccwqdPvG01e4d0bYn
FtqHP4qvkTE2+DGv5UE3ZfPQNeLdyojItvLtDrfdmT+jt7tOcqejO74boo7gYXvOba2y750r5O3Y
+q94hqYZ2l+wnwtpvxDrbtQINByr+CpKxM5ZOKdVN8z7WcO9qqrxQ475KadS3s1ujho509aV3eMs
iQ3EsdWB4uhuu/V6tJ0HmSEqoDFcGwQFU1/eW1Zv7fr2MsPu1U8Q5TllpFKkRqQeTd3V15SsVtJX
0y1Oez+0lsXxgkKbvdGmY07sveXmNCqmLK7GbJgxSs5fVImDZzRHWDMBQN/KNVMYSfjiix4r/3qz
7PsVrvudISfnCiT/CYKReMgGgrqcaCyO3dDWB9DNKBk2J4yZWwy7WmNyCy7w6PRhQa5189OWfrjf
nB7NXtWHOlmK+pnfWWiJsze/ptOzOw4cy1UP3ZSDUNLKxrOu7DRU5jFShX/yMqvkC6Rb0mwgQb+6
Dxc3ZGrQsaO7nW4bJZvd5OY0k5s7X5o50jJzEXK4BFRUmpksznhEEg2hc8LSfTzKyr91Bi9MsiV4
oz5/B8G6X6umSKdxYEMsHfceAFpeDAaseGqQZeVlv32EvUfbOG7N0S3t+VptLmQQpkSPQQUHplV9
vt+Myk1cXxs/Il8L+HfbtgNs+oFjfQSSUrZGLFrXSxaEgbdrp9w0d+z2tr1QQKUiq3YN8NjHUcZO
W7jeZuyCDu+8sIwGLpBnewfe/jdw7l8UtRQTVvGULY04ywXu9K6h5ngqs9I5gsbf+1l4owaKIlU2
H7IicoFBinOWkQguXpcDaGSmY2Navq2XQlKXnbzSTlEm7aK/iKZb3mx25rQZIoJIB/9xXZyBHdAZ
MSNpi8QeJrWH6HDfmJhazu5cxODg4bXV+eNOCBtjIg5JksKMynTZAS3KNNzAkjD3BSjxfEb3cLvm
XhXPTeRCVJba/QpU2oTxqPi11RPimI24LjV9V++6gh0E2OQ2wFuqF6M62iXhRNu2jTHEEUoGPelD
MNuv1WyD1Xc31rDZZwscnqK4aZMomigDtJjjQozHOgCVXCaYYlb5VE7mcW1MsJmgNU+5PXSPZun+
YjTupQZ+bd/MJvBAMoMbnkN1aC2jwHdCiNtNTNN+ttyARwYjpRBFDaxmBslkDm4qcvXmVZG5b0Kc
Uuay3nDXD92TLy7UYqv/UpRh8cPsRqqQHqhksnSdrjWpPQ45gtCAC/mTgIFot8Ikvep6wJqpGvpU
OV30SCGYHTacjb7OyrhX3bTEdF7t0Sm85lxYoXGqaHNfW4XZWDJEAgTaztyjKVy6edzaG9GTnD0u
YZJLx4kdWtEE5MnlHF84pBnoxqNHzeFJHB61OS+JG4j2ppqdLBbDNv+0s8FIVb1gRZWtxcGJVBuz
yamXLGAPzit8Vdl0vzNdW3fzXNopdVe4c6zhR1AUVewE8lFr945yrI8b0Q77bnaWH+EcyjT0Kvng
BfNr4Mxfu8YXp8ILRj529ViakWCIMXnTTqlC7MxemHvOUgy51h7glAYhtswVer0Ls0Zvdpv0nXif
PbNgBDX0R1nmNf4QaIkFWThp5hdrHGr/hX7nYy43ubuQJe/xxQOmHoJxr2Zx1djeBfDrgZYsVaC6
YKk2e06Yn5YmHLnRodh7lCX71bC/uxNpK3lfMCcj4/ZE+EqRjC5yIzE1VK+07bHSXX7Mmwigy9DB
eaD3izf2oiryyl0OvpnOFWe015VXfTl8iAjzllbplGPplmEhNqCRPhsyxPO5Bz6y8sxN+wA0xKw6
NHIyuxpC2JbVEL6HZrM883vlNVCydZzhv6UNfKsjaHG+A7mUB1Gr9pBj7MzqsAYCNqzuKezommrM
7/e50b105XSyF/nLMfAgqiYiPZ2czBkMQNqTKrHO9bG3hqjPLl9W5WlYXdpmZ6VfHSs2vChwHupx
mvgxIENm0eexDi3GERsbVWbWybZufsoQYI0bq7p23SztsFE6uABkHKlVtAsuZ1/TL89lb4Fvm8F4
IJJDcat1Q4Wlb9eoBuHN+QT1YAZ01ME3RoogJXMU7rAykPsaC4mE51ueOkhlD7VRrjtdFtT+to30
Ci4aBV8ELF6FI8VBV2Ynu/CfZmNyY/RS/qHl1TrnMmzv9WI2qe5878pziAGIOXDfjUy/he6oY1bT
uLO64W5j9UpdHFw+VjoJ8Zx7w7usBcoC22y/gYub+6xhRqaD3LizHc08bWS6lUW3yptu53r1D4iS
ZMqAued0sAtx5V3qN5CQ/tqZrGyniZm4zXKG2EsvnkdzeJgCoWICDMd4MBUvvHE2meTtc4huWGvx
Z0Av1I0MWvsKk/zyiGF8mIoRAGcyx/epWnHx8YqjZTU61gbnT6i9H62JDaW5Bhmp8+3XRikn9pf6
ARPw3WYVhDKs8tms/HHvudR++DGGybapN1dN72sw6kRnw4+iXt8Wa7vxN046gCT7jMfOgxdeUoWr
UDOGyhjxMu5DM2nuopIT3hfmK2PodedmNEqFesC98APvjC2ZtqiIN3d5LwjLjj056yQsVkFjPKUh
qaIpUgDcoH0vyR1RJXAmrIHoWap4pmrhsz1pVMKccuUXu1cC6sOmv9ZQK2Qc9lt2kvMWxn7m58mw
mi/IY/dMrvz9PE9G4kbrF37TeDZt6QGhTbdZbb7wqhlpFQByOaHojiII75wSiWhbBygsSn2ZQemk
cbwZd6lNHQg+FftAK2NHItj9sCFBtevVOrkBdlpitpj3UcHHdjP+wB5cJ7adhfuxDYwdDHm5czcv
T4tteMd+VSU0EtU+L6sZ9M6OsOcv/dPo+zr2DHrBsiEUVADCxm3FnEeK8mGcgyes5OCNKPtY+xor
hY0x2hhIuKXV+D73wbH0hx80Hd2ef+YSAedtRDuXTCSXxV3ev3o0/udICkAwIqUEZpeE+RF4F9Zs
EZEj8bntOhD1ftr5mX5oXJotWqifcmt6Ro3U2Et9hrv96puZ2ps+UIGL9f+udNaJstqxd/PqWglO
YPkeEdB1p0WBwZ41ppnNCZAFMn/th+Eh86wiiXI2btvpprTth24vjG3Y28ytIPKGXwYQnAcm8xXr
G4gm3Kz7qBwfBNg/ExW3P+lc0Cpko3X0snbmptYba1xcAGvxYxWeZODLHMazSN6wDatO2448ItQE
agdHDdwkCrcbUU9EsE4a8MCuAc3bLIKUoluMBydOcDKzu2PZZ2+DeVEtm3m3G8gOuSrd6KcYgg/d
r+G+CNQcO1tWJLpiTKns9qVBBfc+LX7LNHCkj/SYJP6BXXShEP6dW4Qoh8iKixH9X5E1n12Monw0
2UVDqEvWMD33EdSQeCk7/RQ2gbmrAmK9U3zUYQkQ8mLHvS+3l6gaoi+XIfLXbei6Eo6/i1ri9x/s
M4/08+e6MNr+xnkK+k7yLTb5ycMkEpXkjuzGPwjlPpPiPl/iE1+MyHY7h7QVHddFUEwTwVqKg19s
Di28fp0X85retfiD1OQP92V/Mg+nlFBmw+zh2NXrLwPf9KTYOIV//+V9ZsJ9urPPZlGtkbcSlB7N
U97RrlcvWdZNMb4xf6AVfub2Xa7zl7wEgTUak892BTPxaplT2/CZS2DxrV8fqrypktqZ3zAbeP/9
Tf2vb+4SO4nnNDaO7HT//UYAcDScXn1xWlUrT85S9mCc3fov2X2XW/r7VT69d2uupb1uJYqDPGdY
sF03bbVf2+oh6r3H/88NoQY1rRAh1WfVwabMLHAqxyA+PLJY4sr2bqI5sP+tRAYF0EVm77G/oen9
Rw6wy5RiFIvJ+HK7mpbxKjdpqtzi+Pu7+fzOXa6CZABDxZBcMWjZ//14Agl3dMFz4NQU8Oisofho
I0bkOpvffn8h//OL8PlKl7fyb1tDPfZZEKzzcvIjvrgkak2XMMvCcr7XmjNrNwlW9a43sqp/kvkW
YaJdzUF/MNcJ9k8QMHdtmjZXT/lQWB2dQ+O/E/vRqDcK9epaBr4O4WRgljP21AmUr34PcHcorcE+
wtYBKbFxFdBpX80NXksd+JpXMkf1C/UWlkOZRk6GhsFvxfrDH4JAcBZjiq54lTgJmXDvysxWfVqY
w9YmlrvgfDpCzFsRQdaTRXss1u8TY4SRUONCBDug3aCJJwzBA6h/Inisg1zoHX6Sio4TEsVw6/id
9cvP3ejKkq3/7GD3+EHcudkfHThw+uSPFvJAox05ttQWmfeeqBY7jvCBrlKqTs864uMB6L0tw1RD
+4m4QW+OxPj8+8f3edfl6UGcJSKUP4lVwmdK9MpGS7GIGyGl/W3bVIdA+btl8F5rupQxH34asvry
+0teNvK/n3FErl5cPi9eNC7l0OczDgKeXa0OFGTa5OVsWmKNDYnRLLTd9oiJPaPbzZm/VM1AuW0U
9R82rs+qLi5PpCAy5ksGPZybTxsXY1BmRdIMTjKkaO3xXb4QShm5GJm7PVsUZ3eBl3Pu/v6u/8eC
9EkCJhnlcvXg812vWUtd5EpSsIxJnSmF7Nft4iSdOSvh1f/6WvDKuRqkeqT0nxc/Rv9tLcI5O9VG
0Z/hM8DeFe50K5T2/lAY/PO2+DZh3aLovXBvP5tLzAKjgKjZglOZm1nquIW833S0HJpu/pPQ5H9d
ysP+CZY3HiX/NFLPFV0AlAEIpE3qF/lxCel31l69/ttvD/Gi85f0wSTI6bPwfAEPp9DKIA7XhfGY
ZcDLiCGM1xm48w8Pyv5c711eRhy0LPLCLpKWz1KzgeL44v5vnPp5ZMhRyU2+YBJWB2lmEsxYaVZK
XIxN36ftqLcSUHiRr7Ves4fI05oiVChfQUNt5jCeMMqFv1FpuGcqdzQjBatZrHTo5+iNND6AgCyf
WGlGRW8cdvX3XGZAfv/660PMgWcbzrf43n+uQjblQChbveo8TEJdM1L30tCegh15TtYfSsb/8Uag
ZgjQUrCXcM59OuRkQ7zaauI5vwU6iImGAiahR0lYHGX6+7v65z6JayuFLZIz2Kv/8K2xKnutVpFX
Z7wK2m+lEOPZGwcLr4BW0Y9PYw2nJMA/dtr+rZqddwRDN+RVSA5QbXxWJ9tNYAy5xzsS1m57nflt
dsseolNopGbKWgc71r0+5hEk3t/f9OeCkivzECN0R1QQ3j/0h7Tm4aRlp6BJ5u+gHWfZMMT2EDxC
5D/8/lr/41kiKsd7F/8r5Dmf79KAJ9RH2VKdNs2sclnPAzn0lTX/oaD802U+VSu90/qd643lqR/6
BKLnQZGGXP4xC+NPl/l0yDCEmkOVOSDTmTukUbD4xIrBg0cRIsI/HOHW513EJXwFGdHlayP5BauY
y6f5WwkmOjNk6tuhktQeOIg93ofmZMIOXuov2yQbCdZm+0+46I24G4UKx65wnYlz96CE3xaFE1zg
MiwC3agOopRm2GKHVeFmYrrBTA8nLrd67YXO7mFPkwDY4i4CTQq4sAKtM7wmtkYQr50pTXAsryHl
E1zJah68FsIyNDzoe/DTsLLq7KXWh7Vyyx8eJGk39rc5ZHSXwwmIkWcFjG2xX0UXY5jRg1G6kjQJ
kwyGXRfllkoWAyp67GNctsV+q3N5qGV94bx4usQJLWzatBE1ugl/tgUsWXiTkyjUyVvmoYIXQpYh
BpJH05STfR11Csr4QLfEtlmE9hEir4uX5lTpATPfrZ6ApCm6bvJ+sfIb5U8hRKVCfO8qKe+MWsol
IcUYYlU55TW4/VoZZ810CXK5N5CV5BZl6R0ymGGoYqrFfZN/4dzzMEPVb1r9XPjzLNINZbl17Kxg
OK+u0aodiN58i+iWqem2dNlrtcAljjvHLckBLcW6pjXSqjb1m6Gb46xcTTs11Ry8m0xssda6WNn4
IQX23mJkf8NoK2j2Yh26PCnWKWp3c2dsWVptdgebmKP9QmZWcAxDKEJw7hBYLl0AftJBLCMIr+ou
uJVwFkQyoA+vVnP5zgeDbyRu/QZqQLACmiQC455fpva2w9iN5oGha/mDbc0SqQw3yLdyADqPi6r2
LnS7Inr5/R7yab/6zzrAmhjDdZo473La/m0d9IGAs4614ykTzghVCu5KHoJob4g/Nu/f1ZH/uVh0
MRe72CB/7uoB3hUzZTyEMgiKjgYrrVCCztdzVp7RT/8/7gzFmWfZWCH/Q0GcVaydidi8k4KaMK5T
XPSwfNU3WVt/2PPd/67O/7otDjksawk+gIj+6Uyt5wq5lVWEjESWBwxvnsdO/gHlumx+f2sA/roE
hcFfIVx/6aL/+zHJi3DDRgV1GvDGLYV/hE1ydDr3dq2wxS5o837/5X3ajP9xPfu/r4cVi65H0WTH
WqJfydf/I+08duRGmnZ9RQTozbY826jVLa8NIUvvPa/+PKnB+VTFIopo/TvNCFBUJtNERrzmMID7
bOU1FzNtIQ7nMFIsiHVZ19YjCv0uP+VVCdwBMfxNZAb5E5hzCt8+K1ArIhn1oAGqGIDhDLxfW2ja
1jRBk1ohxeOTSu1/dNu2UH4znTLFqA7TMH2HVUbW72Q/lmHGy5YU4EETTO/ojcUfzdJqfoKFrYxj
FgvzSrVQdXrxttcHW6XokuIxSPPB3hWjPXyMslT6MlRN5spdh0AH1uoyEsgmRoG0fdtoZ1sgFl81
+6YGM1OzDBvKsol82jxJg2daZWGWoENSGMMDJW8ACmnku0MUdiu7ZOEDwNxAN4aGPV99nrnDy2qS
JI8kt1A96btOO28rg7ePN6UKBuL2sBb2CbEcniLoeinslMtFZdVh62hconTxyvre42lyahNanbej
LGwV6NfIqeiCLoykymUUtajkUW3U2LW0clvXgEe8e7FLigaOibJSP1yaPrSJBb2cqh56yJfB0JHW
al3C8sj3xPXehUZLvwepi1+FQfd5ZWizCfyzLoTyllDBVa0raYLWMQLdGtvSNcOQ5neQvUmd5t2r
pw/pbchEvK0o682VrpohYWdYCq6nZqhuzFK6r9romBjWQQ2SO7uzV6puCxeQUHfm3U1lAbjFbAar
uDQ6FeqRq9YPtfkO8szWK79U2j8tdDoEFBJRI7iq9Aa53lexbEY8CYCElccyk0665608r/7UJGYH
NY8dLgLeAQq7d3YXRNhUQNFCwNWSq5yUgjlOnw267CY8BuoZm14Ji98h697f8fyoi22V47GxLbNS
b/dIRLVA1FpHhc844hmyMSUaTsBduuBFznQbof3ajtSVVayIX3X2q/9bWGxKbOq5xq7uyqkAt13K
pXMyrQ5AbxOUWyj8exUNfTmqoBrq+dfUm7Z+/m300wO57coVuriPqFCwEjCxseZaT/SM8rqQy8nF
MuigefCnECpu22DltFs6GzQEskg90PxCs/9yuwKwClJPQbPVUDI3SzPXCuvPuRK7gAkOALfNlQ27
NCxdOCkZGLDpFGAu4zVF1aFJ1JRub07vRkt5X0oRYrGy8fv2pl3YRDaeWhQR0PWmwzAbl5cpfoYW
A04eXv228bTHFlFiPc8e+8JbyURmZ5DIDJDh5hRHZkdM4iyUBVasKVI4Cy1kDAWBed3sVkIsjOYi
hCgsnOWkaDrJfhmO5qkrH7v2EyBOWO2PJdjyV88aN5EwyBRScFQYL+PA6QgSoxgUFxOge1mhYp0O
37JR3nZqvyL3PRuS2GAkb0JLVvh98l+XoSQfSoxtpvSz4ngHg/kwYX47Tj+VbiV1WAhECHHAoVNI
/WMWyHa8bgIC7rtJ9HWcoBZ5+Sls7zvoM7cnb7a0xYhUrjzKO6Ziq1eTR/RIMmxvPI1d+SQw+I5X
8MqVrDUt3tmC+y8Q7uYcqMjy6POpm9IpymvPst1KwZSpgkFyX/VmtHINrURxZl1N2FIFpO0mdnsv
hVbZPst5trKsF2eMzhI1G0RBr+R+Rzzt0QLDK8SGj7dxwuG3HHdv1URauYOWlgA9RmScKfGpV125
bExCI6+m0VWl/J6mI5z04DONYrQrxpVkYTEUn5/eH0sBccPLZT2lpEZwxqxTHtcbuo5gX+tNHeqb
pv1xe7npc513sd6wKjKQlTe5WeebNZI68OCNY7pF6EEbsPyw+JA0Qw/qS47sdKun9gAyO+uC313k
tPsK2pu3l0cgkcDadPmLbfRm/6gAe9Gg6sM8h2KIIvyx7WBQ7Kqm5C1aZamWbGjF6VAUvCChjF3n
uvVkQnLmWPCtvvkK0U6CwSp78Gpj6m/IrKv90D/oCSIdd1rKd9ni6B76QmdO3iRj8o3e9RPuaaMQ
Lpf0R0nvfQswWZh+UtNY+0ZTUq63tV5N+f72rC1+HzI5XZiqYJow+z6+pFWVo8SxGyefuhQZd+eX
h4G9Ua44nSwtbYqe1Ak0i1x4XsAuYkVH4iUP7/wcfZYkVfUnCJQU56vSPt4e0tJGJVPhsY10LyhO
8VPOLgcun4lXhBEgSGRsLVWG/xGuzJo4I2fZEFgSAy8LG8Wqq25boMqRNSkoCpnK4Fi7XoFYtu0w
JtQO1kC5bVspcckLvEvfUVOBeawGsfVye5h/pmz2IzSSyP+fks0PJHUqW29gdQGFliB6pv0Emsgf
eohgqvis2yqw1ODkkdFsvICq3iby4zHbGPmURmgw9PEA498Psx3s+r7Z3f5589o+u/Hi183SXIln
Qh7YPAjQrggeMClGox/LDERwsix/KAzkEhQAyWyiVlq5SsWtfDUx6BzSL9EV+hizBeCXvj1mbQtI
uKTUvskDY4LamMc/UqfKhm00FdLbmK7iWlaysPB4PIh3EU070uTZkBW/wnk4zCiJYLq3bXr/Y26b
0uH2vC5spIsg6uXqLsLKAWNOIldPpzb45Gs/hukfbm7MuxThpwVyg0rDZYyydWIvgsvshqoJeDal
+GzvLC9fWSKLQ+H72AbvcCFAdxkmHgAfSEB4TznnHvLkaESM297/8voJ49ThvUoSR/lNnIBnx4Ee
AkiLR4nMV9N7RFXaeOvH8bjTI/+1muFizZ+Hmg1Ij+vaiGOAZj1I/Hskn03IZK3c7BPLLD79y7Cw
F0a3n0fx3ItB5oVVw1RO7+qxrH7DjpTfoGXTgIptjJXvtHBHYF6L46sokhqY7FzOYD52NHfQMDp5
ypde+SpX9T5VjZ0VJtvbY1raQKbISLjORKt4Nn8AsJPKkyL1lGrxM7onASQggOO3gyyem+dRZo+H
OA9SLOJAZwTNXd5H7+TxmCnPaBW/7YPqECWfpijFkbXdpIb9Eb2vnZN8v/0TlhY+8C4LRJSBEdc8
YQ3bgFO9cpyT3kyxW8Jv3JCRFR/GQfVWHu5L386yZBYIcqc8ZeZnUh7SVsmTwAVBgQCSywLd2MOn
tFgRlr8S2hVr38K6UTgbEGleuR/CrsrzQE/u2kzWnuW6k6inW6GzD6P2p1wo4K+BGiCaJYcHU5n6
nd0gGdA0xQi/2p7eSLllCpmD14Is579rdl7WCdlIK+G5APxVvrczTjHTmdaeIGJlzq8cgGfC5RQ3
NwA4l1sk9SrPjiPHPkG0Rz5B0nL/QxmXRQvsO0NGJmoaBJQ8tH73t5fS0pYR7pwOD3uFF8Nsy+hB
BxU0GjIXAvqDRm22aasV6d6lJXQeYrZfdESCJJq54V1Sh3Zx8GtNQ3kl85NtKnmq87byK4SH/mFY
nKWw9blMr54NMPc0K2xK5NB6+9R6PYj1dEUQeWETWjT+Bb7GNK77Wr5cBGgNgR1SugK9n+Aut34B
o1p5ai2kQQirIoUrbDcov8z2X975saqMqobOVr2VWgjxNJNjJ9t7Q7ZPx98BrdjbU7c0LmFYTF3b
AOVydXnjojR0GeTIzh/3clhvJkl+Jt06/EMYzI1IdxThOjBb8RGPFb2zCgeEomFg+BN6D0JseafS
7Hr/6lACHsLLjhcKh4sY8dkNbslS7kVBUrp+8s53xjeIFu0n6ZWVP1FFuIgitsFZFLra3LN1NLmZ
/7ZO8n3W/QQSvBkiaxuiDPAPQ6JxQ1BQSqhVXgbDXnxAGQ81/hrG1l4bEAFTRsgPUqYpK6EWVqBN
2fx/oWbj6g20gnC0TO86wOYH+lbpRjaSl1Q8xscorYHi5/Uus/vk9RuMqhmmVHhFCGTi7GgKrLai
E9bl7tj7u7KBXjE2RzvVVo6KhfV+EWZ2PKkKVdqq6adTnLQf5Cmu9o6cQRXM4Mzc/mgLByGRuEyF
I7A4Oi4/mj86gwoPP8aRT0L/CqUlBWa9k56gYK2EWjjWL0LNbi2tcrDjHooYIeLSrSeMaqV4/38b
zWwD52WZOWZm+hhcyLsRhrODzIWCdC6M9pVQC7fjxWjEaM+2ViijqVa1cuAyfRtVGjYOnDLNR4LG
kza+lq6s+MXvpMlACDAZpGc0W3i10kqI0gHZV0uovhN0sS55mPoMlmxwuD2JiyOjCMR6oPoIyeRy
ZGbUJjhnON5J86P3TmsdQY7dj5X2RDVq00Tm6Xa45ZGRHdMIt8joZiND6qcxtbA3T1P/rjXeVU0H
L+6oO97KnlpcftrfOLM9RaMFKApr0C0w6/HS+qQ7a6Yni9v2bwhztsJbbFzKbOR00McUrz/ZlzZN
UMc7dA/WkrOrUFQ4UdwWVvTCZmWeI+E6CDYaVgpJRPJcyNDz6jr43eTTyl2vXVUgCYRDHlbpfBta
o7MDAkm4dlK0cHJHcL0huk+lGm7N2jc/ePDBQNBLHq0QuR7j+s6p9VwGS2o3E8J9SvnTjLhst+ag
IEJsD/DtNsZQtl+h5EbvGtio+SZuTKBKrV1L8k5W4x5JkTBAzWfygynapYEEZy7TYts4wVJHL2JI
o+ZNNzqFvCnHtnme8sLMdqU5FbCC/TH5fXtxXhXFGD12eFi9aDxsaEFf7gW7q41mKuz0LksnAGKK
l/psAQlgWoa1JEYbzRb/mWRXMcZ9o+bDypl5tTlm8WcHWhroUWCXpel2Qx3f15iRoSQzqAiExvF+
8rjkbo/36mL9E4/cFNtFEqB5zj9JWRRb9B7u9KxtTnpCbQutPW2X4BUKjMhMH2Gcj7tQTrTj7chL
C5r5FbgP+jjcMpczHWIlUVYppmGNPR0Q2UIihNMGT/fbYa7fdGI9QycgPcbEQp+P0BtTM4STNrpN
MRyCPtghK7nvkdBywmiLmPImG8sHGcvPFqmOoDJfauk5aspjkLy9/UuuziPxQ3D+VlHuIpWeVyBa
bSgLR48n1zFQEh6CU1OoK5fG4pzyj4MXx+XqCjSeYEfWa70yuIjGbRykHZA03aAxsrJoFkdiQu7i
zUanao7INWp/Gmx7Qu3NKh7UwnxXrGbmyyF0yifU9CGfzPYByi3QpIweXq6aKS9D6SNbWZTAnVZW
4dJ+I6Onaks7HrzhLI7eDL4E8RSzatPeq2V8AuSNGt7ouxaCqyufZ2mznQcTgz5LIbq+lCurKqK7
SdeTXewX3aZA9m8/hgGq4HlW3KcF0pCQfRzrw+3FtxZarJyz0LlUiup9QTqhfa5r5RgU6TcFVHqf
9U9OYbyA1z/djrg4s0yomFia6PO3lQMIAX9xp4LMNLxpg9HbtJltHuLARxt06taWvjguLooX7C5M
6NngYJ3Z7LP6XmcPY2ihuOEqjVofUxlRyW0Tqz5Mc7B0caToQs/4tR4VtJ65Lv4en7Mvyn7vtK5I
sItMhlNOya3jeRCU/u72XC7fSn/DzL5elTVwA+1EF2RU1ELJcWHtvG+iAgZ0fuws56h22pNpS9PK
il06UM7HJz7y2bJJNT0180YOUW8Y0AfR4bkUWiJvUU98rf/vf1Mp0JEq9W1ljo3xgB3XQ5QlrlQ8
llm8CRIEfREPuj2TS6sSEKZJI1eY3swrfCPwPyXmbXQKhNNF+11W7umogvBYQ10sbbjzQOrlzCGf
M3h9FFgnVPld30MIs5Y2uQ6W3Qj9vU6RK+jq77cHt/i1sPDQYSfhgTvfA0GFCkbR+TL6Sepe0Wj6
ZobQTlPd/1Oc+YNBkrSpV80qchPte+r9kq2XUFmz810aC4wZIIA6jx8Qepfz15dl3uuYMbtF12+C
9vfUNlB4frx+IDZTRWWZ1Bq/p8sgJobPWBTVstvW8T7PqwM6SU2hHG5HWVoKZ1Gs2fuKpNnGd6Jq
Xac+lsM3tXhpeDIG3Tc7e0QrcXs72pVVvNhINIm4NmXg2rz0LweFL73TprAo71obJkuBhs7ek+DD
Rb2iHEl2tJ0WKi2KSUbh1lqNjxZF5Xe3f8TSaYxUAQkXxS6a8rNrNQ48jEON0TkZ+vdK/6118j5G
Sh2FwH0vrXQHllYKKQKDpqKB2Jn4+7MzSkVFIi+tCXI78qXouLlIjri6WfxDGKqAmGmQlPBYnr2L
7ILTtQ08y9UcBF9BX6NZGMs2AvyRSnfx9vwpS4M6jzY7PjQUXyo7UkI3hpJaorGDCQWIxVw7mH6O
THRWoTPUAwXf9400fJtqvT/1VomcUZxqE+QTLaEFZVQxVI1absfvdj706spSW/jKuKPZwKlV8cye
94qxp48apPVQT6ofTGRmmuEl5eGXt5+xNl45cxYObuQEOLQB7WKGON+qPQXUOqwy8wQc9c4b3NBO
NmkHbAF+3e25X5h6gF60CGk5gaCcnzxFoAHziSbnNCEkbOnDo261bxP0wW+HWchwz8PMD1E9R9oo
9KLu1HmWf1IMWds7ubfmZLc8GOYLgiD9gTk0ppwohgneuhvyDkftVom2iVzG+whewMqA1kLNcqE6
ShO4VohZNGEy7ZxsOkAjibeylHy4PXOLgSjH4s5HQR281OWGH9OpqBszkk9T6DgPRWTg8NKPrfzJ
m6y1Co8iTstZXsnT+G+w2UYM8WWIzEG3XaCM0bfcSRERGGIz+16VDdL/iLR+pk8GiS+hLvidhKkL
nxuoyu8MnCdgvzmW/NzrtfQN1pdzipWgOxVVg3/niH7kCQN5452DuOTLq6cIhCw9PPaKSKdmd4CT
2JhYNF2I0m+JeU+M5dC7xkj090PUDSs7c2EhA7QAJwOgWpzCs1iSHIVGJZkYszU2IqbdoY/WYIsL
XxxcKUUZcVFToBR/f37ET0VoK7UZ30VDnjwksMqPitn3R5ih/sqDcOFMuwg1y3irnheNiS4zEo9+
dF/ZUvCYB6VymPD2OsSS/MVBDG5l5ywlCA7MNN6hOj3QPzf62fCCtteqLtENvBGGXSO/eM2dojQb
SXmDvPzBjM397dWxMEaQZTh5Iky2wBnLKiy2/dDzqEDIe4tIaaZicnMM9GepWGOyLywPNpABU9lU
KU3MG19o0UF5wi7sTsIz962Jnva9oYwfb49oMYgg21Fe5JKYr8EcOyro5Cztqqnuoqw/GOCbb4dY
+EjcPtgJiCcmgGoxqWcfCch5BEXJqNwUyoAmVLdj9djK8pENrkWI9U/+yiZeuvLOI4pfdBaxiGzS
7LEq3RDheORT9Jc669LthGvovm6ktQqzIo6y+VF3Hm+2kfOwGSvY7NBcBxN137IPo/cprMmvVIL0
z5BK7G8J4pBwWtOk/j1lSonVmVTHCD02sm4eeowVVqp3K1PwBy57NgUmWr99HPqBi6tdIm21Mp6Q
/gMYnh+HqkZ0FIi0utZUugbX4KFEoiGET2hRUAS/nPgmUXEuqFsEtvPsvtELvBvifTzmaEOqj3Gg
PFaJ9SBn9hszqF25mQ5RYNxbXOX/suL+/ozZ1ZPHHb8hr0aOIk/f4EV29Bxvb0oIAFvythUUW7qS
Kztpecb/BtUuxz4qHaxopY/cAv0Hu0MSVm62YfZc5B9uj24xELR0PpYBpnYuRSJx6kW+1MZ3HpLj
+MwUNdKWWtQnH6qhtN73DQpzm9shl04JSon/CzmbUN3qjQDuWu8mVrNXitGV6nzlMly4qRC4QKiA
dAuY2fzinbj7cqtiz2bo5qfao5Xee2m6chStBJk/KCfKXD4oFhshXPIIdJrD9siBtzJbix/o71Cs
2S4IPLNA7T4NXEnSP9oojztW8ZzUMCeH/tvrP4wO68E06UHympidPEk2Ol7ST+1JQZm4SvWTNa5Z
ti99+7MQf9peZycJfsfFqAWafeqnzPlmURD8oStx8g8363mU2ZwlNYjkIm5y10RvBUHL3ZA8ybpE
1XPaTP3rUxVacP+bNW22nAdAbFg04OWCRAgGH2OvIQcVvlSeWAu9Wdan1Mpwcrz9rZaWxXnU2QFh
I/wZ4wZknUrckA9GWP1CRQsbpk5Vd7qcr737ltb6eTjxXc++29Rb9YhshH1SnRY1fkwWJ80Nwvz1
r/uLuRQ/4yyMEZeMSY+8E6mz/2PQRRrhB4G5g7qNycHtKVxKJc7HJKb4LFhtK8hcZIp2Qm/URYus
1pxN7r8pDHsj+c/DqyHdXGc6PtzQDsEO02u7DNfV6PamRZO4epn9TB0Twyjz/e0RLe4unrMW7XwI
U/MEPTeQSBsxO3WxaT4kpvyMQ8uH2yEW190fEjKvWKFLdjmKAZGUXFeb+K6jNfRRK7vkxVfCDyr3
8bbUwzVO41KODNkHxNt/4WbfqCSn7eoG3WJDKvWTmcsBCvGSj+G9AfXDbNu9P4zTSotwbYyzHNNG
rLUO+shGwOrJtu6l6bsXfZ3837dncvlj/R3aLK9sam00Qm+YXEAYR8OudkhvrFyDy7MHhclkvdnX
OmMkrCT9PYIHklM/YhdYY9lYclllxvg0pnnkjlHXrJyHYh3P81eaPzIvXoqOV4XA0LECz+vrlo4T
T5q42qjB7wnwglNpm9r4LZXtBveClb28ONKzoLN10oH0GyRdp4E44v9hIefbfE5CyMyjN+1CQ/n8
D9/uLNxsheQ+bOtcSRNXy4Nd3mh3qdG+3A6xeOKehZgtDz3RMwZV+q6dJM2hA4n0gKvS+JjrxRoq
dy3U7GQqOqxTW0WL3SLWu/vMqpQ3ehJLeLZYwwoAeB4KoQRFtw0UNoE42Vfc4c7UkmaslcitIaAb
abALw+RunLz96yZPhKHWpgNSpzF+VXxHV300kSH27zrsB/a4AqvvecMl2zxt1JWVN79F/oQSNX6h
PCaQkZcHYuQhkKL4ueEaNh69dnusIcK2kkbDPz6FyVcQ+q/MO0VEmv7Wf6p0/OkyYpE7NbQeFfcw
30M4Glkmshx5jUA6PwT/RCGHRtxCpls+bwSinTEV0yBHoMHvJqnCZMsHs/FBbqyVQ2ppSQBgEG8P
UAxgDS6H006Y4ZnD5LuNWT2ESYhDhdW/t3VUx1+/KHjl8KJ04Edz8F4GKrPKrFOvDtwiQz4dS7Q3
ngNTaOi9lefy/DASUwdeUKxAqn5XeGbNsNEbNbPsDnuKZDdFEcCh0sF0TevMreFgH83/WusCLHwv
bnyZWqxY+ldIRdxPrXAYoCoWreptfD8+UIn5oAfRY+CHKyvwqrnFCOGk0VcS0jFg0WdT6VjjEPiJ
UqFtcerG+wTWSUdPKf4ILwM2xnGSHAy0V86O+YUpgoKLNIDdgQyjZnb5/XK5CcLJ8qQTilYPaQ7K
tOlW7q6FzSzEQSAMmbxPrzRP6khFIT1r/bupbZnAQs92oa59UVQpfpNht7MbBpP8OuLh/+q1icwB
LC4qWioQf7FJznLRFhtRGRqodPI1eWtk2s5Ux2evDFculavikphDLmbqfyIQ1cfLOLgC+X2KTpzb
KJKFBr0EeQ0LixPI0/qQFwO0ZK0Mf4RVn9xpPUbA0kDHNw2M391Ahen2oJeWLDtfNAsF+H9+kLXo
wftY8sI/bAWqcd8p1Xay3kBtef1nRQUVygSEeGhF84dtCuDWDqvOOcGifYg782MiBOg7Rz3g5/uQ
ddq+q4qVLypW43kaxExrfySkTSabo222WoNelkw1pAEXNFwJj1X/ayw+6MqvINljxLuBrHV7Mpfi
cadC4oO5TvF19mV1TFolZ0RQ2jC/KxZYUUvdoy9NffRtIyMcNeCKob9+R6J8KbA+7BqyzNkYpaFq
VdyJQbFPLbYGhfVtyDGSuz2whfuBbcGg+ITQLufbHq2R0vTNrHCtbKAZ2D05lvqxNswVpu/C6UIY
w4AZwuXAOrncGVwFJVZoKOhj6wJAMTmpprSSNYp/Yr4kTNx1IRIDg9TmkGvPTFiak+K7pVKfKkxX
UQTdoO2JTxSWFGvs3qVocJ7AHwiVXDRKLweEYWckY4PSu6UwwzalUyV/yB1kSIv7pH4tU0isdvpO
AgAgc5fPn4W4Z5sIWhipm5v1njPyXkGzny7X6fZaWPpIggtOHRt2IAiLyzGlsZGPlq2RK9jTLvHr
x640V6gmiyGAsEH2hw179WbSEquz4gn/OS1O3umKdMiNbnd7FFeVbWYLMWZZZkVr3Nhz5KYtkdf7
3CIndewAyI1VHCXbIJGtbFfpFT5bVApCb4vtdS08SUb49gH0xv2oGflTYh+t8DTo8dqLY2HBoPan
szIF+/KqW2l7tT1NQkK3qoux2Q74nL9DYd0bt5XS9ftez8cfqR5Ga2CwxbhUHFVEbMHjztdOK7VO
7/EpXFQPjlaCbdwUqpi5xZ2969SuezMkqWet3D0LnxlSP4k0Ox3g81zZQZ0qLeuSyHArDDj3XqZ2
d8mQTd9uf+mFfAIiGLhLAYm5Rl+2WqIEThQXLtfxfaV/1coflvzVqz5XgN2k4+1gC9cp+Fl6fBz+
AKyvKANyhjuaKfsu6q/7uPxQOPeaXWyVyHj960rQ35HW1NgmV4CTehgDR4770LX6OMORGeYA9nWc
e9FGj8xw5dRcmkNR/CFHEFfAHDk+hMgrTmaunNQ2GvBirSCJHuJwcMDIe07ibVCcEebWgfl+qsrV
19bCQgFa83d1ilk/y8wM+o1pWKWKO9A7/iQLxYmAq2FlOV6JonEk8PjBHg9eCUoJ8/WITIIUORld
PxQhMZ7CX0DCiHijvPd6eYfB3X3Txl/wo3Re6rZTdsHoo/h6e/0sXLQCRwsBmE+F2Nb8wkhivx+k
LLnDBzV74ki3DgQJHlBs+IeEDAKmABFw1lxzclscPPEGzu2T3jwwuE0MM3IK3ktdeoj6hyL+/vqR
caujOgBQChLhbGQtnitSK9W2qxkJ7boIvd23RtbgcdZqwfTxH4IJ1VnQ7Byk83sXDSB50jtbmHuX
bwcytS2iEXdh4r0+YeFEAakg9C7gHs/uQs1Ab9TDafqEtFj0mDtKgjGUrKwcKgu7T0gh8SgicUHG
fZbiNTbwNppoovs97jLvqfIfwA4DensS+rDN19fPHQuCM/MP9WeehJljZadSWeinqK6PhRM+Fqbs
hka4cscv5Mp01CBw6YqoD82bnkYMfVQbW8UF94+yKmSRk+IV1qYMyidMcLHHnCrl3hpTa9j4Cl6V
t0e5cFBfhFcvjxS87kot90Lj1Dqf/OajJYxFm4dszcfjej9TgBVqDWKVUAObrfpMCbHiw63x5GAn
Z/XZV3TFj3LUraz36wMSUBw9Q/hlEF6uIP8SMvsRGg1AhA3b5iE1JAe/yNYSzOs5Q/MUWw7Htqlt
QJm9nDO7t63ESxI8pgONjppZ1Fs5h2IQOGW5S9pwjeq8NHmGwnvAFluLB+plPK2UJMSxqUrZrHvH
f3BwYlbXdJeWgiBoJ0NdcGBgzcGsho56IpbY1imtjTuKrWCrI+tdFWvvXrvg6IEjDEluYACznpO8
JBXTUSREtFOGJTmX2caq7pH33sKxe/UdYlDzF/YpwN9p8s+mzSgEjSctQLxVWfyJ0ynA1s/Tuk3a
SM1Km2Zp9kh4hDgTrPTrbpeMtFCnxeGd15raUTW7FjpB5+E9qlbVyriuj0FE9CDXQ9BD0PXqVaBo
g6FMEnI84KlRn/Lr8JTk2rCFyK09hCAk9xMOtCjzj/nKkbi08Mm2ePKQqwITE9nzWf6BUtzY68UQ
3qWV+cu35AAl17YpNqUh1e/HWh9WRvpn0V2+UhEx5/0jQ+3ihJwXS/zSMHJEhpC8olT0thjxj9qU
VEtPqddI4b6LIqya4UY+G9pUvambyHsavapWDlajhOkupbpafOaRMf1Q1Vh6xhcUFlwq1VbzJc6N
JsfrWrL9g6KmkDrNVhq/5sHQlluNR/4+1St6iM7UV/e11jlPuD53yqbTI/ttkTr8UakbDZPE0QyM
jew7nb1tKUz98oymb7e5lHX3sjyU2bMnUX8dikYx7rJeb+uvnR7mLr1Ee3Lb3IcYjK3n8BgF2oCq
aGypTxWs2WZfYW1b8APMPj2Evaq4mZX0X+G2qxU080KjeWYVxpfUCLGbQkcFS/AaejXWyI7seTzW
dJy5M2UKvmVJiAOAVLf5S9x11f72lr5+NGG1Q6bIM80U2KjZRgsyPN5TpUfeWo+1Y2P0tqv2qvdm
iNT8FHu59H6MJ+twO+gVHh5gH7UEUDUik6D/ILbk2WIENtvYRhY5EI/5fo8Sz55qH2D8PW0zLQuk
U4CWy0s7TLgCJkBFcU/uITgcPEXpm3uKq9NbymIeGgFYhyvNeFBGyVjNpa+vd1TAWMBsV5CwVx3I
QJabPPE4u1UpHbX90BZ5vh39KB/xS/WTh7gJs2rrod2Nj+PAzXgoo2hCYLG3owkRAcXQto5SOZ/y
LsPPsavC4UdVimSgSMtS3vYten2Y0jtttU87GfeK29O8sOXRbUW5HMMQXnPzB3FRD+ho2HSGpRGb
QOvFSbJtzMlde+329ZFYnWx0RC4Bh85W0ajymIiUIHGFxXBVBaSqKCno91a+8hBeWK4aymwQb3nD
Ce7G5cKpVbxNTRy8T/0wBbtBd77qnlScSj+wN0DcpG074Wt2e3ALiQk1KWHmR2KCN9BssVbwNsKh
yjy3U+v6cxF5NOWKMcTp5HachbHh+gBBShR6r18Xkt6mvmKRTcY1Vj9Nv5ErqiX442rdS8FpcDua
+NXz4xl5TXC81O9ZH7P7IG78yEJTwTzlg0q/ERVUkImNv7IwFqIgt6JR0MMKDhbT7Hs1VZgEHdhr
N2g/DWW/9RmW1q+RUxejCKwrXQC6cvPSLqICsRPjiuA2kXOY7HSvJs4Olb3j7Slb6HqAfzAFY4XV
d935k7MQQ5cYN2uzMI8VoloVCgpmInNct9uS1zQ65K33rNEUiLW3ob5yhS8Nk4xIsM6FVdR8mG1R
JYFcBzE2Ep1617Rlbmyjyq5+yelgR7vbg106PJB8EwL30AGuLgYjGtPWsHicAe1oMR9uko035LvJ
rn+Y5rCSgi0sfYrm1NBQn0NTad62yjsMlxO5893c9rZG8lUf3+fDG019HjttZUUuZGAoB5LC0m4U
5UkxyWdXT6f4LV6fug2byvox4mZatI5rTekD4qn4UJEFZmtvgKWpJG0WTAchdzcvqAXGGJjpaJpu
UJc/PCrcd7rcRQ8IBE24uw3JypdbWqac+7x8ARPy0p6n6TJo0jYISsfVE8d1VAyo9UHZNHZ9MqJy
r4dI/cb1zzKU3D5qH6QsdrZGHq+8jeeDhreIpRjPLGpetFnV2fnSd1ooyVqbIX3sP0qJDvGBdeSP
ebnrOvv59mKdrx+CgS6g2CToMVw/s2CxRT7mDLbs4kDyKSzqTW4Ob4o+PNj2i1Z/uR1snhbMg4kV
draCWoOS+VhQ39aN1MevLzbaaJPUZgngudLV6JQnudcBV2qH3yGIewQw087+eftHLEyvwFNw2In0
Db+syx8xZXaaoHpineTguUk/J8p7czoE8poBxfLE/g0zGyvD1OsC6sydKky5wiLqjuiYq+9Txete
0ixNdpYdrtXU51v0vwn+G1R8gLMJHlrWr5XWKabgpbpVxg77VbXFKVXL6SF4YUTq3zV7udbWmEnz
q/5PZA4iGqBUYWm3XkbWnbIDTUnzrrW142iNb5K0WFHkmR/i/4UADsNH+1PLvwyBonan1QAQMQT9
IiHi5kxfA7V/5eU+DzL7bG2Upw6mbWSuEE23beRjw6Na/V41g2rlPF0bz+xjkd5P+pQHjhvkSROg
2GX9lHRfbTZqmuUrfeLFWCJdIafAsHNe3J6qKR49FJtdLouNpfzw6nxDX2Tl/FxcftzwFCrJ/Eln
L79QX/pd7FdF7VYxsuN5IWmHxIp1vAIq55j2fXzIhLMM7Yq1+src4I9Unc18Flqsz7OVbze1n2RB
BzNOKsiWmjBXaCeF2NxRTiwPQZmYezq14VOgdAO7Qm/z6FfYZ8G7Rgm0XVNP+jFCQe2psJQ82LZp
DHQxHaLyvvXkIt95Wh/vwWRUO2Nqu3anAZ0zNjqQlDvDLDrzcPuQWvxeMPGFTCI4qTm8J8aupp1S
P0HPsttWdfa5TEu3lK1/2VJnYdTZrPlybw7Cd10L2h0OfdTx4n1Qr4k5LY4GtR9ai6KgN6+DGlMS
9UNreP+PtC/rrRMJt/1FSMwUr8Ce7dhO7DjJC0o6DmNNTFXw68+ipXuOzUYbpa/S/ZRW166ihm9Y
wzEow0+FB9mOmgwyMn1nA72+ugHfDbTYBdyjHJpd2j1OXQiBuJ3M7Ji7n53ycazvNl3a1p4z9FBQ
W5p7fiBlfly9ZsoAL2uRuzFi3OWN89m3+Q5moOcOvb/cYd/bwdqHsNm5vTc2hr1ivVBPFzi74KP4
1h4S8QceuEAJyefBTXcIc8/tNH21aPtye9i1tX032yUNxsyZqqsKKIbWbrM/zLPEFws2kMahK73W
SFht5iq2y9pwEtOwJ28D0rf2wCAAxOMy28ddiWz66BGwnngjbJRpolq8pvm4sbBr2/T9EHPk8O4O
ob7WDAc/AOtm/FRU1SNrsydfbsEtV2cSAkKHkiJYlMuUnzYUMhQUtl6tAkqIW/pN92ojrNv6WIuD
3QRgWssOlvN4yqJW/LF7N5rshwzeiFJ8y7eKC6srB5l8YGKRg1xVMSa7yXOLmuGRmgPINnEa8qSq
y40Hc31S/zfK8nTXspRNW1ZnSvzOicu8MCUS8NRQUZ2G7lcYQEJ1oR9BPYtUK6d241JeC+lmM4D/
N8t5Fd7tj6kpMsEDKDnlgb8Ps+4HSatXNv52jX5MbF1sJK1rgepsTg45aDQorsrAfQb5Uz429bng
KrvHXuQ7q+ZulM9VKAGT0Y0Ttjo9gEpdwGFm+soiMB66QU5pBVTzQCAp2+dTn8Cmur/IqoUlWBgO
+yKYzI0e6uo3xWBAHQPyhafo45pCYL9qUTT2jzk1I2/SBx9C/lOv4hpif8HooFkSHG5fZKvr+m7I
+Se9+4xG62iYFdDilJd8r6w0YZUB1jJ5Rei08b6uLum7oRYvhJ03LTYpim5IZO8grGaYP2GuFPHG
3DXd99vT2hjLX6jrWIHRoHGASoBWr40BADIkLnRbRzXCnSDfkiVaXcQZKztH/IhQFt/NMesm90RD
jsggX2pXPHEdqsgf1cWCoXNye2qrL967G3Nx8CGzxG1z9MZjU5Q5NC/b/NGr5bRzMsO/oN5f70Q6
oFBLyvZT3zd/y2WYY0toM/7vhb0497IoXNgKgQLVt0CtD3+auoimcet2W38W0FcFlQGSHkvqGLLF
fFTNyE6D111YY8WuJf9DFgC1wP8dYv6o73a+ZhaiXx81dx2UxSE1VfOalnZ+MR0DxdLb32x1g7wb
a7FBUj44HEzC8Ih8sT2KDBZI01RlB1cpexZe2tIJXn2C3o23ONUgzPq0AyLjRDwaAyoR6/pcDW+3
J7V6xoDNAcgS6JIrAXivl2MJR6D6jM4j+2RkfRYPBRzKiII4l3LIqatR0bg95tpCAjSD+izwivh3
kVn3gJVIO0MvgqJ7omgXdWiEt91zZv+8PdDaBnw/0CJmmLw6m/o0tU+kh8mVkhfLEcfbQ6yJkCJ0
m3kmqCTCNnORIVJUzr3KAPrdaKoc91Jj0+ZNmSBaPdMAzlwxPEMkUnvadnIP5LtjQ54UAgtA07Hu
ixN28D3PUkdAaZp6YLa1EGgo/suCv/uNi9tGTiztG8pg/EKlBXtcx06AlUIi2eRmZFSq3N9elNUP
DKcNPLseUG7LNSkC3ipRD+HJUAC96jalO6j/Qkih6+04o+FWMX7tpADpObe1ABBAQP3xFkD2Kkbe
QLWOjciQ6hJkQOeXEvT19rS2hlkso2kIBr6I6c3iAn9QS2VRTo3ubBfW9Pn2SGsxBBABgFegOW9f
NWTSkpc4mXw6DWykMfHrC3H7hFrOo9KA8oFgDIGcLb/xtenNvAm0YWfY4LKfxuxccUIK/8RUVX1p
bZs+NqY9frXF5rW9djDfD7VYyZKV2Hl+bp5EncZWHZ5RT9moOW/NZv77dy8DG0aPmS51jm55AsEp
0k0QVb3e3f5Qazt9hq1CNM6fVX4WO48L0vS9yYej0ymUWzwFcV5XQ6oNesBJxaf/ILmD/hw6dWhv
wSBzebJ8XuVtODnTCZotB5qxY27wjb23OiU4tYBSAOToFQ8L3c+hbiAKdQSk4tA1xs5RDo/Krn8g
WbNxQa+N5UKQHDIz2OqAwXz8SDoDJmoSsx80ipFJMZUD6ljwC/Ny2EOzcYs/szoceIeQtXMA8Vk2
X2pEXYMFlfETEXl+aN2yi3HUAL+oXB4PKdkCVKxtcxzg/x1v8f5AzchyhzqHAb0Z7tKJxF3Z/mW3
bI7k3g+x2IC9bY/MyEBDakd4M7OieDImdlSCnUJSJ0DybWx4QFzxTd43i5cjLs+u4l7GgUU9lSmc
Uw+DStu3CiC7LOa6M8PYbwaqIrcg/vQEommz92HqcUGzJiDPhcFodeCAGNG41NV0sYMWbpMADODp
dPjg9XERNHLvjI3/yIgN7W5es0omMGPSn1TeQWaKp0gWNff959Gx+0e3FMGTzU3f2HU2UMbRhGTv
pQS1JI2UZ1hPI82KPGpMXRpJ3fXsEsyO3QDshlMZWdXEn4dWG3+gEdq8Stcq3QjM77CPBEgWv5kb
MDsGEJyoCK7SMGkYi6HMdnhQnZ8wrhLBzmp19pNMDb8PJ6+LsqGAfj2AP9KPJNCFEp7tSvsRDTl9
zDkytAja6MYrlnn6DC/AvI2zQNh+AswBwF+cubrdGYHT8Mi1OmrELrUh7Fnaja7iHjp8Y1QPPZSs
A87DL7LzbQjqQrZJohGC3u/JEQGjd5js1OzMilfBORS6g57QFEKQtADGJtgBeBg2O12rIb3PWY+1
r5uGZ7u8Jq15BAQSTsWexdtnBwirR79sfk2+fkKpsw4i2lTeD0MHVhE1pDPPOpXBEPNUWPW5sVoG
93MgXpqot4uO76FADGIaNP4LpFKstL+Du+A8isxTd3YmTBf6SmSUCYBujhnZXdgSBIM8r06OasyH
EJMeYiGQxkZAf5E76XXisRksasW0aqGA3uSh9SewmHeQA/xP45JO7u/bV/zaQwI6Gnh+0KwFr2Ox
35Wja3wT6P4IiIhHk1MlhdLQ6tTP/2UcwDDwjABYsOziOX5PGUB500UaLGVThD40lz+MfLCbl1oV
3Z/bw62FGAD/gRaAcsxslPTx6rWmaQwrEpYn2BL0UVC3WWwwDzcHAQdisL4YJjmz8D+IsoPJBXoM
mu6Awi4naXRIauAL2pw61ibU7CGhxBJu6gRR3f72BK3V2/7dWMv8CaJQuTFm/nEkoiwiqx4CKLo2
XtHvs8+Qn24KL/Vi2ZSRk2dx2YvsJU+dqrqManKMBII/FgAqwQAVJptlzS8jV/7L7d84L/LVXfpu
by0yIUm7YRRlaBx1He7gdpyMst8o2Gxt38UbJKaBa90qaOeOn/oGpVMO+pc9Rv9/E1k8Q7hA4fMm
fcg7AX2VMIGWbAjn2duDrH1QyIJCMhrGEjPy+OOWRR/L02EBJP9YAIHpFiiZFEdmGBfeOhtB0BV3
Zn7l0AGBpBg8gQGIXExINGyo9BSys2GENI8lmgWP/r9fqWXOP8iOYU8V5hOuoF6bzQ8jhDR83KrG
laik2ANwaLfn7s7fablVZsoSqIggel7BJD3h172TAYNj4X1Tu3aAyHgEkShACryWqB6BUwuTGpER
+3fKR1/FYYXGVGyyyn2FYjletAHpWL6zp9DOY78YdBqRltIHQC3zKBBgK3MoJbw1ircSppJgt0QW
qxV8sXN0r2HE3kFstmIQrYi0X4I/SHunkMk4DuWl5WhCAuiUlyoKejRRIhCxgSjua5Bvd4ZrMQZD
hN4iUatcuFwDwGVFsPSEMoPXDIBJyXHIY1tw8ugXXT5EeVllzsYmXTsKWD6QaHyUHa4iW1/VNJeD
kCfqQj7b8MLfwgZeeAr6jbrz2kZFtRkWz6huoMy93DxlkPkpS9sTiAeBXUYosDDI7QFybqMlO8Fe
h1lZZ542tsjKDpm5lijjADsIlOfH48E7r3C9HMV8ZQxHIEnvgqnbqG2v3Vfvh1g+Guhk+RNS+WPf
a4L8ZqCHAcdn45xvjbI45zjiga1gHX2qestOjFKBQYPgYWO51h7A93OZP+K7BDEfAKZ2iGFDMrD8
YWXkTXHzaRr5P6VZHAdlXUKmv97+QmsbEORGwD1mF6YroI5Ty6Kfyqo8pcWQ9HW/G+wf4ybNZG33
vR9l8e4BZtmbQQ3OZtrcIaKL0v5HHQhc/P9BrNAluIahGgOtGuAQP65gZQ9+zYueA1fGdhDHu8+U
E7eOvdECX5/P/w2z2HStO3SNa6GQRBrvJ6C5B9mJI1VOAk734fYHWt15gKObBMkh/ix2nqd6Z1CG
5Z5UJRBNaiLSH6VF1MabvDqjd8PMf/9u66WjI2Et3eiTX+HdV0FG7wSQQAmK/17sNmWzUbhaHw+h
HsD9cytskWZLrXxpMvROA/Jz0G9cjnGYf6nJn/+yejDMNgEhuMYaVhqU80rQFE2NcefWw7kAxOP2
ENbqqYWnFAkgI4RxFhET06oJAWIB7jX30jJRVPUvQ5e635xg7P9xjQm5Xg0vnvYFNVigCUazMF+1
2XI8cX5RtXHToGQJsgcpfnRVM37vs6xAzRu8PDye9lCwCMBCAONv/+7lF5hVWICIx8GfRdNgVv3x
i5tNRuH4CDdDjZ9QUNDn0oiVfpRvBS7LHbwYaAmlsA1fpG1XazhSTAcxkccgAxLr9mSc+de+j0Xm
QeZDAm8xFKGuaKJdZZCcOoV7dPA9vqlhcO6qdvSftcz0uR48460nWb6TUr2SsvjZAYy/s1T7q5xy
KOB04nWU7E5XYxgjby52NTg+aHWxPMrE+MXvQi8aJW0i6bIfVmX9EKR686EiBm7quTfJdDE8t/0R
mpCpAiPD++xJnB24zFUn3tQ8Msc636Oo5CU0U9a96Y3eHtpxBzJWWzIDywvdRWvLQssQMhVQjriK
ErtGNtrxRoBnnTS4L8LqW281dlwWevx8e82XfZp5ySFTBJ0KVJOu49G8aDViq7I6pYMW+1ISD92Z
Tu5M6pYx6VMSDcLcwtKvfGfo+cAue4ZIB2C3fty1WWFTLRQIQbVBP7GsP9piuje6ADjh8q7s2Hmw
K4igNcntua4cFhgUInRCA90H62ZxxmeRgAmo7ABGprikdzxoLTR9aRFczKkeSVQUeTfFt8dcWV90
fkFMwIYGangJBdfaaFKeOePJCx5QDYza6eyMPLbar2691bO83jVw84WO16yrhSbsEiEA1wapAp57
sEDux/TTaJTTa19IkL8qFIK8yG8t5T+2xKbVXWvo7JUhnO0umRVKM4HI8eBHvehTMI+QCPGoU8LK
DqpgQ37JpoI/NqEt+U6TvrsrrSlzEx8emWZMLE7tVwbdxJNFyvGzsAP9fXJwKGEmVzqvo2OlX8uR
TDQG8CXgMVEVIPcG975onvryYGRF84qDrtGKEBOX0eBq72H0LDXca7dNSwT6k76HXK2BWl07FnN/
ZPrWFqPVxQ01is/gzlAnRr2mZ3FbGDnbGSXJdMLhRWXFLGxT9yvjXPxuslDWx9oMUZuSQV7Ngou+
N+xuf/SVyxL8Agt6Q8AkztH6Yn/3Gur1eYCGTshs+NjkXfbLgQrEFgR3fRxgOREe48ZYcnI7A5mH
MCzwa6R4CUyWQBNrIz9c2VOwaMDOxesOZM0yFutM5PmdnbWnynP6e2gSZnFhDtZOFbj5bq/a2lDQ
JQShABIB10Jt3Ldak9AuAFsVvUtLCH7M0X6PWm8qNj7Q9amcRQlR+MSjifhyicmgYJank0lNKAz5
KUrDuv/Ep3F6YYM57NKM9JcOsltbMcaMK/n4vGFUzBBIJReZ7fJ81mAT0iLvxdFn7rHNaIViMd0L
5X1RSqAOTGEX0fk/W9NGCUtuxIbXewUUCRdNHmRwuOqXFbI8ZykEcSbrlHEDfgdiJ8z2L1tj86s1
J4mIQIHFuhKG69oaXNhZK8AIxqhzIStpPrte/dc3KkaZufveTD6BeOHHw0XrDN2IJszOwi6HX3nm
BfxuSL0UMG05DfehKUJ1Qliv/laDGU8loKs+En0gcyEjsHw+ZGV5GXRaz26Q6wfVmf3OgbILiv1j
+RKg2h3TmmU7x1Nb/Z6V9xJkAVhIzdcJxl/cJyZyBgTAYgI7oToMRF5YVu4yTx/9bEzq/Iti3kkq
968/J8CjULFBMAwayNWOoWMtxgByBae0L8+stWDuWiUIcDdumOuNOQ8DohRQ6YgIljcMkEJuPnIO
Es9U0DIRrC+qqLBGeNHfvl9WOEsoncAdDl1O2MKA5fZx59jCb0TRgfxYavldMO+lGm0Z+d13g6hk
MvlL7n+benoaTfY59cI9g8j27Z+wdu/METvq1LPK0lKA1TLA5g49aBlzOIIDORF5+TNgEjumIZX/
9e/HgrzmvFfx8a6KAoVjlTljpgGn6VbtU1vjAzqgtAszbCLXZgqi3mm28TGvdyrEFBBQzoo5K9JA
kHCWkOIc02NZQx419iBHhC7oVMdjSO2D8KUfuwMedM4Vf6NNvvWNr98QjA/wPP6AwHGVkQo/LDLJ
e1CWOnXIC+tL69a7jLrPt9f2es9iGBxF6JdDEw1l4487qUTrMW0ZHKe7Qh+kjT6zUexvD7E6E/Aw
Eari0bgCChe5dMeaednJg5AU8V+rLj1U+ZYGxtqGnB/bIMCNNqPpPk7E0g1nvTTrc810/jkvmqNn
Dn9K20RfjYo6uM8h1mgkt6e2tnqzsw+6X1DguAr/WV9SSHuPxal33d9ZWP+qmy1M3drq4VqBL8Qs
bHkVdtd5JZHZCGDcBss8Fry3T6npvA2hN/wl9nh+9NCxRcNxfvjIkhYoPFeAxKDDk6qN6kD6enoI
IN35oLuGhpEw3GbLZWNF0RZDzs+4B8bLDOT7+NHcEmWzAWJ8UFEYvxu9+0lkVpyX8nHy5NGX6VEC
lyJlkZgd3XgT1vbLDLya/bcBgF4+voIga6sg8XByh2yXwWawJX8g9xcNszCWm/39GYBIHLjdMPn4
F0v4caLCnULRoZ9wZIwca9k8t7mIDfK3muL4hEiBkf5CQQfP+vJdMNEZtlrXNY6AKu3TUB9R1jyH
3N+4kFf2JPDpqGsgCSUO9v5iNoQOXu4FwVHwDJIMdgNiLkRCeuMvuwTzdN6P438cpxjgM2ez0T3m
tkzsoDgAZ5hMdrfTwZYX/MpJnt9R5LX/as0sWwMGYKSuo2wkOgbwZF1fs0/h6Hd/H7qGAfb6HPFZ
ONGL/V6B+6fHDOwgy+jCBM0gGbfNtNGCWNnZYeCj+uQg9UDTf/77d7XTUHeZ8kOU7QtwtInMDzQg
R1Jmn2za37lUb9yBa5shgBFmMMvEAmizmJPBdDr2mpdA3srw3ixCOiTVoBqU7nplbMmMzJ98kXnM
UDJQ7XEVQilh8V7lLi3gVwuuZhamMc/5wSry2JUyqp2NC2JtR2D34WJyrBkGvlhGoW1pOP1AYSOY
6ucyKP3jxNSWBPXqfGB9h0zAgSXzspIjcluwsvKLk2bpIWSA6ABvnjsPCoqAt9+q65FQdYYeGf7M
SPPl3uOFnKqCjuRklja9A2HU2duVmUP7GZapeVvz/e3xrrchxoN/McG5AmZy+aUm1hoUVnJgB/cv
QllR4X/vh0vtVXt47m5Eo9fBGsaCZMCMWUOUsTy93Gy0XUuIjqBYWuwL6U47abdeAjF2IzK56OPR
JPV92pMuhhnBFnNzdWnBJJ3faET+S7i2mU+yD426PqmRIP6Iu87atxUQ8Kn11ykjOtuI1cCpRP57
lcko1HFFOAGT0gQpFE9+2/wFJeRyaGLx9/sfQ+GQoUPrYErLlkjeDxCMGoLiFHLnqW2K1wLAtNtb
ZNmqAMQMfb5gxrvMfr/L4NOpa4AMLLM9+UXRjrsA4va/aSPJj9SGRIiRo0FikXGie+LKVm4s5fX5
Rr0EDwbwEvOttTzfZMiknGhjHIXNf0g0++MsC7/fnuDaGC4qsLNUN3LPZUZYKso9oAmCY0vSM1VG
AuPAjWN9ff3ifz/LrEBCFGogy7KsMykJDpwqzr2opoe0CwGtS6f0F7fVVjdzbZsjgpld6gNIlS3v
Khc+R0IWeEyckkZAAYX00XcqdE+zjeO8MidUeBAnoXmCl2yJDhgsKYjPbXI0pfkNiMh4wkuc6+Kv
Xy5EZIhe0JmdPY+XhaSxJU41IFc/2eljiCnxbgS6UG5MZiXIxSMMOyVEZHi4riC8UOWCfZOGYh6F
ulUWGYMzPoEYX+wCKoDa09b0B2VE9gXHfoIMvy13kvVqI51du41R9YHbOx5pG4HVx6BAECf3hSW8
U8ngjxZ4IDWkMLkpYx9Wjz2lG0u7drJRagEaZ9bcAFP643Bm19KgEAM5DjKfjnoiXVTDl/czDas+
aW1WAq+K5pS0hNroHaw9BSjwAh6DFAY10UUe2Gg0MTMTDgDNEEZ191aNfkyDJwAxIuxV8WmLwrW2
sNCCg/w9GhWzn+PHmY51xyjhcKKRrEhUyL9yvG60tSKXpF+kswFmtu2r+IfAbQDuBiaEvbC0i+lZ
dTVq5nThiYmw1/EQeOm91xDrmz2mvfkIoz8DvPey/db5QQdnulaWAFX7JvuO6EOXUWNk/okP2vOT
iiHxP6D2YH4FLLd5aTuEpjHQqqWbkEYA1CcJyTy0HNG/jMzONMjGLvnXePBjNDd3zubDMaft6L1/
XDwiBKEoqKUnuwXkCtKCqHgCNGbm+d7lYSUSIHOLqKrrIYt1ZVp9BGaUfcf9jrz4fVn/dlPgECJW
+1YXWdorjqLH6xj1sCxLY9AADG8PzDWa1UY7eqg0tk3mRxzIKyvp7Kp5FBCYi2HFFDyZo7SLA7EF
qr2jcLqzKPsKxoX+xPzETC1n2t1+G9ZuU6ive4iNcEpABfo4d9vtWo0EC/5PwF+qIHJBMmrL/bDF
EV07EGhOAn8CNbZrSrE2wFPx0C0+IcUZL72vQ3DxICfa3YtMmzkYsSNncJcl9avpceVdgCbfEsaZ
57L8zhBxgQsIekmoji7marq5ZizX9anBykYBUfbFCI02UiNaS7eXdXUovIYQI4SG7NUjFUDPoy8D
tClBZL3rGucTtDSTAY/W7WFWvh6YbPhnliAJAIj4+PWkAVS/P1vFhsFvEARj3oD88dnn08YRWZ0O
WueokoAAcHW9qMrD1a1Rhsw8tJgjlXVIgdtxsPtTJywn3bhfrlCdsHhAkyy0kMx59kzL+DgvowAQ
JGMwT0cNiO8M36dnDWONe13ZTyk6lrFnF3YiO5ftMtMHHrIv7xvebQlgX007ANlyFr1EAECum82V
9JWbVigMGa59pLDLGWWcj38txPjvKLh65lYzAs1FMqkr2VEOoOGZtyOM4ks4elHfHo65hb1pNqb1
9JebZh4PAPkQeowI35cBFCXOAHdldzqFBbSMpjE9Mw83bj5TDqd0I+5wl2cOg80NMpwDRDhXPYLO
4IPUTdafrKnqo4k7cO3+a7we8lYYj0MhFyHFrAK1OAZ+n6M2qA3jZMDF4l71hVlGudmTTwyq+VsW
xt6/C/ThHsFwSBk8xFFQYrw6dWEfQnEqM9DYGFF6rzUErsLePNYF5KjdzHd3MH419nVZnEaLv9jF
9HWSvIrzCvzjCt6tEVFNzEN+8kJ56jLvgJGSTkGtjzr5Y49y+27QMBckzMkAAK7YcbIgbdyAwFO7
SOwynrM48LK3Xrnmi6zpN08G3qFtxFdh+f94I3nDjfTi9A1UcPtPkJU7aRcutHbngiuc52cvVHuW
p7sM1ILIrqHIRCHMYUgooEmVmbEEMyZ3IP3WUMIi1C8fcZWVJ8g00H1aKQNSqg5sjVCmjbXTnZDR
/2GF/dNtsp/16NQHIprnkvjNnqraByOkORijVf6TOs5LmYbWTsAqfodklcSTI2NWDf9Mkwc+i4RA
Y1fGkkBVZph2IL4/lunwSBqwpHz2VjC8y5Xo39qgyeKKg21DCI25Tc8g7NRR0alHn1ZYN/8rtgCQ
S4WRuPAVqDg/5Jk8pk57AjmJRCYlCfSvEhh4H0ojv5SOt2sCqPWHFYIT4u4IzXe5oJ8LkMHymn7V
g/stHbI7uJN8kbb4aUJXKpo84xHM8kOTTZEb1ofeCJ9Gy/yNtapnxUwWaS+7OKW+EGacW4ffGzAh
1qT+1TIZ1zBbTq38PqOljsIRA1WjuuNen8Cn4I9Mv8FA5CWv6N6084exJudu0neu7g5FEcQsgzsZ
hN4iyyrfcuY8uVMQtYYJAnqtfoHx9YQwu47yyfusJl5FGUi3k2weeUXOTtE8582QuGH5XTbeZ6uz
YuU3X8xmuhdNsO+oPqY2/THqbu9CyjuCpNa+qNke9q/QOU3vJ0f/cEbza4ag2irNfwaU5wtbHE0z
O0BZ8xAW7k4xgn4f2ZmqOMLbI04hpdjR5tkj6Z8A6qKxpNDMBr58n/HuSOr2n0DxA9NT7KtARkFB
DmEbJiP9ZyDunTGS+0ygitKWEr6eVnXQofhl0hrER/vz4BiXAiqJOWncJBxMqPSMQxsj2X8YuXlR
Y2FHbVVKcKUYTVxJ9YE5fhZRd7Ig/Cvg0wfVq0SlWRUBgNnGLHdfoKDZJngMix1E+1C+ASkRYrLh
EKdMNBeItWEKaLkwW0NNeDgEKNoz4cc+mpG18VSRtj9Ck7S+DKPlwo6vxn9SMigfTO4nxwjqhBv5
MyXBP8hzCdhKQkdtr+91/TpSgyag+NpJz1u9T7M2gEIb2XVo44Ztvg9zF2J6Tvva0h5aJQwRs5ZR
2gbPrpH+1hnJI8eSL0S2dgQXuS9U1ofah3VD0MUwPX5qHVnvoMv+O9fV94lOcR3A9duGvgQPY23a
P1Q3/bQqiJb53heZ2m5UT/a5Fsp+sJm0IzdD8OSWHlYNZcmUQ1ptYnBU6z3nAbx9H7wyLynD9imw
xR7RcWxX5YVbP1CY2EGM/mfAQxsXJtkpa8R+sUAlE2HnfWoUuUcv5JSH7nPmA/gPlx4nUjK/H/3w
AY5Ez25b4PsMB0Dq+ySz+h8toIhcyS8zORABd5K7Dota6xFH+1saDDDHJDvao+TcYFu5wx3z3sAB
l2ejMn5yyz4C2/udC+++6LsIJrKXahj/uBysBpqXf4KmfqaoPO1dh9exk6Zi57Z8igqjPcoA7EMC
pi2rkjHVUTqo702G3EEGOHVlX74ha4qysNwVhXcYzKaOWFi+SXAKzrnhY4fUdyHrYth4n4AGemy6
CUKmbIrziZmxU4P/46Tm44TN/KDG0Ig9EOp2Q209TAb/Xom0iaWt99bAE57acQ8JdfArj7nXXwR8
zxNzbF8VJFIMc7oP/eGp7RtQKP1n0gQspkPzNa+aIrIVdyJIah093dcR4pMTWmQvlQgSMY67wiMo
RgTgfbXzmYCy7C6sKE9KJX6WdR57YoKamuwS2++SxjBhNxe6l1b7u0lWSc+qkwrLO4H0UFdBYhn+
Gxw4YW/T6zAGc92MzDS7VIE0YubZz5nGkzbWn9ygM6LQznDZIAxq+U9qj2FE/PHMcoCKQMeIRSCe
29DfEa892cJEXt3vdWA+eCYIcrmWXzy/+VxxPwkERD+GsotaU75lCi9E29Bk0gKlDRGDQlYAFRV+
dmhaRpmXPpSyvPPH4Kg6HPpuuqRl8NVIDfR8eGLJ4j5P4Yur3JgX9smyzG9pKH/TUR882X61wFY2
Ms4iFxy1wERODLZ55BndT3Damojb2dEos2/OSJJwDtTnZkEHrYCUDC++wYIoxU0M3HNimZkfB6Ux
RIJZXeIK1Avg2+yeeW7v+hRIw05d+qY6q6KE82bK/hF4ArhiUzJR5J8TUNanXKHEwzv/rHDPMxBV
x8J9Nttqz7mBo2DkxWenI+SbGYqN4HItZEYNGiLVEDBHQLaI3GUWUgplavSicZuMY/lacx+Po7HR
Fvm3ZrmIwWD7EAQgmCE9AFrvY4ZgtqkyIBsI+eiZz5W9NZN7Z2UgMmkwveDLDGJmNX2RoYXC4Im5
dN9l+vvtOHqeytVPmJMhhNJoHS+Tr9FwGg2XXFC63XCKiNDxVKYX1PmTwR4fiDlR3ATmWyrMX7cH
vgbeoF+NfhB0nkM0SK4CUEtUQgfdOJ3gO3GfmcWb17kyDjNxP6bDp7CFlQHI2a3on/Ton1lqonSw
pYx0VVvDbwDc2EGHzwMVdlnhsrinipyn2dkJZHXyUnNELOL/42Pn7kzEq1C5towEmBx7f3v2KxmF
jxFRmA2B1Edd9uOXh7QPYtTUK5EROvi8EpHlE5t0mu1uj7MyQVjaAMyBbQaRsGVlPlUQAK5V2J0a
xWI9eonXBkeYpu4sR0a0YPFYb7RMV84OEmwkvsACeJD4WZQrJQw+PGUoXEAaosCpk1b7PEVbTFV8
q+1wnWHPCCYYJaB/DlAMWg8fVxFlrCnMQGQ+cT5cUNfHHfO9BzwfLrFRxdxLbn1XPU2YDQ59//fz
xH5BqQ2ynCtGtDWY5MMABcdTL6YIZrexKuBpYmQbRQtA4OfUeXFE34/kznvpXRMayV8I3QrbOSnm
dv/D2ZctyYmr3T6RIkCAgFumHKoya3aVfUN4KANikpCEBE9/Vu6rf3s7uiNOX3a7nZkM0qc13nFZ
o8sakttvYl6X9213237o9UB/2HQJzzWOBg9jBKtDRgVOLpASTC5nfTzkulHytd3Z5mWzN8pHsWLf
6FIUpWyoa7iuJm0r+Csxk0MhZvNkM3DvWoXcCqPG7mC9ITzVbRRlc9inVbzREOZeiFQ/AsfuTSfG
n2PrSK4QeoGzf6TfFEykYA8Vsl6zcO0JwNLUv2iDEAYY08YqAI2aB+uCTW6ub/n8uuXv8cR2CyHq
gtMUBhRMgsHbIomt4pGRueyonOghTebwGxI1SKbbNMFIqWsPG/s2VyAVlw+8tdPL7IXgDEOcR/wq
2mK4Prg00mQIz+4VRpqFIUZfNklXrbzfgkO76yUtheqTGO1gkz8enXPmN1Aj9rQnPtmwFwl7RY1s
12WxxIXGZezQuhH60TZhR+bqjuilXYuReO1haxAphzymQV1p3+g98+O+OSJ8MPhIpU5oRnAwvrW8
7Gkeij287L0cQkxwmLqLDRHb39d0YANgqjbQCIVskFiqbsw2R1f7cY96muAYyykvtSN2PISuCV+m
uB6fgXdvR5zFFPo2sed81lhdmgyv5awRf9O7OyU43LLEbsOP1ANAuaEGkWepc0GOzmX+U0NjC19+
G+kPNpn+EphRv8GyoL50hur3xOBdxsY+ehVJQiSfpW06X0OJNpJsjXEPs1Z0AdA8nBO56XTZNS6q
iLJ0yZBbxYt99jD0r2s8Zy4msDAbTrJt8YKqgXSky6ZF/qrpmr6NcS+eAnie302No5iKRXsMHdv1
CVRg8wvN9cFURkJTmUO8vYw5S+UUV61J6c8xVi2ubB+IO9Uk+mFwkc1Jnexr1gxkA4vdfnqy7SoR
BxiHWOvHB3Tz2Dm3KRuPaziET4twwTckOWJiis2uMhGr7n2O9lCUgbHNkgdoG0zyMUqJyOZmQNxW
PC7dMVn0/ML9xW2FEKw9WXQOXbfUa+bngW/7FcA4UUUY8u2yjPAbZD0UxpWMVfRFWz/6Ec6euAaT
1QuicHT7EdZo88l21cVvCBhDmoCh814foiXkHk589YAcT8EMovaXkT4i3XNMqj2AvyzTSqxDhZxd
jFKhsjAsISnLzweP8yqNJ3W6VWa7I5wT4yFBDu+nASn5HZZu12c+2sq3zK2GhAVO9og3XvE1T40M
WbajMTOfE4xFyAk1v0yfzhefkbrwYtO81JFTHk7caEnyFjq8DrpnBxK03TnGA4lgEjZeaSDUUxd4
KOHz2fQ2CTtU4erxdwusGOWG6XSxwGvLGWmlBZqNaW6dMme8iCYbzIhxHTz3B1N7/IjEgRUDE4mx
zkNnDffdPoV4dShZ36NhQ4gwA93RinY8dMgZCUc0WjNvY3MmObq+Dk4Lc8/GmbZFT1L1EtARiZ07
OjUCudqxFFbBS+4BcMdQG3ryvcH7k95zRKh98rRj813tu/hjSmv0b0zCqeumfHdhKuW5mG5mBYoU
j9wOa2/vka1XV1Y0OH57fMtooIOC+n73MDf+13YVQ5uNtE8PPW3GChSqHjMN4EqcEcqynD2JjN2M
wyJWuLDpn10q3QuwwviC0N2EA1UI2ntgHmHehTJEw1SKXiuOvqhDFOt4zCPJ6h/bKuQbMXNQir6d
M4MOo5xLOrIMpw/74rM1PqSr5ijBiidcJClYhnsRPqRNDf7HH0kNmHcF5GfxOmcRBPCPsvWbcu6D
phpDT32KdJQ8Ywsx3cGXMsmFMm0lkzG5ejLWJW6Vu4wmwaw7Oa9gjAC8tY087Jqw7+lqpmJdenZF
58H2it8gL3pW74O171HQuLtFwAyCaA9ESwRAzFUWDlqt5dZ63hmYzKMIQwtUZZpvynG0RxvZjCXU
C+Q8CwVAMSVNpqVjBekABkThHJcNQmXypltfBisisFt4bXs2BeNb0vdElg5xeQWfmchHmnSlmyd1
H4xrhwYwsBr3vW+Hq1pVeNT4t/dmZfxuC3j/Xe7hUk6h38EfOQPNSydwmjskyahIbUWFR2TOewA5
516BSVaz1ScVB40En7P6b8TBVYiYhakuIU0XpxoDazFSs2fWJeMrsnrV8wIU/K7X/vLRtDzyLiQU
oS3avXdzruq2+S1VC0lmhxjOfDbCf1+cHU9+i8aaMennwz51P6VnEBmwtVEV44Hds6iZkmILthR+
OKbf+tYXIVjYiWlgQ+hxA6JBvRP231ahPWxLry7wh6OHnqkcfHnz5iFshGXKcnIQKmxKFwzi0Mx+
+Ii4L6eLNZi+r6G6cOHw+4hfT++pRDbvZmj7Mcd++1aTcUdKSQKvYxEaAjzY+E/45DH3Y7pDYZo0
BbZzW6Se5wM/QKKPmtFowkisD45aFWb1FPAqIAurbELlfaf6Zc362ffRnDYH37Ey/5iiacvDwaV4
m+r4cRl0B8CvYwUiFRR2r1jfQJWp1pUFD/5U97VfTJvZy65t089kQnAxEr7mRwSsBr/3TZAcPJIv
kBTkyXyZrHlIoTdPc+hituO+J6c5Xv0zxUCK9QhdPn7Zk8k7C6lnnq8znS/zHLDDipcZS2woesAR
FFhAvOOoH+/y1ff7/iwSBLdIPESYQLoNDxDCN5CvgRIge9cSI3KJ5f232Dy80V2zukL1G69iblSp
oSHIJDw/96mLatTrxJgZW1qrr3wJdyysuzjeXDbQFKzkNVGYa0dE2FYm7ZDtZHYJPthYQIGeyOph
VAKiC0q/TkG4nhHK4uUzB25iTawfrBxNyWNYcBYore8T0CZPIKKSAk1KTYh9hS6naQJ2T5atfYTj
UtxyvJKcDWLPO0LZWFp5qzzqa9RPY16DpxARXb1pUyQiQaN+XzsoIAYL8vLYO5aKHFJJZzGVtYJW
oEOH30u31joHzjJWEs7+KkoEZgJwWE9mWXwHKlupn9Iq+6F60bzj2bGlMwg0yT1aB68eyg8yi4k7
rBzmkwtsVAmQbN5HaFaBkbtfEH7wzTM2xrZI4vSL7TwMOVYqFAoR5kpWe7/4rmQ219OQRzYJK5gx
m9LD041OmsE3HhqONlts3YT228R9i/3RnjUYBGSg4D2/4H4G/QminVcDEdcFWdl9EXNhn83oTyh3
7SAJwzgsEswfcRrkovGG68L66cfI1uHsuf5La1R3a4WJ07cmpM0D5z2d8baPfo92O/qkAQsprNWo
OASaZu4DU2M7ldMWweYbvyWCAJDxdlPCNtHDa5+u6gy4X+eznKbPZpKmrN2inxWnE/5C7DJT29/W
4YYizqtmWFOAM2OZ7156AYuli6Ltoges/RihTOX1w/R9k/7yxZkFrk7Sy6cNXdUZBh3k23QCPYg+
nb7rPporLJD7MejsFxiR/Mzjqczx1DXVYuIDoOC0ksL8gNJiKPpu/ZxHjNi62fSNuf6+WCtzxrl5
buLeLxBPihi4lPVVvfkuyWVK+M82AXdfz139BkG7Q0AcM57IVT/DGENisyJjpl4ueIqW+7rzxGH1
wzozkZUao6xv0hL6BwxGWiNn3EXirRPdeCfIHt0FEC8hns7FfamGqH3cfOkyvOcxNuEIvW4OPMPk
C36OuCKPkbIM2zH+trL31f4gpqbPsSIOoG67/hog+gxOOvjW77GNUfjRSZ1bG1LECyZuLQYYl47j
wNEdMgBr3hT5ZEPoVXG488ojAXIBQJSkLF9af8IbB5xeSxlcgj5ajkus9yvrbrEhcGCNCGEDdsu3
FQkijfcyrUiMrbE8Z4h6Wp+xGd6tJl5yPLPuSwC5EIrIoHQRxnwmMzl0mBCuXp1CSho2ex6vFgm8
esMeqFaHTTjq2jJZ6vGgh0khhgzid0XNWqzAMV/NQCXmVhdN5zq065HXjfzexdH2M8EEe0RLz45G
NLyNRnT1C76xOUxaJdd97KN8pW30G4lfsCWQ9F0O0c+5Z2thI46kEr81OQXlexmEVMcAfx2OHX6f
Ys5JHyG0caAOx3vuDXAqSsPoBWhVm0+SoD3LTIgLUEHvP/o7jX7G0KEDAVX0UXqYAlFYsRwnBpqk
6ZvHDhTDgdfR8q2L4/1xwNxY1nh/FF5bv4D7xOZ8Sppzg0ty0UpuP/vbSsFoGyCUbYwfBVmbL0C+
gaUPooaPmaV43WtXpbyfKiFgyR6bBGs6+ldLM8Dz4UjHT2REWVGA+sAcUPV0GknkzmyTjZcZaAwP
PiS+eEgSes+EfqBKofMPQfJPU0PsLyIaUaFQdC12pJTVZljOaiS3Lzp+tk5M+ZrSrxtEycWIjMJy
Bt2CbYq3lVG6y8Zb0WM418MdTXB5U6xXFiWUVYxSzWLoOr8yrkZDaoT8qNbg7O7spnI6zgMqRwyO
yHDD9Y8mZCZHkCWqU9OJ3WEeic7SDC9bC7UEEo3jF6Qp0Qxz9vQ0MbGeELV5F++M5rrf06NDLAX4
prEvkSmDAVqQrUDF8gjMvF5KuJAe3QJEvkUI5KlPoQ9P+l2V/hLQnO4qKmUYYG+lJEISQOvd9QLP
/DgmW6kaFK+Mq/WuYm/WuyDQUBoBwigQXxGXvANDLnUjzn406GKUCzkx1LtWJIIT3Zr5qabSHcJp
T0qsdTgub7xBOsoO9QenHzVBzteGNN5ybshLVG99zgcEUyGYACLDFfTH4oA9DHX0FK0YBFVqAuiP
egWuYRd3SYvWlqXznq0/4aRNcQkiiWWiFs3FMyj/rOvpNbEdOSB/JMwtQhsLLHc+shlnjccL6T2M
LfWPAFBBsTiIG1fABXkqFS8UuZElIfHw5RV/5TQEaIlR/Oz1eP2oRCzTxpQrNrQUaZAi3U+exMsz
GJLPTTJxj3JM/ubbkd2zvlHZQJvu3Lj16xCNIAC7XfMJTCQB/WtB5O5bx/GoD2/LtIBfFX1w3iCP
v+ctbzNQT7dTrB0/kh1rG/zTSPcKsKTfmdWuhzbwvwFS7y9zBBbLb9qx6NWo70e0wo0ZW7WqQq3Z
facXzDGs7opWguaiTqN+Zat/EX/zs1GH0T0nA071mEYAVNl3QLmYxmIRItWu0+oxsfWv3fPGMk44
eRpn/ozQ+SQDB0rubYdeatASyx3IuxChIAkW+JjtqIeMMAyIXuOFG2dRP4hmlweZDjh6tGp+wcJc
X5O2sZ/oTwUwg1gyhE9aKAbgGKOQZDj/vtZ4DvkACDFfF+Qn7jt+SI8Sm7t0QZ5DsJMUkMqCyZwv
uj80xlNFgDKMAkD8k2GWQO+IBZQh1w0Ezpx1+xxC9zhGOTLn1ZgBPMHC7IAw3CP08rQh1zRngRNF
Um/UZWtjh2KKkBgqpduPEdCQg1cH9+3ajvlgWfTuIYpfV6qmJMeeMtyzm0InqqFRRVVuCjRWiJMX
Jt7Z2r3GAIwtA/HkXwmS4X5tLX1wLWZ+06pPiJk+GwAPJwxCiDcLDPYqxCQiwyXs39KpsSXiEumh
25QG/sNRaz31T2u9jb/nONjvIef2r1rX3108oLQtcbwIVRp++CiEqjYb6MKE9NfQqAtJm/lLzYMg
a2L+XWlcrC1sbK4iJMnZPcJ5Z+NAUaMILjry2AUhYkYjlIJBZoG2JN6FIl+2QFwoCI2si5uXbuJn
P246xLRs61EFECwEM0IFahtmggLr3O3UnYIWfzxc1Em11B4lTRXmi3X5rgbQ6Vqm9g6Fm11XwC/k
H1K+BpWgEFY5GRtMtdqLrjh4jC/Nf9YtaCa+09VwDnWM9mGjJOJB+5xmQb+kR77GpCJzio26x/ZV
j/V+h4pA3MWOuLLdcOAAP/IjoQ0tWxM+D/NqT+PggWmNZLdh7KbTa+SsvUTN7a1zAw4TE8C7GwZQ
ODbWUN3UczEkWMzifcYzx5UpeMMa1MDBwj3rHgU6DI6m1NXiPJp9+yr4FJWKWFtOHVjgkK+oqk+3
D4r/qwCqhTARMdBC8X3+4XOl7m+Y5Dd/n34kIBnyWHMfGTjQvWUcUbUlAtZWgFTL0hR9PS4YiPQM
Yc0tRWEWI6/CNpK/4CfDQOLjly/7YK9o9F4qadlQKU8AlLVDete2CSl3yGgqCzNCNiKhuprX+XfT
9Fgoh2Zk+RBpD2eCLkIy7hChkm2geRAG5m7YYrhyEgv2LlD8msTcf1ollVeGu3LYO4TyUREld36b
+A891M5FgISsyrY9BhCPyAuHukIX2B33J94DuoYWaKwapb6vABHvm7ahD4gvQbua8xcYE9suuuwo
XC6BvQ9XqhdXgM2boBuZtwdiO1eZcGrPezM2BV2g3VIppEPximACpjB3OnRaFjiK2qsvdFAGuqlB
jq+0iOUtPdgadMuEG4yc84T4bLzg87rle5f6xxkmzeO0ELgWWQDetrfTSaY91mI3tHdIztiQtyvr
k6/cr92poEoGhEVDKIQk+yho78IUBvsa2zPODN1+5WoH2V4bATTMoMS5wWH8VDfecrW12KK8TyBs
QSHGgk7PVBTjCh2FGWP88Rb5n8aXwYF0tn/0VwpMxp8TMPYrTjRuxmtiO7s92hurscqEl5aab2Dn
fOxemy6nhHVIXd7VAw8k1NLcaNjTtKm2GtoYATTLTAEOMFE7V3TDSAWfHjZx14h7SSeMurJjV99N
38MakHtAsKdnRhvIcCacYmZU2GQIxnlNERlGcNwu1x3IcYwUaKXNdygg6jMG1OA56lmarwP+1NwD
z8QggoebYV50BPnJkbjRWzr0c7Y3MeICzYuPHBuE3nRjvhr5BicYDlSR1UVtagUrWmrKBGKil45D
F+F85i4TSvgKLgMLaATrJnKwVUbmaYJGB4PbgM8HBUN+Cx+RbYhdSCHvA2U/GpyZ/dVo6JgWe7Tz
rHIdtVsOzTuaozq4PAwdRCWCVd9t/W01wFOBRCAsdb6a33BBvLzG8oGoNP9Nr6ut5jqablQBL+BE
26/GH+xzRDeJVopBQeshYE0d+VDJZgvLWE+viuy/mqhd7poaXxIKAcyxY3dr/LY0043ZoZohE2Q0
3YaNlUxd2QLpvSxdMBYi4MOhWes+J0zJg65VcqYqcWg52YOMQ8Rb1YNX4aXH2jGDA+shgc9YHfoP
Se1/1VpeAbwHGJDRvRgv8ctOMZPNLRYYBTNWiZCPseiSujmNDj3FrN9xUwmwLG7Sty2G0TyZdDUt
0DGEG0CMBfwbnxAHApR5f9CBfGGQ0udyNxR7OfgH3OnuAGWjzOOOfZodECwCUt/ASK1lgugU5CfX
WyHJOAKV9NH/zOOvFAWwqNkQ0LkgMalcO4QkdtDx/BicWYGsyvEuEAYgsEyKwSFhQcfkaQKfePGQ
1/eM/6d784ADZ/G0YyTexHCcHMCPVZKnecM32P30SyjrNx6576LB0XWdE1LoTkKpZVTwlfPAljEh
GBjIgKDj0IkPrC3es6bJATuDlzsoM6tEp+JLzSAtpOn+4MNGe+2DMEZmffioyEYLv+k8vDgY2leW
PE0kbgoNz6it17pckQMEaWCb/KRi6Mue9r/2Pnk3+00UNq2YCje6ZkAxIwwsbZcHsyPfJUq6P0eq
+xyUUvKIgLZ7y+a2tBGioBJHkLdMmXz0eoikdLR4ryoIhtyTNcZfD9GyzIMYIxVqeu064uebT99C
hHU+GmgkYblWWBMIFOttsid3SNEQBZ6TGn/dOOaWQ54qU1QM7DidgeoPpcg0h/kK5/Ofweo4Thaq
zYdZGbQjQ/GxSc9/FTg3PCu6IJcqnr+h9d17W4d+RPC66t8pEuFzdAM9m5vdLvQ/Gh3hUa73z7b2
Pgl6cIogdkHpR95SeMLrcqhW+7M3gsohMoqzzhhbJoi+he4dSguOIl1lxDOddkwgo+cyzpPXBsMx
kNX6F4wIQb7gtp5HGchzupDw4OoQiVsmAWY6NpeQ7i84Av7E+fbrLkHp4WFOgLWr/jQaPcNgsqc/
PA8l72GbfFkhr8wo32Os/Dq5cCSgZ946tieqV4pWBBehimFRX70kuGIiH5A83yPa2UNdG1wmOMyg
Km8rzb7WX3lrvQKtiT8nLGZ5sBq8Or210dnvEWiyTD556fZoOsbaP4uJju+YxadqVRJcBWpN5Lpj
foQ17t5hUdEZb3D428EmZL0k0Dm7UZwSSOW+IF763aRNX7quTrGSQ5t0i0vB9+zpK5g1L1sCF2R9
29wnNdYJqA2PMNrtkEJCqjS075BKBNdgr4GpWf/V7zqcrgPygL2SYCra2QnEHn8ga1eX/ghkFHUH
yxtd++AaLiNyOvma3kXaDZeO4kRBop1hOufzofHwAXKeddniVUEHADlHnRBArZ13x3qdnLdtwii/
Mt0cnQ+mxizrZWt7AYs3Os/hoETqeyE8mFHR4kpPHoyKx6Xvg0NEWHzUNg2ObDRIxTU4tfQEuynH
IeoNvibvgg5ksAMeQjogC41LHK9qOKGbFTWxC+DFOOya+whz0asPE38ZGnGQOOWVSJsZjnzjIsq4
8NXPte/rave26TAEs3eA3n0rewWaXoXecCA+gVvJUTCS7Zc4kt+ET8SLhJE1gxP5VPvxfB48jCB4
vqYSFZvgbdEVYJs+yVqLI2s8gv1BJVGUuV31Bz4qvO/hbPOZkEsIfBBLrkwzVHA+Bw7eVWDJ5YSI
iXyb1/Ah6CB/g42wfZc1UHgNcGoGTozZyHnVBn1LZYiHOR/EYThLEO8zMAzoNeDIqeN8oEt8pDpm
pR/DEhkHJqy8FpJdhBqTYtxwrjKLGd9EysNzEvn9q4yTOGNE0xtGCkFtpJB7nSLuomBjGEPzrEdQ
DXH3rQOXDgRoBTGL02vepsz+pM7+BjKKMwmLm+daRZh9bnpKh9bn3I51q7OF10GpF8HQ+RDOv80i
gDIjXIynrDmOirIHxHqzCkd8h5h6D9xyCyuCx4G/oaMx/Nh2HLAT2n5RPHnBfPh7I7t7lsK7zWPQ
J0vGx2Ix23IAUTPmoOMgNZ5EAygkHH8DdubXdAoM/itGnXqo14xsBGx4aw8I6HEY6MlSbk0DHcK4
imqN4t/bBKB8YNBkAuH6jYjw+DdHjlNBt+UpIeBCWby6yrGI50R1AMMWaQ+R6KD+Tv0aRrb6yzqS
z5hBlO00U99BR6EbquWw34SAoHXQfu3BmxWSg6m4eYTyVuBMrtIe6TAt2yE7Vv7Zdy3L1n3+FkSp
yhGJw4plhvZ771ddyHTl98MSQPYyx48wyiMyMZLbgVB0bNh6ih8saPDKF0t9DxrvC9EJ5mWym0p7
k3yLJt1X4TZhyvJTnXWhbfJm9x/sDJ6PKByAmJiw5vCQVhpPXaZntuSL2Perq0egW+OcQsLszXcQ
o/blHE0LZGzoic8AoN0PwB2hQW1h2EhDc+IxWHAdEe8yDe4paoIlw8xWn1cY6MB6gb2AuuOEU6hf
dU1/QY4UKjWQj7V+3OC0rI+Gt9Y2X1EYGJTM9z2wgmwoqU6w8PvhFQKg/bhqdLKkdQS2z8CrlteW
6Z+biMP7eB3meyh4ULYzEpE+RPUeHMalpjhVed5JhRGk5pFiaFyMoS0YWlwPOvf8Mlo8P3zdcSM0
PaGeeIoLvJNrxbH55g3s9V/nbadPtAbBkQzSViv8K6XbwBDi2dg+/qMvGBYQ8G0z1nfr4OmlZNrb
HuGCrDMROmhkKBKzccDrNWBZFhj2ZTDbjmpioHoTmnWekFeFGukx1EhZH8cV2zrtPrwRKF62mGgq
oO6Z72E/cte69pNj2gbb0YN79yXeu23Kxm2FWGTfmcwgA5JFFAwry5MW2z1MzOQDBMb6q5/5fJqD
dYCVwe9t1rCoK+jYUgIPqRryukPKQBanEtXam0+6kqjUHayBjKVgCqhGNoXbdoKsk3/vIQ28mLYF
uD34nD8ucq0PBGzib0jbUZ/QsR9kSNIKx4b14DqvP2sH/hLg9jwjvQpzSdbNCSYtWAHziCAepFWN
d55HQLlYtRwI91RWHaux7d8kehmF2BHCyRBkp2wQhLXCLrXNQ/OkFpk+LGaZPv14AcdXs/G3irAR
AUu1BxUlvNoSCN7REBsCz0ijp70JzFmGertOXT8WLmiCN+nP+tcY+tudCKceKgsa5o61SB3vXHA1
MSgCOvoQ/0EVJg/z1KhykK79XAe6ndYAQgMZ7+RCNz0eg3DHvDVLVYHq7F4G0pJzvPsuB6gwF4me
frsWYhpAMV21gTx88ckNhCLL/DLPccyvFm1LBxF6OME7PLGhtpgWm024xwRNIE8tSF7Qfj6e4jl0
Zd0tXYFUl7ZoHLQ+WxMvcP0PGyyy1lvXqzc3kOxpvmGZ5ihZQhsCenHM2rCnuh6TC1q/LcYbAzX1
PytE/8d9GcMaCPktpJqIjUBK03+rCxEMrtBcsrQnJ1CVLo4d3L6LRlftv2iq/9e7jw9KffwTA2j0
4PL+7w8a2olsjOr2PITYmUuBOQgowZT+Mo2gXQEOScIcEIFmIUYTVAUmPBY5j/3w5z//4r9ob28F
oT5M35hevT+jMqbIQOHCEQc3IClabuYj5PJffuxfLuqt0gO51dinYen7U94LO2SiOxoeF40sQUwr
BF4pGoiS2NM//5jbVftDHArlNkwJ0B3+J7b0v6/q7GYXhStlxxTgv9Q/Oc7+aNZZ5y+pe/3nj/rb
jwIahPCt4Fb88KdmeXC+VaKJySlugo+RLNG5Ybv/mnpr/9K0iP/654/72y8LAY2nt4QWXMY/rmEP
VeCAd50jAvJlwGOvhSuYvepBloHv/4vD8y866TREnh5SP5B2EAV/qJZdQNawxW5wUs32JtsQwF1w
hLX7SKPmRcf229q0/6L+/4tQGlZ1D2RTBO4A0Wn/fef8bg8GPcCRCB1TkfhwBE0tjEkEQPw/X8i/
3beQhQEyfRgswH+643E3GfL8HD91Ql30lJ5Jt8N0iKpHP37+54/662VMI1hykZ/7v2G24JBH8NO6
OfUc6AyNkPYMFeYRb3wZI6qcKfXphfr/40JGWFuQqE0Z+x8tvZn2dknhL0K/IyXIeCbBd5004d0U
Asv+59/3t2cSjm6cPqHqQqTPH48JBVXI48kLTlBlYEb227i7hEuAbH2oYLaurCfdIK0UBsXo8M+f
/JdFC0kceFZ85I5gHb19s/8jAueM8WRwakWY/yS/1VA1XjZoIP7lU27P3J+ryX8SkLGqUmTG3J7Z
//MpVOJgMWjjTlP3Lei/gisvaZ0c6zAtZmCyg47Phv6bQf2vPy1Kkexyg+rD9I+LClpZQ5lh4MIH
Je4l9WGz/b8k+/z1I2JU/CAFNPrf3EzrwkFCbmdOMQC5YvARyigCSOL/+R797Y2GHxNhagiyRJXT
H2/0jGMylWoab2Rl9ySYWUt/bsMCaKv4l5qS//0oH89fiJBJWDsYzMv/faMQGpiwZNqRmTANBXqq
qtne0KzwX37RXzZtfM4t4wZGHYouij9+kqN68FSEvZKZ+DXe+jNqNyBXn08h0+V+U3PyDniYvHf7
/yPtvJobN7pu/YtQhRxuCWYFihqNNKMblDQBGWikRvj13wPfWKJ4yHp9blwuj+1mNzruvdezeCdc
Hs6vH01TsZ4CnXDW4QM6Vw2BJld3PQUSSRVvQRysLjdxbhhJnqM/gjjG0joZxpLqapcQCTxVu9uM
cX9biOB2msQVrcjXHVijqM2xLXPWGH3ReeV5GGVJGThbQ/uTBO/mLBqmeE/yRLvcnzNDRoRCM3AW
gGgMVPfztOgbGxw1ju47knQbpN9L1Ke7y0183QI1PAuY3rN0CV3vyZCZpGLNJnLhiUbdi+kqm1Sa
a7KSRNXSH8JSrnyhc0OH7Q9zAB8TRFon19MGzaFMx5HgerJNW5QeGb519d2cILncrzNTwaRWFHwp
H4pLwElDYaqa+OHJYKubxKqD8kdtWH5oaS+XmznTH/Jihsktatb8uSfNYHmpcHbk/S4Jc78j0lbw
ttSLJZKaK3PhTEuuinwRjh+qDeeUTC5DTYpBZS44editRphLC6vkdk1xVL1OVSW70t6ZAXRhwMHF
4lwEenIy9zxTEIrBQnqnDXJV2soSxpk/NuaVI+rM/EOwB2gOEJz+FZORzO7ik4txNDEvElGVGe07
HB3QG3uvdsRnCwgQ/M/fjO2B4wO+EjK6Uyzn5A49IA4z3ZdTRK4566woX+gypCDd08t3t6PQ+T8M
JiE/A2a1iwny6WxEUl3kWdp5uwj54gZEvw5QIYtXSc/fXe7duT0eBOgMxiHnCY7udEUjB0yobs/3
YaFRU2J0IYM56kehKrZvlZT0p7GhPCWGO67ziZCbS8TuSn/PTNbZ0wslJDW0JFxOloWeOWw6thhB
EbREe2M33OJ8oCypZanw5ymj//2Teq7BbWrmJnKdm2fZh4sOhQDkazyWoTZoCyL3XfKuOgh8mmuX
7683Yg15K/YyujaLFU/Xe+sqCrRrFfaHGj1HZr0oyO4PY7tp+/ihsepV6PRXLjtfF6Ku0hi7DOuR
BXnSt5SJUwlPiK3WOksMJVZZ6q4TEgaX583XT/a5mbnnH4ZQTjGVdiVXEG24cRpUBRQcEqZUk+Pl
ds51B6IgMksOT3TKJ92ptLHXQ6KrOwAJVKDaNwOYfAoYr/CEz3XHwoZjfrVrunvKT6OYJkZzbHnb
umoOTo8sAfHETkkCEvPm/3x7wwyDExT6I7DML7zMKHfsKOUhs/PqETxEokftGwV98WPeDt7fy8P3
9UrAmgYdOx8DNpL2k215TNlfWE/5vmna4mfR9gJ7m0k6+pUVfK4drqJg/mf+HNeck+kgEkV3iOJu
05BaGiPmNl99u9yV+Ut/fp3o0IN1Lh/EVXROz89NJDoKrVigI51CN1g1TOlVapm/5WjHe4CP/Y7w
8vj9cptnumVopCNmCiIK6tMLcGyPlBc6cnYutiGWAKXtHPPlchtn+sXFcMZY8Y2+cg/LMTGk6VTl
LnIouc7FMh23ngopZYI6LURypUtnZroJiJbWXIsg1emW5Iw5ASulBZRBtcgzohzXVx3yjtSLuw9l
edVi41z3LIPpzuygqOf0fadmqFM0q+FZFAdEoh3Upn+mwM0eXZ1E35IrzPhWTAqQpsvDerafBKoM
ljTjeopzVUSiT6pOMAKBv/WQoLm4CykK3ySqHq81ZHiry+398wY/mZ8QFIgMzIaBDPHJIdaMBkls
tUt2FBnhz5BbzZAvrKHtel8rIhzMUqn2LoFNVVv3U494xaRaTFlQRTwUFDy12f1AOhJyS5kW6U2S
aO6L8Ki+WiA9mCwfnb+i/Lz8o88MEs48MxuA8OF8Sn1eU2nHboo6M9kHLnnDheekPYUTXBSPojPU
t1za0xUu3pn93Jq5+vM2y/P1lDhBxaJrJErd7VBuUxBiy/HJi/Ff6eVV11Vr/vVfv8h80s+Qhy87
BhI7S4tGdbpZWovXcnEw/WpBNc1CLlXfW7yjevEPT0+Pv7KFubAXL7e3twt38fP+3r819sXi/u3t
+zfhHzP/5ubZWj7/r34UEJk5AbgzO5wGX5HGihGGeR8HcqcE3k3LtdWT5R0iru3lT3y6/uZmZigm
ti88pL4ggFW8QjI5zepBasbr9kVDBRyMszTId7PxyiKY9+CPI05jRIgJUoHG5fF+urmEVdBOXc8r
oJ9SxMNVFlOWnQUrnfcOSlNr3HV1HvpRyGRrQ3S2l/t6Ornm5vU5iOTYrkdiY/7zD5cSMSmKwQyD
E2ZR+NA/I2VZNEWzvtzK6aKZWzE4gjyDtc5fjc+t6GEQGG7vdju9bO7b8KZJHYroRwRd1zjRXy7n
c1MI7MiYaAYxztOm1GCwm6JUvG1KXQBpsAIy65JnyvhMySy63LbtktfYLOOnqYWcsBh5UsiFzESi
XvmyZ4aWqzKHoK3yY7jSfu60liJGqqLaJJrb7UOEV4501wTDNpfH9lozJxtSG41SQZ9I9RBBY9xq
74Aq3Sep+T9ekhnXT73RP/embEKqnvI5uGRmmG8U3R+lxXApEhSl/pcOgbqZ73wEGE6mZCzJ+MrJ
wZglRYSfpuUDl0pkhQUAicstnVl7HB2EfZiVcyT1ZOjsqUoqkaCJIv/urpJ6sO5tS2qwm6cp/jW6
FPmvHLRs3cIw6+puAmR25WJ7elv6Z7biL4VlBjsu9jcno8olVAzpVOzQ1f2qZ/aWbNQri+/0RXXa
xvwbPixxKsJJDxtDuE+7eFrVYUCmNouMN2pTOnLsRpsn6Dfc6Ffipc7vyyN8buE7MzCIvA08mdNv
GcUBserEVHaRkuubMQjNJ3Nq3WWhlioqWzATl9s7sxgcBxsVB9IpIZXT3XTQUVKAZgh2s95jozJn
tqbwGpyysmvptrNd+9DUyYJAaYfIcYiUbT9+jx10+dGwy51piQXKlRV+bpIA+GaHJpVCJmM+rz58
QG3o2GO6UtuqYRxRXEa9prmkEMYor6yHMwcf4/ZvQycvVCpfckfvnX7XtWF2JHijbQpz6MG0GeoO
d2CPMgqE+Zc/2blxJJ0HLJbg6Oyr8rl3UQ8zrYM3QJ2I0UI5BR1lZuqwi+HSb8BtXUs6nBlNwnzM
R2eeKdC0PrdntEKiiRXh3nI6e/JF2xidP03oc6+M5pmOfWroZDQFdUETt+lyRwwIdCO6MjggaDLi
8cpL/NyZR8qXkCWxKKhkXxFSdZ5TiZntDEiRKeJMVJnV3o5QobbOK7zXe2RtW6nlt4UKRvny9zs3
nrOhIhnF2fzp9NVA7ZslEgMtArbK67kMMuqSax08s6yZHSYXUpeCXO80QiOxGgZulHhUq8j+seBg
QHnnUAOhSvuxjMbBT7S43KfWkKyqHq6utPhn6lBUG7evnifQrHvoT9POHBAP/Zf+//vbTj5zy9lU
e5IbVK7oSIVfB+y9L7dwtvcOOX282xmG00PCEkNghQlgx34MbsFK4kRsVShUlOf/v3bmL/1hnym7
CoxOMZPSmSSonLZCL0if2tvLzZxbFyw++kHmAJO1kwWoW1kwjJ4gcTCr6vNtIceFU91nxrfL7Xx5
Xs5XFjSzFqkk0ySSeNJQOBlhj26YMm2lDleJZUximbUa5q0UZvgcfhPv2zp7G7Qogl2q61SCmd3N
gIIAJH6Zj3tLcQUoNEXBNbz39JWgev8NpzrlyhPv3Boi+IhfER7EKq/vzyOPBYKq9lMT4Qvvbik1
e8CcbHl5NM43wY7HC5IY+ekydULy7UCBsZQKLLFplax+yOP2WrJhnuwnr5lPQ36yGDykiHHvSEzg
HEF1EvGZVVHzmk/VzeTCGRpra4AVU117xpy7yZFHmbNEHCXUh3wewBESNxzcAtle/mqNP1JjXErv
fai+tQABugKs0LVH4tlNl+y4TsZhftScvpwUq7eHUY2Knab/7rsQTOyb6/wwHWtpAsoo84ORvtTR
NXuaec6eDjDvGqK6DmY4vE0+dzT0IA6Q/XW2Vfat16mZ/gXlNlNLRPLXApTnviV5KdLyDpUwX3K9
jRxHi0qNjELAX5lyJ0MAwNrWHPZG2q9d7fHy/Dy3yRmGbpvEQ905tfK5Y66S5dhpOMMOJeoyranu
Qa6O+Pg/nFaEthhBKvioXzq5bfSyHeCxcJ3pqmARhu5dq6lX7qDn9jcSMyQSTYdFffqqcHKzTDIM
/LZh8JATjywmCBGuP8or2/XZ7/OhnZMLqGV5orIy3CXcIf0bKPEN9io3QV3+gEF/Q7bkRivS7X/4
SCSzib1SHsUm/vkjVV5TwnHL0x1AgU2pJj5CNmz+rjk1n92rGDuXgBdwmdOlpRYCWZ2eOLuAopFx
Mbqt9tZiP3HNpuDsnPvQzvwlPxx4eZ+gn6HaF1AkCoKgvgnGaOFow5VRO7c5fdjdTx9B4GLztoU/
x6i17SERhAIKQ8lfavbHmzAuxBK2euQTAxyRtOr9f5ny/x4u6kkv0zFTEjQ47tb0+oH6XgEVBiLO
6vLUOLsffuzlydzIsLujlMeD6F96B1Dah7RW9lhnSMteVVm9plwBPr4Ll4/r/uZy42eX3Icuzkvl
w4dMphHQLwffttSwTcgA0Agd0FQB+M2+sk9d+5gnGzAVkfGsvMUTlznjBOF3SjG/zc6CHlpPqqVe
OICPVSKvbCpnp6r77/F98hEzlC6NSznZVnfcTZLUT+gLH4bUTK88Wv4fn/Hfhk4+Y6XGou+jYNwy
T7/bMGhBZtlbaC6PCKn2sSV/ma308Vfc4UptXmn9Wi9PvqPsva6NizTZDYZzSPX8iBKMQ+BahOnc
/sKZ/U+BDKfAaQI/i9PRVFpuKdMwa1aKe7MrroTLzs1I09RtVSWs9LWYxBSjBfa9j/eeptTNysMU
fRyaBsDc8G3Uccm6cr072x4VFzyPCAYQSv68Alo5jKjmQ0aOK5cmltD5l5pzYzhXnmJn26G4w54v
PVg1z1/ww0rzLHeWUuEtYmn5UnbKbasb35E/LHUoNFdmw/y1T+86FBxQX0nUAyuZ06XmDmGDqhhr
Bb27R3nwHdeGvUTxZE3OY+3FxcIFdHd5Jzk3A2fbSfILVOV8cYVuLQhZ1Ps4O6RfcPKJITepb6sB
AjsEW9fK6c6NJolZqh1U6Om83D+PZmY05SCzId3HAH2XMAAxCgFVTLw6AYqSwVu83Ltz7eHfRhEH
yR0K305uP7FSUfUulHhnw9/KIssvMFwpIf16QGgvN3Vun+SVQT3FvMK+RHG7FrOhjlTcbqRaC8e/
/lkbs5uidDHobZIF1RUGz2UMMC43e+77zVGCOXPqUMd10kMxRHhXFHW708b4BTX8D6sMbj1F+Xu5
mXMDORv8kSeiHPJLCW5gsvM65B93RsmGmA6/hFc+yba+FXn7dLmpecM9XQUfm5o3sw8rjioiO67d
tNvhBgctR/gTAKEwekTn5+NosLrc2rWOnaxvLBPHAN0b6p8BPfFxqG8ATvqDfs2Z8ux3+jCA8+/4
0Cs0grkaAmPeu3rS3OMMlvvI9aqNXXXplfvPuW3k4wCenGgF1Lc4gMW5i0gWTxsJZ0EHcJ0Xii/t
ogYYV0FvbiYUDMvUgrryfHlIz3V1LvHjfWoRwD192XhVmie6myvbEay3lsMiiuvNDEK93My5efKx
mZMRbbUgjtuWi0nZvgMTy4O/ovo92C/Bteq+aw2djKeVZTHAZC2E4Gj5DexY9hJgx35XUrN17WF/
9j6ClzipAwo9uF+eHAIwuurG6icNVArmQAVMj95bhtOxU3V0X+YWDwyKJwF2jD8uj+e5z/ah4dP0
HTRH7GiUHAOjpP5pG5V6S0a2hevnRP/hTCVs4cxloLzorZM9CxuzLJ9CIj8B7GJZzCwSdylBflfu
+nKfzn26jy2d7CVx1oaV1Q/5zinTnVk8hXIPtmSRetQoWsfLbc3/ry/7FqBo09NdMrKnNwVwYZUu
nbTaOTXkyTYYn0dQ6pfbmOf0pTZO5jwGnlnpeS2ELmPOrYrcW6lZcmhKz/grlT686gJ3pb2TqS9q
MZrVbIGtabi7hBAiRAwRZrqylM91i42C+ndy2KidTjZhPkeSUdvJZa4eSPLg9YZkUxFNY9/magzx
J8xleSUEeW66ky0nUkqdOhH2k0kI+CGcrBq7q6xKlroT3IgGUbR17S1MZuDcJKR+ltKZuTKNdf15
69fLxEzjsMz28G/E7dh4zs5FK7uWQFfWcP9AVAcZ+H8UmMuwxFQGgKe1Uz33jb6/gCuLFoOXvCGK
fFRAmfmTmavLNpNrfcbGpQhgMe6+TwLACFRS5aSo45KIUhvfWPFo+GlUW7daot0ipPhbGTkGT1Nw
DKcg2eAkNptrtYafCQ/MJiCl16QPAClMf001/U7kjVSpEb3WWYK4B8oRzHZY12FruSu+1S5DRuAH
fLOtGUnvlaTq+O40zp7MMsGzbEwXbYco2I3zcaECAwWCUMJ34xJW9x7EiGaG9mLy4guj5hY4lfdj
Oh6TEQ5To00vbaHrm1Czd7Isn6Wj4vZQKtpuKGGqgvIFhmyHsJNdd4RDo4HbKThlhKpt3ch+coDC
PcRcABdpgBGf0xgvYa8l62xKu1WnWNsh6b5nzuyallfP+A+CU400TORGKAGyit9xLaeyWiMnP7TZ
oVbcp6kuH4MUbWpUcuHK23gD7zxeVBHgi8Z0Dp1mgYNIoEWZRAAWg+veyyTYB4X1EseZu2wTN7lp
9dxl92nBLZbdS9c2P2HbDm8oCWBa2KM4FCO2wVAYi30FEFbB/mIRFrPxnZWm6ySI3I1I5bjhutxB
Bh+zJSqgagctwFlEZm4CPDfBR6lttWptbfTlGK0KCTNSdfvej6088MdYPsFXF/dKq92Zah/c6UOU
IJvojwpXyTxQoQUrxWuMv9SiHE0QNnXU+6CZzLmM5d1RwfUbEiKIUF0s9jDS8glIlyvPmaSfGkkE
y9IUSw1w5UJPtXIrp+QI30IBkjvT3GOE+nYxxUCGDawNyw6nLwn2CAKvupKyLpZpGVu8eyr7Tytg
WiUisdbJ4ID5yuISQpoW4TVW5r/SXBBlN4uD0WNeI9x6k9YlwNL2YUqL11TkIOI8UONkQPGDa/r3
wVVeTR5TC92OjnlgK1st676FjUygSGgPNgpsIMfGppx6877A6MAXXStvmCypHxqDs8cIDHMLR6/w
Kojumh7rzakD1w1FisUSQDawlOg5N+Gg5pkG88IM3qwO54fJSR7xBotutWgG+8u0addtFjuIAtlR
HQnSDlnyDE11Zz+J8OBoeBoCrFoXebMVY3BTaMazEunJoZjs3i9cT9lQyTFCIKmIOUEfegeI4z3E
TqXOOpi9rdR/2ygLNnEHzioU0bTESktbOCLNt53r/oWSjUUL1ft+kSuADpTbwFPQHVFXCgiimtaR
2+SrrMFMAdjEr1DpzKWF7GAxhFjRNo6yKMvxNxWp5rIuQmtlFuwl4Abi9RQVxy5230svB9yZKsE2
CKLfwh3upiAzSFYUMQDMuPTbQYNvRRFYrSs8YOpibYyt8bfT0vvUM6Wv91Qu6f+ICqBdyHo0F1Mt
M7As6N2VrBOUQarNUTdHY6cZDb5y2NyQHoUppgCUW81uFsBP3zkn3aWKt1zSJncRCO+DVnTFgxOq
B9fQ901Y5qtETYd76laeQV8fNbOuqbBt3bzEGSMLNxOuwL6H/GFhNKLeUuChr8DIwoE1WwXUt/43
CGoMJHNR1beInfwKDdZaVpBEQjDn6yjHXFeA9FtotflDM7rE18sSswhwmAuGoFwoXd8zX+w/hpse
mqHJv8ewTBZKG/zlt4DOD71xGbVtfxu2irHU+BsZGPbWysCJwpICxJFDW/NgCmImUUcrCvu4rGot
5URBrPVre2pyH90MsryAZAq4lnRJ2CZZ2VZ4lBQ5LcupfcmL5KedViboyUIdlsEQMK9UHtDY7Owl
8BA/FzXU2YT3Oo4h5Kbh6LdGTxQGAMUNYEwPsw12nIoS1s1Q0/cuAl4lx+CAG9ETfElSiy7mnsXQ
C7aq7HsDIXATuTglVVjYHSKnHpe5QQEsiKjuHp3Ju6SBRa5yMSiwjOAgAR+jp3c9bgHwomS80YtS
24zmqG9ENxgPHc+gedz1uy4jhAIrQMM9QFaUZ7t3SlJgzFE9p9qU+KHqTgcrknIdBmq9UgFWrgqn
h7lIkGZRs9TXpdm0kChqpNhadqQc3/TV2gCGJrSjaqbfxnx6aCrnjyU0XGzZm4yo05ax4Ui/7fGH
WOpl5j4GRQgRw8PPhwhaBLZVYGyUTlsoiAkwQnAToFV/sJeoxHNZpnC+im+R7ZYbr9IFGJbwSEnl
YzNZwS3cKMCdOaA5MRmcQV7bToe8w3bXKJLpqcCZe/Shsjya6HU5bWsiLZLoNOGWn7GCb1qWdXJt
K4q1cTtx79QQC9XeuZeTrfq8rcJlnGI0KDWgN0JY6kNpp2yMNubpU8k9c4rNn4a0X8vYlSvqysQi
lS2mKApp0D6rfrSFtBF+8ITHNgjUouyOvcva7c0Rz6UieSwD5RDpaYV7gp0f4Aup/mzZ4Bq4lepy
2FmKEt7iZARqLSQA4MH80VURwdKwoHe6LR5ISvAn0bFAVZXwLjUL43cHeYY/M+TOaVztLvVczBtU
FcBMKG+VQZMr2QNbjD2lWuJ8/CfLoNTmoTreTG1/aML2xfGa1yDH6yZQpPA9OPqrBrKIXzWNtlA7
J96RzANbWGd/mjqbPQuL73YppuOYZgqiExwXqTcHBB7kySHo1GlB6W22ylWAYoRQhk1YAywmDGdh
LjqJdekBqATndstuFiyw8blNCTDhxWSma2umDhlaP83HYnxLxZzY5FoebUrQskeWs+fju9U+UJQl
lkk8xj4VL9x/yuDVa7V+31twr0YreQuK5t2GjrmRfamsxhJvb8cc85VH9YOfCmykBXUAgHq8eu+U
nec3A5SwQZbWEe5usq5rwMiBiN81/FF9jieVfc/E12oMMwgmMH8HQbAS4ua2yMrHyqxB/3vmDyXq
O8wWrP2kon9rTMyZc3wnCp6vviPau8I2gcsJL/YttTqqeneYqvzZbSLDl8UA84YkH+dikj44ooTY
2OdMJC9o7yhtnFaWq74J0ZhEZftHNQwyH/OBHtuoqOfs98JjVCfek5DjT0gqUPtCcTCK8nfTl6CY
EnGs+fMHYRvxUqmncu1Gvb5O60EBQVg9wHixgA47f3psbbDV7WFlBfFOzcp4W+oMEc4ywW2gGhKT
dk1QnZOMPwsd3mavu9um0ze8omfP2L4GH4MF1FT0eMTUirgTofwRxAb+AlrLzCyD3hcWtr3w0Rzc
fnoU9UZl0NHGgBRsC1TA1GPjVudBO8TOVcwWI2VVrXARU2+C0P6tmt29F/Q/+c3hRhFM1wb7Eb8D
UbZAJF0tR107Bn3/29Cz714PVMcMVfk8iEzCCjf/NgOGbDZEMZj2GjkknuI3wN7pS66XflgPgR8O
vf6N+t5+IU0Kp8tas32v5fPWKkAxYLeFbw7e4EdJdZOr7U3lZE/w4PBoBfPmS2VwdvmMstGV+sX2
xg1Aw3gxxMODUXHusWHXvmyCVavmd3aXUMsU8WzjMhLV7ynQcwjBuvMiMDFYuJQgLIpBgU4RaOYG
eL0ExkMOSsGGY1WVFINlhtut6k5vbnVzAi0H3x6s+0wNr5zHpOjaW4pCqX91YPwLd3ytJ84QV6q3
DXw+zJ6qfR6KoxNj3NpVh6gBttPUegv4Jy382CubvRWpL0PiyG1OfPkYjnn/XAHQ+5VCF7TCIP47
5C4XfNdNhqVnVDNyDRmqjR/RujENqrDDzsp3UaXcDyoAPqNqmEcCs9og19Qdzz/xxLsQPLvTJ/tQ
R74/aEa2cJXqZ5No32uvx6ARLPdybLEixup6gGtWyNk1Kfo52O3sqFrpq6GNlYXQ02ZXuDJfTTXy
wqnlKt56k/LWiaDBX0hLq5Wr1+KerG33vTYD3BKBPq2xW6PyCtIuXkJTbjw4sUHFbNI+ByPnjZ04
DpfPeqCkqYi0mT8OHj4Grg8oPsD5HUrm9NLgi2r5utVrb2CfuzdH1o+8NIZV1+LQgerHVyP9nkr9
wnenfA/Ea6cKnIRAsfMqHuIeNFiCE46F6VVt4R4cue2tpg4VcOtpRl0AAx+qHylUpCVGc68N0dWF
JZiIcZrqeJ0IpKr2GD9oidnsZdvymwUXFuFyjwgj7D7iIgRR7TCJxo67a6pFmLZlw7L1rNcA7hO7
ovW9tgq4bAnMfEXr9gXVN1B7xV/Nrndq32IBDgQvh7343E7jUyBL8L61eVcr1EBWQ/tWePmrXsg7
B38n00iOEDbxwaYMYBWrg/ZLlQHx2NLw4ue+6inOLOsBF1/XMXmpRKH5Nyrc/g23UQAKVi2H21ph
p9tLG7uwpToKtoKwrpz3QfeAeWelq6tvqln35S6mhLxdgc6Him9EHOIpIVncS8x+2Cs6D47FABHl
FmuDdGWMWCRjB+rcFtBYDvpU/MFQhRI8ihBZ6GsF6x2wlSqRswYXs1LG0SI1st/kxp6x2/1dxM1v
YlkYzmM/Z+IVsCwEwaKma5pNzbPHD2dbpIwbqO9wtvI5K8fPw/CQuUq+VWXDM651DnGj2BxH7je1
4H7PcvgJN7bG76JNf4ZTNB8exVHDrm7FO6JbkZCcWeX2sTKSeKPI9lgbPM9wjh3Xqa5sXOl8U/T0
JmvSGQ2gNKsodbYhpUZ+F5Jrtb3JOFKlHQKyrhqYblG2TofqPYklhO9eL1dG4WKel/eHOneqhdZV
MS8j/lEDDhHKqWz9IbZRZIGuzu0p8lFKj77WNMouKaG+a0Mcrgc3kb6iJMchcrA3YxdROgX9aIgr
IAV5xrporVdn4gzmFhE/t9p8NWqOHGWHQuMmPOd4lvaQyFUoK1Y/NDJVVDt75O7VFHLbu+5DZwMg
yg37YeyjG1z+wKhjrwf30gDX5eXuLk/DO2nWClt+5q3CcApvTE2VC3PS+1VgtK/VCIcqsS3rBlGU
dmi4Pm1E1ufLRgXiSYlZsw3j6rYou8CfstLh0tRgcq2Hv5uO3a3EcsFv4/qHoeb5TaAHS62BFttw
yfWm+tjXPE+0LiCyMHbjZoIO7KdVlWxSaml9nB2iRaBazUrXqx0c02zVWdofgVvdeoqVHZK4e5yz
MNHplacStOdCx7/xV10Rza15UAKa012fG1O8hvEPXNCrwnU21E+DhhGNrpI7CnXJLlOMD4VBoYSt
Zu7KKeKf5iSJQKTjsOpzxVi3tXXIDeW1MFKxwZR7E2OShOjtG76fT42s93WOMb1pVo8lzrJbOxmC
ldXC6uA/Vle1Ds/StcLuT6DHhyp2fiCzFFyqQ+ONixZOl7UHuKwA1mtMXbfFebO/FbwitkbSHqok
2/VjqT3UbUOWwQDrngIRqsFq7xqveGx15END2h47MTYPste0dd4bDrBKGPO8Gzvn2bYrXCpSvd2K
Rk5brycKk1E3+mgmucKEm77jrbXHaJtYU01HikB5yasoWot4mnDJ8R50lPy1YmObGTRzKXe/T5Sq
34owvglz7z7KBriTbkoUMs4oEp0wOLPZSEat1deBCOBWZsQw8CQ1lzrWyas4GDIQZ03xgOMPLwhO
GmhnmNzfTKrTLuQw/dZSXdsmffhoCu6v+iDtReIRbI4GYwPahnIFIlKYs+oUMMSVQqjUzB49A0e0
VmbtYhS80J0RoAnxEvdFquR3EzVIN9ygXB9UtTwOjZN/M7Hx3BtDgmQhIkxGXdw3veWhYwn3V2hX
oOQ8cJyFV91lADSXURHCiu64nvDY1G9hmXMaKnq8as3I9s2mxJxPtwAWSz5RhysHByZ2onWz6A3C
kA5Z9U1dDDsjxPUqgWUcjfrTJMWPxOm1+8bl5loWhFVtlhyutaFYeQbfCKei+8Its7txyLS7LEte
9bxp1nXQVbveyXR2JXRB1DcpywqR0oKV+FD38d9Wce5MWaHS1fW7UeempKPx3wlAo0QeumjlDRQC
e5rYmW2kEsUhPEAS4bEZhelPpTSQ93YF7rVZvxlD8TgF1bNVBNPKnkBj14mx5ab6mMJi3iaqVDFU
EfHWw5Zxo7ppca/MtnmZWdhEkvo7lfDdSggdOquWbMwMtnoRMEui0XjwtChc2ZJ6Os6ehw61LyZz
oNQdkk1mAgAYSS4scmKm/SAx+cqqdKMb9V+1tL+5CX7KgZLBDoEfvTD7aM9lVfL/jZemxZeNImjm
maM/9gakWZA6r5Gmo/oJUvmzy9Ni06oOoOx6xoZqzDNPT22VU1DsWnXSOQTU7zJuJr/HJmcBqrAG
H4tpmpU1eMF0KagEoRK8ltW7o8tDGfB4Dwq8Gsotx9E3JcZXBxcA4pU2EYuiqtej0T7hUOLcW11V
7gmDNg9E05RVnPaR71FWSLh0uKkHd9iAmEN06SQpbt880eIxvy1n311VTyPceG3vpgytudMlnldq
W6xVHme+USXGCuuS71bjFJt/4s6N5j15PW/8sa3S30mpBetQ7/q7UB/+2sj0tlUy7Kach4GSF7ss
AUHZN5ziHoLP2izGvw5WKys7JpQCDrleNm2erYoEzzclSr63iSlXXTpkq4i65gdWlXpHSceNZ/Jv
Je30EKTpb8UaMXUk5lGnkVw31YBEw9DitW2YuLi63j0J6luZV+8dxU/C1lNehvXBNetnfDW5CNYG
poVeHqyMMDqgw3uSjtSW4ThEs+3HGrnaEZshrMfATS8xtfhhWMWfrs2GBeEbye5tVL6oce2sIkyd
otEZFw3vxFcZe+0tQESLCInbVQt9MgyevzwK1yqUZn4f3jNYfjSrTs//mkLvNn3T3g0avPsIBxGF
SO4uHGwXivx0wI7qnZv8BsRitXYNE86ywWMf7QobGLx8wo0+pRvxTebwyEbJTTS4rY2bBK7Vhks1
lwpurttehcduunl4byn5j87LpnXu5H80UWUrt6peJoxCFnWavVJyCLM3HR+E1R+JoDqEAImG1MK8
zbNM9XEb41C11CmZXQ+jJzvXgaqrd8OU/1BiZdpPDYD6inwLFNf/I+28duNGojT8RASYw21nKlmS
JdnyDWHLNnMoZvLp96MX2JHYRBP2YjCYcOHqYqUT/jB+o7Ok77FMPXbw/Q+5XLv8Tv8plLiGrDCw
9g7KkTRLyy+JQeagZFF2DV7uNKBQdA8Hpr9WjKa9U4R6i9kkdmuxpQALT+tT2bScJkw00QKrwhtJ
qx58HWdkXcELDquyJiV/wyWRSBx17T1Wsi9qVPs73+Z2b4bioad2tiGt2/eV8Q2vYQcnL+0VkWu3
yDk4hdTd56LkY9j1+GY1fQVjGV7rVvI9/2g2zb1aOyn9j+pnmE8ITETFJxs0BfVsjX4amPofJlcI
a4JKr1Pr6q7HSomFVKMnlPpxKrJzKkt6bJsHzc5f6umUOnTCHMt3XMUv8ztF94+Au8l8Qu0+zJQX
Jfafw8z5atd+sPHRrj3FYQdFrnq1vXCbpkF2Y2QTeR4lO6wapXsczR5GIVOexxLg1GiKt8vi8Lcc
xCc5Gl/iydKsxM+L7le5lyapY8dOk5MlNwkRqXIrAudzbmkeFoiWj0vp+BhCReoGGy/QvLhvKsyb
ShWHgKj+jNL0QH+KSHWMLR+JZVyWlaq4su0cwaK0xNpLs6IrTDc9LDvqn5oMaxE7uPyq6y2AZ1Hz
qfbM18m/fIPkztcKT749mEKBwob5YKXVTYWNCt0g8lWrRyfA7MybyGzfItmkjJhEwY731Dz4kVw8
qhaWCUpQvKZSjBc7dndIwn8OHdCdJTZgfV3+FjlQQlyljgW5xDbSvGaLETBG2JrGH4s5qxp/Dghl
SBk/eWV16JvWQTwV4eUA3fE9xd1b6rAvnaE85n6HGdIQfkcGm5J7El+r9FHM0DkYpl3tkTLak7yj
Klv2vzxp0s3P5O9hV+IcVuH9LNbEXRa73e86zzNQgu4jDz2WTgDy31dOZlZYtxhgRQe/japTH2DF
+XeggYlTjC48Mp7o6kKbUz/2nx2UzZGIjoIrvQgl3P+SES+xpr52aBTDPxyKw+XxlDkAaT7grOEd
5iVldztMroYAylHvDaW1rXR5lPYo+VbdtgTl+E2uakF1NB6JDsO6JW7HqZaKR4aXqiSXTnTyeGgs
fC9Lnyq8JNf6jggKxekUD2Ru017RXy//8DmCY/rdiAIgazkJucAE+fihukQTIuty322T6pgOWPqh
LriCsjnD90yD8KfrdNsRYUI45uMgjlIr1E2d4CqeDEnUJEJUSm5q7uFK5ay1/m1WSu23AtuVW+qS
Jra+qv3r7yf6fkfMJhpJUlYBwU+ANOMiGYlMnGi7tO7fjzIpsU1SUyhBzWkAsDRoQvgeLiQ4i25i
Wy7I6YJxBXg8x3H8WbR3o8wgMUohW0VBw4IkGC9XTwDW9oWs36sefap/mRAJMNIOxjk+1yl1K0Ab
x3GHsY0OfV/F31JhiW//MApKtWAtSbPPMLIiRAqot4fMhQZyoDJ2WzvWygldOqCT3yQQPaC/Z/JS
IdIbwP+C8GpEBvdOywzEnnJHotFF1dX6OYCJv1GdhBxkFIq68hUXF+zd4NOPe4eE7ELUc8dGoMAx
2RC2b8Z4LBV/ZZD5HftnV7wbZHbKfA/wRyggPddIaR3HpA1Pspa/pamnkRXo+T8cKEBfiolWFlzD
OU8o6CiqJwP+Zl1NoJlUV6XoVvBKcxTRnxmhnyUjw6MCdZnNCFEU2/MGKMFdSQG/CdSXUC6/SGH/
AHri1GZrkqSLy/TfeHM4IBKkkpyLsXbpNG5STCU6Mhp/DcS5OMq7K3f2VKhda1kohsK5q9uXsLde
0Wo+0saRV97ApXGQnbbQz1Kx5JujvawiwIpLbhPX0POt6YdbmOzbpF4bZuEFQQZXB/jKEMDcp5/x
bm8HYS1JZTkGblClXzByune86svl62FhZ38YYnbfmQiadXID89MUNvKthe/fjGni3faU1J9UDaue
y+MtfDnEsUC2O7xVCjTMj1MSI63RsbQG9FWDO8eR7oCo0coFDnB5nGn/voc2sr8/jDO7Fir0b4PW
tktknkzgQ53zFlvqD6ujkWWq3RUFpaPnY087qCuYyoWDpaBFJDsIc2mT8OrHCbKQfRGoiX5yRvI0
WjP6CyIXg4Xl8soRXtwdFgw/Q4OScCalpXSNUeM9B5tQ2Ng94qRVrOlzL9zsMMwn/e/JsUGbayFi
VyyJQqo6NwRHGdNsqen49G8BdTUzuDGKeOUlUdXlSf034mzdYjVJfE/po6suDLrgWBX1xPqpgwAL
7KC5MvTACvYSULoCixG7HHdC8Wy8fauxfGqLspKPPR3RuzQYQYJFoah+DUVN+5kyosATKeHXZ4Gc
vwVD0+w6rwOD03rW+CThh/uaNRNUsAR7mO1KLe6DQ55mNvYhYW9iSeTlPpAYNI+DTVFn6VM+tKiF
mvjpYHWkeNW9wJIe4xwaZliA4r5mbAPPaifUokEzNracqNoJXWF00yhfJeBylN7gJ1AiywbEhotS
TtKNnoqONpgzlBAdCyt/7Ests7a5VuavYWEMOIFlVZptylTKg62e2/kkoIqVHHCxMbhOIwG0SlEE
fVmpiY074Wd492pI7t3iYmzY20xx1IaadhF7u6qyjOo+69Io3omi6HCgFn6tXKP9ENrYKCbBVRSl
2NLa1kBbk3aKfh/5IKyPGLzgrZbnupnuqVpqb2ALKg8v+sS3Nm2qaQ9VMCT+rsly60uJRyK4U3rk
T9P/PSLIYijbjNrWc+o7ADKEqvZPVZNG34IoArOBdV0Cgpvq3jdh+GHPt0FVcsMkYm8KMWWLapOZ
QI3hJ71mhmTh4NyV2c8RLd9bYma6S4Ewr1sdrblA2OZTKDIHJ7xKse96ITXPIdVUY5OGxhge+2xi
9OQYm2P4h/C9f1UqUJ03Jo0neJ8esBGrk5TvWSNptMfy2gz3sTMoXw28hnD9Mls7PpLYeqBZUu1a
peUu8JeGTrDLfVFcEdIWCvXdQP41qba/mGU5mQZ2Oel4oXoY/tpp5DyQ5EpQOmJjQEChK6nltCos
5G1RjQr5S1UVGwNVBorzse4nx76K6JfmqZ98teUWb0fDaijvOsWjriQgQxn6BjRP+SvG4u6TqWl0
EnVbaXmy4ni4DkrZQuqvzPEMqR0tunES27xvnKrvdpYV6NEWS7P6GuNEsCCSiTCfPxjZKyWL/hYf
YkEzM9Wr55Hr3ELBWinrvddXcnaozALXSCUpUUaSS2F+x5gqu5bVkZaNrkiVvgki/CtxrI21N3wG
DLw9aaG9NAWwhm0NBnHclR5fctPLYvhKnxyTcS9QS3kHmcF0E4fi+amD3v8mygYvHNE15e9KTTPs
RoM4y67BBQMRyVr2NsyGyPoZ1iJ/DBNZTY7AWFKwlyiFxFtF8vwc7JWHna7vFApQXzPz0D5WMuVn
n3jjc4JtHtU5C5skViqyfytBnAY3WPAEPwaqWk8dgDTKmQVPwZZKhvpapB73TWEJ/d5qczN91CIH
91s7K/ClKxu7AwJalpSNPce3rd3lZ2/heVVR0EdpmIwCg4qZEkYVS7oAM967ZvFWyYJSXHNUAmN/
eZSFoIFReHUmnxQEN2ZhVl0pfousA2za7H6QPmemtp9QTWn3l8wOHnHGsVQ4jJoKHXT2luqS5rH0
yDRaxYPBzVoPzcYCQpWvBEELjw75uaGRIMF8O2MtRlWRIAdj225W5bBkQo2dBnTWXBOXX1odikGw
gy3+ceZu0Mp+12eOPbq9JCebSuZls/yTJIIV7ogyfZhZ9MMdMxUGDDhDZ1WBJuA1K7uxP9nWXVK8
2njeG3fHN6tQN3gcbGJqaHq6Nui0t84GRVHANgExOAgbf4x8ch0T8qpN6G/6HqCz1hhbcITtLRAV
9VAO5nVCifBr4KgoRZcSN0TpG87f78wPAcssrXGoX/dcVdZp8EtQMZ/6pN6K+jP8iJX4cjEyogaG
ji7ak4iJzCbblQqn3dROmDDe5jRkJnNkOI2AR79pdv2oxelK5LywSUll/xtxVndT8sGmQYdxlpVl
93RoTk3wT/kGvE/0NKfjNhcfrsMKSUejGF1fpTUFaKdx1qp5S+ExVwfmR9hUymc6JV2nGUkW2IOL
91EqfxP+Z5yyhfkYBb8u31FLC4QqoMw5IMM9I9A6dghlmKKNS7Ai7bVYwd3UfqakeWfEUnIYBuDy
CdDmlX2xcMSRpDYhQJtIYJ99wsSTHPx5PfOkVcSAmAhDcu14wi9PTlkYhsk5FkI2OrDvuVCf1o89
v6JAMJwAFYqTL+E+iLFNmN9U+O+qd0AJR/mqGERYb1UA9fLGq1rPO8GySFRQpFlTHgWO2liAh5jn
YkCsErylCV3WlXth6aeiSzepM3KTnymK9ki5ELQK+9Q1eKMOISBRm24Qj6UqVl4/ylkrd9AsnRXC
6qpKeM6pjaXROWkgJRwskX0gf1bbb4XcEZ01AIx3Q2IVb55kJV+bJh93toEAmv3HcTlrgt/SqOPq
F1qwFsUID8N2oh3+hOOvJsi0nQjL4hgEId1Uze+BfKOL9s3szTijAt0ARUDQ7GTmXrzzFJESgph2
s22Nvn42mrC+kqzQO7RtpB7GzB8e7NHxPzmpqf4y0Qw82bXW0OaB9aN5eXwtl63/CzuXcmerAMzq
LstvQkNWXtW8zU+9aRmnxI8xI+9i0IZ6EoQ/tKH0b00gJ7u8Sjp6wDwVNPzy6m0QDlgaU/FPTp4V
6ImQBbk12t8YqwPvoTaYKTea5Le7aMzCbdJoX6A+2DdOBZ/KyHFS7O0Jj2aoEpxEqXTotaO+C1vD
0G/GYCyPdmB65Q5wmHyIYVfcppXW8Z+DdWzsyCSSleTHMqr7CgRZTCIl5638ldadCl0ozORNUOfx
Lo2kzN6WFS5sbW71N14SA+VKdIlUqkSiJNbN4gpAClC5LCSQBJYZ3wSyTQoQlfUjwX9yU3QxbdMy
R+WOOPOugTtDPlF35W0M2wRoPAQt4Sk0QfV6z7v8oId6dqTk0ux9p/Q/Q1MY3N5v2408DtJTb8IT
yq048GjyAReGVJVs09rK0k3St/xw9HXym8GkEVlZ4ffAg9KUen101ALoCwVB2d4Spr6NQQfvYy2g
6uvRPZM8Gs51h9lmN0Y18v+RduerXvAivMiHrFPXz5XX+I9SIv8a6fQQc4dBGh8UJI+1PXTz3NrV
ZErDDtWrOIQb1kMCMov9KAEk0mBgVBoXHbi0sruXvar8pCJ18ajJEmgFv7bDmwba521sCkG1Vv/T
xzHaAVl4L+u+mqkXfbVSXM3VVkq+e0GVuEFm2r/10JblW4SiHFcVwnzBF5RaAKhlgosEhC0I9yIy
Mdhtu+wOvW/yYUCHqMybbbrz/EIOTqaTJ59y9JekrWiM5LsxNvIhGfr8lnJ7NR4ji4Ih3Tceiw33
LCDuwOj1u6nf6jznfZzf0nLAhRdYJN3Glet14fGYTEFoplP3YLvMXvdS94HpO6Hj9krdVMfCdvyf
IbDGr/gPY2GtogcJiLnKpS+lSlpzLDUySlLs0Q8xngM1loD6xuY5keWfcdrRPmhT/61SExNlQC6O
F3ZX8nr5Ry/ds9bkuoBkim5Afv0Ykci6iOUGRo8bJl2Q7DpjrL5nbRkjnCm3IHovj7YYYr5/gWbh
iG6kmB6LyfrRf4SAtpfVYTuUzyld9J5CA2eRHbmTARdpbbNyzy8tz39ZDgJrH6eq92PTsy4NyiY3
cKxQw0AdGq5k3z2a0UGHJ/oPk30/4PSD3hVi+yaUuXhbyzUn5s0mpxwEVs6Md7UPYpNcE9dwsy1v
Ql3XD46SWNisDOLIpdE/Xv4pS6v8/pfMAlyjEqiegJZxVU9IdMEqag6FB0IZzW59LcxY+s5o5sM1
hsPlaPM8Twn1ACWVJrqqB0Hvw6+DCrhn3O+SwkN8Ui98A7AmwjWVSkHp8kSXOpucwf8Gn576d9+8
7fMM0rAEd7XDuLuPfLyfS673TR4kxVHz7HwX1jnmFdAvbuDrAqv1tGSlHbgYT5g0t2w+gkXW9vFH
WMDS42Q0NTfRKV7t8hJ/vW0se3K2Et0vxMXM9r+B5sdJrYYYmyM8qcvCGfY55JlrGeMu6V6WW8W/
8kaLdLEG2vEP18aUjlr0AfEDmSsiqlgvyImOxDQ9cfV6MJC4bEYKTRUc75WodWnvvhvKmRUnfPCU
GmCW0fVwzhyeNE8NgtuoT40fdYSq/OX9Mx2Es2x00j6S6UlOF+LHlSvVTgaPlEkns5cAQsAksb1P
Xj7JlOYAyIFpNdTLm42cgRA9xLWpyhsKor2x0g9Y3EHT4cFxgexiruMQyAmVkgHA9JSO7A2nlB9l
+B4rlZKl7UO+T5N3MvCixPBxtn4EEbixy8iNFehR3kZKxVZ3ruroV+IF+8tfVpn24vzTvh9sdhtq
SdyJYpBsN2p8PB362tmHXRoCMdS0HZTKFkdNQD7Clj2qeVlySqL4Vm/yvZ1a4coB1ZaqDjjmoF6H
85yOxPfHmSfEzGmcaulV0affK9p/cHnbFn50bYD12XhQNZrrGpA2qgASp2rT1sL3ry0/iO6iLkl/
pFGiPvdEsBVc/gYGoZxZerqRNMRCt0MnOQbUkQlZKztV+rk19Orez+MOb+9hsL5Dtqt2Za03JzEo
YbBXy7R8UjqQUfvYV6o3hZrvQwlJdGXB5yW4SZz3vcbFLNGJTehrbaPm7gCQBQAnC75BnGTjeyvn
aH5o5wPNdhZO92NAIGmdmoyR7LDVt1Zd4wsv1dLh8saaPzfzoeb7StG48hUFaZXQ3EDEOpRF+WSV
xa1XpbgHDAfPFy//vyFnuwcUUSWbflG7Nbp9bBn5Jff6K9XqvkTUv8mwbirHXzk/8xthNs15Kzz2
S6WRhzK5MrGZcO2ur577MPBPl2c2v//+jKJqwOxAa3G3z2q0qFLIyJEgqjiETf4lGqroye4MHazn
6O1NnIo+SQCrtoOd0HzR5Pwv45T58LPXO6YgYcqDFri0UG7HTD90lQwY1zlenuXiMXg3y2n3vgsS
1AxWV5u35gkwrHQX4JS0qavO/FTiL7ANCiRQLo93FvbO5zU7d5lBW6gqkHQkf4bgLfZGFNEXAWlX
iUdfqr+Zoj+gWXiVpf0pzdf0nBZP4zuw32y+4GZHhV5J4sYD/RMoZGYXHUR9uzLLaXO8v+H/zFKf
1NIdndrmHHgAbtYs+bbeKXCO/Wcx+tvIJxDhihl+1v3zcxrSdL61x12xBldanOC7kWffN+3L2mnj
mtA+i24VqN6SXhw4nH/p4f1nguCyCXhwKAJe8XHfYG1p+o2nNy5pTADDfKhuegQ33H5A4uTyx9QX
r7V3Y82utdSKiyzz0+Aqy2DKbaWW+s++oCgzgfvRU95IYRA+doXc3veyXj+GFuSzjaUltKnoFElf
pUQJf/vNIJ5qo8VNBQetftzaCpo96EuLVyHk8hfSKbmb1YX8kHbgDNFaSBByDSUVBkONogSPcuZ5
KjUdWl4/VaQYrF3VtXq702oIhJD0Q+CRURpmV11SVD9FN46IB1jPSq6Uv8DSSNWON0lpDl1oWLAa
C9Ort5JXGAKyaK/DvrM9qKgi03vg1aOkvsSxXx+GKrASKhlSfZ31ctytHMiFj+sg1QzyjDqvega3
aNWOlCw24itQ5LZB1osoMBSHRNOPqKuE17EqUkR0JKX4IiUFBbvLi7u4XQnrsFZEcAoTto/7iD4s
cFgbzpxjV7D2kuEtD2G39bW6EucsXnTvBpqdC6FnhDltNLqhc6fAbxjTcqeZX3CHX9muyzecicYl
sFXZJM77OCVE1IAUm1Ln5hX6bseEJP+brrTQ3amzP9QKSJNTp6QNehyeosL5pHySTLph6mPGUoUr
8cd0Es+uoimwQ713ai7NMrCxIzLP6c+5vXBb/QaFjU2marBGn4LOW5n74sv8bqxZEtY4QvJ7FQtj
r1ONHZqD/taw+upfQje6A0jNTmnlfM94apfEiVOgVxcPJO9hhdpV+dwC929bZ+UmXzoe+LVzizsW
19w8f40pqkajrGMoAKTwM6qNxq4JPQ8+gq16z5GcSwDyhmqnJdIaAmth4dg//w09+5h+7UsJdQPZ
HfTr+iYt7yPzm5d96sPfl4/gQqBDAw6nVlqdNMjmTauQ5kYmWQg3JrIZbposk3gQAwC1w5h/tjFF
3Ml+kG/M0nuRB7V6ujz6wpZ5P/qf9ORdABKpA7IqYM8xfZTv66CGnAsd9PIYi4v43wy12REw5Sbu
TPBsbl0jmFXJG4vsarpVE2wcPU86RPFK0rpwrXGX40xL6GiDJZg9jxB/Ws1T7NYtdWh2StAfRaJ+
Tux45Rk+K/LwDjtk6NQscfFzzgBmztAPQPsrQN2aaNJtkAbJEwXrDtmnIrRV6HJJCbHRU8FSqdWI
io0aa3p9AFYSrlacpu/48aoB0EBzXiaFlnXoDR9vvqEtA8D8A9ZGPU/1xjD7gKwP7L2yscuJc2aM
WdmfWpxqvlbFWN34WVJBHY6ctDjAJPej4+WF/yMoPP9FJPQoKlvERMbcgkWR8640Oy+6kivkBG10
Tz5RHwIFlIfKrmh8JNKQ1DllXi1OQWjwWzxdoMFS/ZJVJJVUBKBX9uLSzgC6xnLhykdzdfY6OKMl
JKv17VNgap8wtqKrp3wRabqyMZaHAedv8QRNdh0fl8ICWzY4EhboQV7WB21SKKVV1j34dhOs7PXl
PUguPcE1LSTAZ294BXarTiwjdMeha4FCtVa0C8O0Psa0HXa9n2XbwsxeZWRsdjSQQA11TXC6vNLT
fD4utExpyHQoeALP4ab+ON+q7Oky+SgN6UBcevtWeHRJ6SA7+ecRNYvLgy3dJyqNAhMtfZ13fjZh
TZar0g+B79RVZv9Ai1F/yNtC+p3GgdTukFNA2nDQ0AcvkIZYw+svzhT6EEQBnHrUeb0mtiazHlkt
XBgi1g5qAioQo6uZqN7kRfW9iP8h3SY8xGEG1A2K0/PSGJoQKeJl03Mb9v6xQd0QlSzDXolDlzYs
E2JSVFKxRJydC48Kz6D4OWjJUhY3hWYgVoxYbbATlF4/X16/hVjQYdWAGDAYorezzRJJrZ5ACkeq
OKHSVwRbVYEJGh0UJOD+YSSG4m6ePOXnDYCmE7DddFs+6Wre70RHj6fOukNuTVz/Kni8PNrS1tC4
WXByVPGzm6+UVwHihaWbulF8Y4bmVjJu++i703oHoQ4r99jSu40cMv51REU8cNrHA4daiZKqUZa7
Y2Ipr2GvO64EnPT4DzNCWWUq/5qAXmYnbbDkLh2NSnejOq22CLZW2wiRuk9RmusbcLU/ijpp3Mtj
Lt5nxOL/N+gsVejSCswS+qFu2zTtQxchtKX23b2v2rhR4DlgAKNtC/UQ0d4rEY4Yo2ORycmXyz9j
8QPzupNdq9MDPzsQqiKyUitoGJcSPPemRYDSM5xuJb5dGkVnp8C0mwB1Zx84igr0VfzEFbrdHfQi
r3ZJrCkrm2XpwCF+q2F7OLWD5wcu9bphbKrRvyocI7zLkZtGa1BprM/AAcJvvmoW2sqIS9cJWhST
GgDoHhjsH7fn2BpOXPl4N7SolSLuupORYrDkYeXzLZ24d8PMOzK9TzVQMg3rlMj2XjGkAy6BnzRE
KToDWSzNSfR/uFAoSAIAwx9CVeZvbYMmRYfxU+y2coEQrdbH7aPfptQTYonnEVC6iZfd5Z141q9g
MJn3btqEE1nyT5T1LkavRtGlKAWgQTpqOzvwDnIoTdJBu84xjoVSPMTmeLCQkZBlfddU6A8k2Y/L
v+F8B004VnlSpHYM/m12EfRyh4mu1wp8s5JHIy4fVFjRCHqJO5rZK6WC873D8zPtVPBWMo/etOjv
pqs6RdrGWZ26vY6wItjsTL3NjZW0fHEQg9oZ5cEJhDbboDI9FqQ2isS1jPI46rdDa+/N7u3yVzsP
VAjIJ1OkqcGjavOFs7y0KRPRtQejmrwiwNxsIwgbQsq28pjeSr51MqVwJRRbmNmHQacr5/3nA4mP
xQb5JMzvfZ8qmzSrduNa3+r84mJqmF9A7oIsdEbxi3pbqGVdQvFrKrcJlWspW4UtLGw6UM3kxVNg
S/txtkZWDQsLxdbRzfN7zf9W6+PGzJAcKP/6smIuaAlDiOM1PcvAW9EUaoFrMNLH1RcHTk7oeF8K
rX+6vBsWPxmFNuDgFPrOnFKFJ1qko7TSzdJAQ58YwREzSrrD5VGUpa9mEoGC4XSsc7N13wyAf0VO
7wYN7mZblE/S18ILjJ8T8uoWieD4Biep5F4LbeNJL3Ut26dDClkkAwpBbGSG8Q0myhkA3Qpq7K6R
7LrZERxEyl/f3uDVAetOtn9Y/s1D6RY8e2uhruvW4qEYb+xWHNVc3npE0cbKHbr4URhEtUmLFf76
eCjw965Rjw8atzUQsTJENu610rKfJb9MUEzyspVVmB/CqdI3XWIwkaae+bzqF2kq2pgCjaJJ52fn
GMLfKVHyXY7+2jPrT00RDp1B0k91UZ4VV9QujkvUGaIrPK77pzIKBhcZtvFIF1j9y5vlz1AOSTNJ
ngm3d5r0u5ulH2OknTNkp3RqRZI+vuAyeEC1/fPlHTy/NadhgFmYnEhlYhHP10r2sBhTk8B1EJn0
Y7TfbhyB/rO8sf0XT1mDAywtFdARDC6xxqCfMpuVJ0RuQeppXFE0h0gNP5fSsFXrcGWzz3fg/84K
UPOEygPPMQvYY3RjmjwWqTui4jSCdy0zlMqTm7T7dfnzLQ4ETJnUwCTvmT/VaRv4qYGbpmuYb5IZ
7sr0us1/40WwssXn19k0IV5oPDQ5xJBpZrezEzhD2g4xpdk22pW5ti+yYSUSWBoCABXJAN8NUYPZ
TrCd2lcGEMmk1+Y+scqvo62uPNFLX4uSBeIC5PTwXmfHJxAxeqQECa6KCjLKrOikbuxQj1wpi3RE
iSNtpVwz/eb3lZLpsxm4gkLjM9je88+mNz0ik1FuuLXV7jzTOZWDTyAVbCrZeHXsYHd5NywdJvbb
VKekBnF2x3rKEKtmo4VXFdYPpy4tfidFiPxOG+q48TbZFkXLbotS9JrP+tI8TYgY+I3ZfxLVj5fF
qLR4PBgJFaECdmn3EjQnRYJVo5wMb2XHTztt/klprkxkZfAxZz00J+utpOrHyAULlh39uO+udSvK
fvdJom3KwSgexqAq9gFypS8I5AQr3oxLWwhnbovmPBoSZ0a5eR/aee0IoAJVs2UFNgaig0n7SNd0
ZTGXrioaBQCkKCuem+SiCSjJrYgTYL13NraIeEZvsqFYCYeWTp2NfDYVGqakz8sYUJ5Qth8oOIEC
+ibn6QmBsH842PzJ8kRWQ1Vo3p8H9yMXkpaD9e3hJUo4Ue98adWa3Z7u1PnGIELlMoT8PSHYPu7B
qjY6O7Vz280NqbotKr/SdkWnFJorICo/90EDr6rW1DpCc2uEwy9Q9/vcFqJ8tDsHnb9CUxv7qqQ2
rlGospxDRJN2vNFq4X0qzd5GC1iRmivqjCZi1VRRJHTDrPtJBlD3oTGLxkqfPeKLG7nUG+9r5yg9
DaW6a6Mbz67L9rccSXGF4GZNConcVvAqeabpbbJ88P1TjARmuBUlOMqrUM/jG29AzmoLkLt7daTS
fCaEoQtfIXba7VBZHPaQJDIETtGtdja1nWXfoY7U3/REbT9PigZXUawG6AeGkgWV1pfrLdKoj1Ls
R3d1OJj3etxoL2mjDPdMBrehUTQESzW816At82qfhkL+4qE0hkRjmpvqFuYpUu6iytvbyG8Nddsm
SnkbhVrTH+tKK8ODLurBfrBlRLw3iDKE6bURZ6mxzzND7k663hZvUmWqd00lxRaqeNOPsvMcweNu
qIybUI7EjQSYYGUHLhxa2m3kLqSA2vSQfdwaUpiM+oCx3imU0Ygcdrr+2dCvk3ati7hwZCd6HTWD
qQR5lluYNTpGyBnmbkujb+Nrwz0qcAdB0nn5nl8cx5Zpe8OaBUs4m0/T5oFIkKZwE0TtIOWnO7lx
kBGs11prC7cDrTWiaJJm6JnzCkhLmmthE2NzhPSq2Zt4ynBDoC9r//2MCMiQbdDp/lpnde84s1q1
0VuoUJoEd+Jkdwq+CWuWswv7AD/DSUHmf8FCs++m1XETJ5rfuFht7QaBqUjZmri2wg6PIakfLq/S
0mvsMBwwev5GPOjjrgPDnIghNVM3b7k6xP3QpDceYq86iFNxW1jDyoOxMLvp4bfBHlAFO3v97bjH
4cHHZrFSRzhTGVhaUkP1lAAu3Sul167Mb/r9swuXTgWfkn2IZNM87ZENYRqd1AZuYtvZNqCd3CTO
TZ+gcJ77x8IPVk7x0q4Hlsz6ARAkoprFoPmYq1ECUdAdWv8qyevrvBtoKadijS6ysHCo2FBmN+Ds
cYpn0XuPpGIK9z25Cp2MpE7VktuuCWGXwUlEPKecgKtKv9Ozwl85BucjE1jQxCbKho+EWsrHLZOJ
QVd97g5Xtrxt22DcgeSL7km3tQ1qBTNvSc9WUpWzgqOuMyY9DDrnkINRLPs4ZhENQRJYUuZWUXFX
jPFRnlTdQxsxxeAN09ajoTXXlpNvMjTobbO4pbPrXj4p5ysL9VVDcInIXCMsn33wdKSznkiD7IrW
CredWQ8ILjbhVxsV9f3loc5vNIYiFgd8wXcmOv8429Ru6BDhCH1qba846gGK/7bw25W4//woMgoE
UpUZKYT9swmR4ihh7GlsU/iRzaaQi4TeWunvUpQ6dpWRpq+Xp3V+FilTEyhCVTYI/OdlVIBAiNKP
+eh2HnIoHbruNRImQ6fsIO8/RaovrcSNS0tGjwG3axUIwlmzXwubWq0LpPza2Kn29ggiR4sM5RrO
iVhZssW5Ta02CizkU/MlCzBNxhUD6aC8/1YN+Qbtevwv3mLSKCUa/vpSm+r91COAWVKumn/IJpNq
U0il5uptInFRa9RzHYwdUirY30iw0mtat+XKDJc25ftBp2vhXa2lKoiYSqT6XSMUxwLZcXQ5v1ze
IEs3C2G+MnFnKLXMo+PaypsauWaoWDBi+/DFHm/bLNtrEQLYbQl14G/tM6drRYeNaNL6xb1xfqbx
M+i6Uu6dU2+BUMs3sjwiX1yvfLmlvaEDZkRDhOadNq8aq05WaUVgR1eZBDgUQmzxOvbRpGxT4/FT
teoOy9Bflz/lOYtjmtokOUC5H1zC/HR3Dpr69VgMbm1H2VcHp59sL6HMQ/+8rgrvUGRpEe10P4zq
XW/WwQ8VSSUbbSEhkFFPYsEjmRuPQhrqH3Kq1ftRVaJuI9dYj29VJwUNHuNe0QNghtIqTGHc2XqH
JaHWNs/CaxqsjUBXltBrR1SGG6kAI6dWvd8QZlhYEgSyz5L2ie58vTz1s41qKKwlqRyP/nSBGh83
qqL8D2nnsSS5sTTrJ4IZtNgCpVCtewR7uIGNhNYaT/9/mLs4XShYwZqX2yYZlciMzBAe7p3Yy17o
wfVXBjxKeY3AJVMQuvNBOzopHCkK5K0IytItXdgZYmihqzI+a1I1vk5Cr99V6uhtBEzzr70MYNjH
ufxI64mQcFmShnVkQIzIH1yvlR0jsBizh72fLOj2Yq4rFpixmErkdTVoyy7ililGfqqV4xROrnF6
Rop6eBWNPBjtKSLPQgeu6n3664hS7hqGkgvQ1DU0/v9fP2I5xyGLAZI/CcQGcd98rerpBUE2N0qV
1yoHqV3Fez0RPgVy++e22TX/pFgCnoVeIlfc4sAgUCfBGpOG5wHxv31FqHFnNeiXTUrV7iaxoONQ
G9LpttG115dqMlVKCOxoZc4/6t11CqcKSQbIZlccSV2DeB+LMfz8BdJJG1u7coIoNNDRYPIaTNay
oAifc2IlrRC4Uz18z0LYe7sAPqtu46BefUWgT+SThITGHJcuQzQ4SLhtvWxyNeSPq8w6V213V0gS
Mk4M0fXShpevmjPJX1WNliwkQ5ffr0MyUZj6DFqQ1As+i7FBE86qev1xMCv9M+NyxSFSymYLuLBi
lvYfQ+z05UAmLfOJrh073SPGP2sV4kxU2qZPZaaMM30VnHHIm0K9kA1boPirw8LGzY0iikYUFblr
LhdLXNyg2R5KLmiCV6mW7QL2Pn0S3L74dPtYXh0WYtsZcTU/vzS8lyge5OHEUB5S/eSXY3zU/Phn
GtAv8sJqC4q5ZsmiZjgzOzIPs8w8IUlrqlrp+lNvqN5xUjQInEoD3gY9z4aNw3L9JFAH1ekQUVEn
CVxiLAUrjDIhK4STOWQn3kqnFo2NmuvKcuaOMEGziqWrRLPUWk80xto7IY1gl3lgm9bk1PLz7e25
giLRpqHKgXuBAYJTaPmsB+kQJq2KBnUdqScjbJ00Tf6BQgGh49ANu/Srj+4QyjROJIsbUef1ClUA
a3NNGRYKTuLsGu9uLMT9jEgthtztUVYprNT2xcxttS2gzvVeYWYO/mBn1eYmy6WZoTVF2kWK7zYA
pUuQR/G0dVWtrYTLihaEPi9lGWfmkxaACu3h7lGsr/WkUl2RnoRR+mgtgDaOTFT8t89BL2+xEiWs
Y03pdCQpR+VpoNWGXCAUjWO10Ur+G2lcxAgsgQ4opVVpFmhfGvL0APB2xm7UScDoMETRKEAaViiC
mKw7KXR7HYFKe5yL37beWv2LGoWBfDKQGmArB+idD0qYdNmu6Ypmq6B1taHESeBwSfv4hYa6vKm9
JPNapIUil8rIKZfy0JHiIXRuO8aKEQpYzMvAswVkdPmcqmretLonC25Te/33jh4wEgymMKa7D9qh
tAMFHG8dHWeo+hY3cVgZlo/0jefqSlMcICDN903hR58/boWHesaHMjDIrlz6QDTGjNJpYot7Aa7y
CtG6K2AY3XBo5eqjsRiw9iQlgP1oAy6CPliJFBR1i/Hu6+gMB8P2XpTQDhxlFzi5Izivx+Pxfm9/
s/ePyaM12t+kvQMtj/3nrrV/3V7wNf3W/FNgnZmBh/P44MJXUGKF6rWp4QYNyUBoSavKrxyCmNLm
pvG9Q6JlUKKY41jACyImTtX2ZvWgVcgAHUOdytcxSYb6k1eGIdIUavKtHTV/iw1r+fjjyfM8A8Cp
ufx79WT1SAgBSI59F+rE/YBehf/JnQJpp47CxnE22eD3Hr20NP/93V1bQLUQkuSrpwZdXTsakDnT
vbNUNUdaRK+RZN1n8VbetGVzcRpKDUgtGb55SoxydCy1Q3skm5yi0VAUQd29GKD0DPINh1Lk66Xi
tMDeYFWkIrzceXgiPV+KmYyNRmQzHaFHKPioReJk7oyiD+sjGkulbJO7ZNYuMuGWbcOqPoqxPD3F
NemMXRlFivaZKDySQbUo3pbIkh6bpiObj8Qm/6LXWv4mxqP+mHtaw5ifRzy6K5WuuxctP/gtZZMk
OFInwGethPPpihLjXhtNqrYwD/S1E4CSMu2+8XIJxc1UDTYyn6Unst+yPANuucAgnVimIJ6sjMDF
GZQZpiL/rMwykM6sNrZVfl85wXN/SSKMtFZAhnkbT5FHZe5kUScGcRujeSp8g01h3xiMQaHG6N52
7OVTOy9MIz0myZnJ6pZBQ5gHUL4FcD0T3Ar5rhxqarVq7iFA3/jQ/dy2toyTl9YWbqOVQ45QTYjq
TO63p0nPpbMaoJOTpg2FCEvsv37c3vuzO2/rOzcd407g/0pNDCCSXak/eiRUiu51rJONq/oq7luu
bOGcfR71gAq8ka6dB4MdSkxKZ5uT9lIGxb2oIB0tmE+x3u3UVN+IOTe2UF2QzOQWLVVDGL2TUhgv
FNOeGgYrDfqrt7/llpnFywrkm9IfhNKuCCGYK2YI3pa5hCjspMb/Ydvgv6WGz30uAou73LZI9cyp
Z9jbDarPovCnZfZClWJbkD7dXpK8pFL5u2v/M/R3V9+djwF3N4cKysxs9AXB8bo2lJ97yUvzB6ab
2+oN+hwxdwLZqHq3VWrR28MZ336Rmqn8NetVBDvZaBhUM5jXSx2aHF1NpM9pOyu9r8Fjjgwsculd
huZ9XQ/PmaGJ9YYLrzrVu0UsNqZRDW4NvZvcuIm/qJP5lMo9/Y/oX2GzB74yKs118c7W/Fi8+2A1
xPF9jFCqGxbqjzoUdqmufsrl2IE6+QQF3A5dsgfLS57VWUYw7bYqUGv343v7izBk1JlsLfouPFeF
Oqe/E1Q7adDTuq59N83DI3NeHy1CLw/J4hJpEQkcimIeeM2Sh7jLPnkt8rV43H95ZAizNIaX+MrQ
GF9+3GnyNcmHC8uFf9COUSUUN1vkq9/vnYn5LL3bP6+NUMir1MmtEJ03h5fe+2Vpd7L/BeDuxpO5
Eq7I71cz/5R3pkqD6pxZIL8NgfyPHvVDgJ+pck6H0qALWXn3yaD2eylLhtNtr157q98bXjwyrV7L
qDWakZuLTLBOtfUPsoYbD9n64ihG0kIGOL0sWEStwUxoKhmuNUsC1KVv3TNeNZwsoWA4WfIsRxZR
PadjomxEnqvXMC82QQLp6xUgoNDyNg8oW55QZ7wPA+/fXDTdsFaPtz/i6qUyB3yM68+J4cLRQgux
T6sD0iWZng31gaMZ3xiZtCVvq1H+t765iKVBhfzP1MK/UFCSxRLBhXOgCx6KgmpHo1EuAqZsJx5L
U5nCf5Ve9EugU6L8CcH6PndUoTCfjbgSSITAaYMIH+BsspW4SxtAElYlHZOiLc7TqE+F3cbt3AEo
oVEoCoANDugAPz3c/mRrMcBcxKXGRDFh5ue6PPFinqc4the5aVk8d4MBm0txRjN7L4/5d8avn1oE
MhNJ/xwH0vfbtle268L04l42+7hKkEEfXEmqkrdKjZvBkcJSquDlDIfxOEpSq+9v21zxM4N6E31w
6jR0sxav9BSGeaLmfkwHSzkHknlopI9qKOFfM25xhoTOtdxlXXUUhgG1bCYTYCG9HyVkVtto5+XT
Rqf9Cr4wX/GgF+ClQx6K8bDFzdurepMZeq6dorbYU6t4LLJgryOY2hg+lOBI3fsEjnJ+FNNgD5ey
LaHg8OGvyfAbDKFkr7jvsiuGZFMiRT6zkQ16DDCKFlwg+4D2n7Gx2LWr672h5ROgobQ11SaQ0Nz6
Avzmrharx7iGZ0EpHlpN/dwU9c/ba9syuXgKkj7VqnoQRhciz3bna3p6CiO/eig6JTsJQshMZutn
EJr26T+3Lc9ncHm30PMHUMwQGmNBi2sM6K8oN5mgnShn/zGLvDslYzNBJO8/w4yBRrDVIiJTk9fW
OiMu/+EJfG99cbNpuZyZgxaKriHHR0lszkNb3QuWco5M/ajGxo9aK77dXvDa8/De5OIkM1tX1FY3
RG4LzZKKLo02fKPruXFY5w27+qw0O0EoMm5nLV8HGenypspN5pYHvQIVPiFq0p4hAH7p2uZbOWwV
hFeuGmpPMwBOluYHd3GzaiGXtgUJgYsIC3JWcVUdITWMTre/3boVrgKKSDT3llW9kNJSKWgEeoVs
9ajd0jVq9Y0sasUVgDLoZPcz3dAVFU5vRX1l1GTAeVu2u6KJIaRLSkSCy1bc+V38E6rJzMl96i0f
XxyoFNrtGsO1VzX1ttRT2I2I3Onq7Az0sNs82d02sfYIAVoFvMqJmHn4Lt+/kIghNCO0v6wSQO9w
8MqXGuXYMn67bWfljNMNhgwAESHQKEuAm9r0ZFiKVbmC1cJDPiZ5Vu38JM1R1RmtNt847CvH4sLc
4sJUEhONVxplJ7M1d6VmnMOi3biTV/zpwsTiy8mj1GQak0TnYMwcfYLDPNYOwZTDUdbvm87baHxs
mZsP6bvQvOiTyOs9soBxlHd576pmYwewSY/yXtrKsVduYJZmWRT9mTimPbWw1UrDEEdghiCL8G1Z
qKLDpKMbaFQ1U/lhqRy0OJjugp6jmfAVvt4+K2sZK242K6jOb/wVuCcJ6jTRgJu7aKAlh0nLzK9R
PrWOGgixk3XQ8kPcJoFmErTPNezP+0wNe3TIB2uLbWf12P7vlyzRE+NQRpQYE8XtJONJVZoHK9bt
CA2e2yveMrP44CHi29JYjdYpLyJQ+GX6pMWFO/VbTBkrNxkxH0A1sjyCs2WnRQJgqWRZb57G7DGH
ul+o0h34e9uazhYTJkikbrymawsjwBc1kII828ucK+yZcEirPHF5VndJToGYIfbS2wL0rIXxhkTT
ZQ7DmLpcPm5xUyMIp1mCKwajeJbjptxLKSrxRpdVz0Xowz0rNwpiymEGpwX4penUGZ34+/Y2rsWk
Fz9jvpbeOSksUb0GwBcR6EbKiAe78pvKDMrRayblS5G2gw07sPxdCnIStKQI7pTcSlBENFU7N4N2
4xJcudtncjzudrgFTBz58tdYPQ16vZzl45tksg2raV9y5Ox3hcWrPLabodPqLrw3uLh1hXHqhFRU
p1MyNN2xamCm3fXIZgT7zEDc3YmlnrBGqEM0gUw1UVLbQgmE0twgbDEurlxhJseN8UiuEEhGFrdz
CJNSPEwjExkWIh1ekPzTRePXrNRtAIMHWfF/+H7rO1a31The+egXhhf3NPVWSMiscHQts0jfijar
HU2dNS/GIvgUq4wb3T5zKx42A9kk+szEdVeDrWPTyaaf1eEZdRflCExmcIYSMVawc/8hosO55hE4
4GyAZBfnqYXdUawziAfjoHBLr3vW0i0Ay8q7DRRiJsAg2iLWmrf1nQNBIxZbXpUGrmYOgU1TEtUg
y994X5SVa3B2BybsmAWlUrKwUoJjEKQa/cS8F6ZnqwKq6WheHMX2DIh/VYM6eulIXb/meaVJD2EZ
xspLI1ZV9wr3Kb4UmFL0xysHpYVVe+yGXWdAy3Ua+1B/E6uhf/Ry1KxBWni+vPeZvRwdVewE9CEb
b/weK34hPnVpZxWfdCnIHiiOtOHeQobvjznreTAQpiKOJA+BuheKmuQnmlpJcqImC95SVZnQQJIm
/0dcj8k/4AfbxLeZQA/zw+2ztRZzAIkGaABGiiBUudwNseUvCIVAOlSMWWHrhZ+/aXqU/gKy9qI1
44ytM//Di/He5uIKbbLM66Cz9F25DSO78eVTDWheBGu7YWjFUSn6QG5Bc5z4egnwkAk6Ay9raTzr
etCdirAoTwqzCKHbJrra79okMrbeqTVnhS+A+hzgM1K+xcELJwNECUJKrpIFMvOAJqJNaGUwLSZt
ce0vlwfgByg78GgCORCoSyiYX2lm3Pojy0tFW8hQzx456V+9Vt/4jvKaJRhvZlOGBm3AInipAAuW
QVh2p7z1Xg16Pmrc7eIgO4wNLtyndjN1exOW27oEcx5+K61fQv6rF8MjQ/mHLPqJ3CDCT5HNwOLe
z9DpoF7ZlM2XNgzuxukfn86fGGyJpS9vmhkQRWBCnYr5M0bdFg8EU3S6ZzWCcRKtzi6GiaZV9/22
+1zFsX9tzPPKMH8ysrzcbjQUZ0Bqabkimh92kCCvJPSidz/l3VyA1ms40QZ0RrOhPiPPVO09KYz+
qSrEum7/kqUj//0hMPGDz2KO4mpukCFcdTAapuwGpuzUVDpE5Y8gZTd6Jl636DKXh/yvMebfqOeT
QQB8vLw1JlDxpZ93vZsZ1X0d0FZDFgyZ2d3tNa1tIIyTMF2JUGJchZYMJbXIKDTRGRrl/EGqNPGl
lao/t40sX4p5LdBFsBjiKIhoFqcEWHYWhsz3QiT5CgrLzkEHFrRGqqdGiPaRtSUNv7ZRlBTn0W/O
JP9cfrteKPO6CqrJbeOighqewbMzvsflF8aBPuzhnRLeisrvj7fXueLDM3aB7HymaLlC/hbj5APB
LQdui/Yujcf40FVGfIrHrHTyYjAOt82tHZG5QwHpw3wDL9MCqMULVegm2bWC8X5KRCdsxVPYhRur
WjUzk3HN01HX8Glaw0EYaELoejXMnELvFPG0D6KNzPwq6ieVggxSBwk+Jx9XpB8g/GuI45rAhSsv
dNRicjogPWIU/cyK9LOvEF0gr7YvivYEfureF4wXxNs2Tur1DvIjCALhqqTKckWP0MW9AFuTErlm
5MX2kNoa9OyW7+8R19uofKybojzLjfKXFPfykDKxm8FjBwYTCiq7N56TkmFu/2swbXVnrvePNfGm
UAnQkIxZToMIYRPqRdaXblU3b5KQfkFy/C0Msi+3T+P1TcKEmULiRvJo0dNZOPkIBbsRNX3k1nmM
SnjYqTvVU7eoMsy1zwaQeS6rzHj+ZY4qj2hxC5Wfnok8/drxobUOj5HXqV+jrEp54yqxG1zSJ6aS
xW5EFibQKhOe+IoKiF2nbe87vZ88MykwPEAoAMaBnLdxskGNnzQ/Q7IxyJCB7sScbpkUI8Bla/Uk
jHbcyMhKhlImvqEtU3zywNX+ANOvJAdBSLsntTIYufZjWQxtQY/lXdzDlZT2fRDtgrZLFKeItILB
13hMJJsa6fBTM2vxLUmFRrN7SxQqpw+mCDGLsNW+CZ3m/yo1weSBkT2k1pj3UH+FkQYLUy3BwgVh
bDkIj8hmpeZOQmIwtOWkqiMHnklwI2lWTSZkxmrr20k7JS9aS35PY5ZyPONkQQvfh9JHwSEagnDc
wZyKFHsf9/2TgB7UsDdlU/BOVYVygl3VsZE46jjSANJMT4u5SEdzOjRBKE8UjVP5fuyD3nDUtojq
u9rK0nPZR3lit2pDvJKjXujzu9ShcTqx6f1TLQyR5Eq9JfwIKtTldkaiaoVT1KXxWyukFkXMFkKJ
jSjr+mGASwaYPXEjL8MV/W+ZKj3yNql5ylDg7HKGu9NpD7L/NQmlg9p7L7ddYsXzGMcgYqGCj0b3
0iX0KNCYBG7g1FCmbJ+0nXeXaYO08zKh3ohNVtwC2Cc9Q8aAIbdaVinEMrBCyozmyahNEorwUSrN
nZzlBz3qftxe1ZopcLA0JIDDXsPggWab6GwN+qxy5e/KiD5olgsTgBgzcCZL3WJpW7GnzsxnTMzR
oKDncnlRWlU4iiPDZi5zpZ6bNpL0WAAGP0goX+96Icpeb69vZdeo6hGDw2UqGzS0L+0l7QAjNI7h
+uloJ0K1U9FC1cUPT87w3tEvAHw4h19XjH0xcpk1zC6pO9ZifxcMancwUCWBfbc/5tpmKf86BqMZ
CMwRB2CklFGdy1VNljIM4+DH51TLA+p4mhe98m9Lj5EvwzpkxqMAlV2hfJOVyHypaKYx6+a1CY9u
oALo66h6OmKjypPdQP2R2P3YNWjgUh79WdSdUtqS0Yu9XQkK8005HVWti8Rs18lB+a1RU+6rwYjH
0Vb6dLhr2kpTGC7tpujeSArGN+G24DpHd6rrbGMM69AupsL6XsWSYNlmlsyJjN7dtf7EJRYB9Hnz
i6KAJLLMxE/AbYx7yPyyM+nAJBwZ2TG6A1kDqSE/HIEHvzZ6rlAfdhRAy9W0xf678vrN47q0BTk3
pCmLcJ0OgMjwiT66ct8cvSw+xNEWu8GaCcaRmBUirqWVtTBhpvFk1eYgu4Jq7MQ426mtuTWvsYQF
EoSp723Il6ek9LMhqTxihb7RlSOsfGyDFvzmsAw8tWN5X0YRdA5W2jymjSr9SxwcmxtX2colzczr
HEdzcVLzXqyz0Uax1QTJcotiCI9FYgwAZNV8PxWeflbzrs3tgpLERnty9ur3jd2/K1dITtCW43Qs
vT5UEd6JOKanMR8UV+xH3Sh48lHtObTIulJwLRM0kGmzdAhjinETPUzD1Ju725fPipsimU7bBpZN
EojlrCLT19QcUriqi+hLYx3zKYHF9hk5ajCFdt1sAGhXjhSjWjqwRgqFvFOLSyEMQw09PTNwC3G4
JzNz0mlLyn7l9r4wMS/4XS0yGMayjDI5clEgt4MBsaP6Tyz9NIlKPv7lGH3g0ibGheBxvtbfGUL7
GGCaGXQu+n/7NkEGZFBQcAZB/q8a108UEOpdCsj746cVEXgsMqZPP2g53oPmkslV3nRuRAfI6J/T
unBiY7TBOpTp1rz+ytNEscVgMMZUyRmWr3wfUI2vs8o4eW28z4TwlaEIVN2VLthY1crB4EyQ7ZEE
cakto+y6Ytiy82Xt5PfivTYYj6qg7G/v14qb88HIF+bxGtxGWexXN6Z1WsiV6yMqS3Lu1MpBV6aj
UX+t4i08ytp6yBe43GY+SaKXS2MoIPi+nFmJG6rWk17nT8VQn26vZ21viL94yiEnnwt5lyZo7TLo
VWq0LNoUTWxf8ve9pVXIbFnpxu6smQIlO7/iM3nI9V0lhrqZet7JCjvdsWRhxzgywFyx/nJ7TWtJ
OYV9QGJEXjwMy6pkhr60xli/7obK0Ht7VFkMlT6xXxxzxIId3/dG9eylltTtq9gcTnosjoojpMMA
mULcKCYAxM7aGnW+nsnimfqLBJ0Z5/GH5dlpK9SujTA+W3rtn4Q+++qZxvdx0IaTZ5XUSbNIZBAr
K0julC81NEv3VQJ98ACfgS1CvOSkcvpbmOSPIqbnV+T9D5vP4btLSBh7kfAqN0/i8F0kf8yq78L4
dntTVnb/wsb893c2/ESi/uiZEAJm9cMoDydDLPdloOxum1m5uC/MzH9/Z6aKw3ocoFM6i0yXPcVJ
LNNonFTlVAdpvKskI92YU14ziCAXo+TIlSDNs3z3FRDEkL4Zp7gWfwcpktqetteAT6NtU27kMGvf
kFITlyg3KWWthbNSL9ATALKqq1vN5B/UkPLSWSp6pj8RvTeSjXd2xRyJ0jxTAYEFdcnFefUb2R8D
WQ/Ok9IZ9xlQomg/drnR2CMetHE+Vu46aoKUXOe7TsFtLzcOEGOsiZ3Zu4YAXbsVH5Luo+Jp8zGn
TkAVZl4WneFLE4HaKoEQdMHZ9zTtm6IE01MjW+XGi77y1d5bWcJGlNDwK7HqfDrvceUYWVjdeUWo
3SvyJnJ+7ewxBEZhiSjnmvPaCuVe7v3RRJMnEu8sPTcgDTW+d0pEqaJA2vS2b60FmzO3xgxkN4kc
FufBK/0ykNogOTda4vU7+B0Pih+ndtVZd/VkCImNgkDwxayk+p7ptGlLJ2f1y85sojMXDeue//7O
tzVFK2UlAIAzGEXwNZAEed8lkXQPNOqf2ytdPYzvLC1uERM5aBqreusKafaY5SkV/y0Kti0TC182
pD5o1R7gZ4hspewhMDQY/2EVCMhQ1CdgIcNbnPfBbCE4FMLcReXnwdfMvUAweftDrR0J3nIYwXhv
Gf9aHIkoruG1K6C5SZG2c0ajGY/TlD03TTt+V0Llu1GI4mFQNMVu9enDhNv4MyECnS1kT6ggLdan
QoBWS5OJDkIqt82utJI8cpIgm8yjNfnZGeByXHx8wXSdqOfMFClgFBYLlvo0TuSmk1xKC0Fjg0Mf
3NSMJihnDHiEvFZ1whR98ZLhyMMQbiZ8Ky6vURKB95/Mh1Ltwr7v9U0w6LV10uL8FVzg99j37gLd
eqlMYYs5YsXfYIyYx/ooK89KRJf+VnBfz9wliLZapQUjWtvbFKipBtIBON4+RyveMKtAQLDFGAaQ
+uXtT0FWGZJ6PGkQIB7HxHqrYmuLz3x2qUWyzMU/izch48dHXBihMKancADPel5amNvjENKhqRn5
OTZlCQehlvKfOhAKMxN9e3krbnJheVGgGJJUSRCBDM9dV0Mb5mXyEdkQ9U7pwG3kZSTC/dEoih2E
Sez4SvvROV5iBYA1EDLNjBFMTCw8pawCP0872JgDv7oTtDxnlizdaYgwJG2ysdarrzzbgo7wb2cW
0YjFVyYTbLKR4uNJNKIABpq6PUOfETiN2KuOXzTKnplH/dPtD3x1VGejFCVJoGErI1a5PKoe6MDI
tHzh5A94rh0pefot8aWG7kVBmLTxxF9tJ0NDIkkmCSAWrzjE2pH5Fyg6RuD0j2Id7rWxtuVB/Owb
5t5LH9S0PAH12MjUrjwfo1gldeCbUlBbeCND7kGs9bl3QqxFdRjzilHHs97qvn3oTe3l9ve88keM
za5PHj1zPS790evjGdappa6Sh4XotNnc/OlyeJyd24bWVjV/RogzSanNZUwhJSicTcxenQTrRza2
h8IrnBRWlWqLsmjVEDAmoBhzc2OZE0I40MOn56E5RIddlYTXSOz2JCUvoxLtb6/pOv9UAEHNeh2E
KVSolgUqsQ+T0sqS2B2Qc+qk/FBY5Rm2FQ061e6O2+e5L5RPeabs4J+673Td9b1M3PiyKy7BIdRn
Nltq9tdA7n6oAn2KfMh4BPVuNKTUjupRfOya6Pvt9a64w8yLD5MrSmDoRcw3wru4rCm7VrLEWHc9
uAEPktk3nw21iv5Ne7U4tZUaPamyEMg0J70oRxGjRiH89i9YW+ucNMDYQ3h/VZVJDTP2qnxI3NRn
pKWYvpWVfOwF6aMJEfuKW/DySsCGrgIOCmbUaOKuo5WPJPIoPJN17fRE3ZBfXrlBMUOjbwafMCa4
+J4CV4pmjZp+kvM7w/fBitEaprfSxq9ZsMV9urZ5PAhEcBACE9kvbs4qH9vSDCBY9rqhSOwuqptj
ElVvcq9/hyzlzQu1QztMXwk7yp//YddwEEBJQEqvun+9NemBZEL/EvmPU5rt2zI8C+VW1rf2NXF7
qoIUICEAUi5PZz5qtZH0leCaHBPYAMvcDjM4CJskD/ejT32o8w1j4wpY+6pzs3EWpiRKWxbELTUj
I8Nh3EKnqOuE5SCdJ+b7VUDg9MtsOhbTQ2Cm45coL/rJHrqi/Xb7665c4QTHHKFZogPA7mLdyB10
Ed9+dIsxVe6rsiufOj8JD7etmMuYCpfgqPJZgWtAj7o4PhOzUSAQO+GE4vMfryPyjrwH9O5Pahft
U0V9HAVt49uuOftM/KozuaTOiqmXG1oX4LWQiZlcGuP1Xi7QWPNFFBwrhlLd26uT1j6iTsbLCNac
ZC9TqMgIfblmBubM1GPzs4Go/nPUR30Cvt83tEOsVIl0aob2k16HBxAq3TERDZovkZabr4ZWVP8U
tdo/QMtqbnyFlWMN8d7cc5kRhlfHujLFVippRLpDU9LvfQGnfBBhFqq8Xwpg49vfYfUz/LXG7Spe
FZ50MQ6hfkzJeoLSnjqIkhVxo4m3tqt46EwJPkspLD2mT9qRolcCWD6z6lOYm95jWXXGI3CqZIu4
Yc3W3zPLx5NI5haukWZhkw8qI3txZDm4x46+3anL/d3tr7ZuBq4ezim3z/JqDQTdG7XIn1zDZLKu
KO9Nf/ojhls5+JoZdgUoM08g1+niuTAjvSzKVjNPuTZGDjA0hA0QQzvIvffh2hbejioE/MfkvtDV
L001elhL2SicvEQ6MAyLyehkycnGA7iyIvCqgBIp9cyJ59LDK0lL+mJK0HKrM0fJIS+sxUCxu15R
97f3SF7zo3e2lpQyEbAsUw4ED8oh03iI0CxRnCmukYoqIz3/MrSa/Gdqi7CD3SlL3iQ/8b8Wnmx0
jpmp0sGr2+Ixjkq/QR+gjWG9CmL6+6XZNbpdpWoRHeo49/qvyGl2vxM5xIGKUErUY6Kh+UI5QQdH
h3ZYbfdFmzz2Wq7HjurHiP/cXunaRwUuC3yAt2Cmj7q8Nsss6CtPG3pXlHo4uyRzIjob4yrWbA1i
uC1Wj7XvyqMwj7CiIMlIx6U5M8knU+wLz1U9T812UToOd4KoPRuGWYPvGfLszlSn/xChUUUgUZo5
l2HqXjxHApMbihCD7Ja8BB6zwO462am3EFLX4O4ZtcSjqkMngoTC8glq81L39VyGTxC1qT3s2P69
IZWiU1u+iWwCtpu41PaZryF2iDav7U1G46iNJmxs6tpXnlG7RKSkvyQ2l195ygMVuUc6nqL61vg/
vOHcV6ODaos5/fj48eFhRWqE3ieT5AvXlzNfYEwGsYGyzfe1J9l6q+yMcKsVtZKmcYOBRiEYhRRw
WamoKssMDSWOzkEY6U5VVbnTlZUDPq5zlCw0Ptp1mFkHETJBXIz08wrjrQVyI9ZiBkpfrrrHChaH
b+KYFBtB0qrrAY3ADQglrsovAaWEKJ764OwJSLR52djYqiEU90pXqf/F1DzzgSLMDN9ZuB180V0Q
KQnIeJ+RR3XSNFhsmTeJtVHagAKvnT1ACzzZGsBZOhCXZ6/WqkEvcpH2kJAlB1SiXmSYPG0pzkU3
Ef38mAxTthElrNoko6X3Drb7qvwJWWMuaa3IGJoy/kyi9iVoukOgaM9Dpj1XkrpxPK6mGnnq2DKo
SSEzkI2rrtToCUQqjaKdAOAiH+mfQrPcN3K4y4TyPCaDM/rmG/PmT4Igb8Rc156AOBtteZIyCglX
oG5gqErmWwXtcgI8kSPT+uGu919zIPMfdW0szcI3XNZgl5Y+N41KAR0jc4NabX2RvPAhNIw3/u1/
bptZW9DMDAPV8ZzcLoOH3MrVvEI9wfXFB2PsHUkNjlA/2kO+pSp5nZTo4KznFikFASoTi1uxGIs4
g38ocQMEshQBfem4t4P0d1YcC1Wy62aLXnSl4oNF5Ez/DjBCN7mw6KUGVcZxDMgTzO5nJuTilzYf
RdkWszb7ncpR1dhg+SCrA5z6K0bJ4SHLJeln0yeFDelW93L7W18H7BDj4JME1BqViuW3hlolbi1t
nFxJnxwAqm+xzJDVbRtr+8lGMnRAjwd4yuJFICLLy7zRCreKQqSZ5COSwq1da9LZNKaNI7pma1bV
JF6n1QMJ6eVdI0h66ocIortDJCaHIRj/5EUpP3YRjHUJfr/xrF5f2JSv/1/lDDzR1XbKQHatrLVk
N48R/IBc06sMZJDkjVWt7dI8vQSum/TyCjswtb6l1WjpnCbQwkeG0tN9VPD23d6n+cq/aHtwh/HF
5gR2nmdaQszAgfUJQGSqnsanUGrtfPjcBrFtSr8r4ZNVfjHHrcn/Nf8j1DS5OGfG7mVRICkQNfEL
6p8CkLJ6+p5W36chtjMzPkAlxBjcxklc2y7o1ai2zrAvKj2XpyMBBKlnFToXda7/toT4txjG/wLQ
+nn7Q65t11zSmXmJtBUJGKZQUuQZKSH7EbPt2qHXy9fbJtbOOSObxFczyOyqctwG/0fady1HyrPr
XhFVJCE4BTq67XYOc6Iaz4yJQkhCBF39fnpW1f7HbZdd/1qnX7BokF694QnkJE/Jk52Gd7CB4ShY
ZgnwyFJ+J7z98SY9tYZO6F9sDCh1nUUsz4ymCEYCV+mpdi6aJWLreaxRMbYjFPjgvhAcaxKI7/I7
8sm38mBIdGpwYtUPtwBpXTlBQZTtgmrwxktRdiC4uQ7p/MPYw80zVS2iYyrBpXe3pOIWgF5Ir/+c
Z6afG1PNr+0yh68RU6AF1R7CZ+2PnKciBH0ud2wdo6sOvkIMj3dMZ1OPt9EfjIb0EcBsxi8ieO/s
J6fryLYrej2nhrbVnM6+bbtcYAxocTKW8RARE24qBzfWNbrekM3vlsC/qZ2Rz1kPS/M49U3ANQQR
A0jBu44kD14ha7phc8PVOqHceYjgGGRWE+f1kc8kqtbVyGq6bqwIb2NWjpew0I0hPbvM1E9pDa3k
lRhm+sjdmncp4B2Gpp1vpiN1xdB8U2R/ckiRXEBKHmAi6Iudh+/ZCRrDFa4IW/Fs0U1OA5E1A3Ds
Y5XPULNc7HdWmZ+lU1gTw7i/s17gBd4fVD20TVcmet7Rss5AkM2aEIbBS7s1sb+ujV15wXPpdBvk
4d8BbT/bd6jd0V5CawHGP6d//8+QwgtVM7OTQKLrmCgH6t2uJwot8BJWIJuvD/GnS0FeGuNWHK0P
TO9aACGuA/S1rTKXrA7AdR7X2Ibf5N+fhCOMOk8wXsx2KQ7U+S+aHVdF87hVGOhuiqitt1It391R
n0QkoNoRjYA6g1vfeWazLElkWzCm9otdEohplMWWOY5Ig6QQO9q11Tex/JOWKyo/VJonAvFfVPT7
n+X3lCfjCCVtZd1lzKIqCi5DqBFcKKdeXhxI2l7oNtbOihZLfSWTyLldwsEPU+YFAOrE8XzouwHc
OIG29Ddgv49fFhA1oHHxJtCM/MDEKsdGiLlkxc411UWU2BvPaTfojO7+uw2EUTYoGUjdwNYGyv28
cUiN4/LZm2BHMzbB1VhEMJ+MKnNXEdp9k4Kc/6Lzpfz3b9sbYgXjTouOXgU2uonhhYNObLSJ3eHb
XsUpSfs3ETlf6+z0h20nO5IAP2YA9RPwIYFaTmpIOLy0PpFD6ox1Xa5cdNOaFfRyyAOoE80PbiTL
g6IM7top0BC7sLzfg/ITTwdsTYdvuOuze7gFBsi2Z9LdGzcsHgftiV+kT9SIiYvQV+BEkJ88mZyN
q+bqlnMj+KpTi0EiVE/Bliy9gEKPNeNvLmYZpA1cmqEWBDAD+H5FhxspmNgfEU51AIGCmawkp80f
sHvMngloc6RzC7BMTvEY4AzGKtlDC9Pyi44BgpzycIZ7gk1q/7oVYnmkcVW8AgIGtX1HO8uDRHtO
pzAZH5/MRNuf0o5jriASATX+gGL23sZ2/lFOzJnSmShHrqOGcZ0tvUWTi0JO9KV3rLeTUzG/Dq0H
tf0yMJu5SppfPitnALrbFh1JRjT/8/VmPU8k8FVPAZ1iGgHy+AcVPq4jqER6UbWvwPuHlZ3X633k
6XLazGA5wftuiKInBubuN7X5efg7rQvEAPh8mG8TcGDe79yorqiVdki2XiSOSRtPEBQy0zfH49NF
4BmCuTbw2h8qyQrOfqiA4AwZ1M7W0HkjULh+/f7O7+HzU3F6hH8uJjqWxTiFRblX4+CGeQv+K8aw
QdcHGaZ386GdwKZPCxrVO2eeACb4evm/bZoPpxIYPhSJaE8hwr9fH5uwt7UfOLsmrJ1pLZqqm9Km
KIHZKytIrQNJ1UI5adLBleq6ps2G8RSXJzS0HuMhcK5C4erXALQ5cJmLKs6Tlg0kT0LAraDb6yuT
2XpmDFi5wl4NQ+vUMJ+Il31UKW8rEuo82Gla7uOxa68TOE0MYNKdUIPOAM0seIPhDMzqpBES980M
8w7F+h99K8rrGqCGNvVjyRW4dgO7pt5AwZlDRyejQkE2tHDrewsr0SFz5SgwkCwS1NyLVcegTKIX
H4B7ko3w7qpgvug7HBCXwftTjl54W4ykAUthiJolwyUcmZVSgawgI7Cogw1jkK27cAiPLdpREEH2
QCaGRplE+MRL+g7f8HEbQkgE+TL4c39duc++keQMUbrr4FI1iVULMoPH2DeVx+lPvN8G8BTHUBWd
IJTZKOrfb4PBVoHfQUJqJ6Zqrbmz8eBKxUL+XyYtpzN7au6CzQL8IqR33i/TcgYYWmEUDhTyiiyY
F1flDlRz/xevDMpF+DCYvSHJPe9Oxi3nSb+QZi8TDmSK8vw7BQOA1den52Pww8/5Z5Wz6zOEdwlP
au1s/bhB9nUVVE1OmsuJw77iuy7yd2udXZ9LXQxVD2DybinqHtegmwE+eDWp6Zem/o/R+Y5K8XE9
9PoJpuxAJmFrnLeSEXuMMqAF7eENMKcTGPyrLk7GHUfBdElgOXLlClQ6X7/Qj9vw3aLn4zgWkAX5
blnuhAU9hA/HwKl56g9Qm/h6ofO89u9GhG7zaaCNnO68o+Sr2gs0C6ItU6Cca/pQOe2+80n5rJue
//p6sU/OL7bJfxY72yad9rHPYxikMWUz2Hvvdbx8k5p+aEGe/6Cz7REC4Vk0QbBgvjer9sG0LODw
7mFzEuVhV0MPoe375Y4BdwpYZh8o1MkNUWU6DMBSgH2Nco8DUPJd2vfJg0Ea5T+Ka+eEiIrRk8hh
6O4KwpCuNVJQli5LDTm80SlaC+HzAYyzZvSNWMPGXlAwtGSS5L3b0StUk06So2mtvnlh520x3Lt4
rBM2B5Psj+wWPS9FgwkCBHYXUHWDm4YD6ORXqSLrsbqeKUkd/5vpxcdtgKa0B2dcTCg/UVYATpyi
BwY2O5x0VUqaZrxZ6mD4JpJ/dm7hkgNgAxIDdP7OLosBWqInyQW415X32v9dwNegkZcRqnsfU4Sv
N/aHau30Fv9d7HTM/sle0Ox34D5XE1wbHekOjCRqgNhnw7wscCbOVhz6DvpPT7xmE9RmujGF76DL
JPTIt34wWP7Ey8oVcIwuLaS/fGXvv37Ejwf99ISnYRgqf8hhnl7XP084QJCEw3G42A+1069E24lV
EQYaciod+g0S2nZfr/dZBIPgKcAYJyo4Otbv1xOa0qIuXQjoTvolCvtnJSAMWIy/v17ms70EDMtJ
1OvEiDmXwI8X68HuHb3jvmmhw8LLcMOc6DtbiY976XS//SdwnZ7in5dn1eyW7kxhptOi+A9ugulx
GeS6XnK07755cR8TYayFkS8GUeBeAzHzfq1G4ipHS9zdTXyMXhoH9WgMPbEb/GO2AsiVZmYE8VYU
vvv49bv8GArer3x6sn9+pSvrynYnlIlquitIzF5BYRg631752nFFUx16m2WJL6B88fb1wp/Exvcr
n6VDfgNbHLE0YoeBwxvh8yuj+thGC0AEVVbVDeQo4o0R/dbtmxeboNfD7Tev/eN+ffcI0Ulc4Z8f
3w2dqf3I8XfEq69jKtftXN7SyPvmGH7cr++XOZvgoMHkhKQ1xb5yANCFAkejYVypT42c/9s7jfz3
P6gKvTKaloZtbTW9+HocMZMKcyv0Zeg+IVxm7vJUtLBCqvkNkU4up+9KuvNXesooIMSFztyJboL5
+PsnmLhdlIFR2q4jRl06rO9WkLUmR2ZNu/3613631Fn8RT86Qb8c+lUePAbDMVlhyphFECz5epnz
OPD3F6F9Cjyyj5hzDnhxrFvGzGnbXeBntrwoIGlWJGIvQ5vFovoGZn0esU+LIXYiZwC7At22s0MB
NSiBmht0ZGh3bGc2bKFZfGuraOMVwzdJwGev75+l6NnmryO0VDqAtHZuFWbKeYgNGGTDd9PLT1dB
AwGvDo6McCF9vx/M8lfhqnO3SMAOZcRgTB6Hz6r4b5Pnvy8Ow5MIHUqQQs/RT+jZkYgNIGwNsP7c
JfEy7Ju4gTcVi8jDf78hQNv5/0udHbIQCLgk7qpkq313NwqWeVw/D4059nW19s3wTeb06Zb4Z7mz
5NbSecAwamx2E60z4l+XcNzq9C+uvylPP/1SUGw6ybhAe+5DT13KitQ9ms/1VNlbrXV94ThFmA8q
KvOv3+D5dfc/H+s/S52dXFGzElSVIjzBIRrl57O9hbsxhGvQhkXJI+LvoNr+6SX9W+L/z4onSAS6
dach3Ptt2I4uZl9R4exmEAz++Ms8/GEl5BNWkXWNXAm7zM8C+v/XtiXjHXjYTZg31hfzelFFqNI2
9DjP3FmT+9YkkCqRnld4qykSAFVUPuN3touBtysWZ4nTuhi9Td333VtTigTN2159Nys4v1OAAjol
J5gyA7oVfeBhDSZeWhZJcGiV3GrCLgYg377+Sh82BJZAGx5Juw9H6A/8JAli4jKhe7kr2juRYFhV
ldnivHy9yN9h67svc1rlxOtKIMwPevpZ6jMtc+eF7dLuZ882APwMYjW3Zb2G4uR90unulBcvUA2D
T6WQS5EvjWsfPHy0x2AOXiAU89/bP+OBkDNjiAV4HBqf77cKj/0aBMqTHjJrTZ0KH6lmPhtJv/nl
n31BAJwwgIZLIEb4Zz+8p4QBtiC6Xa/pZpEJhNmWm69f7ofQgXd7Yuqduk4noOTZbQKd5bjrC2fY
6ZivTbB1xZvbss3s3H29zmc7BRqqp6+I2PtR5Yb5TQEZU7ubfBeeV/hIA7TvcYS+XuazN4a4dCI6
AuzwAZEmZo0+/LxE26CCCGfVYciY7L5egn6yxl+WE7I8jLo+aNcVxVSoEc49EJV0uzrrjdBQfhgm
/0ZIol8Hw/jVhAggUzHGHl/3TQnx03k8iVy5URdsB9UE3YZ5IqDZZN3uuaR/lUkBmW02MJ0oj5Md
pze5TOFvZPuowZwpjkGihA5akbt9EFzFpJa3ceMOl/XosMsiUN28ohHhJI9VhApyCdSUpDUZTbLt
RlEuP6Eg7xYrFQqICc7otBQ5EaP7Gjm8ljDuWDyaQR2fY1SDpoKG+HFfwCCPjNxJVYkZSqZo1F+h
UV4+LcDuQ2+yMLw9JBM1S25QBUD1d2AFMF28dnPoy3lFWlhVXDNoyN07bNCb1oPmX+rgJYRp6LRo
wJQhJDqzMKzbYRUNkdQZlUoXmYb924OFU9/t4ETUplqgFZAKMzoAhDmwEUjDcYmfh5iXl7RVIarq
IuJLxpKkr1MF9Nh/rc8DqhlobYil2FcgLZxdDwZ/PuFcIAiZQd4b7XeZZwxdw7wZwtzfbLHzq+i0
FkRXoxMQBDjqs0M5YjQ2ImOlO8q6A4EYN4CcnA7ppFsnbaOK5g0gIU9fL/rxhGJRjJXRSwdV8AMk
vTA6nhxDzU6Y6JZ15W/HmJRQ9Q3eCglq9PUJiv/Wff8UVcjxip7MUM8vgna8pnxyXgbwk3LhRw+R
KzeV18drtlj/vgkwx3SHGjuZ9TvHr5mbzVUQrgdpIGgXdDZFk0Lv3WhoV2YonsfYwPlnGn8yV73F
i3ic6iofkETEDT2ELNDwfDQ3YQ0H5aWOQfqU7Spu+yunC6eUhR6sXiDbuNZLgN0bs58TDX45ZH7S
CjgwUTGdA9OQo/X6GDtaZ2weL0bVR6n13CdLaLua5wD2Q8PwjH6DyaDr8NNoyNP6wr+FV9uQu3GR
4PzRYM0wz8QaiYVbW7dcSKnelmI41PC72U/1Al26OukyVsF+swrdTVzBbpH7Yp2UBHMdXWA4Cif4
mIyXJdGbeJ5XSnbHOkl2xIzdyi8alcKr8ZVXor8H7OOWVcBLeVDKuo/bMUoNl+2rP3VrdOlXy+Ie
MDJs8ihx0NsDduKq6fphJyKpHsfere+cuSevUw+DJeWP05xiL+pjMfTTye9O6Au3ripYeIbDRVEF
es5LBj2BDK3VQmUDAB9LOgjHfanicDhOPtV/CmWMm3ZKjF1eIhu3GcBrGA0kUL2H2ahyo9xgsHXX
+MY5dE4fytSFbOhNVC4yj/zQrqTxo+shSKYLCOw3N27JgYjQsucYlms8R+zI51FHfWZqMW2Rkes0
slDuHZHB5U4ZuxuQAKcO80Qd7YVgYzYWmF3HPLaX/sLEA3NGN7O0n0CVAAxpzRiF02zXlcEhhOvY
CvYU4w+hxurRzOZEjYmgCi7hXbnGCMpPTRWMGTW627roRl205PTN9FLnFk5R6cSa6Nhp66dBC9RV
YuJ4Tzsibkfhems/rLtmNw6OXkk0x2HV3rq/27AxW6hVNXegt8VYDhCooXKnVdcWfQaJNXlsEzLn
s7dguw6Jgr8kdIKzUUvnqNgy5sieSF7roMgt7qUdoAVmB9z4dJ2MpdyZaJTLrV7gRwrzsYHexn3Q
rCat+JFBAxSuE143HbXfyl0zc/0A3Qbr5wSz9iqDEKhwLkf024L9MFFBcxhTxS9y6TueRm1U12kH
ymWuXL9YCU68YzuGQuRNXFZNyt3BXteF64v7wQOHMRW8mVYBAPQrOF0ARhLJ5FKGIlh3TRSlHP9T
hi+GPYDZ3KHjTd2vh2oGnhetXC2yhLJGZg0bq2dXsILsaN0YmYVow5apF49NtMXEIWkP4RKZYgU1
g2ovXEf/7KKxvpNxhcYI5zGum4VwNWeNC71GfDcGKmXpa8tyCKaJnadiwPFi4oQjuuSxuZw71J6p
hTP8ct0XXN4F0CedLq1SUXEYHXfExQ/Hh/JAITddbWD2SvwDvkkXwLkRwGRa4832quMtGoqgM3uD
ExwlddUl7OU9ABVmL3puPMiqAtfbZLGjMH4OT1jJDN+n3qhohBoaqc0qHFwASGTVxQckHYk5hBCh
/AXncb4VFE2dXvjOK2Q3yH3CQ/Tz+ODdT7gBirRibnPHg3JMByeuD6GMkjqrmn7awLMAZidkrG6S
YZ7uVSuSVUs4u4NLV79GBKB5KZNyT3BDZ1BuXJ5bXOI6JYtiOWWz9xtQS4SDiAy7wIxw5QG6pkqh
PBDbk4BC5ac6qvWOzOWfMmjiJE0YBVB9gjNSqlTlZ2agw8GH2luZovYJr1A3aZv2nu+8qArUepeN
Zc6RBeylCsJTUaY23TT5aKn38d00lm6TCTK4WRR1CbCFQr/FzjAukL6FFhVIUbN9w7BvuYoBbrgv
axn2QDzK+WBji8vG4QjD0MNdiElj3SL9g5NSmzlOb9Ye1N8v54jNbyHHAJ87SqwHN2JXkdWNxA/z
hkuqqHfnFW5/SSFHepFAW25bQpT7yuOO+0yIBE3KhT2UzjvS+9tpKryDqqfoiSBubsPYtOvJxHPm
FidNys6FU7LbsGpP52C6CAPHeZBRM+yAlG3vatrI56WDSzWwN4d28BFVxrJfojwOdPljskjTOFpa
GRRh6aVEcrbDAHy8lL7bZsbv4EKCu2ArHRCkYzoG6ykW7AqpqdwYBV3O1Cm42CwKP0GFfHrTfdV6
eVHG4kJ2AezxBsKbdS/haJySbhFlWtbdPAEq2ibXwIqdgjyENB5jWk95USQnhNWEui5FgtK+sJDU
F3aATNhaQ/sGGzlRy9qCTXchia0h4EpF3s5zcdRNFVx6TbvsLfQKVx3BjiLLnOCYcLOiwFBktUr0
ipcJe6FzVd/EJV+202DRNHYHtm4Bns8SiWKkBxMZS7UsvHHBTX/C45C0rxVyT9Lp4sKXxqwZ7917
S4rh51BP3nHG2O6pRlS7sYwjrSi8sdya3uUvuJT849yM7e1itP0RSKNWZQvlgsQr+VZ7xt1JKwoD
LO5ixqNDQufeJz0suPuCyUdPd+MzQDdkzqJOt4d4KRQAHvWgrmugr4666uMDk2w5Nh1yhLDGeYao
rb+yLvO2UemTNSvVsqnafnnC80F/vbCL3Fs7cEBH+jm543DpZalX8EintUfBncHnbdcxXNG2VdCR
jT/DjCNreOevvQbjyQ5QrBzgASC+zOzaO1YVlUyRslccWDWWXMC2gj3pWDk4K0EiIHDRlgroXeb+
7mcx4BF4Wf5JKnc4QNN1OTR2XLKhlkuQBsuEUz36MvyhZ3+5HMNq2C6o+dMBUHJcMMB+lWmMOxBX
cEQZZGfRLLgKofyyw89D4PTHBV+HC5vKYiqvaWu8Mu16Oa3hBlDXqyZR8JpKQQu841GBhGMuA8gL
eNrFk5JW8TWEXOI/Dlo22Lek3qFnqSCagwRkh6ar/9v3iGcunDYJHw0oQPqibQLPvWYdRE63oCso
ljJOoHQIQPKUSsLD4Tas45H8ivDq50s31oCZ1XzgQzbYTk5Z3PvjeMF9CNeneCEEwGlrWZAyHUqa
EYkXvqU2wqPREFPX226OcLIwVQxNFvsyiHd4V3ENmSRjYIISi65KAwQ8nVdqRlDtS06r3bRAzQju
ZxF9Kb3O91YRUSePN78lP6faygdbueNbhVIuSothqX5Uohr8ox51qXcmFo2zcSJr/BSeatW0AqXy
ZFyLhs0rcpiS7yEeqNgKloKErKNJds2qtiy5bxBP2vtFjwSUvipOerRmZPFrMsGcXHGHaFx9ST3g
zEh5GbQLwOOsCFmcF53fRPlCBiHzySsN3XExKsPgl0AF2RhZBFUOLzKUJymsNhK9xgPR6IL2nXqN
RI3QRbBFLhcN6AzqwWWElVQEbZUYcuHDSWy6skG0iouxs1cegbR55jDrtRdVaEFLghw56lRe8UVm
c8jcJfXBAMNrl0z+7MeWrnvb+f0FHj7wDghqogNJpbVqz6Klfq2czrCV35n5cXSj8jdiYZDclmXF
gyzhSfNj6THp3rpth8IhQjrgrypV2MeEl1iW4gXOabNwada6tGWJQmUm24qJCG9HuHuX6pJlEg31
I29C/gdR2SLiFmRVe4XNFQ84xOaDeVsUKrrCzeqltKfl1RDMx9pzIMg06DV3qz3v+jc9jy+BBwuI
UkW/KoLTAcbNkZbuz8gJkEzxkmaOCFHXEHfOgdwBW7dEHON+O66qEO6R41R1WVeYZzPPuLT7K38p
XkmpiqyCfNhGnLwqFH5OijcM6F7bHgZQsrCen+QAiumj8gcUUmq6AtbTh1ExPaA4tCs7srwy3lUE
EbtVWIkgD8HMhsvFcNFN3g9a6iSrkRig4W32cTtDnrlvjlHExo228R7IRHI3xjarZ/yHC/huJ1fU
n7rmd+C0szSu+jn1aUNXxJrrHiam0ADe9i3ExxZFUR1WPaBEw2vSExQVXnNbyOGnqqVNW8TE1BFO
s/dle9FGxRsc/6aM1ewXE65YgwhDclHLB7SZ7yx4/CtfsF3ner8gnAPigufedyG71528geQBjiWl
be5E0OEyQXJVOd6MfF2x7ZI0YtPNAZC4oyT49RqhGn3SDRCETjp1y+9JLkc5RCDPQTo30z45ju4A
IENHJFgYZbQeuqLYAZ7+lnQoBSZcFVGoAXvp3ad46EU2Cf5DFX2/hnYhWzM4q7YuYrKjbwIdAA/r
0yLlPSdpALjibQJVjW3Y04cWMThzwra5jEz0u1BSrxtG7ZaxxCAhb17m0euf+w7lchrNFN0eN2qL
m2AAn5E3jgO7PsofihoJoEOL7iBbXDpCdDzMfSWLp64myb5ISparpHLcdCz59IjbHNM1ZFsbarzo
ydaLf5DAkmwSGLI3WaV8vWZ2jK4k5DFGACEd9wKYvWKNMtrfYwypRArZz35TOI3Z6NiYn4U3dxng
DvNxGkmfUxuwvO/i9lKbGJVFJZoVUgrnGoN+RPOyo5klLnYAwHvDfQflqF1hwekFcC7Y6zn2rowB
xnbuQ8ywmtBXr6JpA5T4GrehrBQMbL1Oy/tKaL2k/biw365TxyIPQjDOIsjX/tIoqFYitN22kLNc
saoFLFMrN20bB72DdkzWQ9PMN2xChj8XLbtBqyS6i2bVHRmr7tuuuh369lZauJYzY7qtbgfxy6ug
bIew2wG9ifDqxXBut0I5R9kx540H87heZrcGZC5AW7MexkyKpDpMfveGCPbs92aHhve16Ua7kca+
wTkKDYCkafOeV1Dt8YYb03MvC+1yHWrzRnrn0LrDbp4GbBEUykNcYtuF9c1COwBWm+FRqfIJGeoB
XNc/dvBhMAldAl/DRFj1xZurQHFBYhinnJJLAcgbFiH3SxvRtD6BwavQ3BIP0G+479w7k+7yoDFX
fdR1aZH4LzHnsM6SIthHaqoO7hxXyJz4de2hSxJVU1osE/a594hG6zYS0w+P6QsMFVZ9RetLoZ0f
3GuuO9fgPu6qIiUGpA7HmfMoFF5WVNBKcmAGXhUTbIIr38+14HeU2TXpGDaXHGmGq5NkINEU2547
02qiIBfCS8y50ZNC1IQn1AplX4b1qpwXeAGRMTKdjb2VTqyzuJJPvbPgfitVje0a8AxmgiQVTnsh
UO6tKqDxsxnGG7lwuYK9bznltvEFYjasZC2VD2My5JClDR4B54XxFarntILR8argwPUPkgYHFsXX
njAhIMfjC7J1P5XC692UyfCU0JlqOUzott2yOahRdan2FY2h9g5TzBIdXmTlQpXhrSYRIshS4OIs
atgq1jXeg4mWg0rAlfPIYzLAu2gs0byEMPOLidEGgRFQkE9G9biNxmvoUqMFkNTJNindMe0aO+/b
aIIVcRz2XdrgZ5b447MD5kVQ57D4pJcUmJTMQy/mIcHk5xGt/+Xo++hBEU3mO9xR0SWbwIY7yb1M
gIj3Vt4ZKAiuYtmcWPFFuz4VFqsqkXWOseCQcyf8U5kKpAIb04wr4EiFEbhy/LHYa2X7vDHWpB2j
1QqUZpN65UT2fLCYJtNRoiUdxyspGrCqqU4gggRkl9fiCyoyY/chVxkIctcRkNgcbVOz02H9OhFS
5SOGCJA1GelmNP61icQVc9hPX9pX1Tc6RzvArhLlwyc48K/CQKEJHoP32J+OoXXYH82nZgUs+bAe
XTSoljj5Y+NwJ2o43AicmQwmgzdDsfhpb5pnouI/gdFvfjLrFMTAFToUakVnzXJnLOd1XBQQ+rR1
mJPKd1IuCw3Qmvqz9K2fTkVfrC0LQe9ECuoUS7mCKxWo/iTGPF0MN0tV95kF7Hs1J+NyDagzWgE0
8tMEPqx5Q0AvjyHD5E4TfJADtaakvmInRRljkTP3M7pFcQ3CXdE0P50ZhUbVEqT6Ffo2Aaw04DVV
NCmjTbUFPoYgv0DdqOChDIYAclyrl+bQBuyXqrpw5YPymsHv6Jm1YskbGRvEHhyR0Cp/HU8h30AT
NLyu+/HVytLNTTe7G22olzLYvuaJLp8naEnuwNi7BoasBlQw3Puuhty3bnOXRyZfaABnAEn3kAN/
cubmyYz2GR0cm0MAAQKRfpg1Nb1tKhKscQ+wTRLW9oK0PPwVVAz2ElVyHxWmyoGYMdsgrq6TQP4Z
OQNQpS+DTIbmB1L/H2YI/zAAMrehy2+cktIcM9NdhJ5V7iV8Sith+FrBxTsriyZEW3VKNsPkRJeA
nP+w0EDK62C8d0OGImcCTwZVIKzTSvRKpaKHgZN2xxLHRSbX9pnLpt+QQ9j4BRzzBF1omnThoYrg
8h6zYyHklNYivuIxvQMKtVyJyWMI+PhOqKLcddX7R2S/fIubb1iTdnlrWkv3vJl9PB1/wPosn9ze
v0CmTNOmaZ6kMz6zQt8toltygv7ESc/kgYmRnJwH9Cpx+yodFaisIWX1aqr+H0fnsRw3roXhJ2IV
c9gydFQr27K8YcnymJkECEY8/f36bqZmY1tiN4Fz/rj/Keb5KZir94LZMQZgaoiJNYw47Lwonky7
ygrU9Gk0Bl5q1XKOuZapMsob71mD38XrEEUHOxQfLutx5OJN6NzimS0Z9ilsjcwxt+oic9Mnz529
YVf3eYnit2OI/DbZFpDqIgQOCyub/9PBcGx4GxKn9P8KS/QHeywtdoitiAeIt0OxijJ2J+N3tetH
DJBTIkdjTpuBL+G0lX282/WQVGWFsk2xXc20cgNKzR80XEAFhIORjUvrXpaQ8naIQJTJuTEkmzL+
rLb2kz2qOCjn+d2chZG6g9sgPhEWYCV9fbY7TEcH0G3ZqLvbhD2f5H04k7neme16J3HW5hiAfp/N
ovUe7HX1MlSyURxY4iodMV/6XHLnUSOKj7BPR6firdbLe9TaVlLl+tdQrkNc8kqk/Urt8164f/2h
X1MXW3hSDdsn36KXdSh+KxEtSTlwh9co809rbpO/0uhL2CmAcWAUFYbFE/0Uf/ZddWTb7NsxstR/
sqb3b+CCSUODREI5ABlA9RaHTvffYdn8Bz2Jk6WnLD4U1Z9oVzppIVYeSNaor9tYhOkuCRmm6nMF
UdH5ePCLVd1YrvaUs8k9dZE/Jl1RuicJsnDOnYBhYtr2Q7fY5m3nbT+A2xf/ALCM/7hXvcM96urZ
duUq4ylYf7JfmhgrUb7hE+/9DDK8PeXwJrT0dsVttMVewQ0txWlqC+M2A6fOcTAKeRt1F1xb5Qw9
u1qXzxlvSKnx6XCkkxfossFD8FZ+xK6N4uJz3hzCA6bQcjN3NPUSl3vvnL3eWq6ttnwOT7c6Gl4j
vg0ImDrm1q7/Eb4xfuVaseMLN7oaA8LntoDD1H1h/sRUrK+tHSzv2+AWn5OUMoMhHrNF8hvGoATG
tygXcaNPiMknVP2vHo/iQzW3E/CZNRVpUFTzc+WX8sVmiPu7N15zWjfelqauQbVGa+Rb5UftlWAz
oPJg3DLCSEDlu0VfS3RR9+Y5P7OWjj/SVt5xx/38OPmLkwV6XU622OzbGMzdjYq48WMnL7vjeZUm
kJcMr3iqKLZpmv7tznOasXRNacRzpNXDeA+Vdu2p/+VMwfhArtfSxp6s5GtVOnRNyrxD99yHST2D
ssWNaqNP4w7Cw78UfMxwsb4jnFMwrsaX64ruQK0Fqpq8jQ6l9BlPG+lt1yAn+7yx9xFv5OpEsdpX
ZNu9mQ9nP7emZJ2m5QSwScwEV9l50oYbqxqqUdz9laWz1Qf2ITcr2pKWlbGUbyMSngxBNkLbcBjm
l23x1xczH4k39vf8uJelmzrTbj22hr8+sWw3/0juvquP1mYOALiGfw6p13ymdnPEmW++Oc4UPefd
KH65ZSUupA8vh9nbuwMZRup7Jc7kaJVj+bOq5+6xWoztYg61c57txj42veucQy8QP3X1Z/THPqGB
LfgP1Lq4FEtTH4cJepHa5qlPmmLbn512Ht/BRZeXfr9roizF8epsTf97tVlXtp3BvcH8fYZDK9/q
beM2MPL6WCndvLeGaA54J6vXUTnlg8Hf+Ih9jIPedfPpb7Do8rAso0xUQF/h2G3hIXCUOg9b3lyr
3l6vOFONa9uGE2iRY4RTHCGZeBbNoD6Rv8ozKImfGiroj6ZsPAAx4LKnRQMG2MALUzzUrXNq6AjP
yt4aUh7BcsjDKnru+8745Q+TkdncGpkPEZYyhAVNbE6N+zjZdNcbBQPVNITr714M1sOUj/IjagX1
dbmc6mtXiTmpDUX0h4VV7r21wU7qoVm+lB/qy6r99hflfV6yY6dmDJ+q23avKNWOVWWVyIOjv/Vz
Rl78cHMi2j5LvGNjnHOrVPEdVkb7YjU/mKzU30Fazoe1TKqOhSmmT1i85RKpBvyY2/NrD9zxYwgc
fRO9JW6tqfy/DdTjudoJmhS1q1Ps2GA9dT7mLGhltBMscQcWS3c1bubAz7uXQtwGEXBltFv/18iV
w2RCgCBQStNb2zmqu63MIgjn8hpFe9ikUefVBqgEMuN3tn2qvuvC4Fplhit0IvGm7MfVoSLv3V3Q
kxxzOdpe3JX8UA/LjNwuHVrZOP+Woms1Ja20e5w92Q0MZZR9YAXcHQe4uza0ly5qhjkwfTiM2C2D
8qshn4ssOEKm7v2v9ipSz8oNBj8jL4M0tJgw4saaPSbkkud8mV3HUSmFBkRcicme69SBp62PelbG
cDRJAvfp6Az5B1dQuJ+stXaYNLsFySJnmiZTJ+pp+44Q1RJ9QasA+GbDlxepwRYWWb615ppUEEsY
u1rX15npEPmZTaOC8AJWmO6QTBMBG5S08Hbd5DRX7EhAf27EYzuWJpf5kZ2M5R1Qvn60hA5/cnMp
IHC7pUUjmEYdVwVhrsmA7edaOKRVEz14R6rkRPNTjotgzqph58/pMaxfLSIzZdJO+9LEayCM8QIr
XuSZYK2xTsaWV0a8TXm54161Wj/puqZbsEbSIINtSe3/aUNO3XMUltsPS3cSuwsNpqx0k38qMRXU
Jzg7ObN4sakfuDc99nkIheJBI4DwiSdERJupwWPXCuA/CUqs2n2+4O7YurOp1vsgovMiKdt9lOeo
bWvxUW7LrNn3ysEqDthzw8voE/j5hLuo3Q6B2Qnv3ahL1022pqmsB8NuXXVpLBXhxr5fu4lrjDQ6
dDBnf5axnDgP886Gr3e06z+QKltMWa9XG50JSel8jSm4/WVVDucFLDKYOwVe1A2C9NCpLUdpzhRD
YP2J/UoXJYAyMqZLUJFakrStRkfUbH2+3obQ8KwsDJumPmhr6JezDZnMg7ccolC8UBe3vq7Mv3su
IxHPudUwe85gnqkQutjTbrdMcTHNRfvnBV5YPZgjzcjfgZKzexrsMepuXkG6Cldrkd/lJ+FcPq80
Kj3DvvA77XJjUZGbXblpMCjIVqduRXuoQzv4EVhOq9Oy6M3/4FBycYyCzbSyQkcWdaJ56I4pha52
mIWzbU+HDdi5PmNqkHtswvAbR9YWdF35vjKN4OQvxangLO+vJeCBTMwy77/JNgEtQaY9OLc8tNR0
CMsRrFmv+RA+mHMBP6Vq1XcP4Pz+zmZL3U2yuyLaDqgvdf5sV2EbngB7rSnTyA3ptKKo3brOnOu/
+724c8eCTqrYuPtr02AjVubditpNvWAeNYfHiFl9ib3OnG9qqf0mMwxPT0fZCGOJG5MismQ1AaBO
ntuPOKRJWv7BYI9iSA7kX5ykZ7rLdRdr1KLqUUbJBw1+kwaRA4fY5HQEZaHqkMrWHvLCFyPfRR43
YGby6su7WjCayr56LCFojCOsBR9RXnPLx6Fh6vo0mwSlPjgTqXDHcZylTcPxWu7ZaN8jPfcQy2AM
oeD0cW8VAZICh1wQZBREPfxopCV+rFu3v/o2vW7pndP4CDwULY8bocjru+iDcCSE3y7Yo1ExBuc6
KLb+kkfdNmdeMbOMtbU7hoeeNQ/DwQ7CHweaDSieW2scLxDrE1qnrqS1Z91CSrspVmMJGEoW1YMR
0DqfymLWPuhpBDngR6hogMuC0CDIMhpXCGmzdYgNuuPV3dyRcmnrQu4vYnU9mLtlrDkCi95H7djy
5cSeyTX7DdxAtkVyN02MP/ZSQzLGYQlvD9usPBH+bmptdf8gR9fuwXOqwrp6xjJ+jo0E89r7gUfV
RhvHHMzDQs2d2g19UMvga/D6su0POtLuRIIWr1ESrqL5KfTudpfI7g3wwJ7vB7j/IuU76XXRdtqr
snXO1Gl57on5Sy8HUrHQ7qhJOzsqIwKMQrHt6NoKDKZ3tscynpcF6UvmlJMqnyD1rX74UTTmCljn
qtIDkosHoqZJj+M8L3gywmd6tsnoadGXupsRGKTySvElIgDMBIbK6oE7BANSpJvo3VGTNDL62537
LxjhgkEWQmSwzacfnOgIKFwMsVgnT2tR+hdab2R5MBZDibd58+/AHpcWupPeW40rrArx4u1uWmAJ
Xo1L2o5tt9tWIy4tOQWoVb1qLQ6EYII4lktluAenmuf6YFttPv6aGGY5p/j6C7KCm64yMkGJ63xq
8MCPmb/l+3QMBlv/v6BuimKGjKJJ8QSMKpEl9OLfpmwKN5nbwG/eLPxxFrsFoOGP1SI76YiWaK4f
53AFvWJbWZXhJVHkol05iJ0f8NSHYd9lJFtsVJSvU7f93QxRVSdZO82XXbsq1jvCw9AubP9iBGIW
53mamuDHTJuDRGa7uVvm5LrRLzpwl/GRdK3+XJNBAgBiyOVbFmH3L6i8SfxC/gVpWHnbRMVDNdWi
PU6O6IJvIzQ7+RCMo6tuHoISJ1u8PQ9PU9FsRRrZmmWJPwz4C0c3GK80xPTek+Hb5fQg+VfKQyPk
2DwSqVLlr1ZI3EOCFJfa+J126DxrK0WOP1S+XSey8eFSOuUWzlERe9L+dQ3H4FecfVGMzT1gxp4u
MOJoLrG8F/kTMRtcsZvdAVgHwbLDiLVRUb/6xR7l/5UFLq8/TZ5D1W890LkzaM47GvoKCqltM4eF
D5F6x7apXe93K2dkCJvb9+w9cxFmUEp6f2i3ioIsqscnyZlVLsEBi25475U2xXWVSw/WAqxdZJYV
jF2y4UeyPqMlkl3WONqvXkLpldgzFvCsZFmMu9mC88di8ZvdffxPefwdaeuOE/QEvO4MOqjopl4x
vMLxRnyJUqs3jf4cNZ1rXvVYT/61Ul1lXUqOTyerVVv8Rku3j4Tp5IY87wF59tfayaEnxmkW6kyr
uukcOKh6ZGADnZXnwczV34IbqsvmkEsLXbcxvZv2HDknpABuQRNi4XWf+dKvzYmnHe1xUWjnjxJu
3aWEp22IHzDK7ofZakPzQj/S/erkFGw8TmoN7u+tei8euY1WeWontRiXjny+7VHLvq4fQm9sxrdW
ijV8ayCPV+qFFMysXjukWs7kmS8yIA06Mfx2sWO/prYj4d/ah8wuq6EG65D7X3ucCsHTqtHr1/jS
t41ACrvyC/B/1YHhED+Xxwj/exD7yrPWNOwQvWYOG5CE3MDfTMvfZrsHY6NJAm1ZAXIU1kbTHxAf
Gt7FVtQjv+y7Z9gcjEbz3c8uWtxeFmOQMaMuYxx55mgkLshyc+rlvuUPivokJCljsDOBLlNvXHvH
K7truOdzdFzNdv2Zd2A1bNwb3OxaIxBMC6Kn7+02gWBHnewltzPGiGhNbUEB9lJMTZ4uQW5vN6Qw
TpB2qrwPyKoWUwZsYHepWOfZSLZ9CMi1LhBdxUEZIVGUlt3VV5B2ol9GL6qCJzhJRqdytkSTTOio
gnj3G+9Db5P9uPWtsaZrKOY/tj0ubiJV0SBGo2aVudnPRZv2akOLCDUx4R27x0Vm5L24IoVEWcDb
pFQi2wPZ7b/7uiT9EP4g2FK8joV9tLxxKpNik2aLRj9q/8H7rgUvY6U/8m5o+H2VuckLX6jJhNCa
twGi3Sa6p15ILE66fZq2jDrNPE8LHxQCQBJxKkIMf9r/smup4R8KWrv/Q2/NToU1apZlfAlc1PEp
lg7gB0pFx926iSq0Kb5vePqvqJ+I50JEhTO62LuuOtRlP7AS8KuP4AbodBE8k2OIoNV74+1Uy9eC
OFjH/MgjckbyD7jfei3Vua6XYb40iNCAJPu8lhe3iWzjUAdUNsWNZ9efMpgC1oUomBEied78jQQL
FS+yoba/sQOPIbvftnO6QS84Rw4SeqWXuu/zw+JAKKWVvVXhlQo/1gJz7kf3x0CBjz5Xk7P91J6a
ut8k5ZjlwW0Jhznhc7XdK1fR5GWdXwZfoinUpmOcrhEb/p6bXdHGzdo68sgzapHWb667ZEM/TON1
Vir3X6LVvS9GgVm6t32xDMaFDmDw6k2BQW1BZYHPMl8XbpTqQE/by2KZhk71Vlr6ewQSKRiZbEO8
5GGJBkTX9SznhIUwICNkMHKihfrWESU8hOzqH9i40QPlRdl9+bs2f5sLuk6/I7M2bUuq/NCdgE2R
IIQ+9FD2DoMOEG1vn/KpaY2jIyYDSqau+yfoF4lgzGwJxJxcY3le3KXyeNel89eiYf5+wdpcs0Y/
TdVx27xRPzPscYRZtUt+meBdUfGsC4fSIJtcshd2malPwX/p9m4YA82sNBFQHQAAS30Ky7Xqfttm
Kb4jaeZzMqJ9iC5mHVTum0eKePMQAvXat0JYBToGUzul+T0iKMCRSWeJBE4UQXcUq5jLf+MwcgMe
lzUs0JfUZtnW3ygCvS8GVXkmtLs7ecZsQR+5VlpSKcU+Z3PzIu7qzgUz8MPeDv8mR1WnZbTL12Df
huOyz/2hdNmnheGtl53MB5A3icJc1talaub9lNtefu6EMz3ywpK1uOjAT6p2G7YERwKjRAeGSVDm
PMXCseVFcUq8hHU1XiEqKalTdi2f6Z0pIMJk8M+IzC6BiFkh5fo57euZZrLBiq6LEZQP2zB4N2FZ
3j/M7BbcgwnQMqMFOzr2zAlpDPaabk7UISxpxO8mF4DIpDZ/ocM0L7VrIamw9J6fxLR2BSYJHxIL
zWhB9lUrzoMySRu0x48uXLtLsHd8E7BOuFfPRHoUy8m1EY32FhcmdYn/0X2QZ03dIskom3GiOdEM
ULL2wrvRKeNH0Ehz/6nncs2GaHYfLDDm6x4KkXJ/LDecKqJMPIZrEpUZdxKURUtKh7wSKH5dOKLK
bT4cqqIegtnkGKz7ef+j7M5/k5thHIgjBynyEdamUJ/rg4ZCyFB5G7/90Q0fe1EHWU9aVQqLZD+2
kyMJPSGto19742Cu43AdRd+eQFH2TAfFdEOt5x7cUOtYI2+Z43xXW4Zvp03r3VQvoQ72JR6aEu3V
UDdJbe4Axqgrstku0BPeRZs9IWPcFER0AaWLNIebPqzsEoxtHtwpqH/imHtqV/k/nKy0icIOZxRr
NJ8ho/iJNuLyD1IWIyvscMkaQNVDAyOKsp1cdgdxR2bK3jgJygCPJcqw6wyPHXf+ZH8t++ixeAGv
QAXaJzyw4altvRxJE0g1ye8tCnc2tKK3Vmhi/Gh90J0ol0XtKPZHZxdGrKwiT9pO/+HZfjRqfY/G
Ea9fdBijYTrzdXpj1UuXLjgNps4oErmggvxPtNNr2fonXAcfxBRfvU49thxQSxR+ydb7VRmlkZpj
cKzV+ns210s+Ogkn6SmYioqP/i4BE+il/GU9e+X8QfbTRLM0ONc+5Nc25y2ZcxNm3gac0a78GLbx
Ewb791y6I3bHrvrdMUvHA/TXATnS52hGTOOqf/Db2UlGuT4zEHzRYJFNS//KBAxke2+y5xSRsV0u
PxaqcjDmhT/VVtz42lmpH/YHaxb/9dI4ylAxjiIRGlY7QbH3jtflYa69hyEUL+WwXZxavGIERHdR
TYd7gj75NyxSYsLh0/ZWUirUXXOZP3uj4I03qoSIBgJgfX5uwECjbj8gFxJrm69Vbp9wHVyWEVuC
3n5tc/ezZJeNVnGFi7xEEP3hVh6NtTrB1SNEc/ldaxRpft19ab0+OCFejn3FyjwMTVztOZmB3nHC
xm56+pNx9z33lk9mtFO5dgfLKVRW1vMlGqpbC6R+KKzqXc3zD/Sfb4MqH62qPDZrjrcgcACJCiqr
baN/V5MIU+RwMlna9ca64SO/CP5NUO+51j924Ko4XPBwlKb/Onrm06h2nUzIzeIgX6tkMRoVF976
VS3i0/VZMAY/wjakUfWToN/cdCS++qF8nX15Hj0y74SX2i64uxPMZEduIMCQ8Pet9Xkf9LO37hzc
xhGvCSWnRK0VM0sxtBTCsjPE6b9AyVeGghMsVerX7cETkKht6z+4vvlZiugU+FuFJJk0znI7GnP4
wYyNKI8QwFjL7nfhbVnh6yesDUhnuge/Mx4HZD+JB7MAaGMHsV/OHWbI5sXTtkolqvzYqvZzg9U5
6kMU1+PP1nCQuuUXiSVK+8NFI6/gO708m4qmGrIlVxm8Rro69d7OEdM3zwW/HLPTV91qWkVrBJjR
1XT1pe6nQ6fehYQ8dIoHmMy0tufUsXd8BW220sYlxglCwj967fRR5RWiufwPgQBYHq2jtK0z0txk
NMRpHaskV/oqSPTJlSrTfhf/phEnW8h51UxJrZ2HmhA7NSE/12I67v76hrb1AIgQ4xtL1n09ydxC
UFMm7O2xo9Z44J7YA9CVTqXbmh/5SX/jRuWRquhsUbRbhdUZ3RJdu/s5XP3jAMiaRutw5/fN16Up
x2ODjCMO7H6/TIRZ8WFXV7GVJ9Q5KJftDlZHMWr1R1fSc1ctTz06tnJtn4ytzWgkIt1RPy5DFZIt
Ky6CTlEjbB4G68nO//r9/CQbYq3visShUUfSPzKSJRD5wchPOaKNtk7yzr34tfwQrYfMXz34uX62
cdrZvbgGdnStuLIm+00v//lyfpU+ew7yoOMSfZsYXt15Om02udoN1FmwbQQnrhmK0Cmetm1PRGHe
xasH7vYnoM9HL6S/rjPPytufqKK8zszuiwyfS9Kpsnx3MFWYd3O30R+kgU4nty5mDoJnDOfRmX5Y
Y5UFlbhG/TAcCKmiow7IrRb/9lG/qXZ+aVp1kuX8oO7zTRO84KmH6spxGI4DqjUe2BvFzo9wsRnD
x5E8tf6x6qwvRN1pFOnjKsRXpK9Ir0BypDibOjptlrzlHZRLCzu2jP1D50KZbivop9M/zeM32/Y5
nNqfuHn+/1HeOtRIpbKf2sJ8VfWcNHr6HDbzMJDt2gT1a5UTVucRD7HboY2Ep7QJT/Qo1VzdN2Mq
P/fZYNlnxsGV2DyOJNemMN8HBKwSjXgZxG2FDLlVQXfwA5bYCuthFyv61mOzzhkrlMbFlMvbJPz8
HKjwOyjlw2RTmojIscg2/IhPwhBfzv9V8gT0Znd/4QXnd3Vhru/OvmurCx4sdZms7o2UKOIlOpmO
pXhDsXhZ85mP9M6IdP2zALSJg82/EQedx1WwfHCVhlndmlxCjfsx7t7bRqFWKohhSJtilcdWo22P
tg1H2X5BJPgybsgVS6/Opg2C24DKtgFco00cjNmJqCPU3Pl2+Uik+rt02j91Pc6pCqpbIfXngqYd
jLAsU2JPvxkVPplHMtnNY7LZ8gNgXCRV78s/svAEwmzvEfa4OI0c0rEnBmjlEdt42xW/6yh8qev9
H/eSnUxjcO0a9dzWyxdz5Pu0WKdODCd3M79xnlfcaioVY/7ooWBGCHWCJD7WDiCPE6zBrZwoTmZu
avCKD5181B5pJ8Pe/lV+8KzU8NuS8nl2gmOomtve9sdRTelEWqntG184u9mEQ5QbHVq5ti3uVj0v
8WdrP+A/Jz9L8wMow/lewQBewnG0rnuek/Wpx7dF7csreRMGpbT4kElWGNGzrwvMNOaI2GibKrWR
Jzyyry/HIpKAoJUzfTXYWB/zAVf+iAstJTDSZ5wQV+S8r42IEEu6Idoge0XrBsZzaHt34qVYLn4w
f8Dz4el3OW66sHg13fqtrYd30OV7CGT4vTA6uhV+ySiqwVZLdi/Y90RSNa/c8ZFtCr4WdyGUuTow
Qd9NMiuSPhwVcABHSgjggyRe1YFTMpm7akpnOVrQxKimJIKaEDI96SppnZhiiwRzQp1Y0HLJTtM6
7lL/GpJKl3KMHpi31sxEcMw8EqQwYq91KJ8DjBPluLaZlPOvTvFyjuKmoVM/9rCq000p4zJQycTs
d0QX7iRdTbzY/zvlRNSanNzBhKF0mx8bN78NNpcRmbxDEhT6w+VVAeBPIhdtkCO7tzmoTv9nYmdI
SWfsOG1mhRulZqa4Q+YtZUVFYJzMpfnhN813awr0GyYNByB1sVtHTwsqJNoVWh4Y4h1H7TiWGMcB
Q7JmhpxVIb5I39N/bCIAYhDxAlfE+i/o5mtXNl9LO/xnFmvwHFblF6BjiLlx+zWNM1bO3f2dD9ax
BF3wKvXDVwFFTYxzNR0InwqV4wV3aY+xFFUnCmtceFCQzLmbJeDD0cJNHy7pCi8Wep1nSxk5IrvA
/uj8tTl7yua7Qi3bM2f8/jZuE1O7RyMPSlPbhT4pqgvB8EtPNH2+YNXpbIEGeDGPbmk3FZB60Pyw
a7Qz4Hf6gGTePFdkiePJ3mYykiQ9KfQf+NOb33MS+hKM814OY7LmheJaE+WXhjypZLKq8A1s0z0O
K98oZ0LQ1irru1z0/ObKbT2Te4gSfspJM1ck5r839FGsyaxm9V42JhrV0Jf514y3hbwMhMmp0j48
E6qgnMU5UugiAd52vMH/She6OHaMfR6Ouhrzp7GJir9R3e9euouxPVQIyrh5K8y9S+n90aX2HieK
0jLk9FwDkukkp3/GQG3oWD9WORTvVBKYD1HRBpRO6LsDSMkB/W40Bni24Sm8A8zijLvSaZ+qysQ8
AU5KEidtoylHsnFcCztgPhzW8bAUTX1a79IR3dYTjGDXEifEV7ldQNkZ+tcWL4SxHierKbGnBezo
U7GAouzaP2k9VAdnau/gREm+bNnwalUls4jfzPfQdms9wkPiYHGLHA9I95NTXiGAjJq/wOpePLJz
HUYSB/q7Mt/8I41yPCmUiEWMms04aFIocMMxDFj+sF/B0xRiZ3d9DnLXP/omRG4eECnlB/30hL0P
qttIqex1br6Kamqqtv01QiX1zuNCWrxWdTa7jNeqFl/4v6Zk930T1jNYXlDKWzfGl+aecKqOilHk
a+Xxc0c022tRV+oI4+VkEePTL8V7f5lRb5xL5DOvTcl65/qGmk7SqtqbgEp77AarTHoxK9Ijd/e7
WBHMpFR1NbdNzR7/Mcb/PGCEGyRG98OY3Rydh6HtVwSHYdo50n0KDcc65qbHnekUs/V7nVg9R3Sr
adWG9t/cQjfieH6RGKsbHDAC/SzucCcCSOuH4fDRjVAsscJoFEe7eZooptEwvnJxN4Q9dmaJ4Gab
Pns4k3u9IjfE7qAZnNyibblTZfvY1vc0FqsSzDXeQtsKRYhk1mOTsXvFu0eS3JJvI+5sBr4qbM6i
Y040KWKJibEiUaXoaA5CzwJMV75L0ZAP0qLidVYAzqgiU3fpt//0MqYrGqWYrKnXNozSMIBc63L1
svldmJZNtHBcLxjjN5CAljrPOKd1GuPPfOs2xGxd3y4Qsf1z77QXOj3OtqJ2EHwHvVFgvOymeBrW
7gMAsEemT+vFKiV23w4u3pSPWO8fTc9PFts/NS75C0TeHvrJmADb9vHFz33Y4gFvkGfrLym2v6oq
rxX4nOOwh5Ki7iX1Dq41ukGTSr97NAMp04lLM0Hw/2Sv4++Wtp6UPJ2PxTD0O3FHe4zbFu3w2Pyq
iv17yeXjsFk1bQRbf8Zzj6IcPzmHs+3GgbuG/1AE/qgAPPCST0varL0GAu7e7DbcGMIa8Ri1pEug
8nzv3JmcL5O9f5Ewxkg4OB/H4r1Ziyget6aADlhLsFL9jRurSkoHwhXoq0rbwOqzoNdF4oGxpI3f
POrF/YT4Y+bY4TmWCfvk/zg6r+1YjSCKfhFrkWleByZH5fDCkq4kcmigSV/vPX7xg31tSzPQXXXq
nF3jtGFKBIcHUs+pMcd0zR7lmXID5TxfIPFByBr3icCP67W1zV75gh9HozBLQuZt4f3hcnE57gq7
LrfDMDwvrBJHEyOyTSsdcSz07JezZj1MhftiG+nZr2C9EFVrDpFN6+k2SPhVUzwTX9JutlU+dOzq
BWaiihUOiYMao2JtLctPJ3DaLT4sBsKTm4JRCkuM13rPuppMoEMmz9nCIyEb7zcpTBksQ/rRKiq5
SmemmhpZKESznKKaCyHS+x1J1uMQjcbK7+y3XBNENLtxulle8xe5w7BXi3Py7YmAnNU/Y7VxkB8d
dgQlMVt6NFdrQstKEKqkcc6lfPAngCd4aL+l42UhAj39uJr2OCmKwMvcTcTazo05y9cqI2XM9egz
nGVxteLlPpjW8mE78stASD1Ii1C5mxbJdrGta5dgG8oBbujTm8rt1yTWdIwe7nQuiDBzE0UIKcOy
PGRQLy6lThaS/OFhmbMXHInEBcBkoQTCEGASER0iI72wYhGPk5f2Z+pr4Bz8FPx0fJ8tvbm3S+b8
rdP7MEFHipN5xxX47I3FZlDpOkkIbZpEFklMbvEOH1iF+BoRVoO88gKNAfRtdIdqzxP+TNHcZ5by
IO4Lneg5E3zw83YW0w+rZBhKZBZG7YJ4vvGJ1yCs3QF+1IgRXpveNDN+mXCaQNLk/fMtDgwchea2
mMXL5C2X1Od9JxJQieZbd+OPCJmeqmsm6wyvNiBFP4YytUlsusmyKYldkSZR4Fda8cb/rN61WvKZ
JD4XbPpY074i56hnvIt7szbOALQujdc9oFOeKrd9REvc8zp+C5MRtsMTsEqEeh/9dAtsQ6C6VTjK
xsvkNM9VqgWeFr0xEdvllFyIDHgCyvo5MhfeqSjPbpT74Ac8PwvtpGVw5Di/IIawaho1ktkwpOsm
i4uQ0PuAmh1VBL4yXi5G+dgwsi0uO9awit59kHYbH209swOQjFjSTOZ/PvX8UiR1UN/7STa7MDcZ
Rp95laceZ6hhhL6Nh8QxjO1ksHFY8ceCashSTtf65uaCFCarIQKmwZcYSCwUjpscSRwlktyUzMVl
yRBEOuNo4g11De3HHBbWVjkC5ZcLYsa9EZjwVJohD/PB28LPPbHTVQUYpBmFsraFQ8H6qOP5SXBG
hRqteGBjWCTg5X63pvdsZ8yAHBbMtMqh9kc0YOzHekE7Mz6mUfxwO24KzfhreuOdVYAo+lX7UGde
wG6uW2kP2OcwlGEweHGM+JxhA7wPHPEYPcTM5rfsWDbBIhjMdmy3XXObz1v/fptYQ/lP6c3wNsZk
o+eK5aJzj6820n3OGlwLqV7tRBy92Ql+0Khe/MBYFhG4veWe6oHl26Pb8H3aztdUi2sn5BuMiznU
AZIGCHSvhW+xhNj6bacoVLSpieZRi7vNPTYWB6B8zlRJDM7SCfASY1V+lkCyLhBCl8cYJHss5+4U
34PiznwWJT5XRh0xwZO6RQNKuPHktC+k88To32CwZurrjlHWWkFG4SOsb9LADJQ501UQii9K/52j
NFqZo/tjOfkLA0MraFLttZTzSS2kKFXcWOvCT54IE4ezxmYXnN6HOGI72gj5o5wO7AM4+JXG9If+
XImXrrQ8JPvh1PDM8jPpKasKOszimBzddL0U8ZpowLssMbRX07udJm+UtdmeTQO4b9CriIignur1
TK5wNDT8sk1Jx+GVYeYhyLa9fTUUq5jahAjgUlvEc9J/UnMopJxpChF5XnIf6kPOJb3ozRx43dis
l//3j+bRWxWX76XRvc6zdwQl9Aiaha1g9kSbj5shNRF+gSXMgabAqMSKhWgNG2B4N9q17bDHpPI/
68Q6lr51VcCVaGmf+hxtgt4Dq+qMoWA40m0gplC6XvpOfg04iI6Nn4KZl4wfNEhYod0D8BvJYcb4
Rm3BFEnyOqjR4mktn2j4P7TBORcei6sNC/QIBqbQQtq80gjqV70mzwnExSWqyRHB/R1DYHAYc7iD
XLfknU9Zok03XaNsHXWmTLk2HglsECCr3zMiBUeX4C4tVofUKL3km8kCw9tMxwXluMSSq0AsCW7c
aBkf+4XVw7yK2RN9AU5DmonNINqZO8wbtmCqj6YnoDqb7ZNHObfFjBCvurpG0x7QWHNiHgC2oj5Q
mtlulwT8GGvS9oSdrqrGmc24uQlqVkRiz+3A+pVbBMFhbxjNDcdcFwKneIbpYYGXyF6yQZtOUvet
J25u52Bn+nPdJC8R2Rq8I09kb49uJ2EJJrV3v3+pbHT8CKPNcYeDGh80crpmRRhhLfeNBqDcYuzs
D66FOYXIX04/rql1NU9PC15SpGy1a7ooAMPxQC36yVxh66j4MeqbtdnYnz2OnmTyN3Pl3Qybdn6W
5XYcskORMefM3VdJIJ2lVFRZ83CzJxoxbFZbVDQWx9CGdMWtN/03O5Pv3eR9ZUu8ZrnValqAMMCq
WEwf/N/0UNfNeiiXPR5ZLIRND8UlehaZ8+olA3iaEnJIwrIB4ov+XeK0u33iiS3uIEqrXkzrgu5v
Y9UlbSCtWNRFN2Nwzy3CjS5dd8Muk5aJirfFkr9KHFKwgwX4Z5S4hXToVcmgvQBYOs5V/mguzsec
l7/Inti4Jn0vprsQ3fDV6fJvtJy3ienIipv0dzR6tJ62WrPoL8xnHwMEU3FyGSS4VLpLXX1jpvpz
n4OI0XvwkPaSr1ryQLbfdauCsTcC6JGriasxFYcB9AVBcKJx5thbKzEiMCTgz6hxQ8at63T0r4Vd
XBgxXrDiMSOw0wBN8zWS1VencIq5HY8BRNXXBgl/5toc55ndXt65SuILpSVYFOG/IIl/RSOeX7vO
n3wneSK5e89TOvdXmXUvvf4TjVqJVGARdMTMNYIzJdic0xQYFlAiGHolWI3Wmr7cvt/YPR7qvpzL
3aR8MFFN8hdTaCfNDFtnYgJTxEYoapCLZXFs7IlM90gK3x7YUDIX879JeihPkdxMSL13FeiMbWih
HYNyNFFfBymJEPhv5U8/Ff47Nprm0OZ4wJliDWGaknPRG/XQDS0IQCKUq1SVN/rRwJrRHfyufsUF
gcY1VjcNSavRvH7X94TYTc97KLLi3ULTnRr/DAtvOM+9+ZqW4CEkSXa2kV18GEyOnYWqH56KvJWh
maHpmZ23I7rW0ilkC4Jf9mmL8TsWXPhTXfIv6V+DMijZqVdzivQSCxFJykuP0GzpmB2V98jBsI2p
LZOFdB3suNiWReAw08ZP7a7b0TzmmHFD7OsH0X3QA60w8bAsUxGs61dR8W1EM/JRNJz4BXHKt8cE
lqCd6jeX2Sp7jMPEeMtoVTMHeLoXX/y5B9zB4S/dlVl+Z0tzKaplV4/2xpvYuiDqnRypuvwwWeZt
NszHpS73xCWJV5gbFsVRHGrzmhVwHk7VlPO9SpdDlRW3NKtAPiggVGLjkuhqmKe4KfOPWPBsUG7J
5c8z5m1VzsR/+vN4b4/wCUSPy1IenMl6E3OztYcdzrMgdrSQwUzNbN9bDzW/9+L7QV9qLO1MH7z6
AxMGyi/gAX63Wf0kyR14hmwvkg8vofti3vSq4ujTROpKM29F7FAARW2b59it171kEDsloVsQFlva
z6HMAlFNQTXhifLMN3OClzA1zXrqnX05aRjhmPD3FPSW+klTlvGORSiGE86pTcrP4zMpu2/dfOp7
npoOMH4jzlnPB2Hb+zYBPgdTih+wdFdFe9AXFU73sF7hkOP3jQPGIwCu5xbUXWEeE43RP4ltGhSO
cOyB6tgW0wovWagWELzxX8Ty0hqRzwKZV3p1IOY3cr4sGdAoX0E6TBmBV8sI8Brht2vOWtl/5B4x
yShiejExll0COvXNPMujk8CWzOpti7Ao8q9aORdlu0dQtGnG8JLZMA60oC4WQjmvVt+trJ7XGC1Q
pR04hOQDTNlD7AB8XPqgzPONmZMYHYdAH5gUWX94I/BLJ3zdr37yKaMPeEjroojObNc9Yt9oV6N4
TcETpWSd5rk9g6GgyeyZlGws9lyhni5JupIz0kXUUvKW4cgUED0am8e+tdmjm9QbDyvuyHolRhsk
8xjNplvVsIuh7bdOYlyr0dvYzrUy5IrqtU4/9faNOAKP8o8/Z8HdkJAArkSfAcqAVSB/TTT6A+NK
TB6jjbW2oJk5bCsianBwJ/YWR8gLvHnzfQ6c/eXNR1m9t8P0tmh/PpQcyRHejtCMc0FdTdHrYxqI
eQNl0I8sW8zeUucPdlM5dLvGLIMcZSprlq3DvWReBnfbMnsbo5/RjMOu+E75TcW3Kn89Z18UOSCr
NhiI99dxvc6NUA1bU98k085H4DG1cEnGB6rJwWqOswuuaPhh4nG8h7+b1ArvY0aP6a+FUa83W5rg
bMsqvMArb7GjY8RkzMcrSxw0SPvpYNjj2h5YbTf+RAgrOEC50oqtPj6N0YNEaWjxAsVfS/rPhSyU
SHvX8MCTC8GM/xcjbo/ACvukCaV+gefJx+YdqumlcT6ZfoaT+FtixZXobG2bFrOm76velHvgWbR9
sekorUD174qZ7DPeyaygI0NqmWz1NLI0ubSNfdn99YwvJavTZT6HHoFq0eMQFfE29TeWxCsy+hdx
/0QzvGqld2tbf2VmLDs17q68wDPe0+R7ogO1u+eqfzQsBGfzOUqZVhafIqs36XhoCNHPk7uGkkvP
BKIdWyZNhIRyuYo1oEYUO4joFONHCYFp4r5oqZSEMLBIV/p60jFTupn30y36dp7akwK86XoctMRU
hOLLS56d8cVVx65PUA6aUB/agx9759RAwRFE2v2XhIKtNbIjF6AKmqU5ISy+Ss87erba+VW010fo
VzImg1TeDRoyphC/h1iGnrdykjdHWcxVudUZ1L2OJT1xVl76HPRBCXINNCLDXPfDYoRxr6xpcuns
55yDT0yPloVLRwzz3jXqk4rlD2fxB/uOeK5bfWtQqN1Fn8da6Gc2ngEbGb23DBwLDqAjPsPTOEGx
cLqIm1wZL1E7H6G+onCWxQ+yYLEt2IIYuE4RxgDAMkvt+rQF0sjBYXO0N8248Y3lG4/yc49wsI3b
6Q3rNEU+Mh3fo36Ar4ijBBZmTkisdt2jO5Ggsj2sh5jZPxmHcekZ9UufeW8shT4oMhBMvenNh+Xk
GeI4e87WZZNkGost996u777Ku3losL1LOQ/PVYabqIpu+JyxM7c0moW5Bqe0Jt6zYYtstRpVek66
6OK33OjUsi8N53HfmIdFuLvZKY8eqOJcW8hlpafJKoCztTnGpnzdQq0JdYytWZhOoqWb1VzriPvS
IJ6OT5OXfUgHamTGJYd8WFhSZ2K7JGVn4jUHB4K8iWrPNzilEzOPdECeKa0UXCSk3srC6iqdvyWz
0qDUtGdloA/W85Wl4DvLTZ9HiJQqbT9JHJ2MaAwLSwTGrB/cIjkuWbJf7DlkYyP0tfSnJNHkGxg+
BSeXZa1gIrHaXCteyPStrSZD5S6P9YJKhDCFRea5rfsvt8CQp2xER/mlWoxdRrexkRiHySlX5HUg
Y2gany5lLgz1DXuSNIQ0jhHfLY4YdPe1RL/sSYOMcyCSaENo/TjWSahPAJES/7vKxluiun0Ed5q4
jvsiGETGdhvQGhz9Hg6OzaC4GC5c6GHd8yvp1gkowaVA78frsMtNaz9HZbz1clBA3KE5GFqL2GKv
Z2xHTm/QYS9sUCUGojYaCzwFL0bZR1dRVJfMGW+T7lxlZ3urmoXvUw1P1kE9jZxnnGa4Q2WoPO3s
yOww2+las7K/zAfQJHX5AFWDIWHFtYzdwsqNQ0VoA5PaRi/Q9eX0BVWNIsQ/tam28Ygg1Y242hFe
Ec/TL007oTixcoAk6r2BgAwEgMzABirlHel0l6PhLRY4+8h7hKmLwxBdeD93y65tnRtq266fm3eN
wDzJwQyTjs6VGh3nLt6b5hTQ0X7XpbpOnolXZejXRQMdKcU4zawPHj9B3maDNxz/TrI8o2dTh6jh
UtRkgoFv/iVFUQV+Ti0e6fqbnpoDsD/xUw35xun5JXDhvRCkLVaYoNEVyAyvlByohMnHbLNJfEac
OiketEqJH1GKjYkpifPw3SyHeWt02Z8wI7yqZdB4iIMTg0DshJKRFMAwbCcPwo72hUUBO1XPtWuX
e6O68ztt64jSsyvt4l9FqLYGXZYv84tLm1UZqtrPJvWPaid6k/6c62a5alnzh/psPy3Y81elVrxh
dMblVGPS1tB7mB/33UuXatgDyJuusFhQLunGtzLi4mjZuJpM9IS6YV7qEcJ2jdE4Di0DArfVP9q+
eor18douqLX+gkexrhmzp9pUIkPHVxfMlrnwX7SImRNIpIHr06NJo08vyV522CvtpVaYzcXA5TsR
mzTc6iGehPXYROlrKiLqd+T5wJwI82kikTs9yXFc+2NQ8K7x5r92UvzG0NFTOz2bk3aOzWWNtX8X
lxjwHX0Jye6ENdEzItFgBf2TUMhZsTtt0omRAPg9VjZpQdU2+jXRxRcgUm4TF28zPp+TO6gBtS97
NHvnCRocqdsIMcbj6G5twt1j+m92GepZOSoqU16qZH2fwKWthGavgM48tprTrw259JsES8Hk3GFv
uDFXhGmS22AQbZky7TAludxJLqnEu5MjUp9JY2VwPUf8xapoCYos+yIpudbLCK+U0Ye5hsnGKCEx
4qJ+JERYBkniXExLgZpIS3xs+Q4dAdTb+C/PZsVEgFzy0q5He9jkzMzt1N3RyuervOxegQW+xED1
iCWdiDIeGkN/6/WByOiwpWyKgsFDSdKmRzLYBiU8H4Klp9S+XbkZW+/VpH5d8HulmJIRwMSpdpw9
hW2Qa2VE5IcKdMLlarXMsSzoktiDrQcznud1LzD9mQqXF/t3zy3F4srhSxEjLYFNFIbpmf0gxvSv
dssj1acXsN6DxD8W4rWejkZQ69VVn2MaZjw/Tcki6oq7riycDo2jFhDKpdhKmaqw8LO7jm6+FV4X
cbfbF5RSOjObc82WjHnZE0ANCqar4IMn3W6/4Vr88Nzhk/b8llfimi59fjT8sQ00B1Z+aWbWWor6
syqc36T1pp1dULvURV2ulrF4bMemRImzLpbSK3gnkoizMJ21lyWfttdr9Kz0mk7RXaTuPhk6ztHR
6T+rwct3zKu7sJwmGQIYQp5bNlqCiSUuPnEs1aBPzbPb8xbPDB211P+e9PqnUeBnuHo3SzlR3+jY
b2bHXsMNQQMx9JuoZj0wDD/ZRr33g9BBh+VevQxt022OOSgETmZmFUXSr21uKgau22YpHoqpCKh8
4OXA0DPzgRhmOr54Xa3OixjGjanF4LXMSuC0IYcU4kLFtIGF5JvU+niryio+9m1ObI81CusxMn5m
o1A7aHy8SNLdWsbdOGRYkvpA8j3ElKqzNwSYQyJOyeSZafhJLOKPJBDtySJ2I9nweYppOv2BqGMG
X6QF0L3qIvuS5G4UtMp/6Cs73bajxcB3akfgJXIPxN24MdQwLjA1f3F0WJtB6tae/22+dqt63zXq
e1Q0tQYXE3/wwWlja+0QhEHiHclvmCM54XM5txT4fZ5mkioOmwfaGz6PDbkDxVbZIZX6Bka4iVJT
MOBZlUsyvzTsjLQP9tj6eF5dNfu0GgY2ml741KVWMznMwqKK+QG+mmSfWo1dbHH42HHY8sn3p8Uw
BvMXeBZuMYgaMGn6NqVQR6SyIVNYxVvnpG3DyFyI796GywRxW2VAxly2XySWMbTwEMf2BJAXAx5P
wxGaQq8QPoGJoZAopEIn7/svMqWwm5EQwaqmZh8OSicyOWYusQaiLWcyGxmeAsAMW00vhyuRam3N
xdfRqzD4ZjpVFQc5R8PVc4R71uA+jYTykX9qXd8SFlgOnsH5PqXtsI4c7GQYzpyVIdoOLQOH8eBg
43Q95BSQcGTaZgVlhMyCoX9NQwN4mgMSwZ+P2AbRCOuBXA+ghBUTOZCMw+KDD2bRAAsy47lv7256
kb+oLgO43LS+CCLNJyFdmdE/prr9Nm8gfwxpp++tZS5+PdaSBoaffZYdsgc7wduNX4FX7UAKbFzS
R8801KBlHT7zAMjnMp6FTOIxqIe6PXfWLAls4zQ/54PSeO0S/+zjHwncOBv2wLuSILL18UP6ogmn
Pi2fWU9i7xAPuwvgLrGSY9yHWc+8qVMljDVt/Gn59t6cfqgZ/VWlvh2lp2+Ei58ecEr2wJ4hQSR+
bMwnl3zTrq4aubUt2rbMMt5SBGSOYAlndaWlElFMiw0nyIdKvvKHOiN0sIKmJ2OEexs04BVbLCd4
+6o+xTI/GEz1l7kL9HHQdnd0Xygd6W4S0my7XMV3vchp0o+oiYsbvPdmK9PCCjonXrY8Xtqb5/nL
JfYsAdwQlLibe/SmjXErSbHviTQO31a2QPRs7EadtanTr2mXjw9jVxT0Grl+IzY8x0ybnHt0nRV0
3L2W9lZ5rRWKJlr63WL9b0P3xaqZo5nQRN+PBNDYOU9yABtDKOd0ebL8oRJMfWs8BErZpR3YLfUm
6D8GzqrX13oMUCvluw27LP1nip5obp1gA4rp+UBWElQsqSQ8U/82vejSmZP+HRWNvXZjJ9lXqeV9
My2JX7K4afGSZhOIJoDnhFJM19zHXqqvDc5vyRwmn/UVtiB/CdmoB0g96cqTz1K5fevzfMj73sVR
l7UKJmvuvjjh1BpT7XTqIHiwBxpI4x1ljU/fJUAXLyX2Hz5J/K74UJ8xwuZvrSk4CPvcv7tpxBYi
LkP5MQY/xk4n4OemhfiRm4wJTda6PmqJiZOrTm49yyuttLT2vSo++6THOV/zDYukw6M1AeLwsXIb
WeKe+ym+MCflCEtoYYrJDK2yPBiNvXxo8Z3o4ixLWHR6emrERMC1LcfQifVbjD2atpG/nXZ7l7qt
z7hA+gjWRKm0B6J7yACqwvLtOg9dj1mSSVllkxsh4meu5Vg91lH5UijoUcJ9Rkv+V/oEhlep5bYr
OUzMdXoAjkP8hOuZpIF379vS/ur79UMxk3So5+7VFSmYSepRMlrsXPbHL2Ru2LG9f6rd6EUzlB3W
mouE1RQ0mFgaXnS7JBpDzHndAMjcS5bgkRUReNRrpXYT/OzGYpQ3SxAsRrGlDPmMDO+PwW0EfFgk
BFLkVfP0gVUfNZUPmFRcwUOlVrptZleLQQITlW9fSx9zwO+ErUK8ywzuqXkNzA0rlUe/mFsfodZ9
xg0JB41EEZtqWeNV4f1xYQ6qFjoSvA1OS+dIzD/BZx6jv4liB+5kQ/Z4q7Al2cK8QsfC4rG8lIKx
JsNxCoK02dVzVGwdSL0rWXhPcoHtGKP91xhaRn3g7iKyzxQem6A/+jsNjVAz55058ZBMrTGvjJJA
vyYi76JKvQuw7RqrnHnWwTVA4OseNU83p/jnpF0cu4EYSm3/c5SzxTZRbawIkGOLnxDvux6y4cHY
QEHW/hGV0qsb19f47eO3W7tOVyCRDpluI6/abujmLQYcvF+HKLFhUlZO+1lFuf3nw+ULer0Fj5Gi
X8FxJlKLm8rcSDMxdv/3Nx35x5chrrkF9Vps4pj1Wx6aBSMFo9s31j2LlY6fJTAVnRVo18yULraW
1N7nPty5nWZjNGWBAmvcW98OBwqc5xbQ/LbDBLO3zQJTk+Hlv4lfE1ZmyItGmetbJcuYdi4bLiAg
zb1vzs26ddtkEw0QbwjsDaG6GyRH0bhf/lAm96/KCxkMGRvFmvbbBO8El0fb1UeNKe/D0NNeJxyJ
ABuFfExBL+JJH4wjGWTJ5d5hk+RrRcsNp1wvXsS4/LWzNuGLya3vyE0cEhuMHcIiW5yXpYk9gbVC
6cckMq03yOfqnUXh3UV5Mip2rg5E1NDIn8tZoxU0IusIlKJ4c0cM43qFV9tqGF3R/aebUqbD831B
ARUvBG4omtJf1wmATA0EHIo+fkwZxAyBnY1Xxmhqi6vY3DWYFhVNbdyMUgwbK++gPnUOnuQB8yu1
OkGGqJP2zZpM/6ro3F/9fARbWI5sXC/nwjzhFxcktcDmcu3pG85XLpBmtg62K8TeKYb0d+SUfo5G
5X5XIJ5Pwna8fcMA8ZSZzbs0ozkNRx8KmOc3VOqyxmCYgzVi/kfCijSrPC4NXI11MyG9VrM0D0Vl
eaQimP2IlEHhUjdOElpVf9900LaU+pJNYuyw5CMikl9gLKfgN6hp11Y5CPBYMVOzvC8NLKbU9Sf6
i2/lMkYBl10v4OE7b/7OwI3eNIxHKCmZo4ejZ8Hct2juYKrAux/TJsepw/HMHIAy/JelOp95bWXB
iIax6aIh3RNB+OVu0H6VP/Z/XQrgDSNLs+29vD2O8MsYH5j2jPnTTe8FSeZ8jBoHf8TRcopxA+/Y
VEIj6dzPjzIRy8md8+nVi6BDtH7zA0T7FZGToUHUlY99M6VrHcvRcfSnkjVlVZdWtChF+jg1uesH
Qwo9toa5/CkTR+5cq1QfjLC8Zq1icOsswTPZj7209bYBupBvZFUqdeD9g9sMMymHJs/En9EeN1yZ
D9GOwqZ8yEqrug11QdPKO2Y8Mhoo3pcSsyazPVAvem1BSGXMksUs0tI6tWUQZRwtzRZB08p3x2QH
Zzs1yZPmwYqo+Yeb1mMXlJhnaswhplt3ug9l+PWVTSw4tjOn3MQdVnw85sO+QEoOvNZgsRKVIn6W
KQ8MO9HPxbxML4iWGld8WtBd4TewDUZqdpRpZ3I4DdAuoK1+UvH43Gly1GV/Xk1WdGYiSg7Yrt78
VEVMk404uThulV1L3JlPet8O58RsojULYSraOwamuPkJacH9WSxsWIXn/Y78h7e9W9ZbNgeVv3mU
mOwGiOIdIfrxDUJcRQmBXaFphfPu2G7x4dnQUPMWR4lMioemjvoNfpJ4BS/htyg8jVCVp+0738A2
2RMcrKS+IHHozY19Ecvej43u7Lm82jhCJM7nYrTTn1iR9oJWAR6dvG8xQjjLEX8cJnoTS8J9FW8M
j8TpPMCwk6qIn3DcEJ/Jp24OCW+Ue+T/767nHIH3N4bcOWuVsi3WG+WmXSbrO4nGJrAZI7wjXhK0
q9KQmYj8q7reXo/1cmXP/VUxPQoyMHVXpyzsnZdpQKQpxgO9JPnYjHJN0mcio1U7e7Bc1w6o/Vlq
5YNPn1ysUoP0QV7JowWEYg1Mi7oOSHcg4wR+JYk81B+fOE0x4+NE5wgGd9EerCY/mVZkHukpweeW
RoSx09au3gAnzlclcEDArkzOSfblrDIjx+bS3Rj5F3bLf51dPEeuyS2icrr2Ivtu/ZH4YblLYhC/
pl+chcc5tuQu+50KddJ8z7smcmw2U774Fx9Y06FoqWHSrBSBbScnK2OyapURAoUH5ZTwOJqABpEa
wv0MhTZFSi6AURkmg1327n4DxdfCwsFiBUkN6YJo+DRiA8ckxwNS4nU3cRbBEieu8ZzV6lXXndfR
TL5w9l7KBr4zeVhmw0sysDwweheCyrViEsu3Z13nxfbCyLefhnJOdix3gfDl2mKvEZJggYJ1hGvg
hlSdZqBx9QU9qGXPUH8LJxKoAEK0ntvlWytyBCZLw5YhmB5kaa8cDtIEhEGkTv9i80iFJMGjrbrP
GNLzNnZzRrfD1GanRPN/6OIifstu+YUWPDAK7p88yAuBrtqeG3hgfp3X7VePoxbIMWZrWyWv0Mwa
yI9Q1ZtalWtn6G+QKAmWUS5MRCSwWnrGpqloNCBxyC2Dmt9pLn84mSu2EcoLy4reW9f8BO/9BCXw
F7THCRjgR1H0ryzK+xx6LGLRwsLWUutZ+OS9wQikIhiXV210bpYkTCKpD7H1HKVOPF413AWwO0ke
++lLfk90lsBLI9Btq6VKHRDK03GeRzZ8wLQk3VXhXNDRM6UJewAY+22+2xyV9qVrjJ8afdjq0n9m
qau9yn3AgLq8mwIaInCN0j6nFIyop9/A7WGgYFM5qyv51dzeZ1igtRjmnAH1Oq1x4/sy2bpWe7PB
FeGdt5NdJNzp4BgucoFnIJvDW7yqclDrflDZS5ELF92bgjsGRLySFgY6ZXGdFNJCf0yYvyLfyH9a
Ej9rXfFvqOrh35hM7c4xExZF5LDWmumfN2gs60I6x+btzxRw8fDrQVpenNEI6cPsb4SBB811ixq9
3xt3hrY8jEnp3+BwsQDX1ezniBTCu9VKXpR0NC/37PvKyL3qHrYkdwaQDUK3QFGPRkDRbRtnRz0R
v/c2MNTBlq+H/zg6r+XWjS2IfhGqgEEavDJnBSpQekFJRxJyGqQBvt6L9pOrfO8xDRITenevpvfq
NMmyfK47jfxWEmCLqgnvRElNGsUCpvKqDb+dHz361zAAxeVbLE698xhkjMBjoetHB+4joxg60+Gk
gI/Q55gfAaV/zBj9HKaPpDKwNHK1rI30lvnthz9bDvV5MMUzENPoMckpt5jpcoJ0l1BV/M1UmxUR
nKTjasa+skiMzH90W91valgvmwokGmD2Jn+uLP2UKoJzgtkYaahuU0aMtpVqCL111B6mHrH23pPm
gkiH2sSEPRHTAzwYglgP7slxerfGRjxGVoPBlvdqMXgUjZgJkjrJ0lNNZxudsE25xd5FXkn5B9uL
v5Kxf565B3lGqZjwyBCfizny+PtLNXXnoIWIY7vTB4oYxAJR7pqAqqyy0cG6pEvsAepOwRR4spdI
YnJjGrG1AnlzbSnb2JB85C5qkFdAgaOTjCixpoGABPT4W5pTcSEZyJ3Czy41930OnSYql5WPgB3o
Tj+1s7p0AVCafCzYmchheEb8rH32FSOPgIWHnM9yV3W7hMsSPy/ngVroZNkJUCtcH1Pe3oTzL0k5
lPPytfZ7hkNSnY2SRAJO5hKAAeqaw+x3nd4TmgD/KUtxOHvR7LxLqsx7siuXsgvLi/eudOHiy47t
Q7tXV3CarB22N681zsIdQZj1IuAXArmhHlPSsSbuUWsilU5+47WtuTeCoaoX2nO4RqiZvbT6B4we
Cww729pBiV9TeI9+YU8YiOv7UDKck4PZYEJzOBcs1b2AT+XRLpE+P5Outsgf3UN9bvw+R9LbtE1M
JNbgwLClO9LcZrr5jUgfMluFUddjG322cTtuRKO69XDngBBH+GzorTv0BjxRr6m3lohAZXVQn6se
FnyF5RloPJgFPPEHd0S6xDl68rNUA8WrYFeyV8Gfepa19YUhhT8kx2GlVYsV2Hbao1VOO+ruG06Y
5Rtlkeo7tBMotOYOPvDWpZhlW0U1gQNKX8cqh5ASRriUbRfaRcO8efaI8Tupzlcq79zjWPZ/hUeg
FHbXJitcYsLtt+UZBEXpLsM26stlb8qKekJ3ZEiVkWNoOvwFJldxGk3wD5k2IVfiP0+5E5dHBrmv
cWU068iS3IvyDm4tVQmTEo9OxW4NmZom+XyskZkmueTtNdZQpeOVO2vj27vvYm4eMmjPvG4ZoMph
4crb72TIWJRr6sRq7k5uaYzLbsCP4ehZbrKS4F826X5VBbyuEN4uCs/cpteRgGdFV02OueBLmlRP
RfyaY2yPDogCQ/tHSUnPwVamuSrFoLeKPnGO5Zg054GcwWyNd7wiFjVGt1xKbXLrpFIQyagqty7G
2OsT7DzE/yL4bJvhIwpTGpLc6MPX462xwB6aLZePUkikmJoCldod8QpKwaJLdmSRpf1LXAwhx4vI
e/Nr9u9mJtCW3ls9h/v0T2D7DASz6ywpbtQwELdVIEwc0pyYHKG06GueB96WZ4gtza3fw6Hn7FRQ
3kvd7SqZbAJXpEvg+KT+rh9r59mwbeMAPLq8tRUIONt5ILn0XZsYLH0S5nXvGAfuZO7GHqy3KPOv
bVu7j0VjpejuRnVtgiqifdr/UY7xo/tE4LtyyXW61ZYUh97TBbA1TWWsWyes1gYnnHuMKNiljmeT
1xP5ChIV40c79ZfCpEaMBHC8BAMA7EYYKCkeStfQWA8T8aRzSMMTB9gB6kzgGeu8Td86vP/LOG3Y
l+opu4xdQc7Ah7uUxjFfbpDSC++Er2ZI+tk1vN3d6rGiSiZD0UxfKxc4UgSYmUFd+FlMAkDfkN7s
1kASKkmlgVq9jkpfRUiUIY+vbIPlgx/l750A/R1HCEJFeXCAuSJNjx/VNMMugKNDwx6engdb3Cav
2Blli3+CPrwmA7RCjQJJSxPYmj9jk5jtT6vHHJkBjB4ENU30+mHzaVC7qcSiItN4KPiAE5qsmzQc
R/V2wsmICLvK5VvoN0+jDfQZG28MxiGhLohr3QVl5ZqN2WUIik1XuQcUq8NYWfRO1NQ26C2vAiDJ
eeMFEBGG5wYQRV1T8WKRbRiIeBsYnHBNcdNkpI1FhBd0sAj05ZV+dZLeZLGtqIwLjlPEB+1d3H3E
iF1T7MwsPtg1IY2+mo/Quh4nOb90xIcNd9pRpfHdcK1f0NP1SD/6oyucXYwGlGJonC1/2Xn52aEx
uu9A0vvWs8UCDHTatXiZw+Klt59na3ghewgnxPxnJtVX3FrbNjLXk0PvLRSFpD0bdxgzNT/WTMNT
bJJIx1OXEXyS8QZHxhLu5EJH2NKJ/Ki4fqxgS03mqR0x39gSI7mDl3lamCDUbf3ESH8x1nyZ3XAI
bfPBLTk6xN5RWTRMdNyNMAmUPhZPcuzW3S1I4xEklpWtngxZbgXg8AAkBIU4gOUmMpLM6zS/b3md
XPyYHrymQaxy9Vvw3fVOy+He3wwztCbfeuwLsbEjtCcnWsJWw0fZHjhD7lz3WvKPBqyluS+4NJUk
anE1lym/WpjxKzPGwQkYOjZ+h8n5pnHtXfGTXlDgsMd5jA0Yl7DKs23gdgcsWl9MnPDljJQBSM4/
mrES91wC2ATUVkIA6QqqRxlj+Itjip9M4DzNGK8SmwGZTyYvIDwY4TsO3kNcjHmqHz3x7bUEQ635
bELp09WTgvefGvlBhck+sNwHP+tOWV0/DFO9QtdaRLn7Hs08wkBHz1Mhrk3I0q/86WxO8xuVZsuM
GPWKhKhakOYnOehT+siAlzD1d5XqfcLUwK02QMx34KFPLflpQatOmyPRjf9GftzgxX+0hj/+vyW6
8d8KFaw7ysEVim07PNhkMkCR0m/gnQp4zsyoqNYQZOHjjUnD7z3EHyCnL5D2z+N8rZk6NJqHMiML
Tz5uHDSqtARoGq8d7vZRRYcHTkIwdJuYSJ8sv9Ih4bwYbOuWKSnm3sRLYTPRPI9op8BfuBlY/oK9
QxOAzKMXOpmBroNgjPiUHpt39U0wjPt6vCuS6uxb7VqnzFQ0yzsXS1w843KSn55rbBRlIYAb+Z7p
L0LvQ01ZOYazF6NFWJhIhE82SiDc4LtjMRjy8ps43c1zTZb+OyacEGg/FdtkuGLR/lCkSlz6znz3
ZuGF6ij9RXy5hEWJ3/qvDG90ONpUut/T/1a/1323L2t1TLqpW9fg06cYwznwypMzAgNImXBX+hhb
mJ1EJ5/75C3H0DrbwzetdkdQIAwzZeWt5xrzYmkyDIl3dZPTIhljqAq2JrUJA0W8vYu1AfDxDfY/
tmqs84zfPlpPLEUASaLRW9JjW3vM3ugrvckweKM6669PvXY9AgCYDcFCz50vzDX7ePY4JDgWIik2
LR1fTjP8sBhQiRtsqcsim/eTevigKMREIV01TOoGU20Upw1V/f/+HuZGwaQkWZ2XN6fxm28SoV+B
a6/biFhvoNqr67ZPblvsJ0A/FaJxn8o74fxnbF3mBl2+K8HjIKhSBMNaQwUNNRRPVuygymaHQhJA
y6JhZyjC+ZTnqvG5NkGmcG5da4apbUGmb4z35F3XVKwABPJWikRWXmVbo24ttlvctrhk4m56UX4O
6cY4T77zp+nVrSgSGxLQZcPsri1Tbnrq6MZoOpg+IcS+rZ6KscEjwnmDL9O1r27wbjDfAoy07nrz
rNTzxBtZaIcUN0FH5frLxoPYN9lnn39fnRpvwHgxpCt/RbXDhYzrKcBLVrjJeWaDY6Cw7FrIC461
nXNn3+KAYNTfPhU+5BevmfeuKr+TXp8bTzZLKx1PhkMAR1bfGkPXWhjkXsrmq8myU9czbPIlbUhh
UOIP7PfE3im2YQKaiBgSrMlli3ZsT73r0NPLyqPOlrk5noR95lrv7Vye9Vi/1yk7qmk8xXl7NrX+
NsJilxAZlKyNHd2pZhU9FJiqpjx7tLKJDacklGFv/VlctCxuves9hnHzKKpmLyklaJLsmhIgqVKs
4an1JZJqj2QL+jrmd8Rx7BIM/ZEJ2Xev/XpVDqVYqsx/tdLyAx2CsVjvOfsmdfKVXeV/XS+Pftet
ApcYtEGgo3XgydWJt429diCUke2KNKBGJ/3KZmbgRoVtoSexqkoPVJQY7pb7DZlP5LZ8YAYbjzMN
zsAa05E1SuiTuo+lwyCeeVvcV7vw9jGPwO/bN7Psfw2iYaaNihI17UvKbJbWyh3z7FVjm1i+5yOn
q3iR21gcYtc/BAM7emebu9D13FUyDGsomD/4CTlikWmO2MFn906krBnNCONPaFITSWRdwmneS5MF
AfErxUYaOukLF2ZzGRAlj4nUhw2qHaOpt6GK9qxWX66mjE/wGg+ESiuj4DIzVnsSFHtkzS1g7vcu
gZKJ8K6WXhB6S4l3onXtX5nh4irCqzaLdVvMm4ZCW9/2sK1B3Z6HkkFB+uPgpqVIMYQpElPAAmvz
qRmKjhilQcseXkg6NfztONbeMvJAeEIowqxnZUteIxhB3WH0nG8T08DSsfn11ha7LFRqTlxiqyc6
s4co+kep1AZaO0sL5mXRKoqpS9S7vHwFTfLitKhQU3yiIWCLXcFbtzr5wYqCg8v1Py3XOd3JvcuZ
DlLC/9ZinE3Oe5pmRNQXM28fQR3wN6nAJqcOc1SyFGb9ZvQDoJa12nvKfh25jy3apv20e5h0VvVh
Bf6Hl9Y7t54P+FX5UihbWmjHeqlE86btegmjBtCEf8/HSgAbZoyuJnIjxAgmj2oy5aLvmPvb2eBS
CcBxrfCVt/EAhJxkAKbQb6mtTsw/W9uw/8gdFIwy8nzTtOUf+bDXTtA3MQXvyWiQ3lBsmm2FnmMj
61HNkaXtUXv3Gk3/2e4cUJz3NI08Vq5YzWP3STj8rENiDW3Rl+cxrlYlFW9dIbeu4a+aBiN35FzK
Qb5Bk/tUSf80+gyczMz45YJGeePdC+i1W0fB4I8n6Ff+EY7xF3dUe6nxmi/7On9nVgFsLp0ZmAFt
hJ+/1Hn/XcAJR8hcRNp4QKKsnrzAXuV3l3GPGsXhbWT1HEtzozxrmQcEs6Vx7OqMH0S1omjm5k3F
YWzHg844TyYfFOh+pE64dCd3Jwiah3a2ufdoRpIRBDYCmlqfnPS3Y6evyPiYqV7WBciDoPwKmFWk
jvxsW2Ywc+X8VZUDJNNh3DQ/1xO0BwjXNkFVhW8kwa6pJmdZNPIksX0IrDgrKPk7qt8Ye0ffpcWx
pe9ORZdSxI1hZ5zWI2cImRDMMuDLpCw8YFiYZLAlhHeNErqcUUSvVhwdgmR6kxWw/ZjXMvrlhPiQ
TtHBoanYy51/LUwnQf0fnk4UqComKwuiNou42Yab1IrpEaiTXSqtfRnLQ6GrcUMlIaZZ5owy30hK
ujtbPPbsB9LDOqM5ntWIXuu0L/7VtFjZIvopfOtPudmqqw0CzrLvXywaeKm2vyO7i5dSWvPS9adH
3VUbO89/nZnysK6zDqnhPgS5Maxdf36YfAB1cdvffDpvdhKc5gKE0skY46/Aaa/+1Lyj3PwOvk/S
tpregsh0lzFhBq+3gUp4F7iJz0Yu4EqBE1sUGNcXA9FHNC5nU5ngKdmu3IOZOQA/DClxOQl3k2WR
XBadyY1reLCSEXdbfP8iufUUfXhFZD8yDzs5ZsJdLnonpYqIJCmUGyHe5JLrlS/zGw8P+GlbYbKv
A660gUuuN/hX6mRHw8e5z9Rbh6Wp0QWmjM79BAN0L2HkP9Ow/lHZKVbSME5mrN8BfiUEX9XFGSZq
qrGLQDZ+SiP3wSEliXy7LnvrGA7xCj7hURU8MzRzRtcelqZ+vsHJ6riUu5zY4RbkWfQ6uajScK+j
TRpiuIpMBZBSHmVEuEimO2j7F9gteydEZPNacHhMZPSUrciWfwfF/Mf18beZ4nNbErlKqbplKR7O
ZTm84jvoFiMv8GLwpbvrs6nFcoqUg8XJGTB+yGHX2HieoL+Javjs8vxghDasxgwj9N3f57r7gPo4
YyIXyCAPBdDYUe54VZCL8A58qswDHWFwaMIs5eGtat8E1SpFWX2BrqNX49FDkFNtiLDokbRBUVqY
UustI4GlQw9h2+dnhrenjNx+lqfXZhB/YesRlSf/EWZbgQeS5AycFiwLA8pRXGzTmIK8xjvb5rB2
PItiFoJWdTU/u8nwlKGkQx5YZCP+uuTCAHNjoC56DUE+wkNjyNMLfUgLg9xaBgEoVLjFUJsbtq8v
v0gIYLWgTzn4FaG3u5e3dAWhzLS+ors8TDEjcwmKL6s3EfOpWGBuguwR9sUKeAlX1ngk9PFP+ZBh
82oTSbmqWc/oTlkyaefEmJhftP/shvvdllXMn+We8XJ+gIZyi+/6TsudHWlr4VGi7Y/bttQL4TS7
xJrZQ9tdF4TwocmvcZstRf8d+uKR8QKnER4GTuu46/d1jLuCyEolmdb14XomD5NE83caNpiH6PKi
Tjd0szUj6kvFJ6Tz7VzAQ2QGvlIuy0szD895Jp6t2tKL0an/dTbIe3CXdsNkWMy32MGOhRSUmhzZ
ARjtq6DEGeoiIhoSksT0YqWYFJwoYkJM3NnS2T/R9FQfahjVctWDZ4xMbvX4+ALYgvhF18WMxxGE
JNNeQDZG/Nt4PArcILye44WqpSONWzgz8U/iZV5Mcbl26mQJzGI9Z+2DwMzKbveqRoeNE1suxnbh
G9eeThD8PTxIIqOE7SjfoOz4deD5VhEw/Sq/dCGumEwu0jpdB0bP1ECN59lzYWP0z1hSVjhhtwOp
XvqIuM3Gu6CVv70l9a6V5QeC8YOATpda0b/ET+6D2ruwM6cUq7vjLbHMm+Onb4ADs0Vt096GPLSS
af1YZuKUJfFLG3KISBnanB1vOiAjg6oYH2tp7PsqPpYGAU2qnRpwOTzQ9MPzaS2f5bSvZZ7gnbHQ
GjvMepMOfoZqJORise3F2XAzcXx5qs+PxZC/KcEpOIwYPpLVPrgA+cx4fGehBZQTOSfb4cFQoscN
VBovFYru0vMc3kVqJWPj5LrlqlDF2XLwFKTNLnXvcZxAgShn9l2I7H0OzffIxsCaGGoGhkd+o5rE
eWx4QQV94JzQSCJo5hZumKSPga3e2oSsIg26V5F0zmok86OM8MnhnjI0tBM7vgzWM1a981SXH53F
O4k5+IF2gDdiJNt4RLvDuHqKZwMEtRHsy3IOiSumR9xVIISmYAtv4oE+tp+e944PwD4H8YczQdZe
hrp97Wruamk1jpRSNVy5iLBISpGKBkUGmsLGM/jwJhqMtudXVQevc9VcY1eSBadMvBk5+pgtFSM0
JK06r1mGKDBLysDHBe1BvCEDKkgOLujkNlaz7mLWocl6JFm2jwr/Ga9VxuuuBrYN+q/sTl5lHx5r
07wJZumjh6uE89aS+skX2zYZb9uN5jYT3Egf3V8763Vs41/RWd8MUF3EB5D7ngsblCw/xkkNND+f
ynWSRuUuk9jwRh3+ZQmyXwwyn1UGyT0MvKOgnS+p7ccB5mOGwBdL97ekvZvh0+PU+oylB7c/BZxs
QszIuYofKfV9TWgyTBI+iNMh5FDG9Sw9eXETHEcg6ydshenZKovL6AHLKIqQnl+6HcDkiskolmDV
f7g+32HcFKqRuHj0Oa00c70c9fzpsw2QCb1QunnWib030/pWmfQzA494wblGe3b0ZFU0IbcC3p/l
vhuuf3UiY62tArpqQPG3Ar9q1U+BFJfq/u40Cadk3Nb4mRLG5YFyE8To8G7e3qSTf42Zya+iKbvO
Dd9inFsPY8jhJcifnIl6CrvZagRwl/nzilA2HtD/w2i592kF7O86k/bazKBjmQjn2ugYusMSidTE
UM6KHtMueJlkdyu6iQW/Puq+Okaz89XAp4PmPC9y6Xx5CmeCBbuusPu9CIdN63g7CibWkwtu1Zge
Juk+2fxzTRw5SOS6rLJnXEB3JiRxi0muew4UvpUcklGvWjv9jQRiE5dPWBcxFN2Y4lxIAuJZ6rHf
9A7EYeliYTH+kZl4l6xMVCh6cqOq8ZmiPZz8BrubSVENCon3SljhwzHDzyBzvvus/JGtuiiWNIal
pO5mJ4g2eE3XFNu9lIChwGd67Aqmf4o9bvTSrc+56qnhIY+Zu+XLYOBvhJ3eWOETLvinvB/hJ9sN
1q2O9NdgHCMOllQirMyhA5UynGiPXpFLOmWhs/Zr++B21TXENbxsBnR40Z/8eLoGXVMxRlA35mgT
SNzp4o0FXmeRbmtZklhBmixoIGHmnW1wTKKfj4O5rBukXWfYx339bUW4LzLhPLQ2yZQkhJTgq5IA
aWKsSjInJcHqsdA77CdcNsncc63/B8r0xZ2oVBrAXDFKUteUTpoFqVMc6QrW8hzod9b6j0wkLgoT
cUqlqktcghScipcKFBckKGL3BtDjwW//9fcoqfCKN5HRymGZK3uApuHO0FmtN+CX716hSejoI4kr
vLv0y0L5Wxa+PNi+IH7MwzLvhw4h2KF8pFHHzy9NAFu95vjRdBGh5859d+53j9iSP0bpX7ou24mS
wq3cs/BZ6CdlJG9m67zEZnn2gD5iJ1B/wZRtu5bstDSpIvMaAW6AUTOxgxi6Nm0eI9t5qLZmZztb
VQAKCcaZgzdvrGhWQ637O7FWT6+Jn3/bbvFQt7NezqnQK9PsWaVtfUy87BSnYkm659lFKkWOb2El
T+G+Gqy3oKjvG+ABMtC5dORXNSCdY4qnIx1lx4jOquGqlBdvFUA11tc3o012YqwwOulXbJ4fczf+
6+b4TYUAqGjiFAm0OHo89y2HnAXBSxdpAJpwN/VnKG+3OGrAjjmfgxef4ia5gLshIs2kWfXRkcHL
F91vqxKnsJWwnUNAXVsOHgPQ3ucs6rZA3g6jPWxhRJxnc9pj6/pu0A7paRGw5sbfiOsRsxSXzl73
1IbqV3LAqe6qVWzOt6TRfwp1885UDjhNJOkAmoG3ZA6zFdj5jVLjU99Rz8DZJac2NcYX6j52fnrJ
nR78QH3AN7AZLWQzZ0L34ooqEvMS0U8UqBzvRxuwHZoX3VOMklfrMBzXuVktjNk/pla1G+kiN+Zi
HzbOS+2wZjlIm62i/c2gRjVXL5VmuQ4axpj9NpLwPQ1OsXuIDOuiCz4hBJxo2AaubZN74yhMFXfY
IVMD1xxHXnlFMe5iHPxdZFp/UWXSeudvjUysY8M70Ll+wCuxSs3yOHvNP3SBLXynvQggVmRlghXX
5qOkPpOjcUTbN7A6LpupGs+jilArRtgOB2MouXCrBoP8UNb1ScVpuoStP+3GAOTSoE+A25eVU/zD
yLoya/1GRdG0Czz9QO8BgUXMAg0JpaKaDlz6Vp5fU/1854CWp9YgTWF0eX8cBpKYsW3SXFj27x6v
EDclEjGM49EZbJYquO2r8u6DneH0MjzBCtMJtIQBjzt+5aIcIaDZF8pHdnnRx1d6Nl99bPKDV5Nt
t82LUCEWJI9+rQgNIpis55RoAe1K1AlUu6Kd4lVqNwbnGekdAk3ZYToEN22VNQG3ezPE/GSM4laN
5RteIABTwfiIB7/DVpBc6Y7EIWdMS934GluowU0dq4pJJVELxToqJLBgf026fBViFFkRBNmZRvQY
kGmmVpBCF6wWTbgvErCN5XwQ0tp1Y3dNMn9pBDmnP45DZvGioQg5ffrNKZgRnLcRsB7Drq8JyvCM
u+T/ngV+YlHkLjJ/upSg+uHjtrBCOUIN6ZOfcjbQ4hp68MFaimFtugip3F0mhEozwgHMO8mX0NxX
W+m2mQHIhf03NVmbMYhOQ5WdNS443pkj/aA/UJEyLsLtxZT2Gdn1Rr7ynPY0Ac5NNyBUDuaKXxXX
cuINQa2eyCQcRjUeDY8UrVJ67/0/VBrQebwOCCpASWHk4YmA2K0JwnHJKggyg2iKn6tbQc9SPeL0
Qbt6Bxb7Hk5crUr+WpJFwDnST19jz2SqQ7tzcNF7lJ/j8sig6HUNkUt8ExvLRKDwxic6CfdeTNpH
lxbGi/7HtShZi3PtL4OuJ/IUD/GWleNs8YIHdXks84RPAmlWFuw3dtmS+B7a79ltfu4vhtXDP3DS
DPKdkV858zIVbKsLQwPGuY7oHmjeg5zejPkhLQBruWDWjkHjpZuUsgvO0lRhj6ZxUHTF7tPAfcFp
AZeytjGM6eo4GfDjoqoBmTxeUBCgNg1kNvX7kBJukSO+3ZTVF1NojZrvdcNVigyof4jb8NmMDJ9H
nbOYM9B4kRYbNYlugBI2nGACOO95dTe4KFpzkJb5CIspwUCqu756aUTrbKMJO2qqNCyekGgepOsF
JjC4EqQwCd5mO8dm0iB8/9BYDsYI1iXeeIwyLXf1pvLVsqRWmXolyBvU1z4L6mthNjZbU1nZWqKA
c30g3x9xLJn4/2knJBedn3DjftZGdLTD5OCY4q01s9UgqcmkoKYQ4eMkhmXslIvMCHfy/tNV3nhi
Cds7efUqU6da1pATcHQdjQKABA7moDb/oT0/h9hOy8jZ5SGdQqBc00Xgy58Je01AHGyVzvEHUT9o
ONZ3o8FdpBMRWmfoT47RoATHhLcVGST+9z61BC79qnQDcPEwI+9zkIBEtODu5dTdU525qAwRdVrl
0XajNXV6jMYth1k5hX7JYPXMM+TXULpH4NonN8nx01iYcgF9P4QDt1jDPxP+ORhW98WEY1Hi3VrQ
401qhfJhmvd48kq9tANJgGqe9qRYnzH1bIEAjps+N56Gpsco1zGyi7n71HHdkPwrubnGH6UQP5oG
gEUq4l9Thb/T7B5hqK2zXL3S8Mzxo225Nw3jzqwCqqAGbHU1JJlxkF94i97cBhl7mlcF9uhFTKa/
sKkZar0DRlG8g7wldjcdwzvEIu3oTvCYswDpEKR9ITs54/DR1xWoTMxLhMS2Ta+pmKDYHu7iJs4N
IBYcJNZO4d9LNA3ACOmj4eAD9edmXrYcRMHHlWckoYmxo8Sw0RCAnfrkyXaTbYghl23ouW3zh1yl
/ITmF91r/JglvitvoJLoiy4ezFT+Qw1nsi/QiMHUEwzmqiTyvSyHo4E5egGo5SOIu79CUi3XMW5U
wzsHM1Yf6zV165NHkLqPSDY1bv5ptMymc68FmFds9MBFQLb61Ablh6DkOCGvAnKl3mYuJ32/hoHb
y+E1wEiKyWu88sU+ibxDyk6sc5N23Rbl7EyV8J/Z6FthJn9pVBygKB6jSDuIpO7eoVN1oeLm2Wgh
ktQ9DLyQHXYrlPdpOtlbS+UicXd5apX76yJR8ExN8MEmS2mU7Jwif4tNC38oSog/dsdYcLc2+QnO
XnnkHbu6kQ+DiRtXK6pdMGb+goa3aiGxdI6s19IOv72autPESY2lx9yIWogjSaL3Wjh/3HU1Nibk
IUaISyv097YP+Zx0xB7jhvGbxKNDf0ZD79JMOiEMh1vni2/DCa/8Cm9TxatiD9WNoukl7FP8wbb8
Kutyx4tws2pyNx7wBNoj7+2PKRUIdO8uvDE213AgAI2q7odRwXwl+rKl4S9ZRymuHVbofKmNuN15
k3qvm57rHgbkqUNJCzIstQKOLV9PfUR7OXG32Wr+lKXf81+oyuHPCAgkiJCDIxvqWVrEwKO7gu0Y
9qrtMFcS/WVj7vESxHZtrP0gfp9M49cnpoqPHKaQqfJ9algoC7r48MmzsvTdf/kG0W4b76werfwJ
A8UEIYnVORGGffYqTtyxGjf8UfN64HTJOIwvzPeMhZvEdyy/h3GXkdgyBIaJbOuIleKGzjJppKtU
i4pJjnpUgmml9vwDhfHZ2sppU3AaSdSSuHTgAR7zncMoy4MSs9o3LUbnycjsrdUM+1KH6khw+AFP
HlUZrIk4ceRfmZf/hu7egsFBawjYhqIUtaPAKOc1059nh29mODAz7I3ubIT1vi0o+xQlILt4Swjo
ietluB9zDiQg4aenKOF6TIZfcPd2bUYPzbgLddZutDQ/Io36OtPLnVOBeiK2tW/JUyCfMEwUEwa8
gJ4W/lUZbxH4s0mh7tFY5aLsV4LXci434G2/Whxer6Gf0IXj4BRJHICKhKVGr3gwEoUrs0KbGyo6
LYQ+RmBW8lz882w+sw0KB4jyK8Lbm9/xIkGMDRZU1zz1LgJfZuHs7oJzYY8PuZi4N47H1nYvxmDt
Z9t9kUzVkeCjmK45VlU1y2+Ud0q2KLlaMgRvOJe3m2KAX+T305/y0nfNkQbjmv3emOmLM9yr7COs
LgX0BqqJs4NpkEJsg/yNvnImYLqcyRck9D6pRD45QcAzc1+GUj+7UfhCT/ENGerYOcG8V0UDzWvY
FmX9WOvA2iPLmYD4MB62fVQQUEnDjZgrsQKaItbe0N28ObxySHWWpiT1jok+3gKcOEuPNg+jynAo
JtyqayYoSyJVmEtmRENZy4829F87nbzLmNPQ2HfPFuXP5JW7cxUBncJFAzxgAoqathNsU2y+Nnd3
GnuhA4Z4hHiwW9trPyJffSY6/cvt6Z+y7HOFFWQIh6OX583JUsmPHWdbNyQ1YEnj6gwx96zpxcim
fvUfR+ex3DiyBdEvQkTBo7YkQU+RcpTEDUJqdcN7FNzXz8Fs30z3G1Eg6lbezJOakO+9Rh0CcGNO
RPLAmCLMc9TJg+ZUx1IvELpc917QVxjGwAC9lAeAfWNRxZ+tx1epNquHV3fPPXDzAIN6k+lrpUVs
v4Yei77G3s9s+UD0P6BgtlmjpaB1vWpPoBxHFC/7Q0V3HScyXrDGnHAwFxIJBSiT7C5B0iN2lJBN
2W2zohEHYrM/3Sid1ZSW5PgVu+pychEtkDCYFLj+z62DZaYHsTzI+8xFsJDwH4GdgS6KFz5EroNE
19UvCwAQ8Wnznmfxt2Np+4aMCW5V9wwxh84nccSFxGc26Ng9Wu8SjsYuB8ra8avAJQOMN7TnQwQC
tm5ajhd1M2bnli1UjjyeH2M3H4eI91/l3iKmcC+amg17tJ8xKH+mvrkSIX+T6bhWg3Zuhuql7Zx7
mkXbKp9uGu+Aogo+sy5/qlsYNK21IfotoY+Cd4JQmC1Keeq4L52cjq5y6R5zMfPCbdIx3AUTs2Uz
1Hs9Gq+dM36mrfUVIxn3BcifMjG+ndy4jHm+MSl1DNP6HmMKCEPjNpDIQsZ5Zul5JSTPbVicGO+f
+dZdUpynoZzPXqpeBne8Ncr+jXE7yKQ8JYL7qKSKLxXts2XZUC+D26BhoeCZRTvNBEEGmGD2+E0E
BdpCTlYlnD7jNtuj+1EX2xE9hZreR3TZjCQ+xszbDcjq56HJP5M0+6MbySUKFQ01OUFWgD6YRG4B
Li2i3kjWJYR2wqRPqQ5ynJtAty5tfeu55SEL4mdsvXJLFo5Q4Rxfo0YyTot/Xe7slJNfkmQ+2qZx
8AC6+FYAT4jcYOQLZ0p8kEYXqGubcSDINEUuLhTIOmsvJjMNAV6dQ49zA7OQ9erQf37Lq7E850Ua
H5ZCBSHKV8MW8upZxTGP1W5mB7QDmoJBCSb6aiib36JV34OGpYCu0teyLMGGJa3E0aeNG9urPV8v
u2dceWCbhfsiJ9Ucwtq58iUhw+b9LMEROtjpn5luQoX3zKWzorA+Uz25EEu94nwnbd18gErxaaG7
tU5/Nyx2Ecb8Go5ltYhsC/IM9IkeGzzUoyDOStzAsdwTZ713KExOF4P/7WgE2sUrgFgLThLCp9wx
i8mvcPRotATu67rK/QBg8cpO3XMfdq8gc2Aq6F/acrWoi/IxoGwj7KzpAD7WowOWacGjEBsh0wb1
p4Vt57jBx5x6CcoddnvPugeRxOfLqLAIRxxBJwJIr3MHnqpXXEtMrnAiBjyeT8A9jZc8sJUfLqAM
VikHq+U7VlIG98Q1J99FSXtlCgr3SSgZ8olPR455T9mecUEBotCgaSvKHLd9bf+18uHO6fQnCsWl
ziB6VXmG0j6XD5O12Gq02ydMVR0RcVhqYch3Z4BeUzuO47u1voPRmqE6QjmJrJcw1m20oPhbIibq
ZTXuIPB3/qwrUAtayR1Pq7HY8qzaeWm9kFrHG5gEcmcLLD4x7piZUNnCsZYrcybVrCiIxOjSn7vZ
+EGT871S/Er+8VGM7O3tpLyyNH+p4uEANOFjsJJD63W/g5W+p0l3Dmr30OOonXv1nUzYjbyyAGOM
E3Qd0vjuV3Q2Ev49aGa773lFEwjC857HwQnX513X6k+l2ASBSomJGJDCsHB6rBCKnqu+29W9SSLS
G8MNFXw55J/4poc8ylZtYl7GHA5W42AOWP6y2nlxDLfjaEUYlyH7fq0q/2hU+5UCo3HDbgBbAjjl
ccDa1gsPtwcVOLu6cDdUHZzHlkBZquPDJ7PB69pByTKfOJ5fnYEcC3Ia4qwSf7j4Y7gA1r+RTo/x
i5NMI2u/Tp36X9xyZ4XU5HJ2YSMmYmdjF0a8WS7osV5eTDeBDTkkFuCK/iesi6sH123IshcKB4FL
TiYIgwbEb21YBzm1G5gKay0ZDug5r1Msfg3LPCiOEvjuD8g+e1Np1zQftvRVXhBiDzoRU9eFEj31
5c8QeCQRbAOeNYigcAYh1jbtxdKjSzxlL9HS92A72nlxuIfglbyZQh1jPpl8jbjS7geyH2KUVytm
+1cmFxP7VI0bbwwn3yl5kRhR9MAZd7C9/Mntm4EarP5e59Yr/TlYjlgooIHxUb0ors3NnJ6Dol2M
2GrxT5XvSFVgNrP6xlR7i7UAzA3Rt4mSGgP6K0UrAGsT4zCj9VmOeE65PfWBdDcxxQJB6D1TBVju
g9y5h9nED0BXRh5A4s83+fyWINLjCiDQwxie9gcNOxWgeHIn2Bz8YQgZPi2yR4nAHlbYtJNbtGDr
iIfMCQ5m9RhvUs6dOladPwoKfoL0ya27exsUHwkA5kKIpzaRRPWqi4gFuC/zNqQlEDNkICcdfjI3
/UBfuya5fB5HgG1oRyN5U7iR/N9eerduKTQT0yW2Zg7K5c4q5RHQpm+ww4fnMfqpaR7jsiK1W4x7
LvzsDCv7m8TsC0h3/LYVN+4E4G5ffhkmz2Ci+IUXyIOuXWNk45AZ8BVR19qysy+Gux5173U9b80p
+TRmay9EseW6te9J7lR2Re+YM24s3eJcht6aAEUNJbeIBnTtlLmXCQx1n41iRTccU3RPMaitseuY
wuit7qs3KBGrZOSNVrL3Bs/OOAqVd6QSB/fYOe7YNOmdou2dwWrN0v7THissBDi9A57yCFC0DAjz
DVM0gPkk+TR2FDpFNIfBW692tk0bAagiWwoO/mKXGRDvA47VyVJ+4s5/VZa+1RYEViaH9yGefMKy
f9lF4UAW7CIz8wc6TovxIfqjedm/JqfGLxxHFlOWwBTqJNyxu8VzROLOaBBfWjdgeFWPOZHPNIfQ
ZyBgCsVufaBF4M01BaWmxrKSxKRg3CZYdAFIGGi808kNyz+tM/NmrrVhW7OYMjX7Y5zjGe6mu3Oa
ml4GroNPLBmuTkQ0BzSmdqDQB0oWvCaylQiZo854EHbNi9MFIG1DAL6TXhPg7b6wq92qDlumi89l
FZTix23wWgW29bfSJL31WfA75pX045YtsU793C5AzcbCX/Frcd4rYHvc6byDSuavacbw2Ff7dmi3
Orjgxm5QzKtTbGUfaZW94Hu6C2CCqMwbc8y6fdoLCPq8VwUN9g6oijSO7U3SR3tHc3+9AdCD7vW7
dvGgjCr9aPDK8Hji1E0lgZ1U50LciA1GrJskT0FP6IZT4uhUPcn/8ZTiNeiKcSOjAW0EAAngNTSP
ozEvM059niYMWEBqd6kTnbLO+UR1R+/nWd5ojf43Ef1faJPBWjchvs2uccSbxY7AkX/npbJC9faT
UzEqZR4A9tAa01UfK7qSECC3aMeYFSyR+eEc/gR69sdYcg52aH8npF9w9pvzxtXJOlmje0kMbd+n
7hcLV15SHgPktG9xHPfsmsliqIsGlslPB5aVRb2crZ8lQsDZUPV7lCVfo0Uqsc5ubtoilrQQ9RNE
+iOz8s4O0zebBF85VF95buMQbV+nPj+ZLBymQr2HKlo0h5OMo30ik62crC2ntB+K8hK0N8YZJk+a
bKCCrnWXbI6dzZDhYuN1TKxjA6/XdKhEIAdLOE5SJUV7EJyWFZ8QX2kyIKmiDtZ1d8FoXfgHBLGC
gwby180QAvqJmx79zvmW3W6yshzwT2JwX6lF2jlacE+k+K5n7L4Di7LBRrj1csSfXuf63AfvOAfe
WfzcmkFbjVX/wbWWwp10btZGZsS+XN42yv1wjfbWjbQg53FBvqg5mMopSMBox3CRzjqNTIPFytZ0
KmOPPK98q8QTr2cMUjQxc+xrIA3naNyPsYPPtqXUVEqxAUb0sPOee2cdvhQJH2DpTXi5sl0K/R1z
NX775lZG/bs+Gy+9sG9UZ6hVUMw0Vcy49MCmrQUhf5IJsJmF+Q1gj3q0CUOiGXXGBTLcvzIw0P7G
NL8goN7rACg15FgEXyRjrsNYd5xkvgVdzWCWxHuzLx5yBhgYTREsqDAd1sIdDWYlKt1AT17aGfZV
Hxn7OAYyO0R/tal9gI3E3GQfHNOFLA8fgrfRI1Lix7PyTZVx0tNHDumc9wbaAsl0AOYdL8Miy7ED
jayzG7JSXcBCdw68yB/T1PsHixT3+KxHNu3fuP2HUPdDuwDn1JGEIsjbx6uqrSVu1Uk7tdjmYiLc
FhvEttUZGiErxs9hXqX/MLGw1SfOMn84iAyYZvL5kcV5wOXKzplWGUnpExnEHyeywouCBrRqAaFU
RBK1Zq9PKD9kQlPCNZnlZxrFhkVfdufMEcCN2qWstMuuTjMaW4H5BGmktV+8dOCXuZCXqSfTD65p
f7YWvm2SqumhF4n2rQEc3kEfRJQKEXQquzevdkK5Pfcxxw/j4RcimP5JsvMvreJEzERIJ3QUJS+T
RY6ekPh84c6PRmX3Gqwsjs3Gpv9q8lK8iznrVSLHpIW4GJgrOzDSWyOalIOm5AFMlbanboPTOTCd
GnXCUf4gO3mbS7TaVGt+BhWJp5SQ6HyydBuuOU/7GvmluXQtGsbaozKrWdejK/HbZTERpKSyjiT7
aHSg0do4WVgNN67GaM/DKaEpeLqxn3r3n40xu7frF26G5F40S7FaDZ5MIIWk01S+RYKlnDS0e+8L
V/IN067YpKCr1obtrJeqXKZquJ0ZuWxNyp+4gLLYTNgNsAMWfEx1v6pqDEeWzj9wDdMkm7CYUE2e
GCnzb6+1jxA5SHQkfbCVjEfg2dazpc5FoMPxtdwv00s+Y5Ucqyh4SzXxgLXmY6PZZEr/ZpHDVDZ4
T04m/+C1ujnYtDDnxWc6SZ9m13nxErK9U7ADVHXmgBYbt0YNE3r8PuX1rWjD99qg9IfUqg5DZ27h
MjDmx1p4n2hGXpexHvmaZZ+0TFANLzI2fe7VyjDdaby6Ap2r/kDgts/hO4qhuUJxvaZc8CDLiBTr
v+X6ich/UoOWXxAflyywWQ1RM7ktq2qH1wenNx683HwWNm/QOgON1o9Fv9boFLkQIy3IMFIBLkv2
BXYdmBfYb3v+Y8x9CrEfMPWhM2WMpVcyACl4OPG6yLgAZ5jJ0BaYXIT3jqyDnkwnFAAf0EyNr9kR
xSBUoJxkaU7Pk6Hr28Aor0lmHRH4H1o0audOZ01gJBZ9xGmlP4euTQtmMMoPpaoXCOO43ueFw93w
I/HIo7IwRUHIodyxFTRSNOXnaBWXzLYnUkElhFl1d0f9ppNtMGStP+XFdKPn8TpQmpMn2olTnAi7
ydYjcR/B7D7Yxm/aBp+tVVS+DCh001wu7Ul7VI3xMDPxgOyIz8vtaGTEhTQ2Eep+xdTbCho0swj/
rjF9zPWyESvmizXQYmUjKG64aTJTGltjxEvZFCS+2xHQHn/2ydXyn6VhIo6LfCtb89kp8s9AQ+jM
UvonnGzRpMzo1s64tQre3QwMRBYG/Wa1/S/diYTQTXRCOmqDfsf6hYUnnZ5hG/BKdfUV5pZDkPVv
AvfykrXMHInpPcULq+nnsXyr6gkUEv7qjsunAyizrY/tbJEkjc/AcHcinv9V/XSKZ7W3mvrAvuRQ
WNEL/ab/GkXlIjV7mdVuspzWVaKLU/WnSnIfjwjhkYArYrjLcdRSCAepd66TSyU9f6RRrWNiyHri
miHEgJzqo4q+Z+4w/rCk0Vpo8oo6FmYLdohWfE6xJB1Fbfx2DZM/pjtqWVK9nBlQaWmZWzdHP1fc
eaxNG9baLu1cboBD/6r1WECj8BKxxV6VKS/cOYp4ENOUdGwCQaSd3jAvnku6Lunk5tpAZmit2Q1N
sQuE1O0euV7aNNyT/7EBx2NVpiAgAf/Txslutgc6IYuG5HI2AFCslg1OKgFiqozoxxITZv7wNnpI
dUPENL2rzTTjAiI/MXexRWq3yG477k7EPe2PfkG3BqJnWT/YuwKsM46a6VUfxB0f776bSdU7Dr0/
NkGdzo8gKKgpohXVJjpMAKpcMBuSb1xPEVBHOtQ4gW1+RqJ/uA4tF97AnQAto7RREcl/4YYEKEPK
Ph55cQopIKFBI9XG9E3HEIAUIS/mQB8aGj4/xrUr5I/Velcm7m+0FMPvnBQnf2n/yhbECsSUL7sE
MIPtPqLZk/bIQscvWbfXgY+jYMUuon5nG+pbrzm8M+2mAz7xYxn+MXsyTxFCgLBesjpjyd7haFdE
a8kyVZy3LSOMOx+jBVM6ec+NAjkuXAIgNYmZvNphtt1iHJM+InBzN+PwwWqHKsJ+dvc5K9FM5jeq
kcptmeh+Z4R+F0OKBG7ymbR8JXFk/1IoQDpYTbVvuVxbx676JoGxDasOZqvO0k566bYqp4dbpS/Q
y7eBBxSEAURvGF5JSb02pdvzTm037G9OmjuRduoJpc7OU6y3O4rkT6TNn6qpf9Fz+KOkEseYM7YA
B9znl6HVjtQyfFfgeSg5ew+pfNQbekcQzBKvu7KEBtQSUp5TMq23joMptwGQl4UOVivx0cK0mQLr
g+hQvrZG69Bp+TXKHbAbS7uQyw+zidvxMSHewVkJdD/LrZY9D+FnB1w24yFM2wyGxgnxEUyEDXwj
I2+wwkP7oRIGeeT8XTC5j8yOXrQRibeZ7wyIwbGJCIMGcDRBQCWFb1fUQ5u6+xHDOtuGGh0Es7Iv
hbb09/C55LleHURMGNiGf0Q7a0wooZoeEqjDGsXU53ADNS1jKpCSGyQb0iWj9+IF6qrnyZuHuYVH
BRJDpc5JGH9DGIwvbWlRsd1NKbF//WVkjFaxJFkdIkQk/5uIl80oH0rw1Ov2t60vHKuBx9gytFet
yGnkyej0A9y3iTW+3cKKvxMxBtQnYIjE/fKVp7x+hD72h2DOfkPCpbyoq3zXNXx/gjyJMMGTUuqw
R7JW5pswy+qIMfzOGN5u66HZ6Ky83MLZt1b/umSmhtY8c1gzetIl6VGLNisOJQyDOLXbcqkH7Ynu
AnhhfaloPNPxygQgf57skrrW1PHw0XoEQgbDJkshu3xddx3TgmvTgTvSZsFS9G45KbzEJio2tNcp
NHBP8B5M5Dof0Nf47JqV00qSV0XxM8UwPEJremRZdcGF2lGFQsNEpt/SbFz2rqGNhIm1rv0NZ65L
tvuieh7yoE75T2lsHoukWgdOcJgNfqm2jD5jlm9QW+ZtZmEDjXimaBeCFEhQi754roDwXCz2M7dC
hC/YKt8mZb3J0QU+VGpvA1NiE2HY6AFlsCiC/owVfT3MxbmH1LZ2i3jaytCixElwbhhs3oYJBZRr
DhyDEaYlWwy9mR6VaV4zhV5uC5rvcInSMzGihchgsuBYwN2fAC7koYSJCEBDWI2vq2X7XM1ExYfv
PNM/qEPZgyc8xcBV4oi/V8LQk3gMZoq1HObqXPfIRFo40rCwBJ73t3KFid8ePp8xFNaWXXqPJ5mG
ITus6h1Fxg+JdWAtJlADHaWSayMKKrxJwTaw6crSoe4QIDIOguMYefdTmljel42w3OtBbBKAlM4G
JkD3rpFCflGR9WphLrS4AmK7HINtC+saJyguNTVOJ8/WrG3AR74tbXVvaezC94ntP1Fa6k+FHHzF
UAr7ekvv8Q9/b8CSzoiP3rS0HMziXZouoNHFcaJFEzcR+n9mmjPWHjW1mMqw8Fisu2BF8RTpvYVj
Zpr5UGFJW5b6FwmctSk/NQ4ELk856SJQqgToFFL2dCOztRV1+u4o+9mrASUY5vNc45oiDIrYbDM9
9sOlk/W4F4n3G3Ws1Ito+uEL95LgAhXIWi9JXhh/eDZ7X0vw4sdj9xnP2auGhaSMw6vZBmfRzryB
TW0b44bdD0UeX7ocI1XUYlebFphJEJCnZPtBVxdbvTXAQ9raKpRxOZxn4UVsU+Z5q7z0s3Wal7gq
el+RHmcXWj9SPqKVSW6IzUv62urFe26EV0+l+yGy/uHKe89neQ8b/V10/T40uG6PUe9u2tj6nJcE
JJjKW4q0yY7Y8jXRR36aCr6jo7w31nBOeItuPeKGPAZsI+PBYq0DA0RT6Nd9BvaTTp9tQ/ZWsUnr
ITIMzZSD50r9Uu/4VrVgbWbte8ian1gKOlJM9Ja26Q6u6xxCO7iOqbU34IqZGoerZ/4ISfwBtIvt
Ajrr03xaTzNdUHPqF6Z5hw9wx1Zn8OsCu1PDAa46cQ2z8qSIpxWWhuk2f4776NMbIPTxx3cyLB4i
DA4KcT0YBdYlinP6WrAQQNaR7e8g42tvAY8ONftTVSOwEw44d7hbKfN50ASnqChIn0X9llVAjVdi
YkCK1LuhCBvwJX7UcvY7i4VGywA7e+072tiFvfK5qzLXF4B38fUytGjuvtXhnQLYvBdcm3cZCj0B
DmJg896paB6zqe5Ko56bH6G6xr1YOJKUjUNlWRqgeHIk/L/eTscfM6yKJ4z05ibGxI9RbIcPHiwc
u5oD8bf9zO1s1SnzvYUq2GQuPAuKJ+22W7okaxxoudltAec0r9JEgG4ifRd11odJWpCCPuKGDqAf
xtfgGnbUIKR4lLjpxmvLDL8KGTRHcDP2VvG1gGj8SbkKdgE33SUpuS6tfGM/ulcU2ONNrsMDjtMj
LQTAHqKXOF3yIOA2VgP6EvaVE3uPLyLEezwpO8fpyBbBb+O2dI9y6zBQC7ehVDeHcuVN2yDOfuNg
hs7CKsSDZr/tIf/uVDC9sYfBDR5m21yAT4hLFpx8JzOi2zUTvO9oIl0MJe+goVl2t42xlXV8H/T4
HEwl/pNY3tWoKC5Kq2mblL1ftNqPJIK6KrmTydn8sIeGnGD1odfqqhHglxMLpc7JfZNTOBhBcbca
YaxQP3bEPesZu5kTwkin/4jrTCbpM+DIDC8EKCjzM/JPLW63hh1946M/0qzgp4rflaouYTqyexjD
UzclP8rMKeLztgVfi0IrtnkQcR6Jf4P0HqYc6lVju3eGydDHf2GveoL+z6lmcmzUvKfsvH2tSPRC
5EO4Yl7qm598no4yoUXMShcV5Ugr9k7V3VebuL4Onc7j2dSxHpY5guhkf5ExoK3SG04zBS8CA7o+
cnHPSxLvBUT4aFsQSuichsxtYXDX6Od1ERcnr5QX0hHjui8jur7sYOV47VkvR7Jm1gV/OdkPquBX
jIZnijlv5uDdAPEKAmshaQu4On43M36VqfUJUBVBGnpD2+R/R6f5aiFeQ2lTz9ghZ4Ih1lNiVm99
Up2UyrZhJ45Gqb3WkJUTT5yr2vuXS/6EVxpkweIf6JEoNjkvCxG8qZy7u0eHMHyh2TOPUUCigfSW
SxoJ2kH9GrNCQ0RiRetZVG7Vzj3SaaaxJRlroJqLYde4Ra76TRPTXbtWv6c/5c2QOdhgd0ItAq0c
e0tZnZibr1yW7TpTvbXpRNTtIqW/CrTijTVFz47qPLRc/SgJMOUVL9MhLtliIqcBj2lJntYfqoKZ
WWusFIIke8attqvQw9eBIfZ67X1b6I+rfrC+Wh2/S0yMUV9yJZoJwca4ZTM6akeGEhsUJjHzmPDK
9Qk/sqXSC6pVdDaGqWG/Nw4hkADLgh5q3LlLrDmxTaiuBlA+DPql14AxZFI28Ei797KzbT8L6uRX
c2iT59/CmhnsVe/82Oz+dnVJk2VH5msfh1Wzk5rx4Tjhv2FIk6Vn+Fq6Cfn5Wb7xd/Qc2QunIdLf
x5hnPA9PUB9D6phrE6NsRV1kB5Gr8/C0S0cWa1GLaePELgzPsL8OUUY2rfHFoJzzPAKrMDygsQAT
wGy5FPt0Rurbi6XFTbJtrLTDOGpLRaC4cIJBep+6ac9Las86nttrFj3xBJEebdxyZaDGwgMv71Ga
oYJPw8UtA+U309LbykuNagDv18rre2/ZaCipZIlQqu/QQfqoguqqmWp6LkOgkyOJzGPPrv4jG7L4
TwqSDmeQ/e7luJSnikO66fWnaGz3NdistSlGd8OOl+k6C76ylt6oUS1HXBg6zxoqz8qpYwDiXU6y
aZ5OfSQPtsJhwa/jaGrVX5jPELWg/q353L4CDC52Wj7RYPlo46jc5Sb4S5yggltZdG7dlGVhxHCq
A5qlD7HV/bnI787SBWflBGDwC+mxyVmumV/V5IGjaN1fW+GUBwDv3cx85JB2MIu6of3BMeJuhxkL
+Fi5l8jDz10M4XckYni0ApJ8Pzi/bgvwHCCkxflBY46MjWo/e8xvcWOzT3C04ZKlEbJTlWAWmw/t
bCObV/Cqcu51nT3scxsFL0oes6Z+NZFcskx9irjiBRyf5757Ihd2Vh7228zuXjH0Q7AfnKcxTvfS
g4S9kGYUAFo3g4lHbnClOJLXRt5cFWH2Ch8RA3xZ+frS1ixUyRDXN+fIDo4pbeMdfWxc5Cm0MaL3
Vst2pmZerWo4eR1Uxj6tYl/H9LrmjrCRhQ5TzKRNuSo7KoqK4iBnrHMyzleJaz+7GPo5jzxj7en2
Cb998Gq5wxeVFikg1JyFtUBPxt69KrnhahFzSAZ4kuBNvLGVsdOM/M0gt7Npog48CQwiKOOsR8ac
HtTZUA98s/pRx+oOr1C/z6p/dTpknbzoaoY3PI59S1QmbepjoIcvYzFEK7PqxvscdZ/a0E1QJ8in
eDVpzNiUYqfxLstK/soogx5QXbAwQwljC9zDljAdVxjIGm78KKTAhh2n/yh6Oud95PID9u5ZFwFW
7YSvlmxMjyeNqcLJXed5KnqX3Sb4reMkXWyLzFIRPUpEdkEnQ3pxs/kyKzarNOhCYQ/NwCXmzXu0
cuGF5cEyvtY8Q/CO1DYsaUYJZ2pFWDVucC8dqhbcCMDxT91tbALE5ntqS9r/ovxHDN1PpHknlvkf
lmHdLcKN66ovIB0I/l3TcS4u+SSEjeYgS7WdS8xJaNkGaZWAesYgo53HTBpkHPOvQ7Ce9pDx2rZ8
u6WaR1hnIRTQXjvkwcjYNsXuaiwR8Ecr3MYaVI5CI/bObxTT3HCco+pLwL2c8+afK4KfsF0MVvK5
LHM23aW5r5zqDSmbHLZHUQ2gpWRVeMY71ovT2BVfKC3wMLCFRa5xMbrxNMTyCAj5jEqXrwtS3hCC
ebMZ3fL0lI80y3n0SSeswjb7YZTfFrSQrQPG2F7zEPsrQUQxBBQnBjDXbdmUl1GytQkbClE4HNfz
ItwbZeqxpXB8J3d+eK4oQjZz+4tfS39J5iD6q+y5O04jyL2sxnvXBiSz7MybMc32wLxBin7yXYK/
ypGJBAXngkU4vhf+JrNh2z0XwTfXiEO/dIFHVfacs2rLs+ajsGYbSYM4Ve0mr8Mk+Rphrsxm631I
pzWdI3cDF7kfJMYLX417UGfnIcgubs9cOXfmG1moj86kviRGso8K6ofIHxJ5jeu/JggwINu3siRt
r+yWzdYcIliQSaAlnRR2qz3VpUdcu99ZLTA2gW1GkYP0J699jKo6NuydGHucauPI2TnCZ8MqScQF
JQYfFEGihAnG0RFyB3dlDaH2FM+N7icOaFiUFwfreoqi15vDIbdoRqeUvXuSnllsaxfgSmC7XM8U
azlDxejoCP9YY+gOwfr9O0ZIN0T2n3s7+KjYAtCrcUpLwqsRnAvO4h2pGRY3JK5hUBbLniZYGAf6
hOPY1LuXukuDdbnwN7uSomtya8mm6hhz6iLZDdQEcqJH4RNcbfrksyY9jA2SWSwb/awROtyUWfHt
RtW3AQHGnuK9yDEpuNp0rOHKTpFi5wmHqRuBMnuNfa0dF4eeU//wakcoCxYLnYQvVybpQR/b36ma
DjP15b6MCCRqxfykWFVREgkEZyqTv81InjTXbnHKDhrv+dsA3Y/vgWZQPUuJR1jgzxrm2jdF+GlY
tFiGpvO3YSdzdps8PwVOTZemHT9yAxZO2HxHsYfL2MUiJMqYb3Pa3MaFRDzo5znpriyBPjWRsZpc
psPMYPEN+n0X6dqXjdEryCGzwnAtSG/hNDK1J0V9Ei+NlsvmGCAnmPM+UoRTnZl7OfSpDxBxGh7L
8jJU9MpodvrP7Yx7gfmIYzGsdyZ9y6Uh77LBVxMPkntJchWTxBwMTkNfLsV9Y2EkgIxStP5Yzxc7
qo7mDLvS1gEcCF7e4INxs7oY24MHPTPoS+H08Nz6G2PgKR8ysLVUDNeh8xWnxZscOm5ndH9SjHrq
R+KUUfkUEA9eh3kxAule1MJG3bWeliWWR62tnc2BCE2hnkPLC0+OUANNLCo709JztV3xAguBGHiK
mFXPAJj7RLsx1uHQWn7okEfCZ/u/MxkTdh57rjERv5QxlrwGcXyEtpvBh7YPTRiiF0348SFurDD6
HfvA4iZi/hDvFKxsayyG+GvHpLk2RHJIlDyHShw7fJaM89dcs99GzwFZmmiSkV99TSr7hu8B4sE4
Dmn2xRVjWLsY+DZYcVgdkoWs8IbWGWOpO/+UAYb+QR8Ocyvgr7DXdSKBoumyNAn3djDu9cJDHhIf
ScRmFerqSRVedGZFPEAaAmSUB/KllfX/1b4nK5MHrm/lOoebRQbuPArKI6Z5R4JsZ7gTeqxK/o1t
S6x8oHXD0ErM9gNFfIwFIZwGsjYQ1qh3KampcGu5bgwzvluhl+7I+Ykd6QeUoSUN3pp9s8tKPLEB
qmsYVVvvP47OazluHAqiX8QqZoCvk4NmlOMLy5Zk5gwQJL9+z+zj1tqWPcOA27f7tNNwL5Ol3Syq
i84L3VWXqlP/ptj65AZ4jbXGG0TYeuFAcV8H4ADFoN4xMwOTUUz4Y+F9o2dwtNEMJzxErzLRJ+Mv
lDSLncvpbR2b+U8wFv+wCmx00tDw3plVMFvZFj+de2CqvJmh7Z3O5psVkZQNVS3MeyzPWoaGdSOt
GuNrwIPSU1i+R1IzrYO5NKxYLWXwP/vyKdIQm9zlES5HS8svbF47ROay3CI82lQ6p8xu28yVL9YS
YgdVCQg94eEdyuYVn+0pCftDCqIiicVPnDZfFYRz0jMUiHRCEwmKP1yDdTjgBNkh4m2QhvYj00BX
+Jvulk+47cHKrLlrFoI8msyYdLBiTVRAsmQezpaipi/rwSJVy0cU2ntl8cTVtxam2oEi6r550tlQ
gAvkv4q4lTHzwsKkqkJmRb6y0+ARcvkbGK0fUVMGzGuDu1H/K+nd2AG5QX8n+6v6kL3RuKli8CRj
GFxkxOpXw1Jb6EjG0TdtVQqyRxhtb9wm+5ikbx0bz3dWQCBfMmy1mXb+WWL8dMv2u8hA9cfL/NVL
69D5yQ/3VbjPNRntZJh+BayLbTW29VPgVackl2vTAtEcyoY3L41eS80vtGdoXktNmflCpeaSd+Pa
pW4KLwPFhJR70/7leOMuoIsLowfR63a5hTKIJdbYbTbTNFNdAgWObsu2dHZzWQKy95m6KhcAkQbM
iVWpf50T464oRUXewtrr5zkmu+ChydRZ0tFzyiSwg2rAFeNZkmqy7knCol4HTQba2IAO831/y1kC
xXY2b6bmy6+qgdj3TL5oAYS9uH6+d1zQ9YNnvD+tBqVhhueptfb9RKUf236ckIHN7s4Nr6wy72NO
y0nfbO0IG2wd4Rb3UiJyHlJK+04g5P8o2k8cEKoAFbaqmagPfVpeVEEqqOfUzBfXC3vf9lj9al8s
dzkcVqxsygcIjXMlmheUD/9zKlhC4gteevnO+v7eTDJDcbXGC5/nFhrOk9tl7/3o3taQyZeT2cfR
AV7nBGjMJNDX1K+ZlZxYNvW38rkmb69FOF4HzTAibNiBcmZr6MuBM1/mXnIOJJsppYRVBPHe53hX
Ji2LbOl2Ow6qv2nG195Hdrz5P52o+4wCezJ6Qdn9LZ3seWqK3xHn5ToaJlgD+d9S5vhtylTTEzX+
zLlmKA3jt7nGB0SG+rHMaL20xvCL/tvPIJLTJoX6uMPMdK4C+FSGm9JD+t+6HiuenBBKxbJxDOXR
JOyPqGo5dXg3JjmzVqdaEZo7zjtVnIai+psuAlMSRQ9Wb05jvnxni/fFcU5sfbypa6ihXOzUB+3b
vPvrC0fsMook1oHSH5Vm4gp80FYs3Pd2g5/Z5Tw9TnhTbaswW0n8FDK6SzHH9DZrxt2yrP3nRk3s
nqMPyvwudsBhyrPDl6JrP3VNUkkW6EPGM/lmdMviaWjgWoXTyLSVs1pOxWOf4xYRdKqtrKLDvrOE
mJI0K95A3XsdxSEV0EP8ipc+CY+xivdwEedjqXAYNdAnOaA9dZN5kZUiHkxbEX0LD2hHZ5ugSJu3
d5pnbpxHRxsQcJKF+BgS9ZKQn1EagF0f+Q9DO8NGamBrOvYE0Gd6a2dCPdoVG23TVRIs5XV0c7MK
hfcYzR7SYguLijXDvLXL4MXD/+kHMLGUhqDmJ/rv2HH7N9kDvAy84/TSE7z+LNp/Tt0f50o9FnN0
DAvnvgOzgiRg1FbIkH+xvRlrUgKLd/LQyIMx+iws6kNThCvd+5eUMrxmnp5ZL6PMAVTyg7wiXiXu
F4vVBu2/bwtDImtePuNWnGFeXWi1ym/PuGVT2Oknt49/rA0jY+PqN15ylHtN0HEYbXiy1hLLwkK7
bRPuk9zd22G3LzoFc3QugbC089rW4VMfTnLHUuHNwSm2MdKAC82nraaHz2qxHsCvPuuseu1s/yJ9
7KU8sUD24oQqJ+9oN7dRFSW25XQeVreNbkjxSw4h0hPxhYprsh40WjnYDLqgemsTGGjkIzc0f67p
SzQb32BRbqx3Gh0v5BAhd5NRo0k2oLtg6PHp1+ZMP1GwzpfwEFXdJdLeD4bzfG8t3q7kKtvMYSSw
30YzOjXNWZbx79BgXoJyoB+w9Z6zNi+2lJdHgOAZems34XwR0jCwWqa+gSHYOvGX5sl0R+Trri1v
pB/XVC+8o5AaeLCvc5+sStyOzUPicsE4BZBo1j6C4Kle9tyG9U8rBWhur/UviZ5AxlIa/K18p/1m
THXPtQ7yT+VJrj+3qnn3k4IpT8U4iss0NoBlcqhJ23RKBzgYs1ezLhf9JSHm9MChofzoRIBXn4dV
hQvaFWs/6fTe17g8WtAvVG7dtnYML/CNJI2EreQpbK2R6ew1T00CEb391EjJo8bF0yjfupT8Cbcj
VkjzoZRPVMLg2o/aPwoISz+D2ZRpez9TQISGw1WdS9gTkK5vZxtXodMqMsvYux/hwR+kM/2LaZ/L
nfp50BMWPqY4PkC3Nzy2MUkRWhFsoVzCgqx5rYuVjzPfdstaRXBfEqTL1h4i64pftguBgUbCvscc
A0DWVk89yzXOiQuGRnrHqbdT+L1oqO7rrjq1GWZKkEDuE4N+SsGT4+tr5FR67/i2PndcmAcJk2Dr
Mb4TlACUj2jIvJyqznAcxQe0dRcXf4OfM3Zk8FrvI8IO4aCLYd0K7AMEdUR20tgvwy04WsusFt8u
vmJ4yPsq881HSd5rP2gXhCNhjrclv3npOxmJ5yoDveL0IbvyoLDOjcoHDjhd0H8vS/GZztH45QcW
8KWZLfVRdjZe7dHQkr4d6hlnVxCKXQLh6KXpoKjgDADWHbviyypIWxjRpQcvR4BH8ArPlV2Vn3IJ
hzsqUyteJASaAF0M4d1ooXJuCuoo/qX0dxJ1uXneaYa8HfZi4vWJZpRiO7Kn/V1DTy3Q9qxEt88N
jZEQY2rD8iATfrRHO3SvPIC/5qU3NpTLuec7JWX01A8jh5us8YsLiid7kyzQ5qHrLZ4Z5A+gwI6d
yPZiSG+ZTbu7Fm49Z5SGB0jvSYFiNLmvOUU+qKlz0Z5CoC9bTQwZ1yy9RZGLXMfbK3pEj033ikJE
OAVYJI/8N5f51IAMBYxLs9REVoh3C7Jsajd40tgnQmrLeJonZkar6920P4jSDqONZoB9EJ2dPFY4
lffYxvOrJiC7KQLZ7a25iK7Tkvi7OnKddwZDGLjTEhFrK5p070LR/UxMkb417AeePYPZ047qgduN
OCDMvV4eXb3ojyYpuoNQvcsWVHcHG2LenpMjcyNZzFvchG0SxJAiWiuPF3Y9YEyaxpyDDLI77NYA
tHYLtKKwB5dhCRByDeWWRWXC6XVK9cbpQWapph+JauFGjbUavmWR2i/puETrwEv8LZ15zX1NM8UO
rSm79I6oHz3wPQhhbYTTvEp/x6QTrz145jOvTjjLTX4u6T7epFhWHqtwHJ6EpfKvrE2Ho6kc80g2
VT7Yo0J0gsH+tJgI9G5HWsVK7JamLfJshVfVr3XSozEqF3hOOgyHCtLkYxTE0cahGIGwR0fZNyrD
0eN1uDEBqy8zC+tK6nn4blu/5RRLuCtzPOY/WJRHqAfN2c9m/oBlyi6jG4KPkX21vSHhdwao3m8/
cLlu02wkYmDfetaaKFh+OUQHB2dIaUob4gYKXRPtqwHzeZxFzgsGC1CnhevpfR8O6qewQniGwVTs
ar6XY4JQdy5kipaqQgNf2cqTFzHz01ZVHvtflT1KyMXe/M+bPVChPRa/o+03OMHwkkQ4h5X3JiD4
UmEVMNm6N+Ib96R6GjWxH59Y1jgWGfMRe7n1VFnyye/85T73C+cEKHy5HwyxRzHFZucWQ8mrGLUE
GKNTvKnRXt4aumawmgzxmdpY6m1J9VznvJbEANqMWJcB0WvdNqMwEtgj1FW4nxRjfxQ49UOYF8He
c3rYcNTsEu73KYAYzeis8uI2QUeoW6CKFhS/pdq3QwAtgTAsWNYF13+12CB0Mo4tS6B9gMltsEnB
/h0NKbC13xXRoaIa7kIqGYU1GMFCOVHcsR5K63uqq4MtrcrRg1OJ6pH3W/B+0xZouhrcDlpJaB8n
AH93vDoYIRN3whXVGx48FDXZLNXJ72f1yOQ802C3iQjkrTtU7se+z9R6UgG1U50f7Eg6AR/ybOrt
APtseuIQEHlIHh/sJPIPfa7tY4g3hY2OLl8gQ4cv8YA9ULbJ+JjhOtoQqHvx42qkWHj816YlZri8
IYqsWSSu2zD1DvR6N1uHsCZDf1tv7QSyC7uLAqSuG58dDszkqMf+R6ctuyR/dI8u/J1dEYaS6xGw
Ig1a1pvLdUoGKKv3QWWT5ISukB86nFGvuuxQP92A/NFIWgtLuiQUk1FH+Z60aXMyFf+Lxdd8BcNS
HuIaBHPGbXYmdp2+0LVpvmZ/mrv9Esn6fhKh+iaaKeC0JcmdySNvPQYWKV5MDO+chqq975t/y8AI
NYVJvKlcaKbrhia0Y2jY+oF/FCht7Uzwh4FM3Z6snqv0qu498Qz3j80JSDJ8fvYCd4fxmJWCv4va
qKQqO5AHcAOrTAViNdtx9EcmiKx5wyyhiIBV65wo3Tr2UZKFaRpYLwsFOJAbeWb0o9n2Wk+UNeLZ
e3Q56my4hIof0fvT3zZJepzGN86XKZbxx/exCuA1GI+KEDDR3LTaGTwY/4bArde6EM3JKnCokoUG
TNoqqpsjj1PqONXqSJUIhSywX/M3t/EtUN5Tb93Y48uf0PFYBxYDWJCoHLuj0iCnZCJvlgl/3iip
kEOUHuxn6qTUznVxa/Fwk3oXVnggp3wOd2Qrw3Ohc3GnK/mb5OXfwgvta6sZXwa3T+/xkgdI6SzE
dWy/yhZJH7KL3FTkZLZSASpvfdHuIl3oU6GL7KmP5D09fzfI2BAdvdxo6kXq8kRPg4NS49aXpA7M
YzzAIDOsRLa9MOYJuwXcgmUZV0MMJRHMOrOsFeTvbjzYf6uoSp7SiV1f2MGp5rlFC4fv959JGyLr
yVoUx9Z3nHiVs1PbmXhCN2f8hDBUxSwPNNv3p0KzWyG9G6+yMGi3Ku4w9zktm2MdOf2a/f1wYEFh
PUxOy6purOA+2yPSTBsB8yXrNt+RcpGQqDGbcXUk4S9p7Aq7AyUwZYcdZqgC9c8LNOp5unR0Dls7
wScBll0AFxpt0dE/aY3TL+hsMnWWrQn5jlW/49+srxkQhTVw/RzMZAOPcBvxpZPPNw0Vsp0PvRgz
nh2W84OVywZwYprDGnMQOHf0g+nnqa9pi4nB5VhMXS+48fptQoXuV60ko0QT148yM+qupTFp37J3
WjZhkLCMCmh+yYIYg0WdheeWyOuhrTi1WDnBBfqsgq1mLCbtU2WPZcr36ZUzK5+igRloL+3RmFYc
HXuGWs5vKV5C6dqbpJcUGo1L/TiOhJsketKjNECgDPMe9R1VgnwQ8wAEToFmFdIQfYjsxVqzxcfK
NAkHV+2YC2DctrP8GbF8rSwqcD4aj4ZWHDl8QD4nD9rCi+BTTaY/2A4t1HurDKLPSc3Brl168ZOX
i9rZ2vnMW/Ftch4+TghbddXbarjjaEjRCy+W+zQzBLtkShlBShecA8ftECDUntMivGXXaTrNTRSf
g3l07gO7nP5GkCLf2gHxOLKMIBvafaoEwmAw6wfyucMZ+5W6j7jWsH011VZUU7GXfprsunG+Ya4S
GaM5WvIIYap7qzt6bfpxzp5MNuISc4Iwo9Rtys85HS18Cn6t7nH8UzlI81Gzdp3OpcOE8BgbM3In
CSb+TBjgyYlIr+zckyeF+M0uiAA3QbOYEqqyex7YkWKDtpDUJtBl/sZL8unJyCC8k7rXD6Ni/bmt
7AULh+XQSIcIyWdUGMeGYlT5V20y+miNb+Fs8+bpPIrMW9tkwakR663viM5MEAwZm2ewB56719Zs
Xak157RdeS11ZYmRr/7Uw7oMPXqZcYudORx4963bOZuFs8raqcC2Thw8ts1Q4M8jHGdtI5DuFG8v
6b7V/Q2pW/JbJs87Rji3DshjmPBqLya628f+hGc9NulXyOiH5+8WN4RC9LkkXrmgcS3N2YBj5/Jz
KAnifdldk6iynmdv4djWulxfJD6a62xIT1Vda36cSbF0Jm52nHXMzrFJWFfPU/JbTZlTHvogYaTV
CeCMVeMwx4ddOF9wpWCy9ZLbGyC2voo2ThFVEjmue6TjD7x7yQ8ozTlYxaln6KVfQlrWxpywTN9h
nrYHOXl7jWfaQ1Ws9Ce41OqXCZ7UX5+bm71cxQtePfqGnyM2/3+W2O8fJ0svV2VsLqIE+vC2TBOs
e/linRxbyEOiaVJ3jHLulIooy8RN2H1kM6XQhgAiKQ7hvxL7sD9qWofuZY89PnPIg4DWjpktgCuh
41bwV+2Gl7vF+p0+b05ZqrpEtv4Ouzl6ipKAY6xNRZUKMvOBqg27i7SYdZ1r/HZztHBfqzai8jsQ
hq5EZWG+GDLYGc3kwkzmzJx40trZKX6TgkckGdO8TT6XW9Ij46i+nkRi78DNTZzo7deUg9lGFVO/
DaqeMlbBfAMrfNooN/7TAas/Njj7nyLH1ZelKNJ/gHNvzMi+oTQ5GeliGPLbcJqMTfXhOlZx0pjg
Ls5gj5uQ1c+x1RFM6zhavi1oPyAMoEd2vskfjEzzVwHvdu1lbo/n8hZiMBIzSo76zRZkmXZTXLGE
5i31nPe0QDb+HNJIhz7PmYfNjqe9wyKcUmCAGXBWjZxtJLshJGDLvUMlii7SePifwc884ac2O1aa
5k0tRXCw5s7b+tZY3cgg2V+8WP5eNgGn4ElUf0iy559pEQyv2iunI/crujFuc5ZIY/fVxgUalw+/
Uftd6t6OQnCYvIb66LzoTlZZq6sO6EXrIkv+2ux1t3kJy9j0VXmfMdPYDPP+culj1r5s+sSXqK1P
V6Xhhocykssy4lJq3BxQclOnR6J9019MLt05nDL7MINCWJlOWxvJVIkbo5FM/zDj2zL7NyU3sFYh
k+MiQex2ocdXFI2kRHIOxdjk7VNVtskpS5mcsY2CHezJd7GHcx4bDc7b0/m0At/Pgg/R8K50BZCV
ZBabvsS5hF5ALMUKBrZYlf5toSkLItsY2eOQCoGCtfWmxsayyYdYrokZ3FqDGiTrhs5wuPL+KViK
bl873l3txhDTQxXwIGaPB/aV+05woJhbw04/5rkU5MEFiW5azSjRiKeE2yzu11Xf2sMramnCYlL6
Lyyayp1LW/SBk4u3Lb06emOYJ33pSlax409d5xInT7O8MkT9LqzxkCd4jc8M2efMnl8N88UGLsOy
7RwnZTlOT5CXkqWi1cjspyVWfxpuiEphAC2waOJ1yqksVSOBWknt7WMOR2E32aVExwCgrQkuGRlG
nFrYY/UwZDbQCq6+9EAMOqM6x5b7r0rDByVYY0isiyvVkZ9uJlwX1MDIUxhGB9M79hGgR4VRiMFK
emBrx069zjYca0dgxUe7a0+qnGmfI+lPlotQw5rQNpQnL29+UU+T57xsqy92HNa9TghWTEXCEYcV
H6a2o1A4nlqmDzb3FRqM27trcFLwhCv3jVIJzAJF/Q9sb7zv8oCOIZYUB16HjwZo5Lr1MLFnsw8U
0HPLjyJvsjfOfeFd4sJ4yIcR34YFTmrJiR7Rn2cQhq3kDoscB1W/9tdR7V3jfomwF3D4dTlU7LrA
fudv/VUt6j2JNO9ZBvCD0q7Zu7cF0BRWFnXYKtm3fu49pmkBTUtW0S6YUnliiUN7k1btPrGh2bAf
8rYL+ayrVShnxQ9RVEp4aKUCC0QLAmYzRmAeRQVtkzKql5ToGvpUzHeLfyJ8TNEZ9nIMDIAPFIBF
2QGok64CilQQr5karNhWFp/KiBUBfKaMZ8jcYLqhWOenpmVwi9PkBdUwJFVjCSKNs81PD0Pvbhwj
91hOIFFWsRF8+CR2oT4n+fdSUG0Hrgt1Lg9gEBBRF3/8lum/m+liC0an3lucUdYYDz1of07/0Lc6
27K1G7fLbI8HXsUTzRgUWE2GSPKirJkC3/TNC/vkMGP1PdcWlY39QPjVSwxQBSOHnVdAPMuicMRc
OGBO8HhqsOONzkQW2Wh0uOqkCs5jMDwtOTyoTPuYIqJy4ihP9mE1KD9cl3go7gOGD3ZGcd/uo1vr
WT+DnaZK529/O8L2TsqRS5nqceAcyTA+R8mZjoP0Tnc0/gRN1Ry1qoo/UzbFzIPYicAGdt6TEhM4
hdGuTmwZqmezsKgogFpuhZ/LF5snDp4xAnmB6/d/LWI4R6br7DjmxG4Kf5o+IGk2FDE4+nXsEI2A
Y4MaMKM5VSndFLwyGecbXnqvgoKbc+w66t74DNAaJCJ8Ldt5gOPIDLlQGKCU3W8HrVyU4/TklvMl
70W1wf80nrLB1vc9Fx6xQI9aozwOL/AhQXmHYBxqsmgbt4v/1ZbbvgFGbe+4DFyGOgBJ9VJM9CKh
ckboE5TVdP7OJoJ6z9U+Quxuq6NgOyZtYOMto/VGmNLm7JV3p6C0OR6HWUCGN+ZUs4cchAevs8nT
5EzndqTBFDtj/OgEc46DxOQkvylot4pifpB9e2e3EaRFW/xrfNzmRZ9d3Lzwdlk4ZkeQ9xbteXa2
a922OQ9KsZP0eBLf0Kf+DiDBwCZcWYegn9xzb3WvrUjHzYAWv+LLpfkqmF819W5HrDz8Nd36PDSD
JI2v4msdjQQYCDdjxhL8r5VylLuBqhjtdFMuJ9sep00oqIkFC0jaJyQm0WPFe65LHKs1UUWE1DDk
+UlEua81n2ZPvPCAglCt2z79BEv7V5W5pKqt+pM5ggASohE1EJg6K/4BOxDa+Z3PLI/0RMTEq1kr
JDF9F5Co/iyhHuhy6WIKj1kQom3ldKeV2T2NgAWuDx80fU3XsFKps8vmLtrVofPjS5nzafYplR8z
skg0/xlTy70Pg/yX/HDMtoAleMnfYRMW1R+LLaoQicSt66EzDs5bhdP7GjcVRd2sAM9YdnkXZfJv
FLN7KG23fQkyi9E1KPIrVhjWD0v6d8aE+mRoTQPahSsGNthNPqOFtRft8F70EyiqghxLorPvcIjZ
+pcz/im80JrppBaffDg+Q6r6Tnzg5CUwkH0MWf8ZzC0604zzSttW/5xkPSu/mG1vXRTQwG495xbp
kQObr/zBr28/p1lebKe/w6xHWhtNfTsKCvIUkLrthOti3XK7F731ERGf2Vv8MvxtUFP7wZBcWbpy
P2rYldLvupPAdb4a3fTdvX3/zFb+vsqndoPlD+ub4JwQYbfMgOWuBajqjZqn6oGFZ7xNUsqdx6Jc
dpHnwoka05CwoEi4xRJBu0+jumJbGuaBDE3k0Bck/vK4zO+mzruEi9tgzhzTRzGOcpfCeWD7FOPp
nIzeE+54S12htki1H20gqGvy/exiefDbG8fJaYXrbVYBPZ57T94nfCD72YUKnObd7fBY9ocIjfY8
Q4sBsdi/tF7+HFojS8CqvHORgneIAKQRYaism4aidFaInE5EeCbbh+0+je17Z7GOQwKqql6IZFnp
R77c4KMSMraIdEO0lV7U2HF/adnEqOLf6jaahZUmodJLC+9uG/XmiWkT3KOjJRujARPtaMoVX2yB
p6ss77zc+8nnmMVV2wzbPm+DdblgF1AukEghINDQciEYOHCnxDrXF4Jj3dHuFvHJAR2muj2Rwpi1
eo+6Jf1ltUajgJBiV0XT0XIKqNMtKTbXZsk69YEgWx2bg99x108ZXTSRnhr88BMXG63lZxGhsvmB
yncILD2gCxDQJ68qEJoUMqZn36yymFEgjpVMO96CjTbAr7mmhMHaDUYQh8WNDiDCFFvUIFpe2jK4
CrSMI6AxwdmW/QD27if6qGAJIjSgrADTmEz3B7xP+KEHHWwrHVIvWFPhVUT4GPxZ0bsx58HV7jXZ
L1jzy5zk6JbAXk3j//QOc0IKGXETj3X4F0cIzHy/nM6kfPDtqsG9zHP4bgZgYqHThu88hc0GH3K/
EbTZY7aKn5FMyeAM5NlX9dRV7M3Zh9qOFfBQLPWlbizk8kJAuQlMioCMaHPCVYu20Kfs45kA/UMJ
f+IuBATLoH1z37rUtnqgbu7I6RLsjfvug2sF4uKUxepExiEaVw3I7BWAufFiwTPaSm3mn3B0vbfa
5UKMEjFV+1DQoAEsyL52FgG8uIis59wia9NafvfT6WjekAYM13xTwR2VN2y+Fwp8vyWVGsc5aTlC
eCUaVEWMi6Izlk6dE/uHYKn01a1IgA8ze0ae+O5z16nk6OZl9e76pYevRWKdUFV3n+c9fPokFxTO
x7Hk1nFJYDH8zQhc9sw6UNEyaUMgXU2BHO/DrCqem1zHf6YkYDoGXapWLclQpIh4eqbYKzvbsry9
ovNuTUa5usilwKYYNjf3k6Wjq1Cu+EFl8r7AH6otnjA8ugmpJXfGK5TFectGVM27wObhX9qp9690
4prFDLymHgGUCZNODs7TVUainSKD2fnoCuNd6JdHTCJMfTR1300nz7FifYwohiW9lEE0H8ig+RV7
isgD8SSSuLo03Iibohyqh2hou63Q9Xfaj9x8FpZnz89ZzMsiep0QFjZdEe7yFuZKyx2y88NUHq2S
4SQbmvwtLgtKAqxu9ru1SvruHRPIbXGyVNvG42rL9aBORBcHHpaE+wGGKF5K7Ki3MvMkxHBB8zs7
c15uAT3JtRlIlKQ8dZ8G5XFi6ch2O6HvPfVBpPeK0olrik+fi2MiG6h4K66Q/zUtDNG4aUBeblVX
vRV5EX4mPXNqjbmdKQKXgds4f2otcyIQzXg/dLxPl3rGkZ/GjxNWFEIS2CRp8kFvpCy7J8GF91dF
wboaVbDuh4Q1vNHOweNNsQrHjvdtO4qPZQoiVB8zEXwT36mG2InDbtY1iLR8JN4SNBMovbHnbtzD
8zL+S6FmXHgxJO88795aR0+IRXK5o0ap+4wgeGKNQsGbQ+dfGjgsYfxR7+OWIyYC24SwnTjXumiI
1ZlaXptoSVH26LGGqXAAU/Feyu6xHCG3JUmxPBcCxhWfUsLJXor8n6+i4oOwos/WxCbkyR04tAfW
mvWGbif7EKmsXhvUXsSF/N1UiXvtCnSJQPnVqVqqFnWUAmp/aweM0XDLWMvjeXKbO1FFNROdrXzg
FU22RWmJtlHl5FTZ1OVRhEt4nYcRjlpTh18F0gNuo+HOirNrzUmwm8p7pg6yU46D+dipbSoLCPDs
E1Ctd9XS2ZtmmPiAYfyWq8ClAKbgeHNpc2s6zdb8LfslfYvrcN5nqTPhIcONh8pPKYrxpyOHAbpt
yfFsUNBxCQ0Zp1g4Hzs1ut/gRJKjjMlnITOBorYpymKk+Kcz/LneNPFKjJNfZI1ySy0ZrRPEYDa1
g+997siJZaPzzEn/N5JDvAHlZa3YztCpC2qehYb5tt0BPG0R/+iq9V8BjmLfmpJlXan6AU1LPfj2
CIloKUmhsXTlnaDtjiE9Cj1wuUOYRjTQ2iWOPGcpbV7iHWEmuDT8LcvBEi/VYBWPM+MIWx7SSn8W
kGBkJZsgVNt27Plqa15sREMDAnMbQofue9AyeHKWK6mh8QyizqOLbHQ7V1bqgwqAFokq7IPyRD1G
1b7xsxuaiTzHXHk484Cl3IZEMzJosq0KIX/cTs9vgVP+EW7zHZVwCeY6Drgwqxb7JwHJ2hr/uoYj
7i0uCbva8eBbwoWrXfgcwOgNibBO7r2KoFuSUe0dadypQ9/f4WZ0PryMnYFsZPjeuSb8zSoNZzjF
J7/HxDHh95UTR+siry54AslEchAP4e7cfCiy6MmCikGIPbkq64Opbr76vU1mSPMYGDVUQWk7zilA
vH207bAiSGsAjRAtvejbMX4xi3j1XelsjdMnm7Kl7yKkzBMbulU9UjRPjBJy8yfIv2xD/Y08pXj0
Nwkt8pzoaXnz5jL+mpiq+AYHxoSWqk90GZ3f92Xm3ZW+aXlH+f2b5eXDsc9tb1s5yfzrxpn1F36d
c12anuiu71tbu62I7AIV3zXIX+3a4diKzUbU1TbyhuKSYBt6D0wyXK2mbO6TIsMi12pqPTo6x+L1
7Ep72jnC1S8Yn0DuovXaOxtmJVpLLIanwOL8zR/AeXQSEy9DNzvLrPM3k5TDR25y/80ubPtZ4mK/
b+lS2YowQ6EYpW+vaTLhLMxzbmHxbLxfIDrVToYIlI1xyBM3JZhlLaY32J0pX0XRrCKbAWVF/5Pc
9H7DDjCNMTpgp8o5g9YY5gwnqzEcbggJBzyN7b4UYctDxnR4aWPznRQCEKBLdiMmODIGS7MNoOrg
0xL+vrMATfsg7KhQSlIsBcYhAMxSDHGj2wvo2FfkHVRPxyYxD9jfifyTF/MNL9WCTUbW//F1HkuO
K1uW/ZWyN25YQ4uyrh5QBxlkSIaawEJCuUM44FBf3ws16qpX9u7oWmZaMoMkgONn7722RDnKOYM5
Fvf4Wh2aIXrx3PFoLWgznh20xZYjh6jZfIDhwrbIcTjpArSpmuZ96JurM7rs5GbG7KLqucI9KyJ8
giE8MhIgynaKXiWgLo00W7J/qsj/GPW75TMzdTONaunktjzCh3hVmvim80nfmWFu/xaUvAA6zx4n
AwHTmfUXJUzEAZz6DedodaxIqxQs9nDmyXt0ZVz2KJMrI6uuqpXjEqK01u2U/SBSnJsmGldaK+Yi
YCkYnTq9hLREcSji6dpK9epgtmGKs2KuAGt8xhPxG6VQQqcouutDirrCkKkVR1a28zqfmG+DJzIF
nriqy3kPTOamKFP6xNFx12MyOuu406ywhffttWH/UOLkX/luxw1P4Gnz+8HZ1EPjYq+uItpygbSm
BGngMYPy6krnPpxF9wqGJhI7Zv18n80yd1eDaTTUWqfer90RQ3RUJ3Z157mg+DAsp0BDHrTfUWQR
Nt1HXIVfsxNXS9KRsqAsIxlG0J1x1Ge8V+/EqeZ1JGFAFBLbEtxi3K9NHy5YgKUut5q3KplpbqVq
iTxQzqlpYafjCCDEC3rQ3WUlKlCN0r0JOoczqQ1CUrGzWJnUxmyawCaf13DgFEXoHzCkQbXqQSXS
52WudSrgDOCkhR8GCG+04Yxl8m/uS8rUSG13lhEcSUYzTKh8cS3JB9nOVH/QoLBnV/EqR+OedtJ3
bkGYSDtJ/t7zvxlF5k2H3HvbR6C6dc65MGxaWLs8pViil3jV6gdMVvUmbKejjFD0kg75PnQ+7Dx5
ZDht1lElXlh2EcRT1QVsM103jfVYqfQe/xmO+noixBO9Cm3CAEPCGj32DGiLeywC3spPcLoavb2t
YmHtEVdexpBPYdacAJOSCWoUuEqNVnz4bmZvmJUK0Mi9YhmgPlWXv4nI2PcWtfdVgwHNiLtz7EW4
rSJCcROHFjN3nocQ/J0dMsjVs2OtyCncD3qQh3jBOyJuwUeC+NCCAOcQx9N65hxlOOqny0AWMOzS
9l7qHyjm3RE0IfU40bIQGveFHhVRUM64DhSio6YJ+ZILLEA134RYECHBp3SkGuU3IwOAOCL/LKa8
nWY7CxFvoukQqMGN4gt2LyWqmmW0n0NVzIfSrI21TfLiRCWEC+YUW7+VowepKkwgCyAHr1LPLN9F
HmQbZkDWXy7pAhF4d3KuYUk3I4peEQX7WXdfOCxv+NDELYIGmnxKM4wlw5zqSTxsWTGwYHdAyXpu
TT4O1SwxzK/SGm+I6vhHQ5rDYUL/3c1u0BxggLsH4iSCk30EEpvb2bMxLdUcE/3vePXD7OoSOPwz
Q07P3WDLnQjM6qZVHKrSHPJz0vZ431DiYc6wQXM1t3A3dhNyQumt0oV3IzxgJAa5FvollhbrMfbZ
uThnt0ZsKNL2Ze7GyzRTBNDZiH+2X7H9S40NCWpnZ+Uh352uZf9pOeKaDuZ4qkK8QMoBsDx5HUpJ
dRemKIjGPPg7gkDtNnUmrkn4NuvEsMe9jyQICZd8ltt5b+FYV/sxLgfYGcMTLqsrBuTmIMO2vZGN
IoI7d8hMrv8dCwrw2rhIKGjEH8AZmmYRJ63PLcuCretTWyBIcnLrgPPSFWn12JGxuOUIFOzypFO/
IhdwENxi2ti2jNepNXX72iveTGYy5mEK5cV4DoLgoW8zAU2kDdBiWPfkpXhAn+MJBMZat4hyICa4
p4Zxt8/qClEwfwgC674aPCBCPLMIFrd4KTW1KS2kOdAp6ojtGFKQu5BbeNbho34NRtZwsyXNTea0
l6Kc78K8cnd5M49Ps4fgmbjdQi2jB12boE2aXlG9zP5yM8xetGadOxxq4E5rEMD3TlG7VBvJXz4w
/qcnKy7T+teZwgutYFhdMKuvTJ+bBnLulaKKixrb+9mFcJSE+i51fLG3wChgR792U4szucsxZ7jR
eR5ED3M4GbalkXNKjcUz7xNnBYELcVyaAoLA7RgF9dLEVZX47rz+014ArCniEEXBbnwMpuK7jdCe
2JGHBw7A5X0/UOxW2119i8uE29A8toQFmv4m68JoXdpwHvugj9bZAuWZHHqaAkpj4fZTShsY2WLG
0AmlmXH+iXugxaxfRQ+cashOGVa6jMPByQDHepoK1n/mBGqPYbBr7jVc80BJjM1YVVlpFphZGfrp
zeRsngIxLPpSfYsJJnmFB3DlLmAmPVfOX2GwptzawNB5LDgoLoH2fukKekmhHO8wlDyPKn/u6vhA
YfpE6lTctJxY3H0sJKgXo3V/wjgv16VMKQXtsrtG9l9UR16Ix0LmxEmG+0iSV2uJnLqARGeftbQs
igMWNMSp0FiaA3NIsoFFaH5O/riqMeM0Cb1LIw8ZhSEtcDDEyvaSlWynCEBhETAla+h8r8AVTG79
Q7BjHwwlXG0HBUUY1CMttbV5wA6r4eRsYz6f+/SrNNQHtVJM0wNlAY3d0/5CMl0M7Rc118x2NX4f
2eAmNyIqt4sgQd5IFxWZD+UUgXCjcKm4xJFLCJJwE6hJjCJDgp8EjnxQrn2ec8Ini48knmXv2C5I
XLeEPXHFcH25421UcI31UWdskjEyiSEa2U3Tl+diqO5mOmoRI8S6ciAFC9yareyHGxpfTIdlu2cz
yFFQgZXxOpKhCfxE8G+fz2btf88jTZh+O9xaNaU2Gd2L4zRcMpbHt4yM4kRbFXgd5dLME2rIf539
aUDEWA2jCp6qmDVgVg5gZsLUxB/BggRP6hdWH9x9SZOvJl09xhjLEdSI9CCbMpkG0Eh05nF9aEX2
0CkyCADTSZv2eDDHIVm7pW9vF5wJC6YS7wiwD7w/HM/m+dmX4o0OZkYoy/iTcXsHhVzBxlhoqYkq
aQgX1T6SE+8sWjwGx95S4bq1Y+TXKXphvyuP1jjdQofBrUhXTlukivxdjD2lYEFaGZt67B6IPcgN
4zmBqXw5MwxMw8AcCWjwfCcn+4iv9ns2LSq6iOwdOd5wTUVUaaqRdq2pYDyFAM3Mnr24Xv8XYGcF
LSfstVsNvyxEeRb6WCEKawFtavch81iw+CaZjkovvbcdz4gKoMEOiXBaDxl4aKNFe8Oc/GcmKaud
6W9wwvGA38nZLu6rlasGThMCw0bcpuIwAmbbgqGpYIbY1W6u8WG5qjyrrph2gUoeUlC83Cu4U2d8
GTiMgP23pv7N8Rr6kBHnt+Pc/nCrIb7ouISoUcU3tRbzIa+ZPiERuDASV6ZN/wX2Nxg3fbXWwnzs
a5dzTPgdtADfnKyBAEs0iW+2LMlSSkmzdIUJdviTwkCDJ6BnC5MzU/AhO9jcbRWS3piubD3x9PVv
DKKnNm53ZHu/PJY4foc7s0853rQzm5m+lR9jHbNb5tnCvxPNO8PM0qqSAJRGf0lT0teQPDbYl6hm
g8Z5qA0stHKB51Ik8o0R98Lj+KHp6bnN/O52JAQbObPaidn/SFBP1zi8xa63hhcs5R/xUnRiz73N
7hmAQ2QxGPhukOyGOgHRq88dw+wRFQvIRzlSKeP82DZypNALUnbwLmHFmVWP9os9jjsmaKYO7jgy
VTtGQQ5MsVWt0YVYJ/ERmv3cArmr3hNnuDaU+fS5+ZH0zptfsbZWE58a0aAvZfdvDQgaM0d7UBym
1mU8fLaT9yxqDypV+FE3+WdstJt4lsceV4CFybcu3UMjumubV18FXVorXwclDktf4Qulmc3uzNuK
4RY4RIyZlNaCogbtyxz/59L7EuTF2eeVOcQ2L7PDQ6kmTwRKB1M0NTYM9RMLAe8g7Jj1ZtZj7ZeK
ErFoCangrxn7Mj82kBc0vra1P1lw8bwmpr7F+ZwccJxRIJ7KNKQ10+05mJrTfWGSKxpFdkJbu45S
RCvuyxiyhv6FIrFsDdDxGw4rda05MWhfTkcYv4vN2xqZMUXAUpgGlh7/pSQQvJ7jxKHYh/OEtLxu
p7v+D4cJfsp+xDiEL8Kcu6eKvOZ57rq9SOZL7XRXYaAV0Sd64Rz629Iih/DDHtVqwCePum3WVqpD
qPDzq+U795RNHiphwd6XHq6Bupj3PKx+fbVkRJr8hX4AzuEmsFfRwh5v6x0Y40Pb5erGbzBbp1EC
ZwSXRQAknRM9nTOGfKptcVPCfgRfF79UPbhy6oifLaISTCB87WGVVH90uz82nsfo5db5srjXZBWx
JnNHjLqHIJc39VKhHpPaKmOqB1yY/ovzUqHw1B9ZRctmDrOBxfK+SGNFrcu4iUtagQJBwakqMDyk
YnEDjpcioWM07r3vXiW7GcFgk1qN2nZ5fXaF5s840XMl5V8rJgj+Fei03rxLQCjg+qcj1ortJ3uE
0ZWxb59GWoRSSk/wqj2xqEU4A7yx0qBvgAGywh+aJxsMcO8F6lC65YvoLP9lgjS/Jhr8WiTms90X
JmyJvjykE45gmAfz1I5nO6VJb6QTcNWlnIUHz61gZVEpjjMMZxehe4rgVilwUCBubrGTrjwbuvgW
2QyJEgu+6r037ua7jKPFiljn0snKAFYBFmwi+xbW+dERhAKliWu/An7RhD0piJrZgPJRfShzdaL+
d3o3dbMrlUdfq4bMCcbEo4btxjTr6pj25q3neFc/Is1D65nHLdJpaCubZ9o3J9d6mF3/KUcp4rjD
c2Iy0q3bFycj828hOnxMI1Edr07+CmhFRhM+JbRas46TkH7gWMkc1jiwyxNl2gwS8tdIrGKnh9Y7
DB3MZYOlTxWbT0lN6ZA/UTis4iLYei5Dop+VV5rY7jvf928bYTdbqcIrvl9ExKg8MFvHMDFnkl4m
NiyINJTb8S1fPuYBlCsYCLjKpdYuLqD8grJGdNbpNrFnPiLata+xO8D56vGOch/2HDgcJbblXI1f
WWZfUkp8qB+Iqxe3JX7p0q+W/udkMl0TtHCG1qbcyGosd8qlyGbxbdf6wkH+bPbxo1m31GK4zsX2
mIZQxMSOc/QlKkFqtU1xnzpmtVcpnWUcqO4GOb9oH51XE1rYCCle6zj7RYnAVU5mn9Y+fZxrPZwT
wUogyxwTem9xATKCDXci0J3BNEZqvasLcLJ+LvdeFhOfMOpLSpsKbsuFtT5nJysKcP21UIA0ZukV
VodHq58xavoxZao58ImkdH8x4J3wWFw8M39jR845vQfeVeExLIYPD91r1dfGpxDUUnZOdQcQ7N3T
+jL60euC5UsDHATm7OzNDMBV3pfb1PQ/PHT6jTlE7LYS6lV9/pyKP6G07IGn89h23dvK0d+2su78
QX/rxOJOKuQnFclLUxRFsQgy6h57zEEJA4BrqFeUuiL1FMEfJU9qrevuk+AdozctIUg80wdWtF0+
ktbLzfhcDdyUAqk/63x47mW9oRNBr32HoHDtq0tLNGsDbAN/aFoCP0+uMk3vo6mi9Qc7PNRRyvsG
IlFF+FPnfAxN0WLqrp+NVNwRbgiOJSUfrA8J4dulfW/ZQ39WCD8589yxxDGN9a5vqBiQz3Wj5Vrb
sr7E/nDMRkwoCtmf0dQ7pkMECpUFM70uabUC2nirzJyRnzeeT4JiSbN/pNvzjkBOzaGmvZtkdS5F
LnFysj2r4hvMfXAh2/zdHdnG+Z1/U+ga7R4+/WhUgNjloytm+zaq0mcU3ecuHB7R8IAFdQ4TuOEx
xRut3XK0GZ2TxEvDkAhxEM7oF+4wf2MbNp169XQGWqxxYVh3AH4gRjjNe5tSkRSrK3b1t4ow7arL
1LkSKMuDAtLpmzQQd/NDmTLp1mOKLU7ED6r039BZX8spMI+jxLEAJgwuql5gmTO1MoHzbIGq3Rg2
2xElrfEWsfqFUMM9XTcczaEjbgwUUDFEB+01lBXAAlr1MKnGJP4xu+4OhLNY/DFgIajyea1dQB4d
csk66EhmewGaFr9E8NwjxSICfDNBqDtAAmQVmVPig1Kk3A05zZvKtUFeW2Ac9GA95X3kv4yxTXyb
9t8oBXhJLOhbxgG14ERxV2M0RXviPAjBZX2wxuIBowxGRY+TStJ7HvME4M60qqK1MKYn3UTPdtVA
1HKzV7sDyIR74N7zCSjH9VfgjTvQ5MYWEgChsgTF0cbNMbkF/cni3myS9yxBSRhcrlLFfWM9S6rP
BE/eyjVZDjAPY0Jf0Ltd8TVX1i1O+HCbW/jZsxhnaBbH7b6zUoqHawerXhRfp7nVJBWo4tE5Wx2O
5wDHtf7RCdEFeycbdHIrDz6TvCEIaHlwqGLcV+Xonpd9xp6F9XEQcvn2zjejSf3PDC8uQrWNWuDn
3azcjTchWHP6PrcCcX6CQ8PF/jRmiY2IaX2GXo9KEXr3cFEWmANvq2VY3ouXpyfEAfbzeRjT9A6D
qrCy7zoykysH9GzVDPDdOSJNm2VWgkaeXzEYzgfh9hj40b8vk2fRZtZE3ATH4cMmrYX0RWxBjdGu
UC0Drpt86ZmGlEoYzp6rAaCIEJREmRuVV1fW1TcxJQZ7+qzGNSD2cGf59qHNIaCRAuAO7VdWtPdK
5wcf+ms9+wHBswzOiQWKHVspqoAIRmQu1paXwZ7f2b8724aoF+V8gG40kBW+vmN/IJJGgyRC+aeq
ppeUVc6+A7Gw1+HiMYOWYyvXO5iee9YmYx520Qmtkez55MYrz8TxYISut/ZqhFGvSIcfGna2bcg+
QcdGAZQ4vCashpiP6n5VtI67JdrG7XTZa01agxCZk5HhDW02nRdqBuoxzYjMvlRQvtJvQwF16VGp
ME08H4Piki0uUxd0LOdjUe9YDzKTdou9MGFItyv1TGtOsW0H17wNk/iemlrBF5pkNj9cdZe6tNS3
YVjvu9K9N3XXPRv4zjmQqZuhh/0TNcP3qPyYs8asn+LIO1Rd4TBQYL4Jw/SgEPwfghIrZSaCCvea
mbGESkgXZLNp0xoeUzsTUO0Qo2JuJ9MExlUO/rNuEdbMVFL+MYbDx+zT0ogbBkmMWjey9LO7VgE1
GF0cy2OZGc/c+Z2VGVjudvLEk+vJ/gZRxd1TkkupoMWXNwAtvm/Qm6gAVd2GIhb2e5Z+tzGmbyaD
N1L3C3GDF2r0Ry0GQJYDbDLVEGb2QzIzivOLpD4WPZgVvImt1Cz46PKod/Y+xu0DCRZMwGSJQ2v6
k1PgPnWVmT3maeptpsF4TP6zY7WsXgcrHjZScAduDCMhjl6FtD1rOjK6rj4kfisfQ90upyJAMIF+
6qz8oezlwc3cYGNjT4X6NvOeaivaMJ+InYXHdt/b1o8Tg1jpR+cHNdBftIl5L4QHQcL5YsTFaxg1
4kFUkJ2Fz7DBk8bYD4VbrV28mid4fsDxS8+BSE7h0FxPBgpSKdY5PtsnkAtoO3W7iIZYCqLRuPQs
xDZV6F6wXDbMgdNzqKJ+a8F7WlWtPBKnxxVTMY7Ulf9EmG0Bug/444xXWOrTYRDMBoHPMyzKWLHX
yqYSo+yuwVjuo7gIV0HkPwJXuhI5aU7sEz81MftYlbvKBPUhKa/tM+5lnQvDC4IUVtslSOQ+BqHB
MYMj67rIg33TAGmpuiP9Bt+4L89mTDN8yeviTeF8U5bx0wB+P/E5/piJ/CgQF5AvMvB5igYB4rk3
odv+qJ7sO+HYJ200KaVABFEiReJC4sbZkd2hmKvO2RQW9IpUSncnrECfCc3NK9+BT90PcNwyWVlr
abJwKZpgbzlL8y/QFyiXDtYrC9ETi37XHGbd9mu/9rD9BsUZ7lqymzrnvoeGssb6B8KPyr21Wy9G
J5qJflvFyqfuKeR0ivGIRIhr2y6Lqxo0EXvOyrxNdNQZKAuNJM0FT2Adukm0ROSRfZu22MwFHL+w
SRWXdMB33iiebRoiGH5ZO/SO8uG/4dAB6mlsZVPdl3gZT55Gg40xTPBQk/eQxDO+sfQ9sqfQYM5H
aKGUW33IjDt6V1RvWSDCzViw9poDzztKo/I5Z9VOe+iWDrSA7O+KIjDoA2Fy7lv/j2WLAvVTE2eP
gwMrxmCFYgUWXCm9rjPztc69ZmdU6YRVpkUDS62Vohxzh/OEJFNviR2e7Av8m34TxOoNQDGfmDFc
s4X/wxpjvlEIvTfkz7MtkxkbNU5q2yjAA6nysb0LTPb00DsuCk34nKkGBKcFPVAOxU2b2a/Uw1Aa
FkLvKkL5mg2d2iXeuJQoRT+maX21PXDHRHY8aBcPLt6IkfRGBEqsq8N9tcSoCranvHYCIGB54zVP
1yxw3lo4b88GhO4Vzi2O+x4HZWxV5U2WOJc5zoeLboxm0/tqQdo57T1fDOuj9lRzp6MMC0lA8Hhl
lTbRUzVN8OnSm2AEk5e5/SYNxZNlGPvEk9hs2EBtigXMKk3rN/KGHmoIDfRSvRXtCN8wZHUZ9iNq
tId4VRdPlh/nN+mi8bai4Tvv6l2a5eKoXHMPg2La0tB3Sdu2OviRFR35YvyFfcdY24CS9hKJHTa4
DmPw4Qxeu8+M4kb6xotZps69UDWj08AcwIf5hD/1sXFtXoeG9z6RgNEDE/V4FOEDu2OTtRVosKp4
D2B+Mn81ztEGdS4LooZYr07GwDMnGiiApe8bFVNHS9sUFDG3jHZjlfH5FT3Ij8jBvL/AFIOZxtUu
uovY0+2Kjl1wkEcnJzXu24Q2QC+hzSAcCSLbjmts8rp6ALTY7e2qfKMvJ9iag3X26+JLC5/AusSR
k1rhQ7KcGcfA/a5BAkJvBrWWLiYniMn8ZMsRHmsRwhJ9nkzOx6Asj06EDQ2zXXsQWS1PpgZHhPiG
X8wwuXIg/dziwqUKjEVLoxvoFprHe9lOvzHj5Ba7xgmn6KfOSx4AjX0Kwio7+Do+Wlq9l5wxz0Oc
kDlvx3bXu8NPagApyNoQT3hEkbljTs2NUYDKYdfyhaT5aEvniIXstUoVMQY8QWGmIeUpgRGbPo/x
anQkiEQ3fBcDtSHgvmZctPCVjZnPuJIhZkLWb5tsmvM7B2gxztr0YWakoPQECz+IMfDzicHE78v0
Pkmo12iHviZlr+TdRLbuSUSWvncqHwyVkXrI9ARpV46cMBBHcTKtbd+jOt1RnrWesJfvyiw2kOq8
MXr0+jl/bEL3KaCcliRTYayzYlysnfAxiDwQRLKQz8264JScPc8CFHhOSvGGDVO/702Hk701+Bwl
46Z5sGPK7NlleTvglCzlzVjuy7x/N5cqdr+b7mo4hsw22uEfSedhBTzkGkZhvDMcZ9ibdDkhyfvV
k7CS+TYmPLJcve69WhyhQVjf0xPzbVZmuuVulG5B0L2xETDuYkfQAMMXbsuw/2uOyL0c8l4wz5P1
m6l7CUzRn6eKPLwDS+5EyjI4dnQLHgkC3hYemjhJXhIFiv5Oyz/FFPYwn10bIztFZCJ43vef5cAC
roo4jbD8DE6dhfRAY5U9NR6oQGiy3MDZXNffaUS5jmN6d+j2HHSj/mr2Fl0sCWcz4WVkfOyArK+q
/+gDwuTVAvhpU89GGHed7jjipttmaU9nHZLd1l0wV2j6y99dhk9mCYqYVih7X3VMXbFHRg6tibOV
YLXKwgRBv04W63xDmB33GdxYFGVVw1lP+l8/X4YZFiZGKdGgeyKbbO3EHeFf9uVMTetY+NbZKTkB
Si9NP61UUfJsYM9BSsp+RRrW4Iz8Fz7S+8iuznlX0QmUzqfZRCEBelO+OcO4KyFw7wJrMjjgGW9i
avfN0niaYD33B27M0M43cUMnkMVRrAa+vBRgiI0lHHrvWWD6XWFuE7/7JJg6bIssSg9lZ5CANIMb
7YwvLWttNYW3bRtVK+K+JJLy8YFnL8dfL7wvGtBaGeaWkzTruxR0DDSOyNn5w9DfBhxUA5MBhEWq
PBEWrbeALwOGZ/ig/hhMDGfBNXSi/FZXCJeTDZvAtuZ3DA/zllvJ9AjVX6/p1cHFVpSEI2RJ7Fe7
8tbl2tg5kW9sLN/3XkK/wQcU0fw9dtDtRuppcD2FbbOx507TfSRQeHtoxkVkd0enKH6HrLjnmj1z
2G4OYQfywyU5xEE22hhwcyAR9idH8m/kyqUKDM/avsGsAzaJMDDeFCjLjo147YOBg+Nlv8lFhCTd
Amekbd0Nla7zNu5tTmMuEFNq1+mfRuF9qG2/wHsKYGa2G2K9rnHXkQTaZha5ODxH5n3NbRuhV9HL
11iEOnwqdHtKx/BLcLYPC1nf6XLW7C7A+EiA72toFUcLz+kKAAem9xyNq8LtBAxxJgDft2tl6+E4
DNa1nzCVtz18J9/T3EhJcc2B9teyRGX24/RvNqOnSLKWWmpQEu08RDIP94WLA1fZ7FCkj5NpwuOy
6XsDZ0MFJpuBJtx0A7qiB5Djgla6HOfTMiJKqeJHafUfmUH+RHos7oUT1wCEyG6mXKTbGVhM30NP
5ojx4qbe2WFduzVN2nxCzZWGZ4q1bOLx5OlVae94yFFmGtD7jKJBfomaoAHJN1cfzYyHoW7wReT5
UG6rDrpS3YXf+UQmPo876zQtNGyDrDwJFXXsFqsRbXQmuZiZObyeCPPNFYk47v23MwXQJ6mmgzPH
f3S2IOAEOEUNiT1iGHR4TCz/l9ZM9dgGy5NG9/G6nsS7L1R4AiPSb+quBfncT7dBUXLmB4R2wmgA
HombyqYFSYCeZzYbDTzGZYSR7Lcs6qqikBtB4XHGcRvLYYKwu5cEAj1pMDycUR7hZCHis+YOFJ3Y
JAYctPLxteEEkK9DbORiPUWF+1z7vv3GXas+5Fms4EPV9sGCOrrVUlN1OAu9ZUdjvOe9iq8C994n
I6FiHKjld9zY80nGA/NnFMTcDbIAV5oT5Ft8yjlq5zCb0BLMxmAFP7GhrQ17PrM8cx5qbPFcQWZw
9fTYPyCVVtmeHXn1RpyxjT4HC4+o1jJf1xGmai+rSaEWjPwNhs/GfbTUmF1gc1dyD7hn2NOpWH7U
PRDCVatl/FTryv4I0y77GEYWx1Pjorx7jeWeIhKojHhT4V0G2dIP0k4ly4DJxF0dcQPJg+49SJuW
25zmocJUTZY+dQtSD5XhOYea3dEOsqG+AUVAd47oiS4UQz6/d9QYbrnrcH0TUqWy3lH0ilZedGnA
jdzb9HPvBidJfyLdtuy3DBGsE5tcCzmVid1x9DMaIyYWVlXnOpybW+5v8b70wIOReoKV4jfiAo5U
H8lM+isr437aKsWcWao333DLU5F09lK3hfFkqXrj9PjjlwC4Tc+ZdkqDPhrw220oUOd712SncZQp
VbZQwA9BJvFM1lGw7VquVRrGqmtVDWdTBMnVc4ufPFLRiiAhYeMlCG6GmCUhCU54QyDEZYluyWNg
86TQTxO1KbuN61XGufVGthKxnD7MGSmLsQdlua4pcOjcfDhQamcTpeA/iAYu9eaVGtf13FO1W6bL
ReCbR8J9VN4o4V4iSDGbOHeLGwDp8VMU++lTTjEEyaxYJEfIO9Edc3EDGlx6O8k8A/9JcHxFxYHG
JQgG/5blhAnIVMVdGzhZu7F1WVMkEeYkXYlZts92RxcDS347vJsmpzlXMTEAFCdmtD7MUqhfk/Fp
Ba3klMkCmm3G8NymUrJOwgNAzq4Js3eHDicOMyQKwDwRdwM17zDRMOKyLoJKepNVhXVpyyqF4p/7
t6rX8cZgrcyIV5ERQvQZgPh0/SUxHO9OazPZp5QUn/lr0U51bO0SwUTezVaHKcFuLw7uX5N+o7xg
tEF6GtkBruNZN0iIFhiBTPPMqrxqeGyqmRqtrgjuzTQQZw+IDpyiGp5kK7OKzGqQnZ3c6Z7QoL7y
kco637Ojm0aXbEy83rBWkNNCHsG6OiSeIHJFucjGtaCsdEFXPRqD4323vt2sk5Bcb7RAs2xfI2kT
av9TYUTwcsyzb3Qufz1YgTq6pfk9BQVt0ayLl543cEnwAkfukD5rRdtAqqG2kBx91A5Xq+b7h3TW
XMewLS7LZfEAHxWyGsuWJ3almLT9wblxs0i8mxVKwqpr9ADQj1qErefFPEFzv4UiO0/S/OAsxL1+
sFtvg/N/eMpdergspc91ovUpbyjGFJlbfnRwbXdRVgGcTyf2qCF/07oImcBBwbDh8LpXk85XFr+O
Yd4Esv8sQEfzxJAQG2kyoEkrxba09TNEn3Vkt9EAtWDwblWS9MQGXU6RwMYs53Uw22NnVwcD9B/l
Y3bCibgAazq61U3HrtE7kMaqryRVrPOQJ2xL0PYxq23g1jVbEkA2O6PRPreGT11jCX1xHNKnXvTR
wYuKaAO1b17949/+9//9P9/jvye/MGPElFTlv5UaQTYru/Y//uH+49+IKiy/evPzH//wfdd3fDPw
HNe1Qt8LHIff//58zMqEP2z9L670wCMYkRypYAQAk5sWMXAi1+//+mWC/+FlbEgOoWO5pul6/+1l
CBrye/loHAoGs4Jk0BgiOqTmqVMlfM2sL5/Tsux2//pVo39+VRLGrkUVgMfPF/23VyUKYvsN6clD
YP9aFMiYb259Thf22E/DVR5ypvvXL/g//JiMCgHnEd+2Ld7O//puiqJHNPDH8qZr8exjfVoxj97Y
ceCuwmzc0y2y/9cv6P3TT7i8nbyhy2varrn8/v/38XWIN1GRCHpgq/RWOM2r30c71jHbf/0y//wt
cU3SNeylUDdAgf23lwmKQbPjqovjNLjy4Ju1eVsHRnrzr1/F+ue3D/HDtm2AU+ADvND6rz/NxFd0
JMPfgXJ1mXJehrbYGcjZno0+ALQ4IdgbGNSvQnb4f5ydx3LcSBKGnwgR8AVc26NJUSIlyl0QsvDe
4+n3gy7bjUY0gjOzMXuYCVWjTFZW5m/6hwJ0N1p3WwvSKt22oW33hRq/eUWZXR3qL/orpm2p0xa7
nOAmRLkvcynhcTspaGd4T4CpqQ123Jorh2RpMTmPsqXi9cq7ZjbWIKHEYw+JcNJI3Q9J5H1MmxJg
bQZD+f5ML41kqApnQ9MUzVZn6ykRl40WGt45Hagkd5731yrK6gd9q7X4okxb/jrAsCs1Q9UsVUW+
3p7W/GICqfMIP5KU+NyXYLkg6GUYRmvBTlaReUDiCa8YCubbqmy675Q2HrMh3al5vFcwo6OfWax8
+dJOxj+HlVTYZ9Z8juM8QinLq2tnbOUHxZQfQyN/f39yFXXpk4Uma5pNks7uuf7kjOkw9GEIzhIM
RohEoQm9orTLJ9FV9YtRaPmpKwYwwsBxQLNEGu/HSQi34FLmm039fP8HLX2zyZC2ALUrs7muf4+f
ow+LaCQs2EKrvkG1w10KG/Iw3t0fx7z9boUwq1qawSiMdj0OKoWmELkVOEgPHvwETCFKlH7yJYne
3R9oYfuCg9VlVKYFOMn59kVPWqpjwGUnCoDlN8BDlv+lQaD7qVLUuv/45sF0g1vLNmzVFtwj119l
5IHvVWrSnvKgGjcB6n5FZ8DO098+e+xIBU8nQxMGTYTrcSCeIR3ZJ40Tu+9E/c3Iv/VIlfjep/uf
s7BIqgqQUOWbIDrPz6PdWX2AHGfjZDBt8fTcelS5pNYD7fLh/kjqQjhX2W2qMG1TsW/2A+oZrt9H
Y0x+7/XVzs98eE0GdEJsakQA4NCKtQ60dtIVTgTTmPZJE4wYD9SKg781NSiwBG27S+HQBe8MOwVS
7yaTah5cN59iAPyXr3mf9E9qOPXA8AmBKIPX3S/ZglodDpllkbkTVGTAJh/Nvow+qAWV2LevHKJL
mEITTQne8zSj7TKaEh4UhQTXor95GFojorfTkwJATALJo0Tgc2VM6/askV4QZFRTMUzO9vVugYWo
Qqvr43MNwZTaZ2oiMi2aYCPk8pemTL6DoS6dtCh1/9xfVv12ZJU4Qt4oZFkz56lcK9QWKJfEWyxD
/72LURgbvEhZidMLR1zVVGvKNUybz5vFkhSFfHCpmJoqvn+y+/zRdX+Omrq//y1Lo3Cv8zeBhH7o
/MyhIGyGqSY5ueW67/q6U75SrKUelpv/IYVCCNTmxHEnqJoxGwrqXSulmFo6bgaUuWlOvZuf7n/N
tOazq1aTdRSTDUVW9JtkECC5V+HvJsHDzmI4SKW5T7RGx7QZcgVv6vihhbuyJytW6edzFu8Pv7Al
NZkeqqrygYo235JjASFzElOHugu/QwFdjgQL1JvGtuVHSqU2XCQj5z0Y1tv7Iy9sSXbkdAwMYYFI
mZb5Isfo5NLFmz1HbIfc0XTRAfOr4/0hlj6OPU9gVhVeEvOdohYWMiJ+1zpaAmAb1CaWvj66Mxmm
xwU2YdRzVqZzYW9qULZNC9imyaTOTriO4kGTtmXh2JF6yFBGhOj5XEjDt7d/mCrjisDfwtbmD0Az
RN7YV8cIjnP+FLdutdc1a9gGaAPt64J2oj1U9XOPSs3Kot1+n6loqqkpcJ81AHWzRRM8S0Xkm8Kh
Y9E/d5FSfGlUCkEwfDNjWHkJLg6msyfZICQO83eS7hfmKEpTnPIyfdA06NZFW+1y3/56fzaXxiGp
nG47wXUgzxZtoIMWgymwYbaoRy0t3ycqNYsq+HN/mIWsenpgTkkWm5KkbjZODju+ozQ/Oi3SEXTS
FD/9QKWt+sRuamm7Jm3q5EnoKY9W3DRA7rviL+Wp6EuiWRaN9lQHzQHJEVHr+7/sNr2YfpjN44Vf
xTNutqqZkBGCQMbbqQf/0Br566RiEHQmFWnjzVmgqeqCZhLIKwvmwWyoMKdWjPyFOGVB6b3AasuP
jUCzN9BaJVg5jLfHn7H4JD6K7X9z/EGj1zSjPKytlM9J8btCuIK6667yoHvQVyY3WTkdtyHNVA1r
WgwNtr01v2XDeOIfq77nRBLkbDAfNJvkn/fXamGzTpmtZSPHoomb96ZqxIGtjmJ0xnh0rBHtOrt0
Um/tXlgYxkAsgVeBRnbL7M2iM8HYa5EQOXmV+Q7EPC1WTNm0amXGloexhCyg4xrK/FFQVczZVOI9
jbSVpBqmqf6rKddezgv72yAWT9eAzVPn38G8uGqQCu9gfwUgaCEDpuVeIE9s6FTUpbUttzQSKjmw
s2QTCKA2SxjMxEB1sUA7LAGdi8BgqYEQ0B59WFkN3uYrG3xhvxmcTaGblF1Uwtf1Iik4PJUNCaeT
WJb2PgLp/0Ixf3Du77jpT7nOUKgxTreMRQgW8jyrq3AlUJDe8s6jLP0oyWR2cmkVey+w3I9oe33X
iZ8rQy5NI/mWyTaXeVvNs5JkADEXp3bgAKJWTHBU5iMKEpvIklZmcGH/kUaC6OSuNmnVzmbQHtDy
c4dUO/G0PgB9PheVvg9D5c2PeaooU60W2R7qUvM8EvBPGnURK2ON4AQiZWfBR7+/SrfBDisGY6qR
UPrSebNf74XG9vCTQMLbQRmVBD9+EFIF+hEQRQSXDHEnfVd6ycf7g95OH6fJmlJ9meoBEzgbtMQ5
wUJH2+lq/0Ula4XJ5DS0a1eGud2C1+Oo1+NQcw6F7KVgtLQ0Ck4et7WGRZiKpJ/SsZG2gn7qGVxu
cTDcYlR2AomUj32LmhsiDPTuMahUsk9JFJgxlEukSzcJlWCISkpd5ofIMCLVyarMtb5kIDO0V8s1
te/w+eEq95JMqwyKZI66rBfZTU3PgfnY6gh4voLAC3swTRHwRSONnsYucz/UMCP0vSSDNXGQKaOo
Eur818jrgWLaAuKKviAW6EpHiDA1mgo5+JcddlI5pNvcQFNFUbTIQIUoFfmPUTWq5FBJVflb96nI
I6ClGr4TwFKqtq3W0zMbR6U9IItde9D4R8k6dZZViq1v95BTNzz7XP5PV3INS8/QruHOrKzPTYSw
hMrLzyCMc4bmJWCztowSPWIaoTE0SaRPtZ0rh3iZDGN3ePNQzC2VepII6hPzC6O2gdLUZt45pVkn
u8gErVAkSfZcocS/kqrcRFdCq0INmU+CfXxT2zE0uPHg9+KzobT6LznBqRd7srrP3zp7jMMbjGNL
eYeS6+yqHVCd6tDIxgN0aN+19RcptR4wyFkZ5SakTqNooKPJrgjn8uyooogDqk+Q46n9xAuyjd/q
WDwPk7aAnn9/4yJNYwk2hJhKbzRyro9r5isNb3Q1mhT8CgcoMXp0pCw7vU3849uHIt5NMvWyjkDf
bPKycAAwjiDzuZLT9mMGt2JrD77/IuqiX4lCSzPITUj9jUSCuuIUDC+yCOweZPSWyVXkHEe9GHwu
ogkbH/0kTsTaQ3JxMEFCJNjoVKlm4Tz0QO5UQzGc0kQ8J/XwCyGGr7WlvmDy8tbLidWypsoQhUz6
RfNnltGmpJKj5TsGrAoQVNWziZzC/WVaOkvcTRwo5m8ql17PHWjlxOpcEIN4xnTvsG3AHLMcjZW0
4eY64hAZOms8bQf9pk+Q5VAT4KG2AB3yfT6MUCeBfoA0uv8xijyPd1C/acRQGaKWB2RntukKHAF6
U4U6lWSdMezysi9+WF1TRRs7p4cO7KKU4A+mroApXIr6Ozr2VXZE8R8Vkvu/ZWGfUM3TIN+SpfPh
s6PmpzCY5KoWzmBRYm1jW9/mmJ/iqxW/B1TRP94f7ibLoHrIC5ZkZoq+RPvrdQwwAkiUuEFf00t5
Kstf0Tt6MYfyKQglx3fDo1bkazX2m1WdxpyKlwxrWPQPrsf0QAONeqsgl6N+qEx9Kxm7qG5XDvfi
h2m6STYtkwvNCxtD2WV1k5e2A+TS806Y+Yk/eLG7E80UZibV0tH9Rhnc/QY+DIXA+9O6/In/H31a
5YvQEgpguCUeKs7ge9GLYg2Rw5RIE/t+7WF3u3n/Tef/x5pFFsOUVSxdBtL50Dbfq2iFbSGvlM+u
gvpc2NotrGMXLCzx1N5bnvYni/u1ht7Nrp39hmk1Lr5XT/IhC23cJpTQRRwmCb7mGQh/2XLs0Fu7
+W5iz7/BiD3cfZpOInk9WBApuiTVQY9xEgKEevN3HMHu3F/AxTFobPFeFjz/5+FaUX1chDALwNlB
+oDL9IFc63R/iMUdejHEbM5EGfsGCs/6Cf+oQxAa34VvPCl29Q5vm4MJ9B86d7RyKpY/i1hnQzA2
b/J7hWuhL9BPckqR7SS5AD1TfL3/WYtbn1xhgkIoFp4+16ujtrHbJ6isOHDXn+xhfEnr0QL3q6+8
j26eENMuoBJMQcM2zJu7QfXktKgxFKbQrVbfUKvtt7xs+h3+s8V5MNIQ7KHn/5dzLWxVKBoNEXUe
nbOizXC8kPVTBdadbsXnouhPonZf78/h8rf9fxj1eg4Tb/B8is3aqerfA+pF2f8hy7+3Ot65kKjv
j7W4XpapTCAEwRUwCx8DatJ5rfvhueRdcRSpnp9SoEDnKjL1let8cfddDDXb8ZkoApHrhef4kP+8
3Hone/n+/tcsDzGhf1SAvdp8gby0QAkRIKtjSTDmvRj50XJlDywtjkpvB/dbjfbOvJZh1FqkI/LI
w1z+VgrEkiBo5eJTV6T7of18/3OW4irlrX/VZXFb8bTSNlZtt0f7FKqJpPKErF+S5kMHB+/+QEu7
QFUEQnkUCQW9o+sdB2ARsKaaho5ilV9Sc9wSYY9+UaykG0vLczGMPSViF/dEWULeD3UtckIdLSwp
PhddvfLKW5wywg9PdtUGMDV96cUQgdqaovJ0z3GVShwKhNTQSNUnlgLCweOfgBzov8zdxYjTL7oY
EUl8y2pL+ryk/wOiGAithg3+H1USuYf/sEwU2QHPAL2gKn09VI4dAc1aALE97hRq8MtA2rd2w5VD
pCxdTerFMNMyXnxRISo04RqI7mZW7ipUK1WZGhSK6mofwXnHl9HGl0Z6wJzpIZ40T1RjX3gvE1q2
jimU+99UFM4j9fU/fD21chWNdXL1OWxIDQpEMlFlOLktAmHeVJOvwfXsXLxrVqLi4i76/1BitlHR
QR9TkdWpgxpoth1K63ES+S+j7JvhS8f7n7V4KHis8V3TQb9B7KAIbaZyO3FNk4eet2iTpSsrujyE
oYvpXUh5b3YpJ5WKm5enKU5oa0AykAfF2fb+VyzuGRolBkVLyjnzGkGtu02XKr51SqbX9GAidgPb
Ai0So3ZfWl9guAxk9/6YU1S6qmSTA6gXY87uySGKWq0xTGTmKc2hHAZfJ1ShVLqD2kDsBBSOie1Z
DUptFxXR2rlf3CMW+SGwLj553vrKIzgvOALjDd6FP32p/wPlDDtzLTHRPLLk/3B5Tj39f7ghDYH7
2ZlsJdvHDc0/p10l/4ggV8JcSgszWtkqi9ebDYuS3I3e8Px1JlV1DgleDhwUJfHwQnZz2Kgoc9fm
k9K2Kwu4Ntg0xReBJuF9i/x8VDh+A6c4PqdN/JrIwVOX1ntp1FYC9dIpoKyksD2np8M8erZJlkfW
2CeOOQwweqr0BIN2pVS2Nsb07y++aFJTC/BFDM65lOB0NPahvotKSO3/IUBdfotxPU7nF5DWTVuH
1e4+2677qyy6s6Ih296KlRtVmaLD/JjBs6NKBvGaDuVs67WFUYVSXrmYlKbDs49f0QbqQ4XUhK68
U/EifUCCVH/OcIVCzj1GQxGJl50h4IHfP++Lk0vfyib7Io2Yv8qAACIeUMgq/A/lkGUhpm7jCl5u
KYxR4LQBCNH6Bbh+Pa/jmLm5DNrwjGjRoU6MwDGzTNoPPc/Y1IRaJwy/f2go569829JRIF0xuddM
Mr15SynDeEGGjEUNqpDO3iAfEBRAdTVINplp78NR/XJ/LpeiF9gISl40sOiUzRa1KeNhRMYycSrb
z87C5A2A9oppnruwlfSTjRZKt7Jnpz0530eXQ87OhmymZqVztTom96jbTopw3RmY9RpcfG2c2dmo
Q4nWJy0cx6oeMUBHBQMeSZie7k/g4oJdTOAsdvl9UudQ+kbHRtA4xATUfNeVaI5ZP9Xgv9zfPNCm
wiD/0+eXq4XLmtWIonGqwn0Ha/nZkqQf9z9naeNfDjG7SwMUnm27rAcnGascgg1SfimKKgf0a5RH
P22/NyauJqU7eCsbf+lQXw4824i1iUaBlDX+2ZMU7TPTGk2c2Aq2+v0PXBtntvsCTS08dP/InSHb
7OpBlw8oveiH+6Pc4s7JSXSSLGIv3TNrnmrp/tgKxGpaR/Jx7m21ofzDG0Tgd4f0r71BFKo9RoUq
jC1yJL68by1MzD6g944tsY9bvb4ZxypbZXVMy3d79v7/s2bLm2ayDtA3hWzQRlC0rdJFXUrpMmFu
0ASmPNiQUuAX0IfVq2UF6EQMgYa0egU2E31/q7ESGqJds1LFWVgU+Ic6fVuwn1hxTYfs4rrE5Cdu
Ww1LGm6W7DRF322EK/un+4uyEBAYBTAbdz+klnlTKSxKeI6EcEfSyg2agGgj/o1w2rg/ylI2CvaR
xInGKRjQWdgZrUDO4bbB4uJZhtiLrz0ZoeTte6QgnvtcjfYh0vsHWAYJcjNt2uzuj78Y0U24BZAq
dDgAs4OEgD3t5yrynLhHkmmotl38Qw+ISEi93R9pMfTx0KS2Du7LnFdgMe7LShRjpROG6xsDmvHg
v/aITVUIPbbVCpNjYfF4VGD/DgBLWACRr7dINypjoNUWxnFdq5000SHcDgVXf611Kkora7iY61yM
Nn/42ahfldjBBGe0ZDDCIxU4uVIIE1md/MhDlEbRjm5OjRa8ukr6k954gxZlvNYWXzgXAIgRnKa9
CxVh3sMrXN/GOMHgwVaOoBV4ayRYS/am/vP+Si5O7sU4s0tsoLUXBwn+prbn5n/bthNf29YqvqKK
tYaZWWxUYE6kT21kW7tBusVRgPQM71AnkbyvfvFtHAXGbNhbob7RSK+VjZ0XunS2tFbPUJfuNhqv
cFX+8SznuRVmaeZgdRgHZymxbo9FcmPvh0BNftZKjo9noqS4t7i+0RovmhZl0QmkrJU/lGakfdKh
CX21y0z/bkts0AMA3n5SlZeQUpGQq1eOfaLn3jbJvf45L0WF0m5v+6Rsg92cQpcW0JnCq2qiRZEa
FXYKvf4N8Uit36M1Gr1rStGK/f1lXdg+lwHv31JchFVsptWukXOI0gm6sj3ypHEVfb4/xkIQIGj/
w6vRg7nBQAUVPq+jEcQoCCnFXgbEcQzQ1kW1V0I7FnzJX13OveP9QRc+jEepDmlsAviKeafWNSF9
Yzo3OGg5vJSTn5K5BjJfCqPmxEub7m8y49mVpPQlygy0SRzf8h4UJd17vflLAPtGlGalHLp0Y1wO
Ne3bi2UKvbySyiYPiTPFrle6YyXX31DyfUz0+P1oAZLDn34Xer1zfxaXTv3luLOQqsWBgRtlWyBq
XNdbu6ze2z7qTI2J+sL9kVYmU53V0RKRp7HdRcEZYC9gJquvXtFh/+XCsT/lwMDevj0ILIKnIdC8
qRR1PaGSn4O9Cofk3Pt+0+IRFaJr3qLt++X+Zy1O4MU4s7AZ5ZUuUH7CONbqTugp7UVdHvEtXfmc
xdm7GGa2FV0uxcyfGOsIn6HdoUf0HTaGqbT5J4546B9d5JnX+hsL33Z5xLTZkmHx4waRC+FXGsY4
PAj87qOdGbvo/qSI0K88OxYO9NWKzY5ADdNHlUuiSC2sErnO8FNlrVZzFwcB8DUBG4HPznuSIofB
1cm+exr8zEO5eGDA49BOXhv398W0IPMsm8SfLUj1HJD6bMFq6pFa08YCr6tXw/umuYfO/YU9hh+s
gSiWtoYgPyBX0SE53ARCiJedyGjYqBjgeNXniWvgaR+M9vn+Fy2NQ6ilmTJRCUCkXp+oAn3X3vB1
+6R12EwXA4bR6l7W+nMzRiu4paVoaAlQIXTVwL7MX05erkem0kWyw7XzSUvCU9w1r8hqPcn2uB9d
UJRxt5WS6nT/Cxc2B+xyckveXDKKflP16yIIB62uN0HWItaPKcWmDbFa9/PX+2MszCL38fQepHFh
yfMSP2r/sa57MF+EFj4hC/3SjtVjYrX4dMYrn7NwfK+Gmj734nNiXqRozue4zOtNjAC7CZsZ56pt
FrbRyjNgaeZUuvBTtYrS9PxYtdoYVZYW0PhS8VobEZt/7KPUONyfuykCzM4USAJYQ5OKxC1rCF5X
gDWo6SGZ0jYfx7DGlUUEcrPL5NoOkVRJeIS4+fg7EbG3cp6X1o1MQIPcQs5Bpex6MlM7c9ugjmIn
iM8Itzoi/1CJz7mnrpRYF2fyYpzpd1wsGjWPzh9SPKCoTiOcHfzS/GilsLk4BB0gOkzWBE2dbXM7
HXVfIMfshFbqOWE1tA95TYK7cuH/e2XeLBeVYsAWgqriHHgV5n6nFxFYUaiV5aGKcn+nNkN41CUo
snZpoX8uYV6KkX158Asb3WrkoxwVtcVN1o/m1q78tbr/0suDV4dJzkiDjRrALN9BBw61FwpZThYI
a1MNUXIYxQR0iMV4wp4Dcbcydk++KKVtZErK1kzMeOUZu3A1/IPxwxQmuqnzq0EbaAm3cu+fS7zS
MWIMs+xPpdqjvk9NGpuTvGv0gJA91Yn752dx4AmsYnOGZEjH13tLwVJUx9BeOpk4Hddb7Fmx6A5G
3R7xQepLhBPtHCZLN+Zeu3J0F4YG4Me9C8QWCsP83WW5uEGxrU2n7dvxY9vm7dkzquazS9HrqJqY
aJptVO3e+L2U7xXA5ICvZQ066qwM0mi5qFulKRyjR3W9wREcSaNIKfdUR7ZGsPbUuq0YTONB00Cc
YOLtzDkTch+4vhUGyTnqcItQh9Y88gpu925emfu+bru/jVYadKrj4tiXKbq5cZE8qbI5vPU1wQ+Z
tAtg+k/N5HlKoKKtOcmxWSezwNErjfA5kVp0wOHFpad0GJJ96mMhTZc02Ehdrfy5P+83F880PH8B
W0Ls+ib3kaQqSayxiZwcFwDDOtFv3gUAIu6PchORp1EAONsmGGqFDs31buZ7pBogY+lo4liKl1TK
D0J3D9j//IdtNGGIpmIa/MV5rwmNWxc6WYM2Lj7Nsf8dTb0NdrIY/H1PQmXlq5bmTkMOAqwz4u43
hDY9qGHa26ns4M/wOAyQ7dUKXbe1ut3SMIQBAS6WBxKp4/XkJS09Q9dHZgKFyn1ta/tcRvBErKSM
N6eeJeLs2UhbTGJW82jbRRIAhnQqodladEQKLaUCkeCWIPy82dE5G/dDbAXHt28MABvTow9AIE/A
628rXENv5MxNHYD2fwK1/xUGXbPR1f4HQvfmSuZzk5PwiTyS6BIKAMw3FA/KPnbQoRDpJG3Q4V+m
YUuhqVh6UfTZjAM2unav6vifRmvVidv+wjQ0/StAQFDSWcbr7+wRuoR9mVtO5uloDWfcXs/YnrXD
pm9lVOMRJh26g6JX1nf4Y6ZCPaZRfune2IT73rZ6se18IuTKhNxkF9OvmoCRJILsr/klk8se2kEh
9gm8WfGxS0e7kTeuB4bg/iov7WAw+gxGjxRS5uwya0ZsODsBWlHuG8QsQeY+Ic31N827bqUzsTgS
uTJl5yUWRavaZZR3KMF4gZNQDPXo5ozZsBJlluZNgF5VaPxyUuZnxbQ9HB7TLHQSVYXPF546Id76
IGA1bMAc4AcB/Spz1AMqrnpi45znoGe7zyv/HGCemVXpyuttYb5oPMCFnOjSsHNnK6P5MT9gJDCj
ZEcj9Ck32hPejyuBciH8M8qk3kEnAETCLIJJxOsi6X2EEsJzVIPiL7dl9Jf53b95nzFVNPEEf/H+
nSURKKAJmQKq5iRV/IQQ/n602neJ664s/0KoRKGO25LDsyS/YCeNrNSNhEF2Zz+aA5DBU6jqeYlS
utIHp8hvknJn+aO51lFeiGAUbS3CNDgYMpebiYyEUcLBdGocRlCR+4vRM0lx8lHJVLQ9pQMkiZWN
OP2RVy8DIBUoD2I0QHZAPjjbIQi2kiL6dXxG3V19b1qYWprGiAe476cHye+VI5xafSe8LDqoiXgr
MGcandoYncaJOT7HOXsmSAA9j01n9GP76Fepge9wsnaRL03r9FQkA8LcgtT3OjrjYjEITHSQuIi/
j3F5CjDedZGuN5vPdoKOXpSv7KDFAa2JjUyODe1rNqkuhRthB1XoDFvPwDSdoawPNO73WfIJ2eL7
p2Lp9BnEUwolEBxvAFRWb2RqFUwwBLPZlz1CwFyBoOw3bbOyV5YOBrk0VPhJEwHcw/U85uqIinNi
h04QBPiWGKl3NtQheJ/xeNtDRXXPYeQZf+9/3tKg5M4WgZLs6KYAZWd2Fnt6Hpx7ZBF/Yx1Y/62H
mMOo+zY+erqgvWmUKQLI98ddmlaLZBamjkziNN801qCbuR2q4Vkbw++o33jv+lEvnnIcvU4YCb25
EqAhADqRJqbDQAIz2zIePbAqVsLGaYMBxWYMrptuBWshFu41UBC0hqnjQSWfb8u4rOKqr3PZUfPU
7I9B1xaAMQ3xO/Ui/3uWxfHnzFS8d/hYhO/9oceIwBeDv5X0Xt4pPn4LOPfisaxTX/djP/hoxp1M
4871diQh3ZMGn+u3ZIeYiwaK/oq5l7oJXX/4PUQA02BC0YzyExUV7bH9jaRzzn8X5MewFRj+KWlr
YnMksietyoYnl/yfh2j/pVPRe90hpztsDS1ND7BIcsxSc+Uz3vL2B1WT1E0Q2ukvRQ7tUz3iFJqS
j+7UVsYvWYqgcgddtCWd6DY5IApsufVOPjVZE70mg9FtIDZbH/EM0z9BDTdfmlTrdqPaoVo94NhT
tiGWwU2UfwIBAZJuiMcH4Va/oeJJGGxE3TlvG6xwsV1KHc1v/L3Va/pZQGWHy6NhyduvZtULt7pB
fZ49CeUBkvb07y8KU3E1ve5NkTlmXG1UsN1E/K0oVw7ewm5hlIlQoVgUSebIBS8LIlP0MFYTHLjx
aMMZb01+8bYGBJSVWMI/J6Gjm1eJTPCKOy/0z2qXjSetSLpjXKTuwfM1+YdbVph71YaH/3cYOKpc
aDt6HStBbfEzxaR6qcgk7/Mnih0ioZ4jA+ZYdbCV3GSXVtXKwVsIJfA4sUHjXv/3/rpeL4BiSPpZ
fe7geeOgALSjxLerqmfFXCk2LGyMiTAKJpQ/UwGPfD3QMCZSGpdlcM7Sxj+gK9RhYh56n0MjWVPZ
W5g2k4IGTGCLGh7F2OuhtNbwTC8qYmfA0DUU0lPQBivF0YVpgwI8ySKjUUKGMrtukDollkSDdYJM
/1L0+WEQ6t6SMCfojeP9YP9vlWdpEEqsvPSRY6VmNC8siAF0OvpYrgPURcZRFaMrTMMxc8ewI6ci
N4UOPKHzDs2qCUKMmr6ydd1Onqwiw42cJcE2TQ1UK+oO+xPDw65S7suVBPgWM8EtATCUJMYE3H4j
7zmiFNvqpbBOZKD0zKiIBo+2m+PiHQxypx1jNDl/VFFZaw8xYdrYGBj5yie5FlGOCUX/EUoMRp24
UVSfYi/2noegKtEHzpRna3DhVIwxQqspQnzhBtKxbO4MozSkhyIJYxqBoNQsrJf8ZjxrfW1hzorV
7evQSPqL1FZ6f7i/KgvbmfOIViwtBosrcb4BwrJtR0kVpzZoR0jPyH/Ggeod5Lhc285Le40S/MQh
hJh8wx8zm0TVUsR2TkkJZyEfsMJ46boPQGPenlagwjfl2sCmbkXl2kRURk6x5KRVU7a0LWtAfVhm
xunL/clb+KIJmgW9CZEsGBmzS6JiVYa8jGCVlich/o7tn1HDGzNa6y0sLBKJFxntBEJHemf2Ziny
US58bNZwVi6xDdFOUSN/GVZxfAspNfPFXYcw+6SwMYs3JkqoVY/vkFNi1dek053/II2vsAo2Kd65
+krsWQhvFpkf8oLGP32kWSQtSqUnG+hw0zL0BxHZx0zzVoL18hAEUWIcxLE5hA76kjqagZ+eEdDJ
HRfoN3pWsb/S4VgYRSNFQHyCB8Itvss3rRajhTF1EnmQfspdjGEFoiveylFd2G0MQ7aNSgiF7vl1
oOhRFOUR2rlaEG551m30cNyM+WdNWjupC/uN60ChlcUL/bZcGsN8E4pkEQKRUE4aDH1psotijYG7
8OwgMVHQBUFN6raYGMAY6WzPs07RKL2Gsl9tRvyG8DStetyLsVXHuOD+gV34sImcTabFw5+K0Cza
4UBi6P3AmyoPwIei95geQzTfj6ItgpWC3cJhIiYge8KbETbRvJBitJqEpQpS34MepJ9C2Mxbt4IN
tiEV9k+l0unmNtd9a9tJXrSSby0UHNC8oxVEaR1FsPlOQSEMC/i4Mk6i1c5t9L2Ij7kqP/ZFCZsp
21AmDSt3++appa5O04ta2NT1mp3mzoQWEDQ5tAolRjb3fdE91fXa+i3sGFRXLBOdPeCUYl68iXOF
thp9oFMgfVD7UxBHB3l8av2/MeaJ979n4bQBZ/5Xn4Q9SN/gOvnKiO2VIoraKczs89DK+UYP3Ieg
r7edaX69P9bCtmQsHqYqaBMIWrPAm+SjlzUhBVAM8763Vv+M19mXSqnfvi0s2kesDVTnWy1xd2jz
QNUB1U0WhLErHEqkGx2j+gQdFCz4vmvlgJ3mSma+8HF0k/5tDfYGgtHXEwmgNsRapHdPcLr32SAf
qyZ6L4tuZQ4XgjBXF0Ge+4R5nNP3cr0c3QJ2yIk+wYfS9h5lX/l2f5n+7eFZBgvoiIAI8mPaf7Pw
YcWSIbdWNDpFFmP2GFV28TPQ7PZTQp8d9leQgCOU8trCbi4ZCu2QVGHdHnDgwHVb8eAuP6ttWhTO
GPRdvZH5lGGbkigGh6If9Hcy1jO/UTYKfoxhEf+trcr74PeZLeEQKKx9bVahtnVz6rZ7X1YosHlF
/4yJQq9semTZUH8YisdMUlycP7xCaJseU5ljWlvpU+hWNnxwTHb9o+FFaoJj8KhhVjbEyYMFDpsX
QGOchtDEq/f+tC1EI4rjFM+IhAiUzzdApzaBbURGCPbCevTG4OAN0SfPLt+nRbUfFD/cFIH/4FXj
mhrszc4jVdLJ5HmnQwpAdv565zWQ8yq0KhKnqHDx0l/xhd705Y83fh2D8FSwkb6G/EvKeT1I4Zmq
OeLBhim98cRLf1cadJrc4itWV9ku8PxfcTq8S/M1+Zub+PQvwUVzmsyQ7TOPtyIzciVCpRkNXnuj
peE2TvFhxrkE7fk3fyHhD7E6nu6Tz/jsACdG1QqoeN7Z9EvT2MZYr4E+IrPLNoGbJM9EfivC+Naq
mkOPo0fuFDQe15BCFvN4dfbANfAj4LLw+L5FN9haLEVIv1uOWyhBcG7bcuy2Gg5tJy8TFVGz0iQ0
qrO+3IySuxY6F7YSUthcB0z3ZDIxuw3kADRg1iFunljScUSeVDTGIVOslRRvcRheR1xhVDIoIF5v
piQZcEK2G3FqrPghRhTSV/MXJVpj8C0Mg3Ae5tn/BkGN6noYrK6gWeTI+xbYGFr7scYMcWP1bacc
hjLDm/z+Blocbuo9oIJKFJiXf1Il6VVZ6mQnHDzUxMpKILOJqkBGxfH41qEmTifUEaIzd878CZMO
IbaOPngC2W/eRzXKuK1GY1zf3x/mZjOyvWlyTEAMWnI3QtuINFeeGlWJI0d/PeOLxHsJF92NXO5V
kexyLBfvj3dz2Pkmohhpmz4Va+YhFIx6kymeWjll2g47t+x+4kJ5NpviXYmX+P2xblaL5BhBBr4Q
abRpva43R8BlniYY+Z2bwgiOnjsO31ILiJbXmWv7cPqjrs+0Yv+zJbBBUiLFPhvKkERFT16bVPO9
Yz8eCrvcYHC2Uap4mxsrz83FwShATRD5SWNuNpiXuYobeMjX9MofTG7SpjmgorRxi30i1oyxbpIR
5hC69tTaAFx7Ax42oQ2Ksgijs5mH3b7xhQD8FK/pZ9zswmmUqcDBE4odP6/dxJERe4FfDWx27RNt
6L1o5ZfQ7p7GFFxdl+MN4BorO39pd0zNDcCE030wz8CrWGpdF3XCs99inl5EQb8pZTcuN/zUNdGX
m8SB75tcb0Da8uwl67reiWmkyx5cG2RPeBP3dC27aofj77BJu9J6LjzXf8x93dtnRiz9KrUg8VaO
3e0EU36lGQfuYkL5zgNXqbptUSYoXWVRYD/ZFmRn1dfbL1ET+zvM57Uj7rn+SSfHfWvTlhR2EteY
Bv8fc1+2HDeyJfkr1+odauzLWNd9AJAbmRQ3iRT5AiNFCQEgFiACgSX+ar5hfmwcrLq3xWQ2czRP
XWZFGZlkIgEETpzjx4/7EjiX2/BL+6EPKQtJjY3A5lVqYIpKsbt9/Jy/fx4WOGmpDhf297tZRlLH
2ixyNzv4p343sQsXXXbVRT388Jy81OJ3oRicEeQyMVYEUvH7JriqCyspWQVLy6DZuHV3a9vtb0cu
HGIpAtACgEzCYfDXZaQbrh1/S0OWV/ZZ1EKjur77+LK9fwBQXEDjHYIkCVziDh+AJpoVvCrQK2H1
dGXc6RK2wlk4n2Kzv4/42J6xZ+JaLS3LQ74HCLrK0Y3wt25f5HZ1PYIhTIxJdXUCvDp6IAyzIY4g
hX3XcDZq6DTMesiu7Oxb37RbAn9QzCpsfHOq2fA+KuKcsJYRrVAQvNtZYCTud94wdzuXmHvelM/e
NJcnyvb37S6sZPwXAst2QZg6xF1GlF0GE3TmfGyrdPbrHPo/eS2vbErSyH/Q+s6Nzuvg/uNVceTU
YAGT4KAAtOx37cKIhEFdu2jbB06REgTFhVv98SGOLDwUMTEI+Zh7AWx6sH9R9Otg0SaXagZcB3VZ
QCED7ronosKxE1lUeoF5LE/QYY88AR9TQJfR3Xm1052DkIpJnsQz+e+fC+AOdKwXp453sWcAp4PB
DNbs4LgFFMzeD1WTkbY8seUfWdtgGWG/x24FZPYQ7jN94ZnB6tzdIEfw7X31iGI9q3X8YGL9uzAH
6KvIbVFlgmwO2d6D2wPW5MTdoWE7zMhF6PJYjJT5UMNUDe3pKXn5+AIeuU2L0jYAWsj3uu8MOtpy
FkU0WAHgbK97mGJ4NNaqPSU1eeT6QdEBlDMsvCNq/z0hY9u3eGDLssp9Js+jaM6KKYG5xW8LxwJA
RxMKVaa9EBwP4TYoDJe6ikyyCyLai2zsxvlKguuwmvyWndr63lPXcTSoyC1LEIHv3fZaYO6Jy9bx
d05DgzOeELVKyBiu8ITFK6+AHgTHJ7pQZOSZF8EjliA/SCmewRMP9ZFNGGA+VGgWilYA0vDbfX6a
R0KnHp2dlshnuxVfW7vAJLigN8Eg6jQW7Oa3F46PhPRVdwKgweH2BV9IT9Nh8nZVKFaBaffdEJ04
xJGsCVUK8B5Ee2yTh7CLm2iCOhxsIsHaBL5RQA+yOCb8ix5DN2+t/ptgfX2h+rA4kTUdCZHYXUD4
hN4FWliH9UQxszHxG1nuJt//KkG3TlSbg2l1IpU5doIIW5A/A+MATMKDvBQyNCCUu3CoqD1gtH3v
9VtmsXgDKcQwjW1DMfYYe1nfVKeU144eeUmg0ERNgHUepIVlNdl6DkWw82mChXlDPIjmOSzvqJ8G
wZxREHU+Xi/HQgCOtPQEnUU+9yCs6S7sAVZijl6BWqe4F65Q8cjcYolcoYlyAmE9cgOhIwIFd7Si
j0CF09yW4KIAjbbb4lvX9DdJgVb67CIJ/vi0jh4IkxQgECL5fTesFTLpl7UNz7aiD1FT2Cn8jlYx
F7+/zwWAchZPFuQFaLO/fbwDz/C57xk6XP0LNBXtIEzRfzpxLkf2ArjmLLrGSHdi5KRvDzJZRic2
oc1ZEU5+DY/QwEEIaem3379k6NeijlvYwe9ULMImGWIfMyE74NFeBnyZpI3V26sG5N3tx4d6TxUB
aIq9DSoLoAVCHvLgCYMP+EB1DPlXmKWlkhRZqIsLbY1XlVXnbgBpF66zzr+HBXsOe1QklHMuhbNq
B70qmHMRCJ4zdWrA6ujHCpG9oryAQPY7niSPOWyLUXNjqN+Zr+M6nMUukayI0oTPRXBFPRZ0N243
jFVaQ0dtSE05eOsqEj9iTL9BU7D3WpaOhOkrDv/KhyGcgosO0r3dRcwxKvL94+t4JFwsMio2VjkI
CmBzv10ZPkwreKLnaaGqxvtutIfcJF6Zl16EQQ3MLWXwleb7QTkn1sqRbQ1wKbQxEKPQRDvEMRVo
oywKFLRoe5oOXpPqGYzEeFPX34wf/P76R2GJewLAdCEUHCyWCk13jngSbAt0clk7rU1zCvV4P3yC
BbnA7IgWr7z4g2PA9qAUkhN7V6gqq62NLfUqTLrU1e3F5MmnsA9BpXT0RSSLb+Hsfy6D/sSuc+ya
gkIO+b94YSYdPuaeYMU0F8UE768A5MnwcmLm6wTNDLvxznSh6InL6hyJKxizAbgEYM55TwcRdjkF
0cQxPEpmdzdKUm5rU4J8CvCj7GfgnMngrvzJeWwGkO0CU5JLWAvB9NaGRQqMhrvMQLro+uM1fSRy
wwkdoAV6Ov77qegJ9gakhmbbTsCKzKPX1Coyqtvfz8tgwbE0YxHscO8PYiqdAxA6JOQ7Ziu00xYG
AzkzVpvrjjarwi7LXE8WO7FbHNlr3xx0ef0X0GcMDJMSdfPWp95Kj+q5QQir3eYRowknDnXkKuJQ
yxPzKiZzuK03TmVH1BM+hvwKX4Psg8FlPKAMzkBRP/knwsGxoy2zREBdsU+9g6/7YDTCabsYg8Yk
a4m7TZwwbxJv/fHSOLJgl/YUCn9wdgECHey2jgXL6jAe423hyfWgqgsoSZ9AS46dCUpJ5HyYPAAv
+DCi2nC8TAgSFHTnNraBMnSCme52UZP7+FyOrQXU4AtzF5/5XSMjHgi22aQyu158MRgRj4ses8sk
RRg6caQjcQUQNSRVkbNjnzis+KEUY1CsTvUZhOKcHcZChxQq82pjU/YVElmAnLh3qiN07JioypF4
LSj5O1OgVs5T38Gjb9uIKzTFo4ltOk+lQQm3DutU8D5yz7BVw1VwWevv58DRJ01KxyrCbVibF0Qp
dWbaotnAKn64/e2blkAID8PQ+ILIsXySXx5gWjM/GQpCzwyAms9SBDpNJnbjV6CDejT+8vHR3sPj
wAeR9GE/QMr8jn3oQHbWwey6vYMgXW7DwQlOHWyjGhioDZk7Oqk0v/8cY0PAoYCugh92WPgMGCKf
cZGDHYaRR3jkacUvMLhAvuiK6N8mPeLpAh4JUhHIHO+HUizZlghFk9lhJuYyGYcVbZztHOoTQePI
UlwkK6G9AvQG5Jjl9V/umSqmYAiLsT4L/Nq5EpYJ07GSbe5UmqDRYEGo0p9+WxAW5wbDAWgywosE
u9lBpPKKGjrGPqYfE/9Gt2vbsdb24Jw4syPh8M1Bltd/OTMzaTLZ6ELBiuZJ1TwX46lrd+zJWrIR
zIksqfrhtZslGWveULZzgv48kuVPxx5S7pLfh9ZALFvwXCwFkC0Okq8ucekcMe3ugqnszgX3k9Qv
2+QLC8QpXe5j1wwQK4CoZc29E6sYOTzE+05Ou3imuQAqDrrOiSBx7KLhLADf4T+YQh+cTWOCkrQ2
5AISS8Bvcd4ELfspZXeqLDx6nEX2A1ZBeGoPOwjJGHMKTl6yLXudonkMcsgZytH84yB07CgYeAfa
srAJEGLfLrKOFVpUSCC3nYi2RSCvEmJl5f9PPwwMdfA+lpFh1BQHF01GQ4vpVw1MKZL9BuKUaqui
enr++GSO4IJoRy8NdjSrsPEeHgZDcB41Yky2MM9MSyiJwj7ruYyHdUFTqDt8rS16ETD7h5qtjFXe
z48P/37xYZwEgxgIrhgveYfNTbRJmO0yCAKDpanycODR9Jl78Av97QcKB8LgJPC5xZj2sEciBvB9
hNeBZiJFBsnGawm1jCSmJ4hD79fGchggcqBIoYF7WMWbkrfJNJbeTrRuXrF+rdRDW5oTddH7TAlH
Qd2HSW+omQGrfrsCSxHaVAk41TewpcviRqaFP2VJJAQA2+Dp41t07JSQJi2Dy2iAv5s6hZxDN8E5
FcYLElN8aVM4uHJ0Vk6dwhJd/36fxMNyBMYfItcE/+lgc4LUnZpQPpc7PnkCQ3ZzvS2oO21ajycn
btaxy4hGNzDxZYAKXeG3lzEyNeQlhdvs+kStPbEzUmZNodBC23x8CY8dKAAmtjToAPK8S6H7Enu+
0zQ7rnYuu/FCKw3rR+LzE8dZPvBbcglYi+g0oiKwgQcfXrt66saq9gOoEqtJnzkQf9l4wga0aOwV
l/w7MYWVfXxqR0pmLA6EQkxpQI7jnbOmgvNGa0boLZeGXcZyyghSsXKZgJygSWoCvbJK+k1hhzRj
tY3D/sxqkxUv+Zr67onn4tj5L5J8S0K2dA2XpfzL9m91FQpcJYudLCy2ccTY7LtlkDd2OiuT1O7W
kvXW9cdX4NjzgZY11iouOcLYQWKjWTnE9ezBRAPjks0wruJwWkfTqXM7toawCyxWOMC13u1tBnJS
vuW3UPyBa7d8Gv37TrYpp/rEDT16Ov5CwECR8r6B2HReO4FQUJ0lMZrxqeIztBpLOhfXlZocc6IS
O9K7BtMEeggglgFhxV17e8vUNE1xVwfebkDDLQbTV/X3Llj7mS4xh3teDZ7dDWlf+ybY00qURV6o
QKkVS2h8is9/bDNauBQgOi8eoYdJlwj1jExlSLYQpz9z4H5rC/fEdnvkECC8Y0wBVD04Gx1GAhoz
6krWNGd+FwlAymJK7qxJuHcfr8mjh4HyD5YJqvJ3VVnbBQHrGa3OnH6y1sabxRfwBO3Vx0c5siSx
ZWPiY3nglq317b3DkG3CtXJrSOV9sdn3tru3xDkbTjUMjx4GDUPUD7g575Bxu6uteMbq31lDM/zw
aoS4vETRDkWxroCoXdw0U/HXqf3H9+l/lT/E1V9BU/3zP/H9d8zdSZCS+4Nv/3lfNVX746V6+s/l
z/79a2//6J/b1c3q8Bfe/D7e9u/D5k/905tvVryv+vla/5DzzQ+laf/63viAy2/+v774jx+v7/Jl
bn/8+cd3oXm/vFuJdu4ff7+0e/nzDwc35z9+ffu/X/v8xPBnqejV+MSRGfz1Zv/6ix9Pqv/zDzf5
tFTcy7wk4hz673/8Y/yxvOAknwDTOFA/BQEFnPAIaDwXsid//mE50SeMiyNhQGEByAOCMH/8Qwn9
+pobfkITGjMtKAnAWAF39I9/fbQ3t+a/btU/uGZXouK9+vMPTPi82feWRhAOhZISxuJIjEBUersQ
yTQGYhygpqcDjOJnoZV4PXCj2pJfi7mZXQ/FU9MHII3bviZXLisDC7pFlQeVwqlB2cPGYGw/x5RC
nlDVRhX5TKIiOq+gb9XuYbszYpySBLL4UjLp+CDTWB3dKi2J3PMEWpQpg6dLf1/2UVa4U/xU+UU1
pFCpHK5E6TpfbUwuylBOdobFONxpnsTioo+rUWXV0I1x1nXabraBjjjcI+rR0ufoqTgEEHM/yTX8
DAq5rsHy+TnRELMPZcMph/ZBFbuZGkcDIVMRgg2vpetb6Qx5hXuRlIHZNV1fwNSJFyFLo5FPLyiS
yIvFGoi/e72RqZznaciIMJH8JgensD8XCq29lRsTUqxqZscGHQbF5szC7j6tnc4J0Yxyh1mkdu0P
Qd5j3KtKXbcezEoMtSeziBhG09nyzS04B9Bih28ASNd1h/ubGmQvfTo63nTnEWj737tdNJxZ2Bys
fCwKYdYhbfXPKCTjvVW2ETTNq4lGuWDQGITSXOSaHxb82vwnThrR7VvWhvKpw5s60A0pZf3DI5wi
H+5hrAoYKupk4T5VVR+xPVJODMTB7CSewpsGbdJh54KBMaX9xJxZoeMLdYA1Rk+t+Kqz1FQ/8EjW
4jGuAtDFywhumesJbZkQpmpJobd+gVz/EuPRvlUBEm3C8c7SffAcFcXgpFXjwVZau3EXZaFvNXdw
9hm2od2BtdnbqmhhSS+JQnOFWzrvAHuxtA+l78FJPqyTdRc03rqmPf1SD1RQ0F1G967FRNNLI/X0
nbuVoNtZtDFfoYr0yKUwdk8yp2Zxlw5l7V66LpvdzLNJ7abCOPGY2cAop3QMGcbyRlaE31vuDNG+
h06Gt/LGBmIUbsK489lagAE0vWkwrhvBx4eiQ+WeQcS26FemhbrNDyha2m4a+4NVfx1q42skComS
dlZPbWxSpJ6BznUwuM16Uo4yG+gyl+2Zi4lh964EMjVmtbBrdq5D0d95IpD7kYQzlDxKVc6oCceh
C68LFxrY22EManYRljYh551NxoZglB5ueiD9TsNcwTtB2/GPMamsaOcznLryaR/lHi45DEI71vR5
YLn6rrRUwVNHWPUTWpvBnWwbGfwsGtMHd642zH2xK9yqTddAonVfUwEDvd4pJg2ZZ8jDnJuutQ2A
VHf2M+rzvu+gPM7radMloY42ti5cb2XhwlqfuySZ51u7imON2VXZJLdVQHi77WuvYAqqT4PqcxIl
JlrZlM5yVxX+UD1K0rpQxcAAwZgtTnZB3o7Ke4TWdAK4mE5Fl8Ow2JS7JOC+fV/Bkrae0Py2hbni
Ca7eOUbmqTxD9s/cL11sYCsuPFe2Z2XHFb3wu6KIcjoCa9xNfKyrx1mCQmJQ2YH6qTLI0gq2H70u
Gc8l0udoS+JmVKmNcBntOth9NWmnB+nmNgJYl0PcqdzoALqYTsoIkh6SQsEA+gqeQssudxvN/TVL
FCymME1kqZVVR9Q9i7XDvbQaSqBAXgwpntWkZ9newjMngXVOW0wXDayCzE0yJSNLZc1ZlUa0Defv
Vgmpv7WG8X2Ruy1jT7wNu/qC1m1v8sqCHcKqxkLxMlMUAR4pALcF7k85PccVs6NtxUHoctJGimQz
QNKz/Gbk3Fvdmc8gA0ZfdBI2FS4RMViYO440mD4IqB1b06au+GT3Nz1THUMjpOv7srwYLZeED2rA
mIe10ZB/duA6wwuHnpN+pKi9/Mj4HOOawRjMzpeBxGDlQ8aYO+au1FZE9guhfl5DioiZK8cj9Tcq
e3gEMej4Tjn4iSNNsRtEYtUEQzfBYZmCxo+EeZhXiDklx9i6a98op4zuu0pA89OD5VGT2aJzG/Dy
/NJPHRZq76KumiCGZaMzPICcnMgsUH1Hb3vfJbdd2/s3PvS6UAUPTRikA2KCTqGKBjVp7QazyGuo
QdAME0jDuCkjD0NRxNUxeqNsrIJtjEtv1jHpRUJS4vAw2CRy9qDl45R2uTVJaA2buCqCeW98A80H
sTzO+Wvi8luZ27Gc7E0K99+mdv8TMzfASKgp//vk7VL1Ugz/ONf8SZFKvsnh/vrbv9I4YHyfAsDJ
mLVCxb5M1fw7j/ODT2AiLnIO4KciIUM98Xce5/ufgoXFgwQLk2gg9SA7/zuN871PqHZBCsNU+VJl
uO7vZHHgIL7J4hYXZ9BsgMyB0hAtEkQHpWAn4tC1nFp+DYb6xpM7MKq/9S6PN6SMnNSp6Xcwjp+t
ZELWFrsp8SuSzw3aq+hJSmBRvtjY5JrGrp/5dXKrSAHqkTVvKk/zM170Zw4USbYuzMNHPzYryn14
No7zLfggZl3WwxPqmUccxs6HJLWMozNu8S5tTGfnyWCfl6TbuxiAApIEoeHO3Pne5K4KOcnMcrod
GEmZlr3eWtTD3urM3xnMvTez6r86shnyRGE40umjNVWQmopd2eR4ujz4f+95qK+tkoE7gNSKcuhC
VN4j3KxhfKv86zmu22x0mqfl/zbk5yNv6rT21JC2HWKuAqGYYZpxRcrPDL1NfAMhboy2thkUBvKY
3nPHUxsW2RgdV2w/FCUkoCXyIEz3GbxRgIvb3VQ1isTkBc9tlRkBuEZ1HXps98h21naTPHHzPSn5
Y6fEgLa5PLdIKM4g85y2kaHbKKbPzuxdx+ahVPVmGsg6IcUZM9VzFUkvjTmDpIx95xOU86DhrGNh
Hjpjnqu5ylTT3eqE7i0MkEJ1rbIxP8TycDKwmLLEY2TcBJktvRhEjw9d+C+Y2AtARInbNGwbBssy
/9rD4HGqOh8+iqxfFXHz042LMz0Rk9m9zBlSVYAZAqkvnIuroHlGn4JnQQHbMyJuy2i4mAB3p1HV
d2nsVpfMt865FCrTqn4uoK7kVOMTDvZcMSCfunW2tC23EXSJoyEcYKkGIwh17YgGAzN+i055TzOJ
pGXVRWORObBZ30mvRCHirEk1OFtmjJNx0OWyiNY/KbHv2npFYnkVzoOb2b64GvzhThjxXLooeLWZ
712Hs5xhLBSbgSCYR2X+mkAGbEACq5sOay2crtruEVr5U6oof5zc+LFxyQXryzRAhW7Bs9CR32qU
kK+vqyFYYaxvN87yls/leWH6duVy/DXp3ZdyuJnvtKWRQA7Wd6dyRB5M8magDhZUf2H3JoZCcrw1
LXnRjnXezGkdjHes9Gkak/CL5tULqCQ0VZI+Wm7bpxwDzyk0Q6317KrPo4VOo7LLfO4DmdX9+AJ7
X7Pmln+H8snkyexBL6LbCT31qwFsxazk8edIQQuGgh7gVCpMkVa92Fh2fsfCFAK9WVdC67xsr7Sx
WDaUYh9a85073bRySCAfWv8sfOusmbEiAyu4tcLLJGlIjoiZIgf4xmxx1SSOSJn7QF2uUYqQEDeI
bEfXfwYXKchDMartUG6ExJ1xzjrjOXsA1PW2vXOmQUC/cBkxn6JLZAXXlbYgiOypC5h7WKmJSpV3
7aAyt03mVLq4k6UnoDPtl2oTKHwIl3uYaZvtnRX4MLSnWV9G3Rnmq6dzNbaPdcPqTcjHeQvVsvPJ
SfTKV5KgjlB5ZfQ3CElt3ErHC+dtW8LQVDTzugXlJyVlssbQcD7FJbbrpvXzduKPqsCNF22QRvZX
r+a3Cheo7tQ3brOryp8/Aw5bcT4A0mTwzCroXgtSw3eZPXuG3TQWBKxYcZ+4wwvMWkle+RjZwi4C
B6oY5lDuBB0rfDjemTUUylObxAictHqOONS2iHVGkO+xcHywiIdC3KTO3H9FUnPd8+bFFcEXJ3Ku
C1G+GPsaMoJlFjDIhTZxd9XIetVCFCD1GjcFGVNjiHdE3u/eCpvBrNYNYHLo6a0SI80tbuY1nGp1
VfM9p7OVgrFGMyYjlFSooc7sdYFUM2sMA/KnU1cGW8BmZe6V/FbOCKgWW8W1u4sgWoAE7nr2m4fS
Mytv0JfOgPfzpb2KK/4zaIHsG2xJOMth47tsSAW6GVlg1c9eZe99D2J+EZ6TglmIetBhyRM2XlgT
kHNYzpmwhYx7ycU2CvvLzgw3VUfDjApn405Lg0cX3zTDJy1Eg1809Ya0NQKizMsKP036UeRxh7n4
SCYYlJn929AE/TpM6JImsqupq/cGNVs6Bcv6j2WcWvUAoIQhg6SkuKj83tnXLAcK0QDzlQg/uJDg
drLNAyICht85v04aXLwWTEcMkSLkVjXdSzGnohlq7FJxAM2XsM/Z3imbZ1WULzWoKKlrc8QBT11a
eKg46b4VE79qEPTGcrwzQbjz/OsS8RizAGpTqPpxSqou7WiMeW3YZ0ayhc68LT5r76awf8xBUWUU
CzQrrOpnEfubpAh2EWn3TqRz3pp7pKa7VeuV9SX4eGmEvMFr5LAri9T3O51Wkt9QBKNNA4g2JTeY
PVe5W+LDLzuQaxsLpBxzR8mU0mhOctDKLmxAPKk7RYt8jp2KGLcAdcSdL6sNCVyT2oq8QCH8AsZ6
VyjhssZhft6H2CAH3IEM1UmN6D+vCqRzKYqwOHUZczJPpsRawZiXZWPd841DgyAv2gce9nfYGUiK
0u1bE5fPdiMemy+xPdA8KuzrZWoCxVVfrxxWbWWLC96EYU7AdXU8/JnfID9o4OCDdEDi9vZ2Lln0
IIDmZnE1QxG3Se5EBSWyOhZ23s4B6p+2uO8tzH4ME2Ob2JaLyEZ/7lV9sOr014DOXdbECc0Djo/f
IJijsavyxhNT7ktEKyoHltMoyB3H8nZ29aUFqJ4OVeeldNt30d4Lpcpnl7ZLLCap5eJ5K4H4wJVj
KHE7zRl0E8e8nKPvtoPV1QQBXyXWuAcEbEOTH8buzhj+DHz91yDlb5UNF9V3bOjiZ3+I576pHU4W
Fxe36y+H7/A/sK4Aq/ajqmKl2qf/87/fIMKvf/FXLeF/Qoc29pFng2QGgfqFZ/0XJmw58SdwzpYf
LnNhUNRCHv+vYsIDJoy5S/AMln8wtfLvYsKNPoWgZoJxjHlZeHk44e8UE8nbngF6rWA/o/mBASv8
A6rG0in8pRMIq05iTSGUtRbgthLdrofg0O0MdO2iaufLzvFTlyDb3rhWW+EZ7BhCDwjbZZEEt5Mz
Bbcl2kt14yvYiJh2M3YY5ukDhMXetqfd67caaXY2te22agAJdJrCRo1YHpJygW8rp8lqKOhv/BhQ
CUbZxxWADf+yUyipu4ncKmluwzlqLiRKZxaaKO1LzJdDf77decnY5VXCg30YogSpSXnZ0WF+nKNp
yEMDZMFnw4C4pqtzlGblai6SZD/FCsI2skXeYEd3qMb1VsaUSSRGIG8QaiEO02raMj6gSfP6fdB5
+7qDqufsCXIr4U6zNUN8P7HkGrhjcPv6BcaE14jb/srxiwjDBtpewelSfxWWDaQhtKevvXSuis7j
yNmZlWMObQzSuYAoYMCBGTZ26e7L2gQ54UH76Psmb3kSfI9VaCAnberFGqbJh9DKLVAbTEpdmlyY
ij9Dl7XZ/v0zUYYnhqdf2Rj/1S/HKkHLEdRWTJBg6hh8u4PWLSoYJ54dpKuJipK1asEsn2mo1lYw
jungExvCvxipLSNbZZjETy5gcqFvvdkBuI0VhraCAzDFH9p948VkHUUYI0fg+zroqr+GUCK5NME3
ANvqpquxRZZFNWJ6cSdgKnJtqx4T275Ff0L7+WfSmotyUtZ5oKFyN0naZ+iqW7sWZd6qhanXyi+o
ujSK3ZSAzoFDQVlqRFv2Ehq4WSVjcfv6RWiNNIm26ovbejqHO0W8MXBOyDw6zqu+x9wpuPvOvjE1
242B86OilXqwBEErWaB/MVX1tdOwAB7qNr0LHTGjYWGf4kP4bxs2rxceXVZwOAEqYFw1WprQvzye
HhySgqjoaIq2UZTJsG0bYEiCwTNtZbPxsbYb8zj1BFAyF+EeUqTshnD1JDHq9lmi8shqaD2QDIv2
Dm6vTZFWUXmhguiqbOrppq6dJvWZuqt92W3GIpHXY1xGZ1ExPQx1zK5ev4DGZa0qp3yOsSEVaTgk
7tdhKNfzCAjbVnpCdmH8NIEoKkpr4uxHfzT7Bdtr6mhN4C/4ufTsU4x455V28uuqBEkESxH8ZMj/
oLNm228vTlsHhiaka6ABO/gbfITivBNDce4IarKqVXHGoSV2DqqtZKkvev7UDP73UpDHAbKq1wTW
BenY9C16VSbJvV5Pl3j0p42Utj6HSVF0ZmRItm0P2Vun96/HsIc4qezKPek89gX9dWdldIzZN//h
9ScRntNzQJMC+rT4hbmq5aUlCvs5aXQ+NnW7Vn477qvJcc7ioHI23hyoK91jEn100E+JwzDZ1GO/
01D//67G8MZvo8+IuebclRyPCySYUrdOZqDrI+yJC7QipHVGmwZVrqX0mfZ5+1z5vkohwVHeBTxA
KmqbS0SoYu8PyZewhWklktliD6fTGuiGA9XZpJyt+kzxZs5HDR6dzTt+C/nyZ6Ij8mwgEwb69wYd
o/mb43NYBSsn3HpznFMVzTon9uiuAPHzjGgYOmWQDUM6pGqZ9pA5yehY4EC+FX/+K8ZWQqgNNCS7
y4R/fl1fYxBzYKWtXhN3VJevD/CotDqfAMJoYk9XsKUE3g5J3fXrtwOzpqsm6K69eMnmOmiWL1/s
XAjDLzxQy3AFYWXWQWTxErNec26RWNxBgQu6QvN0VWs8xnWoLPgRj/Oj6qCYTq35S4IO51BPuKIu
iugegfq+Bv0DI5RJseGxhUsHJxlUoLMwmVGjeaB0ukR7xv+JCjpzEKXSX1KJv1u4v7ZsoQ/wBuwL
MCoFzBD6+2B8uMge4oXB8EsEUNSQFh2lKlURIRtrLu0t8dABJaTdOkPofo2LFQubYNug7ZwF3Pa+
IoApJLXZ5EesSFuYpBZK+7cMQuzrhAbozeip2HvReB+EJcyXS9Y65+5yBXUf/vCxMD9rps5c5qiv
Frd7uNbFEDCKFoe8Yl45DQgZXjmytVAEI/Ne9U1UI9np2tV5b8/swh1jdgEOM7uodAE0waC4TOaE
7BThJaR2Y7ZCJ8C7Y0WfAGMv8sluUA9Qr89KtIeujYrvqiVsIFVw93E3pn+tVjMA7cDwcwXtKywU
GjgkdXrX3cFkB2Vp63yN5sGxswBQmRfI5LLCrHHW0O7/EnYmy5EyWRZ+IsyYhy0Q86gplcoNln8q
xQzOjPP0/RFqs+qqRfUmLAiTQiEC3O899wxk/6yHj9dcYi33MKA2jl6yMDUZ4JZlL5sBr7RJm81/
KOI2ylTXsT9r1ian6QuiZtbkqbFBASs3mY4yK7Wt1dvma2u0V5aabWUOzq/Yi7+qKBNP9EQRjR6T
zSGVPyfFTI51wrzHsZe7vRT5s/Cs7Nmd1M84lunpcRQLWGj/z9Vjrkvgvy+RJuJSoiBhDfHsP1nY
SzxrpdPARiS7NgdLbQr8oz3rxzxTc0SOjD+NmYkxN3rsO06/IcyLQXukN0/QS26zrmVvg7z1sV7f
hJrtqyUhL85cWgP8yDZ2eS00v1/KaNvVan2JaFVmShlOqaEsycYpVP3UZ9maSeS6/IHR3WZpSqVJ
NlSmd9Z9tJzhTUDH7AYh3gtUg5cejoJvbG09q16FadfPDmP8x3raJ3N/Nxahq0HrwSROJ4bWUJxx
ozKSF1tLGf9X7VGb+rH37TQrz9UHSsvk8nhwqza5WD1VEguyqssabzOVnrYaxLucKn1LLjO2T04s
3vPefrVBCS6JqSYvowSSUlKbRI/JivxmtUzkc4nQMhRnQ08+XR4PU2w5lEDgmo/DWJtzOusGKb0p
h6P0iiIEjPIuXVyt7t5ufvRmATqpju2TBxDk9+2YnBsrASpYyj9OP02BrEbnqqSyPo9T9Ntokifo
D/V1BKG/lMrv2bTk3lJzd6+UenRrS9sJCrdJTsJstaDWtGLnSqn7uZ11t3YeuptTvaQD+QvlYtS7
iWqbWnYULC59Ce4jSZewhfkMc3wlVOhvsODjK4GYWy9vfzKbKv9RjfqnO8/FCZRL2yCP/gCkHa/j
RFZ2KqFbBtVExLtbPtBCbuayIF1St5odE98FgOaZaOjiChbfXlHmKPv/fsn/h0U7vgLMRqH8Mltg
FAi98z/Wy4R5ArBThNdmtGwLHZ/bPLqP9fKccDuKppek0ODXEHHNkq5w0FBa7Pv4bhgJnX7yI1n0
MLMbvCerkzMNxmtUVFcP54fvVURTFF/rmtSfVXf009jLAkHNOcTKdLD7avvf/5kH2fpfty//DHet
jf3rGu1nITZcJ0H/Z/FfktmSVUZ7z7h+2eVuZ76bgngnozHnuy7YbEkB6J5SsnS3Xj/szAkA4dE0
qcDbTtJNRy2SBS6j3DNx6TEj1dxl9OfKJFY10oMk0uT76MwNsBa8DMP+7IfUAiZtfn3/pD32ymG0
FBH02rAtNNg1xtLo8CAgsTBiFx9y5s4ZKERSCvI+TbUzTvFuqKKA1kIHq+FTa2k7pDzZuUtJc2Vg
rfh62i1+3Cfpq6xNZ9PPuXl255dCrkhbBc6s9NZLFWvTRRsKNjEcT5MZhhJUjHoI5iZh3+B+PtZy
OYpCr2Fh7EaQt4CguzHU4pAU0fwiO5Ay+s1+U02WvknMBpw4+kzgLv9IxTTuFc86LM3IO2bCePfs
tAhGw6uOU0ka6Lp0Z2+xFU372SWL3jIGZr+F+kfJSu80kgh+8dL8bqz9Rqs3sZ+1sbV/HArD/v8S
md1/79TXOR9mbi7KaTK+cHF9cLv+z7VgJXA6Irv/rD2PgmiBk8JgZz03EL7bsGZ58UmcU+4ZLRZ+
aPrFmYXzbBaaAWQ0Uj+st78iT105YkeLfACeDpxcUHdUsqmt5BcjUbAnHfodDJtum1UUok09IKHN
2nGLK4JkVt2Ndzk0O7IhjAMcOOPATqjt5mgwjnVumt+XRE+qptW1T11ltk9tVcS7UQL2664pPrBC
hKaW+PqkThtusOUIjSaDLmNZm95ZEx4dMnEzXW+2LKNnKJkVrb4BWDl3O0Qr3VO2eKxoS+OGImqN
IbDFzfZwuJ30pqEGm+a1vu3CqXiKpAzqyGBkUeBfZk6DPKd6+Tp5ZX1UxhpT3PVZPNlmaA9D/by4
bDnVWcej76hq8Tay4+XURws4oGjOhfaVdNZAU5D9iLKbEZN/lBbt63+/542Vg/d/73m+Z/ICcMrA
JAV2tvsfXU2h1CRT18XnrP+YDGf8LvJovkXInjria520N6aFPwnQSX44On7hK+ABN4n0yuz+fUlM
+Kfvsn6k85BL55s252E0mo8GQHxfFm22naQjPrBevHvOE3Bn8buoxj+L7eYvCiyGo5gtY1MacQCL
DJVLPM1BblA00tmR/lOBqRvx5fHgrhvskIb//SyYaBX/7TzQ+q5ZSfjZY2hC9AcUs39f++imuzQv
xq+0qcYtJNaIwCTGX6Na9M+V93sAEIcntJV9Vb3pMmjXa60DgA1rYNiNUOblmlvmopFZU/7p7Ege
5UBG0GBpUO/X4jJR1Vs11XGQy7Ljil5VtEILSQEUYYku+aS7WLQrDsBqMVqEMCv2EjqJQROSxj1z
1tm5WEC2b5pGCckN8T4omu7D9sjD3J7dME8L9bee28z1puqjGBWFMili2WtYLVGzvcEiFZsxw/Ru
bN2GpY6gk7Fh2hJj2fwKHYX+0vwzo/+6r83mLaYiXlufsS9/EAXSHftl8W4N6wJXu5hCnSnNkQCf
56KK+dpL8ifOrnp06z7edJOT35fWNbjLmFx89wZD1BvHfvhwIit/GnNjuSB5jNoN9PHPcX1vgA3v
lqTTH3VwpkPXMfGs0rE/lQgo9qpZDiSmOtmhcqY+HDtVgEtp4z7JRrKt2dWCx+/jnfIZEXN6eHxc
keWnLmnnvdKTIqAapTgMos+vaq7Xm1hJbwLm1DXJYqTgeBpQVAweeZMzE61MoEdvHUc5lp5Ujo9n
Yj3812tG10d+1bpZuCgY3jQdo1N4f/JqCymvveHKq9rb1mmGRWB2IH/sD3fqPTKm1kp9SYtdRm20
G6ZKfTbji9GXKmPKRRr3B+Qp06EP5qHp94/toFSm+VJa3r3Iem1HEcv1Zmpxu3+gEY+HPqusUEbm
sZieVLi0vpXm5rtLm0/gpCTmyn3NlNI+izoySfLRf07phwlfS7bln16bXf/7YxrecG5c9jNFteuz
akpvm+RturEiEqMrr7F3Usu6Jz21I5BY3dvEZa5vbAWtwOObZFtzb9//jeuVyaHQuuret868gaHB
8H7duLv1AUrm3muIX8yjJTo9HkBatO33xzCXog4hmpvHDIO+ULJ5Pk/mobLrrQLPKibIXNAMKdo/
sCAJ5NK7WzKblzxjmowCX93na9NWKbgo+DiI/u8W5pqNFgCpSZhlAy4uHnU2VErtbjWXQibwGDoH
ccN8iqYme7ObKeFMrZsC0c3JWiyjEBJ1aeKy60DIyKuKdU2rwn5c+aZI0BKIDqV29ipPPWufltqk
59gYyqDt7OH4fVYAbjfjioAtdeNsAX4y2pT8Y7IK94cyMhBTRvdPVQr3+n2EJHjvTksEp6UGymWv
uFT14ARgm2/6VNVJ2Elv2RBW0dNqtmmoWov6Mk2TEwApPA689eURt3boo4N2TjvfbTztVWOiO2gU
OwQLJne6O/HhDjYwX1U/EaD2hRtz5o/rkZW7OTTBfNp//6duEf+oq46t3RPO3WnlC6iaeqQhgx5a
DJ9exg5fCrPaE4nVPhUCDscSKrli7A38YO51l5mbBae6UGk9yClLPQaPn1QUJvopzSqTNHCCMcLr
qTADSc/4162+EmAEFG9mcoW1Mv2SE1B1Z2vRc1px29rFbJwnTbzz7RRMIAdcK21R/8PKYlXjP0VS
WyEJIhQxtrcwVQbpUnrnEy5us2EIAbCy4hxDEX3apdaHYoVwHBMHQsX0rmmj1SdZqBZKF2t6H/rp
Gk3J3U61+vKYT+Tx9CWzOPUnfRxPNULKzagtzg1CvrvBWC4c9BhOZZXMF1WgjP8+k/3opeeObSNw
CH3C4cT24eBVd2dNce2b5cQ6+UPJ4uxFie2DUhOGS1xaHUbgNQYLkP1SR8VPuux80yZSuRBBrlwe
zx4PqnDLMLbs/erSmAEeBCO4889h6aWfEqe3t9Y7Z8F+4bRU6kn0cQvM13+p6z3eWq5C5M4K7sA9
7vbmLPfmVJb3YR2+pFls+W1+g9Cc7uQg061ppuLdG2uqI0PtIHaZoda47fnxoNuRu/PU90oNB9O+
yi6egIutKDtSMexYP/ATE91tYt58w5uc/Q368XawB2inIkr9JrdyONQMZCaMl3zQHIrwLrZfyla8
Ia4ZqSXAA52ekejj08e9mtBEQwuGiVxfxfpQGFNzcOblqcK+LXBr9AaPdr2n0jNGs749LkLo20vN
qqzF2J8Mw3vc6OJoeooVwKqceigiSRpAEfG9QumfjUk9ofg0WBhZGf28rstfWVFdbLM2vwaYTp79
p3QUYDI9pZQEytyKloFFboKDGC5yoGYSxptgKhVMLpS1LG3vvaGxvLpC/gRIfMURSNKagF0lE+Oi
XIPWAjv7lcrOOXZN290sI5cHRYs/ZvFUq9pwfayI81jgPh7Z7Q4nQc0v6nl+ysyCvc2VieZbi1Kc
pSF3/dIbP+Yk/a2JhdAAczwJB8aooeDIkQtHO+XMKDBnz7MwXhr5MiXqNafiG30jk+2nqh/VpFZB
VUsd7wfLupYLOK/cTI6RvBNClp3KKJnRKzCkJkBsPLuFIJESU889QGq1RwuBgeQwMpSa3D91Ksrf
//YkjuOZb1Zvd7B2qsiXfai30QihrS6D+rHGMyeYzxqhYTk4RGhDNST8PBnOJH8Y2K/q0++p/o0L
PBbitf3Tm2HKjHpnPOsZP5kWU3Yw2tEMK2csgK/0hJpuNri82+bD8vgrikx91YiUQ5NmxptWIPWb
bXmQSqvvMOvNnh8P60uZdJuDIsBaWmiMZmz/dIf6LurGT4x0fB2YE762rn0zvMi7RlGuI4R0xLFS
s5PTK/0L2b89vkpG5i8pEX9O0iASSMRylw3DOfRLz3pl/uae8uxjvNTdodYrbU/J6lHumOreHOCM
5VQS2y6a9GAsIzNMJsehiRzN02QxhtDZNB5rXdLGdZjk8e6xKqOwY6s+LN1wyZKyeldUclkWqS9P
HvGvO6h+JtKuQwJl9S3tu5OpRO3vaKgimllVPy/RMp0jOqs5rrs99VIbzoux3FNV+bWMSQl1MLI/
22YM6EyEb0xzecmtyr7UPQqDBzDnatnHaHIjWJOhbedMNh/ZrJ5SV1gnuyS/Fwj5L+oU4z0dSmun
TZG20W1M2DoD7Ez1quLU0d/VdutuVCZEz4rbac+iZ+4BDnY30njcpYOEjCkniuSGGiNdobdlGrRL
ouRgy+Lq5Jn1w62ZQjYDLpxGG/XPdtXlgYlB0e/INDDKVPdT53S/57nZGrGZMNbW261pg3j0hfY5
8nI9jMkTI4nKjzBxOo6VxKtubSvTqIl2TJbHzVTD5PDUzOeJmibyYkbC3XJgPV4dFVpNthJn0MtN
Ni/2phwcM9CqjAmoaC2ktO505sJPWNmBOWbGyJe5a+tjXnfGbq45hY07f/xrS1Ch0R8rOHiPvUEZ
bfvsiNze9TNXUD70440toQm7UWdwnOFZW3h41S6VkHtcZZZdtUICs9c4G66q2ABmThjLTlbl5/TV
e4lC9UJDwz/fLdmTw04QFvNQvw09W0UTt8OJCaIOwmNaR2K1caanVn48yD53fEe2/RYrlE3RM9oa
QA3ZBDwVALwyiTUxxPYbK6rjXmzjqTsv7AKf65N5yLqf6JVeWtP4ESWZfXgMd4wMuD5t1S50igqR
zJjlAErGMdf67HPp+q88Ef2rzZ5GynAHW7Kc7YuLgmFHltP/Plu/2Glxk9Pj9X/9hDafzNZ14ZBq
w3OCAQ2F5Cyu1HkinFQioFkoY58pxSbXoLwiex/2j31JJ37H9zJOmlMZSVgL5i6rN11NuTDCFZqa
IO7S7mwl9fG7RmgY+vyixvBzpZF/OrDA70rSWjxiKuFn61nJZprN1Ze2uESAMripQ6dDsJQtI9Mm
ZXxFzrBT7UK/m5mJEEtXzgrtwbVyM3czVUQ8st5PaZ+cO6vP1UMPTwoaRfkzEcgeTK6546S0B8du
6suy9ompaa+effm5kB4D7plvjmEExDKXmNeNOg1+UsDhmCXMhg2u+EaoIC3SQha3QJpzfMymyLhE
nWpcmqU2L4/DhJtn09RIW3D/2XnCpOZIvPg1jbw/VZI6B5s/tE1bQoxJontFybYWNnm6K9S2fGeG
e2ziRvsHypgD7hPBDk7S2+i53aZbowmGqBpfZJEtN0tvMQthDJVqr2wf5TOEu+13QbgeOXm9dQlK
29WitwJrGPr7MMfpuS3l2dPy4f546fFQ1PpGJuIAOCJOrVcpT1PtRk9ju68JJ3jKozHdR66VoNcw
ums+Wyt9k0F51fbfhw8UoSyjeqfYuX3q40KDhm7Ez3Fc/hrn/hffEGyrPm1fIsPr95RGfbA4NXZz
bj9gJE3ScZKn9TNe9pz9rlG2s5d7gWvy53unoJ9ytFfhDBq1vhqW8zicRwBI354n5qMAVs9JxuhJ
Ul8GKO/Eh1PkEHK6xd6ipUM/4yjEwBDWq85p81EaxiFSdPtlRJQW+VZex3eFROlN5sTQ8dRlbKmy
NCjeuvUnKhwu9dzp36oKsCNWvjIkWD/HZtkNiA/gXSe43EQVtEY1Pg3awLXb9Unue6NINklaVj9N
pb6aqh5WKCJIh5ZO8CiPjSI16D20afsoqJPGjkEZobRWxCXsFljOR6krf2UcFzvVGomT1sC03aEN
pTNlt2zs3WM7RyXKQ12GnbHMWxyyu8DIJhq5jvTxYzM1xW4wmmGLdDVd4W8tV8YboCyrnQ10o+SQ
9J4re/zNDOkJti8hZhoVqOdEgSqKKnC1F1epX7pYe6OAE35PfexbX048h7nu/Sjd4qXMsjczd/+x
IsR+dleEy9KcG28pgrSkjTe7Z5RCVodoCKntKcP2N3TVnO25fe6SzPBtZrCj2GRKfu3TBVb/qCYb
c9gkojl2vbqTbQZsNLlharQ2wxj3F6JQVh/3Ta2tZ7dVlQB9Fvqw9rUeU/3EMOMcOQUJOYCYgdOg
UhReC7gjib1ASkhvnO3gLih+xZk5eWO+6cc6+ihsdoxq+SrS3gyNaE6CVpOw9DFbLjvd9MmucC7L
RJvaG46PKBkOezyml6KBx16WF7V1WRbkL0eZjDOMIxXu5TqSLwmXvHp6gkGF22FyYum7SANyErlh
+tOsPzFWvKaEhbDcRDJksFaVQE0VPE7FmKebJyBie7Gdha6dVvu6b642SdC+7brEGjREJpAXiGGy
vTwPteDqiOz3NfLct7SuPyAvVV46M/+F6x3e8BJ1mJuytFT5NnIU0mlIKSYdI8CBSL15sdBuo6L+
7qxyOnjC3g75iPuonNgG6my4uLGyy5t4l3d1cvbYMc4NMNrcQC+buAFFBROzhMmKGqHfmH8AaJli
drBubbazXnZXw37tWrc6Dbq+qR21epvtDmKI9+SVnffZ1bdigUqNOfOtKrmJGkMuZ3u2A1MfdrOS
mYeiAhxp4z7ItMFloD4/FRn01KyfkTRqqt+ZoeIu+rOrJWAnI1yjAXtiE3InZrdEZhvudBy9ptpE
tWf5hL3n6AXdpyIlw8+tiIiSpbWFnvdc5+CP0F6ysGlxU0/aUFcgfDez/u6VpfWau4u1NVtk2o1n
1kGbFCsh1nUvaWB56SqMRMqyCEPbeHNRokDRkj2YFHWGUT0pcv6igfjKsjndLF4rYO+TY+yaE/MI
1iANjzFPacQpieNTk5m+SKONERuNb2imhkZQ0GbI+upU1nEU2iYrIppVEe2od9MnPIy7ysMnWSV3
tANXCBLwDfg7TDuafjJ36HQoYdYxtNTORPFVpCaL5ehqnJFl0Pyo1ot94Uz7Vrd4aZghlkOYDWSG
U+8YtTvVdb6MGEQwzbRst8ZjbfQ5+Snc/kt/i5b6jt6mfnYlcWoWnoRIVvzKRFmZAeA5xo9hauON
QHATsJQfYY5vbHupNh1TRojSxr5DDl9M/cnrlRCHFRkYEWU86wI4caW9zKkSRl7avaBW/lUnCamL
nVOBJlXae9vGe6/Lj3pc65dhFDc1Vu/pYn0Wk71VmvIqZU/gWa6QHV2Vz2OaDttBIYhnids4KJUu
CQHTgIYd4CmjHI+OM13jvoCNBx1c8dwd84jpiBPwbskG6hx3/MMW1fnzpN+suXtxyX05VZnYmInT
7yvnV9qrtIc4dwbPaS0ZliTKrxK9R+Hk1NpJi/ttpwJDSNs5jur0E5S+CAu3+lBUpzmho0B1WmwB
/bkdzMakaqxz3vyIEvZa403oFf1blKdf6zkIPSd/l7r8alQj2TaJk+9k0d8gLX3pqA4uqr7gsARq
dRlj/cmitwDgQNCebrSi8q6CRfmc51UIgFkcdJf4ihrblM4z9d1iTGzovRs/m3fZMU1IU5HsRI9g
wpPWjX8kQ3qkKtSdOP45UScCe5FWMC83lwnjcU66l1aIZZt4PxJNv7YLjQCK8WDWnFfLyD4jy0De
nSFixuzAbzutDQtRoOOdqh1dv+O7BZcmeglqwloN7ER/TxAwtQiGQ6fyTjHpfUh6y69lMN2grUGb
saCj4dMXsqNyTKWcZtT9TiLhKqZCOdaT2MPHGDb5JL+0dV2hmNpIp8KAWrlmMmJYN0/ZyU03KiOT
Y8qaxVipCZdmEdupUd2NHolfRmt2tKLlc5GRucX4GBZ7Qfs5ubVf1438KZFsJKYBqua26QH59UBb
LO5Fj7pqqUzoCvZtUBXMlayD3jrsk4PWUPvCsO8ZXvsKeiRw+I49z8i3gswN1j1b3NNqvFLj/lMu
+FQanel33i1fa6lUKbSg6cb4pFoTPs7RSIAPsZBs67W/qAU4dotvRVKbZ5nmK+bhhK02jdASG+U2
Oq/TIoqNUehvvN07phDtQaPMofeb8QZXGUumwgbLp2IO9B4dsUTlGKZO9Q9Lyu9GQo9EghS6komj
woIS9C6R3mbzd3K42OFXBkgMHK7hfqd3ev2rWbxzREeGoU9+uxVtTm2ZF9siX2V9cf+0FIwQSkh/
ICq/YHzXfpyaf+O5IssnxbZf2NY9dus5kKn+QcKiALjpdH7VrXwCBd6z2jN2jXhrRG39UEX/1wD0
2rZRszPMdrjVAjE55+xvswDR1NFPddK8AzfJm6019VEs5EQbdoPCqq1wE2JuldtldGzqcmsMwmSZ
WKVwlZWHJur7wFpyDYYBE1HuNQeHrtDQrU+3Afg29L+2pf0Z9BmEAawG0/f0LRP6Ma5Zmrs8QuDU
jR9JjWanjHOilaf2Iunvmma+eaXRb5uokKEc8l8sTZ+uQ7My2PlzR1zjZvGlgG1Rxc68beVgrNab
y1sX97tZ2E9T5dDokK8QxnZf+9EYp9sySNDX1/3UbhCruEfLhdzAngE0OYj0oMS1r3g1iqHkbyYA
Qkyc7kyj36RI/pbI/RgToAGxCtRYlguKOPgES4ObUmUnGJ8p6qFi6x/7sdi1o37T8sk7uKm+ddtk
2AEbxKjBe5samCRlPlV0N51uR/hDB4lyCL3EprKL1PxtMu4izYZjJaxqz1yd4VgWbRXk/0GsjYHE
Z+6XaZczJBPjT+bkIhC5ek3LbTSVDTOhDNofs0JfQz/pD2Xzy6bwDBZtykIn5V8WljohXeqUrZhn
c5tr6s4c6kOaOHCCBxBtE3sLbOVvkiFU4IxC8Rt3GDaMpwGEDO+8dhBWjZN/F7nKYRn+5g5O3nVS
V5txsM6J5Nu1RzhK/VCdM7U+z2VxgNyGdneML5kd/WNkoJNF3JdPalock1VLJXTJfVRi7tGBuzAW
ERecB0zuveljWXpCgDXkj7GJZ4rTxL+dzGEpWRByEft3HjVYiBbyuUKUyaZoHSA6sfRHkZkNkLv3
MdfReEvs+ey1TeCxHjIJs3buUjZHe44sv6vLg4dE9yAdiKlRfY/isdiOag0zcG6uuPuHSlSQzuF6
5GUM9Ram1qebdc09ncVW5NIFC8D7rlQyxP2WTIKarSNS3D96rOabAR5yUFDywNiGUqL0T9BOAStL
uw6yDhlz1Ho6v2fNvm6hf2gdb0CODcrQT/LnWiuVXYKIburpIc3mXrlxfXI82fuLjtRShcBu813u
kG5uPB3UTbgypE41Edw5fjtiJRHn/yT20m4ZCwDH5lGIE+VVhZsYKLMFebEaVW6u7MNYnNzPe+5Y
WkTm/B74AJLESFHbo4nSa5ZldtQTsCRXL5LAapWcD6Fmu6XMmfrZ761qfBUZs/PWvOO5goouyq5J
qkAiA5cQJBn0o9YBKSEZTjhSi+WgteJdoUDy8bg1w4OtKV8JjD1KhZG1EBsd4hu6T00S/ZuWUXpU
W3ND2qA8MyMGlZkj/TQb43yedGXwFTZGu1JpkhDkTieol/vFzOtDrZTvLdrS64wo5ZAv41s6esbd
wLhia0Uu/UfFLPfxWu3uvvnQiUWxoKi9dUo9e4bArAVSz5wL83tqlSWhZ+VIqEke8qZ5mNYWwPeS
Dx9qbbo7VBtiV7sNF+5gqs+lbXZHu6kQyayHjj4vd8JgQkiy9wXV/TsSlmoDeAE0pUK/jl1n3OQI
gZFz1AzJq5RpMr4n2OQMR5i3TogVDwCcwkpjZtAJinoqT8uDAZSoLgrRdWQzijk/L1VEXJBW0HZB
0jwLK9M4dLdDZlahZmGhM/WF8JelNjZJ4tm4AYh48/1WHhYdm3xO241c5vHdkchsMobHWmLCUUAL
YOZViaW5oQf4qMcXLR5RJOA4RNLvX6jC1T1ZB2SIVn5hpkPshWfJDQM9a/ugiYFhKzQ6xnQxOuhB
sRl/YBL0nJfeeGomkueblRILZvlkt61xRiqfP7tLzxrlTGZ+McdM3ot2+BBza714S0KWRvR3pVrY
vQNnAGX2U6xg421rW/ZxyH2TaD7wbDpYtTPs4uQxxRkWCGJGt5+lHt8ppDcTjd9FREt8kYp3gv3q
j4I+7fGQDO4phh7yYDHFuh0fVcPpA4xuvpmQk5kEaqGbb1E/bMTsRisng4iVyjx846EVVCq08oRQ
JgXm+a4yFqcmhpYOMeukL2iC3NwyX5SVezGl0V607tCTzo1hjtagHp4wjSnMqWcmWsTqVhvpd2Iu
wCuklYFvzcWgYaR+s7wWTZS04M1JC+uiiNIk2upeox1jjfbZx5urOSUjD+Y8FGHXJLq9g/rhhAl+
K96WFOHU1yAhgKsw9q7zrNqXjBevVT9HV9ngTtPQXgXFygiQsolOij18GqkybVkPw5Qm8lwyvKCG
mnelJVmiE2vu90PfpyGAuxc+3u3xoIBm/i9xq8EiiTkfI3kPny0ujuw0yzArdeti9vqwre3S2MSC
xPTE1dqXLEXO8v3uvVf5jdVp2xqX1Zc4iuj8CZYwQ+qKGasDLzo9PqunRunmGzsqzIJx/+MMd9tB
YieAQuBUqx1V90rsW4AVMSOcj5UD7YPKn02pIOBOVs1NdBndulOtqHLehYxF0k1i7VMpp5em0o4C
Fdot8jSC1vLY3Paymju/G8scv7Tpj5cxnJaqzf0Ydx5fAZCuVaTjkSHPn3hAhmatTPQ1KTvwGmlv
H9y5IYr3UV9Zl66I4HQ+Tur/MHcmPY4raXf+L96zwTFILrwRRc1KKedhQ2RVZXIegjP567+Hyra7
+8L2hRcGjAskqupW5SCRwYj3nPOcLK4CL+JEfySBRYadax5aW+y3iOAe4TPtaKSmxlrIryr8kpvO
7UKCIXZ0Ts3ft69iclY+AzRS+rZM12VfP/wsgaT1MNorBfEiXVslpZYclWlWTyAY2XKEJHFHak7O
Tc2g+edXSUi1CN7X26t9uyhuL3mJqcH7MX+qKecxyYCNBgmuN2yNDBCd2RNF7Gxud1VrWTPPVTz8
lzrKv3+uIYIpwUY4SbuqAutex+q/I+DQHZGwGFPrxqszmC22xc485435pavWuGWMH++6JLdR3VLl
zJ6bYK/BcGjG2bhlGDu9wXU9OYaSPfaNI9ZVUgqMCbbfZCoiF46W7e0yYCKH9H5IOIJ0WSMuWcsw
r0VyCQdyzFGrih1tFeOmSPItK0/xWdhOw3mQiDiOkXw1ZVO6wZJWHhxF2f0MX9lSntoBIeW2jJYi
TA8//8Opx69UifKtlYft+hYhnJbsjlua14aHhoXY3/f0bmJmc7n7CA6HZd6dABUYK5ww6k7LC8JJ
XHor184FOy8u1Js3s9fjaM82Cjk5LjrXawD5tW1TbRUzdp7xRDzgXQBFSXPXz2LVU0s/aCbHKIPc
ZnMzzvw8GBpThgdNuqPXm7p5rMtOX0EKhtOHfexPEjxGDZ3qMFeaDayaEhgoJ+S2j0I2S8vkeFqG
16NVTWsCqNF9uZdC7c7KNNUnV8bTj8fs5lGq+tFc97Vc9wMuLq3t8fFXthp4Q8oSi1T4FRqj8vpz
Qztj4UdJ8mcIy+lDFQWCWMAR40eCcfWw9/Da4ITpDYMAfX9SeROTLFVe9ZulS0TFH8WuNmCCswfd
DfGc8LtwYEud9BZ+GBSx5yCsNxE8bHbZ88gIfDxbQhGbrCicI0bCNeQR/XkQ9uX2xMNbsrn9s4r+
1606MtArgEIOawJcqpcqOmCPcaAtcTT0Dyq9/dkxCB0uTt7BYGNmS6CLxLZx/jgK4ftMjZadccVD
YQ7p1Ok7Vvybw3o0O/Uk1Wo7a5H2PIJKhlTR/w6t8oFw5E7X5wKdyvQ6rU03cN75wosfd3ZzheMh
14TWDOk2MMuBIgj2SlOzhB5TMW1DffhlNggQKs4mLUusfVeb9ctgR9s4vfy88nqdXFmFmMZCAdQe
GTOebw/2KBTDTu+mz5+VSbOmPQ+4ApoM1sw263ggmGiiZmB4gVOBCov7+3nqht8cbzeG2Y3PN2vP
6LdOdWhRuX7XQG94SDLc4R3op30+5e5+WNKwQxl8a2HWvli2Ur3nOeqvVU9Y/3p261ReAgscULgw
h2g+iTyG15g5Ti54RpaWfjpoBgfZUSrxU2wM25ZDrq85hwL1+NS1xbyitvrx5onDYaGdJnW5j3pW
1NYsou0wnxMeM4lClLU16gMwJo7II0csWWeglK3hMQ1DuaFcxHimIQ8F03b3Wm44Hv2H7qE1h3Ib
pFhTZDgrfohIfsgJwV3SQZk9ypyAg0lV3Tbqnsl4+esm/3RD0K+tUPFHaIanSteDuzxt+OAk1c7p
U/uxNpJfjVLLxzSris1YGxvyTNYjxM7PNBbGydD6R3LNCLdL5CSdoszDlldvcmoXZZsNO4AGFWrS
Wz60ox9x7eyK5bdZNDxOTEzOt+8DeMJbOon0WDji/aY8m5pTnY1+QvQu409IvfeDbkcPaleMfpoE
nzd5VbC/XveVw+5/CS8M9WDjwGE4EEtboncG9RqNAZ0g1Ky7Hg8A7hnAg9x6NhYFq7Say83BTrtP
wwhKJ/Ey/eIEbWAM61rK4AbWxno8O/3c4+hT3cU+PvA+db+It887xZrjfS0Nh0yOmfEhZGkC8FT6
twd+7GTjxkwGcusyanBsVNAw3LufRTLCcjtkT0wSmH4tT92ymBtkddY1Z8ijzVD15V3wi+9aO0xk
4i43B2KS0LiXotBsEyZNZzfJcc+ZwegDsgsvojR/a0wsXpl1mPt6cBTG5c6hU4SB5WV6Ab31AJg8
gcMUPleByF7yAiQI+KhspWp2BmzV3alJUf1zf2PqbX1Vp1fqSuI3C33nlovUSdisBiq67N5cBleD
uWHqh/NPJUFh2zk74AEiEefzu5tgd/sQL68jn/5QB3GwJk17FaRCDmYbsNbH03M05/Oniilm1Smq
uZpwHpAwqYoH0Q1PzaxW71pFwmehthBxIw2/OPrGLkXQhkblRHH8CLYI3TFqwy0zxPmYOILguG1X
13p4vx0XMCTTg6eb6tUJ53yVsxcBB6Cov4eb7w3fPkdROJQrvdXts7TZGopOt72p6/rDaHdkcsZL
UXN2NQKEcLa8oJ/yxaQIwGzVONolsHPPnoLvMDSwGSiOfu2CDIsAkYi6bFEy8MIEag4/zY5eGqJK
O47DzHDJ+BuLvGSjpze1Qtdb1n+hjSuqJM8aEoPvA0v1Fbk3Qju7WuEDVfYMUtFiaKm/aqKbH8ds
YykQj4wWBo+t2JcmY33F1bIZGLD5eVMye2BcksRkZRti1CsH6XEgmnlQUbbxXWbxOhMyBgTrfuJQ
HlejK445WaudiMLXYD6ryeRydtpP7qAzf0rPRaxCwhrf2GuosIHcM1eYAZywbdld4mfH6MaKKMod
BEZ5cKNrFieqN4JJ4Ew0frahCNaRqX8B8/0mFuJuVVLEIQXaCpa3JUikUGw9/BKzsu17294lTc95
IHLeOzal+zFOj1BkUUwmZq4s6bvC6EmL20wQ2yr02qqDeAubdY3QtY6D+FFm0YE98WWy9UOPIVCl
a5QB3GeTx+YBCzMAGAcEjpphDGZSvCKNf8rYhuHC+zID6eBWn4Un3ar3pc/P9uVoOgwVTbu27nRn
D5zZLRPO4hC7sQchpjbluXmkrWLc8169y6Wt2+zrZO9Uw77rLeWhUkJPNPFrbiXKyQJs5hZteKHP
Mdb72UOD2dtB95mPjMZ7oWH7l0MNYT+qGE07yxLN1KKav+AFTZ6q5wRhxnTXZFm9rkkYkzJO2GzU
2l6fay8Itcdpx2Lee0XWBHvFaH7TEhnukjqLSXMyN+i19K4cBooaFw2+wks1GCo5napbSeICm9FW
TB9jDzqLjLmfhRda3AXToK+7XrW25GHYHLnqse/GT9h9XiyTaDnbN17A1b1SnekYj7bph1lqeUnF
mI71k+kgOaKE150MHPPCwKiu/VxnvDWEEtTlop15iSJZenoiT1PkPorClF7RKT5nHUxE0fzRivw8
DoADNbxBuiK2pDp3oy2vk7pl7jSppJpahMEwwxTpojrccbaIdnkuCS2ZzwNBBC9v+Fol3ZkEPpAA
nFac36qeCyhJuw+cJoHXEAtYuTQiqopw9kUQHQZPc2Sws6oYxcvM7zlm+2YBk6hPi8mPXEbIQ7ZJ
lyyjKvCgz7FFELn6jIPFXYAs2jbNnywUJ4SFAPd3ymi5lcMhzvKr27r+mIRvKWMyD7v6N/ZkAF0I
fWHYIU4rrAU80NgNJb+kJd+Ocy/eE/4PZDoCr3biQpSLp2PX3JtEoRoxMRAoNlAHt1MvsPMG6DxD
99xDXV6rWCe0mfXOlQBpa+IQq860vgZ2TgRTaIi2rXA72Lr0hrx7bS3zuUskd9nyuEhzPK+hkDss
n14mOaN1Tsi2E0e+Hqn4jy3x6SRyzWgGdUQbVkARpRcNodj25edQz9vRMZlehvQGpSntwoUz+Uk9
p7tAm9a8/1Wvrpnc1qvJyeptGCqeWWjbtgZVMJXW1zzPG71EB2bRmaMaTX2eJk4UseGXuAmQtLMn
l3meb1bpS8eF5MvFbWdlxpor+sWsWJ7SMrf5i8BSE9PeKl1yB++38hUroFIiwtVeq9b69jt80Rcp
UcT1ssHclJoIjjozcqvbscXYF1PzqapocwWJbQRGMiarcjKe5uZJhAhOhXTIzGMutsF6edMs9iNY
9c1UefP7ELbnANPBURPt2R3qh7JXiwM73Tm+Ijs/VlHAfkpGJ7YxkKzm4BfVTutEgyYLOqMHHht2
q6FloFg75skoOCk7Zj76g9BfoskCZTgOmMPoELQ6umyji9KkH0jJXOw52JtaGTdunhHzlCydTQT+
Zuoe47muV9hYriSAv6o6JLrrxleu79S3q/ItipqLgSR4WKpe7YzT3PtAabuM82+uHaAHNfPBhBRL
aXHiKY3kwP16LYHibmZ5Ic3Z+zGHsBUq5owq1B6VCrJcpXemR2CAPzRP8AFJZQSa2DudcjIJM68k
5xvPGcMZoBhPrzJQfAS6d34sKFgBykvpFo9ToJYbUB9w2l3bB009rhi2K0dRvOCZtH3Y1CDHknAj
pDKvi6S1/SI69nyepsNRqaS+0acPYxUrnqEznmn0YlMF1DBi0SFgEMwkrO+SroKFiVMVGwa8d2lY
OzrkAYBFvfAS1s2VjKrlENwyKK+zZ5wDCVug8CHjucQzUp3pSsv4NguvlM3gSQ0Ems0Q3B4xNNDw
t8G01cGkwTfSKEAoMdshPN7bYfY59uqnMdTaOjBPlgwp5sMDvLdd5cA6SrVe6yuOyiCU9mOGNvhP
YwBJq7rCqaBr4THpp3eUvJWGgW8LRPlbOvGmGmV/rJ0BVfMbOiTZJPiT/FUHW7gTecGYHjhlNl4a
z3/sKkwv1CHxKK2zlTbF8ti6MUm24K7UwydatOCP5+JO1Xetan03QzT4kzn4bjnneLf0x6a3T4sB
bZdztkwMfB9F6DBD7rkd2tgkFyQc3yk57xjp6NkOPo8KqrNiXue+X+KJqKQBIAQWa7IFAVlqwiQG
l0m3+KggkqqV02x0/Jor7RqlRUvURt0UTb0vzLHYN0OP+0bPt0rggzDcGHrylYIgJeCE15m1/87m
JSoIZs+jiyumkxIiQD14dZvs2f4rbJ70ct0+YLJ/CtThtc1J6ancwWsTf8GqHfgbMJeiOXqSigqC
yG4wiuiP6DPaumnYD+IbW4mhOyl6ScJ8yt8Ipv3J66j1bMxcnQJVntERln5OJ14TUMk0QzUoa4Q5
vFm5gQZDh+8274JDW6X2RolntvPsBPguR0rYWnwUbRc1a1RIbkYCmquwnuO1rmufpZW/1AUm8glT
Vp24W8ca7X3e4Qx2YaiqVPGucDU3BtUMdQmpSp7FaO14nzF8VMEJ8+7MHla7gtdAd4r79dAU85+A
sBS2zeeUvrht25zKxOrhBS1hbpxAKyE1ZMnFcF28NAH+sCR9DWvz4gS5tWb6vaM38VkBkeCRTvvo
3WrdKNE7eMN7opIK/MPK67po3WeQmqQG3LWguWDn2EQQHSXeZZA5oznEQ832KUrUTxb2+jQPzzCQ
ceuPw4MoOf9x1UwrkRLMG5AKYXTnxgNjk3RS7rUxQP4N7m1WiGLKV+VY5IC0wVk243MjmvBKmPrS
NaAqLSBITehlhu544Obx4aDSb6YQ9aop/3T6aUi0mWkq/zuW3bAu+myCdqGcCaU5rEjWhkUpPlL/
e2p0gBGqGkIK6T4DZuy17Qj+lYItrEwv7vSewTDLdFD0g67GXo6Nb2vH8oPVDhVTGbJDnaofKA7d
uoTVkISSqcgUzxvEAn/sm+fWzPaO1benrGNFK6raXOMPFLyaTGacXNxnPSQzNOU6td8lI9VtOM/o
ThYmOTzwLEpR69cu7NdYF35VNucAfsBKKMMnPXJHBs2whCrHWYybPoLOsE8MSapZmcC+9veDihqK
4VnSukB8JliWIlC/0pfVulPltVrI6laqFdiTe5t61tnTRqmf6YqhFESzVQIg5l1V5MOpRqHloTRH
SboebcjCDu93kUGeAa4CUrQRh7zvEh9H37jWGps2s6r8NK2g4WVD+Qsr42FUo99BYLLYBOrMVlGj
Kr3cVyYWuNmKeU+Jva4GBaA0eJcPV5PgLW22raq0tixZ5F9Nkn5mruwcQEar2KxQ5Rcz86zcFRxp
dpPEram/Tvl8IZc0rMzGjTmSGdM6y2Pdj2MoEpm7o4jjFM/ytYZ84lOoselCkz31MuNBcbtCRTqa
WudiVzEuzlglG9FPmEbt79Ht4SXzonnzIGIvImIFrk7b9LONx0iVLhamWPE11qude9/ICnMi/7JM
DG4Q2BzZmCJUgLDVabTZSCTKMOL2B0Syc0cRHZXlw8A+CZAHkax9/CeeW2RGPuG6UcURe4e5mdyJ
NTvH947NBfteMmwFTgM8Ji6qn7tmb8nWc5JwIlj5ZEcEEW/EJqa8AcCAs5rmtZn1z1ky7TmvxSsF
ibcBOrUa58OgOvXe1TuWRJ4OOQtOVAy/c6OedyqYgLaAwD2jbJPIPDkk7gRnAVD9dE9qY7Y2bMUP
pBkSMqS6ZXT9YeROrRqy2ho2XUMfoR/HT5CX4G6ZkM7FLmsINBbtylGjPW3kR8ptEswl87BRUOth
paziIbiE9LmMdfgxc2LuKrBEEX8hLpfkicRpFLzxIABSVYEIi5TqoJWmN4oAykFbsRMGoV6RQ/C5
nreMrOj91B2xq186zjhOoagIPkEA0ajHbIqN2KfMgNWICQtybSdIbAy/kg5xXp8nsTKqwKeksPGD
wmj5ao82OC2PxqbEH5WrwhmTzpdQPYjWIYbY1CE2gXbeCY39rP2pcTxbEQ4Xx647OAaYvCIRb7Wr
MXqUxKRxFaDCUGjgVkAKiaRzcgj9pGAlDONsnwssmCTaP6jieLZze5ntDVRhG/1bULVvdiyQHh0G
KgbY85Xy2euiw8mFDGZ7csJmnEwY3AGt8ehgNrkxaXhdmSq05MDA+6w3CPTOt87GYVVmZn6k3S4/
jnlUHOvqMVoO5y2hcKmH81Uzxuw0qMpOnzr12GE6/flQjfoRgxA2iFzXvSD/DBqClpwej4WAkwjI
JPD7qHB26SyuhC9+hYZwvCysL/UQWatczYQf0cuS1uO2r5nXac6Da85nxq3R3mrDdK0hp+5aZ6Lr
oc+nM3sav/B6KCu7vk/d9ZQQSisLKHl2FGzKOM9XEJcHLxt7Hi6E85bzn46Nr2HS2fx2UzR+yVhv
1VBXg8/+d7/spWulegvcSjnGdklqFMIwq5Th6VYBqzAL171k1omC6WlN0zGemgK/1RWfCed87h3c
9AanUqsEUYIu7bnGI4Die0p6gVs59iqHZmDD+trM0/jcJyQw+1ad1qYFIa2qM09rqUHW6+jLKOLc
ZyQ23OEyuEeWypiiusxHbeOM0DIxCJj5EkX3BHzYz8KiuQA0/5X2mb11yobNv+x/o3aOjlNswMLR
zqFBQQg1WEQgFfYhEaIVNBm5j+I/mhKtobmo2zwvbV8Uu5Qng182+GAMJU3PUbKOJ1VjGpXdxz2G
LdWUONPrp6aVzsUFBxVyqq3duveJWD5oCOAYAjY5Mm06tcwGuc8YCWDybvXxaAUh1yZ3BfH7GJdA
jEVRMzkvV0/pWKOiZsB0W7RB1x7BXIkxvGS4HtnC1aRh0+yr0+dmWybJDNqm34jWPLlV/LjstMGO
a09TvoE+eq8kd0jfko2qfAAw8pw014pk47XqeE+5SnxFK9I3mNVfjmmzu85JTrigx4oIRE8UZ9Iv
A9YWHt0aejjFVuZEU9PUzBsrz3gPyCEh88wYywvDjyMr3EQTyN7osY3PqpJ/USS2TrF2kXtwLOZ6
9fMcZupyl/IITkTmsRncsNtu90HjvJGP5omClXMlgk2nDfUhUbdtolDTCboHZ1DxacygnrTJ7c6V
Xm4bgeE+tAFSBHN3zzkllgAuGlpvVoXG9i+wiu85I05NedZJ78s3EBQYRkNK7Rv+8sww1O3MnSVr
5ewwRT4PofZScXjdBJM1e61Z7us8+FCMmZs0ZX5ZMDcPHntYW4fBQNQGImZN026MIuEJyZrpdg9B
EMzb2oIySNWC3PBUIFb0FQt/rjVS0QrfF4AN3e9MLFo9wfchGku/28NyqcQ1rrIX27DkLnWLj6yL
0IlcRd3ZXOW+3YUbIj5HmofyLaP5X/RC7IJyoPx6RmYN0OMm0EnY97AdlWlkYvdI/8x1iHFzIEqr
d9wTqKD1A7p96HGu3c1jMT3n5UgoTh2/Raxo59Qx+40SOCFSTWmy5+EYNyaDu7bSWdtp1EOMiHRs
T5iqqtALsikme6vX6iU7BGVv38NtDCinZYzSMYXsxi+l0g7RwAlLhfDImf09Hrvf9ByVSL0dkZUg
B6zeKc7WsMR761YEIp4HcK2HsSUEnruXUS77kcbEkvCSdJQLtdpuRIjTeIbZM+z6wvjMIIq0M3ik
BqHLMYxtPhJ8Q8q5gjc+I4OuBDbdzoUzWM1MCKYcJ2EbMwSi4csqfo3Fo9bowRW/4DL0xcBRFcY6
jlXruJCCEK2jS6U7R5qTvrkm5VNUtnCGoJ6tKQA7I6mW7kDHk/VZW9R/1V49zKNvFEa2G5LMz/hu
VnLqip2EZ7dJU5xLjWR+qNacK3lpXzjAaWSf65VcOoDMBjNbarJ/QVG+tjr5Ht0wDqIo5n03uith
kcNzKqgJPZ/I3gJVe5rH7IF1WJKuEdHGNUL1iOT4PWLy1G3sATWyt6Kz3kbAdldDowgf9CEn6CI8
dSb+XWiGPNTnftvjoJfsZ2/em9xq8buF0YH2rxMH4K0uyPV0jYLCbFpeFYfDGuhuu40mfpxYwTxk
so+BUebn+ug3gW4/498PMD6uo+COG1f1XcYKq8XAeYcBHgfxNaKiaK9XwthMWZlsZD3vk7FxyJ6s
GDf9ahqynw5aFkMBfQeRmOdLbnNR9PpGmuT06mbVWZPjNRbxBStrsp0aJtPOFlOzQgOaGNnwdlLl
94rNcssRRoFRhxeVGiy258ASkZGiteoyDKRRcKsqzBmVqbqPC/cMLz9k+/qswqEDGvYoE4j/80Yh
+uYZ+Qi7h8Y2UuLk6gHODBFThV5wJWK4JUTTvVY1tjtDlx8x8geBTNvcW0I+SuUJUMKbYgYvsBpI
b1ishWX6mEmpsaxCPMxdEryo1ITzZ5CDhbw3A+WzMJQGuotzpxswHItkztaFTFuPNBoJc+nw7JfG
tqnizz4wdord4FzOrlER+JqM7py2wFUbzB/2vhqcS5XVAwknbmaH9kJMu+aW3qfGU3Qn8ZjRbiWb
Kc9u+88uxMZF+SIxGKMsvcGInsN0+hgwBnON8ictx7FGcb7brzrnfD8a7hsa6DvR5dxg/1/M4gNf
r++4jCFqnri7Ir1TQl4VGGwrNZZ/hAt9xSqrJxKuLyhCjC8Y23JRjp4TDHQFTCZnN4d3rsImcct1
2gyiisQ1KSsr/xn1vP25pA1mB7v3RR3T9mhWU3PE3glzdBAHrbWbY1gH+eEHFaTwPM7LKPVzoryk
KibUuNuHGmXCJZJGXzqjVeII4iitTgGdRT2dNJN7LG6cEnB757h3GLLmmL3tGpZr5FqHiQyBwgny
0bISHhtjemdYhsXDY1D9XpDKGwZmqeXAViOMzHTf9tLxGF/rz7ffmohDzEhS5TFMrFWnK8QdGiU/
a6VKQUhuphvb0kPWbi6pGq/2HlWSWxBHeG5U5kc5w4SOda0/owOH2yQgUjfrzcPcsqaLomKc5ATA
yolqM4Wx8U0GZrIITpui7qb7sYl/YZiLr13S1p5b5PZpDFTUe8dTKCU9OLAWLj/ysVkldwH7qSOl
ceM6WXC0nd7eNUaxSW1XI8FMUmRZv+RNsG4tvmJaxfh4amC1N0GeIpAXcElYtOfoYkQY8liXKv8H
FBlK/D/WptGz0w2MXpo0mhhxghYf0ysgZ7oXDCP9Zs6XP932qWXV6IClIodjhdXvVACEa5HP5saZ
GCGJ/LceIA2oIZKfW5xl51j75UXiKq/3N2hRdKBYMV1NS/a7oISP5yBR+OVXSjmf7LFh8JvH76RN
hwPyE2bfdL4ETjB9BBi71mL4tkRunSzcpPuoG/O9HEP7bNsmKcWGqZUu8abOVEnjA9Cabv9DQmFv
q66FgTCkRW58kUt4qk845c5KUD5MPTdHjfnsM1PZG5qJM13n8NAvajuDc6tPurPmKCh+i22Uxj0G
ehUm1p/PrXCyZK54ijX9o+sncXXVXhyCqNWY8vID/J/ZZ/p/kv5+yGeWaUGdJUGr2eIvTH5Z0pap
G+6X5pqslJM44OJCwi2s45CYYt/P2XsCRKvSI+MpwcPjW1ipoH6EbE9+nDg3O05OUJ3Y4HhKHKQ0
6oCSvZRldM8dv4K6iB2LPHTRDpTWFPY67qx8/zc/yFJE9i+U3fKDCMfVDWG5mlDpdF9+0H9DFjqi
5yFdznjkpIAWUKtbPZcPUav4FdUHPuMsuV+s9moZPjmyCxc01zfIy5iBBCQWNoYcOJceFIutctCz
4QcfwONN6BclVo5jFP4db9le8KD/8S0LG3Ko6qiUh9u2rf6FOjcQRQ4jGdO+lPUUApi5mW9TKgy3
lPsFm5T4znvd6ntnUgyS4Gm4L2YtPZcDuOUfMu3A6GZbimrEJpkFh9AmUl9Y2mNjJ4fcNKc3rH44
IB396C4u6tuHihoyEYRyTXNrcOAR2N/h+GdCqjlIcDbzgUTq+GznWawdO32M1Fn3XZNK55vTykzQ
YVQX/k8Ltr5ZPtx+JVrjw4BAARDHZAAFyuvMWLrzmrYct1MAcapgA31jI6KukmhwbHNLFy5eBtN2
3oqOMktFiS7SVurXZQ2Kmqp8bIHvB3TK3PUiIRCkZi5Ti8a8S6Nh3I0je9qqwiCGi5Y7UX9hwq0c
Me0kD73Q22vJdig1jPrv7hlruSn+9cbZOp8CLJhmIOZo5Irtv1xrvLQxVyDXyVDnTCo1ThBJr890
1YGjCsKPolDnTZ5kr3RnyhPGG3Nj67gMAeVUOybUJT5vUMeqwSQu5uzxKYstceWz4TT1uxVBs80y
EzpDVL1VEdmDKY+n6+2Dw/T9YEYz4cXgTctLTFj8Qm2gvbcifFt+M/+PP4Ut3mBJfR2KOmWWQRQQ
55r0bgDjeOEZC1N5YjNU3hHnyNkRzQzKeF82cxhuIXA6bJmAwRSMsJmwEDiMko4pMWiV8nPKOdTj
O6vPoXBX5vK4bPv4rRutFLG9+j3IorvYhvLA4Sg9FWPw1s/gEjN4kGczVrpt1nI8xLDXrG5W1Dh3
y2OTGn8MfSYIIjDGMsFmzUvKHVZH81UGBmligUukrmswX0FnPfeRSTg6AQmFu2+ni1cKCv7cLEeV
0VYwZ+kyHeKa3BkTXXwdCPImIMrKu/Vq9K1hbvXlT8yp1XfZUvHBQevnL1n4bQ9htxhxkuLa0rJ5
Y8SA1mNYBNtgp40c2Mch+BrbHF8FbsC6Jp6A87Q5GssHKDXNEdeDNajpkUtc3/2Yn/WgtLd5Iabn
WOTrIOk3P0bHsE6Hh5uHbh6tizsad0GcFue+DoMzFEV6SzIOBT+fI6XJTM2TGijYa4W++MqM4syI
lgo3elF8UgfRL9IBldtwM0+SKVRYXOq8e9K5L57zKMK63Dm7ysQg6hpFf61K7JgTF92hEqLb6+bA
84wYRqnO2bbootBTavupKKfy3jCydlNyHtrlpf6YT6Vyb7U2Ax7Znpe9AAiU1D0ohsoTcjTau9Jm
DDzPXeuDazDX1gS/giRUtm7rzkZvo+pL0yMA0sIO4RCQUlIsRT1XhVRfZuIHO6u3KZmk8PWHTBGo
vzsABOTI03aXy3mnG9Z0DuYpuAsHGAmmFRrbojHng6nS+xX25e8WzCli8PSCId25a8h/7hgxbItw
wvAhXeM1A+jky0ayfxRkDqbpAgzxdZqCmhQ6+TajVxJi2259L436u9B5OZTChMYGgADg5IaZ/q9w
Tu7ghbTAU9R2S1ervQm6cNg1VtLu+kll1iKbfSjS8Tygn6itlj0YpKCJMNoPtWnTr7REWhIrn/6J
fDEdlYXBGc5FoD6ESez+E/ly61FTRPlUBmTy0yHzw8GdXxpWUOpryH5rANZxEQTZSK6SkPaj2pvt
/e15+/+gmul/1bz0t91N/x9WM1nsOP73fa9eSfDsV/z570Wvy7/4aWZShPiHQ6GCDoxNtZbtCdUL
w1fT/vf/pjjaP2x42ypASuIDy//7n9VMmvEPqpJMxxXwAASNSf+qZlLMf+gLfJx2IkvX2UHYxv9N
N9NfUObL/o92JviMDhuS5T++iX/fPrmJzIZcoXMICzG6oN0Q2YaW0pUWTAQmIiRKq/idcu6Vk1jt
J2IMbR+NLvZ1rXaXKVG6S6xq5rZvJhCnUjxSyvo1TYCGusqgU6Fpw72hZs45OnaEj8/hQiOrx5GC
QaOr8XQqxE3Iirp/87DWltaafz2rlx/M5aeBiGNbJrBj5y/PagG+PXBGdnLuoAIlaNT7PjK+iG1z
tnGG0bdrrb7PR0Y/xIeC9NTYUv4ue/OhhDVxxJOs+lk/63+Djl/e7//8ttg5UNSrWuZ/EXZeS3IC
bbZ9IiLw5raA8tVe7W4IqaXGQyYugaefRf8T58yZm3OjkNqrGsjP7L022HXD2n7p/8/rvShR6E2d
7hGIG+EPRr1HdiddN7gApQGElQbqrGE8isacVj7MZ0f/IKIHd1Q6/3+KZ9/6Xy8Te3Pb0l1+EMvb
ONDuz/v/R/kslZ8tvZWX0dJ2fex0yYG6h/UXBYPPnBHNlX6Erwmw2sSgbPWsC+FnyJOrFmK13NaM
pDeWdyQurNeO9RCDFCBmzeyHTepCOdneudGH71S1nFZTKRLn8+S2tPqwMzbOcef0yU1fGF8vcPeR
8NnB7edDVixAR2f1voaxtQiMVMNDlq7D6ecTfj7McgDWbV/S3r7kfz7s5x1gE/yIs08Pf76SqRDf
eEk572fDMW9rM9DclQEZuHXhndLRJ7yltQvr1qyDduYk3f/nQ6a06M75JE5MEixAn9vntj1zYdYp
0EaE7A4/b7Q3VPOyzAYmpv/zRo09mTs44vrzyWponVPuWVensMjUcrDY7dPFge/z8+9gqqAsCIFL
HtXrzd/+WCpM9eXUX3/+9fN2oyj/+50Dgt3I9pLf4BF/1zDhbyUucSwVNr7HypSXn7c1i52u0Yo+
/IB4KoUPI53bz3t+/mBedGebWB5+3t6C3SB6Bg/+zzv/18d2mqdfp+wP0PeMAb4ooTlAs4jYUYdD
xm96TCBMDQkKp7JyF2Q2iePfyGjlzg/S9YbQVcpBjoeft9c5gOwecDLQHT6iHFF71Z1JfecxoyNY
1I+y+buT+hi2OH14xYvfhVqx/BgO2wXTb17NTpLTso4IKCeFQFgCZl8ATIR1VQR3ab9vTYJIoGn8
qzzXiQUPmpjtbRDhUsHsg/I26kQBBhuU7cHQAzdSvHghkuyXQLbqMDaDybLfZSyq1VczmCkcbO+x
bpb52hUI+XsMojspUqI3CfyEW8ca1SgFVamCslE7FcuR0rhzeYqDjxfllWysfLdoDTPoEb+RPaSP
ecoOkF3hu6F1B7tSV99F60TA5XqUaXpunq3Cey8cAHOlpg1RA3QRyHq6x5LDob/45AH0xIbNmtiy
kj9QipeRnMS7x9oJs+VHFRF8uQ90lrlwzNYkhb6Bu8NekBl1WnpanHbPvf5cD3RSxKLheKT2EUPW
hOPg71KZOPBC8uGS4ftUqf/c9o7aLWnyRSf27FrA2iVK1LxfVhgmXE2McSVo0YMrcfgRucqEsm4u
hvmryCGcs5ADO36byTcCOehvY+6JJFJa9TKvj3M1XryGUNYgZ7PGbwjl7bVMW6Zt/1Y5P5usMcPt
zomJXd3TYd+CJf3WUbntOsv5SnVYDvmWlpzWSLIDdUj75siqMm7GQzBNGFm96r01AKp5yMxrBLBN
88FT4zNd7C9cRigM2CPszDK//by+HByvYmZkarbdoff0hxkPtW9nT5aXPK7jFtQN/RJBsWtNl7yo
7xtT0sqBWzbc9j5Z2eeCeWYySGZ0JOcg4IwV98i3u2hlW5o1YGA8JXej3vexWTn/OtI1Ms3alvij
FgX8M6o0cQoM7x9phdVpIh4G4V6OYtaEK2UXpHHa+U0b4MEpxGQHY2amxFz6OECWO7EsvC+t7sWR
5uMwEflKWahC6FfU5gRhV1Y8DxBY8to9Lmpkx6vm+YBPAZiNH/erKk/lArHK0iHdKPHRYYc6dh6L
UptGfBh0tjH5gzRbeLg6+hQB9myvPS0wTc4jK/RT6pv7dGhzloA6pM4xPQubX1NuV/u5NT+JPNzr
eCXJpqXbyjFQ90B4DjQpm3yV/A1v/czynkiHtX0DF2tB+os6L6njvCpawMYZdPIB6TBZT5vSYzl7
qEIihO3GQ5nn3Q5GamdvMzlPr1/KQL/nsd9+1Nm5k3YLIY2fA8xvLJmWHj1fe+z8AbeLUgejIZnq
5w+vC9j0sG+sIjddEpT52niZuAb/+69Za/Lv2hZ70rH+wFLkHT9vS0BDN3tsH85ROjqgurU//98/
0sD7n//8eYfp8BzCyHoqmRQv7BjdPL3vGnabZnVfmhbZfy63+VIyeSh6Bqfr0kUNe548mY6E/9zn
qBBWObwzV+AxU4uDwSln6uLsmoyFCUN7TDQDzB/75LjIl71kCR7Zt8EdiO8tdMy3zlOiUJim3lru
SKXKVM16rQ1SpHB456EWob7KOvYoyNZs4KBlziZradAWwc7RjOGykIG8FFGA023XHutd56BrKPNf
IHlK4A3zMXMSEBYOwRaT8ZHDVIq1zr9NS3tfNsTgcAJE0C7QAibjtZzyeC5BBYxWc5z05cEf2Jwa
9pso3G/8gndYvp6dKvkOKtQ0LOu8ytu7PHL2peAqhsNKDBUpmGbP/6ksxrfCHZlL9m8MpAz0M0SS
zwprSIERnwWUGw8aYgANBGldJQ8cmnzXqbtso1yAeHBo6zr2NB/sLwvLtpRhl1nxUowPIvVI9Ryg
p0weUIfZqrFTdOOuGMxnPXmedUwNteExgezebZfY+bFzcP925l/Rx66nHoqJV1VmBPyyjT+L6OcX
BgQBW7nUThnJVW7RjrtEgUKq2W9l2GeQKWvUVfspb+5cV1wtTlAt/10EA6mCZGMNTPN2nQGMoEu6
L+KrXR5XDNfA90z6I8O+3G2uMKwRgGp8dyswYytAhtwk247LX4EACQM60vgxlsP0oBUDX95/6DrZ
cRCw5qGZuCVDfUnw7M5V8xFMN8Mo0sNYNCfbNx49HSyj7PuLrEzi3U2xZw9wnUr/Pbem57opz1uu
naP8AzZqqbNgkgpJR+AyomipPSUtdo6GNOOhi0f0KfCWf2A12YI1qOeU/Ug++cNAshnFAQD/zg7x
XKd0KS3ma4u1qhmVE45mqxneC+HBcwswMlEIMsHRI5Owe+l/1wDkj1pyXF0JNsll6expzL/EsACO
bkb268ixGDVFAWz6UwCGN1FDdkm19cscZiJ/tODOx6XiS7OKQLqdhiD9WgXhyULTiHZuWexbZXrv
zflw7mBxJ4JOB9lSiZKI0b/0eO3XYv1V6yO4MNDiVSb/rOwKj0gNoEDP00NSVEgfLY7sDARp6QI0
tlnUA7ajxxf8IgDm62n3rcEmJwQRXte/HnxepHsmEDCpYUGaO0J5nBQrLeCUflMxAhs5Q7cCb7JO
79Wifpla+jaJ7uxn1ImwpwmecswnMxvuDBMcNd/oNasmPxwkw6sBUr0quMoYzUf1Wl3R318tDdOY
jVtyZ8L2Ibdxu6NeFN60xaS6KFT/bTEGtZmW4et9aJfx3zSTaA425Al11BUtAohJP7n3qwcmpxbY
7YRjmQ2uwFgHQFQQTVtGzUjEKo/XEOBshh0TvJnhyHhCknbxJBvu9dIiWATUuCH6AHqaq+0Q8QPf
cU5QNqJW3Zku1wNhWEi07Lc2MSrwwIjQgtU7GhtXzlHORCeTUiXgrFhB+hwRVpFi6pEiNE2EH1re
QechbIxed9Y301VrOExwSaJLYQm7iDFY+dlDGMSjkO9rasa1Xng7xD/vrRqcnZrYZQ8GRwRJ8m7r
nelwWBhsKV8Nj9p6yI4zobD5Rm5APv+rqoMvo/Re2oYMD09DboM6uswlKOVlp5W6dxgH7l49+AuT
9wGmyj/D9wQDWg2RYhBcvNR5tMzyG9uvwkHUX0QAASfRc+5Nu4oErxwO/ztZDdxxM8JMbGA/3Ce6
pWKJ84Gci0T8QlMQEjgBjwnbCPQiGF5kloV+WkPahN/Lbt/b2WlK+W5Ptw4impQ1xqOy8UKuHpKF
TkGOV81j+xVvaWjsjwh71cBEzG7wpiXisTDk36WdmrNuEpIC7dZqznVRemtMBQHxAHvNZsPkr7Ki
p0Pqzgf8fNR/PuHnc62p9tf45639z0cF7mtVTHcJpz8ysjAIvJPTePdJgsQeu2CICiV0O7JcnBk/
WxDcZfjmdov96Vs0qlm+dR1a/2+EDpVUDgD/pv400CrxoMKukPjuriH8vUL3Fs2joovXidmxEH67
DlR/T76D9fUwXBhfTaBdO2alcDhnJtRWBenpkk8UUAgnrxYcE7cF8UJITWwJQ0O0beO7Ys/P87sO
S4dJa466b2d+axjMGuMXUyTWBiPTSuSYaOp2/ejd4SfN9wqlPPQcjP7GpvQlLyNf5IRf3d3PGfCr
xnOPQlmRi1siDdY11DnzmDzAdRVYWkbhQdkgF7iR8rle1xi24nKYVuNlonFD+LJP0FEugUbyLkJf
ReJT6Wt3Univqkcfkwlt33amB5wQwlxlXQdzk4eu45e+4B/E4rDH9HFZKA7CYLD3ZDTZzAQ8HhWz
heweJIEnJkwgNUEauWjPrTm3cFdtnD8qaGOsJDs5sU5fin5g4O/gJEC7ZkQ6mwiO0okwRbDfuAf1
Z91gXJuj8Dj385wSYiYVlwfgX78lg8F1IyRBrLDMvqObw/On6yY4bm+iesLEhnrYOtiNQnFHUBes
lEcC+Z65eo2lQFfJzhAkGnfIyO2EQuGkNoyl8NLLCEJ0KPvXUZJcq1f1C9dodmD+cy8IxDnbSD+o
UTsb3/7V7hNSn6rgXmZFt9NL+c9U2DCNTpPnOR//+w+wH09TnfokhquXqjcPosPfZFTZ11R2l4CJ
NbkZLx148Qg+BRZDnOplawJms/I2BOQ6hVSv9bnvp/etCBMsQqgW3T0+A5LAR+PD7tvYa3O5dw31
Hlj9W1JgXhygQnG2VPKcbq+iKQEzGRnuPUJMx9N2lYgWYwra7pUyiLILWTsWFYUTt8H2Rw1dPAKp
UgeiPej9+Dqit/ezslyiW9tvpVLWk26Hl7IBZDxpqKV5AGH2OwsHEnBNa4AKdzTPYIXx6uqvmqaL
rRP403IZMKRcWUtRujX654SrMq7M8YMxJfaBlDBwiA4TvujAklfPHY5F9dhJRp1EZLDzdVjAGbMX
K1SBM9iWvC84Ivr1i7Ti8jBLhNJge+Plrivm51GdSznDusi6js83fwEo2eO4F6fEtvVd6SavpB+j
/toerVleLsecAM8B1thL9TB2Cw9ekHJW4lm7YYLwOiosWtXyG4bEAcGWCknhQWQLKpbN/LesEPfK
fIvj0IrQKyrq9wn93sQz08PE9DUqMd5k672iVfhEvNhXln5hKxeEQs9/TSKFoCnvs4kco8TF9hMQ
dzPowzf7iBoWH3Y14YvnouZ2GHVO/ln70yrxSojt/ewyv01s97MYLLwlUFJ3oxF8UbycHTnGnYsQ
s0JQ53E2FKPOjkovDHY/KzeVnMF5gS9LA/1O757LjcDmeG0RMv00dvqdoxqeNiOrjXa0T3Plw8Mr
NOgEHSV+q+wrdlzmtcBuUxCb7pQu53rJfpUQdUM65fRYVa/QF+GHV9W1nb/tYqyPVp4YSCDx6bae
QSPoSwK3scvBYlzLyJEzsyQWSCtKgl0eFWk3PosZBx6jeNbF00lCRbl1/Ee4zCJBjjEs1iXMvLll
+2lePA+NaTpgd20sFwKki7phgu0hTWDga0mAZuIpOBvEsnTFJ/bHvT66RDaMSM9sWfwpOgUgGQlW
pPeyplhL8JDlfnEwHbividaeaEJgKtXL3WzX005s3IM5Ab5up/rVyp96/cjgXNurZjIPqI66Do2d
nH/7I7P6zaIFuCvtUfPhb+1NxhErB1FTJAor59CfLW6GVq9jhFQWoqsCzlvdYmAZi0MwpGFnznv0
ixI7I5damcmrQ+pmT7uOQxPbme7eMoPrb3T0d5Ie03L8YzYUH/UEyFhjnMA8nyYnmGd4cs5yKMBg
7FBPZiPMwbxX+mlDNR005ylAkRf6Dqabzh1oE9djkxsA6DBrYPOjlrKokOJuwRO2zeZsHPGIBIlS
c7CyFJj+645mKjO1SE3LMRiyaBFeBosk/UtNxjnZOC/kq7B8KAxs6KRP4J/GkAUxDAdUrLezfZ7X
6j6x3Heia3C6cvOh0EwoakGFQJ6IAwG8Pilbrj2jqhgH9+fewTFfJYUfBSMkAMBz+t7zZvbGrcCO
6tQxSn8WiUp0h8weI6/0UfYP61X9mWmunAq4qs5hWI+bocf+baXBFKGtHuDUn1wbnWs6DcYdM67f
PfAbfOwV0sJa+9Ot5oxl8ESrM+5AHNq7wrIvuMBPJdOhA3bgP023Xud10h5hmRPJV9Be8M07zfzS
t0FgU/IE0b1ZR96LTWxJAPP7Y8VQ0+WiC8DB4GL8a6L6njDUdnn7alY2nSU0jGAOBiykGZPhUX9z
xuL30mu3Nc0gedb2LzI8CAExPWOf5vgYi9Lv9q70NmcESGUqy4M31qQ0ZdV5kvnfVnPco8mY2Fca
sqek2yG6+WV203XwBC6cMr8kk/ZldL/yzKJHNZiVmv58Xaflz2Aurx5EhfCn+CEs6Tym5R0qtS89
sBQ1jP/k+wXZB2K0d6Y5nOzZByw9qf1qvwh96h8K00d5n7wUs+hir1ZHmQFwYsDBjDNhPMkVyy2k
L8U5JTzNEtiQ66xQADJ69O3dGNHeT/CzuUjUoGZiGuWOYQ2oCULwxl7+3WwwM9K3ykWZI0vq6obl
PHzQxWJajF2XO/U+sQ3GH+6Rk5GriDhWCgvjaG3CWWuaPkSNbdhLu9cGztZ5DLL5Hv0icJqeSB3N
nJ5AgHwZTofqPMTyzUTcWUzAeH3spYSYMkCA7zAxhWOI0tGhdb137/br1QcubI7N317UIGQzeQIg
RxlbpY828USXqrrnol2ura9TmJF3Y2JDP2iZg1GXPqLAzbefqBm57foT2IInXC3LupQX3YMmatJW
4o83YMPTgnecA/HoOfNpseaA7BcQIThQK4wlgRHcuTX8ed9vPwah+r0qYTi4zDTXxCgPW59gABJ5
stvl0IEVYUhQxcix30mpaUNAlEMcSBPXx9yQhcVjlJvu3g6IYsUnV/Kj/8mYh3GPmzxhXWYLcvhD
RnAfdwPR5DYtt8FekN6KE2UbVqPN/KcHAnqsFuwmnCr3noia2gmOaC0acKj9qzKxNuYdLWyu91+M
rTnOLf0NaF0eS/oAhqMDd4S23TnU+Ek5ZIcB6cM0iudx/jAFtxExcMmJODoOPsc6LToPHQDnfoH0
XMKKOUzVcEkX62+hlvS+96p7Tk8dhVTNQsjFCLJ26rUwtTYM6nqIMGYd8kRgTRHkHFo4rgm6qQ+C
Gi1szPEckKDLzIqUdKZb0nUOOB9XtDUWwGl9gA6g6puZ1leXTRHBSUG5a6nFbA0HcSJhrljVuWjP
Ux58VPn4QNHu4aSfaKBxWFNqMeTK1F4SD072TtLuOq9Pt+GJxUDwyAH5USZsTYrR/JeOnzxdOsam
qRMZqfwKnOa+EBrTOUk+Vo9bIsikE7LZzHbausKLXO8k5RDN8wR331jByeib2RAvfypdqlCCbVYx
0SUGeriUeDVdP7F3I7zdIWvxZCS0DpV6+HnpnMZ+DRLnyyl5lGb609CBatNcxBGJoF8iiGKTjAIz
lpzZkB0/sgrk1lwilzZ8OhiShYCxwPYPipSzwV+7iMYhI6GYJU+vARhjfBZ06EnNwgeiXKYvLQF1
yL1y976d5WHCHroTFY7YwGzOTUP+dZvl5AMyF2k4RNios9RxIT45WXF0kcCFRUNRVPI6YwX3aSYI
1q6XieNpMZ5m1DVMZYHsQbL0jMSP6q6l1GSf5dVLx3HaUq+MFGeGzp61uDMajCK9W93jL07ick1+
edwZqGj7Z8iMWEA6fmpiJ8IeLdtuZJ+pNC2NVlRWWML7D0R2v1NBTnWdYJYz9Qt+X2bLcgMpBdOD
19of4xQLWRahb1VIofLiqr6sKt23CaJ9IAJrpAQDXpLFCUkm4EXyzTBxkqlC/Fvi49TeLtNyaCGb
49XSpnPuynvbJAfLXI/WxAIwb+wtg5DpjzG/QuP9nO3mU0/8+2YpVLgBIyQzQw+zLkESQEa7nSFs
I9L09ZJLU8ROU7/h849tq2UYekzq/m9TVU9FB9PAq+DmFZFj58CdWxtKfpl96nr3pgN0bJmZrgWT
QrI3/yZulx/Bm/8rJVEhdN69/icvXgFh4OPysy/LtL451S7NVIbkt31r/XKySUZHfFU0BAl1vmaj
4occlCVo+FOdgAeiJMoc2TDc3JWhFw+aWAjyWfG8Ldsz3+eIiFWt0j2LSUv3yeODtMWvikciC/rI
XeSHHPSzMN4WKIiXabIe0EqLwwD24KDV3hnyKM4f3b/p5JgxFatBWnRmPHPV04j7F2umyEqG7CFF
9YH51ThOwQpWWWyRYsFIuhC1DpMupGKzP4BAT8Vr5XTtpU2dh9yQ32npu3/y2g5L0gtzI2A31YgT
fRdZOeIIDfhU69INmXW+AplGbZvbh2TyppOyhi9dd403l1BCEjbEBRXvX6dz1stUsS9a+IHZGTFY
g0bNKNBBgk8qEYDDG05hNNSGeKtXEt0NVACYcRfzcS0FgU1L/c/p2I6yEJsithFPhUr/On1sjxSM
dsunFhmPZ7nK76A7LQzigXAfFea/0JIglqK05DbgCPxrOd5vHxH2e/NOlNDdFMyIau31n4mM/tQA
C20+aLOZEik6awrKZ53+IvYCMAu9L66j0qeDZ4Uj9NnICsQQKk28JBnzwc3mjNaAyeaCG47Elz4z
Ye8mlL2eySCkAYPoWQja/cHHIopkM1A85BkWmdjAd0oI5HFB/9nipN81ri2OCZtVpcH1d8byC0cg
N2TBUbzkX/1MBk1R2i/WjDG6kgyv0uQboTb50am8w7KXRFKVD2zjH3Ll4NAvrTOQAP3gYhAI7e3x
ajf6w6rYYzmMdm9dY9y1qOTv4IKG+2Us56dEBPiKLc7quQSmgZhwR3LeWXMrFQMM26E/vw5BUoHT
sPM97gcSZDkWIf82kAO0Du0DWndrdjmZ7VeOj4sEN7LqpEG5WrLP0dTAJ044H/zPpM1/6VtTBYGQ
kY07rCfL0i7QZGlfSxSMizH/Ef1Agx1k08WWOc8xDryqbsHA+nCaYU+MVmvuOz2AcMYNEGj+HSNy
3fsSRcPE3ra+C5cwBcPNgkO2+RKwq4faijHALV+ZOwZIlhywF+Z8FYyT5Di8LG7C/KVokvuFBQvb
JwgmsVR2d+4yeWtwPjcJFH2VuES0MvVgthODnZaXhSCzKc/iwu3qqFxsj3n3cGk857nyP7HuOdSF
Kz4Dhhod67e7Ae78ulQs+j0fnkFnoDblVzTrpCi1NtSIQOO0q8Qh79KnwbZ288zcPteyv3anHjP8
qaB3BVgl7BAnP52e2zYlF9j1YR9MLMCQExLlS7+ePnCj5REmNZT9HsO0DvM5g0OLMyYrDmmHXGdh
cXtJdPWdyHAe1L0zoEtJEr4GJ7qOcUKbcz1CzPyEvePZW4KLMFgjC5IwQ3XrW2tTgHCjekAwtE3e
KbBgbFk674V6pasDEdH8MasFpxAxIEk37tFU3VmF/CiYve2ThEm/YwO4kuVrJcluKEtlnTQ/eBCA
E82mCUJovsRv+fnNxoa2y9f+QWl+BT2HuU6Qmn9884w7PyAMym/AshAS6xrdJ/oDNjb+DM7Bb3Gp
LM4u96dQa4GiOTmtpO/ui7wqsUWxP3fGij2fFdw8M2ca0uNhdnIPFJTQeSHw2aBSWKJxWUVIGvCz
qs30CNzCJAy1ZWOcju+e1nyyidhVFAE3QUbnak3pVQPZhqhriRM+q1/bf8BgC/bgBqkEzqzRmdOr
dOMFHh+83NQj/KHWqbBy5NVm9+AByGKuM1xBkb+NPeYC6pA3u5Z8n7J5QsZEDkl+Tgyc0L0tD1LX
g9Bb+cdGGScnB7s0JUUNQOZ+6MerKbg6jQQf9lx5kdMohbVrApXCviN0vAU8qrAQVCX/xLjuhwBd
lSpoAUzZP6oiyI+N0TAjY1G0123niXPxrWqJNSu5EaiqmrfeEv9Q/QQHru23xCpphQKbyXzSn00j
cHfJ3ENQ7xJ8vuhsW1O8uT4wg8Gv4H37wUvdXnjse9GgF9VZ1GRQQqoxT61OnkDqz48J8Wh1xvcg
XzhuytaClGY5oTR12HJm89Kwu9tpHTyXoh5vo53saxOdu1M5+dFa80PLMpTJV07EkT2hsdXSy5T/
Qi0CpZ6HKNOq4l6bjNB2aR6cnj0K/ElG3R0W0EEzz6lDrpzmgd8bKvSQoSQPaDslB8qwB1a4BUN3
8TT19OIezVE5IgwRzQJGIUeckhBnHOR55ObJidwGCtEWVlc9UmPy3Ja++MbvqMe31gygmsAZCJtV
w5UPotZlrGKWilMd2t4uo+UYMsJFFsbEFgkgu1VZIQP5lBBk4wOaZxOsoVw9Xkk4scRUF7FfNAy3
fcB+wZoUuJtwWBvqzZHeX9WK09I1z0XlM5TQh9dkhkZEivtLbSZIPmGseE3FNlWwvyxAY4L7qgm6
3JO+tdL7EPttrtWTTbCQjVMt5SJMcucBaMmOLbw8O/w3wik49NnohCYiUAJWa1wnY9RD/xOe9pjU
ONKmoXzuzJrNSkvS2pSYRDafRq1jKNetWpT73UMJbcHVjX6f1ShsWix4ocJH11nBRzkNbxBizdCd
cUs7bxqOphus5FvPkgMC3qfjas7eFdYWUCTuSPAFwOSzS5OwMZLsrfNgRgkNa2ufHhtxlpqaDgjq
0yNd/xMUcHdX1PWdjW41rDQ7colI6EB0om9DJ7Jg3CuoU1E6RkR5Q1ezmU0EsW3yTPaxwO+YWh6l
8miaWkyEk/OVp8Bl4RyXRzcNMJlboPcWbArWsBwXjI6gGsEPt4T/hb0ri2gycip/fLItPoxdvhmB
SdvOr5k9oJeRscog1NkVix/bk9nB1euvYFTjMVfZV6OZ3yWgpB1aSX59833t1JjgUkbZBrUCqyTt
t6DTjcD5Ohv6FtTOGic1N9iIYFILXBW7LOwBVJPTPXRfZjVfktFNPtFMxVigw5QCObKWJt8T6nUe
NScnjPU1JRXcLwpzN7OZou+jov9cXcEMS0L5YVTrg8EGsYyowiwC4KBpQfIMS5dFMX81UnocDLwD
2NfeDLfami0HrophOvngd0S7vdCZBlbHYEqxZIIx9MwigrUMic/d8Nmlxd8psB8b8gRyHau7scoL
egxFFXctRXY1RnzcS6XwljTcFXJ9IBawRJCqkkeX1Vo1Kft+Phv0E0vhKOgwjFoDi5FJ2eq71eu3
h0+v8+IX+m5oR3jVDaqpNLlzA6M7c2C+sdxSV9OT+0owprQYZoT1xB51nOkfcvBXVuu9DNOQXypv
vgcF4pHQpB427k7DvOVXYJwHDTCN2wR9ZNfdLXCsiXmdenE1aCP2dn3bNIxhaVtnEBTftrKfChCr
R9d1v7zc+IQNyhwu0b78Sv2dmkKjw8GujU190deHFI7xSSbfpkEQA5ljeII1L9Ld9QHPLE3gLOhH
E2tPqEkRt76CGtfxkZ4+TGH2WxjLxXZnEmmWhU/XAAinAbll/naEGRSAqnBfdYXGIqlIsWGy9qKt
u76GebHyLsx+SHuZiazwk6WRNuwni+dVF2BgtBMcW9rjCR6brY13BTDZfZ3Mf0cLl1GZjXmczhvR
esPyKGPvjvbNNaankft9EDdgSji2x/G5c1O0D/mLkZhOnCvuM1IwQgcWATuVDqkNC8bQ5fCOFy4g
oUa1NelnIRs4R4ZkJ5Wj9kSWeLATfumIUXgJGr/eD8X8EDQkwSvoTyEh0fmxm7TPhsMss2bqHYxQ
Z+myTCA9yFihaSjNRp0GkdIhcLQfoOOAPqKOtD8dnde6JpGQaCrnue9BXKpqxmJPYTMQCljhAdbm
1xK/Y4yGLHY7uuqkd79dML847LYqfyCloETsp/EfTyDuBOsj2d+PPHmebOL0PPQD9sCzQ1iex7Dh
HYkSzqeyMPbVNPyaExUXaXVL544EJKs/t9KvML7Uv9ZsfHEQLLVYCHZwcpirFegBmi7GXA5gHKFL
Kg2kZNaS/8Gvc7Zx371qi+6DLaOm0gv/YMNsO+lNRR46MqQ5NbsroIuWgS4nbWqMEUVKGlUC159v
MNsGJwtOSKj6rk0YV/QVueJml75iy4lMUVikeshPRxRmBMPG+JX12hVhAK+5bfRPULYqCm4223qT
/GvZsO/zLI/LBgmH7SEIQ5REsHqfL3FnrXH+WbY23i3f+bImRI9QqCu4oDFonQMHvPaGDCMmRrS+
ppuQP5e5E6I/e+2wPRx8rX3RPS6cygMOABzrK899qj+FO9loCboa7Rfi4wA8jIyOOtb0eMB7lJY9
U2+zHpwz4AemfRagnEWvH1U5NZHQrNuoVHCcod7jrqDeGhDmrG5+ZybpXTCMENP9+ctRZUY1ut4N
/cQsVn34iLDilnvoBpjIDkXw6FVM+OcFDHDAQGpilL/DF/ZYabN/3bCAbcDvc+yI0iPnhVgKc71g
+DLvEEDfm8L6Y7RHNtxFbDmPwUDp3xsbe8Re4PuyAOCnvAF5oCymSj/QxjcIG+dTooCw1bl+6S26
aXehfmZ6kFvzrc76hqSu4Nt5YulsY49Avdd4y1tJYD0JlGzc2sqMB9LrNj251eV37NhAoBZTiFSN
MaSlvfrZhO8AMtVIyp8JUHg31c1zt6xqM2P71PzzMZ+7K9gXdDXtp1Zt4MX1AasxaFIvgDAJIoBN
9h8tMdhbZOD2tLF+ETBE6HVrJAkDqg178PlvGOI16DIXstA34Mi+emXi+oTYvuVldelImY8mZvs9
+WmJe5xnihD3VR5cjDE9Vf/F1nn1to6sWfQXESCL+dXK2ZYtpxfC4RwWcyrGXz+L6nvRg8G8GJLt
Pm1bVPELe68d9xULpvhgehUT55nWJZS7rEhPDMZyW08hTlcV/00cUpxKcE+eBqIpRHuOun4gT4bp
XJBq3HGY6zfT8OKywk5HfkpRCLYviuvKDcQeo0/EYhCATT/2izhmky9ze6swBW0mgRo80IefVmqH
PmlRm5FYW3TEjw8YhrPQYP46guzCKogGBcbdKPVX5lfuOjSRoPN3kQlmSe1sSxRewSTOEUqOpzn2
OO+zq9f3LFpU+RnVUDXVfCzkOfQ6jJHROnPsnScImElj7yPOdRaaNQkauN+WqzWBnxXVzNxsxs8E
oTI0rb3kIafM1YhnojgwtBUe/YiaaE48qTvWM765t/2SfCtrq5wEAXV4M1L91LsRhv85OIyl5DEQ
nwoJz4M9MWU3mB5pdpPOITLvmRs8Ru3Gq2hLDMd95RYHx7YR69KnURhS7iNN4Z+Bn2FU1gyOCrid
LBfCRSDdp6EEsJyatyRmnVCxNYQpKN+Qe9GTpw8Tq2T4i8BjaxJmluThDgkrqaSQP5rqrZXj5eSj
ONJYxu5T2v9BT4+gXwHd8k2741yBOVa3PjKq/NnJFFr/qdghugB/V3N3wIL4EjURjSAwRtckbLhl
m9rGMZRLsOcjFZEGVxgiTkM3RtK8qF2xrAPmc6qyQcz6wjm6IzxhiWAWGJsNI2uZtUQQRUGwVWaP
FlNHAJbFnxaLt4c4rig04qWsS8iyBO6mvlox4n+vOvQi0/jTGSOZuSVQDjK8dqR3M5mPCNQZlU23
kC4zJGr2SL+eEyBWlN7atL3Hlvfqg+cOhMWD2G5176cX4Yfu3uyst0gY4MwskUHhUeHeC2v+0cxA
ARPxtCEt3l/A5/uTGFyucpbTWpHF+8VAr6zgIJv0n0gY27UU+JzY9/fsl0b80ybKaxNnOmpmkhuz
iJPQtz8l1chKT9Die4DteflaFJ/VuokMmkg5vbQFWkWbjSsWPB2EoHE0PW+ZE4q2KW6IqRRuC7qx
khUe4uuDJb2d1InfmdpqA1MiEUDzkYUy5rkgKwgJkeheqqiESeO8EFyoyfFD9PS4vdKp8gQOKG0d
S/j3Cus1rRS/a/ImmpEL548t3VsAOWjjZGRblDpd54mB1nkw3dMoxx9hgNo0NTyoAw3agNgNuanx
JD3t3c3KRwFZVMxhxVl/1Vr7vSDjqMGN7KExY+fffRo5UKfQpy6vY35Z+K7v8OYRgzXfI8lnbRji
aptuFWryGF0N0VmOADxZe8tUimvlBryU7kYQzr5MTdbV0XgOBgScqtpZlfz1CBJgjdj+CsfR129e
NO3QxS1kGSRsS7gj94VxIMW+W9WFbi3MsepPxAfvyR1+rR0CAien37s+8UWmPQy72MCBIshHXHny
j2OixzJ18m/Zye9Vq9BDJowyHRzPOwY0JHHWU3uJw6OPeutFQe8OeDlAGk/ERZAOsm3LNVZOUJIT
RgEj8riGahYPLRhT3DPnMJegUAJSnwtwq0ZZs/4kna9Py2MsKpLYHF7kUlOgQOc4NAoXEheAg4TB
WyyCVejJC0rtY+h2j5BamD1KyZBF306Tv7FC68rNFGqFC0oiU2QC5TmzufwQRiiZhyh9CbT6iZ3/
pk1sD2qq+ejiBZCltSO1gTT6JHobZfNG6C5SBDw6guxXB8IbB0O+mLA21IN7FBjCEb+FR9I8d6EW
xjPN+1kSsEvq3KrXsI+EtvGiS5TjbcToNQyeaiVuLGXfxg4Is8A8s2gDJojEQRGIkEQkYGrvQSao
N1vkVNj0C1p6lJijfkj2Q4CHOkv1jlQz6w/55ANQh6lCNoomBA5WDWneFj+cJpi8pgKvEIWOGb9w
pgOPyseLLOS3m2YfaI+ZEzQMmHJGbb1gHGONllyVxsA/lQCQgAW0y/zg1oWThCg1L/ecYBWbWbNF
B2aG+YHZxyXxxo4gpb8MEKONTGhIyrbwV3XHoibsvxPbTbckHrESSC9u1CWgnKIdk72/Vf9NxhIa
2mq8xQrXuzP8yaua0KdhPkf9Zp8F/PFFGVrLIQdGmJX0EwHb3Ym9H8zBWWZOMku6cYp2zTRwG+tR
v4xM9cbf42yV3TbNbQKrZnScY7wMbkyehb7tZpGgZay1nlCCYAgh7xMZj9OeJqd6h0K8QscfPjTm
4NK9+BvHM26CYwjDxyKiWi9D+TFzHo28e+VOvzMChiei838ShcPBZGsc5fGzodgPSW4jcNBoYwjI
qnxaUhP/Q+amZ0tDITPxZl9KgrimcZEqpsmB7r0WYXVwS5R2rTUZa/xdCz/ScD8M+caA3Shb7uS+
n199z4LoCGZYIxz6wWAEjDLdatdTZI5rJ7d+B4/Udq+4FogQMsJLqHUkuP/p3fDaHhX3oUvit6zU
e6KOuaozNR3omNdKpzUkOo+xfrCJA+9aZ/E7g3Em6kg2yEA6mnrPvlZ7zWPWxzhSuOHRX4Y6XdIg
+JJUgAaq9hOskb8OITpsOKkq1NjDSccUNWU9zgjdpeVxEzwursWL3SEaZWSJThXNfk/AbKs9ckwg
MAi0ZVgz6Q2bEOz7vOxLEnMdheVzX1Zr2aA89tW00ZqG3jMZvicGeIh6OYfI9LsYfvEdynEb5mxr
4QE6FGGsWlMAUcueTKGnpg7fcV09EeWbbSOjK/Yof1KAAUHSP/XSY3wqrVdt4n3Z48mcC0kWTYBm
Fn4RcPPzzVNtFQum0sPZjnoOHnh7G2m621zpNRmWBNxnugvTQe2zVJulRjmtF1MvyD2f/AWuFqrI
UR//Du0tsqrlTzXol0qNw8LIxHZyAdyxpFyMsU/WQkSQTT9RcqGUKIiV1Y45vAa25Fq+TGJVLrtW
Acknre4Sm6Z5KOOW3K+aFAT0cS2ZOOdM1M65RYfE0iR0FxRebw7l567moD2nmoQg1n4CZvMuguxO
2j6G+xiWP5NDUAdkfdpbGkR1rjAOzoIyb6sbUF9xb4DkdqyDw1b6pAbcnlZBIJCb7rBvDQ/x4AFl
0fGY9luweQutqS9xXhH5Fn8PFS/hkCUG12Dwwd6YW59QW9R8pwj9Y6jHR8evVgm2n+KniTzQk+zJ
klDpeIvjm9lwNbuifQUbgp6u3ifph4ZgiwK4/SwdRc0yyy98+RAqc9z76hc2EIMN4q6HzH3ByQIb
NEA7r2xv46XdsSwPqePJJVP2Htavtqj1FKl7gNOctnAVe+KlZSjlVRWcvWrEh8cbwzHjG+EDBXPz
cj9a5hdbzI904kfDr5P4vXyGUHmIxKELXCbApLAWqf5YdEm5H+Lob03gFHXwVsUd19JkdQvnDw4V
cTBZzfShVRA1HG4dveMIShlQJGOlyDx0dnhhd2aGGgR/6qKXc9sj2JbojvM3bPxTCKyIjerVG5rH
qjIeu4A3S7hgHLjspxobhWcj4xqe+0B/ZzC+o2ppZiULViFmZzNmn8QCTN/EqPqw2zAXlFbx7Rrl
H68jbCmkjs3mEbLL2tGYsfVGiyC/MSDt9l423+VQ7IOeGozqAsjrj5PmG4reelGZ7SNL0Ih7m7fy
DS875L08xVnKuVc3b5lVNQfZ1AuFZ4nXKr5MqVXvpKMnCyrWrUBcFQn/Jc8cbT2pCI4rZoNl41+T
2v0iQ9kqM36EjiJQZRVxPAOT0F5Rl3Qlt/YgtIn6zZZE2uXHFpifi0h0tNksiMH4sM3G3cW2eWIl
eKpS+2jF+rgn5+ZGbsZVcMtqzOCLOA4UISYELTeuz0PdVFuzINUibqlygy7+FmZvPZi/nkWSpyTc
FvstKSFDaCDGoUQrWrgBPYQquxwOSZAgEGRkQG5KMdx47y4Hf4fWJ3pqCLSHQxWqre9/Az9qN0U4
vfSCEzOBXQX80HNOxuCdtDj6arUguyowOUB29YeC3zcYnG5HMYW5yGnfWjN7J0ARfnkQrEsJe8hM
/6KjiR/qmGFcgg6areoixs66JsOCeoKoMFOz3ZOaSrI2Cn1EaB1t8JOb+5GwK91E0UDEQKbhjAIg
2DBEas6W45uLIeBm39vvLX2dF7sSd5JpniQCRQkJei102NZ5N/cb+XQYECYHY/gWEqeSkMW4Qc63
TNhd76wuo9/0J/IW+dlkaGPFbVHn+cZf0aJpApiwQRJar9CTkTERR8dOIYxPu+biurmYncTr3hPN
0TXMQxvboJ+FTsJbc8YZVBwcEe70etqPTQO7IUIyWm7IH6SoM1oGzg9kB1D2d6jf2q54QU+lLzOv
JG4kpNk3ddjSiGV8sNuPYuIWU2SYIYbI3OpStkvBqJQUjzqmLCjlWgeC25Ihnj5OlmVstOTTtQH6
xrJqNkNu37S0naXPJIsVvvXeECu5rnLrbViaaDnYqsV46XDCCSFwE3KJdEmwUMLpSZ79EBpuvNKe
QKiGrFAc9Lk7S1hLgaVgG9R/8jYjrSBw1poLXFnVN9O3n3HnNbs28hgk58zW9ACBsxUdpxLdkW4E
ZMdY2MTdvL+Vpn+uU1QbISvyZU9NsILIxf2D28+yk60PIA1/fic3nYCYWQzOH/YqG8/vy+0Y0RrP
qPK0wx9xyHxnprH1R0d9ywls0qxCTEmlRVI0c7mnXV/gj0XU9WnWKfRmimg8pS6SLGOg8IupT+vm
BR0ZOMjQe7UkMRZE8X65ZWTu4XCxSIDbmE8ZpXRrME1Sw0W3kOD4wRfurYNoCSgRiZms6hYbaTXZ
jKXSFyBw7YOLG5cxCho3P+phWbcnZgByzWeXPlqOTT01b6iN/qLFy5FW+oyDEsSkZPciNZx+TYWr
i1ofuY/EkIRZhkU4PoGNbTBM0zh6e2aoZOKmYjlNCmLSuNJLvO76aCL+bKBpQDBfQp4ql4UBOMLX
QU3TIz4b47CXdf6Fe7RZean9yC77mrlVNAtMwd1yHIQT+lSNoXEeNERUQ/taKrZVMw+BHJ6JGdGQ
ZMZD77YrYFL9R9t/EWEJM9O+NCP3sDQmU0cP4XDnhuJubBvJ2iKGYz2rfn3zM0TPhgl1vAEvvjka
OUB+xfe5DgL6bLiaYXoZdBaYdhLkZ+RWizE0wbwj/NLt8J1E2WY1jcgldEIAfLwMTcipn3dPaSy3
IlL9izKwCbuaWkgtvJhE5VG24dRSEO7gnwcPSgWb0iDwEOkaEBEE63g1Aa0kXX3sjRfJDzOKpl33
Ya2IbOLPanVgt7KxQgTEcd+VSqf0tyJuopizM1M3OerY/pB6wyXLd8XTxG5KTI9+Hb8lon9k8xav
s8xYeYPD2xLiwaodMixoOj+BgQdwrgqPZpU7TzIVwRofU7lGQ+rgAfPSdehz0ruOR7pWN36QPpzv
PS/0F13eo+LizdyZkHx1xsZO3bP443SS07NmcA/opJ5djYzcB8ZsLejJQuXOtfXHds/vUS/CznGJ
r8+ivTLSZq0mhAfGRFnXev2rK5h5DizwOoRoOwXL4w18+S7PsgWlX/yIIhKmKPTE9dj8hMjHbwD8
mqfRac6g8p1TXOfnPKVXioq/cW98p3lh7Dwrekba2Dwa1KdRfM6MFx9WQDVM2t5rnKWwDePoJKDV
AJ2Io2pcbgZztoZeELXhyv6hiRx/U3oRMQ9YJnA7YjMfyOZbOBWLBwOnGIXcBfbhr2bb6HW1Lnqa
hPMgc5HgPnH6rYTwcJmGgv9Z1z5yF0PzQlVFVuMxzbz+UIhoupQqDRdDNq/u/ek51w8DBgQ9xEbI
CqdaE4SqoabuxSOcC1Kj0dVpDGjnsEwz+cXQqi+ngtfHFANGOeIkWVadoZ2GK2WHKBfKx66OwrUy
i6OrIKe3WXnItSi7hU4zAsnrUQfYASrXcH5tdS1hS1ukt66Q9qprQnWMx847ZG7M5Kapj1pEqjxh
d9b5/ihtmFQ7EdJ5ZzK0TQqBcuPltTzZrRE9VJrlkXsr5amrmkXX9CR2NV5zGvG172l7jU2GMOTR
R/fHBh/6IaGMyq+OMk2gX/JKbXBNe6v703qiWcPEZlyMyE+e529zMAc8qEAX19SLHLaVldVte/Gs
uXa1pK31SVdt/cv9kRq1K4g2sb9/ypsCbREOhMiGM4SjAOP0+c+jrPTOgwfxGtyEtu3i7qUM8Erc
P+iDT9IN+Z5rfrv4cP9cnICmcGIyD7Q8t3dsvBFVd0b5NBI/HYJTfphoMP5JmGXCNZxY4ER5r1Vs
uUKUVzY9EvXHY2K074BDx0+bsDZ8NVl9DAi5fOmmcduwCf1w4zzeqJp7VgAN5pA0JozUXK0MPzRv
oZZ1V4tnnh5228y0cthM6TNpstYtICZpI5sfI82yq6n56UMVka9Hz6bvC6uA3UdY0qK9B3CXIYlL
sdYtKukgd7PTwaZYd/O1jVoiWUmTUVui+w11tG6zzvBtihTudaHNDcNwAoasSKDO90DZzucdAiv7
wnXPxdgTr2yQGHmFLKuuRN2cLN0G1W4V+i7NrfBRK0aWi205fmKPhcLt25g+qRw2LCuJwFOgmRgI
ZN3LqIFQt1BfHJz5aRCXclVLz1oTS92+ZI6sV0h5biC4ysX9O+KuhuRia6f7s/t3RR1VkBD1ddRZ
hbhe7awGK4T72FSnCjJMsppshTIt5b7KGSxR26RsjQKP96pQSfKgTFf96YMvDEnGz6SToGqjM7w6
ek1UczOoXSxc84JcaQa3G/aWyQ2kv9T9cdlmfs0P/P8+8ISp3SqrvmqZt65dgJBtMXr7yU/BZc5P
Hd+3EcE2Z0Pzho3yjOLkB6T/lUNrvrBKpI3Ks+AnssgfEISng2Yvjw4q3aUfBv4Bi0757Lrli+fX
5m6UVbYqRyJnNIdz2qmJ17ZhzkTVh9VZOjChnD/2LLRg8XlKLD/k4udRGghtLggjBNpmf2q16nss
bWfThKPC+NNbyWkKKDMSRCU1S/9K37Jp3xlTYKP3MGz8jIG5b1tfUzvwc82RjK1+SXKbc7QzVZwN
I8MG01fZj9kcGuX6Jyq2IlkJlZNtMYXNpfJ0dwnQiFJ7ftrp2rSfF0rK1PqNdKNybZXl+D5W4Y8P
MnrhRoxmLXJs7gHhiad/kIeFzkT6eXGhYY/2stOACpSopNL6tQZDcW06pNRlblPz1aq7WL0imaEA
xKDjlAIzY8c+aiaHK6uomaWiqte2gSu7Z6rA7GAPAQFknhyulvnMQlo/FrzISz3S5Xfnc8bB/v6Y
hA9eNlTjoi1wK3uGXQJPas2tdecID30rN4gk4nE2nrrLe8YxKw+bbZXU19SP+rm3WoJ5aSb+eYSX
2tx4CWeNrfPyR1bRfFSl2CGccX6VVV4ph0OjTJ7bwJRHhc520TPq+bR7dWttkBR5ZGlnGRKOpbuB
/opwRcNpxiOYvv/53P2rnjKGndf4FiB8+elFofOr5WrblK39QanNIsZsN61vFBzLgGFXZS3EFoRf
/K5Dy88rMX56OZtfNMQHpxrDZ1lVHYpnfszQeh3nIOnCMyx+Ne+96+zoe36AIaa7kIn6ms+GrNbo
EvAY9UrWTJT7oVrrMHoeRcq8EvXrMbH4Z+24sC8MO8ArUU4uLL66sfWufqIZgUObo6snFc9do+lg
ujZkzVNsAYO7f2HUO+uobLrU+bBypXatI00Q48oz5D7dydTkef50Zg27wsZImmoVNMJYUBlEkbWd
LKc8j5YWX0e4U8dENYaziWFT34/Git3a+X8fku91LNOT01H6ktReXqwKGVI+NMNJ4GGn1GIWkPWp
2oQG7oiDVudMfCjBpDP8Do7EdxEk4rkrfSxyDsdQLNq/CCyQtgJdBYMnzDdgbXstAIrYJI7Y+iMy
cbeQl4asI6vy5XM4GPXadXo4X0JTSKK8mho3BGbXEzINLjALt/fPsTmflpXuiZtskv98S8Gi6Nhl
cFLuhOkkDOpj4/VM2rFpC/KXCFrTYkTG3Aw/ijFX1xnouLDSKqEYt5urGVA4NN1IcGyrWJzpVrZs
iw5ZYVJ9lJGFlCVqfS7meZL95WWi/Egsnf69QkA6qcbfGGjkrkGUIjlmif8d+T+DdOZ7P7DlBoTj
0qoMtUFJs/eA0cZD5/zaGEzqeHZ/lFpLD9A6SICbYKvbAcd01aRP/z4imyj7v5/796v/PpqZH5Rs
YgHNW/9sETJ4TRD9cuNhsNGp7uoMw7iVek5Z47IwcFJyCUEfXO/3d6v28LszOdhO81lMlMMidJP+
GiX2DSgbf7GwHt9Np42Xk3KHvV/RMRQxrRldd/1kpoV9kHr3DBivfpqMuHmiJx1pRWNOesjzBLfT
U7Vsmy4Ke/UKISqpOpbP6NTC8CZ9S+w9VpBWJMT3JMQ/D4z/Ppi/1NWKvPbmSGsZX0tWn6fOCFmS
M2hkzx/SQGe2vei8oDjWk20fAkMg3Da6TUNK180K2Mulff5Lv7dpgs68paVynuZnXeWU7CAmcv6Y
mzebYOadozELgRFh1MPbPT7cn1ociXheTPTJeQG+cEU5Tp7aXFGEPeePEga5E/NblSyY8eKXaM2c
kH+2Hi1nb/ZJ/6bsU9xG4zv9CeLViHGqt8TEHZ/6uTprySM4GJOHKFOg92ix+8kM9YilHytpkOOT
OteB0/cYRE2+ijwgXTLLmY4IxCNkvzy3kZxnLEDPaJZWlts6h8Y4FWCAWKttISuatzKwgvlJXxMJ
opONsUuMSJ5yOOinyUv6Q69zd6SThmts3pqBzjsbPorqVkT+PBhGe/f/PrLYZxvITM5IctJNqWO5
cNk6fLh6R+qd3TEz8A0CPBjDlFV5DMtRPaj5lans8H8/TZEQz1sgBIJ6o1YU+85X9IQMQ35boUc4
K+CzfcqKq4qGiXiy0T0xEHcPEBmXdcvOKc/Z0xnNDYNquNSLnoRbQdJ7DkQ7Kj8ZcyGa6Y0t+jBE
9E2zDCoYer2PaHuSjFS7qutfkQ5zCnYeHAcacKtme4E3gjcOpsuhC2824kPL7H/V6JzQdV9Ukm0C
R3EgjEt4ANs8p+XLjC3pAevWDj/HxMHt2mzqqvnWNC9bxBFSpTwv/jCQ9HztC4thuyXlHYEvF/Aq
nvBxUpIwhgn2QupA/uKpYDYXLRsRXQsdQ5wd/S1Y5ut57+4n3NoJ1JCN5UWMdY0lJW251io0XnW4
g0ejVnqNYWQC5F75qM2yBMuxETsQk5bdLAWbWB84eGMxGGFsdpiBog112VpDGqVuQXqELW7TFMMZ
qMqHNm/6Xc8jFxX4BEFeePP6Lvsg2Zf/N9DMB80FcFFbBgi9EF0XVVuxMtAaaoUfHdzBIFXUh5iq
IbXGu70uQ+9FtCA2dMHYVDABANVTf9mZ0W4MkHzohQOWPH1wcsPuvSdYokIUKcGDS0lP00WNWtQR
owkvaN4BqzjrYv4VM8OCm6kBF/HRYRAEvE46gx8uEpCwJNs7ETFX103rNUpgnQVQMCj902rNGDKc
d9dFpRdLTa0JYVYPBGzSqmjOdzn12E/L1iD+3CW5PE/XxAd88xbYFt63jWZ60UZNccBN9pTW8//L
NFne2gk+nFeKWn0tKIqN6avXh35XdNkZakwJRdGU26Z3noq60LaFgW0HnD56rYSFRmI4T2XXfSbS
15aEohJqGdVczgmgILv7tOgXtLCV2IkxrplgklJdJ+JRmem67lniKCf6JXKYPKkaUk2Dxymq+E4h
2q10/WFDZE+cM4AYOyaiQdsvddkwijRt8nVzdhz4tKSxz8rQRqHJrxR7/k8xqXdzegpr3IbcGeWm
HG9NY/orNrqAgFX93lj5iwpsRjAT8rLRKTfoPlcGru2tXmVyUYbVtcisZkPY2TLXlYeI4c/Eu3Eh
mibZOWSAPrCJP7vm7OAz+8eYtFGSn1wYMM2aRrXn8jXjA1fNSXc6lEx5saojekQ70BXgnfqc5s6B
hhuvl2mI/XirSe2+mnMWbOeQ2KyoQ9ywd59KD1hQmcTbKPCiS+1405aEbMgHbUplkmFvyWTVbjvv
SRvAzeFeOUUdIrcRCUuWBX/buVpx63pT6yYiwDBPPuuEhNKg7xHpZCGQ/RbzAyd0NlLxPLtJ8Sdj
GvzoId3w6yQ+uvY58k1zncvKWOXIFR8dz+WgbuD8Di3D77z9wjIRb9zU/soRze86BaZJA+MAETRb
uGb37A8cgZrhjzuXtVddOCDwprje6SWNsUOzNpYBjC92jNoU2nvIhPrTEGibJOKi7LGnNK1xYoZi
PsWkVzyhvsM+xTWS1fkpR1r/1FqZe8LksGZA8NaQsMqxmu5aJBNPSeYeCNpWyNTRlcIF9NiZIFfJ
wqrY5dRC2P6ICyvrUT3rehMtBtqgTyB1T2jmAMcgFWnndTI+syevqPNPA9whevhfQCjqev+Qof92
hDZc7s/6NoViA5Jgd6+vo04391PTfgctTLsw0eH61tSiVNb2WTg2h45uc5yrWN7MKf7rAPf5lZa+
Kkgo/bTJ+lGFdoA+Z944ngEza7M5br5p6m6/t+wiA4XgyyNr2uLUQsJe1uyQb9w1FlEYZz961y6c
eKz5ub2jbWfxW1o3Py2mn5fMQgCZxuYZRlZzyaIgvTC3j6X+CbYu+0ll8xHTqbz8pwvTx9c+tzsk
dnFubVOtmTs1iX+MhMDkwRZuu4tTHKNBGnabewuhx+O4YnRkETPs9Ke0jeEjdugTNYeqz+ni20SV
OTs5vnStM7cx0oylbvbNAk68fbhPVHAF5sTM6fxLWJ5I+sRngQ4/RyGuFPIK4hOKEH+RmobsrVce
lC1PjU8Wd+x11JTlEQ3cqjTBeUCrqI+jXjXH+6P7Byfn55c4p0DbODvTaocb71EYTmYVrpxMIw0+
Gdho9QGTmFCxYCRgRz64E9FxHGjVgx/l5rpEBrtoJtd6tgwGyXiOMPQH05notGhNoPa9Ofdyl9HR
1BAX0d0nS7CxWY6/DbARiGeorUeZo2FK8Vw8eJyn2/tTVmXWI3XlsNImC47QvSKM6j0aGqdfGr14
sRpdbWtS3bAbEPgpy+LEDYIu6P4wDsbiJBzjK7CsGm9URhdBe/QgQ2kc4/mDHoQxf6DZdANaYceE
YTzcP0T+gEj03+f3R4Fgoo2JDfZBWJ3spArO9w+e0P/zyC67k6aPxv7++cbzuUfef+rBFFfXMoly
033F/A2TF7fygdXk/AEFRQaQfa5gGYNAbQiT92Fw/OeZ5blzHDdZA/2MP2dcIbNFnFS13Txmmf1q
hGV8i6E6QesZ6m2fyejFNdSPGBgZsTYQyxydERWApW+xjYvb/emQgVLn7fU8ck/D6qDX1M+O/YzM
riL/T5IiWNjJlvhrRvqGnT26ciq2SuHujUSSP0Lr6xdZPfr7jsg7URXDe6Ey9Jim3e19z9MerVgj
tK8vG8bUmPyDEUGcbVnfpZaDtAzr8mozmCNNM3V3eGOA/ToHIlnN7f1RXozmdhxD54BWxdxqDKMX
nVtDiJrnT8mYy9P9Ef/xjHBcVL2JUMkUBVaHiS0d8tnqkJgKyg/Szgr9g4vkKamKsxcFya6ezBcC
7h8aYccHdp4lyqRMOns8H5tMkGbSUI681Zr1y4rC+FO773lR1mgcc+2sNZr7qiU9w5uC9YFgSn7/
u/779N4Q20nGHSeceMnadgsfwvjwzKPTZNP7yPhrZwMPXbnapGNRq18TJpHXGr32Q+HU1Xb0vT+p
GEzke6m5qdLEXDlArN9CyuJIj5ctkqz1v8NTo8g2CMb8s+1QJVWxUR0IRfzrOVn7KJPBeISN8+fe
KFvwIZaN07NMMy0DoareQXfz2Zv4+XD0IpfGMfK1ld8Bz0McYoaVN4/Ws5c4QyBZavbA8M7MXlxQ
cUsrwvPRh9rF7NnkiXDMfiq6XPbN9kdWEVfjaxYEgAJLfEL7gFeIFy8ufR/4epn9M1Ccz8euhwmD
+5Tb/XYUZb1lCJFt8fNEz8ZcF97bZreP1v5UBB9eNFpLz+dNXE9PwWBNCz/Jqvcxib6GzDD/uIRd
l7LlruVa/sw9qm+DF+7rPkA1h4V0hV+ne4mswTgk3AcfiPDpXjRN4wUIMoocbWSrqD4KprxHalx2
w4UbfE6zsT1Ksh/DaAljbqP48u93gJQKPge+wzTIXPjnDW8I2S0ggbz5YC4vKSO0V+Aibtd2r1Nv
iUdvDJ5oWLAtuB0ah5QBV97vxhQLSjT3o5ln8wLZ0Er/OZ7ugX3gJo2lAAPE+n3WkDtxc6HUay5M
w21qq7m1bUb6bZS8nO1jizwzGydvFWcjgoUSCvfUFwzMXG2QG470cKnKPDgaQ8eLTsX3HGtDuGiA
gXyOuX0MbIvLPhxRe8Lb4vRIfEi889WPZVncXK1Dg0su2P1r3BeQ+cYq2CfhzAyoCnFwnCRHUZSR
1kyq3j3kDzjuAqwMZksY2A8z1eCqfFzuuSkuE07MpagDuF+ANDCRAuZqamkjhO67TSAGDPXFPSsK
5euASWg1uO2ngI9Fmi+uh0YP/9ptw9SPf8IfR2sLsMSuQzYSOXmNTltQtjfV/zB2ZsuNI1m2/ZW0
eL7IxuhwtHXWAwnOpESKEsXQC0whKTDPM77+LmTV7c6sKsu+jxGSOALux8/Ze+29p8x+u6T7GDrj
Oo6FvSWO89IlD7Edk4DUjXBP1RTDQPoUNKjl4p5GmTl1O4zi5k4jTnYhuA4WnUmiWtytp5w1TNDp
XZWzq2GoyYiWNWioskTaOpJY0SvQVTzawVZcuJiaQQXr4eOQcmoIEvuVoXSN2x8lO3r+bGE/D6QP
L+I6PUZVH63AXCamqQNyMmMsfzhduS9WppL7G1VV8dAAnlyko7fz2eOW/WRzFsWK0gchIZUpvS6/
DzfI70tcXtpNl3qFlylYm5OuEvkFAW1S5YrG+lttznhcPoWFKmcwGeMgyyfQkQqdbCb7Uk34c1Fy
bgeCjhCzdw8OAOGHXgsuFVfczmxN4tZNm4vN1u5qj0kflVPqGqTCLp2CA2uv6JMrU/WkKjrDflFM
a45rBTLJyWX6tfI0+8lnP/tEXJTIFdal3EdlYz3lQhcbPFXtijSymuD4fh9EKFyJEAHVYxvwnn38
1HP0AoA1JlJkoUMJB7teKgNHluox7nLE9zIzdgacedxBEB9GkzNnhU/NRWFGk6dAQNQE2kEzvGcA
aSdk+s0ubW9pidCpAvgVJkeahflRU7PTkFsjlMxyX3lGuwpS/1Ogq6LfocZb/PA/FKs8eCHCOGDD
YGKHr87g0KDa6tobmIEmDKqSQvvwDX9NqsFjP43qJoPkH3MNuFUjobYH5jaNUZdo3cXhnIh/CvuT
OXthLVXb5DAL1k509kuu7ohfRwZ/cpjbzNiA22AQYx0rKn5krSBzfK7F6L7W6BhO49BuLRAxYYBF
pZBkVHjZm9nmNo0KdQsNaqWaQ4mxfDTodeYbXZ/slT4A9E5OhoPqgMwseOuNnEWu/K+neM2mHLwt
VKXnvhzpXltt5lJxkiEG4ImjpLcHYrFg4ck2aQtwCfJYTScnYKnQvrIsfB38skFQBnggsLZhCCYL
oES3tIM9QdVQ3nRRrhH5At4q/R+Oli6TVE2OtcjRijfJQ9+Jck7FpghvywtCtllePlobnHAdt9IU
rVvHNrZBHm2stNDXMmGo30/k2vrA4tftzAkbXuqSXIjKAD86qM24DsyFzee4GiZgQ9mkwklH6Jzg
4lYBXybMVxcFeh47fhkCDf2T3qug9lVa9mpATs3M1fat/qEMcxzgJHXYurLT1Oltjl0QhZB8uJxD
SMrxXHVUUdB1qjhRXV0tLey3dlVHJ1srEfaDmdTNjnZKx3kjJ4oFY0kAUaHJwMuqHw1hbHybWQS8
uKIX0jDX9YydbdtnbALeKUEqfUI0e0f9lG9UFAm9YKsBRY43oY92WCm/kso7yWGEEmXKU5/bd2h2
b40MDiSsAkBIXFlYH62NFgU90lFMEABwuQwbikIfFJyj6HeqqHFjoOLhPrn6hvfUA/bcFhX4O90n
qyC3n8AbvjUBbm+nyF+rTG5sC9q2jFGsiIJUD+tnPKVguFLCtVG10kTKL302CgRjYMSKep3h5dlm
QW0c9V7CZboxRzeIYOm+UA/EaOslwuapXgVe+Jybzg+QBEBzw1VL62bRqLFcMUSg2WTC9gy5XVW2
NN1OXo04/PJRzQamwzsPWaFzVFClNIWrdRr8QnlPKTzD8pjM16bVpD/YRqE6QU/o9DZfx5mDOIbq
bJEeinx4rgwvXquluDOUWAcdXkeNmzvMo9q1qHWYK/rmIpn8cx+WLkfYR5qU+7K1T54msZtmgEvC
jC9CHmJzTSnykiDtX1dWSxbJ70SyNma2XxyKxIZ7VnVibXrLXBdfUuIbb9WSTrlqXNvyo48gbfc1
Zw7kkrusktUTWSJ4BYwoopbSowf/R4rHeZvX4glO/GJSifOm1GFT4uvWTXp1OlqQZS3VY42SJ2GM
CCkcQhZ/BDonX3Iv2zaAqXYyYaqQMtABPF72qN3zKbGXHUq+xQj/7hBVFXM6P1hPTkty5NCdEccy
2daZ4bSOutOxiLoQnB+qYYbtymqASVggJ+iAtDRws+iVhDxHHscIkI5+RAXJB925iqN9Ar0x6P8g
cdQ+WqK2cBBVMOeDGtCojQh1tkGqDTgRlbAUJrABBo8lUtGaRgew8Lq3+6Wfqq9GMKD9nvFolbbr
Ym0fzZ6ZxMg2XOrcfwV2eZJRgk0WGte08BDfO7gXNOTE9G+BW8F/aRjZ9sQ7bEgOQ21epBzdjM/Q
CZ6tpqwYajbuwNkgJSwwRECJ3TEDDVtRFE2VuU/1+MdQO96D13o73YlrkibKl4YQoccxaS9Wou5C
jT7qpNANaDUW3KC2iyUT3c1kgg/rwgoGWDuuMmFfzQqim+cTQNCODc1sIJG67vhn9v55j8mAmIN+
5LjS0YmvkXJamevpdKW10lqJ3rS3DNtxbnT0ZkujfFW0YnrSxhK4KMDTxTCRsBxG4zkK4mgTxXrw
EFiSbHaHT7Cqm68Ify6ixCl/KZN70iviSIPCJJ85gpA6TNiZyQHFKGaOe7WV4AvHSnVp9tRwJrlw
rZakX2ANMJCCY65zBseEobDPLdOakgmnSaIbIT1YJGNxXO+01jxI6sBVp4+nhiBgJKlo5LH875CU
kSZdW9glRLSeNz167giI8SW42jR89gbtKM/yiOzS5TIfR7zP8T2qwcNlUvvud+oPGXzn0sQELmAI
6eUcMSCndJPhiSFn9mz44mUCboy0sQ22laoh0AzEwSjjZ2x5VCKTQY+8aoBmo83pY0Fd7nwEE/DP
sUJuFWcPrG1vqCQRezmfPtxELyU7vqExvjAt21sUHAqxQSqwmWx4cnm3mhrtZhYUW1Mtod2xrGgM
ZgwJgT+MaAVh8F+Cg9dT+uDq0IgzSoOXGoNb0EUwo0I4210UP4U9dl4GihljGSnxA0VjnbkWuvAE
KZGiPEe5lqL6QW8jG+VlRBu3lAGRlaRYhXqz8KXdLHRBHTpYS+b/mDOHJl94bbbuATvRSUYdNpCQ
x/dYLB2SrlzNVnr8mnW+NLRKfwiC4Wb7DEesCowKsng8Kz5qMM3GRSziS18r8V51xnSFRXJaJP7w
HZqqypQzcvOStjMiMXXdluGzYdY/vESdD9n1o1r778n4YFVInKbuvbEBvGmMdJYeCxXFFKSdDOE0
iUsaPT5kydYCPhsIdVt5LvA9941AEOefvAr5YzsZmKyp9rCWNB+yw89TVpKANq1f2tVznCaXxMvv
HCA4e2AfEak4WWPAGRgHlKLjASzhHVXsZrFvcTPyxblO3F0VRCLxmAuubifcdOCsWOQsUI+RuFaD
8hzXNt9rj4G5HvTU7TV8w0iC4gqtla0qLDumFCTWA/Ula0VTECZjcIRImS5vkZxAauV+uqvnVd+I
12FmK6AiMK/0qJEYWi6Ic8Ha0Gk7ezdU5TXw0uI5stTHgctNOsmJsLklsDsO0NQkEWPfJN02Y42V
rKTmVI74ETaDrZ2y2PgogxTbSkgzONO9F918TLwuw56c+26lKlfDGfZS1VmUTUTDVvSCr2mL5GHX
K85zxDR8UWXJG/EkuLc7HG0aTYXAWCso4Rf2zoa2TPZPM6sYu4c8Fsikc/Nga3IZ0bbH11yRt4Te
vPB3cOgc8HzlDpbqA468GiBEcm0RWS4dKQ6lqXOFocijPGnWfl6SCf9d8Kk66Uw5CZI3D8XhQguB
Qzly4DNu0BiGNTBRvYIwTsryphUKblkQR1CInO6rHtsPAp5+v8YaUTD+fLG0R5JB+CUd2lLTGERl
UISmCl8ce+OCrjfIUnVcSU15NugPu0OOeCHE5SX68SCADEovZEbD7MPo5ys23GoNYH8yhLmpj3oA
eLLrynHnT97WlMWHRd3Umc5soce+39jltUxJwLCcC3visOmx48ne/pCadjU8jNqxWl9bGQWICsYL
Bp6jZRjvgZ9vvJJzq1DqN4TLK1VWn+bYg9ixapLKzZ86TiKd+Pddlow3Q5XfWYXRFzou4UPLmtGp
X5ZnvYzaHxyPA0wi0FVQVwYxQQ4efVhOgNsKcqUfc6KV7blTmNlDFsx4m+ZZD3EHa834WKnMacJm
POeB41Ixcrmb2dcIwGrllQTmeCqamEhlB53oJHLYG2Kiu5v+VnP4WTCqs5Z02bkskKOpLQqZlrHk
+GrGjDrVynm1RvsdSMVP2wbsweNVQ7JTqvATVohYdKiVSZF7xeRKLpz6KFRrWIJD1BI8qhlZjTYo
fDyDz2XkvHuO5ayS6jVGV++SC/AehaApyabYmb7+gXoWkIRzdMYmJXOYXrDXMfTjFDL0xb2hz0SH
Qj7L7mbaHTlPXX1sGBMoHs0xR2EAHhlUEkaR4xEQiDUqB5RWxxkV2wMjScgRbbhlU9Y4mDO8cVRi
0HK8W119tQT+RrS5+SxJIhIcBx8LgwtFksrTQS5saxsEMtmDXduvYbHvTe2SDyrZ3YggqajP4OGw
1PsSkI8gG9GB9ygpdKVPZUgAHcNpEx9PTc2SvztS2YmBOZcG5WxjhfgGLThy61b468AfP2saGJPJ
zZSzBKGeO2Z4WYsCl7nvXBNVuaT1cG7tRlsZPjEYbY2yxaqNL7+JjpXfnWN4iIoVH6LU+zLLPXGH
JT3s7LMNqNKBU+U0KjjhfdY+CZJ5D4em9vZ91FcuFlMXZDlGdNWKIfPT3qYC3jj2gPJCSU4ptrp5
TxVtthW42KeJOqGD2uDp4WE27sY9u+KoMOLFjvmW+fVtNLPHQFinuEp+xFgLglndxYzSZxFThxqT
5Wys7ZkAgVzAIEKVUDke+Vk9+4AZEPmCWQNR8LiUupYsDfNzDAeTM3PtLGri6GumsIJUllxhe6cw
OImk/F5dlNFkcsvOis603ECGfSp02jujnpX0Zh4YMJMB1NT9CvDytbdB6qTBT7JHU2yEMG50bSEH
Kjofl8A0MQBF3YKRNS1RNAIPiW6AMLGEM8lYtH70XQVt3qZIaonXglAZPRb03Radkf1oXnp9ZQdU
HFNLwoDqxVuzH9hHPO7xoqI5WwVXwiuHBeKbW+JURxm3LyoB8WhT7HfLiO+QQDi+hdpHUgC00nNx
zgYW+I64QhHeEYMjrowwpYxad+XGvyRZ/VIRaYLBllPJnJw3tpgRREf2gEhmk7mCsKz4PigKRNko
B3tEfo5OUY1oCHZYROYJzqX3tmU467VnUef4gYBbUyWvMxhV9FVR0QvSbnOoiRLM1kYdyltkh3MK
HuZ1zOq7KkuBo2TNepTaxewoBYc+29FIBVxjZnIxyR18qzfQ9sqUMnJSatIqkvhHIXU3b2zPtWLG
/5Z+nCg3OSyBDrEzUE4ZfqygRNovIxayIUxXif/aNt0RL8pVGLPKwLPe5k6hpLW9QHuMAtVpuoW5
Rt8bZR+qpjx5nQKjxu8dGC5uTHwPEP4eoz7Sgbor9k6SvKVQQTDIYnYemSJmQLL3Sn7sq0ZDvz+e
xzK7q5BeV7U6rWaNLfE0Lv22gy+sjzQp3dbwLrJmm6rboaP3BQ9jgjXZjUQ6obZFy1f8LBHg9B28
j9DRgrVQYjgVxd1KDVQaBkfwlGjSxs63NYHssS5fTWZAFh3bqI0f46a9RaP/FGvqacLgMm+WXVXd
W9SdhISdh5KV1Y7STUAXq/TEWcNzc3BspYRydVJjzjXsW2vfFN1yIFmjmn7SfaAH7A0MU2EClA2p
tmlrtSvcli/pLBcstYqZfZa/ZJV5aVRurpFNl9U5XYe4YZmm7rwJlXJuPtaNiOid48aXsFdGziww
Pl9Hh6qhrAhl85WgW9FH3yOK13GGjO+t9oOeUMndDFQp1L3NFCZ3kgtSOqTylJOHUSNEOhZt9FZQ
+olEnGxy61Z6H1EcKwY48KpnVY+6vS9AmOeeK2Rj7LU428JVqJcRpnTyDOEmwWLKhAL2Kbyj27r3
hdjIUd1Vuv0RCW8XdeWFz+OIbu4xLexpGYJcw+D6qofZrIungorwP3mj445Kc6QtRJZCOx5C03Ig
pBiE9MmvfiT6ohDwOJrD0LGtU/K9tKn+UZhoLQoPFb9vorJlsugrz6rBjVJxg+YaPyWq7JnOsxwd
E92NJamAfPj1KsQAHwUu3gPWe1A8Y9VdPZg1sN9PBoWSE7bqgyK47BG9YTpgGl4xjnSziucPwuka
Bx2yd2vPtfCJ3h37Ab5SWBC0Bdn/Mm3sWcmf+hiNczgwVB89B/5uBfCsn/vTk7ihb2Iypbesj2hT
Ok05o32h5efZD/P7GAbCZYE3timUiGJil8XkYwCvwYpFyl8MLA3fKUL4+b7wacMF9pvvhT+VMTJX
BjtQlhTgtLq04dIju6qgIujzEHcXi5PJaUURQHIt0gdIV/LDjLIVFzaujOPSJtwJ+ogPXzoun5OY
mHVqqI9wak5tzsCbc9UCMjrUWLwCkz/Cmqe68EyHrglXBmNxNLzxNqh+mkHfsQbNUCVnqla5HPjg
XIy5YJsNjESjQyUCNQcEBhbpRqaPk9YQFGBiUdPwZ2AcLw3CAyq0eUP6SJE7+4GJXDIuPashDSVn
X5uggh2VsqvI2g/qlInAOYPgcLQk1aaIrLtSjAeZ1uvcJ/5HZVpKazwiND0xfVjEacioyqnOU3Es
i+6DeI51Ocs9ZFZ2G4d8yWiKtwU2YQhxCF7YV6xAvdOWOFpFeXVMawdDj04mUVIorGeL70oUGiCL
voQb6Jvfy3Ak6ko9O5HBd6ZxHAUu0zbZixd73Go0bRci3zsieCx15b0p8YhD7dJL+yX5TEpY46mB
rgYo+RYjUu7KJMNxWfavMrt1sr2PumZv5KBf2sBK15hgYmyLL0oE7kAalzoishZpI1l62Mt77dWf
A1kTsz2oeQFLHw2ykQw+Q6TyKW0kUWzhk5nfMyd/DxsrXEdKciQRGKwVAtil0Wac/Glz06CRH/gF
l3qklItKUb8ITuCDHdXbgPbOgx65zJT6hZ7/Wx8FT4TjkCeXn/2R2FSyekkqY79SQ0JbU+3t9/ec
qs951504puM4GmgvKQ/2RPdZzMwfQySfE9fy3iGHG0WVdUmwj48eDZXUSS36+s2bkwfZCk5GSujc
GYXzDecP/k6k+XXXHUqg/ViDsy0+e0ASTvkknHaJg4dYLrZHvQZPQ2kUkGAA+im8ZxUu4p5rjm2w
5TFjS3AML3GYVt2xcoJXmAn3rIHOFZb2zxEmEwNTx9JONQlknRITLS/1Ywdnl7YX0sdsmyrxD3Vi
+G2kW12h/RdbMeI4vMgLzLgvZRs8Mp4kuo0FQfsq0vytSqtPXwXpZnN0TGl9Qn44IW+vFm0tvvoM
CUteUflMDeB5MT6i3CMAO0FxjdJMTQFyDX33RJcGWw2swzFu10AsnmJodDHOdwr8C97Mfm2BQ9Jx
hGioLMyzGuGHgVmYbWkt4yFSGQSOyW1MLkIod10faOGY2gm0y0Dfmmk8Mwq6Jg9kpiyJk21dPwme
nFIeOZSDpfS0E1HJV1OqawIGXAgMynaWkMbYRtyoocfmy/iMcVpSG07ziGTde8PSlsOiRAvgqnp3
r/l/6TU/6EUdenwIO89WXlKp7uYbN7Vecg2dNklZHOeocwQBwQ73+oJYeHTonXLryDFeSJvRlV3n
F2LeP2ECrHITHpaZgxXnwDNnQhdJ/ojm5cPK2n2mwrGpCprPceSvhR+7slMgD/dIAzv/BhXn2U78
z0IDMOhPc+GdU+w73XUsJ44m0VM2ILZEh7Tw1WHHNmcvcj5ch3VI6/Q75qdjlh7tjEQONQmWInW4
baTcoHLTNyNO1dqimMrH08zPW1gG50vHCC9eAX2C0tIrs6tHd5My1VsDTzklvrXRIX3VsjlDrLpp
SfipYjOc9OkjIyZpaVj1C/Oxm2JqN2ZUh84i777haODg8aX6cG2qPIpiedXN7HMw8EhLhjfDHOYR
he1VoSAcTftWJSxJel+B2+3MeDMxNKYvtu2QnW1IKFHXPmESdPqWSj91b1BoF3il3azWzJWDJpfY
xPFcW8WPRt7gXX23UJUBU6JBpyT1PmAxJI/70o0bR41nxSKbkoFwAck3ISZTvQs7D6NpuNdoe7iB
ANdPnMKqaPjv0bonef5I5ir/KS5pEbwEIyfsXtS7OYDYQXkqSLh3yGzH+xd3xkqhTcDmz2YxTPTD
0pQ0A2jzwmWdfoxtZaVqhBhIn7YludeHAWRQkX+QUlVF1g2N2dpoggr0eHCwmvbq4WGU8fBQR+AS
W2c6ZoXyaG4MSUhfmowKvSJyWusOlWJSvkuluREdpD7CMzjEhW092F5Hyyc1bsknY0Pec/nAUkQ4
uabfar98jCZQpPYZUxcSXTvflV0ACpxgKHwyQKqU3iWEFRUfwYCiSHdG3uwEQlFvPBsO8Sq+xTed
dRCQLMa1smV8A9u9mOOnp3GIXSAUNOhBuvfUulwx4YQaB0tZF+UvodML7NX5VmnhFxes4io2H2y7
iOS6OnnVAOjFA6CjIWY/TayRZCy8zl05rMFdzOqL7tpw0tg02phsYxZUtgjo2ZFz0Sl413FKOFH7
WlJrVhOT4LQVayNWlOWYNidUm4RFM91h276mNpwa20KGNbW7OdUZFMg2G6iq4lA82Rp9u1w8i5g1
rWRNwyIyp/Eldz+cwxolXl6qYBf1LXJp/cih5mjYRbWb5wMKhEQ3N+jy4bGgAEg4ahSJt5wiMqw6
n5yJQqdblTLnwY3Zjdz6kIwhFw6nQYnuzL7tbZfH17rINbeTFaf4lSemACn3G84eGnQDQqKW4BZg
+mRiJvVGgRWjmsXeTzdI4pC2qz+r7lRO2VvZp8U66nPAOYZGZFjMAUqXgDT6csCJ05/gosD8xMvP
oJTMB0YylcZvpzgnuj4+GfZUP5h8LFWFxN/pSMQpaD62RrFOizlbRf1qfRgaeCXu28ooufEEd7Yd
PESd/9kj8zm1ar3vPvwG2GusrXDoksRiTR/+4DcbWvN3n5Zd4KffuwTHlp2jx6xL/UBkYLkGHX1V
01QH5pB9Jb1TznrR0K04Eo0VAbqI/Nt8zl8uPmw94FTKK6Knt817ZoLAiOADMTjlcB5G5adaWcku
rF+1luI1AJTkUvnvOx1YGSWO4/kwGpQ9iKqXsYzqTWx9FwpFEq1MxBB6AzxZ+RodzB9U29GSRrBl
BW42TY8OFFSO3TAZu+bahBn+e0LiV2wgbgtcjXnOp0O+y4KCEP0sLsUxt/YymxW5+s1CI8UFRber
zj/augXRIqjG55RtWRhHqJOQ+63pivT/Rqz8l24Ymz6xb6jlb+x783dmEVyL1IIRjYMVsqfA6Hy4
v9kOtlvw4BWsmDA2tEijZof0U+XyXX2BXPTWEy2FXI+ZgRejjk0II8WhtHBQGi3ii9VODG7t9CfK
snaBLZCV3vvMvVJzvZhQosD/jEL6xVAbiPJLwG/NSVV9U7FFJ+neCH7qcYfgUYGlaTI/8wtdW6Yw
m3MUjpVRlEs1y3HIodSXNuIcFPRRI52tb9AebTNkjMARe2iVyY/WN7BMB9xcqRldjar+jBVta6N5
hmXdMkAVFyNGDQfyQxusnLH7juE2tyO3zyKpoxc0T2NLp9Uh6IsNOnpAtMt0KuUgosWegbajdb3a
eU2H+jo0FZuhSdPXiZqnzMCWTH+nduOiQYTllM/0ux70tOS9kGnh919zSyCbAZwR502J89cKqUxS
kouWSQ3hsSR1rc/IjqH9v+yt6Zkzgbn4Sb/zacJwsWiGgWaWQNIuqlVcA/gZgUnkk44AhvzyqOnP
6KKBoFOMNB64wdL/WcbOgdHhoeZdwjZIzrFfXmhPznXK5HNIr5LpOTgA5YeZN1mXTpbpdsrJoXPW
VZOjEhnp7EWYxbiZgHBYp8zTYYjhFWnaNRlrCmaJ6iuMXv0R3w3EIReFw414dfz1iBbkdJ0wRSLm
ehYliyiJhuC5ZpD4fayjG8xDqEDRSBclr3ZGRy3ICDGkORd+EqCyrhT6OxJsA8hFlCyNawI6R4ye
hXSjNArOZYFFiWIMVV1Wl6R/ppeMxMxQMsLTCpj7UzqoKwdyvZ7Vd26ibRxqIzUoOW2GemtnnFud
/RQ9/fFSTA/mdNK7iXZESQhGEM1ddexZey37oWYYNkKm/c3Qfc1y9CW+9BV5qx6LdU7U6ISYsLVp
yyrKcKc9mSxqKH+u0hRMHiF8U2AKAPY1kYs+TZ++oyam583xvwDfqRBzYorCWik6WT8j/WF6xAQo
peAlgumz0pzfR/2LAKy5QQtNL5n1lRoP5Cgc2bWN77TOMjOKfVA/FbWaMpgQl4KklYDIKVI2mdmz
MxMp3tSYi9CL8KpgOKWvg6SF3dp3QrhRVcXFipIGPVlSngfUYrwlm1mcUa+7wXgcCtxrwFIusqFD
DSj4uxrGyjbprGcZpm/wmgCbTefC6iDzhShW9OGjh5EcIJhctg6j64J0JaYk3S4sLBB0hLXA/4bm
pOojQz5GglK8//4fXpEBUwZ53nGSs314RNCc2SvV4BLPnY9JOzoBXnCQPoz5a7KDM2FtUzwJEOgo
3HhTsfPdG60KFs3Syfhu+8ncGxByvWm6CDiwK3gOL4ZY60lHlKpnlQwtHMbtGd0tuQub4Y1ex8i0
NHnTh/Ew0FvvQuPOBebQtLLALvhznAbeefB5LzIVxF470RMR4GCFSnlCmDpw+kWM5TNNqEW0ZaJx
F62yNGN6w1YChTbpH1k33VabLgQALXQzRY8MHovyICrJdzUc1x4vA370VEf4VdDGrUvvUqr06UAD
fB+ofcoAMIluDA/TUBpgNbMYLz56X02g9TcZy2V9VNxA34glLWDloDlwfYCCH0rddr4LR+zTiLYB
wxTIXsrU32XC+dYI34KmaeYEmGijEtPz1oJJDpvsLAYNF1NpFOwcyrAyqEBuLH1rr512SiDzF0ng
4D7wmN0WQ5C/aXryPBpkDiumVRxG/BRHP4ZTperU7Mxq705acDpOO30DilM/TQWnXz2DecC528La
mlQPWVDUO/pWFFyD925R4Lz1JNO5CHCNg9Kl5TNzJcy0InlLnGKv2na57Ng9donoCKp4hpeq7oXW
N24Voux1Og/3xM9u9l2nLbhZbLHHGp3OsiaOry5wjYd4eeO22BuhZbnm2ASP+sQ2HSfMeaVuP1WZ
nZ6KqoQNGKYKM0KEPpzQ80d2ipUcKdNQXSEumT9IOmM8cpW1xzHL1ev8IZLg559zwyJYuFEreCM4
+/U2fKmscva94TIYc7JPQ9S2TFMIUaVtLnpklmGPO57hgaN5L+lU0elwnntfBPukMX44Buc3ZCtP
OMY4bU2IXaHE2FgwW1DXKsyZvnnrPDbVDH0DucaAaUXw0wrhL6FkIN0Ps1uqYUZ2nv3S3sQFk/8o
2ylZWh7nOWUve+DaMn7T8FStIO16C2iB2CoFaPk6ms0B8Qb++Cfwi2bV0JfUy/XkqcHaLvmA8jp0
kc1RG3fhCprrfLakNWM4p0impmun6N4lTbkg8G6KrX6HoAGcKEu6FahDS+4KJnNuaJFaEU75D2NC
s46QgrbNbOgxrM9QNGBUDf2cKsb3UjW4IvqTIBF7a4RtvohGmKSMRIZRPBP+qZ17Csw+OxamH146
RQhiMtcB8eWL3Ea6iHhEJ9OU5jeT5HGbwdQWOUpdZSD9J9snRf5SaSCVkz0HV7ksFGNaj5GGuTFu
gnWPEFhaoJMdiKXqqJNPb1ZL+HnMvPu4xN2RAjMgIil9xItkbBBJVOQNTofAsLS1FzKCdDAmEE1U
rNGEZzR66cuH1gSNPVDoLiTlyjDULce0LiTCOOwGoDgWYmnFJrrouzZgj+2dGgFy97Nps46bhQMu
OSOIA2lKB2B1t0JW1PwK0xYlSu4K2eh7HwB6M3U+BhZ/maVj4lo1umKbsMuVFn3mMKh2mhe9lLYT
Lr/98h9/+6//+Bj+0//Kz6Qd+XlW/+2/+PdHXowQmdCZ//mff3sNEeZ8fYbvv//Zf//a3x/lv//J
X/3jUd335v1P/1hluPTGS/tVjU9fdZs0vz8Bzz//5v/vD3/5+v1Rnsfi67dvH3mbNfOj+WGeffvH
j3afv33TLf33N/j39zc//j9++PCe8ncvv15//eVGdF2Y/YLU9J3E4n/566/3uvntmyLMXy1hWoat
mtKg/WSa337pv/7+I+tXVVqmjYpXGDrFvvXtlyyvmuC3b5r81dQMgnFMU3IRW4bz7Zc6b3//kf2r
sE1dZTRv2ngOhf7t/30Of/oe/ud7+SVr0zORPU392zeevfj7tzW/TXQVlhREU1uWKSSKB8vm5x/v
TyGjYF7F/6E5o/c+mpdZ0bPWw3EzgnH4w0fzj6f841PMD/FXTyH//BRCtzSysXmKITBPMqck9F2w
FauORhtigsNfP9v8aP/6bCCFyH8W6PW0Pz9bAwEPWC3G5WoUyyzD9ZIeSbdymRj4efSs5O3ur59Q
+3fPqBGEZAraEybArz8/o2PlhMVNI+doGsQMLtTkkMMAZBBIRMa4KWdaodEd8pHonQCkSTo+EJG1
hde3nT/ssQNpCMKX6eX1r1/Zv31hNkliUrWgNznGn1+YFplakk+D5+bgXgpSnoPeX7FhHPz5u67k
i58MD3/9lBq3yb98/NofnnO+3v5wPZm4qoSq9h6fNzI/Syyr5J3hxCIDa5BNm6KZPbvtMmsjRHX0
VQbn+Nev4N9d0H98AdxTf3wBTImEVSHsn095y0gNkEfH279+Cm3+4P75GhOO1Ll1bGmIf77GInvs
cklDg0ZZfp7U7C2T5lbhueLogZ7ETqTmCZE3GCiGdA3zCm052dnmf3kV8zv551dhq5ZmoTwTqvHP
t25lWq0ex+xmoiMocnKZqIFWSd2xpjWWOceiDHY0q0Y/3HMw/b/MnUly41i2bUeENFwUF0DnN0SC
BGuKkkty78AkL1DXNXpvPH8ab2B/gRnPMsLDzcNe75tlMEW6ChYA7rnn7L02B0C37qaXKrOh37SX
3z8ZfTmt/vZkDMl02ILoalnLcfGnz50WiB2wzfPX+nDIiQjEUuzREiY2BDP5EohAZ6jE4yZU+1Ne
Qs0GO6ey2muTsXcIT6Jhsp6D8Wxr0d4OU+pmnwEU6h2TT5FzlijFIyq4Q8JcZOrnDfbavgQYFUdu
j2bg969G/Oog4lS2NZMSgjP7p4tIxeRXGiFdxNagJQX2om0wTygBSXjdKmOiVzJCSygfZr8jvMU8
aZxdk/M5ZD/6+6eyXDx+fl9t2sPS1KgipFT/+r5mvsUJPNBPtip05NMmGuhp19m1REWrxxiVtGgT
/sPxbfzqJLaxx+mWZgiWoZ8WBT2wIdy3MSex+hzLDPU/5/IQ7QFvYqYf8CrpbhK+iQoBDYkqcW/s
qyDYqIlyXK5ocUHW46Qctck5dsyKIxLWl5N/ngk+j+b1aAWPktGz71yKGfMiFaoun/Rp2qrTuLUZ
lChF6jlldSkRDcqZ/E4Oa60yEWhTs8wAaNXnifS037/Vv7hcWirJBcIUjJFs/adXrZQGvLa0ctZa
jIMKCyt7VJD8dGunLWHBe6X98vs/qNu/OoVJXVFtHGZwSX6+kMyhbSdKazlriQ5JAI4qnf2MTNXW
2Zj2hzRrd/2M4McnIFiuYZ2toLK6jD8x6SGTHrtdD2lqEtmxTd47mJlOFu9jpCpKEX0eEYmBL3dL
E1XLeKk4k0aFNK2pXxTjS0QClOZ+48eDa9XYua1+k9b4jQZJpgf0rxqJa12gzVNcK+lW8B5XNWNz
rCfeqPXuSEhk0ATbHMjMcoAsn7AaxasmpiFH1jj/BhoNLzPmvEaN9xbirrEyvboli6DYFDameWc4
66FypjXGDqK69MFwVu3Rk5+D5zpkRwmyT1rqTm0Zu4QKQl7JkFPfA6gGwK+dpM7IA+pXEmRHx8Ix
wOlXYDVO9WmLh9ZdnpqkzdUNAXweLiCMI7qcABVtH8PdYJFoZfq5mtoDw/dtrDW7QVc2TTNuq2hJ
FY7386iBHstp0LYPw3RVdc1b3vkWQkGhp2u6f7icov1Yk1liTmuNTMOq5VDhV3EVfHCIpuqTkym0
E7uZLalJWxvpEwNa0ppSnF7B81QX76yY7thgI1AQ/JT1eNYGXphhv2QiYvDaXqwmuPnnoDCeF0NR
Rqclm0PkLDg5Y5yMeXoNkPhZhDI4RkCeXeh2QXvB174D7enKEWu8dWUSAcB73hZ4i9Ky5yTSPV9x
1o72ydQNT0r7JV6WZJPnPTmupGBjA9bFrrkFz57ANgUu6C4X6EL+CPl0l1Vv+cSr9ELtSoSda1Rf
JtN/TsPaK/HOYe9aDgOCSsL9GBiejhRTWdKTafRTmHiM3SGemBGXDPVZjTj3ufIzoMyWbe0BTQkh
bsqmzpXj8ucIhNsGsC8cfpsV+q7KbN1AnZ7aT0mguJmVkwIZbC1z2s7sK5lDEFwRun3AO8Xqk/gR
iTfGqgL2EcHtsVJGvO1uVOZdiGCg7iD3dkQrq+tFg1MCtMk150gItVcSud5bkCtZBJRI3SYgIRna
4MfbaryiKiYWnhkRMa23lNAqlHaeqgTMNM119yNrhs2gJI8h7s6Y4ClB5YfdM7Z7SELbXHlaHjH7
ZXbHOUVWte74G9vmbTHlpybFyQdxASmAhfE/xQNIY4zaOYZ8reGYXZ5S2RHnYQ1uJppds8Tcs/zm
HJzjzPS05QDtZw9WtTR5qtleBIyM+Cm9YN5ONLLKZzHzIdLqA7oBS7R0XBailTkI5sW8fsa6wehC
fuQPIWbgHbU5xgpjWtNyWwc4BvOB4i7oAWWzPi/RMfxXgtIx8NblzJJIw8Yu5buDGoOD7zYFkgJF
4cnxX9ew/vP7Ql5YJKd1TK2QmiSM9O1uMAbyaxIPJiwsJWUDN2trBOOmDy1yoZ3AFRrHFoIU1drX
wQ+2X/tkAvrX8Kewiy8HM8yivcnFaMiya60Siojui2dC9O/a0oInSQ6lkVKJGBz/2rMtSP4R8d4U
pPXy6S5FS0LkvaijzyS4MS/gSeJ3MvyDz0WhzzJvQOLWJtNW4zcrirmqzc+/XyR+tUQ4UrNp0knd
cn6u8ua6kqndas5at+uLZberIMfBSN/j939GXwqJnwsNx9YNS7BzsoX8qW6OUfuWFUoohLcmbcNw
G/IKcSAhSSquy7Wt0FjtGfdHoD96bVqL2ncLnwB4joqiXdvUuj6n39zMuGh8t8dTDFvwVe+TL4F4
bgU+67K++FxY7PbVGtOjryKYoGb9/QsRv6qYsEI4lOY2e0D9p11Pq8chNFnbWQdR/NkfLmYVug1c
PzE6zxQuIGFTZtSGF2v6fuT/lQQ3c/5ZyO5j1rWTgUE0jw3PFi15MvE/lHO6+ovaiirDcVj2+TBN
66enB3p8zNqIKqMkFjHhKoByGQtssIkS18LhF6fGaSAqzqoUd/mWZdtIqOim0wjuLMnZHBKv4/xt
knSV7Y3K3E/6QOxBT1WmeSZjcdqqR1pT65jejx62TMJYDVUfEN64YaqyxaTsVqQdoiwjSWeF4srN
6JmzxmxrPENgOI495PD5IyAtvsyUJ2BVblw1l8US1dvOMUpov4XmvgVrHIGASppo3yBYI3rhMaNT
aPWmpyG7Q1xN0k136LqMwyO88YaraXUk7qFwunVSuTZCRqYutNZCty11r+ViYBcgzuzOJRPUXXaI
yxXMcDj5KTk6Hsub7rB8pCWxaH0enBS9eUDQB93gAgPV7Sl6JsYBeJaxjExbifqic7jukIGzQJCU
EpWMw9wgNbxlkedEx2SwFAlkix0DQ0GBz86jjfcBE5neTjydjTKooZvyQe/mUrEu9LyBiJ1gpvYI
OaiSIix8oneXgkFUaBhVFJOorvvUI+wOZY5ys5Nga4pgC8Fij+jHbS1tb2jtQfoe8a+H5fyaMFGS
+IgB45aSDMY4JlEY7yXrdOl2Fs6xaTlnevuoQ+tK0Qo06Tqd0TvGSNO7AE09aRVsukt6Dioq/Kh5
nqzYo2Gxmjhtl6UR2/lqKRrC/l1JnmRKLiJFWUV9aBWB27TOccmHSutwP+h4ePgkGGRfCNq8OSQk
BWRPlpRH/ALUxaCSDstOXneeTDKMGSKdhuaLbqaeSWmfWcHWyaidknCL23If9h/xgGTAppvPpQRv
iIH/tCWVkH42qjFGkFazz+RXmX/hf/HSmyS3dhEKtnVKJ33adnBuyNR1FWvXsIgY7UFU0zaa6CCr
4isptlQs+qlRyI4ISBlk/0F83cUC/bY8TYeLjZFw1Y85jPj8Fhuog1drhEBjyvFsZpdGPutdAcCC
mrb5IgWh2EN2XTpVts9Kbw5bUer7Iet35RQybzIflt0hgsbHeSIotGDjy6YWDtEjiuaHpZ9mtihb
41MOhgtumKeQtBnwq7oKDUqkkFxtTMlnCh1j3IBxQfE2npfjVo4T2XkzAzKoOZxzyxU3c5rdZCXH
icuroWZeRZa5Y6DMsaZ163P62Muwat5GALvjIV3XSufKjA4YERxqA6oWFY+2yDQjPiDqQUiK7jg8
T+F5VtvrP1yCl2vYX9YSTEWSZqduIRZ3qND/uml1hBp3vD+UloHytJRpmTFiyu4OM5XPcqgtF9go
CaB684yNadv4Js195/b75yF/8TToqkramjqWb3XZ5f+pJwEbSoWkNzrrJuXoprjzsX34HKGogf7h
uv7LjoHjWNq9GyPkfUv9p7+lmekASl2iQB+oAmGEMyVZGTkiPuLS2ixDHNy5OuY9y24Y0VTvERKp
yjK83FDc37/sX1YMf3oqP60wY49vs7F4KiaTQ6sK4oewKN9jMqZ+/3d0bdkR//Q5W7a0dE0FVUda
5E+fs8gdQgMUBjcGwHFldqaHcCJENmrCG+PVlAZsp1XvS5+mMZJHxcTEwF461CeQg98Gdhed2V6q
KrxNhf2coNajTY5b9nkEFNCHBBGkNAzG4UMuQyyn24USNLsgeGIkeSfmz2XdJ72Iv0x9j0RHKkfS
DPbD1OxMs4Y50XqtTULiUm5b7A4ZcW+7yPTERNWPpsfWhu0goSfTg0TfyyDdnrbWNG+HgdAv6J+e
73cHcIr7wtJPRcK+k/1mY0U3CtFbwyUpq4ezI2dyDOjfFsO4DhlSaY36xQF8PiRPSgiEMw2Y4ISY
YDOcC4RWv+JtDZl9zmf0/eehZVGKsv5QyuOYJGeYjU/azA47Zz2bs6NRg9cY0ufG3OQIN5WkuLb1
Ej1LiWW24qvUAfTHXCOUZNNkaAA4zSEDT5p/GzHdLmX6WH5R0evkg+Ky2OK/VvaElC9b2JTtB8P8
p7YvvmhZyCoV7mU8e5JFbFJTzzDaD6UOv6Ov0R9QDHvh9NQqzp5wq13PRVOh8dMEyg3j1num8RoG
ApZ7/wk0GyaGCjl7hc02CV4RvuCpYbeYeHHYhCjT/W8+eQRckffDy1CyRYrivW/nV7I8YA5R1Sx7
Ri0vrkjXAMi0H0s7CIPcrWrVDeuunlAatfYRf/JTwtOgE/oo/HazrOKMB/eL3YDEBVhcpBsjpFiu
PI2uECtseKNgm8ORNtHZ0GXi2ZG2HlF/4V1uS5x9MULCOrgtq6ZVWp/EgJ6t7VYizY+hM67aRBCt
qqzvf8qJvSAj2y039imNLIvkKLNKvWX9BAq2TkzwnYi3ZZMmyK2pOyh8JuVx2ehKy3mBJkWaLy+/
SY/W8E0NEZTG4GhjagRlvmWDDZQnJVqzRwOlvCBfQXk4GPIZYNYxh3kR2D/8ocAYMWwdH3xUybEF
TGpvQWmYok+tTuRzGmN+nNbLPqg2n1PbeIrVI4bcC2aNs56iyF4aBE6GwmS99A5iluSlqjfr+lKq
7YfB7jQcuk+GxFaVI3SIqPVCEEGI5t+jRAWgWQJuTR/b1npBvkJUYuQ1mn0zzODz0MZuNPifJ02D
MN1az9LOrgbptrkcNr19XpoIywZw4CD2G/vbaLExXHoElDAabC+FeOySAA6ZdquuMOnlDK5dsqQU
NMFKagFpbQuh753ui4wcd7nUTsWlVtqPqIwfjcTf68htIlqSy3cxh9ovWzeaW0ey3ojPlPUp+LqU
ZlFVv9uivtQdjDNjpFwT+zC76nbM3o+cPk3bEsvaY8BEwpPn77NWb+JMNx9Uk4rdCPfLlTyeh3+4
mv/iGmurFvsyRxdsGX6eLmF/nLKpITmCdC82AyTQUBIujS/AuMelZ/D7i7r42z5QagyyWB50iHpM
OH6aZqkRTH69zR1m5Jy/WuIuRTZuPxdhCsWkslnOW1l4k6L90xr69/XaoMtt24LtG813+VPXfbJ5
TBoE+pQ2ijKA+im7ebaY3rJVT2Z1SytsFYnki66+h2Z8hKZzjCDvRU3HuxLAAwn/4d3Q/lbJmKxq
wiCeTZJYR5f2ryVEn1aEJ7RodWaI0aVqnJb9RFEbnk9+En+fbSLDLFTjFnXYsi3LZuCBXAqn+rK8
WUvHy/HrnaL2m9pxjkFxKZYYx47uRtj9w+hT/GLlp41MxWNJdvHafW71pyJEBhOpcSjKyB9gp0Nl
HFJF4tJzs08UJ+juSZI1EaCwc0ehucZA49lz8rj0c2BzPvz+SPrbgbu8dbpgj2saqsnB+9e3Tokt
NMGj6qyx5owNp5+KW2jRd3AqpvkfU9j/lcDgFH2ti6b40f4sMPizKuH/eO7N/e03nJ42zz9/w/I8
/j+TKDCk+NMH8jeJwvG//+9HNP33f/1Zl3D/kX/rEjTzX4IPx1A54TjfmXH9jyzB+RdOCIYRQjCL
+0Ow8IcqQdf/xRhZFaqA3GwiVuEM/h9VgvMvU7XR8xgWkgVLV83/jSpBl/fi/D+1pcVzw08Nmc3i
r7Gb4Pf9pXgHHJjEaGKRLsLGKtimCzBw6tNcam2qIduVyfekaFu0iqLdR+iMtNJyLkNAC9TsPdtn
Rx84ZvZE8kz21Nv9rh3Jqya6EyNE5ySvMbUlijXzPI7FE4Kz8dGMqnOmD85arUd9kwYpIm0xQgc2
L1MypRcRSXTxoFeOg2l/QD7Wn5wiORpNX28GtfzOLpZcQ/zdK9hDL6PZ5wjis3n/5vcJtlstPYcq
JqpFDjWNZOPNdiWezb4Wp1qiZKt9hm1ajMeXvKltr9Ndo9LwYMdWa5GF9lWJxdGQeU4qSffOrkvs
m4Y6tQyRpIfznLIiIPtxsIGSozJtGPjTsmWPuDaHyHa7bu4fZ8eHDqhYcBVrajRNFtpGcfz+UW2r
4ZFZM7a6eVS3GMwsNI2TWCu1ZmGv1Yq3WaDBNnU5fwkMwsVzLUPiL8gD7wWIRTCQgHcCAi5rScsp
68m4D7INBWDwkju9ug6x7bDh6WOsssNSBBHY19dSXgmn1FZmbYO07M0z0QbNyohr9aPNVJc4iC9T
DC3VQHdKog8Tl9JKDzlr4G5s83fkVd+wNORXLrlLW1tzo1H4XwnEJGdCLniCSRF7tgjVJTUolkxj
cRKrx1Yq9gYYBruv0VxHVYL+y4kVd8Bfvfb1eDtVWXmDOJXvW3sGVZkGwxq0+LCuhDV6ItHf81Tj
6m8o382Fxzos8lnqzFtrFJeYMGSX0C+ocr1fPQ4ZTp+0GBVYXvV3GG0TmayYIo3MtukZd/jBgMW4
xkTwYmwqEmZOfowH2b/Df6qK4IuNZvyoTgUezlbLvNhm9YD39qqmdemqIXHdRSH1W6OqMSAFSqpL
a2rTK7uZLp/DC9kZT53gLIDNwO7Jak9OB4pqNLSI+XbAclsr+kOMyu5I8q08GsUUeXHvX+2BlhT+
GtTQGZaEjiJ1Qwy3hKtob0NgLmujo8+Ku832mil4Httw2IWlSvUL5IA4NeEJLaNVo2jC6/opf1U0
6dZ4EL/gkw9K6IF3dzwOeeIIVQxopHqFw1B9brQMHO6Ydtc4tMQVss93JSdeeGZI+TCa2MOGwHkq
xncM5/RAYMTT+Dn3KnGvvhpo65qpA4qrWxsZDTEIhr91OoVepnrrSDe42U34pbcp9QeCes6WnPqz
CLuYA0WcQXh/k3oT3eYSBD1ZGtZ5xMqM6aqvPNXKqitC0S1ksfd+YcozQCdZOvnO9kk59IXzbOhj
vY2KqoEqqz4CgWYgi4j5Oc/rbEMBObpRYxyIsbeY8rbN4X7DIL455KBt8WbSlAqisb109ktoJtPV
n83xqhh8VScTMHvUhBsVG1XQ5/HhfgNVIz6oFMSrZkRXU/d+dMgk9fPQmTq2Fa253KHmUVj3+z/S
wDQICxuZ0vIrU7a7G60IaKihW74/RooQElZnPFJohk+5j+iCiDiIvcvd2kT4UGQ09OvYEh4z5fwK
3oTaIuKtUEPjuag0oj9xWKyY5SmeXZXGmWAch01l/oktMLGoY0HEqDBxw+lN9tzd7/pGr5/wfzPo
diAYdPa3btSL6qGnm72xnFrMtFqHg15q6cluG8Cey1diubl/1Sjt4g86FnNkcbG1JjpsMRFG7aEo
ek/r2b85ak/wKLydmJTZLHqH2/2t6LIaT7KMt4rU/UMImvXQTPNTXBr0vAMoWRGTnqMuSkBHE3mH
o16LY9XO6a43QHDdQ3GCCk+FjF8KugnPyZLyE42q/Gjoy9d698kK9Nqj658cS+Ifd7pVnQ1VtCTB
deYtAPS9gpqkH0kJKAitrdKVlGaPNKLvz+TRZjsM8i/3e2gUOg+7DPyA5eBQWnvyDLNqH9RlX2Ch
bd8Q0VE/pXMNcqHnR8Ws1k/wqudDrVskWHfqA5lG/bmZsvDaLTf65LwSFJfu0zG3T1pLwE5SYBlR
i2jNzr/fqKNtPN5vhh4nZtpCqY2c3Cd/XfW3WWgpV9Id+FQ7p/I6MQaP98fMCMnROLaTK/SghYw1
ZftBtSboYDj8nCG43e+pJrBRMOjl1gD4ti6VjkVqZkaf2Y4umSacqWnrR8ssJV5hfqUGBHXT+nDU
bT8BjgOG/a2ywa9A4785HKjMpIYlyyCW3lQaP9qq/uMMSCC1UHgnzzZJn0djLKDnEVoCC8WOUU1L
P6dzkvpuUukQQP1usuCnh/5u6orblMXVH3/QmNmINtCfiFzr4a/ZqWBXoOprHwk848nEugYjzWap
1cmzE/HpGiQ3vEY5xIJkNKZ3bIeCoEWH/un1flOkhX8Ni6vaK/7l/ohWntA55Uc9qO1jNfbdti3L
92E0aeFkg98fKynDBp1z7FAs6NY5Eq3mzaHxtctaizgYHSeCPYgPvbexqXFIkrsslJdAJnweRjRs
73c7muU07OCj3u+m2nRwJtMNEHodrYyL7BTTd7czZu/3uwVH8t7qGHNDQxE1Db5jJA3lZrBYrsxU
EhJcmM9RRwp0in/9hf6wB2xVPt7v1cBaTXwMz0QT9Z9ic3N/NM1i5aBE001d2NpBYH5EBYG/hLwp
jw1Gon3UkACLxDb5nKIu7+LR+CB/DWwA7Y2LwLp65PLere8/Wh1V9kEfPcHH67gnZVUxH+K6DABv
Ksqmbcf0muOeWYeJMj6rvU+OpkU8Mw6ot5la67u0x/VYRZwpETyMKIpHz+qbYTekw81AdP3c4o7d
FXWH5bqCzSfSfaBidyiWLlZQt4CH/Hk4RoR+AFUZYTfU05uwy3Yn0oS8D4QFb43QsefbgXEip6X9
VJJjVM6Ja7TFvI+qEcEqu2BaDsuX95usSPJjLRQqh2BGQDlrEXvw2lihDpzdf9+fRUWtCvADfYI6
XIoki+XDkAbfiVdDvFIUFQOSLHibB/sRtPb0mIHnvc05+ZWNqbzWPR7nzEmMdTiqAUwPMOKaNWqH
mR7qixX+WDLFFNVRriR+jU9aA3rZITN4Ezft+KSP1B7zlECTnNNqFYzpd6srudolc7nKMLRvSZLk
GAXxVvlOBwCHmzoq+2vVA7IJRj327o/pmWlsYyWcV4pqfCXler6YfgeBiWhALUv0V6n50ZGYA5AB
y91OpCBDdcwEqTbqr3M5f1Vl/8sfskyoS7H9ZsWl/1kyk8Y2r3w1SuBWnZP+UCfDDSOjDfEFkQcV
YvJ8oAAAfBU/ENVMwtyUhg+Crk+Vh/53a9SPNMt0DOe9daptVn8/aV/a0LG3raUQqVb15kvRjXth
dNlHUuIFjhpTnskvxLnQ4tm5/4PTJy5X/Pq1DE4mnpd9OFW8VEBnn2JH9MfYoFV9v1s0SX2m2fd2
v+cMen0lbOh4vxcRDXdL2mqdJQNJ68x0GEyJucVFtdxKP+S2BIDGkZMcOs1vjlYi/rj59/f86T6k
xj1hzpzcfJ+Stp/iySQ6XeRY/ydMbYlaIuSZsO0FmWZeDL+Wl/tXaZZ8yzDP7mo63pdyuRGTiYF5
dsiSB1HINZqMYEdLvXqoghd16oK9GQCdF1ZAuGaYewMk+U+4sXi88YFJgSH+kjSMYaOY11TBtWem
Hu3mOs0xT1TV+4gbH5ExDuF60yKkpyVjFS8gyXf3f2YnmK4TjVa6KIV4zGMMFvXyczV9NRxjeXi1
jHY+CVColeK/3MP1zBSGZ1s65YHTfnpLPml11D8RbAB2Yyy8EfCXl8ALfRpL2ElkhQJyC5STIbLi
tVF8Cj06lvPAVJ/zmN2BFAjrI1QSTRdyGooYqdRgh1f4+AN2DeiD97vxkEfX+1dqX9xIbrP393v3
m7pWlR0Qri//eWiJdZPkE+1rAbbc6oX5IrHd7+qwAKBWFuZLJIR0QcqR+LT8q8oCDRMmtPZslq+a
35PEi597Z6YGhja9BlHc6CSJZ6EQ6AWK8JaHY3OpMsjoAHkeVKUlBDBn2XrosH56htI3D7HVEdSu
YkOWrAaNIuo9CgdYZrWTgv+Dte/9+74ilHITAbuF+E87HCYCV5ypZBckktMUZc2FF5Rf7zciEbmb
KFOzbvLaP6S5v1MGG5dLV47xqU8sxqqpWNWtkx7uD/3n8ftXChvNgdiWs4PbTlMV4huMorIeYiXT
d5M0vkSEIl/kcuT2Fu2voiJ0duApbVTWk4ODrexw/4p8wPmAFx1R3BgBPv3rP9y/5X5jisXoGVvQ
n0ebxIooqRuvDOcXAJDDCSr1SHYVX8nlq/tdUBeYg2vx7++4f39dMUFOI318ChodJKUSCQ9iM5fb
JZ6XvVRO89/HejxOwz7rrARQRzU+qREac+TfD6oWlF5pFemrWhA0iOgBlGsfZ689WhAZUZoqhEA9
RkZwvn+X3jTpoZqWwobxeN7YrwkDBhg2kfas4RYmzMJKHi265fBXic4TbIzIpKa6t4BJu6Bg8rfR
wYFWK41/rE3Rvg4hjGAebs1ZHkYd7+X9rux88I2RL3eWYeVvVRQRLtgn65KSdTtnvfHctF+auM9e
InVObs1sb+/3RBJqF1kGz/d7vS3bUz0hZBwD3FjhFGkbtkHssdIeSu84+xvQSuwTQEm5WuDPr+1k
lWtMwPY57ohMrZJilUuKLQgFfnzB5IVpO5+uJvufq8xvfdfpCH6N9ANd/Vymkh6bXqxN9qMnjXXv
PEkFUktOaV8xC1CGWEdzT0Sp7leWTu4F0SXawIG83BBj2Vx0HYNZ4pMmf78bljNW2r4AKUe2teFZ
ae+jigkI3ZpjEpIU84ZB1AAPPze7MqnlLQ+G/jyTbnq/V0bwIHog4uyqk+Q0aEZyKvX+Hc0NClar
S4id/p/Hwy6d3SafUQxDEOyjCXEp8VGFOvXfOyV8Gmy7fNfxkVKoVPOzoTIr0qBm1KFqbRngB29I
il7rqVCv+cBBWAnVQ0GlgAvVLLAhsDjLNA3emqGFeFzE/h6Qr2DjF800uyfrVDT1sBE2IaXSKKzT
PWrz/g/3r+6PQU3ZD2WJLtGS36twJNurSsQNJkxMrkU7edqkxkdkoo/313V/hUCKW4/0vqf7q//P
4/evcMPyyWchGihVjN6IKW0lHEBiOetVvLL18EnL/W6fZCOqwHG6TW0ZnTOJH683x9v9piys1MWm
PpN2UGlbowvgyE1Bpj7k2JxdKBkKwzw1PN9vUq0mNRvk04ZpUHW63yh6aK7rcEQ2LeL6lDomVobK
GF3h4Cl5WDAzIuDCyhjkYonCuXRFR4pwijh4vn8HAbsp+TO54RrsWU7mKQmn8pSUTntqi7w72XOF
zfr+pRYAtNXHYH//zlJoXMsr8pYtugtWUtqHSqIevd/c76potGpKgvx9mIEU//Qt9++DBdezJLES
GGIIL4QPRXsSA273e2OGm/Ph/mUHiLiejYmVj2+jhTCgotZKUOLkKbdW2O5Rhs+voSwPVqeBbdUG
cZOFoPESza++z1UMDhjyzOWuFhN13DGdXxuJ89bqHbFN4+hvol4x1ve7+Jj6kx0FbwSLZ8/JctMO
RPR1XXzTGhLIM0u5KCo+ygz++07FV0lS0hh7I6Tvld2XS+cVYURPjYH4oKbd0E8fXP/mYzt8NR3+
4hg2cocEmwgc349f+lSrQP6GiF39OnmZkLlt1C5R3aFR8FFGtbLRNOjabQF4dAaKUmf7qfFVxpoJ
deLovFnWmw2u+qFEPetmufzM+1VtLEw6VEVEf8GnHFeMKDHJ20n/kBIEZPftuGbPKsEZ0NuFq2Cv
a4nTn+zM4oqMoHoQY6zt4mbw4VAObK0lojeuiu2k6Gsyo6YH0ynrRxgjSKnTYUBYhnMdVvcp9tqk
MU4wsQBuqHKrx9pLZoC0yhh1e5rObLTKUXI70KSiUUEZQVAFanNTrDpjelMN/4esVX9lliA51TWt
6CW60BYelJPmoIeMkfIC3LukT6D1WGpziroHwK9kK4RLIEO6QM/JIXf5+Latz04+kemnKC7THVxg
VKWxf3Ra/XOpmdmbMIslPNaZT4Pzkc96+Mksv1dRk72NUUNWTYK73SIBBXwrkJmW2IeN2hoCiFpm
EW6fjYeMvl+cIECg/oW9SFQKDK6hiOUhJLcm76wzheiPxphZhTomm3PIFrYZdH6oe5XC+IScPNql
9EDh87egtL5FtuafQwcXdt8w1aOBml75gLNr0AbqZq5Iz2TAtrZI/CuburpEJKDdYsfQVqPUXgYy
pd22rtFZK/3ZAW6yb2lFPqTavs77ia7sVLvMMznj2jOOXJAlAbVLxi+tqupYFsaTWWrzlkQ1/SFK
rcTVWriRVV4+KQ0kKNOIrrWJi8GpLC5PAA2AgcREgALZahMf2PlMF3aUxxmWxEKysbdqNb6LIDYf
TYMZPKiix4hTMs2c12pBxA8JpDq7Mq6x4nwM0fCiJjjd2UNN+wS3Hcq20adnkPwoK0S9KRkYaqMB
mYsx6vtABx9gBZ4ZbMeuPSyZwbO8ks7KzMb/zjQ+2qmJuvZb8hYUi9gEkgkisjlYQS012GQNv5qM
DdHrDEwJBsp0MscNVT+AxYcqVxUdvpHPhiW/ZXpZ7os09vwoWYjh0BmJaVtnvjZs/GaGjQ9JYOBw
iqSanRFrQW2Osu2sQrNK6/YFMzw6hrjaaBLWiWwsYi2oNnYsDw9h6+gXpfiOGd32LKN4oYv4MOAX
AvbBWGHMF7KkY33O2la9kv1nrgl+G9eyqNIzexW9XOllKLaZHjNjAZcxi0tjpMmlV/eRBJTSAhnF
rxodYuqPB2UI0w1DLtxlvZ5RweTAnVuE6l3WrLVU+ofADmjkTThVuBT0SXxp86CnSYPXzimj4hPC
+Q8g3BMAm/nAmCFgIuTXqygmU9GZ2+McwnUHbvY5IC8BqmRQr0SOvLEDtj+GMnnQF0xgA2+s1gci
jG3qHpq+J7ovOAthH+VB9dDJKLwCFdqQw3WIimY9aE6GEIb0BQd0G6DEakdTgZlPMKDm4h1zKjQ6
qqlscqqwyjFxhdGWWNkQR4T//9g7rx3HlW3LfhEbwQjaV3mvNEqVeSF2OXrvgvz6O5i7b/c+p3H7
ot8bKAiltEpJjFix1pxjQsQZk/oHkMUUZno7P8jd/qAbnt5Sy5ofRBULnBXWRgImIcp41DeRyBcr
91esMiXJd680T/eq7cnLa2OIhHChVMEAzUqLI9Xhifzl+urZtXixc9u+I/oqJ8ZiRN7h+kEka4jO
OLpJeU10+82Y7YXalfs7TRM79lz4gOWmMCtjTygT7yHHOFFovnX6KKrkwDy/3DXNTDVlzTtTO3/I
Th7uQlBSuRZMWY8xHGaqZCUdLjbYNwCXzP0Q7lpBmjRY85CyyUzXMzAsIpKxAZk10Rj2rHbMxyB+
WsM56p3hDdw1m2FOfKuXC6D2LZljWlrvoMz1ffYt2JOp7x1LP4cXAjE16E1J4zd8tQCBRqGzpWmI
t4q+BUNCfHaEDGbVFH7rQmPtSHoS1It/Qf+gSFX19J7Leu2PJgjYUruEOa4GWw2vKsAcklBeEFrw
xY8F4AonBFAyjEcndodrwhAUPXsT3PsakAxEL2eu1bu2HoAS7ZNdYI3uhtD8UlpE0qcH0K0DMSBw
y/G3mAfiXD9GYAd7OTsmuRH1tHaKSqAz9+F9efOuN2TwjbIIzG39a4K5xh8Tv8qmMc4jqGpkMs1B
OP1rOaMXDLIceskUbmbA+pTBpDYozzzzrN6FJfTe6yN/4xkkcLOlBNeg83dJ0XzP5mXH6Fv/ZFVQ
eKq2JqAc9Ezh3Ed3vksbrAAW40sOgX9d56bc96KfN7V2SFS0BZqqhlBj3ym3KQnr+Q+TfXfVDazM
SU292dnfZhoaeeMwtwyrYL/sOWEmtlla4SoJc0jzhekCqa4MyICIrBKWWAtiwCoY5e9xHHh06GXW
YRPC6gNe5gdtQ0DPcChIeznGifkjAO2I3G/8GCZo3fH0Z3C6agfEz8XUoQ5isJyLNAewG2EOgyM7
RqLzt5DQ0ZExDL8yPUSipTV0bUuRb1OYxcNistG0xpOhCo62+o5mcVqXdniJDTP9k2g2Nxehb1r7
DrLbSO8cg2Uc6ywBPsXXRluIAXv1o8mCNz/63c4EP6SVfm8r51RL5b0QtFxvyTYXxPK48onKiHh3
/XtMARWORiIf04Bqqx0RuJjO2OzDJIwXKlW3MeZyPMTL3aBfeHa1s63Z1nkjFKR5xPnL5MIrntpU
7svRHR7om3hOakRv5rmOfAXgCN6eWkDkUZQ+Gyihq3h6+gzPzy30/KdN74zxWyKuQd7Y+7IOKT4A
ydwcAC+Zp3chbTJGtL15q9JQscIC+IA1r8T684NjVi6XtQ+ebvkaSBvmza7UUQyC9CtWS8OyX4sW
7VvUMSOGJ3KhwerdOBXVF9Dj22DUJBxkhn2NQz2xndOmC71Bnz7/F7j8L2YQv9UWDrqx1cWhdMmi
U6U8ZjkS+Cx+96a8P9UucWBooIO17BOIT2SbTg0DXneGQpO2NjuN/UzmnCwt0n9t3AZWuyZJ85yV
yLBCeSCZy9tXA0n0oojPtVdlOxmW+YqC272XXven8dKZLAebCZ+E8FwDCGTSSlEQxuGlLgfjLEIC
xbQ5/5wkMW3eV6uvX2TqFXslAlifE1J1Ab6A4kHCK1hu7Nboz4nC7VDqqj3gB10HieHcJ7jgRD+N
IXTtCUDlqQjhOZeLDVW1Gh9E4E5Xr7HI/EvTO1UCvX9ljPfPLvnn/zoap7zJ5mIXwHN1nFbdrSqL
3gmpvNWQDsEzzIAx3aC7l+qHkeb+PZ3wMc/pMnqX2ENQDl/C7B4vrYSS1hWDF0WWkkaL28tXPtJu
YtNO9gfXm+D6OeU7HdkvljXgffGdU9NPAVoBMdGVqSwctdD5G6ikJz8MJHBe39h4mhKGcg02m41B
OlXu77A1tmk4JjdwPlrOvwkY08xaW3ctDQipTYY1nCTsfTeY39vWJqBdVxDf0C9k/cXOw+RgC2sD
WCBgQk3GqSQRycnr+j3P0rM7la/M5MGefgVRsyl0jT66UgkkJAZjMclAER0ztMWvfePn58QMb4mt
XmYjxdogo6MXEhmADhSCcPAjSe1+7xngOuskaLck+QjEZ86SvfQzifP8WiNKht7YIK41up9qFC1a
/fqahu57ufRt4NWuXQxcqz6cPWSiKj932bCBfCZfptil8jf8YyibJ+CwJei5rDaFmsVOa4MPWV9z
0YeH2DVe1dwjZIiSL63ZXVWsQB9V07r2xmprpuW1zvt3lQv3hun5OcWtsSoi09vaTgaeW2Xnyk3f
hoaVJfDpWZfTiKvMNXeaYTRLapzf8sE4xDZkzSrEDBhGVfOSamdH1AMRDyJDWqseiNNzZLckNPWu
PjIV3UTGVLCjuIewqBi9ufpjAm9/SWI3XRPN5GMUBiab1915tG3OM9JKdvno/tZyDO6mztEDDJvB
hrNspfV8B8e9soDu9gGLkFWGyaaV8ceUivyFweYLGh4HewLFCYGrUQSrjs6lmzNmgHkxrYxZHbBU
gA6WbFBl4OqdcI4gjb74Rv8usinZhBHDPh1KsSnT3j3YenpiixneWER+cYC78P5V5yWGbeWaMTIf
O/nhZ/Jsl5b55vdvPABgEH41rNrB4lxVVleOvoo+tSJwap7OEdXEFf3Zzsmj8i1zZ3i1nmFvuyk7
C29fBvb0MctAbzNl/3aJh121BDYj5A9fS7rm6zh3zBeVWD9NQoHh4+XNxkwyBQqTrZXO9wGWFW37
JmZ44+3cfOQ/8ehyEnLdd1fKp4bhR1fS+tkGlnH0O7IwAoQMaVWeQMuJt2VEtvd882L2tU8bqf2S
moZJdB0rqDd1xb5zwpMsB59S2fhCbMxrbEOubntx1p0J/gbN9yGZlk6Q6t2dIGPy1ERoplKH2pCQ
D5iAMef6UlHf4iC5TWGR3VibDcZnKC2SiLhMgsIXd3k5HmtMqBQ23s7zW/2wCW/w+6b/2dfdVUe/
hdTG3Sm9j3i4GRZzxtoqRmywUYnR10wurmfvg35oNhkqwQ9dFt9IFeqo1LVH8yBlACSbr5PLMIY2
ZnMxYRMueVqcErzki9mRGZtH0UVyhls5DTkBkfC3UVUMiF5HFPBmGN/okPooXZx22wVl+ZUi6pxn
SfTIXfm97gqo+AtuzKvcmzTG6RQQp7cjN0E9psRDyVVM7dOv5bWLp5VFmKAg4PNN0tDcwn3+wM7k
rkfP/D231fiatTY4PSsUP6WageuY6uEAz5MDROJQIosrJpZCNZnvvE50TKI0+zXMA+iCyry0LuVG
tHgpyOUjlCvUNWj/UB1N17pDcBIXQA24AUT3Wyfx++yT9zzOQbWPB9rYMYv3ccoDWs86gAVtVF9j
C6JlxKyjrL1vdY9BnxfBhxe3Fiq6YHk/Vdr1t0McPgd32joqU+c2hvxn6JrWGHaSTjb9xnfbTTNy
QmLpEelo7znPlXieG47+mWGWp2K56aJHTRaVXVS3phD5xi/id9quboTx3u2OwVQQtmqQA9c6hKqg
Fstx1vVgg//+L73NmCI2XXmkx6xqM+zeRoY9gsBOujWNg8FsFL+SYUquswJhZkX+rgYXjhNkp9xx
eqA4bvbCRmRmENxNUvB0iEwqymAKiEchYwUEzbgvLXhlZByjsfnPm84NG/zF7gLpSwisc/Ys3OXW
NsLwaMY1Zu+xGF6XBt43pxj0S2Vm/b5tAJjPOfDRoB4ZYmTde1iPxrpsSuqykvH1PLn62ZXuVld9
/d20ybpqncI/lHH9rPoEb4lh3EoONTbjuqPF4agxKYq8YsEDQPjmWJ9dzNkdaNY4dCXpbF44XtDO
lPMxcQPmVoMjP6Z1nhJHzpgKxKbnyVcvtSmVqJkAxjijQzhg75dHq+RA4TqDfvUMRT7kiC3BdxnJ
BjMLvO0nu25Uv/xJHNzGdl/9ZLIuES95RtPrGDRkWk0w/9lrqnSTJMV44KjJE1Dr9M1jnPbGSgMG
kgnQvg8sGInaI8S1SPx71JC4aaENXvc5vEpzzJ2Xz5syHx6IQVE62P6LZUxvLak/IOf0m4Ok4ejn
zqW1GcPF6TV348Mg6jPiJYobzprrNkKNKkYyt2kZgh7LQXEiJak7YjzRPJzRwlsWHXOKjvEK7nEt
0/rD7o3xFV8sMj0OVFj/+MtTXd+9On1HiMmfm6DbONDlR6bAKCGmAboxC0OcEsiEQSGam1WhAlte
z0hhXE6E2NN2zfaDL6yP3GQq1lbRX0YC5bXBQhVNhTzHppBIAe3vZblIvixFrlVU0dTC4e0bGGfc
H0kiMa+Z/ryfSM7sR4YyhN3qrVe6f1Tq34YAUyzWCGtTVV6z8ThqwSedt1FXnyF4a/KzTLZust/X
dMcTprLJDyDo7t40AiyQs/nXHJTepTQn432mSQDVoVDbWHmCYizUa7sIjEvoahCO0mvWw++I5Mu8
0l9TJ1XnjJoThEv7PUaaAFSMhTblmGtZPP0N7UyypTdcvRMyMecpvVodCp3TGavMFCfRlOzDtmtX
xAZ9l4Aj18aCf8nz+tVtu+JLV6ufLVhaSxAoEk4wE11VvTXXBLH+vpQFJ8IKJd/YK0LYv5uZ4Hdm
XUCvVxBFqyhFopmvtEj82QjTUYfBsn7HxFKew8S8VFKm5LNabLDeRrclsapy4DwS9v42lsgquok8
HcFBHd0M+4Mg6AzjKn463ffuurDS/ip6VlOrrn8w12bi2Ro/Qf7rG8e0lalfg5DzCw39b8zA+4PM
x7Mv04jhrbdzZohRsyqbm1GxqBStWFiLbcGFX9OzYYls2mFvFM7DXgbBSYM7oTE+MpCsO0dV9a2I
RX0zjazeleeB1tVKNCHRmqN2vkaqZwBAstMtVcx/XHsgNCtAchPJYrqzFjCwtu2jb5BIr93upp28
uzF06m5G3lxbDoOnMCbXPg37YV3AauNUeaBjSZUflQKfLmtB3U9XN582fp+I9QJ03FgLIdnUxrdY
ge+NvUrdYsfwJZJGuBTKDp1d3z8122erZ1wxvQk7eAQyX2CHYmqmSRpuJiUvGWvYzTHzBv6AIP0L
iT0njUDg58KIP8hGICGbvw+scH/fa0YejKjea1FZ6zIzYhiha3eU0XlO3W36ZZLxdJPObN3mOrDw
naL51D1HBJGSM5Bx4eOvRFmd28k7xyk63GPDNWqPFYAd97UzHMq5HII5fUN6Ak5HGm7ntvd4MX4K
ZX0xcWQS96erS8FiIzNIBmpAdMi4c5czpEXvF5GQXfffwqj9I/Jq2EdKQg9tuv6I/I51uTH7LYqc
cWupY2EwOK+slDyhCGOoAGCbYDGa0/aDJNvugPqzexLZALnOrr/aJCWemolHVreMfOmNdae+IpGs
b+vi1ZCZOrWk+lk5FIdsIAY0oSo593VG9iPQ598UpVabm3tQ+/Maxme2jrv4O1Tm+l2xIrpRs88L
ezgNrquv1FbFlmO591HhPF/NdlL9wVeK3pAfwiiedPB608XOH7epm2ffkTUvSGFLu5BYJ5Pw94xA
t22Zy9eOHCuCI5KeURCBEqbx12T3+ffMJMYtQi5GQpL5ytL3V6QoIcMinW51rQnx8JP+Wib4Bhth
QQLhAGC3yXwrUQ9sOmlYX4xAHzrKVKiXxF0FvXt2PDjZcyU2qbFOyYja8tJCQvKiX8ZEJ0w1zXH0
w3A1N0N1jtgnFgHI2K43ZI8kDxXLgrA6FmCUxO2KS7A4G65OHtr2NWGbBn9VJWn2+rT0ZiTY0H3N
6jQP3ltaZy8zi5PFSemeAO08JkGHuFgTExMr67Vye/NhjXC7y3EqtrbVfQ84ZMSBr29Y7Q9h1Vvb
fEqoDnrVvffFmZxg8xjYTJRs9Z00e9FX07vdJeZrJMyNjDP9QAgzwVSgh1ql3qogz03S3VFQ026d
FbvvJhX1BmZfsuckGJ9inguG74469znlINHSyCmN4KWC1/8ahkiZpDch1XaJh4WvXxPkUIvxhdXG
Ysq4GiZwwtVYbBMV52ejlcY7xQnvWuRvaztEkzOT/pjXGfgjurlbPRRkXVKQT4IghDmhe5gl2VtY
lt0DJYMTlcM7KhVIItX4fSqwIGcOEzErTi+us0TL9Ld0YRsycrhUIvumY/d1XJ48FVvuo/NUirXA
8zZYX9yH7xrjSVrulkTKr5PZnpYS/G4bAl032ryxtR+Tb1gPu48uOhM+gpts5zbWtAv8sVmXeibq
uo3qfZaWuwpp6TtuVX/PNTAGkvoN1nLEe+49t5r83KKqIhZm+lbDb9lEJucjGsDTB7I84ZEfRgNU
HD6/nLZtvSqWN1vucdTM2E5OPuGeu1mmJo71r8wHEW8IhyDtDgJb46gbKV4f7oiPmVaIVyXAOYyg
vDrBhD6aMyu0v/A8UZE/upYxXh5EtFkMSMpOlVdnq6HAK2f6y6y9HJ2YyI852IXGAmNSJkcX/TX4
HmFwxhokrbriYOeeOsZhe7Uz+zLLiTNK6T5SyRmuRCs6WTt4FbTpLWDgiV/Nj6lPittcJWgDuYcU
ktm2ov8d4DKMxePzZqaFwzFlvE0IuVvfZGBILg4o9GAviSvcCrdGhtzXEc0+Kz1CaJw3Ett54U/j
VRajPE9ZumcRuqZ2NG3rnvrepRB674xfyNzbN7NsGBa4KjlOA7B47zk3k3/zdZU96Dgs4Kn+T1Z6
iqHSXy09+weMCNCJtXZ30fKw49RyDprTFBAb8qTc0j7I5TEFwzPkjLabhXVqmOEVriTdkOJuFHG2
8Tvdvc/xTzkWPBtu3e1Gu2pfW0+KW2y0VwuONwoLpkhdvYs0Ius6zh+c5Uini3kS68DMHl64yN9T
Ih0AS6GOBEISsWvEoRNeTUIeuJIj+5gLkqKGSIOHwUFx6PxCXqds+BU6dfxqi/ho4+t6MQzypE0S
oodMj4iP5xvixvwxuCRTZTNIgbG/sb99Y+9wr1E8nBTIjBdnnKePprtXDX8ketz72BX9I62pAtA7
c97x5v5RaDNhEcawZfkSkks4POyMwzOv5sa0OHMZgGqcxJzfiBzDCq0MyD+0f3BgDS9BQbjUWLY3
MkrJW1L6YaK0WEdl9ScqiNpSaF3aOm/u9HZPQMuYvk8pqzbuE+m2+aHKej6U5S8oE/q74zKeF+wh
qzL1LNwifLJprVXf2fRvvM/s9Ml+mEp16G6wO3hYSR+O5U2HKUJ14eBpB/0asxubNbFlFnLa2eY7
gnB+y8biR2k0jEpnBIxsMcbD1q2D0R85YzjtEukZDwOm/HuEgwSJzePzBmH/1igq8zW0236ToKnZ
uxY1UVx616Cuwo+MzZMBFS9LWGoSvPJu/pDMBckhLjtK/BkIEh+aVUtdpRlbmd381ZIjIW9O7LBm
ZUerYwiOIjz/sJxo2IiR1ZTICCK0l4+lhU1vpYx/R0703kURzVFocbvKc9nZhz5mN/duCP/FSxTT
BW5DQXQZAZc8ts8H6BQLr7VHGLD8hZZDBDs5L1GdslrnpDUncui3TW/Ge1Jd4nU6Y52glAw/dIUp
z5u1hnEHzUSEBM0KMwRFS5TmAezZuLF7jkJNO4YH0XukCxeAaSJPPCxqMnrxHAGbSUOkjUL3wBGw
Pk+iuoaLLDDnyukqTfcjLv3XRNVMxGGd+5UlIQ8p515LeZf6MvXp9CgLei+lUqRcoo2tqTQ3Be/d
fRyorTs08VsyzO1HG/UXZeiGd2XYfeCH+8hIebi5Ydd9RBVi68gX+fXzS/scMDpRT9YZ3Ur34SAc
WyeW28EX5Qeldgi7LyuRiSzfGy5/aeDZxv7zB9d+UG9pz/m7z8/SUC93C4GGhivfS9IEsed1Drpu
+clJ4bYH5voFBgE+m5G1dsyziqHs8tnY7LxTqzNv9XnXw4N4MRzyuT6/uGabuLqe/Pn3gzLd6u6Y
9d9/q1/1wUsWyOPfDynn1KnhcH3ew3k5PhjQGFkiNKlVSDqq9vH5qY5LOKCv+vZ5L6KxE5Ed9vL5
C/Igebe0m90/76la/Qr6SPz9fGGNgK3bL1So5XFbSyKhzOGxfj4FmHcRSFTFePz81sDM6YnTZzx8
PgVw5ZNtrpx8//lZtEOk05U41D4/OyYuPn9yuggR4ifXwRwfRBX3m8+fLLuKboZVyjUakifyku4+
+io8NDX4X1bGEbdAZS5yhZSsyHZ4asZl68Kb7CP6z4LOgdGc0ApkDMEb4rDbuSdYgnNSRjgH3W+5
65B/PxtNme/E83z6vKs5Ya/Q03ig99B7RkIzI+Dlw/UJ/VMY7fBhsouu+jqgSbzcVSAt1sJOilO1
5EWhOXwrR6IxXX0m0CA5/b2UmT7KBZhEB71c19D00QQkjyJpGWBVw6Os8uxeGegYAyVcWv6F9TFm
CfirmXdXExbGG77Qzazoe+QkP+wsKyxfdeYcCGGMtmbXnMeSk3FE82ATzQQ6MqHOthHR5nvRoKYd
MylOHq0toGNGsk9rx/xA6NsyWIr2M512OrX+F7XsChGhx0QBs1JS6hCXTV39tB1abWHYGPvPu3y9
tWbLXfpTyWtBK+yeZFzPHp1Tf0Ya/vebYeTiMRGL7aPlAiibmL1FZJfOoIlRm9ramgOJaA5PJ2Jd
jjWNZqJmKfdM0Ptvodkw0TyvxRDlJxkJ+WHSPIDWQJj1DAfpJrol6icdfxckPNGG4FWyzZwmSQU0
LBxJe0G/Ha3nzqrPJAbpJy2ZvwyvxkPrp+1+JEjPjVtxzAuihMearx/q717eoCJ052RF/8Q/EwFK
99bCZ0dDGjUjSFm6L/ZH3clVBb/jGI8Gox7ewCsyY4JbfzYleVw5sU7MGx+FraxtOlgstURB7ujE
Ew7NFpx2ZOHN7iH3ekSZNe1ENrWnnwv7Ns32T4+I1P0Uanuls+lEFHZ8jVt+Pxku06qrrJocEL87
+hnv+I6w5I/Y4Zw6ZRxrGvuKwOmaTir8FpMxqt2ExJqGb05j5PoREeDHapZyPVmI9nqKpSqsw627
XFBUjhpefoBoOmPM2o6HVruoPk1od6GN2qyAQwfZN/njFWS76Y7zaK9JjcwN1vzUUPETfD0T0IAt
LhqSP/7A234eHDQNht9j8CbjMZ9A4jg460qbpJgmRJbRBJdJzA9SBY8TWg1ih04EWVUfXFD+rZXT
vdX0Rc1uZZF+9uYikT0mqCgQjyHbi6PunKQe2fK9Za2pdIe9ToeDYjD3AQ/HezX9mAgQl9QNZ3jP
4ia+Zg7ETW8cD6Y/xS9GCR1ydkC85kiqIt/+g9MkfYImKI+YQAIGJVb69Jw62UapCXq0Mza1kWVP
pxLNbkpxiKjlGmkm0iX7ElBTSlm6GEaJgtUoQjw6lMco6vInk+h+JZsvM+9osIbBwe2M6DW3u0O1
MOgm8pOvuS3GfTPHaqU9/QvLrRsLb22Y3l9BQ0Lo52/mlHutSR54+fzFgAQ2eYKVJEKPuodelD/L
bhUkM3qrAPVk4drAuYrRPYxOwEvBvNu7NY1ZPUtCDjGHxZeEt1kyDPWzbq3phl73h2OZW+H7XyLs
rdcup81gJ0vjel4JdwampKG/pqNYxDPJRi4f6iw577qefb1FqHialejWPWyVbdMBX/QKtB3xsoAj
fHO28FmcXchg/2nEfofkKZ0PBHKWT+U337wRL0RL+5awmLd8zscPpfXPuTWdaxNDHmqSybilDCOD
FpJU4A0kqBpQ5niHMDFwkOI+gZwyI++C+7BsDTmajGtSAySIO6N/BvgU2VU4XiDoBDnV2MODaFDr
BQ3VfrLb9m9Gyf+nhvz8r4JNPDgfBLf8F7kmu+av4ufvfyJDlq//mxgC4MPy6cAQZuIjQUea+p/E
EGNhiVDz4EsVNkA4av3/FWRim2Sc0LSFr2jaYOxdeKj/Exlimf9DwYhxPMtRJmwdx/l/QYb8O/zm
b+6IUIjUwM1YwF//FRiS1vRwyRYTK7qI02FQmik9xzMS8WR0GeMuumR2o3Zl7w7v2DT0WHxXyYgb
zOtorrjzPN30VI24x2E5/ONJfPmbWvLPBBTJH/kPUJ4rhads4To8AcIEmGcv5KN/gHmKPtb2PNGD
b8IFV46BFX1DFrz29o4ipToPUOV2NsCLHOjGm6m673qKv9hmdC30J3KTZhMmnwuDaPPachy8FVLd
EKMf6AWLL7Ogh67K6r+L0jB5sf/1cfuecMi8ch0lhMtZ818fNxJ0v8vpnCBcs3imWtGlt6lanIH+
5DCdmvO3Nhd/BVIVB84t5B3a7nRyCmGtOpoWO8X4n/m1PT5segTgDxrnNDKk5ngPgxZx5wOdwiP0
J0ghSfALx2oPCQ4rLwMB8SaXmz7NXlA2LwDFNrvxYh6lqMlySrPnIOzhAvtgvHheK9dhRx6n3VFh
aoyzh9HKxL4sG+aDXnzxTI/SA+j4ppZp/FKSYNAHNTC93mzfeQIsMN4w2QzOjW6bVCVlRRCds0Xf
FGOEW7tqRrlLCMK5B1YAeBvdCgDotj5wtvN3NCXcdY2VjVfXtsd1rWMs7Xl3HpjMLtGEJVwBenmA
b7cZ2dV7mlD+gpjlwC9ohfIzJMojaeyTUrXX2SkjwmLA1UeZRcqfKeuTXRn1SS03n3ex2jwT+My7
//2hLCoixKfREwI40NQuJdK+M5N0+/kln9//+a0ufoxDpg1iAMCDsPNE97rIt5GU/WVuquhelCMj
spoi0ZsKRup9tVDO5M96bL2XjIdbx4n6aMLRe0+4V81miv22Id586CaI/NwAQh/hOIQMVx0OO003
MbVVE0ruzkTUFdOjRHK5ZRJwadKY2cUnzOfzxjGdDz/3LeZyuJWyOChRLdXuwWfw8+kCwwzdr/HG
l6fPu1Ya3ydRU8AJfZrz/I3WRE2C7jN2G+M20zq8zUpeB7+pN3Evv5qt2RynSJEGaFZ4e5llrHU7
OQhIsXA3njAQ5Kjg8nlT1FlPtmHrrGgaATMUJRAg0TnbmWLvtUES9RGPNlmNCYGYRSHXdTnLTUhG
NLJqOCe+BBSvOM5hjAbFrl0iGqErOnGDZnmOygtgdJtiFsbxbL1ILD5Q0O6dLK2XdrrhiDB2dt+B
XNRiOo+MMtaoZzRFi61OdGyAylfNdHlhWKYvYxKRyjyh5iSOrel2U90wOJvd2Low5EPYw5ui1SI7
ORjuHqVvB5t8PmsjLG4FFuS99JvfWEDtNZgTdJMdwaz1aJ608suVkpPx5mCD3GWtMa/9EClYgL93
U3BeYOzMddItVwfOkdAhfyZ3yi+ontJVOBdvqskrCAFVtq7ImcdGi5U8rmGP2KnESqMctUvtmhGn
0OEzc8VXz2SUbA243KN5Gl+g78SbssBxHnHY3rCotEd0bvW+m6EFMTLhPImuhMKY5aiNXib0h2uZ
VB5YD9IZJi/81TZYGapwusyzhUQNzruU9TUYnPLYeUlzlD7tAMAh2QFfc3uLg7bF7BFF4O4IMvj8
GKNpex9K/3vTtB7DIMcl92Ht1TWvq6HOruHfwIGkPNoqurTC/RnYqb76FGmhaV0CCyapnRXfmkLZ
ZzegPeNh6d1x4Mm3jdUbpwnFekBG30VVFjJPUbRbOlrFXufLqNgwf3eenr5GvF13fplb+5SUVMhB
yDlszVxVqRI20IAy2/OjP4lMJbWrqDhEMRoYWW7W7WRUOPlE9ZKoOTyoNDu7md/eVdzYG4cMKtgs
XCJGx1kvR/ngtMluaD1xI7Cv3HjYeU/KNa749sargqOysTxaRH6ZPOiQn1IvSb71SPP22ELdnTcz
mpBzT/ydG6ibDPofKOd8LD/+jAv3i2hG/S02Th65esRWtHb/HBnIZ0biH/wcsXksuj/YBvJXxi1M
YsneWnVK9TfPHC1O8yq+EMrNRi+Hb+XQp9+hxND+d6m4LRLfmSV/aQv0N+NITyHudw0T17suLnaW
DbcOIcIBTm65H1U/3D3HPwWReSWDNLwHi+RrKpjyFyUtcmhQpBFPJAaHjvfmkOO0hs+EC0w2cPzK
fnlCxyvdbjKMIOHgHJHOr8rqfRBOdDFhUowIdbjBGwwuY5DANUTLDurW5gE1Zv6YJdQUl2YymUeo
0lRgSOxAcudKbR1jLJ0bQyXihzEcmjgozpk2a6aonBdC4C0Hc5zpAKOhtHgWvkAGSXY419AE493c
/N/LmP+zxLItJU1lS+k6gmLw35B+IjeqjuBGElnzCrpF3xcwv7qXOprEa8nBtIwnWaM4YMxbcIi+
ELZrIEennPcnryfWtPM2XW+nsDiU+d88uKX8/EetQsVnW7ZH85sqdfn372D9sgYjE4i0p10565XV
AsaFywExofDs7fRt7PBrJspHxcbpdRNWhvWeGvamsD+G6j8IO7PltpU2yz4RIjAlhlsAJEWKlERK
1uAbhGRLmBNIzMDT94Kro6urOqLrRv/x+Y9tiSQyv2Hvtcf6YWg/m3K29wDIDJzMp1g41i867jpy
DaWOlmLty6GQHOemNfDGkPzOrIPMykXvDiX6erZgzsma2eRq5K5wPXk7Z6xqPTAawuE3f+S/L76f
+PvMorth+Sv+hxfhH1TxP6l524vgG6AfdVPYjGPwMfzXgs2qByfuYQ0F//FX64l+xL48T2v9lrr1
ZnbLWLDbbGQS65eXG/cGnelRn8r1+O+nqTr6MR7R9gp9L92L1Lj9/z9D4r+WwnyH8EWp9g2blZLu
u85Wcv5fpXA2OIx+Wq0mxUtoTHeywT8kSX1JGiKaa7O1943rRUr3el7atH6oSqPcjYJLpgQsv2fs
YgQKAuBDvhI9snZWD2JoWO7ZXYvnNKu+fJQc4Aye7DZrj//cxkIrnzjs0J5a6SGZKgSmCKhwouHA
naCZhL4oI9pamFWmTM4suouHZqtwIF6cViTZOEx785jYK+pHkLSJVRpfhDcz3JbjY58RZKBbaK2R
oUeNL/KbX/jpnZ2w/G9yM+o2J6s1EBT/P7yU/88n3uE15JVkmWL6NF3/rTq3Z7uuJod7L03bv6Ne
9jdsG/0OWA5ryMU4LY1g7G7IJwys7PqLOnlsCqQRKp4eB6e7K4seulbl5/IQt/6NrXd7qRz/N7/X
OQzL0l4KN/2qV9ldjLmzduuo2jCZYEnDrdAuNauv/3w7JouXyM9LSX07p88zU+K90w5n29awXxDj
nmbiKUFCtJLPLmYCyL34RY6W+ljdxQqHDrYZUWfFfoLwSACOyvYYt3RL626u017HcZaPbQXPcWXM
7cxZ85B28q9fzsh1ZgNZ7pD8D+2PIO/tv5wp9G0ObHOTzs01YMjrzn8DnFdeRpy0wBBnTDlpq8Cw
iCLwQUaaV1VYxGwZjDarRWAp8Rjim6kPtfkhLvBfJP05q22d+ZBjnZfGYH7ps58biRYWf1rXzi5x
Wpkhvng3WKZ1l2dsCcvOZLNmaIRjN8ZXm5gp4qHFjpzU/Em3BxnV88dMwC9z0OF+NQy8QaJgVc5S
3NWBZcjGb8+OMgn+WBf8EazA+a/OtdWaWEwYIXO3uIBEQghWNy/3fo1oA8xC+630laCj2kSk1ebs
J/VD0tBuELVWOelOCODNUlQPQ4OsY4EQkOM+TdubqxeXLPUatpIMhzvUs6AEV7u7pdV0pVEsw2VV
Z3ReRDWxF7IK76vMc96y8rkAhY6KhGouSLWSqaxvYCZPjF9d0T67xvPalDJ0fDfGQm8AuEQyJEwC
RuAi1kgVq/4wrBy7dMTzY5X+jFNmM+QsA7cy2IjZ4h7mzJNH5O/R1zM/bEZpHadtSDXW7O4QByIr
KYFV53Unr1JeaOLzmygeZ0/r1yeCNsCgGNiog2p0cAdIvglOAYiYWuaGrePFayAWc2ckU/1kIgdv
PO1zqugFu3Z5xBVlPuaN/N9fhKm3vH6YYxqzhidVre8UnCdXDWk026Z9steEDXdiJ2gwyWMb/LR5
ZJyaHyxliLNBWPKdVPJJCPy67KSzgxgaAI2epYWGW3ZvRrr+pOxP/k5b1knJLMExHzpgH4//vvh9
bB9g10F6iJPQMsb4TFZjgo5Q2s6OP6BCbBizYEm3I7dOkefPhf1tF28E2SOzM6vmCF8k+dvE5Ufu
D/XvDIpnoKFyfQWjN+PhFNOzN8aRKTPnPIASedA3eaA0qpeu1Wj5Gt88u/HJKBGQpPr4QalM2sWm
n60YXpQrBTTJ7U/4P4aXDCaS6SgbGgnAmKRf9yqz1AGWaPdLc/3XbpncA3KLdkfGZfq0ct/7fi+u
rejXx7H3qbrmGuuOtMMeIhC1LT0wPMijP2IfqTxy9MqMdfkKDWI/LI35TH8K9oTP0C87Tj5n16x/
xwrnzmLkT5YlujDRRlYgcmCv1bc//37V5V6Dx2P7PxQqXlqo06qnGmxEQPOn//hC76n+tTvLLCBr
bc+4yprsVLryOtQZlqdKPibmoM7K1kds3Kn/5scP5Vz4O73Zsv789VQLv3/sO0Ks67iesIZLJiud
OfLBnpOGfTMqGlym3vk/vpBpGaYWVhuqzdql3RxgRvyfL50JUHus0Vj5ijdn7GJ6mmJ6jzvduSOf
HFOcTM2TNqr4TMtr7UnKGe9d0zgXaapfc50f0EQydTTLIT66vv2aGVct67/Bw7W4ZUk/mYBfA8p0
7gXtK3JGbBLKMD9JBKtngmAy5cWB2a+i29s8AIfW0gGFNTZihJwJ2fYrmQ4EuNrL/DTgAkHN2109
KzPO+SguiLjaa69sdPJYd7NCTxkPLFiixKqidqhNlgf5T1eZ5lbgYC9W4q3OcHMtLF6lDcSgWXUD
vAMsdVIVKdB0fegOVQtMeDSK/mR443Knw5GXWgcmQazTrctnL0KLRdbYgGfEbz70fvo22u4rMwG9
pBbVCjBLqkeT9lp5fPDwmpjXpNuWj21/KzJHHZyWZCyzuxVkBxC2c6NRvEnLVrvMr3t843r/1C7Q
EszYjO9yX/oniCWYpBNv59q5cTLoBpEkVH9qLuHznLNpxgC00+uTvkCeIlsAmdOYZe+CpSfgfNoh
28Uv72Kmff8H0oJF2csXMfb6DlkseRDbL4uqoHRfPffG0uV7HHj3qnU9sLBLjl5qP+tjs9z/+zKQ
+3owcLW/Wj0RjLLCeI3NtQ/boe2ixPXVwfYXGY2zRWEx2Xgu8iz1D7YXfzIirS+r1lPpORlyYA20
iTNJ/Y53OcF/aI83E9PZqbUx3DNYHG+kPxF55Zdvo3CGW60Nw80F2BJlNh4FbSTLfbRTdSSDngFK
wZ4PqEXJ0W/ZDErG+bCkXNf+xkbNNJu0Am37x3+//vdPnkRx4RnYJesheSon8tr//WgxyVrn1n5r
LQXdD7rdzgMr0fGWwpMyz6LZYjphDOwrihckCAYR9OiOnng6/AN7KNKcGcruG4t5z8xltK/wvOFC
XqZzuxQ4Vh1cov9qTxQcQIMRnvMc70ZzNS9UOi0ciupVxdK9wjPCB1B6Yrvp/v77OfWkOQ45CQou
Fwnoi1bHne6213UsUHCr9GCYvSTdi7EUeh9m4ZLUmQ1D5E8n0xBqn5UE7SnXk+cRtVnVrONJU1V9
NnXJAbtMGEdVKl9ihd3ZyBhWJ30a7xM38UMtTYh8cCz1nMzRYlrGTRPSi5ZdxdkOaLXNeLTTl5XJ
FlfaeMtxUB9geKKcyL1rMyNlzfVJHlOFalet1nCYfOJfG7259l5y3znDcMa5tVvzpPmoxuIkiLg1
x1+LbLyTPQNR7j1R7QEZchMTHfbgrq4IGqZgGGaXZ5924cLTWN8S+d03hvNW2KskQwLiY2s2TcQ0
uXsmhCbDzZj81cXUMrblP69aIi0TZ6s+uulrMNbsDPVHPWeF8RsU8giOJGuf8U7sgWKKiPam3g9e
fdUpSbEK5N/eqmNttR/zfJ0fVe+AB6BF5lZplqr7s+bmX2uq0xdLELqWsgpN1CBOHdDhlokIFrnG
u7hoHxmEcnXRgJRJqvbJ5H5kOcGnjYkAspfjk2Qpc4/A1ghWpkLQ2m42F+mJEmV6AMfIrHcszrrf
kNuIWittIHHMhRWa2XNuh3lq/7ZnksMm/AFs1ykRm7XPUAY8WtPgh7VLqzUT+5BXVXbRfUrTsr1M
aV78Wvrx0o31FfkwD8vUrRwW1n6OmQnVqnjF+inIJtP5+4l0QsRlPju59Wrxqb/ntRvXcu/MGA5y
0iGVvWSnBqlxvndHPN7xslysvK93HvqAYF7HL58/JyFL0q88zJ5M5AluqXbzALpTjSGqh6mJtcvi
aFvq1xzinxnPTuuSMQKUlqHs8ogO2Y7sVYukDv/VHuz94PYSR3sRFOTO7OdOnCxfSzkaEAAPyS1j
7rI3fY0iVuL+lqZ231jezO7gUS/hdDZdci3dagqFQj1p0MNYw/OcjDWfrR8t1639WJ5iPT0D3O9g
7sKwxWsZ+aviFihGDTfzQgIPFBhmYxpOURu2X+K7J5M4WQSffCtDOl3V2u3nxmru+6LZ9ybsPyfb
ajb94KcQ1tJJPtKKcBu25hy19yrTydQBMkU7H0mTEPlsjp8dqfl32mrskwZLvEMoipC+G4qq/Cb8
9sF26uxhpjBr50HuTRuMh086UYNaIesx3szl39VvthAY/YyB9iVNRH2nam+M5pEzDLroXbZsObqA
fCo+lu7Cp91DKMlSe3oxhg7Tlv/hcrcEwD3Ze7u2R1RGDW0/xYXgM2kvUsqYogWd0v4m8gvHhYhz
7sMPOmtOyQnhZdZV+7VcvoHKwOiasM/rxqsg4hSAetbep1pzGXTvihtNiyAWscvIq0tS+BfUFL9c
mLAAfkR8QKn/mBuu2HwmP2zxPTYc48LfS7W2GB/SQuTLDf+eLRo4q1pgrW7Wk+VpMYsRoJHSXk/K
6aetNx3PSzk9dcWfyWmhmJYVkQBfmp57B+q6+bmS+m/918Dn/s6f5jJMVxlKv7P2DBT5xKr1zKiZ
kKFYedHgdrDgwEgMjG3P3tKQK5qvXx6Cyc5R8W4Df0RORq7ijPcK3CZJWiUtFNknZSPQ8qRqxndk
3QzgBVaRMuwsra1+l4LjEn3RxhGRTQs7opT6AwqMS2c0L8If1R4nJMiBQZ0YIgfDyMfZQmZFb7QQ
yQEpMpbLfZL089nlqNcdyIno5uHoLN95VhwAjc3oIu041JuKS8TH5YUkLVAUkzkMhiNTvl9ZZT8t
c7PuxwFdgaz975ykqWFRYq93FdF6Ly5uiRCJ9u+k1puA+C8ninOO04TQl4EVf7cY3qlZVrZJo3un
r3hCTCdxooQWs1yblwQzVBWDzGuszjv7mO/ocXOssCLvKPVPVQUsuUIjLbXYf/bHDC43mwENr3y4
OPgRveprWqUddAkaZSdlbDcvRaD7xXDceqJcU3UAmZo3P+chwc7Ablvbw+ssgnXlI+xzHAWWETfQ
YElITmLkf9mKtFLFgWjmu3bk/E8HvT64vvYpse6G0l0DnxUHezErYeQyMQAe5E/GbCFqdFHf98QD
uAUOMa1cuQ2se7Lq4qtsnCtFlW5q9adne+jKsAdBd1xr95p3hLNas0gi4bbygDlQRUyhozW35aWD
WxZUHSheOdFMARc8rAokmtUb6H/Un9qfuBppqPhMwqJmmRjKuEV0OxN5us2cL3jBJ/YSb1aNCsSr
4JyXcTkjrZ//KN2GhD6qI3EBqIiayo4670HkUOHg0f/VDZDmC/AHuVJiO1ZiR15dMRfiOw8FkEzK
72iGLhPyCenC3udlTeONIFif0aJzRMgij7y8ItyceUTspG1UYLUBR8qf5LhTMEt1MfJYhx1TsG4s
cN1OvGcgWYDH6EIFzCsCG3HeyerFB0MBCLrr786YWVNqJbmTiXYszQ1HIMAGgJmFuU6qvFwRP4u4
uMkayN/wVjhgeTYlNcsMcYU1zlSHOi6cTSkiKGD0tyKjVVYGZyNxkcWUsH5LO0zK2yDCnI0mlDqv
AcELDL6NjG1dhVum5iyVKREMpZvtJIZn3MvznYEm85BWtOi0z1HrLWwLWJLs4EK9wz5Kx7H56mPM
INBv9s5oqNBK0bs2VOjzvFZHzeqOnj99jFpUJOIbnqoKoQ7WOWFzsF2gRddh7Dy7a0oLM+VzaIzG
EVII7GlEXyx7zeMg3ki1wEhfo30uvO6Q69SvAzDmSWUkxy1EUzu5jfzcSG8YTa5JTt6ZVxhFVGGB
CEyZg76KOcsmNndDfkkQ/QMkinFTTIzYheIq8vR6l+TzGvaIh7HQcHc75CUWHT0LeDPuMVvv+GCz
9zDImtBZX4XYndM7FqVHgykg3HMmkKwbMk+BrhiToBGI2CfD3bcd0iqvtJqDjpY6mlJiyTFlGPrU
XNruYBpGt5/wsu7myo9oCrp7RkPOhbFwO3KQkvFV70XBNNjWm1PvpdnONea3xeeCbySv3dCmgbUB
7TLQ+At+6cjTV64UE56anU+Rbg39DkkfPPvBxJ1OWTsZPBUoDvcGmkDO07rhghvHqNw+lRsMljjt
8bdJAqBtlr9l1vX7Wmp8BwJaVKlAhNt1VI3sHDznuV8Me0/SJTQSL2zXOA1NdKqp2A40huY2SuLJ
8sawrfouzN8ckX7pmjtE+PlfqsV97gf1msohhkAKaYImKRIL77BYyXFIagK5zYSrIb7Y25IRcvKd
1yNOs+XIjSlkTTyJ/mUy+opUaxCp6WxlHSkkQWIXhAjGe4pTJ8Drr12Knt4BIDjIzNKzUGQCipv6
NRSZR4JHtuD64oVTKqHXmsnIM9EJdi5ohH6WLVh9dfZy85eWxm5QNrgxismVl0q3wmWQWIIJDuEC
crXTmHLGebbBM7QM9+jbCDpPSpMf0IUPY3GnVmgNPNwsIZ9TfV/o/B4NcbCf98DUea7EauwmA8JD
V9HqgjmhnnVCl99/12XU8gXxf5OZj6eaeGsMbhmM46p+QAtDCSlIR8gs/va11tadmNddpScPVPqM
A22O9smNmRpiuqg4+HB+4OcXd43FAKdp8Nk5KcKCrHc23nhkN7iavOlJBxV5TJjpMokR126ZH1Ov
OGUC422jmWpHvbmgICnN1A2awsaehLbVdgRHGuJZL8PFIuyNucpmam9sjkzG+Dva2RcfcwnzNO4S
PkpKoRkWdhspAKQh/V530ghAwZ+XNxw/iXOSpVMTBYHuvms9eW80q7wXboyfIuEAbKeN7G+3d9OA
BsTOCQGKXVqxjcuR15jDCr31iVGaMc3m5cnu1Yfi/bnM1nDEWHSMSXQ5ZFpqXohKwKFa5ae2a6LE
UB/93C4no9eKoHEqHnoSiANyfGgjl1ertQV+fMMKBe1lPHAAd2OiPdFeAqcTdbq30ZYGo7tzNcy5
piwQ3eBMBLQ1BOySnmbnqVgR8A5d/5M4QMR6J30QZoJaZfrSRPtAcxDp6KBr78H3uPzSsf4E04Yf
w7MeKDSCGXOB31/SwX7vVPPpgmYNAF1NscBHuyOx5s+88K+ssrrznOUItfo4bEZBp34ZlPhDNXYr
6D252MfS+Y67u5TNwAeYnUuHKNlLxtdOxHogEvesgL5QKfBDqlm+sOKB1NK5gTORjjfrK5r52P2A
DAaB2djw5/n3UOW3RZlnIw9BvD40sdiNS8lY2cdRZIzB2DCbdP40k/3Vjdjy0dgAio5r5rXytvxx
Z56nqpzfjIr4VkoGrG60LWI5mgu8bbr4JTKdKsqpywLwLEtQ+Mbf1J6ZJ5JmRZ4ShxoFZaV2yUSc
xqSlKIscvsl8SaOp4xLqlRMty2CEo9tgGfcPqtB/wZdjvq9vD0b2aD+NtWwIagRoOJYxWT55+dK7
/aNWXfO4obKd8A73PgESuTdCR1D6c1lIpCMao+QZ/EWB16f1spXSj7Zi0For0O3OjpK4/1Oo/tXN
wP8yZNouP5tzZXxGetpehKmBrBgceBYk53iw6sMY5jXAudIMAeycpg69RT0aP34Gmo6By6a6jdyp
g2La3XVwY1l/kQ/a2e7A9Dvh6BiTXe87AhCC/UWtM+/b9It10s6aPPvR/dOJbdLioA1LGctH5Drt
atYvcN2oS7UtT9TLHwaq2GM+sYOTm2B89mNOe5T2QenP8UNW1d/9Gh+dubto+oyiXbz2zM/5fhrS
WqwJ8VIRexzVQCBT0r7nqk4eYnLDdjoH2LVRMfLqp0WvhwvGfHFQ/N5+Mff8tBUpo0akZ+o3ofSE
G3vdo96hn57t8nvSGSfoxSfuX24Ad35v6E+RYTlMMdjT7+LORobHgDzyM5zJfQYCHelPmDg05TWC
ut1iLvcwPrW32Cr2rgW8EQ5CdhLO9GZP473vLk2g1WmG3I8RsLL6GzbzZq8RXhrmYsgwf6TyjNeD
uxy9eo14ncA4t//qu+yXM9vFTcdzwEChQD89TajuXqWX6496ugBsGlsuyY7XBE4dKTLLnO1dxKyc
EsNrqmhf43F5ZJqdHdb0026Zpw4bIX/BC2SxhcAZQU8UI01iYcyHzOzUGSlTVIlq55GRmfXTF4zK
0GIEEpQJQDzZps+xyYPTNdB8eb29Z9ct/3bE3a+qXN/zMr53CryjeFC9+vTPzqj37nk28/d5sRgH
t899KcDuQmSEYqI92WgTA2jNXWQv8a0zh/G+reUN74iFpsaTYYHHnqeUCPhqOqXzfECtT/vfWYwI
wGHstaZeKNQnOsFiIK0cupMSfLAs165CXvqT71RM/YzpYXT1k0OSUV3D9C5WrCGOx+GZ+EwWPIql
sY/6FtkWJ1a+V4xUvAHVBSvjSHH82nHzue0ZgXFZSZPdmbaIgyXp9qutvSl3jgMABluZaEbIj3+I
0ajvqkX7ZUr3oRzG5J6l+xRISYsgS+ux1S7WAMlu0PfJ6AWqmfWoa12SYsl1Ix65YecXOC6tB0n0
L/EQvxP4s1XM8U/CWGYyuedH6DqtxskiqFR141qN4r22MSPTUMA36dtIG0RDAZBTqTM+AwGwXwz8
1N4Vp7m5yw0OId5c0qsZPlPHfjgutT/fsR+OQFEqdSM0GjaviN/tjrmlczEytEkOEWTIfJhirXLL
xpqiaUFCuBjoyHoI/Hr/p8TXX3gNcoKuO3SMjggoMjHGZOi3yhyOPnrYLM7pLEaqk3kq7sdxU2F1
N2rSMJ61PlC6iDHzxeC3sBZt/ZNVOCm06pEqzmLTN03mTuawZRl2VYHfIn8wLVg3Zo7hobKHelf7
G02otwXbOzTRQ2FNj0mDPd7KV96upWaBxkxGcujOa16crS4HWaxI6ltclFgjRom5URHLXpT8rAvj
uanDOrBJLwoTdyz3pa6iBSdD6l7d2DfuakYSjCUGJExTTZGZ47n2p/i+NcxnBBDJqdLYVNplgtGZ
ebcQDpoBeMk+Aa74mVIzzPBZZ6U1kihDqAZQ2XDUoZjzY5aRzjF/MRjsaVhJogJ+O0SKGpqQ7A7J
HN9W0MeBpap93mDDBMTNjQaWHKw7btmImZ/RpRBJWu/Wae5vx+x/OBogT3VpGY6MtAK/Mt5L5sqh
6GWxy/N7w2WvPBuBlZmMkvSXxTUOqcYowFnsYu+Vw0e5jijSVPw4EWaeL/6ZQSjQRcg+Uc11ZRdB
FseEAn0hngRCKuofZ8SROWh6vFNzch04EjsIUJCESjTX/da6OPoR4612x0YU/iILY6fIODdB7Gvr
HcGDPwlRGMjJGcHFG98ZGxKRE7iGUsKLsPTNdK48/KoayU9cm4Gug11K/DSZMRI+9mVuzRhNOkgC
ymRdgMtMv3Nd7oaJbR+A3f5UrgV0p7Iio0iq00wGTr0SYECUTXzIY6LSFwy7bkKRQkL3mpqfpDfx
oJEzFBMaiAyUVUsdOSMqT8l3svR/EPKPzCV8wdh3wDi6RsKgynPNxbyYVnlOIdGJ3yWb6Ve8Nk+q
A38zGbArcgaXSLtnMnGtEfUKyPOCdGrDdzloIIw+JLWx1cYfwtLkEfN0X5D+yIwL2Xr7QsVvc1E7
I++GAyIRrNgR7LPFggnpJ+a/hwSeASHf3cFazy695C6piHer0x+gjzsgAYwMLA3fYm8/S9xuLtFC
//53JsGesiGN2rZ901RJJ2Y3PXJtFndjBTcfqfzBl+WzSPNrUVQuJRPbUbYsu8nDXWn4PSSDe3iL
jLM8lmJ1jtYiZ5VO9m/UoiqlD6qB8IPDPnXVGxWUvB+m8VTBvIVMzdBh9fL9OmnHWq2fgqg4ROgU
7QCyIQMklV29Fx174MJ8oKNXo38paR4NJ/mTNh13oDbvYgf5AYrqLhpaI9uzxYZimXoooRqbTyTw
p9n+puWONqw0Mck6eV7Kec8Tw0E3iMqjH1ZAzAkZojYvup7Fex+wqus7zyncbhADTb3bdHx+LzvM
zNzkYOjCDsd0H8fktflg5BePwBI6VBk1ZfvdlIpRGsnzWcJWEQ51x3/+jqO3hu+oYfvGaLprakQQ
OWmwHvveY/vSFGlDfKx/LErA7CVMDbzugsPkk8jAJ2+2JyKeJ5qtll6+cHjaGGHufMGTUuBH3w1y
dg4iVRd0Ydp58t5Vp5KzWYCzTLF5hJj7H+Eai7MPpryT7sltu8/Ef06BlAa4Y7xT2Tr6RegVJAU+
l7ACJ/QZ6fhg+8k1bZlwdPqgv+dm9aoJ865smvqAMaMOmyebuiucYGXj7av/FjIiIumt05CkkMlh
2Z44mcTZ6AVx2XA0k3T4SkRCIRcjgMtS/ol8xL/VAl2CuNLEcRoa8/Ge++dcSphnesFZnUEHFYv9
06ZeekzLlewneETKJ+dBgLOTQtzNqi53yQCxRI9zKGfVundnnA8+2T3NMLVHW86sMlEAWOJR4jz9
XApGZOBwirCoRHKd/UPmcdyzIAb0TNrSKW2TeGfN827o3XvT9cm7MQLAGQgj7O4NjwmyvLoPtbV/
QAS3b6Ag7DHaWJGXKJ2ZtHRComGAe3g0vbpNTF/h6fJqINEBHSydAAplz8RJ27cabUdRAs4BaXfp
XY5yS0vWCDJp0CEzDwapZUcJwI8V432/uEdL0F41ZjpHdV7vnFX7KfPsyVjSw8QHe6+r7i5f2bPV
k+LZWMsd47MtnM2A5mMKdWRfH67TChzd91DE1cken3BTzL85rryQ0ImrBDAKnwO2UVkLKyqUZ2L8
AYZe9nyr/X4QQP0F7hqCIURo6Yx7nZirPaem7XrCG5a5OOeVCZW4kHHU/VpyBwxL+bXljgTOIC4W
k7wImRNqKWbE4bhNZbUCZTIv7Ox6/TEVyy+93i8tq7kCI0euecCnPRJlkByWufYFtSoNm9RhE0tL
lyqE3cT6dsyjTnORoYgoyd4R8XxNtf6JvbF5MFX+ma3eo8/YiRENGnTdZPdMskhtD5duKLLI0kGK
jCWTU0f/muf8aamhxU50fAiLaQd1Cx5/voA80YfLalOHJn77oGv6vZ4PJze1WV/5ZkXsX/yAUupm
pcmhBicVOM76PvBG1yngU3I5tl623WHxhS2mWe5FOmMWIdrYWKG0qlitXnvIm6pUUV0zkzKn9pe2
nkjweuWY6AKvNXc9K8ST7DLidXogQjMwXQ5EL5zai237W57m+NThLlByufRGg97dOkPWaHYs/F7W
EWu6rdp71OX+EaLbX2Xn6OEMCt2KWTn2IoiICEQ6lGGEUZgLnSpIiSDPvDSs2xlJXoy+JrHGowR+
T6UKZCt1/APSSuTFmn0T4ly6iMoX6HMoUoa7Gr6HXmDEKJBt3dH/hjFasyCdrW43OUh79AW+ElsS
FZA79yT0EpeC/0lxtgaT0/hsSSrERhRdQaK4BwgXbfaV7bLW08DU6EBr5ILt2ja/SyeDhduiL2z9
j0lt2rNtcorym/AzuqcBUZ5EB8NlJNlIVwP3lKs9tY5xcGZkkOnqUzdyjyEhOFmMkRg3Ao2027ck
8fnQkosRVK53XHAIhwIdTCaWEilQDFBnimTClm1JqM8qv0/RWoo7iMxeiVSxUtqfOnXnoDabw5yL
e4Y7hJURFAPrhnzhaaofDcaecUZi7VCLhqhYcmozL3vlzZdMv/R0Z472bRJkNUuiYpiSE8WI9IH2
I4pjTt6cJAoIVGV6YDkaRyzDw3xWPuvzjIfUru6r6SIG5ADO+l1lxoXzeMG7DMgWJ0PRuW/EZ2EG
gTyaDhuq1siBC5Jcm04VFWD67NlJE3mN/ONV4ilrbDsagXoGJMWQKWs9KC2/jv3a7KGXs3a0mUKW
2locGPFUuvYTdxiSmMgakKMr1qWlRiHdMxE2RrjqVbh2sXjw9AqaObHebcXNQRZTFWh5jA1XdhSI
6KGIj+OBd81zLqY8gni7p4N7MSrvEyLCNysYYNEaTq2kLyNU3Cf6KMhxk+WGeiL/qtZ5cWc4f4TA
w/FT3SFNP318EzxAOpv80us5hpLhLnesnWcwllurhsAuJoVCHdqyQttjQce2irnffQ8WfgnZ2Yfe
MdhWeGTMDV5eBCZTRHY/DCN8veWq8UFobY+rrRRvGyM1B2gn8nPu0BFaksv3bGfdLyeZWsjtnN5q
QxdOMZA0A7XVVpza3ldrzed0a1d9FNQ7d1jvar29L9byJ1OWu++mfr/2QOPJiWmQTCNx+SuH+sA+
84PCDIkS3rjRlpIKkkQPR13nPP9KtlkB11GJeUUnhbxVbF78BzOjb0X2swEV1mpHCB0Jz2vzVjBm
xOcn96JlPJ4kw26w/CWUvY1GwcQKZI9vMYaRHXrtGnfdxB3ky7vSqu/njLK0YoHUuzpW7UT1QUVy
X+FMt1p3sbv17RLUg/pY8KYGzaLNgeX3Zw3vBBHLF3xxFD6j86pYkrMiey/SH7Ofk7sJyyWD7C+I
HnVYuJgrLDf+w4MIX3hL/oSKoAUNShf8VMX/4urMlhtVom37RUSQkCTwql5CkmW5rxeiXA193/P1
Z6CKc/aN+0JYLu/tRpC5cq05x/xblTZGu0LtySEFGq9tkN16WqqDOLW6O1sGCx0MsLiRYqNK89dk
A2paiEJIgxSV5Yja46j1y+y5m9+yNlz4OUO4ssLwc5KyxGvWUpVhlkd91Brhny7UPOhcxLCn9t/c
Xlk1N0LXdgiMF5hJaHCcH9kcACvlLpxhmsh6/kvmz/V7Jv8gZnqrBwDAAz2OMbcQGjvBT0Z6hFOj
o427HxBGKFVHMg8lHB/E7yAW+iFhohH7YG5MsK2mQlObeLSgtoHv8NDU1k83pNTEVX2IJ0WUsBZd
8PQzHcuJVhlacpNae/yb9CGqOD/5dNJAHXb2zA9sjbXLQclZFW717Uj9q6kDbU8SGOVFCflmRLJW
KPWdMDzagXr4IIMDUiZdLi1DAUsIc0GFJH52hI0D0byL2q6PVonqijYQiUQiJEmh3gmUTxuN55NY
K3T60/je9YzRsJY02zsS589cEKKL8ZfAK+C0jJBpu04gvOjFR9co1u4GZliLB5pos87/eMzDG216
Ee34I+0yeyViiCh6V/9h+v/OXy3dtOhv1ooCmn+L45WlFz62hkys1+N7abpPbiyuoZ3Yu9ylfZeX
1rEwBfxKhmr4oPV0PysOtIx4yw3L7kkLGHJRtxoUMwXjAECexKyHRyOJ3/OEOwIsGTEYjoRmS2Wy
J/wHbWIbgjRRny70VYgaSCR7/TWvi989GzjIFee5Njimd+7wviy1q+kCFm8ZRljsisx2gL19GLKE
AeO0Nz1eNU5xN1r6a12Wf2nFAv7tu99zzaFrhma5r1hqLsRQevNsa6tBk+OmNDs21tlY+VArV0D5
Yif4q4L6m27hfeh0gnMXK2VtAgLWMiBg1UU3QVJXqU/aswUAyFfx1h6RJSWtzjZSyG9LvA6FYue2
m2cmWt0664Z75OwtqUg3hf3gcyZHis3xLoEb7A/5GwbLm9FY4d6BjlzXkTd0KK7zBLCX0tMNfHaS
Oj+yPH9xCmHTdQZxibp2yUSEqTmhkTG30uY3qDKWVVKs8iBYxJbE6SZNeyCRy8ObS5COaRyMshqQ
lXGmbNzKXbkGidyFddMnpDWMn09wPZGEqZOuxmAH4Jouu6Dna1bVW1Ob36jAWFpJnl9NNahHvFyn
WDGLAMHWbaMYJvbU0zrVjHE1AqMFLFKde9RybR91R80dlhERI5haPBNsgi0xC+O9zjlExFG3Dyj/
ibBQ9zAHKjb7nCEKZd9ytPdSApeRrs6pwq3eaMDTM515rHv1XbUV54mxRpZXiVecAlQZcbypk/iO
JesecRdRv9d0EedXjPTbviRS1hjpnuBSugzMkIkLpL6YC1oNVRJ8VmSU7YZxvkYlefPwRssZvqZq
9jNTN692jBMQghTaBh2eLmBzVQ6I9jbekCmZrWLQcouBKlo33VwCCElrr8iRx3ZaT2IvomxE4yx/
2qkhBZuRDPg+3hfdHhHzjpVYF0FO1gP7f2GjfMXS+TQ7GkUM+2DPCWoKEfSzbTfS7Mh1ZRxkcKB0
8+5bmLPaD06CPx9KSNVThbK1p8CCTlOgr6V0flRBB/NLy5kZJoW11mzkALEg64g+00lZ+kUGGxrW
zO7BJmzwO38rE3lLuRysaqO9tYJDl8N4Eqg2PNGsYWrVlmfbHL8MexwOHT63PminY25Vn5WfXVXq
EtTbwcMPdxR79iQupey7naPFGAljsY2BGoHFA14EtepHuSj70fiuuxD4mrKackc+xTp0OuD50xZg
AVCgHJxRTnBOzB8aq8FN1arHBNs3GzP/3eDuwb6UvVnO/NIMFQJAh2886/W65BCHoNE+9tNw4AT9
2krjZZ5rskETCp2ibT9auJhjVD9FIHb3bAlEwoj30Oo/cOMyttOhKwdaeawU86W+DzZ2aL/bRvYX
UsMXPXLo80l7TYvhyfHjNStFtsNCBPGcG3KljbwJFcp3SwjoFEwJ9IFCtqpPft19WLbVX1BFuFCb
6Hs4dk98dQE/DpCC4UrYmDMwq7CJ7j3aYf592jqpTp2KR9ShhFhNstsQfEwXheqAkmz8oJLCMMZG
Vgbspr2OeDvGOLfPybbRGvGXwRvLFLDIVSM/RvIENWUSA5IMdwzgoO8ww54z0z0M7hU+l+JQi/tO
/w7T/FklMqDPTJexrxJwd/VEVGtdbzGJa9CrtQ+Fu2kn7eLbBcGApAPYjlMdq8KUZ5dmCpEWjP5n
Ga5GNmNaSJDE7Aq0liUvA2TXVUtKD0G8aq1cRaWhuIFKqlg7BlXVcFTtLB6wvpARfVIl6GRhDWyR
ElGuzuVhAa7CxWH6hMZkjQzml9kuAbXc0kouXUaP1iIpR8t/MCA93dgVhXLRBGqfLrs2rkJiCjqS
60oHtrI2IIEwCUEYZ5BPkepvTG+ilU/vbu247s7VDGPVC1hvfvdrxMO6y7Xy28x6Nvm/yibBTm/w
YNfgTDHPRto2tsOOvj6l01I+g4gfuTuYZHRxdHJKbNbQg+j7yl/YWLRL1owX6FBU6gEANUIBApD7
bZsgTkxv4YCPvrWoAnUCGccr5pT0OZmj5ymPJTiL+KXXrqM73mFjkVmtRV6YTNlmyv09Zwb7WBbR
54C45ThCas5qcqKTmdu0Dola3Fq2pxM7u59ko62KRdKjmR+JEeZ7ys19mbdbDIbniZlySppqUlrX
FGHjFsLwW69IRO59ejLWu4UrbJ+mrNduFKydYCAHNx6fYLagm+Yv1aPQbAMeRzVvah9hJUiLQxSQ
nCWxKa4kiecrJwKIFFrMgmOsbKH9g7yRg0yyiUYQcq/JmS/jYPbrbhy/7XLvK6f3ghScFs305d6/
yyiInukE8fw5x3w8R6rbp3YMTd+lYdPF7+MMpc0ZVqS/OOugc84mmBOYecWx75HZMLTchmHfnZ2s
2WsxDHobJxtCU4JPm4gPRBq8QE7kcD9tdD8EIolQZA4BQk3FWzQDIHCV2jh5CMMMEaDoQrLtQQdg
2H4qfZHvJSmhstU99D05rJJ4STNItlFDDkIx044dS2BaMj/wNRwiYwj8hW3Sp1nUxdW4kCMEm33s
OJeKan2RxchTuYwFyr57TkIUswxTl2kpMCjWgFWvYZQwiRed8OIgriBAcxTmquv8Hzn6n7XU1Bem
FxfR+Oj+ta3MhHQFaCq2N9VAyEcKfXwVzdNF66Jbpku6O3Wkr3gMn8YOgJuZxeveaUEw2MELmUfq
aJbUN4X5M4kc2g1C13ZCEqUwddERwJvaxkSTjW2x2df4BrZDTvaLY3bVSuOMAbSTSKWT1ka3dHbB
VdjxMq/kDXMUf2jsYOJalD/1wfqdwkpFZz+TEi9Tj58JbaVlEPJIB59DPoaUJdFmJKzRKHsP5ck+
d/NfFW7141ib20ASAkcH8xfOiXtLhbdr2FrXOgW2pXU/Sxuw2zJbr+0GWfMotr2roR0eKZAFPZLV
lJH60ODTX2aZ1VR/14SLbQwXbYkJcI5DQrptCWRdi+nbMTh0RXijVhWqBKYJ05dV1lD00xq4Mh4N
vyOaiZ35ABuVLQpnR0ETfNtYbr2OZ+aMcUF5ZkFx8TIqTSz5SIBDbVOIlhOYSwcWMaG5zwcBAcUN
Vm5TIh2EJ7jTink3N+wMZVthV2rSnrGZStaFzTczKakM9KaGXvzku8kgpi6ZSekJxoPuNjh0YL6t
Qr7bSpjRBW9LWqJpNBLjtwbDeN2Q78Ciw70273UTHhlxNhhQog0aigEIdfjW1epvmFQ3BBgADxHJ
a30Nfw16AKsC6UyEd4xeNXCGiGqMSHIbNow1VJgsVPz2ojfGV9lz8+h82Rx3Z4DgZ9Ls6qdUg44k
QLAAbK8/BeSIbQ0khJayjW4KYrZPJ88ZXwEUB2vk/OEKMuLdYNyw96WN8iKRr7jz/sSmDI8S3xRn
YWM/GTTXaabiPhwG5ykmNcKl/X/A8fClIR1DTuQY8TWhDbJ2JlERIxMm10Awsh2T8Ca0wJIHLcfa
Ui+u0Vk6auUquioJVMWnXLHVJIG7t/qC99VN8uehxyvS9vp3z0GT5lF4Qm0CoL7zEfCCxhl8hyz0
KXkuZHvxx6nySr9tSjaY6bWTlcZ0n/4Io9oTW2x1ICYDTwk6IVhxXgpv7uTmGhOkwJhzHHotgVP1
mFlAMuM/WWKDYHZn8olmNzmYFvKCvO3vnHpqZAEkluKaj35UyZKMPMjxSWFOvyat+UMyFs9TEujI
ZnSS+he6wOA4WeMZRrN2Y4bxXaoRS83yqrf69WQZrlckpX5pIjfY9XS2fQYrhxZDezUOiCatEmlW
TRuHLPpsSwcEhWIST9t+1vJTWxSNgZIzSA9I4qFE2XRoRFIVV3O5PD7qhR6cIA5e/vt8rclsjxE/
PcTk9YbNS6Ww+MAbZftA+CIQ4dzliJIoIb6SCC20/C2xL/STG1AArn8E0RTuK5fqARU6FlWQEBvI
T90NQaGD9ZWvw3nExCWJfzauZWwp+cVWo0m6wm7j4FKMfPg/1NyQDo8QEjY8z9k3qn/WOgRwyRKZ
MWUzenlisdd5Y1uvBIX8qKNoqX+M+d1MGRjoIomuMi/n95zVbQAvfCdlS70Zzv4h5WO8GT2bYDke
/0kBous8TC4MdaOe7jAN9kZp5SfbQoUooOa8/T8v2fauWmW/153RP2f10QxEfreWC4KOAjgQ0huE
EubUyauvO4VnTsO+D0ZkasL1OuJKrxCg7WtvmkAxCBnPUWF6fu5KArX11yyZTZI8Muc0hDla/NlO
L24r11ElLE/MEJt44vnDjqy7UWrb3n+XsU8cr48dRF12NIPEZqUwHdkS0lXKe5506ips6LBVZqzz
rCayUuXpW4m7PfFH8z6ScvwGUOVK0Kb55DppeFVG/15NvPEK3P+hbrXxbkFiec79j2Sax3szWSnJ
E2Ozm4zYvmhGgaUXM0dDNkJpZT7pw7DVBE+vI9PsJKHkHZM5sVZ25aS7mWiorbIcWPeLlMlGN7Jt
qU4OcGOrrzJmI3Tq7AOD2ano3SU6S0OPHEYCiOkUQpcmTyrHZkr2IgTowG+YXUXNc2o6vx4MDQR6
i833LUoKjKpACmyMxLT+J1IsNolh5YcqFPGha6V+flxabqJ/Hz1eCkYAqygqAd203UEbXBcpFEpk
N+vf3CkMLs4SVW4hfdh0srGQ7+lwLhVR3EarhnejIuUNyE91VLLdhl3ZeZlpVZf/LrbPTZ1Xy++b
H4VjCjQi/3sJFnnq4OqXGt3wMX9Y5FHGNhyNoBkoaYYEDjBTkovFMh3a9oxmadshLbkmUbf8uqWn
AkaOK73ASGS5KMaRRqXhWWUNJFQjOEizsk4aaUrO9vFhH+UEGNL2a2Cg8awXycQiyAZhgWNpyuZ5
SpHf5SVA8GHhtGjK/waGWO4JeBIegE7hxdqnUUJO2Lr94L+xsWsrnuX2mQMbOpZ4YR4iqSrP1uRN
fp5vdI3mrD6S51JYefJkm/TOSKUVgt3mMUmoovaU4Vbe6Wl5Rljf/YHBSjKNVM+FPn8WxlSuaeno
d4f1DXm6s83Gmfhe62rjH3rnl+uwZIzD2aKXm8XyQySdjmc1xS6hdeiOCYMmdsv9OQ5h5FnYxhku
TIwKfWPX59F07LEQUDaEHGMy4NO4WI6gfpDbjUI+lWXukPtDJZ5h6yMxIEN/t/wdHpdAR4LTVeOu
kTrlx2IW7g11QVFvHOXiAQ98erTREtIuxNysU/wqu6T9+rdYpLgH5jFhg4/TdyYw9AkWCkyFogBG
YdmvH++8Pjfdqo+hp0ooXOCZ3aTymF3VzcGoxXuCM4nhl5ndGDTKbc4jSUWkKgjwJh5xgrVjLQ63
zhiOno7vhkBBOq4N41mkJq6H1tf3IAAizY7zkfRHUmq6pLsjIA8RmVnBHcXccRwDNnB3zi5FCEvb
1ezIgyc9DZ0drYJ6X6qrqkX9/O8CEP0pIuM7BVuABKC6DfRAbnE9g2NzI3ffzPOXKglzai0/3xtL
rF9U2besAX816B0pYv5cnkGzFqxk4zEuzfSdNyo8BYYW7vAEZIe0EqfBNPX3jcxaywsiAuCcwo/P
YwGIT07yKykHGoSKGC84EK+wDPu30q5jwgCoK1tpfoiIeJCELVWSjUNgSlW8CIuxEZOFaMHF2pDc
zKHP0Lyk2ac5mmrTNGV6JKrlPTJnEBCT8VKLIbqm3EQBvJfvOZW3mHbtMRBMd5xkSD7IDg23Gkno
5JKTzzHPqWfOTspBlBjWDsIOSnNeOpVTHeahPcjRXBfAVo4DCc6Y9ZdVu8Aj0+UEOZFIukls27oV
FYmz09AQXlpU9b5DCX5NEXleMZHws3T6bxBW8xYbAkIXjggbRubZuQ6Jp7Xsxlg9cExJ6gQ32no4
Sml07eclN6GORrV2SEAEPJMl50rL3H0d2ZRK2ehJAFxbHkeGWnE7EeLyjnlxuOS6pa3TAZlolmjk
tgm6q+F7qxfQ3FBBv5pax6G6fO4nx9jSMKI2UaGFqWcaksPYNWL9uO2JtegYrrU/La21XmT8e+go
fi0a0ySMVNB98MoZCCFZJ0JsclnMQbeIL9WCdMCHanj/Fp8E/EK34IpoHL7SdKWV6A8NapyweJIC
1XlhEk0aFNMPheTDMN10Wy9HibGDEzVT2p24NVOfL+kE85jhGBKZcMu19rdIkWWVgSnOdUSIFiIt
68WokkuI8xphFtgGiXXVrizcHu6YnMAG5LcZ8OdWQ2GD0h+jgSXav3ZposXit7xMZHdfOogRhzoz
772B7aipc/xCRe974UB6i0ofNmQaeT0wE+Xo0GEKizI+dzHRqmg7RFj/CzQmKyxkxubxxoJGvps6
rL4KCqrnq8ncY57MqNJsc8uC7WMgcjkCh512Dk2Cd1gcaIPqzXQeJRVYrHwkE035qzHY5AMOAY8V
qmMt3FEB/zUI6tuEsQOuZLbxGrSOfxRhTmxLvqC5hwEDxNRgxA6jrwDCxUsR0MCm+LOPNueTtd6b
AuYDFy2Df4cacOFa9YiSnpyGoCTJ0qe5ZopTXFgbkab6aSST8UFVG0PAFYKW4GPxn4Der62G58BJ
kVoEbidI3eMyGhPnbzfLacK4lMmJiJjT15q1D+XwiYYDc1gdsoa4FnSksEXL7BjiFDJK3E5qnM/D
chlbpzmRJY/OBDrDP/5svLT0EjMm3Qk3kEZNFDAZemKjb1ajrupTGWefKYyyC+6S/JSj9Vk1ptJ5
SEMiB+yqZ5NFQWHh9tunTUP8arGU0UNwA/bj7otAyH9nnwYC3FsO/GIxNb4DN7AuPdjEZxJYaqIL
to8lZwybEwzPapuL9IkszJb4mIHGIHHHV32I0ROzFO3b1nH2GrpXfbV0j2mHMYrxs2RDmPl06ILy
XKEHuCMB19YlX7UPTHTodZ6Ta1epVRpSfDR93J7dUQ2cxdKXjIVng6FpeKegqXZpPYd0pxQsnX46
Y3bR9qXfWARmxPa9J0mDNvNyprciDpuEFShlRHsjVZvW7w+y7sN77lM/NLiLi9hez1VUn5tahjtz
oV/8+8nHaIBczHuJfPc2WwY1JgmsQLDIGd49yjkNeXAVY3LL63Lc6MsjIzByHNLlpQnOcj9pUbVG
auJ7fEA8+5hs6iqPwV6gahZW01HxFbDLGh/tZktTkCwCZBrBvFclom+cz8mZsWd8DKr8o5A0KsfQ
MU9xpuIz/8eF2Ek0nW6n/sZO2xEzUAZD3goPuAVTjv5gcJwJ5Xzpz8ElhuDlqvTcD1/D3NlPVkH/
QqdTGWDUe3o8c7ZRik1st/bFH2ROMIXxVsfGadBG/WNAUAV5Xb5goq2fJJ1qQykwX1SlK3608abS
LN1UVbGoePGKZCiQBTGN2TzBcHLT+eDoFU8qDywNwXg8Pz5qwvOovhcv0KyC6AnXl7oJytKbSlD1
Vbk3pr5A5vO/n0YeB5gJ7Fo6ZhzjR2sbJ3V26lIiCwdg+ptJ1/Z6RP6VahmMcVIwAYm65k001W7i
cHahi7Zvqrg8xwszDwuC79l1d5B2TckD22KT93UCXi9ILgS+HVnOSMSY1Kte9I6H6UetI/rYX1Nv
b9jrtpmbK1JQDWPftZgFalWSaTpFhA1YXeUZc93fnLjIjkREgV7ryTR6XCphXgI9+6On87PMbGbe
FJeuGMlcmX2vnxo4VBZKG3cqvUi1XhFbuVfHnftsKcC+y2YwzGBL/92rXSE/YZs9GRq3g2iT5LWy
bN6MwHA2aIHlHox5cjRdy9qMAKDQNU/Qiepu7ZSD5RldClln5Kme8T55RSkYmbsNxR/0POSSRn6P
i1n7ovvJzMJSwZ7In3jtZ5ipqjpenFR1cH1clEl4ehvI6VQvmcM5Y9WirKG7xAP48sgcEWsYsfbM
k0ctkfh3VyDREx1a38KeKwaGeKbjSswbjTjTrdZHyd2UrynAOBTeiv0QWlDLlHRvFA7NlLJKKKET
KbxOMPIBvxrR+x/IUQsLfxdOmtrZLNqrcLmn8cACbgCBsVWUHSQON6c5GtPzuFxUl36xKBD/20WJ
V9pFtXPLGXM3OozXiaqhs0ghVSNh4iWQkQO2m2fVCN/rDE6ABKWIU4P3dBUt38lcRHiVXf3IAc15
ltmFLyRIIJE0oJz2PXlIrJpESJRMNSLdxsdOq2lngwBC+mqmt0HJax+k1tYK3WlX+016c4W6PkBQ
ST92u6jXJy/qEG0VpNjt24SZgEobGGt1/l51hGgfLaLS0FX0xTpr0wXZPZLuRW7KWuPstCq7tt+V
dE7zwiDqPbP6Z2xPJAuBhkE6ZFz8yHqmxdO8mDO9jChO/1D6Dl8J3qSBXAqAeC47KzQlTUycvYy0
OonB/RtPZn1uw4p4GZe5FfPd+UgOGQ6SWoQbMTnVTcIT3uv4M0+1CoFdTAFI4EZbE7uRPeW+5Wy0
2ADYVTvO6vGjdzS0aVOm4ebxEoMNK1oe0ueFIsyxkjOPReDMqlPYmviZLniOabcb7qYYLOklwi7w
T5tIYRVJzMI34aYuHF+WXdAPFbDFPsNmG49ac+tbiGJmgNOjbN13U1JWtJz2NmJ2UCcsivq1adTq
TLmmzpbpR0diKF5UVRwS341ucy6CV3MI2YCaWNsLEpJWhZhrTw+XJLfQYh7vqE2nG9EnKlLAFAg0
r9Oo/YxVo20zyyLQ1Q73jwVVAzuZCDXQgCCtJNA9Zc9EmIfqgtR96acuvyWZoh8We8pGEwhD5s5s
Xh90pSolonKUV0hJ8owWDM6ELYOLNCJm+y7TYlSpbTXdJKG8T4nz5Vsa1Us9rG1DU4c06q5CZHSs
Wr4HBkKGLpxeaKmYJilHXgneHnSk3mGyIFKyZwq6dLU4tazomGhX0bUvbuknLJjWZ6PI8LFCXMf8
H3sG5UfOtf7m30HLyOv1TKMA94sb7GsnXTSbbkZsCnNLCiuHTY11mmYyuEZz/jHNYDUeGKjOcG+l
qQde5lskdKSU6kGjjkaQ/iGBbhNYMTppELLN1kqTnoEtkZpLyiAYax0AB0ff2ugBM8j50LiochDG
F5uBo8vpwW0j3OOrWjDjHW7sbVM57Rni6HuIAfIaLxdFuNso6/xUwRMxg2Fv2qn1xAMwgBhaGpn4
+LJT1ShajpX63RhkeY/JEL5M3x12jl2a85Wa3s2eUN3W7tljSjicUyu098qkRwbzKWAOKt79Ngtu
QJKijwUCXnlVbaQ7A9HBLotBZz2syPmUh5eOdS3Nf9rQPVqBtnLdiMh5+u9lVsn+JEEz/SOfJXrv
7kvGuDh5Un8fqnXeteWbILie8Ys2bTsgLbyhxH9LvXX2hsvm2yTIkouloOiTKgBFEON6jco34ttO
WhijCktfFsXqFYN/dHtckomCQCWl6eFJ1t4QB60y/aa1dvgNsJURbND8MRK8iT0JhwdRkOQiiWod
AvpHMK6gCGD7I3sMbyYBwdW20Hqf96Wk4T5PXX/y/1RD0Z/qqm0/mVDzrDqfdoPxtEz97MV1yjPJ
fZzD63ze+YkrUX5X9cHS+5qous1oi+WcMulfhW7yfrnR3ckY8ttN/5oQ8pPPGjC7CkmAE1rNqVuy
ncrKmi4cu4JdIMHD+arzT4jCMePYUA1Nrf6syUI++uirniIOx+s0daGnjXL2ksj/S6cKzbjrQlpj
0WQxRn8m+tBBO9TlV208WYNegWUBtKxpKbMhqmHI7dI4Sw2mRybUz9yu5juZsEQXSfkkUPYLqLj/
XqUYZE2RFjsdOsEn0HpaqPZXbpGaGYzpsDPHxv7q6A3BnrTe6KdhU5UfYPB6QsFs8yWLoRpqjM89
KAZgYJl5dlH6RQ5Qdawx8QDKt7dkpk4vGj4oovL4KIoZFD4+Gmj54c8dtrJFphxbkfH8uMioRjFo
o2JaPtWNTnpd5rK1chhSVq1HsZjdQX3rt4gdu4sbgKbs4FTL9QRwoNfRiS2X2QUwQC+6XVNTPA8q
03cyYf4Px65AooMl30EzcEZiZK9iCaJBDaF7zMJZ4KThRNAOJvNfbQGdj2cxI+iUBuXQ2B05nMae
XKqJauDY49bJq4J49AWD5AOfsUYxAKIiEmlL9BXV98B8/pCCnd5ZFQp2E0oKVgj7T4XF5tZTSpfB
b1qP0fPjwthWHsLlB7Jz073pf0cby2ekBf2zZeJJDOnYP6Na5nS5VGXJCF+lEOMqDuLsV4IWlh57
kxBvofQN59pfQ6HK117ryL5b4NOp70IPU4RmJ+bNQnlmp32HqLkgF9b9QwBdfjbtoPzYyI5iCsGq
c1ctf8SS6Md1sTwkxPU+c7wKvvueeqyGA4U+odnbVpm9VTGTexQHAhl1hKgQXIU+t9tx1DAtNLYj
6DNKCDCzxX0agC9oJ+QfaQ9usEc5uIW8ap3HEv15YlefCe62tRn+qVEzezUVgtXUzzmpMFiIqIN7
Aj+hIXMA0DpXIt4qFRulftZ05ye2ZWS7NqpTem/+th/12KtGN0ZNbyM0Hlil+zLzqDk8RkI7GLHu
MVy6ZYKEisNj42giJC6kFM7bVCtOfTpMn1LP23WTuYw7KC4SDVJzMy8xaBY6vUdw6Yix/IQFy+D7
/9GXMOxhdGuyYBCeVIjgDZFpsLi3j1DKVEcPME2FeLUxJ23jthG7x8veyGGo1eIFDBc8RIdpuhWO
zndV9k+RSc7H0JT1vtEcZNjkL7+GDtmvjbCuTWJlK/xn8ppNuJtyNDWHYkayt+mKMd0mk35hFowz
ZOmLEmzbPC8gGc6NfE6zguZ5NFR6gk0EmCyy+ZKgXVIDeDszrTsb7jgBFqQXmqWt9VOPp2/q0+pO
CFnozs0Ty115AOCZISUum6fGZoHR5qjcZwa9cRpROJYXyLhsOJABQ8aFSN5vMszOe6yZl25W2a8G
alYgjR1IIP1O3S7uiCmQ+esor6XLRMGGMfBcF4sMsnKTn6Lo9n1F0aibTB+cOpnPvbQxHS1/1ozg
Q4IA072JhA45bGfsSrP6xhaCM7AIjiw9zilkzLsJZrt/0enb1Jh4PxjiImARWOSDJjY8lL7ZdsaN
exvLPw4jsDWckOGDIgA2tW1XhIONvMFk2nW7jlDsC4Cj6EKaNJPS/16bXfxS07Q4PD713+cfHxVh
y0xFA6vkZv6wA2Zj4W7SCaz/v4tNCsnVVv7vWAvaw+PzoepHhgTij260iXaYaEJ7I+plb1INmZyd
FHcYpP1b97M2UAjiIMCpWRNMw1+aaZ2jE8cnGdD7Ocgkt3Wjzx480iYICUkWCy+/bpsDpq+DPlJa
QESx7r7vX9gcps+eQSh1hgA+VrgvRYyUxzB/Fya+ikDv5JsRs8FHpMIo8hrounNeRZIvj0vMX8Hc
lscN1Vzj0jJ8NCUqHe7HhCfmXpla+5z4e/EOn7r7VU6iJ9qEboJQRUqwq8btoOBC9vTqHpdBH+Fs
ILDlD/5GW+DoFp17sZeL1uvks4+N8Zf7UoLdNwp98+9fcEjvm0HHCP5/Xw3uawYXMFOG9E15G+35
Nw0P4/h49bhUIKMPbIclO01BdGTboeWq1egpURcbaeK67HH+Ih+ozRNt8+cm8eXT41OPS1qEgocf
3M7/9w+2374JVT3VJehth3zdizabAcSV9MOZq+7U673c8tclWzAy/g7xVH3hXqL7PwfqWFlZ9jVt
0mV+WUgljnZd3ihW6Qzbhrw3Zs/pexbyHcUMd5iml2+Rnd/n2tkVXTn9GJTbbLFqM9iG13eETbeb
cPS+zEPBHu1PhNUs1XWce6ik10QZmac2rdA7tqm2SqfaFzhFWdLpVf2WTsgJzMjbQzAhk4Aj9xeO
1WK8qwvoNmb9oev6UQuAZzWieIHI0qzNklcgRxl6A2pihE4qDbrdWt6SOFhXuvl3VB+0/jmaGuTL
py0uQOpLpMkyNhHM9/HJNJBOa3pNFCynEEZaLjrCdFlT0ajatBHq8ItjhY4l36IdLDsbVYCJEoRE
IHhoGEHneqfF3yaT4IMZOYDumIwjWtmENiRVFeM+dyk3HTRzDLcxdJTAFEGzFJ5uNjd/IDsobcJy
XUxoq1sekGLwF2IgkmBLI5a+cscVQ2RzjVqSfJNusafRpUP23j6TMsQwfPkPc5CftCiSras5v/Kl
+yk7RPmM+NedqOF2cDDcVg01WxhyRh6C3yP9b4s6c40/mCkNkOK6z6srjiuYxrT3fPdpMrUYICZZ
s7pKjpEEWcIA9H+oO48lu5EsTb9KWa0bOYBDutlUL66+N7Qig9zAQkIDDi0ebbbzYvN5ZGY1yWYx
p3YzZlWZSYa4gMNx/IhfqFPu2vsATZV10NRIlGCnVIXDVQF5rUqdelWrpYOYiiV5pjASXlxK6x44
mrRaBDEhvHgpCRQn2VMU0raJ6McChdDUT2f+EgJ/W5WmpS5mBVQ5crrh0EFHzkdooTQgT1PrFDdL
R7hImOcqh1aYpsBLJz0OYXHe9uV5HbXjuiNPXy22jQpGwhlJ/20z929NiOMIOTUCu1V03Ru2PDcx
GFFBj6DKQJWfKJjaZDN0LM1plfTQeGMf2HlfHVMLl7QJ4xMnaI1dhcflykummoAPqctFjX7dFfVX
00RAIh9qhF6ECreho/gOWpuGdZn4mVrHERhWD5T05NnOV8Mc1qFs03W7pIgHW+2xAMlxqBIYmoN9
HTO7fQhiD97F3NNrA7pu+4AW3S68BitM81srii6hoaFXnGgUQTszG+WxHsQVPZh8zzByZSDJfwyr
JDkOtbFpqGk2AT4DEL2QX1tyREDmMPgS40rWOXiTj4vjHxK1ieO3EN74bYjC5dir5Lj0aAU4Abfc
QQ88lR0chSi1VrgX+QVcGbeDPoUI7WYo/ex8RJGxiTrapZCO6rlH7iXyJ4RbGT/Pq6aaGtAT2S3q
BkyuiuEVGbuviHDMSCja3U7V09WkIMlBEM21jqUFMmsz+9OXwIlRRsz8QKOcT4GbPQDYc7YonhGL
BhLX0X2jiNoK4b56YCI20sMJt5x2zpJZO3toOz0kzTYeRfBK9MqBSlbsTHsIT2ENaDJHMI5JH3KL
SBAy6ltI4mx8zA1GxyWOtDBUaTVWb/ixODt/FP2VDY7Ud1BLXFT3BuPc/aQIlJW098sSfk4LyKLN
zKDShYh5mhLxxfCh0VWeex0lVgFpDgK2ETtvie+z0rHxVdIo3ZVTf/Dj4UahKkxanO+yBp7FyfJl
diWpkNQizy3K/q923O3TLvW3FrEXqSj2m1O/tcHwFmZMIfEMwQMuwhNDzfUeaYGn2C+fJzfXQiBa
GAnV9XUMmuui0q9CYNrW1kVPFtDL0BwRA/68cCwPmExse/9e0T+4slMU+COB1AIq9jsRV855koQA
p5sJARUcazgACFVCoWxjo/dVg9P2ZhgR5pBjrFbhGTE6OBkM69ZTz1jDXCa2p7AaDOgZpwgc0dVA
KLLJXlsmJiuPOSJdXO1n1vhAsN1jZxr9qR+9K0ymz5UFDJ4Z0XUg0Cl35JIcO+ElGt6t+cqkHIiC
gjQYLnosNldZCvTbHIpbHHTgvIfq61CDw8DaXO3CZag3uPttl6Z0TqgfAnpOz0qkxzWa53Lyy2vZ
d8lWedFZVlvvBq2fbTmqQzbmBkZnQXjyePVo6izLBgL/SGenIe2oRoDfPWhkhNffDcQfkf6SZ3UX
JGDSzc/spM91gm4h2Lld4KGD4rQWtm7BWCLPyoq1VrOpBCg+pwKRZrjoifTFK5praBUm67KOIFNb
ArndT61CUDYv+rusNuQJ89i6gWkNT0StQZWCQnKZYMgMycFp9K/yGkWaORrBwBF3dva10XJ20GOK
bhsJVlIwkCffE0e7NfIjJENY/HFzbualvMTwKdniKw/24raPcIBAWf1iEbxrVjOnF8ZkvE95d6Vg
n+2ViX3EPFrvqiw/03kBFxVm76ofHspmeWwWcWnHcNmh6OAV6OzICLXSqY3ujaTIzlAybuovU4c0
TW+Oj7U2lLNauGkjfw+xFl3bnIxxsXh34mo+3cilYhDfmeWh8Hk//O7AhH3rj4l1xqt1h6APVUbe
UmTNEApQiAM8v8eRdzylQMKCtPSOyE+fe/546YH+P4FTQBc8TE6FnOLNHME06Yy6PPUJfmlFyV7K
YKNOM3VGWBf4+no7iAyvS2Red4O6sqJKXARtdqrxivaS0vocaHgIMJ0cuHTyVcqEi0qMTcrX7sYw
KmlaEdbBzAlauKvKSNLdZIfmpZgfZmsGXBqfu74JOLEiBgsbipJwwIugn26Yt/Dw4K7Dhj5MSfks
0fFJjd7fuh0m76ag2yyqbh8IMo/aGM11OEfgyzp328NuvnAU9XuJHJTXCOAiQEaGqnijRThcDh3Y
VgcPBRpYa6np+IAsN+iz3iwe9hcLPuoDJLBwOl+651JhIlF4zq4tzL3Ko6+hqV5LdwLNhCwCrXd0
Iaz0EgPU7MBAYZUZe8PoafAaUb4V8C/2TFpuBkN8QqUuDapnkaqvyTS8qMkFWQMlZ0ezdgTMPF+M
DRKxfq7eYeS9p3Z5AxsKJgIzgUMwkREOnWS8LxN1sqZGnciZGCFf1PBfVkqi8GM3+AsARHR3AbOK
ezWJzxbqwlC5y2ZDdzkPEd4usyqE8rzcAq6FQZ2VhyxBmDQegps0BxQtK4kkE2IUWxGMgMBcEGSu
0687NR2Lge6sb+EPE5II3jYOswPLRM9y2mQptHJGVzeJhRxCT/t07brRWde0znE0hr3X+muvCZbz
pshAVzXSu3IV3dvlKgYk+zqMxg0E8O2IHc1DR+RqtACl8O7Z1u1lDcx+yVH59YZgN75jr9hthYOo
QweKpAIp3A1SHZWArOJM8XnaVvyjjvY+9NgFvtaFJLladdmAv4Xydo1bINBomE9BpKwrVYTmFfLd
XWBEB4mG5Mkqsx1oKlKfefkULyiMNk72FcqPcedYbXeMALusptD73DG222ShdUsDwQOM5uYHkCbu
YW4D5BSwxPF5Sw4MalE3ViiThPY0XhWwWouis0+Uy/8RjwyGnExLqHTlDlnL8VjDRU0jXH1mky4Y
GnMJpHaDhog7AlTHJqaI1CVUP/veqzAS9lHDmuwN6B5hA+edLDwP4/RQJv6RWnpX5ZLhCqPMQ5Th
olAtt14WUsg79Bzn3a/9ySztalzlc1SVx9d//J3+UGALDyUlafnCRfnuB9djgFc+8nsQtJsFp5mg
Rzgnzhx/G+Cow/QLXInPiQhoMCq3LUsNutkxz8s+uBOz+xy160AkNkMzkCdZMl1+XN3/+N3Z+vr3
62g/nK5fKjU3CRn3D3/8z8P2dvs/9U/88zu+//7//JxkiXp7TZ5++V0Xd7v7H7/hu9/K5/5xXZun
7um7PwBYT7r5hhx9vn1r+7z71pv7//aLf3v7+C33s3r7x99f/qX1N/5x/9r6++4pe2q64S2vvrP/
5md+t/92vN98m+G8DCyis+Vb8u9/G9/a7h9/d8zfTBNEfeAEvusEgeBnSjptMV+yf3MDYLAMP13w
NL52jGRs/vEl6zcTx0YTx3DJA5eB8++4f/s2H//tZrNdS2BALnAW8RxTCvGDGR5yPxhCIdq3bdpi
cQ++yKKXfhjRThKlp6DrWhTMwkdCJ0pTAqOMYdrULnzl3g5QzlfzW0M/bgRJE4xn0HWd+yGMqeqn
btpnEuwMTXxzPYdqPtDDAXsTJm20CekWXEGLwTtQBR1KIH2EojjqtItnC9xD6/jk2iiNzzRdd7k/
NcfEquHKojvB+121t0stytdZtOhw4WK9lcKTuxDo+Krt/AiyJzC2SeXjxg68N0T2sK+CyHA2MnM4
R5wMPU/yOLKFGU3WerLgL0XhF9Dd0W09m09pG6OiPaITvTQIvmf8/Cv5TrNROAujGUYG2TWAKDMx
mFvbqlI6qGF12xso+qYoLe/MzpQHNKbdnaMAqlm9jc8vFNbLooyzfVcb5bYCabnzoEVBGasiYmsS
wayU2dZBKm+r+rnbYYVsb9UIh95uUiQlzNJ3dw1GpyswDvUuQMvmRlUobLn0JzeyiqPzZfLTq9H2
whXyTVpQh1kUpFf6U+ZgrBs5WndzSFEtuEoyUUZu0Cyyxxh1yg2iyMbGodGxSbIQIb5gGvZS1WIz
O1r7EoUSOshIqUOh5LAogANtBKxDMD3Yzo5s/i1gmBzoq+5flR6zicGjleNZ9rVAePBCTUt4g/cm
bWJZNuNZHNpIHkwdunAGzflbR4bShl/Up9sgtryD4TioXDMqeoYzLg+x6b5i8AyHnWIZ2MXsPEG4
iy+kGzWPfY32CB0b3epBuEnsAiLbtV/MXz1ngILZRqV6CHKJ6FmSJvMO7y/8zVSafq17Z7mWMA6v
B+ZfGOPlMOzouGoO0zDmhzJX/TEVJLrJFFF8eXmQXfUlplV1mgDoQJ39NjWbGaIDc+lVAPv1kMlm
fHaiJX2rMPW8aoopvCfRGe86OOyoiNbi0ayEeaZPeXoKoJsPnhfVl/RJwif6J8CuwDeeZNCkW4yZ
qwfVBfX70tgAfJQGwSFmmp/lsbROvUS0bHaVd/QgZR1zO4/vmaCZCAW61qdxmDNk483QODZl5N+M
Ob7mK3M0/Nsut4aLJXTMy2zSlUruuqekiuwrUfTdWRIG/dUwus3OTVvKp4z36DVEXBZdW3f+gtgZ
sQHBk/ZCSLrlsEn7PcVADeYGwaX3JDSCQ+VXzDbBLxfrBsESjspQ3ksP5SxaujO6LGXykLc0C7dM
V9MXSHBIeywFzctVVqrkkimf88Wt5pr+FcRViCEpfAnL9RFLt2cBGjzIlvqp8Gz0Pdx5uh/cZjpa
lVXyZk6xdW1PTn0pw5Z2GIgyFKqcIGFCUEM23LjcENzgMWcCi8OZ3MypEqDRwQ8CqfbGozaiuy6g
KuCy5TraYassKkQbovSqLSOJqgK683htYYVu8mtfS3s2gNyJGN3Pgue669COoD0Z4kW2hrUXgfws
VI9ipxejswalDYsT8MzM7uvCY1LggECrPHtZQe0xbhjzimNiBNazY5BMtRVSVqWNy1FtO85umFoc
DebWm64HP1uQJ4UbjX2Ki+i4xMfY2rNLphPG5yQPxTQGsM96twJ/Dph1U9tZsffNxABRSmLa9mN8
LKuuv6ngRp8GatMLV3ZMwCdDA5o61Y5fRCooBwY2EdihYSxQXLGQFKNXI06ICddXDCjhjRJ+UBfJ
bIacKAwRocOofUeiQaBqn4jqZKGCr7YD5+QGzVx4AcaEN/wqsEMbved2CsHmWJ25AcY260zbKVfL
4OV7y2DSggdDfRG3fY3nYOF7sK77abgX6eJtXdJKzXRDh8mtw+xQyjl8M0fajrayqi3WBjjKuiV1
/Taz/Q8mYfQA2MJaG6L2Ge96UbctxiTeWaWyzmFWG0yya3GkywZqzAWbAtd+JoKbi6wBaDFipDK0
X6UylyOUHoXYUFe+iB61ZhnTvwigqzyWMscBvGiXV9M3ks8zkiMvWdE/YnxCsj9G9nvKJIVli0TO
thLLnYuy8RfumPTPtULzViBkQQeqBpvsY9sddcL4avZSPEchLqNOVPR4hagMjOcwpupQAcp9ByVN
2zHuMcCbUbhHp8yYo6smz8y9NFvjC1M+BJvyRAFOoaYC8Sdlfx72Vf0Qw6nWdT+wmnpMXsBizdg1
de0DibUPQj4TO3uU1XU8294rfcNsPzJlOtTGhE17HEXglQ3R2rc4CSv6vDC2kO5s9oggS+CoXU1p
OkfIeXl9h2gCfdxNPS8SYukQeJ/yQPaX4MXlG0L92R4E1XIdV6W5IwbwXgyzM/drkehbTsKOjmsQ
YmWEFr67hw1GhhJEwdsYde6Nz1rezCQ9754qxAUK++abD2SOJu4iiz1FGyIqhYRoPztQPwzcMuCw
zhTmfuNMZ0BaMYFL4348jCDF3xe7pRs8A478HMw9M2GAKFt0kPx9XDXyZpZguomG7Uy/28O4Fw8G
JBemEdMyY3Gaqzh0ejA4i6u4WqLoUdRmAZuP9iCCtVOoIKTj0XRCVBvKbTCMmqfbO+Vz3Y+ZvauZ
BA4Q9SsrPGATZyO1Bz3QhCzeedCwo4DJ/VD3vkUjCYTbp6lV06sfZf1TWtjLxTyh10lDf8CbJ5BB
2BHFcCSqMoG+bRFXF+WcB8/4XQ1A/2PduxjihTMcQA6aTRgqYm4H0veID8RsrAcPiOuZ4Xjy6KDD
L17Ltrf2YVRELhtgaNNTzfzviD9RRjPbJUx1nnS/KmqWu2lQWPwy7GTggODiAkXuoa+V7gpCAfUP
ALIajEesybnKERChyd0WVnjRGuWC1ZRdEvIzsJjHZYLoZRS00Aw451sONQ8eVxl46IpbA9G+bAfa
MbLYgQfwLsAeVGeCeRhUp84PrwA/oPxkiclAWyvGJgWu3EWVdPZ7jyAvKIglB6GFAOAhDAG1DCpJ
Hhpho4UvLPT4OoXa+dpJ3NZby0zYt+AL+yu6pECOW4e+93ocSsaVaWIjWEELt95aiPU8gvzLr4WB
ey3mPX6Kik5OlTulPbeVoii/K1QEeAx5vBholypvAxSwHl3o/Gs4qe7L0g7dK9SWRiIAuhhnmayN
BwfR+/MMWl6xMqMiDxDd609F3LlriogUSUpElE+uP7u7eOIcCUTLYLcHRLhSIF7vauSaNjmTI9zS
/BobyBps25yQhi6Wl7SbHNAyLhsJtXEeJooTIKQDDteZ3r1t1Tv+07mDS9Ntqrx2jxHKhHCcau9p
TqGesXWCveq6yV/X0Cdp2UewAsJZto9F2HWHiviIdFEybf2aOz4tlCr3mP7kn7O29HayNwDCYoAt
Gep29HgMNfo+zpUzcNwyoAm7U8jFS5L3GHBC0gwQnVWwgGBuxY2Hfs9dHBjjmUeHeCYuOVCLfKdx
tZhDM6InkzBQ2rkOHLx9kipI4EmUI9teBy6DKcNyG3OL5UaNcmKZMp3uxKWgv72frRgAry2SK35X
Djo+BobHAY/Vj0ah11Xdfw47pLFqGOwGfMci1eriCPavXOZKyOuBdL+r1NCc+2iscMak8U3X2VBM
GnNGzdWaU5YJX+J7PwGPW3GAMKarXFCtpk1oh/4Q3viuCQgmJWHnEI2Tr8pMixMpGzJgCXo/wh6b
MzDHQHnMKL3TygMx5AnPucdCUGcFo0JJPm7nlw6pFZo/ozUdKguB9rhz+nOzwl0Dibb5abad4CL0
8uYwRDVhAJEThCehiRnnC7k3E5NREfwXJNXuyIvth8R1LcijSEpOK4BDmuNadMlVmSbiNm5lt2y7
ahQcW1FknDu8z/uw8I1LRqVgiFKTC1tj4ppiFJnX5XoAdLtDqdE+cFKUMaoM8YvZQEfZZENp4gwY
C6vfIVdNOdf0M4zCHg/2mZS9XkDYDEgp4OgCyhT1uNUSWAbSBF3yNcNwZl0YIc3OuI6pBPucEeYY
+pt48c0jYTZ+UMhA3WJZOednjp9U9PZd9Zq0rHq4YEnGjO0liwCprdp8El/+/T7LRfLSVG313v3Y
Jfmu9fKzbsz/g20Uaf2qjbJv3sqn16dveyj6B37voRie9Zvt0+/wpOlLlzPK+bOJor8UmIK2imV5
wjKl/V9dFEv85to0Smi9wCpHyM79ZxfFsn6TdF1sKaRFxRnQY/uzgfRdCyx6q/7489/KvriukrJr
//F3iyv7poniunQXbAdGg/D4J1fzQ8cuQJ0LH0AomCaShb0+w/yDTogU8qlW7BxCOiAF8kaevMeR
ePPNQv3s0+2ffLqLvA2Jv+VRt5h8/eXpNgH5yrX+h1WZJcIlwLI9NCz1x46KPr6B2IkNNBnLHAd1
siqfSCyabY5E+whlObGef30ZrPN/WwPPM1lomIWWdH64irm0XMQBJ+TSaMckQDAKgyQmx9HJTU8l
N1+V1vrXH2nr5lT1z07p7+vuI0Tt0Rjh5nWb7Ns7V4ozCkO9dJOP7qHFGy3hYG7DdusZyJSa5nqI
jVWo2m0ZvYQMN9DQq9GBkgljkr7fNLCUijJBrP0kXMKbcW0PTy5uWxNEk4yFChZieI5JzZ3txYcS
HeeibHd6CTGQXv36Zujq/eRu6Ok5tqP3umvr5/zNcwxKp6smieAco55LvWID7H0LgZDuxWvpEPB0
I8bagpFP7jbbzGq3Hc63IaNUy3tuYIcyWN5VgrAuuTkwArM57gU+ZtLlflIG/QDeW27aqsoLwaNx
YMP79bQPEbAQUMI8dJP5XH2j+v+tCUqfX7kY4SqUJp6PCHKKdlfXDbSW63YCSUym6jTPY4YyAdMh
/d2gQ5F1Aso83uYK3TsIoqE/fwryl6gHrKW3R2R0wMkRxOCa9Gr6GYSDGax732xtF7MVBmn6Eeqv
6wuiekBR0Vx39rULZpV26qHkQbTcYoZoLOcrKnf9ZvDLJ32tSz/tG67RGK7bhq1OXhtrECWvBb07
bEEl9GdYSDOvAk8aqhMMVdh22ansEQBsseTqnk2fG1fIAnN90NzRukxPGJ7v9Lusv1uvs16IlK0+
NN0GfgxTbXZ5T33NWkIRAvy4lag61n2zsjQ3gPWbfDRk+NXezEmD5CTfmjvwa7LpgAwzBeoWzC21
JN89N7ui0HuZX85/Sxumrby2Ne9XsEfQEsWSsGF7ig7QpjHt9Q2Odbermb3qS9Q7Q19+H4pDFIz7
CAb5qoqHj32h190sUPKuuFjWuOkwolHjHhLcqpme9aJNKfMNZhwipkOWd5vedQ8L92GW3D73+bFo
jrlZ1KWFcuOv3wehA8aPLzfAPdtkOOoTWnXA+eZ16D3Ty4Ed8zqw9czYwjWS5jEvc4tRUkR7tGFZ
DVBXM8vOwrS8Cw44Ev1ghNmRfGUnx3nWwa7FgovK9i/Cj/Wz8CMlAG/hm9Z/H9TMWRCW0iD8mBLp
vqjngVjrmQeAySZAoGtEBDYNTJePrcJzUnh6/8Ui/STqOgQyjzIemUzb/yFmqBkRVxDdv1+CjhA6
trWYGha3TfgMf3jX29f68c7Js34b/zwWqKzVvPKL4eMhBrxf7niocncjs096G/kJhxYuqN1Gh9QG
4umvL9zh7P3x6Tqeb3oIMDm+YPW+f7qz8mDk+hUXPucXXnTjcSm1P8OcJWR5iOGHGCDhGdZ3KAK3
eGKxokQOi53okugR7HRwgNZKHykkAes3HxsXNJNegSg+2Ma49w2b0TfvMUeBqNyDfo/RoVpFtodU
HXFwTNa2/UUrAGQAnydlH5qs3erQCSl/DU9uQjovGq9LgtivF8D62ZP7dgF+OLvAkQ2uJTm1aT99
RFi9vRvCgT5a9JPMBMqPBMEcus9EQI+zbjPqHQXqVj84InBQczZBtP+LS/vJvnbY0Wwcm4mV45Bt
ffvmUYUx0Yowk9UrrsO54uhuwwXrBi6Nj06IpqlZb/VlRDanp+8cfn0NPzkLuQQH0IoIXJda/PtL
iOLRMXo0uzd6L+iP1S+7jvm9BHeBm0trOGjALGe//ljX+0nU0RmcxLFMeEy/9b79JuokMOtyFcAv
gXh4kgTZ2LHWCPmy2il6zbONyOacn9AcQWbQPKsZP+tkpyJoQ9H82JQ6+LgcR/U87f0sPbFnbZWf
xsK6LrTYqbHXj1qnLHM9bJTDPi3cA2dbsTxDh9orySbWSQtHsMzmveTk08vQNJxCbAqq9Y0+UvSm
nBzkGGVLEfscTdN5Ie8d3nkElTcZgdsR2YU+4XQwZwy4qnmGLWwf6WQnnCa2bUrvi0QRgsmK/itc
lm2JI4beVnUmrunznlmkD6a7nOn1NoPspC8OFdSTvgUdWn057smuFPeapPPe4kTR7+ws7IPOfqHW
7HAIOHPQtVSkoCnHdUP8HqjLfLjz/KivmP/Zdw2vrj93G38c9wYHl37rdd4ijPwiL0GoE8SUcdvX
OHPpjiPfrlrzLBPkAiyEvm0d8YsahdHKvNapDjzO7bBJ970T7QLnS0Tzt0LrVe/Wfh7Xusx81nmx
xz3EhntweNtQMMA6D1lMqmOsdEGibnQi+ZFdsf4fJ6Wm4Qtrjc7FplD+pb5PnYboNyXnwNb3CJcD
yNzvV03v2/XrTZeiOqaPLn/d5enWDM/KCOcehq46r2oN0jVeNxbkz6el0xydGTmA+HSwUxzrOUwz
neqolKu/0g9A7wx9sQnpoP5F+kp0YgQOZKNzPY/fUsGFnjFbq1pt6nenP6Alzjkz0cUY8FLirOd5
LiMbmEPCrOa9TrcUmnTxeOl8rVH01U9Np50pHhYBDg+O5lfr9ISr0WcfRfZaR2m9WpM93iceYYvd
2aMXAu57q1dEX59OTiZyjnDqdin5XqKopNkMuOsO5Bd6C+jXIqkAcPLvHK02fSvDOOEV5VxK9maC
E4mTAS2THLfGfNa7875qeIao+QP5OOn8r8JSdED50y14GIiXLC9L7R5yrF1bMe7pn+3jMWXgxSog
GV3TNkBC/4L55cWSuJd2v+jU8XwoC01PAKm3wNNm1/FvfZOGGnb65vS214eszjz1m6CfMbJOtx1X
qzewTgQEytmDYF7KxnSGvWtxc2kKY4RziSii811947OFsFn8rO+Hl1lnwHoL62XRb6xPbGFr6JfY
9W4wGkU4asZTh80fDnud9igc+HQ2qZO2xO/xmwjW1aNOZnWZ03HTOmJnk6Ql6D0y4b/X+YDqoLMW
YMjGF9FCjB8ocYgAOpvsuQfLbHb6lzJv3s9TeqErSf3fg43rrHlkcQ9TScQip8S7VZuLM//z95G7
9f35TBInUk6vyv3QZD05GMe0IYPRZ10T6t87N4SGIUWdpgdd+TVlD+uPDBxxSCg0GqfZdZRzAVq+
INX4Sp6QkaTdTsdAHZKQej3pNNuJt9KG8RwQfshMdR6tr19nqDA1t+jNfnybzLzHDihQHCrUaCNQ
ozwnlkgnvrW7bTuawRj6ZWw4G33WkchasOc98iN9j7oe0BFA1wL6o6JFrvQ1kmZOpH06b9Bf1i+p
/mR9POo0WxcfOlfPlH5V3HWjLmd8fyuMonRJIPgSoqo6Wa0W91J/oP4ten10FUEyzll1qIPgHFaB
/r36QND7WhejH7nluJzFYO29urjQC8KEimGJf1lb6UUqrZXRPFScMjqUz+w4y623SWxqgawVn6kD
a2aBcgmfY3ADBi1onU7p4oFDjz4BtIQNBZ3WZOIv9PLqXcl5pWOIrgsY3GOEiJITjlk28P5uOtPP
R4flkFXSizuIBn7cfB173S1qDYWX7/S6Qxvf94190NvSjHk3qTj1whrzlVioVSNQW9V5gJJr4h90
M8Fe0pNO17rcIVW7qyaY2HFy6oieetN8VEA8NP389cNr/f2fZ0eeURQREPTDmUijdE6oy9U+y05T
mCEQQNHLUujv0YusLwVQ8n59YfLUdRWtz3qrp+wZKIGYqPJXjaSaY1v6uKIde3qUOoDoKkBHOv0J
ulxKCbdwygBrsybdSz1jG9aNEFBGjsw/Eus/cFDXvxdIPwCyfvjjX+Oz9m/V5VPx1v6yr/j/CTzL
Csic/zU+6/qt+d//69u24sf3/9lXDH7zfKpLGtyWLcgyyfZ+B2cxWP/NBprlgonyfXoyPl/6A51l
ANyyhAw4yQC1uNKm6U6K/AdAy7CC32gG+hQ2NpZ7wAj8f6e36Og64L/KYPqKgUPkAglI19xxxUeZ
/E1CGmAMbgy9DegKiM0GG2JCYaQ+G52X7uuy/gx3FKsoA34i42ofdzaEgjIFnktBGKoDE48VB8nT
/pzJCAiZ9sWIggU/5P7WNOyTv3TXvf8imuJ5MqNdFvV3pejfB7yDE3A4oUroGojHxcaAMR7yDrAS
74mtyR0pvfICjHNVyk8wXDCw972zTnwqQERvhz7cwibcWfIR9UUoYaARV39RQokfl8YLbPgHQtJ5
dUwUvn4ofktpRZNhMD3CPWbBQgaDFiRF3eFssNtjGjCaSGPlnLlkCwvC2ABLQF11b1Hpe8gXLvMW
k1TEC0bUBUj1nNE9t/L+hePSP431KWrhz3QCjwJUasJTqkXrRLOXBgiKb3bkH6/sd/3j7wsuEJ4B
+ySgsc3/qIc/ipJvnjFquQnOWgp3G7SuNpbyrkslik2TzDeBV0broUBfyAbbdGrvUQIt9qSDETHI
+quqS8gfL4WmOL0E3gThsd+sQLe6v7kURpbVkifFsM1kcSpuPfCyn6PR3npZfA9S1IdVjt2LrDpn
pUJT7JdUU7Hwod5Onrz0sGfYoTi1K8LIPp/GEqtjjoR+k8SgYKJGfoam6e4D6753cvt22I0j2kbN
UItt51DTTe6FXzbP4OqLQwvSZQNRvfmUilVXy+a8nM2rdKnlrm8ChV5wkGHWLDdODUIr5CkjZc6j
Tgp1xEMH2GBUogy/GhM7e4KyuUW5/NOwmKcSKdfHi1J0yROdCbQtNemwi9T91C8gu5nnIIFuPWC7
9FIrsHhG0KbAgRrarBlCR3HYH4IslueRdiVtBp++2XGpI3sHmIpaiwnjsQ8aJKC9KtsVgXiI4IPD
VaCdIbW93hAum9xLEUGfl2WPzkq1AiT0BNctv2jdu84yx/sSzICRnxV5/zThTczJP7eg27Emqpcv
TB3Lg+1q09S0OqMitrETnB5r6Mz7yEMDABwBCjWDBwpuugonWCLB7EsUNFXNWHNgxmxm926SYfpI
rxmZ9LY6Y3M+SlGvMWMpz/AxfmoKwPCVOfrQOCFPdfVtRO9xX9LFOgc22Z4bXQ4pfmTyDKr9Qkmv
xiUdj7fSzGBKTc1u8rNj5dQDXIIi2My5PW9xWjsL5uhYG5H11Iw+4hF40J1jpjBsg96Z16jVnNn1
Ak+NYhUKGwqkpcoAT+57M43uzRwH6spM92QjMHIH9clIgLEvKL2vI9eDNdd0r8ZodFu/vyPAMT8E
eLBOmyEDe59iV4VRLKAtkE/6hZ8RqkStMlfOVexUche7BEzfhOfSumV8vTDTPZrOperbZcN5sIcF
Ja+Mpb2bR+8+KMLLum7bzwnC0kag7XDwg9r3DDrAjmAf7Qgc6mxTHseXbia7Ku0U4CXAh2DEOKQd
vNu2QPWxUuRyOIW9I2C/MqENneeGFk9mLVDIy4pyJ8oJ447Ceuft+Rqn3PBwDhc13AGva/SUHpb8
phYTnYQZbkjaIB8F+H1tlrRJ9QuDR0W0s2AObMoQhlqRX0e9diqpsJ6dqja/8lCfM/piWMF1qjej
lTx2/giQP1j2C/jALVZJ6hSDEUOiy7lIMGk5V4n9FHjRfKleq06aG7vH8Ml2jdchxokHhXHNdQVG
Lx6V7NB8jJiTYhm7NVvbpZWDDFjZ2o+Bld+3rgeFFUrHCgOuZ2mkZ1MLsB9HMva1NW5dD4AuKh/Q
gPr03i7TRzttYenl8U3j8bfS4YYK06FYTII3UKT3Cyou62xaymukAM6GgY6h28z3GbMlNpa9brAo
vxGICaxnK9236bh2hklcWd2M7UVGPaibo4MHZVn67+n4mEFZPC9S2CMj8pYk3v0umhPNzPIf7Ams
T+fzGuCJiUgSylkQq1CpiMqzLkQCLU0MsZumpXlAqoZX9f8QdV7LkSpZFP0iIiBxyWtBealkSv6F
kMVD4s3Xz6JnIualQ63bt2QqyTx5zt5rz22B0eep04sHazFv9ToUG6nExiFCHDLU/DY5ZEGGiJ22
iQl5CumTyGCyxG3xSa7qNs8wWvdL/yqARecE3TwTr5iduix8rU0QPCg4VGN8htlEd9NrYz9sfnNh
M87X7C9dn/k1tjwFWX8NB8iQckZPN+U5zZve9F3NWnzKIbWPzWh5SFnfLMXiTaZjcTKRXW280LhJ
1OhtCVSud6oYdKi08wECyMEgyOym1MdXVIBtoByN3Grrpxej/uKQIXNfToBAYoUqJWsb7qMOhIjZ
dE/9WiKjZNikIuL6pEnIyxNB5dIcg7g7E9aunXJ6yQeVdaQCuOvqZ5ofq8r4lB7aVo1s3TzMD+Hk
iK2uONbTdkXLZG8aVq9SPszF4H2DdMj8XptNlJKaxeynpREgQ67O1OfKCeRc3UWxlPDKcWsL766c
vm2lf0kk8ArGy0MOqlhq3iWazfNiP3i1je8G7MgIQHgf5s3LQi7SJmznj2og82vJeRCQePotECE8
KGN86odoD4EAgrojTk6F5s3GzKnI/PVzyN57ocyriQRtlXj4tWinVwiu0xZZErHWF4hV0PSr4lOr
yQ+NbbzarC0cs73L6SDld0vflJ8rNn1BkAKWmMsgyxGKu5XfZ+gqj5k2Y+eH40TQSYx4iQkYxSev
yaXEGuagdRQpR7GePWb4AW6Iy3w0LG0F4/FHn19iswu3XBPLgEi3/3167GbgmzYA4X//I0LzBjoC
3yC5CJvGler+379dCK69ke30Mrd6UFvuSze1+cWbPcRVDn2lDDMfhXZzZJztBBVS7y34NfPAYFkA
rMnq3TIzZYpmeWpC5JOeh0YSaENKafJgj8mz24aCWPkW88/kEolu3NUR2so5Hrq9Spe3SU+ewyZ0
dlNMAMuMqCwgGyoU7AfZlL7XXGrzcEhpwDcfiC2f0C8bAWE8YKmK8dGJClrw5KdoVvMo+mo+dNaP
CptXWROu7Zkl9UV0TVvi7xqjAxrXnBaiijeewzWQMDpOStjxqEny84R8SUtsjOgSkXmZ6dticd1T
XnXXxRzukNcDmLPT3wHlU2C0ZC7Ovz2dQN9LG74ZR//iLGWSKP/wLVW4mF9YTSmND4xnbu3W+zRH
3MIe+ofd2gcxCc7Mwshn6mkehHyKhKBD5CTsZk1unqLmY+irhHvA9OUNbXEfu81fBMUH7GL70/f1
3mij0YcIaiUruLohYtRsxv5BjJKM9QhXXKPp4KL0u6ZMCJXDW7cv1/wJUaBeynJ1kwnA24PMn6OG
RFy0f392a0c796tREXmaJMytEZ7XAisGP9f3MOAJCHPNuq2z7CtxoIV5c/67OICxNGgLG0W4HIbB
Cn21nTnBlCrwxHpzbyYODbu2oNs6XJxKexxjRVbVMAbplFecXflPHy3lRYzq1c269HYCUpKPDrGT
efUDf1tdTBxRG9iZQI0SosJz8q3g4ZnwlKlxs2TBvujeOY3yyJQyrnFnCKjp3QME0O7cN4psQUKL
thr4Si1L5Wkwg7ki/3RRd0VcNPtcNyVtlKLwh4wYcxH2Qdo4JIFAT8Px6bm3I+LpfePkX23KbCG3
7wcHlHdS0jzj5YmUHWNc/pFLwWQT3y57/TOuMEQ4ECdR9m5CRuSnkSSbVpDrIDr9Vwvxi7eNFhiO
Ki9VNJ6apjVvpUPLUFPl6yKIFUL7jU3XQmrlhVeAIAElzt62ypBYeoECWlTupooqyw/1yPFNMRKp
5BTKJw+E5HVXPaQlNlVVWPUBmmToO14NH95KsBCm9d5yEGGPs3N0bUyFep4/NgTgZOgpfTnBVKV1
dZdNWJLdzJM7Mh/tnROFb3nUi1PmCHGCJo8XhFR4bY4BqGtJILWCSFK4pei9H9Hm7okSwfBd1PeI
CQ8hEPTNSFm4XVyzPJFJ941oBeBkNdxRdt5Jt0sekcQ16M6iSwzDIVEdZiIzIw9GK39jGtFrxAu+
zYmmOoHfX0bSnfnWX1Q5AhRYDAIr8/IxQ75uWGN5oKfzXE0SVKvp0jE25oSYTcy4OZAwyJfwGsMX
2g1kXkEX8fVMOyvDNgM8EhrenYLmaziRyFyXxuqaZfmknX6oIwkLzqqB33h66Vtg2wRe1KFzlz3u
ML9/JoGG7qIS7YNLYT+ZZolisr/xON3YhcsPOXvAkLFfkD4CL2JBGN6qfeVaVDiKcKB2cgVqj+RN
xZ77CFL7MJf5wzgsfpQwr846fqtxO36nK7HTmrnsmceGeyqCB6fzw5IMjR5+/dJlzI5MtOPdRx5t
1WSwRlxwRD3RjGN6ka6gcGcUYubWLil4HVfEAccJqg1UCal7p7cTjBzAGelk/raD9sF0CqhtfmmH
eEJCSLEGiLVmvALUDn+jAIwEHUKdNB6wXT3p1LMF6uE2Oaa8FrTS6GVa2xLUMbf4wz9hm9xljHhL
TB4wFKpfo73m4dNkZ5ygItliP9kuCBz1uhg3nWt8ety42ahr6CvLvAHjVqzVw7431UsCE9xWRCHw
rSV6waa3EDVHj+AFcWkE7Nu8LaujtMUrLaatba/vGaEdWysB9R4RhzwbZxKWKMMIKuo18OZLRAaD
BHZfDO+JQAm5sNEjtQGEpbkP8WhfvRYUXxvdGbV7NelmOiJ/AuJ5F9rehaTFII3rY5+LR1sjnlQY
73lG1PcIPbKR2SuE+mM7mVeCCVBI6sonlI5CJ52PSxlxObWWjauVT/S0wHsikUdd/aThe0bHwE+X
OFjWjSczIU4XGsldZeVPYRs9CFPfATjEQ5xw0yfffs6dSxSqA6C3z9Cur4lGWJbe1ndRwz+YnO6h
4MdA1x375vqAddkRCNA5RrpNZtW3SGh/tMNW1371zPZIzUkfpjCx/MxMWgx9ZhAu+saY1GOBItaA
PYKyY2r7e016KZJPsSmS7gZe7jGFa8S9tCuDmlJyQwLMsqbnnMyU3JbO7T97C7kyxFtVVgDEM34G
rUTiPdn9QVcIlidiWUL3pq4R26TE9Y3c16OY+WJmsg8CeDVBRm7rHBEC1VmAEBawh1F9hA6GbNVS
KI7OwegA4htST3whkUeRDpFl1V2aoGMfx23WjisQHEV5nj7YLDrdc2hHrAA+Img9l6rVWnZ2Z8y4
zlzgB9k6D52SrTTsxFcJjBaikbnHrAnmrfLxSpDxwYOYaxrzA7Vru+S76MMbUk/dTZtgeOad1aUV
7lTv7AA9ca3XICyP+7FvKBwt5SO42evFIIOBvC7SgU+xSSKoxTwaPOYcZA6jPIHyHaU4Q/ks2jf9
9D0u9VtI5eZ2mEM9OhcbAfsHOvKxrEsMbWONDD5MtqblCyxpFLbejzaMR2An9Pv7ZglGVUIjl/M+
ph/K7wMm4EAoSlY5b3EMNL9wxXPb1Qd4VH/6UL8OGXPCqHBfIBr/Len0WolhHYklu3jQyKeKH+KJ
OJxc/0KYPQcTZgg/degR1NWwLxb5WhX2Q21ANtBd/aNU7metSo/yl7FiDfXaLh1irDAfC1uRDrpM
+2jOLq4xfeDN+Q27VZpiiedp0E+hhOtAZhzErm/U44SCL93M6CSbtyYi9saqYPb+jFwuGNwsjW9W
zFJMJ4PNMwPSW65WgYAgst+xbZFA5h0yfF6P9dijP2FU2FXvaadxAGv9HJRRfopisQEBHe0aoGkb
enJlAI1jtt+hiJIIB0LIJJNgaMHcTkCkN3aYY1GLimMDOcgSGq43zPZgJLLZX1hQ+kABJ42/BFz8
bZ2QPIjk/1pHmfscYimpY8e+pqyzZ6N9dfqlQ1mokRAuq/bZ4mtzas6PRYaTQ7dc2BiNcb/Eaq3n
VHzKTe+9aCqPMVQWP/PmORtewT79+6uBeAlNGaOlf39t3blgtFsdsZOiJiwkoCBG4Duz7QX8LJcD
wxw/KzPyxQycSAjI1vQbfQT93iM3thuz8njO+sSC/eEW7yTHEZziZa+hMtQ5nYXHW9YV7xNEPs0l
IG+ehaKxAXsjJPXnGXzHuYkFPQUQdq4VthcwOkHR59U7yRvhvp61At+oWb6rzLkvitghv8Tdp0bT
ncdyHoEG8FVdhQTWRGaIwEJbXj3jK1pU+V62nNJap0gWZea4HW05vss0uYrO0R8XLSsvVg1vCJFr
/2QVLdh9r/ex7HQ3CYDMp3ExD8VEmEG8As5cocM3wb1jTPZVkz1lx2y9hQnMBXOQ19EBVJwk84EM
GzhDxCUkuNiudcu1xAYNsTXQjG1o80c3QlAGODXNm7LK1vtieegabng9Bfv7qLfPWN68BzZ3imAh
v5KM0+jfPw3bdMaZJy+eSJZTrMXTc0cOVG1W7UfakvSL2+M+LksSSPp5my0eATnumGILIhjVc8SL
QarxuRwIcR7nMHmXylptbho3PTdNDnnDtb124YBSh9vces8ZvU721xxa34IZym1t2Dzqe4R/6s8m
HDRcZC99MhOVUbmfmN5Sbl7iCdR6vK6Q2yVNBrLds5Or2vQGCqLcJUSmeA1NmphY2GzBww4cadrm
w3JKhugqh57pblb/GeEMYdxl/JvitYjd4iokqoSyhPbTRH8wexWKPzQ4kUs6EIiJqXywUnKY+5XV
QMgiCIyiNG9SSglahMSihpLgkrkCUTrJ2NrSinmi+9vcTvrQX9fEMerI6kyExmUuxy+NadO2fasI
jg7cbiG4wiNrQfUne6JojqLmERMFbmliIwxv+BhSItJcHIbkN+E0st1yZ8z5jOiEPFSExEcv1n6j
HhW00dNdLOiPlOaWzN3Oz+AVrAA8MppMLp0WoSpz37fo5bzy4NbydYrrZG8Rw53luv4MdOM4zMWT
ZeJMaRb8tBjwAdS5RE/HOS1TE0QxN2j3sW2clyipLpqJTZNEsWJbCHXXR9iIaHyG+3xOPqiD39N2
GZ+GYsCErH/EzSiPfbLy+iFPbjw2UGP1d6dFfCL2A/+Yd83XqilS1p4Qu2RH52jc1bmOexdLHDVo
eBeV3LfKiVFCFAFPEqCZoIED3GuJYnZS4R2gl4l84zKNPy104uzGLY42CNATXh3ByUf3XFFqJiMn
TJbbBtlbQH42wsujY6toiNIo57Jiv7leMgeoGjmoo+wWt1q6J18pynnJDk5O6qU7y+ufNPevt85l
4niHf1+myrrlRKYE4bQldjBK8RztvFGdOhusKrMIK96PRncnVpZwire1WtMfFxV6ObhDsDrEOtPX
yWwGgAS9L+2MBqRhXuQ19DkjEtw0ek3M38yTtv7RlWyzZi+YBDDSguRZnVpwzqdq/Zr//avG/CB3
civA4CcPMF4CravjvTPOd2433HRjUWyiJp3Q15ewlQwel4OkWkcDsmv0Sl0oE3tGRA9Fmf4U42fB
GiBSU2TbvmkvVWrsWz3pDrqug977yUquGDKHNxiGMNCL0mJvjvqvIV/sYOjsl7AYr8Oiks1idIyS
TLfc6DZ9BE8vMGP17Xt5HfKKKTyzXn8eR6b1tkJgroFUrdhLO+WuOn9yXk1MxXxjm76dX6N0hf5H
oLWKqb9L2h9hOM82bclI0bBha7OaCSVCYT2T2/lbkEO20Zb5s/Og4qVG/dDLBI5C2ZL/ixHLmAA0
YNGikV26aoM3NCfP2Mq3Yd+wxU6UraM23niLR7TG+7x0y6YI09cuBLhHPs/fIIrbgfbwxoEpD/cH
vQfS+iyqYB5r3IvDYTjYA7keaqiJlUbsvCpUnvISVUY5y9usF8N2IpyNyYzpt3GUHnD0IfmaDGMH
ZnPesDLK7Ri3PHpzsW+j9GnRwUQthIxrs8QdEpGMUkhmALU5/fbDEJ05jdCrwVy3k+IB9sUnXMon
oZdnaxHibPP7S3szvTPRdnh0QDs93LUTTllmZEj81gDKKlK2n+NP3JndsLa/gGeuEFIDax+qHIIx
+5kYnkuVwIaYmDMuBmEPA2GGfrNWx1brUDZnmulLcG90OwmTDEdWuEdkCFPHo0zlIZMKdGFhYPfs
ZvPR4ZxjEsBdvbd2DbKQnV04v+VAiqZW7JOqaXbtsGGuXwOja56x8IodjFHPNU9iRnJvDedwlvje
ocyPlFhKy+unJYkfdHxemzZm/JnR7O5cnI9tH6MLWfBP1MDsXFzFZr6O6QXGEzO7Znr9bqfOo5dF
Drqr/MFiVG9/WOHtEGtR0FT0P+YZMTL+oVfWvlcUb0athwHtutwHjTZfTHmxyU+oNOIcRwhHeWr1
e7sZ//JI99CZjKiQoHtGBOyeatpKGRi3bTGYPvl8hPZ4cYmvXhWHuNc+SKRvwYPSG7JVibhvqvOn
Bo13qklxfU8JagwE0W5AlyIMycuuLCsUiCWpYINBdCQdBacCvGfWeBCLJH0Oufn6bcmshdgA+p5i
oNwsxr/Fa2+cRLHpQeAldUFHjTaxl/37XAe/5ZS1y3RsxB3cQgrSf59q1s//+wjPI52vMbzPJK2b
f5/XqqE8/f+vHGpMVOnBbEJyHk6qcEPorOuH//5hbWg1HXRrJBOv9P73X/77YZkPZ0cmyT6rAHls
4jQsTuC3itO/j9iuP602Ja8oAu8plttY08rDvJBrPZRdcdvlI03pjv2HRs/OseCnKIoHAl6NHcH0
I23K7GxYMXDscCSxudG+nBHajEnA3Kbq8ofBKQZfd2xYMdUuV+E9QNV510QUJzQmf1XR7+u+AxGj
IzeLOmnjGDX5VmKX/EB3vsrkXtqElGpmz5HkIAzVKRs5xoBaGjwqg2n3d06dJ8e+Nt7IOhpvRKj/
KgrATdSRqqZ5xq8IF5NQeAdcltYeFTUlC/DeHN32ZgTr2lvQBKZ6mHZ4L31vqbVjkcK8y03Eszyu
e5lNzy1uV2eU+aYmTo9GnkiYvyZYTcxfp+xDH4yMF4gCrmSiqeRZZOB6w/rTQ3vLVS8MyNr2iWkd
z5zo96KPa86lJXAXnTSXvDl7sckoug5vuEVLSg/soixbeid2T2Yb3OEdVRtTPWrHTWmHrR+3+FdC
O/6BY9rs1ExynOWd5276RhC0loCw70qWLYqYx6RxJ/aLwQoa9ZplxqlTJq86hMhHJbGAaGyevBZK
u5HgpMhCblLNhFMZXVeWjLFfkTfQy4nE6ZhG0bpslZj+t3b5f50jmYjWuvz/u9TXRfz/Fb540bhz
dFoW65IWbcv6/7ew//2hQR7Fvi5AjzqQCg6tMT8UUj8Yqa62ZDQe6HOUDJHrEB+YBa+sTYI1Zzxo
ISVBbuWahIS8vo1M8xj3CxzzvLzoXfjZarp2cntOpSFERKpZ+rJTYXowXDYvpxp5KmjsXGQGf3em
QYGiEmSu1OYfg8Ce20laDIeG+q+tf4rSW8haTYkxAHINTNTyCV0zTTZVLNncaxOAO1KZLzauRAxR
QsI+ML7rttS3REl8TzF50gKRAHKN8DDOrEWy/m57Bk1+U7SPXW/BV8qxYokCna3WjC+w39Gt5vy6
59GqyLyD+0BLgk6BVoFMrpd7zTVcNHsLOJOke7SH+z79otlHdonWW4y2DtZoWAwyhv7WavpjzmaM
h0rJTfQRe2Xtp8pzA72HSVxko2+0owrcy+w2MV6SfDpNSLELqh6eqOsoJ+0UMhDbDf0AUTaPX1xz
gRk4osyxmmFVxjCuxTn0rJUrVTAOmXqPkqcjSiuo1dLvtMIJIsMoDtye/gk+GHw1W5uM2F0djzfg
ysOXIjoWeGEagpe8yUXNToHNHDAhNW/QDWQW9COBYMwxl2R6glzRvPI35/TYcEy/sDdLsDFMe92J
M3HIA5dAdkCyLgiPmlD3oRzuGMrC+62QSSzLpOGyqr7wTbtMbxLB0Iac2Yg8QZgLnNgcl0XsOsfp
KCRjODlP/FohV5AjftQWmhIQtCcsBjYtbWX6jImHLaRz1qdVwOHKxMFNwgrXXXnDrvrTjSGT3Sh9
SzR92i3OB/c+KDUqkKNNUqIIib9pyTFq6QW1dkVQPQthZ6r4Gbvn2iQYbbScxC6Q51celJWZXG4R
aBZvIMyeoFqNhGiON1qvnJNXldRlISJhIHwVOavs4JWZHIZyTabvKqTkwGbnZP4J8974deN3RN8j
LiPZHNMy/lu4GyQGUN0qzF6UdMvzzN0zNOpun4RhFgyWVwXxVJBv2TC7XqzlnVlGfl9WsE2VLE56
bKrAVt0ZvfUIpImSeAh/bUnIwWA8Wko8TfHM9IpOTecYnj/iGelK3l9p03fkeXtyXXqxOblQ6FLh
peaPQiIeQv2WB8XMAdHWsF3YPEnO04McuPq+6B0sTKVRkH4maOFSs+FsCEl4Yq3iKNsItVw5FLko
pVO0HXIPrGl+N2okv9BXORpFTjtlTpgRed6LRBFhjjyTjbs8tA1y+KoMxrIhqMqri4CVvYvcLiMs
RTLMysXWRTSzGuMzLrrGVhbX1DLyXZuErBiEx2lNUNYgzF8Kg7PGvWoz1vFFY4aL23JBUtDFHpP8
m4VDTWDaDYjhMXatB+rJEePBnlHsRWLSN9jw7QNpyERUdtPjYrDBtQT+zZZ1GwPdoXUPKEi1AkB8
KP8q/S0l+uCBGng7CQBGuUVlZng8DzmBQr7W9XjPCH3NliRg7aVIqHhEcJPCTrZMMgQynCtJomU0
n3SgEvaAXt9bIl8m07tn5S5LgDwmF4C1P3UTRIcFTIitRmDEqjmTln3TICjdqEyhREGa1In6y0K2
WOufa0zInKlnD448qAIwoxWdlLioaWvH0gWCO19nOzqqhuaknTjNgY3Q3KXQarYt2qcuS2p/cmIw
Vewl0m6DxPXCYJ6HNT+GtxT3fOzPZEXr4WJAHsGKMnvAsLWQ2Z4DPn8Kuzc5QmVjfF8G3aI2DPOT
gyPtn8zYMj+7lW74nTZuuc11pKLS+22rWt/qAmlW2JztFv03rS6cyXZ9zmwazTESvLnxvO0wZIQo
mMzoFJehbkIuluhcZHOamys7sGY0wZvIfd5KxsOSZY8IX2nJGA6dFdoVS/NuocgRvfcVFVyIklzf
MyYykLzl5EuvdwkIJecRv+KsDdfJQQXFO1gzSBFvkZuu2lWAfl6o9uQ1BTwnuV9btssTJTQ/cRyX
cXhP3rxLJ310PptsErBTkc+T8r7P2R1NznVaajeFmbfHwYvJdiS1b0kLXAOqnunpe1unMfudl/ML
bZaJfZwjvmOYZ3Bd3sSVxwlJh0ijZgxViRGIeXeLEI+hRzocO2n9ibUeIdmksDjnB+Mii5G2DuPk
vbX+e9bhaQ71AM2DsYnG4cOwkvtBaIHrJM8dT9tGDm0bZLD3t5aDygywjNgYjGZ9o7ZSP5p7+DaZ
Hvq2ZVwVGMANC3BnEg25dKi7GpPMhaEpJQkW+VMxDWecvTkzbWuEqwd5OfkzFaGHDHvbDXqo2Bc1
mA8JQzoYkbEy+Eu3HChPZu1p0JEin7kA1UDNQeVM8ePcdID7w2m7TCUbbqUfEgLZdrUsEOHZxgsw
j9ep4ZmP9VQS12ncdARHYVoq3kClGTcI0u56A98UL7QmXYXPABqRqBSBSpbohtY7mcSQfzCLjE+9
w6R6JK5wWT1mjOuZSkcFHzXFwe6T10lVSAeldksz67yA1+6TNAv0aAaczo0Xayoh720TrUNF9M5d
gQtkabYYh8aHbigORoQ2ZIH/1Xv/ZD839Zy5QWpzgGjQZ83ieVJ14Br5l23RFdLqir5W9NrDHthY
bp9SaVvsTU7+QzFDTHBGprVIpzJoJOYTIbWX1hhcSEQAiwt41YE5v2audsajSlADB51Knpo0GzeV
LIgpTp/GnpK2ZJN4HiyZ431KyUXV5Ap6r29DvhbYm11bWhyrPHDZpHpMeMN97FnPhRFBldJCYi+L
Xd7bHQAw8JkUmVwcqvJqut1b5Ty1Q/hVZH1/aEwtiPBnjfSEOtpVp7gNRE37hWgShiOLlb9MjT6c
TREeZwxsIhwF9815IucIBVG+MLKtMuS6dnsQZjceyzZB70YIJZOleddXjOboufzoFla2Ef5/NQqx
I6xP0qCM6ahUsJBsOPqLVGczF4RsOt1FgR0PaprhYA8dwj3FfTFglkmgWbl9SZTWVkJkRT2RSa4j
ai8aO90hMuVRG6SxydgMUXrloB6NEX8OZUyouVdusBgavQdVyOhST0widcZSJKqG5RSeUA6uJyHK
iDaTaBqIYKZRHWn0YGsXbEBHWFzIewdUaVM+OaJKt66nYv7Q7jTazvTDI7KgrQZUyPIQ4qeJTe1h
6F1UjiMtOAvbTTYFpVR7o5kQOSYWUcIuUt2YSD6IfoE7repX85SNxGAaY28E+RLvJIypjVGJbcYe
vlk6A8h+JI6LVl2nCfKizvC/K4F099eod194ReJValoPEx2YGp4a3aeiOE4EE5OQtjw1hXZN5Dpk
2FVhXu4BBjAEXZsxI51sxI9bcJDCbxUmqrprMMLnD9oo/Uiz3iw3PE2p9+dF2Qcc7U3mIKpwpg94
pwCsOahoAj91ffSTZeDqTEQzegTaPfYK3KQ6DZB8DWy/USYq/jWTSnZMIJHE7JosvVAcVjs0DzT8
oTXn061I68M0n5cc14TucLOhPD2oAWJ0av3pzfom5fZwqEswXwoNyy6u18R1waoNj4y7FMInVOUm
0h2v/gOaytEx1l9GPH05tbfP9Lk/uXr8PiHP40l3fNI8JxzKGjNkJCVbXu7guPlT6cwG0YT6mRnj
sAe9KCkXGejgaO6oc8gLbjdQkdi/m0ALx2vcNlvSo3or/OwmhJBc1MTWaeOnIem1s1dFEq8vKjSr
h6gv2k8a0T4zpz9nDo1jK+nzPDHV23G4f8twDGTTP3GTw3VKMGtpTifBbXNXxt0HWld+wCSh+6qa
Yseevw31+IeZ1gWMI2CJgU6oOkRm+NmDWN3MAxRMp605vmA57qHpKqd55b5fb0gKwOlEGepbzimf
Jbr1molFemjc5mAKb8eXqjaOh+5hCLtTbRur807RhqsPmYJa1Un9WKra5bFG1BHOaJsycV0Xipbg
F5O5TXobfTVBD28ysAgPz2NEilHJfJ9EjRenQBUa4jvtMbyNNcrYLH/SFbONhhAHnArkU6WrZpme
aksH1oz5xKSwxEjBkLJgxFH/m46kHzEjYL/txpRKF4QwRVjn8v0gOPsNlxuzm94rncmZqbhqSR1P
wMZxvdtxLTyoKTmO/wqDhl4nGfug0LtB445nmqvBYuYnBG/HzloUwzCwH416nL0OxHl8XP9jApGd
tMpkqmiIkiOpx+6fOWsPGWiqgCY2tl29XmCRrEPk3rfqdt43EwejJaoNEMg3b6iOtcfEk4yYoNRq
mmPDr+4lSJfi+n4mM3acrfs0ir/6Pgfqh/hKL/N5F4l08DvLuO1KpptuHT1m1psd0TINp2uRh99l
3ctNEtOBHufouUQd5U3ZWwm4kM9m+wLozkxOnT8vw++ilreim+Jt3UZw3xYdpSOty6hm7gz3eivF
eWYEuxdD8SGn9uTGZJC2oToWuKAQOMHPMxYUDsp9keaw5gk6v8kUXshi+Fq3LNiwJ9SEe+IbuMrE
y9XEEFMDYG3WbtLca79pN6Gj1h86RlpYm8UhzB2Kh9JbjTyX0XUkvezs2RlHivjqR7Z66lsjjaRi
pZ3O5AmU5A300x0P3EUMj9wCeHMbw6Ktbn1HUt03BvZEwlYvPUFXlkHlRdoj0olY/zbXQlgKapSG
jXH+TifLBJXdXzuw+nbSkI4GQpueG4EfymN0762ZFlytx+rVWJbsIHr5NAC3bDKPC+1aWkKwKcPp
EnNxT2MurUwU8ARrVs1Wnj6OybgzwnaP/qUjIKyZ7TLAGoxWIEIoV4YfMYEw9HHQS6pVeqHGnXAw
QMxN/xIabBR9wSQawpBr/ZRwQPGHc9qrIbfIKsflmTbfnj6/ZXHGGnHC67pOrJ7JObebYITLh8wD
Z2wskYGDOR4ZN8ZVy1PTJ8POJdchJTskkNlYbPnBM+4opbZ3TdKaNGu7PiCLk0IEtYyHOSl4KGn7
bvqE9RT+LANQRGJN0Cfz5ZgEbyy53rAv3A1uktjam7W9R1Ng+7pcrmEjC/IgtaBHI5bI1dN5E+cz
e6ZD9AMU2SDrppwxokRyxp5Mh3akAisxSpvXtPfOGtiCVIufSpSG7VQdESXQ4eb7lrG3j3XtlpEm
dECjeoaCnZAfnq8pcAxe0Iry7NMXLKqfWHTHIocrwJmeOO7VnWqw3u4du8qWFuXGdibyjQ0g0Vre
HY2Eh2xgOm0n8CHMGBlsw/U/R8hsc302B7JXGUnjYz/FtoGqHAa6WZZHQ1k37lKc0R5ekpkGNAFo
Md/asvUy6qm0bPfr5mmI4vXfL7HRGxK9quVmUdY2DcezGql6wf3u3Izg9zkkWQHydL28lK75EKbj
dSwRF2XTTmpEVCSFwTWUkF+kMR+lV33wyz90wmFgShhEWNmohKPwW+QZqRGAz2R+wvva71zbuI3Y
6RySZ/ex+x+SzmO5cSSLol+UEfBmS++NKFIUNwi5gvdAwnz9HPTspqc7qiQSyHzm3nM3tWHOx2x4
oaOf9mmX1G4OCPvmXY4IKV+GvnPCXfYj7GOa6CcknR726WKTJNWuGCey16AwlCZCJaXem74RjWwy
v2q4VqelS9jBK0U9BhK4Wfl5srDq7uEO2S+v3dYWwRKT18NNh7/I44lVS+KHE/OYjdanXvo8cjJ5
wLdHGV16p5Gpgt6Lz8HSJ1GJcs4dFyAnzpo41g+tnr5BsnjoJl91aRpbQkbB5AN3nDuee2mcDMdY
pu4MuAtu6z7a/N8QsTelHWQuwp1C48J70iNpYxeeKfKgTZeVFeZ4lZgWulpxYyX8ncGICG1+k5Gh
jFm6yzFR77j2ggUl7RvomHhuocNHjhFvOmYEpKBwSI+j/UVGpIag8aXG7USE7Z62A/eBtdYrRKri
ltaBVvCDGLBnVP5Bl7bIiUMJHLGqhtF7MvJio88HjCzRSP0Yu+ehwd/dgJMPBhsufI9twwjLHI6V
nVHX2pjEkYfY9tYJO34JDRlq85GPw5/Sl+tJc807yrSX1yI20BnmnnltcdCktfDXTafdLCq6sIMX
UOfbxLcWpau/Z26/UCCXKiU2KIXqll3NWPxDQ3KH6G7ONcMh96jvWeE24k8a4lpmDdBbgnwJrlkY
Rf5lagg5Bm40NXhBzTeWJZlK6WtQoZDl8bEZChIWu3g7KDaPVuEcFWtVCOquuh72kanikgDPS6q3
WGSj+6gyPtYegtAAHCl0knoePntf5WpOgm2Mv9RVtUvQ+L+p7W8HZLiu7nrofKPz0DHXyYFhYrBZ
1F5Gm20p1CnBtxGZWyJsGBkqMQoywlrajpmTN4hF4/g7AqhfbIjhAqtU8cqziVhAGkP8YNqBcDbm
WNAkHrHGnUA9FnRSecoiBmteR0GvsXJWdhQONegzvtRB1jPbLu9VKaut5ORgC7Ftu+xlgNicdTG7
AdPWHsLpIWMqbHDbWMXA0Vp3ybLK9RWe0gG1oqq0h4oSISFJk3Fg9mEFGBoVEa26LDqHtrg7pJ2l
eQkZoPlnwwGdqxmgf8U8ysK4pNY0jPD5qbLEYVGRvKNJumRWQAnooXINV5HefpJlQEZPfsKCf864
chOsvYVLXnBsvTe6+hhj0v8AvZsN9GGr4n85yKsoUvVThCfLDTXoGI45t3s2ayEDHpyD+cpCt5mX
zHsTNeyWvQ3/BOdUHO8VMtT09hSEiHYrBpMlMw5wDvypmU0AJv2Vq1XNkk7xzbf5fJhpvpSGzLjR
bJ90O5vACokWaGlExhLLHHJwOuzeyrYNy4lYfaVscmCgNDfVbEimg68r6YWlrWENtB6oM7ZaU5XL
YOxe+ZDne5J/8qJ++vTDXEpLX2pvekSWEY5QJHQGq/DhrmfpZ5sbN71VCG0LH9QDOUvD9pHysMyC
4FYk4bkhizcPlQMMPtRG1VIx9ENm1E9TkgRQ9exny18wzs+pgqnCBs0cLFWQkfJj8nJ402dsoFxC
QWh8qpn5IOH6Vegu9NViX5ijWPp9um2jhizk7iMcUr5sR+VPLoDimP6XYx5ZLHGoYPGxVXg7Rfh0
4JGvSiZBYcGYiv5vLQz7zLSPNtwt2fyqN9/JF6qg/TSrfN+p36irce8dU8SaaTCcMS6i7peiXstG
WSOK4YUNFi4KH3jvyU3Pu7MqPVQhTDhts2Mq6kfI0O2t3nf7rkpfabpsNHGs2A/aEUvX5FW1PrJV
9c2MZbcmXmnmjcmGK8Bahm3zq+Tjw2qti2M1lzSpXo5sLnZO623ZQNYJfSMLZNh4Mb58oE0RMgy/
vGeJj51FFURUTPWbAuyMOeGaRTG2acYNiZPx7qp46RHhsIIov5k97nRTeTB+TYEJ821A18bygRdr
/nIBdiyMePjMbWGtvDw64wRlwOMaH8wyiOXgnkQYoywLOzVmMfOBjEFJmdxi6hYCHVDzxMxg+KtE
xETG7KlIMWVdqFm5LtUnyJ9hYdkmsyUizusyW2Um4jRMZ4QuHAH+3k0S3ZghhXcSFCD5VOSFhsw2
Ux4PU4wroSUuamysRzmjMkfEF9YCvzXjHZRWEwLFvfWwCtdI+WhSkvakXPuhKPAcVphq0feVsX8P
He/NqoW2VxhMzgT563xKp4DhYwFixXAFljFqMagO7k5yUxfxozXtl4FlZVZCayA7Ij3IwCRfOS+Z
dPDfMtAjozihTgitYVuN6jtRaNck8HZBiHHWL9sEigEOz7xc4bzIt9ONE5EHGFjZQ9dHbWMolKMh
VHw/d4uZ8XAbHNhep7+nSCJx5lavkg42Gppy6zaSfFLtw1aas6WbJ3L7bObQOAYjqZszlB4g36lP
DS1mr54vohHKZ9u8gMMgz7R4KYMm5f51SM21m/7LYcfqx24xN5ryYKnpP65e6EzqsWKNftSL/sIU
9hRLziJshq9qRD+tE4vj9sNcjszVFGugZ0sXWlgh3e2f7I7xzY3Do1Ph+7hIwMoaCXopLyPobBfB
+4apAHKt2cQaczBNKbuhKDeZLj55ozmWUcYXlXYIGaVGmXTJjMOOnvc7S4SrujJv46De0zggRoZA
MJKP0D/UODqjiKfSCsNVarl3FDZHqPtvXYy41ZhPTbR0xIdsWFSa032EvJ0JpRavIstn1Wzo+y7O
VtgAztSp3F0fbqv3m1Ck24wRFC8CqJ34XAf6g7OdRqyNZ2iY9nYbbmsBXlvWB12ELHJjn926/Sg1
IF/KMBz6ET0NT+9AvL3bsmtBf1bOCr07N2SIZVlYguvvF06CUZ4cSMP2SYAtsOhVRfc7ZPI3wCZj
so2eObUldrk1sppH2exIzQa4jeEyIL+1w3+fI1muCkbumYvUKiE0YhYO2idvKRFFZYOzMNmBgsNi
OIZ/bop/39crMOWxyeIu+6lqvsURu23RCrkXDdtDoemYXrvybpXdg1yMZu66uDB68oZmNRYDCvTq
rrooyUKVzUroASxNta+k9C86kAASicXRIZBikyoENSmYXhPCxoqv2ioPwqnOqLrOce4SyGKhIIOT
ztJBYbvDxPHh2cXeUpO71nNDe4wR8i5cV8hA/EFdBmp8t43xWIVUDakU4TJV0Z6k2A65pYcxaZYK
Cid2QuecswulOv1w1N2LuN0LMVw0hMGYfb+bItuIwtaWSaJ/xFFFCiMaDnu8j8z0aOhY5NhI8KzS
6eAoOSfPkk85thtTMU9DEf26pubPbQTRc9f0NuTjkS03ptuiudpOvkFjsFbsApEpCUlB733kWYWd
TKzZv8/0lEA/p24+ksnw2LCXQeswnpHgBzNAENuYADamEOE/6K+vGsYWYebhnLTWjqB5QW2tI0iA
okSZY91azV/UbnD0Q/ogZSSc3bZPhGGe1USuLA8/sKPx3ibFrsAMQM4IhqBaoHfF6TK5iAW1JUGa
6HnZS3uKfhwzuOpA2sWso/eVjmTKFW5ogQ5Ww5tVSuxdvlzwyLlznbNsZdEYOn6y1VsM3T3Gaow+
pmdf2tj9jCjlCHpoSJcLrkMyEiOCpKZX2nnvKTNp1AVELeuixPmnNsIyYx/LqMbK642dk+6DJWKa
ZqjfSeaIRW5Pc0La1ZWjBG9GomRrtSdDWjKcTnB8bFAnrYqx3SW/vGhvqcITUqGdnRPwfWf+omy1
6NdB28To0+Q7ToeEX8OHLkXwYFD4e7wclLVx8kRs4s5sp5J0D5G6URV1pSYkwLDI6mZtm6HYlv96
FyGyhtIN5dxnEAj7kJnbSPZy04VJtsA4begKIuByWQXcY5HJLhd3BTNsm9mBOSYEwZr9XoQ8YaFu
ovOS4z4ZcqycnYff4qxgmai6lNlKx52b5CpBqKg55uqgPQnMcYhXhj2iTbdbE6zGSIXDKMj+GiwO
V2p7NULbX5Dx1GU7f9jZedEuc9w8sOqGjbDiDEM393ZhVx5aKoZHgvRGYSFeN/wQY1jGCfYTNJp6
QUn4jsgrWACNBCCX89mY2sbtumPFE5MJ/VPoyiWymikpy/wNfXZ4SUWkuG3V7EyTb8tA2pSUtr3A
Kk5mhptxJtL4u2tUxZ+Jht2mKxdSoVvEwcVUxbOPGtBAx6BD1GSAxZPEi7wLFtLp5CxDmLjy2N6s
+nnfwptstPA38OM1rSUvCWHh80J3VrrChErrkdMDmHz1DrIHvIgLP0/LQxJl26So3gNEKZL0qFS1
l50B92yM5sQ3hHNSXv8Uk9wuNj/LkSIfbU35Yt91SFRmeo7JvVyNLAdK/J2ECfRvns4CguTI7963
gl3vvmdjFZId54FnIMaHxmA/oGxjZkbLplQuPTXV1zSzllBzACzBTNbiO9gxkuRL/gnjPdyGLAou
Q1VcylZRborbtQAyKhiKbRK9AJUi3WF9f8TlvCx0PSe/0pAzkSrisxkxletRkh0rO3TenDJ4p0jg
tE2N4FyN6GkMQytQTErtHivnWNcWTkA+sBfG8pBq+boaXDY3PPdBFEBz01psDWqzGE1b2XUPKOrt
J2kXxTZOfXLvWmaoep6+9Kw92u5QvmP1MPZ+hxzV7SwirWhLCblqZlXW11sieqpT0HIDpVXvfNIX
+fOqNbSjZB23RnKBS8kyn4oIulfnRjgKc5EdRjss95Ymo5npZO+JIfMXahLAoY0qdqOZF3eYzttm
LFdRq+UPspUGbBf8iANxLNfpU0yREjlIdF627URrdihY+KdPMlZehgbrBih8tE2VdJiHnbMrrcL7
TBNt3zdW947aWOxThRmP3XfFwwd3Z4YNUMOuGE8DmUUL5hL6Qtf7U+myWkUfgbhSfFYKCaNN6V2H
ghmfm9I/D/3WGa7wFFzc4KReIMNjQC9Yd7VI2zRNvRpKuEi7M4FN6syMW2ytLeoRI3y2tRVt+tHv
mLzMStPtZmNvHbNJ1d3YwVs99OWOAR8DReL4wryey5DVSIXQbQ7R6+lWdIQuqogqekk/HVg/9y9q
qW2FpCDi9YiwV2KmpdEbg7UR6PfB1SW3rHqN4nRmUlTtvGw8MZonQKZiWOB+AuVZlXhEqW3YBwLQ
wzvE78k+IOCJn/XkyiYqalIluCYtN6Djw2PsuvziaqRn4RQH24Ps07W+ZGTdKM4sTjL+D1zxCaYK
c/KaSZJXUVJIFx0NmgpEMBlM9/6nD1WHj0GG83wcL2NNCTqwcUEpgEueWCPpPWtTljvH8S5qm6Km
U9SzY3QTWxOViqqDi0nKS1YiNEsERAPegdm0JG1CSE/KB+RJc4SDbQZM/jUcIuCyqSJYcTKMTFQs
c7F1dS0rhaP+FuGQ5510aVXXfSSWoeBb0Sr0dabOgxfG/0xGQjWyICIDut8Qf3xuhtoMkWUK8JjB
rVWAuARTyykRQ+F3LK5hoC291jFgcFMCkxtzVtU+wvAWkLITuiX5Uswnq4EChSnWTI6DJACONTX7
HZqpvl2CnRyQCjGkDKlA1SzaaNm3lfVyhzSzB/Qv2StI+hyjOJK4dWLvx7Zc/2stD3tr9lAFXWMS
qsPKavWNntVPr6baSHtlqRUKAj1HQZHfG+ilrwjGjIXWmtq6pNlEVok5DqlLQl4TyUaYCGPs43az
UjRYDp3HG2KWq8YPf5m5AmWUCKbMvNrGEZYPK0EZ2dfRg2HJ0yuHC14LFt28wU33rpsM6/T+Jsi9
GacMbsd49KgYF36fLS31YYv8bxwJp9SbdsXvlnsabg3NPGpVj9803iM0jNjK5cbMdldK3nxXeI42
hWpf0YnrW/WQ1eq7jDnUUQM9kN8lfnnN4D1cYlluubDQSzDhL/1/cPB/nJBPUpM1JtvukmDT9amj
l5AQaJihdMUM0jTUQwE0CUYek/FC8d/4qUpknb05vusNIjC7y4ggLL1tWtcbAisT7iIkdnWID4MO
lGQtSAhUOrz9fxmDbp3xLNugU+aWUFcbLtu2IHJZNxDOR80b4kW+gabyUGfWN1G78HNQATT/UZFi
LAcRCYxNFZy8oDQXYyv6GVVjWkf3WDo4dWCkbatiq/VmfmK2RhByOuewuQqyF+ZOUH8mQt0YVf2b
GdHNRO49iXYZOhTRN+Sdgxw3nv7b2Yo/y1pySyc2kucb9oyJGVc7cXRYtOd1zvkHiiQoYKZNSktL
QNPRY2ljgv/XJYzjmkpZBS0OLQ8FtzFQPhETjIWvcn9azB9+n6jg5O1f3TXnOcGIM4XlNaE/4SK6
OtwPM5132klsgMZeTAuWCNZhkb+ONO813qVqftV6uS8QQUxI1QQK7zLsA1SD2TaQvgfcryO/s+kI
i2hQzZalOUdSQ7S6Vjzg5z/SVsO87/8x7npYSn9jkooDblQPqsSZg8aYo71sZ7WOEZ05Z8IwfVZX
CsvIf/CsmaJ5WFtYaxUQ7ViTZb8N8xXTjCCelv2yJq591TY38A7UjTojlEjrzxbWOFM/oiclAdGd
trW5wxICCYkpkN4iJZrH1WeYOtXaibx3z3V3fec9B0e/dpr6bo7dLqz7nleVBzCqP9TKxO0blb/s
ZGkf66yYFctuyJnAsDraVBr9kiAKMi9+ZM7jJYflWAXzuseF6ZB7mXbEF+I0+0Pmx4lgjLdoQNkb
k0aqQ4yZoNyY2MDhEDpF+m36DEg9BRk7/hiytdC/Aym07C/71UacoW1uHtHZ/zjBKbXYT/L9dDOe
h/JJVlS4KAYOJ6XcpMLFIukyZpA9pbTMUfSxeLXH+tR18TGrQZGrOcajEu3d2OLIZYXF6NlbKN2x
LydHrQObqo8xIMCsV1Da8V9XHdKNasxetTzi3/8njP7TFytgGzv+1S5wy7VmVpC0AL7Po45Q9RDt
9OC/XIveMVoC6ePvgCEFHiO+GWphb9QheHKHHSl2NlGUdVhwUZBWdDya/tX5gI2UCHeXU6AccTP0
sREkrUJHJBh5yC4ZO8+qYKi28NgO7BYPOLiXoD0W+BJJYQwRCZRh8kQMoS74gW0uzq2Dqkrwcyme
/pYzppwjVNowrP1jOE9IzMA7F4ebWL+RhjiNuyO8rGlzNGLB9ggXfz0ioB9yd5HlH3GbkWmVdSsj
sK96w+IPhgbjhyrZ9Ozx1p3Z3LL/jEoxHoTaXKQmtc8Qh/Yi6Vk+mq57h5byURdVtcP/ys2JNNyX
NOfSYCxEgbjsovweB/1bNKbvbFfmepeu6bIbVvzPbKC4ajQuU8er0I/rfxDV8MLlsCFUKGmjAItb
iQ5BAm50Mp0d8A8yXTsKO+E66BaKBxOZZ3YO90bZItPeUoygZLnEIy2KE+XnkvcxhqLExvDUWr2c
91+DrTyg9uJWgOh3gum7N6U9njGMPbwx+1Ls6jvWOOA9tRBbrn6x6FZV5Z69dDg03InYufoTn+7G
atpbqAbA6gOsd/TMuqE9akjFSvLjVivy1vZEkSPNVflUIlsw0C7OORHaiyTNvEU3Ym/vK5t2tuaD
qWvG9vW295KXjVjZ6+qNH7NosuptOPQJopfgPobWlZJm8pDCFHq6UeFB2uyhYANc6j1VX7RquIsk
MNWx3laMXwwH3+pY0OCi9GgQZaxT8Gah2dEv1LtSdfyF5aPBLFltts6jMYtverEL9GpjOVlelgqo
4oJpbJQn8gVKiYFyS5FijSs7yaK1qQ6brAuXlUS5TRKfWGAhzWaUM48KcLZ0K/zl6EwiVnrctPGc
3MVfNXduGbkbJEXni4Eaao6qilBVRNX1uPfRdRaN8UDqdyfoxZ9ntfajIpPVkvC3pgRonOaiO9EZ
QfY6t1KKZASerJYP+IduORbElpRkU/evlo7EStG46sN8OELiO43EqmRxpK29wV5bKiWoO4ANxDq6
tB1ipaODIrUnCayrTBoXpH32LE+6rdQwFaMzXWBbexu07rs0mlvOgKKrmWe4CW++DjDOJ7cZahn1
Ck9HjdBpoJarhbcUYqRWJ253rmr1LvSsHwg+5zhBp+4Q1zgxHwpjIqwXy3Es0ZnkV9fGHgWwn8k6
ZYrUGc96PrWIbUZnuL8HkGJYRVSHF968K251SZtxqw3u3c9Ejme72MdV9U15PIuL5llFKVUltrQe
PX0gySMYuZuIi5+zNbvIbnAY2eF/C9IQf78nNmOHl1kDzmrwkXrqEamUNjdH6+BH4tqFQL07L5kH
vn3S/YQzIc1DTqJVh+RD19gr2JZ4jsnVHpJHGaIxKvOeWaOV4UyiFOyMi6nsNOWfi62PHSovGO49
m4pY6Wxq8uStFNC4a7RQVuzPob6+sf4GeBLQT2YySLCjgfw/SxvSEZoCqAB+Q7rwCAlooBLzaucI
3S2fpyg+chUsm8x/XTV5uar6p85aJDdcHtE5QQXdYR2bOYyw57qwO3T5+UZFip2J+NtnmoimASwt
DgiUOp2Im23jIhFBrQBpABbh2pLGP9t3a9Cy1bN0g49ebQ550t5qg0e3yvV03v+zRuaWFUmLbLNw
lRJC61G655gM6ij8jYvgZCPTgsP+FlToDfIo21gJ1T+b5r2M7ANR6C1rGuYpAmUAf2Qg7RQBR/VK
deD5lgcpNEh8Rr9o4qSDVcB06x1ix99Qsn0XPuoooYuTgwdbs8WnoTVHDXpPjgnVU4cXgsP3lDoN
L4CxynG0zzv3rA9KuOrIlibV94Wf9J7aPOewZuARaA8tsDv+TP1PjzBPjmVJ7eD84DEaZ0ZLlVEH
IRZ1ckxnsUgOUWOGq9xlyZ4/Az18yxrnVDgl477eX/einas5Lmowsvu85gdu4vFDoLJet6RHKEry
aVHf+BNJp7w7IouXLGzozHrtOmoqYfJO+3SseyCaD0UDayZRVSyawN9ofBlrk1jIWf+lBeY9T+lC
+J0rTXyRq3228x2AfX4PFIHzVi3ufTQcZWKh6Iz0pRYolyqkxWKViRcwxx7R0ekYS01je2j0/rdR
jUjoIAOxp7vhjzmQ1f20xubQ2oCxSnwLMTotDwwunjG5rkx+ANZmq6qQP5hVptc2TLlNUwPEV6zX
P9KZqYB9Ct70ucsp5JfDvozMZySqtVFyVSRjNCzJTHW6H9PjFoyZ0zOpEDsJk4XgNv1qoEgwh5Jl
UH5W/WmHD4SE3XWrLLE3MpQmQ3RhGvm5k7x2Hdp5CyzpzHIsY+knGkV4ioBHuVUWwQIdkFYCx8mg
cK1/LXUBReamtVkwYGGaO07Jhx0yERyktau0KZqDOYBkEBaNzVF48U+g9iVus/od9yxsQTri5crM
1UNUcSUFYbb1+26YxebCt9snKYEh4zqm+6jpw44tqTegtnXYddAHs9ppa9Ip0CXlevLPHNwXEmDs
3qyV6UQobIOyWxLnG6kcynZzdVt0YDLN3WXrydXQZ5+5L94xr3BmMb/oVHFBg7ErtUn3gh187o3W
Yyqp6gpHInJzslgHA+NPzOZFaG+5OnSTe4qDRp9lgpDWxOfj0fT0NzLMXRLIH7xIt//oE7UWw7yc
tiOdw9do5xxKIdJkHD8IxY6CSAj+zubm9owVUuaNLIJRLXXMpM0aab0HxqKGnbvSymPiFu9GwvFX
Zrj/a0IIpt/DUqrttAtvGm3rZoxo6JR/qiC9D5J20vTrPfruoxHkO9M0/zyejBKr2Myyuj0AIdRV
ojmwVJ92c/kkj2H/lSZnrzM/MDatk8Ie56penKNqRIJcXkPL20rf/HGicWsIY92n4dMtQ0T+ggWz
D0GV/VLMkzFFuGN7AgDiNPoOi3hgTS1eJHdOhQTMELpHEUisomOLYTnUxtGdhu2e/4qxfh46PCB2
bR2rwmNhQfUbhprHNc++SEHcKtXv1h6+DIKgFs1QTigZuayq/xOEmdPa4sOzDW2mqI+2mJyTcO8X
hcG+mLpQk9tobLvD0KWrUcXN0Cqse/PKuNIE3AdbpnONzT3ipfDekhGB6FCBsDWGy8HnOWjxwM/i
RPvnumtuWWYcNSRmh4CwtDj1Kfb5QIOCwOr8ApDmolfZ2s2hhAqhXby0uNhG8/QLFJkKDbmqHGPE
RgnyC9GHZ34cBvf9Ximsj0ZE22kcAE8yAz2B6NVCdhwq1XPIUuxxTrDym7qmZqNdtxA5yRKZmBzG
pYOYhANlzmBRgkfnV5G6d2UQxpdgks6ONiKF3ubAu1TGpSqsZDmW2dNGOd1XjTqHGJQHCYkgnvLT
G3RPGdDuaRX+UjycSZB5gWi4EsqlOEF/LX16ZzHZBVRVvHlR9hMt/E1d9WAC42nXEvLYu9gDqs55
AfGiHoyHG5aVA7aWoQ8RYXIjzcIy+0wyUhadrH90AWQfxeABzalyrDj87djCLBKbRGkz/W7geS58
Bb1Fr83zOGJ0D7o/csgSr4eZGqIAkRC6R0e9+mgWgQ3QS9T91jMUGPU2CWEcSA/Hq+HSELMSkgad
kPe8yHNmuGaFyox9yKCG0TLwm4tWNDdLOF8xa3a3o/rVR7hnk3rfjHJCpgXpkcVQfJI//2kjaRwq
XtCh9oJ5ygh5Nph8YHWrfqZZfXeM7Gp1zQ207KSTYXWAv/7ZOcu85+zSc+uSor9ZjKH642oMhi09
fpohMwyfZRvOUnZdJU5Y+xEKVF0BsFKDBOh5SJdsJPgnnDHa6KUdMcHxOUK1ZXsHPvUN23bal0Vn
p7QXXq0aK6c0AR/7n4EyndWmmQHFeFhM8Nm3lsu05lbRHej7entxewgiIWDQWdbowyLFtZAyvDEK
KvfsZjV1t6y7RKPOPY1aVm44StFgCAFTA4anN2kpRgP/3NVOys8EBWUh9ALrYDussjpdNM2M6Rb7
rZJ4gKr4ZXABsHOEUTMywSrRgs6qBDdF7Xp7rWasx8Ybw+K0n6JEUbAT00cz09Q1pGD22rHiO3Oe
79Ci5zWyc+7XDzcKXkOMVkwpuBSEpUByDEg05ykCmbEpa/ibUboZGtaj7OYhGB491gBomKK1CNEj
YIiLt12J98HCWtRHXUXlK3ZVPskT6Z4at/r1Dfeq5fpMBupP62W/rCxKyJy7OPX+fAu1WDAgMWku
hh4cqGr+0pj1gu0VKZbyDK9WIy/F4F6N7pbwbxZR6+9i1zgU2FEVA+10wwIr9IdfarmVZSLMsjBB
o8/OhrXdY1f1HLEd8i+tr+NvaRxbHxG0S4In3V/Lr4VELrB8HmhMywzsqrmnWpeyYTTWA6rtDVYA
xc6p7Q+FgcAJGumahLO3ofNLZo411pqJihkaqyatc0Sk3H+2nPhg0S1Qwff73LKW0JkGY+PwJMqP
yA6ZODZHuuZo5ln6HHmlT30D7cYDZIzFh5VfKyOoEPXBtCVfn3zYqNmLLIYj1RXPKKAokx3iAMiW
3tDgbHYP9aSb6jTjx/UC7iJO1qYavqKMmzauPkjKcJdF5H4FTnCXTC6qNvjWElYNjrUipq2fV+Kc
KhmFnl58RIyrKmwTMxjrPHfJto55kCTiMEP+c4XxpRI+YcYpSWBQ7DA9q/ReRQNf3WJEGQfYTByD
/trSh8cQT/UxRdBIiIMCEMNkNErsF0F5hg590cj+ajSJ1CesYZrhInxEeWapnFthOzODZihLUfKy
c+Njc+tLEDNKwARd1ZD/XBtmSMDAV6u51kPimfPJkB+130FZXhqJXwEfvEjdBaXaHfTNJ5KPR8ru
cZsaCoxNqmlnLNZo+jiLxvY3ECjrRP0StFjz0M/Xlq5/8S4dTH+4SlCI0yb5ZngU8nRLN1ILfjoz
X3uF7Nc8kdcqNZatXd4GbL0gIN16hvt7bjrFD86BTSfLYasHvjJvweFa2qyAZboAYWh0xIdpBV+n
C9lxMlhaKB7DJlgk5MXOKse0FnXrvqOxWdo1GxSFSsnLuS2dnEi+RgdKXVca4v6UPYx/ye/t9E20
k7jHlq9maH9sV/4J7OsRtHQBFajK13qF7DeqoZlQ+zq8KLxNQQk2E+QAlskggRrG3HnKzVRT1kvl
Fkf/ym0wRRBVYGL4MfdpjExQE8lNwDCkcE1PAnJqpAn3vfTZNgPJbktWGy6wbbLDkagbe5B/tJm6
PCVRQ5hgygnvwFvQ+DlkoK/QAS+4j/ICnF6dsUT18Xv6mX9n9rUta4SEZnQ3Df1Yt9BSDLff1Yq4
OXru4+WXGWDMM0Fe9yBkCE7JF27yWP8ZbPWYgWrqA+/Qy/xYNKShWTGkLV6y6NiLIkKzatCGJ0fc
FOvYVM4hdcn7UJU3FoVSBf2lVfPGDREjEwsHGJI9NYcQlOB41ahLKwcLGTs4tC8cDCnhz925CFr6
IXxGKfxUMNOMfEgEcxSGeiYgjaTucS1jH9M6xSJOyMbB04v3hoUgohACXdALMpl1Q5hujMN8U795
sbzFBuzWxDfzZR2zlKzdPUw5nLipIOYmw5TeUDayI8VbC7+4J28AJKoUtxEp2DwMEwcWgLYy4upH
Ze/Oc8dQQIOADjDCO6CiXrta/wgVvsEiYTmrYU0xcReIpC0Q6WPtzVFVTQ9sNOrz/54xrKJfiTVA
eTuBN/9yRH2mQw2XhlF/yzJ8H0ahrIpSj/Y5E37c3sot9ftPHFqo4t0hXfaQW3Z2fP0fS+e1HCnS
btEnIiLxcFveG5X8DSEzjfeQQD79Weg/Nx1Sd0+PpKIyP7P32obrsRMNJ4PYAKocp2myjRdaHRlr
46vF8Phix5yztOnM7CZumDCNqBUQDBVB1M6ObO7BvkB5iDKzqmJvy3Nqstvb4/nvWCJ0ZAhAeiHM
UlUs8ETqv/iDzki2l/m6tXxO2bWO/VzKoli1xtwrjfmnPsXMmP1LE8VPgnkYvltN59YsN9TaGORi
6hOIHUsGtI5bQuUjLk0F0thOoJQaZsI43JdZMOO/m48OY/AIJtbgNqqlfjCZuJAyXtySmq2hbvn7
vJ/eC5NDuc6LrcdUIOSLkbL6qSpQpYBFULYT21cxm3E386UeMVKbOETDIviwR0ZvxVyua7bydqVO
38kqaJLBR0Y5DjHwu7D5gYSJLRZtl150zY22MsHzEuVbsyTo2aaacNLyRXW9ZJUofgw0q0VlYqIi
IXEBwseQMtpTwNLhGvKctMhszNlOVZQZMwjU6POBSgkFUj0KLqIKtmPAz9X5CiQ1J3GNHP8JAK60
Gb5nvoalhLZsh/rRJ84/maunnsKw74pt5jxjnTmlU9FtLba5epCqddRSm5vzirmDxntIk+DFaScW
L33w7JQFdZ8lnjDUZ8veL8h4QTBvFftWQLQzPNgmrZdMF4GIN8Ces1CJlbEAJNWQxLC3wYwFylT5
m+kAo2ByzOVc/5SibcWCsA1YaO2r4FD1o0cGSHfGH3NxEt7QcrLOeRsyhXCIqxCT8w7YeVlPtDiq
fdWKOD9Z4sct7HUVWPCKe/3Rh+nVBqI1q53M1djLXUcTWQnRrLxS/5AMiZjIfJKbEvGddv1hzEBD
qfI5LhmVWekvsE83D8TaY80hKv+uM0cJRLMMi8gEGGX9jEjA+1n2I7EIYLv7GJlHzHWAYgAHhkvc
LLaDGwM4K9CzcT1CAjXTrRyRyjPmX0Nbvmr1CAQBpYyJm3V0wAPbhNPHxrIz4UAovD/ryQlPQBRO
Xer9S/gBhS5rCYfhCzf7sJy7SxAzJ+rDm2VlwH90e5Nmg4dL8AV5TcS4XfnEGbHSEQDYFnbpv7UG
qOS5ZXFzta6F+183lhz2vTbHL/3XNNAZSt09u8C0o3TYDdZSC1nVVo6G7gQ5vZ2G3HIsJJq4PhWK
OlyfwARx9ZEi/l76xrfw5tOqoniI2ldVRZ9jox2TEeiTlSIcjiL2zla6sbUcoyQr9MiZZW/xSo53
DiioAR6WREAJjP3o8ANvpu8PMPwF5XkZUj1l8awsmpV6GNgN0/1hVkIvZqTEOLBA6Npb5VNIyKHO
D3bIJqg7jhVvynH0zwjF0Xz4yWcvnTc9Lg6jQOw+Jv/s1Fi1Ne+fTnDJtE211Wqek074Z8Ci3H7G
WdikZPRece1tHyTPDOK5ZyQBrezSdPdBiyuakNudlmjvk21yCGrY2XW2TUXz6uqWe3BjAd8RBhRL
W5bpbkVgBUtVWFrymtV4K6viHZmRxczJokVozacIU1Ti9w9lD6e+qx4pS8uictDtZTuq40eF6jGY
8nvTe1j7K0ag7tJ0hwvY9itXL4Q8v3kPZtGXP6HI4CilwKbyDdPXRISfdgYeRrD9xdK6nix9YmE4
qE2kf4/2QMhsVfyIkSQ09yid7m65GncscVkzrCM5eZjR1lk1kimUq09jNFDI6V4Ovm3ClY7Og4w/
Y7xMebYabbBdvN0vNVfh0TCRaqUji2qrCRG/pJ5765JeYf3gIm3a3N8YTgFM6TevXCrTfGhviFMY
6k5Bvne6dRRl8c0frOlmj6jTs8Tr1k7PltrAcG7ElDV15CW3mi03FEKs9L7uuKchyfbEW6obtGh1
0ylLDwDQ3hH1f9qo0bro8Pd/YglIKgxYDt5f7g5jMDEFL1k0ExmS5oFBwlpMTbbusuw5jBN2qf5E
mGnir/l5L7AEE2goh30orPNg6zyaoNxlCYFGgkRScAtZheoI6/P/CNi1X+3GvitiaD0tea+S0r95
qZFjoxubE81eey7SHst78yOyIfzseMua/5KEDZmH/uWYSbJHs/BeTNP4wKLtbABiFmC/8B+nLb0h
9cMEUqhKfrroDLLaeHIIicIc7rmLNEVcnqeBt06hgBuDo+8HMqq2sW1XzykWGMZFnvxFWLhmhxzA
0zrUg2euqnTPdGBYBTl9GGNuDdWSqM5Ry07eUEb+GXTGupofe0IJSM/1/GFpz19ogoNgyXoPfWnv
HUTpFltU3efeMOB9jHl/o7XOoB4gttPj8YZ8i84DSZJlxSPZCNHM1Adek2sGjs14zHfzG3SVTOUv
JgoEa7Ht7A3HhQYess4CpsNtmdXffsp6qcaImvepczn1fYkYSB9+hWbbaxTDuMB8kn1BFN+tLBe/
yFpuRhtNbz7dJD+XCP9V2pEBV/bx0RKEjzRgRDrSo25aU3KF10e9jptf3+m/TBC0L2M25+q5/nMu
+niDFElekyrcKBHBu+3Rnqad499txpA4ga3aT4jsKcuLXyQkmxEm9JRWRrKj3FA7hbX0XNr1Ra9w
0JX8/UF66jto9qEDkQiZoFo1MmjmAPgModjgYZ8XYq1C+8sdGe5pujzTqs8jIdgr2s4VvX73W2RP
Ngda0bKsb8HBBI5CElZRQzcYqRd1kuh3U5LSWfB+3f59ClSQmbqvk9Nhzp4cB4IogkwoskVe7xEV
zHDCULCmg8pFbNH577OotFn++qCvk+CNMXS5NpxkWjFcbK387umKvRshebWZMuag8WYE5g0T9nbP
n+52WNNHmzZ0KJ9Il7yprpwHS3Znihj6JroW0KIHbOdG3CUXv4Mdg1ft1etlyb+iBdeOV6TAQ5e2
tlrl/gBWlngmzPCaiY4VvBBSl6Yx5B1Y6HDHp9Be+AY32CqZF436xEYzwZnbtIR4ABM/+2N4MK5o
vRi3Yb1Q6DTvYGVaFPPa/u8znQsa4mB8sicXwHNrXxQw5J6gwRVNdbDGPxbfC9+yLy6BERUS75M9
jEs1c+rcWt47O+uQPcLaAKwWIm5cGYUUu9AveQEDn/aqMk52PCV3UGdSU4wQCoboPlu+OM+fRmgX
hAX0aolU+ZlosvYi/JC0NZxQyCWIeauzWzNGTFR01iVlzpy2ao/mwNFlta38nbLN/HqY1SQu6cCA
DIXMS08qFA1Ukp5gphJKqslTz4s8YKw1LCP4kCVu9qk+G5VszlOE4woA0NLl9KysecCstOlMIihQ
mJFyn5lZppDaWLojVi3Regcb85/zq7yUk0WV+FGM8YZ9ch1ARImZ/a0skN0Lz3d+DPWIU5Bj49ZH
hXPMHTZObYzdVAB5yk2+THDu8GxcpMV+6QPcZNZRF4gn9dh+0iugSYHjbvUQRVk8xd4Jsyu6OoO7
0WXd4kMeRg/UjACavV0SxsRA959BUHwGfX5pICctch7+Ve6ybNZUCvAOexYKMJUA4B5nU4JhbwsD
VzTBdPpZc9ExQVYEzSK8aZW0/X6Q4PXdGpwuV/dllAmDVBfdRy7iYBliSyt69K5TH2zTwAbqhM8Q
Jz+meJ8uXAN/jj6t2VkMvL3oqKHGWgxOf0PqCO6VI1ZYD7w/LHJtLBXaFKLl0TLkNj2+jUH7Cpv4
20YXt+CkBUzKf4Flelgn4fSVmtmZGRV6wDI0d0Ye47LqxlXP19wS3LGEjbGsPfAFQ5OFm7Y8WZCx
VpPBv1wXxjpKONiqgsaYsTBwFsKgGod9vd9zyKfDXuQsUxJGhCWURGJT1LKtc/48tNvz3y81UX9u
FM0S8mYNPBWfNr3xVKCNstsOMG2jbnjlWbp5rGYgv56xUhx0Y5jR1Ka+7CN4KJ6yT4RnoKymKGXY
SQ5INXwjR42XVjhMKzl91STrnklCxZPndvuxNF9DAzIUwGiWv+hzMDRZnYxnDPl3aWc6Dsp/LrDw
FkmO42nh2SCQQavzfTk7mThFyMtBFrUYc+7UNlq3Imdf2ELAnxRALkqjewi8cTN22CXizrEh97GT
cIgpRAZIgajB2lgXSMxxkaQeYh//EedIkKtQ93cWsz26BLK+i+0U9Z+gzkmoUSVd/1CZL0H6Evm0
haZpq10fM1Sac6xql/+EDmzPDpWGv6O2A8m/zBPh7hNK3nj09ix1eIl0j1ZiMM4xvrL5ylo6JL2e
TOchadF3TZSC7+9/SzJilyyt3oLE/6z4udoV07UKdJ3LeGExCYsYZTpWklk3BEDxHXUUVImDg33+
pRp4jZpBg33OUmfZ9wPU4PkxqNwNut/ZKkzGEOuva80dz7sH/4IHla8jF1QUir44craYsTDZJ9pK
lA1FLjbjrcgQyBCxodNIsqzLSguFQ/irCWflyBKCsSdYCSGrXoIkB4OfUbRkLTFhrgcXZ2iKL9yN
4CSVBzFvQg9ZGhQhTNZcUIzZDag+ywKL1zeqcgJTZsUQCIaegSHGeG1YpcJst5UI3l2XmyeNCGks
5EtACxH6Cm0OMJ1lV9n/QQgp1i5ECqeQxX1GN4JO3PglO9hS3cKIt1/4YrZxeXDbcmt1zXcsmK7k
PWTdEa/S5NPr6dCfnfjLb6ubB7IR7VVrbCIzGi6akWxzHB75JAfyj3Bi2o046YhWuBbya6lz4EzT
YCw6M0CoAkmhdhSmd2wiXinDTW+yexk0zoKSonflt2JcOrOjIxxxaSSj7sBYMiExcQ4hXaOw3jYS
fVhgU9LD0V/6FdewJwc0aob61TJ1oHcrVyXfNnM5pMZjjr5uZEmkpwe8rBUHSoTGA0cBuO61jVEn
T9XJGEbCynImtT0L4fKZIcgNxgSZeQ7cldZlyGonPMl6wDIRMcScs7A3GoeHtnLw+hD3uUwnsr6N
rnrHxDjXlSgXTL5DNbwo2VmbPBavgngYSOBIQF0S7QBfR7vMdNeOQ1Sg8p/bMgFhpPc3HRyaF7n+
PlU+OudB/OTCBlOVs47vcjTGEocfmAGs58iUtvi96OpIPh4QHAtfu4nE4B60o6uvfxH/l21A7b6a
lE+JgQih8HBLwnZqXVutGZdTH7HLxZNcEyMVYFwfvCvBl/EKp+Y2i+wFR+ZmhvtzqP7ofT9PmEqq
9qS9mE189xurPmvzL21vnAngRQSblRdoMWqlsXtaYrjvDwazntjXbTLxCCLowzd4SsaBLZmxDMsQ
lZdOdCG3nbfOnZsE/bAcTRsqW0Yegu+SH2WJ5nPSatS6wZmEmnXWmHf4YfgWYoaEz8mgUsKGuyu3
OnMbpb03lfXRSZBDTHfrfZqBSxm8FSxopAdFvocrwDatSKw5g3YHfVY35XdX4nArfaR8CboQmYQz
c8LY22Qp2WazIv56TopuMUsh3CG8CLqII34xTsMzV5GcFZQvtsbSPPCTF35kLX0G7LnPsk0/c81e
icggQ6Si+CJyGA89GAkTc1xPVxt2w4o56z9Cb74Ho3u0CUm99PfsF7iAyG3ZW0Aa+oC708mAL1g6
7J9Mu4EA4meFeCIKMSFo01iuoJhySjmnRJc6O9aQLaCZ0rYYv4YYfrFzTPqAikxn0h65rMpswi2q
amvy2GEbH2t2qVG6MzW27emIRtruHLwjTr0dVM6EkuotVeV/rJ+BQ+tYMxrC2Jd+oKnFpDUfJfye
Kh7UmyL5IrZ1UvTUvE3xBhaPK6hk1trv8L1RReEOha1PsCKL84AOjt2ZL2+ONmIaNHBBDLFcAgfH
lh4mhzLQ3khs1kb0fJSD+kC4K2ZgbBb9f3YYrQbQQidSGjGZgF6iEUZm3fF1sxVs8dixdiPqr/mv
674qc+/8dqJOFn6L2cO3iaIWfQ30lTosiqMXCvHvTg4PJxcGtTHHPVX0QsXJTtrtnuDr5kvj1UU5
dxQ41OaF4R3oLgb3jIYfUvG+68xngdYLE2hCUVlBIJrAldl1TQWHh5PHZXrPy/CpZ+2p7qJhKhGN
KzNL0AfddZgjRWC8sulOQGjihohfqF8+A704lizO/mIH7P286omsYMctfDPEeOgtzlDlJsGuURlw
35znpnw282CPcWudYHTHl+0+x5lrLGIN2X1CGl/KpZRyYCyUAfGEjK71XO0Aunr1SvyuOhmyjibJ
CUAVnzPH4xVnBUKyArbio4oVNIp4H/bitSrlsFYOjpBZndBqTMy8OP81M15ZqfBb2ypH763+CZGI
zdR1D22krkTdhsSEYXnZow04hXnxkzIQXlVgnKouPQw57zky6FZm4/5X2/nOc/NXUYbnPkrvHfoa
3Jibpib62GxvaPAg5VDenBSxcsQOZUgrD0NLLaqG6MVyE/x/2g/DDxTF2UPXKE2GToiFgREE9Nou
zxO8uWHcHp0eWJOutygL8a864T0c1XfJLtaduIUyt/jXCc9asBoy3Uh78mm1oSdoR9Txr60OB56l
9toX5dXqnH6ZA0tVu4ybChUndESHrc7kyW2qgFe7clvUI4mc/bjtRuJ3CLxeVrjJRvD/dO2LUuKY
lUucsO8h+iVyvb9rzwE9N2JGMhe+W71OJj/vtGTLHwXJ689EZ3xtKbM9fBQwiTKD9Aqm5DrqAF4i
wUZcfEwYRjs7j0866yaz3qYs9YIkfCJAkkFBPZ2aYH4Xj4DYs4SyF2vNDJ0frRiotRmu0wQIPDcG
lzkaUq0c35wEy/pQYLEIcUUh6mclxhEtML+AsQMKtGaWlOxj/q9I2vyTl+nv0uQO6KDXOSziCfWs
FmKeQTPNYgWmSJzUvP8UBQdEkVMUSbT/Nt9awWKiElD42GaNQOxj6gD4MPFKy65kxgMUc9t/UOG3
/rVx9W8HgvfSaCJ9aaGm5zb08P9sAwuLVZ5ACM1dvTxB6Pm1p+ha4znTevctbPKBaXmI060MEFR1
dOBjt9LG5gDiZoYgMh6QibwPuWGuw6dKQyaWDzT3hteQMm/iER0hk7LDcxayjY6eIR9FjikXPRY8
yLrMGZl3J2eKIDPm5k4l6h/yLhbYEvh6r/tXbaKRgcEeR+eJmVRbVt99AfqmIN7Dl8NXXGOkDm1K
GS+uIpYXBpOFgrMgLOKLMbGc9X1QaCI9ZH2NLWFWV6O1DX0+YJ/NF5o3S7vVaf3QqShBxkyjLAps
0o9ylvq18FZ26z8HgY0iOnrqXGZz48xdkzUlRMBjANcyvEDqfG+05Mk0QDqlxid4uJxNuFPw/qX6
a4JXESHWN5rungToNYNQMjiqeEeH88ZGnRAYm3sr/6HdR2fO1RDlauuUJSyyxHqFnMDyOinBcHSl
y5AkuWjVFQYaVFtbuauqoD9PKCO8ehBLO7u6Xt+tiLf/ZAZ0nytCDnqAosAiIhfA31jr7U7rLMSF
hmAyNUrEOuNuSEYWdmJdCpie5Bmtg7r4bbuWtGqgd4glLJ6dnkg/J/im1XoJalNbxEq75Wz6ptkU
oTOmHascuBA3bCgwGtHKwLAkJYV/JC7iFSF+CIwy8cq8JDx3NefNZFjuFnNrvrY5ys/IX/cFq/97
lk/hgcgnFv9RQwUq+ukQIks6DCg8Ry00GHSn0VNcDOIGCfLvk8jJT4ql94NBV2r2n/AZ+y2ATp4P
jpuQqeExbJpXInucc9AeSmOq1vCHcMiYZfSIQPOxMa38NSqDtwKLx8WoXY3AYvabYdF4d9tglUn3
s5KmNZyl7trHzKx4+vUhOeV80bicLCo2cAGkVmGEC7RPsjmDg44s9Kn2AeB4aOlzHCAbHi7jpfLe
WVxg96TnfsvgwII9hmL+96lsKwRbhuaxzq/2TcrwWgIGWhoTI9IphY3f1SguqUaW0jSGCzOvLY7N
5Mkxxx67mJ5sRL8No5J5LB8MsYYhSfTN3Y/xj2uMB3svsI4BEI+cTNi1A63sRNzBBHOaSVSbxv2x
D9GkFnpTH7ViwiU3hVT3TXahJNCRBpQonjXmBDLqkfMy39aGalqpJqjOjYLrMwA+XDqGDRVVg4nf
Nn27dNOVZWs0TJWFRLlld5CnuWQDE5nM+fufgKAELOKF/XDS4OBjYGEs3ciKgWESIA+eos/SF91p
StKrE0jtrKUlLtW2vYeoxFk7j9VHB1MBJdYItxRFk0NBvIzqYQskddyJDo23F7sNQsnqu2zL6Era
YHKuvQ54tNLFSxIFK01jFxVOijW4biV70H4kSPttfZ6s9kGLjlifJMAvKch3Tou4ZEUzzbQeyuBe
te2+NYXY+63F+daY4Va2Q4BALXBXHguolRQBzxD3+LUFdrQQHY7wBJTQhk4HWnzS7SM6OeaRQOsg
GuKdMNxfj2D4/xr33UNVudV7j5VS2rU60bhKlzsvKgxWr+1aI2bqmFTCI63Gp3EGeMDD2Hg3DY/u
unCwzRYeAWieAfiq58H5AvO+GSll/0tD40YMD8MBgYJB0QWdyYRCtYcu5hUmsscZPTE6auQ6ZGh+
padoj6ga6A2qePrEEXfTGL891+QjLDuVYvEjRXapIDq9K31Cdll07d6Sivyyao5iR890AjWnHymM
/j5pjFpft63nIsfHl7Loq/7chV53+3u3OLRZf58ZOarwMAqaZUFTudcq6OdDp2uvuegEKu7ykxi7
f00xHGWr2c/CnuznEVO4popnJnXaIcREshh9C8+VFZFEMLR70RiPcLCSH3ewHtHAgiMMXXmef9vT
x7Pu2wJgtTbtZY902wIEQWUbu5shmWjjp354zeJWHXpCXS5OZeya3A7uf78Y2kfcoyYd8t56nnO7
ETY61R1VNomYOEknFGQfQye9JTU/4gbDzo+ZMljezIWaSbrY/PWzo7oJVKnM1lHfpzWDeVN+gCkL
/0uzlgdfWflGhPABsUOQP1GlAMzUCGaSBVoHyRNSWTy9OzniaTk11pWNoLVnsIdLPfo1O/ZP858T
F+Fv+zAiKSdx1q4sOdIT20YUHr+nrVc//n5L18p/RoOkuiHVZd2wwnsORrfdINeDs1Ho4bOqU+tc
uaeoNh+pqzvvHQLpjVVLc9tE5PayczmIMXUeWmWPl8CI+bfm32e3SvhCK1c4GEnpi8v0xbNHg1CG
GSPYukBgavhVTY37/u9PGwM0TstyA8ZAg4QrcLx30dNPZ13hnRq6vxejVKu/3ydE5I2hEGA2LvBt
YxUG5LPsrneR/h3l6Dj6JJd3B0nTorFHtZoYIsLATarPLCF+tRr078QpnOWoIudsqJoSAjgKUqMu
wDLv5PuAtEJEs7zyrM6qtbQGqPW1BXPAi8xtVo/RQ2/FZwYlat3oaI/N2K4/cK5ishslNsOivk41
P/xB+PXjH5THZClZV3/kISKhBjLMSS+BksRtuPv7fcxWlPoqY5g2TJ9Dqz/0rukfgSA/VcuZHidI
WRsXkhIiaeME1U/nCizwdk1/cRdUyCmm5kArrJcYLZGoBvmOD7PeZQd4Q+3Vl6082q574K072cxZ
G+QWhUo38WQ2JzclXabABRPw3lxI1H9bn/P40oMCWWIf1nc1f0IcUAb6xLHco59Ds++jftyAy3W2
GiP8yZyRD/xoXnTWI7Fs5JslE/NE2NXS65AGZiw+XutQM7dsS9q13+j6mYsl5S6t2q0VJuM5HLXr
EPjNM6K951DziBmji6j1uRcmAnmRa01+Vp2O5Rt+8YYaEQ4eFz8WeT4ltZsYmza99XZpvVQRpRS5
as1XiW3Jc2vrgyb55JgR+kJTvrkzFsHPPPhoUTe+KeFubK+xvwpy5ZZ9Fr1wI1e7xjb0i22hYvt7
upwgWOHEjz8ili2oDNKzPkj3aHY1Y7ZKj75bpzqj3tderLyCrS6JsmwZig4lwLvUYkgQdEp8G4m9
mirV/mPWjp6UpIewkeYBl0y3DccJ41Gjhrdc7zcJKH5j9IJrXRMinWj+E8Nj41zOn3ku6X1BlNvo
LiokR5nj7COa/b9bN0A8OGlCHRXgxBXu2foFj4BLAxtWH2Za/OShmn56pc/kHfpM2nVkP/KJaXr5
lbao7KvWS98cxctnhH37GEbSrLr7GBbDSc2//H0kOl+eKkfGM+ExW7dFG712WNSrkpn1IKCXgOFG
Sw7C/L3FEWDZLj9i8HvkzmjNqbMig7bfWkZd8Pn37HPEsm/tA/+isyG+dhV4xM5rgmcrrI9ejnKp
Aax8mvqGxjAQ3lX0xBCZtXXT5XSI7WICxCkNPFgjxSou+Y3GQpcNYmxjagiMzy5rb5kf0xeAdQYf
Ld9Y67PObPQ7Lpt4q8c1hCP6i0TyqhfMhcAzolayakILdOkY6PIaj3FJpNHbRynEHd8kkKGE4eZW
2IVd9/nvmrO6qmDXTaYM5F5vLZmWMN/yPNQD+sEGVX0fkSCiyLHtbWlhVxmjHMOhJBysNuM9ndG0
cRVOZ7DBdAdqnN67UXgblYbaWkzlrs0N48Wy8LcDJxbHFEOelcm8WeS2Wx0i4Y0334JYATxF25Ic
R13D4TINzdXkH4JWXVfrrogNRpCkQbHeeoUlUW9hrT7FEWBcSv/pHUYqhDLdtQ4McaZ3NZxrH+rn
mFk6ED1C7E56FXSbPi6HhCz4kHCcEq7FaE8Nq4CcJPrMMI+kMvVzuXT524/YvF1OUtLYJUnHwZZN
jb4OSbzZBe08hUNT+0Ri03ebm6x82tzDPv0CsxcKIx8MzAL+PtAAXHxEZvuCXvZJ+s546XIpny3J
QMQQsSDprb/nSrK2cMvvCDPzIvb96V36hMDk6cPwWsKI/74CP/D2cczmxtTN9wEBEo6ZbFWZsrix
Bo2PodD/m3prj/jSenhe/xSOTbrRhrjax4mWHf8+0iRmyJi1NDKC8DzZ0M4gP0e7qOjEOc79f5oK
o11fs3/MeAg7kq/DRdRfeXOIQ+9UYqt7xltrYge1VdlfM8jQYEYabpY4BOOnkc/J+whCTZ8kO6W4
RXxmGhquMQR2C2xNMykM4xGLs/rQt4TDwJmutn8npCy+9WwMQNi2P2zseQyn1GmPjWO8FfiHStP5
lRgfxqIDmQU0APlqef77Jdc8eAs+SDododG9qrSt8mVxCYbBJbvASG4e5ke9Q25PlNCmJ4urQZgU
BLv/PY2AH4adJypk7Y0zru2OfXNPQnVNfvdD94t5VjTGGxuyNfZF5d6c6alMnjMWng8EhvIhFcsx
K0zbXTz2L5Fy+yfhZ3divKdnq1TBPiu4h9PKTy4jDcpCdmITeEXxDM/DuXptinXdDF9F1WAptCUo
Zx5kGBxkeIgw3nd90K6smRXH3eTgpzGbw9+DBDBQMlPoeJ0d+BVep2+LYApXWklJrJWagGgrXfJe
BnPYIes7EKlpP5pUR+Y9pnimzRdl43uh1UTn2RnZ5u9TFwB16YBeJM3+77UbfIuBTBhquyLVSPEB
wFek7WWwOljGQ4OUom8s7tHIOv19hMq/Xo3hEL+pJkmutmYDuBlTkP9E8PVG5+9chBFMMBadDnnN
cZmhzd1Y0zf/lRo2bIh6MDFQBF0atnMQTyFVsSGWYzdsdaMCGcRO71JqDI1GvKF4Llv7kZXLSujT
rgxUvQpGYqaKNr0zRw6XvECbIq6+cOWSyIoZ0gmr6MlwSUjopiL8sXvnokt8Hip2ryni1BsQho8e
1+870lm1FmyeTWSqnKrSC4+AVfkaA3vL9t99ZBa7xKAZvmzV6LfK0l8oefCf+6j//55sKzOdDdW2
s57XlG/OVEG5MmFzeEnGxM124kNk4Jkv07HfRamuPwvc/RsiflmWMlsFRgQ1wFW+vxlIhIK2ZvQH
xJl4jWzr+FcHkVFdXpg/YwHXWDBp4E3tOkYakVX+75gT2TUfPH+/kNd7HDDNbSt/hDo7ZeBM275+
CpjmLEu8GTeIaA+aE3bzox/eWqsoj1GX9mvsPcDSk0tA9s8lNhN/aUnsVjhxgqPybsLz0uOY1SgQ
TXpPA9E6PaqfPnq3/wgLzmvY62Czan9pSLYtIXxvAGGbJoyqQz1vEMrcRlMWinLrtR4/Ge79Yx+o
Z4krchMNg7nX+pJJs9DtQ+icO5zuTwXf3N89U+XTG1kgxlabVcDaWInPMIrWeuE0vxFGTJYBTfXk
R7/BCLerK/vqpXBm4GQTElufkfOnz0LwiEDuRx9TrdF4mwfeuemxG51kGXOJDpVb4vLqaqT2vFPX
vc72ewQUdpyYvh4NPLvHv0+BSKN9m9pnFSnzVIrHgJ/tnPR4KepKgFP5+7z+LeoBsSNMmmUfYy1Y
5LUj9rEo3siuKHdhgUrgb9TSC0Rodo/m2qSAenHIHF+OmmXtpsSIDmKeYozx8DG4hrfXJiVOUYee
uA2AV9QGY+1o2rlWLhhyVMmmdZEgm7ncx7MouOFEOqUO5NvRzQVKXN1ZRaQOj8aSsQewdan7OI3t
X8wgkj2b9+4hMmFQjaalfW3jEC59jGgr5+R58vz6ZKO5fEPHvy/KFiwZb+WVwuXTUllaMREc84Va
Wrm+6cqunIdl6UaXxbQax6HfliaHtxvEr0VUUPK04lS3qXMqDQq1IXTFx4gADHjGcxfL9KFyvotR
QzsUMnhlXWgfm7najnXsEU4RehtpWKyK2/EeGB31AEL055DnfhPTLX149mfSGc0Xg6xh3bOA3mha
dNW0cTppJdy8wgrG/32EdWI6Dfiuixo+1t/fmMwp2dEt/f/fjf+PsTNZjhy5suivlOW6oXbMQFuX
FjHPA4PBaQMjmSTmeXR8fR9Qasmk3nQtaMUkmRlEAO7P37v3XH5Bp+jNfYDiECIeR5qfDygF6rNI
HLTOHghR6F67ho7msw6nZQkJ3Zy7Obw0nbSB1yrY1LLJl55vin3f86JUL3FWk4HyPqXmlU28dIfa
XvuFLp6UFLNBL8hB//nUIYsqi7xTO+b1SXV9/V7Ww9vPZ3jYUIOqYjiQ1V4knXzLm1ZbtQx3NmA5
klfHYRhvkfHDPrLHqEhWRpKCxOTfei0Dc5EUmEjoE98003NgD4cQYao6QSARI1SNu25txl188EvD
payjGZRl7ZONBGTGKkAva/p0VK1TxNHu8vOZgzEyZFfGCKS/CZ9cyzoQ4Lo8femWvv7Qa+WhAqny
Ivos2GLytcFBefcCU+7dMI+h4jkfTgGNqTWjESlK6V2akMI0dNznPg7OzAjLM2kA/lY3mWVGtrP9
2b8zKpxToPkYFdJ4/bcisbR1m5YLdNPMs9MduTbpLhPJ1s70fFEOlXnLPBAqXhzc7SJvFtV0BcdA
bAcMPq7Qi6PQlfpBD4Oc8WUmFplJS7oexv5aOMOmqS0D+RsOuJ93pUUQs5GlvdVYMqCUyuqqFM17
ILzwVIGSt1BMf2BxgwGqjfYJAzEDQ59MX3Stcv5zvyaacSa1x8bgYRrbttQftGzgpVR19uIOFjYR
/iNMpfSfbNKJlenPTewjaEtHe93AoE/kcG5H27/8fCDnXl/1jpHOm1i/cfnE4edicV2ohMbE31Hv
BzcPrv4ER38Frk7+NC4ENexe6F8bby0DsjKnA5gOuQW5p1M2YaNFS2ZrlOSGf+odT8UqOdg7v1Jp
ILZRe1Xd/tWmQ8r4NXD2KpFge2D7rzZCCAwwdHTHxjmPQKgWfYQmT8pcfVRDUr3riFJLidgo6zoi
oyD5+ilCNUEImZ9XZ58zO1YoFLkBZBQvViEU4Uc5JV2fH9GNMj2dCAxXNTVXMtuaTRK8KqOwtrad
62Brdf816jlWJcr4ZqgGh4nazp9C93WICv25NVvOFFkMbDHsvyTxP08w6bRcnQgjrjgjo1TuGmk/
I5k6R4H9JQLl6dDIVboNdo2ceixP041lQX8mhIWOKF4+U8lgSyphtOM5/fDgIV36MiaS03StdeUz
HalB4O59ltLnMg+2aTIqD7FfqyeCJFjZtGY06xWHff/oiyC7pM9I8Ha6U0P5cFR6IXtayP6mIATg
wRoTziNcZqMpvyyrCHcwSbQ7teONIrk6a2aj30Xp7s0xWnggp7cJZpnTzwfslfYK4hRkYLsFKGd1
Jz9ou1vK7HTl1UnBkMCjpdPWn0q3LUqz+p2p+PnDOqB5jdd+m8bDSxWjhA1SdZZ6WnCXIaYbOxv0
M265kSFNfC87AMaYMoNjpEufN40DSz7I6yBCCTaXOK5/vqQcjDeukeLwzz83y8xdVz2IJq1TCeUK
mw4/9P/+lNGXz6HN2NckVvrnV7dzdpNyMP72iCZZje4rl7+TLrRWCnvcZjDq5nUwTz8n1LpkhXdD
e2mMkgDJ6QDk5gMKyPhg4185ofEtuQ0+c7fyAQEXCLIjyBVN6IM1lKV6qRpgFlZflx81EJKodshG
Uk0J4pY2DaEq6imd2nQBfSgyenZDaTdo/rklEB1rx+7nKJsxM2JUaV1TK7Y+2yZ8s2q8zwLhw5pO
HrAmT7/UTp3sE3DVi4wo6Bfh0Pg0lRDCFJrKjoH9oKivLuR4N/QJNpxuDo0YduxYwyE2zUshYu0A
Hde71kEfb+TgwGMynREC6tvPbWYkab7vzEm5qaWXRK2zy8+fWxmSMGR15OyYJQBvu+4eew45W1Nw
VkKHNWzgD7vrEEaLYybWpxKgKam02rr6IL23+JjLVS1//+z5jY9jzjepxUO5JREC1CGukj4uYD2n
/tvIKf+U6A5VAAX1WtKWo7PEBzF9QLd8MQDgT9PrrVcGr30ba9D/wvgB3eqAO8mEr6rr/ubnPoaP
XB3qSnyECQdKFh/lgOpq3EZJDnyWaF/KH0wwqMtSJA3nTKclEo0cV+LOpTHaZP1sYQD3Oo1KBHZt
ijJxJwi2m7TuRwN9LSoYBRHF8Ba3JF+ppSrXAfbtk+x1ecLJRQGH+r138C2b5vCRGPmDqbHhCB5K
8ktxoQ8G47sCGvzPaMiltlM1z3rSzd5H/fUKGt96GBO5E5bjXLGtQ39s0IVClVz8HGlgl8h5YroE
6brhDvqkfyAuu1yGTeNefv4vQ0FzEKb10qfwco206WEuT3bRzrcPMourx6QxdmqqdK9BAkLNH4hj
UzyD8XEWu4/w18j1Evaw/Pm0H8D9pvnUZmUeNatLEZJHyXYUK6o4up0aXyKXC9pVSfbu5WwyiY9x
dUy1cB10AWwkqcVvolQOtOBPv/74z7/+939+Dv/lf+WXPJF+ntV//W8+/8wRdod+0Pzbp3/dLB+W
Pz/xj+/41+//6/G2evz3b5j+hX98P3/j3//FxXvz/i+fLLMmbOS1/arkwxdcvubn7+a1Td/5//3i
H8xY+VseZfH156/PvM0gEDx8+YRx/fr7l7a///zl2D+/+99+9emv//vXTu8pP7Z+//i/3/71Xjd/
/lKNv5hC0w3XMXVTNRmU/vqj/5q+4vzFci3Xhpyo2ZjfbEf99UdGnkHw5y/tL7qmWcJ1hWpojsY3
/PqjztvpS4r+F5dpj+o6joYFwaIr9Ot/f+1/eUv++Rb9kbXpJQ9p7v/5SzdM8esPKHjTe/fziwnb
sIiw0YWDiRcUhcULLD7fGbr7fL/6HxL5fdOXKUc0iwQWkyxLS51XGk74YdsMXbwfm0dtcPtDHWrI
pwOyykKwIgltjLnDxJeztc9sRgASmjg2imTUOXb5rQ3sbdFFCxmQB1GQOMnU+7XFr7snKS5YlTzd
9HqLbkkmFHbHSlU2ov5M+/TFjmo4Em5nHxnWXWkC73LX0V8Se8BxGgzmytU8ONeTnTQjOXCfg/Tf
qHr/W02BN0SRS94hKiNIZMNRT+jXashk5rmi7Ly2JyY0dZeJO6zcorAZdKODqcqeOC4Jsx0Q0YoZ
9HCmj3Qv6bzN83DIwAym+oLzYzEne1ef62WJg5q07RlLyHehNHOOT+h5YeyQblvNaSFb2zjoztJF
p6lT0wwGUluOdfm651jP6JKBQH1DYIMkX7B/xZ4uFhQlc0VNJdHVbvxcBAW5WeHFVAdzo/kGi9Bz
6GMg6zttWDYwOiTCx0WgOB4vrYFt6USnNooB4Cb6saCQuRptMgW5IqpNaroZBfCiKtMf6QyBiRXW
sGLd4+c00CFGP10PLL5p0sxbR7wMLv6rVCNAMIydu4Mkv9WjcoFoJocS3cSPqsnvn9G6OhSIZx+a
9LH2mcqiRUt61MRuyQCwaqPkaEr/PZbBJ8Wn2BuFd3L90SZKD5lrUBrJom+T5wAdwkG3QWV3prfG
JqnZxbAYDMwlGMDR6IV2tLI6ZFFqLeeDxKRU4/ZZpQ7STs+FKdhblfwEaSs+mE/7FndhUJIMNrQt
ceVKGe9UtKGGVjyHhs+g2bIxWKoCm8zSrqArM3l49+l3jPBlnjqe1pXuB9YM5MkTt2d671PYR63f
4jhBGrahceOupTOgA+yycN26+GwcVeB45fAthil/rNeWIiZAx0D/MXWjvwxaaCQ4m2cSNXaZrQZr
kjYkfTpadE7k41rTZr0ZGjMzJZlpYMk+uF5Wz0tDW5gqbsBSB4rqqeEB++QibVXwk/Ho3xAbUnFE
4801iSAiA81QmW4Tp3KuRHqJY/PNLZYsKBPLdnDW1GOI8m0MYJEP30FqYhkZxb6ajiHV1JZVArOZ
NyZ9pMQGLBxUfv6YdJm7UYeDU43sMgDNThgqUFxbwWObduQYhYa1McY0fIwrEnRUcoZ6sHuYL4N1
FYlPpVKdS5F54jI+dH1L+Zs/WxYayBqwkG9a9DnJGVrllBtrRggM+0w8B5whSKkOIfYQMRPTBh/l
b7yVvy2pNJte39WTocOyiBxIxgqKmmnjgBGHCrnFlnLpOiZTznzSA81winmtm1gGzWvuYstRQCpl
pp+CySHPtIwws3c+qjBCPzGmaOPTKBpvKQCfw57v6KyS8sOMd9w5/egti6Y51gXC2R5B+xCM7rHE
hrhobMhxNVUx/XW/gzgU8fL8sVop8UPf6swFfH8Ttga6jqAR6KFGe9ujuPYEzaBQmQ4ihfelcNbq
YQRf0Lm+CoTcmyhmSta0JEpnPI3LwKlf9Jy8pKRSD5ZTALFSvuw4w0w0Que1mn5daG2wKYL+iqeY
DhqHthy+BQSf5MktqhFzXUHUloopJMwf4x5akKKt8tA1nggpwPdDpwE4Qy0XPgBijcSifTNSVahN
wTzRHA/QzI4Gq+AVGco7z2yCDwPSTi8tnHVuVB8bl9RsP99TLQcrGXpoMAeVODNLXeSAf0vL+yI8
DaJcRlhTpVVr0hKepQNILy0nT6qGNUZhq6gphmRAFGWeMlnEZ7bModdfpc1uUof7FEB4T5yIGcc1
fylmyDB9Fo4ZvSUIaQebBCRVjbnD9cZGuoLOUz14WmHhKPJRvtUJ/vLMxSOZhyTdS1S32RY/GIEi
LWjVKD84WZXssCd1O99vNlGNcTJt6pMhCGtXWHKxJJtmSuQFHwLgzI4dukvNzm5cHEBsTllXO90f
8Yp60//+fB62KlnEzUhal2Kp6zBoXoHARKH5XVXdVZVFsK18HGO9D6BWC5mqqG+NqH635EhdUC5D
2qnQLzclWklafjvL6AErNeFjO6BJMtLMZHZIoT/uI2Uy1EDZYANA98i+iU7Nd97ZbfmFWDH3Vg0L
Incj8FXYGBXPyjdAAJE3Ocpv0XNHsn7YELdJwSS09lNXpX6GoJFvmL19BVrZLBUT7EDW3EYvNV9b
P7yBTcEkYlrmoeHoBzwh/gbe7y0nNquidM6uixEgIDcPlo0ZfBGYArQ2ziUtMoW3SxNgC+luzkZ/
aK9mVekb3NhPvtXmC5IWtsSlj+AOkMOBpifCohn36DmyTRVL44AWeeu5Hsl4MUri3JvMYmxdg8pF
S3TP2oH/ncf06ed1qX47rbVFgdcekm6L3ELB11uJLZOgVZ9xqtVHTCppZSnYOrNvps71sai7V3Rq
+9HU1TWDukktUHL+3aue108sZIuFzDiADOI80UHOc4oTY1j6uI2vzlxHsxDFpP0t9opr1yXqzRgZ
hhRkz5UIbQGygoTrILEVJg9Z0KEkShKgwraR7wgWgSZh6GurhTWnpmq5SgHRzZwei6YXvWJZTmea
UMMNU958Vkuo1Tw44Rp0VEpdBsRXKyV6YAwMpLYMPWOsvlprTsPpuYg3yLC8S6ewBuL9Ini4UM8w
Ygd6/ubRTcC2SxcwtkgGvsbRXDMg4o94OXomI2Rc2agvil1FkNHW8+1x0fY9nInWJ107JzEx0+Ij
zH6VY19hIgPscDFbzcEV/RMD7Bza32QVcOQykFB0HF9ae3Vob3FtPzimxt6HXpx9QPY7jagFVnoc
uCWZBq1nzdIC7g1Np/XQphuYniFaZUe9+Bgwx96eVyTxwDGiheQXcDEI3UHLXq39kirEs6t01Y81
82LYw1b0aGtdtq4a+KJSNtpBTB/c5CEeAtoEmcYEtMVNgyzAQ2orrfHRlma/ysdJR4U1cCbq5oQB
kf1KMftZnCYnZOfu1Yk2yqi/ubGY8NnqlaimLyXuw1kr6nYR0aoOnHECUbIt6ERaEmFKkHXuHMF9
I9bPu5UyWs0bLDttyTRi4TUkiEexoR0RHwbLqsMkiQrZAg0mAXfh/TFD8LF1QQI8V3xHfmr/aow4
dAdaAouS+HTgAvXOE6W56pcZHbJVb+vJtQQQAJtdHEhnye4166yBq0BPeuMzzr855YQwanCjWZL+
WynvWdWFl9wrh5WIGLUA+aeU97demLsrxQO2OKpZvzVZTfGAW8uxS8sLDqCIsL1Nq7HoCrvT76q2
10DlLwyFnQZ+WXmTbvuE7aa81xgM9bEJj2qslTu04tLdhznoST3Oq6tTiU91BNWVgmlJB65cVyOk
txsSsCKatoBSYANNCMteH5+H2vsd/vgTOgOcKGzkXKsI8ewBe4oaxgIFeK70N+Gl+S4MJJBzvEAk
+8T7MLDXXqMOS8dh3K4nyWeHcJuwALQa5Fqajt1eHEV+VOSZEI9jzNySWO0pLw5xpXPGeeYs7Is+
Uj4NRX6WTmJsRKmuqwHfNSiGe1bCa+FcvtAAVaI1y6Bq946ANMMcWnGbYxwpIA5c0hMb/IcM1U1G
bZMCzMuKZG8FRvmkTeZYNVcNuuZds6EIqZeWM+8ak0dV79h/0RE3Td0+WYqL3lyHM6DduoELSEip
vpxcC0MHdQXth6iIQ1S5CAgTBvUlIbTQazydpZAZYmGFp7HlxywHvF04mmcW9xj3EMoS3ZXwDEl6
osbeopf9IO32NZvguZaZHpKy5mRDTe7mnKE8LB3o0aQyi3pWaMowuWmBrbHpDjNBe5LYlRwoi0fy
cK8kO8BzVPRdsVVQs5ZW8RA5g/6J1/ni962zNkU54cfFyYFQBZB31lglZCuXhl1WlVd4Dq9VVSSv
elYweKbXNncxcLAsj2I+DOHdr4IrjryEM1OnL5hcg0tP9fU4Vk9aAYu+6iOQpsmyq9t4i7yznMKb
zm7mWZtBYS10yhE7RuCmC6UddrpaAlwr8JsmJp49WCggQ5lJBRW6jYzuTCaeKzVM1nblEORMvOFU
Ag8Oi5GVZK8eAgAX7UGQBk8GExVA8GROjj70vNSRq2RA7QXwDoyoSQpU0ttnEHbPmuWMp04XwzbN
fPBemGBytNObEiHzInxI9BEBoF++EzrbLUIrfuw7UI0ozJ8QHQr0AIVzqmMd3ES4UqKMln3JY+IE
QUtLrD2rVdrslLYju9EY3rtR7CvAhuC7mhw3FgRIa6iPEQFQ21rKI1Qh8Ph4fEYwSJBSnOXAuGHX
GYcgItRpqMMnCvd2Ula1EHE4pEcBwzgZM71yPAsafz3aeBgqIrAiv123MbN3r3hVXK+71jpD4XQ4
CR6XvqGRrRddvbDHULI6OiOm8lp1Tsz0GH3IYDt0pXv6+SMlFkTPFwlWM9ptDEf4MMIspXMKMmY1
piP2aRpwM8OfPDo06dGUyxBmOabjuuqSFcFtPmtM+uHojUZEpqJdKx9DPjxGBraemBug+45EE0PK
tdVu3bsqz53nib2UpAW2YH5wRVNYt4MK/X3eZNa4I5mPJqBO9pcA9W4O+jYNbqmeIs8q5fNgdo/C
RjIGjdPfSCb9V4H6TvQw5FMSFQ01k/dGDm9+M7jzeAQ1XeEt2rhBeRIKZXAQIJDsE0gKqDpoqcZR
RH/SuRLEM89Mj6ZEnj3i+Sp3Ou4Hbg7w3yaXM+0ehGnUu5RNj0bwtxHXhC0zOV4mrAsoSTjnEuFs
rPHpYx+J/VVsMhiLTLuZaV9WpYoNiSqPxLA1u58PxDZfij696uHV7CL85y6iXbej8OyZm5KVcS20
pWtgN/EbJzwLjN9LAEDAoFBu4uc0GmaxAT30gKaHmoMX1DrmtpAdWHTD8a5xI6+CgCl1TCbnzLiY
tcwfFBrJyzYlkFAtiGUrCUG2SJ9bRp261iTmAqNiZFKEOnZuzdMXo5G8Q2dFnF65D51ff6sFbl4P
FCfXj9cK3C5fCI6OhSjwIkTKTm1tEHSu+EJ7/O7gdkB9PSaHwsfGqLp3LsK4Uskan4Hft67mYD7V
BQpMg9uAd86XxZ6xQ7GotBj4FUFiWy8HeSJTdSMLrWMuJA9Cv8qx7BYBmebAdOle995myojQUt9a
mBVPWlqIu9pB7q+go5OIUGPrN/aj13/x2jNyGS1sKHTfoEhicEBsUUhrWNC7J3zHP7iamtwq9UGB
HzQvSQdoOvcVJQkcLYPzk2Gle7McwWFg9KYxAyvDDBHtFZ1/1pK9g+NoHgo0CEnnHHWPI0zlBu+A
558KbLi0SkIf2w8MmPxEYbbWsmCcD1rmLgGLnWWgnif/XJvvIDBy5W3q/FFnvQlHhloBiqZmuBkp
/KaxTz6zpv8YNV75lLwl4xfbSZv1WD3ajpLPmJnyXlQANcbK6hZk3x3cyWrgF5Wz7XqXnbZCjaSz
RdCvjDe826uasNFFFGOWTVtrDeCcqLTnzO/g0Ie0QdSBt87S3XZvymeytZIQlHPc1fvpVVVW6MIq
IQEr7045k4i+UiF2g3Z3Yida2ZXu7qph2IVV/63HXvzta+uMWNWut7adh0IMlCfaNPwfy1LgQASv
sgt0B2Vsxb4/5fqm1rEogAgREcLwujwpFG5zGAGuGcNYUL7CCutLXStwXS3vgmPCvDJ7xzqeK4eM
IKJGfrOrEhyccHjI6mm9jamTrfHewFHADgGVwSAroeNwxx63NOOAh9e2joJxCXb0YC7qkPaulR/T
Ygg3Xmq9GS43J3Vx7qvqs53b60g8hK49bltmgoQzBBH+2m7VpRPu0u7Vc1cN73VyE/IeOuWyUBNM
GHrq71HHLPSuvOapcidNrboA/cjmCfx0LOzDPmoj5RCG5o5s8VsAEa0tNOWqG8u+iQqWbTA5JBjD
JBAc5zl+d1YHrAiu3RwnhR9B086MKfkPi9S8DLs9AT44KSxCsvOsPUP0WbQG1mKXqniZIN6oQuMM
KGXqSzBAI54sC5LfSsTzzzOOo2dQ0Dgq3t5WFAt+Aow9aYWThBeZMYRM/IUutoJ8zjzgBhCmxrbH
FQVpPgwGVJKAeGn6tN+2h6ZTDNfOhPhrdvWKdFfxQGTVfmzlhS5Assh08YwmXECpLe5qX79EY/nl
2dl9sqYj36zf0ngxSNj+DNm+wblvBuEtoWBg2R4s2kmZh9enNJWlGRFM0LjNjtDUVxoGs7CEJ6t3
ZGy6fjB3VPXV89V9iQgxCbWX1GC4lo9xPC+qisIWllTEZog9SM4ckd4i5sVKYJ+BMy+NiHd7rKsl
2Zz7kdQ28rYcwoPYcppxPQgWiLYjQcVkGjZLaOzkGVuUKwEVgleYMwLul8J13tMJhxMXb/lX2tCt
cf36xWHDZkhwbLBnIN3hG8cWJaVwXxsPm7+a1i8WYL257cZXnyTcTEUh40gasUXvfNd1QcRwTA5Z
4p66sv0apcLBdKJ1cI4+u6OGsFgo20Z+mAI0KGdBWNap+0IjZ5eC3a9E121tyS9uBvh1fEBTYoIV
4QI89zIDlcy5aqaIj6A3XtsUS2rjvGqQgGFfR28DqEuELSxZGT9XSFDwlypKUMsrlA+kVj74bcXz
5T2KqrJWoBdPllDkuuqCo58M7clxvSduDo2V2bt6lXhNXYWHMzX3mtXBkAS7GefJGjAlLEhuEqak
EHKpZfGVYv82VqE1bjiwz204afNgLB6a0Ngk/TgLlGHe1mIOnAYzfmsfQ7O9mCHe/0lGmmvZOyL4
babH+AJD/xtRBUZTF4M2GY/g8tWSsch7iG0Ly+y9NvIXBl/HwuFrHg/RLFVpVfJgv5ENPTI55qAg
c7rbKiDopiQgNKXqtu3w7LXsoPi9t+BQQVMX7xDTrrTPwQS346Je2zandkbgS2sSoo2K92YWEx26
IisNdGIAAnvMGyodmqmFfzeS4ctndkI8Ots/TaRt1DQXGThXveIPUp1pg9fjjTa4OCpqV+pNbVfW
ON9Hw3iv+3zXlA+6i/xTiTNQqdV7yS2wpFjOF4qr7lo/e3YH80vCVJs16XARVNlL0yEfwzAW5pB8
GxE8Li2uTiNiEau84LskIglZ16yfDPalgJsX+7DBsHnt2k+tTzd9HG2mmPY0RvUVJUhxE2g3RrSq
0NDaWnMJqSfi+C1znV2qashqOCly3150QaEXJ8iIPPoWCS+IAKqupvnQ2T5mBgL2/LE7ZKF8yofx
ECXxme30KbClpDvF2T/bppa8CUW/GmYAXZAUt3qQ32rypUqPQmXC5iQqclbKbC1unkVRrvKCt8xX
yOwhmpD3Ta5qJvmzQq32fcs9DiqKFQewtm/QgQsH+LNOyvwqvxZjc5pSlLD/k90IqHTNqQAGfdnf
gjbdJsQTMbV4KYaGbJsyuzsa+1upJTs8FxE2j7CclTrxGby/ag97fGIpRFpCTAMRL/FLXOg0XJpk
y8z0U0ocQ0GbcCN51iLsVCI7AgN1EI1UOkbSFd6qxYWwkLivFoqoeGtUSGdot7lmSTYnoOQjq+lM
RPEDRmW0JoxP5wGcoVin19NBhu714MGZECQtgVeyFzfLzfgKZJmEOiYKCYezFrj3nqyiWvOq75ZB
n0orq5sjarx07Q0iLZ0phvW+QFVVsyoW/LqW335g/QPr0n24SXXApnLLHVBAdWePk8sG5ZKFhlaU
FGxOc2J9HbURA3OLEd9YWkWOsda+yiCa9Un2234OG+XJQz/NqL+ejTG7KobiRcksYdYoe265fWBk
OwoPAXErBeeTt78nS7uaAMv1Nt0gL2nzORY9EcaMYAFDfuQ85ZZtXz1IwERBfHWZeghb6sTK3NqF
jgcb4RlC2Hpruc0yy6gZTYYVhiE3qd+QqITSA0Uycm5gzIIMNm04GDZ7+JTRmQmStqYlx6icTyfR
3ol8p+cHT4uYLeik5W0SRqgdY+M4DOaZn2/hg61VKMkzRDc8qrJ5Ea3z6TMhdJJLZ/XQQTrOBz1C
JviQC4eHrzabW0uqop1mO8UlxUBI96DhINNbwCxaxaivsgNiG2NnUXfdk97aX2kG6LwjsMfaUBeR
PV5P8QAHDnVK08FECdj9IMwuPZxbmc4mbMpz7apPiFZuuu49amq9m2ypmh/cGy3dCLd4wba74cSc
w+VxdtM3F6H7RT7Eoz6h7SJbR8iVHJTKu6IM2yDcOKM5+qDDcvMcPySoNfkqfN5rZuUAtSegWTY6
mzBF3K6baz0EUlGna9vYNAHcp3hJIhvrOHcgw2SOhiGhLwqIjsEkBDOwkTt1KURKym29JaPCpWM0
ENhFLhUlQAO3p+7BDg3JSGLjY6jHF2KH2EMq/vGxoNsrkugsLTbJkNq4NJhxYm0xnE8FheacHk5C
dJR8Kokyt30mt+HWNPQ7gaPPHVbWfOphJ/Ed9FmFPzffpnCbbTmQGSoG5nXZWwqmmtuXc1OTVHNO
vvAO5G1sVGgB+bwWGrwb3AaBY2zYfwuoV9ypTdnsGddd9BzlY66cGgYUwq4vYW9+ogvNlkOmHtWu
xLXazjRoKZ7jzP2hX3nGq2XyksGtA/DztKeIPHVOc8fWchF4UZz0RbhA/VGu8IpuUQ6A2iiUfAkc
k7AZzpZTj8NyIO+VPitVNLBtNNEjXMtDlgBhdZpJKAQQyXphpviSdfULxTOkqdzbSrITRq9YB6OC
xQdORVhz5Utg63RPMQdr9iIOWQyYjL34b/oY5EulKTYcmRZFzvPlYWbViN0SQfuRo4BsRgex32uf
WYdGlyCgrDTjIiM6BsPt0lDjXLYNyG2liT0eSJA80TwAJW4eM/UzUgkIMts54v59put7GWUrTqDb
mMVQWOIsQ5x1GVl/NHZmeRPtiDq5RW1e0tD/sseHuMj3et2tzK6cS9slt0wcMj8xZwS0XbMUML6t
jxBO1OD3hCeJSgVID7tkXQESoghIA/9e07QsumLdFioKUCIqgZ1ONy6Tav/upf0F+imOblDn87Zp
b+Sm9MiO5dKbimc/IyjitY/Ek9GHH7Yafo+yvuUTs18NebPQSC9sbAISOc88N6EBJlMKXUqeb02+
T8+0kCfd9+JdVVOHt/1BtbONNMpL34eHbPjqvG3cmpchojhJ/XtclGvgIg8Oc0Aam3TmO4/eUk6p
MQnWK/WEwfmDaMVP6TsvfdAeiyzrDgMowzg36otBo3Vteho5KqNxVK3mSwv1fSWsY2cDepMszzbh
TLQ/mDMdeBtuSYo1Lkr6Ny3JURjaC/oUkKKtZ2Zxj36yH0blndYuMoh+XKIIvrR0ufOuwMfNIqNb
ci37+K1MxEMV0PfyxyeNEETGOE9w4zejBHdokUiEEuNN6kx0mn43dnji89x7tV2N07G36VHlENBp
QTgzP5veTQhI22Ou09dlhaayTF+pEvOFTQQlSALKFfxlhINk7UgTaVXToPUzFzkyMkp7bBe+jkJB
714o1cutw6/Ueea7Uer1zOg3qA/tGVymM3kRB2UdYkYppHptzficOs67mnjvzhjQngWQmLMsRgVW
NDfELOFT5NJwXguKEWuyLZUNQ/8W6LaAJu/yfBOe8NX63jei2jlCcDgyCQYWR4b3TrhHwGW4rw4Y
tMkNrwlo0jqbvpBeDBvLMJ9984PW2BNDNRATYz8ssvZ3XDcr7FJ3ewjPCYk1a1syFQw9eM7gxee0
9TcB3GajlfMuLTp6LcNGIdBk4badOQ/t6WiEgZEhDaWMcwXgsVU7Ni2ZBRAGils95YQLvT8hfliC
8gB9YKntXBkYf5hakO8sz1ql6RCuaf2fOtPU0XGSpRMlRIbB+WWpwxWbJC381ITqvMDQ0yi9trYz
1kWEpubc1ovyNP4Pe+exHDnSZtlX6RdAGRwO4diGllTJZDK5gZFMJqRD69282zzYHET9/VdNm7Va
zGLM2qwsimRSBBkQ7ve791wuSoBfNrkN1itvwFphaur3RRB9DCnOd+vXaDXUn7u1DQJcnYLJp55G
IIKWxR4N7V23W40obTPAWgeNZa/KIUFE0yd0+s9yoT0mtXetB0ceJjy3I+kAUfm/Uc7S1aAx1ggA
JQTNyBmWS4YmNpReC/LlGy0ufurfVx1eLZQAAJt5AuUWBqQr270flB9OgJDjVNhlwb5qrALrYlpu
a2XL3m+M1ottjkEgVRmzu3Wm5J51Yb/SDBa5iuRe9uoKZ0/hc+vm5trFpVRTsZLX7UMk3a8iGbGY
tOOqMTHuSMrmRtbZY7Ic5Bm3XBiN+Tmf2CNZBuJGNW8ANj9UsbWrRLoPqWcoBlKFBgNqp6AHTg7F
vi9ZKFqTv/opnuoQjYnAvJ4vdrPw0YcfWcwiPaD7BS/yLjHDHSd6gN9nzlEUGNM9Elt78hnu27qt
Vz/8GRXEFXTwyO5hVMkxYw8FXBxxy2TuBAMLyi5dcVCULqELHAPSEmPaZVFDXPi1Uv0T6KafM4w1
dlhc+IeGZktIjfWLHOUlF/O3pZ1qXAz5iFobSwKBZBnHuvBIOS+mdSoFAm6ccVF9c73+Aca/u7E6
86dFNjknLsi6gpFdNt/Hsv0KtHzxKZ6Edn21/KWXzfoh4LVlVuvs+hG82cSR01FaBGDAKrS9B2F4
b3oZwTOx91rP3vmT8ZxDsVLaeYvVBK0cPzRmvQGwAZ9l/DB660UuG/y0SJ9QjteikTt8JP7udv0D
r7bKFCDFoH1oQzLwLFAm9luSPtwh3dRBSl1Eve7s8eo41W+bZSjL4+aMWMQLMANBDJHQ+9OEvBHS
IIKbAN5OSBgQSC8Q3eC9NJY9g9M8Eo146zFGH0lgXHGecIoh39KWxnpHshKalfNVV4AE5KfH8mit
WCrSPZUfugCmg7Z+y8nq13VPKQyzRW7OPfcxOMoAYLOXKqPqpbIKj76A8mRawz4u558ZKCiGBxhZ
cByYNURew+i+KWLtll618NS6rCDORd/LaggVO3a8clT2RT26v6xA+i5flzP4WAHMPtcBkakwpehO
AcxetjdU2ByQE7eF1bJwKIPPqK7gWc1UKrHpAs7ZHXiC+4qL+r7O1NnPHefsE1HYhDbA47WZU3jd
RvTVMaLrmtPtfUMkwJTS31POnpouq1dWxPYJBwWBhMKKhuPAXs6JvfGcacvcsBL3aJubIJkZw6UC
pYnSn84nqPTzSVCVhxnypFGCWbfRKHv7cB6apL3j1zpmZaFdZhQgGajEaViQcNOPsHBU7BlMxSUp
toH/zBijt9jK3o3Q97atp33CfmXeQWbUmChd+QqGdlqDWYCnaDlnwCnZfmD7dPuNbg9Jn9KEmiZf
ULTMQyPgGiy/8l8PxST/8S4WQZThwoWYCTgLWcoxTz3b2yPlrGt7CrjWLw+3t2TNVWkAhngw6jun
t8tTkETVyfL68vTXuxl3xqhJygPr35hNMkm2KEnXFontfCkyo3t23oAdi3el2ZF7okRcTugYxNVJ
HsK0BnOaUwChEQ9paMBXNX4GEfqyQP5ee/NjAAZ1zTRy8NS+ow3Vqo3qlEgG+reHv961TTM5ACxn
29ahuA0wu80G5izAHZsT8VS1y8ohbMu3gY3F9vaxZMF/Frd/uL05342zxzVv+fwbGvT20b/ejT2H
02dov03FBBNYn1tqX/YkRWvmQhxxf76lXDZ0Y10HK5X5KJjiF9sgbFwjKahTvzzYyy8RTRk6fkui
s2KtfVJ4YhtcdFLbwXbSlHWXRbmbIvvL0ahEhaBbZ/RZ+1hjcaqXBzcuCzJCd+RiKIRg3gUPIBpj
DhZ1qrwYPdhuSBRgaYqd4jDO8UeQmZ+zy4CjGMfXpbeJ8yZnZ46ftoiAiXszO6SWa0eMeQzcZfQC
q+4pjUAwE4v7COb6Uof1lk3RSTcN/BfvS/RdfRKtAn6RDoT7vV345YMFWLVW4/ODEcRCcs+lY5Pz
L13GFzkfrsYEyV/vNXushzEV+Kxr7HM2/WmTHX2YCCRrv3baTTXkzKzcFN8kHhCVnHuifc+MTPv1
EjElGxoirqsG1SgfKvBkQXPBKjFvXJv+W19F1aFFYCQDelQ9RU/M35t7BpcrsrNAThiTtcK4t5Rd
/ix8Y1ezz9uMeFZWhVrowtOYPlgDRUXOtCOwp46KoRzMUBwPRhRubzQAUi+MLCAN0b/AnQSAi3Go
Z6bwjc6QUxQvAYZB1wd4kxXTD2oc9KVxWGt5MYxXW9rrIrJNhOrXW4SbW3uHwbjrttoz8rvQ+EiC
MRl3A7vJrdVa3pWsMuFrn5WrfBzqSNOgBGyeDfJ0VJ+cFwuap7czwr+TkYNn6nI24/kH4iCjsZkJ
bgTL+xzj9asyQx7TPBQXw7KPJExp4DHbYVcCRA9TD5vSbDa/9EKqjhqIjSJIqm3YmD9rOTEPKLuf
Ak4H+8aRdu0WOZPlBfcQ7xEGjH0nk0VXsL3hmdIMmAC1cypLQflAb/Nxo3F+9UQPr3HJ/LsKsYt4
SfXGCbGHwfIiFTyitMsAPuTzwVkoDxgxqeVy1nY3WmcMQhCcnSMYbvVNQij0gtElDm6XB2+uqw0w
4OhI/XcDAZiBSwpqNdRN/CglcifSKGaqOgnv6jnchz7LHwCHF6ejKAAP5AOGVYtYptEdvRTbHbhM
1U4uakgYUyOV+ZccZxqDcDQpME7RqjSsz6wxvQdamPcGGaNzseChQpxUCOah9dhBbjdsLyUzSACy
Jq9/dhm8/hk0NWv72DRefj9aJo2qTOPYd6eQOAznOfd1se1ltnCeuKpEU1TcxXEHeScyo10Atvjs
ZhGjff7eeZI8QI9+vR0T00x6geaX7qCjGdgddudkLPSz0OlLGLQORves2aALwXE24k8xxtXPOKdr
JtXVfagzeXJLYMtLXY25Tiy7gYSqjZ2rAfUbQ8sracVvxmB/MLCD6WDDxGs6qjUNKztw4cCsPCw5
3eUA6wv/XC6J2oh0AAPWGgc0xk1uCPLMBsyF+Z8rggihAGoEHoOWc3QIhvVFXROR9Ir8SjKVjj7c
lQ5Mhkd8Gy9G2+2a0Ial2uh4D0BMbTpGqZdcB4uDMXxKs3DkGhIDFyQeDeHWD3ZZk2jYrL2N2ZdA
etsAFPbGbjqQmRGA63iyweLPCLrtoHpiFcvZFVjcTiq2avDC1bHF8nP0C9X8Ui6shdRTxbUvHBsB
xQQVnWvuLMVwxkltXAewWkq7LkEJ3kt06hxl3NwVTRsDyEu8rRMjxJeBry5e4/kr18rSSzP2D8TO
z17MR0Jhz2vIgzW1GvzIgWTnYaysZlnwjDsvZtveRA31v2mHOtCWR+HU/n3djg2mCvYLqJPF+fYg
sE79+U1m9Phtls0BkZ3k2FtApYSGsWkGorqIoGQlqLpnQibhcQpagt8e605G3C9DkRQ7ZVx7osPn
SY8cDQNxAhpq8CFCSz5NoP+2zP/WMvfLJ6uP3ycubiOVXGk3gkXvoP53wKNvPMwyeh3LOIaJYDbr
1F5bti+PIfxBLDBAJUslL3KYzAsJnF3ktfAaHFbGUyX9K1WEwTEfINvJ5WRsZvRBbimnMVJsqpos
29XadzdTDhuUYIbVulzJ4LaEqWHfOWm9rZsWHHrj78g0NU8M6V+aCpS4N7jRVvXhJ+PG+cIrBFSc
x/2MCnyEnhHv4xpI0SBG9k23i5gf2tcIy8CP9NGzrGnHYKNbO0aS7e0cB15co0OO01dUtNPW1cAx
5/jQdGaESiA/E4sErqar9BRnNRB2YiBnuxXlhkJxrghiHPkD92w6xohWRD5EV6z/oOb8RUb6GsQ+
VKCYZbojC3l0llrNpsmSjZVWxV3HzaDLeMb8Yl9t3d/rRMLIDFEZb7987vRHYXFL7cv5CfNdfCfN
dpMVGE0SmF/dUP7u8PVbcKTW9EfbRwlyAyaG4Lwmojz6HuCXvo1wYrAdsiddrqljUMd0IuoxFYRB
fbiffebYP00HeB6wnDuBwWw1ALC77wf56Qu7P/qV9u+tvkfjdfB6LjYqcl6bOCMtrtrPxp/61SSz
6lvUwIQap/YrwkCIAc+ChlOBd7XKjnVIhAx5g7p0hA/clhFi1BbRQ5U1eJmC0N3b/dRcx0kCqKWl
eQH5yGaKd9IAa4vvlpWPHb4AvuM+lA4P2ew+U2du7fIBZpiqCv9w+/u7I7QRx2Z3M8bu2Z844W+3
XpXobNfbo3ewW9yKne98M9tqvoeuoi5WyBf5LT9tSh33EMtlIYR5+VG2aXIKZEPqRtIBmXAfw/R5
p7LU+2w84xcEJtNLX8NeReuy1d5zX8M/G+nrue+xM4nAgtpruNXuln7O8QwbgjmQEMI9ctygw46Y
+8FeDWsz4Ajh8tifJzycq86Zjq47pI84aDDK0Fy4Aaw5IflGJ3vmzGkzD0pi5vd3Jsu1CxdwGiQq
9X57rzZqbxerML8OBKBhJ8fbSgAiJrbkPSSN2XCni6bd4IbvuW1a75QpvoOC/fON0NAeFeaGycpl
3mFqb18RDtrdACObTmkv3+YV7fNGD1Hmr7eoAr9wWPd74AnDwfAK6xqYU76LlJbbYLBgODdBvc8S
g6Wa543XOMkYYVU0mxde3B1cace7FNvdYRyfqaSfTkHFACaWkdyHuv6Ru8W7xza1bh3x7PYVGbRl
Qzk0dE/2DSmGmRw1x0/5O9maVRY81XrpuxVOfxqHYhUPcNkdxQRgZtDVLYCieYzwmzPLMzBm1sVk
H4M8NHYNsX2uYaa1RdLpKKniHBYtgQSYhFEAAXwYt1iUv4aUaZiRdCZGO94Kzf5H4aBdzCOoP4cL
2gXKEuT0wd/kYIz/vIcknG2cvu20xtqENK7adN944Am8YpfjKroLFHmXehjjDyMqLzPIjxdhd962
YsQTmyMs+YWhIb2LWbbDz8jPgn1TTsMaXNCbYoP/wmziyRhG981lX+OBCa/ToXpB01Jb26jevZTM
U9xjWh5pSiYj7+hPI8aYZnsstRPje50h+eB67u8s8hGum3Yn7QCdxgjlvg0D+nqoXwrdXguTCKCd
lOVFWSqkX5K6YB0o8RROKdT5edp2XSs+JwNYhxhZwuFqfO2WdRwmhkemA28kZaJNWE/iG5alaGOE
eK8nFs3ncPmHePRxs5kG6h0NxAC2THa2uD9WNGzmB57gNxLarIy4/xIOC+7tBiksMLCSTHHpsa0R
EnSyn1OBUyV7EBjvrthmpiWee+y2fudku9u5gsTasjiLdy5Q9RVk85HkGyuM3lA/4nRsHp1G/sRg
GL3la6NI+legHwmxG8Lbc5G91qPtkWOzvQNoHqDfVnzFZAxSwHJ/OZJDp878nxHNw7PVfMx1Mdwz
nzIP+TzmRxDExs7pmBqgZtCnDbLlWx/gS3QTbXCXDMK9MXD3MOgme0or4zID1mHGmw/PHvMqNOlc
HbPMfFNsJfaVhb1+pIpv0wQN1qUgkcgwYbWrxyA6WFH9A1+SpPQkwIfHPWydx+QRuLt+C1V8je2G
OpXbLYy7x9l1rp05Nb/LrnhHEqQAVLbToXOEj5RYu1cXoWdPlv6OQ4z64oV3wwjhMfWGkRdtoDI2
TN2jGHjlnGwwTv8Pwue8OnH59St+/7cJ9L8H0P9/iahbwv6PMurf3vN/ub7XrP7/nmu/fdE/kurW
H46g7dy3JYF1Vwn3X5PqwvqDakYsUKbpuZYvfSLi/0iq27c4ui9Io0vq6vj/P5Pq/JPy+VbKcnzL
8zDA/HeC6h4//W8xdY8nqmApuTgbHBs4jk8k/u8x9TZxcovCIVA8RX7OcHSfE1binvsxO/5p8Bqx
1exLqOnC1J/2l2T6Mth8ML3AE+BG5k6jShi9sw/JW4g847rUljs0CHnfx/pQjMDf6y+Py1jnlz8q
3/+svLE+4Jku7PwgNdY+z0kSgkP+ZswLCKrvg1t9RhCVqH38NjXKXlkWS9gGeaVN8a4HLl4JJTbD
iLGkcjDD0qKy1pgLNpZG3jM8hMn5UCLIr0bToyctZmbu64Mo43NRISy7E15qhhRB7aGx6/4tNsTB
f3ZD7mJh+9utEN7YsO5RNXckcv2hO1PpxBDAIngrqTxxykcYuhuaczf/c3b9JwAIjkfgF/8OAOI5
+vqX/bv+iN//fnIpvubPc8sQ8g8OWU9BA5OuyynGufonBoIRxx9KSBuHIwte3yPN9s+zi69i8eS4
rLI9Tky4D/88u/gn0+XE4mPoWmI5H/712f0XMBB0ZP5fp9fyrBz+c6XgPLZsR/GT/n56RSpTkmjD
Y5xQ1+Yl6aue9QohEM5u25/89ux3rMPayn5B2D1FyliPvbOYiZgWZZ8jxZoWdADCWVhWUESdkeKZ
QpffjQmnWGaM7xUTa8UWvjccEkZR+aYjtqSFTR+zo5Ao5vp1DNwzM2OycJX/RH9Vsc90tMuJyx9u
4VmojxSXLA9/vRv1zFedoMBkuwi4t0/58/MywzmUFdXXcwL1eSqePRnd10Vs7NqdSGmjgJfiDz7D
hXxRfW9ffntwLdKbflpm20oNyQFL2A4mPXj2rpipuKpVv7KXJovbg99QZxGN9c9q9D8ww8HnCyJI
TZzRD7kDGmdYpOLOJoJbufFnxcCzY6FlGq909ZHdufUpxXVMl+yMaA++Hw8i9LaDBTs4swP8gH5F
TVcM3y83OnEic7NYYZY3bw+0dh/NHGht50/zuXFrKEJmmG9V5493bXmlq/1XP6ji4C7ttYxbIOKY
uwgYmevxs6h+eE3gMdxR20KmrHHA3WLSZURjmSuv6DDPl6G7hnmDw0gkd27jl0glTPy6IHkk2HQw
nWI+NDI/eEHDYCvE67Y8CQkrb4P69R7JRgDcf3S4NeEApWjHNojeRCbrUhNcT9FQsedlcgUP2kFm
bZ5UifjgA6rAioSlH9msdedkp9zstZKiPCp3UveFaTq4a7x77JqPsT25+7T3Ryxn88hM09wDJCN7
DGPpWzoHrz2p9wM5fYclcrnxOvdHGjmUoSTiSO0hTX01zto0HDQAgJ4okKRnPRjL7342WicaT5a6
PcRs2/a2U5L9BuoJGZ/+B5emUEaPb1U5UEdORMnzu4uT6f7F4HkEXvMo08G9evMSM7NBTvbtFGzK
SjNwrFBFSSRuhEJBiGpny6T12Rdmee67ngRCZT+za20uhsTHEVp+8iGt6DOKSwqUGRNvbS4oJ88n
Y9lZ331v/EDSCO8lOR1y25hWI/Njog4w6Ru99aNPdxbNOmIzz92GZpi4cQyiY6bePCbU0b0A472W
AgnGl+kRazrlV7nxDs9I77qKEf3s8meWy2hXR99z3derWjhPbmKSL+hAbrVDtqGbEfc9AW48zGDq
cozq2qqKlcH64DvtA9keJyzz03IxLYZ6WwtstEnhki0uXTo0l0VkrePNiLV5G9XRdp7oGrJqptk+
9mWk+UOeFOlFeQzJM9wVji6RRge+p+A8WLeJdRRlgtRZqX2UB8YhxXu51r71u/bhGywEBVYy1p3J
2tyO42nbJ02073ryhfTb3OctA1FHLyQ7suUrDtzxMAe0YXdLy3P2I2nsrWS7fdUjnYToUBldXdMT
EV2OPuFt+wggiDIVrWZsZ5gBUR2SmR+V+ajq3DnHYEIXIfeAEa8+hc3dkET5LiT8OqvwkECxYmCW
RBsOXcKrnoJzGGyCIE52MhftZS6YXDhYOAVFU6uks9RC1eavBd/8QgWKYWjKkbSgSjLiehJa2dtk
5jmjQoqmwZg7u6ax8TP6A6YL4b9Qx0PbRO5H+3yk2Hno6UyOC51vvLq+UxirUfMMqlcS7w7Grw+E
1ryrqUgHzfqY9t9NRl/XTkzPuS6rF7dHazfhI9t5cJ7YmW4njHZj4X0u6FzcJ0zRhz6i6bk1DomK
za2Q9fe6w9AwstahnGUXxBi9xchLpCs6akb2O1XpjRBt1QhKpUYtLI2LGzHRcCv2x3NRb6u+kw8s
Bsnd2ccRR/BaUhxzpc7axGwV0dgKspeAn/tkYYacmp5Jsd0zOJXGGqO+SVAhE9u4rImvd7S+jTeX
cRfWjEij77JhxSc6wi8UqYWE25ODVpfBs817pyqdXToaDy3NatHQkCGyYC83PX3KYP/u5glSfm+U
j4Xb7Wu/7FdubeBQKPXXMJ7dQlGdHPD3L0fsf3liTkRGaYCd81Bu3J6XI4ij6CFVvL4it+g8GKwv
bnP9Xj6hN8QP2Cn3mFfqvexkgJ+qBsEighMRLTanKlcHSxr9lvoXb+VpiVXDIZeTdeEhLRUpupAj
uZuEAUIgYImazSEqYVPTWQIrOA+kpE6cxsJehhdpz6fes+lfnNBpTKT+vayoNWEIFe0hpS9pg3Dn
8hdfeQBj1o3xWJijs4YLcB+y8ECQmojNpt2zPzvhuqTze+VQx82th+mL4/kHVP2Gp3pN5lquW1bv
a9tQh9GlTQ89CZjLbwzl/dXLLQoXlUWsP8j3g6ziO7p1EbHURwh/BDbJGfntqbMcMl42aKSRINw+
ikkjSqRPLExUpXFQMTviLwCZfCsE9LSyB7Am6vlnVeXTPmxS++q5ybdmBg97iyL0NhTwIvXJNObT
OqQPlcT0RHDdfvEGi2LdnIEPWNLvQpNpB7FHkSyxh3hontCWMqSgZGZWUp8yk6bSMMMtyOHW5N67
4Ipw8MSzw5lXe3b3EoL8vc8i81s5qh8yqO3HSGMZdb3pt+NW1s6NNV2SpUuBdABFPfSIrekBOo+D
DS/h/sr+j/WMc+2VNr83njVwdcyjtaXpjuGc1LCTYVaNJJm4WmfglMwSaoORTC/pVNBlzdJhVzTb
zmxpPzOz+NHK426fMR5RVgMzAerr1dIQm8euOHasB4D5sueRQ7gZjaw89EWUnzqfWy8GwHNVTPQC
DVW0tUVcIccF8XZaauBaq9YHW6tD6XRImpLawOrDcaNyx+bz3XEK72RBvm7pOd0rtDu6qbv9bd7+
1/j9z3G8duZo5xXGd78I4K10YqhPZYGJSaE70agyO6epU8wsjTpDScoxOvpxeQortzglrfKPinZe
ViX7abFw3hxIWXXsWyXWg8gZwzN3gTP5aNeSrOKylnOnng5BldNYIofvBrTdTakRoOik7dE8l4eY
zk983s2l99xgly7vIaUhoeW5s7ILdomM4p7ozFrywQtDhtBGfmqXBzHRq0ekbAVJkZVcJ6+Qk/CZ
uE2HqVsIZFdsDdgq7lu8owt94+zlBXTL9l6LkD6d5SF1QBV21UdoEVKNYv08T9hue+BhHEGr24ym
II1Btou5lAAW0RH7rXowG5xEEvhNfRcD+Fy71vgSaopG8gq1sZDOecxsiP2UTNMN/M1v+3odpxgc
tGYR5xIU1In6hZR16bmJkhgLKGxk+3x7T5TE3oahRZJOfg8cLWsO9JcqsSnmTQg2p+WPhsaTFY5k
DNiE9oKIOi6gtPDbnDfhpD7XxOrDs4DwBsX4RoQ1Ww3Y8Dd2VGOSH/piE1s1GO/QxkxM7+XE3K/q
uDE1k7WB8uNuOk74lTLcu0rzZ+okT2LEf79hhUOeIWvbVWsmV/b4/CYD135WVUzlNLcWivz2gWPs
nSqb4CTMx3lMKVmywlOThwkJ811DinFrF1zJq95kCDbjRAw2Tm9QSrxMwIU0ftNn1Nxn2BpNmAyH
eC7bLevpPVZUlwTEg5WEV3bv/XbyWdE01fjg/W7zFib/7DxXOEnwohb8AqIqd7eZRTyHd7nAvtZr
TWbCLEHnE5310lM6UUqpejz9U0mAvcytJ9X1IxL70saN00mY+wRI0zrCcrBOKMCji/jj9gXpQlFg
YHc1iSmsCNsKrvFG/LsvjDfL1++ypIjFcb0DiekX9kXWWtSU9lLmjewtOBC2KfeHbTITW7GS30nL
xVeQAnHKmvMTCnDZk2nLZ3rhFAULmFzMVRxDzhlrw98my1y8YAjl24O74Y5lwzjSrKhKZezSkzcU
bH6mfG3l6De2mz3XUtjb2sNfxRCAzGYlOZSY/MuWuqUQS1IgmpJ8xnhXxdO8nqXgwgVSL0k7+JtW
c8FPWBFA50/lWCzBiIb4MqGmOeXFmy9Tk3LtjS5MvFBdp5awDUnePQRDqrLlKjAZDlrpHatbxjrD
5/KH6gq+1/Krs248THOsNqHOK0okjbWj6fzCa0KkhHnfatQkbLjy7LPl6B1cG8PVKq2bd3i8LLnl
8sHi9nnE1Ozho5XuXuBbJ7UdZOs5bZpNYFXXWVgpQUcmHJUxbl1FjQvHYjsUv9xIwcRyGueQooRP
NfXV9lCzneO0qY30ndqvdCUx9q5qbXwBWnixK66RJVm0Fb6uXWu7d1PHVQReAtED6obCnulIoNV7
y4IFg6HZrex5BCie/M75lW+fHMzu4+TeV3wAHTlhqrRlhOsc6FBGFo+ys7gmZmJvY4OEiy4PbSNZ
mxkf2JNI9y0vHpdF7C4OPGfwhBQkcxj1KO5h+wzl/TcbAkJW+Q+LUqOjj1eSmH58avoX22yOMByL
7f/IXf+x3CU8hNx/X++6+yr/9//K/q513b7gT7FLqT+E70sqIbFDW9KWfKs/tS5l/gHZ1vJsyN7m
DYX6DxlZmn/YUkrlu650fddS/j+FLsv9Q3IxMdHFIPkJaan/jtAl5b9RukA8miSKhKA12DRt31k0
tb8rXY1dUU+p4vpQS4IYo6Tnd4YGMc7UNCi1oYewvRgzDnjaxw+hqzGaiSenxh/jzMNHKriA5oNu
KcPqCSy0FvgIVAzOGtbxxOrZC/pw+GIS5L1DT/wIMSPUJ+4IWW0HuzF+oS6Bo1z2l4wAzXomU32I
+4BElBOx55zVZxc5ILWo8dzYU6z2JYvh0gvXddW/Uu5js830PusJdGTjYrYJ62alTZuA6VBLbuDm
99ZJ4lWWO5fcyp+idLGdxegASfQVjeKHtvHj5EN7lRhZxC8YKAwj3fzqQUecs4WqEpkdsQ1G2kO/
a/37PFDNdojdtW0l5arjEoOFNn/riZ3EHfV5A7FjUQDma7LXIql+CGP8HcBwgSIoH6Th7Wk4CDcW
1MUrfKdfQGFaOu/9jW9MdC7wb0BlqTNoowwr4VyWK4F8Y9fcSP0k+BlU04HXUaybzA63+dTSauiH
j4kgc1VTNofLCukIbsi5FeR6yu4+n0nYmcUUrJUdXG054eHqugdoZwIqOxzQumdRGimy5OW9OZXA
nwBtR6kHwXRJi48xYL5pEqckZJbWNs2L3ziUtEl8wIDeNzA3N2474e/SFRtQj0ADvTioncuP7dyn
ZnbHk9tpvR7Zyxx0THg+6ufjlJZ3g7hS/cZAu89ekzhY9yOrv7R13mzLeYrZOO4BwgF2kPHO9KL6
yrfqdhI29K6xsOjX3lLKW5kbPWcUCBZr0dPASrriZ+FkV7g9gDpwl05hM4OwIYKRUbKpGWSs3bFu
kEKNNybcq2TK+o1Dm+8la+LvdghCY6pCE20Tom7tGSevup+HsDphvb7jGhtf67p/hBnKEJmo2DjK
NYtFqtIIRrPKGR+9CQQNUm+xRajj9mGTFcpT77UXkDJkGz+4vqIyIqnPnZSXOMEW3zQjGaKaCT8x
FF9jFqNm0IK587uINWv4LOtJnEnanLKj77u0v+bAAvzSAjnf3pM//oqgA5w6g3xjTVVsacP+qJtN
Y/njBW7/d8zW0QlmEuZ9Tcs3/VxsCt2TmpsLOJ5wzbb+vqbhcqu7EfyS3+YcYlDJRP4aRvGnRVT5
DnvLfsDCvg8i9eB21J+mzvgRE/7bawwLhKbec41luuxTJCpTGZtK43Qaa+Qznt5F9cOuzr0HSsGz
XdlHv6sFFBOAJEH/JIiVtgFyAQIPBXdkt8gG+EZinSMd3RdeNbGvZyjUIXEDu2v9ZcVxHFQqLkoU
+5YGlZ1vzMOBSD1WYfrExohWaNC1Bo0AkLPYk5itvbC1JiZRQ0k0BaLhTtk2zkofFTs2hzMMJRaK
ofxud4LjfnhgR1Meyww3fz56Xz6RxF2b0MXWw3IejYjoWQ0MCueNtdNZc2xrTm6SDAbJz/i+9JDB
siDID412KRYkL8qILsl7sKBGD6FkKDH9HaDy4sFBsV7PnZWzL8MxhOD8Rbv7uR7aV8HBSXb/GIes
1wPAksdKNAO4knKf8BqmOXa3sQU4amCDRuOF4WeF/Ho1wn0kIqJN8H2xEe+GQr+6KCk7vMrfHC/3
KZaAVkEy4TxR4OzTvhjAfbmIxHjIMe9y9rykppofh6UhZuqfe2YSquiCl0l7kOLQOfPkEI8WxS1q
ns8U3lughk4SdCW0PxXem2P94jrjZgrGDgJAerb481+87YDusmFaGGxbffVTIuPpiNPD8muXAjJ/
a4dENo2lhggXFYCzhK6IKEo2jSaQmRcvlWbGATvM2ogW1+QQduZ3WyRvHH2eHOq7OnfNxwagbYGJ
Bs10CJ+B+5F2QmsOGN2v8z4JKdobuG1wpWRrU5I09jZe46RbdAq1zicbeFN/cKIh28uBXQWY4BBY
woArMaLmO0mT+zFNSzLH74hHjFzS7s4DzLutWk2BZnCNmd9e7Yju9Rgpzu0FENOFr8sBeCEmSbbN
MPaltJ6nIfmeaaLHraJujnsdByMZEU0tl5+RmBIluOJois9ekDggm2S3R2pne1bZckPO4IiLvThn
3rKBqev1xCbjkOP7YSKVvTQF7KMeMlrZdw/i/7B0Xsut41gU/SJWMYN8VZYlWbacrv3CusEmSDCA
BPPXz1LXvPR0z0zXtSUSOGHvtdPO2kcNbb8XH32GqqEHp4Of7NkE1T6vei4D/zbZ5XUc4uUVI0vc
yP7Rhf0KUS5UKdzKGIF+HzzHuiCHPWzyTUp8/fr+dzvG2C+gi1EdFXGO7zbH7/OUjz6BloCLkNwk
suPlK61D2BAsNXdiN+RWdM6Ow9xEW94ltUsS3azFBH6oalGyFcK9tDPngZct5t5kMak00JcME7bA
uFc/D6eVgqG3n11gH2kkOb5mHjlG1sp7VCahPkccZvn1qSV8/oiicyNH6ESd00OcCTFVOKDgN6OK
jvRjBLXVDQwpyKtrJkl6Bfz30ZC6ve0U4ybHx9Q0hnDGJEAO4LnrXpIqGjcFIKaU0aJsAUiV98k5
5qZ9EOu3cOGIrmzyGuw4ERfX+DEiaXXz8uZtTDM8wTaCGz0r8KEabYvTN1C82PkFc/jQ1IxlhyT9
Ii4CcLP5TuWQIN0jsKWDngE1UcZAI/YzZ/KKa5acmXs6UIuQZ4UoRh1Q6u+CvBB3xScQpmCW9+dz
LTrUeGa8+MbgLVctqBRPnuP4ySvkrQoIYMVMHKCgtQk1YmiCx2YUCAlaHkzHHi92ehvqTO8mrHsr
2I8pRl791/Exn7XLEp0xjEQbVWQWpIIeEgVvgUcGzJwRlzLrr2aYvIcOmd2U6ARrBgpYJyWuc+zq
41RN/lrPFDoEg68c6A077AiraXD6rXYWtWaauXIabrf2nQkX2Rf59FyAK98W4Ep3iHdS5hh4zGN2
AgxsNlLEZPtJ6+A2WYK8MgBshJRp5ftRivgpBqcK7scVO2LjFE2w/ltPA4TmODrpAv8jdwy1MOlI
To4bXBV/XDcHo94dfURYxVzwsMzdmtzdcgXXjbO9ZWxsrGyfVCiXWKVZAacs+AjWt133zkF2YKJZ
PwaNR9mlWUQZBPKIN0ti2dhnhVUN/tV6E7NgGg05c68LQQdKSCgM/qOR7bjqk/sd6/Zbu5d8wXA7
YMhjLiWxBYpvFdXMuHEbhLgC1neyO639zRnaazaFDZNWnPOSPTZwRVV02SavJNJpD8scXOdyg74L
FdwDfcNpHNoRtUj23WWYUsqQopzoIR45pYhabJ2rVEVyGpyIRWQ+H9LpWFBq7eJkyVYG23CHJYb3
5WTJ1Nq3Zc94S7vPSY72sA5DnvPQJH+qCKD5JoA6jjPMWae+ek1RbzuLl973gTvIytuqsPWBrLDP
ovMcbH5humda/qfiTTgCWJk2d+kviF8wm5XvvtsjM9uineELgb1euQacU3L/CStZnudWy6tskt1g
MBH7tWOfyYnh3KgyuWHcurA+gKaAYadNCwH0meewR5KwAt7JtVSzaiGm0F0lQ/CIDUdtB06hfZl5
z7mLWQ6KxHqs1HzgZiqcINrGmUtatRfnZ2gqZ27UhKgGnic2SuM6c2ECupCLAJ79dcCsDqVhuqS/
JLOekOsO6gPzsq78LAbIKm7cU5kiYk/S+eD6afDSsKvitsX4qvK4BEIlIVKNwxa0pxgoX/n1ni2B
fhtL6if8xvZoVc7vDE3/DqvSFwry5aQkzGt5mPFMH1h/BLsyRkyXY22QhTzhwsKnm7U7hVF5ryb3
e2QkVctwWXs9qkYFGy/HqcjSumcfjud53fjuWfi/KZ+CXV5346YNySXPhgq6eDbDoEVLMXUtBogr
GggiKav5lFlEbvXD3VnE17Uvi0Rd+4BfrvKmH/BxpDohQwhK6wud4WFJi1u7FD816eyM5bJgE8+U
alI/d23xhLB1M2VJCMKNIkEDNyb+lmXrIJ6AJv1Jx/aVweFFJPF0TFPu4iIUr643LNdR57ehkL+i
xSs+/NJ6F5kVvzZ7v7iLUjGO05VyrhIU9lCx/b3GzNPdjJ0vC51mN4Sb0GYaGAvoXKX/AqjQHMYc
0rUoAms1YdJYm6jMDwzD3AiT+YiZYl/7/p21u+hNpIv2EU8H8dWs3+ep/Wb8JlnhqgcLfC4um2Uf
kNeyjegk+6zZ+MwwecpiEocC5+iAN+xZwbCj4tn1SiZRT3XMVZkxKb7gZ0s3vl2Xp1E+DLEx+Dqb
d+I+wa0Iojv0iH1uqukrg5mAV4zt6SzyfTYXgLX77MgsIz524cOy3HmUmKM5FnN6m7qdH4OOkjyL
7aPx8ZVF8jwxDrl4YOk38EkTUjrb+mmaqr1n9/W6n4uQHS80EmOUgxnin59aybNL17zK+rl6cN2a
OIoh5n8bqYL7CbOua8rdrOd90fTFJshciKj58oGUHPADPR1tM5kOPEsI89RHnaGbT+0opKZnB24m
7SE5R6hOUJlA0+H+TKrwdlafwjCiMmPfyV0Vo21VscpOOUnOYelnh6zK3RW5wh724pYWkX3j0Sco
9iAnyWVRMUW2BlDgVcXuK0GIUOnqSwm8oHJKIkzZjb3qwEru5ujNm9Kj1vxrPUSSR4OinUBs29/O
AJjleyOX5h+HbMEI4avAYgKa4p9lu+NGGa6G0K2qi9P2zSkZ1L2azE7NODMxnNE0LwgO9tx3pLcs
Ngt91PdpUcdEaGnm/HdNf9CegtwO7sKaE7mw3nNI7X/CkR6v7WirfOJBHYXAjyhT7pWwxLI0Xipy
SM9RXREHvbBPdIGy4l8B+bqwVcOWfEq9rDhwd/5WeUJbkn91o7Zgb1frvh151PTXEoYVnaV/VGTe
vUNeS7tul6c43bwCKz9YzA2Gu49GA5PwmhifuPW5nOIgPd8psKZ+G3KNa7ZsP5OAsjocfyOv7s45
hk1qTnCShWF2RLFOqektcLW/ZGnYwIYcTglZRzvYjW8UNcfBG4GQ1uXC9YZzkTUuS9OVIQqE2Cco
APfQIthMmbNxhuUBbD+rpxR6UeG9KaeUm9FHG56Nw7HKmieZgI53siOi+ZRQCyZMRCgYKt4WYZNO
rvch+iIa8xBFl8y02TEqMwKVfVUdcTDQ1XCkLzX7/jzPH+vF4uZTDm10VOSPMp5xyvb5GdysXJcW
RlURLwB902/j5e/uEGL0KbCUKBYSQkniucQ9VC6xebjTNsVzb3n7Mhm/Mp9cl5lRiaaTOyYs6sok
u05R6N6auP5jOG+Se3VRmgaDW/Ermgq634ltKC4mdD9+228S3CNgjfUXbzmroWz58IIA6Ko7hTBz
WGlZCse9P1HXu0qf82R2dgp1QdZG1tGPF0QYbFo4C5e3yif4NwVkApEyfO56FthUECWObGgdk2Lx
TPgsYzy497qBOFnNf2czFc8ydp7jojobP4lYxzveoYZCOao/pSxcfIuEuwfxKVThfmwTd5s16Odg
sTrD/OD1zvdy98C3aqgpL0vydIlfTGp4hlG4WNC6xamCtYThPCcsxH4mUg/HaJ+3QBEGwJ4iBdem
8aLmQ/RWsH4bE2s5TDPITqvI+Zbz8aHyq+BI3GaEJB0ZFO4hYUvSfcL+YQwreKIJC/xeATIOt27V
2nsxmEcxlNcgXvhwfSzKkfbFyngx6kKDBsJMc7HlQavXbQc/wFGHuJK4Vobyq2tUQHgSAed3vdjo
W+Hhex7GYe8nGN5HrMhUlMshyWPSdqwJxsQQbLTGuJ549asvwLkVCyR+Mlq2kxlPGtsMC86eV7uV
iBZXxCpQKiMqIxWmIbpiOpFg1DyH3VXD9Nul5d/K6tyn3kxHFTIYHKXPsVU+Vypw6azC32Uku5O2
cZRN8UR3KWhhy8xJT0v57AbuvK+Z2YXM6Ohu8GSL/F45BBAs1T1HKPapA7NC7bw8YAAnU2wZBbvL
XOwja8ouHSz40HVuo168bTD17xhriAOfxEs+CIQ2zODXkCeAtmKsWTftm/LxGCFxnMPCOQ8W14Y2
XnOY2B8Rd9DYC2EFTa+fbYWKLJGf1uiJg0McXRs648MclvyrZZ1dY9pCGBBPQ58ckEyC9ZdV/ICE
GlxvlJutULl8CTLqmRJmuiFyZCjsD9/cfeH+NdKkkPOg1cQe7mFpo7Lj6ul4XzaNAWel3d/NKCyM
WmzJwEmsE+idDw071xU2fwsgwwT6YsCBP2gM5B296QMnyVOqBZmgd+yE07o4+ZO7Ys7QwMoY9TZz
eszZFnk0wsWfmdGr2dF8mOD3kxYZbzy/xupU+kTNYncbGuelUHq68rU24PIkL9JUgp+hiIN4JG7l
Qn/ay29vcZITEtpf0EKCQxzGT30CiFC+aJlFf4knuzT54B5NVFCjjs8LAoxDOaFw0fUCUnpMv9Cs
dusOaSkhH2CREhwQEkMlAtscs5XrgZuDA4592rspYfbFfaumhm3u22g2ZWCT6ZLdWE3bx3w0BuF3
A0q4f016XIdRFzdsEkpG2RyJZesTdRETAp3c+c72sEbJthkAf8hmPuo//ObjPtJsL0Xis36MZqq8
u1AlmD4YtUMMSRlbV7xN0OnHXeH7hySS5dbi8VqV3fIriZhFZnO3oTWs1mJgSFcCpEPX9huOx3Io
exYbzBPfJafZg5ahfqowpDVWI3bEtDOFqp/iMo95DnLm7V4Ss/XHlZ1UkKk0NvMtWaso770UWKxc
6mPUA7ke7XIHOrM+D4V1NkCH6ROC/CBa30GTUD6j8+wYYplsl3kWJhrbGU515l77uX/VXtjuK1+u
2HTQc4bmEA4jS+7sWPUV1kNUMx6Ks32XIICFBs2ZV/7p0FCclvS+rUmChp1AvE9x5ewGj9urdqz0
FLfysWxBxlRd8Ta5o3r0yaP02/QpqDB/s3b45ZbZmVvFOhSKbsif4u8s1NMeiWYMjuSnxWS7zxo0
DW3c5OepH45LFTr4ePhLENX1oamct3JKacWGJQB/P5KFUDd6a3xLoq2K1lHl+2sv+qwnicmsnC9B
U1PmCRRLSIJh4XXNQ1dmgPrsr9xjrtL+kqCADiOraAbMwAV02m1qyz0A1b2j1+/Sudh/yAKQCKbo
LXCfAhYXlTTmJCI5Qcas2U7pfeqehGLlVWAy6EwrzlpBarKrh6XCcGZ70e9JNbBfpfkXaNPvpriN
jz2lX2jL7tGTajNkzJKz0PvCH+nvitiDLFuR4Z72Zb7rSnRdmFKijd2Y5iG24e4kdowtPz0UKU5X
PxMvE5kNGl8X+vThOIbkwbci+VVn87CN2uaRY+ouGJCPQkJbHeybwXZ77dmS2bEDlCH4jnBwoQ7L
MH833Wfg5UBXEzgljv37v9GtlEw5It00KLVIN2mrCMzvXQFiZ1W1c8LxB/vXO4tIG7l5vvezpGZx
NeGATv/kkjl8kCbfPQNQ1oHt7AGfl2atYz+ELU1bnKAEyj2+Kx7CFi9ljFSFwNbDaNKnMsUaiEwB
nWO2kH3YZuFWTuKWGEaYpYBSOVrYtWRbbeISGImnzmNNkBwC7I5aaTeRIGAX8sKQc8JoIkHC1sOD
leQwX+mQKrakK0aZ8cmOGOZ3icEh0/8lxmTeWg6SRbDV5UVyp8yLW+/7EtlalUi8j5T122JgvYSm
6DHbt5Jcqh5ql9UlB1IgnAiPHckX0NGOonOGtT26ORj7iDh6IKu2deXpBjQmgnCnMuBAfC4HV2MN
LZ3qrvqdvN2y2C/E1SFdyY51B+64T9OLU4QZ6mlGP4v9n3E8+I0OecgZDvfdU+7V7yGXAL5EQBGJ
lBRhCA03QccLGjg/NQMxhLuAKhubRAxvekTp6KNZshYGV7SzQBHHFgWeWoabBeTKngj/geCyttFr
wZVmXgcUZavxXd9iVN+93257fMMbFH4LUxICRRYtXpUZfdYwzmFASUVqXPQhO2AkCrnZ2VH9H79h
thUF2T0qYbQPaVCBtTXuv4LrbGW3VCu00DTX6NJHg4zcSOSyzWzfphidlBjvXRhBIyhQAeMgkMMu
uWUIRscZt7chz4mD6uHRBTMrobpfqDJAt1+70LyXQbu1+vFF8JQDZwCaVrUvMu66A7zpWzKs+UU8
Cuj5RwaNuwnjPFipuz6KoQey8T55HIuEqHH3lvPxrRqA9JlTDSvmx6dyvtOO7zgn5hzOj9lIp3vG
av/VGfdWa56YToqDtlkmkOVBg9mTthiMjD4W8+OWDJw6kR0R68A0Q30/29RQddmS28tTKiMEKRgk
znVcoc2S8Gyqgz3Ga8vFJAnlnrHaciJI9xm//49vWf9A377axmHcXuhnBGav9X0rDu2vWi9WcCmL
t1Z7CzNr8dOM8myX03JAR75EttqZiZvcji5R2OEy6z8tGpwV49ePFjHZnEKMK4828teVcotP6DTF
Osad5YziRDAC/9AsZ68yx1bfd2C1M2y6+T5HxR3hNn+1pucDn5+cUFyBJmYnRXBZT37FCor8mbDH
2GgW8NAmmZ2uQit6pPS+iIxFuafMAwTUg1HYkOvI2Rmhjmnh/EUHXWymBEvLkHbnuy4viks8GvFL
J3HfZ3320VZw6tBWhXLk54lhzZL5vCKFDSv5FJ+GpYS126zSAZ2szlm1sBbd5T2K46r4Sqryn8XT
igLnyD3rMpf1mNtnqH9iw1ej47hZETT2xxkmPMMBZEbfU8W2SNtxG3awXxTDCUaYDCjC9mBLstZU
8dGVxSHV3nft+cMGLtdJUKfioYU/Bkc6WvXdR1nNSCOkdaN3RuMwE+OZ4dAoyW1HhNhapMj8m51H
U/Pyur73VLh4dJ0iQhCr8icURjejyCucgpvnJtWmJviSeecrg5+dH+f9Pkk2noqeIpM8t2AEd0vq
vheRIEPHe+XLoR4hrNzjsd3aIj3LEZ1lDiAlLnfkSxFo9dNFs9zopMHRPW+8yPvoQcRsbL95HjuA
RtLBZ2uTLwIzaT26POEVYj5v/GfnCx9gxdzwvevSDxi8WH0MPkYf1/Cqq9Rm0cslBOVeG5viSSX0
7wxr0iK/IKTNzmhwwUhWol/brUtIYRJ+2tI7iDgjWXRcXPTKsI/7edUktX6rTfVbj2S+t166FW40
HLyElapOAu93GRd/kZHXz1HyvEi3JPbM/P8vZQBqAMr2uPYn7O+q+RON/qeTlP5OFyCfRtcUHO8o
Iox6GAKqT7tX1rHW2t4niPceuOmas+1SjLMEOw85rvcuQJoLaWUNEcfepWbmpLU82ioobfZcltuq
UxgeK/WRlQ00keiGDyvZxgTcbgVKYJ62adhhYC23qCB7iLotq6g8/sWcFdlyqR+gdm9FYYKNtB3e
8bn7YMtuEJuAcjSWy+DeAoHE3KZs4O6Mupse2sjFUZMfu7Fhke5FXzlSar58xTJKNgTfCufQdv14
SsSnHtqT2wCgkcEgTj1+EMM+OxdI54lvOix9feLVJfaTa8uuRbBpAwACCuwT/L3k2w0cbO68PzV9
EPs13sCUi21rafLLrDZcAxhIT5W93BJMahtLfBkfQ/niFuG5sSwgCE2s11K37wlfI3rAhUy26Zqj
J93Unk2e2Fhvu1ld/axSey93d04G9GWo0OvIVS8UNqQs/AHZe0nk+F203ZPHDyLG6MPX1bMHY2sT
OuqfS2ht2MYnSm7e9hCBUvvB9OycaYe1tPu3L6YXj0MYOiQwzgKVEGxplOzwLNFhKhbp9qOnGRvV
VXtwacBnNV/TrAeafZHA8E1qC3T/5EVPMIuZlv+THOcrVQB58cH7ypolWI9+nMQBgUfEdE+cWae2
6PZl077qzn4OB/bMrud6616Hp3AMP+q6+xWJN4yYQOOQ/uT6x3EIMESynNYULCX/VRlhhFvard05
O2fap1F/6wS2BL2CBQdZqi/9CwyXbpWBojGFsCgmaCGaXUX1NHBBdSEA6hylU/inDft0P4O1JI/D
3ttJ94toEDrp5FfRm2PQtierjL4JdvjXOP2nD0Nk5bowBxweU66XaZlIuCjtVxDs7/enCfrewGOU
EUhvcf/P/uuUaZr46ILNhQSizOKMhka7Hsv0Skzsm9OTzcggcGez/ltxENB+o3Lgc8EPwHpxL1W6
76AzrXyTS9DkIHvJbpxpCkWxFo5/DSzFeaoIRp1XIXu71k2LvY7tDdkyn31wCGrSgWq2oes6Cfld
WQHjXdwYIfAV1ay0ZNhsGJZdTFJu4XORE5KpV9bGvzufSHBZDU9sCjZ2bO/iklwRSoCwkScnYD2Q
S4CRmfoOJ70XPak7zcAmw9x6UZxSiSswSRm3Ir9DHUMOuFP/Vcl8Iq4AOzWJl+tksf+0FvGIVrzq
rSspWP26j4vDmJ5zrzjbgXXjc78FS3NyovpaabGTvrsF80GamPgVFPoy1jpnFRg99A7K6RbBfuvU
CKLIQ42HjL3afd+5FPyKPVgfUfinsSrOUmRUnTOMVkMjPTSI18ZQ71CWrKsSFYTFiHI9teFrGUak
XrDfxIZFcgIwHjad3G2JjXkxmghjuhPGF8FFadMDicJ9byqyEL3YZgbhdCxrkQqlmrJbTQ3BVGRK
203vHbsAGdZ4LwvkdiBlnTdvQlmuGNQ2902uHOMtnqPqu+/9zzlDadWbUm7jpXrz9FA8+synSTlc
dqWR913ccqFEeEn5/xyKHA3Da9Kq/JRabPJwrUOTX1i48QeeQd7RduX9pYuqZ0W9b0mqRqlNtBV5
9miRtn243z8NfquNPy4Wa7poeG5MPB2KaHhqvOZW2G33KxMNe8XSmQ/tqJL1pAlNYheBaNj7QB03
XytVP6UxES26h8uSObo5IupEy9x1ZyXs32kbcgi3i9p6grjFoMkXbPAmechDq94tvW0TLTmTnqHN
jSTpf5qqbZvej8i5Un/ZNr9Ejs9AcHIeLUbjZYOXCo1OcSzHH6ss+33p05mVCdxcMYPJJaR4Q7on
UlCreVMhIXW8UZUgh5e9zR8PnRCg6AS2n7OLUgfrU5bbp2Qa+IIm67lyx2UTiYJk6KoAv9TWN3+c
zR5Z9Dv2Q8H4FNqMXz0GVQMrjOp8SJv2Rbe8FmQW/bRj81IK+pKIX/ZUgAzjascEoYriYNBhwdFu
j8KR1d4yTbQumYlpZR/JWF+2i01yswSOckBFN4OqxmGLIhzzR82DiY1Bi/Cz6Ubn19zZ7c72l9eo
tZj9lot1FnH5N53K19xJ6ptmj6V5HJ/d+RaWk43lpEiupr4HADBDP+WxCy5TcEL5nuOdbdU8TWgE
WNHAPbEMCHq62HEijFpqnxcHNQYDnefBCtFotLjxBq2RQzUsFjyZIdziHC4rfIwqWgSWWqe9thm4
JbYkROU9VQq5U+JAVJhYfGCMEg1puwptkaxfKUzSSzaQi8aINwHA7XPnDj1jmOh1stBupRVfaIv3
YeIdztOUOGDC43RxsXuSIQD+rVud+RvqVFZawU575aWZh4+wXU5eRwTPDBnTcaKA+y7cWooM6YCA
I8A/DXdHz9kXzS+F8D6RDNC/WyGahblj2SCsbRz/JE76XkoNPS7io8BF/sv1CFNIZ/sSGaYOnSUe
+NI/oM/eRUJqrQZzjQpSU0lgPPQaFBxEWcnOFEveWQaed63DHxY6R9WBri041/PG/wUpKzhmrn/o
Wwchnfpjt0sCLBydaTMFiLYwAJVpe0pIG1iHZZLS3yzxacmD/kH0EChdIHRTaghiHVA6JQTZbJDL
+Q04Z3f6yLLQQAS7/7y5G++Jo6eAcjvUdZzAOxEMf5MkYLVruDY6HIC+XeIICGkxSn9otiIl1ZL8
YRVngiAMsOBVUU/wgl0Aa/E3tK5uH0rumz6q5x0CwBjbVJDM9ZaAONRwiSof+T0w3M34+uAOkYLR
dgvSWP2cBePEq7lwEgfkuLXhs+VYyFVSOFN9VBDjFY+Prts989JjaovkKyyGHU7BM0o6FkHFo2Zx
t2Idw68Uxg8VugbqmxD1Ae4W3bOfJgngb9/+jdiIgrdl/Y8ztl++k8o/2C0DgcFKv/N6ZK9M6zXk
LLTvGr4yNtA/NFZQmEjqu68wfGeaqiCnoXctTulUXRu1EHMbACmlVHZFAi0Z9zan9WUSpGiDek3l
7xijG9pK10euNDJFyRdWsFRl6Jhcf0SV9DmFgAXygaJ0aYb0MIfBE6WrTznRrwdt3tos4dAGGuL0
uY8Hqfc25DMDiJRh9FLm3O1lMTEHaOjDbcsMb01jT2dd2dj5LV44YkJfhrbPtmr+25VtsW4GxDiY
ZHYmJSzVJv9ni2XnGLf5Lh8jfVau+Vc4w6vAVYonGWMXO5KtI6Tc1AvwMx4gbNYhK2b0YNs2NLuC
xw6IPK0f+PjGYEZtVcjCBx8Rb47P/XKHPRKIuWZXmO+mGZAi1wBGQ4YPqwQrD5r55wEFJtnYM+ot
X++GacBmUjesU8et6NJ9ZFP8UgusfFI+TqIfPynUDx1/tGDYuGeUWd8fRIvQWIE4yy6Gi0H3w70M
T3bdNyQ+1m2K2NHtroxtmKz7QbwyAWuKYMaQhTEL0w+50n54HFH2rwxRB82ojn3/MHvdL9YdYtOW
M0WYrNBBetlxRtCkBhextooDHKW08pFoXssSuwssUw3o1fDWqfpgi+yNOeDORhfJwlk/1fSMhcTq
Xofjtmt5ZywHUUMnWMrcdR0lQ6EdFKudXTMU8NLy7pNmumRI5W6S5Kqgr22G6H2wcBzAtzPrNG4O
zijzM1p/ETP9sAnV3XdQjxNY+Uec6fvQCH2uy39MA4jEUs28VjPJDHbePzhJdEmKOXm0kAqypcfo
e/HKnnR0hs+Ipwi86J8slDQHl0mWuKPFjKWsbVf7wbkfubIJDau2GGrPuZ9ZF0+QREBfybpaDgQD
RzYGhHJ89OrbXBIPDcdBXvoxMKdpvoeX63L8KLPR2dash7ZTbPE3Mdk2Qv8MLV9dVgVvS97ka2jP
2HnT7iYH4ARTyApHUkDWEDzy8IV8c3weCdErLL+xe1NiCyzhGULuap7fNHJrk9Oh2tlB2JM5WKXz
5OUEnZuOtQhU0wXBkhXbz8AiAS/YL9ldH9vFwS8He2TGJLBW/ZcNeA0fXIXrAPeXHsVbPzm7xbcY
zEbYObzxFyMRbIduYt2C0nuBDM9Ar8Er5WkizPpwk8RcDXHgsfbCGtc3yO47RL6sjO47bQloIUYs
5QAOTD5zIqOM191tISQzD+0veOcEHHjOk4nlsNETYgEb6fZeQPndFx416WwZTtacNbbsovQ2edXb
wLweYUd+dePiqUiK5lS2py6r5u2sp8cBx+gak529tgRtXUCJvLC1XyfaFZRTOGOwevedgvSLoJwY
qnTNhOjmuO5bMU5wJHi8mL0OtcLcSHtW+xR4w2UySLbyEg0dcuzhMExfXRkv62zpjmEP8ikMyLKq
XQSksn02WbItpvTRwbdJYgCOCEa5n3n2Bb+GqjwxFm1s8FiI/uy2ZIPOUu4TFYIqs1Mur3KgueIY
H5nVYDLOwmNEKnbVvrH1OwyDy/vEutGq/zjK27aI2LY++Nz17z46RFXVPYwlt8eYCNQLQAxN1/Tb
KBvzW0b4hy0j/PNmjLZtK8+l54UPgSjwj/Yuc66JcsEll2mxh/PQ+QRhhwFNnoDLYZM6hvsIrXIv
yXKXmnlvqunzW1Wd7FIHp/vShj+WubcsxitlMO9qVx19SyDWKMO91Q3icLccIZtmkgdFZJ+5i7eq
Q/NouTgH4/kfLFvMN810YA+I6uceRRH77rfnvDdmgLzZ9/ljPLygadHIlmtOVs9lP6unUyC3kvxF
/jgGgISvT2SkBh+eSb6EFf7rbA2slUChzdDUu4DUxF74uDVHDPQ4m15tJRmV42ap/Pvis0nJTxJg
fooEsKx8Z0LUpcOr6cVthrB1KePgKUJWUMWVg/KNnXc4PjU2C/VqrIg45gX2qlnQs3nv7WAI5HFh
D7etAmhPnOPoTdHJL4vrIKaAkj35mujp0cXPVKD8RIv0qvVsnZp8fkpTgeQn7+DnApTe17XloDIA
t4AD5nrfZh1MxKdU23LYKnt8aD2DDL08sdLYK59qQSf1SxtlBVp5Ad7n2DOL2UR5+imAu2Dsbt/q
Nml2OifqLLQB8Yv7ZtHFrm7x0ZZD/ek6OtksWG5RKoZ3POs5bEZeTz6AQdk3qvWP2qEJzOjAHDvF
QzvkfFXIneYET69Ip4PvMwye7kJQJR4rYETbcZw+0SLRGSjGmlV6qbWNTp4mUPYjY5Ys/C0L/C8i
a3D0d6jwU8Zx3Jlzhs2q7nair/Mn5v1McGEwuJk66om9b4uG5s3000/bDNW+icgrxkAT6iA6NOgJ
mFToO2AngoTaTBz2TVccCp9Btlcj4iHJm+G496TxrukO/Iluq34HNxaFgUACptij+B2pLG2YQ3xn
8JRF9u+m1f0RErCH1A3LPyKF1pHgnhvnG+3Kj0nhUZeDp3bN4KZ7fwQ7XjGn+HNnXd3anOaEA1dW
rOtjTtu9UI61ztGcTKLMXjW4iAdSLe/J7i8Rdpd9OJCN/qpDYN9ZDjzXgnW9RQzrwYhL8zH77Ivy
UdxnVfwnSieNgqeyTnNAZd5wCevJEE1YLVdklYQGo1G/9Ujk8bj8j7TzWI8b6dL0rfTT60EPvFn0
LMg0ZBp6UWaDR6YK3ntcfb8RSQqpLFV1/z0bCHHiRCCpNECc+ExwF255dOPhdWCdnc5bSmOfERtD
4T6aVJ78tJ1Tt6xCePgFGjjw8cnV9cB2jZq+aCkEaYhOzTqtEc9PbTBxmeGHK3sUbxe79yvXKL1V
aRjddd6iODKxAT71dvvgqtF+Rl8zi+B2s0wEA5kGcIjbjDUWkke7xnU/S9GsfAQmY3+qylLhv18r
NmETqldTdBvlXXaNmYqxCvNDCRXgAOZt5VaBdov/MyY9qs8Hc06wi4EBgfniROV+Cp9CvT5UKuxD
02px5WyuB03lkX9WURjxMAT14+4QBpqGn2n7ogzoxGTY1V8Bv/zsQqlca4GtXmlG7O4to33xqSXd
GH1y5GcUq1UYljfujBAZDL3huhQ4PUxI2KdPdlkLBYeNJPzB62hvCIeVuInYV0++RVaEU7UT7FGz
gEHhfOxsVOjhlUAxCz6zM9ZT+rEOmpJkW3CylPMHeHfStcFD3wW2P3ddbJPsOIiOg1kgCUY1B1C+
PV0r/h9hopf/C52+Y/S9Lpriz/YfRS5v1k/rf0w4Pm9eLhP+77lOZvP/ZHfwR7H62n79pUHBnu2q
x+6Penr6o+nS9l2qTmT+Tzv/7Q85y8s/E5d11fgn4vJT0TTR9ItKnxzxLtNne//BCk/zVFP3bJDa
78xlzfsPywVB6XlAaUX4jbjsaij0uY5LzDF0BDAX4rKp/Yfmui5ifw5PSq5hef8KcVnzBC9ZGE4V
+e2P//x3E3Vjy7b5By40rw8Y76+8ZbZvDfYuJu6iaZ9WTbSdx+C5ravi2BRqcZRny0FIXEf5WZSd
BEqtMqHHcIAnrCJc/W74MpuFr5SZneagzhSgx9KuZohhBxdVnYPW9j0WBrXq3eqFASCdjlNMdst2
lbjTbqjxwqh5uLtKqIXeKqm+tsUEcKzg/cjTdGCzFCJC6t9Sql+XRlJnp0udBmKSduNHOg7PLfbu
OjouH3wL0cGlWfHcfrAzVp6yd+7nt16tt/UPsndJ/t1Y2bsku2IqNuOND2UOXU6BqXUNSAy+1WxW
a0uH+kQVuzR5RMrjo8+9zBWt1PGNOxmXTX6w30ZcdLjjGKMfj4GkG34e3dm+w1vBvK99NlDiLpo+
9QFUwQYByO2UDtMnFIMPGXXhZ0cPzPsB5W582ojLNNgR3laOcv+aFnve+WwyTcxWiNk8tn83yYD5
WFRpPCqmmr2pk/KzbM0zaChNHJamPFsOMmVpyvHVXH++iMsMzDoxIURCYyyfkKQ69F1QHEdxsHlM
wYCO3WdTqKv1o8MtLEFrjIcIEWjYA2cPFESz7JExOVCeGXkWbwcQaqdkGTsNTrUmP0492AgVFGoa
HBMU4o912AfHipto4xfRTraWuN3NGJ/Jtg0uqJkz41amLHnZz0lkGlzWveVHbPeLeS/T2nm+OfvB
etPu/Dduig9FlLfNf/67hsbzxU8B9V1+V3jANjRLRRcUgYVzCYO0101n7DvlT9zBPrjelK0oFHgf
Qzf+VMam+SfbmBUo+z+c1mN3s+ny1yl1nJXKg+Mde2TdrWljKVKhRnQvR5dpcBqNuLP5p1KfjUak
2npsVACP7JspCo9iRvsVSn32Ha/hT2qjWi9zJqwUQyNlo8ivX35JYNvJeoG6Ck1UcOIExx64UrVT
XDZ9ZdN1jewpNBBtEZ3ekOcvo619UnOnOcpQmIxo2RuNu5FNvY3+MjxD4kt2atqQUf3I87XJtnTi
KAYfCs7g/oP9K7XkOjACjHFzzsJSxH6XJ2KnXpE3mk72oeuVD3qu9YcaJmZTlBaCQxAtkTHU/TuA
7l8GewpvZYhlBb36FM1UuUMeS0Tekox86WkWGUI6QgG7IObDE+CLZVXhrZzTLvTy0KEP6FSbZMpX
GD7hEqKGw9rs0HzSxUGeyQO84XiPcMBbTDZlh4wtzf/psMa246vq59X+9hq/u+RyDX+8yt2svUvE
byLKgiCQNTbX50FD1cKuok+h1qe3mJVh7FlSe6Y0meNBqbPdeFVVVb+xciVaqW2T3OktqDuFVejH
yphw/EAlYSObccguh9P47VE2/enanPLy48Wg2MHRTw7S7cr82K2jjn1lj3tkfGfAzNlT90ACp4CK
dI1xCjI9ugANqdYzRIlwpQNwBLEZ2M9RV6b7VkcqRHVy61mmZCqcA6C1j4Pm/0itKlqlphccY3GQ
Z/KAhm+31xQ+51h2nsVlp4whIhEcf6ZBsksGtNreJ1mGKcPU7X0V5/BfL5OP/Su/aPwv5+F4BHeE
gtM0htdt1HQ4HBNDvmw8YpyQ4Esp2rkKDcge42xddXrxBZVr/nwlLFB9m5Xt7MNttOY8vi9NlLjm
uNU/9Vn3ECaW/wcYp02KgeDXxAV6DLT5bVBB0fnWctz4ns20b6NgvUT9zHoV9J97pcxh/uAH2lNd
ZcouVGnJQ6OHxQ0IjPc8GWQH7akqegUPUT075eWIYJ3yZAY0JHABeWKc5jtdQ87VirkcUA6H0dK2
xsgutzxotsYKXWnwcIr7mBK86EHDSUgZ2LAkMQ686nMFEHDr7NQ2sO5PscEO2w1PljjELsFGh1c1
K2myPQv+nGy5qG3o34sGKTHYzB9hxEwP/myNp0MHx9OpreC4xDtoP6BtE9hgIi3D3/ehGYBJiOFu
X2LlLJPF0GDinoPJ3fTQOzDjZwtwuxsOjxkwq++q0n1x6jj8kKqzKF2PGegW1Xt02JxBqyaxv2fs
NCBzl3zJKtNBKa6YDv1oWEer0SCqlqH3NRz4tRSpdjJAeU+74aEI8fZojL7FNsCbX8XlZEY7jKfL
USoptvhYvF2uSquzy3UXl6PUvfdLJYIRYvntIXeTP+SfffpDIx95gCRWjsv/mIORzXUONIH7gV6A
ZVBm+zZT89Ow5b/R881V6qMAI/8Dudklh7hLc6RFreahwyX44BoGAN4R+6USVfiDClkWZS1xKg/5
zzMeREaqcLl/nn4KyokKN3/A4CFD88rwXcyUbIwzAXMBX8+apgKwDwv0ygtmAHVsql3XiUs/FO/5
LvEjQJd22Kx9jD+v4jypbrPTcJGues6TihqoGoTfABsNX/vW/wpGYfg6cqKYRERXkIenExVPs0eo
MRS2hxg+fFI3r7HaVqtRLYsH1Ro6PqtjCst7mPd648bbvg+sh3QEV0t1KPhoOoANtLjIf4BzWeGV
gUt77WBypbLPpapYgYLxqQGSTtUqmv38NGfNSng/+dnbnIlRv82pOk2+ReTMQcMn6tVvc1s4q6ED
HIAkcvLUqvr9aPo+SHgrfqrUobzneZhVPn0yNLrteNPGEJFlU3YorMKulYkHgiX2307kuXxgMrDd
Y+i5D7XJLq0XZvOXGYGH6xIR5ePSEaEZ9GWi0AyTRDvvCESHKjrkCBUx9SObDnxbrXx+KAJAghdn
cWD3a+7sol4YDJe9ywjZi4oAOOoUtccKfRvlubKNLejvlVyUoNSjP4H1QQSINYlszb+0RN+S+XMc
BQdjix2Rup6mT6UwcLOasnkcVSV5YP0w+F79KMOohaS/iTAKpkv9KBN7MeqXeRDJBnYZeGu/ttsb
W1HND6lb3qmRGn6bqiC6trUsuw+UuT6qrK+R5Yiib6ZOPTuZ4k+6TlmNSAfp1DE+THqNNTUJcqQT
uOm9CcdqTb2NJVcO7kiD0UUNpu/EnsnkHG2zcI48nsLNARZTi9ASjyLvLWPgZYKqjsu1HCA7DBdc
6pVRqP7eYKwTUjtDJXS+4aYSPHRTFj44joUx7sQ9oRFNGZO9LM9/wCvrb5eQ1yfO3p6cfT+O4YPM
kgfLqWDYl9q4lnMsk8cale0SYMQy93K9i0nyRvnBOru7XeZQxPVmsPssBbN1HxoAKsT7JN9G3iId
iFMIXYI3tQ4+y3dYvoXvb3Noxf1bv5N8kp+J5WPw/hb/MuNf57j48Px2HjnFLzN3mn125Ys5/vqR
5LWYg1auUyuxKAlE/oM8eL2/NhR+3pcQ3x82RbJqhnH6noaXn4I8DBr+Mi+wW/8BXCKuYNzsrs/G
hi7MjD78voTKvHDuah1+ayBUlGTHz6vCUvFOL2S5qpxcpi1XjUFRKNTbqRpPevklGeO/XDVMkrOr
dhSmUJNs3l5bi46zYAivXasDWHR6JT//ztPseh2+/Y2n9sXfJ19W1M6Y1XKl5YX//PuWP/nXv1G2
TC/7gcWKhgHEhr0M50kJuv4ZEd9sZSA9sPWdsH8G8F8d88l9UcoIaKozW98A4lUHNqrZFMqV4Ib/
clSBZC8TpYEDi0WMXCYKQ+Yd5vo0kWzhDw/OIRq/yLvsECXVtlSNV3l3TjWnSFaXN+5sypJDmLEv
bZbaqxwmU2TcClBsQpkGDpj5oYoccFB83Fq88m4z9IyQwaZJNd7AKVHpUWJ9S5MlEwSc1VvDMTQs
R5MbZ0TY/ltgYbM8mjoFdHVyDrY4JIFzZelpsXdMzahWqVc4Bwp7wF01x0RmkPcAd3rFPqCu0Hvs
KMIom+/KPlPvSrxlwrBID7Vo9b4HhmcYITtlDeKCo2xTKx70K3sCJeBGrISy0J3vTsHUsVQED57l
XOZQzIc4yaAmZj4mXTVPbwFbOjeynYxZ8wjepn5MgZPcJHhFXcmmPNhdA4ZGZRvV9KHiZqqBHE1x
3SpPTZn102uDEcS2r2yQHlbo7DPgux/B919rgRF/QLDFuzeG5quFEedHB7/MG8VD3xu9KPPjxSC3
AqYjBqks3u4H7s68O1mAbhnr+BKKKeipLO538g0ISqwjgkbT1vJtUwQoz83GtzSeVHay0iXeHXUy
2WibO1E7a7/C2EL1J89YEw0FSx/Z1kNZWXvrLavBuz3ddDErrG4VgG4YiQf6VqtsEKQQo8HY+PaP
Iv1YJH7xXRsViMqsKB+WVB1R4WeZ6s4Iq7VeTWHk7VYOK9Hf40aGpMDkWlBVVf2DFUBcdXx2Y3Sr
NT7I3sbE4UjzkGOr/Krcd6KJMeZb79+OBc7bX/lx0CvPg8VGRqoidJXVAG8LTReKWwZ1VQUjirYP
83XgtN2HuQcRDH/C+mEYf8qqEZoMz6HSGZ/k6DR3u8vRXUllhUV68xxmWvHSWMBifDeIUIPp9Q9L
sx5K49ScMwf1JdU974VZc95cemWyHGvXL83YYMzmJPlRrfzooOT5uK6cOkS/EhTG2Ns/1Kg/5EWv
fqogVK1CExw+oOUI9YZ2BP7uBzJVCdOPaIQYLNjn6Fn1wXMG4tm57yvsZQLzzzj2bqImar9ONcIa
3mCpT25RqxtsZdV90RUKkGyt2Yyucj68yMttkQzmn3Vp30yd0n7VDOe5ThHi95NUbe7cUIHnGGeA
10YUKeZYyQ86lsx3yLMNrMn5ag6IcWsAHb/+LgP0ClY3gGCGCmKOH1BMSqfPtQVMGEJ1AlgvSB9w
o0d9/ZeM0UEWy7R5B/pdok8fW7N3ahbepo8ce+/vAZcpe9kEkqBSXuHDCn3WYz0SelhER/J4Opdp
7DIn6wLE0arwh4fWnJx7K1cpiysdSO3CvZcPnaJPtuTjaRO0Zy3Rh+qEcy/7/jquYpdzrUNlrVrk
V0Me9YImXMtvAarz3dbVR0iB4luwNJdeRMr/khxjUnz/VrVsA1Sfpa9o7Dbt2sjiYCubMKQgGidV
sK2Fj/DSXHplcuP3b73/0litCxDokd9Jhf3Bm8DEGSwtvfqAShnULdmWB8sMN5nj2LdAEtlRyUWO
7KgtoCOQpvBcsqd1RunwBiYX96jOvMUb1Hw2HCdBUqHIBMNr+uTg5LPO1JQ0UfQXaQj+mwjUjcm9
C7L7LI3dyPpmlHe8X9JOs4nhcaC+XTQGqdKEyMwD+3eRk/TYgFYqlrBJnOc3tsbNaKwr1i4y6FUr
LbDiBxnqMmV8aEv0rhB5mbcFjwzcanoFmzM8L8Gd0m1HBVSoILS3MQzIdZnF+i5UEhOX3JEfR1Fs
7nxULfmqffpdhvrN73jYUA2leTJ9sz3WU31XjnX7JEPUwJDXcBCb1XMLvwo3NZ54cASa/DcD4sp+
UUNgx4GdTxtXlKTR7zRwmQPeE4sytavH5lM0/AhFQ0bSofnmN7XPPZdQPbFVrMG92simHK20Gd9m
o8teIJPJ0WmEiUAbJqCsWLewnGBV4wzlpzY3u5uzmCUWObgnBTelln0PxapGhnS5gpHtn8NOsSFj
dVwaWAPNNs+6SKdZK6VQzOfKZcVNtQDnoZrypQgFmfp9VIb+YFiG9XyRX4bVKV924t56paDUvIsz
C631Ei7mPhT7RvLgQWhzi77ZydYpZRK7R7KtirPEEgiEZYg8K8yZ4jcWXCGCwKcN8JMN2282S9ik
/WWvROyVuo5BVc9h79RhT/di2zSqvShVsTdehQ3ijDbCx5hpJbojdiU181pVd/xwh7tWSEjJw5hZ
b2dLrKFutuvE4SK2NGWvzDuhnUuUrqY5r1ExKKPryTO43ZZF5u8awObW9elUHe+RtfU3UdUiwDMm
8w45HhTj5KkMykMguhN9aLGnEqenoI3yJDtQgFfwj/fkDkAY1wUMGtqGkjWIsiCTA1JVcTByphY1
Fq8zT1o35litx97czpmq3rqgeSAwa/dYj33FTrDY+u20G7PBfZ7n+r5BQhARicY/WIO/ZlvVBAwz
zWury4BtRt0K1eLXsu9cJFiByvLFKq9SH63+oC536IGqNwYKeqGWTNsQHY8NcnGrtBrma25E08YR
EjAAKXPX3/bGmKyMFCJ2Onqr6DVEiUD8uN3PXnXrqRp/RFmjmqUrEJ2nj66hJ6vMKb6ncfmpmQvE
iWHSoVXbPTSIVfAjck8F73VM0cOsgRuNsO9A1QsvsWsEaRGdRNNvQr94hKMLotxE6ikJx6fB8h7n
0R5Wc6ffwgYfN0qZ7BU7VEGa5g+1AtNWqeI7s0Y6n73lao2/PHTzHGh7xiP5SgNAPVjd10BplWtw
QdHKhF1XGK25zjPk+Gf3dmiMWxXcZwUbLfpqsw9yTc4axRMWe1B7IHIH6wRXIZ4F0frw0/IwqPYL
aqQoU9ioNFseC5HAqylfRl9RHkRVpBijjVUGNxE4OLbtN3qB5wcCHt0OwY0UMQ9gCmv0gKKr2qix
0KACegWAHO2reaMkkLbKOoO31rY7s1L+9CswRaGe8nyeAMaPy3GlUsoaoEhbhfUcWUF5pXrA9n3F
eJgT5bvdq8nRnGoYwvarZSjfQvBIPL99jClds5lrfE+MaIetG658QhXawegKF9g/VL/8FAhWOXbV
YOm0ucNw3H50MjTgtN7HfGw8hhOMQjVEIScbUIvOIPZC97YQ+/li+jzDwG94qjruR4biPXPLVRCB
C6xNMT7ipxQ9+Z171auikM0vwVGrGucVa+KbKQjvgOVeFxZl8kaI8cByutaY+KZHSUAv50EoT74i
fUl1CCsnt0NWoJgMbRvHDrJeYOrWrVG+Qo2zALGFwbaY4Uk1VmhttNB/RKkbz3cXLL7hpQrKTMAd
v5poecE0Um6nwo+3Vave9K1z0FCm3UKfNfeq1h386sZTYxup07rk2TT+wubZTe3NJgc4dw3uvUhJ
9Dy/2+hp1ki4X7G/0API7lHHNnp9lZj1DpOzfpcbyLrXLqRapzDjbdigZlohrntVJehmCSsbhBo6
hM0HCI1xuPFmhE1VkFlX4X3FLvRWLXJlNVceIltheZtbDQVEBBdMhF62AxSYITGUI/RE7Yishamr
9ziQjIcO10RKrezzYahSrkEBe+vK7qEYxt3jaFIJFQY87ZwUq35ARw5si3eHoOsjlkwHK4SPi2nw
sYL8s4Olv8P+vb3iz5mOuYtMJs+C/TGfMa9pghsn8A1qiJR51JQ1nZE4X9R4qrZ6oX2ArJnCnEa7
1p5xXsQpHE+PboCXxV5Pr+0FgWTsP3g2uniICZYrOKLTdQvi16ys8badoUlS1U1u2VL+pNWoIalx
/ORkQJeB3ZWRFd8WcGnWAOC/9qZWH/Jx5Fs+rxCZ124qPm4wOFMV0cXi1jLbpwrlTRha1QQiH2lw
X3eStevzi+r1MMZwVNt7LZhec4JrwTXj5sbNvAO3RV5vxOfDGfc+ru6HLOiigzzDXgNdaNlWenvY
eVZ6Y+c5Oibj9GeHKm0GlTro8ACYPTiTamp7n2MLvxx/rIa7OAv6xyxyvkEt9oB94jfiUCXYe8hd
fXDLHJuTxvuMhTx+M56eY0pJ2tBdW+XUfi58bEUs17TXclbPanbeaFkvDkJX+y5OvWs5umLhfgWd
GBw8Qu33cYhAhOzQjQnZYzUMjvj65M96YjyqjWvf4PNlgcCzEIEfY+w55ak84CvX7JbmZffvcmTs
LPFiCi27CQr0Zlr0fiKUaXW08HJtXM190rOw4dAYVgeROkM0EF7q2lJiF1yUCIbVmAO3r6vNKaj3
FrfmxDpwI+NHdh7Uo9alyathlS9TEE/3emfGr4YBjtkr50dVtBrEfSv+156tro5fr2VMbyzzecD3
V8bQ7IR24bK2DGAOpBmYzyiMIrRSJ4h80zQenVhJNvzIfsWMud0iHHBE9wMe0BZqNUgBceg9A12i
pd2isfWjnct6j2yLcpAHlKMUlPHtfN3mfFc8FrfYrFvmXp6lRsSm6MdgDJAqFF0ygIF4VJ9SZdsZ
E9pylG60D1Ts45uiYNusTbG0ygRts/cNnqyruPscA43cjm1u6BvDiO0r9EpwvZiMa4oJzr5wYmrp
KaxIeeZn/dqrlJRfqbJlH11pTgcsKdr9RczDJWKP7Hnd8J+AZPTe9LNkz7NuAgc4wPjPEECQpM/2
8uDHnOkoMRSRhfC6Njo7eSgm++2s+nmGGiJSDn3MtqP6bgHrlyzA0bxJpx0CQ91OBdvrACLgeb7Y
t3NAkQc2jAvh9fbUUaB0ufcrfhiv5ClQBGDzLkrlW5v/NdT2out/xgzpgA3P0YMOAqyGB0IR1Rl8
T0zLxWT4HDJUGL02jKUb7pJmwg6Mff9mGuzDcjBK2z7ETnYeazBzii3Vg/Xw19yzmBsJ0Z6/mfMs
T87y/zmnY/T8gMhJ5atNJ+260r3/9WukXobZiR48KJkF6tmpom1kquFzgR7GA1KSK80MomcZ4gkj
xfbvPQO8/hc7gwPuv6CnCzKcN7GoAJZcBQOkWnkW/iYm8gKeqA9QcWASjwnMY3eYtb08aNY431Ib
Xp2FTFdDyWyClySDZ0POThPkAZeBmhjTBtCjMqUPABEpyujs0cStN4M6sQSaQGJrTmQeRiAbh7xs
eEqXwUD06HbQAGi0o82SswyRZxEP8LDy/5z7bvyHmc4uKQdczCKvJmO/u6S8uOxNKh78hny2YcjN
6j5RyrdDiALpzoZvqxjBeVym1WoknutEsmybkUZbZi7TWHrwJQ9VFUk70btMnY9Ce2aZdxlymrex
KixYnUI7G3M2x+Xw5WXIMzSo0GVDbv8iLpsXL1HGzqZehni683nuQ22zvMzTdZdpIsNGAzSGEWPo
tX1YDnBMMB6z/dslJM8CdujO0ibd1tZDrlCj+XX8RZ4c+y/PeTHJ0lQQtEYo4l99jcsEAwTW05+x
xH6+RqMYX/75Nxb2+l9+Yx0KbrapqWC1TUe/KDXUSTUbkG6z3aTo3AV18SPgFEA8+vJOngGALe/M
FGTfgMfARTwWnWNjGXvWIuslX8blyDFVs32MFYZsLXGZi0Kghl9PDCeeebQAjdEredrVdbozbNTn
xYtZhraGcLTM0PCRP6ZjWvvXuYozoLwTyFgBLx1LKnFnkO1U3B4wpfn5C3x2ejHJWc/56egarLv+
qLBYf46bTNvC9yhvUzwFHgyH/X2sVKl2z58ccKc/spEfmCUV9c231G4CiIVCO7oaij5QukqGLt/E
POU8NJG1M6pGO8hWpRfmA7/YuJ9kkXvKMFhHPTSt3W4RoQtB7rWUyRQdtxYjg+gkJjnFxFS+or1N
JTuWqXCARrW9xft8jRUqBKGb0dH7fTsm/R4XMzXfdHr71pY9jadC+FiSgjho9t3OVkevvEKzAHzj
+bk6ozD4VhOvcCfZNOiP3fvTTadbxt0A8AeYjH0DBM2481BC4ZlUJBAKs8S8kw15sEJdjlvCMvI+
nQyfJjBEZoCXu5hzSXoPLxMg0I0AMpo+Syh2lPIQWLgj68WHBSiAan/xoAi1rekNQSIjXf+yAA5s
N5I5Eggg0QIy8j4Piz7rFnBGevWeeEIuvE991grZfzYFqqF9u+wJafA+Tr4ILLBQnqWQhInnVO/N
kmdgeRaKpjxbOobBqZEOt46Za7Po/zlAxi+ay0yyY5lu6ZDDZLO37XKdVHZ5NZe2mW6WIWB6Wqww
XKUrr5aRhdbSfutD2Sj0fdbrP1874r8/PJxqN9UUFhu7z2EEFp7AsQuEqD76KSU2xOJ5DMc+vBQ4
0+WQKk721g3ptjmNWbpPU8jZLDFFjIjnWc7ZdeQYmVOIedCZawKojrwC2dPxPTmNlk3ZMVsUSNNC
V1eDifWTahoplo9GE+5luxRnstmwikSST8LQPc0FCIRwe5Z2Lk/02KxvWy9m28gd8dNDmBZtIbpH
O3nvnqzyrdsovI7Z/bfRKSrw81XotM4xFodlHlXhKyYT5TyyV1d5eZ1bsQo4JNasUGcrp7iAvWlX
12WDCbOGDNaqllyXXunY6lFSR9tMghoj+w3Rn0iyi+xPC2WnOHp8a/aTW6yMIUahROnr9ant5556
cMVBnsnDkgPobaeYON6GVVFtQ7dxn+LOch50KpvUe70nGbK8IVqXHWZDsik7hMTHMLZPvm26T2Nm
NptACJ0tg4w2WddapdzLMXi3uFuDBQ7mFRbeq70R3XdKZRxP1/Q9zIaErbds1iaFqZSNChOhjOOg
OeiSmtatbHm9ah+1PLCPS7OdeQqewnJcy45QKYxrRxlBtCRpuc8Qw8MuvWatJNt15BZ7tT5MHXVw
2ZDhsww5QvakvJuoKosRS3CZBf11nsRzLS8ACPsPMm+ZcRmxxJYUU76ipS3PSnGlJTa5wXVQ9o+I
J2h3dtoPH2CS/cjmRD/KltuhI1Knk3GQTaplI7WOHhkzmZsULvXZyUdF2PhvloOadbkrAnvEsl14
ZK5tOpbuCIbJ969PUR4Ixsn/GUY39JC1U3a9Z6ub032+bavPdRDM2/Mb9nKvD5vYwFDF/zizk+Jt
5FPBxcC+Qj3y9DghuzHvajbQJ9ArTUxtH8+UzkMdnZ+5CfV9UDmsaGSPbJ/OgEK8BU/9sisVI03X
zzBuYqJlzCnHc1Md3dEeAfqs7NhZVD2KuboPxCVSHic3U6G0zu66tSr/UXY0CYUlAZHdyabsKHzU
edTWvZej+iRUj0Cm97JPhuTk2FB63PffJ5KTO4GNoYS4oOzocWfEFWvKdlHWlw918d12sQyqxfa7
PPhiN36JuX2nIsTKz8dFh2zKEUvyRUwT2/eRV31AKvoeTYj+Lp9qH7UUdI7uAt92r8uBnxzKlh2W
dSLoq+qLCrP8NmJzA/ESVe3v3LodjmHyfBaScT8Q+hExmihyajledgxilBfrb9PLmOw9zfDzGrKD
/d1iGxRQrCkZKscKiVp0IajPi1Yr6sfybDnkQ/GSYi1ys4SWNNbb7gojUxU1ur+O/zn5MuBiEjF5
oepvkysFRj//vBBwzIt1gNh0tDXbU3UDGWfHuqBn4VWDfFJdUVxLBljtj4qFMmSvWv2BTbrh0IiD
N1BjvTq1UYrbD+Mn2bhI+10sDHEtHM2mxRQAG8DTzKf5ersZDnKKvJ/6fa18ko0lvMx3EVOC90mX
FHl26ugHs/GOYAHZyxCLwNPiDDfyQ2Fl8e2pKXuGIKM+czrts3rTu6iZyuZl92lQkeQHxe7e55CL
tov12iDmmXSKKhcdF00UZLb//FZqwqv4jHXrqI4qfYzZA9ZQkTQuqXb90NmFj2misGpiYzPo9J1W
HIVt1q7IUn2X2Lq+k+HlgLzxW2yaqsq4lj0X2V0zW6hIidEIgHIqk0p0QHFwFBOfTpdJGzngLEue
nsYuL0KdjvA3gtMrOhsik5e0yytcZi7pZy9ODneSCW2nJsPRm0dX5GzUOdujMc3C1A0dLJgU5xgM
zrjVUrPCsHEU/SixxsqN6MoLddyeMj21e7Sd5iUXdMpUHDA9y5tVZEA5mCIkJspwUpud7F+Csokc
qt7swN+xVyUyBzyLcBTRIM6YIz4uqpdU+yDG4wAZYgPtxdO5DOtq66CmwTZX7ZUkyKCU+r9s90L/
X3azYCDz1H86LzHlWOvUbE/jzVnfNKE5XutVhmBarGEMOlPUvpmm/rVMm5b/kB7xOyve+UNa5mj6
Av0ApYPTqujsphI1QbVNNnZqosYVJBZA02oqEcJjQlMEAYHaGg5DtX3TFu2rTJSHqe1qldKgJueX
ITmAHwpmEVdS7Obhn78Zpgev/uKbAawCfjtUeZWHCf2iojw1SJBgCjJjHGXaW0kRlIeF/3dBG4y9
XEFE2fgu45I6KJmJCPy2bE78HaNxYS/+bnrfE4OXnCTvFJRb7O9LaBlWq+k3qw79rQk06k6JWCi3
o+7fplb3WDk8Oq900ZEGDZJqlYAryeAUdT6knOExGKrY3SZ5z4rd7NhgEdk9gnkGH1hyxDxzZL1P
LTuWyeT15GFIE8AMGc528O2S+Kkzo5A6oHjUTf2y2Lv8vNxaA7L/Qc4jqozJg0w5ZS9teXY5hXx8
LdlSxKwgt4Pbgr2rZcjlFIB5fOta4p81292Mpje9DLPb3jlazsarQImxl52tG7d3byQa99e0Iaz5
qnc5KpKzcgsgDLMs7k138J56gQ+j2ZtKuEWpVb1S/LHZqGNUfab+cteHSffcIxx4HOAKI7lPPJwq
Fb2PAbQiu/mv7N+vWI1Vn0ewR1s5HK070lx2nsVwvwig6fCduZLx0h6RBuuVz4gfbnX0BVFYg+61
AMHlmYxJXLhsLrEhME6jFBPj1RMhTOaZM0X6ASZBEncIlYpi2BghqsBOvr3ucj9F41kE5SHrHSRa
/QZw9XtIntViE+QipqPsiv85O6lLRy5rb8ngIL89Qn9pVH+ygY8r4f502kV6uJdtPSii05lsykOO
VOTOiWE1MUAePD3+dQIZ7UV/VgYYsMv22WWSJQo37Vr38LXUtDhdK9N8viCV61PXgJILnoaeWlMR
a/Y8JLhZ/RUrxc009rDfx8hmzWL1lOO1PNxfyaBc3v5touw1wR+aPf6Lvp1fqz4Ctmbcja8gv/+Y
tKK5w5RlfFUw3kwV4H9TYEav2nAN6GB8nXNnfgyDlH1DckzP044o1CHtKzotVIt2jkZVVvbWk91s
x9np1rKZdwaKjKHlbmUTZHuOOVPi7mQzS5yLi3tT3J0uzm+3zJEXT7gVyqu1zvx2cU3v622bWkIj
KsAXmvVShmjBwxuzdXLwNoabcApKzmtq6qnMk63/ouy8ltw2unZ9RahCDqcEc5g8GkknKFmyATRy
Dlf/P2jK4ng+h72rXHBnUkMS6F7rDXKwLCFrVfvOAGARkhZU21/ryd5E0m/lGLnebfKv9aoseSkV
U9mBeHfwdSndU963ifY412y/6ir8QzRj0B9u3aViRZBC6vQ+szVv5+D8Nf4mJ/6a0iPEuqg6ktr9
mYcK6tKXYHwJw5eXWCVfW8wCZ0dA+rIJNJEAqV8M40X2RkYM9+cXeh8Tn58DZS8utuvrtF/tSYRq
Ux1aw+WLm4dmsvr5P/Ksspr//P+fvQ0Az8XkKTkW6P0U0dk1x+gsS3PXtwKfFupJMTdinadwWXT0
33wDx3jyZEtXFY9qewE4E5wQWc0WM+HrRLmGMRYGTkq/Jl4bE/tuRmtqHzRpcXHKvrjIkryomRFv
xxZB/Q8dHwZngTj0Q40jdma9n38bpnZVjPk8Kf/b6n+35rISZFpWWt7Obf6t+v/znuxfK91eqxvc
wncFqBgZAjQhlp7wPYm0kljlLSooS9eLTgjPBDr2K4p468tvYcz3o64ByQ+LNQIjmQWVb45KfFSq
bnh0U5xV9HDKvvN0OhCudd9qconbDyN4sw0i0fOwKxpDOaZdBx8dSWvAnCoi3oAUoPtagWf5sqsz
+yBftVUYssP7c7ysfuwmNsIkmD3K8TpJjp9xxkBrtzWBWUdjyuaN/mvju6Jc69rapOL07zu7D0JD
HHksi/9sE0aW5Xi6+iGNVboEG+JkQkC9xv6lSbFdw16LtEpo/iw5WgniUTbKbnmploG36m0KIpQo
tMHA3BicO3K0Rv9cR47+UP3HtT6+6G0eenF/SpQoSQD2znXJhvqwRWJYTZgHowGJQddiysAlWWAZ
sjTpC4qxtvnc0dOj9dYl+68911GywUy/NTCYj7IyzPkFjVEQLz7qRChTJsTWldCFCstB4Fx3S1o8
mNFclXXbTn42djCMtoMVYnD6q02OLpcpsiQvslfOVbUV2rXF+Tb+w5K3qtsR/JfvAgyc8IO8I7j7
718QTfufAIcNSklzQJnYIKv1j1v/MW7UOV5csANvMEIdiA9BlOv9fLljy1KRNOh5F9iLTUge/mRd
XW/h1dJlLV23+/i7m/tcIeIiZ96eB9duORwBPjReRI9v2ULsuq7uRY6+devEAdDtbFHytN5mUGs7
aBHFHq+X6JMehBfJSu4CNBfRxvfubFOgeY8e7JWVvMxMjfBbBTUKCyASeUApN27ppIexQbyjW5pk
uyzd2myZvbvVP4xpl0TgspRCXPA/lvow9R9fcrSGDao3+KHM2bQz2Zaf5UXN7LAGRUUizjR69DkH
scPr5WevNZODBNFRDZveQopETsFmwMWWihk/Jxe1AUvyd9kkOwusGzugFwslsX7k4PtWobdwaiWP
d6liCpKfgmvq7c/qrVcOLiTzHAu5f/8u/m+szbZs2KdorBHk5hP6EMhOPU1PE8wCT0UBlBVnxXiX
pznyfIhlPchLQIT/wS6bg9Ci4TwYNpsjOa7L69hH4Yc6tsLBaWiQyCjxjLeJHXhzc2+kJXLr2UxS
E1nIXg1+Ng3JEPNXtaK9kzivA5DRrwggBIi9W+KMO3387Drma17p01c9dL6PTXpWDBdh92AMcdVN
BX4iSeAe3eUiS6LQ3KO8XAfK4v/LGEzjvOvE2zpyWeiDywv+ehm54ozL93paXl9WP7z+ba0PLy+r
1wXlGM+Ku82/f466/hE84XArgfinI5do8zGaH546kWONoZqHxilvnB+FmWK8FS/6lX33jHNXjVS1
h3lnL7rnNo6HRx2IouyUl14M7CrV1NjX7OSf8Y8CMIXK4rshpsckc7QucgJKe3yEdlRjzcOEZtDM
J6fd3VZEFNvCDUQD5Ly8hRIgwFmPpi8ibxfZbdF+SRRXP89NoO0LE2nWsfeSUzhkKU8RNTndqrIk
L9iH9PDYwLJ/GBdFAjH120BZ6pcFb21yyq0qS7dlsnAkzAqP4OcLfBgo1xKtudVHHZ4PbNNJc1X0
waFd6AuxTotxgZZV9a9V2Xsb/B9zAaY/iGbYZ3pQXTTRujhsFzo2aVRl24x9OnZoVdidvfFJNskL
YvL1dQTgdnDWnos+Om4cYud2YlaPbk36xu4SLJJ/jZQTWwIbnJ1/LnhdPlb6fodu2h+OjvKYtVw6
LWl3WlkilYxpCSKsf3bIUrP0dil7GtmL2lGE6PsyRsNJkTgkUipdOBZ3HyZ/WFX23sbJubdVbx0f
XvPWcVtArtws70gOvnVcS3/918gFTOS9EW/GIkhocXTVoRN4Fp3JQ1S6TXhU6tbJy7XemG11HtWT
bEL5v+mwdwOT+4VIAxHTv5aKBakGiTP/Ikuyt2k/V9hb3aGNZL70el7Bcwjdk6zmFra0EE69Xa5a
5kvcxukOwWmMjJfBSll4R9u0ND5Oeie0yu+VwbrITnlBF1VKO5dLv+lo6KK44b3s8lxklyy374+y
mvZ5QnTEUf4jjeN9hMw6ZHBMj/uS5SG8YXrLLuhdjlQTWSRALJfnn2zaYNTuvSTfRVJAC6ux9KeM
ljXr8zH00t21LRsCzq5SYEv2wGHevRPdkiJct95lRdlkoc0VmKV9UBMDeI2RTUjmZhivQsmGYyT6
N2RWymwLAnn5eLJm+VXcu32AYwLYqebkGi2g6KXk5C1DZF1dkNJ6069CJ0CEeklBfsggRpLwW+No
HnTau6xknYxzjOMrM8asrHsUnK9DYlOgzeZmpX4Y8GeIUsAW+OrO2CKWLl6YXj83u5Dj6GWsAlSF
p+YUNaba7LBzyHdFHqcrUxs417QhDKqgSspdx/Ebo2bbNS9GxD2aXUx18ppsI+Tigcdi1+I89M95
vFijYjGKnSIcmCXWXwsDq96ldLvINkOG/5slko9pGkF82a/ES2rgNlQL9HaDogNHL9A+//Fokwem
4pdyKwcqhzS7ZTsuBUs15B7m3RepR+2iVZIQ0MIUay9ILwpcJRzEjEXavKnlaPqD07XHBC+gNxc9
QKcPpsfZyYqXdkD+amkWldWdmwQ/STkp1XRtC1NjQLuTXs0N2MOwMQYIR9UI4buKIMCsQHUevZEY
ihwlSvWIlK3qX0cpRbtpMTRcF1YBPmHK4XHlyLMFBV57yN77sjoubbKUOTDzMLp6NxZLjvdjM2d8
LcsmPJTCs/ewpb0IsXDbNzVrZXmqejFBIt0LfWjuZelXu2wKY2ewVnUNE+DX2AJkIG1oThex25+u
shsTvMQrBGnW+iOSbcMhnCqtwRcAsNHSltViPNxCBeZ4h7lKMJRfgkDo52S5QeYabJlhQlh9ST1d
m5aSrN7aXG8cjgLRCfDRHCAcz1zZBNM2EtKT2xhB44vcb9UF4fMR8SMbAxdhUsvI+m15gwU1OMnN
4yt7GsQ0WudOh0coa2Mn3tXawXTurLm99iEy8LMvR6jrryNljVSr9tre8cRcixrW607kEJ3Ira5b
x8YuW8PB5E5voBxH3raTUUJEYKOjmY9fw0WLb9FLfZClYtYFdDklPggZOZTjCPF+bWZCgD+lLZTA
GFGbQ8m3GVQE7K0W12lsHt7apLlWNSkRXAVKhA6fbyyffmkhhdYKz9j2moIx1rt667DBXsbcBg6u
MLd8z3+2sdd27gQWFV7g7GdtPIWIzGdrMevtGWdIS9/2Neq8WcOTBec0uiTn5F3RiLAm9cY23shJ
NoG4DRLO4EwXjoe1CMVLtXhZ+se2tsOaQY2DaqXi0cy2YZkM/tI9XusWNNx/v4to+l9FX7mLuBbi
j45maSCMkYf+cNKZQ1gnmp6Z5xTn54PMq1YyBSuzr6TqstMtGStL7zK0si7nyNK77mmMvzdDKLay
jQw4Gll5ha3JEiupUE/azw0yAEtNegjJ0u1SyejJ9XprldQXOXyUMZZrvw0dB69y+y4h4v2MBbXu
e0GX70PCZ89tMY7HOZjws2o1aLEZHFGjzOZDC5xtNzs1m7HlMuCphl1Od2nwXdWgLETvO8QwXOSw
W7ucOuOvebSL6YLGOr+ECpHROzlELpcy6/YKadnOZzSEMPc7lPC0d7PZ4shQO25+vhYJ4h9VwP97
2TZlfZ6usQTLzz+LCNRtQoBsJJ9DiIuyS14qLK/3RosbPOS+4dwtmBBZiuOXRuMUe2u2JLbjVu8k
tEOU9TrTzNb/0HFbKYpqex022AjPTv6IPKR5L9VmMif9WVu2/44trjWpo9ECkPr3r6tu/u/XFbkh
RD1Q9DZwcvgInAi0Yi5qRCnPapniEQeXu1lFKsaJejb0CfBDPTp3R6uvctR0cnS/VcwsYj3uqzc8
DdNzlY/Rvg/FwxBYnI3hyXV5qb7EnjnfI52P29k8dr6RfwGRUD7bSGm/4Of3LcST+yJHBl5pw38e
p/0IYh+YQaxsm1IN1rK3LrziVKB/sZK9vecZD0nk7WSnXC3s8acO3PhJNiECkazQZarPcrw6ou2U
q611nSA6Td8VttasZW+q4mcK2RgLe7AH3Hu9yxUzLVHXv9oksvoGtP7VXuA+dC+H/hqvt1A2YzNQ
zt1YGjsHlvvKXMIT8jIsoQkri392xErkbeykt4+tE2nYSSM+d4VJy7qy1K9Aaci92tqt+3FzBV7X
VfdQW0eZgzPJeqx0Gx+3IdcmcSfzbyMZ8GvjLWPXl6SKLJNtKf632pcmN+tHU8T2qnfUAkMNGMOz
Jpp3bVneg9KWY1S8wq5j5ECMKN7Pk2tBnrah/rTFPqrcYavNZbDpiQWtQcSMZ3SDx7sw9lRfhCL7
ng6vLSD7b383IBzGLdoG7sGK5hmA/hLPu0XtrlE8OErWVljKp2tVCdsFmP+PAb5r/zVYOHkRBnfo
eQ61uNg5atsrYwEI1DN4+jQjUay3SrzrJCxANhJoHNGhEBc57jrlNtpuWrErcLzB0bPmfMHu3Ojx
o4P3T1EpF/SkLMpLpNTmUbdfby3vBstGIwE6eeu2p+Scdf2bwApklVplfGcN2vRpdse9jqf5kxkR
NVWLtWwN47l+xL3lXGnx/EkZXbSWigifrGVKWJg8kEiD+rK3LLDY6MNG2cjeacLXBoKWvpe9hjG2
q8iKtqpTqhtA4da5WS61psdgR5diPpGtJ6MlAtR5UL6GUqtaeHOtHZxf1kaIi6JsNJCdc4nUMmXK
naemcLL9AifT5yw+OKkCE0d2eiPyO2g8vFxXkXPlC1eRLf7rxqd/PDZCBXA1g3ufarqe9j+IMd00
lDTgRr8f0u5Na4JyE3ctsjOmGT4aThVesg7k9ZgV6SXIUYpU0/ZJXloHB+V3EwwzeBjQGLhOwLgN
oYomc5ADB1cEaB9vZYg5VzSuZN/IS5LjJltk43RF6KoSqyBHXruXyQVPv1vTFcQr69ciQdR0ZZhV
t0pa114+6D1yylnhxzWGXRHuoTv8xKJnS2vL+6U3kL1t1T823rDhy5EgZVv0r/wd3Mc50KqNGCt9
I0mUNtTyp0XkbKFVjkYRPceOgxk3xsvXAaYS3HFnFPvRClOfY2TwWSekBju3WTDDU/5GkH6F39tw
p0ZNfmR/2p+U0XhHO/G6dDh5NN3EJWXTMuqmR/mrSRJDJCHl11rX2+U/rcNp792r/Zokl5YveWuS
MXJ1eYvL+3m37N+s8TdNyzu+UWX++o7ly8mll4mTh4nDKCp9HYVJdo7StPKDHnvTYrTTs7woVRCi
9aGI7Bz2hoHreGA/llWPH1Y6I6YiB8VZEs9bV5n1U5Ns5VrXdoLv00UWCcAmuzwUX+RSo9rYp17b
9Z0VfdUzmyNsUT21vcmeSnMTX7YrM17zRR6BUS6T9sEzanj9y4RGIFlR2Ep/LoMStb+of0A1J/4a
KI6yHi0RHZXIjN7GJl7L8fhZaduyUHjPy/SBr/kMYqgo0I7JNExRNKs8N+kAGykT1Rkh4qxdFYYX
HRJVx8WHNtkrx8mLtsy4Tbu1tUG+1oOmIKn553KoG4QTrrjNpFh3bZ5luwJnkTPy8+wyyIhBWE/E
UeO5dAAIZZwqFR9AFAPA+s2DsW0cr7+P0oHHb9xNj9myQRmN8SCixCMX0Zp1d0SHvD0WMTvMJlGM
dKV49afCxltuyEOl3vf1+Nu/b9VMTzecv2L5DEvTbbDK7sIFUHGq+XC2GLuxaTLVJXgccbZFb8Ln
mY+GdIhHZgnY+Vi6hy7Kcx49ce9jOPGIXbSK5oyp4BVrRNs5KsOV4YYqjsTYNMW4qhl40mSDvrbt
FO0Z09JXCFfdxYb6nEzZjG6Mh20ZWH/htV/x0vpWYQy50WdT2zhJv9VdvV5HKiqLgVVtoklnizfA
Aen13q8iI9uWuvObY6sA1/qSyHeL6lhTdHiKwr8ulb70UUR6SrN+RF+Bc4JWFOegxdLFHJIMPaN0
g+R1eK9VxRGu1e95YJMA6hzTVxLcBwLDG3eJoe1VvJtXsxUKvJONezeiBtewg9+SHKrc6S4kAZwd
IPxXLRMj2hFAQHsEnKMFOJ+r/ePQDeaGgFm0UhbrCM8eUr8vic7ZJeB7xYzIWFZ2tEIuod0LXKWN
rO6PLqxqLDGqzrYRC7UC7E0w7RjEby6GXpjEGsDKCLUXThLjSTvgRQzlJ3GxPo21Nj7hSmys2E5q
27FocLrVm/nBcvFR660fcU+ew5rdDN/TdZAG370RMy+t1V7UUf02Q7xZ231wUXHQtVM3OJuKBd3M
1Q+xEvSrtE5OFeAcXNn0YGuYffHa4tW3nfDkXMGuRodoNJynHjNN25qitSfOZtembKRFjPnQ+EN3
RbsV/PkblKI41rXGtu1GAK0vbeBkhykyXkTVqq9xiD1xlWj5ocKw7DUIE8Xv6uiJNdLt3Djm02Sk
yQW3BewTkVMLl8ukAKkI67TDGwmBtlar9cfSeZR9chQ6QtmWSPJrbaTW2qzi4jB2af1SWMGr8ALx
WzCM2K/mBbqeZQSoR3PHtZnyh8dAbBWnc/m1j6xwq/W1dUCMaXpWS+vrAG73t6bta6w/p+pRM732
BNwRlsKyJOEwdl7ZN45u6iYqmurIptx60pvyD7ly3CZQUcoofipDzzma9VxsZIecHWLQvVl0AI9R
UEZPc5dDLZHv1BJ/oKtqP2GcXR7T3iCSxRnv24RokT42n2NL2RDCFesZEvu90fX9ARGoYKeWE5Sk
yYKEo/LurBS338CxfrdcNEcLs39LisZeu1ruXTQIx8dO5MpWNGr8bDp43QLITH9U1pszuubvGKz8
UVhN8BwBFDExnfdtsq1fzK45k2wKfh/1/qANdf81t+3F97PpH9TKGPaWYwT7KhbO/YhkD7Ldlsox
rjsbU158TReFRIGC4KpE2+ZemFa+YUMR+EWoFQgueaSw3anADld0xb0cIy957Xl7Ix1/yJpqB/NF
zfR1BYz12JOL2gdIqdy1GLVspiL0nrgBtahuVfPTYNXNyiOT/jxrRYt8/nCtySYRV2I95UqxywIl
e8bLQrnLwG0Tk7QLn6yH8JHXC/ZysMdd4hx289u1d1CJMqekNo+y1wpH/WgZc7WCKL6ZSS09k61P
ySITyPWQGv1q5jOoRq9/KzsxHFRr6jay3cqsQ97n5WtgDsGxx+4Q62/Ge974TOIhew5ml3CCXWn4
d+fPSV6AuDERA3NUFdE/Awk3hIHs75Y2k1+tlTe9Ms1NFpsY0xti2toiUE7ucgH4oZw+VGWH8LoS
9wJ0oOSQ22DBg+ks2+Qly0LfzRZCFODl/IgarXWqtME6Ib4Z+R3ututyjO8jzknlpEdYjdTRY6yi
n6GKGdWypRoQVHxUsijY1K6RrpuoSkOffOu4ySwDrmCX7KJkDkDEl/amqZzkEYEzdQ1YeXhuA75q
fV6Hn6wKb217EtrnKUJJTZ+K4Zuujy+tIoYfKMkeCNqd4iELtb0b9Nar00aHtCzNV8x7s2PnpAKz
3WD6WjjxAbiq8eoG/ACUIDN2SjyW52nwso1u6/pKVhffmbMstRku5NdGWfeW0bFrxcfCsde3ccVs
L9sULW1RfGKyrN/WAoZ1Ycc37oPWhrulK7C7bSBWrR369aKhK6tzowN1WgR3pwL7wl7kiEyHjvpF
aXAgnOYweTBQ5H9wslGsOg/r3us/eS4bbdOqCx84Qic4HO3+QhtO6cBivk398BLahfFsu51zjNLM
XcdNJb7ltsOT/Y+Kv3n4WeXpHRfI4joN0t3elG+RCUveFEKsZzBm00qbZ/FWzJW+S+Yc8bjaFC8x
ngDlQtzqRf9SaUGwl7VuoYHJEo8ZfpcBDxsR6IXvsf97zpJQWfeai/PZrCQ7XEd5miNXeZjDID+g
lVT5eTdnK3KQyFTU0aRcHBW6cTi4+LUvVVK8j9EgokdnrDKfCNwCuFSTfWuqiq+QN77LG5jAgUUi
xoxGeEtD1m2HRp8/NTkSfgBja2T7qPbstMEVKO5ZVqcivbOmIX6UNdSuo8GxX7mttU95jWrbKNRP
vV59qdh8Q5wxVYgnWJgUCNU3J7Am+quS5G/kFew7KauLkfrbJLMAi8+DaiVvepR9RftDP/CHqQmt
2PPF7LDZ1FriKuqGnRXS4ZOrPAutQHmwA8Bvu0X4ktVxjq4RLvfuUpVDMDswI5E8y4qLZBARhCg4
yAHcY72dV9QKP0xW6+I4f/ASYycXkyPc2XgN60i9yAFEXsqN15r5VlbrCYcVL2+j68vJWU7rrtpG
8R5x62w21RxEuxHIzkOnTGsjT5K7RBm1B3mZSyvxMwcJBs/EM1u25QFEDFIbCFi5ajqveYCsvdgd
f1aBi9iXrHBtYA3kvbvBikKkrrrfyizjyKrU1sUQOogPDssIt8ZlDH4zO8k22at0pERdN9zi9jFM
9/hNzPeONsz3OECbJ75Bx1uTbLdD+94JQ445nzOvctgaYq1UuZ76w9X0r2hV5l/qeAj9cRjrFxFr
5touvPBhecqsDPgQmCh2Z85a7blYSk01Gu1K1gXKG/hcLNKAv8bIDnn5uzZPZwddDHqw/rtxcn3Z
oURqe0BgriAOCsc+sOzwpFTYq8ddOK/npa0p0KaykIe0XFX4xoxiH8+Y9tJVXXuRpb5EVleWyirW
uOuN+CQtbV6Az9RqCFH1jEZv8pu8C+/zerjPOq1/kZfSBSINntAPSFYfZXAzrTo01mZLXb+Li+rq
PK71jMCejIm6qjv6URyGh8TqXk3IVF8bvl6rNvGUT5kaDqh4iv45bFV3bdUJGhKoqm3xGahgsj5w
TzgURvxDmmpJo6ybgZasygt5ymqnhOGPW9MH265/GpZ1OeJvbdxvNbcf770ubLdTG+a+rE4iHe9l
KYqxIUKZfVjf2oxlhmmFnY/BcbxFiCyxV0gVFsch45sx6iC1UbSC5s4d4FaV6tlA3cZVGedQY5Ze
UBDjyka97lr1dPuo8xhEOzV2NuZoG+ysI+NLuZsUxf4y6in2JjT7bImTfd9162xeRAOlwsDC0JAl
0oPhzsYcaBuzSfGTVle3QQ3Ng3xGFZ5btz5nels9XNsKdoBEc/RuXw9T4a0iQzEPmA58l2OEPWjr
pPXcZmGr7hurGdcQBdvPoghD32yFca7h0r159gMOxi181So+WYpp+q6mNJ87/Fh9LCKxU1h6sf6z
s2x4szxzONsAXa6jOMXxL+kj70BcmUPilI3grK5y41giay9Kfi9vrrJiTvdJj35nYKC7nc+qvski
ffwcZfpeh2GAy1HSrpxELZ5sK8oP3GWS3Wg72itY0lc5Qo/Drwh4uS9uXkw7oVUGqqth+AwSIFt1
UTZ+rwMdOa9efwuMWmzHpB6geYrhQWGHpi4+v0nXRfu8yoxPaj4C9nYV65QNs/EJZY+nMvPqB1kb
nPNYFc6mduzp4mAaaVrl8OjElfowgFYwkPP3MWxLDzAuPHaB9ojkgAMQJ7N9biamD7pgN1qltZnc
oF31WUqgJkq+a3Vi+NhWNZsc78oVIhaoyA6276VRssF3CJFQw3ionTrckn8z/Bz++Erg0TwX5nFM
0MztlKBA9mtlqNGj3dfRJiCV7NcC2EDu6kcud6N4iQIx+vL1jWzVtim0qXKbEJndRITOVzOSSSRg
MPQKbaytER/FMH1s8N8L0NAckSlz09EfBu50HTmqudSQXQ35sGsE6/2yH1HvJCnXsop0ULKyREF5
Mf8cIlu7mpr2Dc+PnkOL7vgxAheJBlkw/Y2NyIS4tyJWhZomq8Ga/xinCN/pnocfp+jHpHfvoZwQ
xDRMd40+xq5GmG+Ye0xPvPKx0sx7XOe0gxv/DicM/6csxiiyL8JV6WRPjoWMDkYAhp08FrxJ9jtv
kX1q4lr3J2vqN8LclTwVN5WiPmWDc+pc4xEcdekLUJartnzrJsW8ywsQHNq4bUEtbvPM6/xYDIC7
+x9e13PTT9kOe3hqp9ZnojvOum+133Hz+paz/UTYadE2qnKS54m7ylyr9ueiGfw4n494jCAxnYmU
n205rGaMffXG3ipj2W6qvHvrUSR1UxcDvVY0x1E05d6M69GfobkMgGhP9eAqPojLkZCdb7dt6zc4
gfAlRVs7rW1nV5rDvejVzEck3ttl89zsTQ/xdKO2zW2ias9KNiEPOoACEPwR/BzndYd94n0z9m8N
xMhdFyXaqgjneNWwvUnt1t6liOI1U9jtDdg3qVoeI5xkoqarD9iXpUivckk7mwAoj0t/TJpd0LXm
8zjgc+wJ7+iOwP+6/HcndsRbGSrPmH45VWY/qtg9+lBtTiVBqqqOueOUHmmvLP6xpB1rqz1zvtB2
DSm9TTebJ9uqiJKBfTlMLca/imlnXxwj23H6PwZBkv2Bir+SQb311OYJS19E5Obg3qn68clKmgL9
oRfX6NTfzQwhXjRwp7NlzijmjAUO4a2b4VU4bpxwzjZ1gQmFU1efoipBXtoevH0OfhcEpdDXsZpF
p6QU7rM9xLzFT2PQ6p8AzDTEyQHGBNZ3XtP40i7bMFF37MAzK/aFbgYvnT5tPA/lXPKw0UY1BuO5
RWcpyW1iNnW+SfUkf4ghVD+0LcF8Nw4XfKq+nV2nBS1jpVuCBuoqGnWIyZ6S4+EHyHyo4k2xgB8Q
pNWP8hKlvwt7zo9SrcgsZ5L3WYfvuvEC5CveqwvwvHbY60/gArIhvXfNmOQ697AmWXdx2h6moZ38
3MOWXQz2EmRMvqGS5hsTqHXYneBx7AX8scqRyP9eazlEbN34LNL+yRnjB0+Zq0036NY6T5RqBR4h
O8BKy1ZTGPLzj0ss7+JD4eRIUldz9IBS/qgV7t7OuLXHR9M2vYdsRC3EDoYvadTrZ+KgPgYA3SXV
09Kfy65ZV3oSb+PWenI7AHqIOwFd0Bb2qqqd4iDjeU5IJO8KPHKAr+7sonqGW7HOGxFCHkEXTFk0
SJMKvw89sayNV3rFLrH5GoUOt6vGCnftwiLwMGDxSZaH6ylQWhz3lgvMAo3M+gHT7PGU60510r62
1W+g9puDsfxOBtMEopLg9VjZbrXL9PwOv01tYwMEApxA+i/xll+uDW+zSkYAaIQEwcg6yt00dmjk
AxxZBZn9AnYDH5mxekptxbgXI6cJ5B05RwPJsEFJa7ad39t5SZB/TO5CfswIdnfPVZ3EJI2zL6Yi
+O0Yx3zTadUDLJ3Ej2MQH8jIY4JZhCdddeK7vC0R+iYq73Pr+qZPhnfU0mB8PGLeMq+6WgcB0/qZ
qba+zi99JRpP+Lmi/2GFYXQOZ5Hv+8l4NXPxKjVZnM5L9+x3Gr8Yy4RU5KTsJo4SL1Y8vwJX4pOT
ajDGIShy/VXrm5Uh0mg3uF21Tz3buPSTiU2tiqRrOs8P0yhe09T6pGfYdxO+R4HDNab7IE4+iaj+
4lQwoIeuWsFMh2JBCGqqXPwzKhTTHNwyMGbyc71zVq0bEKbjW0jY981IO+07wtOXVqn6tyVOg08J
es1tEz8RHMzWXVsYL3kZZr6i/qa7ykTOVn8w+Lc/2shmsRXQpoO1VNPO95wCY0/RmAj7q2RLQ3Ds
01wWOJiL+ME8QpMO1wHSFzwBNP4RANDPEEFXOnrYbuKkpxnjYvw/CA260UbvhR8XRFulh7m8kAS9
6K7XHTvXKzZRjzS83qR/dENzEnbUvaJgtMoHsz1WodGvWtMEeVjmPjCVgDt+LVZ8cwdfqZrP6aCn
a/l9sqZ15mLPZjZoBTv9QHDOEi8DwurLDnBXZoF2sVIe9aajmPw92OGmUdS+OmwlOGBwP3WjH6YG
73N0SjJCNTLooib2XPfWGkzTLimQTuALB5dDmZHI6qfA78l1sjPN84uVFDmaOO59rWX9fa9CC8ly
3dgV6Kq1ePVZ4+Ce5wKHXX/oX3iGeiitQTOL+pjNwnJxc8PcVLVKwHypetP8wt/cPITk9O84mLQ7
9owrPuBqZXeq+apXS/wh/GHbAVo4xfwKXK+4dwBvkDbaqnP3hoRUcD9x872g4gN+AGjfm1mPJL/C
BROcueKNsEK6DsqQE1I9ocTtqq+59bsRDq/It/ZPaCG15KfKFSRQZcVhxP5CrsldubNu7DUzfvOA
59wrds1qxkOuNtEnEx+zuwpt/Rjq8iddmdOLFnYZot2LMIdqqw+6SjJer4LppPdj96z3Hc8TYX61
tGIiuJH7UT2bL3Y2+yGh9L1VZGIFqm147BJ8BMBJDFsMyXM+Q3fcha3zfzSd13LbyLaGnwhVQCPf
AiCYRIqUZKUblMMYaOTQiE+/P/rUuXF5z3hrLAroXuuP6VueJ+2p5btCga9+mHjhX6fB2YJZPkiY
qqO8rJnb2HVG98o+C+uTTcDL1vQJ6nxPhaHdB+G38TCRnan6+mLqc/Uk+9zaOdtjXkQuHScld6Zl
z7HFIXHh4hgSee1cLLYq6cWnWU4W3Er3oxP5smvVbFA8yKGBTei9axnS8QrlcalTgj57ynoH77hV
3Es0Pq50ayx6YGvpevzXXEcC4RD5XbZBqnruLu27txxd2hVS/UGu0qqWMkzcCotGtprRehjE32pw
hmP7UDpvoiMsi1/S3KwpC+u9uFeeddVr1vO8HbWgrDYV+jYjXuGbn6ruiSqW8VCa05ObU2s+NHb2
7DGKcKrjj7AzWsZqQ4onAedFvAPwpnjJhEerTkZ1eKMmBeleqmv1+B2R4XZkexRntGXxXSKX2bdp
srLxs8oPtvG3Xn2mdVD/XZ24CXIz6nF97uC9avwfxZyWz62TBBmLhVGYV54u7do/mtL1R935zBwa
KLkwTMgfi7HYr6a2VC+2TcG5VTN6+s1yytuqP896U0Vz4affBHn+6h/t84QLReOqu4eyaejS1lHC
OuX2gYP4ZHp5SrzarqooaBMjgEO2Svns+imp9p1AderQREE34dtcMuMRA7Met8GHdzV63KwTU2fZ
W95Bn2ciOGZ6rL3ZXk9IyMhPnciu6fWXboUqyCra4NJSPC/+ML/aVXNKcq651sqsUIzjkUphd28l
9S7xlzMJKTPMtOio1WjM3ZQXTA/b87Lmils494JhHuQZlb08//td60HEb/oYTS4h49M4HagvuJdE
2AfzyMOdmtvAqQUwtjrr760ptxd7cyMMzmu08vUuaqYmpoTLRSrnPrUFOfyjZdCaysoXlGoukHb4
xsHx3fZSSxFbuQv/nfEc2+52SxVzluPVZL9XGmk6o92cM8lPZqMYYdq84blMEopISDjrKcKN+TiX
WzoQpNYIxVW2bWbUOZvHyF0bBwsgmgCDHGsAtWXNMn39mRXdvxj+o8XV80hLfRhi1/UDKb2rO3p9
jBh3L02rPIq0uqtUip0p6y5OjNIL5qGxzlhu6yjLAc2XdHoDLr4tivnMZb4jwhVWgMGH874/uOuU
HRGy70RvIfvTFlwVJR29cibpjeXXoQjozaSh+YBi4XHpNxQwew09NSjZqPP4ZZhA155lFVENgGhM
wItGNtVR3fmXRffWeKyVFmUPCSrHaRby4JO0bCd9ZNruh2ZD9Lerv51I48UFXIzFzhCbirIWBktf
tVvVugTtuxt3OYr1ODPK59InnzQDrhWrWqIB3dfQL4QKgnsJL7mSuPAqk/xVOon7gVvk4nodqRQO
vV+e8astXC/yFSw29mKU6dykMY6bOv+1ZCATDoGKoV/o1WVVbgDO35KUOnmxRJ2EDBsbBjBz1Oar
QuzKn98e/yfG1zLEwL1NFtvWN657EQy6ymOrn/vAVH689coK9DQZAwrtonlJMtRfWRF55B2hV2Yw
775Z5JLTNmjPq6J2RhM7f0RdYmS1Afju3ldOEIqI/t+CUKxJjBYakT7H6+3fPxfTkO6sodgxDPf4
7zwWE7lUt23Da935/XEwht2yPmKSQE9uJJ97N86QOqhknhzqcS+TuoeBgFDeuoTn2Z/Lm70l8w0j
AIh8pc9fld7OUbLo02kwPHGTc//qknaZynkGw0CnUi+qBHow+jjN1AxxXc/7rmT9LTSDiXSTw6MO
xcISMzlUeRMFMdXjo0W7kdHSJsfBG4x91WR5WHniatpjGupYtAIdj5yWqepYNvW9EArsyPbvi1+X
e7Q6LUP6A9Ya8354W5sJBG+cQkdfnFdax1Z6eZrqbm/1HFhbRyeEPqOj8OyOnjnxn4HvGe5/+9rY
gUmblFY4TmNy1oaN2FnBD82F5GJ0YTFnqSnDZgXPbZvNw8JTa8+mU/NGWunVNMZk3zx6ywfLrO9O
vv6mqZM0O8Pm03k0Cllwa0XeYG6VK1pZbxnjqQfxmX37CcKzvfSP1MQmJUco7ZNv0NtyXxMkOaSS
AxKHEnnOfmc072wuRyhZ69iM8lKssrxQa47WEW3wU+bM+o4m9e6Y2XUTVmNGZ5bLjUdL6Q/ROxDE
kwAk2SpMYWLZTmWXq+O4+SH5g9Z77qTMssX2w8kAwNZ6YfG0foyLv5CQtPqBmdC2oU1NtjcWLpWp
vhP+RiK3VF/N4lcvXkW1uiaghpxF+5579TXBt/xc3BX0f7DC3pHqCnqF2uuDVZOT384JX+q8bqeV
6fZUdPn0lDcALePoG6TYpupJca8NfqYFIw/DqWx6Sddx1e5mAR5uYkzKSw2SGRnI05JIFMCP3609
18CcN9veHLs4S9S5dKcxEgrok8l34u4h7Qd1kUvqh47H55EpZ0z6m6+13cEiHlfprXzqPf7O0uku
eevmxyozaV6pmnjMEkh6Z8K91ffEabEpG90UAtpkT3WxTIA1/pfK6czQR41BcWf5+UdaDt4HvE1c
yfdFI9NXDTQ69dPyPY+6AyTwOdhjB6GXf/aLll58K5MRcBg8IfP3uVxd8KIF0bVq7ZC3TIZi4Ecq
gEBnXhazDTPDCTXHTQ+AMALSE4JA6Mi0GyMvoq2nPmTonKBbqoxannE9d8yNY9HYhHJpMM0pzSnh
tG7IzF2xR9IeTGT2Yirqrn4zZdfMzOW1Ga2IBXQ81lvrxthZPk2tKC6TsIqLWtI1Trsxe5yP2kla
gFjUKHrRbEyv/SSWSzlA2z8irJQ9mHGNhOlh0vJn4bzTfvOR9sNlzmR/Y2zyD2hAiR629V0LPvzh
uP5ju/WyS2438gBIXkc6Ia4PfpZoO6eMvY3IcNdvDuZIBH3Q0tN1IC/wZ9ub3lWNg3+li94405W4
9+zBu662c5h13YjGniUMSDW9uBglAf9zOyyILifwtzT+z+bV2s4QpVZfhKVePKdd6x5NHIlBSlBA
UCfTuIdX4B5cXHPnuP12m0fZPow0jOKq9nZ5Wu9m/NRBU9p1TO6FFZCm8uqK8iAX73mm4jNUduIH
6HRoovf5yus2n2Vax9uGF04oEqiGWsaV0AhhaeryQGKO5MT+xRlsHCszUadhUi/Gto6xOXvWcVlv
6OxDg3MxHDWeLKbjGfhbv/HUAnjkhFaNKdUs+eJ1sa7lf8jlY6M3KkQZ4MrsQFn1NGHnujJGfncg
vTxcv1QGMJqxcuySbbtsoM0Hq3MPsm/s5xwWJXpInRYhgPiGh9u2MrpoWVm9PLuhEc/WjjMCIVQe
INWJ3KEWyCe27X42faa0dKUfthG8+So9GQMxZ+y+56Z/AGSvDb6op1UcJqdLTmQXT2em5HPpZeCy
nXVxzbkKsoKRl7arY+r8dgxjfU3U3m0rhjNlfdJuHiMOa4827YMURRVPicszOslN5+In6c4bylu9
FXAwoq5iHw2oNP1no57uNHU/4i/y4rJuq9w50vTCNXlYx4qTX7XWwXXAvcvueeCAtw07whow7xGz
gzXnXdznOLyTunuaqmwnydU6jzX8eT8c6fDUjzYtwZEsvZ1UBIitTsYoxoF525riIjZwpM1D9iM0
7yRJ3MEGM2tBsU1v/VTMgT4NVWwsWQfO7g9P3Vz+2NI/ahTzkaGwPs0oRh8pmuj2BHljq3guHXM4
cTE3TGPaBcmpt2tHN+okbJI2mH8GDjHKk8BctbJp98Oy7jfqsy888cQC9LzgJua3QBhoSdxk+WSu
8A8CJILUKKqAGbqPtbrr9fibxrsCiXyKZAFlGtnWbnlxFAJlXWwkxQ3Fc1Fa9dX0h725aH8VLWB7
Wk28aFGR1iJyR/wc8myChGr2PVFkM2TG1hzNxrUu3oHgxfQMVs0Q3HZaYFIkOD3aAmk4D1qxUKGW
SvRlQg/+uRlq3yrxlq5nUgX72Ka6MVyXATBcbBkF4pk4metG2lrTlOjqSwBbwVnu5Mei6KnjG92X
PpvMI92rijwmEnv+hfqsk8dVtZKruZban4YBJhq07M2dygdSjSKkKyWtTZ3k0aC4zDr4MNxoLLXt
4AH2h9ZaSWAltJNoT1F6d2XkttgsUNY6XDhJXn1qDw+xl0IEydItoKaLJKjH+o+/9IzP7vyMOy3q
lMyvHWj3UAGRFEMa68sfvpo6NmrIj8kaJz74gG0wr9U6wzZMKrwDAe3Lgl/PJ1ApnBtUptnm8c66
iYj7mjtISQLwAUTHQ+Zy/dtj9d/UJl/YrN2I4L+E8c4ubkl9G3IfOYlW7U0DCqPQeUIWGNU5WdXr
/BBZqU2Xu1FmdtRSnOHLZGXZeBgXiu0v8mDUFoZKruPIXt6Y1J2XutXjXSavTkrf2yd9vf3QO//O
lrDvZNcfAcS1k18UL7zpXvwv94l/zue4vgzSbA+9Ts+eVor+VCWqCN1BMEsUPNdb1uxqs3krcya2
fDOToJ+dk9bUf/kogFTWUJKgarqKJwT2Luw0EaX5IoAJF55tgim9jGpNaIBAzw9WbtQvFGFOjCtp
0auoGhMi/awhXDF6B0KXA1dDtoJeZ+XOeBUk8ZyKPuiaZkYzTkVXbi7R6NhjuJU+t0WV/u4tVi4j
88+m9POHpwXfr9bvqqKuotX0xL4y3N22eHlkSzaqzV+QvGRQAbrTR63Ob+BinwqnTQ5lMqiDSkBO
eMTZbNLQKK9VazBsZ3169mQe9yhyv3R/olZTVIR1rcujKaO5c9GJQ9WZ/R7L8PNK4aVvOCghN4ay
5pF17+NVaLi3r9ksMbVyBMwpjt7Gk+gtu+1IX3y6Zwj+nUA7BxVVv0F7zeEVI97RkpoxBJv+kHlU
A1RrZGS/pyRo6/m9UIkJbdZynaqqjswxSjrrvfONp8LncUxe0rT7tbB4MfaKEF/kHG6zI4I12/Dj
dwRqNU5MaQtYtzoqJXaOPn8mG2WebFWHpkt3tdf/LAVRLSnbr27rbjAW4A0+QUgO8By6ibvHi3AE
1C9ImAVEF+KACnafyNMm2iJgtHnWSlp9Dce9j716Nwv006MaYqCf28BfHUqNKQiwosqMMbibfGLH
2pq+yM9wcbv/sM3lpDK/Y99xIhsIDiliD57s34rRMIgtGLFFaz+XAg6KcqEchKG/YGTLdwl8uN73
Hw1GGtfj5pzyde/q2jvnHOGO+nNlrbSJVjcmXJspdD082swDn7hT1zt2jTccNYGsTe/eUqlTpdl6
UdoSse4UyWtfrC+tQRAhWwnWIlp15ny9qAS5ARty4qUL2ILBnutwkEvDvBIXfO1n9dOpjf/wa3FR
7UxSZMt0iYiIqLmqqMA2XC2jk4Lcy2azXx/PzWxzUuSEKNipgcFU+6v/Ksr8iJlxX7noExDP7KpR
v9ql+5MEYZ3ldvoo++ZNdOmPDOtLuDxQF5UfyhYKBusUlR68rMmSo87esrvnMZO1WVoHtYvjPTXL
s12Tp6Dzm3LWv0ojqfaEKcCFb+LiuyA3QN/hTKYKKvpYagVqfmlvkcIeEPbj7IeDt32kkiV9TJPf
mcXz3pdMU0UCETR64/dYUDZbIeiIkKSdkOtMF1gfXl3QBE3v9XNH8dBocI+txUgiyUtlUf5Nxh53
cT0BKuSQ4B0twklnqshS/xEOn0Q9XVpksNU5jjAcbnJ0nithtoGs70vffRcOUs4SHgWtrUVuQ4L4
x5F15G90tpnFt1uR72dL/Ufj4yXCnPVWVXgP8w0GrWs3j2ASwvq8jB3ZaFnVrYV8kamcE4hIYEdj
65fd3DnxjAsYUY7tH4XOG92DcklRp2Ai06XwS4U1GhXaWqLErPkzUt5gPPzAqwb5OGE+OfkpMqdG
NBFVpPIKF2iiReZq0hTc5s0OkPgtaQpakO37so196KQtHZjKuyMAPSG+L3FrTvO5qgG7PIs/SHTj
Jl1eFShqDbZjB+IEyjC7UVlZhzF1C34OiLHWTdV8ISqVPX99rpjuDyVHZ1GYz5M/sTt43n81a+2g
0TVAEXPUNKO+X6fYz40tYP4Is9bjR8Anc1KypfFWW19np6siYXMyzMr5rSfw7uZ8mhYY+7aQVgT+
/tZjvJgKrXnBQhIimvxNTLgXZ/W4W3SeC4tDlmtnWSNBefia1CJArXMrF5QMAIP3nLQsFxCbk1VB
18j8MFrNO7EUPE2Kb2Ash9hzJjuEILVZn7W4HtV/id1P+FbtZ7d2aBnWMcfyA/uTNaMRzOrFqvJt
54OFs+nzGYMs6qZOTADaKbJQilPhQ+5YIi0OhjynDYpwVMq/aONLQ83fqsu/X8Rc7UXLsbEkiQ6j
Y1+K9Imjfy8HL5QD7xwKnKPWOO+r1ZOo5WzbwenPeg0tqbn5iVqaG0SVf8S0FyKNYgd/FF45DLQj
o+xSV+PeGe2PerG/C4sd3jW+O92qSaaonkJnKD6RIf+0nH6PLPatmS394PcHy6W1ZXHAEJ4KBSu5
vFcu8qPOrp296qdrpXVvTmv3vKL1T79D/sA0qBqN2c3ioyKo7U1Oe86P/7rUX/ewqB/wRkyW80H3
571Ix70yTPQ4Wy12jJWVjV5VNO4vQ7oydN1onqgUbMyRe0lsoTcXxlFMIKQoLdgFyiu+sj80oP8W
iRy+vLb6GAce2kKUZ1RvPDd+ffHL5pb2Tfs0tq9DsbR9DDAQoGutj0NLlZ1tzu8yYVzkL8ILq9IO
f4pOXYdhXDfs5Lu6bTQmrOVo8BUHiH7KhFO+4/53NsqDPzAg4zqVb34ne4A3J3+qcQQRAt/8Hd5o
Q2n5Pu2NsQ7qq1qqqH8gWp2WjLE1DF5kur2IQbLRS2Xbb4mOHurAS9+mNC6U9rogBY7XlgySJGsC
XS9+T/qnlev9XRg75C9ohIz+ikGx58OY4hlMCaeU7n9Usro75b3tS+ujyvVfOB1+L4j89hMZQN2w
ec9DZYPC206Iao+OI2VmHDv1V+H5P81s48c3JfQ3wh13jc5tQfHfXXTvZQ/GP9lD8VLahPTUs0su
Qtmu8DKNduk1eV8aSx4qG/1LnRJ5KRe17YZVeoEGHHssunbY4S5dEkccfDFNr3Pv8T3jkordYTb3
abtdExtfCktaGRbdk+/Y5aWzcuey0JJNO/boR2mXP22evYCVr8Z1WA0T4ZZyIERn1E555KXKeLd6
ErVXSLrgri95HrumjhviV6mGg055fWw7YAJ1+eI7XVQ5RI0Ac7G6jnD9VbZdkta8NnOT0QXNPpB0
Avglx4bEZLWNAMAoMHGlqXkM1NcgTHu/JcXnlFevarZoPB1hz8uS6UqRCqpm/Nrj/AspK95CQ89C
aYNob1X9VzNHGuN4j/R+t2nW+6Nfl+K/CImyx0+YM0aIFLmGG5Aj8bcmUDhg8fBCW8K1pY0fsnra
h94aT8pFHeZaqGe4vL54lJFK6Xe3U/kOAFLsbFWfPcNmcDaLLKbsvb6NjLfWsoyHxETcN01Gf/T0
6sbZFRXV99CgGK2mB9yaksddWqnJhWQtzz0w8bKJIZra/tOwzF8SFzZ/M8ja4dUsEvdCRdO0f/iJ
iJ7/WZTOz7qtq/NSG+W59qRLwfryiXzbh85Z0hcsk7HOIiO8WXvt3fzO7VHtqA519nY3/Ci80X/u
bDd9yAyn8wg+E1mamR8NRB1AQ+XHtBTLidZ1hL79wvmc9zpJH3wJzzT4y8/0CPOdWUAadmblgb+O
Y+jKlKLskSreImPv0ePxkXphGttNdtUVAuv32HX5NVsOMy6ERm3v3bykz2llQ7m0WYuclf3XcL7A
TtxD1c8h11x7x/82nVHR/YbQeQyA1QfdftYBe5GIqB+uQ8gq1p+kfs3M+XkiZAaYinLqLrdPXmnk
e1PT+OHo5JXYxkclSrFLH9UNqhNBC2vHVURVVl7G5CsCXSNiYHmFGhyUeq/ABY5g8unVqYxDUnIO
5XMxxCuxWy/MrePO1grBVRrT4lM9D5KOWYQV2k4tixdmQgF3u8kNgV//WVirs+ewffDi65eBYeZt
rfXyWKdqBCz1sqgaKELMurR79tMxclgnwtqmjLp7tMMbq7ujOGdFfFHQBDkxSOPLPtK3zfQNVByJ
EDWZEScTA4NZ4Ll0Uz32XQ0l2NiiVn6cIpkrZNiTr28h0Wy1+aevd3e7NsZjO4dJ7uxyHOd3Q82S
CBcp9v1CVPeoNyF3pMqJFlVGepltv9g323QwkjHZWYwjbl+fR2nRmyIdM9wqe5+AlQf6JrRTV/M9
+aBIHu2VEZOB6Ruv5aoyxM2W/WTrYx9Qi0Gns9IovbRzxF/fmsc6ALydRZ6LwU4q3wwLtpyo493x
mvUPSmMiZHMOAWdII2NDtiPw87Bnct9tf9Zx019xQ7xDLh4nV3waZv6x+MU3/9INq9dhqf1DOk5/
SvkKQ0ULAE5gzArseCQABOUkmyivCfhObfzCVpfvHGRlkeFpGqI3QnY85AEAqDntxXkTqnlzgjSj
uCpT+3/pjZJFnLxxSdhRRiV8UeIsxL3jvcwOpdxkxAGicDOha3ojYPdoActcFQQtMtsGRspdOC+6
9i8NFigfzOaD5OK4rbfu1qv+Z+Ek377OgySc7RXs9KucfeaS3LGCITGHiEqaHu99wc6oV+jRxkUw
GxLYsEnkuUqxz5ru/EN/GHwmj6gGJjfYCf/aetmXIbhcu0z/z2TsvuV5/yvZ7N1staeNnC2MsA8H
jt7uG796NdhbThnBKSDXWVRO+nA0TJiZypxBAdfLqIwWA0Dfc79w1Bnu2u6L90wKPzCyPn8u8RIe
let+1lml7nPbkPSMP6e2DS1w3ITUEtCqbfSxOZHWEqjeAM1EUZQ4S4vuB7kwSr0+atr+Z58U3xSw
f61tGas6dZ+6zCqO5to+AutNJHdIpwgBw7b8oOZJzLSf7czoAqNcdY5k34ysLdKRnEVm5wNrz3f4
8jRip5NfCLciuwUv0tpjK1rjVqHffV0640etFj2eJJpI8pIykjNpUPO27kNPF2Iwt7KKhlr/pZHV
yjRK9L+mpRPhgj3EWUmanuHCijtEe7nMys3ohkOCwYrmuaz2QGggQBOJ/p9WxJAxDy2OOxc8juNO
phVj6VSHAzTGwUoE4w0BXlhzk0BuqBGQw5Pdj9s4JTAJXJIe9iWPUxBaY1oOU42sloL1Hx4Vh/gZ
NYPAm6E6pna/8gRye6vUQXMA250n5a2cHxkedn/kIxmRCqAZqfyP1O+1ODWb5dyZ1soL4tK7Mq/r
KTUc1ier2aOq56Uyl/Sc9OmuMYDYIXTSOPdM3EJO2pz85PECuyoYFiIgzapBFb8WPDdnoxnHU5+L
KWgcegC9yQ+xz0KLmzMxUCtwcOke7SUj1BFdyOqxRKSKthOZ/2Z2uDbUqceYJl+lWH+V2rDPFBxG
AQte6aW7r6rtxaw45YqVxYeCgRm6FXapZLya/NdRoUM17WSn8pY+4OHiLd3fRuQnNUJ4mX23Xqq6
946y5ceglV+5pkAoBVxS1SXo/dPl52bVGoBh+rRNbo3pF5v74lqYuxr6nJviS/SQvwvMamSM95Fs
9acOPMGYKoGTvSz4eeOCVw4YGVEjNVRPsJQEQQq/fOtw8hveuRProRodk+WFJmvDsT9SN3P3zKQ3
R8TCW0DRLP9eS9rI22GLF7ZlUELDPmjdXS/cv7XTq1CrajP0mmvmzuFKIIe0dWIdF/+5TTkLsKbU
pvELB3Qwbkm3K4izC+xeDy3P+a812yEYZWxly/gytSyiVbPTjcx5I1DZuqTufNFTsddaG6zCMnep
YVWhqHvaLtP5d/MoNF6HFhKuLVC5ePoYbI2b71ThbWddFDNXC0/Gv9rqrM6I288dIlY0LRo9OQb6
WP1l5m3vuuO9NUs+/oIA3BnDsLM0+IFZ76mPWuUPezXjlAhYUQjwD/JOXH27FOXkXZitnL1ft0gC
acQyEiNjj53fKZ6UB7OdGBOmFI1h7/xYp846SmtDEcCW4DN8Ri05KqImdFWhA6yAz+M1/xxoej0X
9jQGfpExfS7i4KkyPVeT9iNPTo7oSGKotOWmu6i/imzMQJsMkkK1lIWhK/e9RyNBx/QdIBMAM5k/
J9DBs0kRHcIcSSKvZ3MMaUaYmw01oHZ58lW+INLKIJrNkrzjOYdbfAjGGowwQ8FhUgl8HWlmMv+Y
5t7qCAb15XDqBIN8ltRXHfHrK5ZkPXnyMjJ1qpp6lnxhj/QaXNLStRbiXMRtlW61SwwMnks3NBF/
/QlRRe1dG+h03n8kol7tuifPrI7yUbfblKZzcgeeAKc5WWDhKmew40M1n2oTaKxQ7AwzPWSOVSDu
11/WpGuPDcIxcC0XKgX0rSKzECOJufd6aP7OhjqGbF+48ENpDks4rKu+BlpXdmen6iOQ5QFM+smF
Mb+mlmNcjedGCPcwsrDbmflrc9mgx96SMdfVcl7X4dVYnS0UFs2yBaN2kPjf3VL+QsK2niwpfwj1
0M151j5n1Dt5lqLejTzqCF05l36fHFZ1AzCrnYm8j86PixTzhT94/xk2ATqmJay72A8buEOHsjrq
yynEBFdcTZzjkLtodZt0qs+SxvFJfxQzrmSzlv3MmVgfTIjlJ1SvPugJBVPuDDGZa/IsLe2sLXUe
t7TbBLVCo6lz9i/r4B+22aWIze5wo3P9vy7LK54lK/CGxQpzTV/PUA4pGXSUOal6fNJTDd3A2ncH
kw6rIGvy4lqNdh0yuQlgN8flKnqVhmQkbknNHVreMVpyYR9dlo6loENj2vyonDXjMC6QuhoxfUEj
auOMgYjT7iGPIIcwhwET1WlyZxSCS/GEE5zbViLOSjxKhv6Z2VjYdrpVdPeVVterfURuGFslXIJh
CDKuqc85ZvDM9iLeBo5afEBEU4EcHc3Kyn7Kje26KJAIorlGYIk5LEnco9osN97ysf0xz8v3kG7z
M+ssXknJw6SYLrY8Sw9lZZzK2nVAj/sGind4mufRP3cWZTCW0yw70zX9s6i2FAjW7hh3xuY80n4O
FGamu9msirgxyg9nBkck4deIHHJizv9+WbPlO6/cBHWHUqfEHdzYTpw7gnnrKW/v4yohnuuT0B//
wZQEQzT8xXE1HEDCpj9p+niTYOixNJEi9rBi9IIxRCxmNqAK6IJ5yiEXTSddz0uZxZ2XOieQDueY
zt92SmNHklgu31NeRVOKMncl1WZfmmFeOuKKTwxmzEGMEQJLvpgLYPC/4W/0muVmz9g1rKbTUN86
0Guk9JmuFfsyy25mMrZg1uPV54l6HjPBG5ymp3//a5lr7bhOyYuNXxW9JqJoTZYnoXgUy3Kedjqc
6HNPWl1suH4b1QgrKkKG95tyUKZa6El0DQ+/SdinXU6RM2jb1dl8k4Qe7W4gBvasFT0KGzU1Y/bR
awmYMrLkGVv1eUvKhdsZGcLLAnmVhnkyyVuivVZ45+7rIMu7RgpQ3BX2GpJ5TEvb3l4WccongI/H
v1aWKu8Vsuyod/7LM/xAUOzbs+IhiA3Cy1HVIWJMSaawNJ3n0XXPSVU5ULkP1/rWobTwzdr6UdLN
fOzoIYgERiesT/Zw8ow+j1o+9aOwQVAKf0gJka2wv27ELql13mm2vPr9nL/AWM8vuldClVHKlqKl
KYR4ql1wa8WHNnpl/SDeoT+Ee249UF23/11kVXK0lWG9jKn5aWmYQJTvENfxmtrjRvyAarHu1u6e
0ekMU2A+UcuaHdt0uY7bpO9JLXqkvAKV/I+n81pyHMmS6BfBDDIAvJKgJpOp1Qssu0RA6wiIr9+D
2rV9GNq0TddUJgmG8Ot+PGmcmqLmXLzwEw1HvfT88ezVM4PuMej55pR2zV7UIwoEYhq23lD7JPvY
gyheIdYX2NA4Fi4i0p4ZPMg2j6SnSfbL55x/l+vSKKK4Dp+NOCGnuRZ1iBgwB962oyy6heNEhzZY
ccifJ45plkx2MhVQDGf114vzdIdhf+/NHJj8GO5p5WUXb5BhJIoGt0rmR5gUX8bZsE+279TRQoIT
FfsrGZr6LQwce4PL2DmnHDYJow0qKgzHjvC0IZGT1cnb6ojE557DMXb42poXjQ8tskL7eUQBOrPj
GttScjwv+lATzxMWpuuQNq2yPdejVTKxr71Vvn+wR11cugHvTrDSMzhXl2d8uIhhDb9mwQ7NH7Qu
fa9iAvpec6qy+AnrR/fQ6+4ByY5K7UpgaM8e0kLJc5cHzKuSeLrqeuILbafiXWRiOArSh9FUfHJp
IB+a41G1S+fW4HrBkbi3BjG+e4anIFlYztFwLLlNbTncqIpGnA+8d2wi9clemG/WM4dSK8FNR5xq
w/jqbubBtKbDqg35uQrfFa3AhFv/Siw7J8n/RoHvcM3IohuyX9+UDIOSTsE/F/L534vFp4odubhj
nwzZkCdKSO0xPGU6eDdzozmOk/1BwCZ783VnI5yQuu93sZt3z/9e+tLIDjMO2G0RO/u0MO6Lm781
ZXHkvSAzsPxRZffMpc7ZVJX6PS3SP9Ru8ZLIAZt/NdK5QvxycEXyQojioRNdjd8VC7ZTtPrAwJoi
UjW0BG7D6ry6MzyhsAH0o8tvo7B+Uk8XMZLpz+7Q/ElwwzkTl9WYsKmEmORinNxKWzsXfxblXif+
b2f94LlQLMfUDNaveHxmQuFxehlaBkNMI4al2/UYXAlSQnwbhsmNPBkNDONf4sK7JJDucS5XP5Kp
zS4fg4Qxhf9m9IH/gt/82pctcWHk1J1omePWGRu+27zzx97rbJmfFLDPRyLTDEO5XbDule8F7ohd
Tgky8PqUKcFaEI/9JyqcpkS6ClevynSrtMJLlRbWzkkPrQjLmzA56I0TWVBuUduwLOfzAuT76izM
ShsdbAjs68gvv3LvPDPkcUUG8VZQId7XZN+M+REA0xh5Vh9GAMy9HbqHfsl4ugAlLpxar3gx+evM
8dVIS6JNqZvePaL1ogwvnKBQ4nkfQ/2iAqo6SkK4sqx/BSl57QHl/VbL5gRxHCF1unuO1d9EmkdT
75ZPAfOByOhgZfkjyz7nm+ey+OCQa24kIIOeI8ZzGebdYcnQnacy3PSDMT2PbbfFpw6wrB+2aOT2
OSZ5EA1J+8Ayb72Wi3NErCB203Mv8ePwsbcbcRG9o/atkeyTpgJRJlHoW3SaiFpx1gXXu8TsgFtl
74UFMF0uJqbaaRK7pmx+EfkiAVoa/U6njdqgNJkHM6j/ejOJ5nIgeNXO2V8tGOsyO0q2k1Igx3xz
zTmlryx+96Zj8pTGSWS19F0aVe5unFbv1AAAJ4fgtflHiF3SYcDvhXQLOcCY1a95YnVG79y6/FZR
RYr/1I4gSlTGpYZuALmVjm1sndHX58xgZEMtxHqD9091XUM+UEZ37BFBrV5Z3DyS5BN8jXseDcyP
jSK9M2EaqObgORsTtDsdJKfS81+TZdDXCvpfxBDuDj8vOCAzmASeM/PupW/QtNrdyGa/L7gQvPVT
Uh8YTXhYB0OUrj78qgWWL2+AubToNcIkq+Aw2M5lysaPbjH0qXQ3bcfqz0mEVAMNBYQ5WMIWHUKm
bW4QdJYbwvsr91+x6VMBISSZNsvgLAzRio+OMAS+awZBpkze/IWxlsnZns13NLfBQADAaNktQpfx
jVXVHA+IQy1u9yFmRu+2lE+ADHVklnGPI7xuo1nhuNKNZBtzQczOxme7Nm/VZjeC9ADqW2Cw1f3s
/zJ7Lrm4kfEK+7txHg+98IPLoufg0qB+cX5HSMG2tLcx9O3M5TQWQ3Fwoed9GW16oNdhLxr2j0D3
D82AuXfuSK979g5eTnBXw6NpBekhIKiXor9wbDDgcjDu9YMyeWwSN0Lacs4BZtMuR+TyjTz8GnO7
59ltYHgNlU9sRRhcySZnZ6Jep0K+gpIXmyTjFDeI+VsBa9CTC8RYY5abMm++T2X/azHEhvYX/0Qk
Y8dkyNgzYgexZEGEo4xizrFBlfxMGXd5iWobFVg5Z48rxTL8x4wsQbbi1jUW1rEYOxB8VX/r7XQ8
+FXIppqhNSuN2UrnXGjnEUkchMumcMbixCFaHCxSt89jKN9rnO7FCNvIGeSh7UmlB9n0DXftNvvm
iK4nqt0if2G88rfBt4cetlsqw3ji51hxA7V7cBDfTbBYz6DdPtRiuZdGdVfq44GHTwM/tePkUCoK
cc6wp24Cs+l2hvkSthiwyZvC2J62Rp3E+PJwwxHwxrwfPqcDlucExNI+oY3tYI3ybzzb5WMFKGA2
W+jURX6mSMMGxkhsahTBUfvhKvEWV7VwF8zQbgl+hC+1Zby0wQy6cCCQVqq+O1qt8TM0FS4Xswlj
ulObh7YNJyrv0j0HG+ROc07QzCzmwwHjaNV5TOLrZDs39XjklrkQYgzLo0dfoozx/EJ1/QuTOOWZ
cItzxXyKKP51IPxzMeAbkRJ1Oy3x6WV/pDZZw2ymL5CpIuX5Ca6BJQrG6U/cTfuOCoLKb8hrtBQz
N2N9ytkpIUjEIio59BB1Nqc3Yn0Y28rls44bjuA6bo7hGq9Fu0FGStKc7c2ImdC5XzGMjFvrQ+IS
5a+Q8fphksZVpoV+4JzazYt1YLx3RfoEOyvleJGUq1nSNo6SZqd9LAp2KP62wbE+LVAE1wWHOrIZ
JwWj1NFUIwJp5EAIMqlzjPWuc36wxQC8UGa39RKKoNQE5t5ujIvpeljCy4E2HmwVJKKsI3nHZtdr
5zr6ribxmfQbM3atm0My1G6F9+TvuSJzASYCvm0Y5zxw4MP8RGs6ZuZ23n5Ks9/hdTAjp5xxVDci
RJKIj0bDAxQQqH7ILM4cru8ejThoICk8J1lrbjoXA3RYE2mSLYhN5T6C8ngj2USXeS/mKxODU5Z7
e99yXFyztDfZGgvW0nJGsQmCIv9dLKZ9SWoUD5nBpb7mKQblAeOrESOiWk1mZ2XZyV4+hQ2yNei+
lWXXo/p41rbu63E7+LDECirfqjC7QSVhyOUSBwPDvKckzEkaDEcqx0I22eIpmFl7QZSKXeGw1KmN
p5lLyDxp//elRA+2l+4YWOayqzKesIl3uZ8H67rI5lEz6GJ+HZQne7ayo72oEhcA7ADO4MaOUJd/
HTzALFzX5l0dELSMofTljABF2ePqJQ1Vj+D/iy59wNrB3gxcwcEpBNmOvHMu90Jp9CMs6HWJDGwn
NlgwTCw+ZS15Wn3ZTDe2sUU/aFLTbFiug0Iwe6Jy4u0M1I4xCw5lw55WXcL8LRoVMsPHoFahixcY
6mugkdSVwGz0a7gUWv3ySZXAsLDlEVvMWa9nImEzuIDBwFyuGc19oIq/rVny1YSiTRAaXw7ORLXt
AIjhwmxXwb4eo3RZ7U9sneWAaaQ0+xDlr3zlQkfLps8BlzaEpxYKoEtUIuLi8TlVK+ArvIdxgLqU
kTQrM84uBj72Y9EOfzOPERUB3RdnsqsbDgnoKHIujoQXv3gLqyhIp+5ae9rYweh94S3xzoWX3/0+
YP5eteT5lExf+xSuna4CJyqy1Of6BpU0aVzWo/IOGuJVa/ODQQHHdbfdLEaijuBjIJAH/UPRBHU0
VPWL0tMYmTjoUkZx8DUMKOgJ9e1e8zSJ2jnKHF11joVkIy0RSpWXRiZbQWanQ9Q2jbWrlL3590/K
QRgtAOKFFdDXWUlKiOdzqdzPDL04Mqog36UV89u6m790YLf3Ar2dqypDpXqm+yEvj1WcuudYxp+J
6Lu9XaWKiHD1F8irPvQ9tsVBFR0k9aXb+FT+YDdfvV6QLgY+TIhoSPR+gJ00uSG9fyqzgvEScpsu
tXUmrMG5ogDE5fjZpxCfioCERaxBktzg5pZNRI7i5nl2S5SVcfhrpESFbB90L+5/Z+PFyxeXxJei
ibN929aXxo1h1/focHr4cGnLw0+2TLvKHl9HO3iZClG/6C49TAP7OxHH8ihYiEAQ4ZMWKvyYXOIM
GaDbLepqtvFHyUPt2e5u8VwGO+argi+99TEO8I2cL2NXwh8GhTI0+NDHwu/3/ZIcHNtRR8LB2AIn
9zh3wVuq/BbsjWa+Feb+E18EMJHdiMm2WglHOuCobWTXps6fhRgKVMLhZVpLcbMF9B3hyk5K/+h2
sFenhNuMdl7wRiznPJkOEwMlvioMSnuIIx1idR0DemzCpomYAZQ7niwLkz1XHm05ATVPOn0IshNL
2lfYo99mqcxvzNQOPLjlKcc6lo+TeUZkjrncZZLhvb2FOhNeYoubqehNdaX+jxQyKQWfwR7Wnmsc
TPdxdLgldZ8NZu6bzpm8EIigI6fyNqBkjh59IvsmBww4waJIOBY1gXcwwdJsrIlWy1J4Hbug5MQG
AKoPgy9ZF2IvY/M7d+o3l/nAZU78JrI6F1V9cq7Cz+8lI9Ctr1rqBklAMiBHRM7eZXVyUm58lQx3
DmllzHqr0i5X/45N23qs6S0RhUR8DpLkaBkVWjiiNctvembADh1K9xgb/d/2TBOd9P7UTAkJtxHq
yjP/q0q4QmEzfa7LDh4LoKDGsCGS5KyZxgQNZXkM5Q5Zyt37KoZdpHK0I7TlHI1tDxc4oS3wbNqI
cJ6xN+tckF/j/TRHRghCrIuqdJ+yVpB17X2LLANGOA8gznrjwuqCu6RR84EWsnVDUeJ1bqEcm7H4
qzDMFg6ogdDE3AZ0lLDmdEfd3RdZEEe5IT9JBBH6qzlg/dOFKckR3PQovgRCpL1i2TttFZ8TG8B1
UjkZRiLmYBiJBkULm6mtgkRcf4rbzAWT1PyCj/xTDmn7Dlo4Y1cy72Y1PwU5sRwK79qdFjMyYhIT
iQBi2OfclXCJoIINyy3xEO/No6bF5c2kIyXApWrPRfLRqiLDPauGTTb4IfStICTKzOil9wDKJYKP
yO/N8kjq2bwHY3eokuq/vrMHNArqKhipbnxvoRLBZSyLBE5eVmVIp1wsloS91GvFRxPnV93mF0CP
6TsT259ateXRruIwQgf8DWQDdVQx9ezwxjgNNTu94vpmikRuPct8DuC5k8V6n+xs59oZwdFC2YfR
MF4rEwZ2yTrBIY8VpaqmI/gZhZ96bDYkrJDxCRmnXrNbZiEjETbP63Bh23t7PeGe7LgEEfHimXFz
8yBbpIEBWdHklFxNU0GgD0wts9d9yRRuL/1LO3XQ59uEW6KFH24W1rntABqOmL1sq3k3etIAS4eU
ErifzKbNKHYCseULf/OmimFVCZ+NLUFwxI3ovcrSMGf8Y8ldUnE0w8xNaUIskRxmgFyj90sN4pPp
5GNJ7AfGAngSob87kH+wck+CJOFFq1Mw4anox/rmGgmwX5qJ9lC0EGrWDyTxu+4QpOUB4i13YL0c
TNrANxVLysayChS3EIVrIVIxIf3xbmgIK2ZhRWkb3/TEeCAejcO/VrDYBhY/DNZ0aEhI4r/hINBh
LmDPy/C5T1kdFWn1O3crPosW9q8Rj4cyNF5FhmQY6ASZ39F3IfkPaZeoHhIsfrSrbrwME6JFJwxC
q49rKeaa5UoWmgJPI8+ePhPzfFSeiA8sO0fdNPEtnvOPlOV6WXSB64sLQX+Eyy6PttkdqAzfJUF4
XhbjrrwGB7tr4Pov2Aqs+T98u7ukM8dd02S4HtpmvnkZb8fAfrrM/qd5wO/ONWZocIeb4jFu8BKM
gEuPlDhFULf11WWPPMAt+ruI8OxAQd6QsGsjwdzaqXR7Jnv+X6/0aZ7xCyhlBzcVPPD5jIeqTs+5
H/7KtPE0u+13T0P9bhj8l3JkYO60Jgl1w+4eVdlka/YVOSqw56gJGY0mHJYJDIL0JPBEexiwQa9n
Oha8uH32BVqgIwKr9cog+6iV3JkCXkaKeCcFv3rttZzs1XAXrgk1CqMCCp5E+ymGKMxp9vBxQKoa
eMBcyp1s1EuWzmrLuXF1iHFQqIKw5JKJFbxhibImqHG5D4XIDc3HuZqxMIdk7QPCqYYA6WwWHbs/
UyKyHyIhMVLnrtwJYTAJHD9Hr23whi7vyrad7aCwdxWxaEktIHQtiXNAqVtxBW1xXAMcBdNDaKK0
9+gxXXP5WbzHpv7HzD4huGSRSRQFZ2I7P8r6ES6OTxKPZl6vrsApC/fHc9vkNDX1czUG1glRlrNb
3N5Ctv9diwuReCWGM4ofNx7TxZ3S5d1t2VIheT0NRowEKX6xEoWbkn645jrEyY+v7R/TIS9IR8EJ
E/DFzzKyw3b44QXuVVjTW1HjlOzwnMSl+2u23N/aXpNqQY/iLb01uWv8sT2iZUGev3sQITbZPKFV
aN/cpO5TO48P0mg7Yuqrs7vCf2ORh856fGntQ9A7ZtSWxlkP5peehvTcWO1TajsC2zUjsD5H7Q8l
8tfY7Mps3Otq+C7wiJu4KyeBTSQMCIE3HFYGEGTX4pizLG0ly2m2WM3ezOvfssfqMhm4SQKfX7RP
5owEvTZPCeNBgzIshNH6NShxnZENd7kUHEyCVZGS2A+WjAerbhmwBHY/RFbsP/Wz0PQ21D0NvtAB
hcSsbUjO9k0ibkuiOd2Chd/oqpTPwJFPZqKWN69QJ1/Q8u4LthSRNAd80T8tUNPRSYOjWklqdclz
KCs3wPHfmGC6sNfGOWbUuhvTWxwGjw1GjsrtOUxNwMlr4h/ESxf72FhhvaUyU721bJ3hb+Y9CSUF
lRmVxh8GR/u2qR8y37+FyaoOogBF2q6GZ+639HrE5b3K0jLy8tii7o59tHafjSrtbzpFrecAYx7H
aqy25HwsoISd2JcBqXESdYytiuTBMIuait/4sYhp5IE5kB0zrzqQGNyAFRiuYTcFt3zqJj7qGJIm
B6dVjWWOGkLSE1RUmQrLjgIe55cbVGuGpAtTk77EJelYRMGCAQoG1qAtjYSvOW0RSR8MW7bYTwr8
PoKw0ZHH2GmbMT52+yDcAf2RrAE4/UCL8Eh8pRKvb+CZw8azR56sJRUnhfNjnmFnFkW6Yzr12KV1
elmDEyhg96DEOqyW4K+s0cs1kwCOtqA5M2wr1zEdik2WYKx38QFEoP+VzXUzHkMOhEF48wyy67aI
wV4URQgMIeTcV6sSSS1Pdg4C7tbWXbsPDRRSZwGk3SwfBkNx5F3yBb7I90wEMYGH0qQWcloePK/8
kQZCbAypqcK72WuhoQ5Mb4bBPYGMMrlaKCspw6eqgKlopLlmVyKrppzmFFcj/nLLEztDGGw2uXqP
4X/jEMG5wWH9BnKpGNe3n975k6n2Pp/VuhA2O5+fhHOG3XMvZEteAHbh2U/KvV8OIziVbLxxBJ0g
vE0cP8nkSXgz2xTOCMn7ankgtgxaXBrjYXCC+UGvL1ZncErFw334949tCuYkXKco/6YcAyeMbVWz
f2XK+ZaoshjGsBVhYkSvN1qyKoiVLhEKXox2LZMVp0YPGnf53NyCtP6/F9mWV0wB+oTM19y0rpJ1
5lGju400kyF8GKb9YE3kyEh++1vRySs2q/I4+W0djZmNEkAc8okPNai6HpISde7wMwtOA//7l1tV
szG4bJ9JaZPKxeddbrlNJhHcNO4/eIbIXSX7XoZfNrFYirBaDuVc04xg/MlKfp20o4smDNWTmFIW
R//NoqL4Pnjigm2C2eNoRwa3kU0ztr8Mxae0KMbB02JUzAnMZlumYm3h0ot3FcRQ4KNd2Lz59K38
GnznOkdAh73hT6I7Og7ISY6/x3T5dlf+ariWWbYYV+BUrr7+r9Asv0LMDFE55sXea8mD+erWJta8
164TbqreA0YUpzh2K0h7Wt/mcoCljx3hInN+3gD/EEeZj74r5dOTE8cVqFk1rfNtWuNyy9nFjmMR
tye/1HJjGMIwgF/BysfH0XZ9cKaz711wVDj+ezJwOfYP+tecGPohOTEpV/ce6EwEraPakYsIebi2
HgRMPS1Hv4AIFiM+dMK9Uslb7QaLMgy/mnuui+hlmPqAQRM8AiV6atTK3sqW8BAL0uQjfC2OyhOD
3Wn58cXCIQ72Fu0VutkleAG6LOGAFS/lsShggYpGDk8pOGbYDh+Nb/ZPng6fJ7X0/LLLzXexIlRC
PY0+XYF97sO9XXcihxBnZjHMVBScptBCz/n/v9SYv041PBz8gBTZBdBT5q48TwNT8awDM5hyS9/k
SQWeNqzvbu5m96A1WBsKSomoY31aBP0EAEH/FUQaeV+ctLfgNSK5VCzuVVtts/EWurKJBeCgnJwj
ZLP+PHxQgmPcGOnRZp8vzV5qazihazTt9FAvYCbR1r8IxgAIxl9aN388roGTV5359OetwRu4h+aK
pQZ/MuA5+Wao6eZX/cHuiYMGfk8Vj987Z7G+aNUS4LK4rwwpc8sS7wD0iwPdvWhmWz4LIH1OOL+u
cVgOXc4m8VA+MSjC+Rn1zS9h8km/f5zG7JNhvcV34DWbq2yT+ZK9qcM3AZG7IcCcBeeKcqxdKcLf
mM5deGbodWjArIVTdYqDoXsYeH5HmHBH1yW4qUGPmh6RWwJJiIud91Ik+Cbw81MTUGGJw7KaswP3
oxkcE0yFu7ly1ziaVnuVttsAmiTcUYO1hBqVHIilAbIod5iIjfpnzBeIhol792RvbzuU38hxil9j
X7WstTb/Z7Pznwz6fNuM2uGNJHlhAJgAnDa9d3Ds97lwps3cASka5vw7KQg50O7w0psZBnJVm4ek
9cJdaVCySW+WeiFgtIHYQtTCw8EBsa0nj/JiNFIcCcvX2wrIxguJA2KvobszcqvbWOMhH5pgH+oe
t4hg8FQSywuShXiK6z5A4fYuRYePRg2YMcfWZBo+xwxXvW8/wTuR1XQTeX12o1jo4KDHbsrCpDdF
IoWT/sHL2/6mAyI5z3LBdFN/JnMnGE93VZRSmdA4+jwrMCW6XZh69KK/1UCJo1Iie3rMUE5Jlz+T
6l8YfZpcjt32Ne2q+dqu/ocB/3qiSTZWscemXoeCQE950Z4WUPWz+ghxzOViz9yPtDEUmZRE3Wjs
h2TyKV7F4yxoZjk6wY/hVjY4NtPCzEEn894lkHkZp/p9nGVz6JYOw7VwP+zOUo8xLvCb6/Al0E5+
XHy6NFpHNPQJ8EvBAjHOvgPmXhr+P4ogQksZEoTlyx/O+pni1uRQTPYvAgjttHT7ieEZWOuw2Ldy
9W5SArGD2t9FoZp9Mkf9e8x7RrJ/GCIQTuZjYRh40s0EszyNZje7IKY1LKxEPt/YklJICtwxGa3g
Klw8XNG4hNXWYu2pq4TIm/vLVk0LLgksv2zL0n4fDfcIcnzn103xnDYY+qgNuwjzjU48fx9O3F84
HzFWhxi78UzvwNR7a5GBu/CXQ2owOmBLKS6h3q+e2U1T2IwAkfXKyipsnb8scnqv9d/MCdSdTMC1
mbpx7+Ph2dS9Y5y9QQ0IquWH77geiMKG5ONqhfXQvWA/gPDIdG2cEoGh0A39++Sz0nJzDaphZpuw
X0w3y6LehjNFpXfP8WbodtaM668g4r4N0r6Lqnn8jxyHc/D8mqTcMM/HAZpihE2IGByYlpPnW9cJ
mEHOUe6a2GW3kWPzY9UZ9c/AVsephEwCcj/sbnyH76PvODwLRsPNxcWGjyw2mP3IVTx7lmEVnOOO
4S20O5AjjJB4Qn9nuk/ujRn4l8l/W9ZlX6kRy4Ff//nnkh0Zel67itIpmHDHf2sYLohPYq2MR22w
c3i8QP1OB5Clh8oA7JnWCNDt2D6a2l2np1gE6pj9u6nIhLSi+WUv6finZcZJR4rDtusUtxwoHxCG
s4z8AYwvcgojM4/j79j+N5LEO+vafZoIXNirSV2rBSSCQTJf+qyHomHFMBsok9JPb4YOzRPwBKik
pLhLRohHabFgAlPij9oFZZzYMfaqE4+JKr5N1+a3FVwAGq70hJIBGGeqeMTskjx0DW5FH8E+GEKm
u+VGYg6OEhJKd4/UTJKt60UHYbnJxqdk4ScfOxwkCR6eqMRvhrg3wOvxvD2jeCSFrkYQQ+93ynYX
em75EvodaDxCbufcGJ68IhgjxxiMTx32IGlagv0Z9ykyDt2ZN414a5dZrMpOfRHWhIWMZJFZVECu
mLkOrk+uUGFlyRvWE941sL0MdkVFRoX2TwKgzUxQCdHOslCIbSxMl5B2OKCVAS4mL+pL3MStlMuB
qS156pEg6UCeZ2MrXJGZY5440xOgrxDox3a292Oef6MNpneZ+C/aIgOcqfphksnIEaTD7l7OaE/U
FG/CcGShoxOIVg/Rv6u+sg51Pz9Bw6PFzGzr05ivRvwU/vAD5M380SLlC0umwvCOexgzz9W32vzc
1HxxCsPb5Q7u0aqEKigqLHU9b0CKqErCaXWVtmLa4ksD4mLqCqETiHdMQ2NLT27skBWh5SmLtPOK
WIGK63HrQhgXi/C2huKs5i19lHNbitNkRpp0HzQHqNO/sFGp2NlTB2E/9lnlOAC7jnlOht+NTD+p
2XVI0TpQSBJ3n40Cw1IFH6u1mbGlMOPKJoYXMjHZrOg+mgfTehoGpmS261/HpuFIYP+wuiznsC6r
7US91t6zqq+ktQIYvt9pnnobfJgy8NcJ8byBm9UdQC1AJunWIX5f/kMQ3IgoqwP3sWJH6kS+c7nQ
fDa+3Pf+CvzohHXpcKcS0jElLrWAgXNo/AeioEGg5RM3wnbcZY2Ybtz52Md43LauFTLJKqy9gSsI
CATKY6eKGDI7mpcoDCZxfFJyyfvIUwGdBm5+D4ZpYziADep+5JoxNN8ES+intb1Thti56zBKbMZw
dk51aWzDjgREZTGFsFSB2i4H2AZ+WzBZ6Qi3GdleN5N3rwr/iYxfdfJJfBxBfR9Gn6eoZtmzHXit
nbULwExFPtcN/CKPDk056G20J4Rkc/LamO+OdL49QSJELd4TN0igYwj4I3e5xzE0OawC/UaV/XQr
6uoGK/EO/wI0Cl/XBZMorfTri/RNk29CHETV6tUzwSrCKB6uZYLq8O+lcOq/Y0hyCHPJK9WtDE+6
/Bb4onirbLImWNuPJCgZqvnTY5FmP2ZKSE6m/ac94vea6f8hqzN1W5T4hZz33D0lxm/bL+Sjz41v
Y+Zi3HgQandKOTufSQQEYmubm8u8dyFfAxa4KqCPKLqw6OtAYtdW5xy3Z5rlwMuw1jKKl/sRlPRd
orX6fLRZnZycgJ6JYY6p7FAWFl/jxyYIRUVJJ29co/+Q6g24l9Hxwbev2U+LdWo8dnca2ogUhtZn
izmZY7ThHbRiR6S24MAEhWP4UutNiufxQugP5TRl+OYXn9Yi2zX6826v5gPL183ZXf+bIr6aW2Vy
1kj4eLJIStRLT0bTvCZWnb7RSVc8tKa82mx4RZ3NL17e4ROy8lcgLngeCJM9+HjQ9ksAgIM9wdh6
pvhjYywDfAKHgos9h1J6WMMGDQO4A3AxImW169+tJTsZbm5xKbflHn6z3FfQZkssP2jVBtVyFENt
5jqwz3UwpvfcIMtdx5DN4aIkLmJOkdNCIewZAwOOlqO3GI8Me55cWVQXhwYRrA/dKgPs8eLFD3NM
49Uc8p7i8aRivYJoiLrcx6iabWlxpuLnmZufhdHjIW9L75xVZAtnn48JZnW/7ajP3mBr9jduXPqb
cAx3Qeu+mnmRRHM/gE5gZoAFrrm3U/s+OT0XHOF7zxKo8mEQDaP+Ub1qt7Q/1UjFilN8hNPZx2N7
qR3igRPPpqSkLQ+IexJaopiefAO5cHe/miweDGKle7z03sqYTRiIga0UrTvc63T9AnMW/2mH6gVX
6RcogOqVayK42gejYRzvTMSDAzeGMlhRGbMJi/7dbUJ4Y01lIffPz7Pql1vTcU5znfFbZyQgiBLa
u6wPMSSMED6wHzA6m3tgCzq/mSbcRS9Jfix0WJyHQ/lM+iaizycGjq/NnTR0fpnG8FAzCTli1PHO
bDiQE1t8k2igIJrnjTvY49X0advsi5SsGn4BndXPtOpyjMvHZdObfD81nbHHymIoWBcE2It+oALH
00eXiQk2tXLYa2/4Nrr19q6Ucf5HMWuCkE2Od3df54442pLpEbw7F+vJMF7qnI/QMGaH0PJAjEqk
2z40qUlz5NkP+clGI90Poa5O9MSSEJhnIzm4rkWVaclWylFlk2EL2uK43Dhsm+f1v2AugCxp0UcC
+xCwE7jopK+Ta28gX7um+1GFQ41zVDuPU+Lwb0JZpalJFYx2le3cwkElJz/FGl7X1T3wrOJq8gid
ORcD4/acW28ORB+JcXFTzxF7uefuU2mps8utRYxBdxsGjYXP/R+izmO5bWWLol+EKjQypiRBMEoU
lT1BSfI1QiM38te/BU3e4LJsX1uWSQB9wt5rI/91JKMGuDan3n2u6nI65Qhwg47yCeqsZZ57qzF3
MZF0QWL7WAJK46Js5+rExAzp+o1xBxHsBgCkGBkVGVbawvOsVQ3ZBgtQHq+z3lJRMAWZ3rt5IWXW
lHSECcdVgs5vYyneUt9eMeim/sPs40donn1rRRToTQJVZLKhmrnuGzoEuJn68pX2kTqMWgV4oVqK
B9hh8JFGI3CdxN1mXr5HejI+S0WCnegGXIEEisfZmU6X+roynqamPzV1/rDaY/BFj/3BoLM423zU
hyghe0ynZGeQLq766CYbsELMDhZIRHKAWIgtDo0CE3TmIPjw2s8JVxxCIeE9pk2MAW+AnsyDtue3
+hqhlLyXKPnuti0a9MFcpPz9IejlIcyJBjqTHeec5/JVwrs6+5lrXUZZTXDviHdNO+DMTeRwyfGb
fl9+/4xD4lCGn4yoiJh9RJIjAPwZGZF+zZEPR6f4RpEXzItD0SzGDSTPf9KexZtt6GHmKjAGzJ84
7OYQJ0JLIUXkcsl471Lq4eiYJbcjZljaf7VVps0d5b7DqUpBaCkafvnJ2Kg863V5xalg3WX8kPN0
fGbvY4dgwknOikjzrBDr4V4wTiVm8W0+oYTpWYuJSHdCR4znxgXyLBE504ohi8kbgKzdlShGPPqo
r6hOig+JpisAC8oCvrQtws8a+9z1ziFqc2+rp/p1MaUVNrZ9MjLDvrprtKKBpoxNFrYkQISUv528
oWmCjxutBGXduebt4O8GtoHspz6UP/Fvr4ds77m0l3ket9sKHUbgZ4zLZAk4wjKrNIjtCmWLOJc9
vbqF3O7kjZz6Bdire6yJs81g6GOiJGQPoxNN4pvFRyQyj7qAPACfTibQxtG5ki+BQxTlC1JHSdJR
7sCFRz2+LH567YaJjKFsjVyfvUMTF/WpHSpUckJz2Ph70CC1kc05rXErY/Dr64usnUeTQPFjbHUH
u5q656JJmBcKZCwI/A/QBmCipTHKVA9BXQzrhT2Zd8yapsE06fXEHCw68mVVXaNp+Us5NQBRyg95
xkXUdghBh95tDzpj53KKrYMjxI2IC3lNVwT2YIxvk11nh99f+n1xJ3UnsCMNfI+c8D4CnPEboFPQ
rSPq797rwfkcuwS/DLwyNjRRdsxHHpdLPxUhySCHpjVO+GTbp7IEVdnqGmtEImqyOEXNbiTX0R3n
Y1Gkx6wszQeac8JVZ+8vVTauJ6j3+ORAYRZhvXzZTL8v7htMln0/5cbRjybwQqMPaLr0sq1jMQ5D
rCQ2C6f8I/nPBHq2D3WFnNHTyEhHCh8/jpnGFF6Y+r7uqnujLOtiO2jCkjx5TCwDLWFcAsVtRxg2
g1c/wE8hSaPRn0G+qWfCUpJQkXo+s864dKNRMigZ32oGKlHdB9nkflvLEO2xuU5PILPLwOoo83zN
Bi5H9u3B9dP3OWZgWxtLdklhJcBAZLCjV7CNfn/t90eWcnm8RiCJJPnm8ftcRn+ByYJAyiPvta1J
hmo+BzVkD2wgkpd0sppdTcg5oEcnNNJlT9iJzkmCP73X1/7DbF9iGeunZkgDHsrw9iekKx4jLiwd
5Eo6XrUhoH4+OWb1E/dwXsi8+kp8YZ973wlJT4P6uegVuy6NBDKtN7a6j71mGlAOy3zlEjN02aTx
lBL/uvQk0yH9A+zyTC8bKoKmvkTNV4ex48PSOKAqe5IJeLnUnAMjEd0OIfAz+Y31g5zRv6add28L
h46yk19pZo3Xnj+3l5GmBzYBOXjXCwMUWZQhazXKAxxsLCv/IbRajk0MGn/1jIJW+6+KXY/15L++
W7pX2dbzwS/hKGk9eX8dm7bKsfznJs8G2qMJPLO23Gsr03BLddzypcNoyH6sbNu95YX3UaVzztKk
fDeiHD6eAbnS7JGFo3fZGqY2vnBjgu/M3ki6Wr4NP3nMG45A2zEex4RE7rTK3rzG+EzFSHNfWeqW
0M6FIIu9jZ/Z7WWOlkskYv2JewNh8KDYN1efs+eUu3kk88JouocWkOkJplLziI1sCbNV4EuFc13A
Fp99IfsbMLRjxXzu0sx2d0v4KDhaYiAxjjHt65qdgu470DqNORp2LYlJOzaJTMJTuK2Nj3mGIlxF
D8ly040RLwEa4U3i6dYe3TQ0BTC3j78vnQRmhMxP7lvfVFhh1zA7kEX72ZbIEkcnT2EvLCl+p/Xn
XjXol0y4YduX96FA+mxl8p2mBgCrR61Wp/N20hkY0Ou95dbIbPnicHhcDGHQjMMIvSqFT9aBfVAw
FI42aADdnTsSaAGn7RCNK86rFW+xNTKjmVYJxThPcEZcTPQ0xANa5UO5+PrJQ9+zU5CxN7/84TzO
0jCr9TfauCZg6xEHjNTpta18OaUGLY0HeGj/q8wUht8iCmpxSja13GpWaxESQESDTjTgzoOTMYgb
hsL3ChctvXX3Hmdt6Ot8uIab7FvGUAg6WTGzBXYILsKRNdlbfxruvwiC1LA5sthvgxlN4v1Sy4E9
tG0/MY5JHgFT7EpXL/dFrhVbWcb1Y4rwmmIOwE2LudVsnYep8YZtxkgXMWx5kHqHtgNL6kJm4ezY
zQEDJCmyuZ6c7IF+CDhTu0PGKQIrShtGVAxxvAIs7+LiLbSAKUJUSh9Fwfp7UT0TEziUxZz+dMzY
z5PX4wXKmARpCXkbWoYTJZv/1hX9akKV4lRpGrZ29iWNxj6IEUl4Li394JK9nsJn3JR1pu6JSapD
k0b9w9hkh9SQE9faqoww9M/KsMogHQCjoVrLLjAWUey0L5oVJ4/TAmuSDmnlCbBP8hfcO71uk9BT
bG2vPBRKxYdp6r4pOOjjG0Y2MwbXB9/GYT1496aX7hWj3bBNlozRiVf8dDlE0gFOUmBKSaSIMR8Z
YYw7wRWJ4euWQ0QLospIAwxSWk6q3lDyBlPGMuWOHpN8eqD3+si0WYVx+mB7K5bSYMlA9tkAF8RW
/4phwdxMVsemYVVWCLU1hYWh2rIiNmTTRAGAkYsNW/0MuEkNLsOnBot2NuCdZdlwtS3XPyuSzARF
DKeNc7byhLBTUjNvBfZPQunLDwepxd3RGHF2A4KA3LFehGZ2gQHJZdMWK2LTGYt3j4kPNYzZhb/c
MhNx30amDcE+6/9dKc++NvOMrJBak+tFamolTvFYyJDlPI6pzq5uSybORVrJV8Rhy/Oi/c2Vm73+
vkB4A8TuNjcPsOnvpAaD/3Wg/rj9/owI2f8yXWsIe0MTPvCovRDPh+xoHMWJIWD2ilkJenGVFwed
yIbXDowi28Mp3Wd2B/dcL98midmYEsWgiYYXl+nsVkom+hvMasWZLymYYzIjYmdhXN1Rfdd5n79W
rCtvuk+TOpfF6+CxVVNRz1Z/5IE0uEzJ/Ux7tvgp2131bJlHv3CMQCnN2RKy3rySELtDTVLfK2M5
0eCKW9u2qGyW9CZhtL4qbfhqzBH5iOrq16nU+ISQbGuEYp5T3cVDnN3MnKhetx/iozdYMy4kkukE
JJp3RShbSHojopLUsd9Xp+dGDXl3/f2/IGVLjacPFzNKtjgS1ylB75qh+XgfUza+/uTKsBTEjAGs
L0ih6vayFTNR7zbLHcHDkBviiyphfKLduDkLAMHWX/znYRzhmOaJeR+c5KfKtR87zrVnW2O72EV8
+Wae/rgcOcPQ/cehtty06VcfZcVv1mwAva9PCcvt+5KPZdA0y55aKL5NS2pu9L6xw7lKu1Dp5aNm
NubfjKeLYAJ6blsdT9leT33jv2bimdc4Txlv6tdo5a+e75XPrSq/xwjaDlPCUszZF8jqAKgBfBaj
Mq4j23/MFeh5hh8ha7aJ2dPSKfuLLftTOUOhKRhXTrCGA77tx7qM6m+feQJSe+l+qDUvEYXSerNE
5VlJxq54/uPbuj030WOZHtwlX2oHMIzG+0Slw6RhFs/Ruowx2onHAFbkKyjXKnDxUb2N+fBDGcnJ
waKEZBc2Lh4jPBVzmizgkXRfuH/rNv0WIhMfla7VbJjMBf9YbPPY59ryZVrc3JyOh3D7/sojuj+A
29FOmOaWUz/UNvrpYj4XMCGbuHb2KrI9lgc1mRCVyp7zvEOWIc8OrfRrVl/avK/ozeP6W0p50ZgE
U2MQV5nVNOZx0R4mlv4/Wgx+2eygqNYYeFj0zHLfjLwDGYHawL+m5qZwXcLX6V5yhnLPyzQ8mBK5
UUUGAqu1oB3hHUiUrA9R4xah5UnFAdVMyEIjMALLQk+fwPxxDJS1o9X1oZUu7L8osF2X9idvCcwi
Lqp/tOhwTeQKfi9v0vHng5P3T6YLp3dREIS7eHD/+JN1NpAxxBtEqtvELBKUApp+mWor3dHNnnHI
RcfRLdCSRAzdsrKHLZQjdUmET/VtRBc86Vu9rLq/SFt2fT48JotYnSagDMxCe7MJftkkTwu0INnQ
6lKIe1d2f/3Fzedo51Ljf2a5HSRqcX+mdSDbeVp1r2Z0HjlDw42OwzL0msV90frsC+qN+dMZ8p4h
IHnLRnPhbnX8Y94xJOE/+uHCtlEIpcsPAx44CU4Jnxr8pWZ0XwAnKq5I1bz4aXWdHdJ7jQZi7iKy
HXXrQY6Zx+aQ/bhcOMjsfibwdrlb9Twf1bpiiXyoMgwHq/e8BTzl1tuWau+KyYqHOW/2OY4y+wrR
Cvu/9mIUPuoMMYyHEYg+W2aulx7BiDXqPzx8rHBMU1Je8lLbS8TXR8nG9W6MNISQv9VPK2/kwR2E
sr0XXylnp2veP8HShykS7gRZIlWGn7e1RolyE5H11bI7CI3p40JExE33Su1ksNhF5sabrB2h8m1b
5Ps/tY1DzK3utpUMr7DvkkPChjAc29F9bduK2MRNXGfdoYF4eoQYswNrtB7OziV1OcimUn/CaB2F
wIH1m1ak9rYHz/aoleVfFQ8U1Cb3cWYhstHfJ8V8FG5sHGqf0i2MI+JpBn6QJc6ErNd4N9L64JTp
loAG/5hY/g6RysTArNpBmr1JiLZgmUTAuPE7qjqHay15U7FpHqklinOTJKCoxBJaXGFBn0BGH+1E
C/o4hXZQp/7Jam1Wdfp7mpbdHtoftSP0Ji6c8yJ8jQNCvxvKJBZiCQa0bod6gUozDmIVB40RYXKF
OjVjT9yK575FTruX65pfi1YCv2Bw65UZJbF1csb1S4NfAYFpYl63/BnShCwCVRAvBX6gACLDmBi5
X3NyrOrGcb0DdGcfiti9U4Z1O3tIpsCvZEOfoZDt+ok6uflasJbLl1kTBwmkVGFmXp/wtfsc8cgu
IMAgILePzVx1Z7W+/P6o19LVW11swSw8ER+xoFgEZFuNRg+t31lOv9/374/+//L7a52gL2kEDsOy
/5M3Om3YPND5kRnrl0a2FzxO66zJzrPjvuiZZe3mrqgOmuG/tQU6KQaBAF6ZPms5W2pCeLb+aBH7
6aBiMBWFhWfSl3uYHPQp1q+1HzM2B74NnxelZ92Nl8Sx/pQumemO4mCxQXEeUlD6OFskazOGPYsj
7UtcLvqxN+UnwtGDWU9P2eBDK3ZH/YCpuGTaBKCPbVvBacCAarzUa3jy/18clb9C9rCbAWeE1/S3
1i5BnzoSDCUBK3ISjxMXR8WF4Vm1PJHIZO9Gjz4lzuzpPOomRZx3S9iZb7USaESdeBNDKrHXp6ra
IaHKETF+EqyLfsdVpAiWIMaQi1xV05nUNbQyQo5PDVDgyqwfIUeOgd1X6R5YAJ6iBsqYPfnOhhv5
BaUprDD8uOhJQxf98NblTJaeDrmwfVG1W1Hb6temGwbwETMWS306zYI3Da4QYy3bKotNl6QXf0iG
Yxnp/hXNIabjQrx7mbrGfdw+Rh0vNXPvLUqaZZ8yygx1F5+H7QxW6FsEa8xoXyhg5yzQxJql0Y1Z
WLYZl7q2y4wYcY8xkqeCwb3D/wu3aVvwBOJwxYFcPcdRNDzFo/Y95RmGOb8fd1ln8n65j6PE2JcT
BZuin6digX2AVyMgzcNchSPbXOTaS2Lp/+xCN9YWw9wykSZ3FoTsbyIS/PtDWVlW2KfRy4jmCjqt
h9CctOqmIyQJ6U4ST5eMqVynF8Tp6Q2MF81VJ+jMJh7zhAhlLZ3qyyAXcKortq8yZEU1y7w2zau/
o0LbM9pEdvv5xAYxjsKYhI1fA0nkL1SoNkIYN7GNDWJhmCkVyiXLUoG5rArfCDhGT2Mp7RKu1DzL
HQc8kyM3cne6x/IG7xvfWfdKrqMRgtsmaw0CZlx5a+iwh+sc0SnJ4yifkB+RSEooIdDEzkX6wrCK
dLYIUu40usgUyqbfetZqxCiNd19MnC2mf9Ox3JKPrXRgqT0Oc3DCPKdcdW35bDftECx+bT3YtRdW
pr88Yo5H0ev5QNJL+TmwAmWDhf+CAFemygXSnHJFVTMTOHirCsnOzY98pUxODeuqTjHfQ58Axd3d
j0P8FjH5QtZuGVSB7dGxGv+KVPrRq+osXJ5LK9KR0cOVZcaztW187CYqtr0hh5fFJVFuo6gVsL99
Fg4pUuWM1deN0TBD+nfy6GO0CNfUtfgPCrEa90Iln6Orb9vVs8B8/dAV7UnHy7fNUApyrB/QnuiB
TIzq6LAiMWxzZVx05KrmbAKK1j/p8j9i4ACr2fCgTCBkk4LB2tFm1Z1+jpzsv8hkc8CIbIu5HAIn
QbK9ScIJCiaNNZj/8LuGzFih1qllsf027Edo+jpDXv3QZnwIQKoopHgxZ3iOOMmKoLfGKRwXhVQ2
aQ5qLjABqn4vpT4DdNI2fneiGrPfFz37Q4OHbz1db88GRY3lPMNqZSGrZ/eCbw1qouE08w+Ix2sp
y6fZBuqNGX4Ez+5+JuZaU7aI3xh4pVuAEtsGfOJZMjkhiG8mSCEbz65lLdfMo/3w0vy/Dpyf5ahP
FPMSGmb7kYNtRydL1mYL/6PSvJDR4nhwkf/XJCuf4mW4miobd1XsvTI1ta7GhLhnsD1ADtjC9qYL
NawE5hRApCZzQ/80+0p7Mg12Q32+sOlNQZy7PkR94+IXkxEAyYF7o7L50pXWX11AKbH7YhWxwd5D
cUoAbh89EuU+Hcmie455QO2dESUz9Wu2jTq0YmYcDfveW6GzflqeMks71BoQf9a8wKAbWcOnSTLm
MtLYIgWtzzSLKFTLWrskZLTLujoOIzu7Tss6nGj6FKCNAP452TcnKrGxGLSQkfkUa2y3tAY5eZVm
RDelTAJlYTFTsfp/FGPZd7wavSfbye5OXDqnITZWi0ERtFVWf7ifQpXF92iiDzfRYIEv0G46uSkJ
BtdzmerV3sDJDOOeKMaF5jFZpixEcrCgO0R/7Iui2Rd9bR05ugOF+SswmXhcrEj7yONacC/54NRR
pafJ4L72idYEeucgYZzgTeRaOz1zXUmKizp9JTnvSJVxnS0omrrvIQ+f9b85unE89kSqN0V/qwa6
Fv6A1FN5yKG9bCwRfXoWlsqORQq6BS2MwTsAOjhIBFdll5LQYSesfm2mXPH4aSBaDx3MvEtVOQjg
+kDG8/JkKP+kkSkIpmpOsT1b7ol+TgX9VD8jLkx27lqJd0K9cnUe3cYQL93UMQAT9dWqR/HNLdx3
efJNeKG3axdooDFU/o3brbxhr5j3To62oITSM0RnXZF4k/ZcVNP07rVMt5ViXZURN7SHT2kEUyc2
Te3YOz0BlGMRTwdWMY3gbM43C9bivqdyA+az2PcOwo5axmzXuj1rSI2Vs1+PgWsjap36J3dc2KV5
Csv6mJPyXPREl5DLrY2lOnlaD5WA8LlQpP12RBfxrpAZBxiPFdbo/pXeDMOyl7F5B8ZEDJSFjMAT
d4de82BTgHRQsTsbTiFCb/JGUWN3DLo6Z420HQIhvG43sbHZlnGKHbBYjGstuG/IABNYBwbvaPlO
enJjbYaDM6q3xWOnnRJpPfceDoMedkpdxceCDItNVDoAL8bpDpUDXf7Q3jJpekgLW5q8Tllhl7j/
imj4BGX+BMKOSN0B4lGlv4CBQujeobF1G06EZWItIJq94y7yUtbfloNuWQh41lqjLnrKpibWpqeO
VfNpGARSOD+/JW7McNMfQPLG2duUintG7lBj0cRUNu23bTooO9yJ0gmfOVfshuuiOZN/jv+mgv6d
91n1VSJIpZvtGgoKWsijt3TNfkJhcXA0JkgIi4jOwV3PSe0PBzWNSzii8CbuTz8U1WLtDXLStqSU
437J9Js/U282rHAY4AO299Hi47cCJfeyxEv9p2dwM6Zkxkzzce44sGGnAOxEZbxbBD4WO7dOXqp/
e4TE5g2muUIjr4SbE9mM8oJG175MppWo/v/kBQhIe517ezyD7ZhAWgQF85b3fGtytoeJEP2qOiaB
awHSQYrGpmyHYc8GDN7sqqyPigdFgURQ3arErrFizco5lwWVi+9ocVD0DfcZukpse+jxYmWSnpY1
5sMM/bobSQBh0rPsZ9P9oyNC2o+KdJLEG8NoLvfezIof7cypxl8dOoxOmsU2H3Dpmg+D1+qhhI2b
L+LFhcDIUPOxLhZmd9L6qDP00J3uzs9YxjYZ358m630zY4RFdR+ZI/4fZ1ou/OVgWjvErM0yfhgO
kMe4kz8KQzBHsWT9SvBFVQBnh4CCiC816UiWL/QFtI+Qfvqzro3RvuxKsQEoTXSl6/4AbHWsLnpr
kBCTXm3itIEjbXdSBlqKK4rT3D1MdL6pTS753I3XDqVo2OgMoDN3enciHg20uzRhk1mGrsj++Zrz
GWeD+9TF/bgFfmNtHNOCxSCM9KxcpAadz6pBFT/kyr0gf8Rh4pt0jVV0I+QEVzcANI+dzuo4eIsR
6FK2jMWBbTusVEqZfd1eS13E8H50oBou+XaJuZaSUfsCiSAFlk+QS5lUbBaN5iNmWRpAauOK1XCE
TQI7e1s59cOAFWxjVRoQDLd9LxczQS07vDJnzq60A9OT774y0AEsbJjGtSMSFt6ywR2b0yVBsdsx
iHrsVFGQtOQcM5d8OBrYcmtMf2okn7fCtm60OBCcoFRh2sYiaPn1NZerYVqpOsgEn10mSTsOgGR6
oOsJ15Fq/IPY09ywNvU3tkkl3SN3293JZ/hHBCF79sEOzIydBGKMiAEeavE4iXn62ABZWIOFuQO7
IEaENURMEwR+sN9iU0xtfTJyivu5hIcww9wC0cEmfWBodzVQ7e3Sufa+zX+Zsp8SBSQbEfBM9URY
FyXJqBvNtV+66kj9fLLcCSO/Y4MfQkx0x/sCMTP1vN2QL38TUuxZBABbgEmEL8T2ZsQezQv4ZhgK
pp38qdk0R2yatosyGaW3/V+UT5+aXUbYsE9E1duPMxAlgEDzfjbEf3WkRyGEclR6LGOw1AuUNxfP
Qhqxt7AGnbNhePONmZLVnhE1QRV0KocALd3tHl1v7B4j9xMhCnNREEj1WP8jSB4rrpaTIQXwp5Dp
rkEo7w7aDcD/c08RxqcEVVdQRc1JkZ6d9mlpM43lAjIOGje9cImTRcStoznfjoZVHdKhOxWenK9E
RnFVxgneV9vGUvgXIvhMayNd9Jedjhy8XhkSE+w54CTIxIiQdzCTRpBKnOVPg6acYDFUCwQtyrRf
DlXvo0psjadcZm9mtlalKcsand9Tm5kXTG2ClV5TIBk5n7esu0gBEwuiLgPVOHOVlIE5bJS/ZmvQ
fPSri3DK0nN1AOZTBXRL7sbkE96PMRSK3/hMmjj3hDTgqwJqEOK5QZQCKd3GIG5V+V2P7Q5dhL4c
kKkmgeva/1A7tzvHsn8qVumbvJs+o6ioMTJTq08GRl/pMGyMxL0CdHvEGEIBs6Q6amrW4s4SY7Jt
5HJo7QKW2aIFCPEQY/hLgEACEc9agoJJ3i/6e4TZf7OUMBb7me4dNNyPh7KWSjqnESyxJlLukxDK
Ld0QaaB64z5I3D9MguPTghpT720cf9Z8r2NEWFo9+PsiGb9ikYRLksd734vQTJPeV2Z4X0mWPeN1
5ZASPqDKHjJXOUFql8q5OTj4BhTUG+I17CNDYQ8chCf2cRk7DMWB4evmaIS9Ss+ic9XZmFAOW/1F
4Qmb0yU/jpkDELq61lr+38hKBzOKQF7I/ZOgqZJZfRUZs6OmN+ZAK/U3aleInkgSA3wh2CqScidN
aMc5mO9TXzhY5sQPlJdmD1sTSZkC/j1FA3aQiuw7/xVHO0MczFK7ZrHSUOi0q1iuMJhAsbLzfSpc
K/hjaAA8yHMgAT7WAquM5MngebvrM4gz8+T+yfx1PF5N17Gi9yC169Myqm/b76t91rWAFkd5xlq9
sXh+sLfn28Ggx9AHrByjeEyAmawP2jS+VMMExG1G0ZBCOQ5lPS1sD8IMXtvRB1CysxGwYXUuMXaQ
5Bvg4yOUtLo4Zp+guyGOEjHhasSVQTSTnuguSB+jnEw7HIUmeShbug4sMwtI+WnB4W9oy7R1dHgC
jiBFEwEvuqloYapLPpptN+01yozX2VUBQW7kLwvPOTSe/AddrII0C9qia7NjOTVnH8PmUY5lfPl9
EUp864Tj7bXxHZ4G0BbAKl20UEy3BOCZni6CzntDVsGZNhVypwv9lio3DbnnMpFjoIrImZPF8pYC
pr23c37Mk+XZTvn3odplzSCIBKYyT7dQZjdV2mi3yq/OdkkGrIYKpVqFYE9L/kmk67+Rs4un/ysX
9Yx90t+0DfbZSOu+JdKeszIq67a4zrcqyW1vCYOt5ecs4n2yQoJXAXLOcRMOw/CnWKu+LFPITB3t
LrIZLrAzgV9AbgoxZ0LhwGK1cjx3ByRjC2YtOY8lXzLHFhIQWcZue5MY2czEe9oZkfS2luG6256A
rHj9TGedjEe2Un9sA3XXjEpAkbQG3/KN5B5jm0vjQzYuG/PAMMRJjx4yz/KJLj+mjKHqXDEhyJZ7
wuhzK/TiX54m/+Z2RV/myJfaRlwtFV2MabG/BpWGtXZKF2+kkODpj6kJMKLvEp5HQrhP5pPC0IJa
PfHRrus4g2oQswwFR3bUxbUuZriDr/iN3RcnjR917BbZiMbQrCouY4FYo9O7wCUbJlQp7n3Qb8s5
J+FIV/Gxac0sNBDQ1pOhsViKY9IW8cLPJr7f6TqlNpQ8mvxQU1NI9nR19dJObrwKws9Icw2wXbDn
HauwnCdqnDgNGkusqmb9wn6ECB4bOqLLTEKW0QaaEjkTOsknZAgwhRg4FMq6IEG+alkl1PeYUTN4
jrI6xti3XF3ke2lZzIAHF0V8lhfHsiazupjmNQUoSXjei9MU6SZWE2kyFQIf1cdIclxOmUlHnTeb
jr1nXzDtuZ4fS6/+sJk83/pxBMvaER/bmJq+i9v+ZcondAuZj1pUQPnqDY1BwcKsqYW5fUT45Txq
KelBNiqhrDXBbOYEs8oiO6cdON7Gqi+mDut5yak8GH6x91wzvIEkHmrq4TMRE8Vu5W2w8J9GUqOj
jzy3xRFehQAzQ5Rh/pKP1AnRVF1hO/ckqqCRBb+bhmPdYydUImzG0ry7XnsYh+IIX3sJMkIxmPNt
oNXkmwHSDX7s8jiV80Olyk9hfaEOBxI6MSReVPoQJ6QrEUd070qHG4vgrHRRrLeqniLZ8jdWYQKQ
1KavBEdGhSH4jJToM+/1gJoIPvGktRdK+J2x2Bhqh/TNVP4/LMMGRbP8QOblbZk8+kHVEZiop/Fp
6um1BzzjtSOwf850PyaxnWY6jDv49nzJQhILI2sWrMqw9yCBvgZpatdM5Uis0BTZpnGjoMYkbrVX
r2sOOvScnR6PiK6n4c1hSblpJTAT3lkP58iZsDT9xHgg3hEqQFkDHaBYLUyyd0i7hn0QFLWrQaMW
Pl58sKhiMNxQxNE5sjkHKliVO6KuDqrISP6oIt4VErPxbEGIcWiIQWkZCSW2qtHosWvcx7qL3WLx
u6uX+VjhW/nQF3/J0pBQvpSgQs6razOzuqYUMjwqYoVi0ef7Rv3inIWMWIh6MVIjW1wjbfhPpoMZ
Ilxxrr1eo/WG+Q6jmfTjNvDblqAE4jD3sWd/+Co6a+2THfXzJTXSQ4n05+KcTEu4e5ychKyozmOe
JIZnmPhHveM+qkpPvOBKSbdRZQLqWk8R6TXcLySljNDdYCPoyX5QJ41D8MLWdLUd4KE0QKh7PEYx
nUNWghwx7IvG/g/2KvzXrh7DiUfXppkiEWL9uOY99sLSNeDKm0yah+5zlZk8TBWr36FyiZ4fL0ry
de34QNVuIphUcQFDZtoNLSiXiCermwDvSJqPhJHkVgBVHpiKbsqGEl3Ozwi43TDBCbwdEjE88DAL
QOP0T2rFySVYB0Jtlij93fnFRQhGj+QEhZf9tbHmBQ64FLRdTuDcNEz9T7PG4jNBIrH405/UG50t
Jk4MHerDz0nFUJY9cY+aawLJQ4Y+fqMwv0ScBNt+UG+i5ZiG0bAvSGw8EbUX+EVGkwgHmy+K3bpg
OMdN+GJBbeRp0qlHpoUPjdHC1rRcEmKx5+jD2ZUupkBj/jCN+lkszjshjumBjEsN1DqNuYtVlGBn
Ql58xERiyI9d7auN0CDS8MQiZnShcJY6+uFuEPv/EXUmy3Ej2RL9IpgFAgEEsM15To4SqQ1MlFSY
gcA8fP07yV68RdFU1dYSlcQQ97r78Ukfk7BcgIHg4ASJx65cjfpoeCnOGlsyS+bwjqjJWsUeJXxG
Se+IyM+UdAybsvH4EHhQ3Tnbx1vyGsjx+AdP02DiwxBXJ7waDsytHInUIOTs2I6wAq+z6bmagyNi
b7lps5Hae2I+WnDreik5g6ZQMM4jc/Qf/6arxD6MY3pPbGTdirOPDAnhDwF7osUCtTe1dKJlHwFv
D3Z13PWliwIRFLqBgVO2W0X50miFO1Ph5ZPjv8w4/snn8dKQa0KgjtgdTB4bshJgK3licsC2dwld
8oHJZMsHyhpWr/NXESnbKW92twm5DBj2WXVKrGbGZwImKo7krjAdto1vWelBH68fBxYfM83Vs71j
LqjZEy52GdVrZxXiGVvhncBSOuIthBXNjgQyQ8GVTPFDFWxNOv+y+NmzGNOasHj40gXRZyrpfha2
InLL1Hjoxg5i00A7URnld4dhjnBMzvGCrTDPafl7GcjRheWflo0QQkW4nAptj6fp4xvajasv2NnB
lcfUdTH96zBB01WNd3dbbkDsceEe3xTmTavx3oB0DcwX3J4m994kSrFPoTtNK/lPSoK6LShg2MyK
fsK0rF/pbnXvbN6I89FTjJbIhMkryrDj7ZLtNwASkz/gygwIGHJMf/QIsgXUSZ/xhOB/VmYL9dPp
OZvPKeK3sh0KKtlbHB1dD6cm7B5Y1md6UL31oFE72O5dVeemJyx2O99CWirJtGwS22cTm3TP6fio
q8jnt6oIMHTYdnlBf2KdMkpaOqbH4t7+yZJygTFwpPDxw1AS4/e0O/a8fzCZtG91h58ZU4QTdVh5
fPZFYZBQ102VVmUt6MKQLVJA+TJlYBJAZay0no5+y9II1K2zSZPsHZ6xwj6TU4SI8ssOJyaQlrQk
EPzGg8LeekxlHE+F8N8ICnPYnLBK41xkCEiDcx8Wyz5yuc2+v7CZvS2hxi3FuBi59I93hRqPsj3T
Q9FWeILioY7IaSJ3p5w6dtzGf5ZAn6nqCaCLiX1LmHboMWEvj14Ja1dHiXWejIElPvB8730rviTh
yHUFApKIBamIFDkgjM49+eLVSJFi1QZPj3/KIv73MJW1QzRfiaN/Gp2pG7rFPqtYteQ6dza0TGG6
hiO3t8eU6Kr/aBNWTX/yetGf6qSwDjTV03mQ9ee61eSfHr8SVswje1r6PXI2txEvf4yrN3/R1tnt
FdZrzi9+9tvocuM6ojqLOGZKotHJcboftcAJNw302uSBvMwi2S/j9MxT7mtmF835qk9eKwSasmr2
tE2xiYrBuk4oZ2sgCi0Mf4AEixuztC/FE/jJ8trQJShbySMHVCAfHTYpi8EohHiMncJlH0tmed+o
5lk5j0Rx9MwWPoYQAVjbpoJjZbsRoaeGsswBtNYGyxGBKO2QpI5YvPtZddRzhP4CuSIuYgkGi2G8
XarFPDiK7f+G80X2TzERgL1eenHoNCp0Ee7zmPjzQEjruNTdEdEhvU+2eNNk789YSNt1VrClRDbA
N5H9TeoYlFuKTDTJVtxKN3+VevlDhZi9tdK4Pn1/oX2EuJrfjeQsknhrK2YYNbYENeiQWMuM0Ho9
scoyVAj3uj9TbiAhcGqIBMHANsYzh8YTaC0ujNMKepfjwQOb2e7xRjMXUNbLTpTBV7PgEKK4rN7a
MWz7wBKcswFZ7ySDwL4w3iosev8YpGY4F/b0VBfsLsJqKE+8L0vo4fwqjavmMNDF893r5dds8l1J
RHOMrfhcd/bO6VR8WCzMPMqKnsB8Dpugtn9YnbYu0MPnbe71FLcV2VNEFcamsf0H+qVb1mHbDjvN
9IR0wUKnySzOvf/VrlMf6CcOcaONr1HJVFd6XrDGIlfsG7vllMDqZjMm6VXUujx6fXSX3UD1RJba
X1GYzEcA66f28duUtKQyBJebJg1DTrGmuS/U7NyHK+yBkEql6VeUuNXJ9Oyn4GdB6Kjx+IIkiEVF
tbVrvbaFP9yxzjBm5cMbLzmM7mk9vmRojTBcFxaS5nec2M21rzOoA5T7rkwN4oAXPT8T074W6ndj
58WOMA3khNj5aoTPkTpuCdFq9nEVljiYMNXPLoveoLWiVve00WYKaUs67S8lXR6aDYOc5ZT/wpYu
ghG4/srqSKXn0iNzNowYGB9b5SQeb7PyDl7QDIem5IYpCCvQNxth1qFH8eoOWFXpbJjBnu5I5KRX
X1Wwlqk62dlz/NtqqDtOH3lnz8wYH8BrfLOV3AdgiXThcMxoN0wXigUGrBYspuqTm31VuWavXQ6w
rkerXbMkgJzVd89z5XDu7qnTSVhmAk94TWc+XVY2MAzKOXqOBEUJqKwDEYabMLiuBqe86eDvQwhZ
96p1IWtjlvheYn/vr1PaKNa5sRX0vag6fxOa8w7QjyHwq8hkUXbVzbu2GH6iOnVXkONM/Bb18dEU
70I79MidFPH9O/JVKyzoXQIsoChwvofKvPchf7Chsiga83mdKrwHOEmi1VgQVvGLCuJ6R5jGr/Vb
ZLJ3egmcY2vZ8R1BL1iXohfknZjekGFp8mV5DElI5edKRMt6bMKRZ/ZwIFjMajdA1Mb+SVdXRMlH
z8pBL3Rzq5yK1GI/+t5xsWvvtYVrspIRZF8zq6sIDPJ4re9eLnr26R3yuIM+M3njPTdqOvb99F8G
fjnVnDVc5YwHOaHku+R3yCYSVXSOIU63LcRSrI9sbepBrRcwsdek+492wOLEt3Eg8jiekLE+5uGx
A45/08ptNCN32YxfY8S0o/0Oh0NSc+cwnK0DXybgQmYipUTOtt6oyPZSlEqTqcf+ZmnOeLNggiTx
z757bySWnMRnz5O6Y4XYipy5AFthh+fRZ3VGkXlyCjmvRIpqCM9NYo4Edu00PLsRVAFqceDjpZuG
9WtH6Sfc+xbRj6ma4AgV0o8xLi97jbI3bBwcdbQBMC+TnwKbPGIoJEY6bkWp3pY69s++xsGVueE1
4tNeSbmQgyr694Rg6cokLgomC2alZvFpx3oHL6zv+vaXpIEa4lhc7YVdHvyEHarHb7Cpyyf1KFor
Rvqf3bjH0TEPR7eVvwkV208WLraCc9MBcjhckKm/47dPC3e6Tf4FqE65ahq9DbWiZUc7N/SiTS9t
/0OkxaffYyQLRyc4BBFmxCUA9qDmJ0+4zt4Aa+eQ5LBUJ1x7yK349xK1Hp29zM0ZPd1gQVr4FZPc
5B5Ekykot3EEJIoLcDqHQbSp3faxt00OJhEPZmtY36BBEKBz2FpWPB6vbUDdgB/mTy2HoEM89K/4
+Hll6gjYrEQIr3oXjoKfRdsGeuMt5DR0HKbqt5/7QM/o6Nsl859pHKzDGNHRwNqJ+HE2wnMU/7XQ
juP+0eK3nGyfJzC2YUZRvVhUnvb7ZuAxbZnyUyNq71s3fzaWdjA7gG9WbkNFITbXVYjzhwraFGgy
bi4uKoKeXrt3k9g9coM4q3oAFWWrl8XxlpcRbDZA6dziCnJyJEHZ3Z0FUgS6jP2oBnavYnKO2Rx8
QXsvDhY6g+XaP5FZFfhAPOQVoUTLieR7o4vnZSDPpyqMNApR6pxWn17num9TbxN5CzPYrg9iA6Uk
ASL2mGKas2T5a0D+cfM038Ra6KtPth6OqGTLPlKiW7l7zwd+E0MhtlEL0sffQ0zZeqwlLrcGD1GE
nsUSDUnFg9O0bTL5e2b2OjgkuUci2vueNN3a1KT34KVj5bQVuQPwcc9UQyEjpn244Y70dj41T5zr
sDqu0CcHHt3JUzZ78QlWbEUyYds5pFJxbnDzJVT+kdRHuzFn6Y76wT+9RYLG3Qw4xtafW7GqW/mS
k/OedSUOWWFQAwfzmniP7pgCLpC/PCcRHxZ52OYqveJkijUAhegKNMPe4MvHl0Lwb8rsjRXz01Sw
/Fe1F1JOA0J7VlaKUx7Hlz+REkGlTPJ8LTudwx/N52P9A0xZ9Sthl9fMwO2WeHm0oOWQKGoxHszU
hmt3Xvw3bKWGox1RN0Cc9EvWy4+BDU7HunhIxorpseUsiwcPKPb8M9Wzs3eQsgg4Jek28DTecvqx
LZ7l0Jjq30tFGi9rFRHyJT2H0KdIzBJMobh12wc2rz5CAKsQ/MjDlHArRXlxYr86YgD7tCS1SyyY
/5JUxsKjlbd2ZhXeRqrWBdWm65ZOtoNnW/J5LGbFLALPrDbxHj2KKnSVONdHolt4LYAgTVSBUgSG
Ixn9rnpSMLOwn8LSWS6dR/JH1uEln79cwd3i53iXMwu3JUXhrBJ6j8eQY8TWizNiMbZLCaZdcQjJ
vIWOlewGftamllnoC7U37nPYEdYqCvfXNOAIyEYw8UPOTiCm3GWjOMJYfVK9zV1E6ZWJ+AXmiW6k
B9QAfcKI9cLylve86oe1JPjjY7KM8dHiwantrSAB9txbuNDK4Oc8yOoQgaGVTQGOKvM/E7yoK7uN
rPsAH/kc8ZPULNA3xaDQv4c1kxtBxMo4u8En1t6XIWOKQoLBqfRMQuIm6IPbtHVBh2GADRPOnLjY
HG3yKHdRQmbAXIGDamWZjUxiNuM9OeaE8pa0f51rc+pMYm8axuttnYekmiz/C1pKG71SikOBVjif
qWz7x7tKb7KKCbKZ+fZNWxzSqKAfzKdUfjLTwaeopTLZv3RSvG3cDcvCEDl+AVm95WKdt1pEXAaJ
dLZ4NZqVTAqyNVwniYFiI2ZZ7VB491ai/AvHab71kJIuvAFXHs7oZ38Rzi9xu1ncCNRjLVtM3ZrS
UIZG477LPEEAjP2fXWW/yl71a2FIEI1JtYctuXNBt6AqwDwK6o5lZ0xvXOY9MatzhOrIE9TRq8nL
t3wCq+2yoECifc/aDv4D/WmrIp5QL7qXorWCe7/Agm7Q7URd77TNtE08PeEFTKYfUMQHXHekMDex
92x8EqqrWO/I+GPE6fgSq/Qj81omWBwG2qahD9ryyWsk1Z4TBTRQsTjEw9nckBel8esRn58fTR9u
14cHhOKjahMIAFN6sgbqQwEsYoPgN9UaDgXZR9BMYQ4kYgRUHCTN1kWBbHhvH4TQtwmOzTAXT4kV
4L43eM/nZqJkvqa5hBKdfafcm6yCfd7E2S8flloMu3fNE8tnqAn/VLCDVnYFhNDKHVz4TJMB9r6j
Cvmx4H1nf+5DnLOtQ6XArxTm1jzAVDqm44b48rLNmNGNFOoJRtJrDK7mivVtG2YLNkfAubbjhYfe
md7V6HBjEj+68DTiVKE1ZOBCvgKEyFY4o+0LpYxAjx/lkvG8sytLU3RNZLYwTXb5/lK7jGX10jKd
GOw7ukqvs9DbRw/0QejkTyZti8piA7s5BT65OArtjRK6IamGdcBPdu2WVfU828GdeVTKfn4PtHOG
80vq2/zLZvC849xRgFjg1cjTVxmXxDtyfSDLX7yCZfRWcGTGY1Y4PwrbabejocfCuEjgGV7zc9zp
L3axr4Tt33D+NqjVUM2CWWUXHIuC1o74GQ1j2mBp1IQaucJCKQCuZJrIUvpZ6qS8ujyzETDPU6xX
jVdam7qDhTZDr1HDxfbs8rnOJNsA3A0qbcPneKzN1ilpujO+85sWCN5T7vRVz9TgBKzqorpXT8Rz
7SfNT6wLLqr/4QMZBFVpv8xZH9zBKpm7U+6sJl2QseRysRAfwRauGbqzbRV75inKuOvnajtIXsWt
bH9hV/MOAcNFHQ6KbfG7F2TiZFuPTkSKgw1As9lwbie4M7P+ZzatLecoZ+0dKdeGadVGFzqQI7wm
E5+FNxFACqJ4Q5bjGAROz5hF7nnA2bOJbBqMEgOrPwByac08rhT0VZ6xMP8SKsHVQHtkR0Psyn3k
MCA1+9D07p4s4dqQQ1o3tjVv4U56h1JNXyku0SBMxFvaCODdD1t+mRJ86YZ+TbO7vqGensFFrTH4
cpPBwjtwkHsKG1r6ipEfBqwIDrOiAFBdTBwb3eRn5vCXHslUR+CrqQ6r9Kuq47VvvJrbFwI7/WVJ
EiCjDwfLZYvKIHr5xkFVHo4Dt6DBdcBzgVTh7BoIlFfO1OGeNrOXPOE/uWp5zqM+uQDZSy5qwZlR
e4RLbWOac1GzGXQMxOygEuHFDZJp20zRzQzRTbhJtU5C/MdjmDzAn4Ax5oJWaNc9G3t0zw4HLMhs
CXhYZNmmb6gOl/qpw7x6gBD+W5E8oaPCjbeq5pEWptY/1Dx43CmG8d4s0wbPHiO2dJ7acPinqDAk
8X+VsZDvDkfCvbHlzbMylizzCDdOWHAi7iSVa7K3XbJTUfbX5TB+1BT4LM7oo+D8iKnoXgVTx9CV
hC4Tvf9MnOcjAKq/imJO9Zi0m4SibT2XfKB9/+F1Umy5vQckZO/vzCn0paApqsvYsTpl4ANxanAu
1cULWACe8ZOeVl4mxW0e/9Siz55LTY1nj8xELR+jt2zd5SPwM6jUkbCvrRYwn9ggTqO4x1VdMpaE
KX5fP1xbI1JyXO2oItUnu2PrbwnZH8nZ4qkcyUhHKBqeZ+9zTJNYGocrepScaNyl5dihgF5qXLF8
7pMDB804uH4RgPAnlpyQoiHFll/5V2pl1H4xrTiyAirvicNEjmV7tdit2WmXnrug6GMuvfHFG60X
p+bvbKMOszLAagQCjnBY81iEFvu06DdG2NOxq68ZL9ZdociBqjB8GkYfAmPKUAavDGlexvD3hSVP
CR2R2lEc62LSPSqicGhhQk+pYBXsE/A8k7lGXovW+QKYPhzz4GLq7idgg9sYdu0WEa+AN1T9N3mI
y9+9AqnaKvjMwKMZJ6IYK7DDFLNKEv8mhSBDMisW1NF2hGrx2mUVd+A55IB3yXp72topT0AHkzGh
JfwaU1zX0NJGrB2RepCEYsSsdh/y3D9wxj94vfa2LmaAVdS7rz651rviKfyaCZosxtRsIf5xh+Un
MjLCWN2prfvddxoxnt13u+oxJFL55KZyw2Klu/AMZNhXrb2zMXEekX0MHJrO3XW1cyi0+ZFUZXyq
RfA6U1t/ToB0Y4licwnmFOjdxFmWLwFAxXXPlMx2V1x7JKA2G+H9Vpo5N0GiFGwbyHwD5I7jP01N
Yi9O1N0xsM556xZ7hJASFzqZb5M6KyKhzsHL4lddA38xJaUjvoGWPwUN3Ozgbzv0jHqxyF6y6sNm
K3TLABbssdqv4oJ2lrCCURpMY/aqqOXO2ZN/NW5AVLDDZFNzPmS3311lVFknx8YPVwhxTZaUiCOm
tI1OdXf0R5fzDAuPjpeutuKcBqG/E8ABhqKmPSdp9Z8l4vTsB4DK5eicegplcoyAe29gST96VBm1
9ikJA8ojg4ZHuk8MUc3ILQ1+kl3tiuZ1Bp8EWoFT2tDwvKMteGMZu2NgaTmXUT8nUyR2hZkl8j7a
HnxiBSRmXbaVWtPOdoa/2bws/SMqXZfyZNis7WhNEK2fv7RzRg2nLfZVhuOuLmo6rC0KIPMyeiOT
/TJVVvFsHIoz66+2ZbvOG4h+JkvVLxi4cH/4XkDL0UBMZcaipprauxp0lC0fgl7VpDhP38vLKvcZ
viYqkVMHh48AJyn9Kbn7QXTBS3Ucek/uEUr1VlVNijHs2pjWucRjy/PuoV7nJEYM+maqoUYRY82e
E/6SG3ZCfyMccJvcLd/LMA/OGubfM5/CP8b292mZIYBlM52s04M9lQnwg7TL/ykwzO/J8eKoFwM+
SSv75eEnhWJGNaQAz2FnFXhGFsxZLbvdoinryvFKA8qw8KZnzouUfnsLkOj7Bud8JCiyWjTilQ92
wq+D4PQtDXz/KmgThYwL8g8c33Kk2sk6l6r26R7Gh2dP+gQENTqp8Q9UN8jOaN6JQBYa/XjY8ghd
2bl+oKbjNeeI6UAEYDiL2Xnp5FAf/NkfYXzZeNuwHzR+R5Z01vSIckMWM77DkfT/JAhIT66/o5ek
CPBDRxMtGnYyUB44oV8NDhkatNw/1swkTH3EWoR82DD98ZbpdrnigN+OAc9W1A2WIG6RvIZt8LDq
A0D8/teOH+xL9RUI3Po2q8d9+shKtTOKhVXixGE5+M+KeiBQ0t2O7XhwYBofFl5M/HFsoYDirbqI
JtNAPZVG1vghS3Eh9IFDzwS/lUI8sQH2peHwPsqUmmQV/2CTWu3Pbo6piNLAp7qHvRj+Lshr7aVn
3SLsKDgJKQfraf16Lqwxu6na24mGdnKn1UfLT0Etsm6MdU4TTTiqZwImthiHZz5xh1DcJoQYtTKY
SY/cE2utLTwRtA9CafYw644EX00ASDpYDRiZbzgjeULn1LLZDSmLseH/Vum7MXV05ElKbg5glITL
tlXZ4jO1UWSKdEouqmu9fVUS6Msf6EzIRmyz2+iJdDgemHjnZAPcWLt7EihBJxY0b10h5LoQmOgV
HX0rWoV+1DAI1m1ThlzVmCVL4x9sRLwk6z5jg9rcWAgNyhiLnGEVXLqlhEPHr/wdntp41bvL6xzZ
wU5Y1imuCx7bNpkMvy+GB4ttMwZjDKOOMmKwKpYVQvxP/nY2LCyytzdOAfHzFEaaT8JQI+EBrqrb
qLzbnLkSTQcazNFLlIbFqROWdySAPiykCGdnl2bqJSz4m5SVrliKGv0yIz++GL555TdmL3AsrJA+
nRumRGcviuoLLMJ8qgNXra0Z5l3CouLcp5Tr6Vhy8Kjp6goaidCXAQKC10i7XIp4b8+biB6uC5ik
5XHYx1Chuq95ojpMJNatr5z808rcvcbOvPKxiJ38utLvQ8qsUAdvubHUue0yGvYmtZt96iorMuRr
f/Rf86Aa917q6iPDPcGIOjxFuf0vyRxzqEXysK1Dd2mWsn2S9UCPXyzH9f9zsL5/xSN+H2suOyT3
j4oCF45843Ngc/hLQDAuSQyUJhU1jyUqIr+/TJ33WY50LWkwV6e6/Y/dWHjEQRCfW7/fsEHOiVlF
NLFJfFd4REBD1PYxovrx6o2XIV6sTYETj5dnvAY9MtxojnGOrhd/Rg/fWDBHwEo88tmph9zVsQo4
V7YOYMrZmEVtAZa4/+fVCGD9Qh564kpJeQBjzqccsrdYVJNlYdKb/gSVlx5CSQq2DfIf0KNOYeFP
O3acK62oBPRq6ezaCBNFTXAVYtWXh7mevaPL2N4RNJZV+ZExZL9MQ0sj2tTdNHXJ4SMAvvBeo6eW
cDx97WY3KBwA2kzsHi3zRD7q1yyq+ZB4+jOf7O5giZY84Tjg2h8xB/Vt8KfF9XZzcgUa6vGlb+DO
hMA1pa3hWuFmBAQ30BtH6xoHXIGBBruRQ//Otpnn+mw2JgAh6vbgikB5cPlZhkys7XJV+3t/DvSx
AYV36R5f+ql3L0k/nvKs8I9SgD20u4eJUwueCoZ33Kia/zw4KgcPkBezqZ4IwpT//DLq3j2p0zt1
qK/psLTvVLG5T47V8BZxDD3NXn7zgHIcm36aqJhz3svy0YswueQi8u5tklSuAoQrML9Z0a6p1tZE
IXHfJR9lFIVkbjhg1D3VLK0MfvZwaOqEPQ2I4bTsDl6V/orH+Uzw61Wm9o80buRGljmwtJjwuDo7
5FmJ37Xvfg+3gZ9Z0cCNHTp3MxcNfL2bCijYnRR2dy/6lWZLD6opPsLMeGsHwjFScsyPovmau+N/
mSEH4nTlV6nNB7UrYGRkc1MNedqB8OKHleKRkuF7tCB1cQy0MHJiXkkADq848TmMAtUzQUxzTAL7
2SlQW1I+RV5/kVpHj49rAt/Cqzm37sJmKuaUJbuo2tqhzYItH//WJJVszKqcCvDuz7N/ntv5JS9y
uGPAupryJxfu39oqX227oagZG4UJ/1mQGHZhVD8DNXIuAYOZtolA/0o8k5zch+2opfIWBf6Du4ED
GpULfYQRgtc/4wn8Y2u5tjPb8G6hZKJPiycmgrPrVRnumfZh6uj+myl+ZqXMHDzUDWW59I3sZ64k
EIr11YXiti9DG6NSCSrYH5wdt3iymaN2OfSDhFJF10LrDe4pmreiNsOxgsqjoNtbYxWyAy9/saPD
oitxiZS84exifOseTwK7A3zmn7OxZg/fsN0OmNgVW8YVRWKfLJrUZmoBT9HB8xLO3fCep06w50lI
esUwLhqvYqVchljUsS06gj0ThQlwJvsh3HI/Bphg1pVi9QtxgQmLmSqA2eEvcMUjonyRzmsSLPOt
yIroOJbJxo94HhNn59wYyDenxa8wsWM5uoRvKxweRPkxLRVNTWCnvRXkoBNX5H/KovmARfbE2zM5
pPlRjgPfUxaQKOdm99ndQkq/U81HFmpr6FbaD7wAj/FQ4eQUJ4ci5oMKO2CUS9GT1Ur3DFvZkUFk
t4hC7PPc+SwhjOG+GfQ1TcJtOvv+0eDPNQM0BXuhds93sBYMsIxSG5V0LD1r3WcKwk3GrNlIYL55
imgXNtm6rvyFjMVs1n5aP5thYLcbqF1QmxvaMJSaWj8BWYDQ1idi72i5zew+P7DpiaiW5tXT99Dy
hEN1UFsHzZW+rc+2rszBxojHlQHevkyB6yxtsCUsHp0x15fAZ3+eB2H0rint9wm7zj3BuHxP5Nje
53E4tmzluvQB6ViG7LTM0ZMCBRXNBZ0DiseUTRafyjrqn3vue98ztFGV+oCRVAW5/aJJXkqLka5w
i+pM8M7jIsbEMsB/QsdoQVCxvky63jz3ww5XIJ16kyOffASNPYsnzoGWhScvhRYHGmiVXhMsHS9g
bNcJSc6Nan1vHbHkOOsidfbB2LzU+vs8RQNTYTixib7ai6UzTIAUVHjLQ9JZCBWVBeHTJH0txRLz
45eCy9TO7n3I5beU3iu/0KRrwGtGFe4Xnq78U+/S9h56U3eaJ3Ej50lHc1P++341W0t0JXGqgGf3
l7hwg10Vdt1a8ecHVjyfGkRpUqjvM7GeTc0UlMkhP3EXrvRUgsxOfCwWDu72oCX15RqPYckFF9Q8
vG2uO2igJI3ahCZceOsThxSwO68pEKlVpgCfAO8mdt6X4xOAkF3pTMPRhAd/KDUnk3nEgpN8laML
yHBGbX2uF89ckpLyQTZmEc4xi7dw6Ezjnc69/NyzQJfSfGY9FXA1jrk8J2yPfSBEx+5f8H6XL0AA
OCjRr7P3AwT3rudkRoKzGnnZjdYzfxjp6QmqmyZbaz++dZo+KWa66QLvb5cSrYm54HfsE39DpYJa
97Bj64S/S98wuAZTvtUL7KDGZ5pqpX0WbsYyObTJVKF6UewsnPM3eqLp33xSJnMpwhOGJbONcHXC
Th1/DChTbEJ7oKz032K0Dy6NU3nbgJ9dARPpoKgQYt8LHHKyj7Gfk5qduIU9Jz8NPmT3wHTwzCZE
YOGRXJkz/auP8GCCUYaNrQxXh6vnU4c7uB1D/0R1sWJfchyluDjp3N6sWjDNN8UbO4UEc/AYnBKH
VEnrIwp4hu0U16qYhmXn4SKER4thzKAB4IAiW6uraf+tPizOQFQ1Hnd9IJ6FbRvaz7b2gEgmKTH2
K8Kky2iaw6w58Kg0NycszWbjx8BZDPb0TWps0AKxIXubLltTs2Ar6uDcUkx5LlrgK/i4mks+TvMm
8IJVB//wB4uYr16p8qjwpqLj1XugLrexA86SUONM+XX9rwi75SqhF6w9F6U3Sw95yzbeE+Upc/iv
VcuqRzvYqCrpfoWSuqsw5C8/dFziAxxNPNrdke2iOvcJi/4mxO+nHh7Lb7fliBbOpQWdTJEgCvyA
cOwrMva2IdvlE/2RCf2NeYzsA7/F36AvluwnyHRNPV0qFI+xWi97iPSArDk7yGVfLtZy4Pr3sOxn
E7w+XjsV1caKNNYZ8D/GYlsdaM90tu0Co9zpkUFmoi7Fxu/ZG9t1ja+tOSLhzh8YenYtzkPy3hyN
YyeojgndEuMU/OlYw77YNDPDSoClKurwEVFkkI8t/5FRr7indQIJOxtwzLb93bPfFlpUry1vPEj3
A1wIPDLWo7gb6x/lXhHytN/6F1Phc52TZJV3hUT3Z2hHZejcYmORsE9KQpzVg8Pz/QUAecoKhnWk
Z1OxEyQzryLZpusIEOzWCnA5ceimw4DH+NZxrR3t4s41qtehzkmcNAFLYHsQoCVQKuWMbZnG0GfP
r6OXLIno2m7Hr4jHXEvx5J3uLs2RmOJkK8VEIzKe9ipddt9eEfZs8kSj33FUI2QBoP1z6dkXjBgS
S2Q53ZJqksfOzroTbCIcwg5ZyIVB8pCEyQWawSfyNJkhYBZwvyidroUQu5kt+sanYo8xmzP3XLhY
iqfsBMOCgGN9LtsIXsMAtc8dsr1U4hf+OWtfx2W2AoMEXrJ59JQyyafrxuV6COUHoLFm1xvHWndj
+JCshvaN2hdUjxP/i3VObSZqNoUTBCqeyjalz6CrR38Do24iY9FEd5P+8nwFRXvq+Va0//T9pW3I
wmTus50U3UkR6eNYAvdwhMyQzJyx45ZEh4dV60FIQMmy5P++hBywlkne6gzvV5miQSUOpNF6/NmE
mOHIMHJIotzjUSIxlVl0GT2LZZ3zStK9xo/S0bpYYNXlpiCng92MRlzTQ/D4xmFXQ/AHL+rJ5fi1
cnwuptni3QOgUR1jg2HKcoGX90P1V8xivlZxz+ZpscINXLpj0cYvJc4FlnBpfuq8pcFY01WH0Gfr
i30Am0Lz02ch9FQ85GCe+5A3SOasmqh8sj1CCU1J6LYZWS7Uj7xYyoR0nVzBHtVlC9q5MyndFUYz
CpcHkiux66E4D80pW9T/cXRmy20bURD9IlRhX15JgKtIkdqtF5Qsydh3YGaAr89B3pJUEssmOLhz
u/s0k2iQayeb0ZMOVCL/WEG5thEkK4aqx3LW8uukyOFUqKX4Dr1Ninj0BDwVUiE4vr+KFpdGEC4i
qmaeKBEBsOUTj5ur5as0mk+9x6KFjP4wdUuyNz12AqiEbmS5f3MtR9FrmhFPoa3QoSKnYXxP22R+
JXSxC4yBObF38ogL23D3lP5nqHnoIKzVD9Nkds9ufc1cWGRaYd2pn0miediZ5dxe4TzVujJ3vjH9
Gubi7eoKUHTnzGADhvwJ8i5dTqJOyMlzByrn5tMB+9pyc18r52ggY1vVtrS30CptREDel5vVS9TO
Jb4FA7aNcZnJ0EBaxJJTqVfWZU3EubVJa/7CsJPmieLEv9Rru4dCPdrL7J5anVkeePoJIzdF3ml8
dNPpD9zkH4x/442hamiCiUv4VO8MK4BWvO4cTGJSGLCTI8yZtTFF//BcljCgQg+6xHfJlXj4bNMy
7Jqge68xGmmbNMMJBeTAxBVzWdgPU6tecTWrjNPEyBfNMr06uofERms4Cuc+n+NuH1vLuPFIWhYV
V7Fm2oMukbscbTxsYy3bpyAdqEJYf7elCRRkGfdGK1+GBrr10ncXxdBG5L1f+3fFWpqapR//S1yB
zRioefQYTY725svgoLmxt3oAt3o/xnt/ZevEvcJ4VXYjQNq2CHOhcCXp/g9cp+E65x+DMU5nVfFP
42x5LOl3XMVygHUBslCv1/qJz+wA14KXrZjT4yStq9vyJFLFGOwlTmXc4yUgRYsEQaop8mWl6g4L
lV3/i6m6JmAFzawn1h0+iHJxqf1acCaW/q6fOvO6SMPgflTe55QS3MZI/pUW+5VUM2GJOeNtyGiA
KkSQ3ewZg/yQpEjYYs5ujhGLfVKBJllM/9iZMSBpjOY5deI8090V4wzqcPVeFgXob3RrTJpuRLYG
edHMkr2aWfZnfZ9HXj5Qidf7N8+AljIXufe3reAY0f0Gaw7jMjwg9jLs2rZakpr3oUpfiR9+ppW3
4RFUPJT8AfqUuR3BR4xM1sU2DzRqLNYlxdJa4ubgP3S0gyBtxR7Nb/8m1UgLC+alkPWsv1s4fbGZ
uw/GOFC5ILqzNzgXYPryWku2oaM4xvSfrOBWBh3qsnFnUwNeEFUWNYbjhEvxRMPWsmjHHhZIxmV0
ZykK4CgpcC+MRqisiNuNPbV7W5ZflO3A55zgFdj9ViM2dOncoLqYXsYMkg1HYwaECMTrU7BKjTJO
OxCq2KPTXpmbboQCBf5mA0yXFhSFszFw2Gr5NRXHEItZUrdW1C42I79eW2cSpzpZ4a47c4tA4TZr
9SSyV7Cta0013DraJI6tBXohtlK1zVCkwJvbUedn38T1CZSTt0hTKupWHudoZ97zIEHLsPlwDo6D
R9nsKIZSaaVfugAhrXM+xqALDkO/FMduYk8Ky++h/QC/AoA3pfTIrL03Iho5vdIe5W4aeQyfU3DX
5KcRNCdfEjEeCxSYmqadAoXhMmUzOKISHy4ZruUObRNjVs2e9f+/DUZMvHoKY6op9O/GyWIW5sZ0
m40vV+vMG4zq31Ji/tcpFYBHB7lR6UCzsmZRmJWyaVeNFv67pdMvciZBV1pXzfbrc6z3eyx/j1Wf
TYdh4hmcVuywU3UuwNfhJ5vosnFZl98lwR3gCFRCAbO9qAlqE1SX9b3fftdAKDBCRnMqR1ax75Nh
unc+0LX/hfJaPyg2neqdZ5wb3qOvljNJVsvozMfRQXpXrdYefEmb/NgZJ0qT+CK0lOEik7u7Qljs
f6z3YB6N13ww0iv31mu+sL+rZ28LLYxYVoceggTVcY/MnTMQ0G3NfoSooXtRrn9URebdKbuJHzU0
W5V53aOq8a3Z6kr0o8PY27O/agDHV8UyHFibrZ0+i49HoHngUtk77GIXK+TOgZQ3wE2kW8gEJLRL
DPFlp0wnqav2HZU+21ZxeWPxMYbUH/ibHnnl9P8Vjl6KZLVtgBOsqOkx56faVBDelE86U2JDMLNO
3aHeLKzDLbzJ/Ex50pir38E+ZpLVWEtiIE2t5TKa2XRXepPfFroo8dyRXag3Hh6Ea+d0eIoKlh5F
wwfWdCnaPyaWNH0RHQ/R//TA0sfmLKCc3nq3C4mHtNfYZSso+BNphFbcQIkcqom9l+HNisVk/wQ7
Dw2m6jRuDOPVKEjI+eABMt6W24oB5SEmrVIUGmEdW+dqmK4F1diqyYSr36oZ/8St1I/2HNlz1h3w
9ClQHGOU9BYLodngOzZ1gq6Li2EAiDKWVRl0TlMSf1uO+WHoOeaC5t6O8a9pmy9V1UHTKbFyNUyN
jPY4DFk/6kJ7QrS9jr25G6jDU6nxt+FbHQa9/G70qdyWWcGdbe+zDcJ7VF1VXUWJrn0vWRVv6GW4
orq+jGRDI78ExmDH2I91M38d9W+90B/ikbd7r7Ex6oYpRO+viWvVJw2VB3nbiHdjaz6XUFUXx//N
k3jaX7T2paBBZDszKCuF8TK29Z0+VMe8Lp612nkf4ALw3cbwy430LemXkTiV96paqoJUxYNbA4vK
ZwpSRVC4W+bQv5PeFOzUaV1z6KeJczAkoqMOVbk0ts9IZ0LloM7yjCDerEdTNb/SNvDWpcW8Cyhl
JzWBDGK4fhGqrvL2s7PKt+ItbnzSLAOR2jSn8kaRyfOU9rfM8O7Otbb1G+3HgraH16daSQg/iS+q
yJYC0IQMwNBP5opcabB1dntWlLe2xqw9WfWfaRjOxOAOwtUecPKdcjyJBEvLJ4LBez/zFHunlLBs
ysA2BsjxsdigsOc7OioJvXruq3P0OehBwi3Q6EzsrHPhcJPoXxpMAXT6XjzA7pvaboimYPeC2/fA
lpx9A7cQA4xBE68tWO76Whnx5YwNBYfjXBOM4wqE0W+byvxgmXZwNK+s8xIgRwPXYy5WuM8haA3S
xvCtmkPj6Ryzqt91g/yc24w9Lb4gU/o3KhsUcRvnZPvCfwDc6drTScu4vQFgPhV+Wu9MQ4KzN1m9
uZ1m7LXaCw6WxlK7iBdoAGb141IqEHql+6xSB+8IucfKy3bSLc9Wg7HSwmxQS7y6wcSMT20OlpFt
Vy/egaDp3VtLOV26sLnYrrEmh14nac/+xi6Kfez0/7RUh+0IkCLI+XNN58F+aHCx03OAAZl7PIun
3jR2zQDvURkldqiUy4gOt0PjQsAvan3yHYDeFOcdKlfFCk7/oy28FanEjCxlwTdIjDOdIvTMlQ1d
vCkxEb/pwc1xC4S0b5FV1dBDpsC8FQsVzcny6Ca5eJfzJ0vzN9sYysjNyUV4qWyiLltznfKps7XP
IiMjJ0GYp6iHDMrOT5qitmOIeaK0gLtg2xVRmXtfzky0IEdwniw2Qbyv/H2GGTwvHxtb9yg4m0t2
qSQbMNRf2qS/swSYNVTxdDC1DTEwFuaEARBH1qy981x3lFD043OiBX9h0xfbRZCXcB2uelguA5hL
6I7Z79wYZw1jHOsc8SK9Gec55lba7S9VklK2SS0Orr/A3+fQrkrrX9+3aaSV3pdvdx8+3OnM1s7k
uh/ruWfxob85dnecUncf+/E+QNOfRlwm0pTE9Gs2b8Mb2u6+9v0HPqCXi6gqSk6PbcLZnFjnFLIZ
aCbvHR7XsYidt1jElDBD7u8OU8/sAQUSh0cR3K2pJcIunipW9b2eHIU+fdWpDaJheVEZoXDRHGrk
/pZ5vOnVwRgh4/vtg82XuavmCz/JlqQSVT2zEA/BIM6LV54reoDq+l3vyqic0F9SrqvU3HybzWvG
TwV2450VzGORuf/I8lHVcMb9mKD5Nt9aPdASsLhnU/+16eze2pRKQqcD9e/UASNh89x6I4+9OE6i
D/sY+2Sd3118BJqID2id24xKkxYNC1PKX6TNx1IaR9lVbyR2/aD8cTL/T9c3jx0iI8b2V/C799Ue
AHF7o3eA0SX5N9I78Vc+G+9BPtYbY+eNw7727Etq4vjK1sS7m8/NFvwn1Eteg73v/38RiUX7Y3TG
a5tn407Tgl2KZ+E8okdp9qkBUuxoMLK9QYAh8LzIkVYf2UNg7gesgNA27M6yQpvq2Z1aG1xCNuv6
OctAXAlsmrj0cfzjs91NWBRZw0BIFWw2w3wWBEZn+6NojG47pRNehAVfe5BysjokgTE/0PDkSUqz
oCyg6rDecknP0cLSM4FwLZNbu/1FJ4JKvVhduLiHpqf3rC0JGoj+GJj2v9lt/tpGijzUJT+WpKpU
Yws1L6irpj2QJFymC1j9cGS90GrciJuE22yuDc+xRiVVWb0Lfb5Xg/xHOInFS1Nzo3HWTp2Zze3c
EuEanvh6IUSXMaCOaYbN7aOiYR+7ds3yM4FjuGCrn0KzN5/iLiPF7Eq0pcx6c5Gu5wHUL+K9xeaK
nfbSPbQ6caM+6E7ZrJ4aY7AjQcwRNX8uw4IfEe0Ye8MMw8h01BO86T+ZRnm0xPDsBsGxRV5h2Wod
pkD7TZo1zwHWnIUpUYR4yFewZ6w2iLdgfiyyEw5uFC3Xn4aSFj1fbzlMtOkrgXBM4RaCk3V3hBJR
2Qh2Ui0Bfd8CdtKDYJcyNbbx6nZpENbJcahHrQIM7nBaohIGP3qDJa2M5dnW25ckwaHsrvhFgX5Q
YMNBU3LYCNc0lo/URui9AVuL5P1m1AZiMiQsxhVpq2zWkUHtUyAfzJ+QVV6tRBVhVZYA0QInYBl3
LRO2n2NeUGsPvNZBhQNrxmQB4AAx17LiSCFT9mS6YlO9kJe3GB+Z85MZV/PQ04ohNbFz21HDTBVH
xTh5Ia8kZ/PXyOHW89V4n7rpS1vTThm4tN6dLk2VvqdJfamC7NkU8sMVtr2119WtTdnXhmf/KXao
l8qmj9jBbgpf56sycn+DKeni5AJJmUDqOJR/xzj+55WCq7X/acPJ3uT6WllsVYcUlIs3dtqhN6in
wo4PSNH8Mgv7XVTWbVpif++mJTdFnp9EOl9FOt4WqnImk8kvqIHOo7Hz9nXjjbEKXkX1r0IT27CR
uxN6pul0Ai7JIMaPS0RzUgTabPAIvuLi6hAFBplbbkGUIVrEkE5RWfg8mhUTwwjP+g5QhE8ztDtZ
NPQxc3dlMkRNt2yrkqRp4Ok7k/XldqqwoixpAXKR3zNIvIkiav7jRhXddvGW5aHs4X2Regu6PjvS
bKoiZVmnKpl2jWukz6iTjwGFWsjpVrUSpBPwOu0/Q3/QvLTd04u0z+Dvraz3Bx7ka+bgIjKam2V3
fB9TKzRbjTlAp4hwZksrqguNbuLYEdd2SvxRgERe8koL9srh8CAAwlosvwTmwioL9X0zB7DP6rUu
pa6SrVFrwwO7eF6orM54yPI7LYAyYucfai7EVltjO2WLMYmStH6OF+t9RIHbjygivAeCPa7jdIcn
BpWZC0sZgOiw9HumEKtXdj7KS4bVIpGvS6e1uPcbAMKiOtU9cetOMRab2CIylznPK26e8xS3IEq4
UAE+ZM3FCjJ2gwgB4afMWNL3vvqdNOy5RXANhLqsksZ5SuOvZBjNPVdm3iXR1ON0XZE1vauxXG3/
QYNFnSgvpAJ/pqF471LjaNUe75X5w7Shd4/+uxMwP6RY1vmJ5yjnlU2s4aMo2eIoy/mnCJyFtZvd
CTqcijFDc3foXJaFezFj/cNR5MCWUvvng/45YNx+tAqNB37J3rMgJQlKODXXi8fZuHPKdSvbwaOZ
paqKeZOT+7Hy6te15+9Od34ZNn4MqZ9J9xqivvdmdaWszycmSXvqrF7bMpdbp/C+Y/jP28y8A3Pn
8EbOxIeVY1qLnXCZnJduMg6ZzdsUVykorDk5w0h4nvPx3sLqImpecQyBBxfBWGwNcMFRlp7U5Glb
3eP8SoHCW6MesYokb1jK/khsOBKC7a8HnRP8ct996C67bC+hPZRtSOR1uB7yOf/jDjxjmHxJl8ST
FrreHIqcrfDC2yXJSGAv6EeRwBjO7hssqTDik9cvC4tIF3EVawQRomXzNxigyfh+Ay1JBTtHyO+8
WYKba0K4Qim86GyliR41hKJd9zzq/XYAj8TlAavUVDfciQf7rZyuCSTwcKBtaN9DNz35A2XpvTY/
6Sa7CZCgulff3RXps1QVGDmOXLP+aXl0t/piviwDqScbB7xk+wtrnsoq4qlp4v2N3VVblMNT5wEC
kAUKgbCD/lhdPU1LLn4aUFTV3yU53YNaCFLZRJW20+zRW29jcTASb0sdy2oTkAcgp1GOs6TX9FNv
6H96Q9By2aEPW4CYdDN4gD5xH9yy2XHR+E7r9HnRuIaajhcNa2eEdIbsWRNM4B3p/Zjrpuf1UK8t
67KIgHPK7r8gh7zmBhfNZWLsjiFUhraSzQXq7HlMu1sm4lffHM2jbY7xNtHRnftS/iotoErUj5FJ
FTOrRSezt1T7wu/rI3As8rYVAWrVbio7B4Rsyj6KeeF12uQ9BTMJpC5zototv5qmcM6FrtQ2WMaQ
5kbYf27JvwnCPB/N9FWngtSH7bKVatSQY3p9/XT0Uz39aGszR7xK1iTKaLAATfUx1WPOYZV+lR0f
nTHyuC/9TmSVeZe0bM29qT3O38n/F1NqYxu6mKo8/0d9eL2zbN84d4b2DKNr2BfWBLE1jkG1tKSh
NUXgYE7VUWskE2+VMYZAyle99gDa8yoZUsK5mclOl9jdp7noQg7H3eQ61WFwxy6kyHgpOPIGh7OT
k6jBzZXDaoLQhs2jfegzlxOwah+AIOJicnXzRPXDq+D1uTG1/LefERy4b+L0pPpxUUe7vmp6UpyU
tB7NqRjuaTCX9K2105GrXKlxfiWmlJFxS7LaP6RZ+8x1/tcSTvOkb8tu8BFBam1fFuAn8QqBt1mS
Y8Vq+8Gxp7vOb+GKSeyVCua32W2/WPHNO8oCjiIxr+jkaIKNOqW2eEooAtnb6SocBwxIZtVivS6R
BFJr4HkRZMtdU/ukiKGPMr/5nZeLsbAawLvDasUBHN4+yJL3Mog2eFxI3wESESAAaCMGHr8Ew8ie
sRsxwL6QFMxUal1kHBCuX6irUrzZNl3JbVhrp6ufiSXqCgcU93CsMsMI9X5jaSv8PGC6lIrJIchh
tIwtoRU3Xa1T2jYpCa7K1QEsGJh2ugxpQQOZZfPuwz7khq2LhYvvdxcmJq4WpwLwMruXJh+prAdu
skltEOAtgQJZ9MVj6afMrLEXpYrLwDRD5s/SpQy5AExptitRy8tOGGutAgQLnQO0yaNJ6RVXAjb8
vj3BpE4SOrYnXGwtyeN9o3f/UmfMgYLLb8/XHiqLnqRExyie42mZxvGhra0y9DvrW2cEAJzfX0s9
jxgs1txQ/jFrFMPT3YVLC+Mp8ZFp3w7+Bcvh86Qe85kkH8joSGOnCXXYMuBoUmjBTn8Wz1amRwFV
cA9rrQGK4jn1OA7l3DN7ZFcozs7ZsZiLhuRkyISRGfflYEEn8Ag6Znk+Rl1rDzt/+hpGcKxWp75T
QZpgwX04KhME/8jSm5fOkFYEJs2zC+BjK7EdQJWdvqBVMo5Qdb5L60eW8B3guHqm1QS/TTGje8gi
+5BTThjGWb5mzvDCWaAFeeWtl2BjQMR9pD5MbbB3LNv8mbkYCh4Xlgyt2H2wPS6kBe7qHVaKg7Rb
bY8rr+j54mTZ8idP8DsDZpW8X12qWPDCIBkMzh5c1vfiGFc0rw30meZU+cHFXkta3J79kSEXOkUm
fU2O5c7VK1E/3ZIOS6yyFIm0yWkaKnNjDYyG0GoUNdvs+izJ9SkN5FmW+V82Fz9ePUMalriM/EJ/
dhLoBAD72MwF48tU0EJeIiOVFaRBQP5AVaFwAUBfSXy1/YxF8CV1AwWHOMAZng6PJCV3nZsbj+by
Jy7mfi9iXHIaeUuQktA+PHtXg1X439/eREkCxZJDHpHxaNrJi/IlkVOANpXw1J5vwwYSBZpSSUkJ
ycVxm0tymb2DsZOMxgPGm63nC7pw4GWBPLo7rCcfaLx8FTjtNl1a3oGaGpc0EzcxoCpzlVlS3o1B
yYUJUcfLR3AfDY4ZFOaNoRluqOoahkKRksSd4BeIauRjo/PKHrOGG3bwqlUchY1dvHP8UqNN1v3Q
VmzQAudbQSuiwiE3CT1pI3QNOg+5oc+BBKUzbJr2mTOxgScP6G7DomCTEJ7CFr1pBwKFvVw+/MH9
WtyZiV6DrpKB401ymJ2j6053GyOJWfDakk1BjpkFSEv7C6tJq4y4nMZ0rGF9WV/O/rgLFoUzLeXv
tMzZF0DSaDOBvymdPqOuKpFh5WaEFvAsxLEXsNaDzO/lsXau7OU5HeImTPThnkkikA7oJi7ivJYd
vy4OxI93FWGbJDa53Jb+70D91Mb1wHnIAWJbUBmsudoKfqFkQmL8r87qluGeCv2AJb+bL3/qRYIo
sXiysYJAg2udP27uykP+UHDIso6vnKjPYIO2pDaOLbGssOAasDOJ9nhQIpwkOKeOABSrG5gWaz4n
bhlxDwGzAyS8VaPXHrz2xS6qD7NK2AGYbEg9x37TSdXuDPNdr4r4UtC8nh811+H72Nl7zwbW0FgJ
IhgtqRkhq52eBnuvgJPuTdk1sXjns4cg4ND80dXgH/OVkD2o4HGZaxo+4cRWHToJzbahUSPQj2Ue
Wrng82zBp/CSwrs9ss/0KyRWjhrr2pKbwlmAuaPtnDANhnedgMqGshYCNVjVhAWBwFVoNYFlH+T9
fxhc3a7tNm1PYOVI3x865rNL6Xi01ILbpFO+Unnpb944Djy2eDDtcslMWzQ0Ed3NAkZ1l7anSsHD
6zzJ8wDhsxt6Iqq03lKKgKyT9zdi/Fdm6gfFAH0crE8dRktYcfcKV64SYFIEg0mnBLxy/gmL26uu
Y5rJMibfnpi+ZaSfcgArgnACRmD4yTOkfsfsIORMpK3yT1kZ+9RdZqISyRhOBpOuvy7hHIryWrkQ
ZRoke9AgiPQy/TDau/CCnQWGtqtHwmZzW9yGBqup398qHaXBGkON/LQOMCFUrj4DPqDVrMfalMAp
WpKJa8MK6PRyblCsYXBNhBTcU9Mnqu/AI3E8+j9jXAVbbqIfS+uT+yc+GjoQopingq0IqpY5pAjL
EW5XI7A3ZyvAzYpHfg3zq8AljWjdXznmIG004qVYMC2QnbAZimhTtQS3gWqqTyU/NEtBnKVCDEBE
jZngFHnEsjFOPslx1Af2x4Xj/0shIuGA4n9smcRoBFJpMtJpkWvpY+s0AmMCD08vOA4wBicb9PcH
fS3t4HB/nOvSJpZPvMRhQNmLQNDuWC3gxrL6m9rQV7ceLx655y2mMRIITQr/e2rGqK2G/YxQbbgr
O9hKv+A72o9i6o66N46HUVtYptPsUBKSC0cTJLD0inyniXE6xXK8Li3v3wRh9GMcvHcpfofSDsis
5ec6Gexd5mE81jKG8WRRLnCt/HX277Q6nAk6yOOk842Waf6ZfQwST8fIFKzJgZdjrqAO2ZJL6kQE
JH3F8Xa0zD4l8+zPD2IKJVVZs4KYMK4qECyCumXe4LcryABBxe9twNxkJc61299of2ErNa8umMxl
7+x1r0XDOzMT3vIgDUDizAjmeqoZJ1vF7dZoMTvjLUABSlSY43zdct2+6aOYVxSysYVfAqy7N/80
4zsjaCgSQIAK+jpMw8ZYSDmIa2CaD3AgprPXKRjbvh6EtYetSrdz2kHZ2Z2E92XUDJR5TLKhNVaq
zrx8NBO4Iqx+GUYxp4tqrXkRIKFCQxHBkY7xYc94ugpJnDHVjnleD6HRseDrwXMuU5fsx6E46qsI
zAYq2AWOelBmepoUIpsq65suQCUTbbwXiXmaCQA5LUtIy7z0BETCAGDemsqM7/aMI2AgEDfAMz2m
MK9t0TERx8DbivjYDdQiDTaEFzresAjivR995jlioQBfUr7uo1ZRM4H+tq3GdNracqHtCsrMlAOn
SoH/gC7E2Ij3AasSXZZLXNHwmm89iK8vel0ELxkadRbwhnHwCVGZZ38q+lIjX3ZfZI/XBDJQL25E
TmR76tatJkJ2mmNIZzpN2fhOIsCFeVizF7/ZPf0Llftm8a47TgUwccvPwspZWQVe/q9jIIIU3ewR
bmh+i22IWtUYjWph3mUyCpx6PwY9EtVqvG1rmC9UKSQuNqWMJajWqa9EOO4KF+IFMJIomKv6I2mV
t3OoMeb+dUYpvy4m6LJF7zF/DP2xTI5gSIgRfSY8cP46B1iSz3wxqTvhJcwwq3M8es3KqGCpVxB0
N5BJePT6c2/yPFgpT6/SMih16QPnDDqL90s3xN5caotN54QBozToj9IZYpyRRYbsa5xl/vOU0HuR
Y6EE8DKGVsnmcP3WNZoCxOF1z2T87lncdJFFX802bqNmolOMenZSp8b4t9TZzkg5TUwEJQ03CWxu
qq+Ne1riIVTmGwoGRXYOnoOYbpW+MYeDN/CG6YH4CsAk+zi1/unVgjVQcCWlaEuNIzcOl1iphe4c
YKiiSwrAHqhjHOwVe7vaNQ/Cmy744fFH07MXMpK1JHcEJfYjXe1J5pcr9B//gsv8Jeca+CJnIGic
J5PCgXtNZAuAqNwOLnMZYP/DkFv2mnKlQj0Zb05qk0MjPGI5j0KrxIUTlymQKa9tXXT4xgc+RDtF
RYfxfdEQ+/XsEJixFhosWL1g6g5ViaKuxVGLHSTsYJBs4RegdBmr0wTqgtkwSMPAC0qHW6vJn6Bv
57cUIS42O4r2RlLexDeAmpvy4Ju+uVO+d+5fyf3VB5nIN7c10WuhXKdIQ0Fvb3uXh9Hx2QWlzs5B
ZIYEvs65PueEQ3AGixELJ15EQgbRXOjoK/yIKZn7ZJBoK2oZ+cdg+5WMN2ZbdeFAPn/rOy5fYkVw
Quv74+hjOXEYRsKs4r5osX1mT9PurWp2wDxyz8w1Vur+yDCd5YTf9YBQrj69yRgX/bAsWWRNlHxR
9hCi7lH7MrVirzyjjVyNmbF11V+7yIxwsfG+8BPS1WdK1rHE4xy7wmeBWD/P+UsBl5w/5BnstBfv
nIDQMC+JkGISouYJoSt+KTKQ2zEj5raYa6zEyF2CFmVIpBLNMIai0qb9sTZSNt15yUIXBO2263N/
P9g0VA0GOG1lTs/KybqTnIjNDTY8CUYhKsPom1VzU4aiLj+JLL+zmQFEKIJLY0LxJv3HArv5tLzh
QR9hI08wtSmfQ4RinwnIzSIaJMfqPNhInSxqAe2ORFewSaJ+v/VOO/PBs9HWMNjQqY35tKjaEJuI
ybSKeMtbRQjze05dbtO4sDfCE/8GvPrbxa62JUb7x5nwMjtIjATp6kXRS/Po1L+K1WTEqblEHPZB
VCUGgO4KOBStWlvfWz0uFU0b3LSp2BqObrlgAPCKDtBOQpqpwBFlDel3SgQchl5A1wNkyM7Bv1Fi
ldwsEo2mx4dWzOXdFpo8CseWO9pcJ46xqaP4p+F6WImTZ+uH3GtGtHABwht0Bjfnm4XF/VxYeHEa
n2mGN+XWZA20kjofO5tXPt1dT7pelAdlUQJd9OKGKYYjItfZJOTEwXvnq1TweZgrI6Cd34Fh/5hx
zYBSsQ6VthZilPksdSweuEGwjIaLSYaNazbtaYNVQYxHpQcuPp6WBHI5mM4khAn/rPNusDp3OLH+
gbQAKimiqrcir3OxG6eIJqqMNjM5+cA1LVzdC8k5DxtbTAlWM2rlnm1Nq/8rJ8a4OVPlPp3KZFP/
cgNwvxR9qktlIcjW4sq7n538qFgv1Hz5pX2k+6MJNUSDY4N8n/vk1dqGtF0HfDEYj3rgrmUAe8oC
KrLZOrslI38EsU9lKP+NGoGPJDk2Wd5Nb1rCNMjet+HxNmR3bfv6nzMzkmhQZOA0LzecEsQT2doi
pi4hSM4r9R1MlcKZt5pjQ4cs8SDhN9mCE0H27r0d9iiF2zm9gYc4au1YbgtCUwcMLcmmK1AJ85V6
qulUPbfeT4AbKMyyBL1S668LDZDsXH1FVzK5Ti5cJdDp0Kc+WmXzCaoclrmUIyk9AXvjvYG0uvfb
8q2DA3LkNoEnCIDcjnH0I6UDg5zvBPh4pja9tFhlYJ58NDS3IYsE9od4JrzKKZrQKalOOla6v/yl
Uqgw63Odfqz347vev7Bcog5nQIt2SwMxNihxTExdxDUG/AW7rcE7MfGI7eQNw5YWZpMYYvHBk8YG
c2BnURr1r9XY9W7Uxy/qYIAJBuRx1NQfssF5n+eJi1ognI0/k5Sr6CGQZA5YtYP6yfMWl09xTjRg
crA4yrMciMDaRrtrbGLlYkAmGAptO4zzDPiv37GH47ACvRyxrgm5JNoE5tbWUyZUy+Vx6eCw05AL
Pkz0loxKPi4LIxrTb/MGRtfftB57yfVkPww2F/wlt/Ah4tlBV1BjCdtXn1fEG7W5vaiurXKaSP56
tXdzMLLcGm60hro4z46ZmXDEFef5WBHhQqGVeb2VHvDJxEvRgjIAiHTDh6NhErj0eW/ELpJLntEx
6xBMCizRnz3ZPyvb0g9SEcZjVmeRMLGnyuI3MzC+jcLJr0jmrL2lx8qUNhjUUrt5GIA2zpYx3GZ3
3zZYK2ybl1Bp7mXZP7UZ3aVZx0PoN8Zfu5PZfspSzBz1XwE+bMd0cmzX65sa6BTu6CLjXSqyP5XH
CWPDHyNFE9Nthf+wT9gv1fp99lIIhKjE/5F1ZstxK1uS/SKYIRAYX3MemMmZIvkC4wgggMA8f30t
sNrqdlc/3GNXlERJmUggtm/35Sn8sus0ZS8TEIRlqTJs/Xx+A9yqb9sAeGyf30Zj2d7V2M9PlaB7
pqSWuC4aPJPDnF9mPR7NvAae3kTpHS0OrzPWlCc6lGFIcaXvE68kGUwQfmWZ4UpHjX92ioxGnZRu
iy4xOeu2YYZrzDjM6QDJEmPSmqhJvrfMxjm7hEb4bKeddyyCxUiastPtXPFvVprWhua2qHkMWDOg
vswt9rWVputp5H0M9HDTJu50Ti17n2j3rqkicVcsWAKysw63sxVZ8BxvK0RUYXmPc+Tlqyz2gtsu
d9ioTt/KxzqgLGqFfRoN4whWMERARf/0p3TYp+ZhJI69jdedopC5EPnRHAiRkAHBjUrlkDs8Qh5a
XjHeLhqV3mzT2FltF93IqARaQT456D0AxYulyoXYnbrtPQ9VG2pcTeCuND5ZnR4Gs6L7ElkQe4fN
vVDf4irh9AzgyR7bY+3Y0f3Y9Ho98MSpwcgg84HlzyBFW1oxSc3yoY/tdt+j7nqMuBj5cOeP/p61
9yOwIkkX1eA+xjnFgb1BUWW7bSxz2kWu2bKLPtk8jG4bf/GNYtUVXn+H1EcAMnWvwYLeyw3I25zi
eDnPkXTuppwmY5dWHM5k0QFxlUSjjajA7LQAlcXK72wLF2mYrqZoAQaanN/b0fzAJVfiomK/6Q6Z
ffWV/ImVSfgssDFOaehYnBvMdL6j4LzZkTT6wCoGTMSxPgB0r3kidzcz/wKwztNKFwNiHvIj5/8S
n6My5AFMIV3bmlHLN7SxmmdLbOfghoMqEB7SCafJk3h6Qq6KyrvgWPDXFGVguHHFKTTBERbqNhyE
cVn0JJ+eRxYIhNRXSTg295M946p1XTKv7aPntfKcI5avHfsa2oDXHKpqCQ7DzUkm2ghm5GKSwp/O
hA9qDE42gJDToAg40Jt6bVLixUgpoymmA4rxJkqdf31TtXvATaeSNbsNKYs5strJvmVZ1ejNnCXf
rJEaMpN5evEK4yVPxK1Nf8oxAqPHIZNWiCjcBa4eL54507UGpnLD35huDx291kWAlAEUlK7k7xQi
4iYfehY2tuIcOf4YIWDxZqZCnIfNDiYJO8qCyA4Yi9ZKl9RLeWuRqnOlByNI5dlasdjRM1C/kc5l
chN0kwREuJpa+ruutR8rU2/pGeU7VR2bRAplq7i5TGP55EMNhww9M88ACx9CCVlTAKJocAiscf+0
WU0ttunyqJ466G1x/myZhn/qUvqQi+CtW3S2acCkNKEmmeGEkp5Km7W8eSF4HdJB272P07LHA8Oo
RXUdXXVv5W2zZqrbBzkzEfy520r62SGkacT04v6k05J4jcCSis6+FXF5A9msPLGC5fxGRXRgc6yL
6pMdSj64qYcFCDoqYYKNcGObeisssvSWk9kv96Jo9tgTrMf8xhR9fWNgDNJ+dF/35otfUJgYlh79
dAy1PpD5DcDncJP1wzddg96WJ+AtbpkPZdEi7qOKnoJSfjg2MK7aa37g0ctTvrigINTIQ8kJeSrl
iZ3dR8guG2PPGKxgED9HYyYv8EewaQ7xLhtrfFO6e5MR73TszHfQE9A5BJcsMoB3bz5E1NrdULlx
k4LToDAZU5X0j3PRHJi0FhcK6/mezmFCxluCcWj+Skf7EhEYxSK8alc6B6crfWjqSz5k+CaryOGs
hLNm/dPUdCDvdfySxrgarBbZmaEP9Vl1nYzu7qaL4gOHhfm95BG/qpvhkRGCOZ2SBgooCiRIwYdK
5/GR7ppoE2jXWdVFrPcMpGrV9UjlGa56m5SsxbjBGjZyxH2AqEikpdwnxCVWVd8NO2pXcXhPTcHW
nqvOC+Rw9IgxMF0LZ1POxhv1AKyEUuYav7blIZuSI/DM6tDIOKfHFDEoT78otwnPGTHaNprGTcAD
VhpNd7fYLTv3i5HPWEt7fnWF+yG4yWgVP9sEuxvAIqcg7q/SkK/C54KpOnz2+HsoE4TrjUBFPqgx
5U2NjwjUh7GPW6aAov4i3ob3xEz7bVByQhgpdMD/+BNN+GqKGhxBKDM82cumDMSQi6uxvPTU4WxT
l9llrJGNW5aEuu0/afx64ET81DaJt40MMvhDSPS8bDh0+ik14tzku62wxffQztFpsvR71KnHsotA
KpvOjWUzTELl+FdKqiAGmt3agn85ZHsy8aRwTnZGgo7regcv6i3KYbwmJdEcDaxjJkC1V73B2kOw
6SICASOwJ9vGXTWhj0DeBvRhmE7wZk70t5NT2bLsRZdrIQs5sCaIDLWnoq0PlVMPl2QEEkfMaNxA
QlCCn6c3/QtAPVU83pPopg88BybDAMmn0s8gB/WrUSn3OvnmPZ8jf4dX7uyLqFu1HRe+7QII8dPh
rKfyq5ag9zH7BzqqNrGL1jsni8AfVA9h36gbz3boIjLhEjGQhN4PayPCE6M0l4PYJgZEBuSgf+XR
D5rK4N2RymNgi78S7JycFsrvuNeKSwCowsLqKiM4s1TTkJsnyUNoRl/ijpho8GIElI4YmJ8WC/6G
aMZXtg5QwW6KlgfO2IE6gGIHFnts4r2OYVMp06AQL/PA0Smw0jq68vITnx26rTN13PUC82b0Qcw1
LZ8Fi+BiqZNj5CFeVihUuZx+RMQ3g+yyY/yMDqYE4muWToWtfSZxF6cs5v3qg3ZQ9ql1o++scCAW
08sL/ZjnWiD0Bk7xFMR4PnLBZdnbislv3LMkegYvPJ6CjOYTMxGvc3tLkqre6ZH9Q2rw7InjiWWP
zYDfJ/hReHNFvGwxWPyOozeviJnINczp49AC4uwHoiu2b+5Ikeid4TUdRkATAQZQ/96dY1oVreKi
fDnsbSu9B96HN9pL2LhQ+8Imh+dcZ81Xp2TtqCukITtP8PAMSK+SeKYnkmPmsfqrTc7kWQsoHC0b
tboinZD1y1VNCmDd+zG5GqPnJpyVbHbagi3T2B159d6y1DFv61nw5EKkwvDR0ebxHjNgnw03SohC
W/3aiV/SHE5CnfgDhF3mw7EAfAfLIqwZTLVH9WJBqijmjB0nSXnbM9BUUwasPsT2aMy4Y3gs2Wl8
AF5VYGKxM0jZEJEM5MGmNriVW0AFK998hqdJmmHUhwoz/Slxfume7F4CdnPoXw7tvSWuByqk9rV8
sj22E5p75oru1q1MCU+2djDTqeOc2uJxKGC7jBz5ByBDuJGxqE8Fsx2OJLnz6GA41boBs7fIDzUe
uZAleWhzUmYU2qpSsovOAyIjSK2Rn/zKtlQ3yjpyP8w2hTlue7pzOT9nB1unR4Pm4m03EU1Z4Kk9
2G1UnPBtss806oKjIaa9obLsCSvdfUc4ADRH989XU34lXlOvYvyuW2MoiZ5N1qWL38ZuMaBGhPnx
az748wAYgkjuPzY2tH4EO1gDAbSQZuQ/9l3XGwv/JAMswiEoofNtO5Y0ovICtQgsiJPWrK/TDCPV
QYIj/kAbGLfUteZ2uQpgTHLAy151O++reXxfTETozOWDSoqLrM1ql1Gti4KlVqP/amUm7icmSrd2
k8d+Mn5S9ox9qdK9Q2vNLlQedRdDe5wCmPDTkOhD7dfUrqfE1bwi45XJwwea04YDz8SXNKyxnFLO
EKF6HCqb/JHIHumedT5JG8/r8iWrkgEAl5GsHWUmJLBWmoMrYJ5mS90KdRp28mDbVPEW3OrBB7Gw
ZdRyI/0S6hGx9Z2GqHRnuJLkZAV/LY2kuS9F80AO/bWP6vYQlHA1cevnVF6s8Igc/VblD3HJIrID
mlLR+npwM/wXmeXf4XvaV7r/rG3Ya6OigcrKDRS2oO2OfYrw4Vymxo9vixCwLta7XT9cstjuLmOd
JTwhV0P0V0lbzo+y9AJY3ZM8wDB+xvoFwk+PasvUoIfr0Iz/fJMKuqyjrdKw8PcErKjYL4v2kqXN
XSrCeYuRuT94VFzDbb9L4LIeUH1eSmgcLb05wzTiXZtwTLOz5L3J+MTRXyA34LRNMv7622QPv0v5
duRSaaxK2QFcIjO69x2eSw479ySrk70jBlR4uy82mfYiHnSYXSdXoynH/XFM+KznOaivQDU3ozKc
vQZxuVESmOOcRcjG+RJgy/WDNtR3pCuicXn7ghRJkUH51c/zArYn+F44VGhl0qkuiT0+j3apDk0m
E1rgEZU7Fn9nuqBebEX2LW/TF5Myrg7eEd+N7L2k07hyDMLcLS65mL3AWDfV1jSkOGX+r6iIURCs
Zpr26/46tZ9REV6KxNCAIsyMEkRMnnQzIViFW2xKJeze3lrZUfWsMF5ukjiRj1NrO4fGALuRJlRk
jNE9ds8JiDQiFc+tLfgw8+jSwXKOuO0tLOesad99wZbUDyGJh1033hXl1vF1e23mGPE79fYIfxtt
DcZxIhSyFlWfEcHI8w1Ql02XTnD8/OzNyX3S4TENU10V72RKvElAt2ONx4I1gnUclkiOLZjBtRe7
RDt0soeRUB3ZIzhbTQ6tLcVXuNS91QGOCxV5/R7Ll7VuBB/KdFaPPHPTg6L/Ghil2FUtVjAqDbf1
QPEC3pNwD9JwRXCddw0aN+qab17Dd9TTB2prnaNHbJ4L1z7NJSptHmE+xKxLM1cH76HqfZC27qFH
Pu91Xu3KzvjVASojXN1/IfmpQ5HDSp6YMPcibm9rkVXnljI7OopxYkSEt9ekdhbrjgkK0gpORgQ9
Rxnvfm9494zSyl5bMlSPqVL0U0tO+DqkU8CYT8xs7sEbIKsy2R3AnrTUJXkvLYa7H1aqh3yS4Rus
5AInVzVeOXxKLPcxjTEuoLM4Mb2nGVuIcuJxG2ejszONEgcIaqwHRszBg0zwQNxGxO+23qgSHkSG
tcZ+DwLQpZtx6pyvDjTgThUgBthLXtqM/pHA/0zKBku8D93IbIqGUjeP5QVWRx4WzJNIBntfOIhV
HSyASkbJDZbwyzgm98IKYjw2WBMsltrQVSwGEZtCtIp5sGAcmKV9CXHTbsbQaXdxE4O+HfOHJFPQ
Ycdy3HmIB15QeGfq44AM64DFC63U6zRREY09Exb3GXHAGsyXeSAzCYgxXA0SJ0CbWo+k9Wo+HBN4
TtXgQwqBv7HyhLqCHw6uWnUynGCTVMGbl5Nyt6CO0Q/COS6HrNOzHhaDm+9HMzM4IrW7zOLWOwXS
2i1ZiLikpRkA0Qccv2Mt8oCIGYcaoTlw2Hm6tgyKqvKAHNc86347c5jkssi/Pd0+lWmFm34m5hdZ
0c7MqvrohPqzNEpz3cTFV5Bx+AHs8oH7JZu6YQOXo9hZo40ubI7Grk0d4GRddgdHmAugJfHWdPqm
kMNieWcW8oMd1ugHVdugVhzC0D3l0gG9xHSiVVQuMx5twybZqpBn9ChoCYkhpzKeBdd4Yg1sLUnY
eHYJCUlGIyt64/RHmbQgG+LNsb53gASv4VU3tIzpaNP6XnRgxArWFM41LSBHu4kkDdL0/8G1YtVc
GmvHTV+FFS5+jnw/W/ri2Bm/kHbMLqtCDNrtmyd5Cb0EnbhG52RRVnJzCq21lPUhmuXVK9gWMdQM
W7sLvqrwTkcWE4KQ5jrSe7mQSMylHDwLwiOQKfeg+rJa6ypGqXRiGputagNzo2IB8SvohefDQQmr
xfCjsbZlk+IYdBd4IzqHBimQQLZwm54YjsdaycKvAuS4JJeJtAO4i2JOrYnsErelHGOic8GJN60G
mIQtnzxEBSzAam6tMHY2mDmmTWFBWhlGisB56sfbKdxOKrvr0zi/EWaGKtZRBD7gycgWQpTVqlM6
0iA9T11/yjTm8hrPESi1CwlxXMBsbLc89294UR+twuBta7udcsbDGHYnQbzqkHLgt+mk4SUq9BGS
3akOilNU+fQiODMkK03S3554k2Juq92Q/gPmAw2w4+YSWDXZwjHcV8ZIzLjN3rC+ODRASMYTqJBD
PGSHMs8PQnP2HYVlrvusVrvEB4nqyKWCNEoNZqqSOtm+ee9RKrDlAoeoFJISGLwUk17M4Fu3Aw55
ZgbYwuB/EvMmmYzhGrAd74yIrA4YccTVftfUy1tGf/1KhA6HFjbiZkDM1Petjdl73BzUjx96xn5W
0xMnybRZnLWt5LZPKiuoqnFHwxr736Q6SwTyuvbOrUH5KEjKFYMfuNmAeig0EGVQLa7d6poaGoS6
FF9dUZS4p9Uttj51mKOR2trK/Bm3bo6kmnV4OXmI0Gim088qke8zTQ9cFQw7rmPdLi1DcAdyd60a
97nGWLYiwvIx9RwTFNmOyU3+YaZ4MB3/6k3NoSyiYRt2Y7ijfIbgMEcsfXbgOrLDbwCDgCmeK5CV
bjAMR9E8AxtGXTC8g+d6wTHATjaBAyNhtnWlLk5OIx8xgx3wpMboIqON7SO8dugDa1Cqcj/G+Xdn
+BRs2cO+WFR8FQ2X2YDbr9PW2A+p/k6DKYSC7zElBu4q0w5dzDLHHOXKG99DqyUWeW5rsHV96Z+U
6aXPwA/I3NEwup1axyN6temHHpMJ5Ly1mhK4SpFg7A/zuzCE/NVRV/KeptHFqwQk/KHCELf8hQZM
8SgrYq+CRPGUHwWagkXqHI/+bLoJ73Ftngufz9w0EdWykrpAtMZgXc7DcrrSpLpHi38qd3Kd0Dah
UsybY4MwJzKXzRKGnB3teFi5ouREmO2DEFyGBQjXfVZba8dA3cNvuANJkAMiaBLjQF8s07sQE9Q9
M3xglmeMxV5Ztq114ayA5udQdhcx/F1g7ICImn+NlnymH8hiH4XuObDwu85cFwalqEeRhN/w4MoH
1rw1XG+i1FXuV5d+IKgqgvRDygGLrl374MuIXhmu97R47zfUww7rOSHqWg/Nt6ME1fbza9xJVFY3
PVOAgV2rs9uN19AK4FfJmSKXZ0KVXA6ioMMHbPRcRNPiSw82dbLIONJ8wn1n3eMiCUuW+CrHoBTF
pC9IB0hqRTL8K31u3U9R+IL99SSVepzgaK39rF2eav2XbGznCKcUdErccOf1sPBxNPMh6z1FHRdt
y2Umq55jG11itBXLTcD0Jopg2lUBdtaO496qT3te4EJjcPGj47jYUwOzui2bknA14PENuDoMS6RH
SfJP5zmURMRn6yP3x/AUD5xyhFFvRNalJCS4nZYlZb26yo+RTY9BHHTOesK/gRRXJgc9+JwCquwx
Dek9AAz07LWG2NWtBDSV01ohfFkuXP2PtIHOa+tTMINS9ihyPfv0hJwwtVER2CK85dL7h3WWExMt
kk4SP/gtp6oh7ncpFFwjyO7cNB2J7s7wJYlqJpY573Tly23vzgGhE3N+RnT5HgN5VYS+ToIzjRMP
9XrKHR+WNMTpMkS3mimJX3sdWSsOJHi2jYlRuJgp/XwuMljCOGmca6+FvWemBCtguNyZ8vqorPS3
K2FDjoDKCM4dk+U21dSv9QAGZ5h9GDXprWp44XBaP6ZpEMNisrEQF0TrMyxeq7YCwhIZ5luvRp7e
BjBPcqP0HPO4yIOJ/vQuvNKtsBkDOz1YQQNFMzMu3Dk5eS8/n4ngU/g0QwQeRE2Oe52V3Lceh7PI
U6+haT85iv4tjRTcyOlYtqDq8mis14lHkSWOdPqwu08T3COoyYEkGqYB4U8PaVsU637+pWXrO48n
2FgyBBDX3WfpQgQwqcKLu/g9KQZi+vGWi00dmWM4Zc64V0lSPDr39si2wJLucSrou+08vCVhXJ/a
OQC97hDQBxixAVmH2OjR3dzlSb+JGqCkydCD3ytNf4NCYFZ7DCZ03Un8x3jLiVOXt4LoF35DZGSn
bkvQX9FzN5lYS+V0UG14MSr0bi7bESii+gb9YmwnO/5xise2bso1BrwjtupdATmb55B9YxpsEEVF
2tSGEEPxLvdVJ8E+7DtPKqS9xdAV9gObggjb2KeNQ5y+AATYCqzkOfq57ykeg4tnT9CjiDQtN2X5
j7W2e6Zzmyoil4ki9AB14pRKYu97tINvF3MAXs9sK/ryZvmfTOG8trRRbMjWdytuPvWqrIPbpM3X
dtm/qA7xzQVvalf1j8KH0UKsiJ3ieWiRPYIoGbnPdqxAPaw0Bepijf9kS1w5w1Nur7CEg9c0OCNi
UVxbAl72PIQcb2YiVklsv5JMwIHYepxlcKlrf3rFzX6ZKgJLZkl5sJ0w5M84RKWVf9J6tjzD4mjr
8cBixwNMMmR+SScqKkZh/IBLlce6piSxM8VPlrtQdAn0d96LVTPNRwHleC0AGNn23Pg9nL4hi9x0
iJ+hc7MxWl5urSxoDEzzxZDILSM9wqJBHa1RQFCa23ZnB4AwQhvBR2iWiiK2njvoRoDvX+wmRorG
QgMl+i62DBdF1EdtnO5dI6bOLGHm4x3axIwVduB9etpJwdYQM2St+j6EO5ZR5KYKTE0jyekmSsAd
NCOlZiYO98lmZi2t9LODDNQ2IKogRNjKx/tgkESzFS5TfLIMso06MtSjDKb6SxNiWZdC4Z23QEpB
LLgJvYhPR1VIHuPJqUzwz8TCBKeiDoFnIUF43YWs4E8sIagBVsDxI+w78mOHTLFBnGKWbvAmARWE
xQEJ7mdYQr/B8o+JFBp3BXrGj7+7CYcmF/2tlQxPiG1rwu4PU+w3lCLX3hLADbhkcji1mbOCqC6W
B8Xsq3jbmFgjsgTOg+/2LENEe1OV+bNgLl+J2rQ2PWHzoOZqCEnn0q3yw2NSA+jgFM8uG3n5wfXQ
b1PXuvV91g1THSF75unZBU+qaZpHPmRY7Im32P59M80OOlb/aJXWow3iz2KrAMpKN9VPYlWfY+fQ
V1c7FBoUdKRJ4W2ycul6mNMnivZgLFPvuplbwb3tY4Kbb7JeYLuFKgadMJuxQdrJPrNcqkltyN+a
PsYabKBlvNIq/9azFF4J6gSQPrRrnlig2Os8MV51YH7jW2gzLJ9GLgwMjw2hrFF9/BYBIW8aS7BE
1uJK1ziDfLr1e64cOWJ0Ug+GxRPKGxTcGby5Bm5U05vfcC/8evmIE6kU53AKb/PyAw33EsJIhDsB
Kd70u91oNfeO37z1OnOJNyMDRM7wD/1K8DgkvJs0Q0TzAW3ViCerOcgPBstOZnUWCkSJg4n3EOv8
TkfPDP3s0K1M4INNHmeFc6/vAHYKi+1xJ26bEQaktHtCc9Mhd+erQAGeY26my19r6ONPCqT37eC9
YKJ7DjB+ARkmqN59dRlO4Kp/ZGQ/4umWUEW7J4ak+4hoJdt263tIXtMcav7inex+c1KSfAT9a4VK
ccyD8hMlCPkH/4qbuDcE3sbt3hyY73EJ4i8Lcu+qvVmdiNHd/f3o7z+MJt2yJhMvueNxRkoUKwzD
8L0rS5phZ6UQsv6vL/79Hs97w6NnXfwlIB4om99RLLGK3lcslsMBicVp/fJczs3x79f8548Ll98y
CqB0/SSqw39+4u/XeaPb8TzFhv3ff87ft/77vwm18b49NDdsr/hAWTg2nHB4FDbxIBfD6mrpHV+b
yxlkmPRA/I7tBefACT9N8WQIgSklnQlrYcWM4G2crfSMtouPcJT422iu2Qwhy8gyhOJR2na5cXzO
+Ry8y6NcIHWRlZKvIig0QcSI6ooUVOdTF0Vgl0EvWgkvZItp8W3pJ+GNbI6oUNNFZdhG+7gg3zXv
yfpChRnb99kiLB7Mz8ik4zGxxvJm6WemaAfmXtedi9p/oG5l6TXkrBB5xH6t4KkEU3Dfseo9G0R1
1pPPLTUXS1YK5ugqiapjQhoE91HsU7p94pwq9mk7/rqGRm+N3rnefyFqbso8bDYTWcg1wUc2YCEO
ZsMu3kok2pUFwoUMmEesKeLallEV3BojbhDHWayJyiH3y9GKIMi9xMy08kxiuKRy4Ga3T/3I+mw5
vSTGDjXFIwjUbnDvngwA3/dt8ZLNtoOc278QK0XVoMxiU/mc1ZNmxmlrYucl/o9yawh6y3lEYBF8
L5fjrSnDBLk2IOJSDtQrJ8a0GvKYHYnLjs10MQ4D/nX3PbbfXMoUHHr44k9w76XBUc2qKbagbRHS
0Yi5aKgemj5itgnDRxqSdnWcWytK5H7ZyXJT06U4NrB3fecrw4R17AWVSfNo/NhW/dC1aMaDO7Ep
GKiS9KvxqahrmhRn1a9tPq2TNbHlAWquchdoM5HV3iJgwVmNEQzQQ/hGaoJdGtR2zOTNr7J3wBpP
PCy+8x5bquvHn3hKrnVvIMh8hZpXpeUb8hrEH2TnuFNFJMqJIz0H+PvWqJLhTlpPk3bHVZNW7UrZ
8AsbgqFjspiS8TPa9m+q3B7oxGHKuuGis9G6a+V4jO3yhiM6NhnU1rXXl08LVrRKAK7gV0GCM0/x
8rc1wI2SjHplvzlcZH4NY6+7s1AlUkWIdLaz4JATrGYIcneR8mt4eyi47G83ZeIEJ0tL7+IymNqz
LY8xXJwdm38+d2ZvHCa3PajaKD7SR3+JV+AJrdaTlRHUnADFTdyRUwMTrEmvazKepe0AeFcOiJLm
VXEEOnHBh3fd8p+p43kOPrHY//3w7ycGN6SzbWz7zd/XcIzQgumk4iAGUIJ/PzTCliqNcH7Vvqwu
bTnts95DxDWbVN6F03AWJFNv5rmXd39fymS6FDQzJP7na1OcBHteK7yay+8ycZvdKbemuYeu3bLQ
5YUPxw47u3Np6eAZVMkdp2Zh4PeoC3BnNSwivEABVYUrP/zspBMc/MJ8oKaCYIHP3jmsBXsixD/G
G2fH7YmnfBMuIWa8L0G/zNo95rtWZARGVXRn9fVXKkeMvoFeOi2trW3p5ykj/Zk61gzDo3tIehMB
m8J02UUWB7mQeH3gNYduYlnYxdGD7D4Vy6692YtH5UbVE3ZIOkgDjjH8zeiq6El1du3GTOEmJI77
rwkiuZtbw6DVzci5Z1BLmLLZ6EyGBEPtKr8kBpt0j4AgngAeAwLLhlchK64j/sYciCP4UXH2I2z2
irki5UvrtYthgs8Ba4S14N1a537xEkUx9/AOxE/wITvmOh5kU81GsQqhXtWEawTrNydNCD4OBkFR
vGUrt8QlPlTGNsqWy9ROjqGW7m1cJnj8yXBsBvxPYoAVL5Ubb/zBe5grVd5nwQNrJCAKMckOESaf
vSr/2XJI78L+RJlFtSrpGjmWlfucD3l2GLr+y+7lfVflFx90303GjZa7V8GOvWGNiyk3p6QF2a21
iQcmwAky7Pod3hz8kI+o4/MBS+6lL1xS2jbXQF8H/qaqn3xc1tLrvF1pW81NmjXrfNHksVqfLIEc
aTIrY+lvtvQhq0MZ8Mc6tTjHiZKHsRgf8Db/6Nnf5ih7KN/m3gi7MwkJcH/iOdfT2SkZd4JoAEdV
6vcgZRdVhXuhvPokU/nUEcQhLDdoVJjpybAlM1sXTNxgMdMWVfBst1m7ocpAeoyCmhbdVd4PLa6a
zTAgvHnmixBJQpdZonclAXjp6ffJiYmXc//FpQgFzlI06cVyCboXeoN4X+LL91KYuurAfXVl1QqK
Z0Agn4Z2JtuYE0MkCGtT44yhnabNJS8G2vS1C1iEF93EebS59B5DCaA7phV667oQ0IhJ4UpRp4yj
HgayflFcR/OBW76LLRO4Y2uQcRmc8ej0yABpF9/W9vTSOwAkOsWVnBtueiiMd1PBFhil+5PKRuzt
ARyZM3r6oKPgkorY2Q/hR5+O5oVqKOgzLJzPzbKHMFkTEN2T6PtL5YkOLQrFK+p/RWceeFc5yfm8
l3mijG0yF7fhiPw81+En+cBHK6WDtW/dcdeo1F3FY4XtwablE+PRLvLhqijQWuZg7Vu3k6fWYc1Y
BpjF3BiWyZQ1eHJmz9vBIuTeXDGP56wwcAx0FIGS65ngSG9lBHOuGFoLVnXwluJhRHZHDGVl0K0G
fIBBmzvbREInCeo/soxG7UL9wMjWEIZL7Rv6mzHUUTKicCdHGbgIL8RamZrLs7IFCgXQbbgNjOJa
FBUpO7ysaLUgb0qQWwA0DnPb74HX25TRJu9gX7D/o5eZZgwawy93VkiX0VgXAy+nQ7aB49sUzVAh
1amEA7+N09RbR8GTCF7mqW2fXaDWXK3TAg9aiY5RxBme0pL+Ia6Ab3MYX+cUkLrPa4kfdn7xbXJU
c7OYIQk3QU2hEDKswPYhLUY2xzZzblyiyzlnqgK6YV9mRwwrxIM5HoEcaAgU4T46gs6DBlQasNbr
2YOjgtVSqq3jXEuqWG+DgZOZdOpxX4z6LupZFpneCG4o/5ptVsFGh+GkUsHv0p1LLgA/me5/k5Ek
nKiar4LwODKTNIkQiY1TBeZGJOpkQojZmt24mnnUrMMmdleD4CMigUmuc5E9BRFVnqVPM1fa1duZ
YWiNYeRkdjWpnHy6q7xTZNqfxZzZxzYF/IzGk2GOcyP+ILt5tUX7rEXh/A7yCZRc/hMZbNFZz9vP
bVgn21G5ybX6n9/dOLn+X797rNrpbfDKV5veg1uzBr1k1Zniqo+nd2Bm9I1U+isrOgSC5VcgYDhn
I4Gdj+3PPycU2cC3CbeYqa1nmwqVXTCl6e7vhwZ2MLA2Uu0sp5XPaAA5/o6QHZGqk50rUsS3xKvv
R2KDdWTfpaNu7v++0hR7QtH2nf6fr/T/59f8/fQUM8W4BjcC5UTWjVEW2U6Fjv/w9zUzyLv3oO8w
4tN7gsfzyxqd4adN5Y/wK/0P1wnG8HbSdz2n7/08RCMds3yfyocuSDwoeAgUyAV8re3/+33wppT3
LfyftZm0914uBFSd9r5Q+n/9H5YJ//2V///X/P3Uf5F2Xs1tK8sW/kWoQg6vSlQgRUmULNkvKEdk
Isdff79pyqKl7X3OqbovKEx3z0ABYaZn9Vpe3Nz/t5goTLZhSvEBlEQhO+Pa0n3PeVu6ThT+rAr/
M0oe/id9zlGTRo0F2iEPzQbbjVZ16ToPY0UqQjpFZPyk02w6n+25CD7l+0Y7Y4b6eaH60F0t7ENM
lHomBWV7U9BRu+fxzmHSxjvgzTbHlb2BVPIiDZCrOTgSmEl6fwk3EiYH3WCRkuuNd2n0mX8ntngh
ZxX51uslxKFHhXkZLLBrSEikrtOEoSWXOAzX+1yHQmOlegRADLpKJ4GV6wx9ogyujgRNw7jmOzCi
BvlwMM52hsZ1+epxzTxb2xnQw7a+MscaxHIYXvZJYqw7/o1rOXPbhA1MX45GmfwRc/AMaVhfHf4R
nrnTLa19sLOJunHYpa6qqekevH5f3Ef1s/jk4HV5uOpqsI1Hm3QChTNfHUJeOxn7NLvfR1/3cMJs
zRjg6FwVEJlEUBGxpppWiJ8kO8UYs+1cDfST8tqQIlG8XvDoUT/FGgKkg97srach1f2darHusp5A
dfrgwdtDS3xm9OqTlvIZFNJ96Cc+Xml/9FNjSqTZuMsO8Vw0XE4GPe8e5LBQYL/S9LCHOKdjDmOG
UBFNXmtfFT1IBLY3wrt/6yED8GsNd2z3QnsCX11LBgtdtG7/CH3EdA4OI7kYEUh6jN2+uwESCOow
0IvHcqRaoPSAIdGQeDskszd0bKlLvHTvmJtcAEnaPyJR+do9gZx2Ze15eBB3KLaLqz86e91CvdQ8
tOSXfWvJH/etdfjjqn5zbD1K680n/XofJWI15jHyrZX/vsJ/72cn5DV7boQa7e4LS5uLB5Tpx1M2
z/QXi+c3gZLxV+i+RHPH9rc37G9KzzO/AkTWmbC5ziNrYg1CoC5EZdZpLhdnTK9NzbLXRRFUF0gM
FQ86rFf/HNEjqwy42s9v2F+pn3OWo8CtP8fpUnxHPewLCMXhsa3ZC8+pLlrxfzAf3wVMcCseAvrE
0laUdZiPjVYfRrAn98uHAGuqDiMMXRNu7bS1TtsxoUgT1usTdWY03uvZ0Ub29x+2/xz3n73HkSlM
Ke9hwEHWxjB+5UwmNnJ/vLXkv6dapMWNjdwfb6033/t+Ein3h4pEIIyyYyuuzmN7NgEQkTBndx6J
HOafwD/GtrgZ2pDKmyk3t/BasMepj9FT6I/GCdVF+Vcrn28NOPbik+UCrRukoqzC2HRG236NfJDp
TDCLp33j6mdkejxAz/W4Mid2sMgVIKlI6e8qbEdzu68n6yx/P7Yd6a9jD2exaUXbudbns5TqM91r
x0cf8e9VmVD/XkJqc4/2mkMCyU+pxWmh3y6Dr70JW4JZT9Wtu++p1k9QlACY2bzE3KWZ0aU/1GAB
5RqPTK7QoQ475MD8ZDwM5rVh8iNwWrZMHP8ra8r0lFK60zapyqwkO5M8Q+Nqg7Ao99ddwBuMbZ0r
oOvLlwbYArU52J2cHRXSqAd7p+yWss9xf7CXSH0c4m2UEw7x3lzDZljOX1rTT859R0NAXI2vxjnG
y/ggpJnzYIcj7s94K+6ym7bQv/LdpkxpccNrg+KGR8ueNgGgqC/Unr/a56jRHyEiPtiXGdaKami1
62mA333EHtnWfIjvga0e7E1tHOwyfqvsMs77eLnu+/GP8RAoDFRTd9mVujgUTBD8qx/2LxeRH/a9
veqr1x/qeJG3H+ovv5yM/xe7/DH+cl2zgYac3G9yYrcgd5ADqG89u7fXvVaR6vW6+FsLO5x6F/0t
IMm16Nug/fcAl02o74MJKpPiYFZqNchPRIzIj469ASCMtN5s9tS8jHCFmqn/mVSi8TkxoIUpHT2+
9qkifu7sH7YK9xIzvez9pLqQ3mAFro00Wx5hfOnWMqr0Lk30vP4yKsjx11HjtI1eGNXxoPakviHb
NVXIwoAa4tvI9qxbG6aeU2Ps2q9t2by0mV0jBxC45PogMhD7NM4AhIbpxSiWeTWUI2LNeTG+FCH6
GOybfdUo8qOKLEYf1F2qXTDOLzbFEl/bOiEJ//5Kyz+vZKsrSYe3KxVULMN+pe/2Fb805fjAPLz4
G0gMeGZT1h3aTCVqYFFr4Ht28i0DEeIj+/gZmQ5U0eY2v5q5DR97n1JHFZCOMCk56FgceoJARYye
j8PJohf2dt/pN6GP7uZJ0AFYAB77I4RAhv2BcvoUe3DpsxVtbMHY5pdJYSXXPgoPG6q6IcKtY6rk
JpjxHdgnvv5lpHhikYby3PjHSNqeRDkgYrSLAt+6AgVG2XpUJOe15dlPEKjmENvG+59G+lTkpf2L
0oknamVBVCRK7LRh3ZYCgr/80FtbSgeoR06mCOzrz8h69N0+Xnd2tOdPZJUbqprh6mqc65QXpGqN
bk+paub/iMkdgPViAdXq5APtYtoDLGQJJesosU0aZKuHNRYovkOc2A4h5WquO207+WZxkzVAeIpk
vqtEkrvNYMGdw24tNqPpWIyONQ8f3nOxycENAKeXqfaAZup8J2Fin6z9oTspoQQw71yuI83aX9Ys
aAB3+uaTMWuvzXqsmKoqrwPM76wpHG09WO3XMsq6bRuFE4UXMUBgI4bcyimddsu243w6pZ5zbqlm
IJ6jUc8sIvmoFlckQn7wvBZ3AF72d1Ob+avcR2KmhjxI6UTgMeduqzv7/kZCPsRJhFWbl2FqUzYE
9l9+Wk3Twh0yD3+0dHN/aJV1q+1UpPyaEvnWT3xvkeJTLYTIrjXd+DqzgwELVc+kuktYVzz7flI8
iCGrJv+SjQ7IeJRLDjksPWxeh/Pl0VZ/MXIrP/SZ4v7S9jqv/mab1fNoLdZdWfIZ1qHV/3gmXquC
eB+q5/8Wl0FmSDWlliwjGeItJaz1DkoL90TrnfIbIkUXmsnGh+64V4XjpF87mDjZpfJaNAJ8uJvL
hrSn7udrpOJL8OfvukPSdCE5jbx2oLkps6+uoVOX40AjnbvNZVWX3UMxTv3ab6MnacnBNyMNob8U
5Eumdw9i62t93XSxvfm3TkWmaDXzX7DcRZsyRDMb8t2MNWWnYNOmNZ+KR2pO5IyiX/jZbAdxgmbZ
6d7e2WkTu90RFNpnYxu5O3csnW2umZcHZ6o7O15UP2aSv+sP8Zpyau3ibN3Z4L+L9E1Q5gHoycDZ
9Hmn5CM169miegXVjNC4cFSzhRb7xIVPaMM+jP1cmJP1XIyLs2mmsYOqlabHnXSRLhY9nG5Ykzif
L/w9lYtLUFIXhqgdBEU0XWptEcpQp/Yww5Rk+8mffjChxrrJwMO7RQUblzNrN52TTiddYZpP0qyr
iGY4WE8lb8eDlwxgs6XyNYanRe8v2EYPb/0FdHLe2K9nRxso9T9t1fsexzjkWMN1rSWjtqu60AAr
a/+ME9/awPTGwnf2fmoxrVa1lK+AwPTgM2mJT35M5SPjpiiLQpjZwZkDq9F3Mmf3YqUR8ruViGLI
71b2uyUz+Ld+k0K+xXrpZhtUKoZbHj8tv1+Wxb+G2rO4WnL/Fg62FHlCJ30oKy/bAno4N0Dzkcfm
33PZTpZ2Il5vybMH9rC8U/A22oXY5PA/DgL69iFCsvgytpdmXVQBB3fuu5PJLdq1GFMILKBoQu2T
ih3gQmI8HiRwIGuKqPGYQzKNaCLiyV/iFgCg7vTeje0XNdI8en3IDL6PAJHggTXTu9O253fvWOFY
KjHYZcbyIC2VCJRWrZhU2LA6+vR3LemH5qf+oCKtd/3ytEB8MoyNp94BVDB45veKKgD2eOxoB7Qn
uOit0Ln2ynna8PFMznPgJZ9g+P4aZ074E/YztJLb104Ok4hDJz0vx0v4P+ALRxhJLgmVbLVyVVN+
1toyK3LTNOWHPTbFm6rgY18e9ntzBG6c19mf/SELYXT1Z/nQX5p/u1gUI4FUaAgV17CVuMmlkeTj
TRwmF3VulrfU4ZYgLWFeORHHVOSUYGIzvKa8bWElohwq8IabIskOjioBIsWGeIOsXwLSLSr96LJE
q3ktZzoIpMNZpCBK+zhza3h10vQUgMj8kE9woaNmMD9EnkPJha9Ph7NA2VLlRXLe5TPddWd1Psxf
MuosoTdIX0xvsi7N3M4v8gF9G2WHzqW5KHU7OHOW7hMLqyo6+RxK6paJ6BMaj+6Lp/kL2+3+dN/U
OVyy2YhOZaGPN2GTkhNL2+G+ohCcmWtsvfxjmDK0n3R0LD4Os7CX27XBuJ7qOjh1zLH4yl10lnLF
H304xcClfeMxQynhwkri/nppoFKTWOt3rJ9Er7FaBCFH3jnfSy1Xs48Q0kGA4skVn5LvE3tlH20S
EbPM36bqILGAMb4tDWkS4KaeG6yo9I/vqI9AmkatmI0Xr2vd71MGn1zvZcYWwItxHZuIEDYAXD7l
nf0gq3A7rp7aNMrZraEcNw2H+rpSG3R7b89uplqnF1956zvf59lFW7sY9O1CJdo1oK4CZGl5H/mt
vx4mtkwdJl+70ezqMxAp8W5StjI2453eUh8vZxInZ+JtIBfbNuTsTqmMf1hgiUMyB73ojTvo6cxu
H5t/cH0/GOKBTn3c1Ohp2QUIoW9aXFL0ME7w+NjoTwdQ770senob9b33A3GWe0fzumel836emm6z
ltCuD0FyqlDEKG+7vtRvUXunbBDg7I2NAvpZgVDBFwj1byPoNh/hQEzIa4Fvc4sFBkqLpYVveAlF
0ty7WeGWz95UsUQflhBt5bZ8hqv7R9Wa+Vac0EIUSf4MN1+zbVr7G1Rm1XPJ7fHXAcS7j9MfaInl
W7+gemxERQYZFA1wdFPCnxYs7TZSByuv2u3RMeghBUQe6eBx1C+7aTLP90Wefu7ZU+kSMJl9QZGe
rmvjXW4X3rVtWH9ElFBLX+uBhdwIVftAuqteL6Eir3ll2CF/C0qmzTBc1h/sZkIVf1lT5ceqBHx2
bVU/Q9Kn6KPtE7bj5+Te6OAQ0hwWl2jHIrCSNQ37Xt2MHJKKkYNvMWOZFl1HFQHbtPfj+9k0sisz
AVEvwxwG1J14rdkapFp+cZ769n067gEBWLp2I4fRq8Gc5Z12Gi52eFMu7FBD5xBAuTWEN5U6yNnx
IDYXREDD/sHvmA/9jg45yzWPilPEoc4dmMbZAB2dm2QwSig/eShYSCwwXmCTw34PVwKgBQK9t+hj
P6rKSEZBRY5IMljEWFNaAmubl/MNyVIw587srSOgDogx8pqQ51/O/mKXN4Tq3pU6oA9EqKNKs3d+
3KJ/Oxo/bcdydg3/hZ1nAINpkO2TFkRw0GB7iG2/jxcn2xaH+Aq+1sDxPKYNzrTK4WwCx4hAQGca
P6nD4wYLw8ehd7unYwCPh38bjgPqQ2O6RpEjX4cpZN9m3XqPmQ1/c1BG2k8I6fTJ/9k4CCxRc2w/
dkWlIXJAH23P3F/6UIHoPYKFY+0EVyl9KJ8Fnzf4d7JvYEzpvJqzGFJL2VaIU+AGk4NGgmwaNHqn
3/naeNiI+NBDIsTmVt/ZQf5qNfF8MxmTs7OyvFtRYwVXPlX8u7iM3buozxB5yp2dRAQB95h0EJt0
mJu8PBNvNLbu3YCqTOH7OULWKnjO7emP0SVY+kqwGl26HkdftH5SSuPDOh0hjmBqVYb18hyXVgaj
MpSm0NfN6FabsHamoXsNA9H8sp9BRNnLs7Ynymsd6vAod9jGlgGUL2dbBto96uvTob2HO6q5F9s8
UBQoTXEc48SmU6l2D86OZIvqK81j338dz0yLMT49jmUkUPbF+vRMebkWOOGPuGlA/TFpeaQsp7lo
zGG6UVz45MLQO6vSXn/KAlB38o+nExjE8EdkQ59bG2n02I5hczGC/700R2ja1E5TRK31+WDGzfnh
3wr9/8PgzXfjPCQbifAoIdtYWn0nLTmwiqTI2/HqQ6eDg059RQLP9YZrp6rml5L6SNZtwQ6yumhb
FyzKxW7piL0kY9dfBnYGlTdhTtgGu16FLZAwQnCFvdURFs/3Rn9ZA3X/ECajiT3VwUmAfekvZfCc
lHUzccnI+ebHaPKkvvv97aSKrYOFOc3hRP/VjOOjZ+yrp8pRFRx+Nlw2VRfshtT8wdyr+B4PwRNq
BuXTnOivAaYWBTvbtT8EBI2nr5I86C/fB0B98ySXOKxpZLGjAf5aI6eE6pDaVnQhcVl7AzVAsiWC
sO0/vKDUqMRSwb4K/s99taZj00NtQ8rI/5++x6HkuvnMFyCpqULnAz3D0LvqKOM5h9GnfA4th3VW
3ubX4oW8eZd4mn032sXwRGIYkhc6aciNbUBbVdynND2AIocxxCtjtO/GGBcXSjgN1Zk6XQb4ywww
8+PeQo2jGB6HHATXEGkmYBK8mkGld2+zuy3edjCbLTVsG3EGszY8miggZ1VWPUjAcTSJOI4m3uNo
NlUo51CIBeeJrce7BIxT5Lg85mov2S+UIMdoIMUgzt8RFD139xNKxrs99zgCWaNJTREd3o8hLYk4
jjGNens9z9lXYHBrmaoWZvc91jX30auLHD2pZbiK0r64z9zUP5GIsvxpQcrzzaCc6JR56Xw7kbO8
0agAPO89EutxOx/G0qLmr2PtTSrfZSyHHDz6TlSVGunhTQf4CRKUPAGitx+o0UETroSWmJnQ8eUo
MX2PSrq89Ojb3otN4uQdeLQBsPQB45Zp06GtWd1FJrWLWawFNxARRJ/mGSrIdK4/R37mroAGtoqy
pP7cmOkt5E/dDkhEuNEN9snEDrDytfuguseL97F706TOwzB1Oy2abynPyrfyTx59qgBdN6+u5P6A
YtADs8cur3j1ve2jXsbrS7z2bA8PM3KZ4hQTKkxUeUT59nAHwTj719HEW3ZTf20h10IqaoeiC2x1
Wft6aFRTGMoMixf7m13Osgi+2SCeheL+tYP0z8vJY5XU7SSM7U3HosSYMSn0vES293UkiZ0T9uR6
xIDnfXRRxaO567KCrOigX1sAcZ5B6nQ3WkaGW57FdGTt4pd9eHF4cMeGP/Xid2tpqjE6Mpu7aupb
aofMw1MPu/brGDIkWLD8XJt3lF/lnyr3hyTTnEZf1oYHvlPSbwil+Of8IydFJmQ9zzkVJooPYTu0
egaX+89jp5KcJ1w4KkkHxJCcCEXIZKQfIEGCk9/2IJKKXdQJIHDNEeJwlguet/JBYgK3X3sV287S
SozW3KSAWw79x7Z8ME0d3q6IgjvptKieWl5BLgZj2pXEieMFmZviQU6P1z0O87dr21m39hu2td9f
Wy4Rwct+s/cpDm7qEs02yMBG1+lOWrgAN6y8yo04nNCESEhOgwm61CQ2r6QlcXJ2PEDwXl8EBQz4
YZbSTWIOp5o/5DctrNg8uakDaUHcU3JGzXW2bgCnwkpTNdk6gbAHndAAxs8//Mcge6GE0HAqB+br
EiBgqGQCAyUT+LFNkmhjI92xCst5uDnG2XpSUXSqungiL6gOR/c/bM0GHdKOCXj8qCsNQW9cXg8f
mjYFR4pL/bdbziSGLOrnzHXhG3lzfuh7bPL1qq6ainsyhnLCUgdKJ2NSveC/xdbWzauDwtBXh9j+
1XEY5f1QElw6ERszajwZClg5sPcWyb4aZQdSVGPZQr2upqtAmoN4nJ8jNalVjEXc/5gHiv5PKaJm
y1I10wp+o+A1qq4M0JCsuBbmkl45WFeWWiPNkkHRy+EPW6LyJugZtlvPb//VXu0X/4I1OOMMzsWY
IwWlLzqiCcf2CN+ZvnKz6tUfuwHYiGN7zCiq8/InL9KmrR1GdQHLHLQ7416ftkk977dxATgVbr5L
K4ifkm4ZVodbVN2C7mRm00baypuJV+5dsVUqhgIr8iuhdVNIGm9Kbq3G7DeHVqxyeZXK9NX2xvGa
OwvROPUl26fWytRi7UZT62IkB6mqmKv6XJpHRxQHTIPEKIdaLYmPbulXDPCOiKOzB3DbmonIZQbB
1odgGQDYXvjHNaWvOD5e6WO7bBHNnRMrY+NoRIcZzktnV6rDUJXP9b4oN2JarKy4aC30XqRZJYt3
C5vI+hgfhflzhWbOIX5AKerEX6IU/bTfP1oiv7W0D6fHHx0WdPi9At06/KU+/pTyp5Hfu+UClEZG
TCL4lpBCmi3Ia+amnFdR5+6/YB6qBAyJU0EXlMZH84dodJkkOp389mKKi/TEjZN2zWup+ePQURtG
wi2n1kQ5/LcQoxvI1R+jpTMvpOHMLVEPqGrILpwgDa5lyl2U+e3ICvJO5tRVsr+d4hqlTIVvUy24
VpBWmpuH4/Nf1hCnRdoSnh1th1dJUf/p0M2R5GabshKWaIkpoRa8jrNxrOL7Np+rx30Sfukgarg1
VErfHr0vIeK/x1ZU0hKIMBmHL9J6izz2U75ja0wfeYhjbhw7p1RJnmp5M8hBXgWhg0jK0XF8PUQu
jrlp/YvDa0TeGUejBMowR8dxGHG0ivYqoBYXZvxAQLneVFDQawIgNsiOnmYlun2t+iQWzcCO2NRH
7NarNjvp4Y0qBxMTJBd84A4x4nbMroMxCua0g3FuYX4+g5k1kE5O0vhrF5Fk9brNKLXcNuoMdUSI
36YlX9n1SLnIB6MEysFW7+92AIQh0WKTsaTH0fFh/Mi3qcvz4qu6YfVd9f68swztV6vA4OgHPcJh
sDxxQ/UgCBrj8l8C3LiDMCRf/oeATKWemtTvvZ5knknBytzVT9XgnclSOZ6G5spHkP7QrE3gbfCH
ehujdg9hpVp4S9iyMNuGILlVTOSQnssAzFaHE3JR+a1fhj7UC7DPq4W/ay7JlWXwqZQVuoQlMBnf
Au1nf2MJLh1jbdbpuHHNgpRpEbCZwj+4vMVu1M6woRCpReVUmdhk01Xo4fvxuyMw7fPXW1flTM7s
Hsx10ifzS5R3m7jV/Aczd/wteqm/xNy2doQGzp9RSdMED94MgSZMv8hqq9xO5LHMr+v55piyUSZd
mWTdIlF52jw1FOvfSEsWPypKTMeO6e+oo+n9WBo8llevb24q26gMK+JwVWh71ELVHV2nbOqfyZRu
dChSrkKP6jBu/+PhMCU0qa5bDWP+WRx/zPSOE0M1AG8TIJ/mEK1DLStvh2oob+UMXOpzj8zu5dE+
KSecjrvSX77AVlg8omiPkJFhksxXTX1MtU0/TI/S6qwe5DDzInZ3pnuJj4Bkn2S17l6Js+jLahWy
nX4WjPv9o1U74bG7lcOaSaa6g3e/6Qz7BG4wxwFg0diwN3XV8guh7fI5Ggv7si0S+0ycRgxsgNlM
dQW/dPXcpfYXtgF16KRs9xP1q2J9G0G6yAi55Vtn4oQCEr07sPyLv6dUMohjIJyxfYGiWbXrHEoE
Em1IfmQsQJhe/XTd7ns1hc2nPfTb59LHhjz20Ce2m5o9Twh5MtXHsn8OfJfc0ujhGTK+U7CofVoM
ZzrzgKVvmQ9AeJT5PsmmNt9qY4aaNyrdz7BNfxOwE8wWjW3+et+30NvXvpRIBZelkxgra+bjNvh6
flJ7g/VMvdqembaXX0gTnhR+vSCMIEEJrOc+2uzBVXyKqmW+/VsniWpidFsNCwY6O2jv5P4dXW3a
JDXcFbL2n383j0/Fm+mQxnQc3uuqw/H2fxvjaOq8apYoeZTk0IMMRGNJ787h9r7LhyZ7mG0tfSis
yEbJJaRORzXF4WUsIRuNygqxyWEK2IE12xGFJsJQqhGS8P95oL0NetQxnZXgoFqWttshpS5iNvbe
6dHmuXV/bebd59kadt5CATGalM4nbTfBj/Rpgp7xLnftp8hMomcvqfRrrwNlLk4DOp+LMXOXC2nG
cUjFk2sE19J8G68edZvxEjWCb9qJjGeEw+t4RYjGCPSH+xt0eUHtgla/Na38RvK4kpKlNC84p3DD
PTvaYjP4VEDZuZYI6eTUe2qOVIWBqw3BeWdRNZ6kCzopxlRfdMGwQOnVIZKoYHECcqNE/NU2KQic
OI42CRHQnNj8WP+z74fxSuRy2XlzTju46r2zENKf62m0N0GvgyurApf86Ojm4Ejfuc25t2+HUN+0
qaY/+IFBwSGI0bskHRDjDql2FtwyciHgyZRD65w/HYE1I3jk81879ggLp//UhhVvMIqamQZEA2A+
lcA63K7jDNMSpuNLv/ltkoDDk6BMuUWebLkaEEjyvdM4QSBa/bzJvopQc0ep7Xax6vs20sKrw+9V
jvtlhUYuac0kw6tCDtG13d6j2x1ejWDSzl5LwyJkyECcoQDWKCRApzGP6s38edSc8spU9kwhAd7b
m0yzDvFh6H+Ml3He7HtvKq/ejw8rrLfWh/Rnp2h7+yVG9zKhtMstKWk9b1DESvPe2AiprwtWHaiS
Sqf58S9pHe1TWrx2deyRKaSM99a/DnzjQqd8GqY4yirY10vOTLe2n/lT19AQwWVweEGV/mbZB8mD
kc/WQ8d7W8zHTocmvJRnvDaMK6ugSK1ip7xC8vE6X5zyNlDfQOT1yttRHXzXuIpLh5L1N/vedx4a
aoGvs9parsCuD+ejQrE7dXXR+6n+aYiGj/bFMpdPHjJhH+LFnqhxAPEP58xkD+Mc4yeTElUZHxLw
yO5OHRvI677LNz50/1/mAsUtm825+yEuWC8Ng3e9WI2zRtLNPWcimT4uQ4zSp8eWRTHWZ+j7WL96
I92k7LB8aRYYnKS7iSgB9e90z42sOlN736sYQmxAGmlzNqvpwaEJLAWefxhIL0notdsxhyuHmsX5
S8omzYnYXCtpt71y1MohZ2ITr8RJD+krNi3vfxQDRa5+Y50cPwMp6NOtYjf6YEIfFmY0lWyWCNU8
fF1My0KL4HcHefRsZfrLGOpKvksS7VBwpg2wLUuOROtG87TzneqmqYLpxX9xqft6aWxDv4li5C8l
rxK8Bdl7Z7kLsnG3TM5Nu4zNJkOI9J7Cc+PegC5Zz9NTC3JqFOKpZ61ZlcBB5TRXusum3R4apXs5
JFMAR1qE+GoSRND6ZIW3YaqzXLp82s4byzSf9XJCPC6r8htY5q1ncIkQMJ7wTBlQ15XB8mhST39t
GChIJoi1fwHAvoKKov2UFwg1Fbxrzj2vYIUIVze4FiAcEHVe9hAqXxhdnG0bFkQUm7F6TKnMkhR2
PiND0NpmfSVZaqgTnQs7AS0izaSK2EqlTuSQ9J6rqn9oLPdEnHLwPaBR70dzAor8jqP5Vgv2RO2/
5H0M1f+ov8TBsDUMnnml0rW/q0h1oqoGtaQ03Xze37mT1d2ouD71i7ujPUlaSKlB40JMeshGF6zh
zjv44laSdp5b9HtcnfpK2ZmqqcpLxqh9IiVMLWYwPEgK2yuoXaHGA8pflf622Hc6h7cV1gK1nWXp
/J2mSbM24g2p80Mc2V2NwDLPevg1d5TrQBe1hNnNBFJt11CNcxUNPihE5V2ULUPvtxtYW0iLnXX/
DGB+x5szGnekPvRb9Ft55HpIKPI9IjmxGk6CZbh9DdBXmnKJHFZME8b1e39CFr5E6xPOI3SBk+Qp
Ir/MujRNwe8HyYtDZSvU03vvwo+a9MW2YeMyQpaucDBbjzAenMMFnrx4cDhf5w3kNdIr0loouy2Y
rsSrBk8QFnvSFzPdVojHoFNHLzeo/xycynBYgvZtuy3QxL0c4j1F88lT7/nRTgoJ244cIWQCAYQc
qq6wLfoLfjRIgVRzdlJ7HTblj77yvPaUnhQKvPYsO5ZCZeCiuqTKDaUnE6XiHKXsL5AaaJdGyReb
PMbrwVtKqOfMqDqPyoYpqDocvWKze9jpnKmozo9ecRRjyEcic1AQlBHiSUnajGMfryy79k9BcJLv
ruvk1p61hv2OvFwZS9s9NOy4IZwGk0GXUrAJsz+rhfq5rrOGTVI6zWn02slDmmG1qE68CIOTCOmB
VWrwtevi9ufSzNNjlFr1KmsKtbCJhnvPUNsuCqzGPv0JINDwK4Jz8CJX6FNq9ezcTCEcB55nVS88
TodKMIClh8EgQqpX1tBXV4j49X8Mlg81xE6p9pUVCBzP2ak+oASWsSuwEkBLOsfLjRPt8xNpCijG
hHveMHr7TgAwBoWlUPrSQZwfOnhV5PKntI0T00ZCA8HzH0AbedgN2ELvjNT5FbVNfzVaLmUDVEgb
V2VU/RAnn2si1CFgu89wn+M87a/EEO4NrCraqYpDtJjeDzrnWnF3DFUDMwNk4lF7Lhq0wOr1dNk/
y9nodOVzG/cQCbw/Ey8cy+WzA5UXSipd+VDC+HxShnc54hW3upc7SjvT3lqQ31x3VvN8NIk9Qccc
6uoGnirNSSFXVsGZZQED9gaUiBofYrh/GQ5NvWeRmj+OeRxObKWSTXOm+OaYGJfMtwsBQXvSnJXW
nMCBqfZ13h8+2P5onkVu+ROmxcsqh3Et80LrVncX+1bOsri01/sZIuE3e2eFGqu1AWNNPcX5H8Eq
Juu9Q499GSC0kqKvbPXxbtFzUN2JcWOplpiSwGhP66SsLqUZRuPAPNi4kZYcIhXRqojadv8YQ5wy
0IcxoCXeugpny/txAq7jhjCqa0Z/myR6+hBSHrPR1dpHtSa1VkRooFshuTidik0OuU4y2DdIzIAa
6rNTNQiwxP5WevzHQcrKeLadoX1o4oCOxd7eavxasPzsq/OeedcXEPanLLWK7x8i2qG/bg4bdAMU
n7Ch9N+8Pf9TPvLDvR1Rz4CycHseaGZGlfu9BFB+0yDUYc3rxen6bUlBGUDgcvhW1v5VqtnFs5HY
BZsb83RZANR47Pz5UQLM2YCOvIx51cCcfW3Hxb8ODWN+v7XH8QopYhjGteHcGyZkA/UYxulh8RRt
/k8y5sHtayvPoTHp29cQiZMDaCZK4n+VzFxPBABqMjWBEzP2rgQdapb6UzDGzR28OOGTNTyJNSr1
4rZBXezQZ5ghS4+1MD0Xr7XwVmzVEDIiK+n3Q5jAfCA3iaKHMZ53HbPS7+okG01E1H6fDIV+sEy/
T8TlLvoDGGumzh3kjlNOdV/izclZVC7LtTTt9LGCSOC5z0p2IfYZFJBBML9UfvcaVbA8h9Bdy5jS
QjwG49u0yVN4OeMaBsp+qPn0HIzKjSTLtGG7KDsxqEFYieMQE6svmgxxdOfy4ZI+4jm67XpKVh8c
x6vICMhdvF6AXzC8GWqwrQoIpiXe/gzq2QXGVrBiYmstSLkaJhrSgtKuQDvV/Cmtv3WqY7ABBloP
KIhEm0Q3TuXBYf42r6Nx/3B4qkwEoS+aAO2r45M3RQA7cjf1Ll978Jii6XeaKeJQCYtN4x+DQESX
nkkHJ1K4jdjcwf+JMOEppIfQjPIK/V7HX/mIuT8GC2QckkLpDp3WZeVpVnNVtvNwh1gECcikSr9r
85djaKMzwSHhYGUbcBTnUZ80OzlAdIqmR1QrBo1mFwAyBOJMDvMYkQywb5m1AyaSCNgYl/PFqOdz
a+qb3dCDfaQqj+mFDYtN76bNKZOT+bKpzXpnN0WzLgFbSlfpoK4HoVi1FlPJrvalzQL5VJzSCWKj
w/XE5Lr+fF5Y43xeJnAp2db/kfZlS5LqypZfhBli5jXmOceqXZUvWI1MYkYI+PpecqKCyNx1zr3d
/YIhn4jMCECSu6/lgbyq4ZfeDtqf6gR4Z+Jn1PJLpyTqhCT/tmHtd8sCmgSw+N2dVwVZsHDcHCx6
2MpfogcqDxZFWOcPLPslULn4OIkqzSonFxLSgdz0cciWIUjWAqyQ2nTRlqitl9Y4fb/0NYLGGDSe
KQqa5p9GGcYBiLrifjfLRpBvoHChnFxjlmin/5tAgSaPEujlL8hXfdf9sv2mTlygvH/jsfhehLkg
yU2Vg9qk4/J7rmcPQDUePnuOjTYKixd74FMbz30GfMckTLIf/08WDPWnz6JCYft/ijFbGKpMERxy
D1bX3X+OGFvDuwZoQgsLdTVo5PP1Sz6m3g6NFQBZrdLkErkAS6hSdNIXDHkdp8jkdwbEwUSU6AMG
TPvajrzyR8vx8nGcqPo0RyqYh58A18q90ws07moueIlukfADYa9YW1wymf1q4po9o9zHPuh9wNeo
arO/meG5qxr2xrDe2nh93O29DHPfLOEvpI8CoG5zTPkfutxmZyfFPiQpegtd4BKwm3riF6CzrNJt
NSDtlPfAyVKRAddRr2pDS09g2vLxEwTPTpSP9rcCH6VSHwVzuutHIfm7j9JXDialeT28xm4IsmL4
xZriwNHwsy54d/9RmrI+hHiir6IWe2ERimleM70HpV7kPReysV+rDK8JEflnGqFVBMDagKTfazFM
zQ5ljT6vm8mzkZ2+QyGhg+kGd16b2O5RMYQFF/mysSifvLjbkOsUrhj++6XaYDT3FGy+lGBN94Ce
4FODBo+zURcPd09XWfsosXO96VYjBeqccW92brebntR6l4P2hgHSTU2b/muQJDG6FJwNCIAyBEWV
RQkeD9RBZyDTYs86ZfJ7RVQk2KtKMgP8brn7loM0GZwOLn+uHVD4juhcPXZhUJ0GFw8vqQf9S5Vl
1kLXkv69uwtek8mdO0DDd1F2ehgl44+/AnQuP0ZqlpKxJn9EMQQAuGsgnWo0aSn6MHv8BZ5NLEUA
WphuplS0rI3xCZQPG5lYCahgb2epkVxl6qxPixQ4bzeZsgPTVP656ICV1qi+Tr2N5aobsmxXqmZK
tKF30xDIxvdD2wLi8vSKwSyrBUwqCvzNJPS2tEeVh+C+soSGjAiawQAWF4IvEOU+sxltWikzxwry
i2N2XwHZxdedzqq3sRNLepqgsBzIol0CdKQ40I/vLQZt5D+cEjWAvWH1dxapl9RvAxLzFONvFmBF
G8CXDM5hlCx8Y9xDSndsjU+9Ib552FS+GKoiWenmUZE2d5YVRu9180j55S3wc8sYVBR4vnpbG7fa
ocIOHyh28fhBAWj5Cf0cik6O6T95A6LdBF3TMfOedbRFfAE4o7scu3B4RH7Bn9xbgDXeuWc5IJH9
tHQ/pWgmMSLw4oaG2e7cLLSeDQs8E6GWrfCprWdUWVrPAvt7a84Sif5Dy3oms2wYlrLNxSONABhQ
7GSGmulJqbzCKH0b0V51IifAB7pHcA59o4hk1eGN8x8vTBbgoQP7sbowDSmQurCPGecjBULXfz6h
mw5htY081hztqtbOKBMB61SXCG/p1qGODQ0ItRa92gs65XbVAvHPfKRRalru1QZFKOBH0PVD24B1
bGuUmI79NYIxxO1+rO1HMKjjUez5K12z8T7pRHAMHPN6YGCHPf53WYMq5k2Uqq2r98Y0pFAG6vGO
7vBKzV4dKDC3DvZgFtT2RYe/KebOsMKT5hZEzwIMBH+6xah5rL2F0roIrYbUOIZF1X185HsB/I6U
wToeAmC1Zo08VDx9MIMxmg4kp6GnOBSQSjzPIpJLMwBgWxyKLSmQUVPPNn0c16IMh+Wd0NJ9hG/D
hw8RaIiilCUr2/j84dosAbaZ0XzRfd7sGmAIPNChHgA6zJEqQK/gxdcx1ccGh1uiODj7NFuNQLt/
aDyzBvXFGCOt+s7dDMBVTXGnAO9izrbv40rhoDPHKaq1LySqsNUB+6QLO84ipP0wkp4zXOisHqt0
F5leiO6+7F5BWtTKg6jItsPN7EF2kzaXdzHnwBSzcfFrJJmdmJcYZZRHEMANj6YzgDvajqt1rIaR
7vWPDmYYx7IdX2g0H/AEPjShlKdZNLtTNIphZ1F6zOHuZLW17HCBDW6F5sk0o/ocG9GBRpEDEXbR
qnOZIe+lDBzsG01Wg5EeaDSLclj1uHoEIrdrnKpo7p3+ElrFiZHtAuuGuhINwZt3BNPFg4U9iqNq
Ai4Af6eOeZwh/6Ck82HSz2PsEQGOVAPWJsnCNEBaVfIYPwsS3J3S2FHhpvCTajrvIh2sSon+tQit
NRoW3FdL4RLTLupvTPc8YFqBiDqpI+tVAORkbaR2fKq1MDuBKhk57ptLz4rgF4pRI8f9VeC1vIjr
MtyBIi3fIP2OEqFSbxaAvpWA8y7K65geEnO/6KyYDA2jx1I+zJCMqQAZpBJdvYF9+qaIhkc3H4tL
nwFhPFSAT36D9qV0iK2Fm5gtmt5HE12ZoXkoXcFex8rK14aLGnOrcdnrACizXSct9FgrLYuBZd7k
zlsb5AamzmCnCcQ3UtEhcp1jzQb3gUZWD5atqOyMu9BxhQzP5FA0DriXfbakK91Co2ibLfoARV4A
VOKblvnmzgOp0xd0oi8JigtczRx1Ca2142C7Jjml0kmO/e47OdnjGcDRHfAvOcWnOEhr5Z+ZC96V
/p/5r+kAORa0+OGRiNk6nnlGD3Za9a/QIuyQtT4fp78mAPLDLhlHffpHVWUxApijeCNbsF42LwhN
fyhJHBA3ar1r3YXG/PcaOkJe/S70OD5mWOUszRqgKGUPSE2BpuheR2ZOtJH9ag2SbfIQqNgBWLce
+rzBKt3Brpuy7bTA+c+2cYKK7Ftcsh0k8Dt8R7emuIWZyUNUoc8BpaxX256/me4PKlYa9JSdHA1V
iVT9VIddsvVlHG9IC8qbClWqgBkibYPNjhBE6M/CScNXTNDXJJ5jTNVQKoamYtCwQB0CeEsA/Fyg
zW9pZaLZojngLQZI8okOWRECyZNOOTaRJyHZ8bB4m0Vk4YKRdhUkPEEPeOGcu644EUgMgcewTtjr
VAv8FckM6WGDKZWftEE0k9lfnDym20ApBKdoYermRjABQlZvYGyf1xVqJOKgXNAuWzt49bpxan03
lfsZYOhOu+yVzMwyAjSxqg40urhZW1mzAZh3jK4jEBTVm8FDLstJFdOjyvpVBiB647A3j5T1a1Nt
Z4zcedaaoXwp7XI7Nb8wOzm1DVhyyClA7nQDvqN2Q05g+rnGIGO9D/eWioF5xhmz1fZIdR4sBJ0u
5qanNgtQGUKyKq5QHtCDR28SUuXIVBXyx5pGJM9r39iNpV4uDAXmEWlgywTbKXBiVZEwDROtc3fj
++GsJePZl4ypiPh/4ZvqDtt5KfLAWJskAhwOaffCMFl4ykIkW9WoQq3DSxXG5bIXjrUjWdoBF6qr
wVjGe9m9JOoQVyM659vyQg4MDNebvrENwEZA2ThyCklKisHLrASN+XANyUYpjr0KaWA7acKzAbkh
MM+R3F9MUFZUuYVGsmjXMKNEIyLquiZQqw/CCSJLqWdFnBkPpo0SBZA/2y+t/w2gEu0z9R1niQXK
gY6LHQ17/CIPlgEaERqSvSOwbPGv9mY/Arvf0PcRiJ52hs3Slywcf0zAbsCwXhgF75+wbqzBZogE
v6dw2/r24PZt/K1NQGdnAe/mwK3yr47YAaqPtQHSuLr3kPYB3KtMdO2Qp+BnlyqBindw8sKrJ9JR
9tUYk19OmLAJ3lWiQX8dhKpTWJkDZlg7oCIHlb4q2B9v0uExKdYgaEBFHg+uSaZQRGyb8fqFUk6z
nHqK/qNsNMFF6ZboYVOtR2RmlpmL7bTsZ4ZH07nrMzDHR8ET7s5ELkgWgLGsWd00JKODaLqVYZge
Ej8mCv43X6IUD2qs61CxbvfOk1UF7a7gHijUgZP2FAwgqi/r0P55Z+g3vvMEQJl2l/aoJEillaD+
KLSPHFNi7HyW9hH9Etez5CYj7Qc70jLl+8FujtJEFsCTZHIEiikQnXsPq08NhGJalNW/HPmECYb1
m/f8M0dF25eAp/GqcMb4scJ8Y+cBWmZvOJIDPC+K7rxFZ1S/LPmEpg7r95Annw20/mFLyzlmOQPP
m5G5P21rL33d+WEkMcoM0IjzlAJpACwGXrC1Urd/LhWLSVmYznvTuA6DnUn4IuCgD4En3Ej9e+bh
70hR57nwCuPYCh1T+lvZINNBKapX0XlG1LuJHKfGXFaG41EvgqsTmQHr4i6OF9XZQlXGLFFKK5/6
YPhNwKKBhY5TlAM1Z53j9tFT+ZtmJ6xlNZjtwvZ8s5/lqK1rziY47j/YayrOzZ5mP0MMjkRWPVno
qVIIHgNA4vTybe6TwGYxnifIc+xFmr91DEtGNDRieDObmyFucsvwfaRmUARAj2BdA68hqBjKMz2g
U1QQLfoS7TKkrYMIJAxKSw9o0up4X01a8nV495Pb3Sde2wnARgCgqg/hXq9c6xOaPvgB2cqrvOYa
iIYBkzjL6f/43j5XcejvLyx/F6bM/oQim2ucm32u4jR+sATdb4LGV/VFamjhBEdKZ01o9GWFjWRH
AyO4H+De5FrDQANsuPuKeWyrCRcpzCZHSQaPku9A310LFLv/csoMOO1h+mV2aoC+jZ5Hdu8UVarw
in6JaXAQQ5ExsM3JCLSkqOxZOm3YLA0QTX9rmLsZ1AKByQC7no79BUg9ikHK4w/jGIj9WOXRzgYW
+1Mbg06FnLiHDhflpIvwkZyCFmnL2D1JP3iWYCh/MRvXPDK/Q8eeQqK1be95BLvmS5wOJvoZ0Yc6
gbVCzt7Lac2g4oBTy920BhjjUAeErowM3QAzxmJldvkj2pV+iDa29rO8Q2//3qwFOgcUFCMdNGkk
j9GjxErnd5PW29vJqFl3Eht0qyBRAsthAupbvnDb4kTgimJA2gJ8c/6pURiSABgHlqIwvROBNJKW
hl1jmJ9m49nXDir/ozGgcbpHLw2x5eum0Qb1lNWr59fBweVo+QMnb/Vqp1X53DeoGFFKEqH08sV2
RXbJraR+dfo6WflJ4G8n+8zVd/hB6+CLgXZIsgwdPPqZlACg4k8+qkGXjo7a4g4rLVQKU6YVdCWK
ZcVe9EYL0ME8dFbTmMBiCh/M3ZHp2KsJQGqIxbmcUHtAyCzxSga9R1QH2hlbQvE5AND5CnhR8vsQ
rQk8qOq5D1ZkHaXCoLw/u34DeqCcOVivoCOvd3FLuxHoHqZqGhblWz/A56ByGr+35KOha2tSkgiI
T1cH8ufYlNiAjB2UC3hGSi9ECeKgmLi0U9JUfE+i+TCbkUz3/FOkzCqW94vS7jrUIWbPFjgJ9l1f
Z/r2NmRtGv3sPJSrul6FPpDA+yoBlLH0Wd4+cXDnbAeRY+mJEvtTE1bmui3T5rWvTFC3NW3/w8qs
5USiEQOsOm79r3qTyyXSvO2TnsfN1tYBjUXuhgDmNJKu5aIYrGbfoyDgc2wB9Eg9vzqeoU3UCrEd
2RXonwCBOj2PQmDTARbpj72Sk31QQK5he3irah8z5aNi0bPqg89frkHXVrEIfPqD/e3a82e62VN8
1MteP9Ptuh/+htvfVrZegGWNHuwDLY9Qndp0ZwJSNMEmjow0hoTAOGu9ho0P0Qg+VSRvfTDEYh8d
tOztxg0TMIUoVBC/sMF/qrTzEDcVLnQzJi31M2rK+G++eV98QftHtbUVDCzNmnWkGTYWkA2X04R5
mjvfhPOEeVaMw4gCZsKVbYIBvKq5edLFeAYskf7TR7meHhr6TxcnIPIGjyZURW6OdEKqwu/+YmNx
1MliuzTc9OhbXyWmjQe+VeqvTo0A6gdDckePtUMHwvFXhoZ7+nI+2Cv5bP8+Dn35H+xVfFGwtx5L
bCwbsagDMxpDFSY1AwyoWYwBX/pw7XwBQgYN504BYDdPoql7BoQ/S1CUFQ9kcYvRjeab34o10/zs
zQL1nWqPzXWwACKlOWwLu8veQPFTxmX9JAb2zRsy9yhzBkotlWNqwHl5DFOBoUoqkdZkPYreVcop
8TvkGNQQkHtXLfkCd5Jvr68BsCxZQB7FuiMFp8JTrc7a0WVP4MgIQNcrr2fg+2FP/992H6JgWu7/
9boFa7dgjxc7+mEbLgoXkb/rTzSM0rFaSCseQJmMmwLw4P/SzsZuhvLX1N73xlgdaQ1jl1G6GZCd
mypR/aotT6iQwvaPWv2QiV6DGY8NLzQAv1qNQkHv3n1sUdJPS6nURVEGuVtOUp7w9P+njLgYFwK4
+XutSC7XYRp759htXSArgUyQOUO1iFJkX4VSTDakJr8w4RcaTYouAr0eilNAQM7A4EUH7RBl3L8w
wxZgcNeTn3Zn2Lu2sK/6yVLrhlWYZWgqVAoriFSmIfe1nR2m33svdMLdNdCkI7NbtElWZJp/uv5c
DA+EMxnHWgj0uv0G+7/Oc+/7GnrHBv0bazO0nyL9VopgG4G65Ruw5rVF4mMiVKEqYVMy0zn6AAi6
cx+Vu1dFjNwB8S+/6sI8oaTiBa8RH4tuTM5R/J0u0W8FHJNUoPyQ6/2lM9n4VNb9t2oc3a+Fq4tV
GmvWwcTK+bMuYjDeQN44g7MJwBe4pWGUoT8Ii/N/SqbZe02C34nClg6Qi9TlKh1rB7pcIrn7NQDE
z3Q59GNMl6M4mIxcL2cFwXQ5zvr+gLYcAMUQvnE3DAmmxBqqqxUwcgIIk+bgDC0mNVZvL21x7WzQ
Ozc6huHwdXpUmPhFHE3Z3Q/1qP06Q+7cHKbniHoq2X+c5icQWak4JKJn1y30/CQjkQ0rJC/j5ahI
tkfVNl/VyF7d9ddPbfSRra8TrVG8dX967tncVT+32lNrvQyGf1mTwpxdrt4qbtgD7Wpu6KdgApgE
a2DSdOCRQhJfNmzfcbM9ITGs8vZRhb1NA9mNaUxlhq0/osI4FKe58pBH/dVuKlEkjYr1wY7iDaxG
PHW1OYCKiSzNJ83UvHUWyvSEUn6wJ1kGimT4kF3HJGyFnZ7yGCXSvh1/JhEdZrdZVge+uQIhWrKk
XQyQ+lm7sEaaX22ApOrQxzk2PxIWYw2txoqpAeXv3mQyGIZ7TAHjLm3RP/OsbJbSH6Ovgel9Btjq
+Nvtzg1j4KBpmXHiNkhKUd1soWzdbV+xp83XSKvoQMXg427IhbsfNTM6D6iP27RBfB/RjTGvyvrh
t2efR8H/FVEA9A+A3rl+tDSAO6ruHQ8bUgQ1MG3PIW9tP4NPW3/RHUz/1FKjHQv9JVKN9wrL/qaj
hQaNWm5NcPA8SYML4FSXuUDyBKVezsTo5BjAYCr6YTeDcEnUBC/bqEaqR2FyWcqi+mOBiWX8QjE6
ZUE4XW0NVKiS97t8xL7GkvzpCnlqvGhVWD16NVZ0dcf8faX6bVMJWqWWiWcU49bPMtRPmmq0LTnK
UJkHmkgaArH2r06D1nqgKUQHLxVh66lloRIOGM+0B0a7YfMeGsnuirVVUTeZ5L577zb7Blkc7UYN
pBc1FuZbrcSs29KwCS06H6impte86gbwH4Td9D+wA7ak5/XoVBezxZw/VDxGdo45vxdEzeSeZ5jz
Y6VvTu5JLvGL9N3JvSnG716p1Ts0m2DXrE5HHKdzjQ1oq+9KdM2TNAMo70rwHkAgtSiqBeknU7L6
OE46i+1TAAgV4HrXnTT9pevesbB58v6EVH+3ea/6H2ys2MwWma+1IIDDL4dbQDbvnSbf06+G+UFx
Rjn880QelihtFej5noxlyCYt2X7wpyH5y9p5ptEgKm/ddtLb8D2Qpto3J8m6bWMW1ZZmqfneV1Lv
JqVFkLMVArR8aO4W2wiToi3NXPP9UKBwtkGz2A4s6Vjp5nU6rGUagP0J2zcTyhCBjHxQzJhGs2KW
EXQRdmf/FYqgizzFEc259XzFuC2S/EulYIhthVJcx9YvN7P6LYnuDoXszzRUFpkme/CHwZ5EOmEZ
0zhznV+jqaCYbtqBtICpfiNoCQd9vIcOjy68TQEeaSlG0yjN+hOeqdE/bvitioBlQVaiqviKhqpr
EigBwDKfoC3QrZDugJymP5tolj0DkfRMIzpIFOSutKKqNzQEZjN7tocalKkBKJjVKGkxRW3zngOH
CTHooOFFsQgLGRxoqEfsGtfR9GypS9CsS0fWGwt8MhnIc1HiryVgNOXo4SOPGHkpVLm2qBxX15iD
xregwCI3zz737j5s7ybXDzt7gSAVwGkgjZvjBg3jy+nSoJ9MFoxjQfX+g+qxA9yGtAIVe+mAvnWQ
9wdUHomjB4C0ovTwviZtV4UdkK2VdVoDhrHwKsAt3PwqdaaniaiA7VKKo2sAsk3JphBM1tqxl/8Q
ZyLmi3ylV727Jn5DkoUOcKZiCebzmeRw0MG/Klk0cSaSGTmYJlicO6N9mMgPFR+iW3u/bB1ot7Oo
DVK+AtuNu55lGt6c01UoECnoKpqvARoNgWrQszyYDERq6qZCzhAZkrRkWxrOOF8+uI/vFBPYzyyc
cb8+hKEI8/06xyfFYHfusnGCFDzRQLcGzGq7qAfN3EaqholkiToTNwVutFKLvtGDo0TV7qK20voC
4OzuMR66YkHPGZCW4t/qAeiSut0M/yv2cPOfAoRWC6MJ2hdUJbFNa2vJMepZdtZYAOYa28k+D375
k4ov/Pqt+YuPtI3kGJZmuL0CnhTAnl5pqL1alHjBremOn+99GtLNbvEWPNhufTUhxXS4PTvIhKLM
Ae4eHqQG0Iy3umLeMW1ojzSn81VVaGgFDvYgo25LUzxSMGn5R7TEnshinv9hQgxGlkJ221lxs51n
iKj+yh9z30FLGZonp7ikDdwomONaojfQmoiWBvRnnGlZMB8iDVyxAN6qSrMNt+/knfQ/y3EonrSY
NxsNm/an3M/GY9KXbONgVvvsDVW8RLqs/uaJZE94Ik2SbasgDL8XGbp03LBKQdiELN/sDiTde/cB
t8AllMnPVFRim/hNvopSkKv4Ue49VmOwIqoVMDJgXzMW2WIEq+GRZOSArUvMfRLFxqIcQJ++IlsO
fmA7qqu9YWfdnhmZ3JZeU75Upt8sZJA5P4cwRp+G9L6nXo99kqavHmdbiVaCl6Rx0LBkWPJogPpr
GWAv8wFl3s+0Rz3GqXxoLOeZ5pGkUyPShUAXIh2NbroO7/UVGmrBUKXyOLT3a9j8EFfVeLwjHyir
/FAnaIskC7KlbWMlJ1sSTfvJN/+JqIA8bv7zZW7+FFe2LvLOMSrlF8oWKIXjFd5chaMhObh++Elj
TlOF68LIgjXaKNgWVEz8TGcFoHjOvZKNSlZ47b+02F7Wt/8LuzkKnZFH8ckRob9j2B1HRWE/PPql
MeJx1AAqyIn3lLyRo3/CrEZ+HZJYA+tqZD04WRgBVqISO+Z6w+OAVDgKAeEUwkm3UvHcVkA6D5PU
ugQKB6MebfOSt8aSmYydZhHJAYs5ri0X3bakSAhcgzTBwMCMpIFlR/kzgJcsbKvTBgm8ssI4W93a
E0gHdWIY15LrFXAUgNbe6tWvRvbxd1RzounC662nkCX8iOk7UnmxHn232drUUJ9MjlFfV4fKyD1y
HMfMPDd4hizdXhgr0xuizUw6FaHuDrtW+YU4pbjwVNVr/4VGdIhDHbjA/8HJMQTbdsPIlvT30KHv
UcALPAt/Q/+tWdGlgXVAS+1xFtG/h8w4ytkXgFfzN6Q1FSjJ6AUXGbvFgTwbYR5RCx97eFQAGJSu
gJoq213dAgPAxVTAuqm1B1Y3KodEWLcKE2F4KnCvIpeUvkU8BWK3jAvwzEfBioYsyLAxmXINdEKS
f4qzYi29fvhSIqe3L5BdWQk1zHLQaBpZdIgAFgo2eOkvB6B4HZPMVquYJshRH0/nJI4q9kdHDkXB
fLT4wYE0dEjtGk5GV4+r675V0Pz2FUGTTVxNvO3jAwhZNsEw6qfAy/BbU2d3JnQaBnZ8CP14A5jZ
+mg7cuk11otV1fWzcFvvkulCLCIpq69mW8crCYaiI68BPOKiJ4TkgGyQuxolq2utg1k5OC9mr1WT
O6D0xULv4+or2L7iFZbnybF2sHmVo7kb/zJs1KHIcCyeg04HTB46WbvQ2InKXeQiM5F0stgxyXka
IiMVGUcas9sZycLKNbAeU5Y12MmWyJxdHUlGhztDOgWHQLxCAXG4zt1UrErHTLdU2xK5wjuOpoin
UhcC5neGemO6on0kEoCxdtpV63J+54BEfbwYcDM+FiJDF6zWP7LS1Tc+2uyWWqA6wUC7oV9aFi3H
uhoecZ+hWl/ZxUmUAicxq/Y0JEUQouSRfD1qPmuyfvIlk8AbT4B08A/paNkXUKXUly7EjlbheVuW
Ye+g9gDtadY5Jgcl4FBOpo+mZ2U7ydooMBdBxc0NUBWcix8L+8LsLs4S9P4DKqKyWu8B0zDvmbsu
QMzDtF8CPd9DER5krTM8xK2mn0nE/VHfoz0QUHfKogOj/bMWdL9AsDQcyZ4FpjwOTfKbdGRl1JUO
8IMA7fMqIjYKhnOdx49+wMHc2ichIKCYGe7IXwyG/WCbbE0jChJ5db8K7FpuSGZ3Sf4s+q3j+XAf
dd9aa0AKW8+fyAGTZsjQsZqMlqb6KLGd3FpbM8zExcJOzkNUutg5VmchsuULyy9Q+ZRhcbcgIaoy
0FNj6dmKhpOmj9wam0ngqVXOIXagr9aIrDdSXO5EZVZdo1IAOpSFtmx7zTlGasc8UYeBiXErK6BO
gHrZPeeAPR9XdDrY9SvK8l1wkSk7I3HPBW3B1wG7ukxj5ICQM9CKRe+a5iNmGfqpGoJD1sZaMMlq
PQLind6dycKKE+tRG5NoOfSj2BpqSIqkSYAXzp1mSUNSoGZ9CjeL6EyFRN1Sdw7AXKqhzyRfDhE8
qyIDvFPSDpfpYJmlsShZeWw91ziQbJTmVVuKNj2AuXyyDWcvdVZGZb6icCkFGVk8XMj3fTiKqWmN
u8fCC4korNWDxF1zIdFcrkaWWmsTydA8tENnXaEcEw14ioKITEhLB1RSoPoo9w9D7ymCIuImqtU8
/RZ5oi66oylSGoo4h5m8aXzzu5PNhup65It8H7qEA/sJDavFGSvR4kxndLDH3lhmUS5WHxSzcc7D
/lTkp9mJTPEdXQNNw6AxlmXZiNVs19RoEuIJmLQAbXPIkN84SAOdVwsaG73h2ZPqTtoyLIj9iAOv
dzZtnQxeYPDRDhZ5Va6r4Uu+SadTCqvVvW8v6WJ3VoCMNVfBEEngAMI15Y62u8IfdI7nrprErI7B
xiiAeaD7aTUdSGqZZlGikwPCVBO+t7w7bUNRof0OBxLmqBuK8iNJgXXlecv700XOGvfBSDVv17Eq
AQsnB8YXdq39B3RpVcs688WGhmMq/Ac6Cxi2qGyZAvEMZiTPM/MaIKcAJKQAYCAV6DDry5PbJNuS
0hKdJupTmNsmCj08f4mGF4BJkxCU58ATI9WAZ/lyEnLfWI65YThbG4TpKw2tUOgzvYCYCgd15oQs
0xd4kn2xQ7/fkcwXYFGcDH0QLqyYiNvVBz/R6IjQh+nO0uofczySN0o5Gq11xgX9IcQVSDQ5qcvO
F7x9ksnOATno3QW5rhnra1WKLg8S/zewa6p8AB38sjrUrhz2s4jOUpU2oLMGAF9nZVYNxbCf5bPD
LLuZkZLfrhIaQbJNLPsnUSIWihexQ2f4HrSyE1XiHRciiBfxNdzUkwYVS+gS8bMBYHWiQIcMvx5q
B0ijYAv9M6YzpIbfCcvGbRcad8I1XnphufgfYmTqEh8Dk0+mFfUqETzHUmrUY7DmVt0DCjPzV9MJ
cuDmFgLvQuThy7ZF+W8Rv0TOpTUj+2UJqigwFQ0FupDaQK/3FiBmXozWq/ZRH6ESTg15XlovL2Ho
p1dLgEvVe1nF6L+cyF5BhwWspVKf6oc8GxXlpWfVj0UNznKwaetrpDDKr2M23lnkAbY7o7bRl27Y
/LBjae+ytg8utRFYaAvpE3udVFg8Ax8DfQqMc/ukMQ9LNKyIcFNm4I9Q5j6cTeVMIlBTXOVzAFLQ
QdYmtqST1kdyN20Xpj6Iy1Bmwyvq1Dehrg1fkrR3d6kYASxF8/8magFZ71/NZKttZB6AVdAWOlCe
kU1f2JrOHmwnQvLOjlHm7CdPg3D5py6L7J1ghbMxrNz8YkkUEyoD8D5jXu2m/ok8PYMDOkwtzZSn
rjzDpLTx5o+cjR5U3wTQ7CRQzE3TB5q+buKtgEMrx34VO6azpCGwslGiEtNR2AI8R2kBdAQYTjJy
ZIYUh7ixd6UYtQE7ujFDKt21roECVDhOwSc9jZGGuwtWgIohqgBQTlMSmpyYdpbvhs58+zhVoTHg
Ld/IgkZ3Ux81pcGucL5TFrMcBfPRyWAmsMf8+snVOrTO8RaVzXKon6SS2X+RWb2Z7voG/0i7KZsn
Mv7g+yFe1LVIVhhVvu1Yh9d86i79NOPnZmgb+xC7QK7DyG//ub58Ro+jt4HarKn3unHXvhWwB+rG
pr5sBviytW9gqkqyWZEWmzgY2UNbvQDXpsYKW/FuJiHoU1D0WaE3MrpSdc6knR+0s4K5YO4MQ0DW
xINTLmdF6VvhAkyf2ob5SbIDeXq4q0yDvfpMfBWjk/1AxdIbCt7k62zg84q9xrz/6jXo+ErjZpUX
HB3IAVC0lq6eBquh1fL1DJA6y6YSWbSzoqvF14CrYJhoL1IrTpMIg2mx6Tg6ytzbFFB+aqVKso8L
0rYGrA7APw6zMa1evZaPYjEtbl1a4pIBADZQj3uLRle0QNh0LWouRd9vWo/hDisa/2iWaf3CvPyV
ilQHNB6thJLbSu7F1Z2882P/KFtZv0iDv1IRLM9FuGw8cKn5jv3UtJm3ojPQx3orHYCv4DPE2Qct
yCUBLzImB/pi6Qsb1bcGyJd0WQa1ia/uzzc+/Rb8AsBl0uZXzfylkjNpbfW6nBUUgYYUVShfMp4V
dDZHnq40XxmAPihVVlHpw31w/hCVTxyy6q+YP03jinifld5z01r6KWyb8hQYS81ysQPgNjE6rlBU
B2w114tJM8nAeRvueBEAztHR3UWlVpY2MiiV5XsPdBjNsThaFTZYFQSrHnOYaYbOVp4AGD4Jyc5V
6v/mjxoavpWBGFZ51cX4//8f2r6syW2cyfYXMYIrSL5S+1ZVrvJWfmG4++sGSRDc918/B0lZlNV2
z507MS8IIDfKZYkEE5nnGO7c9Z/znQvkqT90ZNXXcYSj4P/WIIzT+Knx8UUj3ABEaMO2/mMY+DUC
eHi6s924wPIGp4bXjfprog7QGjzfUQyQiAPJOr3Unh0Nj2OlJJFIGmfjmGB/XLy8KTtwDlhFEuk1
6t4zx7/GJdnoFICuHN3kQJEorgnQaFLSgHcjZzNJ7S+W2XJkz9wZuw14Er+Z1aRtpSrxKFTJB4iu
rjOSaVQBQhpa20P7rWhrbUt2dyY1k2KD6njgi6v8FQ7lnBMq0J2ToMyWetFDc24IlEDIyGQZSh/9
G8vyVyZ2YyqcUH9HZl46oqqETQdPcd44gwA3zuP0bj0Mr1lmsWNTWQlfk4IGQ1Hu0CyPR2SRrKn4
cEX0cLv/CC9y8Z8Qamve2vrrPPjmIXfsAUSzEGlhmh+bLkShW+rhrHOskblqMy06kDp0xvglxpFB
UQpj9m+S3N2EKuYic9HqEtXtfczSBiri3VXdch0OwNs0FbKkFqNhtRXiJRlyYNgzu19Vve7sSQk2
c7nXZOKtbGUre6AH9Tnw08wCr+Q3V7IdS8B3S6DF7rvOKFC4Dv63VEHcsbKwnyxwFoP3Wx+3JMOL
Efr5ZOhlJzPPDySjQZrgVACjNKyBxASsDOWM3ab9lBl2FXSRKPadynVZ1YiEqFu46wUxaXRd9+RN
5dNIKTEFr0RKpP+eQWhsndBZDPwlHF37a7cQ7npeZwPYpaq2fuoHHHFyNgHGEveeoMpquTPUa5gA
Dr4bdNk+M1LgJ6nXMBo8rYr3Js6igzJ2rjJSPPgvHoghNJajxhJhs1ZY6MFIcmQOM+1SRoDGRneY
AGu6XJGIBiCUA1+ijvifEzAuwfYIs0VLSydFdYGMAIQ6G5P651CLG6AnkBxPzHiOZ9UA8Lt+UfuK
4+sQTuFJmGa+NhNU+OCULzyRjAZW+HRCF56sWrpVQMLFZvFbFLNhGe5dS9TqdO+fvhrQSdaWG+cr
cstCjjvd7DfP6bKko6Ebhxzsc/ilXrmGo4jFxyXt8JDJ8KemWCVVhTM5lQCJcao8BIsNQznlydDs
gLSL/CGe8IcCSLP8GiWT5reaudqzH/puMKER+TlPXO+s8SJe04EIn5BTSQb7ayh1Z2tqeJGI7Tb9
5PvpBzIAYpSHmoPSfI5UOyJ5dmojrzxlxcYDXorTJ836205iO8Yv6DoR+XUCFfYlOMbnOUeeW83+
X41E439ANa35/T7Y7ToPsW7X+eVn0T1A+kY4dA/s3Bvf9MZ5rRXyeqeZKX6gzDxFXT4t8pB7v5TL
EFiJcqytE3DF+h3+mvhLIhgRtw8qmFUk1ukXFyGnIe7vLv6Li1QVDupliLPrqQin57yIgZlUdx+T
ysEw2KsElOgfkpp3Hyd0AAU9OIpOs0WDjvEEJyHbWYvk6AH31XRFWtQy60s0VK/fRSMD3hUoLlHR
es85pHVjzTlEytUlTIKqAuzk14SgSi5SVpC0xF1exCFK6SGnjKLOpNOvye2mqLNiABy/IjpXsnlJ
URLf9Cj8HABIHQFqc71NqDve2fE676zjHAv/dfGY7Ye8fjOF9M6GZLxa36ld6W3MVFTHMvQ0cLQr
RxosNUsqt1q1xaCvZ0eKYVJc80dcsu6cbugCujbZLHHy0t9o4N0+tlO9NrCzmB/Iy3P14Vk7P2aX
Zy8oz3DPCL1msxjOD+klxOxD63lqajj6ktxqNnfP80evJR552spHKB9SWOrBv1xCdpYIUBoVDcWr
mVv9zuxcdrQq4R5Z1rjzjJakINnYhXhLMpQNjsnfDWx/tl3VGjbwESC7m9LayQCehAM7xAUYle7j
hAZWd9J5SlIaHq8UOfU7UtXJ9uET0SeYP4xs+B8yH1ExE2ndU4qv7hPYx5yT0zkbWpF81PWrUrZA
o/BAxRD0SkYKGmiZ9nGyilgezr6kQIcsyKMl13CT09wjUjaNs75dQ0+S1lnTlSh0IlBZno04pAjm
sOg2a2ugW4dtI88lm5KtAGdHoPmmRPm9iQKIuykZ0Xo2z7QiqBrhbhYZuvBBjknqO/fZ/E+Rhtop
bnh2JgENdw7z1GgaVAIPAF/16fq++ihkevdJlguW6kOAqIttyPDOh2x8y333bOTM3J3MxX7JB8d6
sceNqT3TJoLkiVHilD72PtFOY5G3hZGshTPVmwfFLcYij1QMVoWfuDEUhzZ2dCB8mOZb2Iv5/uv1
AhRZSa+ftLSc5XSTbyYcqJD8Zr/IK09e7bNJXh8Kyr5Q8ps93d8pPmcrx2coflGIDBp2eitw8JkH
C53mn0IrATRA094vHds074xJ++++i/ZXvpbCiZAm+811b1ryrb1hnwAY4xI5YnwpWPMh5FNzCidn
eKEhzzKxMWtPByeUiZPboi7kGQiiZ9JqNrxohnPgDxbKBE+zWW+5ySZED/o66wUQ0AvmbpjrDcCW
9rHZTPNpONM65k686e1e5Qd72QaJ0pCahmXZYU93NNHGX5PdXZxZQOZyKL51rC125DdHvFOPejGc
EyuMN4mhe/OnmAM9fja6mhX5QW63+inMPtEpmZFGfb5jlvZWeI4BymT1mFPDfOZFNmPt3mnTYhjx
TPsh++WZmornyNIA/KJbOcd09OcAIz0jKT5FRi3IXWSS+65g/Vp5tNFo7O+O0OYHsQpNmqhjGm6V
oFeiQjTgwPG7ajRXgMC3aVL0QajGlWVYqtbIg+zKOormcrbWw28mWGzI78FmuZJM/9Z4qB3GEG29
WpIhn3SbZUK/ypZZjFeQrV5Uax/Hm8+WzuZqWapdTXt7QNYMeIBL8Ws4jTvZmmAUVlW0OgrCDn1T
90ETAVF61Q+ARdK0qAPqHXILRdIMFBOoU9DG2I1vUHxQ3F1DxYuNKn4mB9/+U/r47XZlGiBPKf90
avmCIoHqs2xZtCssOzmYA/dff2FRezjir73+ecm/yqbblT3zL5qdIJt4Wy6Z3E60O9cQ4YXyuiT/
hUg51jpoPLUGudXBGlBza5sVO0etwc40q7mpynCnYzTZmb9dtDoH0Keo4Uwy4GOW2EIp5xCAQdfp
zZsUOJP392VaXUKVY9RUQnOeqYoa/Gaco6qPWEQu+H/ytaeMSeg5HvLHMCFXjepwfo7EKJm52CkT
n5Kd5DKk7rQ3U/+canFy8sIqOclwavKApotwxAvvMcGP6WZGBkw5/N7LCHXU89xcaEYycnHCCBda
bPBP649Tdlwky4fwQ204XFNLls+Q+VNvbctAb2jCc/m6EjK5O21+eHVLQKp4QTf47Zj6IQQtayuN
1m6KN43Frg0TsW3trg4oKbWksSh3ZcYy3XPPf3qQP9jqXoJ+J/JAjRDOPAF5GNYTO6T9tKEDRBeU
M9eTyeVAEefPuyJDAQMdKC7yh/NF1NftTEOIY0WAL6RdBnIbeLFDb8o10kO4EU/+HmA65S60DQGC
XLVcji+XUCiq8vsD8zV56HSnO7cwBDsaZqgKvc78Hn0gwdiiUDlFaglQkFAzswdo5GJ+t04z9xBb
nTyQtlYR5xDLmmaA4QB6XWYgorrWbPOb4MC9YNb9ZyyMqs/WS8RGBfv//XgUhuPMI2/SFMcRje+9
OwDMOZq+xo6hMWBWZdiVk9BSmllNwmVNQhrSLO13aOA7LyIKM7upqDT7rayb0HU3X+63NktoNLX/
+HAkfPhEAFfvdqmVnGc7t9ZMIBhMEwroPDCBnO9S/CVLw3USWdaKsvsZ5e/nswGl4ZZrre6FikM6
nhiQ4xbNctpA0fJqtO7Om5YDg6acUPTmGxK8qtxHJXQGZqDzKFyk4tRM6wHvQ7P+Z1mMbfedluz4
z7Kxt99zqzOeSwFeKYlmVgBV9hUqxadqY+l5+wVVgx8I3L4ekifg8uRfwZx5NUX1SIW2xrbaVLGZ
b69ZqFZlBIjOk9X1vhRN9kJcn6VbdCs2dd6elK7sxT4Fo+HK78H1WeBgFkfq4lIkeG1ZKdcptYFo
okhD3aLtVoaRXV0tOQxBZUb5cbTy6M0AZDJqTaNoR8tGK9F/Bw5NWtGgN40EU2x3tRC+BlZmF9kD
nE3nq1/5Ky1StdHbkOd82zbtsC4AqYVmKYW0Z8TuS0SNIkmOfpKuPAAmtwUSuVLo2rQKDVd/GsFA
89KrAWxbKYoSgVCR1V2jBVYb9mvWg72SbMhtCU+RSZbZbnRBQuxAUciWBiu9XoJMgV6cbay0BJlp
0uPTIZX7p8ALGLVa6K74o2ft8NlxsQ23wINysRLLwyNUuMAs7MVbAYC6AORPsxPhaVZ5/IcRusPn
KfOmIAVc+YF6vKitJESr+qHt9K+93QEik5aAmLsuGy+dDmpJbSmobv1aR6g9pBNFOkyMcWAfpr1/
eKihJYuHY8wucu5s6wwF2ABXWJu6jZMt1QDagN/+RMvO7sxPIm/vl4uWjKM8vWor1Ur6YLwsNQfd
+9XMrHKtVvZ1F7nvBOxiemjVK/Qq9Kj2xJKGyQPntFAdsDfRYpso21FRl7XxIF8GuavsDm0bPN0U
3Gi/xkCK2Y6p0PcRyJ0/mYOHMzlUKxSxDkx1lqHQxByTix3ZKE1SaVEgmm9QVtl+df0h3Boa4AzD
sZk9Gx7jP3mwHLxb8vxUejoKYmja2DGmdhWth9qsDneyxyl4dypv9Sg19V5V0IRFfvI7jlatsDrc
yUKhRZvrWT4OpNsDZajdRloHF69ntKKk90MOm2Q2GvFjwPIjJz7GKGPNWTJ7LG4tbi6nCv8tqlp/
qPVkh0Zm1JVTGTqohi9T5wxH0s5F/nbdJDtp+j9ssgQciVY/HGc11bszZVMA1xeF12WCFtsfNnM1
O4WolBpAN1+7eCgCA6cGW3p5Zn5obWoh9C29licJCDVpuWjJmN6lF2O7bM2PeELTs6IeCmTFubPv
OUe/mloOpW0DRbxI56Vs0d49L8Gw8An9mg2eAn1vayAFRUfZwjc+5ezVsZMCVcz8Xp7X3isqXfM7
OXkq+0W+BLvJF1FFV0Lb5kN8W1GcC8iXOL0o3tDc0J3KyA33Tgfu78ypqw80aCCtm2WlotGu1WDG
1VUGLoj6zo6jWTUgEzJefJd4D9cg41Cr2L71yrjvzuNgl/OpPT2k6U9Oj1XuoMowjjJVIKIezKpc
YHnekrbkkyoB+UlBUZIuK1ekBcaEhmQfMslLWgrw7NOK47TmsX7RKYZ1PZnthXJN5NCG+JnoHvjJ
blWOcyCQ/s4xlhwWeakYfp+j7JpLtmaKFUurhY4iTiCX0pIGHAz/BUoQFPffLDrfL+4swBn6V2X7
xmmJQRaVosz6OUbot/HZRpF0+YfDGm33iPEA9tr6OAiAuUaoWlogHnBC6hvbed3h1IvjoY7iuWYc
0X1UN+OnmMl1odptu6nqD6bmgsp9dIevPAardGlJ/SIzNpuRfIx1BgQsgT7JHn2mvcLY9EAc91bh
SeoCBjkFnMBbZeIcD3hr/EBLlpTmgezJlJx+2OONOjuDpdBATbq1rgpT++qPZbnNbPC1ijrJ37I+
/A+RZmm6+3faSf42oRb3kDex3E48L95zgI2RgVHUqCsthHeRJUMdQyP1FSluoe0ENMl2m/0qtEBm
5dX2wmvovKz106RKaczi3QC64rcKFO1bEwjTe1+M/N2y3okwVTcifasr8ch59LPYScqrGEEihTpN
QX4SU5BGxSZxreMX1xQR2HMZ2sB11raokWfXGX7P/5D9n9gBMg2gIlWlAZiTM09HiQXaSemu6lmN
CSI8536JFiRjvgVjq3LV0h2Zlv/uS/fr60MrsvvxmLQCCNRV5X6mGbDD3M+RkiFLc52RbNHynoPM
6Ge7vEaW8yEK2akSRoPrSPVog/UFPW9nvcFZMyCkXWPrountIP3oLcRfH1uc2Dg1TSc+YIeMNkZ6
8HP9G9er4a3iwN3Q+RSCy0gdMPafaWPwr46uYw1vwGGpgZvDrRXIXYBiWEmgGDoCZQwyr76LBBuR
n6APSwPZ7twDah6opdpDgj33ndMNL9FndfEf2TxnIW4zdWqkaOLV7LcxcsxdEWPLQVh1A6AKPlTg
uiaUOho8decyRJ2eaLk4kP8EhtAVA3bE3vdVp4j3wbC0+hVVlPHBZ6Md0JKGOB6SVVJO9d7KHJCU
/5uDOVhaMGkxOukT3TuCS+WNeCEXOkie6k0ADJRyPxNGKo5JsmU/bEnelLYGYKVdBhotanaiAfk0
bLlcmZ1oaTu9sQPTabym3ifA2GQflENTCdQFVzrovBfjpGyQNJvhQ914fBsqVAR7Q+F+iI0s2dmo
QTw5aaaDswjYcKUR+W99gzsYKjzCP2qUyvngXvib6fJsmGb7zeO8WoXK3dDbq7tEU+BZB1n4Rgsb
/y2JJag3Fboe0KjZlvpEOY+d52U2aXW4Idlwmy3aZfbvdjzKu40xeYDmZt4a7W3xvpnSt5GlxpmG
KfXw70Iqrw1oSkKy063sbRFZKK05s9RLzgOgQlRjcc+7jSUnE1g/nL2Zk1OsQ26XO+ordlDBhgSf
gnVUfckkuzmQe2WHxdoRWrnzRjdfxTVYLuZ84ZKFNDON7Z0wnHOQcyJSZR29Odd4y06SXW7yy3+T
nSyQ/KF4ZOdHNf7VNO3U0QJvM7bKBo9hm45fVJGB4G4lkdfeaLXvroFmFX6gwR4y/Aq63Nn7Mc7s
SaZP8aHAbhy0mjCrNLd5HnkBAFMVpAaq/8HWGYKyyU1WYWRPc9AlgFtU16CNU4YfXFUePBh2vke3
7IduGFE/7NUt6CG4PS+XjDPqcGfRkqZWTrooovPPIoqDBDMy1zenyFGJbBWWHJas9S3G7HD7HFRz
TGa3GGCqAfYG7pnBpFBkapCjnCo7FdpqnnZop2o4P2aJNaBpGiY5AcvQVE/LRAPzzw9HcqGBZNUP
ZxIJEyiM+H7am74DYUWKivCTBuZAf7+s7SptmjOtCwcUl1PpgTEBhjQ4vVa6q8X6UUNrUude3u/0
qX5disQMRbgKGJhOHdyneNNRNWOkBpFOe9Qm63JXTEZTXfdAS6usqaKsJVZWtC+hrpiBsEwVmJGd
p2a0XOI/KH51Dc/8cn1bHsDjunUUYgJ3NGc3qNY5anhD33G/TSdjmpvgqFku5E16tstx7p8jWxoM
cDMDaE+7k1NI/HSAwqRC0rCEpCtQyGFM5pAgp6hR+lmUbntieaLtiWlct1GHZEr/JU+mDowaDpro
OlA/kDKd0HjrhHG4IW3ZDO2xzzonIO2QCeMFZO+7Wan8C42BMN31Xoi2nKIJxVHxEM1gOg+Q/UJn
pehOA4p7TzSr1dLV0mQHbqY3kjdmc2/xIHtw/d+GW/x/e9mSazF9ut/a0j9i0T584kVhTJa+4tJ1
VpaL4otpRHuA6suiwUxUH5auUOLmdV3OJncNXKRogEqa48l5Mj3k0qheGPjum7r32vfJxzEcz6wY
W5A8e1kszD4FCU0zHhyO5lMrdnKxNg3kNnEsuHNEB2g2cIKPW5oy1PigvdsWZ1oC2X62c5WdC+KY
jdnnDQpkAa6L/M0UDBY6FF0FuJszhuMM0tCaZtYEdMcadewbOwLwRCBRQNSnJuqmgUYKtusN1zP7
c4pM0SHzUcXY83z8hqPOjYt0/uexE8MhRBvJIveVvFdysvdE36wTW+Q7OkmvS28HDPvkMp+kNyhF
XxtFZm58cH2BZ4/J8WjJ7KsbD1G9abi7M3T3n9ZhmDpbWRdWcNemRU1ceGogR9ziXdfN8D5KSxrm
Ji7q9qJ14kUfy8q3D07S28+6IrbWKmBexnWLBjA7cgOSYYNlb6tsjFdk12QCNNhoco9Xtqfb29Jy
Q7Gpw3yfNkV5/kWsWdS1eHQ/xBrDLNteu6gcv7QD1uV4poZJ0Z2sCv3yWxeoWKsa/zsrEnpK46em
dzXyLA5ioNnrznfxsmP8Oa9vEX2DNxQwTjYvI9ebl7biERisLGMNyLfmhRRs4uxio9WSRKUh8azS
Uo4jMGGhpuVm10ec7VHXlAcUalEA2G4n/Tq9gBRa9YFFMtqgsNVYA4UcsVyrZJfCZ+s5dCK05gU7
hC7wsM/ZR4kPwESiux6QVsSxVmucLNXrn9oO4JvqqV+TTCsUCsCs7goUeT9Kac0BTg8sjrZfUwyS
9SyHZ9RV7Mett9KwXRhHjkKDFqloBV0qgtYexU5zxHBR6ekLzUhro20tiFz+DNxocG7nkdwbLTC4
UO/Vi5XwbXPVaqbckTrtKvHqhNoZRxfNhUQiAnhMWFpb0pGodHO5t0tseBanh0BFKidg4EzOtnZl
tyl8HT31nRsar4XnDqfa/OLhuIcf78o8por/Hbct2/pJ5vDjUnKC96EOr2YDioeo0oSKRhzwJmSo
5UJxCkX0k6+ziLQkN+KwOv549fXLHjszHPmmKLGN/cjZARM8Guby3Ll4NwHlHXZ+2dflSBdV80Ls
jNz9Vg3MRneG145HvU3lujS5vrKLEjXFVd6FpyjyMTVGy7kKQnzAE/NSFDrjN21y5BhnG5L9w4fM
SSrqaDa/s/kXn1t0sqEwPJef09Codi2Oj880yGbdT4ydPB2QMdh/uvLcqYHHsp62XRZm26Qxk6AK
qwbU08pvVmk2IMzyEQ075DQLST+muS/WCDwVAzvdRSMtWdMMLfHZdqo9ECuoK975Fo5TB5k9OhsX
2NPZOgQeNx5WACYcKp1vfRJ6SjhPfexJDonRgS2d4Rg2cvXujJMl1NCQ06Sc5rULZKKTawMaCViB
gVOM9YkDmxMNVpgBBQDNPm0EBvNFDVwUJKR1YAGhnFZNyenO4G5KARKUlm8o3hJ+tEKQS+WfK4Wt
ZrMcNRtIprMzrVGDlgQt2oi2EyGxkSYjDDcjFBZge92nOxlN5xiLu6VHxpY0NJBC10dg55SZ3Ao0
U+CbaTM0iCfMBtQdHv6JliIdgpPJ6lxR63au9J3SDybYT+wOZQfVSi9B3+jp/0FtDfsMVvRpPeVT
+BTmPD54ORqMR9PLn4uqARwJTjK/GCP7Hpvc+Tt5dtOx/9tMxztfGyn6R988QVsvAFr69fVkU9RA
YKYHuiOmvEbfC57/DcrtgqZEsSotadCaFoUENM3NVxSyxoFv8Wi9vFDSy96vlkndOStNGS81L7Od
KpVRhTPXmpAui79xyyourja+6oMPdFBjQqGcM9jyUNnI5OZ4lOEhgUom0o6gJQDGUZ4dKgC9vk1O
M/sao4FDUF1ppcGzAyWAB6VdfH8VWV2XbGkgC/JP2uyZjehdW7YFHTpB5dpo+qNfm9rc+j1vFRYb
I5rcndOXr465R2vV+JT6MeAtJtXnVEpz2to4tAtIQzKCrKClm4OvwcVTZEeKGdECvS3hhXf7dKpL
c3abjT3vp1A34AsDL+E//qNx783Xo6aZ27IFk58WvqWTLt/9skv2WeaYW0qd1tVHEoPnDw2hyprE
kfbmGVK+l56Z7KO2R8ua5H+WdaNvXObUrzS03XDhWjFeaFWBp+1sJ+Zb1DbIXg1dGm8Wh1ZPm1fX
7O4cwAAgAhdnHcFofhoy3fzOQOu3BhHQcI6adnyyh0Ff1X0p/xySz2xKze+RjVJKLYWBVwJfxhF6
uLXV3YUGfRDNPKMlXmjq06SGZdkBpnWfxtOB5GRByoflQzijMnFDewhFNokl3nKR/JEDcG5NhX9L
pd9DRSCYxTVsNZNotiNjVMOpYp1btWEYWRpw4By+LnqBPfaiWYJRHLIB0nVztnFa3hn8lYDxPcl1
9O5fV2z4C3/HbFuY8fSs2zY4R6TPtlWf9+d5mbHOfCqz5zuLxIkA7+HwqwNppgrAw+CwboM7Q151
qgu4i9dpFjc4zu1tNME6ebGd14CP/8tNkuRwXf585bJg5pPlgQLVGp+bum3QqOjaAKXBla/x7PJ6
UbwYTM9xl/1tDJrmuiuA6Gr75YWMZvT2pvEGO156B2TZ2J6CxYiVGlT0UjdPSTU7PLz5LU6BBL40
ajaceI3cXNg/lXz43rEQrQC5jzckof7jTBC912tnnGaNQ4b5D0N0pyCRpiWfM7DfAtysQi+GxSvv
HIPUYiUAGrZitu6dSTarkQVRbRhGAXac7ERaEpFJPzjouqApCT2DnSY2ycNid2fy2ys1kUQYQ30Q
sillUxxSlp9wCi/PAJ6ShsZPsd3w02Sa/DSogWY0kCL3siQPlvWDC9n8SpYKaQa+lnfr/7nvr+KR
bAkF2MAk0Kpx2tOevB3G1yELcaCqdujzBp726eDbesUWjO0rvB2eXaNZ4bVwPJqstL+Edbn3Oq0G
2pvefvC8/AMhYE++Jw9aK/QZ6hrUH87sBOg8AGHb1YNTJjt+EpGwcLqK2gkDOcfNkJf5mpY0DEoR
J1+A+ZY8lxP6rwIbGGSz2bzu+rfRKesjIIAnBoDxJAYmKYYkzVP0p5T1hmQ0GNLNwR+r1BNqaK7m
d55lX8O9tABJQlaziqRLvFlPQoOiWFangY5n+J50vvXi4bb+ZJnailalmdsvNAON14tElvUkBwbI
JzSysZXrR/nWiAXWDXb1eynQKkLWS6h25Guj681moyIULLRPpKxY0VwMvTwV4IIdkWz4aLt2ceqR
UVsTiquSg7kj/Wgqua8SCMSBEvf+sxwt8RFUYvA20cFNcLCm7sxxMqd7tC9UnCX+0I+oe8a9FrBj
P+C87+C9tSQGyEXY5mhuRqb1Du17xviekb8X3RKEZG0HqMYHdyfyP3nGxI6yBeVi140lIAXQB49e
GCzVUBUfkaovPtCCSxw5d7IbUaMJHTmVaVuu0qa+OpGM+2+mZr6HoFh9RsU2kJaibpr/fLpvAjas
nz7aPYgTe6O4yh3TvripmD6aSv6zfSYr8VF3AkKdw5O4X5XjMG4JwI5ksWeBqguszcGMU0calxcr
08+Hp1kGYLd+leX2uCVou9nE6K5+FCby0j+SAYwQTgJ2iUaBS9NrLw3NUGeb3HHLjUjMTmCrWUVB
i63VkdQWdomv3XZ5Tf73GEtcS5h4K6tjnO9l04uBl+nQydrLwkBxExGRxKiqPZSocoYWHRAoBSE5
DmwfRTfHn2ORI4Uh71ss0wi7dRNn6dqk3txBlRUJ1c6btHGN+3YGMCG1JMVs8/v1gw+e2zLw6whA
thag+2sPdz1DzdCZNR49UbqHVM1+pf0f2VFkikLxuo5XQYP81rytedzhhMhR4RTPBzKbeqz+dh9F
dppEh/eyJyIPWi5uVSkmQEf07ubxSosfxSKbJcKv9lwW4MqCGHcovGI0r/R9pW8u+PXAKY8v9/y9
JpktCzCZqW8zfZFpkGE4IjeIb/0io9+D8iWvOQCO9wKOR5JpCnDETXEIKEeFpqOgNqO8QIV8MkUn
bJnzL6DFDQhDs+Rs2GuGbm/mpVt8bEI7n91Bk3k1W9yn2Ci+1DXKvL1kZZqJAPeda50HfXICJ9Ws
L8Ak0za16zY4kcEZf8rdOPDSDps13yo/m/zrCEqXL4KP1jlurXsn19CbXTv2cuPhREJcZOJaT4DZ
dldWWMqvaM59twbb+LtAyaWX1zzwePIW+Xn9HuEdd4UaD/4aJZ6+5YOpoSswByptUuSgsLH5hyWO
LJv3vMvNJY7rgcbGM+t3KylWrJRhhJotAeCi3HYO2OGMX5usXrWNxlEVoRcXUE0xtYsav0pRjmtD
5+yAJ0b06VrjM1n2qi8Ve7omygMDDvoJFPSgGPCMYlglsv9rwrvmgbNG7Mph8t+ccchmUOc6iVce
0Ij/CHXUQDXMtJ9tUfgoIZT3thPQ+r6D+wWYTXGz0qilHS8nDuBps2blq/XcvDR6Vgi+ZpTM6ToA
LK1oBFcPyka1SWxyzxheqRD0tpJ267+hHWo1ApegwM3dUJRpWAjmTR+dqTE/TfkLaXRFI4VFZYLT
JwLhd1AZGluVTt98l8DmB2Cm+x9NaHEgDNl/xB+VbZuagfYXBNbPZDuV2mzr1iabbSNdcHx7eltc
QORZggIYrTQNOhjqttIOfLz11Cy9OWTCRt3YdC3Q4mg5G84tOPP8FoP0NNw16ywxbBM0LXgZ3dJn
Ki37OcpC94sXGulGY65x1rwIOENA4MaRhWZ/QV71heC4b6bo2Lya6q4f4JBUPmelCy5tC6cFS8df
NlnZE1psgKdS4EiCugCLYuKBA8DlA9nJsENnoKXX4BhO9NmXFOTbwzdSHYep3xdB1+F8mkCv0cMR
7zoT1SETDouiDa3D1gSYKN41QGeFIVL43UbC4x0pZijtmiXoy0ob0ftBaZdrVRs9A7jMKC7NhGRj
Y0kqmr5T/L7hJVL5STvs5ZYiUMAws/bXi4wZewPvjXNahlHLjt7Ix/0iopkTOvdmi8zoYrRhk1pr
5VEDkMqdL8kzln6N8TfuUa/mAIe18Uf3AkD0ra6L6ESrSoksj6GUUW/QFN+6aKYEqi3QUuPYdy8M
BbqXIZlml3nl6PaEhKa1yQs7mzFXUxsvmzPU6lSGYMwE7NCdjCDN+gGA3G5YxCtazmCsZvIDsFXN
QA0B9F34dnadXaTVH7CFLtZJF+MX7hcp3vLVOh9i9P9HU7yWWsfdcsv9S42DW/1gG0l0rqsIrFnM
G4v1yM189Q8VWQn5rrt4W5utu7iJzjhdFPpB6vkPRwqE2oQVnhPb2Cn6dQdE30s32d0Jew0QK6Ys
/exKayaGtqzsUOj98E6mrW95l7rtrqaFzORn7uiLaWPU4/vQiWvUxTTOdPk5tO9MmR4Od6ZuXn+v
/UzfT3aKfE5RjF/z1nbWsVW0B1oKv18LT3afygHkH1ygUojkUpklfdQeiAdFmRkxa2ezDoBxAckt
f3yMJm/RwgTR/JgB+Rc8oCtRFUC88zThnJv449A61qVTA81oMIfEvrQcpbEcG7bgUVF1V+Oyxw/N
qqtyRx6aMAC8R9aG2VL09mZLFqSbZRV4Yyn6fDGgSVzTHlmU4gwHZN7HtMfOGayK+GQYcBn01IkE
5yq01lsdN4rSNDcPNsuyVFEyRCFfWXVAUVli0Uwb42eUsfwXZVe25KYSLL+ICPblFbQvs49n7Bfi
+Nhmp2l2+PqbXcjTss74xr0vBF1dVWg0EqKrszK7XY+ffjyCiN3SpdyZFiC90CFntGD+aKMU320U
wYdIX2Y8NhfunmKW8I+YZYZiChRYW59isEEWgHw9t860NUvTHyFRHiXtEyX7sC2vxJm9eMNcq133
0CU60KHtW6dEm8PvsZ33qCqB42CZpgkaojK2t6MZa6UPX7JTgLTd5pOpItWxr68kUydypv1ITtON
y/bpWEc7mWa0FHuvNtj0pXWfWMzNIJV3Z0050tKOs5LduVN6oBEdVMWON3U86Ks2BlQxGBEA+sDr
gI5D1zkF55647RqA3tXLKY3pAKYV+yiHdNay1D5OhtavTVu/RFwFR3rJLlYFDUjYhQUC2qrjfp0B
E7jmY90+aQLfOMXm46wOEFMWpgK0KudmzO8hk47SMKuBWk9EAPl+EjAaqNyLAOnwWRCoyperkBtd
xWjL+wU+6YiXRVcZG0B5DCtieAAECx1R0SlAf21nPflBphHt7fjOJ9rpsyH58ihafNs8nFa5yvBM
a4H92/PSaE2/yKn4Raaf5RDPeitwZCgrssnfa5qQEeRMLjep/joxoJx9n3axP1RFcSwZ3msUNbM0
SPDgtJrQRHXK55idsExgpySOCmvv9IN5SHSwbYhZmogrYGKfKE6z60tcw+JIO8+ZIKCYy9UtU2cC
hcp9ZTDwteH3bSEWl3yd+ZRwX9dAkCpJPyVhp1f0SywF6JZj7WpTeZGXoLPIzrHlbinehobLJSjd
n9em39vlN5lmKe7m2jRBjn9e284gvrv8bTeXo4jlmh+Xu/L2GIpOSgg526UJyc2KXWu77W4ZUqfR
VSuRC+0tqN2ITqPFetuKRFMfSWiWDv/pdqq1ERSvyfhPLbqG6NAABTPzKFlkP8hEChdQYFfQK9Lk
V/oZNEEuDAS7FCVlR/BHgdrBKJyNMYHWpZwye0O0iUSgSNyJefcPtlC1hWeR5qJx7nczll9+a+hF
sQadHSAJTY21AY1td4kgZ/CBfEcJtTgYQ/tKiKDQxjbIZPLkNM9e+oy1xishiG7sA6s/tQt/ytMa
2CqReYT/Z/kzq//ULvLkkMu9y3hbo0fHUXZGlbcB8eMZVto+OBCViSAYgj5OSzljeRTd90Ipd6zi
aAXK4WhHvnWZRnvmRW1AsxSqQlKLJukwziDaLsd/Ys3JA1XcHelQsDYArXPxUIlb5DjO/DB5Xum3
dI90HdcMWBlX2z8jOkvLlwjDRPP6XDag1lfGu9RFqwqbKmw5ijNH2CIV9SzVgGQsnZEfnX02+1e/
RlHO6pBUIXA6Y/6zhDLeiQ4DC9VdHjVHGk2dPUIU9GOWjIUTZycu1BtpmHe6urPn9nhjz8r0Dmup
18qz0qeKNc52SJQqWIbCZkfVECSDij7rOc+eaKIttAMaHJ0zjUI35HcOKiEyiBIpJhhwZdBNIlD2
CXxSHwU1GvGgeVM/NaJXdzSxTcuhnnVIseX/ooBNegNKaRedMhhGHn6d3Gr+SiMKyPjog6eEP7mi
D9jiyXV4otnWBsRG7spuJw2woNCy+WZCi8xBLrxqtVXBaNaV6KjEoo0mFppNOl3Wb3+ycNYoGvmo
j1xCyEVDH5MfGr257Qy7WfEOj7943m3jNeglG/xaNdZKa3osKmmexsPU9zG4YMAd2nMd1EOdFzjQ
EbuDMCQI/M0xN1ZOPHsBb93yrotGdoeH8S64YLBsBTqAAnCxwCqmIgomC2hisvWQ14YKj4BmJJbi
rBIWXbxpmibcMG/5ik49wJNTu8iXYDKRnzyYEGOFpEuDpRJQX6OjQMqzAtklllO/AV40I7FcNLyC
gtG4rSsbL3MeFvTYrQ+Ux7H4Xhp4qhhom7/hqSW8um6Ajml7nn4KvgbsCgKh0lsmlChumgXVS7lC
cQ9pkGwN1RHUe91o8iEAivoTyejN+JxsyUgNymSjMzkhW51pwgWR0xIBuhikoWnp/dc0NKHqw2T5
0nvpmf57ykFp790ufmeVMf9sE5+DNeOn5aJ9PMyr9LXuCnuNza/61ILF82hacbrxADJ7iW3waFHQ
9MtjkbLE5IObvJol9DjCaCh//1MMt7uC6+U1yh710EG06DcUkM5u/63SSB+PBeX3EXzzkZHDagp0
E0899PlPyiHcgpUv8pchfUccDbu7JmRq/OU7s3x9hCcZtVkVWo5i3DdF5C9jGXT5YuEOi23/eh2G
JpZcTqj0YO6qZ8DwIDqwLHloGbSsnOwW2IFGzJORDk99ghsyAaQIekUoqWzWvLWL1n0oWwIrIZFT
N0OKIDAWnS1Dgj7QaZwJWBfLASsv0ax3C/CitIbKiyNU7ZZ3QVOBxapSx9nQ+2GJe4qmzJHm04we
xu4msj30CVsmVCWx/+yiF1zMkysFXeWY8xqy0eIeJMNV7mA/cVE1KFEgWi209IpgtYeUBzuH9Xox
eehRF0X8EBNQtd+ALXbyr4wUQodJqbE7WlTKZuHFJyOR48e1ShmlbzlGuuCOTuvNoHQQigE6zwUW
xGkBbtWx9XimszmPiqthaHV+yWvjqAoPcrvxxWvothm3/iU7hX+WctBB4OWFdgeU9e8L9o6LHzM5
FhczJ9U4ShOdydeETYAQKiDYfLDMyQPjdy5Yi6EPcepn/D+nMW7tb604pbF0Qu28dn/hu14ESodS
lSzqyeIfc7J2hfJAEpANP36XMuBNQXCmMqCMozMKLsBDvgRPheIcZvOdyhaynIFtYxQ/8sw9uAnT
9nLixg+ypXxT6PhuyYml+CHHg+4doAal7qWpqpMgKVQPBSl8fehLs3wXrr4hLr6x+6xnq8UmUEd0
JodXAMeb7yf5XKXVFAMkG1MJxlSkScrKv+xKTHMVL8AXK8YabXMLZ6k9lYUB4VfmGghjq9T2V2iX
OZkgj4HG5XQF2A1EIWqIybazuqL1QUXqd6bTV0FRoH+EjFJ0L/GAZXRVLJ6u9AeFdqH9EWGXoIr3
iZXgI/WSlXLFuVrhJ7ex1ouRfERGpba6/aXI1ejTuJRfr1Z4im4Fs4dqxWKTC0sza+u1DQB8cLtk
pLGIA5+kfVxmpw7U50Y6rtAVDFx7wdWAYz9n09Z43KdD0anFsW7yp3B0VM8nm5V2bywE6YJ0q5B4
44Z4p6rJah8WZ8WB0Imm3JOJfOkK+CsrNE3jgnRVdOYtVyAPaRdXyXplWK4CaZ1D3pvauXbxPFEl
Xboz5yF8TJUsfDSxTDci9KCTqWNJ84B1ia8LBzKBNnw+AHkV+yEQhSkQqWoOTs2hWdE0Hao/Ey8T
SAyBdtyQRKq+bpsHrS98misaJ7rzTOhsCrDhAk808cA1N2gOS9IPqONUpiABMarvZFv8CNFoG2gV
BSwei1CRYQkhXGMK0TNKcwOJpFRDWn43XC/fDG2OqqbT50er7iCRAFgVHQiDNWQcQCzCZPWueevS
EsqOvMnxExeZSmYmN3tq0QXfj34vtFPCTFPVw6z06XocQJjndOmsHoDaKPGqIHvfhPXoo+xen8dE
SfqVw7t3O8+S3eJYGFq6TvhQ4ONa6Cr+R1W2srXouQYK3ld4ArEIUzcfQzuH+hiE34Az+m2zR3cK
OhNqBf0UoeDTY50IKo+uPVAIHYqy3OLdqe9oxAtjfgidVxpQIrQG8FNSKstVyOSUmrGrxOXj+vel
gCK9XF6mBjXRHMxG8/vynBv4eGEXaLk85aqVfGsOpnO+fJeNZN4RMT8diL9fN8D11iQQ7CFbQyqX
0kc60tkiEkCBpQY0MchnLoFSDMBr0F3C86ba2amC/b2GveWzC2LOobZAyoqd8mi2vE0fa4Bqi2GY
NWWQezk4OsUQm6wHz0iaJ4u5+nOJfqV6LKu3LJ7bk4NK4pID2IUQSG+nQNVV1V4HM3wM8wTqreIA
/i4T6qs49LW67/ouP0oTeRR9o276HMTkVt2jx1GGfUQ4SdKjq7yMZ6ilcQssFdhwubNsq78b4o0N
mdczDehAc6PeKTsILL1Lz9HggFc5KmqBXg4pLZrBExwIeMOo+NX1TrED1THoeX8njksDhPUfl/rf
E/emu2/K5h7K0Nnsfanrmj/YZfoytZryxasS+zBYVRvEehK9KSoog3Q0jW1odmzsLmiS2DjQrDY4
L4MFKiGatP0ZtMtfdCCsH5w2X/I1nWUdqqL7T75c7cdTotvf0VaPnoK5R7tPl5VVYKAHHP0eokFh
mcrR3eoNRnV0RTsDNToo3gyCOxovpxTeYzkYmEo+zU9T2XC/6jJINhRFCdrAGFJRH4ccSP273n12
mOKdyVwKC5nDMXRBlJqMGxCaQJyKjAzgTnSE/M5EtmXaZi8N1txnMlGqREGPwByh0c2S2hU3lNU3
w2rou03Pre+G4K5e6K4XPuzbFGUH0pCxH+NAM1uhxVPPpWjBL0+1OMxkDA28As2OwZJh2SE4Dz/m
yR3wjKhdImnM3qcBUkyAdrATGW69lgDLgyIXZaV5uh5lntH4hBqYXaxVVJlUP0Mrss9BKLmhp3xz
YhBBolVAhH6VZeZ2JdGPugW1Oo1tHLk+IGOdJ9WSaJmROZJoHvbNDBpWQC/4kIk6fW8chaQYBK9x
BhDs5QxL15D7ZCxrA7iCDGTb0pEm6BCLODkkl7xDt94SHOfYaRqT+UwulP8q9afXY0qNS5s9em6d
EK0Zy5jiOU3RNbaoihVYCDLgAY+sgHStz3rzqW+NEawUnN0VjlLeDR1ugH5tfbVLA7AcYeKdyu70
po334WBZQRRP7boWXP9xaQnsXPdFkAfuezyMSnulTRd7+2FX0QpE/gUkzPYDs5v1I9ph4mc+MvOU
IACEbfEzHcZ+Bk/bBM59GjLhkcGD/AEr2k/YMfYhVJ8u3Gg1aPLPjWleD2mWqNJoNoU09pVz/ueQ
ZhuBl+F4ijhTbGmh2wqUnuiIrMf3lI3VwxyH6gtWd6sWTXdvZRL2x9CwOOTuMIRaR7GOW7fZha1p
vNlD815w9xI0NbNQgjHeUPgbIB85RkDRjMq2ntmmECKC2IaKzqmQJKShPJR20YDt6+I2gh5p8MmP
IsiPXHRA+GU8J5ZQmSXJ0W+nwgWtDeG+RLdIKBru5AGMhZehVrRDYNaNtqJZOSGHswnFHz59/yxc
2tBZOuCtKbSVJ5JnrWqc0CLFBQc0FyqodDbgx31j9c7oAw46ooYshFRphsZymmyW8KGJJY3IRS5u
pFwyWCSzWhrcChJ7dDZ5Pu6J6i9GN64SZ/rXXoN0dOyazn0LiZ5d7RTjLgRj1UMRZ1oAyFb3zQO4
gkgFFShO2emkfwW8zQsyK3XvjTEGtj4UsqCdo2xKqFR9gdjcPYBfxb/oJQT/Ifg3nmyPFVA+VJXN
FOJrErvqPZ4Au3ulGlAUojdBz9WjMfaBS8zU8o+uenc+RkDNLu8G/b3LnzV6YNgWIfI9WII/QihL
TeoQXOSXaWYtbU9GOPq4FVT3XpLlftIl0ztnvQbd44TtEs+b3iGCeMAdYX6ebYfdd3EMekVACd6N
rILgO1AtOxp+4kbhPE4vbpQ8hzCjkwqREHHRJVs4/lCJHsW0p0fgKPTqlRt27usFViBAGR8HZ7Lu
8W9Q7px5NtAPiM4ks0SBAhJy1n3VpcqdPoPLIPRBJmc9Q3+qeLTAItXMjvlMpqwtKt/Qx/JItlRL
ta0JdNxKBthqvJoFqQodvLmCRICGXpIie6sHJwtYiLdvayutsaaxp2TsDl2z7G7IEwiq4ud6LWU7
cpuDXaYxYjCBiU/wQl5OvOMQf9T8EhqYm8W4OMgp6B9jm158IchGB4tH/fHChArufxUy8nHagWte
VKz4zMxzKkpUdFAK7PUy7yTNMYk32l7EtkMKPhjpexMfg9fet4EH28QiHScxR/KmcVzeT8XknWQ8
mWk4O1a5xR+KdnLgOK16OlbtoN2bRlEEcToX//JJDwY3K7+1iVXeemBxEu/SLJtXUzEkO2xmAV4p
gIYdU5Idq6tpBWpa42oIul3jFdt5l1mrVC/DVocs200szQ697W0hS1lynq6hvaRgKdhcH8I8NnZD
bH+5sUvfAp3JYE5tjyozIKIk/TRX74NcJJY2OqPYqEBiSzeuEsucWIUUgd650/pSzxUbJVSuNHJ9
p6vRV1nWJLuczNP0K43o8YbOaJ8FdXptJyaXp6Ah1TcXpJiCZqFFHS23aoA79GaERhGUypeV1bJo
opmbRZUcLssrGSgF18IxdQJw0zb49OTWQz7nrzZqPW8JaDl3UVOEq3zWARSGElLQtE5ypNkJaJw5
btKXvwVBktJ8yjQof7Eh3452owULhU/HcxO98Vm8zQThD/H4zDN/86BjdiQGn8W+Zo3lgO0LlD5T
W4Npsw1flwxqWf2RscJTSVC2EzjpiTQorfs3OxrNIyUC1kHdlugW840siYBvrNKdBkWGO+PPA2uq
AIuC8STtagUZ99TBij+fve2NnYZQUUu2BZipfBpSgFMXpuZzzqIVem2NFRlp2h2d9o6GBVd+xcOY
7m7sNExVFri5d3kl8rXarnv1SqSdgmoos2xY9MO0TNAffdDNcE+1z71rrNHZfVF2p0krN0+ROVan
3jGhDA9KvzHI9R6tpsJvccaT9ZbSLT65xe1zo5hrSrDYHKQJDaTR64nvx6b7Z9n8/XNrGOzM6irl
EFGQ+8PtVGIPWY4H2lOmaJTCL+5QZRyOF1mejlXPWHdqL4PBugOeJsF6JYbGkIz3ZdlA+xkj5nTa
iw1teG1SF/esbt8rdwTcTEylDh8Du3biPTh2tBf8wnSb0UvaNc22cfSf1DlSh4mpohDlYeWPtGna
z09Ka+pbxTUe5aOSfLSStrwFPD03hnRLNnqGuvFzsFLeTY62ZKIntZi0zqSfN5mxj+bpdJuh3NEJ
Yi9CEhizG64yDwqoC5LASuZTn2fmmYAETIm6k2OGLzpxzH3mHCs7aDufuFuiaVkc5jxB+zGoLiA5
DuqIlZxBQfzi4zC+Q/86iHU7b7yT9qbRQbRcu09LEmxMM913xQ7zTSpKCqWvfs00nkM177fKN50t
3PiF56nbMS6/ESv+Fel+rVlgHhgLnX/XKnP2p7IyAtwl8i0X8AE6mFUGnhunOWM1mD2ZFrMhLwju
yYajg0jFsmNX5hqKpTTOJyj6UQLNisHY8ZfgwSibTWrOGYjSAYsIk6g7Ntpp+RyTiT7Mt2OCP5Cz
VV/BI8hs1QakGq3hUb6HZptV2wmFCf/mzaX3jM091DUBZd5QBLnI/xD+jDauiuUfSebFi3t4ghAp
ybb8c+hUrRlwCE1ibcYWKAGWVy4QFqioGIP5K2PaygRl37+9DS0PlDzRJh7O3nqoXO1k4CMIGtUu
29Z5aD56rlGDCM2uv5UId0W4Vei34aneemu71gx/8kA+PYCPfjuhQnyms7JTEmiDgIKRziYxS2ef
zmrNsxL2eEgXUHBOEHHCg6OeV68AjUlWZKRpcAg4aHLrwWnUDthlNafzlYlcKMzgLbiBBIC8HaDl
kzdOHxTElA9wJZr1S6cA8ENQHXsepEquxmin67Zhahb+5EATVxWHWJDx0oFmr7xltJu2wykqsiAS
eMJEHGbwO51TiIwbAvkPgGtzT2cfdvIif2kvwP9II5mnmXG3FnYyTQM6hdEDdskNRfUpqM1JWcnF
JZ3JNekcovANfhfsxt2sQuX6NMNe6HoEcCr468KXnKWfvFypj0erLY1Nx+/zKhnuAEjX1GM+deYK
KGT8rwi3T3j/Th1eIfli7iS6n+yLx9AZ27EYf0n/q/6A2JuW0MVWKiCPyc183wAlCXlSqEyLegXR
T5gW+P4THcrhZCMPrHsPC99ExUDpn2dDBjgj6h0fs8RNQQHkIeOh34wd7qWLfURpYyXp8hrsL0Bo
Feg6Bh6ID1I9nupNAhag33x7dJZMD1Zv1YdwxK9WQKaOwtMPP+xHWt4uhozb3tKTQBP7zMbHwRWb
xVCJwF4GcBU0oklVbFPT0EkrbCKDdNEEFh9VMulDjjIfTcwaf1Hrpt7JBDduIDiZ5cVu3KRvDoD9
csGkMJMgnfEdI1pVHauYVV1moNgaa+u5T+PupM7xD/zkgTFZHCA2uatidFtFgrc1jjLz1j85g1o+
XkG9Rz2AvWl6N6Nnvfaqt5zp9UnhI9Y3wtyP0P2EmPvFy2meAa0SLXPzaQApBuSt9wUfUdGq8vjZ
VJVsjcW7uyabF2f8yTN3vYEeqSCbXXQ79iNauPzK0tNXbKzXboZbHDedgwYis2MPVd6NOXfFI6Tg
vEBpx/6t48Mv1g3Wj0hpAhZ36Gcy3Ap3mET5Ho/ooizTLHxlEQfP1aS69/roQeXjk5RYo0OaQqQE
/lKmnGJenUs7ZutozOt1x5P2OM6dcx+6aBEhXSe8oFWpDuHXSlX4rUfGNXRba2CFtNWfZpWHOyw+
mns6GMwCCjqZFntt8GpTNVqxwlf5V+KoKD5AVmJX2xWUn3g5vc5z8dIKjo8/HSI16bdepk6vQ5vd
OCRDqu3+4qBURrl1AUMJKlMPX8LwyclmUTrg4Uvel2iJc9v7MMXImZPOj7taO9IkFKiilY2KCdjd
Pe/FrccMImGavaZZZnt+3EZzMDGvVZ7NzgQaDhu0Ww7RofA8ad9NpS6/eXwo1/1sga8zj7R722ZY
EAqZLG9Qg76wy2/6wMt10g4TmBYaiH1VGQ9i/G4ag4b90ZLl35gxuSe0+VnPWZN1GxBGROuS2dZz
WzB2Pw3RkSahJ4jPvFku/oOFlvdUUVHcVXR9eijQRmdrTfs9Ur0h0MYa+9K9auyVFMptcZ3pkHBt
gCvIQvuH8FUcr7nyhW4oVgcjdkLmfE4D4iGfPUd/zn0QtOGFRkkIlbTcbPZESj4merXPkj4NiJ48
0Xv92fYpzGIN0J9h/l40XXSMobhDYAA6dEUI9egxgxwJBLHx1RYQZ4lYnnpXOXxEkH2BGLSjiwjz
CTfcZC05vCQXVy3Iwejwma3k2i8VOLtNJdxsSSdGYwoDmOVdbzITWpzasiE4qUoPsARggbRtOGkh
yn+pk+F+hO3CygZnu+7NfNlUZHF8dKuhesqr0HoWOShIt6fhBI0Y6BOLfcoKCJwt5YhmNX3SQeqS
ndsZPe+iS3NKGOqQXp3tqU9TYVDvdtDmuddFNYVmJzErh+QsY6WzJ2JpVjr//2OpkZReBsXGcwqx
Wxt8ja0FjYJYb5xVaAr2WzluQ69+7MUhAi/9WtHgQ0OauLGxYaqxtkcukLeAcEgMpY3yy3zkh+1Z
0AFz5d/Y9spzn1j6IyRtf6TzMH3DXakNGm++2M1K+W6BdECJ6tcJVLEo4sRQgWPl+A7V59Us1EqG
CP2YqJ7GZ7Vj472CL7nfCdLyukDHrIgcrUTfubbtbjxFHd8LxV2RQ1TaSuAO/RuYdsxHULeAbXKc
3nXIvx94VfBVJH5XSsjwBEOX2aeRFdoXvQQ3obC3vVscbMWpVtjBBDlXwXVUSHSt04Mym7A46fph
786V/oxek155RrNf50dcYefa6Y03L1yrWZ68jWiPvONKzrBDl2ATAwKF26b3+CYU7CQcrKJ/BmHJ
Hr+hj+USlBRljWbIQj/wOS1WhZfoR8O05+c8mZ4Iov+JHf1n07dP7ATFb0rvzu09lHozrL8tKAJY
XVj7NKyLNHoElH5LIzpUsRKMsRs/sXzEojyDTLZZxMOJJjO0gK6y0I12y7Bu6y2aLLUVDSl5noI0
j4aNaygPPZLPlgacskhs10P8FEPIBLtSoe/2nfMIIIB2N3sqloudpX5NoXEZdE0Mbqmwa19yPTxM
o6Z9naYw3xhuWu7Izczf40jP3xXL8rD7wL0Vmb1+fpdZdfSE+0pfav97VpbZyra33OQRbJvROmL2
8MjCCe3TLP3PWWp2F1v+cfZ/8HO7Ye/lNXhVGj1+qvt7k3vxcy6eX6LEjcDGN0cbGsZmmzzp2T0N
Esv8Omd1iKcHbJ0bmvPOK6/Z0iiMQCAFaZ7hRGc3tqRsx62LeyLZ7crGh/UzP7KJxJ3SNdtYHSEL
R9v0IjGd3dgoMWRo3/jAQbuSzECRQvHPo9bDvAJEtiERgn4OQdAr2OdSfEHBxhvruM0ayQ8r1AET
bEW7pC2gehCAd4LMNKcJqCsYZzwAJGBEgpoEGiq1Ms+2oZexVQkFqYCnINleJV5q7odyPrNsME5N
3uCnHyQgRPtBprTlZx38AHHwMaRJ4vcgkwGOTxrRobUt4ySCKA86IIdV69UF+re10vIOCklQRkLF
EvIJ26ppo4MhGuoHkqmkUzqQi5dBagIKKyo2SOBz5fhZntsUfcvQ65K1/TpVPLYGp1G2woM16Gh1
kPrcRyEHyEzt+51nYWqtVm/o29buaJIOY2PmB7fMv+Rxg4dimWVArTZbf5IAlENAVTrTcyrKvnRo
ky94060HV5DBF3pin1hvYxsE87E4oHRkb52+ZIGMsUM04k0TazfSNuvuj97FW0hRv1Nr+WA9NKJ+
rGe6fdJGc0lN8/lH6sjC1uWgGe2KimY6OGFQCUUzLFXY4nBungwrUDO8RHJwUiXat6y1Lt07Ocf6
NwyHbreU2SItgHZFDDyM+InPXbDYoa7w0GgDj/wUtbYQMj2+0WY7wOeqf7G4QRNHzfs3M8G+pdF2
/EnPscTAg5t9VtB3u1PcLjrUUVOD4llxNqx3pwclDptVMZbD6wy6Mt8otOSfso8eUhPPkH43ndjH
Zews5ctloDPfvfU6u1xm9srLZbrYcUGA3ivT4IPCct9peRTQ84OZ1PaBhvSwAcHT/wxrLY4CemAg
50oMKbZkagYsp/7aerx4AT6iDCbA/vcJ5HJeklw1tiHPoHMnZlF7Uu/MvnzAyql8WUyQrTHRPvMg
w2el5Hsa3oTj2VZdOZlzgZz32dRC0QgPnAv63kTb1Ubv5gI4fqywdPQBQWCTgwOtLXT9tYxiGxht
MQx7YxkWqDAfeZJehtxQwOhXldNJ7V8aoxweK55pYDkE4C9uoUgCXID6BB4a7ckI+58T2OaOZLJb
BlIAy3mIQXVbABWpgQrAhAYMzVISoKrych4eKZpBUmVnmvh60hx5iYyaYwBmLC6SJqBDxMrrS2RH
zaMHqd15XbV6vXOhG+64DUqKod6vSMgr4vllSII0clYVUt1ySLPS+a+xPVS2AO3Ck5i4idbmpnBz
4yRB2As6m8Zh6XI8MY1WIKfpjEI7EU/D30kkBlv6k417I18pA/C9Mly6SNvvRHLuJiW9IpB5Wcur
l36t+BGQw9+JKHxyoqM68WQPKYrupA1dB9UoHOisZoZ7bNWtzuYOtAnSQ2PGemjMDo0TqgVtFhHR
QCUDaHTpJIxZFqWA41uAzpUeB8HLJeNthFdOzNjMIu8k8kZ4RDhVuWn6DBQM92UGREAa2/U5FzQ+
Ee4NaKl+Sxgv70xXYdiVz4w3PUyVjVFbzYa8Gi2ePgkCKKLbNQ4HAZIxbiwsLY9pje/bVscwMpoG
LX3AFGmu0mwViMKsdbV4sgUnTOcY5zix+TsKa8rKtgqwzTO3Ohk8atepOtZvwrUUVDPCNRWukJtV
VmZVGD4oaL1t0wJK23RV/q56ylOYWuFPJSnWXqTF32N3zoOOZ8Zjo6T6Vh2FqpAb63cU1ImgCUFR
dgkq7WZ+Z81g8O8q6v0rswS9kOsa+vmzMxdyP3+fzXTA+rDY/7dn7gV6XWOjjQ1AgZOpR9Ecd3vt
SBBqAm/H6M/ZdZoXLrBqmuAD9rmBYQnXfc7A722BwMWvK606LPjtFkmNLooeyBus+VdJycQaUA/O
uhX6xmi369JLQL6jhxAbSzS+MQrTWu6XoLNkgV0qbLlfgnHZ3KKNMl9F4u4bAgN1p6jxA42WGzLC
w7C5hPfxfAknD+Ykl3BlKJ9ZaHu7culRy0ETK4jcg2WshWmxL9LOAONxqw0mNlbaCYrMH82hS+9o
nFX9Ctso+dWOIPnIjRQ6kzZUVPKt7hX/GOM329bwSWBl4W6LxMSDDI0ntx/QTIT2cyKgLQcnecyi
f26dicA2DfXhYJraD8Owqm3u4Tsay14HKj+0nQEwqFctNQzZSE0RLvjBFm1HOUEVDbuy7kBqc69E
ugn6qXpVai60MV3gWqIRv/6J4+j32A51QCDVxt+nrH70gAh/BY2htSsnbm3wO2++Kwx04sIhczTo
51mWc8o+IsGOOKHRyXZWpHQ4laDOm2dgsz6UFEnpsGVOLO0kjyj9J0hQSsVEvQBRZW6wcEXJxKRL
vYOU8s8LUA4K/bjAlW+WYj1ZT+20Jp0bUrxhZfPK6nk8LsrvH8NFP6f4PbsMY6VanBftnCzha555
Dfbtx3ZF7bFSwDsHfDRbUS+sSrrdsWqKn1h4XhnplCJbFT3X6GExg5o1zWNi8HkTO6kd0C+pU2sQ
fkzMfmV7qXZWAIK4UwAWxDKe4xaFjYm7lopYGRqszk78SiYArs27hD47RV+EwSScyUgJwDATbeuu
b4JRATiqzGs0LwgQTJKEua/WcXQm1AsN5Sw50yw5owR3cf4sVsvA77fAcMJRe0KdceugnvXeGI6D
Vl/Utt2G2Q+OZ5s+FXy7JN1GxXTxGLkL1S0n+Xe0WLuOZhMdm6naP1vYILq38FxBo1GYUMka/dgb
60MXlv1zxzVz3xS95cd954H2sdDWZh7XDzaLhufOwbb6J+m0VAnRpy1SZayCgIDI3HVm4xta8VPh
bXvfKXWzAty5RSlD+aaQSNjkA8rGf4Wd+hMPUvoXI3JwS+97+67Ar9C+7Dtj18zJJTh1nT+Do6i5
BOOR2TLxM+Gq4X3Ekx3JnpHYmVePP1ULAMMo9KxnQ1edTaVn2iKW9hd/IzYes9jsH5malj7KNcpP
x1fmxP2Jwg/zK9UxXoxUV9YlBHdPlubmpzgzvHU7WM5LawqwOBvDn54f8sn9WaSg2bXUzgQvb4mP
KSCmp1A9tILLpCPOEnFoPs7IRkMospArWch/NP6Hs+9ajhSJtv0iIrAJvFLeSSXT6lG/EG1mSGzi
E/j6s3JTLTQazdx7zgtBbkdJKgG5zVq1cUbXWbTuhsLYG6H3zajxW4kd/HLTHL+pIcPvzMegx6EE
HMQdx61yrSf43YLa40+J15+/zBEznaBoy6U2Ow9jDgBkv7k5CwO/ehbjj6ChQxOw8lp9cVS2mutO
DGqP3D1JC+ltG5x8O8dNMB2otDpaKK6FzLa0eueQ6OwkVAK8ryNvK0ObVT9Sw0IXJ+gzE5l8y1sN
GXO16pAV3yYNMiikDJta3EN7pL/dm72vG96ZVo2y17niAreGLKhM/AIqDTneDMhaj3Kwij2oro09
coL9Q5bnYMf2+vZXbwbp0LNfi2mWacgPjZaxt52227ahEAdL7ZpTwGADjkMrt7Sskx6sMGZknNAZ
bpxAneig6xR2Vo/+DeGYm9mCZBKbsV1jAW31nXAJ+E74SUAvHcC3WXSHSnCUMN1E/wE6x4Aw/TIb
jeV5N8mnAh9vp4sGYGGmllwXWxNgAISfR7a2FwMFEaA3ARXXEtvYgHRcv86lOV+vsJ0VJRqDLPyV
KmmedJAPzbZk8uYw1+YSdnMoeL13uqacN1Vox1jXyI4/0hYrqYw1swf7kbZjarXolCXpyLI30wCk
tdmlVC3tNlcYYVEqi4vZvMR2iC531QdPSjojXVx8pcWiq5U36RznhcROY8RBPfMVm441osbmNkfc
bveZdAHklhjjvBwM7C4xGr1jXuoChywSXz3JHuXY4q2WIbPEve6P1knCNQAn4osbGcU5D8duA1L3
2ZSrSgyZMtCI2URW63s1MlBu1pxzaINi5PHGwI35bEseGls6dVEfaYMP+rLtm3PUht6hGtI7rjN7
zWWZ3Lm1Xx2LPMbbjV02j8iBIRXKpPdjBKgl/gzhn6GbfK071nz9zIkhkT87oZZZXURRxQHXeXG1
41Mu8+6eFrnRYMcuxnwDhPx2TbJwNPMrKWBaiuFmiicpSCm7bosW4GTFNABAzg98E6C/awzhGvMb
A5HzkSzxOmPjNGXzsMiqIgd0aO19IeDKMqrWM3BlgbuNp2vyOcR+a+vrdXWU/VDc438eRXMRt98L
2NKXvMlRp0V/VflUV9xkO72KsvvJK+Ozy7NjD6Sa+1YdmCH8e6E32SY2YmT19dx0UWeDUI+KJ5PF
xjEfwpvdmz8ZLHIMYQFd0ikAzwhqxHPPtauLzrF9Ysv0amHQZYWbMf8GSqQTPTrQ+naM8yn5FmUu
6EPcMb9qdmjuyQkTsek1l8hGhXgP+WarP4V6diinhl/qOrX/ZJOGgecx+hV7QH3lQrefszAagBfr
lxeu5+2xFHza+QPjD6HFjRV2R/1rXmVXtKs4f725o6B1cw/DfNhk+lRe2lHYmyrJT2Ul2keNdTUa
RAQOqd4+ksyo+2vTZ8llXulufHHK6Uqr/3RyKt4chF3t9Td+TbvAtN9MvFlP2UyoOcsWDs5BM8BA
1nvxGl0GFd6YUX2iLwvrR1RKPpH1VVYBh1OVruocPKGmsplfNclHi1Camdet0pP9jT9SxaS1VaPX
1Es9BwNLhX0G5559FupAZyDqYeu+z7FDeZMtdm7i2mdDMzB9EHfFC5foVicZ+S52i6/w0E4xdt16
EX0w05sSkAogT7tdl+ItNh8+Hyl8q3wxPY/tOinAdalPg93+4CAq2C24Ga0f7YCFEh0sxbe1yJfl
OyCWGV+DVD38WuX3TkbeI8cgKTKp5t4YGrHJCsMH+QVKf/SHs5QMjIP+evmnJ9liR9uJDzLyXeIJ
cMffY1ZVwaIO3hQio+myEcOBOvsJnlzcJ4Tzq3FGVJxwMkveVH75Cw/t2SajE7f8xKbweueFobgb
aMjRDlphPnCRdM8aCDLQ4gHAZqOJMMokxiBVyy5HBQvpR7YhbVxi9CO2uAeYf2hVDNZ6xkNq9R36
qcG8q8SZF99itF1ZfmVirNdNBAqPtq63dekPf2ia+KF7eXd1dL987ER/JXFTD91Oc9N6ayrQY9nk
P0Tqd1fhDeXjVLZXEi9WBaoiZFVHY3etlNUAKxIvVn0k26MF2Li1qJ0DarXuiwZqmR0gP6ydAeDF
lyLuD7TbNbKyWxWmlt/ZSLTcYXa1XZHizZNNnbNr28ba4Qd/51kdsm58fte6qBpMaYlNCgCW21Kg
5oE+VL1qwbUDVorxbnS8DRAw2YnsFl+T18khNeuvJPrQTbmEm9shSY1ZBQdjtF4aNAb6s2KTOy/6
2IpD5ng5moQ656UBXPAmz02+G9QyrwykQ1GaBugejEezepWu2dyTUk54rUpC77nqY/NRpM6OjEwR
Y0YEgGvzBTBBLA6FugBpsyx0QY3g89m4NZx6VYJq/Ugh1QU8T46bBqzVqH8qkBTM2xQoG2MSYZkn
mKcpSWPIeNoAOSbRd1lnFytaz1nxElXLef0OyGYJhyZ24A5F37IMTxxW5925RtfJoz0JJO1QCia5
5aAhufBM4zO5qVWfyu3fcio1my0eg0t8zus/XNNBlscD76ah4r/Zf7guxf+7vVlglvvt86Cirq+H
2EoxaJ1KDxyDTlbvU1S+d77Jw6/omtlSUd8AXx26d4z+kngDBwENuoOpT8AU+sWOEh8vHP/h6YBe
82Lc047LjfupC6ooLQ6pPR5pc+Y1MQiTjcwC+R5prFI/NnhJOptpkv1q8WKOG232zZwsAShwo7qb
7DQ5yUjLtxg307+ERfyD3nTSvppNe8sT6zarqzuAeT+Aa2i8q92HpECZiqmWxiKs4m0xttp67l/E
DjX22ptyKKYsmF9/Ws2Uskc7uY7JUeSVMJsrnoHvq18bL3+htDEPhb7Xqwm9SSq5bERut4oagVkE
tfwvJzd/igsPxOWqZQzTtM097k04oFVjk8kYAxK0XLRvClu1lpEHHUwL00dxW4A8pEmKbWeV9d5F
/wJYzzt0NfENqr/JrxIzBqtajgIPFM/Zo3ae7CuG1py/mRpFk86m7eDfOyJJ7stEa46gYiqQqfea
Rzq0LWcrB2nf3SIDK8sKr27JlUQfvDDx0T5iu4l3OuVVdNG2mcu7KN0PgRwV65fjpnce+j6/GhId
g5irQSGxvXgCmHK0BHRHt83K3t/S8oMTqkIO0lLvnDTPO0xx4h8nGWGM3W7tTTzmGRCIMat2mU9N
w2NBgt6pDQndxMyPfVV/iWvNPgoGtIPGarXHroxRTbAz42fctgGBcg08/t5OrfUylVG8qcFsAHZH
4RwdHzALpeVoj3jzeOeUcFegVbMWc0MzqEy9vSuSv6g3ucDMPd6YSs0l2dySTN3JZAdkvr9mWcb8
dKshBbNyIg01wxhNt1R6pYps4p5FjmoZVWZZVNcH4PHrAenISgcP3srC/N47pxDNViaKdmMOYP5b
Z03hG/gHGo8jhoMeeWaaT50TbQFaUX7NRdeehxY1XloW3Pe3Is+KWVuyrFjlfYUKX9GVXyMLr2cq
BpLF5pNhaBtySpjVnr0cbddS4u+NJq4oQAlIBnZZFgdPc/rnWNjPtRziH4nWGUHvO+KKrsTmnIxa
NbcpxQ3H0FUrX1te4XuR85tn2bPnxkG70uLpIGt7RF+oH/jRz6I0gZWuIASRiUvPKSVK6TTDnOUs
JDVsK6Fx9F1DvDiQqRe7036QGnYPbZs+6qELUjYLQ+MAhVrpE7LZmsnTR2MIv9NwZ+sBN+QTuYlW
/NWo7IFJZKxSe9JRG2DWHerkIKYa4uq1A1LaGogrOUhP/OhrhN88ybNSawBAimdiM+nla2GGj17W
9o/kLoXbByRf3COr4uSOO7h9MoysWlWN2SCd7eMVUHXTWW3TXBLgTAdUpDbUkrRUwiYtU8ak/W/f
CqyvxxQELWsNzd/Peqijo6sZ+z9zOxgNEf6JzT9SI63IvyRssDeJha+VU9juqW3qdBsyt33npLmz
E+N2GrCsbgHDh28r4R37kiF/ljdstaAkFyXmDTrptkcCXp6cIgY4kKn46XELI+zRkRd47yzee1mg
PwiyXJ4aEdWokSf+PR2MIRrQNBDuprS7iUhui77b+BIMqx8UaCZ6CWO/OC5yisF1VPFM13DR54ng
iY83bVZF12bUwx0Vlg2kL9eVWlLZmaF3ak1aKkqTNuPeTTsp4//2JWOL6+aXJRRFJt8lFGkxPh3u
fIBkXvJWPH9EzrCzx0wT7nGB3qCz92bxpFgg5IS03pBaVSC7h8Ydbi6ANjGQwIzEISy93ZztUym/
UmcR9o5Js15klBD0Pfx6Kl1je1J4RgXaaZUpDLVdWcv0ljGk9GI1OgeJLrUlBJ0tsUfq4PksLhka
Ksr/Je5ywX+NTQogkf6vPzO2NXLrZQxVvGFyr3pVVxdd3buzodNQGRXu1bLqNWiBmzuyIJFdg9Qs
jiMwh7LQxb4HZuiPNNaTVJtIFclWh7bT6z2P0aFHJssl+inbGzoDHzsF6JClNBJxuwSZIfV3u8T8
UQC1cgtPHmTDbMxBUPiRPq75+9Mvn4DO1E9gqfCzWZmnGP/IgCywfKo5fG6Lzfyx6JMDzBWdb2YB
pFT6xWh+jHZ6/MCpyIctuhJQarAHfgYbc5OsMyPEbCMqEKsUQ69nX2n6Msv0A63pgIltYMeMa8yo
ooOSTOp40NsLaeM8GVcY9A/nCKIvzfbiD8CdiTUjCoj5GUPT0doOU3uF+cDhXIwYow2IDroh8mg6
zTOJJ5XpgY8nLbrZkcxJS3HojGSyNs8jZlj2JKLDu1BkTHaNNoBDBUN/K5K9C/3ulIPeg648k1VT
tElrYkXLBw6EFrlqv7dr9AA5sklWmhh7oPcVwNKTYyi2fV7+1ID0cLKTsAxX/3FK5Ovk0wz5T1ox
omoX5uAc6pShXcW5cUQQtQSQFKaLdUfSmX5iMdCnaNy2k98FZLooZkO7NOpgKAd7S5p3RBO3oAux
xMw/QesidIZtzJFpCkcX/EhqqBOdrOjrT2K5w0uquFu2jK5rgOAg7xuMOaBQGVWl3JHWxiTH1hmb
MSia5KkX2ngaouJIr+UeOkicIO7FdIplBpaJtr9LwvHX6Eog/xJZMkhtkMROGjRnRjKZ1oUJzPJ5
rYOM84iBwctgRe06bUdk0aWL2pQ665WMo+o/n5HsX+0Au3CUri83bVzLx8FgXaBFefKL93KdR5b+
TTAu17GbtRdsnHWMLCPzpI3W8Kp12U6URvKrAw1xgLR4+zQCCngnjHZEQ5/WP6ZJCDJrZYI60KfR
6tr113qY9oFd9MPd1NlHaoeRMnsZOjm9WEKzNnYKuuyUZXiF1nEnMYBC8gqsmtk0Y8VsWjTeuC6d
Tq9+oLEnPk6FWQQOK4drLep454u6CXQHdAy0Re4a56bFhkTcWY6jgWQDe3NSxGYor5NSLB6YTwLs
+DBJtYW5edAufLmQl483j0rcgyU4mZHoqdGhQql5W44lXxH0I+Bl9IqVgDzXgQZZltZ2ABbHqWp6
212TbWYAhYo6IxwHX4Gw1GLsxR3blXvnL0+IfqW2Yxe8IhU7q/eHnV5OxTc9DozUHb7h22qseh2U
yi/eiFrixGS98pt4g9649Aqezkdhj+WFOVm200IrWY+WQK9zMYJBUAf44pspt3X+ZNpWukt775Hp
xrPbFUi01CIF7TWe5W1tYSbo3WOdTj+uyanCu1uA27WpuLXhOj/zad05Wn6otFhqT4Bj8fNdag/i
LIdCoc33RXIGlti06RTQkAf4zqBGdePMFaIQSgRBxxL3S1X44t4QzV9kxavU3PFmtGcnw0zDgPnj
O6e2jeSjN8XiGPUg25ZO7Z8y0LQbyEOdPLzOnqy3M5K5QEoAtC/HYCN60fbzkgx1Tbu50JJrZrwN
Pf6nQx6z4Xwu0SlaBslkHg3Rp3u6Qt5oaFVNkjOAHHigZeWEM0zklzxO142VJ3taokel3JncNYEn
BC24H0F0M4Bhk5Zanl0ArVadU7Bjk2QWYzwCVK/Zo9O4xjNdwB60cb5AoS5gCOz1yVb3MUFdTsbt
AiHvh1OlLpCygj8bQO5UneeEHAdoFXluDdNe44+BJt6/K8iEZDPCHK0rNF7pFZBpF5i5dyB0SwSw
7tyiLobvwpBhKu1k47bja9jXJgorUY0HVx5/bcYEMM/YaJFc861qkdNGq9CHj/aLvJX+A1oJk+PH
FpjM9kC2lcRnk3plSL2QhjHwfYxbsgGr3XnupyGbWbOYNxiH2Rt2MnOKfWjJITOShZ7uIPeGTuY4
3VDlzTGBB5CEFfIxE0/3aTw8pmA22Ph463nQEmx152xYOBfqyFyaZokaMUv2ScOaIAIiPD1RptD5
pictABE+PmXC3ps1eJ8DibsZ5nlwu+2IsZKnAgVI8Iu2NsDwMFFjmy91Kqa7iLs/ZNq5d9XEYjRj
YIzG41azA3xjtCVLctSVY3lzdIWskSKz2OlWcKjq7KeBBOCMnj9nYekhiq86XuyUZhbOx1pJJyV9
9xzmI9tqIpMz5Dja1G+OVa/xTdGZ4gCOS20FtrDqqzuCVzGKxfTLGYDTw3wGUCoTXbmWmf5sC7MM
NMvmL6C36NZhaGr3vos+zhG0u0eA+uNjNwnqRh3orTWRxw+tzcKVacv3gaWFGuFb4N7Ksp+1Cuwh
UwUOtlFuNZmFF96LcdWrjERnl3tMglZfG6sadrg/azvZ8eFF65KTrkavADVXrgwfCUvT7MNLiLPP
PDML5TffQrdkz2rMKTXorsHszyM194EJGDB2nRA7ktHBzvuVKbLsSiswZdZH1+o/92ridrjXkwEA
OqlRXCzHAKwDYBPXuHl4J1cdSs3hHagcNPfUp2jKXvusNDFhgEeTa8g6IA0d2tIziwudLoEwLxIb
D1HSfu9z51UCZUHbj31R7USGsjL2L+D6nPQpP31QzUs7BMeZVdvmIQcS6QlYVb8aM8aUceN6IFb1
RX+kEeQ3La08FM7WGCrs8GNg9NQEcudZd23z7LmYycCtPPxaASyF/hndrLqiPx84P6gCbIbaRWe7
Mm0xX7YBS6R4YiW/Jg4GoAnDybGQjedqSS1ollqauiEOhNKURqgRjJrfr5IYff2Z1EG0ApLeL0iA
defQsTB2r4D5Sod1Z9L2jWl9cXxZHRMeOxetx7tEh5bhdeaGaLw0BaBT6RRvamjAKO+8qrTBRD2h
qR9VoZvxvCY7YXQ+uFCYDBgLseEDobB36coGkBbR6G+LBM9rTaphLdLMRkwL971XDMe2M70LKejg
9Jg69dLG2pY+3osnPYr3IGgu7peDa1cN/llcfEn/rhA999dRzwv8FX57CFYV91pROtsukgCu+bsC
dX5+8Bz2g+SGi5xJkFiouVbAqSFZpfwpiCwz8659f1ESk1XZpBtPZvp5EZHcdbTnCr+Owwd52yP/
Zmus383XpKtoTW2t8kQCnEVdFIMtHuZge15vdIyJrCjgcjATFCQAZwt4/befic5E5BgH6dsvH+ST
Kdpz6ftIkqofc/lEaFjyeXbNvKTeAcfbOg7qQGd0QNXUOuZA4vl32QcTWpIvuS3Lz8J/JvvXT+D2
GIfFI363xFw+md37xmbwUJEXkzSvmuOa157jzmrYeC8jGWeQaXqOFrIJjcSjZzQXwx38jW0mm1Zr
y90Qp8naQilpA4ip/LnK/PiMLzP4OdUyQW/hM0DLXWmyJ1pMbV8GQNyUJ1r6hqtt4syYwBcPU2fM
k3Ndgaw47BXLEVxTUd1cTR3vcourCbLX2ZUuhdvVZ1cmd/poH64MrqoIX/JyQroLDErk/u7KDioA
n3xosqUrG+pnXq5MrqT9/TN/+OAtED6ObLjzKzzBdsIqwaNScy0A1ld6sQHXc6GzweFoqW6mASMZ
kmXbsueDBNOxgSMZtH4JzCAg1DsJ846z+WyUxNw8tH1yzHCr7I9kvVxntiThHG25hixA74vxJgS2
hlQArTh+EgX6avwsMY696qC1GODw3Wr0g4g6aEO/X4Orwrp2jts9CYApbCpT51tagj4R5LQTqIjJ
tlKh9Ibpc6gU/4UHjDf5IH/T+6eIN+19IaMDjxASE4qpcaVLyhw3IF0HjQMmrL/nllNdLF0HRhud
VjrYGTnXT6XTVyAzhXbQ2qRfx40frdIEGPzvrO1ktHZvYcgacz3NECzebwFHFPx65KiS+sK4d5nn
Mkph9ucpjJ9o1wrKMuAhW0jce202PL3JWemmn8k/2A9CYVb6KH8Ftfqwilp8gXgHq688j+m2eIOT
X3SL6W+rjzjyiwX2F8M5CwEZCFj6RUzLtpL1dkqzDEjV5Xgikh+MkooqAAPJTx00G9uFFgiwvQk2
HmO+WmR09u/8QaQ23f4n91x0mS48QxmadDH7UALU7MT8EMNHDMheRdM+UF7cKfiBOxFWTmt9Kdtw
1lGS/E1H2fd/+lEUslR+E6paa6uqW7y3tF0g2yT8ZdmHTjUUGmbFg1YI/QvyhsMmlhPA4fDCcYoG
t96ih117QicMkoVgqH0sBm4iD/DOMzJE9gR2yz5oTTR0NUZ97Bc+0vl0iLoUAM7Ic87rhvG1wYGK
OzPmCIe/2h7zzmn/mihU1HHk8jhYNpzUsgRi1YrJVJ4BWBp/LfxXqUBRRZ+teWcpTEXxPTQnbCdH
GwwKhss31BwaeQyN0MI2ttQ42s8Iy6qHFBgkIJqJNDXP15VADq7dPTX+Z4V2jxft9LhMCZDcbXi3
A6hUE8zDBCQkmzePELSOVsAUwhrXgbpwiVVDFbOKk56AST4oraw40ZrZXXGiw2cyUnQMgNwV4JpX
i/FIYeZgS5wpShHcykV4uwQ5zOtZB4BG10iBmaQuOwdZgtKZ/faBFgXJ5ot9DA4IZW9lGmDrJHP6
Iejs/VWXT9ggX30cRsPdoKEDWARyw7rcf3Uxn71r0NG407xw/Ia9dIbZrFdHiQvJ491va4D3+a8R
ExayQAJiCygAAIidtrGFSkLVlGwD7qzx29AM66LAFiYBqMthypKb3AZ9vO665Sz/xB4za0Cz5XYY
GIwN214bxCv3uhXtezr09uMupg9nfwjjK9DQrACD3vGPIjeepNuZzy744Q/kibrq7EkGDtBg1nla
D2fphPVZdMNzKKLrQsFqouS3sTq33FDdjxSRg/LH6GC+RJUCGww4XMCKdCNMJYcew4cbieZiMhBA
xWNmh2Rx4etnjOE+dVMdY/g4N84k8kyOCcQY/+M+b9DOoo0TMqm/jct0iveoo+qAfwPE0awl58Uu
crM5KCOTOeoHF2WTCxQ8+hy/H8L0Kiam7ztLvsy4YFJo4sgccVwwwD7ggvl5Owad5rbbxYTOCARs
VP4TqE8puJ+CANVmYM+eye5A6lNl7/Lis1Qhu6IHWKlIMDNXzditWxLT+bKNN+yoRNtV2K3qzaJ/
lxG4RXsvURfpthMgiu9SYhqjFH296XPsZApswwGrsRIemops1aQw6hg5YLJ6cKLRfa7zYkVitJZV
l87En4Cr7gSt8McduED0DWkpRv4WQ0cMdwQMgDG05rprszkQeXYtF4d+LKfAljmwaKf0DyqHzFUO
KnjQmkooTBoo5Vce37xTWzXoeoAFDW90ov9BLvpB4GlwovPYSzykKFQJhiKNrArRSScA6qmlJz/j
/pVbzEchReMHNuan0DO8q6FGl5UBrUz1RHszN1UV2IZl5MPyTbf4KV2mV+90dBnyA5zKZ1eg6ym/
Jcrfr/fmF6Hjykom5FFqbeN6YObQCVHSs1zg8LmTfpjXzPged65zJf5Kq9WNE/fz14W58t/9yaP2
/fouyRkYHC3+FJY1x2AWiHocy7+QCF8kc59pbQaWIijpoA3yToC/4jKVWvQkrd7chwA1my3wh38q
bUz9vcUhn1FZecqKwrpu+uX2fjXkulw3Du7ejV2ER6bI3G0Pg5SV/TUEYxwQ1gQaF7k1/kFW3A39
Yzu6Ax7BeywAjNDbzlY6yFepvIBlYQg+Rd6YsP5pZZU8qFUKwY36mHSLpfIjHRpKvhjo8jt40osu
dHCrnCOdMJUrffTAhTI5XbRLrDG6kEY4VrnqNX3T6D7DkCo6WpOjGFH8IaT4CGiwFfvT5x1o4ZLe
fG7RRb5NfI8jXZgXZ+AfeBsvzvxnzQAcJPkAUujNx9Nd8zn70yttEfCIGyjNRrhX0mlaW/p5PjMq
IIfmjtzkAKW5aZVsMfGjKNsOFXOBv9VFNhjYi6zaOPp4mqG2Oj8ONI05J0LhqqMyB8o5WEBJK8cB
jfgAJJ8GM3sYknQWO29OZGVyeXOqkN8KpiaTx8Jp6gfkgVpwH2PgFkNo9UOjDh6GOleAPvxcZmLO
4lo66O8A5JoZ4ilIuUDT1e9DK+q/GLU37Rmzw60zOe0fXpRvyEBWHWrNbY4dkvK0lSc98jig+AE2
0X3xBn3au5YWbhPsPtap1+sbyi/PWWxwJrarCK2ReHfTinQ9561nnVb2GfrbuIJC6MCtdi5Z366A
OJStaYZUGAoAU+sjt9pO7AEghNqFEL7pjIDAVfcpXlSjY/EGOr6Y2cAkX3eiyNZkS4rFzpayPHaF
fXyHOr4EnszxXjfFeCAR+kK7nYci/hEYun5Qu6zdiUm3Z44jy+cDwIfRBEzIYhydEH44jg9OHQ7P
qPmtSIz+7ATfe6DeEEoZiKpuMWY4shbYcBSDtGDEmGOEYVKvQCtbH0BEuSIdtmjJpZZqPJNIk1Qg
o+3sGRtt+TCEa2Y23V3XFeND6lUjfRgS04dJI4wEUozlB+JW7T4bFTaufAI0hRNazrrxQAYu/eo6
EVltloDSTC0Tjft3MsLLXtTc08QxqdyK7cqhCLTSRUovjPVTnHTFniYMZtl8nKcPSGypAYamk/h+
DHUx08B+bkTmmA0MMD/j7DEEnwOcADe32gfoRdKjqCWHKHzxxS+6m7Wj3xw9vc3XomztA3otxnXF
UEtCqXsxpQioh9xMyZOsKGDvtCFIUd4FFAOGqOnmuVj9vizdar23WLT8p1XGevAatLjNLXxGFbjN
Np5tTYAxBY/RzEzkCrMEwVL7zq4WpWMFNRevKeDfD0sAcitq3K0VJh9F+qDsBYZnXavbDB3whB1u
m/uq6gAyC7yIumDmium5wpz9TUkzA0moib1mNG5aTKzeiGwWO/LtI45mZmW8KBKbAWbNtfwzy3O5
izGTNPM2FygL3aVG9Wh4HRJerp9sCqPIH4jBeaoxgtZX5YjHBiicObDqP3MlJZ4m5V1pd0+T+E5V
/aiTnQJYT56sepqQcUIHag0W5msOvEf0kMvkJ0wJ5GIxjdE5PJvqcSKvWdNUK9x9kp/DP6J+MKWo
ZJqyb3NbwdhtNaTb/aqRgTHKet/n2nBt1QHQl92OGQZm/SoMiQF3wffu0aPUAV/ruhwEA1QCuZKM
/GsJ2mByXex8I75Hr5JxsMYeI8sFs4II7+5yLVV3cVYAnQKNIjcNLbO460+t2WwIKxJA/e0qH1pr
Tw8cq5PaoXETJ6AlHRrznFt+hXaU0l+R5DMnrUBHc4xWCK1Bgr80mA34D2A0O1kyrdAyAcKj1CxB
JrtIJxcgzAXBN1eZiZ26A0I+S9m/EwKKSdwNvmWuJ4x4eoaxIrLCCR0HN+LDKG1eJiA7H7KpATI6
qeOhtk48abbzKgEj4qSIDsmtsvFwE5LdQi3xyCTpujncIqez3jX/Qq6i39no+1PPGnoQ0Zmm1+EU
AA5PBJPXZ7Ma83yujqQcMMmLyED785uPSSQX6F5tLtGwW8K8i2WhiJVY4Q8KN0cC2O1PrbbcPfKL
Atjj2MzJ1m3wRAYKNR1I4WkMeEcKp9oTvXXwvObrovRlnOwnlGf5Jk7iPx3r3gYLw2FGWZfxC0PV
+0qI7Oh2GE6ZaL4tkO2ePXmbIrdNZH4USjsadprA0cX/h38GLikhEufES5ffi1gvA+lKZwdq1y5c
a2FebYwkd1a2Ifn9kLvoznUxmnssm/yRZORHZ3RI8VjRJRsusy2wT1qMSQq2WUJ/8FiuMbtQGDHG
xj5BP/Sp7sYv+uQ+VJEendFVXT+E+N8l8bz6p8jRewBkjgVIQlEINPJuA5BGDW9PQAsF3t1tST3K
ITh2Zi0tScsjL9zS8l99qd0ZL3TtZizqcRu3Rv5Fk4CgjBI3f6GzIu7+cRYrbeRizwVOJTfvmp9m
je0H0H9cH7l00PB4j1KE1q7KnfxQNpZ5RedTsUoBKfjT0GagIDJt2OQ9WlNm48UVaZZ/ms5AQV0H
TDJHu0Ul03iKrTnq7w9QY2qjHbLkpWlKIH+CXPrOzBJxNruBgVYmFt879AQ1EtjDi0ViOsX5Lwv0
qJ27yxvDOtNWz8m4wDBG75xpV0jL2gOb7rIk7WKso9nj/+HrYxIY5OhE+ahx3MmpYwrvt0UTWZe5
YSpNJFCTfAu0VrJKvB3jX0qlnW37Aa0nnYk5PD9ga6IJ5/YETDgiEKdTOrDcyrbFVOfBYiMUYuKc
MV0MGxZVm7EGZ5cTd+PJYfUfuANaW0AhIGGNMbjxJN8OPCzBab+syWW2JKHyjgwP3uRCIWabtxCd
Buoav+msYybL167S0bKL39wDeJkeKTvbO02+M+x42qJWAEYrXrzySbtZ2Y3zmChmK7LSY28EACBS
urFWv0oVy/lbLECQ5zuyogyvuqKWFPlmZHW5vuW9NZC2AWWQcuJOcVuRLuqjHekoJ/62+hc/jGxq
c579zfITvxDbUIpJUeqGbcEeWh2pm8XlMQb/7Tr1wMGHfskRw98xEJyOc3fLKMHHjMqEvUUOrg5o
ZDbGF3bbIe2/oqFYmoIlmdVMkBkME87Lep54pnWjfN6tC+bhxf9/KHuvJTmVrW33iojAm1Ncme6q
rrbq1gmh1pTw3nP1/wOlpdLUt1bE3gciyCQTUDWQmWO8ZlHRM2xLgiptMR+LnlXFnFTKlwZ2i2vE
MFY2FyDREC5BMQ2POkhEMo/jHhCY8uXWaWtVitPi1kJYHAwjLu+HYfkpoWdCTwm5AMN6tfR0Pt6q
kBBf9mliVfZWN2dCfm0rzsZrhKfptS0qCrtICqfnRnCatKk/YL51h7mZEkJsVvWRdsqnmVrCZRbl
9DItS2xXa7NlVCWm0018jKpQe6+RDPrdOxObX70JLV17s9I9wgZqiOBIxQdvx1jVH6LYy4diWcEI
s1F9mMb8Qxys5dKb3XgxxumnsbYK485wx2jRDr/6MkjWH/PaNxAgNm99B1H60Qpl6/IuIP5bRBom
POSrtHWdYTRV5UZyXR7rNXgijrktxRCwtmazroWOpabLu1qklZulyvtQ5v0+RHVgX40dQhDrnhkk
v/YA5P6fuv//7W5nQRa9PSwgQvGlXlxlpRfHZakBUFWYbViWuY4gTr4SigWjVQ74eP9qFg3pr2aJ
MCNUMiz5/dxlRCZ5fMQ2Mo6DnkjOVgxFQXXnAWjGVuyE5BnCfvpodLHy3Ej5/+5Ud9IrmP7E3ULa
xbxYj8Ls9hiTEehq625fQKvE2piA+NZiTgPmApkSHbainAvWo9j96jANoYwdkuxma6etwV+dtjh7
tV7l1imZO4iHdLhe1WgQXdJz4pdbYy2SZr/RBmbvwz8bT3PbJGGuI8w2l/5mJzF1ufhIA0ZnQnsr
m7Mewl8NtiIJsK3BX2do9Kb01bX9f87wV4PtElvdfxr8t0tkpihdRphESpdlj+YS4ps6FM/bRmhn
wxFyBRSZVJTPAqpsZ2jv51sLqQPlF3SJftjqMLjHq1THv0hS0GdxZkn5VsIevd+O6gS7DyrsuT8u
ARbp0HVTSGDaKJ7VWop3sRaXLiYvv25CHl6kQI6ftlNUaJN4Uidr3tbgv9yzuSACImiZtNs6yMC5
bve8XWS75yoytL/veTu69fov9z3NSeiY5dTei+osumWZXbVtUviYl9+leC01UnI9ljX99dimdLMd
+92yFNrPVMASaFMRNixFPIwZolI32eGwiN6R8bJOOpi9y9Kg/LcGvM21BAb4WqoWPklraZugbC0b
gqO30u9+W8t/H/u//bYg+lSzwP2//W7H1n7L0CvPQvi937K24To5KdaJR9QNQLaW4PjHgatc86bk
/PtwBmLRVTbZ3ErDqeYqSByss3RNlY6/9ImNIDqHrUzqeRUaLrs82vdp3/0qR6FiODV2z971+O/e
8gT56br5zxmuJ8wVxj8hWhRyc2viSsxNsoBderwWZSOBtG2tWaqktjxtSdNjsGa+CjAdzq8gsiSm
3NBqulaLTX6RI38r3DZWhrX9Qt4p62JCnFUB5a23LLCv1RCiNBVlfBOXOL2eRNq82pbwdqat5nq6
Ob2eaSuFRa6DjRyfR11T78JucM05xOOhacXo3K2bPqujc6ZMdwUT/uMSGfq4wxg4c5rMmLytiRZK
dNl2zTST/KhnIr8VWVX1Eswl1lZY8uB5/5+zXg/8Pu12kX7hL7PtbX2xLsqcPJUmL6iX5S7FAacP
+/puAZt43bRr8X/WlVaFmefWemKOaqpTcNhKW7dtb+v7R7vbuf5qcytKCI86RU4irdMEETTyVHpW
ZxHDxY0Gf+wCqVJ7202XqLy3okhD4c70oijMtcNWlzOxydyte64ppRevDfFao/KP3d89tz5Si/R8
1LHEBYaUz8zyTek0Je1rxpdjv5WqsJBP216x7QWYog3CQSsVEAbXqrXT1qyXZRGp1PDn9Sj+iOoM
L4DD0BgMgD3j6F4rrw3+1+WubRQVw+JYOVxvLRLSYDfHxlsyJfFdPbYxkDL2tg0uRNHfdVuTuqxK
MiZrw+h360QP96oZ4Rb3X071d9u1iZQb/znLrct2za14q7sVtz2pZ2RBHvZpLMDeZCvwp1zhOdse
cOl0vFbyNVJ8IYt/tdkOb5t0LqI/ushp9qvdH51vDa/92kC+nmvr3Jsjns7/rc3tnv66yta4WlCI
wjQIUJ4SfxewYt/LkpQ8aFWYPmx7WLPxJ5XzyrsdMNajlpYHvjXLin07sO0N2ZjdNUN9tzW7nWk7
GJcJVAi8Z7f6rcVWb8R8uTVQylvptuHF/XX5W9vt6Hb5tiYmeGu8NWnjxtqNEATTjjUjb1f8Xk1G
7rfN0uzMsEnelaz9hidgdgFvYDxDiMZsgFZBUOiHPo1aNzSG+F0VlsmRxKG6245qJu+BNoZvptU3
5/957kDpv8X6mF2kLDGey9i6XrKYBe2AuAoQ77L5FOdcfszE8R9B6bXHWp4BRwQk60t2v2L7c61v
13pz0HsnEdOFYFX3T1Dr2uOil3+2X89zq9/ab+f5d30RFVhQxo1b1bh4KEE5vESC2h212tDsvJeG
F1lFdcNCgmk7uFUFs+KrrWAh3hmNL7Hco3ghdyiPre3nrNQ8MVQCbzuaM7P/42xTMIiXGHWprW1v
RPPT1dDIJMmo76xcfh9X45JFLI4IJLmoTIWPbTMqj+APnzdzrJKgyU61dBaaa0uQ0O+3VpZm7H9R
nbKpe1DSCKk50cDYSF9QJE+g65zkOUAkTZ3A1kCm3Raqc4UqPspjd2VD3ls2xo8NoSbk5qtamOHD
VkL74Vdpze5jdXQtbSvn38e2NfZaqrs0cJKciektWokgSnGsmvb5Go8MJT3filuLclOi4LfJjyjf
PidrPHM7sEU2t/q16+1s/66Xup9jh+GfoIYZurQESLdQaYPaxnaNUSINh2rcn6efNgO+36e+Nvnd
44+7+nfdLQYr51DodXX01zu+VadMhSdBMAxnhkEadpZ+ESXREwspfBnmKHqB9Pm+9HNx2qpquLxe
FjaxvxXLWCjvsxBlilsHFI7sUUApZqvC9jl39H6CBbCesgnHYa8bEg5X68n/fT0ceKMX8V/Xa0ap
91BCiJBC6aKXZpb+vJ6cdMVl0QJ3CdGpSUfULzf+0LYRbyylv8uEvQVXqQhZ/NHoRkSacI1ADSNB
kDO9jKM+nLc7EyJNcdV5Ma//dyuRk7ulX1o8JLm16w8Agk+T+uetINYxruVdXB+3YluvdBadhcj2
XwcMMDzEYnBsojFpScGml8hKx/PW9q9L6Ynw61LXq6y/0/DrUtut1Vp0lzO9tps5q66iDNIqw7BJ
K0xF5+APYJyuqgrYnSZEidTwqq/wS2qBb5Mzxu2vztdKuW8ds8HOchNi2DZFV6TXzjjrIkJdxxpi
D/8fO6eNkBxyA4e62wm3PT1FlfF29TjS0/uM2WauJtN5ynSHMIZ+UUogL9smtII70UiA40ZjAWN1
jjGBTfh+jFs5XMntilWI5KPzUrAnNRzQnB+frs23kzXSaytX8sN2Pmk9M3kpkGlSJh9uFyo7U3Tb
Zi69W52Wqdo+kGR4tL/vqg/68TzxEpkhniG3+pgblUiW3d+qbjd7vTkilLyTIxPK7RLbCdBC/vOG
twPN8BZIlk6y/HCLol5Dp2v09Vb3V9QUAwHpsOQCwj//arZ1+CtIu9X91W4rIg5EnshSvm+GZ9tm
s1LTzeyXd1oUWXpj38q1Kcy7SZmetnbSrGiN/XcbfRxk1xgROtRAC2Q7JSmcJTSnO7NPFvStVAEs
uUb2BU66KB5TiZxMHJXfaniW5vl367oNmsnO5aA+tdvurSMfL0AnaFG6V77tRrXdSLd/lK+7yqq8
YWgzmfspCEjVrPzcP6i5f1N1h1ltXNFSVDBAvdTnkdsn6UmC+aXhMRCGd+QjBMbZXjhuxT+OgFEK
Cns7XqyN/iiDqxdQdF57bceVdpgOS6X/UfV3k2t5a/3HoUxjZHNCsy92uVS8bkPUpGvHMjaHu2Ub
TLZB43fdbRD7Xb8U2Xi3lbYNEmvmwcDfRC7SU5ml5lETdCaa6ybAJ/mBjLjGF6E2/FCkKAwQVPEM
1gtPgOviIEMxqPbWspFKdc+g8uOvM5ArqVFQE+zbSW8thjnbz2ua7nri7YC1gIwTW3XaKTy8gtsU
xNtkbGfBbXEL10vmqNDt1VrEkmi7ha0nuf3mXk8Nb7vX21W2fl01oZXYKOR/EofVjXw0wGzdQ57P
7rc9vR/E1t7KltwoXr/0jQ3cVWrtNIqHFJHDfzflZ6ndoNUrZ+u/ba7tr6cq1EQ6mFK661pJU13i
NkQwFQcZY9GetTZFu+mC8zDxa6vZSczbTIAQmJK52SJgoCF5OeDjcdUtqL5OiY0+/b2klV9aDIvD
SQMyYV2kevClJvLE/AcqATZYugTAYVRgSyg0R7Xd820nSKYf0jnfq4J2TPvGb+PFNct/5N50K+FA
TMk1lHk/ZyDmQgPn1Ogshugrt6Y3aYJPYMNr93qBMZWmgeZbdpWc7goBD5lc+T4OYOKDcJ8M6t3I
z9lq9V0xlIc2qX2jlva1gtZShMpR6ot6eYws1dVydS+25N2Xdp9U5SHs1Z0ys/6Nm70eJfsobz29
hhbSW17mLAAFlFC+WwxXwP9AW14KTA6SEY+xzjowaztN2eymguTN4nBYCkQISvexMATUeRfPaHK/
T+fnvh1PqRGjZBf5Kr5eijjykHC8qzwjNPx0WOwFqTc9AQLZLx7iGHvoi+6cF956PyRjzkL6rCba
fQAVqtaWAx+yBS39Slb3bWnyg+j3mp76zPP2NX+3SDL8pjU85GhBC+EVyUSj1xI/M0RvxGPArJZd
ET4MamGT6QVybRzCInVA1AJf0h0lmX3RgFbRDrtBr/alSSpbjg+5PvqVFh4WU9uBefWGwU3MwRmr
5dDJI1A4ABMRxINsRJ83wM2QeOEiHabOJDEUHxadlHdwwjnFW0rVHRLFK4toXxrLLhTxOm0ZZLX5
rgwtX0iGfRZgHgcFbTJ616iJUYUvqML6lmXt0yD0rWRyw4YHYlL8vK8PQbQ8Mqz4KXZcASNqUvKh
QylYx/ZRDU0kpnZhW3hSgIKhoUEs56GouWIg+nCanb6Vd2XOeEAQrY5lf1gGLPiCS2tNHq5pftoK
DNwN7PyXaZr9fILsD1UKozBP7+rDgmFT1n4iFbAzdd1XKmlnYgbTZ95gKJ6uYVqwNH5axLtuAoWb
yV6ACVzAL9bKubv6vVvZDkkhX2wyL1CqnYn7a9vg3GAMniLProlUE9JsTj/5fIoZKCKAUInfNXDZ
h9AFVO2lo+BlguwSEvRhSMa840bolQH3AGGgi1u/m6Iddp9eHhLYD2Z+Wh+tRWdIMr+GLCKSX1DS
zlM5Eb5Ynp6gu9J/RCI2ArIbREzDe1+P8HDIoiMAaxQpJazYBNfQxW9oWu4k7Jr9KgCuvrASEXNc
x3gSy6h9hc/8Yw601FEK9RB08llus8DVYSwuVmLsKit022mSeJoxdFfiXSKSt7GK+Gwi84fDjN0X
KNKFWniHMcNrFFuT3UaETcBgXYQu/VnH4ps5CSdxXlzLzL51KkF/oJkqSmgYMIKNPWiWXjhPoZW+
y1r1te2mGNXaZccXMh0+lRInedFSMZYvO3B1xUNVjHcspTxNxw+uTM/45B1HUz6o6IazyMrB9zHx
VKPJtPXiflGl91hunypF8oDfDBD6xw8N75uyq5x2QZ9PyabZkbr4XV7XnxVONEVrPBljQ6It0P4p
F9IQqhsY8gF/KTtUowcADbsmNTKP+YnDIHbW8varKAutF4Sxo7aMP5gQdl6qT3scRx97rfmoo9Su
upSM/NCc1U60s0H7bJQHpLYsP1Sbx8V4GVsAokLzHqFuYBthfgZ2sCPpVNqm1b7EjdrbSvGW4tJo
RzEcRdl4T+Ls1E1gGqvuUMrWsUqiyzRopVuJrYf2XeaLw/gNkMedmnaxg3hKb2MUYy+ddK9rot8V
A0bVD2AdMaNVfMxXPT1oTksyQCDPVx/4BvM4nccZ7sPgm/V01iRQ0hOBMlmx/DwMfxhTe8cr+GXG
ODFv1TMO63jBunKYnMMl+jKN5neQkK6KZtE0TC+4wK+xc7s3Qn+pi30jK/epGB2nMT1pAf7e2bic
Vc1rpenY6wtWQ+Edwri7gtwJkoiJPyMln7TGOZyLXV3OuDR07yWGzjasFbcqJrdjvSB0h5RxX55M
0dG72Ynkx7Lvz6PIx/ZbWBd3SO0c43I65lL9AQXPhotH7NgOyvwTzZmXwbRyuyiHg9K+RZ0JgLtm
jJT5W5XSKYt039AqIMOFn+kZc6XiUxCUkI+08k6Sv8K+Rdrpw/ARmsgezR3WXXMTYKuE0fsyv6RJ
eAoK4VDo+EvA1f0IjO5OwRJAmoiDiVPyVAgeGcceFFn8s4qXz+hbv2jYOFoVE4Gme5OKxNxb49eq
+Ac2sHwXC1+RmdRtieiqUwG4UuZTJSf3siTsh1o9zMpwH/TtYRDtg1mUlyHOL+NU2W1ovc+9+WDq
lks624vE8DEbCfJadq5Jp6LniU3b6HvbZw9VhCx1li+uXmGQ2DFQiKtnMf7X/FbnvJQ90Qw/wRDG
CKva7dxntmZwVIy/CsupxjPFDvTmRecj3svCaWH4KOPhcaxPAVM6u0yn/cDjVpbq3Rxrh87U/Grq
dnOKR1ky3+PxQeYj/zAV0+s0+SRqmS/PupNNyiHthzfRyj8N1iHRz5De7XvWm8dIS7+o2sx3wZgP
gzwzYuBPYYyeytgWdJadARdMK/iDS3sGlYnyrmxPISng/RDzyLJICESYKsAt8Er4BuENVc7Q66pU
9pasjp1o0hj3rePcIKiRgMVBa679RmgZWsk/kYppSIjvpR3kIe+sjFhpWojeEM5vBDwfagHsv6Cp
F5TIz3ATUzfMBrsWxFPaK1/bAHodEvyHNp2OwWCR8uGKqJNJzxUKKEkOyUa+k6a3BBSSlFjwEfoH
w7A8qzCPxirYmqk/dkITeGoz+chCvhYTBIZsvq86FP/HbjeGzTGfhUud+gmPjG72il1r9SVqh+dy
Nr9ZU/XI9ABt2ocSboTNV4FPkWAcACs86DwtrdDapsxskUknUjd4cRaIodq19WS0Le8AU+Tmgj3G
Q9PmXkLMYcYkKOC1jDLLQWMF6+rkrQqG46jJlyJMPtQKSaMp8Pv194oVvinm8lpgUS5WWCPq35MC
fQhVav1SBaSuik7EvzlQd/E8T2TP8z1mFJUpf+RB/k34qmLpEknj13ppjlLXXZZIPOsY96bMJ2TA
MXYxVjkKZvNz1THjkvVvhVkx1YzABSLnzOgO1vU+yRfdJmEu20UwXAI0aeT7rivctDg1M9EV9Mew
DxvdRqp5WawOQYtw8vWA+WdFMGxxw4V7mg6Y+RzF2mLufKkC6djos19k+7LVJYatxQVMi2BH2tlI
HH4Ci0IUWv0ZLOVD0B3FMHnM2voBPxa01/qYaE2KcjoLWUV81IP8Ug/qa6DMj4qFmH44Xxg0/HpR
dz1jvF1FakZazFOn/hx2pqOp+KuOq1xYG3zF2++LOk/HogwRaKnwvuv3mVaeg6zedUr0kKsY8Z1E
uYht8hb5Keb2g0EovigqX89YRqJ10mvSsTnaq9Ew73OwJ/y6q9BDvjhVHo6vRiB3D1mg71VMsvK0
0z7qKs53hRU4SA9QZQ0PA9pMRIwAzI9EZ1r9m5z3ODb4UV7tpApFn9wYomNedf7Uqfi25AacGvSD
o1r+OkGhy6uh2VXDW5ZUwy4a+W6JpFLjpt2XQoNkGECDS9IMla9J+eg0ghJfUCHpTDtfpHvLjEmK
CnFy2dq1JZB+JUpzvNc0VlBBwBG57gDmDSaeHEgQmfghlhrG7vP9dq6t87YpIwHJh7x1kokL3ZRC
okBmSdMPwh7+1WlR3TofPjXDmzUBf3tZNo9ZX6I1a47RfpCRqrfiioV34yhxu0NvL/UqXXXaRMLs
Opt2y9RURybOKZHltWUR6Rqw3/6IjJGB6Nv4VO4bkCn7MAya3sY7brkX1k0TzQU3GMhONsfDkzVU
P3KrYa02avjQQV/us+Vikvu6m/pYOVkV7tzFpMBRlKtvciM+1c0o2qWg6zuJR1KoARihGTC9ZQpR
cmFwtSAd31MANLthAGS0WEt7VxgTdiN8aM2qUL8lxSDijK4yF4/lf/A1qR6KUMf9UEnaY6jBPuhB
fJJzrB8bYfSsODhJUV37YZUErH2lz14RML819klTxh86GVe7HZadYrTdh1i0P1mdLpf0QepjdQ/I
uLIzSOf99CPH51owvkw1aK1o+Bl2bX2UxFh7iHOFEZr54lB9QLEW7QKLWCfQR43RVk8+NGnkDTIB
q4oawszRFKZ3TaV8L/v4Baae8K6pENcx7hJ3U7AE71pDll4aczTNgtop4uKzglh5EqdQPEWjvJzG
eZ35BOa7bGh8h7YD1tiUu6743i1FAr1NUU+TnL6PRdztp7UUI/OHJs26K8AvYRWU7a/N1qp5wQ0o
QXfHEwYgEaUY6KeiKCdHCSewzWvd7cC2Z+oi/M/I35reGmx7lilnu6GXUaIm6BOnc/BPhSBQHcfQ
6BLDXiR8O41RxeslYmkImyL2506sSb8oP+uylI7RuAdWXPtNmCH1042foSlXjjrJ5kVUa3kv48q5
l2GOPqbjgAOKoQefijLaQ6FUP8QGSN4iTdaLBI7X19q4uuOlE09ax7S+zwVfjMvoadswQEOBkkW4
F0v0FGQryAcPNyddwd464J8BtPkTaiarYwmT/rCTGvAYerBgOTzXO9Ny4xoY1YIt0tMctHcAN9RT
S4z+KY+nc78kwqFW1X2n9yclHHFPFSXEPfouvOR59GlCvtKFpnmRiym9BOHyddIW80swWYwx/ah4
4lxOr5bRH4QUU7O4HV94ofEfSkxqxB+4nAwHCzW7Rkzx05jB77+iJml+yBA6fKyEkFIwQvL/zHiT
3mDwQjR830+a7jd50LDuL5KjVqJ73U/2BOchmp4GKYRclLvrfGQeIldf3+rY5ottC0bgGFjzTg16
xBDPE9XBT2iXshhH/MszxPyI85zLmsgesp9N9QP4vjPXJmmcBs1Tb8xkv4Jvzc06effe9J/dAG2d
6JOYICzBFVSltWNM0QLQMhkBzQQxUUt8qQE8GjhYN/mPUcldGMs23hSuqX0fxRT1dLiW3WfPLAfC
m1uZog0ZxO4IBujBQau+YZtrw2RvA9Twy4rZNEpk80M8/gToivx1yBJpr4tnWdHtOn2VLCdtPDX8
bqhf25ivVg3H+ZLoucP8lenqP4iKEIAZ7ZHzyL2GJeqPKpGI9JAIwdd9QT82kH4qiq+LT0Pdo7KN
1AHaglF+TAqmJuZhHfnhIMydJ+DQIZT42SMiV6pfAbfYirA4glE7M/AjgWdOrADjtqWty6ItkpVr
4H2hqKTrL4LwZIYVajvFPjAYkQ8qob1O/aIwOZe6J7Un3MxYJk8xap6RveIF4wq4JBMx7rXvPsKK
mUv9qGrYzy2skMkNMZkoxheR378NSldqQq9Hrqbjfw7I3VFqFLoLxTf4P3b5riP2l7bo+uAnm6EJ
z50QZ8mdgNBMrcwOunu2wMMjwr/UQ0wziUV0+gNqZ7aMLG413keknQaERvvy22B+KVWZgMvPrkO0
o+eTzlx4aJ6x2LJLAgXpxBSpxgU8RCFDeIuwO1DqsyCdojecGlh59w5jAo5vaNHUsXDIcaqe2k+1
OLUCq6GQ32YUiJM+VDQKs8xviNsWjHzQxZiHsM77oY/rX3hygoVQBEiAxYALrzi9jk5VGTqV/LFo
o1vgIWA9hDFT+DxFkIwvUC57fUXUsFY9+K+OwBR2qP8JVWb6Lv5xvpUhYdeabj5eLKt3l1rxIFa6
YSARSBgc0boXOx2dlnupDD2zGr05yJyZh0wyeW9q0enlN3GM7U7JnQp1MdU45eL9WLROCfg1FlS0
d3L+RJaby24hll7XwNzlH2LBpA1fzfktmL/M4F5E8XlFPGB7xq/HbCmMVnFUu/FalTdLSv0u0/G8
keExMD2dE9cE+lFr5PMiIPxQNiqntlKPr9Z5EJH8MZityLLUf7UWMcKJsgJCa6IQtXLz0nB4XBLp
sZdxj4ESw7RYQ2FvRtvxgrOzed9rLSU8JRSIdR8FtvTOpI3KPabB/QuMieO1noi8H0WpvtuKI0bo
hqmab4ZanmrtKRwl1Z8DpNAgw48fOQq8djcIFquBSiXzq/3Y6ivQUS7SMNVxCZbkELaBZccBD8Nk
Q2B2VJGotRa2nyRriaAEUYYtXPiaV/OzKVq+DLnbng9YfsQ+cHNkvSPplBZt8RgEL0gKtE9tPglO
EXYGsloJ+d6m6w4SGnJOEVRrjLoJ/DTFX5P4L8Cpgb8TQur2PN8jZczj00qfVcIvjZBHwutUhT+L
OT4IdfAOmqMQItU2w+IMZPFnvWpWKEmgEMu1Xvr5LZVsWX9gze1ZlubiFhDUOzV5wq1RedO0i5B4
jO1exrwpZFlosNqpZUTR0ox4a75v1XRlNK/y2pHwVUn41s6cUcvk/tDrpvUqWOYBlbToWwNmxWX2
PIO+inJMB6eneug/zChMv8G6Th1o28lkIdMIU0LO1jWceliGmhh0eE8w1TFh+hflN/gfdhydKxAE
PX9/9U0XA7vN0chSUqcT3vRQg4J5UZXGK3SLZVDhlMIE4Kw/lkLs1cI07cIqg3b/JKfTnSTEET/3
7PRwFtOofxwF3bUIqlsxeJCUXPeofJ0JUYbhR0MYf9IYtcXVwZt3lAEg/j6bvUsUIKsR4WsuQtzC
akUFGwhdVn0uFkNa/SSUFwXlQYIYhDsFdDMrBrmQ2L9qy7NK8Gr5SI3hBymOKr0MQoIY3mrBUZCa
9KtmShxjBLGfiaplo1sZfslK3bCTPpAOAwggp9KX1o2QEjtPi6UTLBPuAdmVuyTqtKNUxIkdj2YE
KHo4mpmZvWaC+GBIgX5hVpC48YMWRHcK+lrRtEj7Lv8U2q88ZtHK32QYfWzFJDxjRJjfLZnw1pYk
Wq0miH+o6mGUtegIC9qX0ELASwXTXJR1USZY8B1YsHnPAN1Xrp6+EG2QpdJNMWOZUskLJsI19bva
Rm7XfLdm0RbEdxEd60IWvbRgorFIHrm2XU4cnR8VxGyovlUzMzDSHPUU2OOwyiGRNcng5D3KmfJz
jDUbL4gPUhDBQ1qWxl6VS6dcosWdl8KXWYIi7zxIntkW731S6ramDfEB3UGoRxXDTKPI55L83ktm
GUSqsvw8rNLfhg9q8igneeVoZS69iaxq486KAXg0BF+sGtwb4TtnRpucREaLfnslvJWM1qMPexcb
NyO5R9AahUmN/2fFzyPHheYUaflopKmtdoR8yzBx1iEQYVXUAgjDKQkUyEo/ELxuD0KleYvY+cTq
GBXH6bs+oTdWIZxeohOFiC2LkLyx5yJHPaxsHsu2AfOGqEIjia9zkIDT+N5YFVMZfFZ9o7FOlWYc
g346K2ukPVeV0YWkGdjlzN8gTpFUTYOlcbQikPjIroOGJqEQgttul53TgED0nJEDi0tHyhgY0KBy
ia/sxyT80crRESXX1hmCYfZ7/aEmPb0rmNdLgkUgNXhuCM5NRPvjLPyB9Awzq2k6A1MgBpcyUQlk
T44iP5UDlF9tqRFIMxs4LUotJujIyWSwr0JtTyL/VRrqL1WgkdnrV0UHBcVs0cw8yJWpr1nkHvHn
XLnIhFRlvK2Tl9ogWq7B65Sj8D3GLJLsTpKvhtJR+mZ8xdr8Xp18UaoMt00iXq2aENm26Ts0v6Mx
POqSgFVP/J3l8x6pp4cxs3gRwqlECYANLKjy3EB6dqYS6uJWt52AIE3DNAPhnIBVxLTP0tCPR2Kt
gA0Qz1hVKoM4+ygF7cLC8hhXKUtVSWakNOZnOcb/IW15ScdKQL1OAbqcjgDKxq5d0DpGMUIJRYBx
xZMEJesNgmNCECGWT32pdGeZXFjZmM6cIvvSMaDzl9MPSNSWdp4RzQpIeKn+CITQCOdXtRePZflg
GgPKvh2Eu2IcAdqK/iSGyyEoMzcsGGbEVsf6uEnshcDODt7Aahlh5S9S9SSSEY6ZUyMH52hmkt6R
KKrekuIn2sXWl6xOhLte1TJHseTsMW5xpAdQftca0ZuFcyXJLMn6f1ydV2+k2rqufxESg8wtUFR2
uZy7b1C73SbnQfz158FLR2vvLc1puZ1dphjf98azTpqwbJX6iVt0F1pTPPnY9/4hyhypd6rOreY0
+7pHSK/OEc/DQm8vyjpQuQyFgVoDbMYcx8jDoiMvi2s759rYM5FbV0tUHMqR/pJw7lj5x8J6dreK
5Ki28XTcmUaOUI0YwN8itTwyVuMPKdbkGDuuhig9G+6LjgidXpBQGfWghXHrEWlPdRfAnVLKELiq
5a3J25g91u6hzH9TQeXL2PKMuWIYu0gNJpZzNs/rEOh57n1kZ84raWDugRb640rQiV9OeREsFkOU
7DL52KiYK1uadwO9UJuTtqEwP69NGSnu9eA8ado6HgwioxDJ/PlBhDaQuap7+fADLlGJBfUNPxDD
wZLE3yMzrxZt16jL22rr3UujHqh/td7mTJ8P1cykL2z6z3jyWGJab+rk+AbFaIdBkQdFqN+A6sq7
shhck8ag+yQZC4/WDehUFf+KtOdPi+qubWziAMOLdmcm0yJMzhlZC9pIZGSH8/WQRHZ7M530lKPl
D2WN3CXOovL03xe2KKv//HMd+fUmvLY+DNrZaFFXpJX4BknH+9ykId2ph05WA16tirv0MrPGLbln
pzT4kvwApU4P5GmR8sukZ+O0EPUaJhr8HWDIH0W1z/NkXs2lawN31N6cji7n2hU5XLq7egu9Gdc4
i8nObdb8YZTy3zz+wtixkFSsp07+7uAh9BU347hHY3DS02zxertFWDqAKzbC8eahPnYJXOhE1ZPf
OqwvasnCsLTqcFgaUFZXze+1eMtV7hVJ3c3X0bZeheVWeJmz9VbQNT6lnX6VRvMC/4fR5qHR1g/S
NEnKbSw/pZeterSWWh54KMk1zx3fkUR7E6QtjfZmQYeZMwM/+dOEk0hXO8VN4wS6dRF61+8Nk6WA
C3wLRhn1fWwTpzjO2Z9scNPbSmS0F68TR1xupfgm0Ii4el0+SeUQGXI49jwz3lc8mGwx8p7NVs6O
LpLDTBD5zrDQCle0OxE4VF30vOBFpqfMW1uo25rsm03s120vygy4q8nrP9xHObtNsvCYS5GCXc2R
+bO0Cf2qM3c+66sdSjVrCFG9zTNTRm7m5qO0dzgMvKbR0W1BsBEIyf2frakGu6Hd4VGqymO/rmI/
bu7fWrPn889rpVN825FjEc+lk/LuOhsGTjdroydViI+dPjnVoStZO7uwIvtBi8TVNfp6P8gReCzW
fiWJdVTiw1QjF3ZU9UNb2Tg1e9jxPEjDnpSUHXhv70+jWM6d8ZKPFnBv0havFMcEZdvIXTa65aOt
Dw2dzA9luQAD5CpIm2jPZs0kTohZSnF0l3h5lz22mGOIYRysV40yq6JW3uSayBtXwG97zK1Dw9rC
NwdkcZzVORbN15IbtJJhy2zZcp7Qin0bUsvfx3ra5xZWqMiR3WOj82m10z6KyGxVeIkyOuN5Q5qQ
pQ9LKYwTC8BR+0lrqZZ59xPN3FMAzVSQsPkj2r39vM0eBSHNLSwitcifsz3dh4RS0hE3dKCP5erZ
dtYfG6P5qNzi1Jgr8ry5B3rQmmHHsMTYFEVvEQ0JNxkfaL7WvIQkFYjhkhUUQz+15B9JwZ7pY1SK
GESMXQI3apdYGO+TSiR5jWRijk4KW0XUolKY7g1FjVGcH1V6T3u8ffbfgYeUrHpkVEjhAAFQSDT6
85zUu1zOF1I9HkqSCDXNCUvVpQeg2S01zQEJKeZpFq7J3wjUIXfpp7DFXtPL/egmoat8WbE8w4g8
RLk8kz15a99xJdoMtdirXjDDihe5DB9TaywPou/O5qQk967tXw3Nbm6IzwCROelO1ezix+2Giltm
/qLY42VaZcRyZ59kn144tvdll5wGArxcUvqqnKj5tNvV7X5V5n2CXkFiZJiratxVNT7TZi5nz40G
TpVMFDTm2IvfJsujucCsTzZEgTmbe0qo4rDIUzvANtVdlZYkGROvcCqaKshIxArW8Re7CPfHFCfq
JP3ZAMYAZcg2JwTqmdHpH3KGeQFGWMoH0RAPUg/9+edfjc1E2GcFArM5Nzg6sStGk+1cpdD+FkTF
QJq0yMt4y1x21zlZc1h3crhXxbwYqeJwZ1p2JtqIcM40+5ig4Z1uXfmJssirtcKfSYZLuQKqvvQ1
+ZKRWV9rnQ9xwXLxFCe/pLw1XC+Ope+yRWUzKLyevVKnt6pC62HgCUPZDFTHWoPlXW1z/twvLIMy
2qQ4KBcQH2CzJuLHCWgc8ofJ9eHx9mOXBEu0lbeHhftFne2O6puAuqzA6adDWttHgy0HFYZvdg2x
xcBTyNrFoPpU6m3IyC6lwyYDR3IU3V/N/DxO0SkfeaeMFp9OArHjpFmv9EcfOoKf3xz+tPH8VxV/
aifeQaoGHIQ8et2U4SKrqJoh5bDnFlrZ70VadVCsvJh4okIA3eqM0sUJQpOx05je7EoNMrvfr0Ld
d8jYzWyFHPutHWrBc8hqAkozdyJJL9i7w0iIvTsM50iXB1zmzA3oulAaqePkS34jZ6Ozk3PVP0R0
Crjx8wjTsRGUhNj5xFJ5bfTcqr+BePgv6YSnjAB8WbtrGmqFOxoJNBmQt38E0iLTgw1qN1VQn6sH
TMctYAj6eg0Um6cEITyZ5pcKpWSZZNvpOOsyH6PqTnTElFjVvo9IjNIRoCHMYT3fzWxU6nZNaE9U
WnTVK5XCXpIhB9lbNcjTHO3SMj4n4Gj2SlAt66zU6tAxs8vqzJ6BFLPKtWDEejkP6l4yyMRZEmQV
flCukU1PWFFaOGrPiY3QYDQJlq5OWlIHGuF2kjlIFfEhciCLleqIbmSXte3OmuWp1Ndz62JnJyJ8
w2JdHhGTuxwlDWHGY1Aa6DCnwhHsChks+VCoBwOMP7TibNeqoB6WaC8qpq8BNyWV66RjgJi89iYX
GqAOrRysHO0BxR8ZNLFnbVS70+/FenKE1z6m9ZH6tJwwpGo+WMMjCxFTWdupB9Zw8NOuz+4d0Wjw
vMW5ysi/o1ijz7oDKgpPoPiQ9YB2sQrdEoBovFr60enQtjWEF2dESsvdCvutGW+1oXuj8hwJwKWa
fTM1A5VGN8dFUWig3jqTh87k9rHY/Gm5l2+PczlEux4A2FRoJyziM6n9oTaIY0TbUp4oLc8SVggD
3b4LuxfKiaOfnjjVzxiwjo46uHtEY/a1RRroj8PwXLGJL3O/BNqcGLdp/JGX6voJvX16kWZnEIwt
r5C9CIG0T5YNz6kUn4DpeIsNwJeJTcBxH91q8lVDJYw53S4c9I/WsrdNOd0arTeCZqUOlwb3Y1mz
3ze5ywhGkt0/tQgVE/0OepAu6ErX2Rva9GW4hnhbVZ2wgRyFR8fzbM36u6TjfI0qnFZU1NsSJGAo
9/MKbmB1SD1ji2AIdlsRT9coseyP2JT+oDdIexZzCTVrzTh4hnAyDgQNyE3kxX5MPq9KEmFiuDdL
mz2WXQOIxnySFgkmp9hAkEgHNkEafqsHbsFG92r6BN0hT5R0JVjexGP/Xi+AREc733Hvj4ZQTF5p
/lnsb2v4KLsbSX56G5Pc8rWiAsi0maC7T1vV/FUwlI6FV/dMigu3Wp91d+l2jREie0nd1zgJOueZ
vBkR7TLtZAz7qDvU3N4ycwnq9XF035vqYaaWgO+tyJA/l039M30CBoFK+27xNgzeEf8M8TzoLreo
5wj9SIlA6bHtT5p7TZHbpOEw/rMgHnJmsio7m+MxW04jByXyNBLwl9BwTxPiGkN7nwtHvzmJeBFJ
o33b3d/ejqyvxWWEp66ne53tpAEKbJA/2s4pshRftVf0bFoeJNboNVrsK49Nkfopj3bqFBItSRLY
YtbPLfsr2n/BD40KDj21FgjthLBu1VFVc77ATSyBKamA7Uo7XKgF45qOi4VelF45x+t64MrPCOTk
9rhIbTjQgXXu647oj54U3IIrVigvirqQX9xHv+C6OYXzc0zLYdo95rLS3t2Vu6HqzMNRzcR1kUl+
UvO4Y+mnAS0bgcR08VzG6vzQJeXeNpLr6KTj+zLr8pQ6tenrQnkltXV4NPM53WUlXp60/Bg1iq3f
zOqlcl77ZPLmZURIdRfqcTvpE9B8h+fTJsXQO45C8McUeWb/YDCWCbtFKe45dZz7giHC0+F6Hb3u
93aXf07z/FXrKr1DyfhS6X3vG9XkhLkNBbHORkNViRKmHWZKLc7nIEMUCRD+LqoHlZWlsxqvzQZl
D1fFOAIhpXl2Iu5Zr3Au9og7VYAiZAfZyNCBAGNUrwjIGA/aIZtDDRF9jQ5PV4w/Rm70Pm6JXbKR
ZyU0VeeNhAcitjGytyUfdk7UZedUWpWXO0O96+y6DcsWIs1EhzHSDXdG0eWBQITbj2UPJX142SkS
TFeLN8GZlMpnU76piYPMo/OfV7jp7qqyouagdwbcizSFt3KTRfDn1+lnso78Le8DrOXfQU3fdea5
WiUFiyIEQ7DUWqYMVanUAeV2xHNW0dfakbiZO+r85jCDLOhnxja6dPiN7lgH/Kjix50LtkGzn1w0
g6v+e3s7+TL52UxV4SfK2B86Eyilp9AX8XNxt+P4NaX6tzV6Ym0feOpi3JCDL1fkMaW5ourU41tr
MtC78RjGZZUdEFSiR09W4NUuaX0kZBA+WUO9IBStHpHxC+fQ96csc32nWWDcFH9jHDPyDppOsuDq
gaSkfh0xIEKd0lTIdQO2rYUpvrOB+1b1wpQK/IDExNAvtumgt2rUQFrnIViEEp/tpbk0228ed6TQ
zrMrQnPMPlcnv1eo526Ky9XZri1w6TShLoKUc/tGeMUgLG/WDZu0/2Q4cj/2TS23vcZ9NqG05/HV
jaQdliNAY6+W82uzLAelkt19XjkLTAJhIQqr3cj5frKjjKdKM7hHIyeaSbk62jfdllaQds/CYeii
zoV9D81fxGm5RoqLXFR/QfhmyWy3OPG/dTSXfcfW6XZNd5IzcAj6OC9lBcCDytzr55VIabP6Qyo7
m1dH0WUr1deUp7wWxwad9Uq6h4UL3Sn/k+JwRGDF37hcAFiML4XJO5LJLkouac7JN5dj8SS1lz7O
f5v2R9+9SK0LKYBHPzYiJkPYu8aegj/Acf+2bUs3peMZ1neHjLmN85DkiEMEPwDiZLaA1txC/Nzi
TFr1W5ZlX7Q1IqTfsKTRfrM5Ncq4LE+JqMHa2vlOdqs+5kzuqI5VgH4+1zpZKzrcaIN1FIi/o1jc
Y5MV1d5tHegbs2FJIDB3zNVgUmN5tBpRvnQOCENSXqpsuFV9koXE9ru7VJ16dom3ZtpGYRJQpB8h
5wOUDZMxQBobcKvZVVyB65BDTMPIoj5QXkuIf1W2np1Zm93YH6v1XDXMiMNWV1vtItt4Y9GUVAU2
T7mh3V2lG8JBTN2pby16Cu35UnZwXWbR06aeGTa3ZFp0FMYLGKrmZa1y+UiSDVB+pT5EPXo4tTTG
X4YwhD/Q8nM2C2t6rcc5NDciNJ4+JA9eAX9fxsqOvNQA9dYOLoiZXfU1BAhr0wVGhwj2oYsuyos2
ck9g8hob/ArFlwnB4ot5PM+CB3Guu9+F6s5EUTHtFLaxS1vrPYqQk4x2fXXr1Y/qxD5qKG+HseQ2
5zC7Tr3xKyfdc2mAH3B+PSkJt5ZVZczAsUSyZ9OcQY9R7MCIQoPX+gU/zLrcFyODXvkiw/WgW1RU
yxr4lkHf1a6FVCCm5+jXYrv4x/WTXX2uCFljOF3r1te3XNVZ3XQ4QZQia7ruqjh+j+1kunfAk/ek
Snp2HwCodiEv145KBWHiZN3J2USKm1gSoYT5EWt0r2q7aq28vpgPaFvrcy4t9RqN8tirgNC5/qKr
WvtmdCrP8OFJ0UeEttOnplmfyoqwGomZ8Lvqa660FQrERYtDXhyC/kFF+rIBCfMNbRapCChqPXSe
1kwny4BwzS04V2DgZT7vStkHnEM3ROO3ZmpC13TO+vynmcx7sw4vevM9rs55TCsUGNVhbpPHwgzR
tRcHF1Ws2RMi0A6xc0qRTwRprtR+ylOY/qu8eice6VWPnRdam58rCAErYlpGEmnZtOEO+P9Q1epO
kCUqbrA1LW9yuyWBbJaUvbvri72UPELTZUUCbWfFg2Yn7UnvNCJBpjG0DPe7LqcvFJJjuIwjRbMj
w4A53+lHf6x6HhVpLq+t1t21rNuWCKIoYMnF8j2rzdHa7K+L8Z2u89W1qOwU2brTgQLjyg7NepC+
23W+orK6SxJRTXx18CC3cZSI5oxzwdMujOayIZBxxDkszBXOtp0P/DmUPa43PzOpx+H5msQDBnbx
Job8deaneoulMe2jcmZ0zieoBAKqZyLY6fHcLwkA0/YIJeyLcXwhLfSNzB7PWGFGIhNaWNuTNqHv
G7nO7wmsfJPIx7gb1psjgszsJcYDorKnaqh9CRZwRa9JVsXsWKi6533VwWxbCX2xxkL/7ZR8uKY1
hNVSNsexZgY0H9RNNN0pp4W4p93QO4pfTzpBFqnWHJWO3Fsu6WyvTMO0SxHDsMUuj6kzOTiURjo3
yh3gvWCNjSnISUZLf2hb1pJMYX5ZD2oz/3Hs+NdaRn9m10XGsl0nXaxe0sap0QC3dVC1pvmSO4hx
Es51XXX/ZjLBepj9TuuJoxnRO1dspV7lwF1sRPqfEXgjsTh8WDfD+Yepk2drQjn0AxlogcOB7wTV
sl/TffwJ1GGPL6jMeOC+YktQBselbxAaDKy4UgMXPc/xVbd85PtUNfulRS4cwzveA8K8HfyxCfJU
+jBDF+xMWxg947SGGwB5dFzXkwu4TAXf1+VrfZqZWNJ6uWgaIoAuZR2yRcPw5EKzKY7J42Gz63Rx
pZ+6Vu9300BKnlzND1y+EjEBvXdSSpszTjOukcJde1oWzSvndtmr2oRZYx2m9yLrkJz//DMmSvI8
ywydHbpytCG0GeKCQXBjzmvJH5Z63P+8ay1N9fTzIm6jJxCi9qSQBnIf+3g9FDP+FGNU8ru2vUCT
OZ/kKj5HI1piYCVTv9QGkMr2CT8fpqucklo7LP9ca5HnukW6TrcL4GF8m9IyuQ3bi5/XFr35lGYU
HX7eKbbs2p/XrLRXg2IkP/C/7/j5BL1Y2iN95x//5wv9fFgrHwti9h/++3X+8zlAYd7Qm3R0bt/4
50N/XlN6lHbwAAa+/v//E/28V5FGf6Lo43987H9/Dou6AjGWzuW/b/p5LRlm1SOdCTve9pv+/BA/
X5cbVBZqcir9bLXBzX/eOHbDdHbnFCbmfz0idE/XZxeL90GHm7NuRMsJjp5Zd869GWunrjYL3f95
639eLR1O/KQaEcX044Nb27Df5jzj2uonzKYzVTp6bL+UrQJKI5dfOdJ2tCWjtv/5MI3I/Gos7Le4
Tv+kkf03QwR8Vgphhf08/E5Jyew8dIPRuZhsPHOof6Pzsr34eeN/XmyfYplVfpi16Przpp+P+PnY
//G5P1+6WWYSRJTkatUrZo9Or57xd3+YStT9WcoBfR19cQ+24wj4fCsBneEduuW8C3QRz5NZmye3
Bi2FfhG3qFfGa1VotlcsevwrXVF70klSnyWP1bvpvPy8GVXHfOzN3A1+/tkPEDkEsC+3Ks2rp8hO
nn/ejvi/C+Wqo17Ms2ejREU4uwXCWEsaZ5nXyHZ0Ef2p5a6JW/EZaRxckmpVhqk0v6mzW/k/70jd
PjQ6Y/wYCwbdjIJNZBzgWalZ+2qcp58OrXZBa9TjRYx98TjoOicwjT9PgzV9jmXd/CowV5hJ/lsv
+DuRqGWHcMZPhtXMO2hZ5Z6BHXraNGNgaNU+HDjZya6SNwIoSfYia8i3+GZTm7xqCkzhQlmJYGti
EHE3N05hkbM9Yur2kIaAvWRgbEAK+mOFJ3uHivkDMyLtFQiYaFzamnqQqyTVUaHzxdeoiQHHAOJw
pm70yvze2hllUJ2c/FZt/xkJbQf1+pYt0AM9YKYvNN23lPQwUu7BcAMdkSt7kZkRUrYiLJvutRXm
oaArPIsZ52vjHw56xJ9fhkK7X/fcoAyCVfVHSwsmxbjQsRc2EwVZGn0NFiQr2k69t65dUjxxmJtD
GmQjeCDSO5oLqxBXQOvJXUtTZzDLKaTBoNur+dwH09gGMy3aTpesyCK6zyppHoeqwpt0M3L3MqpS
R/Ew/2W6xJMJu86W9ZYMZXYqHRQuFZi3H+e1F08GDe0lpFXJ+Ml8VbfKLcWxykIHaza04WBzKy2S
R7NzAlOYiW+UGO0jUGjWKMwoMc/Y5SFLWzjYKWGxsdVQsUQfjH30YQ/MQrlEW4eHpsMink1+Xa13
dwGmb9bOIzt+8JFA+nbt5+rAFoL7goTNy4DEIpQybH80BPKkUE+y5knsAXjQgtVOe9t9SDHRtOVa
o5p1njrMLpHa7eCww9hyX1IFLmtmfcqdOVDFeuvdwnNbhpOti1Da4xTCxx9illckJdKjLvSwsADo
5CxsJunRGcGaQZrUrvV7Z/r5v67mf66gtElH9g2LvC3g7ncWsdU1VUiwd8ulUzxXizjV7l8li98r
jjwvrvWPwtJTz2daQoU46s+lgz5RSFxi+mmE/bfapPDpJNscQL3PLndH62GnGPuJK9Jbf9xUx27r
D+N8sFtKnk3BrJquGttd+aT1z/RLH/VyeasXNL8k3C/t9NlZ9q9x8efpMPkJUuUpybDg2qXwGkhR
vXXeBy0LlWpnVQhkGRXpg9oSxHuxobqIcTlw31BhiZPuMHT9vLdMevsg0rmCgeK9RccSOeIc2mWT
WbwR7UTYp0pPNm14Ckz71lGcgDrxU8rDz4cM6FL9Frsu8OL25aezKhgzGyREl3gZ9Z3Txpq/OHPB
A5Bb/Khr/jIUuoQLrym7XP6hpcRtUOvbE5pKQ6SM1Bcu1bwy+btMbts/W1lUD7ir7//5YI6Qk1mw
qP+8UyucJjCtctjXbRe/0GXDheSw9/28l46k9pDbQ4oznnXObURyckyeXQaBZ4fOcdtLuow2Rswh
ogyliE7u9prS09HeYf8mIddNE/0hNSp0MsALSPsRIopP6kILVvKUTm03pyZJFVWIXwY/93C39IgN
MzMRCbr6+iuJpd+Oqvq05VFkqrISmSa5gycOqYzLCvbE5bHW6blB3tlI53OYzM940xIX1OK0XUks
SbRP1AwPTf+4kG6AC29fK8NVXJIBOMVETRdZOwXXg6AZy31setIosirkHHukW+ZRlPnBJt0ON8ZZ
GW4iz++uw2Fc4tBvHWtLs/ilMS3TnvqnEyNnCOMkiQeU9w36d269odUhnwRwO/dtvIPCzpFUC2aA
1keKec66r1h/RWPly+m6lsnToNqHpc8vXcNzy8UfPOFn9tCIf+nrhliK+JHyuGda2cEPMu1hkXNg
Kk9aSWXQy6wnj/WG1alpd7SX9NnUAGIp7ZmIzqd9713Hka6UVaCrCZtdWn4J35kFQzeaZbBY960g
/NGXPabxOqGg3XgsdTvjzJ6C2TibA3M0dwZqu4MW6S2n7cHMrcuqa39dtbiR73YGpC2QpUcamsDl
V6EcdBglKrhAs8g1dup9rPTETdxsnd8tarME5aNkXEL22AkG8w8joV13XE+diWmLu0arQk0p6/I8
kzIzRMSmcp5FzRoa2RRM8ZMmZOTNPXbfLSWM0EuyMNoXw4x2Vtt4Q2O9u1bvxxpftSXIf/5OSKHI
MqgbJd9BYIv8PZuXfZz8UUmny/ObXlLr0LGQRK9Jhrmhqc6gnUccK3/nlGW5BNRd0FqWJOxsol6E
2mgd5ZcONeKiC8exuquTsxt9r2kcjOMx4rRNyQER5rueL0+WckzHykBWWdve0G0RtD1a2SVIS5W4
gwLmxznmxH6GjkCw1nAemflz3cQEpCQU03emvlvmvdvlpz7NPe4mnqHAloDXTo126VaGcu5hAuyA
UhDFaR6FWP0cfcBwsQTXUNnrB3e99ivMB3lIUM15Ze04g/ezGPyVX18iyonmzbS+m6U4pIIVJkb4
U9Wha/+K0o6JGMUx06rSOkFhnlOSWuv421X4+2pIEzg5YjxAsVmcNujdaohrhbyzCCYAGX1alOEw
1pzL9yJv8FXaB5dQDHeba6KzazkeSqWY2pCep7n51Mef7Dzkb3UALvAyTAdudtJkc1MxIJQxvJ1M
gs39PgjE3Bm9ZtNJcc+NBXw08fR3/QXBRbakWFpJMmyaZ0T8QSSr3eAC3fHD0ViQwg8xJl6cLPOV
pbh3AMgt26reTGElUe/L+RTrD6Kbd2p005xPZXmq1ofe8SPt2cRDkl/UgpCDcg4EInptt8XU0SMU
qPhwyhgxlhYS1BU0HebaGZ/da/ra4pYtVAVt06FM/pzKOCAH9e68NoURlBy2yYCanHZ3QnlejORf
k76bWrqrkKE4Tz0AWJzSj+Be5sY9x0v35BCFR1YcGfNd+jvK76t2AFMgJB8GbdyyF+JjAVK9GG5o
IrOOoyiYViI40S2iQ1sITI8qwvAs53Gpk3cCFu8iEjejw7ndhrUj9sSEIJBxHwz1EdP3zhnx8Vk1
kHV1EykNOcj00C9i2F3R86OdLOfiV7s2tyjuGJSVq4nPZ1PswH+lTXzOp+Q6afkvFXmkbtZPZcIC
Eb0jdPAjTFaFA4Kzwj/Zd6OYiYyIL9uTQmufaLcNUCYTOJAcjBxHgKABzWvQgpTRdEqKyvR6w/6Y
hvKw1kvQGzradvxB/PGof6Aetk/37OUPJA97qqJxgcOoIwMp+gaIPaaVaEZkUqvyXEmxBylGzqlZ
B+Ae+DLlfVW0tzxbEHA/5lhtpISdTvonKy5+rWlxjlqEHq75ZmuSWqP5Bl6Fcym6Sou/rxgJgdF9
lzUYOfj0vMQakSkqT+tcAX0ZvbnNuHXPvmb+TbiTZI7xx2pR3Gris4fd6lBqu4157ubIT8b+jIkN
bMm5RjNZgFpR7lSpNlg6lgdbjY8ldhdKVIO1sJKdibzUVUEt6yFcLNLldPHQu/aFyGSioxy+eExT
Eqxpty/H6pXklSfU2No4fjY4ZkfuroIvWW8WGTEJQPkS8t7yq4R06u7iTM3BsPvvhcyKcnNmWfVx
oHasWaEBkRB0YUY7nqKQ5bSIh7qrMviaDxFdMJdg6yPayE/F4vMdm2y82u1XKxIQj0DtrmBVXnto
HJB88ItdH92cVQMtisRD9Lc9U653Zafek1azS+j3nKSE5ynfc0RHXQm5nJbPpkp0I6Itb34FTg3s
oxiL975A2j/oHxLbokpgMXRI8dtSOzJIaFNS/pLldFoypuNhM/5BzwVp7OxVPTvYqriJEj5sQRQ/
c+yA1FH5Asebd/dZQS3ERZRLlUctORqEQyeZoQRVz7GuA+kO2r6o2dCAoQ33pcq/B4ZBd4Zx1fBh
+PoM8cScYxvDt4alP4mrr4wAw+1xNEFqMQb0+XVOlxt1wWGSFcQRdKRZPfU4cVCT7ofprWWtbpXi
oCYMZtiDGXNPEfllOkXTEYSzO+43Y1VDFXmKzFtLtF1cw6+Bp5QKg6f6PucYWokhyFl19Wb2XTO+
TxCXilJS4Hea7RhVJfx6i5KgOubkUKh4F+HdJZyQMgQKjbVggp7WIqvLqQ7wiyh6x+TzGlVNAyaI
zV3Yc5ihGKrj8k5Kzg7r3V+yYj7c/AyAizkm/q41oBcVzBYJxmYx+XQLBFo4Xk6o85P+RVO1GzCQ
GbaowV12o1GLEbqXX9T9hiIaDmqE7RkGMCZXO7LSfaKPgXCXHKj+2grWERDqu2mKi9qu2EoSJTn/
vKhx9lnKtKlZ12AqV64dIifymvyL5HFC7Lc5y7qOOUyvn8fcfu9s/UCBSBAV3PBzZUt59KZ2Prkr
Yba63K8UTeIRqnctcslslHBASF5NlsKkPyXL0W7jMEL/Uja0dihIbKPGd9IS/aLlvmsuu4qhZajN
mmmvSV335gYtsDKl2KJGY5eP+Xs3u/Sd5ga8COGWY5JSA7f84dZMqFYXIoF5bAzYkcJO36a0+kjw
jKmZrB9SvoFU4uao9Y59qcYeU4JSXduCFYkIy1gwScVrDyMAoJsSPDQIHZM4Ssnc2YQJqOFd/f9x
dF7LjSNZEP2iioA3rwRI0Mq71gtCLbXgbQEF8/VzMG+7Oxs9aopA3cqbeTJ3yEsJdt3GKg59bQ07
o0VLjCdyVIkL+sDg0orh+X5ujZsOTUuW2ZtGe0Anib1VTDKOF1Q6pvAx5ilfVqMHfpKdvFb7od30
eUjGU2FzVyjXQ87Gqs//GZUKRk9/bNttrfMpeH0C9nDmzzmDDeAKvlfOfiSrBc4UJ2NIyCNcmygV
02vfc9L5T1rKbV3PGJjjq7PGB2XYuzmeOa1PVqXzuu7+ATLPaNgOitWOPO9vuWq7zHm0/E83dkNl
unet8g5pR9utZQbzJj+rIglxpT1rM47P6dTUcJlSRdBa24+KzC2PcaclZOa6feF+1bnFEhuV1npd
nFemsFIJcCl/Cq+6q+1Pff5emokHtHmZNPto+K/tmoQ94r5ZvGX5Y5y2AQXkBzprgwI3T7V0O4yZ
wYhqv+LrZo/LddmFZcFShBYrplZI7y3EM21kmTQlUZt/9zcz46yh9TI2mmccRNwIMpDRzUtcAuhZ
/Evf/QWpn6GuGUHSV5epMh/Iy+2KMXvVE85hGL9Rt2LstQ0V5HWHiqGxPnKlBxmVjcp0w07/LF3K
HfmcBk7ekvdQLp6dqbub/G8TAWp6q1R+42fbuVTStjuKb4Z3i18R9MvLtDwPAKA7qHoz8+niaTff
460/3Gp7DoA2XG3/ahTeUTeOM2wDynrf/ncjLO2laf2bPrTvA+V6ZmyFDerZVM4XLSuJr1V7Iakz
YiNpZ0eZ8Jqx2kNM5ceSl6ESPG173fqzSq6ByUVfy8BgOugsSR5j+rfO7Rdn3Zsv3Fdjw8dMI64K
rwBJsK5fsuXMYd55QLIMtv7qEQk5eRLxhNepwbBahhOTAMWfgbdicHOu2BxgfOjyLjf1KF00tEaL
40cR5CHkIrnd8yfh5CY6zr/Mmf7N/UHPCLh3zTeHDBBGaz9p5TG1tgVqEa1d/l7Xc8BqZq+T1Bun
D5uDyBe/OlJQ3L135VXNIQnXoOMbZImXYWpCWiow7Oo/ptucJaWDACrnLgnt3vm0s4R4sMGCEaLU
wnsqzqpDR74URXNTgGbu/UTrtsdeZk+ev7XigH5h5f3/EnofexuTy4k6+8hSKWr7n6UmE2s9O0YO
8ch4VtXDqtQu3VJbvRYaw1nvrZPPGp3qg19zy/L76BgVmxON0pWWjg11Z08nWXI9QbDDuHseptMy
Rgp1cFrIlzH71ayZ/cHdpRjkx2X4bFEr8acHZEEfFrFgFGCVk3Js1+YCymg6OAwyfQ7Kinx+3v5L
PNRRWV3thP8zlKXjYGMfQ9oXUezEezX4tI/V0nmWc7s3+x+7e30maQMEcl/mv+mOqJlEpCmGc1/y
hLRe4YRIWAkj0fTbpPvS6NbA6ghFjRok+o5bf59aR58L9bnTn5IahFz6VfOC16c9ufjZsO/VI3+T
/ehg1kN3h2wov1rl3Kwu52jG0Dlh4iQCOSZcU42AdUI4TGQQuPR4pon+WByzIYvm8qdt/6npjwA1
NNOlK4eXJitDXQeMazinZppeEgu1VuNAtXjFOlC2eFg4p3t4ejadqhjkPuYyvcM6Ko183K1duWeZ
S4MoY7SsgJ6RU2+r0GnQGwmgKKsLLUhQhhP/M8lL8F0t+vbdXGwCmPOu8RjacchWfoN33gkXQmDm
l01ypKZ3Ct2K0+Gb3kJGxWvCD61zN556cxfPfwQUewgeHZ093o430Nm3x6CKAQvziFUQE+yWCL0J
WdcO4BZ3v/2A33iuHzk2afyxom1hljT+Y88+fJmSkzX5kUiH3aZjEBXFsEKe3Hd2i3Mt1vsp57eW
W+txyYvIBrKkgERk/vCAVvqoryvmpwallpe9qM+awJ2Ar9SHESq11yJevGOhCxS15jHFewGqmpG9
efPa4Rt/yWHq0wcAW0bYuWCeOPcfS5uUOwTAXbtItgQOL5NOveupiGYjD9PKex6EiPe+zemrhB1O
8UBo0WxY22bbBvBvzd1EGDWyujPcpwbVRnIkcNJtMCR57WoKW5vUDPNBRo7LizAmds97xyrflnEL
Z40nj0EPl8zBno27LciMuw9/sLsbnOyZN8HOS/0/lijvNO6imavfid7hGXxw7F9Zcg7q/tGtnzx3
vbqh7fO5SHmVg/XioMnqzRQIrzjaYNwGXJtkibCciqArv1wEAJhKkY8TXLN9qpoYmTTS8OMlb548
nm8O/8ChVkODj5ixY4BFcsqpc8hLhjK8e6t9qKufjtNxqP/a5s3hE+zal6ZIAqO5FZAPy/rYlcs+
I9hKu+jOEM7fzgNoww9iDQhEYs/Hs5cYAszYP5h4XzNQgl25spe5x32NpwhgDwNoxpYaW6y03lID
agyO0NbNgzTXD2piQbAQ3VyfhW2S72Qnx/a5TF9cHNVwyFP4AWOGTbvC4zDEr0OO5gcbbkzSfSU/
8h66I9ujWLtSl71T6q03HvSsiEYXTVInPGY/aN0LHKP4kJbh+6K5UaNfRvlX1qzZmm9voejSxeA+
fnn1U1Zjrh3zu6IsDrH1T5vWUBbZ2RbG61ioo4GS2HL742aYu+/5VqzavingX+V6Xn0fix+Z6YRz
bTQvNiJWgW1pxIkjszqczNBT3q2rPdbHVagDHCQrTv+CiBbsx+iSC/g4+7s3f+VYcAj6wdh5e3IK
qPM73f61lHlNl/nJw0bjsQZT6/BVcQu0eQrqdzlkF2LIR/j8ID/9nQvn67Zkw8YPoPNEBcmKJqEn
gcavJ2dqNl3OuFlBPI1fLZt5yiZ0Z108Toc6x6xFYCROyGRzUqaEOXNt5L6OgjUXp3z4g086SKZq
R932E0tsrF4Lkl51cgQ1szR5xmdFtLtU19xaIFcBxaH+uF2sfT6zin7ywB1Xxg5gXNgiixXqCwQz
6S2DT6BzgqLEo5Geli4/aIQ+pItpzGR182Nx8loWY7d81K2K9RCoMvIUM0Y1vfi2QI8vmIVq/A+Q
BPoyIcj7psMC2WKFlpFuO7eDjplYwG0dGy6bfEc/DbfAd0oqncjZyl7Ej20i30Q6Wlo1Sl08uG5a
QSSx/mDp+QA9Z53BcxK6cnj7DWj+BzyYxSN1gc4WwUsCKG6AXcBgVnwHhMK0USIS12LFjGCFmVH8
q/CocNVs7yu9tU/G4Jwo+YwSc3hcrf59mDRir5unVAQVermffCuyMlsiDAmGWc0KFOmkeOWlo5f8
8I3zmFr2wamzc+2VL+MkeALNfaKojRQYDz1WamxFHO+laI6l+5yv82X77AosJuCpSIpsF3RYz5nx
nNtfK+9IBz3EK/IXBo/TSDgyJRndpPOxmubD0pWneM6PjniZuNr1JMOs8lNYy3kge8OGbJeWTTT5
P0xuQfVSwmf38UM7jR7MGrZ9tFSu6eSWj4mu3qqZynHvie9BOIwsujyksuIHXQP7kHmLOX0oMt0J
LlITa7c2ro+aw72CIdhhfojXN1H1YM10dropK3G22JU8pd2dKrJ9U/bH2qcUyv/VDPdPnzkads6d
T1k6uQlQfG7Kxa6919E0B6u8ogAQbGmizngg0o894G+yWbcIjPBsrpQzNClHbrkt5INlhHusWMx4
bHcl+5wYjYov76BMlgA/pCLfHb4lXl2izJthn39TeRTZaQMEcyNQt3cLjgFrZwIw6caPusW0TB8b
tnSc3XMPsAbOcoILexI/Q7+g0bFsJNIkDO+Hjt7fVru0K0UZWCAVDU/+dKAELBg2yA6ccFPgey+m
p7Fpj1Xd3Kfzq+nZO29kYV3ghAlEsvwMXk1t7Jw8L1heG10Q1QW7M4ESkIy0KbYjcrEZ2EpEaHfL
t3Pwr2SzhyeKxXHfqZkuW/tcovSwGNWW40Saye/CNrFYypivhY9qbcrxZ0Wyw3uKn/DsCOpJcgLS
rJvJkaWZ2htqfJh4gaFio19LD2zQsaw0MCOEu8omodBzBQlquU8k3wCgOFzeCETeamuGUdserJVR
dtGSv0M/vsje/fIX65lFXRbslxwP8wb1qdPQWJ4haB9l5f9mNGC2uroK3PYJT2zr5CHb2KsY/ad6
lke3YbcKtzTsXfkHJU3HT9+mfCaGP9xYX51cwsqNW1425/E8t8ch5xbt1ZBU2qOZ9CEfPecSw5E+
HebuzgJkYSLX05dH9Ex9TP0QaKTP6sw+uDgFbMbpbgjSjR0kfrgm45HZaxTcjSA/jaY5YO+LSOgI
8VuC2FKCiFNfMvixjFuNlXmNmYNUbjfT+dDX9+OIeFunzS0XHkkC1dKjx9hcuTSUFe6LU2q3zinL
OyLqREaNZMI2UbiPZveFtYNXlbRYQxkgTGucS0W9LCSn/AjDdXfhX2E/GxC2YgSpi44gEVQLqtac
i2M5sXCvHPMlWZvqRQO2pBULyqMyzkvGCYz/EENgpzj6tae+FFlo47EKhb4sl2wtpnNu/121tbrU
VYlOkbEnqrSmv+n2UAeIzvVe0hh5G7SJFjbxjKlE8kbhJFJDHq5Ge4SyAaijcPa9r7EuB+CemR7v
QnQn+AJnKlivAnSqyK36O4aqLZ3hiIW/v+iaKA6MPvh+mQuqyTisFrKo3aePBIVu/eiZNJ0qZjUr
3UMJSC69Ss1D45ovLKJ+i7obefirp9LUKWkg+lbIpT1w93O4tPSveeLcJeP45HXDvwFTU2T4mh5O
Nq5On7N5AWGJql78Lm6qXQyrvLDDfXVmMUU2BUsVe0CQIEtyrowqJ8BWP4+sofH0+IhAWjAZc3kV
cRFmaeue6IM6qzqHdlqlJy+fZ8BnqOgjt17f+qQO9hU7z7cY3Ec/Xnbm9+yUf4yeIxaPNFupxXhn
c7SHPVzdmpyAMMY9/K065pgij3G7OOZ0dQcu/aY3/6STe9ZmrQcaUHyy9Aea35gRTRgWl3zjr7m4
8b5uc/YtsHDpyI3yFk9wrCf4euuce3vxoWXEj7u+/VNnqj1OVG1fzRqtISNHvx+Wpb/JybjHVU1q
zRmNDxlDXDXb7tOR6lurnS/BEk1XpIpdJiwu+KbSrsXMcsn0c7ZLfoZSSp6iwzAWtKOw99iBHsAM
vSYw4TGQmiL0ZgJ+Ztb+uB2ZZhdjoNbM7z5I4GtJ6dAut8Yctdp1w3oVn575ltDpG/UNTLBKcruF
MMQLKHMDO3nPK/K9u37543ifffM307+n9SfNfi1kcey7hDWoNcdw7zB8QK8FEwjBgfdwygmXqeTL
tct4H5PACFjhrOQpwkGryHKwUNUL/c0emOcUlg+qJNpTlbKSGSfz1iAZNF2RAvtgcxxrOUDCJCHV
i8HqMBgVISt/vvO92Q6mgjtTbPKzr63WRrz7biYXleO6JD+ODve6l/05wU91oZjyExZqf+yykj9+
5aOsVzQsyEdNE2+plL3saTw0qp/BoTuj0wDHgJNpsbHrXqNHiLLppFGG1HkuwH68WtPs0jDjfaiC
4s44iVXI1wAHjlYU+9wBIdinF/KGF6do/4FfOBJ1lnsfzsleSS6Son0aJEe8RaLUKHWL1oyWC7ji
dqabQ5B0Zsd44kTCMcTVQERsSoZi0blnoTXrQXTcSvDakPs1uk9jXRyYFGpnztWjbrwD8dK3CI12
IHzOwexOmGW7PA+rxL3DJGxwx1NPTl+ZN+qAJ6JpAdLKq5vz19U4RRJ6Y/eq4rXm5356NgtyT3PF
EtNfmuzoUUG6L9cmD921M/jl4pgwl0yeyIMFsZcsIYi+LuwbqCFlq36b1v1IE3sJSlNR0jnM+CSS
S9JnT7KP760lVsc3LPg0SOQvpaq9PY59Rjo+kyIbwHwvfpDMaU+3M0y92jROQp/d82o+VIbnnyrt
ZWw7yYJh4wmbPI+8N9L9PMMfIGZEc6jxYafArGWPGjwPHMKdJZ6yrnQjy7W7MLMcmGFz9zT3cE02
Bk3b2Lexy+WxKwBpOJCyL6SQdRf+pWUZn2W8Er9Ee+bz/2UXF7XV+MLW72eE8H9eJlSLLQKd1TM3
D9JwKjGRsODOQfGx48eeXWBAchUXfcETFG/C9Di2YzRVMbcdykAsj/VARcCrh6s+DwydDceYKuX4
IOr5pJn1sB9swnYiJe9ISD9JmKJ1kpcB/gq8mTF2H2XPZ2MyQgocCFFSJyRWnDZ63d1KVod0BUyh
PfcrS2Eti1YN+2GtgI4senJwV2+9JHZ7QEdEYe8WLtlZi1iRdBO4pU92OkjKbWMxIzF3Z07P+iyv
w372LmuPq6DifdXEZnbUQEusmgvpcni1rOrFcVt5N9k8ddwm91zonQCLnH/oxGHOJOQzq+E1mxhP
ftVocPorWpwYt1qngO7eV8+xrKhGGNbPFH/9LECl26lhsMKFQT0ztx9TSRsJs8tzotDELLu4Tp7O
GGVakb8S0GK+5aNR3V3GsB0uqxjpaNl2azO0kSJxiBzHSEJGyW+/6viq5MBCsgRKf9HhJ5SpNV0M
dimHwsJ7MOSCibmE3adQtXkujil69Jl4InD9bAydPuEpHuFbauTQZWE69yldxKXlbsUa8q7UmSD7
LDtaLYlJ5qqwdfCNCp0y1XxMT3AgAqkEBAxYguj//hvxiebidbd8iDEQ9wigGryLeXWOgJbx75t4
T3mncDcjgWUtjn3Ap+hBklx3mlU9mFoMO0PzH6sZOx423feh9cZb5b7JxQNC4PBjcg9kJrLNCqoL
Mo1EAqFMhNqUF3oBhhDYBWUH6uoA1KbIiY1lk0ZdSiZfpTO8kzoXmP3ih0mbvjxqoDbZSAu4sDPt
NVpzi+m6Zr/ON59p7F61pjqPORHrprfmfbkt0JgjAf871l06dRbXjZVnr8m4RFXz89xoXzocSEge
LIvg0f31dd7/sIwYOl3Q7cjcY2Qo97EiZHHpcp3lAxiiwG5RcZc2O7djcTSyyguwKNMwxEQKh8Zo
14tN2Y6us+UHsik3idy5FSTZlegfi7Eq71fDvbi4fe5sqLHmNPQHorhyZ9mUHPeN98izRUDZoe+7
6vnwMQCyzkjyPAI3x243J+dQEjIsk5FG8KolxOsuHWmLLZBst+9erBVYkFoGTOutNpszLtCjOzsS
0nLZB1OvQhMQ0FIt8WkWpzGtryTM+lCawzFD0ewxgEFlsKwyrE21Hyo2Z1vyScME0tSn0UMpKbk/
c7DUuynHwq0V50kizhlxbB1qWxF5hK8Cv2zlSxU0fJge+91k+R+Dqe+lS+7Bv4fVzDmVVoGEIl2P
/luu6K9pABaQMxYaIFdZdAdBB+IOjWGFrF/0CIbboYFhoYkWqzvn6YSNWcg/JpYrQvIXk3+w5cY8
hP5kWH4bQY648YtgzHV+7upi1XPkTWNzYHPPlU9MxOTTm1cS+M6YfcO8Y49NJFvD5SfjzA/Vyjav
zsFXOM5rvuoYN2bt1XbTO8e8/m82BUnP5iJLX0reozvPJthvlDd7MJMrqDJASdknozGjjHWDhZns
F6Ef08L37jz1M/dKP09zzv+6EeMbBz/yYPj/VhujEL1KMyO4D0Sz1BkGUQoqYG7wAZcQcDeq5b7d
ylTUqCPSpXqGPRU/w6hNoAUwq0KPeJAVqq6l13sA04+dT0+qXTaPFWyAMJmGvRTmjBJpkBZPzqKb
AUpZ+Q/lqipc/Rpl1HpsEsXtDcmCth1yymll3GsoTtFqjNyOuTY6m3fPF+awj/MXbcwvFUS7q+Ux
vpS5uMkmzBPkXcT+ux8kBXVXQ0N68dipsRrH00fMOiI6YD+mS7vzXWFHedVEZqGe5fZRqbpPDz3W
EWrk8eJ4nYVKKX/WEQOjX1offsZKMyOxQc8Hikgsb4nnkjHzuGF62kuqkCgrXEvBkG9i35zq2IE3
mLDPlKn5fIpywi48+tX1mMHsmd2aIWe1UBEmJMnKzWg7olCGOzzgiMxsyzDVRtzYg8lRl08x5nAf
YwjEwaPGY79zRqx2nUfLhFd9Eyo+w531j+ai2KdO6v3//3dSXTNv+bC9AsZp9W40dGHpnYHl2V9f
xchF2M3FNoVxGpinop4dYIOb/ps3X00DWDJpUVKcmkx5XfCMjcOJDp713I0oddXavzGuveU6S/+O
iK7v7D14prqcBImAHl7ctuIzHVzoJNlyIii4imOCbaUJYm28rJkHlzmL2ckZZkgfwmWS+BoWQwDW
SP3A3ZZuxOh4/ybymZoagE5tccCtvCEtPHoUt/8UNXMcDQl8rXVo3gUFOuhnWGz8W4zPiU6LpQ2V
r591wbnuav51SAd0+gEChB+/Feb6UvaoyGl+dTJA6+IKMnrz0UwffrI+O3ByuO3/cSawCw5+59jm
fZSM8Y+C/+1xDoYVITyCV7yDGy/qUVjdnnpk6XFVd411jFptXkMyqDnG1FIrMSJNBVUdSL85wxA4
GA4L6hfe3ZH32yovqS1fSMmwi818AnEwI5z5bmiUh+kwhX81p4+m49+Zq12FQw/KdHwDH8jgmOol
M4oTOmJtjkxRlMrMpzSfXnwqB/azjk4R03ZyTFgmjY2TshArvpCGuAq103s9aCCHOgNLMIz53bL6
Acj+6cmpEIq2xkijI9ppFUmUGca9r45j0bpBG4gB2aUY+LK4M19V4eKoHxuSjCDtXhGbu8gYLJ41
F6Mwh80WpeAdOIfLWEClJS3gJ5AIkDnfhSmeew4KfAlkUfual5oXV3z8ZMOBUkwZaMNq6wpx13Ou
86XfejZcVWpXDPiB7WKY1xWWodTz78YU7x4buIo76PDps+Yh/85LzKs5hjGrdmoY4ThbzIszaR/s
7Ve/SuETws0GHZcw/Qx+2HcNhZ31Qj4Ndd8qE9Y+3JyY5ixuOpR9owDuwbmaRBNyZiW/YIbi6WrX
NixTmkz6jEssZSHHWujZlfUaMCyv7SMJXSeWZY6jqqL01zNuesZskiT8ixNwG9iCJJs6rz6Pfbdt
mFk2SekEKIrZQ5Z0DwDL+W0ogpGgv+qC7jpFjVaukfgfCDXTKoBBwz2q1UZObhDEFKsHox6oj5Mk
Zh1PfVQa7eE16YMwRadY67nfm9pAteBa7VfpkFg34H2bZC7Y2S5/KY9C3klt6yzmgeIW/LA9F6+z
nYfK3bgd2fLo8j7b+QSMoo6WHzmYj4YZJ3uToFc4PBV6pi6sTT4tT+3dckW7nEnOb5s4s++q46x9
Jg56QD70MS8jUO9pSMUkerNR8X4wH0lx1yFnMQUEE6ZHGPuMEleVfwi/wqzu2qfE4gSM0x5FnSh6
l3ylVTjp4EiGuP3rqOIO2teOcsn7RJXXVkwPqan/cjfl28GmGE2IeL/bwQLPwJ3369FJeiKP/nMu
O8VClK0iXu4goWZ+D/IKZ0IP2EWAn8IZBjigEjp4TaIEjt19Wx3BANdd9mzkFDlUDrKRBCdi6+Lu
zXkoI88gijOlgFM0q7+oThahBQR9rczkgUOJJaVJEZXssutMJZ6fZvJa0qCn7L64Fl7kNjXWSxO0
Q2ub5b0f300Dt828zqN+hA9Wr816lCORYZQe1sQ5WC4ClQjOA6gsc0A699Mvb1TYbdMi2fUKw0HT
PrYxLYuEqzuQ+Mav0xGwYRk04XdAQQCjUa3TS5qQR3O802CPbFVNhD5aYh9arrsH1WGYN9yKhWOK
nRPnPwF/F3tfYnMblDEkac7bpSjHk+LPpzMEDSZt42gFLa/lvohsVz5w6ZSi4Zu4/WM6nHeJu/LW
ImopDHICDuTo0ulQNRWxty67qxvYxWVZBPFoAtUgaRyU7maKHFpgNPPkhNxcjcCCQhuqUvgRLkfQ
xFlpUYeVRoRsu1PneQo5+ombpcN5hDxAOE5n/JIfXFKsUB9MWisbVtozRGsc8dN4h35w7ruuvbR9
Y536unwTcXdEcXNCnizVQt/Q3A03ZI3WXq3mn7ldf/oaqb3M6Buqa3T10VUXX1QLeMb4m7cPKOoC
tI6Z6vPe1nXumbb0ziMNZVCjN1p8c64JKu4hvs87TIFXdyo/KZ+j8Cf95eLACoHmnR0I1oM59aE3
4BReMMlJXhI3HrV7S1Uo+CtsQB0tZtfW+tOwuJgtcvCFkz79c4ruVJRsFCRzMZ3X7lUIRrAmk+dY
I/HAZI7PXQugGkhOFlQ4t+Vc5LrBiDiD7DQa9VjlhQqBMP8xN8lXnwesWakRTXl/Zozk2K+cf0qB
HDaX9FtYW68aGIFo8CVlRUn1MGzUxGYhUtVha9CRfgS+4ntFusV1rO7i/G1Uj1XQSK6LZJDuKEOE
jQrivo1xpmWuFZU6RMy8rp7TueQQ8rEAYKUa/kKKlfb811+WvSfoyujh2wGsNsPBbYfjYHUPRo5V
za+K25BPGqWsLOnLGeqzz19ODcJlXe1fCnd26ResP7w2Nx95oPNx6ypVkE243Y4G/836m/Yph3Mz
jYGT28csZmm0WA1Rl654o4SKurtMtvdFIZi7MSE2uuWHGr597mXul5mXFV3P4KU6JGZw/rRv/oAI
dx5Wy7p3RjzvLYh7xRWDskzeTf1qexHyOA1UfzutI9KHa6isCmBL3UEB0HINPDxuOd3h62dFWf61
jK59mvX0vvBS+1ZhnFtagqCNbr5tDPSkzsE85xRPsFnqDrKrob2274Wwi4MhcND5zOpBDNIp0fnL
T1QrOHKRaLPjezLL9zoxlyjNWT7o/adRNpC4MaYFIDqImrP8ICE1nyYToREBKmWHfnIzdvBTge0m
6ZpfrZzfSaDR9Ana0ipYUtuoYI6Pwqb1yGo6rUh+/gKOJLkEpkbJYOEhbJqu9pF6hCKWgXyMhxed
xgvvouupe+RqeEckUwvdNMYF1K9BYw8DtU+ms1O+qwdlHv+T5oZrpBZ2bg/1+MhV5lqA5Ij8+LA9
KnjIscxieZSt6Cg+Unuu0ePRTlAeWraH1BuNVy/ewqjMtQMnjLWIryrr3toOB4COLXxYcX0h34Ay
HWg1sZoOWl4Tk72bblVMCLF02J41+hxanU4L3vrrueglWF153HKmLh3nmW6ApCXQllyJE+2aGRMa
t2WuZlAzA62OsXU11GV67WxESa2PmGTtZ3lJ5nEBY+uaMIMbg9QQto5yJrHA7D5V27I1rz6xaz0M
RVbf96v+iGvxUpdrflfXrIPTGOFnIjYXOl7+XFokeUZ7QByfOVaqfnh1Es7qdZiwQzuzfeNOfZvK
qYgWf/1GKBYIwdaXAk5JkowxzsFfONfzuWFPEkrp/qY2Q5hPH9oRKeS1sps3mTRa5K1YjvoW25q0
oCLI8Zwl+gPMzuyYcMsiAsHvXs0azUq1RNpKIUwghI18m25O6145+iB7zq9EFwEHuua8F+Uf2CGM
mU2VhQAzsoOTaObBir3nGZR8+yDn4o5MAeYIR0ZFPud7d4l3YwdsjC4+R8QfPPbrwUhagDuQCy3h
s9OA4o3Pmd26hm2JbztNdg1++Y4M+g77dXZcFpZQo9nE0TT1Hl42n2/GegIA3AdEHL29Jo3tz5mK
o1yW5ljhd9Q6HFUubuD+OzZK2hwm/H4VRKfZ2o91QiMWDP3OneRNkFFLLSs/zoS8adzF0T/V9Wca
17BaDLr0RAKZkPgP6iBkmJFwqFpYjmtLFTngWuXqJjg4Cbt3zJ6ZbwvQePBiyyUHIDylBS2p+lH2
c3qwfUWlg0z612lZLTZL8iNNyXLm+fTgsKcMR8khx2WfhgLyK7JAO16RxtXSfaOFYJyeyi/LxnIV
00YYmqKviJXhXjNL+w8hPBQ2s4HJ6lxM7aEwaeSpeouCB299X1RPsAGIWEkZjpzQrYoa8YYSI4Iu
3c42J3xdC5gHzL87U5ZDGJMHYBE8bbs57WhJzXwmHdufReNBzvBvvTPot861BwwmPSHu9Bb7LecJ
gJAVS3yUZ8nPKBpBcaGLSpbQUFWmbAK9wXxB/NHDokkJow9fa+kiM2fWcw1COR/zj9ReRCBTz+WC
nH01mKBJU9yERt7TS1iaekyWu96YfPwO5r2hrJo/NT9lk3RPpQUT1/XtO9XVtJumiY+QM1JWpfjo
/drXrmnBASAz3j5s5UIYIMVlFEYX6EX/Y9paHJDwRZhecb6XMLSlYa7c1yoqGq2U7PaICb46pWZm
7m0MYIHtLNy265y5gX9EpwYr7pTEKiV2cl/acxaOwCmSVm2FJoZE9hmhjcbiSc/JuE5J4p/0AvzQ
TD1K4UoiwXyvaC4fdrKmytswDAjTJRW300YUiWhQIOs35UZg2+mfaqxAdmq+HSpnvV+IY7zynOD0
5acTkgFfLLNOVQRrB+Ebj7hwnkYJGiUxLVKafL1ORGyQoLfDkkhHAfgFwgyfgagVNk2sl6uZkHQk
K7zX+iyFvk7+sca+SQc94EkhuLMB09tlI3ZCmiAiHzccrNGMy75ZV8R+j8ZqmfsxYd7vB0BuFMll
kS8evYrbycTX4qBVzfPgDg23GfSiNedSAY5j4x70zPV+QjmxpAqpX9wz6u7ykM54lkaxZvuW0qEj
v9X/GDuv5caVbNt+ESISNoFXek9RXnpBqKokeI+E+/o7wN3n1O2OeyP6YWsXKVKiaDJzrTXnmJrG
EWtORm/f8hdEC+ZR0HUPTf4409I9TG/gqPyknPkcmrdzOAH1TdrskjpfBiPCGC1Q2boY6fBgtabD
YxXHyWzsM2vcQ4CYMPIq5HGJlq4dZhocbIxrF1Y7vw5/Rt/EDpGbn50ZtXNk+i/sIvRh2DAXvqx3
LT3yoqn/eIaa54gXPqGPRIdbVwszByWc1aFE03oKmsBXWy1TGrFZM74gCJ4AYbgbkhcwPU58trS2
wmlCKeU23bmrKmxXLR04Z+zPo2d1lPzGZyxRXNqetm/buLyVmKDxFQgRRsc+Cn+UX6PwzLo3PQ0y
uPgT5gnJBwpcOnYKdl4GaDThmngeilwdixQAaDcQkMaByr6/WT0FTgPIqtHtiLAtv8BYgDhXzzHH
WpXRrVq3ftDpBtbm4F3CKiMMV7N/Og1KT4yczi5yterJI/NQyFWoiaHRtWszrQ5ei7PGxdQKJO3D
LXP7t2k/JbF5tfPwLEVnYNB1dxnE0NYtD/xZ0SWQ1Qv+OtwsDEgtgegwIEj+oBJyUHuP1JnSvJiK
V6UUxquuKf2hqG3rYps45JIwuaCsG/cA6+tDzcF3w+Ts2/cydmDHtf75UlXQ8+D3DdRULaAHhq6b
SK+WFnkde5mqaJ1oJNd7Y31LrVrsdRsTQ1da3tEOKuJgghXdnDku2wow7NDLmC3DCdMnrQy8XWS+
lEMB2Hki50IxcLDMggOQv2bgV648I7kAxJe3PE7eEPO8epVDS9XhXMOHtQJT0c5JKz8AmMA/Yizr
ZFqsBiOwsNpc6tzdOAViT8vx4i3pKRzKU4LS+p4gvql9RYjZXy0GiyvUSyx0Wbe1RUabLI5fm755
gvRQL8nPiVeeFMNBi8QDmAMXuqxiVG7BUPAAWlHK0KhlsmP2b34Kb1paEM+JzYHLCiWz14cvUZvq
rZzschYbkW3Qk2XsU7DbrI87wDLgVhLb2Uf0Pc1ZWi97yNOFox5rl/RiFAfMFEwXDtRbngYPrkrA
1DfuKQWf+pYFOMap3dbCzT8A/58tk+K5KLqZA988Jk1dYrRx+1dJwM6qSOWjTXXDtGW2+XazC4Da
P1N4d2Eq2RigDbKvgb8Gc44GrkTclgkMCgB2g8/W79O4rhmUxjJMTrxowI9oIWOSf8wUgUWRTc8z
QdXSSkMsoy5FTpwvTNNjxNgPxCeZ2i4LQGAmha7WuU3/LWnQ2CT0yzfI5gqYNIA9Iz6BTTTVl77x
O4zq44/W+cGH4XssjpN5lGber4PUdI9OXn4FFbqcOC9OBWahUx1Tc6UAw5wSploN6L2fSJI9jmLQ
Th2ytaOrY+iMa3oo+GY51B21IDqAzVgESXMmHcQ9dRUwaCpQTKHrHkUfbPrRZSCHgG5g5FXsLD2L
drbpp7i/oG07RUlMQwrZe3ohTy+5Gpb8DhpRIyfnkMMAdM8x+UcbC96HWGkC6IhImEpAfoZ1yIb+
K8GjTtFMoA4I54VpzLx5D4EZshtkY9DswyrB3pyrSxujZhQmgwI9RH3p+hRF7gS0V5ZUyYTV3nzE
hjlmil0UqXFRoTFOapq1qCYvA5wYguK35SmtfGKVsOcRb+Dj2g6SnSoOBEegbokPU9CUBwu6/Jh4
5AkToYlNmX6MqxCoovYBXQ7PdmGUnJ+iCkd6T7lZ2qQK/UYzda4JrN3rTcnSmLjWykkR9nYRjp8+
zX4Tr0w2N77hvcHxa1V6qYSS3WBPSI9BlO/jjOQvqxM1DG/W2+jayGZfZRCo+jCo9nB/iJArUhxQ
fvsay17bKc3duMh6k6w031kuvgvyhHe5mVRQZMOvOPOrJf0GoIPGk2m8oXpLLihUI/KZUGj7GigC
sq6elGFnm8EYX82IAPZRH7Md5AIMItqwtzL+XJQWEDnoIbA5bhI1kProZmqD2KDq8UV2KIIPUoNw
ZkUcQGajVu06p6bp0tUkCSZrGblouFoXqKtqRoDutOh0sW1tC9ytDVC+pIzr5BGOAUbSlkFPX+E3
Nut8R9CeBfl17v8EAhFENwYbhXQjC4JxKfTQeR4wzG8TPSc9wI72qodag0pVjMh8aeNf/DFZlaKP
rzQdoo3dhgxcINDT+FSnNOiZwje0xWWMEiJq3xTpOtsskVdjAk/Zas0jlQjwWdv8LR2OHjU6Fprq
i7auwo2pRS/YtRpeOZornfS3hkTBPekGoVpEkA1xcSLNxHlEPWTSgYLzyhpWrQ1Vx6+DCLMN4bBr
h6YC779mY474Pdx0KZSYMzrHjR8g2pcd4B/UNAonFMzvVu16E10Q/vHfvpTlZuox5Sw5gKaQ1512
SQfuqenMbFfkjlxZI3bcZPDdk2ZCvfdzULpJ4LIEF7W27nNHPzFoRBoRTC/wNVv6epm4wQIO0TMw
p1COCfHJhsVL+hmf9AleA93fIuN0oOUZkAxFEEBZ4b+eAIiz+PYZ4moawU/0dZ2Lb2Rw9g3M9xY5
GPfs8mVdszdB6QqZnJSfIIRJ+mo9G/RzRqRlhDlTMvmhtZ6dVNJ/sqUPjzF1eUT36TUYjBdSs6Zd
9GM7uvEEf6s6um2CTcRrw2fLNzfUvKQWSkKs2uDnmHBGtpyNh7f9VPi0l7D5AZTE4ugOWLwDoe1k
0D5ID3ZVQYSKqQ8fRtF3e2cGeTgTHOhyAPSOWuWEkFdftDpWVIPzx9oCJ75wTNZm+JrNjTM/kU3O
u5Lls9VXP6ktrIeiMO39UI7t0ryKjMKDAtjkSQqCh5YUya1Zo8Fkfpivxwb3W6RcRUKqFad7oXME
jzJbPuhOkK8Rh7JETeWpQam0jxwWFqtWB9BFGnYVDy7TqD7ZFHOS0Blj3794DS/hBGR4HXBH6Vbu
TvdQl2s6OhCeSXlMftDEDwcAtfvK0NrDZIVfvq5pLcXuYtAcfwcjpGdaXqhb6ibbqMMF3ncNnQXY
rWQIjc528pBgdVHd0g1Qv2y4cBvZ4FlFUjstswohVI9jXfVSnVNWfj7fmzpm8OZVvr6GO4ovPBLH
REwfnYWVJkdRN3V2xqSCBRpRzR8jt+BbpsU5UJ2BVoDEzSGiA8MEvEOLS/3fhQ5mnfmLaVD6mdJp
dsOcLhT7uAhTGgbAt18sN4v2Xm+9DE36h6Fkh/Gi+gLuckh1SZtkVmHz2yndZNxvkFnhT5DNOrKM
L7rF2Nz0EevvyCyxD4UL4kF4IH+CdwP2AJMSbT+WvEtDiggYcQAu4WjT/zTTk7RH98z8nTzFIUlP
ec5hKw9q2oFj+ocaY4TL0merJnPEcozG2aBCsAkOYXEwpnY10J+9eWSjPKPeaxd5EjwUBgYQkWf4
uHyy8yqb9ndHjPPK8TUQD063YSAQPEuEsbx/MWiivuOol3AuHTcu2eAPyqDw1sW4wSBHAHN/1lyD
wmMwftLQ29diDhSJtUOP6QtbAajxEbFMkbwpR2L1HZylk+GnF3C6wB+g1WqGa15yEvWAxxybqt9B
rQM67HrBNrP6rTQc4+qWJeZk58XR02PaUbm2ChGMSrQ/vmLQarPobets+lF6h2RRuXj5WRfjNsWX
jIDzINBYLcO6mJcUJ7/8GulHrjlLDutyTh8slTzqLus9YICJIYxPHIgNLa9tjEsZs4zCbs0WqZV9
aVBDUzP2tpkc3avJE0PvmFlSv8nw0EPjkOit6GcTY8gwWnMvEIUW9th9Dr48VPBtAqvC2Ltr2SbA
OrXHUquDC1mwyW2E2IHQn8NPaLMFFXAaEB4hjx4viQRqno+cS4Om+QRzjO4b08rJznCwoFLuN0E6
oXGB4wnvH4MzyBi7cPSVaVCK1IFJRebk+cWycQLLsPPpaufZTfbqp5/6cEPzQFDdIzUnrVuU/q8u
FptSVRda/nuCTBm0+ma6cUYnuqQ09Teaq4x133bYL/KRrhaN8MDJinNWcdz07H1vJ/pjHfnDKTZp
iXjFS+Zq5YZcR2h+pDF1Gg2CirPvWhWk61oRwFaFQ4vPyL7VjZ6UKMzcYNxfer2eNgwAIZ0LnMtp
UzjL2u0XPn3kg26vlPs5JSnEoanwd0ysiBUIiYAr7ae6UtMWuWC60lqFMNKnPBc9arT5NXabFLFr
cx1IFUlnFEd6GiqO4oNmUGBQ6C6FH1unTBqvRZntpQDX64c2an2DmssPrPHZVJmzHn/QIDKn1sRT
1F6GHphiivvfqjisWSjNLmpOhQuz9NPXjKstyGjTYvWKDpYDzoMvu2ZDLUqgRy1nnA0jGqKZhEnc
nB/grC2DiDxcstcFM7J+GEKUZi48556BcJUPOYKLAsMh4pntTJdjStSnR8Dtt4TIrEk55SXt24l0
qdg5gvTYCpeR3VgLpkA21ZLl9e95XrrskGW+nipqQoYr7tGkNuBfGMwLzejIT4kY+DsA+0amWT1n
BRBl+RF9HQddPaYxNEBhACD2BAQCN0VLhLLNZDivY4pmQICcWx3G/mV+q2jwLniz8i5vtHcgSDoS
K5BkmiyzAzD5s06Fdco6awvBNnydbPRIAI0JL4yIQg+luiSLujCNUxmWfFxneKBlOf0+xyVQ+G19
4QTLfBxXnOlOZzJZiycPRFOLfgN1drpPGthsQpJsovkSnpZQmLtAGTq0xYXoITOmyjkYnXn2JODm
Jj6QfGxeYKMrc0jPPV6o2DQfsEO/h3ISN4ehw0jxnIXwnEzTp8Eu574ahuqp/bBs6A8m4X1P7IP6
PmZWu6ApTLMbCve2bZW4ItW21oHTtBQz1h8KaX0LLZ/OdTBozMe8L/Lswg3jsddoVCaZpCJa1p07
feEXf1IhAfLEAICbm3r31pYT/Rz9JURIvfcSOukmg1ZKYknucyevqe2plS0lex2+P/7aRYb8j1Yn
ypMyo2GCCrNL/JwzAM5bIwBW7Gk6+Qwtgb+lGxQQZ6mdetW9TkVBP6J2IDI1Fl75lFzRITHPlcK0
bhuIQ+KcCTwcJiY6sts5ocAcnsX9uXevAkTnMmDpfEbqkOI8rRuMlvZ0jEeoZSy88S7Nq5EoIuKF
0jz6rjsf5pbA7AN8PWKrWcS0SHOFrZL0MmaFFVbZvEZHLG3jGKgUHpKAPIMxFfQlh+LOmiFaAU8O
tvwkhDQwWcehHr3V5PjxurC9iZx6pvBpJ0AEMdWEzF0iG4y6x7gmZEqpyrjQ8wtspagKrHTdMbfc
p9DWiLz/klQXKzuwkWLgW3b1cF3mb1b/Y4Yl2WJxJU+hwOLAr4I8Fd4G9CmIpZ0QU8vT2CAnLk2C
HULc/nmayX2XUTWwrn+QnH1oxhxOjf9iDzFe1NS/gfD7lYzz8pCDHU/QqKRG8wtAS4l/tL5mkHX5
MRAsqDWKcxgZ+0KM43kYehDfTgNyaPJ3PqLsK5mMzdtkmNmhLSmbhJPZb02SbVGVfshM6g9ONL15
vdmv0Q1A2gZwdWg4dmpOc4oJSURu3avDNCCirnEg+oHuXcGoNVuBafloMZ5ctXO/3mQq0FACmD3k
hSwgfJmQPAyTFtuM1bOtkY4S06b5ny9G2F4VMXu7Okh3tQJ9jxaKD7YKJFNogtjI5zKU/RxL3gG6
DnhXozXwIjBtGqcIpyW+7treFYSukZMItUr1tyY2SKGRlr/Vwwq6toflGTcJdXPqHWyj2qlSE5hF
wy8vFvXKjK2vAil3AZpgoyJEXF2b1AtZDTQ4wBFhc5E8T525wD5CWrjtrBOBb89JWk6Venka9Hjr
ApNCkIS+qnY4Ykk6S2ARh6UeUT72jqZvMjSBvGHZhFx2q85g/3AwrrbEmVOOyC9hkV6WetjEOk36
JLsjKMX6wjqmbjZez7U7GkdGWqSDDNq0htTByVfLsWuQ/XriqH2CLYGhIGM/aM3up5LGzW2tH7TD
3yOqRR/h+Gh8mQ2sC/60ZOs4CDGE3W8EkO5d6TNlGwAcSvItihp7ZRtmhyGInpzScJYyafGmpP13
643ffRYZCBa8S2N0z8Ksf9qOvxIj3Aa40sKYsgMnSJ9OXsKHkLrThW8dcbSZG/4Z8IxmHEg0LeQ2
NjTBIKJqCVYPuyvbjAkBzbxYDa98wAYCdEgZc9Zbtsyt/kMylOa46Tsztx/BFoqmGgHmMeSduwhd
2o8jKXxm9yYc3X5opGucrKD77dOJQbQndmPYA2dWo7Vhh2fJqwnQCSA8xNmrPrHOuC52KumRBoWF
/tlH3ofB3I0XA8aBVTCAqPM7ktZcizpZ8eaH6jofcilkAt5gB9WerYBy1UG3mmp0QiUxIAQbTvnW
7s+W1bt74r8YLIF64OmCUzWVcfgYuTjVobSueq0qP0vGmtFQUVOm3fRkJepMYKlnSVbCeJsjsgdz
J8xF28FviaaOhVUsbIHGMEf2tDaa0DiOkeHva5gsBrLqK5msJE6RzRIaqLrdzH9o2At3WcYM1B8Y
iZnNfKbVoFlB1yYpVN8KumMgMMQm6iacBrGplqWlcM53zUIH3rpuBmIVDM1vbxJkFfdJTkS2w+jB
Y6sLMwOKOv2R5gHvngewEABV85Bo2Xcfmt9pDiLBa19qJ5llp1AMDa86FwUYU/JNVgVzOoSH+c6J
wx3SETy6sFBKHhv2FEBahjo3ZbOrceEukpwugZTRJo+A1hRpyKC8Eu9man00Xhutw7BFgcYHcm2F
BNyaJlOJXtOftN41qOAE0hGnZBKKeqBG5LyIx3zRxghJglqOqwy3rDnAuAx0yzjRRXiuOGVc0lj/
6kq0vYjEOUaqTTFan7qGySqvmnOurCcMN9jcZ0uVAjhd2eFPbJhbLPY1vDQPtlrofYXejS1RXwkX
OBEGlhn0kN7whL9lIXgA0t4+kE3RWA/1ZZfVWD1+ONZwBnJ0vPN58CPmeSInht9kLpDAN5pfaPdr
0mNWgUVItE4ZiAIS9kSVsv13unwenBiHCvbZwfrpAjbuwP0ioC5faE2NeH6gFqLH5aNPQ4IxDk8t
psxF3KFBtAbWO54lFJA51WI6/hpajluOwnuMz4CABuZGCHV4eUjZ5Cx0RZR2zFIge0ForEyLrASZ
Qh43BNgC4kDrdcREknGo+cI0aMCyJojPcm2IuoVrLZu6eM771uLt7OFOitCt2TBBDd3LiKAP1r7B
3LCCgoWk6MJ+BKGpDb7l5P+x9J+sFK/e2P6Bx/DFI9wyTngqKyPhTdWeEkBIbasduyA+VK11YqeM
kDLkT3Ec3rTEuTI3+zTq5hFp3h55BK2Ep0RZLGAi3xf6t0kjixa0/Q4Kb0DqOPZoJHb1OKKPZg3Y
pZW5Lywf/aySEQWAtQ/ByKzaaCJuhlw7zZu+YOUjmUM5Xj11OoyJMmieREWsBiMXleYvSaJj6JNg
HUKQ62AD/fmM5RarCn0M+1cHh5xWQ+oLejvY6cs8T1n0vP2YidfBdh/83OGYF2O3mALUaRZK7TrY
xBVcAvJnPoLMeixnBmXIvL2NJbtpcap7nBkSEDUcPjgaDHSRpHr72Et4xWpjwJZSOsXh/i8SWepN
2oBtQJtalKA/U92GgVF5EWFJxHAEzUyUMdCPNRyLFlYwYliwiGxHAbUylcGfmXrHtrnQleOwP8ez
CmLlRz80OJfFT2Uq3tGXxmuvI7wpiHq5aLQJocKXLEzSyhk7QVL5iHqHCcDYBCvF/BHlzwxZoN5C
HaK7LDJtPWQYVskQDjAaOGW6n4dmhhkS45iKgzaS6R4ZboiHAqdbZX1VVSBB00hKNsuV+wjziJ8i
QbIVtAfiHL6VzwEbblI/xmcctc/GyaWAY/NnM9dxDJc96akGHVYoaxGS6cCbrjN+KU8YPA2hHBfw
7eh6T7c4hckZjehGnMR+4VO9jHI2MWxLxlJvQRPY6SsOPfLfrKteSHlsGu0FMDtAG4dRsZWxeE5D
Y2+FRQBDabxVeqeDZJhlw+N0Vn6zKYaMPmEW+Qzj5LBEggIckpnrImA5RgYp43NrF5fCmQ9caGmU
usWj9xt5KnmOTLWmJrZgtLBQkC721v9GrAyiL8Jn2CWmsQrHOXqzhlSROCCeK06NBajDqavdZTTp
xK0MzdHvDW0xBSivEgYMU2m+9nDyl4aXv7mYZ3gNSEW9f7lfTPwQrTl7i4mJZT/qcXNjYa6xT7oV
6KHsX9e1KfZeHb0B7+1gBmwke62Mz8nILLhAsXi+X3//cr/u/i8zqpO9EaZnXAMJPAy3J0Y1nn/A
/duUqglI9PifS3/v9s/t7pdFECf7Af3V39/xn7e7/5L5JkFEs4BCGe74UHnPRDfg8XNDzqTzRb+w
kPfaY0nQAzoHU/UwVyovfMJYRhXWtwL3agQnskaAVg9mfos7BUpZN2NkwBkygflLBf3iglbgwfAz
GAnzVbrTbjJOMWe9MoPb6PxSVLjX+4X7lySNH8oOQNX89N3+uUqwtYcFIEK2i+B2/4aREy0EjiHd
/L2rPsPCtMwNV3+v60zd2GU+aor73e4/wKydLb3/88ggkrlgWR2J46YBb9VfnsM0onMCaCj368Lu
f74rfL3Zhhw7eUVa+9Edqr1pmvWbMVQN0gQCkxx8k29J6frrWmemef+upKfFTLnNz/eLmAmAF4bZ
S9uU1kM0tU/6/DM4osi9qOto9a875fAP9ZCqc/6RtWV/i6IJr1BK8jfEBvNd7DGWl8L8NnV9TRrk
kqCs+OJaQ3yBS/avf92vywHGc7gFlkRPF2Xl/avRhn/Mganh/R7/XHe/X6l1UHTLhhSP+cfEWn8p
mWYsCA1ZpVaoPh1LI6nS7oGItVP8LrDf3K/XIoTvejbj+5Mi+ZgChILcvBhHf0MsvbUtgeF81t9W
0KtPL4+7ran5+fZ+I+Ie3GQyPtI2CkipTi3o/9zX7X/crjXe8RUMgH8nsNXz1RWOG5V7xhsYoGSP
EQMGnUDipI8cD7qw1YtNnQTDMR8SBipxPw6Q+qMKTFEAyXj+ToYj70iwV7dKJ2dgbIXQ3WW6dlAu
OW84RFlvHcP7nZmvWdA1v9oQTQvim4qGY+8fhSFh10a99z6JcecGGTzgjqXUbLv6qZlgf7WxKHeu
LJOnAOPZotQ878FNSww9dvRGtes+NHWDNNeKz2hs83eN0ffOye18rfsifx+JMGDTrsozkmn/1c6e
Soab70LZ3RF9V7csXFwcueYkQJKG4uIY6R9TpclrjKoDdEWEYXe+aBv4tzwbddn94lDPpLcYA7Sj
xuQ1R/KEQPsk1TDBhiyXVuQ4D35Zh08+bVpCxlOFCJ2LHb2tp4l3ONlYNAr//Rb3b96v+99bFEVh
bAfBYawu0XlSpTCcmf/198v9Oieu0gzY6799536bcJJ85+/N//Py/e6iBBUR0KT/e7v/+FV/LzoD
jO777f6v3zz2Xbkc2qQ7UbRqjPTdGlXlELwYXjLSowuMrUmmpy4/WN1PgVFcPYZ2L9JF/IDfQwiZ
f9Xza6JndKVh7uyaq11GNfnOZAEPmMiyylmhWD6nAJguGGufhUZEtYLjc3FoUxysQRx7Jeutb5GU
3KpTDIviJdQdbz1lEEO1bni0R71/kUOyq+EMZxigh9qsjuM0uc6GZqe/BzqBbwwpY47/Nq1SDizQ
iOOLQB4H8aKU6FW5eB+cD8PEA3BzSIsOwqLVP5eRYHACx4vTb6KKDtP99n/vdP+XS2AvsyELFUG6
gXGnntzBca9TWnz3WlG/UyZQDHeM19A51u9uL96EkfgPddVVj81QX++3gksX7hLOd+v7xQkBzqIx
1XRBgTQdhJ3elByng49RFymXEz7ZpgqfIq37roreON4v3W/hzre4X/z3W9zv1M8/4+8tvK6wDqlf
vxpzi9VIPPAD85fJhbXdlBVh7P95Ga+hPUXMRnLiCkEp/oqdocHIHFQE7jTlpR4dIOeFrX350iCc
Sh9f+6wMdkOjdbRKx/4N1Q2ia+5JLKSBJSSegHPl4bUPwfre70na0aWQjv4y0GrZMZwLtoMRde/k
OazuN3BjDXuIE1JzYP2lsCrsS2DIlNg+RGoZTSBUHlynVZN98eYvpk28Ys6UCkPIv33jfhODDHdo
Ff6xxcfLAHW+h2DAs67LYuDDzcV/vnO/c2Ve29Txzn9/Uo82ci19zOPd5L/4Krd/NYyoFwx5p0eZ
9eY+DBVpq6XfvI+ltrnfIorm5F40sNdE1vHJrRLskSrPfmEmu99Ay3F7tomQJycOrEuWUdl7g2X9
8rVypSmt+wjomayJwWoPaNyNW2p4jD3m3z6F/UOJ+/UlDTSxraSTI8iy3Of/fXhAspgdD6H4Lx7e
0EbxqXbK/+Lh3X+5j1gtQjXyXzw8Co1/PTw8zN5zUbn//2ev1er2vYv8f569kjTxf569vw+PEKv0
Fz6T+5P0/3r2/v3h6UB5SKas6NGEuQeTysS25NNBQZ6TxG53g3IxnASA7cpOGpIlHegeqiREPUjC
R18U0QZhdruS1QjLGTm5nBxQVuMefMxjRldhkaMPWIxKI2lANWdUv9kK8WSOKYug1GnSAKbYsENi
XGY4FS62FnxoKea8YCJnvQjtX3Ht7p1hOtsOJFrwoX/Guh63Y2LpjEyzFdpGZKNGe61NU6wHc5Uo
Mjc6wWPUCKynsbU1jeomsK9R41PTgd1CBIfzBAqGBYmxYDaefqjGrFa68B98klyWUV/+8pvyd6GN
L8Lu6I2M7H4dBo0IZlrrgXCMMhw9IniqMtJrSrt5wwZKvaI5apumoO1izftG8kvTYBB7xyyXU8C+
DGHBY9BCi2QKAaBoNp4i1d7hYc1WtsS+pinK73AbMxhb1eTYk1DCRHfyDq7gEDQav3vIqcuspa+n
YODSX6I3bDBWd8j/KtDHrPVqHj86E8O+4cZAGM97PJrLmgj02hfZQiTKXFWO/Vvn5VsiCmxXbLYE
RojfuWbeMmn964bumjlGRBd5ylFOsnZoGPKLwIOSj+tkofszYQMUStnF4yHM8WdPYE2YtENRU/Ck
M2iCEEweNI0BzQhccQm/81xB+F/Wff4dGimSPirvsrJuRuteMjUyj9Bd1DL+o4HCfz6acISMkzOw
ScV+hEesm/gPw6E9EN3oOfrHgJRhEWTOSHYOdeBKNs0fRrPmwe/Lc0q1uSnzEUtc0PgMYZh5A8XD
HgZ6kEl1jFSah2Pb2q41MZ6RbTr3LvDMlf5bmEW8zvJP2Do0WWYYlBu1S2COH5P0vquJB4ikADSQ
Gy5y1KZgCwhzMWwG54bAjw9hd9boAb0CtcXfwv9rks/r77RBdBPZzrvh4F6yuiHdCLu8RUOygrnF
06vp8cqtiLHwvAkIQUHJNeLw0B41q3YW0mejdxOg8qk0zsyLF3Zr4l0C3bDgD6ddJsyV9GfSUoOR
zOimLzccfuJ2YKcSQPvTgDAD2m5O4bXreibVMWY+90zXvbYLEL7qZ9H0S6m6eE+LM11GrdTXEV16
mtYo8MOajojHOgF+dhWl7gW+KkPXynlVOhh1NzTeKwfPbQRRVgykI0kVbxiH5Ss7Lp1VmuZM1+jc
uU1OAHmtmB1HPuQTHUiq+TI23t6IoXb7Ixy2sn0qRc6bfWJo0vTiFx1H1pwPzxr6Y+HA8OFIyyeg
5RSeoBrzu29jQhOT0FgozUQdy+rdEcPL4IW/6JSFjGEgLFUYQpRQH1PbvLpCfiJaidnpkl0lQ7Vk
FyNpQkYHXCIctEh0nRyed48PHKHkl9CuUz5uLDP2pI1rp/9NAOUmsHFsWa73Zik+m6Oanh0NIFAU
ohW0I7h2vWIFMkiUipx+3Yc5GG50XovEi3ZlYCwVQyt0oAyhiuBR+eO1aCSGIU6MtmHsySojEC8Z
jhY9Tzr6DG80eGxxJB79qb0ZjDq26bnxcYoSw0wYNxI8vIL92g9oLsUAipaMfhc5751t2YH+6goQ
fhMJNwYjqiL5GtLG3qmWNIDJBgAAkT2EjAI/NrReipY+X1v4b5PV/jgjZ9Tit61Xv6mvaCliRC7d
2+h9hCLHr0f2Mn4L4gnLBrdIP8sj0sRb1Kb9o0XOiwk/WDjhNgQettJd5Fui7Vh99Ocq5vAYkc64
tPIO/M2QCz402ocgfBn3HmZfLaCNinedhjrjSiJsTf5O9Lm5AHNa8o7pJwLvBibIMsoapj4jLutW
P5kNl+oestJ7NHgNmbu8QBXIVSx4KxspDxKEfVLN/s9ZDQzV4jvc21n9q5jG50p09Ovd7lF2Fi4O
u5+W9nMu8aggR2a05NjbSCA3GWxji4X62ehiooKBhaXyM27Gbw79OJpIRUSqvhu1grFTAQB8TpwL
wseuIZvCyB/con21B/0N4tuxzMUVCMF3QUhEibHF731E77xnEddMOrxobCOMxEuf4B3UN24zhivG
ohnUs4isLqgwmsHzymw8Jw8djnQ4OWrRa+0NYf6nHqQc5ztdQVZCjC1LpFP9JfJ2IDBefwKRPdte
8zbO3psZeIEJZpPkFAv06CPMVJ913QVnu3gx23SF55ig4Q65Ifz/aD1Y+OFH3Xti/J3CS/c4QAMT
U0RDL4KOXSSpxIyqhxjjSy/eeKD00mB4tQoivjCLhlsLM8/R7afnDgjfynKny6jGx173P1XN21cx
rjt0ffZLudNTbhWIWkjW6YmzswQy4NwK0c7CiZ9tLgSuoPAntkPvUbLp5Ku1NQtyjcdtXUakJnj2
Er3NKSj9m6U00lmmZW/JU0I9rtt0QyWTDxfFdKDqkQZv+ebl9dkygk3kGeEe0eprDaF/OzTjT+k0
f2JdMUjLshsj751I0u96lnOHGOHLAWK6LpuRFSp7YcyykD0RYC16fhrt5v/h7DyWG1e2Nf0qJ864
EQ1vOvr2QCRFSiTlVUYTRBkJ3ns8fX+ZVAkq7dr73Lg1QCAtKBYIZK71G9S7lQy2KHtuTKjYd4U2
ei8JyjIhOsQw8vodNC2ecG4A8SL+FtmOs/Lbdjor2Cq5GgYBCSKbaVghGhGb4bqBcJCWgKYJ0GKI
hJV1n+Df2iio23Wmt9UjVfAWAScZY/zSa7BbjCqBAgR7alegj7PhMTLiSsiSl4fkg0mCu0NV4RFa
VHIZKXubfcYmIcmpirxbCMl4ZSCU3oGPsXv3xc4VD58M6DIWpuqq5wINaMO9PteYhOv6TRA/9A4i
O4qHf7bV+8iOZIKTTLDGNI9kvapNj0mWUhA/VjNgSUUbP2PkQiSbB3Ar4v4uAFbC5ohzGa5jbTIN
A4Nk4Hup9Zl9ROvs/OhhIim2zlQc/fJEfXH4Wa2LGe+ptD+2xQjDfxQS1pjQAMwtb/oEtRrLW08W
zx0tQ3s26rixY/Dfx8EIXrTy0ahwY6jGaibqzXO8r8dPczZedBZRHfAmLOmAV444YfS5htTvOB6g
FiEnUz/AJv9meNG3QQtu+wQTqiFABci1ybprPboFFW5UPfgSME9Y++IF59Uju+lhuHT6EqomjAHY
dFBnVac8dPDyEUSDWIQoIEG2dWDVvHq0GMRQNHzqeVUeSHiiyMp+6mtt3A4VwmweriAaOJissPCe
KOAiTDXRWZaxUIBuG8e4djSe/pZm39Vqe1D9lnBsAqD122CqMO90coZKXPboKGKLQd5gULIvuqfd
5VX0GXVypEU03Poct8dGz33p3NusVsEGkqYaoubFTnFLiqZNOxKvRYYMt8dEuzXR3wPcv0HYFB5D
i0WehSS6ZhaXljtiWukWKx+sHspZWG2hVjft0FfndgVZvCIBusEm8lPXw3NSGR/BKT7zZ2gFPvgW
1gJaF56XET4UTfs90kOsy9HYGKfBPe8UdO9JF7ggJsGJWDh78UAOcoSXeUvjQ+et4iy5s40YBXYo
qWeQiPm/8mubpE7/dQTRzs1f/oj5fxlVvTkzkMg56yGqZi0K46hxEzcFdOrFYLea+HvdtMQAlbhf
O1k7HOt12G1ryGerxoyfTfw9zyqN3B5YVDzqTIDXPDd2YaWfV2Tutq7NYmn2SCQ7Pb+6YYgG5Aqm
z0oR8o111q7Kov4wp8rtkIJG4JX3nfw6kj/MBKAa4bvg21DCtWadgX3zIPaHwC8tkntneVcfAPag
JjtYX2MvB8bfYPTblySnHGJ+dh0627SFijCW4R5l1kvDs9r1JFbxkNd++nlTnRMpDg9K2GgXfFeb
sUIOxsxrMGqIh7Pv8NcCoxSPqPFHLiA+y0g3acYamFDvFRLgaIpp+XMU9d810IHrMEJlbQCSN/vK
umcFsdLTMiINpL6Mxlxf+zyizxy9Ia8pir3rfAZnOCPYNhDTIv2d1KDWNefgmTBBmp4ArtfsFDb6
RgSBeLC7dlXM3D3QbbFVDucHrfEIzJdFunF4a7LoKnAlR8rrrPBVMHCdj5WgZz6WDRpyCTaMZs7m
tAyxS84KwYTJk3N0kb94nu5sCNpERCAqgqfeM49abZs65HorhOahGLnD1i0H1vRtXt9UM78JnB+t
S+FGjrg4VsClqV02CjZCgL4+pTUpFxJ9pGfrNiQBSVbQZJkMJI09HuwH1uv5JrJcdPTy7sKHSOqq
IhTiFOV2CL/6dWqiS6jbR+zcd4BB412FadJFP9gQBRsLCEY44Qj6VUtAZ7elcV9oI7g4RXswHFTe
jEa9cRrlIUmjaAvh7zbl2cUivcrxY/MEjwS75RwrLc1vttAG+fyzeKbCrXcbu1gB4EJ6uJ8xqU/b
vUG60CqM1Zyqj1EFfiQoZ/4WpDiTVICO+AWB1X8khgVPV0U3JAVyYBYsyDEMOSQBlHxwh/y64gy/
iQo1iRo3USSt4EAjSmLjwxMinU9SCt8adn8wLFIWwDb8ockFKFShiWk2ub0dEg1PYEe5yDziZXDF
tBu/fQlVU71LguG5FCC5zCeTn+YwYYY+OrKBGeCMD0izFPFnixxdaOo2Umct+ADmsFA+KS1zQnh/
DOG6Kjzl08fYyqrVnOQ6IsfRxq2LQ1m41tcux4raN2vu2ms9m2BHuAgtgASE8I+0xNoBo4Fsr7U3
FB0jCpXVHSiFHmhcAU0HvgJuTl34GXfZr04fPHkqy1kVCMeKV75nJ+tJxVQ+VQAbl+5V2rM7aqP0
k2fOzywLt6bbEEOryp/uXLqY3hHr63mQTcgWhUHMLc8TFo2sS8NAVUjp5vFehQNuB318dOFrCuV/
pd1pRv49GSKCzolyTrToXo9soQC4T60wuixi2JJovmokeflfhd3Gf/bQ3KN8ANcqiVvI3m68yTMC
pbWZfzKa4MZmi4vLgatuYHxfZiSKLgrEcVemSqI0xkdewWzAdd0zVQdMkMzwTOd4E4sXtWZ1T7WL
pFJhweuup4KdLZhjK0mORql96h00uk14ZWdND/KxHEFGBjwnlNn+apogvSEugKhL+FmaVfbiT7my
M1p3a9XxYzPgTaTryb4pW05Cno/sCfGnH46tW7Ch6oj1aPhr6Hm1j2JsX4yYXXT+fSJWsCYoyiqE
XCSPtBW0YBtuzi6ZhAK6wRLVsryXFp7Dqq9VrFVBA81VWAGO9H6wGbwWjm0FJk9hPu2mnn1TarnX
jgGQrAw3wFAPGpiIM8KwpCcyUkkKVul5+8UekahTfMiIdsh/gw0pK1LJy6LU8YX01RYZFDVXzZWO
Vt0WWiyqLk72ww6KH4nlPCgtkqg5rCp2VefEf9yzFoSLq0Kl1bunJMA2S/Pdn9x06DrpcKHjZDPx
HqkjhP4qTFRXcxzf+ckUrbop38XCtwJ8CYo6U4cgslfczAh1VUg9zJpDgqcACJ2TYxO2luVUEIvi
kx/BQAZnY2e0EM741abFY9vquP9ozXeQhayauw1R3U+6AisoRNgCOY3nMHK+Z731LfNViMAmIQCu
BJ5PP06QgLLiG9FtCGJD+hjVSCOk3qqIBzKx+hlT2Whk4lUFj0INtAN3QpLxczQwt00R+kRQKZnP
I+Quw8n7khhmeImAVL0d0nRt+fhEZPV92wRf4tn5PKEUfd6hoHaGHNJwBlud56h9gQmhc+7O85Xi
jim4e94GKBxCh0xyBzHBS6/j6QHCddsnsKJA4LJLiPwM5RJe2CnKgF6Lh2zQYpyMczSOht7KHmNe
c6hqBVaEj860jQmlQ36wCIMS/Al4Bq5tNNOxSPaGmzY69K5XbsZU+MUF5oMzsC2JGxbtbvwlhYm6
GiL9xWAFAprlk+/iRGXz/lZt7BdmRD4IKDRejQZ0vNPUHmpx0bGDsJ29jcIFRkcviskywSjFbr72
cGybs+K8UCDwFJDocYsPoQOhKpjpX7G3vTTYK23nWIUWB2IicfguXG1MDmUUPEQoz6x5rSBhhzhm
MxB7sR0krqzVXPNsViYFx+VaJ6qPDBqkINaQrvdzQPgT+kQCE5ZNioa98ZxpiHN0iQvLBARLmbw4
A0TZYq5u6iB4ghh+HrGVOLB8qFbqQAwK+PetrvG4MtLW4T7bISTOY9NCJqKHd1X7SCKaLLnLyf6E
vjLXg5Yy2+kd0QsEbGuhXxAGxItTqD0ANGzjPjEN8xrmckn84ConUwEUfUSYxb8HOvnSWhqZjAiQ
PcHDYQTBhNBeAwbJ/4Hv0yFwuOtt+7JL2puwIOo65bxOFa9+yAS+jSXevJoBa56BDVR00lBx0xPi
VRHbaqpveYg4u1Z6P8dUfQLNjqIJKNwQeaWuAHGvCcVxxymfQjZKbi186VjEnTnubKwkLAoHBmMy
fvYGa+7OMkGKhT8MAbVVSbBNvtiCIoMpdFm/pVr72e7zAxurh9TXf0Qef34GXxKSXb6p0ph3vwZf
nV9ab2BOy56E4HVNpL+revxh9PysGURYI6i/oV4Q5/E3IyuQiUNHhIisIC+ttAFFDhxAdgD2rrIB
mwnVtn82RTUdElspEbLIXpB0xvc1LPEFQDp4cDvhBaIhqeVV7MJqc2NGKLlHaW0fLYApA5ZR5+ro
rVQzaM+sEgi51uL70aimuXMMF4+amsAFyX/YcRnIpNrVERxgKa7BbQRoSnLXDaGhxqtOOajJDGBy
8naZU36ayTF0lXnIshENG7hyvLkCNEizS6vHLC6BZOz4mOKpHsucYSbEguI6yFoXdgtwIhbFWfMT
Xer6bLTwyQ3SyFoXBf+V8K4NB6GehDdHFHfXMOgxrYVAsw7yn6RpBO0OZ7rCwhTSre+dLHKA4UEX
HrBIgp89XdRaje8m3gNKRjDUYs921jm3vhEiTjDwrPQUNrb62jbclzh1BH0TbSgzzx5qnCPO/v2v
//3//u+P8f8Ez8VNga5xkf8r77KbIsrb5r/+DWjl3/9iKS3qL37+178dEwKBaRAvBQAPVtjUTNp/
fBNeX6L7//Jqhc2MgrTUGChh3a7BHgYX7Tx713XiNoSDED/WCu9aVsmzfCABzh3ER/y9gSf6lcLP
e7/UdwFaqmIOpJW966VezpG7PWH7yb6wKvMCtzvvek467xpXpwCbmZBHPlVLvYvc3saKISDKutSB
Vnk2aOUTb2KCLm+d5Xib8bnsIeeUYydnQoebnbij4qXhWxfg2nviFRzkWci6l1RnHiDHLCo7B7HG
uBX72t87gsSE7fZhoBpCHnUyzKzENKcuXlAMB1leLjDZ/eusssHsSNhERpCQF2Nli0R8cJRn8gBD
o96HkFGHpHpfj/IEiZeli7Aw+jBUjnhXJ2YC//6xWyb2omSnxtjMD3WOpyYbJU7lIWi6c9WMISWV
iQLNcA7ZChQGp7JZltnFFAfD62t4HtzPsu7UKjsufWRlJiuBZZzmPRVli5xH9kZ3wNj+833O/fyX
+9zjLtcdmGSmiVr9h/s8IzUbxk4733Z1lo7lV1Q/0005t/XRCGPvcu7LjYakZ49gZFwjwMdBtjal
/li5Qb3Dxaw69pmLnevSRSlDBGrhFgC0fmuR42Sft6nftcqGqgK6jG2j+RjmVrVbJlQb7YXPEV7C
Rc53PoppbOSbIlsN7IvPXAcSddMq451TNgrIAhjeRT3dyap0gMMWRxHSaHKEQnCBqLZ3lK2hmWIU
ZtfPcgD8/IncRU/mI1L7rewhG4b63IU8cytr5GewMFJdyaI8eDY0N3aJ7aXs//Y5lh6NOrx+jqUO
Js+ha2pcq1TSUqyRrXPJPY8IL7EZsa4iyUxX0eBDsLQeLnANgJnO4uHGQtZv7WWo1cq60zCnj3Y1
fF3UzFIY7aMP92vgSSJHnOrE1HHTMbUgucuxOdp3wMGj4eJ0uWkA8Rvker+RfbA5YxOoWhpyehbL
4xrSJTB5z309RV2CUxXx0svTqeyAZC+1GNkryHxe/nnkJMbI3nK0PHs3xbtrnMajFmj8zVT/cZic
fFJwVi4bF1i/+CPk9U8fVJ6eriI/y/LRZM+/fJSPQ/28xOvm3Swfh737lmTT8gH4jpK4qC+X6/75
2/rzjB9r/5vflGFU4aXvkQ2by9y7RzWzPa+8qt+jj2gfXKeGtqaHBrAPcsyQ7/3nSN+XvW7/nBUW
sxXvrfuMsA4+uQxS5tg+5C5hGjmbsAMa9HlABzQg0I6MxEYBSMDyD/mOYGJjV7GHg+fW3yRa6WIu
zU/UMYzuGinqPgD/OnhHQSu9jcTBc8CZd/xW4ElTdFgp3LZQak91sigbln4wgrXzQLebKuDxNaLB
pwlrQyVAz7LK0MUgKDZkPzxRbjV4qV2HvckceqSdJwJXuhcYJEVwnxvnsj7KYlYQyRo0peLJqOqP
sri0ys6y9X84FsXfCiUXdS0/CiChBG3fcQS1ID6aLFdQ49bEsMqVLMqGU5+lnE3Za29Zh1jIbsRw
Jwrd6DpHifKT0r2ks258LmII5pMR4qIal8ZnfKqcTVkEoFhE0bS4M+QgPanFIG4CUS9HaYJD75aq
cj4LXEYwTazoTb22D1Ztw2scwbOHs5l757JSHsJOsw8RIQVUeLzL0xBZB6IQQgJaO+FpoOw9Bln1
OqWOjMulM8eXbWJ3DyjfguO2vWJrc5M9RI5rIpQIuES24uzdIx3b38lGeWj7R5ax+X0ZQ+zKQFZh
jNmwnBGjQ6NU16qhF1vZOhuJtcNoC9iKaJ1q7XWy3GU/mZtExa4bNOewPOmcmyb/Gsd6n6x6VjgX
uZ2iExKp8Z08aEGFypSNEwAKCQjtRr31lVTJvB9NJb77Nf7UViGSexp/KqPr9F3LdaQunZbMYZA9
S2C3PCTB/AvoDRQDl2tZ+5fTt5ESKz4u6PB3Pa1YRZ83To9hiZBSPGGnrXsGPDFRdONEv/bFAWEk
NHMTg/efKMpW2ZAP/h2Jtf5yqXeFEkV0UmZaaglmlZeELx/s3kdiU85gBg7aR+Pc4KsKd0XWyYPq
9SXiz+J1+/YRZMPvl8tzVgFzXwy2ClfnuVEb/FJiuz1jiZM9gMGu7ud8P+vkQFeNPb00Of/nfRXm
DxVLm42l4p4ouy4jZWtQVXKk30eI9ImRqvDrMrUWbGQTzlvMc4rjgPeKcTXXtUJio0aHAx9Mj11H
4d/IM1Qd2GM1p4Ij2lgs3CFlNwvHzNeeFdT9szitDSje1MnDZMYFNgapsVan8bUONaRuV2BxCBnv
1wX0YhoOStwelunkgF8XXnoOVXxH9Ff944XlGBPtwz16pbiqifWt0hFSbDJ8CuXC87RiFUtZeUZG
O4DC6ATdLuqGI8qSFGWL13qk10+dkEQ5TWGBA0KHR8x7WkK/jfRcFGI017pM/NnHFtnzMSrmDESJ
v9dRhajPlrJsdhQ0ogbQK0v9x34fywkO6cuQzA9sMDnL3JG4YKsBozldS3ZH5e50BXkZwAbOtplq
e8f9B4N8yMPxmPqQ4U2xuAWUhBpXmhvD8XQQLUpm0SK7nypPp6KJRS18RdFdThSwJh9I/+IAJqc7
tWQk3bbLNXQc0sDhVNFANk3LtCPQgeau7ArUEFgHX8giAQPWpubKsCY1XeG8SYyohKZ1KhcapIcP
na0ZMkrFfixf+aUSOd/+w8ZC/bCBtoh4k0U3dXzj+Oc67u8b6CqpQfkViXvX501E1EMHloe+CBs/
xP6GQ+yh4VYlA3JblJZ6T247/1CHOpuKc4vRbZYu8ixURxTz3obJs6myHPhLI2gOsYsV0/2pr7xs
2BOcqVULUXZ0689IjeQ38jCKM8fALCHQzIul3oyM+mLUSYAtdfLMom/pRqaIKMeoaKGtWHmCnD12
zbU8GIXVXOOe/dqQOIOwGAYaZQu8wjRb2ZXWTPNNEWMI3KT99CQbZgxyrhoyyTeBE6Is13vTE6hW
wtpkaa/4mH8ZMYipDDFVqOBWsUz14Ro4TJuroqiJRXVje6epCFdH3hjueijsd/LQkRG3YI3Jgm9Y
3YU1EYKVRTmoqMlH9uAqfh+kwyXHqTFDPkcbLZ7HyBRjMGbD0/Cs+7aeqwPck+eEGOO97IEy+a7O
ffdaVqla9dpfNiauWx3QfX6ug2/WVLufwjGsyBupuFeExvSly7UnO830G3z2IuRerVtZLXs5g/Pa
a0qHp74Z9RsVbvpdmhi34C7nL8tcVlme5nLFXDCko7syd25ldYbaMRBaxDIjRUBxqko91+zZvEod
3zgdtLlO94OL+dlbvYV7nEE0nxF2OIItWjqLPtpkJXvT1i+UGhgSKgnlHhpseusEGXwhb/qihHDr
4bEG27iLpi/YQT3gCjzdyl5FUxDbH/7Ya7TN6XYY7eSWe/izHNw5JlSlAP39t7mQtWeuAWX7JCQG
7xXg11gbT+s6d3nA9ypPPfwBRkQWKU8zejsj0bpTM9G38ZgJVF9im96m6gWTFqE0f48F/AoQb3Hp
pMgGo2pN3bvTTj51UWHHic5HqFY89eW4d1NYcqTok9Z6cWmLdwQWcMwmT0HW8+CGdM3DO66fBHDT
j35iQQEwA52wa1b1qGsgv3uOSH71KfXKB9mjTtT7tlDaT0bkIYqelONlHOfWtdkKY04ihD//PBW8
8wYUXl9+muLmwSsm9QoiIFj+s0nBvVYxk+lmwAJi7fekC/HyGm/kIfMb9dIKVdyfFEAzsq6csdyy
dPS7RbcQ3xKEwRgaDAyVM526pclpaG6jp91WA6ajWpPfhGqY30RJ9GzY4YwnVUkC0plhu/ip+Swb
T3VvXWSdHDrV+Gcavv3sI1F4mkjWv3U9jXzrJkfKg4OP3lkzk0YGbxxFOpTKPD2qBBOP8syqkfiZ
iqTc5kAVDVGSVWGhaAPJvV/92EOif9kX80ZVJnIVstOHuRICui1Msv1Sv3RbLpRyIVlaGpfryDp5
sX7sZhiOiQq0jMCdh7jw1ZxG6EHkI0FMA2Gh84pI6GulbO9STLIQ/ZL1VomM2GuPvtjWE7uyQgxQ
q7YEKCVOpwT7q2Uqg7wK2stiIFNptcubIB9u5MZCTUmZZPY87U2xz8C/CKnvcp4R16JoYcd7UWRO
dtrSTCkUdlPTTjsWuU9JQeIFvhuddjlaRzDemqtpLxtLr/nLbLblc4M0B9lBThjjy4KbtI8JL5OV
6GDdyQ3UnyZLA3s+l616lk4XiYUY9TLT20eTPYociUIx2/KHspacttVkWLvT0uu0DJOrq2XZV6v+
p3Syk+2HerkcXOpOY+UwY9iCCfBsPEGxQO0ibbgd7JGt7TA9EZFgmYV0zJHE3HgL8fkFadfpKQDt
d6p/69+xZXlKQ7NeeWbRHKPKL/eNrYFvyewbtOtazUbFPqod66aF0mPFwk5AtJnhuQZo4bXUO5sW
teDbXhx+jTWbsuHRilL1rxrZLDvKGZkDBVGk+KIkPi8irTbWka7Z8BOAcatOXVxN4gCoFgHMqWcp
Klt6EMfq1oq81552Brkf47O/jgynsLg6TSRGG8Nl69XEVs70LMs2KnAltI3bZt/3ylSeyVM7bzmV
TadTWTsrymtXWSSc3OyTWH8y+g4VpT8OkVPIjqcho4dVAZLG8XSBrFFAzH1CEN/BG1Z+RfKr6f5Q
543k2HkP1ezzf32fy1j5ZcoJ3tXJ/7MUgcWP88u52O+jYKIb2K4jusSWv1IOkB+HQyMsVaXs03KQ
dVOqdutZxfXmQ8NSlGd5eSzFRLLQvc22zDuIiTQxUWIVhK1RrF5FOqDm042FfIy2Q84QXLv8E2Q5
Ee3yL5R/q9dNr32Wr032k/P8qU5+s7Jhma9qFWv/zyt+Tyzo32XMbMvRHXjLrudi8wNFUP99wV8D
9k4h/1RPiYEj1mjU2sHBbjbyw/6yiyLtIKva1lQPsigPjWiQZxUmK2gV9Jeyh+yLWgIKpk5c7ZB0
2gRd5/wEeRWc5WHjPcRQY86TxJ8uB9/0rnJErlfYOCpPnVbASvFt9ODwDeMvdR+qtp3R+25vYrRN
a9Rr0CqoYnYi6rmLy8t4JUuWQ2rMJNcUut8DM0hu1LZwYVLU4xYsovm5jjApNFQvvG7dOf5UhS8K
cOnPcVhOB30QzClRXAbJ4mmQM0XX1QhZnGcUhmPqdTcOUNUEMbmpSpHSw5tKFiU7mQ6WI7hsogO7
M3J2/fcEKW17WzcVqkhq3F6lKtyVAlmsp9mEsi7+YkM1vzddNzwCAYNUTspuj6hse9WMzWtXyPDn
UZi3l9id9esy1ZE8cJ1oWxVIhJ8eQfKhYThRvG1EZYSI1+afbxXHtf5yryCvRLbJQANbc/6Sdapn
bUisdvKfWiGyaxpOeAS7hzaRZ9wshzF3dynvq+NSBYybnM+MzfxSB6Av2YYhb0yEq8zT+JE9zDJl
pRev9Tr60suUp3oxkiT00wCq8ypDkK9WXf0Rtx39RpT6RjdOJSNKD9WAwI6Ru+pWN0A9x252o07I
OytDif5XOr3uHStDaw5W6F7IHkv9PAph1xGvoaVhBB9FSLM7VGNt3Zu1kNvKB+4XSrpauOvZdlAN
LRTzHk8T7YDX3ndQXQnJNce9iMADXBsW1g2yr1l6+9eHW2pUWKG0LLfmwawPtrDow+0tR9pflJsc
HKRs1mMUzNeyHUszD9Xf3nxtMuLG1c5lf4hLdbZemmT/tgbU87rDN3yUemwhmUFQWpD8OQOa9SVL
ecgu9bjGvzZaVfGuMauc13o5XDRiPmnuZH2co54yKXW1xUwMlFExtYCjNO3BUsJgq+WYxeBDpD34
WZPyTgOtoGB4g+KR2t7YXnYhG+UhRFXfawftTg73leSZP1E5yDbThm4j55ZFOXegohEoi1qOgK4l
5pZD3+YWarfnbIltfJ4jc98lGhjUxr+SByzDLTRoJu8hV0wNaUUazGEG814b4JWUanSB9sI+Xb8N
Pg1Zppgs5d3gUOtxXa0RhjWrFKJ91qbFHqdpfTe2mDV2ULBR/EDaZN8FejkeXPS9dpXqIkkbtxeo
hG6RnCkqfXoisot0bVnMW73Is6dU/1jdRlb6BFAUNem/9GYSRyUuHmVRCUQsQMNJ7ctpXyfzr1NZ
nrRgxvmUV54sfuxjypGw0af90n4aKGY7nYkpIhRFV5FVq+AGw+FcQibkIcuxE0pU7Tob/VcohawX
q/61WffOeoFoyAbkLw5Gzep7qf+7ObCYIzSkGet8duLPbTzdyxdLMhuHmWj+FyPBFdKLRjgQsx0f
1MwZNhPf8+9dG3Oev+htzaepPCwTUnufVG1znZZWuQINmf2orXBVO+n8FGQeEmu/9/Bqz+AXC9tm
qCzoPOSXVlYS4YfhtM4ReX33KM8MxXCOMyLFm3j2hL7zr4aeRc68FsNc3YwPp1lkb61G3s0z03YT
PAZZjKZtxg8DqTpS34qDzGgH+risEu1uir0vXZcnB1k1JmoHkrzEFIw2WZXMZCNcCPtb05vRFnTu
wqDvTm0Ie/VbgNwoEabunK3eJpPDxzIwtnPiAnruzjWx4E3lgleeAtYyji6KP6J+Fgd5FomFLZZ8
xhHl9Q/VsijHMR92D/alV/gXJkb016E+NNfAOBvcatKDHXj5XtYPrdNcy7Mxyw9sjv6+fun61l/O
I6eWVb/Pv1zyrb+cX86TqQEi1uj55SWuqZkwOakMFeE/UZSHVJw15WyvUY1Dpf33hqU4dMg9vGt2
kfFEyv+5hxF3jooo9w0oD+cYygNWTpd21e3AejpHWX/qIstG7+oEDNUURwBGyOalo9K+jtW7wjuM
btaSggkNB3xuTixGCw14WWIXVIqNz1Ini5ZYwRslCt3otfs7WTeIzg1qs6e6UG6x5LiljxUDiJ2A
6V3USpOr0Rr5JvucOHlCcErEpWQgyquAinUIRG5PsSsRnJINp9CVrsHZSlODjJVZahe8odn0oTP2
FDbtwddN8wWxzDV/bvhDDZC+0TPFv+/tATszC76mW9n+JQ//ZBs0pnk7Rna9QoyzfhI0Fwfj1ZcO
A1Y5XOHbO7N1eJyxohrgvQPCYp2yDexy3mcfErQi0StTtfKgujFClvI0zNnxGDwDlypZP9oO5pMO
KrsySFREn/Qx665lQcaOig4BDivDEU3WyUOOntnODF0MiN9FpvoJgNy74bKthBoLucVIERRBlcSY
wlsZmpMHGcg7Re9kGUHCjQZW5uJdneyzDGlkrG8piyGIAiG50CDH3KkhGQscHh9LWOliCdTeOQVo
60gHaSYbp0ggJGfENzUgVnfykBQxbz6jPchS7mnVruERJQbJGjmPHEjE0l+/uwrGY6cub1cxcsjF
OABwFdlZToCFZ76rFdTOcxM4HWoC96fEPqVZ66d7VUAEAPqf2k6QgLcS3PfHt3GahniNNioKVEBX
s/JtZoIhvGAX9V3vM0w+5RqrF7gkmMaANzF2MS/YpW4xnMUu3rxPRYzczdDss7TcvkCa37pXgMHv
Mg87KNkKbzG+d1tYUbQt/YNSQVBexN+HDhl4iP7tNkYYfcdz+LasXa4mL/zuM/QVIKJ+Tm6zgQUC
iMZkugATcUASO32IjGe9t/VHJTESUdDq3DgVnOzFmlvWza/dVNHtV6ElOrRrIIVD9WmaW9hIN0oa
lgcsiCgJPIeoqtOb169pnjA3NxN0+edSwZVN7IMczMyMtk5u5Rapwqf+XG3t6aT4JHskk3amQYo9
A2JNpl0N71rBq1d4tf1M4w5cqpF9a3L01uOutY4T9OwDC8lko2N6+TVhrVmUWvyzjHEE0lzbvffc
St+CcHZ3TRdEd34EdUF2yZnNQJ/om1PjGyZn63WlIMU8Jxt2h+oO3jigwQ0ZO3+N8XAGwSjRvyrR
fE8+D4At4LG5SzE6UlGdrmZ7ftJVjC2KXHfu08xsQdNn6VUPgGunJ31/UUGEPCbQhjaNN0f3Sot5
gR/r2teg0O7bETbdMmVdtteFmDI1iPW0Q+Te+8Yukc8iYmYJOoO8Pqt6QEtqLA+yJLeC8kzGi5Sx
X9mYShxOwaelixhFKLM8yG5L/TA3065Rsos6GG76ySm/tj5aAKFjxbu8N6qvQ6Gt7LobP0UpTlNF
j2G8rHd1BSBpinlV3Bgetu3vh5d+kezkbAb6yAbZ19Nw1OO3YzZOZ4lIhfV6/JmvhyXHOJWI24fu
qha5MzPMTvUCAPGn+qW/08zV9hVQAEEtuHTRBb6QpkO+iOx74qkpD3XXo4TtulfgEwof6KGJfyix
t3NXxvfluASMEzEdxi2D38bx8eb1P2+ozb/EXlzd47/Dcz1T94jC2L/HXoyqCdIeYuc3J1Y0dDGh
YCGZa5JPd6dyDTkZPLwoVgVBdXnWmj059qUMQ185tcg6OU63+nz1oUEWSegPG1PVsCqwu/Gos7Tb
2MiOoR2TwCIQB29GWX8tWxBB4AkqOqIpeveayq4iGF1pZvlb3ESSHYD/9gHG6Lc2SrIfBNO/DpZj
PFhFhfCPor7rgNcZxsSINHFr//O3qNvOh7CErapYEmsEskDEGubHnHVGhCktK7/+Zge+3qL0FVvl
Dx4khRCLtR7lWZCU9uMs6kJRJ89k3d/3a4Y9m7Zoh6yqsF+C2xs1an9di0eh2zZf26gjdyBAZQbu
DGcxzi1ooYhXCEjwM5MA1V6+e0jn6tBYKMqXTyeKsvVPY2VnORUr83Hv6U0jHAvgHk68Sb0oUm5b
q/Jvo6hB96XovZ2sSzrdv23B9RZ9S2pZlISh4vXkW6gYiTYxqOH0wuw1VKffJrIqb9gYPm9b2U82
xA1ZEDm5rDtNwOQBZuxXcqaMYMhaAtsknI3xa7uqYUG+LZMUU2dJ9McygCWcQCLlQo5dumDo152b
PXtkufSTBwMozIFgNzzZbPyV2BRrR5ndNDQjOrAaPw2YRhQWRdCZ5KccpzFuWVTKMzlNNavXuRHj
w/WGAQEsOx59U7wgDMddd4BhXnEjSKkCHhEde2hKK000L+Nk6wlf8tbFT3QY/+MklrkVu3vLJFAv
hEGFqLYrxVbJZFzqeHOfMO8CKi/P7AaxlPWQ19plWWHbKhqs9FmbS/2J/4XO1KCjVcO277ooPEMl
rtrh1/Vdm1VSC5o2VjudYpRzfR3L6RVi9WS+klRYSrF3WqGoIlAq4pOio/laefpbT3+mBL3I/iHg
pxPoRX41IAaNYY2lV7GRLae/W04nZ2LJe6OXlfeFuw7mh++lt4YfEJ/yzAq6vTpMR7QfWfz+Hahj
AXpYzrBPxgi/hv/c18Bp7Lz2aiHOAmTkT6CSD3Vu3u/LofJ3S72W9AiJS7jL/6fsyrbk1JXlF7EW
k0C8Vtc89FA92i8sTxvEDGL++htKyk13He/jcx/MQqlMUV2mQFJmRHTNTw5FVOCqQBuxMzK+wUb+
gDtVZ+2RAUnYLLD3A3BxiSwTGesMO9LYxYcTxWCTcdMNY+SfqLssJHSFYwvfvQOuEiNCqrhRYpFz
8IexaTAT4rGgx4dYihp69sNWPZIUf7D96RNdOc+XfP+QNDAmp8f//ji2zKsSIsdxmOG5ru5wcO4w
Zl6/1YYuiDrU5//IU4jS0F7QvFP0x50j6pZ2EmuKtQlaMi7ys5MnhX/YqLoazgVKFPt6XQeFES8I
QYKg8jemD0qPTHL95k/pHMrzkF/LsaPg1lPmZzbTGR3mgeZs0NxLtjQ1y3XO4rWPpAiWlnX0s6mP
gEAGP3jBzJu8sMI7MJUmEN7z3ZWeK7C2nt61Hsf01m6/uDxonh09cNdAnrrYauwAIVdjkQeIU2gs
MFSADpuH4nost8vvbA0impc5eJrzdgmp9uzJFj/odfS7QS8jX+jUQ6+i3w3q+e1GMb97LgskKbaX
4bM0bFe8aw6YBWNDLACLyMKDsMmesfpB4g3tLgi7BH0J5MyKNlhB8uqCe6IOFQsSdecw29/jCdxk
KNQU4ONgw0Dyf1OXlbyr1EEMSGv42PogUwz10dk+orb3RCY62KH5wZ9MPHPBHwRIG9L9zJl8yY16
3+3z5d7tKFS5jE0fgysFYl+2vf+c53F/G+o5uE0aYQJV91NkSNlYwgjfpJXtgERLfpguyq4CIOge
WrtJ93pogNcURelvthvvIhD3/ghy5/XyjpBV6p0cxUVqpT5qLVzoJFKTDsUruNKds/3eD/4MubIa
5HugemSX362kjjHBChNkhWyNL7ilsXWt6thQ7yrvYqjY380dtiprc0UF2r3AsHatkW8a3TbeeoAV
V+A+HPYJysvvwVsKqhya4HnFJuLlRw+g3Pn/26NFjd8SqklvlGP+kMaes89ZALJqoLscuR7y4NvU
pLw0+cz5bDoj258T2lMOPNHlWjO9ryO2D9adgxlDEDbtY5aV3bmpb6nhQSXuccjBcZZoIeQaAzgI
ewiPSVb/8gvUHYE6zD2jomY8UYCQjQCjLmChSepcBkui68H8oci3k78aDHQev6C49r0HuBd1c//y
SKfHfGFoW16W1W5+es+P/yub1uQgTTABFb/qoMf8lY0uG0M8TppOBWog9cID4YK/7Yf2WKrZFaNJ
FBPyxeNFvWVq8kUddIBgfX8im2MXL5ryINPsgb9OTcV+91LHZAtMVBRcUl28SUGyCd7QZIuSBP4X
lBwwn58XBshkQHMbawIPZQF48jD98/oKCRthY8MCZB4Rau+GfDdUIP6Qfg1tN0OrtiC+/droZtJv
3M6Qp1ruqQ8KQeJWx46BscwM8aCFfbObmtST96itj6sGKm3KMbIicWslNnjb1FlqQv0v3loNtDq4
3Vgr2ZrhMUil262BQAuPvQD9Ch1qroVHcHdiwmA199QJusYSKN7CXFWA1ERLCmasB+eIVg5PQ902
G9ShAnofI43sVAKYj0wiidKwBz/pg0eZmbvKba3XXkvLvRACkk+qmYMJbDkaRbN7D6p8wR6S1Ase
DRMZQDXWVRArIGI1NGGzE7qFzFjfPjvIJG5QhpItwgwZgAWEAOzbamTWbRfbZ/Cl27uIOsiGaZKN
Jzgohwq3Ye6SjGHunAEytHdAdNjusn33iWvgPAauWfc5RBQ2wgUFa6USt9TMpATXqMrxzs25l5wh
mOefMr8egXO33bVwzOIW2lMoEIjD8laos0DZqFcDWct09r/6gUXsLzsA/wFYdk3AlHXbtFB+gXuU
21eTpSCz6zYGId1LWf6MwBt6F0OJ+KbOa/lNMVjEfev8DHwQ3HSj1j/VBrhTS1VLYFkyu7P17oNv
T7UEGvDk5Ju2JQOrUXjxzY306DUgHRqxiniULtQLQK76H2fciM1/783LDDyAMUMFptomGVxIH4M/
5sdc/Eh70djkXDmDa5482lzRkWi4yVNkcAc7/TF50O5MBfILFT6b6ExvwYSpwqmV+tjvpiEcCVFq
sk0BLSrn8RL9Emio+U2a7CXJIUBmYm29w244+HTrElI5CrgGCMu9HofZi8ybaNOy8eKhNjEW9A7+
g0eODO4ZZRkfPKxIT6+v8nkMT0NVAWRfvQXIb4NTBHGJE53NB3/Ub3PD9EC0DvrD2X7l++5GHk7t
eUiiI0UANJyxzvRovM06aPjS2Wz709n/4KeBEua/rwMMw1Ug5A+lRa6F6mGsAbhpGRB2xkL08+O3
rVjUAwsXPWd1fgSHebTCaqF4LVB/t4zt0t3JBlSITTk8u1Us7y0n9rFZ85JEPH/VTCO9ZdjYAbMN
YnIjz7YgFolXFENDtMnoYgsBQ3ghqJ7UEL6NWVlTvaDUGDxvSfw9BSnzwrN1+2mEUhV0ofvoGGcg
tRP4Plc1dqueTEUfi/0M/1e+8MuB/6KYLs3tp4G1GtRyEWOBSviYY3K4CILiuwVioLdIZt+Qgxjv
NS1Ozl5SPUAPZ3gLa9DsY/HdADIJr9gvJi9RsPgctmCx64b2iwzLbClZWZ0GmVknl4Gi2QQVxQ/9
NdY0/j2M2wxI7KA6QQ813Aus9zGvwxIVjLI8NY7gpdKPXubpRzD1sSQuj65qkIUOFjRNsdpWbvAo
zbo8Ro0OXmrm1XvhjWoyCAEqx/Uh8GliZvxuQwm7drKSAoiHWoJt2QXdybXtPXZyIW9lI786k+Ym
RlHPqdPaRxsA26eqk2IHzrBhXZZd9qXyOoCZK/EdC6Rs6YJQ4uhpjbg3QxfywqqjiocPkYWQl8gC
kX3lMfxsGghTLZwBuiRZJ84upjI/JXjHNdEXb6EeBys3HbUjWAbLY9Dq0KkOtOpVueZu4v7Em+qE
EoCLKzhwIZ/SYyn3ffQsG3n4CKxJmOU5O3BN2b9yYV2d9L09WcbfJ/9/HwauqwbUa4tehjcE1gWp
3puX69Fr6jAO9WffPemOEj9zIFMosRg7p2DPhBJKnv0INW1C+BbceSu19GMQElKQWkohhO4V2VOT
tiemQ/tSdl76FI6QgcxKQ2wb1ex44G95CK13K+rTJyMHcUoDgBO4XvLihXti4xTAEifMxxwhblUp
gdKELHqwV5TdlzSs4aHsds2Tw5C9mqh2AgWrMnVNkKmENk6HxA0XRTqUUO9EUxtsJMjL5oem98ah
dULgjasBMu2qaouawBZrwPfgde+b5aVXqsnA3KSirqvYuZdiiwISnCB0yTehl4KjxDR/pkHaBCBI
D8MTHd47gBVFhSF4wUBKE7QO7kvMTgNQU962dQW0gwbS0SFu8jP2FzUsuHTrewTGVVcLtF+OwHel
6/0rBWkpHl69CipceQkqIvw9eME7q2mp5mcVlObTXCveNAsC66l1axfVsAqGrL2ns7jsm+uzEMQC
9xkewn/xg27kz7K3I7dca0Ycr1MLK/FkRIarV3hgsOm/sKg07nGzZU8pM1Zkxs4WKIMhHAbZKmCN
5yCo5livWDa96J6v36cQJcSNC92vfE1ZHi8GF6GOqpOpmViKyCn1HkXjIclfciiUdEX5xWFjc1O3
wK+NSIk94xe8Jrvp6ZdwW7l1wvkQzljxBvbbg+zK9McImYxa19w3yKaCPjPRzX3aCeves0DcRR5x
aE8eXIb5amjAktT5Jw0SmpAew1kXQBKazgZ11vmJf6KzuXdQNvITYMraTf9d3Wg4rxkYMw0x+l+R
hZBLkDCMEIJHTU2tp+EqAkX0F0iqYa2HxCXksuOFSH3jMTFNZyODwdriu87PNgdLGrlIxm90I/a/
BkDULsG6rZ/MskI9YSnDVQnWOhoNCpgGqCNSjjIIN9pWrAdpunp+2+oRTQfmC6i2qI7ZRi5zxFWH
Xjj2GooDboVnQayK7M3MeWY6D5GEHlCj1NkXuw57B/jsY9JjK4r8Ne6jruyTffaHVve1P42v7DS+
8EsdzMlBsmVWf3TBCwr5BNfdeqEZ3dMDygPdE/L6A2S41ANKh0b4Fvp1fHpAtaNX3KnQ0hgB9h0a
50MoR5UiMG2jtgoMe5/nDnt0TOC6TAOUSWZnJBUIysFY2MpHptXIrqNwCEpwTOxARXLxzXRQGlMv
HeAfQzRwARU7bM5ZEnJu1cixXk6qZhsmorkP/aq+T93Y2FYFyKWoOXcAuQx9s6o6QfGzvm/UITRN
D9qUAVuSL3XUZqSfjAF6k3QJsgUZq1H44eA66hJ0QIGqsa3VdaahVAc5q+uEZWHteOEc07IPHzOn
MI6liF+R4gkfyYQiK2ORMWbtqClbCOYadfpKrSsPiooTUNj9wcOPhT2NkYXeOm37ATzIb0hTYttN
5/09HWLpxjfQNMarK+ZIurZNZYENUWIbT/kkLBsmR2G+dQHu5khZyFxnFophfCPekCtyS9hm5G65
853kaKmJkhg6uQAJvziPtmXu9EAM664QxesfPLBsBu094NdrF/vHr20SX48xewxqDI6r1ND7XuZl
oyMxi0eFBx1CS9xAiCCE9LeGpyPIoKU06ueg6CDT7dc/yByKyMeH1voVNYF/FeAREOLfgrCFvioA
ZwTWNgCi1cP7+ORCWwQYi/4QW0Nw4iV0ysk+H8j27kb22Y2iwJ0JRtXPLrOfX4OFdEGOFV74INk3
Vx12qVHqFw9vQAkEIIEW7E6wLnxsMufY8B5wRei1bgYw+K3IrRjYxa0Epd49is9vMKF8LHLL+dn1
KKTGu/0tRX3rUoxeBonFFMm6ivcrgcIN/D9dXMesmVxbDfyFLefuPmjxq+tT+VAO/qjgxyZkmXWA
eIxEQFsuAdcI9Ec+tT3hgl4EoozbqMcdBlIToG9aAAtv3TxN1qYOdTlqonYYpc6qI65LYLZi559c
L8CuDp3cRYSy2OlM2SKyqbMAqs9Ia737fbb9xY9B8Id5vbeYt35oX6dnTQLuKUMR7viut5q7bSMK
j4PNQLxNp5O72jiyweq/lWtwB4v4HsUJ7W2FN9ctcjLtbRxCqQW6jtEWawzQbY/SX2vRoJaNqEE0
pXilMw0SIq9ZrpAPn8/+u58ASzuY/6Esd+0XteXWi4JWe9RRPbXBFC66YdCWeLGQB5vOyAbR4eKF
KRudzX50lttG/nLl59Zes+WgfdhAJXs5xIyfqY5JfGqBVeKqD+J43nmqa/rtaevD11p63sGSlnbT
lb25tqHo+UAH1Cd9a8CXemhzsEWRCUJPagb8AD4c/2H0gAsAOOEc8M6JkOUpus2gyG+ndtoNkAQY
wLE9x6shs7osD5EW+w9kD43NqIasfMVAlxX9DeHbooFvoG+KGdlY+Tvw2+coBcYrOYQ9NNLoZQDJ
/g64/Is9hl747A9VHuRxAXRBhRGBxMAm7J9ou59B3XxhmVm+7TLWgqjlvU2JANr+p7O5Q6lBskVU
/cJ+aLDjZQ6IuN2azzXkPff+5yYeMMUNbcg1fXHppSY5X3p17aQVKCQHvTUPN6UmIxTkyR3g3vZr
A5LJ/aBjGuQrCE6vZ92SY0W5Q2my9Zp49l3uAuvdAmb1WEMFlby8ypF7q/H5Te2X2P0MXeDMQH4W
GiN70iwdhMOK9mhJx3wEdy/PAufJd8Dknlp9fIzVoY7xEItUCCTVLyEUQc12NJOtUfTZRutQVJag
xmzf1KI+88QExidxgM9AK8ma+jzUFmTTuzFYytFHQWI+aFC2/88Ics4M0GGi6nTYBD2Hek4YVKtE
vatt9Yr2UX7amuaZLNjHgzJ34oDAXfWNWeSuoOrV74Ja89qXuMDNhg3JdWs5wBHrkIIAnkJilmgA
c7/oEy29l4Z+APw4PE4+YRRdfAI8LHegP/2uRZl5DC25LYBduS9MPHwXXa9BCM7svPXUJp9BNJNP
aLD0Xphxdt+W+i7N23NvNMaOPmOeWdYRBFJKugeFcubQmfjPQC/9Qa0X2MdE9i8ozgV98nSzJj1f
W92gH7UE7CN644C9F1weR7IB/K0rgn90k3F0EuMY5VAhmR2pI9A6tgvAbt+DY+BIB73k1RELx+oY
G1Gzq2tv6iTTn9xm23tAJSGqgC0lbRmNDfTcQ1k1u64d/zHTMrufbHaR/vRr19jRN04HCNFNbpBm
yo5Qvz00zIzORhZm+7qxwFKqmlor4vM4imDVgoV7Rbapw/R/BqYeTlEV+J4erHFF7v/rOJi9h3vQ
lChmM9sFxU5kbsE7dznTUFB8yJrRAPodZ0HhGtv/wU/TsmaZy84qv3uaPa46oKmgVQGF1VQYwzO2
dp9oByuvrX880xgfZwcjy4dny8+fYs3ehpkwbnhfZxt6WHRCZCsUBmYbetCMOYf6tmpSL6BEH5vk
7KhYcr6KnXtryIGgTJkfy0jDFmuvdzddkA9fpVb+gLST91B4OfZlld01WT/bo7hAegPZ6Rr1l0eu
lkd4ynVf8Rt7aTXbAbaPy2MaOOxGM0DoHso+3AS+zvdg2uV78X72r7ZQB9Nh2iYbCqAD+VIoUKTh
jRkJ7I+O1lmmpvlsZ3p3p8vxHIV1duCQ+lyAUdG70yBijYJB3m3rJETWPYp0iH3yHykP8HIhU5ZX
bJ0W4JMlYxdYqtbvPY6MlhqL64V+G8qfZLGZdFeXZzbqWEEZVvrOzpE6ti/UemyMbHVHJkjNoGWq
TSMogz5Jo9VO1MI7HGTRpig21KTwXtrYzVEBEEL5EE4jlmb75Lvpoa6wNVEKzPUwG34G+ROU6bs4
WVFVqLIDfGef/7JNfU0ZC+4MoOxc0wAElIP62bhKEgYMfPStq/nYNIzAUaytrb6Kz3Zt2GfmjMkG
fKzaTdEV9pkOQc/uPA7hDWr1ptbtPYDQFxTgqCiZSB1U6ua460HPtwBjRAN9c4DwF1qKuEOeQ0x3
Y0HmJsXDbJ1nyHziU7pPbVu/WSpd0VvuN18m5ZOWQUcEKU5kCBP5JwdUW2VbGuFfHDw1gkcjQOzd
1mt+Tnp97yXG+E2HgAowSTGm5hlY88ceLyDqaPz6e9B73tnCnAbkldtBPXnBPzeCNKvswD03NPhv
SdPWWVMXHTqIb0IqqUE1BESzxaEd8nID9XJ3FadO/poVEYR1wtjbUxOI2pM36NbDELEXv5HOGoU1
za6NY23r5jXU6YuwWelj5TxiH9QDcY3TfwWW6w5m1F8zfJs2twGSSeWaq7m/zpx+kYgUSFG1cmB6
Wz2gMBNlJCjZ31LTV36VFn9LBC6E7AnYYcXY7mPoAXkRxE2sLv+ld9l04v62qK4o1r0XQwvAXA3A
5D+jm7HHSgTZeXAF6nEL7CwA6ALRhvAh7u6lDurD6d4WMd9wUC9PP5cqrJxbKK3eAQKQPVVa/pfb
2bS9z0kXgHI9A3saKunNddtiVwROZp3jy+sayCFDZH1JNyTdqQyLhxi1J7fUUgWfO0sgHUgedPO2
LfjENakne3Jpob510uryNN/ZZZWny0xA9KauQnYeg2g8+6f5GmBdM9dgcYHGg/oh0DCR4xwqd0xv
aZhu8Lxd2SbdYhxAhwJ6KRt8wTHqYrROw3+CjXJX9XvF5gW7l32c3gIKYT8O0JdbFSZ4Hqmzzzk/
DZFxhhgd8LSgN/3gm0TDiMlmxFaVguKSbwdfatEBNPT3idOkt9T6N39n7PCfqnzpc9CFwWOJzyFK
tgKaN7htMywWQHF9qoLxTA70ad8/+1UMdb5/dqwy1HbUp89C42dqfPpoHZYGJze1zhRJo/3Bn/5W
6vzsb2H/a21IyIqA8Ow+jkAtRePMf/Afgt6/oNnf8JNx1eTdxw/F8KGmj1gUqJPsQCUltM598XoJ
QECcPZS8KV4csCkqq+952T1IS/H+R0sERgp9C8hYQHbQfcG/ZCPLmq2oF9ruEIOrbKwROn4AVMu8
i8MwWw2BrNdRn6dPhez8PWDM3QIbx+kTuEKiR+bfUx8dQEb8q+m04Ugtr4rLlRmbxRRd6310SMys
WVAvkQ7q/p4alYW8YdCGPSQGUFOlI+i2MGvj2bdAT1TJ7K3MxnHfYAt4avYO1FB9aHkdqNfCDwg6
O/lLht3ik2Ur8U/LT99A/zWsyrBOt54apIvKe2DYw3OKe+CBReljHjjZm5kl7qZAydWKBovVRwDL
XXELAWzjeexAaKgGg+7tx4/Qqo9gOjbETQcftOsLE2nylU30VbEirXLj6Dnwm25HrdryNRM0Cnmw
9bokRkZCtXXFaVXZdrfOG5R+G2wA6kb9tCC2UyGXM4gDAdmhdcaAbeo0SCqq3xYweA/KmTrJRAE9
NJYOKJNhjw1qIDdVCFbuOaBOe3DdFSmA8CwEF5RyJiQ8MN7132qA7CumbEN3bAeEfJap257NvOtq
VAZpMDDmjN4toL5yrbdCCR8he4ClPg6Oz6CNAw0J/JXqdD7Efv0aDlWwIRM5Uxg1PwwzR0zD1EP1
KrrhEke9c9yfmoXPR0g2dM22Mx2wzjUZmGt01pi3fe5+zcDCu2mNcayXVmEmJwAPEvDdAIA6gGKL
WqD6bbq9XaX5FDy1qUuNgEesuelcDtImGmE6pSGMKLtxpS/NWyTqL9EU98F9vip9HFuDNCVd0HU7
iJ9KMEINipeA8GjzgWz63OFCpyuQoLi+cjZBGHUBs11wbe+e82BuCA6EuUlnVtWEm3oUoFUBOX6C
P+9oKbCwUDhhqGnIO91HtUheq+pstKjzD3YyUafyn8chO0W+j59pCTZH3n1ZBLl3T4OkgT1WRxeJ
KlCBqVPPt/E3NXl4Awp2a58UXnWkDjo0PEFvpoyJMwDJV2kXxw8+oEK9DEbRIu7/+cu817z+YRim
bWC265iYKIDp8bo6A9u+rBGpN96lBbT6II/X31bu8IEckegvwhpbWz0X1gqgCewOVMU4+RERBvEn
zn5lWFgrslGvboKyK80+jkmdyOJqN7rkr3YMYjsChdNhRosP4raSsjldmcmhsk/UVyoWlKtgV94G
gOWcZrT5X8ekEX5fj0DoqPrIb+oS9X0ziHrEfgcInE6EqE7sDiVmpgLu60VsLBsJxYFRzVGWM+J6
4LgLTe14jeL2zOISMfsSYnsaFReisD+BuC1H3usuMMNB+IoaJn/To6IawjCqxggVY6kEuiJ8zXPX
38ReiST3XFv03kE1R5aITLl/H2YuPKLekph2KPbdhVrk1xtRHWwSGb3apfSnSyAdFf7twW2qddeH
6iHUE1lIo3qcMdNGbdz1/SnLIm9BeqUf8/xH3cftocGz4iDVwS1Rc7qY29gLR8WBKHJIQsLR0RVr
FXVTm2Lm5hw3ePUrdl+aNS89qKKrQ5an/t6Twsa+oWqztvo15hCGo5ZLHYXymUOUAtbFm4x20n7s
Jm8a9jIEZELaJOgauc6RLWYmJmgcCaVDq3nBQydRi6uDLOO7Jb0v9pgYjwKEHrvIrYJ10AQN+D++
gvRffP/XQJNrX5hk+nWgxr7SwHaeQ2muye1DklarDI+fg1cnWNr5qoQo5hBHkm160FTtEJnwekUv
n46/fRws/w7UTY5eKLFXhyIcB+AfPkrzplTSkQodPR8uT3hZ++scvfNjnUPU23WgNkK+V68IeosQ
5Fphr+fRZl8WYS7ls3hp1WGwCySEczu3ZHsNCNtdV4mHaqihUOikgfhLASe7ArugMtY0dKBdGLdA
omW76in7UXDGwm3qGEWIco+iHtjBdXh2tgykDou+A69KmEVWsOx1+4sJLDVRJ9DBBALgxgEGYgOG
dSSy/CgXN6OJ2dLULlIpbgCd+tSm/twu21PdGl89gReOnoTBD4gvKj4SqYXgWOCJccoHS6K86ao/
DCHCpPvtv/U3Kh6MWPqH+DHugh/ljsb3vPQ/+isZB09/eTXpV4BOA9NVx/GwtPJ00E0Z13XbPPJj
vBoScVe5jb9pR5acULd2Q0UMnY4cM52921Esi/cyF15724pvgW0NX5u0OGSaSJ9RMTngJW24eDXD
LgLctEB1PiM98dGegDuE/ANHDpBp7qCHCf2X2Z/sBQc5hNFW9lvt66iVBmEZVwplwnp1db9ZadkQ
bqmZNdF3OWCryBqz7BkKg5cq7E73cE9IMAe/B9mQdNhSjfZ7kI1tvmcQlU9erYusFQVpJeD7eDzz
tUC9wArL6OGttvDblAlWKhIUbE82tkOEYpzVWk3btkYHfV3lZsZWs6hcrCbe3SgcBE3atsvNHivd
Yt9B7Uqxsac5pLACydaFN/xydZS4eSFKWSBI+6VRz56AQWDaL7PgYbR6++A4wkQ1Izp89rVLhvpr
7/rBmufFJdDwjC8VFMk+BJqQIzto0jOWo3ra+eY3CmSgcl0jcWzv4jSt/8JgZqiK0w/vFN2GhLrr
WRYAw4aHF4u68T78WnVIC2se6F9XRaBtoxh4sdGxoK3YYELCnUwsbU2HznwJdkMr69au2Dtj3S/L
yq7B4QpGIaUwqkFKzfjLvg1jV/c8M2wUFuK2BxDasAzDNj9/NA2UcI6nDfyM1Fh2KF2eHU2nzY+g
FB8gTQ9OMGYFwK14ZZofqZsOmmrOtqEElVWirVmSgcJ9cjOqPFlixxma4fhNLSmiJCP1B9aIYTNs
SO01fYT6OypeiqbwVg6T/LYBHPYWnKP81mszQBxj7aFXLTJRJx1YYD6i7tTezf50Bn1fseYuoKRz
wBzf7VHIDUp+NSBZKcb3e9ToaIa3oubsrqlPMOITXAVQ0zD76RPM/hQuIIa+9sRXCBjjlo0w7lnY
rNrreA3LtPTBpBTaPRSHfx+C2knxtjPy5yj27U3YWcxeU/fUAypdvMD7PLkp6kCY02jgFV6ayJ1O
44Ah0g72qHT7UkK5bHNFyd+asTaqmplxFeX48V6rRvGmzdiu6sJt0oblxMPPBBRfxxocxScKbAyz
+aBsNRH4c7FGpX26I4wkHSZar56Xz5pkASTTwwQz7/Yz4dcHSOZ0WhXBAAqC8jmtgnAz2VgONv2E
Q3tCfVHTHxg3z6gLHA8Dkm1I86qOVOmLadg6W01fdWa3bF31wz/YlMujt98RSIVp2bJsmssXT18d
NfP3AbgcexBbF4PR4+kf3BlG6YHvHOjgI4DUO2DUAYOpOl/coGQmBBUVaN9pKUIudkzfQ1iAK8+5
uEwrGBG0/VF1U0Q+rWreh5l8eplMPlNzWtKocSTDqjPsfWQDaZzQind0UXIxUBdwC0zSgTgksbtW
bNohAZ2GymdLp4cgtpd4R2hAI3GNLEjQ9S8xC8FCnhXxxEP5r0FlBUG/cioUkh1ggbRWmRc6gRne
4SWJvK4Luq2rhVPkaLdllvLdlZ3CVaSQhrujFihG8XqpejDoKMZx4jGP1AvFtcpX4iVPcVc9GPb4
RGbpewGY6Cp7Tc0uqicv4jF/9yL2chqLeM/fxyIvpAKeiDSd+NLjIoLGpusvOcnVZzrI/YLC1j6Q
c2fMj/dCC79f4U4aFP4hPzeeCJ1CIBHLr7ybCurfqwmL0mRmvIc24Hen9I5guqRa7wCaWZW/MrQR
NUNlzbPbRrEd2oNvnYS9Mghe/7mlGTnWof5K1lWkb6jvfQSmKBSRxQZ5Syejl9h1ogaKjdguRx4J
9Fo9vmIwWwM3OFNu5dbIV7k7VktyIcqtsK0vtmlOOLeJfWsei+JynUECthvLfemx6NyArfwGoFex
dcFhcyZbPaabvquMW2o53AGKD3z+1KIDSj1AwyUdHcvzEiI5fx8EKIN9GI71G4jH0kCPf6WCQ1qv
iJOnfOT5eoCE7oHbkIFP3Exfjaxunl3ei4XDAv8XduSugqAwlYPWW+ob7BCuO6AID5hrDIcwSfJy
QW3MF7/JMmqnXjKFfgH6QigYAUFOhq634E6RU1sNpAItkzfrhno5h5wueP275Rc56sUX6MRbuzgQ
HlifRPnFDqxfeh+OKL4dIYnVlf8E4F744jrgJvSalO1AhJF/OUKRoJxCsbrwUASCkd5Duy6M971r
vjAdYAUCGvVWuh9s235NorJcm00ZQGUn1JGv+u0RZMkeJEXs1Rr4IWSpsR3t8RtJEAklVRQI7JUP
KIVezrYBQuqLrhjxC1cu1IEiI9CgRaAKgQVvGnn4t3HmGBpnzKGUwYGtYW7zaLehd3Bq8KSpVutn
7SPqTR8AsrORgtEB8PB1f206cbOkztZ0i3NXPIFGEIBZXonuRmAbcEudbmxzGoxaNKIarO09+1Sr
oWkwS5QNVFAh/SdtXmytLg22sSHcGwnhqsfCqu2HqncXyKBih1raVbOA6jPbg16bPV45O6hTfVBE
Nk6jeB+asdgKicRB0af3VJhVFXF1Yt54bJPcjUAOg3xqaSbhDbbmL2VbvIBkHw8bsZ5LubIOkDxs
ZDd78qMOhu1+GngKrbvyBJ0g8BL+rv8C685lcLKRWyV9TLmwVu89+ZWz7KkrguCfEZIDXTY44SIB
esdvMv2X4WrPTSrDr75TsYU3eMFz5ejtkqGI814LdGsdWaV5tDuj340AF+yMQPeOplsNa7NrXWii
99VyyN3yGeApsLuo67ExeWrD7o/Xawbvua6cy/VEXobPZd9erhf20d/n5leTc/D12xZkYE1u6xZz
uHuViA8jR5pdlNhPffiMftEshSGzE7jewWw++sPa6M3sRLap2wuRfGdAdpuo4LdvrTyVN1qZO1Oc
ACPsshtNKJ2lXmgspNXiP6MCZmjEf8uS2GqrMLWOjo+fpgWSnSVx1naQ5SUbG3KEzfy25MzhPI3n
qKd85ZkPwP+7WAtmyCnPkl2TehcJeZHYV9gWKAV04i2XotsGRpOj0FTZPsR8kAn7EP7Bl4aTbTQN
MomIgWv/IDQzXYYOaqR93W33WhWjKEEd6IwO1CGiGlNu5SIaP0ihe/3bZ+6eveksIMfZOA9BNjrQ
MJ4mMSJ1c5RtLox6ZMDuZ3W0IqUFOpD8Ap017jMQGgCVKxUG9q7UMAA3sYl6aA5ddVDTw9RgEdZR
taYIknyY/foGyu5g8SELHehybgEM8jzk7E9n85A0mu47YjcCiLiZEXaEpxtqvOsFj/actsrI5isk
ntNBoxCayJdu6qDDDMhL3WBcpl5bQ388yYHowkyhbMEPT8354KIo+TQ30x6weC9NkOusoXId5izo
F37K8hOUZnC59xHmuNwGxdt/340BFPlqaYpZEOMAYljAZ3Cd4Sf6eWlqQhkCkJag2GPNbtxFOZ7E
iTHor0Oj/8K0hf8fa1+2JDeObPkrbfWOviQIbtdutdmQse+5KqUXWqakAvcVXICnmc+Y/5kvmS+Z
Q4RUkcqp7p6HMZnBCIcDDGVGkoD78XO+DQCCJijgB+uu6Naun5C3ovLnEgWUY0bzUyqDSN4Z1Eng
f6tByNkSy9m7MiUrGjF+Z1sFX4A9Edo5WRcHpjmIb1OTLkoaYU0PFD+Uyv4rcg9lAJhfupYJhcCt
AsMhldHLxGUM7oNJzkDH6shzHMak40efhT+uSqurvyVFlgemnzkPiBKqtU2sZJsN4yLxWrYFv0W0
M3UQ159DvtdLbdX9ah5n2CwEBYBfG2WN/L7HXz8wBCD2EB6/r5IcDaKzu5kBMdAe0+wGsnexBMtV
stQ23eRAZwQZhrd4zySocuDxwrWlPOtVQFc6HGs/PVR6cEB6bt0VPogI5/V0QypEFGVRQpP+TxvQ
X58qldp7fVvPMCdAjhcKObIsROF1jMRm8e3m3vZZvuo9Tyyun8HPhQeWRn/a6P+PdoyiYmOWTXPS
nwuULdYibbM6KCHwE3JUe716hdyBGLt77nrRbgzPjtee2dkvfulcHSzQti4Sq/D32DvUdyMRQNLP
MzmHbjxP4uJ+BHHEfkRx66KufPY6xmkw+pX3GRj/aTVR0NKiVkg8IQx70g5m6ldh2Utx8txhPGUu
La/3Ql3wWVCnfhpMi2/9pB1WhLXksxj+0BPrzorwOiDpnnPAbrgXox5xWLXQwvukishdZHU1HYc+
afeu2VWrMbG9x6HM0wASku33KSoh6elAfDQC/amw2+muQGxvM9Wg0WgmNlzyKB/CaCjdVzyxF2Bi
bb7nNnmVbZc8xxA9X9Kxzw9ARqJMFzn6JU05fY5V+aLXH0ygs4Yuf23rmoaEuhFQearZqikF+Mvu
kntrhPQ8pCdwisYOqzKZeM3N9Mj8KUXS3wuTuhl5MBXqrnNAjwtRDj9o8j55nEzAJ9K4pCfmkG7D
C8jGp7WAsqL9zTIzyCC69aKRifkGbVmeMvO1auN46QrEr6NWtZfSmOxAO8T9uK8SnL7NqE0W+ahA
rCnS4dy3IjnjDxvVu61pfWEt/vhz22ouNuqcTxMKP6AGhQGBxyvia155B+ZIgWMaxJt6mrIvZULf
omnMUSFdGiCpBDBNT8Ah6Tl3m+yhoP456swqkPnQNWCJcOWeu3ZHwjLN1T6fG32lm3p0hpUVeUuA
6ABx6nn3BtLmLQd/Cw/Sfpzni+/c8d9au4xR75JYYeMN5h0RkKcQuQGRM4Dpd4Zh8E1UiP7so+AV
vMDRxaFRtNXSFzV2/itTjV4F7lcQAHqq9B6cuYlBQBiUCNnstc0eBhDg87JdlL7yHiT2mQMYw5YZ
GDvuZtxmqFRhvyhWPKetjVqzpK87jmrv+lkPaJcKEI4ZVYPUidHKvekYcg8ySBCZ2M2J2fuhdswL
ceIRx0vuXGJ3oztXC6fNuRcQyG3EeKdN+EsA0RDx1rqn7QVYvg8gPTklwIRgAxzxbh8ZKBadF71O
cr18V3h5ghDPT5ubt8nWkNYQCGpyREgc6McpSOoCiAJBulZ4SB1H8/cTfHDPHNDeQOTYxtq592JL
POgHr14XIP1Lgu45kSbKbHAmWpm8RfUVRckE82h6AuAtPaFGXy1I1QJ8Y3TpSTei4WBhtDOUuUTE
SQNt1N7giB42kdmDdtLvX42Kdl/BIrQfUkb+sCFvl3q2n2AjvYqGBo+a0q1xRrGgpMz9IujiwX0Q
LHEf/NoLGQrD73TPLl3UIRokWuvu5FbGDjqgIISbffWs2H3ryrq/1xbXMftQVgXd6DFINSdrY878
JF62K/I2WyLUKr8wz99UgtpPFLoAu1KA5yAxjfHim+YbcC0KFQ4OEH0IlD9mBhj9QFsxLHQ3LpII
FFTseO2B7/YRxPCIw7XFWZtSCjgefl39Op4HK86aHRKuFAWN82pe0T34Yq07uiET/rxSqpq99i95
ba7cLo2utyPS5ae0qh9ISrDbbsxyY4gsu+ipppf5YZaOyUZ3HdVD5gyKHuD9xK3MhDT3Btg5dU83
EzbmQcajo1nEzQXfCgHJzJZ9siYQd3hOa7wJ/MYUiE2gCJNDBYmBKtwqyJLkJkOltp+tvQx8nHmI
/YW7Y2XvsDC26d3RN4V4s8dmofw++4xSugbFkYXcZtBzfPCm6qt2MB2eBlC8me6bKsp3tJMu8qFO
/iUfUP8egSZWlquKAVxm0JI9yeaToVT6yWxbeupBD4xjCbo1JckWaaZ+obu5C6JOYDNbEIdG21wO
Tgj2V/MRVF7OaijTdFnmk/no15a/S4RrBOYo6rNvo5TcaTM3YDLDp/AzCvZIwCiP0rPMo74q+2Zv
dwBu3kwjdGZRWPfcyqoLzGQcwEUMgT1gCNJtpZh5KFgMss2KxEu/F8UBGlQzDQyu3LlhKeCXSBaa
70b1QI5IYxd4Pv0x5TZvbEFqH9ccBy8CQTkwnTUdk6HX8PEESFB0YI7VLGrwmL01zzV3jLfeqsfF
wOQXsC8xFAz52ZHOOnNGMyLkgbRCfhygVhPw3BHLq5FkxDwodTKTvtp2wmq2hl/1R1p4CAOWTX/f
WiA0NlNWv1g9/ypixr/HgwxrPyliZP6bpeeDiI91eDXyxh4/GQTfDJ9Y7K7MIAiIrJcL+nYOUu7E
tzcAjiWnCeGTZTFGxYPbdZBXBZPzZ+mFMUvWNVknoM7cpSA93+um41CM9GL/fdcyUxTau2kWllSK
cGiLBNjYGBUydvqCw3n9ZardbMGFj+j62LSP0qdHbY/ilizMApGhrqXNcxQB6Tj78wZEbK3l+hts
NbBBM0m2TTIiLsCzb3njyEPiV+KiGwrg1rJFCdmihtysjye0K06NCaWqeULrqG5pQLR9ZUkwJubS
Vfeq5tNOsHFYVmVkvjKwwoKL682fonw52Ha0KzLk1amZo/61dwFImGciixeBYtwXBiRgIfGkJDCP
sq7VoRmm5NlP228ZyAxOfh8lz1ZN7sra8M96DI8MZA84u/NGfLeIiKpVpnpuL8GtIneunGJ7OYDA
ZYkKgThAKXN3imTSnVBzNa39XqFKMkV4I9BG3aAyrF0qlBiFcdR1J0+kP4ezxlMhlD9z8OZiiVuj
HesWWGPb5s0aTyfBQJMCn55N5xEZsW2hUH92tVl4FoKdLALfys9VXFMsofmO57XHnZ3NmX1tdJd2
LpixtFE6Ufnjsk8Lsm5H+nGK9tPzmj/XSmIok0NEGn8q7R0XNQsMFnWbvBwAErj1S91Pc8ECJJK7
zbs+WLXQt4r0Ds9a7P2nB8tqnZn93tqmFQjxC6OMd2MSQyFmHm29ZnqoIGBS5MaxA5whrHyKAlqr
I4dbwxqgn27dRoBtXlrT0wd7iYKIQz032tcdpmznGxk4y36x68GbbWTxcOjY6oP5drubaw9kSe87
8V6btMftdjcb66xT7Tfe5rbkX/naDNpgJE/ISi9ym39z1raoSXx874YGz0keDVCg/Pk/vDlWYFVf
kBy7E23TzYefjrZJMvXLghjOv/kRg6UmXYu2/OOvFrnZKilj7L+Go/5Mt5+FvheEGPBpZRFX4BBH
OmD+nf6V3802oFC9t6url/a/LXn7X9su36DILNreVvwrXzplYLJp/PW//ulyBzwHkETOIPL5T3+6
DRGhFUMRR99IN7cfws2GYwzF4QuC3TfbXzonbrlCjUsLPaZfvtm3H4WeBjL9eOOm/tMHux682aYe
OFha5/c4MB+bsYIocMFS89hXXMmAeyJeTarE8YjayODOIwPKKKYF0Aci9BDJW177eiibx6vafol6
o9qwMesbiE/AxovvmYc/FZN1OFFkQIPv5GSB2eDXReu4GrHdIX1wXVSvpxcg0QC8+oBtNF6PdOU7
oP2CNorYs1p2e7snXrrVl101NAVkLlHYlJceiGoyKMwGLFLpmhsOqjc8O3nsm+g1rrLojVrVm+dg
j2fVHDWBBBoYFlfZc1LnF1mo6A1vgF4WC5VD0VkxXt1DW6i8z3AEMaCqcdS9BFIXJ0MVu0EqPwsb
SEisYiQRgESHLE5Iaii1mogNbCk3y3uIe5f3eXpI7LS70522AAraKkDXppfTNqUAz/SKil/v6nEF
TtTBkAvuQHHr6NEZbpmAta8KqooveAY6/T6oEv9YAgx1b1PkDT0cNRcdU/G9tonChPBjP6Rb3dUD
YzeicMwV53yexZRVAxjaHt2sLjOUKSfgl4SyUXjtRzKVYU/abp1lbXKvF8iTCcIEVXrUJh8Jx3Mr
kfa0IXXIIGwY2Diw7+vOFXt9hVpGAaEwQfEam0d0/4OP40UQHkZ+I4xKeN9c3k2+GT+srde63uDq
zqpDWoCC7ub3blR7u1Z6KIe03jjlYLTgoLW8fTRwf+8a1VMObfX1zfTORRvxV+Yjxfdzhr5ymhZl
/YOo8IXFKrdR79fu1fl2T7dUzsZR2VYP3Kb983s2PROrwshRf9TbZwUc2F76pXc25iZuTQJxOABG
5p7rANeL+7vnjGTdcrRlurj5aheSpZ+5a/jbm28ho+rYY4+nHW7+BQqfVrbbDqEeoJZApkokbhog
U+dsbo4gbzROHcCP851v61YTSdZdSgFKmj/czR/Cbah761JnXUIHZWW0Eatwvi45uVjYLr1OkCCZ
NjJu3VCvhhqRdJvNsmklvp0u9LlxHyCajVB0LlleP5i+RzSmKzuGFtvVJgUtdkltPDf9RPLlCMJs
vAMZtIznD3T14V18YLacglJVfoHjtvflBt3UV7c6gRv0c6RttoeaR6A9rmUCDVFPBiqOV1nniF3H
hJUHxXxZJmm/8yexmYgSxwoc2vcFMmApyguLuRM7cxZ1innYRANBkX7vy1n/EKmylg33qSvHC/RW
gqiC6sxcquKvprl8zlA4PEed0y1iOlj7dG46gbBPmYHt63Hq7sUsJenZuRm2lZGthrk7Nf45x255
c5ukZ0pRWHsEvK096ltxfk0mttADuvngDBHPCHGueYoevvYRwEt2sQUxtj/X0qN5byPkdvXRhg/j
ussyn6AcNR2Qrvh1WT3FKp/BPY4QMi8QNIvqkgSOV8y1RK1z0M1kTX2ziIFGABlGZO1SlAO+G9Xz
eOVBJJMpEITz4iwtL0UxoEsQt7Et6MuCg+nMHfwEc/x+oUmPrm6E0xTnBvusLRHV29W5m1eo8KhD
OIMtecR5uontl8m0AbedZ2oHfZ+Cl5cuLQtgF0EQI7rkdCsPKLUuXSQFIFkY0CgXjYPpPIkEnw3m
7p3PQByr/fQ8Y3LTZc6wR0NdTIsIDx/yAITVPy+11ZMDVDRFAzDZ9fJf+Oq571wJeP8CpFw8itJq
nDACYvXfEftPAP/FXXSjLB/UZEm5yMYERGsJYV8aRHFUoV4B5pqWftehVDO3nAdrEogkwz7USYRY
UZefWaNQju3XAsA7ZeFPD7AH267cndGWkHDRl3/Zp6ho2aWeBTD1gHJx7QOsvolK4Xn6x771p/E2
/O4WSpROkOJgtgJbI710YLVYlM3k4oyXQ6d1tjXEiTZ2jRoUbdNNGSOmxMH5yFI7utrjyfxjQjZ3
e7UNvl8ucXxEYm1eBL/cfhnldR3q19W8Z7q+8dr5nflXtutAW4RT4gBt96ebvtJvOX2V1gQv2Q/r
3YZv80a7thcMHHjgesfr9jag516X+bC2dvTtNglJYXT7DvQSgQnEw3MDWeAQmVCGgK/LV5Gs7GPd
VMYm6kDn26KyZ19Dd23dc9afnZYny74BqS+Q22Voyr5/cdT03XI5+yoaE0pYqYekmrsgCRR6ArPB
n/hQk2MFeWHsfsc30J306yvlUAddXx/7yrBHgWLoj6ZECB/5OytDEaXugilbXmIIZ+46J36OK2gD
Lgm04ukwFBAxEU0EKtEoCm1SRdcZeprfovAXjFrfrjNK4FnNXpan6wzaQid2sGwFzHDWgqotd5Ot
5YEYyWgbqN1Rri56Gc97ZQNvzlc3j4o4nBAyWV/7UISrIGPIZXBdVs9LkCTM+ut0vQb4Tg18JyOE
KfXNVJOMa+HUUTBL3kVQjBHynJt31zWz3IoPRgM6jt5CoVoKnV8Upnb3xOudi4WgRGGNULfTJjXQ
dQSF6lBayIxA89BfUV7QvW6saqD7sXZ3BEGajTaBmd9uAot55juXdzPmAT3tZovacwyK/50297bh
LPHyBIbUNsqViwr+oCkMwDvqvFSnQk3qNI7mW2YNaqNNA45RAH+Au2Xfpt7q2tUj2excO5D+9lCt
mTq9HWhly3LWrqyNzgYdqYkvR0OfctNSAcglk0OdiAYMVvOlkYvkgPqUdJtmG2lgG53WtIP8XBM/
M1f+YdLWP7ajFT+3In80jWQ6i7mHQvZdnrrlne7ZprFApuMOGA2Up0/kovDbhvT1KBH8y9XGELbE
mSep9+3gkHXESXuyBLggpTd5d7Vtf62VPUvbu5ACQwMu9h9NSdqjx7xmrU16ULvduvoK8mDvZ938
PiwHsFc/UwvhHnqZryOA6KtaZjV0qMEgAPgZWbEBVCPFBOWrVtj1l0alR1Bnun9knQc1Nnf6GtFi
QEbUV48kKqZlDBqBY1UDUlfz+jS6tlpXoGa9EIsOF8bqEmchEgEeB5seoPk4AbIGGrbOY+YOLxi2
tnuzgHY0q/xF3nvlomCmyZeJi2yYAx7h0HdMypcg9OHrpuhZkLusPjukzsOWJWA9tSp60I3951Xd
I2sFnoxNkyAu2wtJD2bs42t3dZaDi6g7e0O0QR2lFaVBZdPqGaGaYg+Jah66Vl09R0hibpkHQljL
SevnKjdzSLcNQArPGCcbOecdCiAGKO6l/on5vDlMKmYLSN3JVzZ9gthf+jUWvhnaDbTR8y5jEIRE
ZBliqOVb5K21Q1HkPsi9qA+1AvBadIDoLfr5iGrt7KhKvw4tzRYtRSxZQUP7KDOHL/RECf5bOsg3
NugyOkYOwgZZAhukHWqHTp0mYAwCoCPNs9mYfNVByWnLaflogbX04NW+uYuF98kkPQg754YXSMnJ
NIUgr0NPN1Ptegj+uCDSB1vFD19wsIIeC8VD4W1+hBsejZgsQexv4ek0rzla0QVISESQ5xeoNsnR
qBYtMmugk/25nBk3wzauUygi/vlJ9JXHFyBZLC/6zto/GvAMImbqbrSDHsBZNl2ZKNF892kKjl+J
I6B2Od+lzxoa4ZAHGLWS/uE2tY0sGUooxa9un0b6VbtRLX56t9tSt5vOVgVODfyvIMIWKO6bqPdP
4qNj4xjkgzhwWc4c6viC8qO+ujVmWqQLpFHksaRAyaWZ078hbvsV8igjgpmT2Kap26+yMRYQEVfI
6Q9eHoAIPTtEgqpH0IkCmaCmaa27DmorNpkBwU/dFXZuH2hs/aF7gKOwe1Hh246kFYDKtXosu3aP
kkjvrHs+Q3xVeMOwK732zqtZuUUG2ToUEUfTGBaEq7H5pL250vbRwZd6oS9rnET6wPZ8fJ0y1QXa
ONT0k1mUGTIilfUAostiU4MLKLQ6w3qgZjfcN/S59V36oB1iUziBjQ3B9upvuum27hH5190owxrk
6JNxesj9UxqhysWSktEw7WO1irxxP8VAVHU1QP8gSZd7HNPuYoTk1lXbA0Rraa3vQl9rp1uj3XUX
hVrGllKxbLLpFUB9f8s1SB4M1vnWn4D31ScjOYP09ZU/9Ve/m8kEUHmbjNAvyCovCyBd1h5bZWyN
3LWPk4sYIRsqE6fPyT7qRg/oq8JHGYJS5eJmZyQGpwheyHkX0Yd4YCTMIWxz7Xa52e8dGhcAAzbW
g3aZ1X7NzKovpO6Q8inwoMiHvl7UlvwhqSHs4ehDsPG+4Mq4z0DHBMzY2Z7aadsLZhwE0mGHifUG
HpHo6ga1D90+B7r/ZtIe2lfbdFeO6abphnyBcrp0XfG8/OQ0L2qsogWznSKsoqoZg0GisjQFe2tL
0mgDEbNqC7qI+EQHZLxIlvSPbZ2YAbhpkrepYJu2qXsOklQ/LFDc/q10xiJA1id/TgViYGNkAddA
AHilqkNGwIohY2RVX0ZDkgOe3d0TwCJMlE/NfG2AQZeNbfFgY8f65MRIbwJFfRcPqnsanfjOa8rh
rMfoVH+lE7SA9bxoBI0FMo45KDAxMWEpCRqrNHd61By7IhwqKCPmYtEaRfpoDz1yZ9y1nnsHh/QJ
1UCfS7BZszqWb3kiz9Zo0u9isJZuViEdnHTb3J7woOMzic/QMR5IZW/6oR2/paX1aNZu9+o4ILFX
eCa+QGAP7HhtBR7xmjKAZpL8QXaGs2hBzXeZTDdeeXE7nvDq6ddTO/aHgrh8W3hWvIAM9SMQiPSg
mwx8sIdxfhfqLoAOFIQkVr8sZxekKMZlnyPVH0u/x57I/1xp+gCtJz7a+bCtDOe9LY77ATUp7PMo
3A7asuD0H2pr1RYt6iDnxpUEULDJ3uO3CixTAW1VRGTBUNETYUcL0JeDc7ZQKtTeMXAyG+q6brkZ
PZUvZTk+t15XHvRWNZEcBwAckvoCf3Uhk7kHjxbVjfNGVjeDL55pCwa7HtzVC8cuBXZf+RSYHUCA
VZ07pxr1uAGNh+xzLh8n6K8+1nVqnkbPOTeSoFJxbiRl64Eb7UX3RoJKQ3hZG+2fV/YAiSOOauHZ
N8IT8wJKvK0e1CbDTUAhUKN8ZXaYFErZyFiwdWWloOZCJSc0tcV0mphIli7Aw2CgRRfR7emErH8G
SfTCeDOMTm60TTfapXOq9mjIt5s5r9iPmdihegCf1RIZ8Dyn0BbEcvo+KvIZiICjYaUXud5CXwpw
L7Y0GV5sEOeukyoVQMFM8bMP4UDpDP4rKjYBRQEN5ImzuD4ZNOvAthv7rw14SBow3j2rYqw3woGE
N1dm9QJ+pKUxzwTbEar/XMkOKER3ccBxEwuZWNcBhFhBkJ12cfcZtKSiHZ3PVmb3ONi0CTia0G0j
eytL6T6yaPD3pgVonrZnFbRuUYidgMdw4hc7qWZ8W+R8dmSBHU9akT0A2eyxBS6irxLnMyIkfDU2
w7jR8+MGj5l0+Izwmb8BEzpd6tmAHh1yT373EsNcR3Q+RXhx4eyg+XMS49iex9Jtz/3cKOhr722u
IOI+u2lbL635dSR3TR9VM6az9vZ1gy+Liup42SpWHmI3WeuV0nwcsM9NLHWwlQE6wp8L69Fe5fw4
GR3Kfs1LOfZkU89qKwrs5t0im3cUBlEQ0pw3l70Cl5CmPoCWUgxa5Hk4KxoCrmPr2Six0nVUO976
dsr6Dc5S9x/nXpcxJhptiGhPenjSd9aXurGBEtwmvrfTdytdghvrpa8fpx6gphoDQCUY0hdr/eH1
vMx0xl0yqqXu5Xreu0s7pohUOeA/6JpShBM3gBYAYuJCR6+94KCIvLoPxi1gAohPZn4rQVfaC8Rr
4tLLbtopc/qkTVfnxorvHJDa7dNUIdQsoAmxajvDDq/DWT31Z57d6TXHhCUH5hkXqwArkzDMBZmB
AFTK9M6EYKDulRVFXI/RZ0inpc9Fhd34WEOIh3vUBpIxspd4tKmdOTd1mfSAlTdC7UawEIDPdrbq
vh6/da/DeuQ6qXejn/O1qx76S/8qp3gx1QBpeSM/q7rgZxaV7mkG1BUJwzsTFt1AHi8OHCI7CJZ5
nAX9PKEbhnppOY0N9BK61xGjJNYO4dqjnteYU8xwSMOwrEGah6jiugK2jsYEuB3uW0B6K3ZJBx8v
IWxTlrJFvkx3EYhhl6mXwPA24qlEYm7t19Dn0AwyA5kQUABKIAM+pliQduwOcd2JH5fJLCVagoYP
EBEMS6fokJ3P8dTUs7s4EZucydPVpoevnnqhBnvM4F+jyU1dxfGuBNtlYPXwLMen1EStlW98qHPu
KAc6EuoEzw1S7znOecdbk0FV9tpVVv6WTGpY60Ftr2YxXDm12B4OgJuolyLNmxcbPAJ70HpOIXbA
8qVxB+yTHTA5N7ElX4pnBAbbl14Zxj4dwDtFXJkvcfxKWrFQslx6LOXglI/5HSpDMmyzIva1o7sR
QNFvvTGowCXguAPEMVr/lWtV7clgqS2K/Kc1WLYBmYoAHEysmQev9Z0dUrv+sbAo6k3Gjr90Q3zv
xvX0XSFPVvl8/GIg0RNCdN4+l/kAmJNZknUsa+uOQHo6dPFC/AqSu0BPcqfiO4797Mn0sP2Z4npc
IRQDuBEIFVGLWHQPfPo0RiV9nCFpewQTTOxIuPU0Zl0TFjbqyrTs562r5T0ZM5oQBcXZzhqb7xy4
yCNRcuW2U3Ll0HaJsSLEju+NwaFPHqJ0DnjYr0zcDnp6zGxL62nuefOY5t6e5/3qiQTrNrXi6glf
ZyPkyTTdQU/DX7UWMFEZG6a9M5nRKku74c7JfCPM+GC9+KR6bgzk6QNwFVfAx/aj/4SXqPOS54UR
+hNgtP90GXBcGiHDtyAwqy47eWY5hGCrd7f6I966+v8msm4IRY+jFNX/1dlZd/X/TjuDVmDaGKhD
EdKdXqrR2InUHh/w4mgRikX2Wds9u6GAdrJi48xfSxLTd260AbzR7qERXRNg0Ug3rtqhgYpkxy1U
6Drep6j2dxRcskhcOcXp3/wJWh/qOVzsQAzDMWeldFR0uB8ZTzsZgyPSnuKvljPcD1EBbm7VyKVk
JL3XDfKC3/IpS/Y5cLn3tl9IoF/fjcuSFLuZ/TK4zdHrgFpbLvWk/w/rgH0VkcSaqsCaqZYSV7jH
MY/pllQpoikwvbM3dg8/RyIJxqW/0s59lnjHOs71CDP1PG3To7fJ2tYA3XOdqwdGvaAnPSekbvXZ
N6F3FyCnGQFIQyGwVwh792fXV5ED6vIkjzdjGjsrIHcQwzYbtuKJO9qB3tEnPvGvxusRYN7l6ytZ
HsbY7S+l3bV3wEXYuzSNXnWvm1FgKB5mOxDavCoTWAdt/9NUaBxYpma1E8rf9GCrtrFKzQxphV4M
m3JgzYPRVKuotciz43XVEQpn4KWdu6k/guuiir2F7gKozxaubORGdyXox4FSKoejShvyPOJIQypP
PbC2ax7aob4uSUhSHZFARnQcsluf/vWSxKM/ltR3QPTnuqT+lPOSE953/+6lY31UonNc0FTYDpik
bAYt2P+rgslC6QBkiNw3sErUe5V4gPaCfea+MLJh5VbgyG5Rz70nYMRdWY0BalPoGYTc9dRrb9cb
1P2wP2qwM8YtZ68y5pB/ghTOPSlRZTJG/fvpFPjb+1gxwPgoROhyyLXY1kieTQk925z06liBQeLZ
R3Wrn5nsAcfd4gEFfCiEhtkG1+gRzxNs1OYuT6d6U9uoEQX/Av/k9ild9C2UZvSoXhIgaHXUo0aS
XJc0Rvu6JE6nzQPeGrR5o50P6aQ5QEEQje+BMvglVuFxN1tKpwd/PM8gHHeLUeQk+t7kkF5GMLJf
UfCqhNVcxD5EfntnD/UPG0Me6E4PAADeg8xp9EOhmY10X8+LWAoQ462v3dNS2MFkgPUl9kEiMLp4
RbR5Pl1Sc0KdBHTNvpV8CxxI/jVLXCOktocMcj9gO5Sj6K4uZPEpp97ZKSlUl6rppeNgI3dwFLyu
RbkzXrBtS0PtUbGNXkuZxAAgR+bn1ACPN956ujA0uwe+QJ6qSq3ruYpeNwCu8o1DGIqwurkqPk/B
jgAyjnaNNEV29emIvR8r00DtFqYZxJKnnEwfF6ltowj1JKNxppV+sP/H1+k/+ffqct1Edf/4L/S/
VrXE8zUWH7r/2Czvl/81z/jT41f/fxwfVo8fHX7xx4o/7rh4Fa+/dJalSIS867+38v571+dCr43P
Nnv+vw7+7bte5VHW33//7WvVl2JejeN8+duPoe2333/DH/B/vF/9x9DptcCs/5aT3av6X//jf//3
/5m0H2Z9f+3E77+Z5t9917fB+AkCKURPPaw3fp9HiPd3PAxQXGx4DjimUG4FAmUQoYv4998s9+8o
UnMpXo6U2jbqP377W1f185Dp/d13ILGOhhq24Xrmbz8/3i+/mNsv6m9lX1yqBHIVv/+GB8+8zX23
DUZWC+t7uBXompntOR94w5oa/1Qd78Dp8w15z03Zl/eFOzJwhPfIqOVNfhK+CBoKihSzRCCsHFux
ilKzWvVgfIUYEqKCCmAdbGPNcGTAKPPsQdckQwOrAtOvtepjO993rooWRg8oT29VJxOVo1svReKV
uI27hLYvRIxmFWMPuFoQxM41DMUYsqlZYh+Y7vHz+xbLxvk/TJ3XcqRKtG2/iIjEwyumvJGXul+I
3Q6fkHj4+jtK594494WQ1Ht3l6ogM9dac47J6Vch1kvS7pB1zc9ibIdrQU/fEA/NfInKfBTVTTeS
6obIvglcq5N7Hdr3bavzfWVXvxJC0nYTgJQzbkb64BXRvCvaRbr+mM4UrUcfJAICi2Tr6XGuGyIf
ttxVYm/KOhS6+mQMQTbW6U3MzrGV8xHmq7c3B5grGUOusGkdkoaahwN4fAcKXB2nRb8Z6LvHjb29
qzmSbdm20Nvj4o3+QmxOirfG9PRdwqiFmYBGkkUzssiS1x5iHu9jkr3/ZSl612/D+Lcb/PsrLFX9
bssnM/BA+dKI4U0qsEAJ3Fu8FRk+Ev54mNgUBwYlbaPFyG9KGJvvSTrl1+/E6O+3Hvg5ZlaFnaYq
+zGuzE6G9jA5V/Sk//fy/W2Lq5pDWXkRdelezOwd+LtGk9XytiDTEaK1dtVH3z8sH39iYVWHIKdf
hgb89rKu7b6sJ5SOfW+dJh0rweNE9b/HoO8jVZuO0bIgZvVF1dAUWbXrCs2dBghffV9EIolksufI
wqQWD+5qbwQrtcnVH6s/hcaU0BRjd1RxqafP37+gy6wo5qbDBKj7CZm4XL6/Wrg3Smmm5+/Xuz1u
HNrx5T7pjEoEmpaqMHOQ2f3P9ym/36HT7Co0K/nf2PnVl0bRgZeOMmLVRmvn28SOAG1R0dAljENH
yrbGNIe7pw/2A5WnH/H+gFV7dMlbbcj/K7r+PtHcxTjZRb4JXwGWRHbOMJXFotCzkwAuHEzz4L8S
+WLFi5jrq8PJ95R7bbI3s2k+tYn1rhLK9Ron5+dQmn+d1pn+atafIrXx8Zku+vdCBvrMoDJbKBFU
ks+x3y3J3mFWFc6LPb0I5iWxI5V1lc7iBDV20rAikBIqD/GdKdLZ2HLI6l4SoL0GNIcfMidEZLxl
+qMy2pqgqB6/R4ZHEaVm+ZMJUhECeG13XlKCv8tLP65GvYTaUWYYlceJPPIU0+m43gkZHCMGOQqP
rnFNASUGavRxSTGe9pfX0ZZEk5EK8JJLrXhTbn+yHnVrqRL3jqbc2pvl98khOTj+oxadibkEDpIf
OXVwVkK6xeRaNb980casb/Lf0Mgncnk+Mxs7iYHqIFxc0T6jk1T73oImPj9+hpvYuwhlyAC15b/W
pIlvLjh3kk0fA6IT3cNat83OaOVr6ts+Zykc2eX2E46G90+m6+tilMkbNM890iz0t6ahPQlPhLTG
ZKxWf7vlFhMes59/kxyOmzxjmNKyiMVl08h3U6vxQQxr8trb4D4yKwt91+n+gQd5m9SmvgC+1FG5
Fr9Ifp+P0rSW0HtAO+wv6ejLHkjMqcqZMLe1v8aUxf+yQoT5yr2A/fR3XrfLaUqSJ9os2VFmXXbQ
ZHIe4Wl+DaMEUue5zkUemZAlF6K+RDRid//JOTLqiqH6mIr+7dHvZwFbnGfdHxqygTL6uWlDe0cu
7y5h1bJI0jiDF/1oQr+adH1RgLr31Rb2obIfy43eeVE2k/GutW/DlvzwZd2dk2x4msaCsQ4zr5Vj
l1uL+cemnuVcotBAnnWkZ2R/FcX75v7KNWG/94myL7W9E8gDg+bRfRGFWCJ/e5Ir4U2IefRbR0ES
4MJOza8Gg+NuWJufzcKosuKhGer2ddus3faYgyGAKJB/TusHo6GonfhMfALmGCsW2B22gm5wlY6g
1Fko/GV2rl4uu3d9tvk0++qo6IBEIm8YDlWawwvm5SBYwMlE2tOKKvFKsHq69/Lai2jMH9zK7+MW
gm/YEFwSrEWL6KuowaCnqR5nZBp8ER75p57VFgrNANzjExRW1/L1+5cZ7SbjPS+eZJl4O7DByxcB
5x8mcvXnXCu8Q9dP7GVa814urf4l3NZ+9NIz+s+m/jWVgvxo+TTbmndp6k67wxHBGGnwGOaNiaIk
T6/sfnU0Tw46BUZbYd0n2qeDbr3Na4Kkportdu2nCwkpLZZqL6VPYzPPxPTLG+OfN8ddP4V/azzs
o2ry9d2MResoC0dEc9/1u9RFBYXplpYXpInrZjjGncHCi3hgKB0B16wk/XqVPoKTjFenLd7f75ab
nVJONBBt9haRtkFG2O7boG2HiTi6r45Ky7AJVRmYr8WVXQ5fls9mnFTNdpPCnfaz1zKJN9a98oX2
5debv99EM8fO9P7dwvOb+ben9PZJDS0QF87px7SjiAK/9twX5pvTjQDS+So2+l8WVrKvdqz/ml02
EkCyXL3UsF7Aqd8Llq4v47s9KOTbgsV5Zz5aM4tZv0usws88MYds7MyrK/P31R3GL4Rdct/amCkS
ofxgrvT0OuY20Szb/CSHuX3Rk/VJ+eW/NWctwi330+/SPwIIykPKU0XCGP8SiDKTKMeQRvs5uIzy
NQNtVFmp7bmcpnMFGvT7VSdLP+xRcex8b5xZrSvjq0uy/zpHEm/7kDx7uX8Da/Dk4D382rQ52aPz
aYNhe1jqfcP99CqEnq3q0quq6q9m8ex70vwRAy+WYx5xcvyHut3LOPV7PNH02s3Ca74GXWQxs0lz
l/Tmrn08PUQiW/AYPIYgwmUqwS/nrl31rObhg2wkkfvq04AM8Hjf1Q6KeHNwbQSYG6LnoK07ToIL
+2kNBezoJ6eVf+FrMzJ52eqpCKsmz7+UprRoWeuPhaBborobL8TVqu2K3n9nQFGasvmYtMSJHdzT
kZTGq1XPLuSH0jqZHv5rJjd6/P03ZxO5NUZW/Ml03dg3Sau9G9y0SZEuX5Uo/ePSbkdno0luOcr6
rGfOQGjLzsNi2yepGdNjFZNiqj7zSTsRt6qOzdh57IBZ9ZUUxRTovE7BkPiQN1YN0Rt+q7t6l8XB
xNJxaAasyeljSdZ/22yPFwTjPKUeomdzK6eDymr671Xx5ozdq5ea07Ov1cbexOsY1nK4DJM+fs6g
BiKmZzWaMjFHMy6+UE8BCic9t73tAOGq+wHawrZ8mh7u88z+0Ga0GkNx7RmJB4WAL1SSrLFYiBJF
53lRLejgWVm9U+ug3k1zY1Zq7l1Oqq+ak/dP8M5+FABcjnbdqEg4LACljwtLb1X91RkrR0Ua9Tc2
RUwcC0cBeAOhlk28K864ncDEJuEy4CGY2l4/2ZqdRolWq5NICofsJ45L7I17u0yS10XDpCnnh/1H
DD8LYRVfE77FvVc1UN5SfZc5mNOF1k4BXTDzmpnO8OlW4VyidfVXjnVbjZ3WX1MzGFl6PhW7GKh5
gDKr/5r42fqRsT5bS7Hdi07Id5/O7WT7H3TQzSdSKysiJrw1NB+flp6jmCXSmll23RaRDqHkZEw9
1msvXy9T3ZyKajVf2KdZlydxSnMWHaVzrLQtunPcIFvoGP70yRPP20np4Y9rhYH/8dloxl8LH/d9
2dUlXt7eeJPLIj5ZJWMjH/yjLxDpfm8hBKKwJxBFEtTF0u1EUiIXFeubbFf/CVqWCiarzG8NpHlP
fa5EfjNeIjSddClyOPRblaEbbyZUan7FQoDOu92Lvk3ispsKepWwimtOkFFd+A4Cry7OUUdEvs2h
hu5TeelolAUZO2Yye58IX+C5wRnT0rYOjeVZwUdRm7Pchl77TZZ2ebeV+qUT5xs0VjlekRljHuER
D3Rhl/FEwCJEnro7jKvtARBwelpYox+viFOOa99ojx5LlLKwKMMo37OCKD9CKc+zZf3Vdcc8AOVJ
kGSNJGuaVrGz8FqHPS2eM7UA7bCfy2h2cYfDO2wN6cel4L/srwpt4UtGC9UWagaLXUejMn97/SA/
Za2ecVDZobnlY4gO8SdxJbAJZ27KtgV80iw18YIe82WxOR9N665kXek1Ghw+aFpwLgVx7DdWgCWm
oCrqf9ZaWYeVU5pn0ju/cpJM579pV2uv35fMXX46MtEuBMyT7Wl64rAO0oyFaVlxq6/koyaNd9E3
/T9DS7TXhvprv1rpL8PFx0O6YBY2qd7GRd5wa9rN2dfyLRaTiqrC7CKTzwtiZJdBb3FvYHT+Fdqy
YHAGT6R6/qPe2DDaroRQDeyE1rw3m/5sZO2ltUxotU2d/8f29bPQBdTaVRrnqpzuSJ67QPZt9p/U
5xO8fetdmG21L4XY5yD24rkd1U+73Ticiu5WeiVZ4ZqgRIf5PJSDHppD/1VOYjswKV3tyIfWsiD7
vReWv0dLpfbNVFl7Z9TmZ7NU77WehrQ156sNFTIYilCz0o6uuto1q+UEGaj8UIe2Yws+giHTHx53
NCPIMQO4A+cH0bIorw4JXHE2Wxc3FdtxzpeXgVEqqvP1pbD9J6m54H3q6c2gFGH2zWWq0zkAwwyJ
pJNZQHSCf58Xz99NiaVCouTTvS01J/QfPT2hFgYf1pYEZSFnPsa2jDbPrHdap3tPHc96wcQYnjCi
DK+z3edW0w/Iz/8stl/sNA4xCfH2NJnR6PTjxsKDMO7Z8kj+QJLfHNUqhhi5TQYqP+xn80z4tvHc
TRb1kUOrAEHfNhjvMnEYNM1wNBgXfc710F5ITxwiY3OnqOl6srDHMiJhzwtIok5CGmJxl8rs2M55
sGioZsaieSKw6mNwpH+g6cUD+fg8x8aNBQOsDwaUsMm7Zg0zXAdht1bDq6bms6jVGpBhi6Bcr8a9
K6flyZ/aH7thltOzkSuPMXhKY3bRmnhy2JAKH86HKcIsq7uIxrN2/t9La00RFfm8F06NMH5N7vwW
flzzUBwMLUN2ZNOD3eioWu68vpkTzdHO3icW4eLCRJExrcXVnMUf9J1WoKZ4lKI9L4dOT4cXXyws
laJkBcyLPfUdgd1TnsFBHa32fy7946sy7dIQKZsOkKUfjwOddfeKHPJ1au06qvIO8A233fDmUoai
1hwK3GVwXk+wttqTmE17vygn7mnSJW4fLck8Rpo2P/rGjjoN+aPArMxzZy/xnKcfuFz8WM+Xk9cX
l6STY1hMFEA9AY+N8n7kZVBYMqcoaL/MhVUVCNVM4gjI9IIgtv1D8rIXPmvmWuSvnhj+ukkpWa7g
Rxmudc9rhoVAshR7ZNmB/dTK3eAaJbtbq19mRuewv6o/GHCqADOa/qrkau+F4QG8MfrQBXe4gcp6
41jAZC8Vv2siIwL2DwBCnv7XWUo3dNLl3ZxyalcvWV/sanwGBAz33bhmcu0/toevJHUb801bO7Ez
tXk9tR5rU8VzMwxSBNI1foLQyt4q6ZyR9DRfPiEm8Vg4/pnTdH5L9blmDCon6l/hx26HyTsZ8Ctl
2cUYbHW2vOLTI1GMyZnorlWid5fNTWqkzkbH+Le8GGLhEcnz4Xlt5I+abuu7hvgv8jx7b9H2v3RG
1sSdJeE22lsZ8yFYmv1e6p52X7O/kxquydiNv6mP/vP9fnlzJuHtOlBac9kQmiUZzJaAPoIueZhn
yl5DqSyr2zrgrXiUBeh1BvwWWx32NCXDaUVMSANC0WLR3R2wUhdDTDcffEUnQOTGWZFGt2v87AXa
/tdYCD9cVH7CTyj3rPBeUOmaHhfJ/Nm2kx8K5MPV5EJitoR4sVV3epCs2nHhuSft4jR5zu8BRNB+
4kT4jZsqZtPdm5WeR26Pj5HoQevR0JkbNKOJkIdsm8xbU/ZdZHcdCirb+b0+xOSNXWgM0/Nnnv08
nAaOWtns/dVMZropjYb3sjwssOmngu5OK0F3OUnfvMD0omZR5rVoxBm2Vx15rW7GVb+2136146Gj
5tclzUjbeYFsZLy0jnl2+/oXZuFqt/aeGxjlap6zrLpMs/EnzdzpBXzyB3R19zCAyImyzE/JfqfH
mWjj61LPn25ybBN32VG8D5ErPHqxqX2wOnIhvTrHte4POmUR/JfSZiwD2qRwj6K1n9ZHMnKZlO9p
UxUgawF32UbJYokMu1TbfbbZbfR5ioyl3q3GnNw5tv7lGFrsqBc03GvDeamlE9WkeO8ZSZUhxZiN
MsFd3jOJEMh2D7m2yrs/bJFbbcvRqpw9CqT6Jg37DY46PtlW/qgWZ5dlLcLIVLPDAg1rBEHxaA19
fSMUqwqMxdV37TqHmq9kPHesPcotX6zOrM6OUx03fARxg1IvEKX2wWbq3vJufjXK5tp5M+DzdVjD
oqf/qw9Xo68+0U9t3IvZS1IY6SFPrC9W7w/I02Inu6aN9EGfwzQdP9iDk+OWu6eib82ntpgjTjTy
PNIppydHkH0NVtDqFyLyKv+VNu3V9bgd2LF/u8tEups1wGVLMIQl7R/pMscggkCPVFYC+MGqGUqV
Tnsx/C62moGgnpKwbNDW0aA0lrb5xE9u6Obrc5U85arpIy3XONhlJq5UQfrzsExIh5oo/W9RHm1+
+lK1VZ2VMtRrXjhDYKKt7AFOnfyNA4kpC2awF43T/aHv9DYsDYeOoPVzxEM3EW61GyvPokO9uKHl
dRijje2vwzEjnQscIOmuMt2/eQmVDLg1pgIbR2CTFmm8mLwk02KNd8e0DfV6sfYYY9ebBqWJLG/v
ZPUGA+Yk+/Sd5tXz1vVyLHSb8ycLSWTK0XjGg+wjvT7wEw44eDOesupuz956aQ0Pt7OOoGLNKd2q
2r+35q/BTYZ7325j1AFWCpXawKdW2asyTBNbXBObgCZ2YzkoiGvafK8S8oO/v7IgC0ZaWd6Zs7ZB
kbjrlc+wjtq+GDl4Qr7c/Co5LWkF9dbxtljdjFS598XXwkYu/WGCpBDoSzOdrV4b/+fiOVYVeGnJ
5pdkPXjSosGBpJ5KK/nKvajqjN8gsYcd+h3tbPRdejHmrWH7wQBo8Eaeu8YOpkRhXjHmf+gHcI0X
3UPxN1c7+iz5GcHNR8p7uS/Hxjis6Rv/67nmdtN9Oz3abIlsi7PtfvCW2rEH4WHrGEk4sqrDbpLg
r9ck7NzaC316Maekyl/rmmIUd9ORgIOTTr+UZAMq70J3yliDWXMaS7mcMu//fUUnYd3Xmn1NfM27
LZPyb7KRKDAXdfn+UdVwTB3a9dTg4dzRa3ueKnXUJwpwpzWPBnO7WzuMTKOUn7OIYsaXj2+9jAPT
tlVtnLgW3z4u33+QFY+kucpbdi7JJOVIDqUiB4SGNHGKZSE4/xoAqIks/kgwrp+L9YM+gQqo2soP
C8V9szV61GW+iUBe54/VaeZTbqnA37a+NPabKyD+JHn9pDvy3lkbcmUWGG183IVFmn+kNOEOltYM
Ufb41nDmDt0tzDNMjhnLZWG8Yahqj3X+d9M4dpSgOD9Mns99o9kq7tjJnobWOVXt8goK2AuT7G9f
JS/YKH/1i5V+mgboywqqqqulIBezZQd0zIlG1xrP5eLHhabT87fTi65zOlVKUlEMmGQRSZQAHKUu
3zbLpHu5LOvTJLd5N9i5QgfXWodccLp0WBoKm8AfU59I7bGcy7xYB9xubjA7A3Gg67+Zk0/YL+s7
5Rg+5UL/xfgwPw7OfPASNkiObj9SUXSUz5kLWX4dAiKa/s6uTSAxaB5ynjjkbIMW9KnjoratKXMV
qq+sEvE02hHzoWQP5X/jRDNGief+yFV+ywa6jxkqYaTGza/+w7CIslgF9pdGZvS421Tfqxb3udkM
2a2vnYhIXEggzeoF7rZx4i2GkyCz8TjrWRpYHwa/8H1xy9/QPkZXAz7T6syzhq25O0XS3AfAjbcm
/Uxh5y6FqE9idN5x6Zv374vu5hSEzRPbMPSrdY30xTRw3lvbrqfECeZ9ZyvxlMuH2bNx7IPh1yC+
NFp8Qkz3yjeJpLEmUBT9su/wQPB2rDMqipbJizbR3sfJOy3TeExd9Wq6mXGnD6b/zyWjN77DaNBx
iAIcp9kUgdgwDOZyasatKHdOYfwoCLgL7Hkr70w1JKKbjP6O5oiz9N0XC4EkrfOch+ucKNbJovKZ
kXjGwc3Mk5UYN/KaZNR3ELJZH4rexblllPLp+6KyJOGDskRkmbpHCjkT1nbI9r3juEFqduLeVOVn
qkbt+P3d9wWikbhvZhlMtK2xxJXBqi/inGb+neUcJanoQf70Gw1J/sUBBStEM325F7Na7t5UONdG
ugHlH+BwhI8RqJ/uyXtcNIHbATxXoFmNCu3GMndZzrDf6Hs7dBdxtee632Mye6qW5Zan7bqnr2QT
rEmnohs98lbs1YAJ3uyEttpPJtrpyPa8Niau2H5ql3Jj4ugascTEc9PnFKyOETdrCT5vcr/WxhjO
XTn8/5fvn5XkEsPs1Y2TMRScGtbqufT07KUqk6dEcBofZ++ZKS9xSc1YBEOKaolJiEdBSrjt2LnQ
LFw53Ba3nomAMEJLyOZLYuA3qxLEQpFGaBVp36OrDrVCh8nMSfPL6y1wO4X2notRHQqt/ZX6Breh
sxRfqUksiO03BHAMGt+6y6flFNYT59pHJPD39A38TOe8OGuuyNAzdaIb3OxL8ySSV5YDHFx8u9k/
bU7HJzUAWlajnt08j39jNNf0y++7ele2m9rT0U+/OmH/rjPTvs8p5ZLSJ+fEnRHnfZZ8jktlniZt
IgyS2cqn8rs2Ak6J1NS35qfVzC+pLcuTN04nd+o8NB0oToAQJcYVtbgRwRQ0IME4zOPWvmNuLOOm
zyXx5HnKYOrxZaUpeUrqDT9jmSHB0/U9VL7skPWz+64Z8t7WWrXTCVg7mmo20I9AJra3xTgXHJfJ
pMumX93jougZhPVShx5UxDP3p3pqE2prnTf2V11kV8IIJwBOzbqfB70+2GlVxYvN6UtH33VKHWs8
1e4yhFljkfQlIWJ6i/G5eLV4Z1o2nLfBOi559j7Vw/ae0GC4z4X1/P2dQAZ99Dq3J8yKU0dLatpR
t0h9fgQntomNbAFPO9FcNCm6wdc4C/bZ3lgJlncnvTsUoz+cB3ImImGtRpy2GKgZZlrWaSmkdUrY
IAlVonjzquX+XQX37vjlAmgh9i1hlWuccPL7AtKULZ/MniBdnGSx2ybqo8NpF3itWMieo39o5jWI
q+4wbVbyxuhTi/JJP7XIksPOruaIOowgChp5O2mwLZpMDD3feau8bLkUlv3adujQhqb/57SIRNhA
yFmzGkGTx7lqtkPnZfoo1z3mdOBJDaX6tLa/YZHaFwbtWoC57rXrTrQSWzaP6o2xZB4UW0aLUn+i
KtXiJscDtyz1n7YgdGmxWRr7It2vq8BnbRTFs0yroOevD2mLzweKBCg3ZadHiXDeOygagTF3uMPK
4Y9PI5zmtiR0xDCfq9a4bWVaXhA6Oti/PCZTWFKch4jCcQBy1Yu5HRJP7IBkrgjJn61sAAWpd69+
UhkR5pc1nqauuiwG0dV5bkHNqWadCXkdIL7ykMpyFPcy5vzfCDbnwWFbFdweQRx8WrSY05rmFzo7
tSsdFqXFsj4YtE8xKM5YE+RHeixlhpuN8CKGk15Uv9Dm6qeOZFYsP/ITWwUs/8m6DN7GA4uuCa+N
OLRa+pusZBcY77VxakVKjlZG0OHR8eeoM2pruw2WpgKoVAaDPACX32KdsSUAqsZxfyldO7QTOgfd
8hj5V/PPqXLxMSY14paF8LDGdsMEPRJjNkyAdvFfYspIFq35iqbvR2Nr28lo3Y+U2EDt6LH5RcDP
7WjQXLrSBdOFVcLRwjOMzoqFfYp6h13EFAtIAd7/1Bj+yAcTY/pyU/Aw2sz/Ov221pkAb57PuNZl
NM6g/+penlz8gCyyWQ9PDL6sqOdX4TDY9Uu6jFT4QcYsixiWt0XZC65Q6rsh6THWCVIQmU+wMSOS
i1zAtCfqhdjPWe9ssw46xTlfL0EA49im2bKNcVaXXwMcgQOoJjuukhXyQFVStynCf/yyo8b1C6qn
bMIsOTt49GjalmOPm8AVMe1L1qjUS3cIM2FRDfVTzjAknMbZJKPcvbkigyatqn9l7PaP3PKU34r2
Ou0hku1qq9lC5GBe2OjM6ngwCZhIpbegplm5BQcK1l5ffxRrZRIKwnxBcfyrII7zPiAWWZovzm3e
60I0vaM/5+ibXprUqBCyZoyFut9DnqojuiFGSEUtos3K6L066TnnbRv1fFfizK7HcccwiMY/W9CE
y9KRgkbRIypbZaGg93zxMv2575mserMzHvsWh9bk0ZkqVieolv5RL7hvbinf0QoZZyIp6O7J5Nkx
31aX2WUnPcbBSjWxMhnoMLfTbomBL3LAbUVrzG1bJBqDdxlUJvF2JXTQVxEWrM+hYv5K6GZCL6wT
R2RNF62Uw90xWxCjCj64aTxD9+hutl2/MB2LE7JX2vRJZfCXc6qsaEPhEKSyMU+mVD+wmOD4aDtM
qV1IrhW4bgkcBIrK5i/pe7n280HPk3/tLMWRbrJPd8urj05WLXE9YTmU9bhXHYITTe2wgwEc6GAS
ThMkpBwNzU7P+l+ttn5VzbgdurSIjLxMmUBjN/d9QFqtiQYYSDVbLsBwd+FGxQN+pW9axWP66sxm
Q3KjgaTRNKyg7Zv1Y56gWzVexTNTJE+1qrqHQKZmLEAhVef5bl0wlSCo2wljlgAfuGnlhOjGycIx
L7Kda05pQOirOFS9FltKciCu8xuQFetkbPmPbvTFrpr7/TqvP/JmqO+VrUd9gaACUPq5Lf7TLSu7
MP7vwqxHbZg4KUyuvO9OuvM3X23rwl0bAUxx96rvqfMKNE04l0PRkfMDZpsDneb4Oy83wDnW7nu6
9f2pk/YHaklKFMrfugDqvfqMr+g2mLRjQL38wEeKVnSSv2ueoWDKthd7sF8zfmOnbt9Y3q/1skZj
bdyHLG9eOlaCtX1KU+mGNXfBbjHNLLCWsg4awe3bjPNNdQ+eTJnpOzmVr2P6mbcGzOoHGEtHMw+J
41SPoCl81IR6lWZBMwNIbjaaNE5f71G1mAHCW8wv5oi8kxnVHkWqkgvofDR7Q3MlCYhyVs+bY270
H30pWBmVS6gefn3oRXtqkTSwJWQT29X0Hei6ISbxuQ00+7+KXrlaoxXz8xEzaBFu7O4GNuPzBK7a
9to87NgLyUUE/6spmntdkBqPBqBr/+mEuGSklANLTuj8AKhPcF46Pn12f2AdLeb1UmQer38kxbFR
P7tJizSzlREEruchX+u49gBbiNXi2K+bQVf69SFZKJukrR+LoeBvrLYunoyVlInt5mdjxsLTFjhn
adnwxooHdqkdswgne7czjRFyZTWs7w7+IW9eDo25HCu2gQRZreMvdzUQZCCYU+0LIhvmfjj4uoOW
L4Ud1jACaTRRP45aD6pDiX7PYD8w2WF5je7H4DKN6PmsladRbmRMuTmy6gU2XdeUtw4tIzqGIrR8
5Z3qpjokconbqf5T+O6l2+TJX8dDi1YyegSdRXX/om1TvlNO8WPN65e+VCdntjSmEZxzUslRsua+
udq++O3QTy09/46J8pIBP8BivZdqvqCkZZYLubZeq8vqfZjYwULHLv5iQeNKxthEf0jPQg3/wq5q
031haCJo3DyLwauPI1Adq9aLwGnsu1YgHRCXVNW3LJmPs8sb7FkUWnZV/HQS49FR6162zUQdY9ix
revyQkNyblaa/JooY8IgftI8X8J0yZGTNgz3BaHcuhgjuzCTo0oQWbeFCoTCpbgZhKUkJdgE5AfH
lqkFG3g/XhdyICrCqIJyRA1MJYiAGOkw7RBSWy2PQ2Klnd264vSaXI16pnVs87FrfRX41kLfec3o
3tXZh/CmmhG9t9PheVCXI0hbDdKvtNzS49GX2nP/uCxjK9EfV/nJz/X/w9WZ7biqREn0i5AYE3g1
eHbZNbvqvKAzMk/JkMDX98K3pZb6xbLrHulW2YbMjB2x4keJ4Qtjtg3c0G5aWkjH6OYbyXBYYF8E
VTdO1ZEkv3mhZ0Hbq04b9zHKDikgwAN4rcFDFVG5dx3ZvEvfA6BIhiYYKruBtNBRlsdIy5IWvTgt
R0+6nZ8fz2xf7GqnmZ8er6g2c2+U1eipZx8qc7limBWXJJv4JmYFRh0xOcYuU1X6bCuXd5h1Kllf
lekn7AZYFd6U7QHlUXiqJ38hdGl7I4Fe2VHHeDGH+js3nflQzNhBSdgT4M0G52C5Su2JHdsvMXW/
9TLq+26CND7PCJ50TjeMBNODto7UYkhE3B91iAaeeRqXcuYdNyhAiqQ4OF15EYWzi7U8eMQrdTX1
RHgYBLBXKF3UitG185CoZhbWU86cepo5BSSmeZNTS4dTl5eHuSzZtWUM5t2ROshIcRySzQSg0bPl
FgtsfcJtiL3QuzV56TwzGrMDkB8Usg5lQV2lbuLIzX2+Hsjwgtg8h5wz3rWQGKUO4whaVD8VxW3u
jU/lZNPO8+SrB+5js7gvpVf5e47pjH3Znd9mkBI7JGPIPVGiXgjHwGY3Y3/vyGX+nrJzKmQIOzz7
UpHx1bfuJRNSXSQyngI+51T1e2W0RZhlKVsg7h9hPWMpYoSZn5B7w9FLccuYpbwME/yNgrYyY6qe
qHK1o5yzTh9vYClaO4VkummlFt269UF1sxbYlEdswZYxe++4Xblr7Vrb09Fp9MNf3YviY20J7aaZ
yUtaLOM2843uAEaGjeKYq0/K63PEN0ZHeIMqtZ+awd97eBbO+Cm6s7E+zFZ3V0Oe78BPMxTQ6jeR
zafMdDOgkDLeIUW+FLnwLynTP8nwPcTSsByGJrJ2XV1/zFjhg6Lli5PNRnuwMlT9yrs4WN6YiXfR
GREt807YVK29A6GET29czlmK/zf2Vuhqrn60FjcUDVbNGY/K4kB6jPzxO+rFndC2/66N9pcyI+Mp
ndNXWVGIQfEBgzEDLlEURXc8KfEtT4bh3SzNXSGkFSSLl+w5isU3b33gGOaFtVXmIWC2aRMr1iBz
ttV7HC0HwZfn+fGKSznbNI5gbUnqHVyk4QoBaLg+nj0eVJNdc5HCnpT4znodzl/uljiVmf3iETOH
C8EFLQuMfNktOYQco5uXI8A66kl9vXzvLXIDEX5v8hErMsWI7rUqtqbDsjQ1ms60mcYLaz7QRNB+
G3N8tAjPf1CdS7VBNW1MitSqbnH2Wd6/jNgULIqe7jVy2cbrtNCdzeLFQJJ+LxVWq0QUzRFXVv5O
quwZH0DNmKN+7itXHaN6TK6JNuFW07qvwnHnU7KSBmY0spPMTW+b2FHKBljxJvjFAFK+mgMThxhW
R7c7xuAIfVVR2gi5IfQBVVFCszjXsm/fgOqV23Zi49EJqT+Ndh/d9L7CR0wn6oIJ04npCOqnCF5K
1l+SYglHmYqtu+jWhiuISqa4T58SNxN0ZtigTefsDMpHvKFwvxx701Q/GweHTEwrSDVAkWLLv+9W
s4awF/1ZxP0NR3C011ssz7ahkpvflsnBkdzMEk7cbzq+inq8urO6xKXUz1LgRdHmnBT7MFMAZER6
dvYimVEonv7vMxeHwXGqppVTNJ0fD/ippnOSdkVYgdHQltoMGNxHL0bJhkT5dvB/sdV8yH5kkivk
AfKCSoQucW5TSTSG6SkHwl4xGuSOkrTDch4TzdnWK6xRDEP/HHvLHr1UO7ZluSBIKEHZo1msBiCQ
e133ZGjzNznv4izXh8ezxwPnz3GdP/EWcq7+YCGtn2qf245fb6tYYSFAtezY18J7GTfbocTwK7xM
47igx+rspc5FFeo3G+D2opx8ejNp38GkNYaCIxXcrrn/7OP+JfbjIphw+xwfsd0yGyENZX52+C+k
+3gda3zJ6bhDa837gryWHK6gAS+PV4OXfBbtTANDca86gHNdlCxXu0dG1HtWi2L92eM/jH48h5Wx
eKE/WflOGyCXdVO7nKkWfwGZrS6TMV6FNOSLbdlspQwH2jgwwqqtf+t6MTzrxvAcN5MFvJkHp3Zo
xTUX+pNMab0awo32bYwGx0dN+7xtcFYcsQAyZXAq/Snz0RA0bjkBDW1YxxUVLs5a6aKxeuzzOP6N
GJA/0f3lQMHEw+a5+zSlw9vXb+m4pvxt3MS4ZAv4ThPQBMjfl2aOTRDhNgtV2hpHA3PnxlWTfnIG
GkgoKFSv63dOFRg63fn2WFIwoltPkBMPpmHdrHzxP0eO2wc2OkbYJxjpMcNeG7etb2WbXaPSE6f/
XqnOv9KnPfbk993Un2DhdJYfTni/gkcps565JRujoM0FSQfffmVGYwX5yFvUrSCZB6iuWRa5Y0/E
mmX73u3xYOSUiz4eBtTvwMFHS/+V7j8pmTd7ocj2VP26+7LK/jB17C0dfZZ7bS0YydcWExffWDaj
hUnRTTje+4fIkB4fv6sO6PPkeUa6hTxubNDFFlQ6G0tgoq7D2K7DmorzLyCN6amnPmvjZm8+7amh
ibLYbZqKEWTDitcDAOJw7e3EJMsjWrlzLgetO+bS3rbEKFgd+xvHTcauXrNIrBR+QK0Vjp26TXFO
Dm/+NKbhEq/ufdY0pMq2ZAI/Ic156H0LPXZ/HCUZTtTFqegVdtJRfcSU9DAq06HvCJvoUGvu+L77
Gy6ykcGjt+gXu2+JHzfNl9MklFf3RH2sgc7LsjBP1frweNbMB21wpxffrGhvigoczzVziPVbMtoM
KqxZ83cZp98d3s7fNZDBMI8kDNtSTZtFJ/1mFK7apIUfHzrLraGyfrmG374/SA9LdFfdNhduciq1
BlN4JYNxdHPKLKkynl2wylpJwLInnbFJUrpmMo6u4QyL8olP3X0yTcEBW5t/u12BRVnLsh8FPrsa
UgQw5Kc0pZJZkKKa2/alxfR1gG+EdU5Ec9gvhnUY+5b8QoX1W7hZjcZAS8+DZM5VlGP4buOrN+dM
FZnVHrVYqVdd0bSK4HDFIqQ9RV529QoG8iTkVoDbwISrFs3enZqfje3NmLH05SXh5JxFuvWkD9Me
7m7/6iQU0OBEHMHCf7suNJa0neKNHv0UU30jtWTcp9LVN1OClla5qCJ9q97ShXJBv9C6/Ug/xY6m
O/cezW92Jp8VkOMfDWJboIZku4jZvJqpSgHaaFcnP2haqb51V+OEElfqezS9ajO1n102N296QvAt
YwSUTXX5/tg6gFzcGA0tRgPCDjMgcDbr4OoQw031xXBDSCR5OMn4OkdafF2ifuXkyGXfzhwoxs6E
D02A7FCPpL9xN/eUVZjZZsLDdMC7KPbuMKltof602Lr3NTvBXdJzqsSS9dPgNkFtcsaI0cvrQPog
KyHtvXFUuDTlNkqT5BnFxMcnasswLVVx8yL2YmaJVavj083wzUE37OA5e9ds8ZgEgfrGUo4tajT2
7HqaV3aOvBdL/9rrY/kTmwxpe6iKoMmhwyLlUwqZREFvQZiVn4ktjPvi1R/90DtB5yQRgwQwjxCI
0ZQm4YfCrl00dYEfyvWzk1VE7jonRHLOloufSOOKIG5w4APli1tXTsL5aUmOKAL74zlltgP7P8V2
reDlxEzmTpyGTeQ5yKB4nP93I47bhQiAqV5LuaCA4PY9cBhgg5FbL34/69+yRu4ZDaFv3FRfQqaZ
pPGFpBOB3w+fU+E9J5N/w+hbw7TGstONZDMh0+E2rbVPr/TtA5bhMKboedsuFvhXOfwdVshiAmmD
Bey/T8LS3TOpqr/KR2iC71qcvNSFUqCP8uX//YzLVT3Zo/ZSOlulR9TMCr19IqM3vs5EHzfSzl90
a6RgBM5fqLI+OeWoMUz9Ubk7CEaHmDfhSbO/jDkRJ9TFI4J6y7aD7dgA1GHn2BM6cW7WOyNaSIAl
3EQzuI4T8nE9WOqWZHaQlWmHZbBx8X1F1SGKGpDzXfJqd417XyxCep7DtYsjN8WF2FQnkzTopvFt
/6pNavoJT/PaqTwDkc1ntSTGCK3Ne/K42C+VAxdUul6zS63aCh6bOHuY7hiU3LPj2RyQ4fGwQjHf
6FN2jM5Ursvcd9539pmvcvkaaeZXP0/0ujIRY40c7ewAsWjP1Eud23INcxekitx88vaPU1jWZtUJ
ev5PQ5nVgUJJjvGpGzIsafhX/DlAl1DjZfycDkZGt81kMvWFDg/+bWO7GD38HjBOX1r7xMB8HhvG
dFF+GnaYmliyFAZe3d0WSbmdfDEFldAPtVah8dpcxxKHFwu5I05DujA2ptXJXV5s2wGybOFR4bz8
y5Oxf2STnVG/aIFtjf9oTWWA+oRZTtYIuxA6JCIWmlL6I6tISEYi1M2DGNwD69k5KsrqBGYTDRkV
L+Rfb63RKRlzSLl1sjkP4CPuNX+GrCeVeDOj5jPTk7OGjIY75smnWPiG2wDDwAY7q7HtVlt5jGI8
wPOr/EzfkkJ70hJ/3FhoqVgnmTHb/ZqxdWEb46OroukPXRYpppjceK3dJWFfV3FMYdbuz2a4dO42
9bgECEx7yOHNUR8ttM/Ca7eD22Q7hu0tf7n4myfmtJ89R8JPakgKlqL/4efNeSSc+I/FbGdGw17X
qpspX7l7WpzWGmy16S4FjLO1mNJ/GZa+Bz/Q/JZRxYakhlDSLqbYaXG6kq2zINH+EWkHHjlRW4yd
AQOxdMEaV/MFkHV0zguGxNkzO8mdy+7FunixD8Qz4nJMuyH9KfRUrD0Y1EnPPhC6mb9CR91g35Nr
9Hv1ASvCOU2Zu82MACpalpJyobeeykrOPwSitX9J5OvbqFVi03L0OBbc0wiQFVVoKXN5i/BPvrRY
VPjSLm+FocP0zuNuk/YerFJMwceW8cUG7DIT5kJMe52vZjisFijM/O2J3Bq5a2dTpM3OWGcx0j2j
dWOCNq0FAUP7iHtmeHmS2uzJ0jggVJvuTEvYRMtF9GesHf2gNcK/cqBuAgqzxHaSvX5xspTDetOH
dTk1ZM/b7rlfsvhcO9NfxnxfXg4iknqV8kNo9FuLOUwnPT8MncXi6JQ93ZoQFYZuuLiVRY54yE/a
PF6mdW0k6ZKf7Fy8ZEv92rJZPnMSyNh5Yp3RquVvWer1a46y20Tj6tlrtwjPP5m2wgxkYuLO2Ycs
ol1HXWro5gqaVwHfSEup6OUGlgVTUgf66P4qYiHCtiwuXoGnAc5Uvmsa6XOtsTQncjgWgjUfyTKg
DXSvRh3P9yI/ojZ6S0ypEE/NKOBNwPKsrlojtZ0Drw0ygdjRVZehVYkfw0LUXca1eYpmIXZC08Cc
T2EU+5chjYe9itIn0Y4dKSXG4nTV0ovkPmMTfKY2CMTqXI/0hJd1mBrM17uWvVuuWlDc4/JFIzkF
OKV812JrOhiyU1vTV2/uiGEu8X41OSE+HBwbKLHULeJaIexD3yG3rH4axk/LiSF3j0qdR/5V2FYK
CgOf20bXM/EDxvEfabd8twTKFZ7uX1XCp4ajcRe3nR+QQA18NtelBvadHF5zYGNEsrHLtiiMiHe5
gsSObbVpk56VFyAcJfWHccQSPbLjqHFt0jp96iLshPQCyNd5fZD/KpG+ZZ3NN7RoukuvnqxGI2o2
G0lYIwL/aJZ4v+hfsi3qbzUMWth6aX8aIe99jG6EP9Le4chSn7hmnk3TZmkAqXKlbc44FkMZ7Yt0
yF5itq6BOb8OZmueBJXWCOCYtDFrM+tY0mMqi5kho94A7hLGDs1qwqc3P3kL9GfSYG8GyBNcBjr1
HsWnZSfxGSVuDhaqUO4cXtHCSYIdzHmy79JN3sZR5ARxZE/sQve2vePstVQ492xKFHd7z0X0rcSd
YXYPCrG5LpOSW5GXzW3gpGcR3tjNI+ezdCp+K9Sr17JXPakS3tnZMqDfaWuwfimeFpv5u6z/zDAg
IPW2DGwJt6olScPIf8KnkO7jZjUFKp9JTA87YEB1DNY2nZD9QahIRY9pKkObpskj1sO3MY0JfSbD
W4xGsgVXgtG16HBjAMJmL3rTJhtVcKZad+qzt8LzGFYs3iqDmO4WWyHYOb1yjlNdZxg2uH1iC2SX
JbfViE9Un/3vZZ7eKaTIrmOnWRewZHuAnTSBZtaxxQp38hPzMx3clhhHCrJhGv1TrO88TJgH5bak
mDC64W0h3ZqV4EHnH45R/1IgnKiy8DZD2bn8Mu7COcxOg2pp/tguJhnPLgys4nb2wgTHueiDvhlp
Dz0tvCkXsXouraI+N33mX/D5c0cYE7Uz5ry9TnDlwXikwwY+4a2SS8Gd+Wfmss4lPdc/jZWbEsME
/Zde85QsT3FqTxfLSOaLJwZrq3CSbOB+9OdkScFDLCYC92yeCLJ6+BdBXGV53G6Mctyy+alO9tpy
NGmJuLB6GXjltIV9VntgnjPve4cTLWcbAOk8sEryrEWewHt1Lvrc3uJOZA74xygq/5oTHt0aA2m+
UocCbxScEQez9LZW72iYUUvtrA8vma4Pp7RuqzPxs4gKDNwZyXYq5v7kGFa256P6zVLsnedx9s54
iqQp1FGzdiKmcrQvRudkln60iYYKoX39tawYV44o16MeynhlFA490VBwhDF+lmw/X0rXp+ZKneE+
yBfTrrRj5yX/MmGONxfg8CanB3usyWWXRihUAel/7uz/HirOGkiWILal6tIzVKcfCV68XWJlGWKZ
+zvRbcZdanCtgM45aJPrsTlVM76HJu9Q0BMnxAKIAR0NnCkgpg+r+tO7Lu/UHP+Z2vJYYBtGfczu
LoPHxPP3Q1XkOP4L+EUamJcxwzHxKHypTea38TpIofmimRBb60g8q9E9AqOJN7GdE11eMpJm+Jb2
jW584J9wQ/qFh1PLHnxj3pPGwHs+aOcxr5ZLbLmYqzk9gwT7S36ErMI8H+2yiwP25iqgV+PoY4be
siUog9LCAJfQC2749JqPHjyDrn0xxhFjS86BZhkwpObc+RmAWO9ZvkAXdlIqP7SXhcRAMI01HHmH
hSAezJNfZuV2niXkkmKtiVDZya2a5ExFSnfNvGCif3rTOwS60io1n9ySdrikvTEUoOeEbZ2wHRSN
9ZLp6GG5tr+HgY+ui7xrWo/Dfp5qY1832VPuLiQTS5imUf1OWVsZ6AbQNwV7xK+xOHOp2CC0MQ1x
rEwQkSmOdclqCJsybKjU0R45vqMui3YcMorJNk6oVGBcvWciGV05L8zH3uheRMNdO+lA0Qinc8hH
Dz9nA3TTmDe/ezjCgblioYxO5tfHM73NfsztMh5SeRBFZJ9rw9wQuIoulTdbVAQT/s50UlcF9zSX
txVvn5FuHLcD5MwmwkYnOvUm2SQrsS8Ca7Dd3vJFg8OReXf+zm0TZ+5J1uan0mO8HhNm2ZSz42k0
KTHOdsVUP8IM/bmKChrCO8wi/sxWhWS2rOL0QOjtkgOXwlCBLJ4K3PtlN3+ZqXZ3ijw7xoNBTHKE
oDP3iAnKLPd90f7zmaNuprn/LXJpBg2HkJGTwgbHBwZRx7tV8fgWUyMUKDybe+CiexLWr7nDgHm1
wmXecAQ84mwnnINOm2Zsgos11I4SXPPpbFjdXwYzqq5RG9o2zQheO19AnkUb7MpuwRZ/VYe2g/dH
q3y5nRMt22WFtq9q4sip1umHZJspST9GM/NdoO7cyeXm6mOvPPYpA4XW/A2iKw8YwGEJt7G8K2bo
YF6mQ5TjUHcSej7B8gcNkLeNraN9aJP53M8UMDHh1oipey8FREmwEFjd9ZJcX+HjA0mXd6cyaHhq
uu9kiF8tJ/kzZJ0eikg05IbHJIwjQaA26JL4NmJPR3bmLC2aFwwT7BGGsGayqFWt9mttvyq75WA0
0niJ2a7F5hEAx87oCwfQU91sTSOfT5HeNaiMr3GeiZ+GhiQLRypnPrBZj9rMauUzLNdp005IGDP2
8o2k8Wkab7POwR3Cbb/VmNkv2mDectR1JQOSlR65pdFiVTDxDY8mJhhMwfPsDFxIQ3yL3MzZdDnI
tj69S5r/dpX73bPbW/qTqRIsn6jVz7pLqzio0pe5svuNL00VLlp3ga3BhJawNE4/5rUIA1E6LG+m
uhtF0t+U1W8V39yTV5R/E0dYp1quGxHbOo86V9nIGHYbMcQLU1uw557nXZGW2ZuWkqnTs++0r6Ij
99QxiORCRLBFp0O03bXgP3ExgLGoIuoVpc3QXEQ1qcHDGOXZGw4TpqKu9k5cARbOWvTS2u3vzm/V
LmeIw0rIsXFQf3I4h/vB9CWsDJ1hXZM8G1r3PEusgn3aIc2M2GawJcchJRRDYMIHr/+TkatsNSzN
Ce6cdZ1bepHbLAn8sJk87BfVjSwQ01hRxKHRGOs0bjV32ijqVHlubdnJwI5b1N7cm5DxbAqxYsun
Bpy77FjFNVSC5FdEYfl+qjGHzGwjMNNr2Iz6OIARQfmfdMej68cvkYY1K7PK9xqjAin+/rsdSoMx
Z08Men3wNMbdGaQhLJpOUHmYYxwBRmeKJb6Qmu2eV1UvsZmbr12po/roX4z3im3vx0ejLIxL7UdN
WJktmwaG/KHwBWMvsHgvVUFCURW1DOdOO9a0BryTJ9vxEXsX3rtAKq5xtR52Zu9OmhHwe+Ebz6Zr
QN6QJULAjDd2NqLxZNidf7Ya/y1XHWOrsT2mGmtHpM10UzjAThBJrj1p5YCZBjN2szm5hS3fVTkC
di8I8itv5Ixa/vAMcyBJSADawSKHRZexGiHHoLMH5imGznYSgOIWweIfxUviTLK7e+OXvFQ5cxIj
xbEo3nrL4VYE+C1bcX0Ranof+Sddg94plj1sMgLvID2cDshYZnTDzo+47iLKuW6ksv5ZKCXMwYlI
RmQTzZ6/iQjmvLFT62WyRY+WauRhVMUBsIv8pvk0rMYNrkyzB5I1THw9sFluOr3Xnx20+ZBRJydA
bzxhabbrQQT2ONZbc5H5sUOjD7DL9gUVqTBlfk8NIBAsbSRaRtb5JNWGcPDgIHZ1N20n1tMgFtxW
GuNeRXcrEu6uWdHlnYjLDbxEe1vo46GnBXlfEy2oG0j6cm6G8FF0mmjALtqi80ObgPkpF/Vhapic
q3ICzCdBXFRVdzR1/X3hvB4uuqLfGydPMKve2Zskx7lL8+9zIKU7Su6oHx4M4GCWgbYkzXOkqm0/
DkEyj+lHoqVvkwX2hS1IBEYLK3bZyAjoMpOrUVjmTtns4Ix1HU6dYFwTCDrO0JNtVFf00oLI1fQc
jUV5W11LO/5uJKyOiR4DWy+cutI41YvPxKpM+l2TJF/TaLEiLTnpb+6Dk+dx19LtHT65oFfS2NYF
garS75ko2+Y7eatAMoGEM9xlT7oT48sUuBg4028sP7PPw0zF8AytWLhPi0poZ2lfGR6+2wXb+mHy
uMH59s7RtDZw/STh5N3qgU4BXwjM0ONbKzA7VHkXXe2OeIOLq7R2fjkcw2Z9OC5Q/4w4m9BtsTNE
jlaynA9i61iK03hpfjz2wkXJ7+1Nfb0iOhmejHRGm23bhm0PxWpVxHHf5Z8T8b0C9TwQ41YQiTzo
NQffNsLk7aBjD7VVYCy17r/xJTfXgsr2EymQ06Akf6YSp5ov8d4n4bj+HtDU/rrtDMpzNC+VqmG5
ldCFUy9hLT52sQcSioEiByRQYaOnwmhZlo8xx3qCe4+oqxjELi09opdGvJxi22PEQO7JtVXI4Sl5
9lT/llSs73Orf9alv26BcxpfrPdlZjtrtzCeYFsXXBbxfWYFWSPB9kna05HwGvU7UOJDQQTKQsV/
03K2bvGIG0slTIrQS6yNzdv+bimHndHknRKb2yyUKhoregg2BbfLLdaW+Qh08Oy6VK7JjKYENy0O
XKZPEAraH62gohKlHaaON/+GrSl2PXY7gjL9m2cMybH3Z/eJSM+2qwZ5LGiEYnWdzH2q18Z2alx3
gxaLmMEb0seFd05KdzwMcYtq7sE50uyTgmy0N9oB76AW/xqab6kNf5vFzt/t2tk7I2xy4kdnDnfJ
oYN8sIF/tJzbIiXHgyz/rKMwzygF595OfbpKlm1SlNYPVyIrzptaJgk2VzxOZeMdiqKF8Ee9w7GH
XsXmUrzrZIQY/3ufuEx9rLbkCp3mJCEU/KiIq6V1SouSqv+mdML7S70H1DQ+90Q4b9xsfzmLdc1K
x7lqA2ypLjfXPt9uZwzch7Wu/bdodneFq/wOIdCeHed1QNTuJkFQFnZk+DglUh201+BlPznlX0fV
7kevFeTwqglKj829Rg6ifMob9mDIAcNdQkZEc0pOooBmqPTnenINIqNRc4lNr94BvKg5g9Tgg1x8
T8lKFegqiZMIABKkghayCd5qAqTOTvOm4t2hvZqj+4c3a+wAzDxmn9dqN4ZeZzfLfqMpji+9xz+i
zVBELDeKrh7GH8lfZmKfLsaIDwaLILgz5tcUm5H7zeLu0AxT/1oglecjSwq67fBaYNbaKeaUBusH
lRk6hxHkgtFW/TbSqdFahYDTUuZNCV9nRqSpPKLoVdmdHg9x56C4PZ7W+MlOnrSbXTkiYvXVYgYx
QQrcziUyJj5crVs9sK0Ym9Pjdc3Y9EAcZmc1S4S3Vo+3Y82J/PH/7NwZrsb6f58jTPBdDR6OTCqm
DQzjj2fkinCHPl4rp891UoP8p/9+KhuF7yrGyp+ZsYapjQcnSqLDRKh8sk26eTqkJdZeyhl7cZLJ
SMwwnuJAYrU+mbGL+6JTku/d+vrxrJGUOnUOM+N2Uifkrun0ePZ4ANqZlZvBNkgNuTaQN0h0KKDH
VurRp6/11TXFgrCx58652yTxd2mMFcGi5Z70JDZ8qMndZq4xv9plVN7RRR2C2fekUvGT5jbrsp26
d5P2xMXt01Di1dq7pfTuogZiErXWrVN9fGknqDDZGCG2t/o99xgvtFL8rJKGoqRyMe66YzJqsVNU
kvVla3v/XJS/W5uO5btrYmWqfk5Edu4OwiTNSxiqAVZY9xJ5bSeTSHIfcc07mk62wbp67CZVnq0k
6j6zjMIbNMlitE3gzcRsHoqlpOGQOFFsbOpmWv57A6LM+ucNKJCAfbOL5bKB7sa/c+ykd9Yz47pQ
PrQpyA3JwRqf7cxmQ9IjXyZtmd0d8DfbNnXqA9sxQd5s0oniJ4jXvtWvBzYgNWTtPjP1/ni305yY
+uISjHm8tAgobfEV6XsyA6nejHck6T9mUU+3sdDrj2alZq2CqTbBSwJI5m/Bn/WBJzih5EzYyI9Y
QzhXpXkkYZB92ZKG0ASHmmrr9Jmt4y9/GKOnTuMsKWcouKOHzdRZQ562A//GFWV6q1vpvbs+vr31
5yYigHKoZZxRCkKbJuKvxZoIzSVld368TJEy9cX6TLq+3VYkbAIADjTWN5r7RSAHQgh9HCfmk/ZX
wYyHn6adiclnjPedS7pCyZo1WhVHRKjkSqiQ7DDWrG/O/qelTSEoJul3T4kJY2ExB3EPSmIicR4M
SU+nuaO/DRaE+KGFTiWy3vuitlEPDc3yAJII74vsf9XZ+l0kpTqnyjXZY9T+l4ZPIWir1Lo4oA0D
bAQmW5/6kKcNHrfC2/jLYB4T2iIOUx73WyQOP+A8zn1naJYdOPFju8Bmimn9ejbt4qe5hmOV53LS
kekPbxSAc/0q/pH6FcKLmX6VqXkgJPnMrmne4pvhU0/G9DtFEg+GEjHcnpA44/4MDK4IPGKy0GHE
DccpAAVJvsKfqwNCA+JKDy+hHv92WtaFoPGX0wLfBvNUJK6I14TaVHuKxsr6aksPmShjYpJZjvll
tN7vvp7JNPM7vmaie40HpX1AxQqHImO3R4HrxjQLzARW7gMvSHUO1JiSGVNv+ca8dQxUr9LXGNhG
OkgkPFb5DOs53z7e63ixu3Ah/UNqlLe+jELZN8Vrp6qbNkh58XrdR8R17PdIp16QaSJkJl8cW8GF
62I1djV6+YhJdMGcTiv21UeCbeNXr5oYeDrr9dQW6kpkpXolMvRBFGH+ThYuhxaHIPa0EXOq1mtf
rGZBtxAuKlKQQ9wJGP2vP29bDS6IOXUXvY7Lz2iy//t5Yib6Xi7gOy1uCjn9PF9Lmj5mPS7Mj08s
TOXF0eouePxlhmTLnlGBeDFsy/1E1sZchJ27nJJ7o72mehdtNe7jB+px+m+Fx1DIlgpkv0Rus/23
3s1JyM7KR6Gl483UO1DilEk+pXrbvFI08/n4eW9qNrsKozollqzuJYmwGC/gt64vwZgwoontZtjG
yzyCBisl55xZ7caSHrP/4e5MkuNW2iu6IeMPJIAEEtPqG1aJLJISixMESYnoeyS6HXkd3pgP5LAd
vweO8NQTxZMeRbGqgETmd+89V1bhq2ZufZbZ6K/j5S8hBiAntpV77ls6Ley+uFlBcPHg66/DWppn
q+f4M6iwp66uGu8lSXDD3hKZD17bXDoHg3Eo+bNovttl+sg9UmA0kkBLKvsWT/3vmdO2xbZ7cuiD
6aMgXSl6VJ/0fJta4EzoAuFKTUP1hmFZA5jEgcb6Y9OKUjONcJvX9lcD8f8tw+GB157BcV2weAbc
bpLcBdRmU+8bWz+X9IOuPEbzSFdTeStgjJrXKJmfqWKrn12ImJvCrLuTclmuRHKtjRDMm53op7Rj
oVeR9ZQ2LNr92P6GOCzvKTMzu+WzM1om0mNRmDyJ9USMmvNBTEqSFXxn1jgI2j64MWjpgOWB3Plb
sdcvsrGe/fbqxqH7RErs3oKm2pvLs9SuuMYpFMedA4mDp566J8Z32JXZW84D/6hNOrz//rEZ0TiT
1foZ1ImCjVPA8y8/GLLG92DKqjVVPviCk957zfjxrGqO7n4kt9BY/G2oRhJRvc/EKDw4mYYRj6DD
suHNx0RPYiOgcr3h+CbJsbz3loU5QywxqJrH5uhwMC9DB0hNaLyNTPcOQTcZW/gpAfl6/UbxYPU0
a3d8jOzoN1U7PxhkI1ZjaoG1BiSCmB/sloqGm4H/2vkmtC4oAmvCP+W9DomIzykCYO6M5d0wpudc
yPrWDUN0ClzYMpxkDjiN2ZxYXHUR6ChbNQfTEMV9kERujAf4Nozj69oheFQ+1y2cuKl0D5GIiJu3
/nyfdPAjsNP6udNNf6nR4Nd+3c93xhfQDfsC8yXxlWcbyurfry+H7mrEQ7RhMdtkEQPYmpw069/b
sGLULeAgkC/LptTcjhYdjVTomW/EwGmMRNTqYwriPVsdyoLr1/fVUY6n3GYEFNvcybpu54090jVa
SfujIDIGBHiRMblzjIjIsKY/a/jZe+AMSvTRE8a5kftcdndf4+ZkiwWS5qMKJbYBkw5NMgAvbZ9z
PkrcadvAN2BEaN2NImaXDfnj71dOvaR/uIZCrV7y3vxMCsAtE970MqYVZzTSM6cBzADx9HtKos3s
0b3c92jdRscmO8rOpRVg+B/KX7bMx12UtN02pjJi5TIOY7sGsbK367uaqEWGUuIdQCR8xTFuhTAT
z+jo3Mltl5wbyaPBSdYayX4zQrtE1nUP42T025BnmZwFr5zqzSTmds7qrjlgJ7O3FZQzJkpsw70M
iTTyOS77bUksC/PPOoaLumYrVayqhuCFoRRRMR7jHWlC3fPmqtJXZ1Cs9otrz6e/d5SXksdSKvis
eh8PbZ7u86BIjkbrzMygtwLvNMmH6yxHgo6zasBhBy8yhrsVR2rNYyRm6m175zitX6ui7W4qW+Ra
wSndHIW4B371lIQF15hPPbbENbsgsgYOxwfRuj9djRcREZ4dS0bwoGmODrtbfA2he8j4iYZFPXCs
qN/Gk3ejAXpdNAM+RiYNnPridjs047iSQXoOHQ8FGA7E2BGAZlatupHebFf/5F7f42v7RazzF8iK
Gf8VJiy/mNtrAGZl1Wl2PnkzQjVE7S9Mu6FhN2UEP7FEo/a8BqVB94fxzRYPMpGqeUwqpu6DBCZK
+g10Rd2+2lG1aVVoPndOyb1pIiDoNFhnhFMBy9jNfjLNdJ/UZrvFmMMTuKv3nKAH1EHTPOYT0NaW
nTFHbaL4zpAAwkmDdw5yV6J09HO440Qoo7o6qcyPqcC8u7zHqo2ze5PFnxFxAbLv2QnTz8XpCHVw
V5+SmSCyl+KMkGrDAJJ8F8BqWIAuHvzlrzsPTU4+NOiX+R2aYWy9is5g623IUxjgK0+Vdii6hEZI
AjsF1cth1tby1eMzD5ZRht+Ov6ohKLdU3fM6QJf/ijxY2HxUKXvfQ+Q06Soe+l9gxPE1FxDgQvKK
3LCLyFIaaY9vE5BEy2okl4TC+COauQ0caioYuhUGj1SWRQsd992RggzOEtqeWDxn10hQr6AgtOIV
gd7ehS00UKZH7l0Z4DSU95T0RvKImay4RC478sQs/PdOiJ9hmha0UnByMVnGt5kT58tifOjsumcJ
UOOmcKu3RpgtTzI7u1h8PkaC6TCamY1JzVaJADDdIIYTrVq/JNPAYqTa/Ft2BgcTK2sOWdI35IVN
Ag5Omm4KGmnXvcm+kCnwlc/6AeEI3qicCUNdfc6HmB8U7TlRp3azUZAoBq57pZDnOwemfDI69yUk
r/xU8SavvKC41IK1yBta+6xqisBgvrfQ0ftTDeb43c9Vsm3MKaaSNG2PPKKKTVdw3Ve04Mb5WD/m
vUt/srwwhOkPoKma5yXnz9LtDlT9Wr3BHQGA6tA4ec1e3nI3MNjPBCDanZm85AVGVzc6V74Hr0m+
MwOZYHDwr4T6GgSAaQNm5ftgjukE+tnRe8ul2RCSLUvrUi4hM4+/cREDT4AhNL78INpkhTXtuf6m
FZsxc11FSbw1+QZ4859h7R2CKI8fJpvgHfUo9CPx8GwjcBxBVWzZBTY0m+r+mDj6G8l1gPPhuQAK
WlTf8uCzi18PYB5Wkab2ow4Ea5b5xSNibUhktKzFSayjw2yyt/WRD1ZVn0fMzLMPEqPdD/yGcIx7
82UxpMXLXkJj1uvmjOAY58s5cIr3WZvrwkP/z10eCVMP1GuM2lNl+izOFtMn2EhGyZzTaTiI6Z4F
CrSoS2/IieEU74Nv/E44qu9Q7cFZaMyUIz3oDS3lm9ZQ6QeAqgPSNmRsIMCg34qU/YLODjxFToJG
JLBnAcR+4wZmu782qtUrg9MBWE1cCNN8c+tWXOo+tHCW8V+DE4DO2vTEkklUQ7uZDVKYdhFL1HUe
88jmKDFucejFGGxobnOY/Bmk8SM3v6sIJwyR0vJgxN2vNrP8nWfxA8UoyaXTHh1DtC/02nSb2Oie
2PS3u4GhG5kaGLEaF24bDx/WPCy2iJORhjYssOkP3fETqvJdBAB2GdZEqAxUnPDvcdkSg+BkXIuB
FSwpN0bGkFigmV5q8oqEibFpVqCvLkU0FHtb9lSlcoSqwV7fDQSXPflGLMVDevv76ny8gssCSVXg
cDbSEfili0Zje2YH3bjGv5KJW+VTx81BgWTzstQyvgMG3KzpoOrPqi+4qBWDhb//BEmop86218ow
usd0ntzHqTK/Gjcp7zbFGwyWaOa2k+OYDdObZFtakr/mkGewqVwO5hbg7NXfc/d/HxFT3GFnM5mD
NdsUqouPcFMozEvY/OuyHTYeDLr7WKcsOaqS16ZZyMAhTrXlsjIFBskhZ4dtiiHbj1YV3mVonGF+
zc8D4inJmqDYFzFR6b8bK4jnh9zAYq6lxP0hoMNEQONCdeK+Di4ye5wKsuzjGAhqfjemkZ+Z1Hlb
v3cfOKLhru7KDYE4cXC6otxXjffQsXyeR8Vv+LGOvf6KC1QOVk29CiOHa9Q2SCNhnIT9rjGIlN7f
ZCmelszkRXWaRigwI6Xmzw0vjwlSNhqp4hQWExeEYNxTRtheg6i+dl7yDaUPPbxiDmGE4jb3g0PO
4k/A8OFAL9Fumrpu3VmwrTWdGDJF1Ar9BshWz4CY51LcBGui9/FaNzhh/aD8TjUHR4YUqwmD0j6K
jGKPqEaKORzWDZRCtdiyCkYCfcdb1fsKn6bNbxlx8YljDoa2nW+dMZvhFG5nZTu7tEjvbhoTOkKW
W3V0j7Frc5/qwQvXwLHuJMqNU4CJp8mf56Tl+kPUYpLFW2ZU+IOky5rXjXyjhE2dF3ntoTGyBucW
45DCJeiZGqLbxbzJB0AKiZi4CUi5AQNpsM6bnovUxePWJRu1AZTLz5Dh8OEpZWODntVDA5gFMaSk
6McrOGbN5bHopn3ZxawCiYK0FtzGytmMGvSNzgb/zNPgFd418RoxsZktaIqRMUdSUEvbkCnV3QZD
VtQs1lY24eAAM70G5bNR8ocxpOM2qcNqVxkjMRX3DRvHbSyLDa2G6VpaQ7qJjmHqYgRBAJ/TCEnJ
0pd5UYLMvIHvpqoKw3C3Tt5VF2B1K5xiOcpijbVwRSWLYoYlL2Kfsc6o8Vm99/gbSQBa6K1R9Uq6
ZbB7RufqNPjyowc5x+bVOyD6z4P37IQzDoNFBSvtcgmYypVftYcxTx77dH4ijfeTjffGBBssu/Ld
cYgxU5d56af02OgLk6VtTTGKEnAonYyzzZh+EYWE8BGHEDPyvdKdsautRDC4Ix+fc+ea4EF97Jgr
K8vIiNaPQfNJW0Gx1+bISFLaJ1V2B7xz+dYe5bRrI8QJn/P0EGDUpBnHN2ETy7rZDRlxub77UgXe
w2K0P/CC/x55+lZ2gk+JOCQqymORnMHyl8co6X7ZWPH3fITwMHle42emrSuvz3RK9/i6fEwxHYO4
1u3GU80xmxsDCrDIp+mBQuljLHi3ZDDYx2hkap0Ql4PgadobDGr0nFls13kN46rqvK1U+lzCuZ1t
0VySIsbLbxBKEFm2c7L+lgvkJvrH1lUcA3lmjLmqBn/b29HyY5nbrO6xEs4Qq+C0yNpf5hfe2+hk
n87sPhBsZiRnvLGD1H1pYeOdPlgo21WHx2kDUWFcoZ2+OVgbsU6FW4BzMxdzGfO4tNfewLDQJI6D
3lNSnjXvrdbZW95QYoLmYoK1xwazHTfhMDEbdwOBeEZKGnctfV9zFewaK7/0dBmdbHieLJeYmVlf
8aDz07tVhUV0+ZBDfOINhwnturjB3fk40gdIUdpTyDpvjMl3LoHl44Q8YTz+acciYCiHFBPyVNd3
cgPNup4+h9gAyJ22XKJ0CqTS2rZd+N3FBZPuaPLWwJPY4qnohWpuzJ24YXZuWXQrnOET5qz5qYrT
l2Eodj1o6L3TMj7ubWxhDAaNtdkZNZvfPeDY58of453DgHVTdkTBZrZxySXsBQM2Mpujm536jLqw
QXUPnMXAjCqTsR7Gs03cQXkKao811MIGH5Ba9CdlIgZLWO8lzy3JuFgY/aPHjGDf1vWfxjOadRqC
pKFOqatMLKMNukXCLnZ2fUy73QWAyIaiLgQFt1gVrvNFQVezSpo/aJrgnAQoJDXWP/1A7m3XXrMD
fVFm8dF6lJs49idIM20+uGwIahs/pDPKnTRNdq1wCzdmS3dZFx2tBn98XH15eE8wl5JKDSYiDoFx
9GvzqfSBh4QI7A47Ti+3XxswMojg50pNLykJAclVxBXMM6XPgQgnbe4jHJkJHK8cdKEz/QTkprLk
rZLsDMUgwLTFGPFV95EPbclptaiwOTh/pBFBPpWrSpjGzmKKsAbDf65pcg/naBvzzRmg4uLiwV6t
ITGq+XcWyudsnH6TnmxWWYFihdeamCn8ekb7Xzb9UqtD5Sm2phAI0Crdqwa8qQpq7pOGcEkNbWiF
435KmIsy+WIzQNcui0dE8H1GF5w/J1veM19/pCDvnCD8Y/Q530ngP45tXkr/KkeyEvg47A14YyLO
87vtsuw7i7gJfwLNp9w7iO0PvutRAoRZtjPaCsB+GW7N8BO3SA1ggEQt3C1nJXX0DtSNh1kiuLpR
a7WlCbbO+YZpSLuzBwVf4Cfjp3Xs+BWeYBKnIvK5DOt2b1o62c9ufqosF4qa599oiljTMs8oBvqS
FI3cTHPwI5TLzFX5NzNn/KxQ3nlKDna97rDQ5I9WSnS9dxcy047uwlPUqy8Uph+VKtoLI7vpmOXi
zE2HZZ4hvKx+8xVw52DQR9ZubolBVSqBYM4Ok5Xucyyt8dCCr+stV69i7koOtkbwEKVbFWJ4n1SY
b5wUHJNSjAzKwXhIMgJPOSZi1JaC3tYN7xAZNIMGOYI0uaGmg+3STJBAMe7C4itN7WzzFClqF//v
Db6X+Ksp2/K7+58tvf9U6vv/pefXUv9b0e/q3/61iP+pF3j5+v+o+LX/oaTAzcqmUIARci35nxW/
5j88z5HL/1IWOzDbcijf5Qj7t8fX+gdtarbDEdtF4LUc978qft1/WLYtqF+SnE2EQiP7v1T8Wrb8
H6Xjls9PYfMtTc/3JEBb2oSrrw8qMkMqgcW/YKmiKpdFFiP4dJZI0dsxduBmArG4OkFL9ZZrHFpC
stdkMX5rlN6EbELvJP7R8ayXOsUGV4jSg33YkB4v6d5bydF5/UvKlEWoz00t0bB0fkHndZg3bGc0
5svfX5jfLLGaDBsn8IERW53Bf5wmZuXXPJj/pKlf7ue5806Sp7sPTwWLRiUf1NC/hWMk9n9/9/fP
U9okVx0os63UDWNdFAx6gcUuU8I9O8MCzzQ9tEiEsnmZI8zJyS+WgUoftFTu5jR+mBblCDO3ukoI
skSlQGfxyS2hcF5i2YD+7RtOz1nnnRNsrtuSe3xJdpRnM82q82LyaSPEBvZH8Rkt9x40frsnXp1c
ogWVFIl0r5bfDQEo5tF0E7xSWO0YkWAVr9wcjFC0BBtisW7G+WmmFwzmkwYSaApIgOnHVMn4hFvp
VIFjO/XHkl1/7kc0dgD8TFCQjcm5dQUmGtRQkE7yobGrjuF6+ignOLpdFeFg9L1fi6vnGMbEZT0j
CF7qlhiqi8N2kuwlM8UoHBv5SjU7keUB2lLyRwZdfWKTHmeJt8dl/CWLiFhoQGHdcvaUeC7WsvI/
Ox/cH7R0xD872sd18g0z41AqqilyN3I3k/8QgqHChA0XpurbH70UlHbiVTFE+Dut3W+guLiMcUqm
xRej0ITDwrKRLxprVQRxgVccEKEa03ot0DRWZrk88x0MVp2HvRWFAo9ryKY13wvLBvegy+HUEwBu
c3CgEehtfIWVPhlRdDet6aXJNVI3COQjcuaRmMtv0hyPada0G2Zn7SqTNCmNgELQ3PdSPdG/s4Cr
jU0fimfUinrXxO4J3pm9n7IIB2V7kS7ZEqvbjzWFIlmknB996u00bp2Zok45dN0OGq91pkP0jFHd
OFg9o9Khl5e/vxi+f8eb4ZIW7EysCybDobPjMV3Ow/wHJRcoPpaaYEt+sXUTO8sL36xoSM7m8ks5
jzckAjwMTVeiObOzGck4rGRPM+1cFz85HAU7MHS/oeyAwM7zT9Kooh0gbqd8iGY9uSd4Nd6a3Fe0
XczpS7C8T+1vy+TIFHt2uJ7tg83IFYJ4RtQhsRGqqLJdrLprc6Dum55Fu5avi7cftoGzE0X9GpfF
sGlrsz4CxJ+S0DxLeDfUSQyQwEYMqYaMAM/JVV2b5qkIw4TenHoJqVAJURcK40rHG2vPRbuJIHvt
pXR/49qiJErWBABCOo/yPcI3N5MV4TyunJ/piF3DzEhNhwN/Mjov1dSY0MzlijEIfTQEkODWWMED
qchtFbfgK3v6cnFhyY1Os6d5LGhT8vHQRSn7DBFPjOcCrOgA44ehJ2eT0+QUjwzUKSyPHuYXDa9x
MJPwUhta/3A06EaPMy8Wn3ZLHgQ3avFSWCRea8uC+BOsLXk38azCFNgLbYJf8dFw2yZmFx9K1pxy
XQdtte4BPWzmauYs5PNJmliFV7hrH42YXQddZBlARrRBR5BU4ItGr3zvEg78hAHAQALSplUqXTVG
V5M5yWGRZiwFFYT6tssLgMekkZLE36lRUWknvHKP+FpunBzU4lLIM7fxsWwr3EjUHq2yLiQrX7ET
qyfwD4WVbc0sCw6pcL9Hp1mgDvyLfem91VUh92qxyecWhSghL8J2OuAC2lgbriHxFi+JBKgFacv9
mWjXRPsBvB7VzoYingc+ImIzoj56TvDEoO/CDEisLFW95QrdwHSWOaF47Et3IHS+R2XG8pXWRLxI
0m+yPPx08WDi9cJFtismjmswiAZgTvlzj7llpS92VHlrnP7Ps/AXq/M1AwuPmuEyGMZqby57+dJd
/Mq9z02CTbRnCLROG4PDu2AXqdM32FDxJispA5cIlMzbfzQpVO0gHiNgXwb4a5FjyOhVsfMYqfVp
+h42xMKjWaz7AgtxJAzqEbv8M82ZRgWosGWhGJ80iBSJMx1dVsWYcEj/rbOZKTyNVDk+0jgF64ui
xOUpZyBz9rOaMBlEHUUPsuIQ0BHVY8YfFcFPpyEspNz5mRpuHkcBFQVJGYnnVsAUUQ4mgLHjkIxv
ZsV7beyUBkTAicqQ8Q0wZ7ty3fA2pXwT15frCVHWNKsfQ2QR6xbxjQN/tkk9ijE8EkgNvY9uhPhW
qACVK7wmZnkIbRdK4wQlNR6GNfZXnmzVq10L4OaLA3hyh5UoeagmAXpa3lAuoTHvEflnCScZNDCy
2rktUCt7LDcpvHze3MeK4PeaK+SsR1EcmTLebMpQthHa91o7HPicOjJWldPuB7pBjm1u7KahbrZ5
ylyiTKns8OrfpWcJkvbVtnO+gq7BYuW1PbNS+YDhmmtmlnxqdPVKvLmDRed9Yqf496pbGhFwSLKx
OBR9nWz6amq3nYukpgSGfsvrtm6SZr8kZUIZlF4jyn+b3ai3U19whElC2EpOD1xoyVa4TA7sOuZq
BI6xTywXorUPiBre1LRE9evKPnam8BBN8OknmHV6L7Z2Sf4DWl54DrV5DQ2u+tkHj0KmL6VkwtlC
PFFPETjxrthhF2GEiE2FUVc+IzklD6HoUnpVAovP7IuEWLXBZ7LC4zudcz/EtEAtiq9iusHbNTPv
6ZYPy2bsCzA/jnuTM3hYQX8OqpemLB88w/vwrIykAAfZMwJmFakPBuqXpLIGGmTmaSfdHivZqJm6
ORGV2YOzA4XLRdfGDlyf5MlI8Jl0Xv1KQ9BjhPNxZyWg3VPTeq1wfW77dPxltjwarNnGveETN2dG
U2/T5I9txY9N7thrIQmx5zzrNk3a/PFx/+4Eop/p9+rK0WbdxzMj4mBOCLRg57cEdZZ+Fn5VmOfX
s5Nl+2zJKSj4msd2wnFGcbgjzUe8DOT5E5OYFdh2uPIKnw4Zw2gB7iGAQhaNI8lykr95BEMGjWc/
CYj5Sqt46VLN3ZoMe6WKTWpOZ6BlxGFjlnJSP58+TIExJ6fHzXyPsjjdOUMtNqhDT05AHXhCY+Q6
kovZfXjOAwYXeeB8lrmgFXIYcWFHw5aRBAAYhk+JRXfQ7KWnZlQhPM501WZVuhs5eWzjMD9zRR+M
BiNzo8A7ReKpqWO8rlSVG8F71fL8LxlrrDy5dWtHYPir3lP6kodpMLbssGHA4pHKS/vaEFiBoWjC
/yCpobGDuCUjlUD7m75GoB3wjBWW3XM26KMX1M5rrRCgHNMFRkojANoTU8W4mR8sqxjZh+KvNWpK
SeyamECjP8XcsDcW3dYjSRs0SfjExJ6/AfDu4tnuWhCJZUpbbYYqZDxGyQ6v7aGcdXxIqdTtgL8l
/NDlnHnbRewp7f6CJ4e+5XAidDt1TzqPHwOjemTtIcGjO2pogD1WAcYtu3b+RJP0j5WNv9KgHiJo
ljgk/iY0UvB7SfdS+9ybmgtgwy7KfUJTzlaG4hnS6RA4YrqJlQsiOSaOlKpbq6NLzrF8LiP3KHet
MKynIaxPo24nUjgBa0Hzs7AzQcfdpkPme1I6+J1Y3iYIRqSoSaP+Y7+ijKxNQJz7uirPeRgBmqnr
1ywuAOzlDwbHpq3deOifJAoRpPVW9fg5Ui+Otw7O4Yi07KGJmDaonv8ZQV3dJWMMnmWkBG6a98BN
2FMUxdesB3W0AwnREnso/EXA4D2zZdluuNH/tIPzOFQNBnkebNSJgELkh9mTzPrMjS4DWrZtUVUI
79MEzNFobWl/2jgd7ZxmPJPAwO00Rvl0tYIRZMTsHUmvkq6u0qPucv88jl9K42YccGkwd8Yfk1q/
wJldDNJ4a6PhcFAY3VvrxSlFH7xgs0JOWMjRHnVHom+pOWAks82jY+8N1EJh3GPhyx7QPoA2kHwM
ilvcmuJCQYnc5KyGuq+aZxwjrxinp9+h+0hPwZpsQvKV+DhIiK70z21pbny6wFCi6wHsC0aPgvjH
2lNYRZVaLCdWdUlCDSckwo8/WUX7Xi9ZZVA+lxjjx6o3jXnfcGi9ThyvYF2BUB6z76rNiXgENA9E
IM6u2Nv4hZokUDzMNHN7umtlZ9e/v0wwateWYREEE2K6Rtj4d04eWiuQlqZhIRQRYzGyKnlK8+xA
EufGBx3DKPUEBxhQCDovhtOU1MQ8h19hHu2rCmNvSzVr3y2Wb/kOsw7KfApLNjfQSz3aSRpSvvTK
pt/Q9DmVucOnLkGvh/a+b8RLEquHDMyUo8m5lGiVIpIgaevuGiZQjCJp+WuoGwMbSO/NNcfqQGoK
Oco5Z9XsQvNkSM1NuIvYI9QZo/i2B3vOZUDn6BsbjIsGrbRzh+AlTnuDwWSQ0g5KsIycflfJp9hi
G9MwhPRlah15/SD90xWPuQFloigIskFtGHD8UyG9c1ORbJrSO4pyWgkPNFUxXcYJeLlrGUe36R2g
ZUl5QJhBT8mD9rj036iq5zDGhpYR3wOUqpEp4r5Km4KiQOGAkoH4UTLZ9fO6PLTaeauz6YfnJofK
MYejtJrXAfIXM4BuQyD8JxMf62YWGqMxQA2VEjStmcLqCaNk1Y3TuquJ9rJWF6xfvwyTpzvSQ63B
JSOX+12/VV37VfG4PndzgPJoe8ibd1Vw+5iAj9nCtW827QwgZlpmyIUmzdasOlzpzDUxWOV4ZCuS
LrzWwN52CchcPBhtmZB/60JYChIdqLDbd5KK5Nk3Wuf1Pg7ZarSGU+yUnTAD98ezSJOt8rN0Fwk0
7HpS+9CngVJoSb2mB296LBhlpuyHQROGmxEaKalXHhmJDcnbdF2ECGF+FpIQQA01YiOoeFkP9dDA
ISAf7uohOfau+Xsqpnw3Mgw9T4tntuJOXIHEa4X0nvxAbQxn2DtEVw5eTctQOF7JG7OBNRDbptY8
p0wg6IB+ZR8fcef0RI/C0T12vXfVws+PhMWybZuJYeswilJpQSeErnaNR6xy7m99NgxPo0eTqjlw
1iJtjkliaunwcPjm+O7Lk2IbmpdMJSiJxZrzCvzKXA1hOqwoL9vKhjdEd+mPqTTvWVV2R5+Nx9Zs
OdpEBfknjEMr4Yfs5H2yTO3snb3We8fLMx3iku0u5EKfAM/gf8iYL60rFlykKMSRFnJEYpPftmgJ
V461ox2YiXdKpfYwgycbTyoKea411nciovdZ8cym3y1ethaiGTbJZ5VQ4GFbHktuFryKwH1Ik/Il
o5REIkdpv7lZOc2DBtqYX1G+nABIn6cv1emlrBvplm9PsAMQoca+PsuFcx8klG2GfrWG+fAwBPU5
zZ36UFIAmYSRwHMJCinVZPw9mV6mTLtHwxcY1kyDWC/v7AOFN3cM7x37hpBD4zzHK3Cc3lM6x4/E
u8g70APXsLGbA0ZA9FOAdiCNuJpbSXMEQ3SNLlTZEfinmt13AiGvpOBzNcHJIL7ordAqk9tirmJj
iigZjORsq4RE4HCsU/OVK8SwPmj/Njee3b0WjdmvYbBc+/SAsY04y0yNEQIXR3GgUtIsnqcgYLzS
rNiOPvuOyyBwnSUlAk9Cq4B2MtzGNpI2Vp5ydh50kzyNZf2wXJ1Bmf/kbvojR0SkaGId4NJdFApT
c+dg+aLroHvtUXkTb9NUCoS/I0b40NQaBIhKvDvfngOkIFSPsZpuk6N3WR/+qiXjmFrLaw8LN0zL
7yQiTTfZzWeD1pel5VaP06NvwH/A0gDjgkCkJymQxi21GsbxHHOOq5W4sv0gMc6cz+pzOMh/7Mq2
N3aA5CM78w9i8DrTgEtL+C6rvp5TUNjFwZ4Se8ehQayk2V66uj25kbc3++GQFF9TI3/ySECL9ILD
YDe3YXSf83E0MRtGbG2b9kfotM0PKliaXQkS7Fo2TwwVh0MH+kCK8Il2iEeGFBfBDHOdO0Z9dEYC
4E0sHsOyzHZ5yKddFg6dQY39FkROB1U6z7FdCPvVlT1YaeDcfe6X1wlohmMGbGRMbe5cDFS7EtoC
Z1Q+zCT7NfNNgfX16C5R0V+CVF/6wXrFtx0xYKQo13YnumqYNZsd4M+Mp4of3rXVMo6oq/Pkf6cQ
tERSOg9T/JWZxMHk0mEQjx9zYcKTbYLbzNZFWzFRt+za+ppTOARES5ybhE2N37h6bdo9Omawqe2m
3MdWfxsZ5xopUh2QaHoYBnfBwUAUH77TQINEJOZWiXerWjx7fvxilEyXi/ZXb+tjIJYjjGIYEYTi
LNnOBp24ic56j4OcRPhEq5lPqRyrh2Xi6ddk6iEN2IUPtcBWz9RL0/nDcAx2Hn7pKHgYPOUe/Ka7
5+pYO3AsaKC85QncpXRK1uniZ0t9oui5QLcyph0FLhcaulb+FD759Mms26xg09BUl8yajdUE2A4n
30H0DN7brLt5ZcAwAwcJNioismD9JqJ220TJZz1h0hyM+X0eH70B959wePL053wkQzT8oQcW1lh+
Fc5d63Sh/PP3utK6lVArswiuBAkm5lUCgBCqqKDOMs92siUPOI1xsed8/tuUt4omXw4ZYK+aVDC5
wetHQJWmBIF0OPkFpuLkNe3sL1eZh3mMr/Mgvm2jJcVhPTOQ3YZ8IIklTFrAp/eitl5zc1HQZcV8
GnGipWvLnixs7xboW5d6t5H20JIqZ2uofyvxyrmYra77kTTTvjWX5dCFEmiwFOpk7Wkqa1PDsjgD
7CyfY9UCzpOh3nv/zt6Z7TbOZFv6VQ7qnnXICI5A1wFaomYP8pi2bwgPmcF5np++P8p1kH8lqg/6
AfpGkCVakmWJsWPvtb5VqR+aZxJruqncAfSXIx/MefhwDTRl6UdkQmqxM/1kW+M14crui0yezQqh
KtFC9/PCKLRgk0+Cc2vCGZL0kKwizmP6gFe8KnF4ddaXYgJjKDYrsUmoG/+Oq6ZGo1DSQ9JTaO4V
np0WumQtqvtGD85zCRqSc72vEuNp6MePoX7qkIoiOabrTXz0ZjD9wAlQ+5oe9hT3ZXLjfRQPIPjI
rgmTfb/ofytWujboT11cn1Sbs+Iwz+dcpoGjn97Ipe34VMlN2GEFnbv7eEIIhzIVijxtWEnv2rhk
gNrpfT6kq0wRXOHpJZGQ2kTd217NzXBsSgQumG5t0HPZCbHfD2MOKSbq4LauwDTTrgAVzqlhipIb
vLQsDA0pPd4ZK9yByFLsNOoq1ry7qUN17FjISlooAmkMq5W2SKThQPbG8Txnpp9YDrjVuUOHA6gS
bb/DcoArXYq3rpse+jQJN71bcK7U+BAlt4ypl32Zbq9HO/9w3f4wM9dYwcmLsJ0gRx5VezdYYEs6
oAEBU6LYPs3EExLv6xCSa0dbzRqf4A5t9CozCCMj/UckrXGshuHQN9qRUKnDUNvYc3CObzNc+CsA
VGy7wDPQPEpMsRoSTvqajdaSgD08+DAdWuch1RZksG091ERixzUWxg6eK7o0dapHnchMBEMWyhDh
EC/kBbgPSfx7oKF1Dy9204V5itmH1R8ind/3+kPlqq8qdtW6ZHZeJN1LbsKl4Q3DxYxNFV5MvUcp
a/gWw9TDmAGDzEEqEiJD8o7d7OI4fyN7F0ou0eT2ON9mCV8IUirfDEWEFkm/FcO/FKIBPEXx3hoo
+gvyPTZ46j7FzMcq0thbhCYBayRQ6RO0/X4J6Fga7fDZMqPbtc3A7h6ALs1BdF5inbYRfXfQ4ExI
568Zoa2Hnq7U/C7DWpqkxm3fiyf6kO2A/CHW7fY8e8wumgkBU0t3wBsixRqSagCe4KeA29BWXoy/
IhqxAivj4OV6e6cDfjDlZ5tnLVy1EWZay1dTtfRlQOf3OV1pJziJjm98IqJfYoh0SETzmlRx47oz
8ve5TcWmZ6OJ5ig+mBMroQjN+j40gpc8D6ofQ4g9IKHhEvMCamUAA+qztzqVJglteb4bUozzHiwa
vqMpapEB0nCZXFJTAFhlzP3q8dicDQ9LQD9h3DPB0fkpDsKNy2AAJGmRrFtMxKzA9JE7yfxkyOBq
lxlGcYDIA/opAA/5E4Sz+KoDSLiLOota1WyuxnkxKVNolXM2ADtgBqdHAZvaCQdrzL6Shzvy79YB
ouFdCcpsBiwxgWvKCQWG7Zffx4oNu9TZ5as2+wUl6R4T4b6EHnFGvokp2CsXdTjTHCcvGjaqst3N
Qbjt8Jt/4JahUZrUjMwtrIqJtrzk1t0Jtiw0MdQts3NeyOKlyzIcr7GHtD+M98wpy42FAHjdeOWJ
Zf5k9LMAIkgMGqwYPp09viAdfSk+JMzEjdv9GNwpI++QkVcThk+1vtgaYNFdUxuozRwPzh6HWvwy
Y27UXUCW09yVd4bGCbExCbCdzOpkLGrwtGMoLtPY9c3hy4CVcSOykGTWgUfuREWKRhsc0r4prtqc
TrBFJnrhokaKsUM3Iou3jedMG4ZsX6HwrpHGtjt9XthQojpPYWYxH+WiyHS210iahErNFZJqRSFC
71+krgXKJ0x3pudcN6Zbkmte9PgDyJIW9jxeN45FWRv1Ooragu1t2h+JpI0RfM7autEyjNkhG0AZ
G9uCiXFf9hr/sjLfohLs/BAd05Qn8qEsiR/vvBm8efaU47lYJGMri0Z/6CYYkKfoVA3wcvKRYQwr
/ptbZpbvGAXy4oDpZKBp8wawBNUwBi62L3iI1cW+GtEBGM+2WcPgFxMJjyqFXxdimx3ba9PLb/m3
TDcyV7XPjsLiU4HMr5kw0M66+zEsREAvC7bIMOE3EZa+MiFlrWgqeet+LH50ZfUxkT63GntQrdJq
IZIU7IBriyiEPElYugb0aJZyaZxT8ZQzbt6yNjmXEu3g0PVfDXVVPqsRfGlSDu8ZwEusb2ibOfM6
pQX/x7auI/uW6Xb3OKTjw9RrDGqtO2Nk3x0F9EMtZ2qwITFrSgUC1tb+qCoas8MgKyJei3tzBrte
kWHssgdhZkVnsYaJBca22ZA7YHF+rtFHlrjOaGQ4lNgtzcBiandETEHFNIYjqjG6InZhbYSenEyA
2myXSnh2SC12ZH3fphMpL1ij7ypbH7bzHJZbW6TkKEcdibdTtREmuxYrmZp9hbl0ShmfhlFj+cYT
XLwYFX3uHdLUVy3gIrCK45EJ7Y8A1gSt4emjnpv6qkgfm05pzDbGTaeBQWXEejI6+dqnKaVTme2s
udK2pVC4fMiI1DN1Ew7KWs2aUBugdiutiJi/eJLxpPMLa/+ytSazQBTmlqBaUptyGyFLsvJw6PhV
FMabgRYQVgQwykFhF9hDrH4mnZX09SCNIQElutz3nPdtO4P0bsxoUOOKLwGtBR+HIbLVwqqPbAmH
DTunD4Wa7ni5qKNU7A1DX9cQSNYSfgFfGiM8ZQNEcmYY8PfKADJuFmLLSW7asHGPlwuwYQzO0saf
jOalzOl2thbTFpVn234kdMccycVxopJeweXnrNtXqO2OLR7e1Tga5g7eYbqKI9M6GQMijbhk/jw4
Iwkleo5ARrJs1HzdQGESSoWZHBiTSHd1MBKD1mnD2mWkZVP2V2KTteB90YKAdsxH+NLjE2mV1baE
/BsF10K7Ru4GanwS6XYykqZd8Xpdvj5j62d9ZR0rnRxC7Lw7g2CUo1wuCmF23xc2TL+RQBy9B9Ik
jRkO39VY9PlRBzFzJLOZ7qE+2ZAXx3pH95TtrU0z4AgjRh5NPjEoiN2OfWLg7dGX7HKL7pIZ2c9a
bTyQ73YFJYPnA+FV2y0iH6DASApq35L0RssRCHFVGld2B1HbM9Br1sjux0w/l/VECcgmBEFLdhUy
jdLr6Qy6dju7nKNaNAezIgGoAJta0iwiKKR5HEw0K7NrPzs2qk8jjHjzIWLSGGeYPxVHAcRklZGR
TnyigRJW1RTjeumwNx5Z5z18Ylb9MbdqXA1ivGcasyez6MGQrEJaMJ1mSdcrHvuc3U50X9bubh7h
SDWT/Y6Bg7YxJkeJSEo+p4X9VKF052T6k5YKIvkOkmFm/vQ0dvSMsuCjFcE6MMSXC5cfavx81ov4
bFhsoENJ+4iJw5QVtx2zHU4K00pl2mcThYfUaatVIbzXgHkCs+qo3apJv3Zc+eUiWz9YevI0du4P
j7m/q30MTUo15Vm7CoIi5SEjD+1oaMl7KotDMvJ+OlH8S1L1Zol3R9X4pI9o92MVtH6KL4IWTXAo
nPI5iKAftcynVlkWrTxvPmtGeZt3VHdO2N2nebiLXeaIFpMTWlDjRokNqBJwTZKZcELlmwbBPhqM
29GbX6h29cb5HLGurWuG+YvQAFCGpCSc5jPZl8hn0qes3JNXfCepklYSBy0MHEyrIZ+QnG/DDGLH
HWJI3Vl/wqO/d7rhpTXs58HTH5AVM/nyCBn6VRDVXPPNoQV3yDs0NZ4HpM17V6CIfUvDJXyFkue5
cSvAPjF/ASXrhtDSVRI6L1ll1SviGey9qSUfNzMk+yRBqwWoyRcFi9JU3EqPLXm8WCIgrq4T/mZt
nfZISQhL7fdVtAGTC8XMwkozycwvR0wgk7uUxCkyrTHFki+fScTcMccmWgz23mZYnDjhdeRidQ4e
9N78FY/qMJV8y1x0G+h4ZqoeJhKVSc+TFtAbCRlUqlpAwtl0tvtgMe6qx7hHl0gg470F1oDwAYIr
TXmQTH5424l1IOptY9iSvyXmK4ZtwE8rGi+4K/0KO9j/l88+TuXPf/zts6AfUk/3PxVCLgSweQtk
9/D1j78hKf3P//pfKIPVz8J/b9//edfNe8Zv/W9Alun7H4d/i2eF+XfdZWrlopHVWZh0Hmj42bTo
Uo2/27ajO54nUNN83/NP7axm/l06eKN03Ua5z8zIQPHaQEsP//E3zXD/rpviX37vv1/YGSiKYjn9
4+f/yLvsXER5ixrWdCTi2O/jlr/L1VGT8hyOq5um6VjSc/5VPAsKlSI+dreONaKZmsxmO3ns+FON
2ZbdEesam67OvE8iOPHSN7ZH1iaHY5mXErEtLok1TV1qRYrjUzMTTVV2rXUo2TJfbrpc4N3L6P3P
9CYDUwNNnS6JSgnhTs3QJMeCtYzhb/VzHLRh42omrWibSCEW/4ieRQPJobIf7aU8+n2RdSr0c+Gh
2XWj8miWOQu1skogWt/X+wGU1vfVitHuQqRjU5rL6Yg+ZDqCsRQbskI+Y1NaR9PtrGNI4V5EC6my
dQDoVRsyvB0gdQIlSBgz4IHIzym1XwjkOvoIg7yj0K0xTM9y3kYkEzUU8tdtz8lnSLJbuxiNrUfj
UWZrthYrifyHZOkM1C3nkUB652kcsmWUj7EmNT9I3H5uaWlv6hzlHqewM8qN96HLbqvBtvy4I9RV
PNcxBU8TVoMfyeygAXtcseK+JRiTcOawgoIh1UE+JVe6NQ4LCvHNQ9y4ZUZAyAbbkbUsmJMoM73p
zWqrhpzEbP1F9hMpMJwNR3UFLfy+WdpZH5OT0Rz12JZF6t7LaHiaKMXYgQNDJvRkhfoI2UefMzic
7A+IgT0rQIEA0V7Yd5VaK6r2ESe1r7kUN4HldOuyS7BHgfnLIAisRBGuq8QyaQ11LcPMhmlLkG4R
FuR+b1R3gbILvw2aGJgQZpF43rClbTcJzL0wJGTQZvSAEXdtTPA1TGPrGNGv3jQc0G0uydlgiFfu
QgOi/HhmsPUOG+Rx1rKnyupfOoWUVXn8d+R4bWv6wZvwxzE+EDbneJWC8B4knY6+SW8X2SqS55/x
mL87lXsdjBRYtvmsOzqNWv5K25uvpiAP/arDSkniaB82iO9E/RNu7ZUzNtpJSwtYVDWwfi/fINpC
DAWfNUmbawxFNG0ZSKdFIrZ17dtlvcYWvHZpYQU5Y06mmFYDrjlzbkTdwRRHxZ6p6K0NWoKPzSpe
57r7Rqshv7PJ7yzEBlDwBwkb6JBnb5MSOYGkCmXBlDJPHbz1PKTlDkJvOKPKUPPMlrSnpcQkInHn
l5nVP5k4IFcvHR3iXZjrzk4UmHgTmJl+aB7KCNhIYo9Pve6613zw7JxZqgZ9DjUG8R8N2aGPpcDl
rMI9zPf5Lojx1DGksGLHPIUDyJ48EyElkSM/4i6/ols03LimFcIG6vKTqriobfYihd7dBaSEgirW
jmGK/cUk0ZhdKMLIOIXaVUbqoKbqQXqPHX7AX1GqPRNo2WwcBc8MoFIpvXQb2gTIjbAdROLqW0xO
2jpAVYJjnSIKDAYMUiS8U8co3n2zIlM8XPyeE/paILF7XYaMFjuCUIde/2Gb6mNC6OaPGnYWxID9
zhxjWkKNviNJkXlhzOeH3WK5GyWawNArf6C5S/3eIqoqs6Ngt7x28nfMGahsp28Gj/gHXR9OJMP2
bHoFQ8QqvYEY/mB1cXoQ7q1l9TQ92ZvjrplWblLXt4QzJ1eZmLd6kEd7MaSvbWW2B3CCXyWdr1h3
kdfUDkNFh9iBXLa00UZdvOQIWLwIanvfGbtp6OH75rH7GlXaPsmH5Gm2hvkkcxP3bdiWu5a90tbl
mwmxhRM43zlk/eHeEeLJcWfrJTQ5jywdfjTVvoUPeBVMY3jqC+NXlODCNPTxlxc6Ou/4bMFbn6oz
xmIKH+APbXfGXteFaD3GEleiq1nBjY7dK3VvQPVojKAmeaP9AjFU3jg2ATp4iwPg4iPqCwbeDCvr
tNdviWR5YciCSj8Yxq1yqvpxmjN6tmlQ/fTEI35L5j+TwBGmSu3OyYMer1Fyb9BNWjt1zLpVqse+
dkYCuU5ZkTXvmBvQEuh83OkhQAXDWoq7UmAXbuo3xhsaXRBCPWoE2s8RGwUCcAE9V2zcusFGIyeX
hASvBNtCD2xdd5X93sb9dTLBaJ9rClTSmvCmmSP2AfDzfVjiXcgkTW+Z39FpIDxEilu8CA07b1Hv
k66NSTYMo5tUJDeeUdV4LcyADqTEnLJcTB1rojsHE4EPCOoU25fTYOOAHXp5LYABmxX8SxE5SEHC
ocS9Vxgn/Gg3nelUe3bvu7KygvWcWYJeIJ3LKG1raLcSYlY3E0DX0wUOSFnolEVgUjAHiHUMVk49
eiMWWoA4nV8tRGvI/6f3Rc9k8eILEbW7vxRZ/6xl/rV2+aN08aiqDGmbJsYkz/Ac3Ed/9f0I1uSY
bNRb0lvhfJQU1qjgX8mYWzOmjH2HyOpN7n6iiLrteHazJkU68pqJ80kJ8QywCh3d/Bl2eUzaWM9p
HNvkks766eLpXA0B2pgGhMtIJEPSx8+97Xx6sLaX8+5Ps526a3x7mE7AkjWTAqJFxCfvTLfKsQWj
jvN8Nan4HNHI2vVyIKbEdcpDH8eY19GQ3pOOPt0HJt38wWFC11rVuDOign8cnfr1//xm2bqBg+uv
lZ6hY8YyMXAZvFWmaRl/VHpaQN/IdPsPT6GsQF5/IFHqDshpBj+IEi/o6DTbvNcr0RLzWY6EaBTF
I63Bs6Zl73OTt8DTCP6SMl9XBC1MsPhF1eIj6IyWvB6sp15DQoIR0txN+m3PQDQDj+kYya0RERE4
AMrIKoJJXZqWGrOMHUT0T89rTzi3JPs1DC5s5Tt0rc1GpuKhb+P7iY6yX+nvnGwQt1b1E2B1HSxb
9CAPmWOqa88ZJMXU9FnIOto5Y3czqPA8JixSbTd+dORllSVGyp79lQM/eQi1bc3JwhGgsoG6XLuD
vJntSh5gs0hdMGpsoQk72vjVZZJmL4LEwkUT21cARTKThnlXn+CoU3ehOoXc9qPEbkFY1PBzArgI
gCHxa6Wfwz7d4cSqN0z4EbugmBRdauNSIWqoiMvXovuly65mH4kyDHdTjrMTFyvOf40O5fhJVOwX
PjBnHZfG0zh4wZEu9X3cRVgs5acoXgqPhiRjjNwbThIc0A1DIWxhnTuRv5Uzgokxy5JaSLdLNXhS
snBE2NjAXCHwmIuhE8MR79TBYXf5zzu+jylnsOTYMa4ujzBhb6B0Ju4E6wWdzk4X6bgbx3jyRSI5
c06VTpDL8pA2XPE9lvGPyxNcXtT3i1juTNHGov+9/cvr+L5qKygdTjMdLr/1/XRAAXPMwkbPJ8GM
kDksz9EanLqqGmX75cjfD305BmSefsy04lBc/tDLC/q+6mFEqnSboeXlHbm80tQQfu8BYY4XDrgM
qmd6Dtq+qJzipl8iNy+3f/8I6DpVXXW4/HS5/XLE5cdMmOfIo3j8ffzvw4Bi30yOUsfLTZeLGdc5
3zFDO02iAB7siFdUTiaWdSNnmjPS663aNR7epVOv9mOHZibpo5+N0ePsMGDNpjS5J1QnD8pqCHEn
sNFeVL7kWlKKJ/YB5gIhvNq4n1Oatx7z1J7BhdvVjB2VSWgZH2AqZlUa91pb0A6kmbqqsa9BzhIv
2WDCdUnIpPJ62rIJRU4O4q8M4Z7L6LEn6HbVoa8wFQJ6hJc7KtA9REqyl2YrXpfGmO6Kvsftpur3
RMv2Mb0NhEe4IWKciL5R8AC5eSjKoUAa1yBdHZDjguX1rfoHAKony6Q/nGn53dxUV6LqfmGiwE34
o10IIal5m1BLb1zEbijU0/m6bM3nRc9Idt+50xa9L5nS2JewraU18jFN0LgJuzN2yXXEHobwCegj
0dh9QFbCRgI4Ig3OoRJ3uJApVisL29Li5LBN7Zed3U9e1vte7lKVymKZ8BnjRkQZ5ICs9MGIkbqN
rojUwaXtaYFbAWYHnji7cnG4rINMY8yavTp1nlBezNC122XmFiTTWesbZgwwyK3yJQoj4zQXxwwN
9opl9MXK8+u2lAjnMKnU+fCkOdE1Q1bGqLr5sljnN46GAi9BqghmHEBNVqg3ohN5iwVcySQ3oHxr
RbYKeon+3AOPpbYm/KTtjLhlY8kPPWRaG/KF8ggHNZ3Rhwf5USWlt2rFMuGM8zsW+ge7DoyHqHoK
RJO9NvH4aprkujhJzsfDopQNwA05dYdWymGEWyvX3TaUNVi8GWCpMn+1i3aisc0Ev+56YilUxzwX
tuXKQkCJvY8ecXbdzstZEtvKdgyCZN3XLcP7yUAOFHQlpHG+JnAHmNnzL/OyX7No62PdBYfagPon
oWC1LUpKyVlbMpkfa7t4LNmJMsRI1eA8GWY2IWhv90PWtK9j6iDG1B4dOSFmTu0QyfRorE1j+lk2
o84Xjt7tNKO1MeaIdBHrmsb/iOwnsm5tDezVIt/CqRk8VfDfCtw8ZU6LD8Zd7cMTfWWpk9tmxGpk
GdY2GryXORC3StcpRpEIonInedBAE4iMAW8KFHS/jVS8kTipvEx/ijwGsXoHl0wmx2BkKY2K4SyN
/K033PzWjWzyN503B/t+xayvETHYlRqTZarBVLvNaascpNNQeyLuTuwAnHAP4EaogykIOJrrgT53
Y2brfMjvRuWKvSrXeKhZWdP2g20Sco1FEKEH8KnmugWOFyLAC9mc6GTjFGn+FS4Sw5E0PB/3aYsK
SBb0X2ZWzrH/UoOkJCuI4LSpwldOHx2nmS9pGXTEc8XlL7PmvRn2aYcdqRw0G+ek+x5M4kqMZr8f
MwikRCLmfLr7KzuGQwyrbPTLhgA3jD/Hiy/0cu1y0VhCHjRrbwzI1EJkoEA85Eta2a92KAsUnXOw
y4YG32eyhLegJziKpWukLXMqDx0mwrGSq9/3X65e7rocebl2Ofz7yMvPv4/5vvFy/+/Dk8sT/X6M
719Xw0c92Qg3tSo/Xi7QL+Avg9yBd/JyNZnmf7nrcpREJAI8cfmt76P+h1tzUv+S1Z8H/L/97l+e
J1MyPQBcWhnL/MhFQXfUl3ESdBnKl8vP2Dh5psv9CMG59XL19/Hf9/956O+H+r8ffrnn8nR/Ptq/
/fkvz3559H/3679vGxtnO5YuDlJXwl9eLqKUzDYynPj7/nLVaBqNWLzlVhy6ZDBB6HEPdUUVMoB2
1aDkXa51jBaOzeXCigp9fbl6ufFyt5ES87b543coxDny90GX3ykvN16u/n7gy7U/7/7LY/7lOf7t
E19udKae4s0cDWCUv1/u5dqfN34/9Igkofa242QcIJg8dPS21wASXpwJ47JlMCOXSX2POxPilYl9
WhbQAkdx1eEZW+XKldcp47M1c4oUY+omIlNp7UTWqmgXwCP5Xs1nWtKMcQoM2EPmbMJa/2jHcVPY
dPkYDSMucaZ0q7o3MgOeHEFpOdQk3reVXBUZHNmK5OrZCYiLjDU/pITepeqcFGl1pBXwCk9q3LZC
kkGSzI+wEHYo7Nc2mGCmNQZTwMapV2PQ/jIa0Rw7APVIwdcjdGSG28YW1/K4Tivs5JFLTJ+BdtOz
ypMMSLHpFKdNgAvxwQiKt8BBZh7gQtQrhy1MJMKtPcUNT5VsFFF9/kRoO+kVNFuaMCW8V7V+2+Kt
ytVwT2ZVgNrz09QrTrBOtQvRFLE/d371vXwpSKpZNoUHmIN4TqP1BAZ8VwZ4sfTWi+gSC0Zt6Z6w
wIGtSObH9HIhJqHtNfITD7uIxWC2+YO6MyPrK+mHN9ybIwYvyR8vn+HKGnRI62KjiL0nDShEEN12
txm8s63n0TMA7ojagFWqdYyfhT5f4Rc+hbb+WTSeBw/J+ym97rMNg7OkaSfg4ciwaFaEe1qbBf+x
hnCKNLDlJguWQYTHNw0yih6MwvCPUABBRnuzvVDDUOWYwJlYwkiRP2AprHktuPM6A60iVgqfNvka
nqt5IM/njJ243mU5ceAybYAnxW50dMd+PxSiPdWqBsnNRkO4nnXKZ906Tbk/CB29Y1PdcKzcOalk
n9LEa3MIoQOChj4qpwuO9cRktEprieoBTdecDCAMygWYKhVTvt5elMGE0XRZuSNtm0W3EPuGcM5V
1oMH9jpw5ldRl11leQ7AoUFXN7lRtQGfgwUVBuyKFuAIXkrELJnJlz5VyIOi0qA9RyuHcnI1s5RH
yY+uY7CMan/aJpIAIyetH5OofWKoL48NgdBl2kADmEeCoJhWOumEOwqigzZN9maKwrfYHD7msIOB
pp2dzBmvcrSpbqk3ayjWhIE07d0sCtZ5Nu2rEiIJJTN3zm3X7wo+9TH5swySk4Z08ev0C79LhL50
sXSkARmq2VdRWD/L2pb7sFG3yrbuyVPocXHAQxkKM1oFRFxR14c3qR2gXcnDvWVN6HJ1dFWhA0PM
qWmiJngZvQbW9q1A7r9xRLkZJhBxYnIQk/SsQETkROjpTD111hKLEpETxVlM7W0XxMhCNPs2DfTh
trImSuBrN5ohDdoJQd86yYt8IF57gWais0+FomPBt7Mmkjbnw0bJjfg4JK26A2cY41SB74o02+oJ
oLLajv1miKjWShYTKF0aShDUoKn7YaczzaJ+fuhH62CSoEjW5GD4nixewjQ8RfK1Y3fis6Ev1gEK
xaxnSzE7KaWYQvDDrP9gwMTGyuAbYB0HC0s+dOYeeJvb7hpQj7zJnFW9BVXHAH+RSa0wToJqjPe2
zKJNWwWcd+bgMMHV7gWTGIFSaqvpVFJEmT1KEkFQCl8eBQgNjo6QT24zxoeQEyjDvcW72gAgBxxb
h4htZU2MSm0xzTPvsiAOboBngzPIvQpk5tBDWhD9Vco/qiV2T2TetAG2h1qOmPJNHYMTKMv2ahiU
3App+EQswRWoogyTepAuQlvmRrPtD9IEQoUPn36tmHwWVaTbUJ/wP9H/soExJ+FwN0PeX/Vq8XKa
nel3TAVXMPw4EaNTXRtHXe/1PTtZFlDU1XYQ70rN5sScRz80SQfE80ZSVklZGuMdNXbvB2Rcr2QL
+3i0ab4FEzCeqGZvFgJsrVSAB1gDr2+9jZPqzm4avY45O8ey1UawzZgcaQats1xLH7AQqlWB73Mf
TxUjIoTjO0dBHc6BrPt6zk5IWmVPoyr+aMsCpiLEhA7y9y0FYX+0kvIcJDP/SFd5D7qwXhv93CF5
2SYWMna7lcfZfJln88HQsaNTRfqDDo9NlBVW7OIr1se1tIb0EdrHfWWTfG0pVFx5QpK0YYfRvm+T
+JogLksN5bZIjOtez8kIXKGg7BDHpAGodp1FY64PiycCKvaHdAgjrdsWrUMXMccVT7PCFB+MjQL2
PZc7OA8+7jXyKzVy4WxSXdfZgnEVVbJVDGv8wWlisprdryAypr3rAmohDd63K63BvI1gai7SctuZ
+c7MEB2b6aD26klXhXlkoH0VCC/fjcsJPzfcRzJd7L1tgsYj5x61kMfwC0NG7LOA70XMCavUxHNk
0bEcC+1I3jTNFI2hGrJDZFiGea9F2QmzV+2HS86VM0VYvMxylcTtQPlqUtWE8n7WS+tAruiNYdUj
2uV62ERCxwdhPMw4tQzysHZs/HGw1zFRPqtMMxbbyKT8LBuml/6HVrOONVkTPNBYuWYMW+6MIfjQ
hTj0ZqpOfURUvSIHrlKYNJ0kC5DE8qLRVd2Rv3abWD/Jk0cnkwzuCsvfj8IAJKPngX0IywrIAA18
rJqfCbkLsrSyfVcx1CxMWG65xiescnOJ39UQq+xAF64CTtcfQd0SLFmntk8DNjtBAOgPIw1V8uqs
bRbJl74Kd0FnXcnOjo+arvOHLdyKVAN/y/hum4j6imdzT6nnPoAkcWCKsznnXLjKaBI1AbPYJR1i
8ur5ZFfel81Xf8xEca6lgZBf0811BYPXniyyEyb3SSGJA54p2P8DZfFrq2JLMYDb7ItkZ2skIvQB
0SZGhXUIJxd6Z6KgE7T1fme/Doyzr4qmepwTZLaalXzSzHztGebUWBGhTARnvTRA+oPuWrvg6wh0
LljSccas09o7MigmWC9NdTxhd8SQz2vhQkH3KGBZz9utFldfSUpSLypaxG49NW87kzlZ0yVoC/sA
/N3BYrBNvf5Z1WHjSyx1DwqbjTMD0IV+s1LzCK6oAR8Y4ENfkYpzG/Wi850h1VbEIaz02Xl2Ar49
VruYmXJMIYNg6qINCg0kDmhROysdiBLSKkgZZQjayRwiXpL+6KXTElogq31jMnKC2nJlONhmQDIG
Peo1yxi7k5UQzSltx1oZwn0BEEY1jrNiBfkHWWcFewNwwL6uprNJX4geOO0r8LsMQscYaFRGtwPc
5l56Gfv3xNzHYfpQ6+BCbP3NtfgL8hkIYQT7ScVEKOHpAWS0iVKEoTasjw2rX6xitZW6wSw0iH7o
2o0TehoUfe0zdTDd9AF7naVJwq4cN60+YAkccv7ZuMtKcrPvTJKe103ZdivdNnAMeaqFkZD7eWs8
6JrTHRxSQhw0EOhww3aTb3ERZWn/VoAzAPUrRkrj2gdxnlFNhDTwVnmD7mpQeE9bT6JM91glCbug
hA8RsirbJHsB04To+mNNawk+53TmdAx+ZdER5IsnqK8nXGjRpK+zNz5+QC8wu+FIg1pAUNa8nb2B
arYavyCEg/ycFPsLA152w+wNkFCGXe6NYPAHmYKB1megUzNciokobLtrNp6UT4QfoYgY8cxhNiYc
nmUD/wftez8voEbGdBKZ/RuIeFHosegUgKEoBPKSUoPNxCot8acPFarHqn9x+Q6ORktTcDmBDm15
a8XiLkkYxJm686B5zVWOjJPRcsl2adh1s2HR65xXDE5zH0fF0gl1npSKfgU6FGJlgNqF6kGpiqnI
HtZ0rFk69RYK1whqm87Je9QV77iNHIDrWKps/rYl0fAedect3qr7ZsRh3gF6wnqzyQSi7zqb0y1k
Ip+hp7EUiHACzOfCYd4knm2rNzddW5SrukZJKZ0fsPM/JtvBFlE+1N5sbbQyfVeuc+4c+tcSk3BD
XTSNrwoTti9k9LOY+xsJExWH/xRve1I0bNXM/4eo82qOVFmX6C8iAgr/2t5JannzQowcULii8Pz6
u9A5ce7DVmi01RoNjan6MnPllmqpGKRoLZC7Xd94yzzrJXKbV5bjpWDdOEKTwUcEAyFFQSM/gDu0
y5hlM+OmOOoFYCp8nNh/nGk57QPj3oB7uGuwLGnrFVHCZ6DXExxtzJu0ZW04dSMh1daG9XCRLIE4
d7C5jKQ64RjcVAD27lN6T/qyG3eOXwn6SPqdx3D6NEDyKPPurZtlvwrcuuK+9j2G9kOnGeJpCzAu
DYuvIRJBWQ7uL64merCLta3YBpWt82E7w6vvtdu6Zk2gr23u0CYHwJzb8gyVWYx72fd39LOnWEJt
dQoU2xSfunTvPusil3Ua0IHOxYJVmRQY+QW2gL9XHwYNvyYV8tg5DVsmmOgHa8Kekhnw9jysBDDV
9z15YcrYJuojj/hEtmEUDqcoyI/jAN3UcrDgLxSoshXdxfi0iPveyGzn6mwmBx7T1tN0X2xWv4bU
NvYiI0IUxeFVyhzdYI7vbGni7MbfBCGp39X5sVrgHaMGYGcUMJd6+szKmUdPIpPziDHSLUJz15E5
ogcV877pNc9tx7C0SPzjGEBjisy3JhmR7QxMoAMOETQu3FdR29xQnMxWzL0HYj8SxsdEb5ac60NM
uaUZKIh3Rcstc0oPiQUIMOgsn2XpOY7A+PgBT0lY+T57OWTPEiY5igNkDtbD69jVgMOjVVo707Y1
TFquF/jk4Hli77aH0kQQyRtinW5iPbWOb+7jvnovEzB4PsCb3rhx4vQbe9Cn64fEfYzyQS0zzL4f
d4G3swxZ7axRzbhfWD11ZihWjQxzkOLovvMEm2T+ThJ67OoFwWWYCpe+pCmS82Y1Kox/VotrZ7aj
radwOHtQgepAhizCu1fG15zZAcWTWNaXIbefQMASLkAdMB67qXXeKsmImdHBbwFiT/lULuA6cSAE
w5IaTXbWbcQOmidLNwMkQzo6VSp1WC3lHUyA+eLOyVFOHXRC2Z4zEeLt9slNyfI4ZWgaw4DMlFY5
eYEI91C7+PzsKrhIryNoCtpoVVVmtu1ixNZlXlEG8zvtnfZhhHCAJMP9W/TPc1Zey2r+EB7rmpoA
Xh3/MgjWlyljVuVAhlwZVrhOOs5YosNy3yiU4ZRFaEVlzarO7KOLnI+hv/D38BXR7oYhOtg5jbX5
uZuZoNu+Dh9i8y2uHijVxcrBEId1m/3t4+Bia88okZqu1Vz0X2nBJoau9Hvumc12NDqQU0XAzm78
0B0Q3JAQeRarf2P2gD/tNp2qr1l0mDp64Ej5ZL5YXp/tjMJ/1LT1Inz1mKXSvrqN8SYFuEfgTYGg
4m+rIvpHX0aVvTVRT1phYuY59/ssnfDoO+B95hpRW/9zrUFsbE2Cw2L/gmOivS/QwVjxch7Z0T/0
HqKySjz6zbEf/ftiUEQU84im7NuIrSPGTzqNRLoLXFwR8LpxvxTZnS49HCUALPkGRpJTjYM9wLif
9G9z63HM5hauThnwdiyLd8kVWBI4AMTpfzPNgOltsisURK20cRir+VoMEATM7mD49XGycOeEqX9K
qgKGAj2wy13c7cJ0XxR6Z1vRXeB5EIdz8YWOr9ZT9Tt53ryjhPwSTVzNlAJlO5nXNzSME6K0IK6p
F92keDv8m4QNb9BHb2kNFQ37TFMT7sO5H2xNKKPsjWpZ3fvR/CpiNtmamc4wGN1pVpt57KmxFXtt
uYQbcFw4HVEaX1QHPEOkV2aM85iQ1ukwP5q0CrC6xmZUi4JX/hJJItPKXbmYjWoXj81Xl06vtrYo
8F4ALIR15pUoYbGXTKEqmmbkRCw1iK3nv07wvw8Ag/5bEc74zjwlS3g2sKsdrYguw4fJgmBgsfAY
jYA4KuRJ1Wb6wBDgEGdJfUoSlP0VEdCIXkpQu39f5NgwbfUGH22iECHtgu4yr8xos5TDMeCiwBFX
BPM2/RuyxzVQPxrscV3U/mPdz8GaHshbFEJyY0ZinTqC6Vlce3v+q052iECjzSVDpIYJRc/AXSvD
RcD5+18eytzyK1HtEPnJvnKNbl5rgbQTLVJOQcpNZ1BBx8q1NpGXcWNPMt7Xajx4i8ruJZHaNQ1l
FxzbQ1mjQUtNnS3Y/ZIwRtUjx6cp3dWlSg74e90+F7ukpQANITMjVgivSEVlQNw+JNNN+MNI65Ri
ma7AbVIyEyJFStrFa45mNz3HXjdfvRl7YXtpJ+VtonRKDpMTn8xRLEM4hqIw0I0ae5IojR7CD1Ni
mmYRmw2n2YK6CnhiW8h0JNt2oU98sIZhfsIJ7DFUo1lEmN2FpS2i39gyOtRMkAyA4ysrVe+xGLks
iPjgEXDbkvmSX2MQw7ZQ1XQQZujmKzK69SlvwQa1psSpnGPbCcAcRdNTHvRvqeQxE5MACrRJalHC
2if3Om6Yx27Jdj7Ptdj4JfHuznoLqIgjuL9peQv24AZPfz/770PADfu/f9ffn1lR6JMxDPt4aNw9
iXl9+vsQR7VmbKdOY4xNwvuPghFYjCgq55sd2e3f1/++tVleJMI03XsKpVb4I632I0FVMNRbmoAW
TQ1nQHka//fZ39cKyz3Wo/D3gaOYbKR5uWbAyW9T0+ocGeZ/P/v7mqtaGxyC65MiSfeWmTqc4QO+
3NE+Vvh+wSA6/5rUfBi5KsDeUN7e+TW007QO16YzqHXbfdZVUm2C2GfY3FoO0Tk32gfDAE8nAmgC
2InCdQIrbY41WDbmo090fwXngichGTJGFWeeKdz1R6KPIq133VB8mloAWVHA5dWZGS122r5WgJZt
wCckwTv13CQTMAjQwyYNriz2ftwYWw3F6i+xXz2CyDOAJ9wW2r4O1F4LmbyIubqzwv6x1d7FNstv
HHy8mNJYFsL4bNl7lEsXbyCQCMETxVSKRsb4CFbznOgBvytnXViN7+EMfxRqUccKzrqr6+6SpzNg
6wjR2Wi6lR/qK1RDADQJO1f8Z3NHO3qcQtjLN6NvwIplHtwyTdhbaPFIEiRXoeIwxIS50F+li9zb
9GdgPGLdcti28cI4SW71IGoSlMrZ+2X9S+7xlioksnCwZMMiuSHezxKin3sSTvH30AGL6ctyO1v6
jfqV29GQJ1MZh3CsUftDvCWzx8q93rEWe286APpR3Jinvw9JL62jDbG2yc275FDoxV0aeV+V2ceX
SQw/mSIilFTiKTGSr8GmOxD/x7qVrbVL/GvsZt8z8tpW2fbBKNinxuWb1S87KQOyg4UDDVxdcJPI
mnDjEKyNQW8oNadvoH5sneKObhlShTmubRfwrz933U57MWPqkQRaUNy5on80BnGz/Dfb2bN2xMvk
/BbozgdF2EvhuWbQbM/429h2iylh3eKwoQlsbkvdcN8YnLODHRoU2bYLoGklorbfZLIpGV65Nxws
FmH4CLiJQ9ZVjIISdmdO5uymsj2Hxhge1OS/M92KtMKQrEvj2mTC2rMyRncvwTWDkxqyfRb0WEzT
u94cxyOJ2Jj1OOxO8rfbyuFsKXxBwna6hH350PoADsjm94o5G62+zaoHWTeN6kgfomQ1mGv+Qp1j
cBc+7e92Txu8XZYUrS9//M/XcNiZ8F/4Ypozx7Rq7ycGyrAWzaMZ5SFJBdaRft3/OiagGArWTiXW
ov3Y2RdZF/s6onyl8mV6MQ/Ul8ZHA2cDSQ+5Ttr4NJfqWmlAdCRRMfoX8h/IHT4J6hep8KJkzRzs
gtw6OTp91Fb9UGAVdoGHNQQHyJwkX0mylEeDg3TbEeIc8xPIltfUT25Ub60Ggtccvf5b4ePHZ0qF
siJNFteUm/jhrxtqeDFO+ujzAO2lAb8j4pdzndeAkpDBI1OM7Y82tM7fhDMeEmD26SGwsotLPnmd
0Uu8IaJpnUM5sgyqWP7jpvIvnVNjcA38lOua0EFacWWIEqx35ZskCOZwU/bTuwEv6NmI8UsySN/m
BSoWzEcQQv97bAVtke7bGhAvYhY+XZvD1rEHW5cpGtncbzo3Efe9r7HNhu4zg8MOCaXt1wtaBf8S
BIikDE8yucPuiV6CV3Snqjrdc5/a21l+6xVTf5wE1BNdxrveZHyHAGtxc+CuCbAWqMjkehVgU4tE
QgSk1ZHGcbCNo4vt+EZQsVtiuOR6hCRfIsheOh/ZjFjqSZKxd5nwG6x1jlZ2YtNjHoWiWpLZ07zJ
Vdiva7umMcbq75nfh/vZsn6mIOpOvgzUFmMfTwEYy20J5ia0DORYk3rMWrMnM2nWyVuS1LNiJdFO
IP1yN/hRKkD5hKNPNwjbV23JNdurd8/vd5VHLicZCgC5s7PX9JCubKOuj3JwP9tQPRuwzRCGWLVR
bhIMR9Zql4SMPsF8YGuTerYouqGJ1fweXbwOPL7aR52JK/6b06jYE85c9AFVmticuzc4c6Gx9G+y
xDZvuTKAeXfZ0fMVtmuGCtAwE3/+Kd3hUcPC29YgjBn5fhf9e1xEP95gvCQ2MJCSpiXwwd+RGx/D
wg630Vx8FNtpNu/zOHwpaqTQEGXEKf+JIkP/HZjZBKSdsvTHs/2TmebrNtQMCKLbif6HfQC5qqbc
J1oyR4TBD30xXmqHAUmJQgWDwr6kLa1gHmkBiLQVpgCB9FHQDMGOXH7CUrjj1lDRN21I/waxBP7N
svXxPx0McGZs7GXinaOwO8+ec5E9cfNRx0wdmg0kk4jcTPLtxPYniIhNT1XR2ugnhyR0s6s7Ip5d
6lOCmOxU7drsTqfXBkw4ZI9HGQ5vlfaYMvU75j9s4cN79Jhq06XDY+W2dz1OCZtra+Pn4UvowGgI
GwDo1jasonsQtA9soDTzFYZLlOAIvzqNvmg5qWlYmor4QaOrwJ2JQ3HRwUdUj/dLaxQoL4Bs7NSt
iuSeWFpI3WZtxvcDKhq8BdCowDq4icYwjQrn1FKY6lDpbc/1aUYNJ1FQfkovf/bq8ELf7SPSEIf1
hvXp3Zy7536QrP9pMKf7sVgKgWIf04VTzI82HToraF24/JpzOXa7lDrlImPt0nVtu+2DkBciahu4
BviFWCvXbLkLhQtuSWHVI6Jli9aMuAH2JVsIhZa3gxDTrsNuguOv4wOMcDROp0chaKkolDiAM1fS
6wUNnwRH+Ta4j83cf9QpP+2vvKJIEMSk/vQzuMENRT6Fafz0NiiGKueMImx0LYPss9pHy0/sHHYC
ob+yge9t3NJbjBwD2kB1N5EB55Jj7jIw39Uu73zXfqSD5HkKu8oR3VubeV/lCJXfBi+5ramZ4kxK
iWNrplq5n5ymyQZrQd2u2yiWUhmhgiF5KGOT5xqA92gKvhT8f+Za2LHt7AOIPgmjiL1kxhiLCm2M
qwo8g2x38IxQUxfKENOLLYjBtR/7v1nIxtrsdnA371KmUHVjW6cEcWxKSfSFVRftDWf8cLDRngj6
HSp6NEvGpiSfa3mwY7zGETRTYgR30XAUkf84+eV3J3LEjLZ4a0fEIK7ulRYdCciE3CQ0Zg58fw27
mQA7PGEdzBvLoMBXWvPBYhWbzIpXS57lppFAUgSgG4pnevMYK/XeAVRpsUpHvJo8T2auuvfU1G/L
m1RBeF8HAvkhJP8+uRWEFXHBFhRZ7y4V9fhD3KNhvfiO9TUg0Q4poT42ZCNgCmIBAYDlAryKNcIx
tKIIzYDbipZo//QZvzIFBB9o1p9x6f7M4ksa8S/P7n+ee5EhE2Rrknec1Zek4OIGHkmd9NUTuFun
rAGJJMjgePHJi8UvJBKKpfBa6xie7zWc/QeJxosnxrg3q4DzCXZ0lNUHQ8hrAbHbEeUI5RJLBNOd
emG9DDFzL1wsEpIOVANh7VqjeAqUsc8b459Px+tKhYiznfcwAqAKRbCaooRbP+eSysa3as4+pjD5
RlNnRBBeGkXq6JN8LmSll37ZcMCK9W4nikaXjQQLfcnqJWfx6YQLIsFGhDUOEa0l29GE4kN5H4gg
zpbCQdUicEQalln0rqeekXl0vS51pFZDa8+XIF5WdebBLOSLYSvnnEXmnmQfb0/NjQcY3mOWFHdt
ipcM9QHSUsDfH1j4SWbLoeGLNk40D2lthOXeeAThV2NuXDKbto32rk14SrO98UaiaOrJIBG3nhvW
gAMtkCNKiUfP7MpQQbxLdfIkKZrRmb512/6eaMZe04YWD9Zp5BqJNVmdMLDjQz8UT/PA49nvi1/m
CC+DIX9Z8vyoRHCaOOM/+re3Q8ExTFmaeTkYBJEhAo0Jpawzd4Zi4tcMA1Z0OqMpcvqYpPeRevXb
UOiPfmhmVtUcoAx6C5A3/yB1dF8z5YOO9JMnCcl+FHPmVR82zpLV1FbPY8P2vYcoiqq+Y+pzSDx+
OiaGh3G4Tfz61df5rjNQsCTj0zBoTznQfJgAHWu877SnBdgv9Flp+dDq/OSM4F6WBtM+5tnaKfVQ
M5RjxGexVaDoYaCpLorKT6ds9yzxmqXJ5lp3rJ5I2z1V7Mdreo2A62TP0FgOVj59cIn2B5JU02Te
U+5as64Lv8IUuczvSLrMt7nNb6zKNjrQsbNb3Nx+gtmPgj+AnyWA78pQALorDBEOMRqwlyHN69TN
VhYTFDeKvixufo0ZfNF4SmSNFF7DWEhUMWkOOf6mnXzOM45XI9TdVKSf6A7XIu+WAtY3Yo1bpoyM
jvz0uedGh7IN5JKBzXKs4sS+4Aj5KUMPc/85IXC6Yd1GK0u2p/tvAPvEUmKsn0VGarvupn2HIXDj
zvm3QJzGJ6CAhEYrpwmBFScflKB9upZ1NyjWXQkpZwAX+CHYv3nJfjmUlp4ep7hptkEUHkfVbVpn
ESKm+Bn6LOjXY1mF0V7X/GsYdJ9tTFxM3F5Q2xs8fNix4+p5Hmhl7HDj8c7tGiadFY69GgnXilmu
kD63e/9eefappa2D1cZa1WIHxPAYje1FMn9eO0H9+HcV9jNnu5BM/U3x2mK4zLrmPFTdtnWttzrM
jTuNabI2Bu503v0MsKuR4Y2Zo/9psF/U2ldnB0kO32ybkeJmUNYApXNnRIbJnX4Jf5wnOfXItDHb
/XbElkXQfCwBBJr1h25cIKwhxH3TvYX/RNnOaLx7zog1y5WXMc5MQmP+xMC/nk64oqdTI4MGL6T1
O5d6qWpNIAEqW53/PqTwqM9GxxQLFxElfW2J2i0QItqRYpKSSqeFg0gKlIoXYFLiFgtouYcbnZ69
3krPqo/AaRUVuVaokI426hNrLk6ev0//JlCkr+ja5e0JPccF+CZB84xsbM22POaiNg+Rm8YXt3WN
c+zxWS9ZiVixOrKINPZUWh3t0uQ+FdYhrWHc1bi6mZrM3JMpkY6JOvl4Wf6mZC2XN/IXH/7+KOIA
zWeIUpDSMsC66PknAjc8owdZbqaG6iTpZnzoI2rksbath+Vr1LGg/v99+vc9jgTXIl0WdKxB1uYI
r2m0u2JrLM7nvw+qIK6yihYn+N+fU3ftmfAecmmP52BxuiQtm6jGh4fSh9kZGBSPj79P2yJ/4PFM
GtDFxY/3B/P+3xQujmBBFcVVRgSNAhHcsJ7Uo7OZhG8Ta+vVw0K+McbE2Ppt/K/wi+j274Nqxwhy
gVsDSBle1FJpPJocKgxlBKKdB1sjZ3Qd7b95deYiZXELR/3890fWk5ekycWxaQfjrA2aSuJA3oYa
DMPs0t8Vgti5jJaH/7DWF38erqptPyekeRF01YnsknxMVL6rRUI2oZmqHW5m8HKZ/i4688V0MA2G
/3BxNlgVkY8AA+zNljo4f3l3c9N4mqivLAaTWJjz3ZVwjOdx2s1alNTUFXusN/5HmChBWXLwZQdU
SlUh/eHCKcjxV7u6rzeRIqClUNs2Y0JlvUz8F8uaTVyC7OL9OGJMmbTuNi0buEKNfxvQI1THWbCd
dEltt+L9FeOimeWmOg1zyFro71PPhVnnqKWpLSoO//8t1vJ9Pv6e1cCCnKtz/qIcPt7540e8IJHi
JqAeSkEx7pR1UzV4GJJO29u/t5mqW/SeipsmOMRw5XPyQ8kCgTOi+EoPc5iKcLLYWFaoj7sW8ayZ
nDA5ZhbmYVTcQrpGKSHasxuaGud+qpf1E40gdpo8CngQpKTf3L4bFrThVxwza5t0v3EDvB9EY5at
Bz11Ew0mSGvDrTXd2TmUgEiDN418GZ5ilpfpAG9Hy/SBjCdFP+G091J4dD6gfYh+PSgwGIeuzXbK
LOXvHKQHO63LQ+YHN7zl5qHkwkmUwocj8nYnRnfYhKxzT6RA/dDhoGgOgI8dkfzTmVnZgHWHjd5g
ps01V3RmFh604RgMe+93+rYSoHC7oAAsKZipWdzBVTTHNzNy2Nmv2lVdz82piaeLZtN8NGKxmgpU
lHmmiLfP4lc/q6LXYareTIGQFbd0MzmWMR+QxikLVOQnY6m9/QDaPq/sx6zFwlawAFhhpDz4HO17
t8AtYNb11YjGdyVfB0oATkPthvdE0r7DRmUng5VMpdhsYuhV/VjdWzGzgNrU8R7vpnlymTaYHoPZ
YlTh1jUY9CHF6p0ZUiSW2s0d4+KbALsB9/HxoAcLk7NjYhQjk7GnA+cVUPF9NnofS0g7HREBbTli
e8/FA0tyYw1CgcY5isf3g/LGlYWhPIyPgPk+O/bmm9EziS0uSGOtXHWTGnQeT0wBD3OMSkgBSvZZ
z+mHXYwQgV3npmtpCLEcXgRR26erDvR8N337iVO/dqkJW426pTzDu0R0rX1mryLOIsBqwgyufQ55
QINreIIH9aEX8AXmRVjRId/tOPNTsXzAl3cUXhUxLARo2iSmfMFvdqkqQpexXd/YwWCckJoNoJGa
ZgkdpneMfK7QW6KH0Ls6+MfPI/RTWgLydOdC8MASi8l5aj1jjzTDrcaePrMZP6oqIm/fOKQrBzW+
BV5E0pyzBh++Oozkh2POL0a+ham+mnkEFbPXRWL9Ok3zBhuJVxieuc4ZAlyYIoBvbtqDMePH9BSW
m4ET96mwnVsgJMGRTespoGxembbz1Ur7i1YHnsrwf2U1NxdqUx7rPAvPHTt23LTeke6TF/Yh8bop
BbT0UE735ENe66wHKjIt3MQaMqo9xRk9gwQxLDOQD/C0t3+EAp6Vb2FBNjXz2CX6jf0UzcZ9VaMU
x1MGexCM3DZqnYuZYAUIm9B8Qk/8Flh9OU/IUqYhldHxQGFdciEe19yM6amYMpvBp6HPNW5vijej
+8iw5nPjcZeY+6c2GCcIpOHNoAp55k5BmVZQbkMP/sJo1mBgPfYMrnacrVGmaLempuHIpJRTmQHJ
9pnVqYWVjP0HU5oZpx/LxhQOPagGYduXvFosREly6nQPsrz66RoJxDEgHWeUE+i+M+F2irmCgm6K
MoCfAy+MNPBkPKblfBf5XFuTlTywt4bjHcFFtU2S5zxLKYcbg/ToLDGJoNb+xWy4JKqMTVZdcZ4P
vfflUhVy05OwtMcpg/Tbddeg6dk2taTSdfRhKJFd5xgzZSbQTGyTEUES4gepGWYa05KbL7B54jVA
X6/6C5D8Oz2CfiiFWe9DFR5Q6bMX4fkfkook7DbezYB2ye/cIbn1TnYo028ZwwHpmy92G/HWxY64
S+JXWdFuLNsU8SYvsqd6lmeS4EwofL+/rXl7DuwPzT1KB9Vv6AC3mXsErxq9lJ7HMzbG+Ou0ynut
OkTy2qZbAY8soYcuGx+cNNZbNsDQJzGDURltvE4dEyr8zKhj1I8AdkuJKGPTT/jnbFTnYEtTHWDF
ZF1SzbcD7URoli3VXVjBS06IbxrCF2SsRnEJNFn+NiC6EiTk5Vs3pmlJ47w3AgQdKM+kexr+6YQM
Ftjgd+r65lm4jr3TQ/cNAiy91S3MdXdBHw5wyOt4usXh6O1oG8dnDwG84DLHXm77TANGJBAAFXjB
IcjTJZ8U5k1WGfEpduNwpayqOGSuAfEC0EVvtMHFw7K46suh2CqzuDTkYxhf2+mhVTLc+svkTuMf
WmeSpbE90DGWUtTd9IN1Hcq9YZV68/dBT+LONKtkZ+K4HipwOtx8g69OddarF5dslAKwIm731cjp
lM9IhUCRk+1U3pCOqI6z1XnfvVfdRFpuiEcUl7/3V5j0YBPyp2MldJjXDsy5qPvmZZ2kUh0WqOG+
YOp51vG76wfJFjB+uS6k8VqUkbGnMXSfVjau85gycD8y+x02tgzKdmhDN40+6+YpBlJzwHTMPwqe
z6a2nF+TOc7JFnW+wYRrTx9qtHcE/W6a3k0uoqYVr+gUlyFdkt0Mvkx3OD+bPGPdqMJN7SK84gU2
cPCVBycTULUUAopmGDDYwn8k/vKYlBZUIHcI96UvJTdeshud6F/pHxbPPsNy8iHOAI1o8/cYcUKH
555jGGtm86SMR1s9YIDCXagz92R2eDchz4ntUJvWzl0KXKuUNvLUZcJk5IO3m9MJJ245PGURYXFt
D+5bKPP7wpfuTg6lTYNIVR9SjTIqCXxI1/uHhtltdRpsPEgUyhbGxmbzPxHD3fhVCr4Zk2oZlo8i
J4TSSc976rhymeHjLC2saZvOaFBhh4FutGlDZkWAhGvdhZDTTkZGb/vy9gnZwCHoJrRAdradBynT
8v+hFj2WsLzi+Z+D0rIFbt0eHP5BDNCThyxqp5WD0rAhzW2fHBBua67A5pSVXXh1uRl0gdecE7P/
GLL0HmB1A89BwyduiZoZDGdJtFDB2DcOfF1E1p0dvbayG0mmscOUU3g1p+iIeg04HSsB3XomQt1g
6UOAQZZwOV5WQCfEXggkUZXOYCxbftSAH38M/BOKYLNvAnGGX6ywmxYP8zBKsj3YPKLBwfGtaW7V
xMllG8UP40w5SyWjNXlUBh1MJw4hYf6Uhw2ui5ryZQoNmx7AfzhBIvYYvPstI22/CQETSXVMmKux
ujYPFsPWjQDowVmTYXACDLVxohw+a9qORzRr4z5zIPUYoCga67NSpvoVQr1nUf2K4dt4HGrniVat
+Mceil3htDBnGeffOEP2FUbSe8lMgvtuMXW3uUxBQnHQVuTHrb3FTIc+rpnFelOl315+H9On/dPP
JPdBiq8YbYQPRsN6Zah1cDal8qgg4pHBq3+5aPUltCVAiNInXj6SFZ8rmRyzUl5Ji+3szvevdhu8
ewyZiFe6NtyROLu66MIynyJarypxZgnh3oCUGjYFbgBWx7S52d5V8lB6H+oyQ2lmQsnqFUEidHDa
snrsrVChyGKqlVm+7jn4u37gXWAV6FxdRF90pAa4fCl+PMS/TdtjvGDnbFNAjYtHgNitjOR17kGH
VboND01bfBdMyOFLGPOmtot4ndZFuMZLMbKI6uBSDJH7ZkLHhRjuMFL2q+msA/WbZTRpVIBDNwHq
H1qUuCZBuzPJdu3A5ovt31NXjdnWCKxfT7bcfQAcD807Tp6MIHmKi6U1TizgIQaI8rWI8eYoomWr
si5oCp6Gq55K/2TZCYzsEPF4nMYHSSRp83dD9irzLmhcmLwDNIoeFuIGGyUrJYCnlCf/zLk2NhV0
rJQbbt+O/Wk2SeSouruLIm4+KuZhkczyhQ1Rf9EhsauS0CgUEHszzu2TUBD/cMsxzckw6TA2wPHq
Yv0VI3BspgUEWvsdYzPCr2WK887BlmVGvgUF176wpQpeovAj69hUsLZNjjj1GZNxrjRNK1FFeUyk
YZ7uweuUN8lDMCDVEdPRxyp8btwiOjJFGDbmXFkPUeKm52mx9luWqG7af8UAACOS4dp1IUMTlwAY
5A5PTeGy8DQq/Vyp5ByYlY8NFs+wEYwO0yqrvMbrgsAo9nmeSk6497LBv0YVVSoTElqFm0TqLn9M
JwoxLLSblB6ZG9BFz+VIi0ssuge0q4FsBFaZOKNDjxTYa5AZ5ZUjs479BRU5tf3K9yFmx2Khv2fN
sWtcbzsGRzzgFTk9ReyrxVoUkc5bjujaiD331oqtbsNTW14CCx2qpayPWYXnPHpDs0S60r20yDMo
NxzXXRJ5p6zKImgNnnEUzClBYcNXG5r4nc6QiMj1eJ4SG+4uPyEj9InRKLGOcWUcZ4e+r1CJ5r12
HyJYRPdpibzRjPrbH8r43MB33jMcSGqey0pQQB0HWh2sctiJnPZRu8u+dCajc5QmTHAkC+eywHbY
YPtbw32DXtMVA5lQ87eWpvmQtQOiBFk6xwguRTXxnpD7hSFREP6tHuau/pEtZwQZjuKnpMwvX5qE
PGeyOdkZjhQZjWiQszCuk3XcYf89mbao9sLUSD3VrTKc6cGBz7QVcjxIhpOQNx+rCl0t9nV6KTNM
BK6lHgKxeMzbgrA/Sj3xZFStJrstbeu3q2dvG9l9v0H4IGFSch0pStRBu43m0ZXmD3HB7mYMh/sB
51nUqGhnF9NBLkXZ2KuYOvujfzAxA688bel7qhUZAll1uZ7jWa1rwQZyMAnX42py0MMalpuyAK8O
n4ud7ome7PQBAtijMp1g62Q4MeceHEw2GjtYkfumdSCPlaxpI2THgYwEVCBFehzD22bqvJx2Rifi
RczrCz8tuUWsSrI/d8gMZE4xp+N5Tqlo50B76j6rlbXn8sBdUdVcKXPzQy/7sHFsyk6j7NLHqbOr
0izb1sK5qaQLqCguSJSgmVE1HOBLXSfmQEqdG23VVgebNrbeJudCMgvESie+qJJROCXnF9vIMZyH
TAk7A0cAqYYaCZSOIeRBvN6JgPxXfuRVwyX3f+SdyXLjSJRlf6Wt98iGY4ZZWS04j5JIzdrAJIUC
jnlwzF9fB8qsiszsrrSq2vYiaFRQoigScPh7795zA4IPi+xOzxTsa83dlmI/RwKavVuuQw3pcTGd
2myyLp2qN2Miqf3dcQWbT55CO7hvBqPa+216MyRQTPsJ43/ReHJPvwXHAw7zRTtWwe1UhjZK3wji
V4vMi43ZsvDkT4JjQzS+DG5uHMcSq1JrmYYl+onOgbFuPOEsrGggbJQ8PjtnAjY6nrERpuktybfF
gabRB7E8QV9syDayfqOaqdbEuPT9eOpLfKgZMY1phbCfAiBjm3AY5jqOy3avgvQEZU1fNyggRasE
XkLzrRq04hgMfJYmQN+9RUKKZRfdGW92e07Kwlwy5sLTplvdKUKCcyKA5sYcaqL65q/8YpsjfDsG
LgU/zDhcTjS0FBNrUh0OQ6P2/RR7fFp40n0VEOCQVPX8o8HadQKCxkAHrsbSosPqS3iloFtJFIzu
DABUG8ubiLsHh3pjRmG4kuFY78C+3UrDe458Lz23hn+DXak8OeDU6CkRG2M4BC6PVXo25HvPyXJp
eusevc7tMIyPANfimwJ8WdDEc8fkiXiU5CFPNHmn5cPaMdLkVEp1P6XpcOnmq2kijwQvzJbCGCSa
Q307jP5a5b51tbr+6NVzNiJU9orMPM7ZZtoBxqUQkdHaVFwyE1xYWlPjS+mrt0Lz3aNTuw0MWtdi
9fMT0gdd/OqV2MdJ2W0mIUEL6+lqMr1kl5hofFpyOMaR6sQQzmet0/vGwxVvTC7Qy4Dx4yY10XgS
vGAenVGcE33wjmZ7yqWAA4aURpLekQupI0JzKMpTiR+wU1ShyYjMrKy/mH+CDC4UAaNdpHBbmkw9
A5s8ngLzaA12jkll2ZR0taj/uwo0RVli+I56T1ykxoCZT/Psd+UGbz9I0Pqapv02CZSJoW2dmXm5
dUaKqdxFLdQIKH5tOp4yjUld2TvlZrDLa1P1YmM4frBuWYrRger7yKf1Rg4RTSwyImIvJRVtWssO
658dBx9y0tWNWbdQDtLuHHfUY3EUniG5v4R0K/i9Ub3uTOKo7dbAlwrOKrKNfpNMQi0arBqIud3o
TrcK/ay5jEUmHa4sox4bCF8j0w0kKJJugn48UqUTrJITjuh3THVTxpnrNHdPzJ31rZZgl3bzAR8V
OuVLquP4HIKeaRJoMYiJDJMBlYFXfpeV2JpZUx1Nhw1YYjvayvLZCBWeCRILt9ya+JlqUZhNST6Z
dwMXQN8KDSuuDBTZ0B6W+zSaRdgUKMdiBMc6pz/UPco9h9SX7/SQyXFwztftvgaKdaqibjxN7P6Y
bc0DeAP1spGRElp72YaLm/USX6O6zdeaRaGVNb4FAJV9ZTFSzEq6RcilmBjkvOuHkU5IUpBVNMY+
dTRaUvZWeAGVwKipIEySuFALElftxzLRiIozR38TxY8D6a23StSL0g5BBHctg3Po3TRHaXjUCdmh
qAidBt852ulVPZC2yvZSrSfb7XEK5/p2GtOnNrA+weMxi8Wh4wnGK5nN2FrPslPesNrJWpj7FgEy
yqEovbR6/TSJ5jU1KXqYjnhxdhhiZ6+8Pnj1e5vYu7iObog7IeUzFLcGSjBEd7b15mT4jN2CB8Cn
ZIyBRnMGTN9KBhG3Fqp+L3Lri+EFED2zGf1vjQ0XGyKmju58k0RVvLcND9O3ek24iO884sNvYFhO
Ny4DKoOMm22ESqok+JSLwTBNLOSRJk9Olj12+PdAihbRyfTN9NjZF6aKYHrnG+Yh1u/3mImG6Bdm
VkWvuy0BHySGZ2UA98Brd57LNU926IMzB62yrNx2F6XVxSckkoFJ+VMPO0keFIn1dgcIVtoankkF
CSWwk+GMsXnF1LZ40EtGKEX6M/OnEbJu7eGGyTjM2D9yAlUAt+CwoofSikVUs08d6mHvJ0rczeGq
308VZBvavinJx+GbE1Wf9RgFm6oWbEmDwFvbS9vQtHPXuhHsULPaUq2vumBOEZxAsySKaHdbTM8g
UsJTNuU3Ge3G3aQwY4j5xkX6vGLyVCyVtOPj942r+z/6KtSZbZCBw4B+2tW8Q6HXDQdexp7s71Vo
samTGaqBpHwuowDcoxZtgTpZm3KIXLAmzMF6QkjyLEQCW1+T8dYbfGY8AT2mQIGwCFt8aYicjylp
RhyWauuQMxvr8RuqEHofNPO6yB5WQxH0C6/3VpND5zNihiXJMV86A1kNnb1KGwIMtQnAC+zoOMK7
WYUatl2UD4t5E+dY1rsEudmn6VPZW/5K91BrWj3G9Aqlk+7g2R0am/4dyw8kfRMDZNP31ca21v3U
fsYE/gRjsa1C/KJ2mz3RfEc1UiADyOCVL2qyE8neQKijnYLUBYMBPnBZhttyAJNCbbEzBKFzXugc
lGSTXya8O4X+mQZUZ3G/0BkJUU+2J1ciAi3xwUyMP6WOQjIY3LfagmBnaxo+01dCfrJtqzubyvRq
1hBEbZHpFxz/xk0ZdWcVmJCC0yfLrDmvjf618nDHlhb+bmQqbGIJBGFF/hg9ZO5JSh+B39SH1muF
dnyB5q1cTL64r9HIQHF1D80oXjmK7DUvb0sy/VekagagTvUWdIh3WQfgSpdHJD7lOrU+7TB6JCFs
WLv7wqFpnnV8INJ5sPocrK8FnCmwHTYfAUk77lvgW7iUS/mgufoDfScs0gp6RogSpa3cqwafk6t4
gLdnAGR9OyEyolwBezLrP+21pKeBROkmn81FjVvDmqhCMj96dpgscVEKMMhqPYqYnIGuJg9RhKEM
YNSyQpjvBTZ6JRgZgcfcMQv7YyPvkjmJxX8efQxMITbiReuw6xy0awwN/WpR1y4nCxtLOCVgg9wn
f9IAQ0RPyNWnhTVad4DM7rCQbIHdvPhjflQJ0lg9bR6r0n0DSb+sGo3od5dBtelRl7XobwVWSIV7
N44wOoMgYUyH4xhl9bvQWpaBqV/1STUhgsE/H4lLqNcoeeYQLE9HcejLdWz8wEWGGjCCBMQk4sT6
dJumAYeE3i9zkdRLx2q2lmU81hm7zPw4GZGFPY/4vmwGuIf1thrLi20jrCiycq+1KKngERDHiIwt
mkiineg8GwqFPfuch9zZQdx4H8SAX6ehU+1Vr20hUBUhgjfbPlgXNXo13UgfGi14dtLy2Qii1zqP
r4GOTR9bHlPJEBRAw0Q1ttNVCoyCugTQgfbSp8bPWY0i0k83bfRN37vLMg7PI8DJXYMk3RwsgLMq
XBfKORsOUTJxoR+GPvxME/NdZZiDkjA+aU18k/fOPYZYFClZ/4xoZsfA+KkLx/sEPq2H599L2E+5
pUtJVcH18OSjNwAT6WuMfsY8O3WgCsWvQ0OKllL4kwfKzjonB2mYnXUU28+qcUMADOJQJd5jVoCE
0vGLiEkt2e2Q64XgfTNM1SvT82tdDNsk8TETeojyQtcmLICNrDXL031MFwogEgNsNKbVz7os3ke/
3zoVFcEo9GeXDgvaMn1qdlClgl3IsphKtCNShMtmgo2UQeax/J9uQ4pzLEDxtwM6qIExQRSrk1nJ
jW2Dqgkt7w6bW7gUGUzsBm5KIOsQTUvymNTKW9aS6cmUqtNoU+X4pkHOcXybx8ZZRgzuk8jYeTH4
syJEXIdEw1qT0s5OBqMRYsLyrXGGXaWMYVWk9W0GEM4vIuYuNMjWwTV0mnGXldFDDtuJyh8loV+N
fBAglLHj2XTUCbpMNm7d11vNRu+Q0XdeN3bx7kqbTtqS9IHSdZlbxHCuJpviz714RLeSUYj1mSDz
TypKqjM7JrUR5V9osIpq41c/EBPitBtIeN0q81W29aps1UXI7jqPoTVNAval/nooYveCJXc9NAYx
EF2SnqxgxtJNxYNKuUoM8kuN2nCwFBd+XeINxFeLlZ43I/Qb/tD0NgxqbCsdazMxBBuEsOsyy+4N
06suSo/ohdTN2pMMzbX8vbHv9ELrnwUHT2rTb8Ru+EX89y7u6VS05ryl+OoqzoQKDKwZFqzA6FiI
NOJisaxYcbdKVNVCrxxUk2Z7NEPiYoV/hRbGB0JrEHSafQp05W0Ewc8r3pgBxjAZVvvveaUQ4ilW
EhMdM2wGBoYAOeo0grSNQHwBdWcKXZA05mgLWq+TRzmePPQ62um+9h5L+84rrVfadcE6m3gvQ3Lr
iomgAjEmt4OLJXnU8MdPAuZ0TCORslVNHPFJjpBHZ4kV1g0S5qodhgVXis+k4nOiX3aT5ElFoZ/H
4IzXncOGi37Eo+6zwY+z4Kkg2wNhJSnfgXHFOYO424HHYve3jCNfkzod4cSDBqvCH11Iw9EbOViJ
W8+q9mvyF3UFkUlTOnmNTEEJliiXukRhXXbZB1IkTopBXGJCXIqu3IcTDifaZdZBzTff9yYUPzg6
tdfYcu21Ozsa49luyZ63PhRVgpDt+y4gQO7+euj7nvftgvy+YRc2lLOuI4YDGsww0O97eS/+uPf9
f3/78v/1Lb/+7/ub0Vjkh18/9rf/I/0Hhs6UiyVh3ngaZvHar5soNP785fcD3/+X/PWBX9+XRPXs
GJ6fJvu+++uhf37av/36v/3Yf/Npv1/en37m1wuPXVv+8fp+/cbf//Nvv/LXz/z6Y//Tb/n9Gb6/
8T/9nr/9/b+e9fsBL7LVOpXqB/a0r8EfgvVoR+seSeiuzgamgRlsdlJAlrFZP3tpXWzacayXjeEY
q1Fffx9i3zd2DZxgmhv+Y/aDntiwazK1682iPzTpO6dXgT0T1IpBrPohaPEeV6JaVwNBfFSoh1xJ
c9O32hUix1fpTXKjCjZJ7UTXaGAevowUMkS/zln8fDh+c4Dkr5so7frl5EkMB3qyLdFs7RTtGXa7
BcJbyCetn25TM914OvQW8IcBWyz3pjaSe20wx43d11xrstzZtnVtbdOXwXKtnS31lezIfES7fybY
vTr0fXLxcaOD4EBlZ802dj3P8l2UAQoYxAuXgGyTx2RJ+yoEYPm91jlzMxUESJ0x0MCIebCwHu3p
A1G44mbX5htbkgYXj05GhzZoDsF0CTVpAnJDn6e/fZ88k23/cYLCaaLnomv4lmrgUmwVsDlOs/cR
ZQchWd93TQHFwMYF7bXNR1QGWIRdHdWg9LkMxUZHlhE2R4Lg14zznxgH0+xMkF2AY/FLSiyvRFOm
Q6nvM2Auw2tkNkickngT5DZxe3SvSrGWlfY0YQxZ0qy/a1vYW02JO6KLt3Bt+PTabKYysZUFzsIl
sSN3uj9IVl3qA8JXtCl+r1DWzFXIKaKWWxN7CBH93Ldtu+3SJsPYs0/0YBcQbbRoosk69UenjLCE
+CH1EdHSAFcPybz1c0GurFABMzYR1Gdcg/MMqSqgMMancnhoMiJ7bc3ol0RSnMVr0IXvNj5k5Pne
pxumy9Qi/50LOtOvwPZWpSEzlJbdLQdjRzal2Cd1b58s0T6Fw2zypE+998zh54Cbijfnp4dImTFi
fAjsmOJBkx9pZz2KIX6j5fuGj4Wim0lD0jc046GJkv9ZseLCnWHAEC3DBsWQEuLOJLtEONGu1Lur
I8bnyRl+SL14jsF6xh0X13lbAiL0qYLSbaTTjuRpRJ1595xk8SlO8ptiqh7ou5snIAbnsO1WqK7i
VWYw3ddjIpM1NMUAZICM0LiK9+qY5qFcO7hVlzkZPbHtM+DM7U+jB87VeZTGVHBHN9+g6hrBAwzM
puzeO/Qk+8JOGou16fk3AaDMRVVQesXGs6MF6SpBErLUzAENd3ehsMCqYpR7PTEee02gVFH5nY0v
spLuV0DzMSGDeFHij1pHfb+bYuiwyC3Bt2T2fU2ew7Y0WFV6bZ062aXu2bt2LV4nRvA73G64OUnR
1mrzXQOuR8ft6sT1reg7eR9/EaTzbGgxbsBO3XsWqNMgQUuDaS1hC9B5j/ZIuCI4ka/ChHJVPSLm
OSS6eC4M9r+4Tt7BsZKAUHWvsc7p7SD4BPeAKN3HDEgMDGJ8yF8uiCS6TDcx25Z5PuSsHbAVS90L
n8bG0NdKl1tlo4wFSeSwe5QbQymGaCkvOAysA42cU9IUP0x2G5IOr22RYIlSIxSHRrfpUrYszhhf
t3bJJ45NdYI2v4wIiyu6CIBbeOckDaCZ8RiWnxkLEOlzI3GYDYniAyr3MBpunIiWvMeeak0fY2XV
g6RJTiauMZgkL4AJG6dzXLKjdkEVlQOvJDSLZYoLBCpK8jrykSxT5Bae0G9E6RPjnG0Ksk5GnwqF
kyLcGppC85ncKmd0ltQ4N76da0AUOmsZILpjQtMzduk+dM9K96Jzn5NRXqR8d5zolgbMQs0WLSjI
PQk/QubAdYZ90Vr7IDIucSBNNg7ebZqTNiBrazmo8pbd1sHHv02pnT9W4/A2wMFF120dEkT4kLWI
LBTRc6gFS6uhAawrddPU8brQm89aMjlpOEDY9QGSViKFNuM1J3McnlWVOYfGB2fCjDcFmEjnFXwR
ls3MeJ+mIN9lqAMXxuz+tlLxpedQs9lvT5ci81+nebvbUcqviCE6+RIFRwqEVfdOtfEjsPznEpTd
raGX5wTxyEKXYuuTFsdHni6xn+xgoSb7aZRPTQQwayhfPRvXVU8uF1eObDPZyRu6Rg3Qz3hmxc5a
NqyYko6tb75G0zQtQd2q7rUMCSLkMo4EKfxsDRBzVFfPbeQgCNl2DbEGFhTthZdPTHVuxgQJMZg+
LorWnSubdzX30+sx+2SU8kES7k/dIZHZn/uXMnEPGCB3Mneeq2588pV9cmZldakwDhRG+TlNBODU
+AbwKOxEkbebbqwgcaRikTrzclkQuJDTOYjDiHALx83wP0xrBBAUeVV+GQhUQGd+zGzz2QkQ6gmL
wGW3ehZF8x1kC9ImCI6299TG1oM5WhLoYHu1GcYCz3Z++NYMC8bA6/cJ1YuI38GLZjsmesz89TN5
RquhQpEtJsvE/8jmoAwPyEFOieJk4rJ5iWr/uFNdmV+kR43VDHSMu4npTU5MdzbFtzhwCewFwUKm
/U3jJduwjVZNyVS/9sGiOuNtpkvCICorQsbzM5ESnxeH3JAHEBTmoCLaZFUWAECy83SWWV1DuzGA
x1GWGLU8VOiEsVYTPa0CsKwtVEfM9TAje3dhhe5XIQmEMLCqjFE9blVFBjHFERfLm8JzUzzAciOz
4REDPrjVFERHHPxsB8veMZ7cVXV0tDrvJ1RZb9eKbl8HcjMyD2Je9N2NNrP/QcLsbn1d/8v/IXP1
syhH8iVl8x1s+uur5yiJyq8f0fs/ftf5fvPw92/4y7OSlzp//Uey61++WH8HwF7ar3q8fqk2/f0V
/PGd/9UH/8iKffjnhFnDtf+U6PV/Zcwi423+17pVzXsTterPWbPfP/h72qzmGL/5APpcV3dtCmZT
EIn2e9ys5pi/6brhuz5ZrzYNZZsg2D/yZoX7m8281NSFqeuIAjwe+iNulocsbEs20Um2bhNTK/73
39Jl/ylt1hN/iSCzbehaFg5S22BvYpu49P+a2CZyliRjJEyKZfjGglsUh+ZFzhpgxsrRiL38amio
Vbr2mXSRwxS297Qz18xAdxDU8N6R952i41bZEnmfgavLodOQguqq9kYNS6+0V4yQtlXkwBaIHkpk
NiiqWTysVQrOfWiHk9vlbyMQKg77B/xxhBaBP2J26QK5TrQvh6eLuE9s0nXK3I1fwgbEU45LZTH4
2WbAyV9M2VLBhRurdmVpwJs77T5n7B7O4m72h6BolxajtdoscGeHR1MrX6amO+vUMFGLDIOcUjBf
BChOj/kU/4SNShXs0Ee2brqJQU803c4J52a0isE8acwdLIAbjHJuv4+hPw7nv+QB/8dp8/sH9h9f
/uv/X6eZ9Y9JzkvynGsyoP98fs0/8fvpJZzfhG8ITizMv57nzIGDv59d3m8c1o7QhWE4ns5BzoH/
7ycX553r6TYBhY7lMrwnlu/fT67fHM4Ey8feRllFnqf/3zm5HGL8/nJ6uSaSNVf4vmk7pDMQjch5
/OdARF0SLVCNxqYLvbNWVhtCz7E9WahTDHPCwJeDOhg23pS16z5qH4Kk34DbJhsWiSHABXqs1ocI
vQ9RFUfHYBbSTMGyC51sZZVZtZRJuq904HVGnXBOslWvTOuL1KmHtkATivzHWqS+WDqNwZayhj+q
WwxQyi69L1x/OjSqxmMNPYts5RfdStzl6JCQpcL7zCBlnWhpUictsthwaC3RxVVr0KBlE75W7COW
kRucfMjhssQl0pdXYdvooizyvDhrW6148Ls4AQnornQsSLg2gJGEYHgRQL+hqXkN+zhDQzePp0qd
zELVrGlZLLKB5cezol0yZS8Vm7UoLkh5RdS26PA0BLhENpmJUE4jmR58MdG+fZLufOiMbuMc0gw3
ibWn3TizfMXIoLSZfcrTKXJfEDnQJiwtg9hJdz10yJWmyt7mxHyliHtcYSdLq6IyxlYaGOM70W9h
xcZZdclSy8gq9EqPAgRrrGhCQlP7Av5qS9YCeQHCJoLeQLzP2Ox+crM7S3XIFwqqytpJji4R3SAF
74Z4+upzHBgakRH1o1kVDzlj9KI4ONn04ZfY4QlMfUgj9zPqx4feG65h3TwhhIswbswzSTfckn+6
MIcesaooXhiZ7sc21kmMazHHpDa83NDawtLeSmk8u+lAhW4RAtxIpTNpnbau0T2kRh6dDB14o+g+
EeQh4U5ssCLwDbqaXZQvCb+KogsYAXUJfdI7GwS/g0WU1ET1opHmyITxPfNDQQI3VSvv1AqlF8dg
sTSc6LWhvcInon1gEnqOMidcUuXh9lAM5VnwzVEt8lH91EomOaBZJ+ZVJobAJZ0dYxkl7FZpZ4wF
Qqohf5Y5TeC058+PR+QrEuJhnzeHzErIFm3LGwElANeHdxRAisAZDkh3XWC0Q9Gir9IhhoLJDQz0
d62H/iEcGnKtRLiK64chk4yJO/c8jcmPuCLsVmY9r4kKMdVXmp9dIfJuuix/L8t8j5L16Lhz4Pra
UuXeonnlo0lFCWitHVy8jVN/lE1zzNpi35jpDorYFWsy0JoDwBGwmW5RUDkybBkZbyTjfZMwmbLR
8a4DpdvrgEkdSeCk+WjrMqIvklSDu3Jx69rxfgi02ypKN+44gN83yd9CEW1tqbx4T5SxI52t2UOD
vGAfmh3ROf00WW/iJoGzClwKQJELHYfWEPz+RycI945gwOkT7lvlIMLMgHUisO6MKbyqEV4wHIHO
p+0+2mDvECEK1K+wTpv7wSV/U2nJoWE7yhiEyRSfF597gjqAhIKe7hHs+W2bYO6CGn2ggNO3UuGy
oKVIaMBD7jUXF9Dj1XaZWmSmQzoQBOaBQUBXJ1BP0XPRuYKhaszIyLpf5clDMWCvdWbXXCUP0jSO
krjTTdOZ+wSZQOQaX6U5+dC1JqJyKggspe+zgPI3WnO2jZN3u4yjs8MuVBM6QZfM/PD6V08VdySV
nXEe6FeFw3NjIrOvgu7OKO18lemmd+ic1FpbTTTDk0GfTc+tYJ0qG7RoZX3U2NKfU/Y/ZdHdasbY
/hQjWT+cxQe/5BHMRcssJeijzs5hHc2ZvBiRSwkZpSMVY9VnAFg0wTSp0AeTft/IVQBF0L1AcL+o
NY1tqNUfiMgsTpbE8MDsY0geROXaL43ifTNDYPqilcXa81yGyEQGAtu76LCgb1SiV5tkYL5QH0NM
HMchDtCgCDc6wC26kqI9bopCQO9g/rcxy6rYM8HaRRpza9EAHIKFpe3d3PJ3fWK1Z2KY802Yjt0l
V/eDhIboF5zBnh/Z6MNpimVuD0hkAlcZfPdZQB3hrjVJI06fks4guiCYuySmfqONn0H8KdE7v5r0
b6BEC3DCZJV7MVgfR3Fmz2SIuqw+yE5ILkHSki4jiQRKdFwHaew/VVsh7WyjQEVjPWOc6jpPula+
0cbw144OoXEqvVXqphJObZPdYUDnzesCucP8GoH9MsUtHMIfmtY+jQoYre5hrjHHEgXExDAHO8kw
SQJe5iNHVc7S0asXc8IBIyjWkaJBuFFX4d06XkrrCz/DQhWsMXk/nPHtwCegvcGEXtXb2t+mrf8Q
YvjWlHVNwDJylsJZ02pKcXnO6se0ZQVtPcXEWa0a6kR3ggnmIElOifvRmF6Fiqpfmy9yscJCTayf
a/Q76gnin2wdHzE2PwvGVN6nGzsWP8BCzD/w0yrFlVwbwKx0PUdJcG2NmcChxsw7uffH6Gfjef1i
iPCHF5gCe065gOFyk+V76HEm0UZALrOou2c3fWUWZaK1znemYyDPSuita5+FRDlrp9mjXsc/Gv9N
mvIxmnyJ9Xc4edL5iVGXsMmdXv9IBu+11qIXHKxNQMe8uipNpyE4rnVMtYvM8/U92ge/OGBk3hIr
RegjZ9GpaEFZ+65GWQJNB9agvtA67SMpoTdqqIeJggb529EHG0l1qnLeDB8kUlM7KK8YfrM5wqwc
XdMw/ZQW8+iAmj0A0CJs9zxk4Y3j3qGXBF6VhsMiAiVZXeE8HwLZfzQYptOQVA8tcz5oyW9Srb+3
M4NVG8iNHgNLjDtSgzsYWbl/Vgp7m5oOympf5tAd7AKfjgdvCV32EgIDk1daP7LiTRcpPT/Z05nM
cXDFrMwzIOqn2dAz53EuFnobLJldHrqYfCHyembmbn8vaTgxfbVRssLPrc3bbsxvE5ND0JTNsfKB
yybFuyhgeIw1dVI19rNlBY55UH6iZGIaGwxAn/TmYMC0WXSFA3SMfaTRxKg1AwOFj9WfQwLUcBNR
AYEyou0Wk3BbdMAhbZF8MFvI8s/EHO8twC5mzJnXlI9e0RImG4ZsV8UVTtWnXoBEqi490wkSQHAn
+3rGUYtC3CvVIR3kY2eqeGuGuLN89eRHAtOcBN8TyQNpkV+e1dvreFQvQJ0AtYtxh7bs7HiIkOgN
Ia5yCf9oCXIYJ/uts8NPn32G/V5wLUP6HoSsGos04fXgjmamh8OEytXexgqVSj2OL41XHQrFqmAD
XMq1frjJWwVMHT1mXJpssIrnSY9e6opre+iXC7tuJS6l7NHEEoJYfC88590Y673uFLgSO44eHUfN
og2fHRwq2PW5Ec7bmM9IIkJ+c2u6G8xiNZoXG383p+bayNJmiYnkYGOSWonG7rZsl1Ag4QTKAK0l
ORcuGXtvvXMjOvS2wan02cP2vJcbtLSPieZ/6AyliwgiyyCKnW+zqSAFlBUVE8pHU2mfVhIx9Ga9
rjOH+VcJLBof6wKHb96/Iy3B1tBmXIi9B2GnzzAF3luMMwhe9A8li7sEvC19uZSM45ManYqc0FkR
p7kr8nfCZZgP18RJA8yUpU3OrnZH44oxUVcA+XOm15aZeIIxBfnVSEQNslb61Aw00B53KIdUqSMC
x/At5vhid6a9ZuDBQg5qpgxIM0DlWBXYEjPqj8JE9S88toxWWa5q14CxnHl3HdjaEiyuKdGmAe6e
4C3HFDV44XmPln5vfg3kUg8kZc/OZBb18qMUcbZtBvPSt8wDsU/huYm4hpMWEUFbTOga2C8pl0AE
LOy962on3EQ7pQqkTJfRHR9KOt4M2qBdsomvyGjxsi17t8e21S9FM0WHOMjfYjC3NPxGood6yoYh
26dCDuveGGFyoGbTgIqCKJkl8fCXp4KNhpe2sMZNBBR1j+ip1suthtVjCTlxWPs95w/i9q8k1q2j
SZ+ZzA13h/6PY4j8403j6p+dGzS32nSqiKbY9Kn3kBK3vTdRtWC+JarPhcNUq+ouDc3bMR8gZeA6
o20imPNmqGgy4EgkGVaLsHdv53+Y/ghnAtjDMhckxzQMj6MrTYIVWJuzNLyaIBt51+icFs3t2LHn
NAK8QTk9XTYU1RIDHmTVLP2alEZ2+qzGbYeYCa+u6JiTShSKl4CN5cq3Cros7WhQ+vAjY4hZ3I+O
U7JsorHd4SjCJV6XN8NDV4dgJxT5toOaqXsDK900s/simwT2waYoZR5IAg8Dl8RjgKMR+6gXb3S3
5kt1xrX1tmkG7Rl88Ln024tD3hK2NAalfEBuSHKadps6JAu0dgeToAXPFjgnOGlrFRvu1S5RidRl
uRiS5iVI1RtcOdg56tTZSXuHi1Df5HQBVqXUUdGhFg6zcIPvGqMgFYYRivzaGiB3beqbpfSn3SB8
AY8F2WgFyG9FTOXSqygMiGPJ73iOwJFvxFgXu9BJ6k1e1bgyi9uk5sMCBgcuzS1eckJxcOqzQS53
LRebpTYZ/mogW4mJB0453nKDRn9MunfYlIesQoma6ko+mWXuL3KbeGpXNy+6Rw42f3WQUfWPczDG
IJgJsH+4T3OfgywHnIhps1gXSCMhLATtfcCQ70AEyckag1OR9tmjy0iFvgLUYtxRj226qztBaW04
zqYwVbJMJOr5qYarl0T6CTuLWrWTsayZNy7jnlJMKAOsZP/QmJD9YTjhA8t9ApnRCRX6uNM6cqfZ
g70RhF4tHDhoOu84Jqe5cZfJO5Zr2YBInux63PT48tae5eDtauS+xL7Yd9coqq7VJJtznfbXUY1P
YhgoimKerkyZanjZU9VJZ53bSI1jgFcrrSZFIR9x1UZ1+tyRhrO0TUaK8PGXRYsyfpyQ3FfjuGNe
tU8HdTsyZT6C8sce4kC7qEP77ONXNAwca2b1WDIYZ/PDYG9CvpgnmKC7KXhtGUGJLniCfbNlC4xn
Toq7Aqv8TifTDjI0ul87fSsN9PINNCtk8EGh3TS0wHaKkf2Ajx4Cz+zDHzoohm4OL4FJkK3uaaUE
uzzE6pGVicM+GR0se4GtxqJnkXzNNW4VuLzRGNGApiWc3Bw3jsOR4Ob/xtF5LDeOZFH0ixABm5nY
kgStSHmJpQ2i1CrBeyBhvn4OZjEdMRM9KhUJZD5z77lPVOjAqYoeH5frPHZkhaTufLfbHHpAd22U
VxGQ4lxgOOLyGPvjBP9S4ZuNSNueXfReRdxgguEDEnn+hERCAgPIfRwFTXYeMZf060vTtP9NyGBv
aRb9+M4/NpS7MSfdgsSIYzg13GKRjdkWFZvLh68cdt7TnbwTuHXQPi+9h92nBrGZYrLUrIv5jbk1
sTo/ZYX1NAyps2nOCp3oZqQu3K3VK6wRTCnNR8X3UaftcyTWX9ZNqwuL03YtlDtbX+Z5fIi1AwBT
QvTBdLQzpz+j2zwSwYDetGA/60yP5qgvYvRGbBcQXBul91K1FDSYmubRu7dz95coSo97t/rKGZTQ
Tvkohvtxjy9gOIBv7cGTTxerJIQqNN1vXQ/nDnBP1qQ/tQE2UKcwdWPznIF461pQgJWHhx6q3V8o
7J4ZXzovexqIY81I8dyEtCKWyhCNIzDZsqLODiBMwWb9k5PVHTwf2QPP/JAR3mXr9t6G6mFJKUWx
O753Bvo4m8hBy5soF0h+lTSd+Uq/CqFm9D1MLinP+TiSOeVUEFVrqIu+G+0jhoVI7LkS2UYHqSLC
0RMDbCpln+0xOrQKyrhNlOex8mtna2BDnKNjFWXyPV/IrLGkYP5i5A866Ytr5rFX1hg8nxf3nZyY
Da1xvx2S5it3KW76tg1YP1a3wij/Qdd7SnJjhcG1XjAM/zmuSAM0nsk2rDPzguGBONRxBwfGfI6i
SaDHcxmWwm/baK+nNmmkfUTJsV0MA6XO4l/CNtHveZJi+yhyDhXiw/YTboxgGdv10eL4iazqb038
x4YvINxxj1c7BsanHO/l0e3E0dYSClw9PHN3emc8teFNrJ47q1kec9mvuP14zzl6au3COk1dix7L
agjB8aIjQipuUDDMKPGIJC2WQzy6+ROgpMAsvOrG7ZUdGoP1B0Uc5UqEaxQ3WbNa8iF5ntMGEFde
MtssxuRbeMt9kjTRUaYv9YCeCRTjr2r9K3TavdnEHtbG5O4XS7GisglaWtlvrpSHBQY7wxgKyTL3
+m0Y/qu1WwUW8apcEbyLQ2YGMqwIT5uaAOgXKaRJQVdCpDHi7frkRNBROIJeYglBoIkIHobY9F1Y
XcmoFD0OY8IqJAwimsgLKq1dRL2eFjMddUqIGaGHRU7uJzLgcGvWWP0E/C5YzLYh91HYPZK1orZj
z37KYaaxCW15xuuIOT5agnmYbCSk6JpiXP0khhacf9qlUJn5FSNPvdIdXiOLZXeGN3JjZKHc9GNy
E2H+GFpJEK1EQD9tTt1YP6py76Mr2ZR+uPOc+qeFSWIxPUobVvoZJI4S2OtYnXAj0PUPfLWYCtiK
09QEBk0EcHYwm+EJ7cmpz3FyMk8ZAoKIP/2Z+Mkm/8mpZdlXo062Ir59aM2F6clN2svjmEDtM0Ms
etRRYAhH3ugmOcuhYHZQWdsQLvHeCAXy1qx7nhcisKU7uc99XFK/DFvXKYmZNmgI85C6nT9teUCz
EzPCMsBsgm4i4YDMw00cN89zzSxPxdXVTIozuOU11HpclWI170AVv3dVGP5Bb7ZVg0u7VjR7/EDx
0XcZRCw6+Uoxtu5haF3dlig4slGYwjC8MdVUb6fpoYqL1xFt1a4z03dVRgYser/BT9pfOONQvCh9
TKLmMSsQBzRN/2aWBOKNEf9tnMXH7AEzCS1Sy+WMaE7Gr13ffXtD8es0fXdK8S9ZAKvC3dDhR4po
OyC0QDx3xqMW3lPO/yltKnEwnLVJG6AZVhQnlKanAh74zs/fktBo951JMYZeHdhl8+zFtGtR9gJI
CEMQHiosedizUZxw0i4NGY5Zhp7EMOAEwM8vWX1eihT1B40/ivf6ofdcfSCvEWsWRtXyh9EUPYIr
MUIXLkNFsGUkAfTchM5jjPpnB/Qc2Anm6qThFzcl9cYaPRT7Ux+w6AVUZ8gvQmxC5Da8WA55VXjQ
7CmoHYuvvIDc7McFGiWMrHyyNxJo891Q6yv5tX+GGXeV4dffpZNSGPfyq/YYSbRJMwSEHwVNTHyo
z4tC/R+ex5RzbGDGW9tG+5+PEEQbzUsVp9EB5jrbHx+VBtmWl9YzfuiNvA3+972luUM96tE9CGrg
v93B0JnzKmNEbEIApKM16VkNvg1ut0Po95OORbrnM2PSZ+sz8KRUU8h7CmzB2EXiVRT5s9vnVxHn
+ckrDFjLYQ4l2YT37DVutp1mPOPCK7B6Yw2kZf2UozVR4DcXYJs/kf7m828vQ15fbDq5XUf0OBak
Qh88J2w/Cp3fjLozL8ByTdpDRgbCYSLi4bQvnVlt404/k5hUnghveoalrmgCKSJU1Ad124CCqLpP
Hh1m6C26tzTpnX1Rpe0mcjJJ4DvXasiI0TjmGDZ3UPuzLbGLGeU6TWufTf90GM34CMz3ftp3Q3Ge
a5We2QARYTYRhYPv42bJ95mjMZPjsyIQZuNMOVnFDYHdS8YwF3VMFrjTOr1Y7H1U4qEQLPV8U+pz
q8230Ya8krSYzUK/eA3ZlO8RCwWUCliK45K3rarlA+wJIqh5xqcovvVze3MTN3nwvPCDdpJI8obs
UA+fL383l2yAEhzJ+Mx4uuZnzOTrlmq6QIU98fXokztwofq87ZtuXq+0nlkpvgXaDPMHU0Sz1zXp
5xPMNoFhFv+a8UCd+lO4c3zwbP9fqsKL4Nskt41xYFUx7Ilgu8ETmoMpaa953w2BHECRzjObVy13
IuXFHf32NHioBeyUF7xHAAhoyzqAvvc3ogF/4w7QxJQCH6CtHcgCsFLL9B7OnA6ToSVKgU4fm1mj
mePV2WYfOWh3xGA+oF3pfgrFfgSnHj4T28kPv/YIlSU3QmMrCMzaDkc7k4zDLW9XL+LJwTmQMC3a
trph8rK4XwkufmZ47ojXl4NsIUNHSXiMpuQ/ztJdhD//kRUbrs6Ngf2FOB5d85M8TZaMgWMSCqoZ
nx9b4z/D0xiI4yw+5kOP43gWFn918PySZe5iDP7e0cypShvoLD7bZGd6hP2qpb6msXGIRfEH4dNu
WSoyjEquQoXNiTDhZMe6948zaVSlsgHAauCrrJlSmn2un6XNtLEkjJ6W24vIy8BYRAji5xTWFcER
TaAtVZ1gRBFvZh8F8R2hXG5xgkfcyiTeesqRLa5nImcNGhq7WvdyCvdeI3Syi6WBY48DC8oURsx9
78nhVcJtR2Ly6QBVCNyWT8SLymB0ISV3FOc5zoaLSvuDrkKmEEl6VdJvmC72RSDNBE+4y1RD2dNn
iW/oRIBVvAajPxO4Be0JuAK2cGa8bJLiyNhgxQ73BabywEDQCpbht0r0V5xmfBoALXaYqxNSXxoP
TjCpQiPyyAIPswGphdNn+knM7KnvcbAbtcO4LpSXaOKKzNPh0HjG61yAjNfr1r3lST7SDR1yJCqd
KE1ynRh1I31nizn45i53wgIdDMWAMqrzskzqwbsxo3jO5QKmThsPQhTDQQptBRWs+M5sT8UQR2v7
fYp8/UCl1B3p9iZWYsZdu+6NSLFilXojWjXI9ECTGNiupMvORlqnaciYZoo35O2v8UIfhTg74jPe
lmAsj6qs3hnmkgQSMj/CQLBR+pSYTstmD6/OkhUf3DKSP2uIqA9WbfNU/lTKG/fEv11YNJBOPqkY
0a6oTmF0LjIPmx+cXNUCqbOYZy2kLmxYqDXHRqAXZbZAAvGAPlC1+iD6PylIg8IO9dUoTnIckkOd
iBnnFD1HRnyl4RibpCMj0+9isQmdDMThMjIIxVkZWvEJIsIRQCO9WVG0h9CaP1IzmbdLD/G+qvp6
R1RzsmN9fm4cQjbV6C+7cdBHYd3hLUdHba8V94CHHFF+203ZEdn4Xft7qIfVSScSISB1J0ReEJ+x
/6Hb/J8gy35vuTXWP1meTaaZo0ksvI3sI2u5qpkd3tPhtagW71gTLCfhANKGLMzkGqBjNQiUmnU/
xHtPMu9yMtI98QZUFL2MD/Ma06+LUOZgMpnjm43DQNssGlh7/RlrqzgyLoUbB9Ouiscnwxv56uKW
tuIrdOUr8syj6yWnRD9WFlVKmezresCp1Z6HzgaxBq5RnUGTwubix8965JmgVCzqJ5HILxeboO/v
RXFmtyarEbIGY4IEs2cNim3H2GcXOyQAh9Y6Vljudqm+KxheStQv7J2xuibju72491jwtERU0kMk
rs3scacM/xXj8l1RrzHJct+Gpo0CJyp+yb0k3t5+WKes3YCyDfZbqBJ6o/Hs+2xdGPV8Mt3cdg7C
MuJ6aAzyWyhrODXzcmH3wvtOpZHruzaBt+r8ef1i8NxCCqv/UtU8oxs5DaQxrmtLzNu81sV8HmL/
iWH81oeXvUtTLq1cPrQkfcOfGHZhOp95I4BDv7SoGMQHyoyGRXeFdDcG1zhdvRjzAPz4pJcPUF5e
HMAwc1JhhuxeKPaCOB6wv/n1C9fWbzJCTct7+zXsv6uIZFRIRvMbkwji0WIgJV3i3rLmgpTwpjjE
SKfs4wNbLSig7EBpBOI35jPD1o4y8tRCQjg144k8fE2R2++ael4DTNisFObwTSOkH/rcD1gQPJU1
vO4p/fYKJ6Pj9sA8hq8VWWRWzmBZkj+2HUMqkOx1bjjHDFhrTN2peWIGCUbbNMEwCX/dQ34pJ2Eu
Lc9twwbFielAlTg5fh8sMcbiHmokuaMbQ5I/PHsvbW40uDoFxw0t576tjpj9OfAdgHyCxywVxZOz
Oq4zxMFR79/jYvlIPFgMxLYmpnXGjltRxODds1ACM32ByJ9l3r5J1BDYbRNAiT1Rz/JtDvkXP/ir
mt072gsq6/7myP7JnJlxd25+m8lSMe3k24ovBM48akfPO+iuNNzDAUP6L7O1N14+Fm9ASrU/ngaC
So3CeCIayjLjmROZaWP428UG0CoN53ZWj7FIXmyXj6UFyBQWvBFxRrLpElN6qew3cc1Tm79AwqQH
HIqvHulIrmMs+/ljGzkAXtas4Rgrhzku8A1iLjrqac/ioukr4qA5V0tmkyxE+F/RMxCIvTHr1tvC
PIyPUe092MqjFHNHc5O5beCXVP18Iq68T3a++qQ3/lwsQStsgATavg4aKQKJ7ohmeCdNq2BFXTzn
nPBs5UxuAvtHUHPAV99EwjnA28FYz+Z6M+Sw5RL6MWqsgChMHuvWbwPD5yKxtEE6DRGdXR6/WRUj
8NJGAJpA1lAtdyvKzY3P1MNO/SfLwSfbz8NDXxWfqWgPi8dEgmDWJ8rxHdpAjxPGI0ej52iawj9x
t7xrBnXsXVuOqvq3dfoTZx2IfGico9muyvSnbA1DTj2qkTziOiQruq+M/5prJQGg9AV4zhrnNTs+
bFxNPyLQKB8rZLRBN3QPyq2/bK8n+WRRP2HUH0zT2GK84sQG2s5fjNndQlpGVREW7j9GbnayAPcN
xlQF5mJ9wMMlH8iZwbElbNS4i3a909R4X8KbXxVvlSi7R+D6pxgL3p/FojRV7RNfCauPgkQYhofM
7mfmzkJf4w5GGNvOC2Dkr5Sfc+xX1nVf+h9cuoIByms0jEwPKww/w60Uif1AL89WxKf316z/oVFf
Q26RKAzvpay4iEfzrz/O2GWaZBdmOUVMlZjHejKOVIPmxp+wAudjdGk77LMyV8iBLSKGyE4pFBBs
ZgmQrMPysR7QB3ZX2FgWazwkHLk6qnW2PjU/TFfJNoaYvkHr/m1PESvtPA2KET47vy82dIbuk9Xf
PSf5lAPiqNyOUSPh75gfcNkN2yRKFDCc7ByRgSx67g7hMFWppnw7mxTQ/fzthwlZMLb5X+RnxVbB
392HUrwVrZmTM20hC/O/5thutlTO3eZN26nct+WpcQkBYWKjvOy1xDwJ4am+otYhvNeOGfmqhmni
CQJ3hRpBgIwsvUdZeMD2kI2AS+3/Oh1lTiz56NafhXatbZBpdrO6VlHTHZjpsplghDiARqFsFqgy
CDW24HmyTLh6DIq3Rb/Y/48LYbATKk4KgEjP0YgmrIsJagPg9F8dVz8Ze5xU8YuYmtep8oD9238b
3Nu0OdlbYlYvOhNBDvDhzbPrPW6UrzZZ0RuL/1fxXlvx4Ox15/3m+bAxRPNpVua7iMLzVCKlTBAi
wDQsqNCM6N1Pq1e3NFYJEe8/cVzkP+TO9xhFT9xx7w6tDJdtDEIY4YUK+dYTB8io3yPMzo1VdBSx
qXAuQ09V0XpPBB/xNnJUYk1C8k0as8S0kaSoQMEe8hAb8QEOMHthlzDMdbpkxGMQgwofoXdnXC0k
v7d7nIWcpXzBA3nSA7jwAC0cExQEV4S3bJplIQA+MU+LaX6zQfzGr0i3aJnRxUtisNW5dWrFjL2P
hQJJVI11xdR6NKP+25q75bCokWQ3AGSWCXBTMuNmXb7N0dRNJMggoB3eCd/ARwzlyzjxasAbiTZm
2/yp55gx6VARt25ym9Mi1XmIQMYzX/ISUxMK5R8wrPa56Gf7DI/ECswy/kkNqKmwYA9qiP7VUDU3
ZjH8mom4OUsi965voxAsWfOutmuBkAbtUHopauBZ1givwlRXNsEF+nu32tW+eRBg/I7YhhnbRpA5
EvUU2YpSa/1HJQGCDt2MKEa89cyHKiYo+9yduQHJuzylg/vUsmAGrdpCgmvEOS6iE7DMz8UigzvN
rArGcX5IdW3vIMDcheqsIyshjJPkJ6jZuVr1Yu69NdDEa63Hon2RDSspQ2yhYdaQPbaIe+Zd6qv/
2Ky8WxFFmKp3SWyoa1nU/nVuFwJv2uK5S4x6YzkViy20RLGajLPRm6ehprzPNWF2M97EfqW88ECb
WL+6XyLPnuzwEjGwkm393jCz3gISE2X7rlX2LLsuP7ru/FVZPbAUqRmhO120n8Zvu3dmnh0jQXFr
4zST/YO0b1kk717iP4UpGXQ201EHKmnXX5PS2RXIQtEqkeWCaSLJ/lticedTeGhM8Y2Y8OzQd9Mc
fquupq6z+71YzBVfYPzOSjQYD3AjT0gMIyJCAgxvemvDYY7raGcLyTiXf8SG9+ub1o8Bf4wLvAp5
2GAKpxkthBLfNWm2/lizHanCdzWER0JkT8A18ouqpOKdz4ZAm/0pm+vPiJqntGmT9Gp46A5qyi8x
egeokoCqqxDksvERDsK5PgNheQZT9B0NFr+CikGXsDFAZv3T5KsUAqH2XovujWyMZysdWM6OzFNq
g6ok129NpH8Wo+IWCaOEfDQmcN7/ERWvg0QqBIjcHNKTwXCUYHDvN/HHq6cqEsBK+Qzz/hw18map
g2sFUJVIiViTJwyYjiteJGpRvoaxRtegbkT5QZPTuFdcXGtpTe/uhBDOifOz3zLKM/gn4TpSuKOm
R+JIHlBGImg8X+AUO5uPplzeY1CFbAtYn9bAMmrZvaSIwwYnuSHUfBwW1fGAhM84Zu9kO5ubetE4
c0PcniEb2DyccZy2n5Ey4I3272HOTI2G1GYMFT7bYniP1QCwDwCJ6LHXsLI/j8Z3CCUWsWSFKzPv
jp0vLn3efhEctnfZr84oqKOEw48cqVPvj7w+NBAGdLd8Cl890d3DJD9KCoiiCu95aAdtbcAyKR7C
jI4c2FK+rRFTYIfd5rAs5pC9jStp7AcEekHi9Tt7RljnIEaGUdZvZW7dm+miKbGGNr0nqzwbQmA0
PGNnM3fCZMffsBaEClSk42OiKpQu9rMXGe/MpcR5KpJbNkZbh3xo4EjKDjx84Bmkno4LwuiS/9TI
olMaPNAuhXzuGuXW1D6RtqX/68IY6mv/B+F/ejU1pnZihvWaxFeXnPFi/olz4kTMuDsmbXt2CLEn
MNLoOEzyumBzlmNcH8Z3kS3jluHil2mwGnfOjh3esXz9EtG4RzJwqQScYNy1x64WoKd1C4lL1Udj
rlA7RcafpHsbBvup99WqRwf0x3PP5Ii5K6TQPqF/o+wovOK7564KZOmc8G0IOJBo6pTZPkGjt1jt
Zhc951dH+vEBDfCtr5yGoCL4rnw9CzWcDYQtcGNak6gND9rNL2aI0TQr8AjGZUxONrRlkq4c/+C5
gvlYiK6wYiWeILY/l4LWGentcQDsjd3k5Cr/s7XS3yz8mk1c4SCE8Th45q8X/9rE06c9dl8zRXsX
yu7LjNHNhDVkU76rR/I1cJHn3VP1A664etDtrYmIHw29+Y6NFxjf5H6bNsPxSlTYN9wXT9cvflN/
lkXqXsY1SIttCy8FW6stA3R/PyaNRIIBcJBZGN14AWrNsZn6hSFoRlACG6eh/dUVYwAumTGYUxu+
PkDJjZr7X0o+hGnZsOyhaGludPmUON4xzxt56gYGISMY1SniMYusPj3I8NMskAw43SDQjUz7YgnV
pg3JlPDxzot1LGP2/OpDeCZdiq60U8Sc5SmUqmI5DVUp92owDCLV42rbl0RXWVYVEKJLCFMbvzk1
AiWApT5G32g6DOQ8MrmE++qFMCaHet7xVn6RM3wQROZtIR1vogLhP9lh5RXm1meb8kfpZPxV2oLD
YIkNXXi1cXumwiojpWDpAeY3aB8nP/pYClNhYGiexgJv+tKjQIvLCt9u1OPXw6FfuMmZ4AMm2A3l
cIfXtM+AWSgtX0Z0gD47fleRKl0asbFBeRuThrq1GI/F6VA9islmF5mPu74wgEqPzTEniTYyisMi
+x+yZJtdP1hfkTt+j4ktmXn0SFhsJn8MXRyj/0ZN/9jX0QMhjH+zwZuCCQnQ1kTlBzaRzOZC7Wc7
vUeaqC7h3JWEdjtbLrrHFrG590RcGYhwuKXAvTe2TWhdt3zqDA91jfRiaNW9TBjlpzF99Zh9eC6O
Z7du30toEBsfK0zHhO9MbPZr0UIo8polyIb4D5+vtzFVZdIk8S+mAiVplB/AZWITapcK7eBadUas
tHaMsvCKy26zzJCp1fJCj27rgd0sRdoDgGG1U6Z1Q4pc8Lm3p7H167PRqAv5bMUhEvNXmmnkfabC
6M5t1yg3qNHhgQNTl9TupoP3jkh6QD70R2ZMjOup2QP3NTK8zBJYGJAfQLc2PZwV+2qHiCGIO/c/
39cHR+QjUcs8Fo0BE2KJ/U/MyQEBqevgRFzl2PeHlgCoOfPe3aGPIKNY2Rbn2w5tbfRgC4M62qDH
TaC4sfP06SFRHiZFyI7DM76s2qt3DrP57eA0oIrTlxWS80B02D+EI3+ryrkPvmDGt8GJEV37MH+b
srLfM/YW3M7Nw+SvMeQ8IKBLgMx29zYa5EGXcC4rtSsM/T3CMEZZOn/iQsMAQlZhUJsMACyyhjm3
WVsluLLIUA4qhbrL1B5dtevNO2STddD0+mkJc9KUF2b1xCdvGt83tt2ArGFsXBKdRr8OwLqeRblE
D1Wp+WWZP7T80BwR2Q6z8YaGi9QuNLOjkSxHMG14V4Es9xK5/Yj4BP0VMLnBTF+GmhHWH1Hp4sEt
2OE3Bn9117P/uvZ8txKG2qq3drA26DQlayVmf6ym/FUJxkGARIkpWArKLu9hhxD5S/ckV1ZGr0jf
7TgooS1m6XhxVhqMHLIA0d2/tIvIB5TZSZR/YtxrN8+qbuCtbnY7ege/oN+kCLBO1m9UWVcU7Ty/
5mg9NxGUDCbq/EeCcOu42J2B6w9fOeLzad1/Anp/6iEiUkYGTlU/qwHc7lT1L0tVXQcBxbMyqwMz
//5UstPvrz6BVq02PpzO+SBShDjtSAVGrAPIP2UgxAj0Z4FkTF/QoEpvn3ClhTtDq0tZGMS4oQTM
X1Bti22xV6VRoPYl+ID4hU2LlSpBhSjSN00CmwsxLi+n98p1yGQrvM/54sniR3YGqBrPLXe+KYiu
Cl1C3qJkJ4YiRkFHX0meI/IeopBHr4l5OdwXIa5tVT/UJeZHjm76g4GHxZvIqAXYhW2Qn1Y4Cmcb
e3ZEW4SGayKKhMBCEJvNzKCQtL6KoWTN4Yg4ggE3byxa/Mc2lPOp9POXVA4Bl+mXOYBH0ZpdXsLK
rR3C61IRczrrb8cTHyIdvjym9CzNhyetggUW0eAyX50kxktrqh/lYAVRJJdNvWJYijL+lm5zRBwp
CY8SiJu1ujsZUWJL+Wq5zYTnQr02ZY5LcyQKvgGHZ5XxV+1X0b7I3Zcxzs+Grn7KUb22oGyRbJ0N
IxFEjfPqzkjQ0oiZu9FfxnGcCJFnpFExYPNLzmlcqnwt6TcYtFU1aK4dVL2HV5VjuOBrGLvTHHGD
pKpMz3oc6pWGcDHEZJ0EW/1N7LpPKe5OLib5lkkEQi16NzLjQSisoEefLVJJdgF80ZWCmyD4KicX
ZdlfQVmKKSArdg2whjjjopGt8a+xPHGwpeCpknrvOsiP88S42XXINBGVE5kMvgpiiwSjSL3qdIUL
5f2PmBikeSnoxgLZNVYX7wBt460Dth01zTtrTR1opotlby07zEnptpEYhDjuir1biz/GuCRswX+t
sf6Vtrvsx9dBefIwA42C3KxIekELrK1YQC9OH/vlwN3N9ip9TMZxOYT+dB2hHWYNYWN5PK45S3Kf
9Uhdcmk/IIf3NqvgkSyWv6JQf+s4RB8dpu8270bBs8x8lsKb1E4UTOJmOuBdVG2jquDwCX0uRZpG
6IpjQP5x3ob/3KG4SeC/3IB8g53xOCI7INHlkPnhfGMaiHcTzXFQ+tkeQfYJn2PGBomdPmm6cl+x
OV6KkHA56OBCygoLv2BMULmvUmOYNBb32+VN3891cRtaNEskXX6B6692GuGHh0CSvverZNuvIVJu
PGttIScXm731VzGJusI03Y0OAYMcAbswZuKD/sVfub7lbE7A2fMrwrhk00Mr32azuQJLUC6natga
NpRVyY4Het/dqvt3ZbVMwll/b6LlE8PTrdZE/UYiRp3dcQEsdU8mVBYuWzdVYCW1z/fc1QeQV7X3
//SL9QUgD/dQOqi1F5eBE3N1TCGbvlcYGy2cZuSGiu2o5M6j9EJCzfbaQxzvEg0B92uyn4xo+S/M
lLPryhCY8opN6MZvF2UbW19GDsQ0HFPQInTuxUwklzkeptB5SwyTKsbcTmMT37IEJqRuSCj1YH4C
ESQwYIt0/LsEMTL0+iGWiMtRYyC6iR+0ogspx4iCfegP2zjmHZqX6a9bqftogXgejWfaXfKWq1Gx
7QSmNdhu0OWs+fIZZ7eM0svI5iZIIV9jP2IY34GgYh54n0dgxo3TX2uFm2uhKCald3XktucZRSRG
LEDKeGpfs+RhCSUbIMsghHqWTBwQxW1DFf0DsPowqZZsKEqSPc0G69nnusyfXNVh7hDOxNly69Du
Igagz5LpCcKZv2lG87J447gfKxsW8BTOgePNBEewlw1TXjg/8TMaJfKLh2Z+rLeiSo9hJI1tk0ze
traX4YbW/uo1JsSqtGXJH7cOoCP739LM4gyAm5rJtMRuaeSRbTrkSdM8NEXEIhJrN66Uu1N76qLQ
+BBzGPq7FOrn1oqm3cjMC+2PQ2mAtbPHk4FtrzxSdyeHfrBRF6ef2ky7rS0nPjcmtGFyF2NWbRfu
GaZmLz0m62JieJ2UJC+WC1Z8h00ffboi7MLr/2jJtZSG3bnw5d++kx/04j5z6fK3wSSB59rdklvZ
orVwr+HQ/4qySS/DmBxKYZ4qzCVMXl33YJE11U08JXM2Xpsa08qc6SdtLF7QGYYFYxQTiQVWvRSh
w0CY/pjbxNhhmyUJwrfgscXINQD9tXwC6GRvqUleyjLy5pB85G2qTp20x/y3R8K/YxiI72fmu1xM
BIv9CLAtI74+RygAbD7dJI3F6SB6phvRGebxQ8qurg1HlOsM3Yh3BaH9/3944wSN3otPZKH90zGh
NwviqtxAEjzGS3yhueU+KSDzW4sDyzNlj71GQyxRxxu8iIcOkucOg/xr6Ja/glEyYsrirXb+uCPV
19SYzj5yWe0XTafPjUVlOBfp1vUlBD8r/4nmBhLr6qnoO38Pjpc/TcoicBtXHtCY8XddWAyZIW92
5qsUIxtJR2xeuh3EKggi48fgxvx2dp6dKrjemFw6lAC99yS0mPc69f8zcIUHhoUwYo5TDzVs/l23
ONqMNXwKduo+hvF+mUdkcq5yzUOHiiMU5L9FZPbs8J3r1ziuz7+FLrnD+bdkhdQIidZ349aBat5s
OfhwHmgg6e2/snH+RfbOAC7HZ2XQ494EwQ40QDUPXpLn5NB6f6Ih/1lizPdlaX015GGpLJ0YEHPr
JnqT9Wh16pT82dF6NN2XEpHnjjRxiO6VvZ+jxAu8MwMu69CYVGGhG/9VTvOdGQraX4sqfRHnYXQe
pwhfCgIvL0AzDiXJW91cjvgqc3nkIb9UU1OePXc+WkYCsjeydZCNi6ABdbpgUAheeu/Dh4URiKox
ghEhRLqk2QFRAQiYkMzHxDhP5CcFchnuKmUHkxlImGvUH5+9NyEx9Ax8+wtvWycf/B5FtAUg7iKS
4kdE3QvTYPQoGd/byPQjMmskVg+wnAMUevalNrI3VK93skoRkLURPv6KAWFFt7I1OCXJpK13nXFN
RyzDfNo03hAshNPoAzmU2BSlc5ts/kxiGO6m5mqf8nq/flA9hw3N97tHElUZAfb4H3XnsRU5t27Z
d6m+TslsSVuN6oT3AQQEpqMBSSLvzZb09DXFOWXO7dxxm7fDIP/8ISFC2vrMWnPxRcmCXCQX2hxY
xDKE+I2B4LnuQKiLhmIbx/RSztH1RhPVK6jIFHiYNTv81oWElojFA+KOXnbbofX+FF717Rpo8khB
8zl0+lVu+0+573i0+P5z7ubZSU3HqSXi2Qq6p8pI7ygLmJca9j43h/YQoyhxE0M7umZ0yyEbjzy5
OiPr6ZHlEe4AmQL0WdWYMFkROa4y5+x7e6OjaQ3GYNUExbGS1It+joxeS/IPPfC+mxjFa9b2HVIg
tFSkDN6mQWCb9TMJ0WBTl0F+ICIZ62TyEZQILVOegkkdv5DCeHSJC54DknjOS9axaCoovAZClwwd
EgdNyWqqs7NO6zOgBjPq8pgnqLpCiTzeQ91SZ8yMZTOHzaut0sptEeMZtoD9LIc6u1Zu9W3mmBoG
rE2cZMl2dG1950YFPHiiQZaxxvUajVN+SEOL8nwauyUTrfQ4sX1v0S7CXZs2gTr3MlXsPsudMAZ7
R3tFUmO/87t8XnkxmVDBj+Ng6W1gglL0OfdcB240DjVKDl9j75aaRM1NHS7l0Nh0KoZYxBUutPEB
cNtDojGyH5w7hSu2MvvueiW5qPBFeG9GpoQ8YjDJuEvQreLSVfjvCa3ZBRERtZ1nbjKIR9tgDrjJ
MRUuOp+5qwcZf2mSVFU6d+IIH+0D+CefhYB+St0DJwjm3pI0bU6joK3xWyaYMbqhurpGwnmVkVaU
buoKlYAexcwB+zX9MWJ7LQzBjTOsDsb+I++nne6LlJcIwZGZvFiopFGZbVWv8AdHpG9P6Zz6munX
rnVcVNLeC3dudBPkK6OAmPCfYUYKxrBEEG08Z2znlr4XfjUGSp7sJUgwmujSW5HkDRIzdc+9Z395
IROQZOW6w0Mm0i/UUYvUqH6CLETZ4Qw38IgH1cC/QTNJGQ7locADvxwSDtvMwlLtk8RZRRHqaNRg
qgW+IG1rl2FhRKmudmbkMuhEjY64nr0YETexaZKy7oz31o9+7Fzc4dCcrLiQ7L6nchH5pIJaVIYi
6I9am6zGEBvx2H4yzlDXppyMXU5Br/MLPIQUnVAAIMXVgYQUQw6i6+k7Sz46Zsw0KtF/BtLK6kmD
4enXnAuxeqsar9zpbU0USSgRQEZnZ9TTXWQRkSpbujJ9PLU+sYm+HizB8MplIyeNntTY4lekBeC5
sTCy1LvwuPRIgvcH2ITi6sachAUD/+VQHEs9/AiIEE2cod5rIdFBoRERF2NZK1j1V1mj6GzI/sKE
jTEYKUaFigVkBg+CDkBjQ7Iyyj2M3JisloKp9S6oGE6aTWgeC/srF+hfID9sXFQJh6YS69C360MU
rMGlmPADk+s8Qs3sxt4mYy2OyLbUqIB+DVPjHFnDuDyxF0KhbgDDH9ywGCMb0o3kPWRKVOrG2Ytj
hocIK4UwGeuq8qH05D01egr6cD9M6sYQr1mgQTgk2t3VrJcqzTAB/ETQQpu58c+hUGazdbtwrn7h
HgbE8FpjkrstP4nCZh4/U/t76DWVlyLyrzxQH6Lb5l78NQY+Lz5yBmoOej2vwaBoKLnRygEZdeXG
R3Q//GXHEtII+09vDm7TuAUivoE3EQrrNF6IMJ30om5QoEOGbF0Jhu5oKuN9ZRJSTRgfFb2GLjQR
47eTfFRteSP5bnoCDQTJmSZMZhoUOLBZmEDGhiQFgSlV19/sOn1Ia1rBnOp9o2t9Q5uaRSsB/3NR
hCZhWQOYUwOzyZQh0maBv8w8RkuuOfgo5ZCj1MNzHLJxn+ztfPMRpbxyE3gqWIQQEuwmL9iOrQDe
Nh4C6n3uY4ieCtsrGyoDEJBqpgegowW6EMYmOKRheGYNB7/WHdMueJkyqgpPH3Gah5x5uexZKejz
2konhWp9U9aAbJgbo7XCAdF5oy11siGXbklFqYvmowyiN4uRS54YmxYWP6dDPoVw4nln0ky8eh4V
Icyab2yfoCNiXDixbUGj1Z2BHRKOTQ2BdNAwYKXo5p3aFX7CCtcYgV1m3YYI+LVO1UPtHz5l1ohM
nsvfUOpGGZsvqgxzZLesDQfRYxWSJ2cCxgrHP40fbV3pAss2Z1v8lDwHxKegfK3fpEEchjFdTPg3
Q5q8RPTCYQ9+BJfrxMuKmBaQCR7rbRuKZ3fgn+lx0g+i3XQ+hpoy2/Ig1sB/O7hRunwXKtb/tqW4
MKNvty9eYuH81IP2N56n5eTVucdCh8o/VHFzgrsHG79vUSmRsrc2dES1yUjUMH0sJxqaH6ANVa5d
kQk0a2XfMVDs6wAJWwf8D3Tyt0uIR904OPKZVgcuQxSjg18V2vfgPXfHTVRB6iPsjmt73nFY2kr2
TfkQG60DRdlDoOVFm6I2mkernLZGacZr1+bYrTX/FGjNdTJCesiJDWwXIB5BfssIE3y/Wa0RKzEx
VkGx0+n8bHr2he0cSf4x3fKdAGD0rBrDm6TfVl74SpI1fgo9WbP+vhPIhKiZOnHwEHW7R1YpH3Fg
ENhl3WPehSESNHiMI5e0ftzh1T1mccgQAgd/Rn2nAtpy1dl4IIzwGdvu2uh6QSndV1vXQis3jIiO
dKCvCeEPnX7oNN3f9JL5gwV89Ooh+Qx9gxMP2ZBiJrh3SLdpiLQdAeUiw9DD85RjP+3dTlBW0Twa
TUc2lsVgMXIUlOSU0IGEQX3L8ZpaOXdOQoxH5wpjCU4qepB1hESACqRnGrLEwEXkDcrmlaykfCga
a07+xq/h0rW7ZUXPaNcFcCp9WQj308LaBr0ZNBONALpXrv0xGT5lC3/RjKC5WaROiT7GiD9vOVz2
P1tFcvPBzNTTYGjYrAoSZ4sOa61PlFoaE1004RGiQ3RgHUXox13s/F/mGD2JsWI83YG6axkscrBu
qoa1YsyO10uuc12NqPXvECIAcXiMGjEWsyrTqETzGpMdsnykiu1LFIgPkjSgG6SHTCW7cIzwxbUu
yxYLMy4PWVB27zrrcPbzLCugII/KRzxgYDrp6F8oE9DyVyyqGAD7t9KkKs+0wNuXvC+NILiac2Yz
+nl/SBzUFb4gLkifP0kVAZpsBAAVDC9DLUmaLelXcf8+6vNCiDdx507Mo0qy7Q4lgbyml/I6lJRJ
ThRUh4aiz3WibT1SHl9S3b3nWkQySIxh/9B2FLRJook18exXsu6mBftZ3M3iq3K1P45f8f0K+w7X
C5l6jKoMsxSEZHkxRrZTXXBtwjFB9Vs9AyLhTHP4NT2ZM3iHyb8txvGxQphA1ocVcYm3+CKLkNC7
6VibyJJr8swJZGXnotnuTylo/2SJv37KX53e3NdRyIhDtv026uOHwGelpjLckMK2LjSysHjQgiEp
RaiM4vytlCU9pKcRrVIOOfIWpDc845FDxftsZE+WFz+mS6k6WpKXv5dnfUq5+rHJw1cwF3U5PHTi
jx7S2LlKbNm4sjsC3p8SP2r1OoMA4teXAbtyxph2H1+1koGgmMhzGW5Jy1ZlgNfeCiiohfFQTpjG
K49TVbf1uyb1aDOQGRgN6sUL+jVR9ZdhcE6TZecbVkFo0eKbHEMElnhY1s4MMY4KwbS942HGTJ2U
PxIFIoRqWs1gLk+SfPGiGyhJ8Jboy1Jan2B5+XIR4yzziAAfFEo46AM8ijKgx4UOUaUEmZDjLVv7
k6EtRlD+wYggP5rKZMUwBmUHS7bJV1tdH9TCIKGaQd0IBN328Q3lZCjgVtlOpnvpFW2BWxgRyQe5
OtSWeJQasq+O1DAPCe3Nrkl7ZaQ6rMqZY2wqiPBNO6/23ZKtseMz403Y2ZN5dW2dxj5WyCQjE5GO
8KHAWWnWPE5WsY6nIMZK1Y5UnRAwGbEwY3Pzr6aZBLylUp5ijovHsFDgKAYy6uvhrZeY8AwNXFvH
SYmCwDz6MjNO4xQiz/cRa4QTY23QLkzcYOJLR/VMe3pi4u2oybfuWCO9Ra777rsFsoa6aBA2Bc4u
dD2HHdOEL6Kp9gboomzlduGPCvoEaw8iTmKacC2Vxuk3gXvsUwBqGOQZall7gn360wiJf+lH8EDS
qblYxSAfq9J6CtXY3Q0Su0ynEq+W5RycwMnOWux9ajGOD2o52JS11BeG4yOCU3G7zIsef6+R/RDN
tdMKjLHd2LH7w1SzmMRAg90MUUxQBgA3wqmJTdBNyPjGXVWpMSxzp6UqBIZziyEO7BkzM6lsd57V
D+TuMtp2/DY8x0FNzUmegO1q5Xvo845NVnBm9yB2ou8fatUlfBK+a5BCEMcic9Zq/5RXXrtKmqb6
Kii7KW4N+NNXARXicXAc6ByqUT0Ja4Jlg0h6QuhosxAc8JYYM0TcJdKTn4ajGW8OrSEjOWIAw/wh
VyYHepbnx36yjuaYOMQ/+3JpJOKhlIV80oXfXKKY4NncNFisRszYrbw5lCFSYYWV5mClxWeL3Oox
RwuBw7O6IoD9Y6QUydSH9OHSrK4Rz58lEqp+BXgNm5Q1rZmhBnuMeN6qRUCwt3v3q9Pc4CEEKLjS
q1zfNCgST8CA1jCyDQZEfJiVvWMdH11MUEv6eO+S/P5aqceCvsGDu4Y3aJ6d3pJrL4MBnhHbwvJz
sG9J00/sm2ZRMagxMd4cU/1BlI3OtIruft1ppLIVYCQnQDS2Ly/KwwjnmFlxMXWeomPxJB04Rm1P
qRFFO0wXOIsILstFLS7WDAYSUfmqW222Tf1OXDQyDtZlW74atX1rC8omS2ueiCuFtmcy35SRQe4K
2qdXs7Eeh7E9aVVc74ZUyx6mOoJPkl/McLBYkPJOlQrDAVnD7taRWHJs/y+Th78taeEvgyAnq0Qp
ux4cPPepX01PaPeeqNfGFwE4CXwTQWQHS3r28Td7stKRSbSsiA82bFymQgxwRCOJBHMnFrh2FH0F
dX0N82BlocF4JcYCBR1BwHc74vbxwya+RT7QICYm3jXvdHvTi/oiiQE8ujKnKnXr+kP32l3vTd3f
0a63ru1yWebppc36/hmZrL10NE3tBF1HEwze1VfKffQYwGhj9fj7h85ChweP+Fp42XPYJP2NA7+/
NRbmNHhbewU2RhYJCbb/94MRU5fEhJ4kvQL5FSbXAEXODlfawCYJUBH5pGebn3of6tx3vzefLQhs
yYU4ogq2LpoHO/if90rjVgRqdlAZDAeOzxi77lmR7Ieybnwwg2IgTHnaCoycwapl4YDrPkUHvS6x
1wG4m30EOeHNGoC6dIDlw8My82Cw/YdPmSEf46Jx+HlLRgsSjD7bF0+X75NGTxpbRNsOMXWy66Qz
1rskw+vW9xpMS2fap+RtrZ0uvwYSQW2GUFZGwlxpsXqIG7B82expd6c/HnWpibTSoKFYuDax2kS6
IGlGIa9NTPyEJOObhYHIw2cE9JeUWTdc2ZWVy0cNiTXMER5iOoMvio+M6POIuo18VbUAZTQPYkhK
GoZ2EeeEmpXTPIBKoKMSRooA1P1SKCG5MqGuWAE2qhZEYKgDiCPgpWVfwFmb7qYcfoQtUK2jowk3
7JnpDXDiprHzzNKUAySJZl3XZ2g/mXTix6jXXjqJmf2OjWPT0+TpWvtKVPdCAbX1yovuQWyRUNDp
jn6UHwWvpAGharfWXBrZzm/mjL52ni/WfvQiiDNdO+h2TddsjjxUwdYF2Y55KvcJWBHZKTa33bj9
/QoZ4OacTXb54ffPqQD5W9jJDtLa3ECImtR4Q/krhmL2AecDqikX0E3ISH1KCkQohDREdgJ6sSGZ
y0olA07h8NywjWH1//7i97N/fvjVt6f+B7m36Ogz6GqiKLo9/Eyd+YPdjJSooVsdfj8zRo2jo+y5
NnHZHrqKMY6GSiJd/H7KYcT08APLf3SpswDIJBseZUeSNOt6S+Vc7vu++1lJW9AShtLKD1QS+cFk
ebKNK3NLZl+3myDelTa7k6iuPgYNe39CZTXSaSE42XVWdyOOhgk8I0JejGTpJ+WxCMimDcxqW2tK
W6UJJglWuwvNZgWGbb/qsPDAvyTAlO6FhAWPCIcg6G+JANAzfx3T6W02Qxfjcno3TAX+lg3TQMJK
FOj0T2F6h/TFhgGBs5uKfFP1I5C00eyXWYbmwDLRkhblzm08ZrRFzFQs+8674NYb8q9A2ZD4iKmm
gg1WEBeENscJUd34E5rY+aid7pEkTyaDXMg5jS7jL4As2Di1Dt8Wnepnng4HvNzY4G8+D0TkvO1R
6D2C2qn9yYbprOplxSYb9omRrNrJwtNbjguuNTQjfvuQSPYNWjshmpruBNrAbphIfe8oWYvkyRwF
BYkj0Ae95ciNlU7a7VARCMDIaOtm9sevZ8eB9JhHnMtym4QlLeQUXg2miVuVmGCSuwtK1W4gmiYx
W3ujR9OmNl8Z/6oFEOmzLAx0d/o9tNq/GO+vKm022CMQCIbGB1hZjia2u7bbP0DZvBnObOQMikOc
un9gZO7dEHeAYa2QjeHaZe+6mNDcW0AHC/tkvdVwLfpmXCNn6QjURPVcT/17pQ1PrDff7LDG2Uv6
MwNEGINaHZxzFwC0IaOCKSPfNcxCWM7Ij2S8N7sH25izB5CRLzKULxg16AQPkkR19uaPtM9MqxL7
Qzj4cIKNHnYbd2bj2GSBqnR65VU/uxlELfiMESHITwUPXJQ1Xdm8uaLc0otQN2hAp3Nwuxqo1oi8
NCJaN0WQPsz5rwbC6WykhfDj8vg2JQy4VYy/T0ExkJbWLzE6nTDAYf+KB0CMzl9kBw9aT28fZfvZ
bb5E3WUbczlRvHmkO6fjFkQbOdIj+hbLXTesdvKUD33LFgymMwecjnZJoeZVtnogYfEZvCr0Ar/8
Ghyr3abErzs5qdEj4GjyeayVHWlX3z/paeCvMHUQewP0iCUrMkldY7PX08kgmuJ5oFfejypLJjfx
S6WYuUc10OaCfRgs72+PE6tQ0GEbSseiQMZpBjr51etBsk2H4uHKfuvreG60yTvwxGZJYjYs9797
trdXuvqvcSr6LdL/AtQXjnpOHTpMk7FBWV1yGxWuk/c47DQFkLCtn7CoQ9MnuoaGysL3E3fMouaM
xNGQFCu2dbY179LhN2BTzLS+qooDKEFFlrPTLYOuo5tAYSNlhzmBOFHBMBZN99Imj2th1Onel4+9
a9wJpuJWYwqwkEx/iWMKUG6LYVf3pIQp0rrScHqQfboj5A8fMFkwqDa1VRIDlWGfcHWL6AV6Fe6u
72lC6RWWPABhfd2D4k+Vyle7H4YdWpdmJVIpNs38wNKC9AQVUekeKRnJS5nOcaeg9RbhAGHQgSmT
uvKvb3hwFNpN1WklqZmobWwbpj5+nQjUtxdAUne9iHnzXFCBwmJqkM9+1ivf6SuV8tM0sivL/EdH
dd/1HrQKlXRybccKvaLaob1rWEjZnxRpHOd+tbeT8U1woEpSOaYx4scBTacn43s7bsKKYM7fcOai
5Cp3CHvnuAI4UenvZc13dIii3lb2sSQkjpBm+0/ZyHM/Y5hsvDC5U0PWDT7GPmFy0KrDYKFIqbOP
qpKrcZwREKOz65Vx9/vsOh+B2oSHtDCfBraTbqxj6f2VrZdvmVUecFETAIRotaH0UZP2qSVHz3ae
dU++Gg1ZI2hgO5cqzBg/wpSYOVBgN4IbT12CI4GJ9ASDmTxOjBfybEU0QU77N2mdc4vVHm7RhDag
jtsHo2D5nef9KXD6s9PhYsjsPy0+tqY2Ljk6VJ0IPZ4m3qaMna1LxijxvMET/pft1EUvc1qB3lkg
ePYZjBkVnXjNH+ys3HFXnKqmeVMzaybWT0MesN4UfwgkGmZNWm6zraQKNZclqYig4FZ6VNCuutBE
xrG5WVL7aykK9s68+9O7HuR7v81B5evrpFUQYFuIBqmDoYQ9zYKm6EF7VnZPBFXBFYP0BZ8HcnCi
VLdN6f4xbe95irgAEwkmr8Ef0HjXOKwO7N+/HWsKllMAB0Dr20cv1NlczFzFfDK+Y8F+R7IN4Tix
jIPQs4SosGAdhSGxN2RN1rGsKYJcXJ/SIrlSc7JLE2vDtmAutTZVOkemm9VhmMMkfz8E8x/DsX9i
j3HDwD8P+/N2NWhUjXqHoa+SaH3aHDLub4H0G9qJDIiz+vdTG8/ZwF57k6DMcMOhXwVxC3gRNgz7
JI+ASjF/iHzM5v2cCRlYSAur6qhYEnFfY0sQBj9Wrne0DwhWD78fUhM5Sst7xVqP0jAh36zqGgBy
o/QPOCVRPQk0U4A4l3xSHX4/6CY6saTxeoRG9jUrtYvCUcKtFK/rpHirm95azFaKqrK2oKsPnun8
KafB3LV6DR+wtsWq7hmBw1xe6YWFVtEELNNqj+285wr88LkziK2aMlrBsHqTOppBijsgyLb1Z8Io
S5X5ZmXtzbOoCkib0J7YzCSLaA5C98cuXIe9ZwGDi2c9HJ4iE8fWm5ZynDYB4l44+qa7gUnwihWe
2SKnkTuk14bRFTPI8BC3E7WMo55KEFwUs+Bgy5NUk4uInF2gtF7MLioedYk1OufZHuPF97SJGbe4
TxPTwXhQ4dJ1o72Teu8I0DUzDk9+TohizgEWINLZoJZBjAtvg+puEl694snD10A+181s73jWaZgY
Vwt6Zo7a46Dk2W68Z392YTXAL0YVUz3I7hj72t8mMAkL+DZQFoPn34eix56/DLHs5R6c5sKOtmEr
zo4a/xiWcWeg+21THbmdQppSiS2G5a2m7eqowxRcE9iUW7RuVrwbzHBkwgR0GCruUnCt4zsD9saQ
Mxxqb6MN7dtIc8VbzUnIQ2gtUsyQ9RDtsYJ569rEFcLvQiwX52NQ7cIwf/FC9oVZM7D+q7dwldlP
DVyUvsZojpN11fv8NqOln8rCuUD1RyTSYYbNzfSnMXICyum4eKTA+SZ8lQuMw4XMl2GgFHc6lZzB
NT0745Pt8o7oVAOdBE5sNBULuruYqgYDhoBiqFt8Kwp6N9cGWn71x0kRGw0iRj/tNqdS2nLV98Ve
i8PogMVhDsKmFNT6nd3ZDHKUQooMQQp6MfvsVTfUN9WeYi/KXuph2FaGdYfYiq2drWB0VjYpyQ7/
gEiCr26kHQRm1QFkRJZqRHNAOArd3EUwpvK1HUwfLmMnJO2Ihwx0OUUp2QdiW2MOtbQqVDFt3S/K
KLVQK/S3IhWUmGxvpqB2Lkmvge+jWreB+o+4ldD2SEZKbGhRn+lrjdz55RFP+CyqQDtjMPqqNHwY
VQSYutCDUxmLi918G1H3NFk6kva0/exq+get4k7vdW9tWPZTIKwXO+afY4qXuBUe41acPNu9tbhJ
tm2OabBtv9lBPztIqVamyY8U1Br7IetrFAGjCedC6B97lXIZyIQFjGDhJiAwV58Vo6MFrvCPIaMv
89NHoL1bZ8pXic3/WHYAWZSd3ifQiFj2TZaXXIk2lVo4IvAVRqAu/SigWWPFSYeK6VxRbHODxgjb
/WHStHzllhnNutL3ViM2vu+Nz6OWGhup+ediVDec4U9xBkqwqr9bzUhwY1MQTD0/cwdzEbwRdovu
DXgGYgbP/Nv1IWNEjT2mYfKOsd1qtkaeXHIrUAdNFc9+FL4Oyo3Xsd0/MDaodzaYtcaucH9qFjCD
gaAXxjMXEV7rNqFOMysel2X+gbL6Y5RsYSybH6GswAB2c7E+j7KI+jFW0qQAiaexwULCfLPhhZ66
kkyKLAIZl/D6WIaFc5Iyt2aZhyJC2xYZOR2mPSiU8dolkvXKmXC3oLgSRzFKbdNHxBJoZCPrbrUD
Q8EEtmyBSNh2z8ss87WesA4WHVMNZAh68QkL7a2faNVrQ+GftdIzBy8BBVFGxap86wBUPR9oGkMK
EKvCFBVbdKfCFu9Sa/agPJEf9yy7pW6CMATPu4p1cpIYsF217K76xmNeR6uaIAi32+ERNDGZA2YE
Tihi5aYqQhJJOl4g0frb1t2Rir1a/tfj1s7RHwb7xU/7HzMJ/y3ocPefZR/+N0k1tEg7+5//JzFw
9dl+/isM8ULQ2v/6H4uu7vLv6P9PW5u/4J9pa5b+Dylc15Su6ZmCY5W0s3+mrZnyH55nWsJzgNNY
litJaPtX2ppm/sMyDIOANuEZjiNdnSS2f8WtaYIsQ9vViUaDFwMc1fkv5a0Zlvz3OENpGLrJt7IE
38pFEGE7/563xg9Ae96V91x+omD90i0ENij7z3ZdPxYoCLaBHRD8l95YKPi73qYQaZ4s7ryXlIGF
7jtPaAwtDT/n6NJ5cJ+frBxwRJnMeLVfTV7x5RFH5k7BmVmZtqqj+quQ2T5jj1v1EKXqLHkcs3Kb
m9w6HPLMRIsJ5UAIm2xyGKaM7n0osUS3rGr7XF2RUByMMTbJasd/yuru6Hl+w7Gp2LLaBrJLKSB2
WuOz4U1XwmlsTtIuORKj0iDHAXRGdHomsOa2xzYbsQAzTEiSadvM2mtKaFBYPeeF5nUwTalg88i4
M9xHqOU+236yTSzSezHBess4nx5yp2HLgROpJyioDafHXjduumqOYsa2MEzewSYG08oO022r7ySx
7obqdlCmcaIxuMUctrK9NuTJhy4Z7z1lPKNZ5aDYaxJJfWyqE2tsdWjyif+cLb2uMV4tQ5zhGZJa
HwblmZG62HSKk4Lp/TrRyyfmqERKQZYyQc5jTKHrSIvZUomU8VBm9n403J84RtjOJfIOh/4o64BI
rjR9GesAfHXAL2yiDyCkM9yGRNOBNhm+wfQSG74ldWoZO/Ip5JfedTp1WwLBbxFmM2G0bJZuR8OG
CGHcZDqhWYI87NK0DhAcCK6bkz60KDg0zJd5IA/rNE47GkZmnNj1UEWuoT6wZ8QnCRYLbQDSFz0L
abZt5it5vs2z5tk13G/DNR8U3eI6tcaf3/kIaWxvRtrwfzAbj731pPy/EHkP3i5GAEqyWXMibfNF
i8KvMIgvauKa8kni9vEeLtIJ6jOakA+upIboziK9xNNwILrgNDnuYzgAG/TKnh8+j7ce65hFOyds
++1LnRVXyyMBr9hGvJX40Vb6DwzjlyhM3ltA2fnIXI2HLBXALFeWHWAds0ZES7G68Ft5sKPxbTQn
bxP0T143OvtEAZt0owcVGwN2xOA2efExHwWBxRp4jMhumBZfFJtegBQGklfXu4hevkO+e0IzdpYm
/hLXMddD/MdLGNMZQt2HGh5FjvfQGmiJG8fKwcHHX2RW82CMH6LEaamEsXw0pGxr+pr8NH3XZP45
QdJaI2xaIikDLFl65EnH7aWg7vJ1rfn2Gx5ric6Ax9Exnuc/advTtZbTcyoVnpXZcE1F8IG1v2cd
hhwz9XGWFo4a1lAhUXSi9nGHJtmzooc7BZ2UmJEam0yivbKn5s6vWxAHNJwagFW3itRSc4JkM/jZ
a+lyDgwFywLYqk03Kwz7+qOMtcfkRw7QcBNwRBQPJlN0vAdXFJZbIGPRNrbbox5Y75MPFtbuUCCE
xxA2HSBNRqLeSBpBE52hL7Mo+Rk0RiQ+m38y1V6biODuQrv5Qw3tIUXLEiQCV0ncXFv4Y2U0LrxY
WBsJnaNlDnMz1IXqkuFXV1NSYaU2mdRX1lvbOOhZsM7ajtdtyohAM5lX+KGKo9Td+mVgpBnBOpP6
gzMyGo5j8lV8wFdehwwXOgHUfJUYB8eG80eYIJ03WTm88uVL7xfwvhn0lzH5i6JzZ4TRbHyeWlqW
rJ9gGa8jA1wcnrN809UWs25/64fDsdLB8VWzXssNoLnGvb5jvHdGGHHWB7iPhpA/dF4LD2BoZQ85
MeXJIbKMizdFDPELbGMdc7/A9+7eDJWx9IdkolmZyY1x8RdFT7Ygbva1E8lHNDYnp24eQiPnfjRx
QgvCUPLBtpdmQrzlIIuQW6J8Z4SqLy07JAqkdsE1iPBsjflbIzWY4tbK5SVYaNvaya62MTnP2E9p
eaqfMNNK5tpUcBaoHXZnxSwiadBGDLrRbkI1vefiM85IOqIRh4vSORdi6yi/jz7UAjN3dZCbKZvu
6gTe+RQ0xXPXO8SBN8REDt5P0hRYjaoCUbdNTruCe+7bh1TTL/ipGEdk0RuyGtq0cCCE0voYHBD8
zHZaEy9dSsC54i2tbKFdsOXiQcjSq4aDm/Aj/9PqsAjob5Ze38O57bHi+gDs5zMa0Z+VJembcL2g
bTtBtLAEqUF0DOGsFxuh61WFWJIRYu488wdWn78wEMYsBqckUpBWHB5fPKExntp5U5Q9uaF2HVGV
r8eWUM6ovpsaSWuxE8l91eGRH4hTp+5/NlMz2Nk20+KyPGSIVfhJmQvpqMe5a0eU26zpsh1ryJJ2
4EX3robEhUcKodqBUT5WfbdqlW1vJ7ijms69MyGSdRFWaH2ncwrn0bIwGS/HHyQbVTROyA7LDnE7
q3kkWVV/q/Tc3BHKOa3ElI4b1IrD3hB0ly7+e1xzGVN4Q+UOXBm56ZOBtIKRDShchNcJndPJtBNt
B6uVDeIkbgBu4ee0TX4CkmUvkKGtdSHTNyf9VGGyzt3G2TMNDZamGC+/mWk6BsgUmT9jyu6x0HPw
V8O49ghhNjxkqG3O28fCcKf3sKTY++AnC569ia2QNtOohbYiheCaOGPKm7QEMAUMj3AwFwMqz7O7
khLMO37eSE5vNkECuc3IYuTpgYPhB0PyIspBhAPly8KpJwgm2jCbkDt9Cn9608KFIqFAJNz2W1Pm
5nYIGP+gabOTvzrVhslpex46+w03VL0dlblLasoLXMCbFLngllfn6HUac5+00tfF1BnQA6301HTY
yQ36NYrWs0eeSIF2NvGi15Y9+DbIg62ld8+M/8Dgdj6aaB3/l60zh1bY4h0HuNL/pu48lmRH0uz8
KmO9JorucMABLGbB0CIzUssNLCW01nh6fqjuHnaPGYds7ri8dW9FRkYADvf/nPMdMm/m4tH2uc5W
HfJV3vgUueRcaG1lPkkU8Ywp3yzjh5HLdMobZurjs20i0MyHvpNU49VwMqXFG9cu+0pDOHtawFZU
zE3XXcZDcw6bndkWx9CExT7WqTiHn0Ghwu3MrvbYBVOyIq1CkhYIfjwyM7PiiDrMkGcu87doFE9+
hCdURehAJRkzuDDHvqZRz0qyD3fq8NIGVCqMVcvju2NbNMMGayo6eOfE4psRxlZZ5J49Fb53YX2O
AnTRdmbiBJLijTN6NhY8Hiq+TqRVshtw92W3CbxIbLvEZSgE8ziPBBa2Ygj36OPYRWaCb2N1ZkyN
f72CF5qPEiFIhaeKDRTiAJR0AoAraYsfGiUJ09V3hH1XS6UwITwi/BpsOntTHrYtj4FNjJa5sSEY
X5tpJFYuICZdqDs7bo5NbXnLyAXh1WwfjML7xKfJDWUae2HV9y3FFEbtnvEJ8vApeY4kbdCsl1IY
fwwwcEm0wEI2X73yiedXinjfExSzn8CchoOMO/KF8mwn9UNq1w9xUzzhsoXQTP4XXLcG2luVO8m+
Ro4Y69l0b0rU++WZr9YlpWPkl9badJcHVA8W1z+RYvLhnr2ZFHWs7dK1yJn2ZzAAOwwo5lU8LcKY
GTDk0903yxBn+6r9CvvozKtswzluLjAlsbsBkqcDiY36HKSHxMPuJYI3z7MIR3fmlUlXDjUYWX2I
OvDMnVvfUjdNLU9PBR+OpV0jrGxLC0CNhfOFVkDweiJFg7ZwvVnuA4lq5mADfSKcNRKnY6xVwBcv
lcDp2X2yRFwmrSHox5BchWd95YmxkcP4mnm2u2+cqWQCjBXR6HfKYulztQe3L30PzOTiS5RCagBY
Zv3wxk8/cf7szJrpgaRb9dokebTuPO8GkOeZncab0eNhtaL23nTJyNp+2+P5hgDBMQlS5wg+n7mi
1VO5hsoKwD2c9qQAV200PhDC+HA7WW60eQlxJAYOS5FRpWtW8ltVW9nK7xri/l3z7bVMVCaN+Xc0
+58uHj+MYlDnQWCJ703ztmY4TNIgA6iBJTjLnK1uFuNIGqDd+DW//JKHyuHMxLP7mAiEFKE9BP1f
qaDNB3N7LjIwyqZjHAqYqZvGXRiUGG3bFFtgo6oVPhuAfyDx1E9h5Iz3OioONFZtkxjiCjFx78fh
TdLx1fSOtTEme+1xwzSm3KbZFG3DmLIIg16vCsurKFny++I+GkOqE5dcbDDnFzmSzlam2iZLIXc+
4SCs522qZ2ILwcQmbY4vNaCc9bRk7ZBrMWwuYhWl0BRqH6fauJu8camq/TXp54Sdce/WI8P/yXms
bO6xwWaDkGAVB1lJpKBH2QV7bf3UkbJWHq44Nwq7K6ejey9+gt8NWdy2ng3FsAwYImADpzvPQFwu
BouY3aV3wwTnZIRpt6pM5qjUc+EggOOXWO0Gn+yxnFMHkowF2Zeul6nrRi5QiTu6f7Dj6t3qm4dx
mG9CRehkaccAOkAMNGV8Z0NiE72PpVOb5zauj64k+qhJJq9MGb26zRnLMGdSTZ/uWLi3oYsxeY7F
rXDck2WBZK2h8EFWYOi91OPwxWxrh9BWM3m3YXRxqqHZOFB5o4an4wxpVOgUGFV37lT7SrPbBkmf
RQl8M/UHIQeBqDtMgjzbcAzT8TYZ+lsn7GlaMZ8yqGdxbP5mqPddQR1GfWin7Ghk5PFajNFFzhVS
a3Ucq2DnTlyKud3e2Cb3IcQazEW+P72nEPiWn16yl+tE9FTG0beBF5FxIbP3oCdrGQPeVc5dkCI7
Gv2xrPprg+Crk2SQt3rQUz1qoJqpjh4d8ysBd8ZG95SUBTtFSsDnuMAxbWePPkGwdVP1T4FXtltt
VdeicT8in/5unb0KG3UOlV855baPoxsJgTa2GedQUTFyf6rgthrnEX0WOFvAMNM1iPtWGuWT2h24
5oVHFq2woW7MwhVbnvoYEGdPnGYP0MzsIzHmrAyh1a3MTO8l4150IFwYa66Se+nIK2nx+O4TZ6dl
fU6Htl6pGov9oPItzlFOdYDRdjKpXqmVvIsz+obi7FrNUNFMxp9hfKF3+45E+h6sxHfdZzDi0I+9
Qt6g295ZcUK7cpQSwaq/KX0AqqtFA9wl0PfBrLelPz5muboKpm8Ve99dVhJGHwMaf6tPH8OpYeq9
6OffdJgoZaRnpKe3xHKHGwe7XVUnwKfl1dA2O89qnso2fR10daZZ+y6txW/dNt+R4kDti0MvUnP7
5yuE701ivrpq/lWRhq6NxYnGsuc4hhguht3c0asYeKh8VXCJGlx20fzVUla3ju3wki9WS96CgZww
JPGlz9N3+KggufKKbOxDY8TvjmfvplgyfiAvhx+L/Ui0bTS2f3pEM7/gTCOzV7DieECZZDvGxTHG
x0jj2JWm9ZD39l1vA/mww3fEaaKiMdYVH++3IxvAoOW5H9K72OaHKh3gEOw025E9/trbbKacPpke
DRbfsP61vPjiDqw95bhWPZMUpAk0WZYmpNHQw8WHb2X5LQx/6Whic7eginC+XDdtdpctMblmPOW4
pBvtPlfzl8Vxux2bJ69FC8pSblXFV0F9+c1sFscgt4Ed+cU7zYTc2f5Bu+HdQlsyZfDhw9/tyb5t
jMa+X37fugFm60eXLEneOQKrFesCm6fS+6ACeqcDMmwjhCKfxudaJIeMUAgRHAZEUx+fmGZxw2lG
+sYSmjVeKvt5SquzRYBqASJlKyTk5Qb88Ck2g4cZXOIeFG7gFTcjd1YYhhdwInTkWCTRGiwiJtRb
WIHNegLK2IzqzhqW2NBQPqcpXxQ4lk1DwDIR2eeCC83GCJB+I9cas/zKK67o37lqpv6zGUF2uwMw
3nmqz6SywRDhEykcG3kWDkxgnMFqXcjv3PVe8409tFsrt1SUjYCJxAGJY4Wlx2VnGpbgI0uAckPV
wMdJxj0F0kAnuCPU+MvxbJeM+I7yRmL0P80fE6ZB7u75hhTKVS+IyBY0FhckPWd0cpSZIqHcNLrk
Fh90peIHGo4vFdIogT/NRUJChWb7TYWTVvgMiiueFjQlyHU3hTgdjR3PtQ9P5z/L1+d4+eeg+LTR
m5HxvX3dsBNwxuq9ZQaJ1XNaO0H7TKkuRM5SvIDm0RPTgbkcb7gUCSb25v1g+oe5p4NrCf/qNHn3
MfO1tn09repX1qZxTED/L/yTCXOGyM5V5zrv3sYPkqvOk+YNtxq+seV9dt0+EzXXWsYPrFR3oWIQ
EW34LVOMlWIkAGnkDy4Qx8qKSf7neoX0W+7NhnZOiFmoMWaxrmjvYjLEBqgkEl71f8IkxhfqLMvt
v67J/B/Vlpcoicqf7+jjvxRt/j/RZFBH/itR5n+k/3ZNqqeOPv9Rl/nzf/qrMGMI5BfXFB6zayVc
Kez/Jc0Y0vmD/yCUEGgw0iI29R/ajLL/8EyUnEWYwT3jaOSSv0kzpviDAZNa9BTHcmzb1X/5u2h0
W+DnK/LmP/3530CS3pJxaZt//4u0XVSj8q//8Pj973+xtSs93p8DzVXywlJZ/6zMsDwVleFVP7M1
pAmlMiXPaR8PxgzQgaKZVJnIfOvZ7b3uSwY+ZQ3c2G7WTBtIrr5l7UZXBvJ+khHHD1o7u/rcm73U
YNa73n1IRKINZm3YGHwK0hI/Ow4tyf4L+EGtzgoPR/yM88TNTobLnsdCaJlUfSyFmEnhZai65dGe
E3xAlU6adGdEhMw2mZCYH4mvS3tNFqeCPQnUsaKYNcxKcqtDq6/IdduzRo1O4BVtcMcGM6B7J9bA
+4zSnm45QaXtk2hI1VL2pa3gbCUDgzmOskdsJCNDdL67myEPnaMRSH1mVAKIDz/NT0YZEKsEtUNs
82qHKX2uHkEdUcY2LHZJuzWmawMmKdVaSbOuc49IgddMh6ILukNhm8NpCm0K7UZw4gHnk/PcSGx1
Dj1fniPMK1kYjBkHWaQ7zsLxznYS785A5N+attvtayEIicVL5p9d/jMgHoq9J3PcjVPjnBvHTTac
ddur0W6qG74tYwvHn0TCnIXJQ5mmSwOckOysmpanCTAkAIvEFpgcVTQYN9aqkk7FGAVhax5nNm0Z
ed+N7BVZ89Sdr9hwciAFBHNJA6fZI13IQzm6xplEq7EHDOTBNB+tw6Ds+batLdpHBnznWWFapy5y
1S5SGZQYTmGLoRqU/3as0hE/FCFCNlHl++hpzB8McS9e4vTl2o5lcmLcAYMm8ZsjI25j27Q+XTl5
0AzXDZSODZAsdyuzCLdOW6pHB8/L1gN28MDsEptDHMbVvsFnexIqnp5pz6mPs9/kHHWGVGHlP/Ve
osmIJzin2kWv/HD5XXcTdttXWAW9hnoxlua3V1fix7KcAKTlCHqLTq4sK4BkZDp6rIeyNyjCqrTx
WJn4329lzwbnvgkSjYWYxiUOh7Ybntly1Mcg6zFsssFYzgicH4PrCnLkrZVK2GvAKBx/ywY3JlqA
uLets9Kxz2lqRA89GqO3AtljvuEtiN9Kh1in4K/odm1bhsqqLyAXuAzqLSSAmTg2LqvKq0jE+VEy
/0Kf8ydONYqoKmgQvOZUSnGCyXRafGdFORjrOLMH+VZHUflkD4BUgI42ZjreuPQQuBQbQSSoQb9N
lHv0luuTGVIL48e3e2iPplfmLjPnsn+Z5xyRydd+8EA4vTcZkooej3NEXhjybdac0qmfGd3RQYkf
O6jsna2xmJPHAIeZGNxBq9Lth3ndo/7CbR+KhE2fMzRPlTnPVPPaE6BGa+xITA2uLG6iEQfFKeGQ
Mr0rwE8fiQSEFNvDMSDJeCrGOSAja8/bDsQKNhSTYjKyR9DAO9FcPEqUPLPJipfKF1iAZoMqGd9y
963bPpphAvui9YM9eR1O56G+CQv7ZZDiMR/G93Ypkg9mH0mGZX89ZKWib6iwaZhPMK1W6WtoB7/U
rryjlMq1VXuEQWaQGE0NqruwDbnvKyLGfWwll6HDvhNxyqe2J/qaTLpnrIHjfhy6/jO12iPVjFN2
0NyBQ4BRnEnkJcHqeJO7JggHIgbmlqyQs00JOQSIzRy943vdyvLezsP+0Wy6+Rl6oP+dBIr9cTNN
P7VRfjeUzGFX5BAZONkBTzx7b0aZoJzGb9nO6c4Lh2zncVjh0BmYpFlkelcNfnBIGuduRBU5BGHy
GM09PW+5W37Q4+buhzTPbtjT8nOK/npy5GOceI8cyLdJ796omW1/5HHIR23FgyvBNBMpb1J9KAiz
CRq5aclNECCH4MMFEE+8mDWvH8+dxRkZtihJ08LZzSlI6tSID01hscvLn82YFlbTf87c/tT18Rff
Nu5X9tsGo5splKflMy+i4soL1cEsw6+8Sq4MS55IkULz0W/lApQc8/I1zN1DlwINx7c677Xsg0MK
M+S7TuuIk03Iz7TTPSSbkwnfxaThJm2ma+rlrvpBwWDgYKvbK8uw13lMhTzd5kBAt2YN8oYQkOBK
4rK9FDK/M2v1SrQJFNKUDR/z2ENRC+P85PghEdVYZg77bR4SVrw3KxdOpbMb6mnju8D/eiobbc/z
4JtSa6VFCvvUhC7NqAT1lTaE1LJvYC7vhKD1Ilbrjna2LjceFEQgXLAjDSDtNko1lb4N4REgXXks
fnTZTs+Kjo8HhuOgHyuO/JHPFDkoK3+nxrFgTpIXD2D5cHjXjDBpd8Ci1JwMz3HWWvryE6/2B9nu
jHMQ3Oekx3aHgqEZTdi6mHcMZvNjWDjA7PweCEUSfqWJB0+9LCObJZ+iDCpTOX7q8RPkLpbIWFxy
M3k35YzPubBvfBcEDOo+eijTVbtnTcnzp1iYTzlW13VmN+Kky8LHxy6zcVfJJH4te0ZSIWGlHtub
V73EgDvo7Nh0OLwnk7GQhMThgS2y9KWIzFUSwJzNfuIePgZzpI66AugFhNbxudbXnhVdovyrb6gY
M3579xLI16KGieRTmwim1yMl0VCTjhR69GxiNal+D5zxuJR4sgnCdDhem5Xcp+GTX39wviia1yrJ
rv4sTWBEw8jNe46Am8vle7EQ3lo86TrgBxN2oCkpjfLt3MPdoa6Hy37Lhbtd8iV2GF9lkErqsXvu
7PADhAO3yPhmsCNj4nE0i/lxGJ1qNRnPCdC0cfYPwTICdhCUMRHWqPSjveG4c/JKc6tacKIKUHO4
S72TYw4vugFl4hhvRgEyIhR0eFEeJEDvDP1VlX7ISa2z1H2K82kX1/OjJLdmufJE+mY9O89G/K1p
uHcZpvfDY2GoN69urqrkLaFeoQUQGxt8WPqDOPp+DhSQGeK6FBglbXRrc9Id4dxkSq/LBgxTlN7T
7cEw3b5zRIexjthbVWw0xKQsCXYedmYcfhXAaVCJneRTEoZAUVlwQsHGb9ShEEw11/SRQeRD8Y9P
sBJ4EnjWodRn3CWbiaKdkjO7PGG/jle5l61Dfd0PnOehTebyQDJlWqne31RtWOB3fplJpqcoLrgG
r9oWfPlAvZjVQl8G6NUP68rJOOx/TFhrZxvBkaKSWnzOdGYy26+9YTMv5GMiUp5fXkmAH4MdMsb0
5h97yGg6CG/dmZovHpkN0bwOaOn0Ezvw1civGklyZk1fp1N51zjdIyR0Ph5H2odKE8eR0zFq34f2
efRPM54jiTVB1LfsSFdeyoUvqBuqrEdVgsJNXsYR00x3KLtmY3MvF/JA5cmtRGfggb6xnNu+vHMR
khBQsBgCfEuibRXRLJmotY6eJJuGht2bDfhAFQSmMC95764X47od+J6eZjgNVnefxM88I57aTkBL
6M9heZ10CLXGNmab26IVsltY0TK7YgjpdYwEnJqRtrVRpYuAZ9y5tDFk9qWBaeY7HzBVt0FDne+U
rXjX57KBXwmbIRUMpw0O4ZiPi+8lLE5WZMXgWcTWuqsMOnRvoRWs6jG+TqaTKas7r70kHjeX/sQD
soYQheXjOqLWeMy857kDGPocuhzgYU/57FZMFwVBqMtAmyMFoGV1aEb3BFsadC4tleR1S1AtNOqS
wQFQzqaQWMhmwFEjHZ5kqd7iX6U8kYYcSBDN3F/5yLnogxQuAaRZ1jnr0bbOlXPq5Qc+f7gBh8B3
0DJuKuPXIfEEKBi1h2V2kRNC+F1LyldLljfU7RI93MIREvEIuY6Y3OqRFrf2kyGJZw1XtjNsdHtn
qmgvKV7qn42Cn5h6K9vGXTKgo6ry0FCYJdrvIQb3Zh0C9wmjwKJC8qsIJv4YamCKJvGNydUMwYLg
Fw739nqZgtpRtsd9dm/x2B5IOHa4nAMgg07I9Al7ixt8CPKOmWYOHn5xmTB1s9cwA2gqXhG9XWv3
ydfhxoIhtiSGZf5dVWBKmG2WwctA+I8vazNSzDVg+AkxIwSRtfVqF3DHvVENm4g4E1B3qDNPeflt
krUKJ4OXqu/ojYM+hVeNissMdiC7QpsuPxZfl4BN7TLudmiTuYQp1kQAisZHQ/0IRLpkUJtSTFvC
GJswtTaZj3EFFnX9JTVO5xqTGi8iiqsOor90XwaR4gx7jKxvGyuyMXQ4FZCtMVxYIN/MEiVKt09m
f9uNyxXEF5c6n4bqzyDGSEdXdAzQRWXe+oJtiKWOBv0kpBnJT8IadYydFb8V7pPhvHionUBoKL4p
r2D7raeIsrYQaKoPVrVb3Dv0i3tuQvQFS06jELmB8PB+HOfFwmSTt+80i58X9I3g2ALhOuJD9TGS
jPcN3vPO+Zy8H+29d/BCKMXBrv9dR9etqY+iumFevQnGkJFVvjZH445JMduYGK1s3IWuvBn8L9P7
YstmkK6pSyfelTCYAmkddGDuTIG8qSkg6b+CUh1m8iIdG5YanKdbn2xx4ziPQ9WhaH82/nte3czt
bRtemyOtn7lBrHd8AFq2NZL0MfMHOPnLQK/ewKpjb9Wuhyq/dawCPxtpUHQz+vOwCBwJZrPHfc2L
5zihQjs01gyYx7tUtfZGpy52lUqZbL9tj4lGee929m9b+/m2LnhmNVV3HXLgXwEEU/uIyOy77ZG4
hcU5gfLdqIKPt+IAe6TBU+7MFAZzbsbBJrAIDQBCEBsOZkgLDjcEGv0XnpoZnyLvgpOle/CSDrdW
8JpgSwrSZNsN3UVJne7puIQlbVsL3dHVz+6Ulo9V4qurpBcw64rQeZLCiD9wb1/hyWA71zBMHjv2
omuKHtkb46BAIDCf3YyYoZ03C5v0hqX77ELMSGMyNjQVvgV9r7bjbD+UgUGxDOnDVSMMmiMoC+K+
Zx8TD+ONmc13aHjy3vDpjInScUl+VT/dYKtH30vGKxjiw7UlykPqi0tYj/lOi5npKLtCAq3DUyP4
MogewSionurcvPRehv0+fnZL+xQr2IRzo1861+bKh13oWf2HNfNWzZEptGjPdFpeV017JFKPiBBs
C2rVlU8RtpvNP3iZZgz66MGOsGxY52aGbmLSKhbjufOqsYNl6A3nxKRzkMZlZ8YFQqXTgy7ow1ZN
Tbba9ggFG/cU7uABRhEvK/tLNNNrJwJuDfi3ObuOyTlWs15PbArTCb5za1WvYSt/QmfKNnGLxjj7
/FiiRT8MkvaxK+7QRjF/mlhWadqZ8L7itDBcRkaWpW5tV72UI/GwwmcN0vI3HzBE8M1tOVQ+mLX1
O6Qfzkx+XWHW3SiG90ALMII03QYHwkMRZ29eGr9VeZa/4cNhLa81Qb3ZadtLYA/owGnmZ+e+T0cY
zT37ucGlwo4CH5bboKwvMEHGXVxU41nihlxXlaOgA8oELdKqOtrp1CmerPZ6zI162xUZ3NcITXWZ
wa2aqKExNBX9mSPOwVfeY9wxCgOIFguotuGAapeeTGXvq5RDhgmWfiLwlifmbmkc66xRYrQJScLq
NhsPccJ5BH/wGzWV1pXdk0PSqlQvUT0NmBYJ8tGdbd/miXjBtFmf/VoFqB9ZTc+BXW8yUJcsOaX1
Bs54vobqBisVX0ehavj9Av9b0jCGqWyM2F7hvXXsoPYMC36ZTXlrq3LxLRrFTrsVTb5pgLcgM/Po
4IoOz3nA6cuWemspEhr8AuqctqGHr4iKJ2OhB3Lz6x0WXsLV9KChSpdnkkZLmqo/ulCoYIrjQw1Q
cVac2Murcqzsw1DFH0J38ltE/tbtrHMiI64q5m+gqpaz8vLExYzFmAIAfAd/AyaYh6Eky9m+I2g6
eKe4vDdR1i+rX4GKXB2dhi1CFB5yvYw/DQnNyz73Jd7KCKkimru3HOcteJUDHdgYO9k21wSvEfRw
Ar7ncDkZkPrjWYRVue9bH43VwqcwQHhuSLlMcNJH4Lr+e2+J+dYhyM7CfC5CGokdTGvfA4JLGEG+
d9RqQUi2xpvJE9VJnjL3WiVPONI7NtHmMHzEOA6jfLhrO4jxLML06jJRTEI0p+lENOnVs/BIr5Ne
PyUNCECq6XymnUtsT6A22tRB1UHzaXbUUI1K9MfcgqQwq4eBYKbx51P0jsodQrSUkITpdvDBwnfj
lV8m9xGm55rkoMrmQ9GTmRy96jw6yDFRcXHolymt6mTGPWaTaBcEwVbTXxFQEUHdz4bJK2eQ4cK1
qAzz0eXA78AZW5lV9g46gIu7bbZTU20cbOZbX4x6RViaSVgEAwDoRZV1p6pgZKszBkAzNwzbjHl4
t6zo2WPylEcRcqw4M8PCbGWOD0U0nWSgnpfvIDY5Jyp5RbNuDDLINtK9Kv17DhUkzB4mePtjghM1
qnN8x2AO4SKnPHkDljnyhuIsy+CcC3PfDXd5r7CrMIz35W9JXRGYpX6t8mHn00fEyay4KlrnlkYX
8qrxFc4sbGLLro+tMrHgVYJNdSaI6+OB6KinChnizVgcSwwrMgILJzQ2F29VsOHJGvakQUCXFSYe
oulgrJO92Q6PFTaYzCuwnXP2LRmxOe0N6EbcfNmnQeE2gwYMTI+Ro7ctH3uMa7QAo9713rYiUrmT
afYAcG1jMKIi1VEW+96nBzvr+A2g2oqD13Byr3ExH8dAvztWQ4tJv6JtbU1N76bhIGS16Zay4yP2
hWs2ZDsf7Vvk9Qn9AcjPI/6tx7LPNkBP2XwQ38DbQws4DqrsM5ttbJV1cIPP9rDMYMuquY5BaIJP
WehxwByzZnjsY8qXyVBAsoJniSVu7M0b7QC52rvBQAGJMw51xATUZokvZ1LHUpYlZn1qAMtxJKTs
lCjTUM00YKZ2VBx9medIvgNVDaTVkDlIYONSgdQFNdWp3WHrBMOyDDoQVuhEyWLXwtJHanEMzqU2
4nTXZ4HzJWZHvmQTOhYnohKjJzqxx0rQGD2BRWpRZZvdtEM8QrOxJ9J869jLsAFJbxizo2Jfjucl
1mQV5pxcyoc5hwlMUHs2JqfZUIhg8+hPHJT2IxasGOY8XL2ODHk8qf2IXBNzqrIdJiylHy3G9zn3
XVYoyk5pfmWdLJkflHkd9EeNssVpKWgt4zMeO3fgQcIVc6elx1koDWEWka4tgqg6CZpu0v0Qsyzi
MiOLc29gVGNQnjU6w3Mw2YPxriJHkS0dLXvgkAa+oePBXFdRI69731Dkjpi282usi6apW7UPOh8T
sFcRQlqOYkaGYQNvnf9SG4PogKf0qfWYeClUO2wwuD8WBEuKsL9y2cjnPd4op0vzzejPqju5YhqM
c+vmVLMAXk68W8OCgL76B0Hzb4LhPwmEguzYP+qDRMq0tBQpDqVd7Shl/7M+GBgl25M++DCnLMGc
Fw3CfQhLfMErv6g9eBHGXOhvC9eI5klSjRkyEiNXPln4LRli2FUcFiCdGFQBSYzgVgWkEKyphS+O
l4vMwq1fCQkxCGukVZb0THQYnLnj7RyPwWjIpr4rDbB54zMsdsS6TT3IznmIWgQc71KABLXEWZiD
SVtl1VSGOzqUogQUtVJ4VSa6ZkxBIy8bhbjC8k8HpJ97KJw9+NUYxROwYJTvfOYxLckaRQ8C42eb
yDl1jUCWD6NR6++YsAzd17BaN0J0zsw3KIfW/A7QBPNLzjua2e/D4wZRhSC41OQIYWFGkmku05vR
L83u0R84X53a2J5ICUy6C4hfhWyEPg0CCrG10i0JPo4doTcM35Y9cdBfzXGOyzHCiQ4Z2+r896Rv
SYSpoRjFt29QN5DuLS+oCSNLFrLqO2r9gUmR75ZTxoDK8aDBME8rydpJlNzcGoLmXA6Q3TAQxA5j
N+7bHZ1z3iekSEFwzRBRE6+NhuqkByQEFlWjavLk2LbSqa8DQ8/xk0gMe/iog5hNS4v7GGZmEBjB
hXuJn6fIMSHXYCfPxSPnSNK/duCo8DYLkiC/8qyK+PVcEwph8Nd5OKg0IKGdaXRe0K7Mgm5pRl2C
56cdjMo8TmBMsl+/VyVmZhF0k/m5DIabV5DBjNl1W0Lp/NfdDv/vCdT//o8ZVRT55c/BT7HkOv/p
D1ua7Nrprvupp/sfIl/t38X75V/+3/7l35Kij1NJUvSrAGixvFoQFfk/+hIsMpn/+4Dp41f48f2f
//lfXQym9YcQpsY6YClMyHJ5ob/GS6X6w3KURULUEZ6yeUr8h4XB5K8wN2jXdaVp/ulT+LuFwfnD
siT+WeL6ntb4Iv4lC4MmEvFPS5SjhMYKIWzNq7oYLdwlfPr1cU9Zz2J5+G/FrDurkpqHXnv2RgJw
c9wxDgFaMrjPvTXd8qT+ERYVv8gtdVNd+4hO+xAYRNvVF6Pw916cmDfTMsPxUWNeE9/l7zOeaBAT
r6riRXeiO8XDiRtfr0eRQu9P8mvHQBgq8vKYMM45qJqm01kzYKp9EpMJHTtsZNeRabBU+v2rkXvb
UjtfUz3dTNBZwEpg6CFEiH86w01MpenKCjWvXFxRDKWhyvu3VttHB9pgVl02IGeVw6FJAIoPGda/
0gcr2WTbOmgBulocqUDYB8G809xFHCMLuQokVudoZmsWdcla585905AJXaqRBUS+tlfOnjffo4PN
Jzh/F5JpYlsz1spChjNuRpgnNoZ2w3FrPS/GwETWmzHDmJfMQGvEmOtjZKS/+VJXhtw55ofWDr+d
gkCokuXeTYbzUM7foyaGnlTlN7QpunJpmcqSYWMDN86m+ZPGbJGld24afzWSPWTC+rEm4X5jFiPD
rjm5p6B5O8uEGvrFYke4zE+xWviMs1w7fceG97BUvmxosLvN5ylnjvUTmg4elOicOO4Zi+687mzS
XIGdPMaMeEKXj3sk5URIj/V++YycuN23iaZSLaf/1TA+8pjRnWOeWaCqs6sjQCx1eB816W8w9gd6
73cQYH5pjOXRMracgip5V08cQgq3dxbWyRbLCq2b7Q3x/WCVG+ln0Rrx1jL7E+V8OKN1h8uaYV0k
iYeAq2CgTd0TUMwTfuczDglG+dOkd0FHqsNdan6n5hU26XM7TM/zELyIhigBm5kXxXZqxWj1x5qi
JzsqNGTs4RyOyQ5nEE50QXgY68PFYgjP1HMpYsTeCK3nGGPzhXorrIuJNcFPQNVrn4V3CC4Esvd+
w3GeCcDRsTJ7N0BxWS0bpYPu+xtrqJ7dhkBLb3hk48JqV8XFUabzuSVxueYsyYYq2jWhDc9bl89t
PWySAh9q0JABqD1az4rhvfCQViozvurCQKMa8m6VfqpV/JulBtkVAQ4Efso7X8NnanEGZnvxOv1P
ls5juXEki6JfhAh4sxW9pyiRMhtEycGbzIT/+jnomE1Faaa7JYpg5jP3njtE2zYb3qmw0DYk2kM5
FezvFNONijXeSCJGl/bg/kDZP9fCVaRGOTfD9C9+LhDzmuaxVJ8O3fSC6/w3hsVfd0GDghH2qVPq
+760LIhdxT12oy930JfoyeEU0t3J4N7axSWiEl7YIWF1nvuVx8aprL2Xgq6HT5y82F79lKriN8qd
nizMgxmnlxRPjxYPL1GvhU9+XR0iIqRVycKQoHHSzBtW9BujaD/JChvIuSuubRP8y/zuQPrtRXbR
uVJS7C2vvDvAw8hpRvjH5xEbN84FcsWkiSDQydSlFekuGMxqk3fuBwhKALnUMUXBYiTDeDa4uxSo
pBUwH87wpawC3lV4+3LvIh0jzCC9eTXDb9PMT/99UdJ7R0TNGQnbCL41aDdeXi8JDRndb2Kr8LMH
jBRmgW9VxIQliHdysy68/1Fgnqo43o0YbwfN3CmteXY9Wmmkn18NiFfD5p8w6ZmKDI23k2IkgBc3
hfHd9cdwi3ERcf2SZf0qF+YvlKI3HeM+05MYZ16KRDcptgh6mO33QPpjNX9jfV81zi+ajGs6R4iO
XfdSMICu0+7emihHAdMiBI45z1K7PeuR2I+htiH4m1FtEN+lHFFxhtXMECVKgZW4IdRXlJCxk0KQ
nYJp2XRw9HvttTDjgFXWXFVWt85ifx3qh+hrslyaqxhaEtyq8+SzdZIG0gPrqIUthbHy0ThkkHYs
2CJlVd5xwD1heMQoaHsfrD1iox3XosL40Igb28hzu+qKkCOcsKzeA3dITt649CS5ltF3YDC7q5Bl
Cbbh5D25V5Iz8nVsFHKRdGdHOic3OIgBN0hdngwv+Uyr9lOU2OkxGaDHWhv9rs1Ih2opzchXLm5g
pt4FpKvUGY5xk/wFOpo40oVRxvaHDqviIsfiapA7q7ILP1vIfxYzuGsdhzRSXJzksToD21OZJfd+
pPtLJ6z9ubYuTMDiDlt5/AbIDRi3eLABdbscj05sETzmwROM6l2ZVOZZBdG+AxOpe+0j4NPipP52
gtQ8zpPhrjmWKUk0g2CX7Dvxe0cszwKs0QPz5XXq+3ulJ7c6NBPQg+AameXQuK2LwXyUaLSUmRyI
A0i5EjZ2VdubgiMUoeRW+r8GG/PS1Wy2t/ADbQKFF1W+Byrmshnyawzi5GAMjoaHARN7z1yqZ1ic
RyVc3NjsmePV97SqsDKmH7gM1vSkW9l7F2xZyJU76z44HpDJtvxiqAL0imgCs3JPjpm8xXF0ZqTO
AgmfTRhYq8b/JSi2wy9K3R8N+HvMWuy0SduaKZxyQHKJF4SgH3Pzs6hcbe2NNqRKf54idUSEk8d0
b3uPmIpeYArq64DEZRYPKsnFO3NRBHxMhTrjQvLyNk5uul2YTwU5IMuoY4A+jTSiLYj/lauhlplm
iOwQpSYYiObmtTI7AKv8EpgunuIAgm1oB/Z+Ij2VD894wOzJirCIbebmHZKuyX4zNDZPrhV8WyUT
IJcB7YG5N8t2HP9hDvU7tM1XRDkkXNTNC6TxTjIRY86dejVBGIQbm/hgx+JSi6hZtPaor4zcPrQw
JWFa8EIpZSpBQEmLE9CJV6n2WRSKZEoNaVYzZN3BqctXDuJkM4Xge8dC3876xiXN+rWHbMuKoocN
7H6zrNWXshpexrvpeAkLRXZttaVYjQDH1vVkSxrSB7gpbdtoxYGQLHaX1BOkjyKnK1hAj1P/Z1Xq
V6EPyE1HbnmV7ibMo3ve6Ddf8YHPBXYxpZNpCl1vY0Ws0XxyQAggvrk1+yWQw6RWAlZaIsid1nFC
im1sYNiQNfvgNIZl5CwNK38J+1vsNOZWb+9dPZH34Ve4EWqiC1L17qQ4vagUmYHqGvxm/lUdUVLh
Fs7GyLg/qpLPqOeFzHiRp+PtMucor7YlZccReLVdtmX6TWY8tmxvANgmxZFWm3UBJgwEUAmwsGjb
uPi7J7mabYh1QxZ2SIhYVX/XgPEo+Y4VU2nMW0CIiMMb/mFAZvoxXnmT0a8z40mINmIcLreRB1NA
L5/tcXoNufQSGB52YZ2FxweBgJXazFGvAnh/YoP+onofC17yWUfWry5Iqh+uttUjEOWYr1HNpS0h
H0kerm1skfMsXTOsg5nmbx0JVRG+gHFyDn1sXEN+Vh1CexVEVwLjnt0RUODos2vv3JtotE/SmZ1j
k9xGs/kJCvI4ZNzfZYU9S8j2a+qe+sZ7DYlG5jyuDkWgPzf5BKh6wv0vQy7N0DsCtV7pTr3PRuZV
GnKF/94A1kGHph7/IYHdJE6zQTn9qwUNq2imCCVLWVRtTDhMNukxxllAqNy2Oq0Mg+i5VXF01gCl
dnfQaz8Z5L3wunSWzdWREeKfpmJjG0HTHwKc3b27MLzijZAbhu4edhDPKG+GcYU9/DMEO8S9f2EP
q0H26SkQ0U8XYz1rB8xeXGRxt64pKcPaDtkw2B5+8vSqVcm7ZkRHPZrOVNPEFUWeCc7iy7KjalX5
KQGkLgnPbO7IZByZtyDqWVJ2ZE7sHWurMnkop9fOMa6jiSe0drq97cl+nXe/CLPSHQtXCYAr3voM
lmizONOdYNoyb7kkTcZwI0Gj6RLgnJKtRSr7oIw9BLW3ckBHYJDeRDDgi0DDpbnYwUlKG8lAarun
KegQKnL7tkb6PJWIET3njfxC4B7Af54KO95nUl/7jTgToSuzc5dNNFbErXQxmbtptbHyZGch3YVb
0z0mU71aQf/TI4v0Xfs6lCzIuXX4oeZP2twDzk6SbLoPEU429v/a2OxkH/0a/sPttHloKGe/MAiQ
SZDCxzEsYQGhJAjT9CcyIkK08KIuyizfN3Vw66T1I1TxOkT5PhZT9TSsozqDhDp9jQljqpBmhhb0
i5BwXiNSxqVPxHDKp0ebGWBlQ6ESpOY/zCRkx2Tv0LqXduaTDcoNXiiGdLCwP4Dfco/oxp/IWbD4
OqVvle4GnAs8wLSwBmmiY+2uR6M+28X0WmflrzX51dYAkKtD6pVD366gQOzw/xCQkCxFltyYFF+r
0MCr2UULp5PHsS2Olgd6qFH71tUEW0drD3XRAf5MXpeJ/jYNiJS30d+0AZVN5IeruAFWY6tkFcY1
+wz3A3v9Ths4Kkq56Agc5rZu/3TqbOAJ3tLt5QUJbLoY1UEl+ltf4ZRJtARsZUnJO017z41/kZ2d
IpavTBc9xI5ui1GyX7eFY+9sr3/5IUKwmgfl9SbIbxmDiafE5QbEH14tbfPSSV2wXGNhOcXjPgnG
m9VAuEH4z8bvrrfnWQ3mBfZnXia/6YALbVTIMzGVoeCLmvdMEVVct9YBZbNYOFq8hoK0sDEQyCB4
ACSUEC1xQHtqrxrrzcmocTAkwEzAFMAYQs9uVmv9g1UDW5Sy2h9iAz9woAhunU8zZv5D5rOYlXgz
Csh7qnx97g3jF+Cj9uR7bMf6illtdVCkjaxENEpeIOmCxYxwyYr87MalDTiR6XSMDIQww9eOSmtb
psmRiGhrxb0DJiXXb7308o2o05d40IIZJEETMuItwEfDcNT5qCdxRuj+iuNhPtnEunSzF5/QZPQI
PBa++2z75fekigBFW16x7QYJHRcFkhHnBJFBYcvWj5oUH7it6K+HVYYlrfZzgDl4ORcxFkw4MOye
dCh4whpug9keBsdg1s9KO5cmieiWufbLdjhPnfU+jiF5xUAZKrN8cVyut2DovzDCICNGZ6aH4Wcj
0mRDyUQROrEbZ2SRO8a4D32BAMno3T1S8H1tMZQ0KhDoMlwHZnm1kbGxH3gb2ZXk7eTzeQv+mLP8
wENMuc5ftSn/qeLpgZIaLlINvHky1nrv1wtVR+tywHvT0a2FpRghrxAxz7m6i9a9IX5N8DHwzumO
KQzJm3WnqzvNbjMEPpaH9R0oLXFDAjZRyxmLrRoCj2UiZzVxTvR9shbNEbVWciyhmj1VXfMDHTBb
tgbLogABVqbg/jrxZKDwE6RipAZo9mJYtp77Z7m7SA7FPg63kjpj7XSOoLB7QpvDBKXIXw1VqVXJ
i3KqX2kaAWwZXV8mGI5rwXUiWxq2iC0/IXZbSRKs12hiz7ghrfpslbrdh236b6Ql9gTQKpZK8Ln8
nsEeQ/lw46YlrakMOGS0mO5FgR4RWRS8Jlz8Sfhh1taw7UqxTMm1z7HULPWyWMV6/Y5CWnsi8mwu
OeJ/wBiWjQmnn2Jzo9nDOucw4FdcEQrkqI8qRipYePq6Z700atnf6EXdVoeaY5cPeh4aysgDDZrS
78l2n5MZOBr5PR6atUxCrmQGIhGaUPz3NSkoOmEEk/eOzp/QzKm6BwXkZvCkKKLBV0Enh7B4L7Tq
1ovprZKPMivfEo6PjJaexrznaLK0X6e1E3gheLn1Mq0RfLVwPxUpMSQ7/IEFcuBtIQ8g0rRjURUf
kmI4GiWP1zRg6cZFYUdWBxxzuKVxgFZXYqJPsE2Wxkvah6+Bxj5Ws6pP9ahxnBM4PUikKCZKVcOj
ECcadUx7bCHzXn3qYK6VNsLB8n1sjObJwcWxDR3NXzQeCWRcsN4TrA4wQYXJI4f5I837m99NzZqw
eWK1k/atV+Futm07AcehO4k/Ww13HUDSEyEo1TIiPwVJz0m3iqNJOUUm8U+g3zzmJXU441iDi0j7
fuNydLt5fzYbdtxN4U7QFsoz0ptlHzAcpdYi/iH56EftTMc0LfGRHMlpegtsULWmO1ykFfwyn/rQ
YYc81XmBOdacoHvbCjEtn7JUJ5ZYtuTDkWe1B05wG+v010/fPTQSm77i8mS1ShuTXSoNfFFTVQty
V3YZZs9lHJvvJmoxyvi7auWC8/S1GPErCw+62YRLSLzUpv85+YDjjU8aiD+EGwjnkmBb6u5FtvGl
6sRF/wttle8Tk+BWJ/NH+ua/IE4QMblqnnsiJzezryYwPxXpaqz1124PpsxFIdaY2rhJh/Hd5rR+
ctT4PErqd+EwbCMLtzIgA/UQN3aVJ24ql9sgIFwXXdK3ib9Xm/PeI5vMjrJ8Roq6S9ogPmqoMePY
OBMJRCClrz9alZ8rquooAAYwBIW+HKcbSll/2aj2nVbH3rDd2w8S7NpYPOtjtzMDIKkelS3JaShe
PsZwNuO5sOQ1aLrYFQS1FymSuBkWykfvabs+W9DABrokxdYR5o/RVeRoKlVe0pwXbqfLKRO8P3L6
CkgZtwLjrEIWuyzHeXXcEMwp8TAnaqv10/PYEhhZbJXs5Jo5+Wcx+8zHT/ZPPb1m+E9NLvAe23sU
shugHHa32qGZYeP3BgdIQ0nXHT2EJ0wFXMBvR3sgTbUPqy8eX6gvDYUu9wLApMYalnidroF9bcND
EXX30lJfg5U8QzP5S1ie91k4oHyK/rFtfe3TiJJ+GpbKIy9I1Bcvir7Zp9fEa8Oj7fJ7rvGRiSYu
eovhlO4Wx9H3wUtY1U9pMdrs6/Ji8PM2Qu45HhJU51ItQlX/Tp2PKUuyluYhZmLjHXSfY9aiFMgB
WaCtQVTMh86ZR4VO9GHX4Q7+AhdDS+1KhG6XjrysJj7gBXC9GihGWjSENI338LcNW7a5ib0ZOm48
FIOrps1JOqSEyJODnwentEbdUXeICWoIXJZtk587cNsXitFui8xxJOa1a7ubAgduIvGUqVEe/ajB
HC7CU153185P1/kgg9VIK7lIJ1p0v28vnfvb6p88EPpLZaV7NvTlahTGZ+R71ZPfDZ/YkSirehR5
7riovIKTfTLMbUR+HynGj87k3Q+JQ2uEyT1qF8vAZeAUB9PGciwM3vGw8iv/MWoobQo7PGE+O2eu
DjKRSVQLlnXdBoxi+Z2Rr/YTpGLpVmqf+TAn8Had2MsCTYrf5v+zLZj61YG56L3pHyYCK7GumoA6
nHoENpbjC6X3v3mK7kQkBehGbPEDI+t037HPfluZ0W3NyfgzgQ0wSk2YxRVHndbRKswfTAVMAWzA
volHhjQoMwOoCSgt6+wqpn9iQAKm+i020pG0WlRxRuqcsIOEi7Z3c6Ybwd6oJ2tvDrDexiTdqdBb
+1GZAaNJc7DUGu6jieQix3nGqBcuIgJJTNhCI2+z8D7gLKbImRo08BVqF+Ic9ODF91Kga+m/ugIN
VqTJuYJetcES/BWC17E7rWMq0SBfdA0MH6BfIT8+dYNrrYgz+BGTgwUeJPNTbX/Vkw/sy4nemE1o
22lIz8IITxPYjU0e+D/hbX6XnLFljBeStJrpwbeOfr2CVE+iVfhdk0CxcCyHS0j8OWNRYcQZ/+wW
0BHcntOUNus0CF9yy33T0Ezy8nZgiELQCzm3cUUYb48knqBNH3mRc03m34eMW7wn5qfuWqRcWO8o
wdOnrMTSaCZTsJTadONG0fMBWRIEBxq6bsVwembUoY/UvEeLf5jHhPakyQuQ8QSyB20SLMUTo1N9
a1rxOWvZaiq2mqiAtmFfvw46b5IuMa2SN2lVjNUt7JqbphAQeaDqSwBInVP9acVwIHZyiUt7zvVS
G0aNrPl0Ug8ia2ea9DK1I6kKSgTooRpQWbrrIiV4xxSKCD3Ko8Iab6FJ7kOTeN8OIqytWpEFdtMs
lKMTciUG2j1+bXNnesRbVUToLUpx8pAq7aQsmZAw6o9mfZIMSYea5i97Yq2m6q8d0DqVIwSkUvsX
ScvdNoa6Kd9fQl5btO57n8t04ScRwB7DvxbsTvcFGWa+I/yVWwfP+szHn9CDMk5mKIMGUt9MzNOj
t46LYaFV+XdMq/7UtfQELdmFOwNTkyZpE/yUG8Oa9A9TYyA5JPIq5wj2SD9VU7QXdUNNE3LEGQrk
XEMpREQDw/w58jWLYTbEKrvaYPBYMnz6FH4b4Kh4W/idtBp1a2s5NFhq7sorOGSVG4NAy68WPLgl
JEmzmJOX6rhdjTjOn2pydToVbqye7Uo2ubvGQr6PA89aoPZbjLIIQCShB1cS6J8daucmCJb9CHdC
Q6pBOEiKg9k3A6KhhvA24BTbR3TRMWrLVheEoJLSZxI9xVLMIUFOI1lgjHdJzdQbnbBaW+S5W8Za
Rag/cS/y6BH2OP/YWNJDun8O4B0PLQDVzrlZoe6vI4S1JHAyz6TUZvDOA8dk70nZZXqecuEviBP2
F2EDaN7Lg/cw8JdmwcLREnhts1rSRCc1aa129E2sE2ED6GeWFvUK6s2i3OmoKpFjpsna09Mzq55V
YlfGeVLPZtsHz6JwCCOFlLexQpvfSs2PXVR/UgXTTWfKuO8hJqOdeQ5qZ9MNo3uq6yYiq4jIqEp7
Y0b5jvbYxxLt/ZNEKe7r+Y8yaO2ZNAa41PltjakgNVmSQGRwfub+NYvFKozsABm6dtJB4D8h+oG2
U5mAw4aq5Rvyt55cnqXKmn8UDwSamftKDvnWjlv6ppFpFyhUhUJ2T1gRZFxSyKK1YfVXrd7JUGHu
QYC29LFfE6pDNWqZnyNC/iuaf1htGW6IqirEWmfETebXPSyyq5dpx8wOH27omKsMz+prZ1pgVgfz
TTayW/u5bPaWzwLT5+JDswb8r8APreUuTtgciQ66ppcxTVYgwuNVB0Am8dO3ItIku+6xeO+yjwHt
eg/K4eRkiXein5KHOALF2GhXzZPEKBrYK9KOMJHIe+ndnuuNhmvlGRBQ7JATtOLkWokAp1bZlsYq
LKDh//clqkDSYcbYXSAaai4Om0YiGBEMzF95Vttc/vtbXpbjzhDFB0N7TGAOiY1ORytVURbwuVe3
IAWRDVLm0hLhUrjmdO6SgAaOhKbBwk4R+sEiK/klFi0aBR8Iz0L4tPcAqP4Lu9pHeBIBmr6w39b4
sOTt1s0YKhZceksskGyhv4Vrdjs797y1hVsHaBMK2q4nWCUpa2KBGnL9dAf+dOTfULBR44QMeSe9
/OdPvY1eN0x2xMquAnzduMxsmMQzbb81R6DA7MQtgktkSDPaCHvNZsbeVMykmcpgFINAx8lf57xs
JI1c8j1pcmmxH3yQMJKAlFT3NDT/09maCTdDg0XB6dbg42q6ZP+FpxmodsCWIDToUUgjBwY0P06m
qX66uheHWqLDpqR98VlP24ml/fdrlfT0OCzjDW/ns45b51I6hIi3oQZ1ldKlLHq5y1rqyYbctbxj
dK25ZMr7cdPvqIK9Z8WFghH/jLAI712YPNf83OSYgFeep9rsCy9YHFgNe9yGrRTwLiJKr6bbtZ35
RspoeZPGyjOlcXZ0cYQvoC3oGJttkrTxaxB9ZN0EIYAcRtbaw0Wg7kyy4F3hyfbZXrySPfCvsDn/
HeRrLP+87K2NJMQ1A0KyWYP2CdP2UMQC4mJTvmlx/qbVASVga6Mz8muNVQl3bOF6OymwpUZ6pbEl
lNHVcNqdptL6+N9XWmrCRDMxTCWGJtZt7MDAmP/IfRWh3cyBjffxsMBLDk8JUB0lIbG8rHrTFbpA
HWocaa05SKKNXXrBKqbbL9h3W77VUfhr1pGT8KCq6dzUybTkNVQwi5DftYVAbtyx9fIZyByDHvQD
ggIIL3/CSNWioeoIkeazVutOkEsfCmLkShf93sjxCozkipeZ89cnAuqIW/10pONIZhkPUbVfLKu1
fVqxMexkcBSMZeJIqYPPyB+BfLwKJsIlTBjfa2Dth6SqkLpkzp0hf79YZ8iTKWFR5Nu9tQ1H5zMp
81PUm3ep/C02LDzf/7WVqjhmkPc2pFEvyLsNli4MrG0G32oRaPSgyH8RoXAcOhhBOkndNBHZB82b
YXfexrA0m5ufJKTCJQQwN6Z9L333yw715xzpJyqiEUEA2ZNWJL/RItb6R9R4n6bykXk54sovj/GC
a1Jl4Mcy6UCr0eO3j1N+XaI4Qo/jrCi/52yopt0S7a6gz5VnAnXPZlZaazMU/ZGBtlroOu91ke/t
KZbvJCo9Rf64R9aEhMJLskt2BhhC9lnFBZ7KBaTvlR70ybalw1AqiTEOgPJQeTBsFBLLpzhDyMGH
mIFtEz6RARMdiDryovBtLM1lnflHFccCltprj1ibEocbmLTVheK4xcEzXxOC0bCWTfhBhosdNzcI
EpfBgTJlHDinZxdCwtLavidq5hr6w36U+UHzBBNwNsqJZoanaCqwJqOFdwQB3NxH99isMGWM27go
0wuz6pepsG4DEX5rE2dF45og/nDAx8O9QmkHzW8RuZ25ix2IfI56S2LzI8rME7P4hS7YlLgI+XdI
2Ih5yFu5zpz0repAavPqG2UZO1sOz0ajXifi5RZDqn0UUpEF2fvvQ2P8K+Et9k3/ztL3HkU7Zgna
xm+qmzUAbgwtGyOXIfaszgiYbjJiB6N3XVegZwv11sok4ghgb2VZb6xB+qQnhxWvxDJmkb5XGu+p
bQ1rWzoemdOSzdSQdsd2GuQWzmhK7hIUAzQoAxZNc7i2evCVhVxKmu5IADpoQ4Ya1U8BanHlO9ig
hLcLMJLukoohNpnHjHF5g1NH8/aukf2h1/iuPApDk8VIR/yCInfvlZRplGdDfOMblagDM+KSFHFG
bFXLFjpGZ/JhcrWK4ZIRv2tyfPdMNClPxG5W05ckf/hQSXD8+sjA2Shhkxml/67wv2/SyvQ3mud8
iKJjhm5U3tYvixd9xDUoXQrSmi3sOurMYONqTbJq85lLW2Y/M6/pSRk6zYJBJIUNYaeakbJlCBKw
ha1g9xl2Xnuw342c4wniUHPj+1OPA6qT3G8msdQLi6p3EefjylV4si0KNtepxKZvfajKenxqRY/r
SB2Q3o9zTUcOhRg3XcxSegCxQ5+QXVta64rJt3wh6QnDbiWJ657ehshRpy7lOI4LB92Sqa/tUrMO
LhpY4MAMikUwbAejfbCWWPcZAdUlmvyl78W7LmxvFgmD+74Qx0nG0TEWs7namR9svd3l3EMpBpEr
aTlwKu3vznYP5UBnXbR87lunOnHAU1z5gMALUS7FZBAMJ7h7UcgwjyXkFygLzmjnAaV7nqNkBFyG
09EFdLjtDLWOWWHKzMVs6JMpZ8eDc/rvD4066kTNRfHNwbMdw2uc9clzofXJLUZncKhJacwcS53r
tnwz6f88GT8CK2Bx0pfnTKT2tpyZ8HaQ1yfRRASgIpcikgm0iyy1K9qOX6/IykMFAxzRjlOulad9
OpTYCp+Pz6Nx8BmhovvXdoiG+4XlKntHMIuJrgkCl79OdbCF/Zyg+qGVBUgSegusQ1i/9drKn5oo
XndupPalMe3zKDs3UHtiV72jcQox0DiLtsV5hmqnXHm6YvANhccqMe5Y+CpWzKZZO4/UNq0lntOA
TZMSi4xn/dxLNl9dVR4K0N8rXLrci/UDt8DfLDXalIGLNN9t1m3nnkbsv4tuqNQm1to1kV/bkXTd
tIEfKf1HTTWHuo8q0q92jg5pWFbeRWVv+AWJdwLVUGsffsiB042XPmGAGEzVmpB7HlNdHQwtvbXR
hGSg8D9K6MfLovUemdPVa6euXwIgTqYLWkA49E1e4CJvYHyTjJ69MIoCQQBrReJYJXMEhxxl+sgN
VCC0c57+0wgLyk1I22/IbGOZGq6Etn0tBhp2P6WrR73ClRP40BX5pLOehGuADmXD1J72HPXqUiWp
BG5c4QJWzlseAUifIVEYWnyeZuc77elL9XDbmpBtstDZmZaOXRWAaM+Hw20ayHDDzkKK60eKODvp
o1O0ilVpMLbmA7Jg0xGilK7qBbCmzwCTC5thRjOp5FQP4yTeDEk3LNE7VwbvrbdLOPnyGgBzT5HP
drL8YLNAmV4yuQ9sNESI1rdD41ur0p2LjvFQ9/FS5VhmdQyaTGlJ72XpA2h4BiEDKF92pvdD74Lp
2ZrLiIYE6bJEuis5NzHlsm+tu36f2OiHix7IN2cXEQaVw9zQIywY4quNLNecXllxLsmfxjIWI60d
FdRIX8vfE4Xda/Cce2YIRHjDQIMMn7ZTfUSJ4olL0lt3W0TZdkK3eEyLfz1G4V2GgikXMtrg7LgW
DpLjWPM0zl4+kvC9D1kVyLWMMdvF1VBcNSqPAKHFjqchWnq+Gz480zhaIMPghqEBinDrlGnpkMTt
GJdxSo2LB6HS6XKFj4VG1eqM5KB6lRxCSqRtSSq6yixvmwfWc1Sp9pSY46WZva1D6r6qCjoDhHCA
VGDo9h5XTxza9bppugfycd69KmiwQhnGmaukBb1sc1IAh2iMIXrWExkeO5ZmOYOCkwFwGxwAcB0D
6p/QVLMUXk02BROAUdeMdR2K+3+DqCQrXo2h4XCgbm/3kKgFkCxrTy05K+MNyG1566Y7if2pnzz4
Xlkz7f/7myOz//8t5l/we8fPS9Q4DuNaR5cbvU/tay6d7lWGOgd/TWweFxiPYqO1j0ww4mavmpwY
GnSPugnpO73x6mlD+qBvmNhxhZHWv3qh311Q2OyZli9VylJJJfPxqAz3xPz/u5yK/h70xQ2Aob0J
+ulAFOVHlcfVo6Lk3kYpszeGm+UD44G79kheWKWBFW2JQwAB0AxE1ecjpbmlN4tmiIs9Ypxs3drm
tLa8qX+gl0+XVdbrm2HgkJj/JwWoizH8qi0Gyu8xTE5IMd48G09ebH1JRcRE1nXikeXoE0RyrAs/
PSlp1I/gPBikcHDhEBDee1tAsCmaK7Y3WjpJAJGc0VHxwOzl09rjsTQkH1ZtzB/oZt2rLeVJEizy
0OQwssLx//mJzlg0PYz+8KMm1ALsb/vN1BbVSbRlzZfN1m+0+LmVHVkWvDxLvo0GJoMEutEjsEnG
tAeyrM2aFTbUFv/UVS45WqRzrv77xlOWM7ismXv+952hM2hg/AyweYJ1eWhnD6xtIQWFw3mNiOeR
BA6nvgM5icUIM8hxaQZjcsV3tQWB2LOvAFsRjW73IkpvRfDrxlO5/2wzF7yPWbct6b02VYu3OZuz
Y3R+UK4VJL8Jt40/RsUO1nl5c3hCGmDsDR8igV77jF+ivotoP1V2+iyQw2CAfW0sPheBRNBeOf37
5Pp05+aeXVe7RjLBEKJjfxli318mXfqnhb1PXwO9IGfS+ig1AV55mC+jJrf2QdlaCzGmf5Vbo30g
eGFZGQz5Gs6incGIP5pNYXTba2V5LC+son8Q+ALToR2Ap8HzERO5oEk1Qgqha1tq0mAp4jE7YRZM
zLgVffjteHLRFE/5tEndSt+0og7vIZ8jTJxBs2trmwgbE8ldShFIlcDDN/KYTShmoYsMzHon55sH
yjnzhtqPTnDC+W0AA44KM2uMXaCwhBjeU9ZD8s6xiq8rx4LaUvuvHXFX7L/TZXdIuzE8d2GJIrFn
diV8rOWyMZ+4pZ27F9rVOiWYDlQAH1WNtCYs9cHB9yaSyNnCHnrxOYjR4NwHq+XT5aBnap+CIFNI
Aue0Iiv/F4Iif+izNC/30pg+nX++qsvi4MIPo/7FNkIsCwaJrP815hQCPe/zczHm2d60dQEwRDfv
RscjjUm7RoGDKtrrfmvb8g6OHIK945ViESEnBiEPfA9m5qrVjHrV6vmxlgkTpHmIYQLj22h9jH1i
/jKcejCqPjLx/xF1Xs2tMlEW/UVUNRlerZxs2ZbjC3V9Axkauom/fhb6pmZeVM4Bie7T5+y9dl7k
2xrWyFPOzFyH03xIktBZecvdmMS0NTwvQfK0vGsGJDjrGUpymhTcN8Hc3Vor/BBxAhLZSqifOtoM
jWe+LS6VXRj0cjMiVDiarUpXaanq3aiJ4+Qwpg9pCnNnrO0IExU0BYwxmwlUH+Ea9XNFWPdW2Lrd
iq5Yq7gyXurZDflhWbeVU+W8GXSxN3Soh62UxBC1sr/VmZoByt+6Dg3eNFXlG3b6eK9MXvZN0RUc
Q7Ps2Pkje7vxa+Z/feGO2pguWDyHhuHKNFT/1jdRcbJcLuf93U7FqFS5ZA+pGOEPMIU66rYJTlMV
m3AO7Pidef18VCP4j/u7ie1b2zIIyAczaCuouXsz8sV0gbt7pROjPWZMo9HWTu6B8sFdTcvW4DKW
2AWJNEHBcUOppoS7tSzgGEj0k5Dq3WXOvrK1rA/MLTUBNCl4r2hO90YV6zf8n8zSM1A9kEL0m1+3
5ZbsH+ICl6e7sjH6U/owfF0+WxeG3BsEl/z3YmhkNRwInR1X959sl5l7dFsC4+4/Oe51cWZ8pMDt
8aOMLhEXp7H/3N9zR79Y8o+ABvK5NKm8axrVx//+JFFML52l1vf3nFKqm8oe4zITIzavowij4Xb/
FL6fdVsK6+X+XhlZh0h20fX+I32zeSlMXz7d3wsC63dL0MHl/l7sI/MMTbM+379Rj5SXWN+D/359
VUjCg6dmpiTib5sp0MCf+IotkUvQQ0ndDKgsdvfPOhOvLtVNNSNJLm4hyVSHN0x8zP3iBq6xIxNr
QPnIZ9uiLg6FyzDq/r34LfQRSBbu/+WLh2Z0Tn0ZMBa5X5NQlJcUuSuNYb63zOn4R330dv/BjjG2
IIZA6CxfGvRt+pJFNoohFCBtZwL9TtP+VeKqklU8vs0dnHt7XFw6T0Zve08oaK2zz1q22PCpbevw
uZPs68zOOZcm0/Ms5EVy9oamEft7NY2E8DYxDUufNb9OAnHjuYe9EiAgp7DcY1N03sblP0WsUZK2
AInY5KDBqhST4DGPI029yVxHKHXfihlCudIMt1Vnpphf+m5DArtAOA9BsqxQe3nFc24Fxg3+S/bi
V/OavSZ+C5cHN/iyVSxe03Q8ZE0trlUVAKzv0l0TYPLHiAdQKkl6VIOwPer0b8EufxHLfU1jk6ie
Qdv8gqRf3z/m4mFaRgEH7S0WI2vZ4vT86Y/9cBC2Equ+1PPbDHYz8moCd51I/fchymAGY0AB1iX+
cozK/G1ZSoUQOMZXjht5YSERegRE4jnELaQTTDv3h9R5BFJqvN7/wyCetjpGLj8q78kjY/7mLyul
pIZZl0P1Y8SMj6D73ECiIf9gYH5uqrTf+SIR6zkJfBrkwbQPy9K92ehGt3jp9GZavkPjYjr02kXd
CQjtvpTRnnPOJmd3BPde8ea7Y4dWpbzeP2n7qtxziyNjgBPlksn9htr/qJsSV5nH1LaqWY1r+c8i
F4Stwx5vc2q+VgB9H40KRXQU91dvqomHqW3yariF/cycaVkQB2Y57q5Tobn2CkZ2Ku5vAvsVU+D+
Gasl4/hlVwhqIz4UDTiwUVfdTUVl/NS0Di+WJ1zd05tj2+GVl/aRfr5/Ue7wJTzIU1YxnwcScnTR
lzfOt48DMHsEhAwA47jaszKiSRQph/kmfZ6L/k8XVtaSD2bvaX+T5iZmA8RswoGyoxWUxV58SfHh
mLbeWs2iecidBAUJA4o2MotbDIJzm9ERWDskat/Scfo1Ztw5jCxHevpPmaEuOrDE4+hK9Rw0essx
dsJqmv6OKMpeR5HC0atksRuJrwHlvMOxf0wsWGNG/277SIRmv3b3Oq/XU2CKVZY73j5d5mguXqqt
HXrxRisCra3qV1kHnP7m7p9h0+KMRlncREvBF4ME7BucQ3YGYpPjRdLU6qUz/iDN8V/bzkNm6CYT
MgqwjwUn9mqwTnU4DRfbDV+LWpE/naNnLzock+byN9lQXOgOcuT2JBi95dmEYLLyo3x4FE3zih1V
3O4PxmaydQoIPM1ImeLPFjJjFcpo9CzvxS4XI1guotHa27ABriHkjcnEjRhbTfqrffaY1xf+bOPL
YDnpSmvZat/oOHvYN/y9DZKFoNFYH7C6HQLRBw/xoCjWDeJmpiqsaXuFzS3CRM7uNoBcMWR7q+IS
0nqIS8qbhg8TmOklaPxwX+TI1W3aM67z1gS9/ZgAW7C1qXC3MOiP1WcvDbF2A6xMCQS8Y9nRPiJc
nniVpAQZlDbGqxaV2OcYTYGNblOJAoleO+BlzC5rAFJfgcQCU9ppebp/uVstIiIh3hWxbV0b7sI6
Hl5HowT95MldbHRU3hPaECAocEvtnA1ahk+ma+Apnp3bHBrObSmb0MLeuI3FE4Pho5iyzw7g05jb
A2If0H6WsIJ1Egz5Dl2Zf+OmrDZh7D5Di/6q3fysvLkmmVKBb2sRorvZeSxoCSP7fWCE8R02YUY2
id+9kg9GE0LdKPPzlwpyGeAVppaOhR4BA08bWI+hcPv97At+dWNclfioGWgt0Rb0Xb2pf+zJzXy8
v1VVaOiDuv2QpIgkNG5QTrNqgB8McrxyeKLIR5Yqfbw/ZNxGm6nvrqVsPzLfLx/zaSwfk/97q+bM
KzmeHtRYXpy6Q2Bz/4py+TLQy3hawvQlHwCZU0JTJfPhynYdZqUpffHMEgbkO/ShbuMcq644TRjK
VpBawvVIR/CxKRKaSHV4ytFdbWUBWC8k8GUImN+nWKVJZo9ILLFZOMnPtNNjgE7sQpuKoSqtll2S
ApZKy0Fxciby5P6JED3of18yLF8HHXAVjXPOsIyPa82uXXXoV9v+szByDmUFyFrWnP996/4xpMbl
zpriC1Sf4Xh/IAq0IDwt+gb2/ZnYZrMl60FjaMlpYlj3R38m6Ov+0bCfUb7c3++Rgnn5L+q9eGto
qhZvKg5wvGFcmW+k6ZXfvaw1oPs4pa9S1W99Ig6T7PNnu8Y62ZfT1gitaUeQ24DE05Jr8gD0ptOD
9YA6rlujcIw27ljAB8CS8zMQlNopQDlRF5KL60TmoYdxBjByrr94stZBXeofCkMXZT423Zr6bKtp
NKAqpD6zOBhheWjVcxJIII0a0V4anIinbYm0RS1aFFt3wM010c5rvMl8lYF/olGCzbU1w2c1Enbl
DXNyhScEKAZqPw27YPjJnwyjT78bun1V4SEQyQzzxIihv46z+DcRLMygam8W+kqsrvdORlTxUM31
+BLSXO/8OFijsee8ONpgbmHLr9pH7Gj2QQ6INzmQoINSSX4o4/jHane1DpjbMKa9NT1jLB202V4o
oJQhc9j9LN2txXb5qyk/09JYBne+8262Hl2Xz1k33e+2ADZc5EH9VCK53viZg2Wglfk+n6Rzzixa
HIwAu5UpyGv1h/glQW9/SBonXTtlb/3Y0Tsp2tZHkPrrprWYOBX0vzGdyK3RjF9CLs8e0Tys0N4N
edQvsMrMNKzRuAYwnc6eZuDQdxE+kcZ6ssd4N8VceTspaC1xVZ4s7E+KQQtmCrP7Yjr+Qfc1+msg
0pncJYCAyfUGDlT/ycvTGKKMnk9IzqjR9J8dLwW0Ib33mGOTurnk/03LVxbegBBJlgu8AD15U83u
yTbwDdpZg7coSOvL2FjOu2f8mgpXfrY5OYgtM7tVkHRQmvBLdhUt4CJvgXbNekQ44xivPqs5Ysr6
Kw4yd6vouO/AAhSnhESmdYyKK8hJgwp4Lp3KRf4M9nkKGOGp6CMJq36XNVN3nqMMmZM2NvCWi4uX
twX9h/FnjtBWMTomzK1EkzNMAao25N114LyoNqZYzVs72MEgI/qYGV1akLXra3LmY6QoRVdnOz+f
HwmN/mF1L/BjWiCcrOCSFf60VwjLNO1kWuUzZ0R6vu2zHYcZIaNk6LYa9QxFccICtYRkOtWqSKR1
JKYHZakVMoDwxgA1FBO41loIRv6/NLfdM2cg73x/a0zif0PbEd2hJHL+pExWvesuEi2PpBB/wKpq
ugDCmTo7yXzOASdngYuBrzTtrTLp6aEryi703wCqVCfObSvCO+Qp6cdqFTXKRz5PvehP2fn+4HE+
2bTOBLY+SOXGHQyXxbaxMYIF4s21GwQrwjyZpvcW1FO3I8/WO1dIFMDaEsycIbBcqSZqUD//TDrA
NNeiC+RCn434FqBXW/UIIRcsb3JC+pyc7m8JWTRbGUR/UJA6ZCx0X4SzMmSXNj5iTFyn1DJJzzaj
5OQORPz1KS5si/kCCCgeGNmVJ+DuIcDCFSfw6r+P/P/nmnT6JUbkY5PNF9nITUBe9//7lrvE84WY
UUZjwC/Pw2Qi4Msmtcd4bTt7kVIH9oWp/vvZqN/8vZ8FG3/5TVHo7ufM6tZOZ/0uB7M8Sno+jW+H
B18N9UNiocfw00ub0t2uKg4SHORYC40wJ4Xb0PWp0fhTVcbgtAB1O3hje/BjECrh8iB8rz+JiLje
DN4ygdEPsiZRXIZ256+sobq4suF8NCYFTS72n6myf93f66emON3f+v+H+8cKr3gcQpHshLUC7CFO
Td0bJ9dlNZ2I0XpI4PbRVrTJlEpgRaPBLW+YwDUxGfsQievp/mAifd1IByqKU8/H2TDo9FHsY9jQ
D1WrrHWZWcPBHdRGYWUF2ALCfNYwN11As0mWne4X7/4MZWmsj/mCHJfGcO0NWLMx/dUXI5OIlAao
qKxbiFZdjOzFVMsPx9RMEDvhf/V++DsojOmHp+2J9pp5RXOLUcCetiEwEqBAzTvYL4/urPXaqdo+
Tbo7+tbs/q0qZ58GnvpnC1QvWEuOaWVfGXXTAEdkSyvcND7nbrYfyOTOtg2W9W2X1v2qMbrqlsns
nPiLVsyum5eBiIQNnb3umvWgT/oWz7KHS2Vn20N6kTaYGF7m3xZIzFNJr+3QuH6MF0XnJ+ZDhOiY
jXWebWSjgkHvUcj6bGHOhZIxV1emmMXGjCLwDLNVrWWBOjGD10KdyFCw0L+Lwd4EBbKeMQmcN/i2
0MGYkHId4sxhnU/S+djbOM6a9tlg9xywzT3PmBMsh7BnoHsPQwZXo5jzbF3R4IfP0BqvsSzMNR4l
ronAjQjug7ND7V4yUdZ7UBk5S4gcj5Zr4Ag0KeK7RSreaAvReB/pfSvsYItfC2tBWzBsM0aKLJMR
pbSrPbz5Xarp6rVtf+idaFsXDIj9unAOVTbSP4BIsukt/nv6i+6mcrBjTaLI96Yf/kQzuKUEht6z
mZCLETH9K0vz4kzWdKg9+ymXQbtGaxC8wOtQ/70FQX16UDI6ST155wL3OOZAvTbFJB5ra7y4Pg6K
JGpge0RPnH0VQzQmyEkQfizNEmeqM8p2BH62O1TYv3NxtST+vRH6T+qS3uCRalzKpxDn3JaYwHpV
1O5JE2Lo7TMfx5iXEalOZXFzHea7BfaMwsp2eR0cuPslR5s8RO7cGHSvB+exn6PPPi6e0/Jb2yTj
JJ3T7RSlLMuDBQI+TZZyuLnmAZkLSgz5qqH9+uQ6/m3UtXgpAhiOCygprNNi6+de9iucHqpu+PYC
j6AkNI2jGZoAueWrJPJlHbBFu3FDQ6rEcKVIO80wb02G7neagQOvptD/RbXBGiGygWbJuCPlZz0o
uWecaW+g3P4tLPO7NQ9ZJYD3W71/lJR9U2ytQwkjNWvaXeGjfwmjbsSE5LDOJ7P4oFm71YlCvmMF
5s20b0OZnEraCXsm12qX8jIWuO3R2Ja+k1yXuNQqg6FPxZ/b8LikF44HmefGPu8df9O3nr+SlvHN
7oSs4gU+YvKCvmMNBhKSyMBxyY7sg4iqlzK1fuMit05WbAJ5Jd9lm8z6K1ImL4e0ePIbs74l+KGY
Xfu/Zeb+Hga1M5eLVw8ElEQCQLdjPuKdI/3HF3ILC2JlVww247KxVpmFo8nV0x+kSsbKWZxr6HYe
4PPaiJCL+SJZJnufpG9V1/9cJsja3U1hv+mLglqNg07TAMDqacq1VfQHIHtUolM14+aFnDaemJHR
bcz4AeiPwZzNl/uqtOTRmzjtTpMsVjAmsaATNWGGsAeD0iyORjRt/TldJ4uUIw31tKfL9VcFf7ws
fAkG29lqBWRLtpHeOoEb74eqssGrnMlq6i4AuNpVhRF9+UZuTwAv3M2CuEo2ScimEismsVrgKZy2
e4J5OoAOe0hTXMtmPFYPKbmjsC2QoEyIDR+aqQ1hMCbpekojiGoTwQFpwzEeE/kS/IFfneSm8zRr
8+yJcUs+Jg5Ih6hWfO1AonAwoU1Lf9APc+MQWCpinAuqLz9q6X8OvWg2wJMcmryaeLIp3Wp8EQg4
m7dagtPtk0PhxC1+Eopy6TcBZ9smuHS0lZo4gOj7SMQE7KdU+ReYX1M65fsgRS8sNE09hwrEU7x4
dRcBduwqjy6FW637HiLBa+MT1661l62S3mRi0QbXyvOQJNr2nnSy8PH+IB50b++SaXZObTw4K6L2
esKTiIWoJYhHYRQI4/3c2vWeH66Uk51K3GNM+Ez/8f6QU4qQBaePXvkcNpxzMEyy7P50wXfBS489
OycDocFmp3v3RLQPmR+r0APiULYvMg6qDd2eH4vK/12S0do065qAd9QUp7FcgmqGoD3gK/zJsBtu
hjZHWZxOH6JziTZKqTsBcV3d1F8lcvrg72ZtFvwhYJqAVLX+GSwbsw8PzLE7Bg9See++Sul+h5+y
NvzLzC05hPJxXGJSVY6tgv5rhp4X+lgoRjJKSCSohypbJyA7a1+Q8Y3mFryi/ECyOW4tAC5FkU5b
NwCb0zqbSJUBwgnrY4I6nYPHTA2OrAFw5IsXZk/801EGtWTxkrHr1Sj48Se9RqP47aam/qkNfuEU
BVscYiA9mxQFlAgGaETK2UjfebINgsAMckRpCa1cz9hnR+bfwwPD5PZpIOsU2BFjoDlGzg2NaWan
c/4aSQRjLKl3RHsTDZPzfA6O/PKKouWALH5Mw3gNjeSP0InNgofr3k7zD7+rD1ZZXvCxGudOaJQe
iH+K7OQGodjmsYXCuQrgTiDHs1CXbOfUe5zL7h+tBaLMy+xvLN1wx+LE4Sb5w79G6rhmxlzS+CR3
2foDEhb9kCte6iKiUcXT+4BfBz8a5gctoJsIT32NYCp4Ia9FnxoHwva4qaeyexuCKIRIEz9VOXpk
vkSIOXt36CpMwcCSPamZyB79g2J8r8KG7Tk0WtIcgYAQNoeEM03eR1PEp2R2AN2r9GcS4segswHv
hkrBBlhDVnrIaGatZZltNCDisITlL8isZUCOUdNOz33tr2I3es5i7huWi9bBaNNCCyA5AJV6jdgl
yRpiP/wAsuEELtVQ2MlJnIelQFS7fYUjgOLMOrGErI3YRiqAdXPKzG7rR72JXpHNsU44raU0S6R2
3gYjvvqF/WM72fRgyd6nfWnk6Kzq186I3/IZJv1UzgzgXJBFzWwwaLRIK2k+EpK928n6l0iOa5j0
VyRg/7KZvKBazr8dkAS5mbe3DkZfIuoXCDw3gGwA+E3nF95MELsBrSlJxhP3YWg3fxKD2VoyRFA9
qnHNIeG5C8GXTOU28lto2K11wB/Lnz2R5k3HcEjTYBNlNYHBpL/4MWiugSNHXMAXCwBY2sR9r7yS
un4mBA4Fj6Xgctme/mWAaEaW685sRe5TEXtUFSEjcFEdzKDB0Md9k6NB3xLIe2GKkhwI/XwlUB2f
3nxoqkNnZf72NQdPRZlK6sEUfscdhj/yr5fwS+/mk2mxNQKeYLr3v9H84FjQE22o9uRA4ge0QcJY
wunCyKO1Z+fHJCYmRZd+t6rC4azcX7mVHEl/ylA8xB9F3X6OHmWpG7ao7Ad15dbZIEgieYdsV2Vh
U1KGgLvv/lExLno1hXuZ1PRhedbbS91ltHKi6mlObLEi88PbxRmOELQwmH+APCqc1/kQn4KxgwHm
UxoWebTPUG3syzQt2fQadllrwHY8/mLNcbZOH2AA11ulZgpO8M2rzMYHVdMoyl3zbEFisEfWQzS2
VfWK6MqDExi+MwEECk4ZuG+8+ts0cT4vdjEv6S7ZhM5NZURM0oBvWEsoOoL2Opm8uJWnv3Iq4sqr
1BMdvVuYR4/KZr6FhmBtpSrGlTbhqqp652GezXcgGou1e3hyCoQs0ngKiOamLnQZVB75Svsha1SF
wzlew+vduXPwx3Q1f7wjv9tOnSuSc+j1V0+dT3aNb9BjR3yKYE+Xzb7y6628qNr4baR+dU6sS9XR
Y1Au5wO8ZddRtKssYVxGI/NE2BDEGPkvbmCA9TnmbzW/DdGXRmCNIIV9yQ0AAMeqxzRhXCeXIL7U
aymjyg9FJ0g6RsfL3KdviHyTJxQsGkF14bzCgYK4TiFNFkb0GhTDm+ihTeKCJO22DVteIL5aBS7x
P1Fz6IQ3IoM1EUKFI5CxwdphMqZESTeJN/9BafiWL/d/VJTPUhDD5SfexVDc2LpXG6OzLjwjPstO
OZPiOT8MVvEL1MCnHRwSHJSCkY5SgjNF4NJgjNkusyih9YjAQNH4cApnI9IY15fCJEzjR9UkViIG
fWAyvKKh5KxSMRDpZyQt+lhv28T2CgTKkxsbn2OICDPMvjmzJJgAXlI5Hzg3/OPu4SIvOR0VK0Xg
sU12lfMNDftFTgG8yfbUElYOZ/af5zUvQrBU4ozLqvBaJsHnEA6HuUMzWnT2GiHqLa70v7HadaFg
V8UfBmdAcQ45zlb6M1IfqggDIN5hGuD6GuvHzgWRTolME9X8trviewC2RJa7WFaqjUxxONF0drYN
JwVhV1hC6tZdtwoJZiJMsEAj7XUDQdP8zpUmDZDfa00J60N5tULo6haAE0Qe7keDNbVBVqVcJnZN
YTSbfnJfEHT+Dv+6RsUinyCSz/C8D8rF0JBvUZZaBxn6R8AV5ziwv7G+hjtIWc0mLH0YhxYhN61H
LEpDMhv9wyHsng3AFasxBwflcFyJxtfIE6BoS3Kc8ij+yfCFBygGElbeodW0nEmfCJOcoYmkbkjj
ngClInpF+wQCDocw5qmVUjlPUASmsGL1ZvKTr0aP6EY8eyHOKucx5/xHIo7C5oQNGzWeMd5i8beK
OYQavxKc74yWIGNI/S/3q5c4Ie0QZPlGljQrNKxzrndr6JfUcs9uXL85Sf/CokTWyNbGZ0OllgPr
uVEYY9h5kd34Dnr/aJW6o0Scrqyy50r7WFZZQIdMrKzEv5Lte0xKtgmrbdCFKe55+zC37nPcVgAU
knXsV4xSnjtB8GlbwEZW2znmrCGmmZ4Sc/woyB4Tx+KzeJzkWMI8rD6CkAVAmYRfVDbVovcbEc6j
mNWTRkcxMO+z4vKfRj27gW90c0KE/wg5fpyu/e0N9rOOuSUzuY49oR/MmdcdoVoeZKTFm/pSsd/j
fPhxvflTRNwQsW1gBW3X9TBSdFpLIOp8pk/JRg5fJoItvLUR3U6j802jAIA0a5zGH1uxMuVolaPg
KCMm6p44ukmDiEojqk63ldnvkv6JlKADQJZ96PivxbdMaI1G7kBKSTJcdWZgJAvBwUiT+FWz+uqs
qCatLYk2s82Pty0vgNtM9WqVRbd1DcrvtsOZz7mbHA15Lfx6h4gZc01QHWg1NUBcYGWEIKIKpFj7
tHsFgv+ZtT2nsaY+9UILPGNcG54Y4UiYbmVlbDvGQ00Svsdd6+4oXbiZoAwp6dWHLtyOYffZqDHf
s9EW6O1PHcIrEkbBiLjmZ9/1e3+AlCoxPG9yqzp6aD/XVa058WlnJncHnJTVDu9TajT/9QPSXJBc
pxkg5sjw1TxsQju/LoRhsBo4QzID82Ga65OfuJs69XCGDChOSLAsrKi/pAOmCf3lk2da4hHZ50Op
QW7P3oPjW81+qmLEiL747bc62bDUbYscBhWE0Zrt9DCNRBNFQIbI6pSnKoAUOo/VnyBdCg30gCvN
Ar+a8vJ9sNCcJMJuV35/kItLSUUwOVQISoSZXDkmOdMATsoDssoWFCC9YJpM3m0YyZmr8gHz+JKE
saRJjYRV8uImaR0Yf4lW0XkkUuUzCvKRAhW9k8FsijoEAUAS700lOIQle88DD+IyU9rhIyJ6FIEb
ApNn53GC63P2jfo4hAWrjk3YrqFDLCJDi+rR0Oa29SqxRkq+1VOza5SD6tQu7CW7cFhLFzlM1qE0
7EgAivxTJG3YU5p9JhH51Ua/29aAjhByM+lfsK0JWgmvcdc4DdOLGHxeQXisyGDrv62xBSJIQYSa
aZOGBiGxSWwwG2HIX9efEY1kKNwhJbrzLAagT6VGnetb44ftwG5EKUKMNvrfje+HTGzS7NLVWLoX
Src7h3T6Da1ppeiNaVCnxkSnEQhQbNrAeLepo0fRd69o0aUj1w67C0SL6AxMLV2rnqjUiFzcVVZB
rAFuA0LWtRhxWqLcFjbM0yieHklXORU5MJByumZAqA8xekheHkCI8vqjRFmOFNmNOZ63HmBC9Lgm
rarnhjlca/TuGuhBsXXGHrusm3zNLqVWCMyiq2gi4u3iLsB2z171hXZiF87yYrqpvXaZtaxry/YX
/sVAbcKNFmT5tneJiELoaeKBrghJJkFxj3OOusn4PUSe2jtCI3o0Ny2z5Kl2xEcYRmupwBcShHlg
nPcVzA3Eu8V4KUCOGyPkgRReazaBsE1LBBT0Hr4V899ldEOXqgUoNjvXcjbdtZ3739zPYZ6xq+Bv
ItHB2nCMsuxil+H7YDuKIND5zocY8FOVFs9ywGse7HoTVJz7FKLpgnRoAHC0X4NueItialPgUXlg
xqt4qqItU++KUSCHJk/7YtezneLo6lfdWHRreEeHKWGIJfDJce02RjCRFdSVGOLS9qKdeNq48Qyu
kAgXpJWYYP0lPTyITp4V/q2cKdlVMv8zZ8bZT9uOXUUEDwPNM3BZzXauyZ5q+I/rAKsI7FZ6U0uQ
cgeREWJIf7ALzC1VMLL2ABGE0gSebXgmbdfayKwlu4OrSMhsuoJeCg/ejd5d3CPnbmofLTIJHk3D
JTjWXrf0o87+Evcb5pa9TXOf8tCOt5abv6ZD7D8MkBxXIIxudyrApOWGbL1p583W1h1BtWuGQRsC
8aDMEoy9zriOK2iFaC287tnjCrrdG/SZx3bUNogkstJmGWRIDfKj22xDh3OjDsgKV91fM8ZyapOC
DOm3xxXS4lFlgtQtRQt+Wof21aY0DKJkZWnTCMFXNtUM8tpQfuBbhjpBrlsmMQcGNJAexDg/R0wn
DnAFntuQPAB6DAohLHWnnw0waCNYA6SWnkoze8QS0r5Ho9Ht8iWvpGN4vC6n6iQNCs86/jHS6DdM
s5NNSvF7Pn3EqGcwMjKnCCfq8KIEcBLnpDi6Ibk7MFUJ3+LQeIit7DKV2TPDYvdVd4wQ7Dn0t060
E67uj+k0b9OhzLZeXPzR0LAIXu9ufgi92PPISFjq6T63X1NLoAPvr86MkhFlE+eYGWSCxD3VuMYf
ioLTHGIWrKh+YD5n8a4zmpfAghhnGe1vjeS7z3xSE6ooOgaOT0KvNa3seSILt+k2tbvkF+A1Lu0M
rihoez2RvenEzRf7zMUGGrtWg340unIbJKWxRFARNgFobONpa8SSQK6lSxz2A6fEaN0Z/rdje846
Dke9qTSLwOxDOG0IN6Xa+w7DDjYUZln4Q+4T8i+9ruswpVotnVXr+Eie0ZC5bfXHOc2081Ycx/od
ItyzKEAUZag5ykLMpzQEQ0Z5ckhpcK/F3Dh7BBRgAWkQgdXEQTlbfbkao+SlKMp13yXNc6fWECu4
MZXbwpy4FXUIdToS6kCIGZ7IgRZP3RJxU3u7nHu681x0DcO+SuMDCgRvR4s1WgUc9c3qM43PVqPV
wenKf6gJfpjWvHp8Ewl6uD7dZTo7ee8989JFY0B4W6NvGVkTD0ncPEWu6PflMicZsGvYYfPsV7Gx
aUX21nO38zSWr8N4noNRLge4fTUu8rkWYTohsUT80tSYkKUEDpnCfsQeSYev2fqd88l2QBJpFH0N
dfIG29feujm0HWuCrjen5dFPkENIQ+xiLgjETnx3YKIDkOeFsVODkQALRT6JPxhznoHzBYp099SS
OKBwXXg4ZZ/HWVk0FhS3GKwqvOEaAksNSbsjADxsUhLeEP04OAwg2Lz2aYSSV2PkEq7P+ZG0YREj
GunJXW9RvHdJ/UeKdtOY9ocfph2LGHHKJFod6h57Sm4Qz4P4Zml1bsIGCpZDzzy1JXaJga2wGj+L
HPwSBT8xA+veqPeOLf+U7DnAZljFF3awfBohXh3qojgws9+45MSqIX2M6FQ/ZCXtd0OwF9aFeRlm
7zVDmPgwzpAfyhqWTaxofsqOGZfHJsxRR2wwBy9dAZ/TB8jiXqPZr+YwoAWonlLL8Le5VNBDr7Ns
vi1H0djGhP5QNSc7y4dNyuLyYGRIJSoTHRQZ38j1FqcEtHq6X6aqrmNg/cgYmo5pMqObYX74UYV8
ypaHrOSWAs5TwbWE/NCDQzcsWv8kBwuAlEgAhcv/0v8Pc+exG8mSZulXGdTeCm6ufTGzCC0YwaBm
cuMgmUnX2s2FPf18nlOD7uplr/oClwCvYDKU2S/O+Q46/iD8UzBxR1Lh4mQImEjktuftZRFeA4F0
n9DRYps1yTuzsSUrS++8Fq1ZEv1UCvStSIfz6DnFznH0ez4mX1nZgHhvCHgxUoON78ydWXAKNVG5
Mai4a8Q2HIJ+tofNXl2ngmpotPMb7hyWxsbKNmEmxTXzz1CyxakXFsDYtZ+NWeC0GdQR0W68yzwG
u42+d7ImvLqmwZfYck5JrR7kwDlmde4hq5LsYEp5BKgL5tZghF0VFeWxUX2OqWRLOLb8bMhWPG6L
wWZBXFmWpKgF2mR4mXVwngUXKvE2S1ioSefQ52c9ux5zCBssOWDqU8hV/ODUCMMjstgT4GeVZgHJ
kgQzm/giS83ZxqCw11Vj3nJR/snhjlyJYd1m9jLOTJoPw6x6qmvm9/aLKi35kDqJ+aCSvrhAWL5D
SFEeMy3cVRll3ks0R4dQMjqsiTl3GdQ3/jQd5QjRw0fwSjLVKmFnzWU2sX9OpxfhM+T28biYtaWA
yFTuNkPRdW9UnndSfX8ijjdTMTtzPvZbPRq3uhw+GWOus4BrlSb4BahOuS4XqUxSv/dZ1sPq4m63
gw93QnHCA/5jBLvYmLM9EXgmoR4h+cAZnnxz9jBzDYfWyW6T28ZnnPFm9mlPJfrlumaM0Wc7zrgT
ZnL4hAErTx397lSza+3uhLj5yxkSBALDcEZ4wwYIt8Z+LGF6xw57jAqZVRnmH0Kx7Cyj5pOI6Hff
xPEKAYpoXS8enqTj3ZSPPRDOEjkZVnVKOkAcizjgHLc9QxP9kLb4FQakUPTU/NTpWTZsgZvC3uSx
+clGyWCvQMyKSZjYnu7kvsUPPcRyQtDjgXFmsKZzA66W0zrHPNZPgcLUExqfnCgfyXfgEQvo2lzf
od3v3CWFJTZM0ijRnknlJYeOq85ZyH1uAFDlH0sy1r8yuv6Vikdo13/J8PrP3/6f/3402L//mKfd
898/+LuqZ4ASMQFg/xOzw6y/z9B/hJj9K3Ls+lkQObauyqj6t+ww/vP/lx0m/X8id/CtwDakaTtS
Ei/4r+ww+c8lCw6FmCMDz3Os/8gOs/7p4WT1gsDy+cvh///H/+oq1cf/+x/C+SeCOssIfNM0fJP/
1fnH/49M+7cXjrC1f33/n+MNbUCg/xYe5hu+EXjoG2x0xpZrWOZ/yTeUcd+hoUBpaRILEElDPKB1
pEEfO/d7Sl9Ku2//kCQMUKq2WMhoiB/JrJj/j0xvAbrdAy2o1iSQesew8sW2IRS1zO7ShmUmOOCM
J+cKfkRcxxTMpLHN5kxcgamagKcK6xBE+07duHxPs2/VqyieG4ig2jn6MaMWw5h+aDWGNUHQPyEd
2xlmEFxlm2h1ANeHgLi+wYxdfhP7pVPJIS1t1naJWFRk5Q6JabsLMgNSbRYABo5cfe64KF4aKzoW
7eT/Yuc4bjzL3Negq3Hh641d84H3LGrtqFiYAS2CDdpn+8RH7jhOVA1TpI5KlL+6YUgOhQ8QmV74
zvfkwlUnaxhgml5Lxp9meYMXnB87D44EhsZrPNqXDMoFSlhCZILGpOVEIaLQZa0bsyKGu2rCfVsH
1Y7xEy171b3BCsCLpQCta5MwBlshAm87Y29N6XSKE0iq0l3ijk1CgrAIfk3DkqrbM6VTPilWE3Jy
9KdsxNyNm9jmk/Y/4lllWycuIe9FhIGJ6lg4Jbf0pJmTeoncScIWZBcToWEFKJglvULREacLhomb
57WP0/7HDJ7F1DwJQkiObBz0rkrSL5pMsjgaB73F2AgQ9sG2kuND46LCQm1bnoPli2ezt0jwzFwT
Vd6J3LO+CnKE8E4AfbdTjywT9IWpYW3CGSKtiBYTD5FzZaefvcHINmELitopwwxH20oZvn+ZMxei
TsJk1T6qMo43oUsDEpWGt+8rrfeEjb53brMPaHpaWKKifGh6i/yCqiUHKPqYer2LuOkW7SnVW+sw
IOhrAiOKoz/Q9pE0f8LyS8ZBClzds/I7EauKZaOBZ6oyuptUaMqNaQkU5nmNJTc8mt6AauZsR8zU
WAdzYBNLgWoNNgMjCAQhLJ6s5Ldp8UeGQ8k0Z6HeWzp+qsbvJhLf/XhgnNg8hCaiU2O4Bm45nwlR
csHSVm9zHmyQP//BAX7DNvMeFfIOHR4prWRCeA0YACaJjTMukasLij57iDq2CGONGXLMy60ouods
Ht7nofgRwy+ER/dRbr+GTvJYtunL6Og7B5lC4sAL7T8NI/2arekmB19vyGhFE4DLLAPsM7shI0Vk
VXH3EKAmWaUnnbuvdHhyhTizIqmDP9bU7gPHxhLTO/W/hsK4w+eyr7jbR2GvDq5ySWdgIJKyXCX7
GhvBsfDaPWHz6B3d7N4bHNhol3FIXolJegEQ9bvp3Qe3ASNsJL/8rnsi6U2BYzPvQKPhvWVV/Zg7
sKg6rHxRe1L8malBQtHYV3/qCYoH4bIgDRnPwmN5tfOFSckd6zkzaHxkeWEEfUMBnWzoPDIvocDQ
xq3Vxms+wT2K6WCbwL26wsTbFo16NUiUkXxk5EqaRAEQqrZ1MzScNQcPxD0HN7kYIaCDB9FR2gH8
Rh+L+O4lSUkHK8jHWRtQZCBr5dt42I+RxnsfBtMSNlMek65qj6NNViKRqG8oMVn+AXAAsTTd8NJw
CIvp7W+V4sdBuqo8LLaW5VOZEoCAUBJKogSQtIzgthgVf2pD1xCM6UHJRD3KWT9M/UBMVJ0dO0V5
kUswgpHsv3H+qNGxLgp3vhsyf4+SBvFVzb9uvR/cOj9VnprbVuLR7IkXdJF9BUMNh4WEZYdxzXpE
FwtMX1jDV9FMNzflyZoVO02oo78ZWHCIVfFXezf67nQqc2TxU9692d33pJL5BW/vpQfPC8aGikiX
OVPCyloPZvOVOShB6kgdvCEiysishq1tN098DJwdcKYnrRFm087ewo7eENGfX/W3wS5evEiE+zjK
SG+NusNoZEwSjWPqDNVO+TUCfs9MDqWrmPOCgcLHbm8SXP5gmJP63AkA8q0z7SvmdjAXsbVh1Fsi
yJpHx5sH5O3JR17ZCCeqmu4/kOTDYAlhX0KC90T7lQGyqJSctglLvb1a3KajHn660CCIAAEjfNA7
2HPyJ3eq99Jm+UQgc7DXdaieEEb88pHA9RVIRTteQrFk/YlXiOWQmb1YBTMd19E7kBX01gmn10AY
Q4tXDp/In97Cm+bZxadOp+nEMiR+HMJTTGxW3hQvw1Cvw3RsNpS/D0AiPspOYo1w+t/EWzLvghl2
B4JlySUuHjwPXH7W2U9aCaI65xbI/6BOlcc4JC0F/qMBe7zNjM1n+yz8/skZKaTdnmFS67rAHZLb
6FEke4pbVEj1MLUSkEzE8tuZ24a5CJi/aRIHXhZ7gx8egCX+I3RK44V3YITmlQjBCVJay49NGg0I
zsH0R3Nc16c5GbfAx6OtEPZXWmAxNrSrwfuoaF2wpXML900yRwKQGl+FM2BQofUzu7n6AirhrSSp
2SvU9XrtRgEE1Xy65l30PvnMpaewzy/qqxByfCQSZB/O9nbq23XhjdZ6BOc9+n9U824UGO6II4Ki
rxnMdGcn5p3fGc3RU86MyKK+zT1BHx66U01W6Zj7h9ps8hWl40c3NR3+br4rSf/k3XQ2ImPrDW64
DlHXcqZ2NCD0Zv5nhMR6M8+9sQWKuEehEO/R22FFnYujRlPMqF1uKs3okrFTsSIv6TXoq5ykFmg0
usadDLMQPdsQHO2AyLMhMw9BPKMNKXcR8KEkKP1Tuxlm9W6Gi5EcNfcGBsFelBJvgst4r+MVvdmV
d0uR8mD4trvttP9ra9BW3R6jTm6wujI/UiTuefpkJuUjeetP1IcI2yR9YWwMvGBe8G41kHi80Ty5
fu+e3IG7eqDjKzCMTViP90ArjvjZzobw2JqosLmLDn47MN2RWbBzp/DdUwU9qaf9VZ/bH9Zs12sn
GO6bBMcrmbYL0pn01wnhqNL1ufGYhEdJ7m9qCZw05tUgstE9oR8kGWEMikNTVE885stYky8Y25rU
A7AS5QDFDZlHdp7GlWgXwsOc33E/4C6bUMuQwOK24bRJ/SLfUpCwE5/jCJrDydetuMXi5Nmm3AkD
Wj5r15ZUJkSjXQcHD4XGU55+pLSA66zRoKQj9mj4uXHmzC0eIpw6qwYfJ8eX7LesXyz+LSJ8iWbu
ZM7qOU38T9ZHbL1ChCXCiLn0fetIpBS/QWxV22VfOszGecLhd4hLsY2RadYZYV1zaoVMcRtx4dNM
fgCgONej2su3aaHabTSLj9ZxscyK6N4XTb8A9+aVNRIhWZcOYA4yBUZSOfr4V4nhnXQFsBZ6bneN
tDfIOagyUyM4OG0yrtTUSSRe3JslanNKAt6hhO5GwcxjxlnCXgHaKJYDa0PSzKFXRfKYL6qesXfz
s5UhgK2lc2D9hVC0S8H3FegZgtLBDpJyQeWp82LEaQUxqF/hyTSRKftvGjX8aiQXg/0IevqmYOrG
T101UYtcKWTq0LH1nEh7J4aqYxTrqHRZUA5HILvP2rqjy2DSN/jEIbb1Y2sifyxc+9MOhnfulGat
I269ahZ/koQDiLAkffbZyAiVXvEf1Bx/CqgkKziP981F1Ox1/ZhVykRSMoAitoGktWEAzdOvIPOy
reJ0YxtoPaBsdPdmjfSmhCMzWE1/GXGQruvjnHn0CF1FyFuHuSyXmJeWV51I5JIllEcCoSc4NwiI
4AzYQGi+Y60R79uZ97wTyKOvTONsquillX3M4EtvybJhBZCbT7Us9ZE/Z+XDB2Ohke0Jhp6xC+jF
JBOjxS9Tn2W7Ro4hrUuEwe9RtRbJawb+cWd4zARRpjAoPocgPCBSQaIAB2Wdpz3gd2h/hAkhXOvm
6Jj2BKR7Dfl+BkLQlUxbRR+5WNIhRtsuxp/Zp+voWzgTamQlaCZ0h9H3jHwIAQaIu9hu0eZ55Y/B
SJ1Peo1pz2Fu6WHqmJbI3Skk/whfx6Qnea/TgJEkv6GJkgxf7vTE+/KV0VB6dsFk50hdaH0BZzM/
bo8VklXI4zNOBp0+myJDfNzKi9aYAIrcg/bJl9T/tpzm6BDN8ShaQbqWZXTrZtBv+BLj4xQsPvEC
nuFcIqtIw5B46oYVUMyFzEDgqabmvedQ6s5hIut1z77cK82dwT8iSoQX0se1vVnS18DgH+MAuBsT
iOoaOgyKG5IUCxKmXsZUPSLGA6GAZ+g0DLTCg0uGV04E6oB3A/BJ/zT7ZnTRoPZkP5+G0LsfIifB
w416AnRTWvsvUILHByzGV6fIjnaFp5k8a+uQLcygeupP4YRiMB6QMMR9Oa3tXpib3OFpJv2t34Od
mO7nVjwDjEH3oSeujLC51Dn5w05Kjkzcq+gAmCi/JyxcrDNO01Uh2GBYsiLuI7hY1Fi8C+ycYzSB
EyC5tix7dhlho3Po5vSp4dGe/n6xkNqEzKBPXZJcR7yPsG+4lEeZHoEwwwJmgYEpwSWimXDECnNX
jGmAdtfU56lfE87nnCH2bnsvqi+l1f/oTvQPrtvuKuXHKAYwsVhYIRNV1ccI/P6mt4G/5injiAEc
A7Eutrr9/UIc9VNu+C9jVf3JgcCvNR3upkaAC3rC1de/X0aQWXv0u2DoSh5MJFWK/nAc74TuSQcn
mXqV+2I4pcsXsublijhaczPbhIzh81ObWhEpRuKuf1KJxjifgalyqDdYzgxMFHeESadvygVCXVp+
ffVrI3lbajE7TZHcEmb4ZJ4i5jHtrLpHwxb9poVmujIUNUbPRvs1qZwTsfcHadT9J1oThNCeaEjy
QZFts9DYtGbaPgnI9BsDeS2ti6EBVkHAjKFdf5SOu5UlG8gszH7qytkj7Sk+gzZr13EyKUxh3PsV
hwMBgrNJaIOZnZkLYGoY8msjOvuhd7hASmwHazOvmpNiZZp7UGo7xrmJ+54bXXKc29cEGA4GkhAy
Td+5e9+jS/r7re3YRO4aetr+/baFo7ODFLEecGYBDvW7F7Pokj0Pm0iseuheutkhpKOd283fb1FW
q+OkFysc6MTGAWgpgW3eNZl1IaZ6ByMverdDKl66PWxmYYEjJGmDReXsHTWevXWNAmWTKzj2HpUo
Zbs/7GLRgdZjtHAJKVs3JXP8g+J5YDBA6kFuyf7Zh/2OiMJAex+op8k/+tyHa/qW+QEJGeAk60/R
1cW+Em6/9Toj37OuvhXEGN9l5MRt6pjBkUF+VewwuVJxKglVn+j/R+T3GDheOiw4xOEyhbJUxZu+
BMEaTg6DoIpYNVORkAPjXBzZQb1OsYPCWZTdsXIIAhK5VmQH25+Tre8xfUUnJIWlgimWW3dli+LI
bwmP8BwEKx0mz21pezQHcxsRnJI8VcRwf1i9uEf1AA9ZI5sObHGRc2zvs4752ByxlWpauU8NY4B8
hWuut0rvoy/0Q01+kd8TCzkXvLRGCCh0tnOfSAe0tlC0jjhzOBSCeqRPLr6allLDxmcrJ/b4LBV8
h14vBrWGBq19tAmy7bX3gMWToWL2x65v49gMPziy311gJrO8GhNJvE2b3GUwGldDoIi6SV15EVbE
rrGM8bH55U9EMCsjK9TjbpOdem/8LV2nfsZ3fUvETEAjSkl2fR2xMMow9nmcPkAUFZsy8oMDUMg9
LyOTTZRDVzVnr2EqTEL90KAkzPLsWZQ0tpySoYHDMYpDkmhEfclcrU7Agw8gakhojwUKrjAAOx/G
l5x/UuWjve38MMP5WKbn0FHefvaDu7iKuLODckbwtvalZzKocXKytiFQTGbKwZJF3aWxRxLeCwui
sl0deqixB3PhWcn4bgEQHSdn2g0SlXIeGqeC6OI7eyyrQ9bUau3UJCK1HipPLkmXGWXoAGgEVZfx
trxzKRufozz1nxxH3DMnw4joU+Eh11mN+E12GBnMbRyV4UJJhjUU+dvyNyKP6mFALr6NgCNuldLx
Ya6Yk1btb3zPwyM7ZeKNCufgdfPVMMi2KRjCfddOvLbZObqF9QpoNz7JAAWUEPGnQZ32lcMu5wDu
PgEbjxfUf/MmyMn0hAfE86Lxljo9HvcIcq5r4+HLSsfZ+NL+DgxCTxmIiP0g2t+Yvs9IV5niaQZf
dgpSdCTY4LxQmOH18IHNsFMyrmD88DMZHlMlcixkj1wMmwlDrgSFn+zsO5w84itO7dda3yUerKgY
9PMDm9UF5YDj0UTNTVJniJbziABlx1DKONkxu1Fk8ggKNTrOltwQDzRdfq3bgmQ+D0+ppWom6o17
pEisTvQk+PqLAdNje6rc6tsvZXkLY7z0pWQEpL3W2AIi8Vd4jQ7TxEg2NMI16HjGnllzDpfYLaZw
8YFVPWKDZjRXofberJY9qCCP+6HvTHVnqu7YZt64mS3MgrFnhjukhdVKCugDlcQin/aMxIq49rdV
PyHethFxaCJohiLaF5mLok6Cf29cAjsNdP91+AuHC1Ndg0odX2if8h6TbQwOMy2SrRfF1moc8Jx4
5QBlvEK2GJ/rwbeeeTb9+D0p9bhnwDDV+Py5WA5WRBliSSVWXsdVZdIy9V7bHqB6YbiyCSyYZ2I4
Z4ovwxxyxkoe3OnuWfYhv7cJGSDQwS7yWsQ/PcQ6mZHPmQx7q+/tNVuVNzZ45XZk/0nURdCMFh07
j39xNzqT94Dg1QJ5G134HVv6xRipjiYasETYmfh9fLMzfKsqMu+TpYANMYokMv7I/LTcB1O8trys
OAfpvCkEwRI1Vs9Bk/ijWINuPFzDeWfGOw8N6VqWVFJESTEni4zfoeactRSyN1LYH+KCMCAdY0CV
HqlUeU6LEiWY0ErHuFoWhtnOAPWYhO0hdozvvpPVnhXu2cgkdX9XqrXZNFu77e1dOEW7uCJiNJPF
MZXmHqui2ugcSxIksnzjDoREkW5YIKgiFMNIemagc8cms5d7aTnXSVCvTkN58WL1M03dD75+sDxm
yKgtdoddEoertBWXEEIzL6bxLMDQajYBTPvLvSXCexYqLUklDZaWIfptiprFM25XnDvgWmhhNrLw
drWBsUnH3d3AWBtubHyuuqQ8/f3SLPGrdkDwjj/kDwa3OJpLUR4Djtu5ILWCWIKOhBSw0ZOHLlxW
h9RMSyAxi5IrmdjLI2Lr2ZPt+eXxDdWE+ZTqgiW+2ZuQk9YxqsTVZWrr5CATekXZMIw1wfwQOGYO
GJBbup78zjxNmt7Yy+lzZwcfSVfkb0yUmgOtZ5Kk93GcjQ8+u5/KACnQyRagDNFkrYFeBCOMXCWj
JTZ9ibSqmDjzqWXNvhYfWf5m+DbCRpW8FBmVWxM074QfFis/QAqaulnCC1dO2zLTN2Nou22kYHSX
DJ0liwNkVLlH2F6IDtt3ycicVIgjD7xHGhfoy8IWuFXjrquRlnyaQXEUtnZBuuO8sZ1liqFdolqz
9hvILJlRtgU+dDtL8nFUHYKxJbYbIDlGCotmyVvukY7sSoMqT+UerrI8emX55tr+tvEDMgDjEu2o
5wO9F6hCsqK+OOZjK8qaT6b+aoih8f1yXE9cduBTvJ+Z6/aIrvKjKhHlNVzexKfIFaFTN0SyW79w
xG6aYC2oon8gexI9+5wat9E0uQytRTz1rdPiK87kfNZ5/Gug5ttCUMIRa166oTN3uKVJ13UthHMZ
rI8mICkIFHSCw41JjlO0ACcXQLfEAibDz9CqPzt8GOvAyKqtPaegvYze2gmLvK4us99a7vqL8Agj
r6fmNJTVz/I3TBeB7+wbW0jEE+CVax0++GZoXoRPkgwCLYJnW7/dl0WE2V4EKaoMQqMK/VJ4qbMJ
yKAiLaDBaWRK9DIDukRjfO57itL+CV426b4w0RM8ocus9eprDmMzpiSi2qXrt48uI5OwG4jLy6EI
kwm7AmWYaouLsg5jlh0uWSNYJY3Rjrcgy8irayvOsWSpFtTZ7+zhWKGJWseTdwkY0MRjBDjAC4wt
9s2Xv7+XyJtjuvSAMQbQsLNYHrfE7iX+wsecQsxaSU12IzqotMnWWuJhkjyNK8qIZ8q3W6/bpwao
XY7XFdSrcfKjwcUUCyQ9AwvsqC0PVO/GRQPmpDipewbPHQgm4mPNA0iiV8v0icubY+SlFgPtmsg5
ZNmrebkkFBmFTopGE7pWUj27cX5fTOLiDLg7lD+9xU6QrpOLXTIzRjp6c1DuMwIj4aE0QeZofHt5
xwQ7bZnVe/vMIN2+NAFVuMF+CpLfVa7fBSRHrAMKdFfwoXIEaWjyqWOb4iNPUU7ZFMtAHZ6z0He4
LJF1k3RCRpMb3wobjoXLm3sSzh8zUk8jgLGVbM1Ho3JeXWHzmHqq5dA79nkigd80t7yAfsg4rUNC
xIVvqB73SXsNhePtpm54VECNVzjf892IJntNIOaHJQjmtSSAXNNsr6IDrhTM/nM3qu7MC15Lv97b
PUVtr80trR18x7Q4egOzIJvdBdoxtfFHb95NIOjwyHPTWOLVMfplfRS6BxIqX402eTFv1Yy00mgW
AnjX7CVCJM9GXVPNIwtRut44zbfcACUhMb6z8YT5M5fsHwSXAtEPwBKKHZQx2GDo+PErCqDBM8I+
S+7VoF1OMEat3oB4Oonc8tybPs6+ZNwharuOCUQoiTvOEMyGkdxs83u/TX5VFplouurPkr/BTd5F
TlTugHoRreVizmmyG7rn7YRJjVhv/Hkyo1wiKZLMFglhD8VjQZfXJ7rc4HTOD1bnfURmPbCCr47T
aO9t3/8dO+N7oiQuROExeHa/qHHLvWFha/ENMKx22qDbRPbUMGdlBnO2AT1upiFeRJVJes4H1vl2
g5870PE+atyXZiaRWY1oqubUT7fJvopT8BKU/TSJXdDmuwaH1pomXHBsvvoyU2f6YGRQz42U4R2D
UQr2edr1GZrkbuSNheEn3hHCfTK75MdGPwHiyohPrc68u19RoO8X88bGtjnlRsmePTMrymkP7MoA
jPLMg/hgGf5czNZ9LwC+FcBs7bxlezxQRdLlrRGkJuzgw29dLYrsCZLEnKUdeLnU3Fngo5FJM2O1
oWX6zDmc1P6d5CXB3611Y2aP0ch4hrIeAz4kG7qL/eMcGPPRHYJX0ZZkeTc0dqBYrjDh3S3etBO8
lVubqHsk5ayEcM0S8cXwOIy88DDYbFzar8TDcDN0FT7M4JjXr1Y/CiYTGMziocvZhJBx4tp0FGlG
50Ra9Z0Qb3QvD1nAhzDPcdAWu3SKkkenRuqIkw2Y6/QeDN17Ooff2GZDwtaN19RVGIojzEbBn1n4
fFSb6Yoo8EwtGcGn0CRokm+A5Dw2CIbyuFfYzLJidwGTbH1YmcHCx41SFlIrOJrePbk53Jr4WeUc
Xsw2trbRRKhnZJEij7j12EBNwjdJnnnCJiHHc7jRMz8DmOXWNhVOgiocL+VisC1RWjYWAohBYNHL
fTffRgl+G3bfG7/g3ZlWaChGC01pwQTBV+2jqKxh1dSkptttJulh84ZE3+Sp1Ga7Mb855djv4dFm
Se0218hGka+19SUJyZ3z5NMIm18jIh5sITOUMUt+FA0JqIpVmK186+yYybJzSEcU8paDrCBCPWqg
981Q2a5y3L5HK52Pk0+xmOOCWWI6fQLgJEyNfpkpNc68TsMlAcxO3bUFiBWboUW8xCKTjZAzNMmS
eDfoIzIAFi3kCaAVIB1nJiKSt5U6CWC0xHA63l2R0uqAZHhkGsNrQPLcypMLAIsCa4eOPCU46JFP
4LbwTnk66VfbLR6lNOUqyIv7dHkx3JDBUZ1nAapkxgiKPdhJduo+WGovoywk6KCe4Zgeoc0tX/J+
0icj3LlMeFE+IIhhi7QOK2aVU8rcq1iGTCgbBXTxwqs2smQZ5kx1uuWHOVunSCTa8yx86ZIhWddE
3HUj3SVAv3nt28ELyq/8prCNmmwP2Z1Ev+leONZYfGEgTe5lLobVtSr89K2PSDk0Q+jV9cus3Pk+
7p0H3ALVxtE407uippY2/fK1VxRnkZ0H67/fmsqc9r0xFtu/3/pSE1MbTb/LvJdb5bm0adF0df3x
a1kCcP1n1nG2bfEymaSkutCvoPiP7zZFnGV63jEGlTUZ6g3bGT+IOPijwEHhQ0E1iGXch5LHJ3wq
gHB0vYspyuFVqezMJ3h+KFM5vHZ6R0YnJY2UI1aksaeDz5JbOWPW6tFY8OEbPHibxEMzA2sTVO/t
68gapKnHZzxJ33USP8dAqHcQYL96qzhpZjxN9dy9sBfYTSBWWcLpP1LKm4/VrHOhY1Upn5xsGRsG
KF+ZuoZDvp2sJX+yZLvcOPhASQuYYts+CgPhfIs3LCzYhWQd5pYoQkVdrjGVf4bNyWpyb11Okm0m
r6+m7xERYeQlN5/LzDaaJnNHkjIqsv6dIKK7tuq5zh05rxvyHtfKPmYFq1bWs1RtK5gZOP5aDnN6
o/JgEnsUwubdjVxT7K4pU1ISkBrNCUm+qE6TA0RtIrVJjrBU12/72tjQ3Rd7MeABrLLmF/PJD5EV
pwDz9EobLOLHyqMZg0TQi+o5FRiaCCBgWwz+YW4fo9o+oko+gO65w6JTrKs++pVAq5XE+2LSgk1c
2PU1sxaPKOGObfQ0uUDzUaV4yG6bd4DkyZ5jdEvCILlLbfrUpZIesFu2MxHXM/NT0ntjSDZVIkBa
Rc+1Zf/J9EwEe5hnWzch5cVMjxTJgH8it9hQ6IAlNvuNicPUjPwvs5dfhklwz5TjU6st5NxkK/nt
M6eN2vZYjZoAXBTSww6/+oZwSDaueb1LS/eSTmOzVqRLdX73p56xGEyN9yciJWWtlqxM0+dpDhTC
47puNoDjEAISdx2Vrw2UCsbskBssbGRGi64ZIAg1gk8vF4juCO/uF08MfUrXQlCCBoEmQ19o3IIx
tE5VUiz5gKztdWnll06O96MWFms09c5A7pNiAW0C7j98qclC0UFfzZWvZj5VmPdXQJsPEbq3dqBj
cGYfxn/U2GcGrAmW83ZDPX21nIkohIKSzV/8IIk77gzbBCwkrXWZ4WK3i8QiTaEGfd7hOfTgAfDU
oxI0M1YNLSnhZoSHfGCWjisbFaeDgEP7iV6BrvzQdfkxmQs7OiOdEzS26ZbXfiLdIxYW2CKnCR/c
otyM+HAO5FDd5tFb9r3xWzRVz5UVjSezzDDst93eNEuyEQVnqGkFFsJA40/bk7llVOrdw9WKmy08
GoN7NQd+BVLPMlY6ZEdSaaTYzKkmANwQzS1yNv9hMD9DyIMUr48lwdMbNsrlBg1Jc2qJKybmutrH
jPnq0QYI3lm7qjaHK+OGeDVbvPX7kHduQqWA2n49U2e84h5n6C/cTWIVG/QQLGofZqxi6FqHj5Z2
cFUb3ScsH5uBCRpNFzrR2jRykl1TmDl2tB1T6ytG0YRUOOKtb3UbzAbPjv+bqBqxUbCv96HjPTm9
fZd7TbrPUXmt3cWubr2YlvM4GsEW/Em4YtsGXSOHmEK/w+Z1fMzhZISEnhjRXZsUFmFTJWjz2jvF
M+ow+lt7tddtHXFblsYWzwHOZWCI7MpyWCzRoxj5lXJQRqxi3eu4hEJ1sCJ9q3+SwTIwZqybss9d
pcKnA6T0HA33PEpesdjN3zmTg3UwjB80ou0kUbCMI1ZGI8g3QWW8Y3NUK1M5CBay6IuujA+qU55K
O/m/7J1Jb9zI2qX/y103L4IMjou7Uc6zUrO8IWRZ5jwFhyD567+Hha/RDTTQQO97I1S5XJaVmYx4
h3Oecyn0nsAP+KLybaj0bsAM8xpldKI1PjkTRUf0RHZsqrWzBghg4z/ZN3lV4vJhaBVlMbHLA4WU
7yAxgW9/DjoC1TI4Fmnafw8TOmM0L8y6S/M9y4Xm9CKfqi7fHOYXRcaOvBYaoak3P3rTE3zdF6/X
2QV+NIKPut6PTHcxikQ7tGwc8rbWxDU0qByqv/wUVPtpVR+xl11nKc46JN+Gh4F7vzM/+kmMcPqR
sZLbuCvbcTNqx2WDm73mXdQAs8f9UdK1OcVtUAYxE2NyqODWrHRIBY8Dk0kPmBgSDz+YXMBSH9Kb
TCHW+DLCM4fpIyW+yCS4c+W0DMEbRDlR2z8jw0JIiHbYanZeN9q7wZ8+XBdFSJkgiTXfmMl8c/wD
0p6SXVpPkBDDV4gQiT2svKA9xFH1FP5VET8NOIS/wu9PM5/ddQe3wCiCgtQP74XA+sscEJVjM0dH
YbdefhbTQtVLuSQjhJE026z6TGZvKCgpuraQI4nbQVRlcaQ8qMaNznibGZN8+l7CtIGguWHs2eW2
aGVhfmXYNZmU4btgP8I4rboH8rVAP/8QEMHFEOTMZzgn9ZupoaufiOZaBrPxsRuYmPtjfhNWu60h
am14uN+lt20r0e9GnbCYNzZnq2Y7kUcADDtSaFjZyMcQChO7/2ixsqHUjmRkPNWhB68ua59To/mQ
JZmhMFj9KNfMk1BGNlxxglHQYNoOoSzxSz+An2uNOzCibGtWkvtkwv3aDt5JKsde90LhUZpHax/H
1CtjcbQNYH1mDFIM6ZETFB+os9JNNQUPfRdcQb1gq+StMReLnbJrTrDlC1rAaMVWmKw7h2nL5IdH
CDn9wYd67Ea2AycjxFtphUigBrs+/vOFF2BE8AbfAcEhpUvqRGupIfXK9KYljt7GWDjUUAuOITCG
o2suQWh2VbN3jEcK+b7cdnywtq4VApHvqqOAUT2TTsc/pk6GGoiwhQcXJc66FYZ1xIFE6dkTyCY8
lIZU8s9scp500jdEq+X//WVa/rWY+WvVvk/Vkhrjzovya4awBp6OzldyapiGoUsrD4gb1gylN45A
N2Ea0jwG5sjA2qcfS/3pzxhM1iaMl0V2SX+u++mcMM3sAA6ost+mdXVy56do+kFsQFpjop+jID5K
Qs3qgonpmLSPsytuKWOW2a4OiQGGKrFODqoRlTn9inldYX4bpXPx4+aCLvtKmM+5c5m9epDo6tB6
ww+L9Q9bEncfRlGi94bSPXv6EyfwJRrJqu7U7z6ElOOy+q64MAyoz15S7UFgVRvj07a7D2RLfJ4l
Bymh2XSa0TbJWZlZWCxW+RjcB6viTKftrcJDEeTdrqCjhaz94Ur5wUcazQ1/Yzfbl3BkR7apfPBs
pk7Ja9NkM/qt6A151s5eLG04D/m2kcORlFYHypFmqzusoxKtWOjSsc0XKQZKWPpkcLNsjewl5Lj5
RCqyDRgOm2BDU+TgI288A79LSXr6JtXOt08jDYdyZYurFyXQRGrx2DbdqSOHBBCojTPFt/dyCNBU
ceBIUIIIN9nb6+c8F4+yy+FMVVAqQuoo3BS/ZKX3sma1QdV1QMtCO4NobZQv5YhCvqdcZZT2bnNn
4oU5dCUQpC/0TG9gDxkE4lNcWbb/LQaxU/aOifRpdBnGiTq+GTEXXKF4AEwL1nYMISSdX7pifGxr
Xnim5shT4e+vTeXu3ICW3WMlDHkbdXtM8k/O4hJizvIc8wcmxnK/lld0oR9ZimEnZSBi0TXZpEzn
vHPe2XJ28UJAVIW3bybUJWCy+eYxs25b5z+BH2HgzhSY3Og3H83bGJb7UIV3BGzsLyUNKUMvhmYv
Xe3+qMB8E5F3LBOA0Jq9yRzUH5hkljXca1VQyJIfYcvwRTOoXH5z4Uy3QmKQTKJjUZONEy+T0hZK
KrQIaZEu7bRc5ISmczjL6jUvh2er936EM77Nmb8meBaZuaJAxcSHwbHNHucpOKdOxaakKNE3BmtA
UM9kNhzzeslVq8/TANCAw9ri2H80YLHMvf8959xwHiOBeGAv0bY1yrni0CLpritkXBlpdTA/n4MW
OVYKxXmhUwrb/pLK/8YzjBWQiCqEItx+7AQKazx7InyhD1r3Y0I64mJlKduV3Y57hrnnopx5DKB3
pWZ3UGkUr9yasUND7NYivO+R79Wd/RNU+S/L9+8lv1Yk+e+eWY0MVLsqgLSP02OPZBaEM1fROZnU
n8QwXNZ/icAMXx5J6UXLfqphbjxE9FeGqwETtogGrXYmBtR4c9+HvPwzYh5o8uA+GfXZZShQKX2m
eUYjuuIgvLYVGcC1kNus5CzwW3Pe6NDkfHc7wGLq3IbDb8+CXM5x0lg5ggWMMQKYFCqBlZ3wuPey
fw74BBZF/dykPlsrK3ll1reDLvTG7IgE801MiasKFPMjov1JTc9RD2PWmwgNN417OqTHXHIYdryP
0O4CWjzWtuC2nopWvjbK+U0IHBs6a2QBgaY9FIolcLK4iXxhrvHghttWhASoh7+gh9uM7UyeRkqh
oIIPIpGpO+xZ0i4/4H/XyEUz6v11QiVYoxiKE0ppzw0YGvsryb4CVDxZCHgQjugyUR9O9avZ0itn
+UcWe1zL3BHewE8RoxZwxoV5iwWmqecJoXZ3NcmRy2H4NI170bZFYGsDcCWyGV9FuTg3pjp1oUdR
lBLL0paHCq4KAkwCUQQ8SHqx96oYr05OspUqqqPj86bW5k+rzL8wMXueXGSThrwzVX9mlnGw8Ga1
QBo9PbwleXYrx/kM4O3NmIYzS96HnmNx11O0PSDSTUhdIal4Dl9SkicfLLFi3osoIQoxjRAfB1Oe
5e+vafpyre6xIdDUKe10C8dkz0eO0WKx9hgzj1m6t7xyX/zNeNNaWzOkdA1nYzt64FLjMEJThljN
bh+HBlHpoK5s/WnOKWsRpXRgZ32vjTYc3HwTLlGn8X9CVb97gzz6I49qIkxgmE3/FWblhx002bpv
nrKY9ZnyviaXb2NM8sgKjkt3Mtld0zJYZD+vreUbAxG/G2rgnm0OuucXEHJh8gjnH8IMEJqZD52r
u4Npn1WLGkHq7jmAf1sicyWzPCHpet6UvGUPahf1M161lg9SHd6H+itKS9anITKrxRBgyOwWeRUb
mhhIbhKCavVRnTYcK9wQvAJF9Ks0scAxAke/6mdswmf7IjiRoAi/JoE42Por6RW2Ef6bD9CAmdhy
5HjJXy/jzBlTPiIVbuZsZPnNvjmxNVox71K6/LaOgLEIhzczGD72DsFp6sklcmc15yOCanPfmM42
JPOnKZEaA9Z8S3P02XYVHNMq3zVIcK0ekbrjuqc+QnvWe9anjsI7zGCLYj18M7KxvxpFemkCJI9l
1V+zYnK3sw7Z3qtLS6S4bfBKGU6TbLrmnkXiHEmGgtiNnjvf/c7IfjEnByCc/9kVtCtY/D9D8bty
GRrYPnP1OsgR83JJptGEDhX9Pj4kjjMxoNqGhhf15RHK0wf7SoAQAlxNO/0OI2EcHFjxrCJuFlFJ
D0aYCWqc8UfHxjXxUxr7AXay9v96E3SNwiRzQefEhIfFfTKx6FNWfwC2ZBcogs+pzxlvRKhLLTgk
QX/xYV/RjLUfebdwUn7S+ldu0efCbfjCD62Z0GWIS2yim8mKWmUWVsEMP2c3GAb77trC5dLNO8+n
a7ARvbK7QflOUYv+2QTBnzEJDmPvlozT3RPFM9B8GLKwkv0wpwRo68cKGMgqt5nfZYn1UWfAliLz
5JnmZx5wq6RySA9wUnYOlQsWgk+zC0jqSe0to2/YIGVIPPdI3pXs0BZoQehFWu61lIRxEFCRZ+vG
tdpfEyQOjrRXiNI/Qrcffle+4nUTD4UU7y4f2fXUkxyszNM4ueLJHgghciogE+PdBS5LMZ39hY9F
HMZoB3s1Qj7JsfJUaNNt03kuVzposNeQ5fWgY4Coo4tD3gHxCMHCYC5vUOiPYHVF76EGSR1CruL8
D8m9NMXKWiu8faQW3eIKRBocb0xGmvwNzP66aW9ujzoR5mcIdREsQGFwfdoIoQB08qql23wkDqqH
NrWJA8Bc/My64w7vB656OzMQ904EljbGHeHUOhgVICOJXtwJzzOYgRF7P3pvFByznahHVmmvzIbu
AdJH7QQGoeuoR11kxX7+2jpPqdN/IaIwb+nQOVAZum1oEsMNFgJeZ+DBrhRPbuXtSPA037vsWKWG
AEohf/VYl/dZUhIkAxud3gNlH5ukqRzdS96Ff+IZgrou16pB+cOEXWzqenzs3fnVg/Tk4c06a1iW
D7pEkGzgRlPZ3zCpjLPy5KZte+ceuP5jNrn+KlWdj8v6J3Sykg8uLkGoWbVfXQWE9Y6+b+u29iVf
jIdc+pcExY9OpuSoINzGi8+hRX/L4jCfCQOv3AMIIKj+3EvZ32bs/hJ+dJR9HxzhtKXbNsaXpsxm
XeqWuNDhWnHUNy6+t7YbnxfoAmnnM2cVZp/3ZBb9iduGB38xOKu2Grazm703HMeZszOgh+2E5Wbr
UhA0GXfMrQPX4WR3bvPohItr0j+MixOzyYbzkJjD2iqBSiHaRLlnodwqjWcpDZxZFADw2hvG6Gvl
dL+ll3xXMZExy9+qySi3Y9b2cdiyVolnSMso6FRY0Kyuxti8wRS+EbnF02v6cJEKdyfs4mqKG6+v
ATQuIYIdxY1UmG2CGji16V5icpYfWgu9vpmfeK5vdsIB4fR2sbeqlHuioWZkT1acJGeFJagJ2yH4
RFn2HeLhQeUPoMnMn3V0DvAAoQgzx3ULnIOhf8h8Kou3cesegtgod1Oof8g2PxVG1q5LBdLVmVPE
XdZrgIr8gUuEescfKSTCPQ3oU5SX0KOafFhn7R1023kyhwG1Qij2Pfko85Tkh8aib0qnvCY1vapP
IUM0sfXDhr6plG8oF927E0ikW8h7eUxfA1+jRxI1yJKyqbG3J19FPv04GW8vBcSxEvW0ZNRSvM7V
OhvdCteaodai5vmHLvq3cFXwBBR+UQh/DfBQ13nLHhOBCd3xQP0wIOFy4cdwhkbuSjCwwBTErQPt
dGPjBHySj2lP6DbYovkBSwQAp2Qm057+wBxab0dwFHE0sdvtizQez2Q5ENO4MDsVNgQq/nJA6uAn
Nx/xByOCRWQd0xJv/YG/6xgwv7OH1Fx31b3SkOmH8PGfSLR/vsyp9+IoU+zNn8ThVGuRASDVidEl
FQqN+GDvJHqkTeaPgLGbNttI1kNAD/2/Oevv2YF34s4F1hafjEjfU3yUrz4bzGPV1y+FExaQTsCp
Zv49zdj+ZSMOqCH3EQXDXKA6DNWa2cG1Qee/T1nCHIylcAfC/AsM1/RK43uYNbZ3BmzE9TXBHcRL
RPIezxrLrhfZTO+kTVnnPH42nVFycHVIo2TJMBSFW89eEtkHMwHzHpCGtIXFmBCuzESWTdspWhik
k+iHXT3IkZRpE5p2j17UTMb1YCMpdFNhIX0jtWJw09+6YWUraIcwZpO+5CAV2eVhvIzHeHJrKzEW
FHm4ReE4B+1lWsjsZaZIQuaLW+ewdjL0rbo1/asemoCjLAZX23anf34JmtssGSwkaJywCayHjsC7
GRMMw8TxqiThR0he7bD+7DKyldKo33FhAUjOO2+TLbv0ycRNNgQzFYWDpKsOOG/rour/GXF0rQcG
qT+D/24QJ3mbyWBqN8ETiKyMBf40XRI4BofQHduLnRIiYHcVqw4AWTiyTkE+fHmIoWhvghbgYXtr
TcaGvgvTQ5lQ92SebFUm38mpA8LRIe01ouptGLqCyXj2gi5tWLd9+YVL0nlIHl0GEmvNvHfvzJox
t+evvL4dD5hj5ytko/dxgqLWBtPVLhhr1ERrs4Ziim2gmtFhWa9lhdArKuI3J3Azxk9b5Cif2m8F
C2YSNwcNRwpFVWMm+c4vxXtYCgZVKt1Zleus6DNriCiwMVEgzgOeCj5jxzBkpyF0Rwy7BOk6Npa7
b4b4VuuuOamGOdtoZ5tSwNGTPUulun7rzNDC940QEdnpukGwBH7IeAyWBN96wDZXMSfLSnu5PlLy
t3sv+8Re/Fm7Rn2PPeY2oyIJ0OeK8KOdW0+sjahvdVL6u4SgJfS98tuV5ZNinhbUZX2ISYeoQtq+
2QUY1qTeak7lhFRO5SMmBn5pJmiEWAhGlWiOizHCTF3hegrqKsX/V7+7Shd0FCmzueLTVt7vJAKu
0k/w5a15ushk3thVlvGBklirwmY7lCwHKje5Rq2odgEJkNuMYbbgXPjgxpi4WGFhidaYlkBhAOqr
1uzkRjX8b6oRz1ZjXtyaXJfG6N7KBhED+ocbKhuabXvVlC5oqbjq9nWu7AvOado/o2ne0PWSSzdi
xM6cmXw0QtyR8DRw++jtqcJ52mXXk4jgi4P0S28tHZ4XUVjrqqFT5CV4pWVi2RmL3RSFcp93xc2e
Z6bijy3OeyCWjn8zYF9xQyx5TLaNkz05+Ur/DmzdP8YjO3rh7eFtzSzNku+W8oOrHFt9GnvMvnR2
8palYgra2wxpg2tDP2cmEg7aF1xSwXjRYffKDYchKLXsbTJCrM3iHy494njCZ7PnmS0xbm8B67Mg
tSrC4EY8E0EBK91Cshso8Y2USd1phLBiTcGpXVlIj482+03id8ttM1cNQMr+LSjC5nlhFWNbTea1
ZZ1MGtVXQuC4M324W2ixxVA0jwYc+43ba7ShRJtHhkGqQYIKCgz2vk2B9Uu7XVV1NgJOQ3aQJfo1
AZHguxKtrTkk19b+URFj+8q39q10V4ZfgdxiwtzkqO41e0J8pHG41etFA7qdlDo2M5w9COnUpN0/
OnRn+CwUNoE5JAfSYB0HeX6Bv434lHBYGYiPtywDI6h0vXXpB9/fm9mA0CK3YCO03S8nYSAWOMnO
7BlhtGm8BoSClKbjUATJdcqUsxrEkk2da9pV7EyzY97reKhov8xfrb/LrS64Z6Su94O1vA0MH+Cq
XNtkJEBlZtYD/xpIsTu/VGEKVYJLD+vJwSgtbJsx1sT8yZw64sSWL22HcM63hnLnpS+mVa3gCYq1
4ZE0z93usS3clXZc4PqKkAlrdF5DDyesdxkJ2GqdFqMJpoh5tZnikB7GnTV7NOw9E6OMPHnteAR6
FezoyS4+qsZ3iVOw1CZvvSdrZLqFzvmUTKADypAQHEh6D34zVodQ6DfP7c5tSr1gePVSiirzobKy
i1F1ASmXSDIAd5irosPQU/atdYi6+mjlwJghEBsIIR+k3fCRn6ZwKwSUgjmYAfF7NVwIh2agIWMK
fePN9MVVG9wdlUs+PRyLbC/9DsaNVjsw4AiSDLiO3Np6w57YWfkGgMEEpOuum0j0mfXiUxQYWeBp
IKZPPwONa7xEB/BgFUS8At0gIY418G7Jgh49uzoWJNI8JIN5aoD5nTXefWOYU9o7NCRDTQqUM/ef
esjNZwAEd76rfg7xsq9RbzAU485eL7ZFGTInw7K9UAWwFOMuI/qbPScFZDZsTJmyrB406mW7OeG1
/Ex03GImy/6WCqyFDdWJaIdu2LDs37oS3rshSHorkB13TX9uDfvQ6ukv3p1gZU8gMz3TPXY2J3TS
ODvbYNprpi2jI+ZAqJ5d6NyTjb3ELfdBN5/sjPWnRk+08+AxrEMrPmi8xGSKizdbKbmforG/920N
xR+s4MHTVKhkajPnqwzK3Nj440YKIHemRkw9g380qsUMuMDOo+wvDQx3g+M6Z92Couii5HkKC+dz
yepxiC0OZMagIax/ILeSRueW8pbr+dvDzYPUELnurGER9b7xx2O3tAaeiUMrLNi9dsmx6ZHt2xQ1
J+b/w3HunK9YQh0ee3TqxkguR0K0wMPEKgpCuCxKZ9uNobVuu+SFeQHnkh8dqeTAk2pevcDiResT
mEBOUP3ps/lXNMXbIQqgGSF7EVMNQ7jp7jyhCPDhiDWfreGauwl99jrtzQWD2KqjsXyxo5kZ/z//
rgg/z/Ewlc/t7PubBR0oHKfAmMqXyOvYgToCdbE1NVeGSPFNC7U3h3k4+pQXx64rztQCHHYhf4qR
H8bpPFcculUJrpMsSWYTHWRuw6rdbYAAmnFtJpnWIJ8Qm4n44XVBaoNJlugvZAsI8fHpZKg42fdD
4Kw3PYomIMtL3Jd9l0SHsNdI9m7BflyMmX2kDjypksrImvM/s499ZB6b90Gh+GNkEvHuGnSr/k+F
mn0oTcSxMypZaY9ElxNDEBnHERX9KjUcddHRYsYJxhLOKPIgvyy/KiNM77ZoLsyCz5g7lk8qabsS
GOYpJgtjHtoJ5IOgoEjMlhFHYL9lhrXNISCZKYJ1x1yxOWLOUCv+AkP+VgexWM+AgSy/KE5NDMHL
gvbKzEDv0PGuGUCym5j8H5BEx4xlBWHD8hT5DPD9JNu0PaNKWPb2alYpC+TcI52yx1wmYNbW4Q/m
V+igJXs4arnXrlQeT2It2ENN2DmscGeLLrooB+xHCzSiSlnYZdFwVChNHqhFWZfHYMhp+oPLAA2U
ZZ3BkdFdvCXdWWdiPnYW7NuMSIYZYsB2Eh0rcIucDMOEyzWiSITEiEhvgLkG3xhqP+UH9oEeMdS9
k0g+J3yAqLx61m0SzQw35jDF4iBMLtFZo1hRNdkJrXEkjIgmrj8mqFDYYSZ/pulPTv7Pug3ATpVQ
dVVeOFs0NOQ5Egha6nJXLiWwYSMr6NqexC43QuXw3usePugThhTxGCrTf2xS8Z0XKsbYa28kMJIT
oO0jSvPkBZSbiyMTZo2u3PhljOkD2qm94kKzHsR4zoYy2Ecqql4yD2Jx6wzIzWOHlT7n2nMjk/g5
sRFbTxZWkDRyH6Lai29uNWySdvR38AcT7P0bDpBfjSgeCcK4VahTiX5FYZhbJ6Hl9DxSvMV4Op9J
ZxhekECuXU2mWWOVm8CuFLISc13PKTZBMsvOgYTIZ3MGo7rl5raTPetR7q4AevHs9/GOXe1RoPqu
tDKPraV+Io5KUP1AOkeEnvMIeYo5u7mVPoPYDgEHJrFkN/qjwNVfBVi/onrfoVR7GIqk2AROXbx2
Q/pmRTFwMeH526lpvTeAc6sus7+YDSgsr2gjBrGhv/SgZDAR6Or63flLtl3GQomSvGsUhtO4AT0L
ALAJ5t824VPfITE2rPPwJfrMC7emxBIC34ByOeBDzJR4CxZq2poF0s6e+24t/H0WTyGKAXfVka9y
rtL0HSUcG3UUp7QXFCGyBjubOeKUTvG3PUVfTZ/mF5+BHemvNb5rhuyK86AlwyiO7CdsNsYpdpHe
jyLKXiZSdpFt4lrKuLnaXHqvlq9xPpPEavXTR+tGPHh1rdazrbdeZ+knt5P7UrgECpqSvkmV8iWs
I3ZmNtCVRflP4jus2oqpBSpKSDDZjgM3vSpGHmwpyHeLHQ4clwt/AMudRrxItvMuI5KvzdHZj1Py
SMbvi9sH2XtkFdN+XMpvQs1wrGXlnoOWJb/dPsdO8TTCJQHOjD3ddoOVlD21WwBOnbyQQqfuIXeJ
95mFb1yBQ8IHANlgV38l3QF9DC2UbUNfSkbNNien6bX/sexKD1NENr3aZT/ewgTMQGwVNzLpCTlr
WZQAuPHWRTBuUyStqPf0pTaMI6cv4aYzTCDU7yMRTf5aTtgYHDoQOPv9H12P8z4dYw9TsGetkd2O
CHcJKIUuQlpgNsgPWJXHdAjuwIi9yyBY0BVp9iGC36HqjP0oWe8EfT1sakmvrGwHwkQtzZM5faKS
t5hZLfHgZIZgyj+ERPQ9ZwWfQtgKpouU3bZR1Xk1Y7ysojAxp4T+Mk9vONJ6UHr07YgpEO5kp3wP
L2W4DoDyaUi4XUR9EQP2KM+DcmPV2vwtU3GnmJ9f2zFcEB3xxmpgOidBMH3EbvtU9Sz0zZ6Iha4C
wGFo4urYBFdb5Qn96ocO6EdihXqrnDc+q2z2PMMfySWKcmu8tZHE6Rzk6imddsA1MGazOHyapOTt
grl2DM3B3YRKWTxynXwsQpsphN/NlygFNGXUrySF6h+/Qf4ni9x806oFq2SN9Q3b3bSHFMA4unUw
NIOUv6URBjHGANVXClGqQOf5E+rxV8Vg9C2vBIx4ZsejOZa3qrOH3TRE7smuZoD1VuTt+6oaztI/
5xRHR11YwTqd9fQL58rRzBL12iEpfvBr7Zxa6bk7x6uwT/S62TqNK3d9bNn0w+34glYAvjyr9RME
/Jiyn2LCsNGZGKnHLllb7qF2n7VLWhmyt2RXq45K2+gBPmnv0mbA0ZDtEZiQ98MLWY5gJ7mPPr2s
/Wzm/M0TMnpt7Pqzpdp+XtIh8+V5s2YsK5aK+i9ylXhs7S81VmwnuDWOxAOTyRQYH1gc4pd/iLf/
nwn8zea8U9PTD7Kf8n+H/Jre/xUKfE2iH/V//P7/pgI7/w4o2Ym0E6awHBmY/5MKLP5tui4b5iAQ
tovC1vXh9ZYVgTz/+Zcl/00Ki6DFkq4pIPr8Lyywaf7bDdzAo6W0POFwlf2/UIEdaS7UX4KkORAP
f/7zL8/ybYDFnu/6DPPcQNrAievvr6ekjNr//Mv8H7MDB7vnRltIurUBtK+KEHT7wn+3cYmvZ1Xk
j671WaKeBHbq1deutIBMjsWPU1RPZIhwDjqWccgj41bsg3Z+mkNs2KAR1LUGCpiOhxKi5jHWhBih
qL9jeA80ETQJXCyybg6GCuf9P2CeRiJpRqZNjoyYklV3tnQC+6FJMRHrNUlGicKMSy226bLw2GLr
38xV/BfyYnTX7gB8BgT9vlQY2bP2FcdDJQSwIidPuRgN9Zi2PvuI2Bsw9hZYwyvhoB+u6o2olhBo
B5I3/u+bKtKPxsPUUgkrvJQhkbeRfI0JjDo5Hj+7mzicNf47YxJAK9BPjpnOTw3H294pRLqPTONK
JGy8p5zemmCOUd50M5XCgIG0equqEdVNBnwII5mDpEJY6yQq0TS4OSLCgbN9yvxtreKJcSFJD4bx
Y/dcfJBYs8euUI99Eff44cPPygwOIVXzMapntJNUL8QQrqQZk6Ij3Oca4T/WFCaa7ISx+ntTf8Gs
Q7hVHr8MQSZ/xnxBPsbqBiNA4yVcRDf1n2x0ugMr/PYR3fGmVTRTmfWZm9RojrLocnq5waPjf3jQ
XbZpRBQuhhG1cshZHP0CFmaEJWaw1VNg6Re6uY7ioOsZMTqb2g/aDe+VvUX2RVhQHt/ikeivMvc3
bLFK0CE2TMqy/20LfHdGa/1hbYQdKfXsa1X/iFkSkj6AOMuhZOK3IpaFdphwWw0DVQ39C7LkF+hh
7paFfIzSdsBfYYKaqJpRXdMGASGxNjut8veJtnI9wY2CIjdNm9J02ZYqvMmsITObizc1bLFOIdgd
PTRT4AHdfe+0l2Cqw22e++Ux9GS1hd79pO10ye7zVb7msYYhyzXVcs4vxigCiXMF/mC2x6PhLYTO
geFj6XRMGCVIrEyzmWK8oW1zP3i7UGX6qEk6P0xQ49ySVXcN7Ho7ldcm/0LNMFzKNIshi/Zrjvfh
j4jzv81g/CDX8a4EXuJktz3JAtyXm8Zrj6PV5ofU/w35y7rw6kfexCaa+SaCFOuttGpkKyMYOoZg
vyVxSCxH479hLl8iUsYf7NoctuRVkfi6JMRXsRkfy3n8iYSI9kiW+z2KXGxdHdgRldIHD5BIHH/T
BoXYQjmYHkSrMkQg4cdU5NUeIwuT4Yh1h4owHKh+n+HS24YR7idXJVsvHhpiVtKXRYCXwdumNe7H
VYo4mijNGKvtiNFJTGl9FJFDv9zkV0n+aEYenZfu3DG+Fo37hL7VOliioiXgT4ezjTMlj69BNcRM
zYC9dlA/1h62iXamIzEnzGUDn1FLzXtfet132D/iD4c/2ycbCSVsPWpPnahn0LXYJ1MxY8SE369j
nqk5x+ETp8RWU+Ky6G9ADdfgDVlYW7+ITcdVlTrYFCPUZFbME06DNBE7WiKcNXzcqRReD26DsqR2
Iheownca1x17TXtGHxe95Wwe2OtvTR0+etE8HbH2nIlKqncI/2qmyfIzMxpGiN6od1OB6d/uw3Mh
MO/VSfXkEzcNqMW84pFi6SHqFC0ENimve6zr/EjEJcnTCKiR69ewNSfL8rfwutbm6MfHcFpwmzvR
Bd+t7O5UmQOUw1TvcfkgcuZHqOBYbBoEqyvbNY21F9jNZkLW7bSdfvSJoltsMDvlJEucQ5PujTS4
pHlmX2YlQMQIDIAR+hAjdv3nye785zhYnts2eISW7j36cb3peFRxFGXBOgjV44wh/CkIuxCn7luS
3U3Drh510NX3O4LJ4q6rY8Rtd9BxcWlUeczw9N3xyGrGIlLs/MhBc6a6+z9fSj/C0TSxtuNmoMWT
NCAdyRASuv0oAMYgyPSOLvYtOq2DlixNBtyTNz8qN1SKzWvZC6LawhE3vUe8V4ca3PfpxF3t/ern
YD+mzkvJ6aqnWh7r4IvDS10jZxsjfWeXwVq3tlmSRehqEaBy9yW5c1iULsrqfwE8XjluR/oI+pS0
GeXeJSwI6RLBYPb8gq/0WfHs72sAh2QrEQwdSNxyiZv5b63JeWzX43hBB9W9yAjOpRd/Zu4vRpRI
EjU0ldjKxJbh8n8xdWbLjSrbFv0iIoCkfVWHekvu7RfCrirTN0nSf/0dOG6cc14U3i5vl0pA5sq1
5hyTTC2mYrtpXmz2Wudj+HHV3pEon5VgBJ5klTj0neUdQqgoJ9PK1L4vuvzSDsTcN2GFIXSWR3R+
FcAQ2BQeMsIt8UfZXU2OwsKqoWL3BpDX2ZW5i3nTTMgG7mg/ygVaX1WEqIiEA32TJ09+X3lbbvhP
h/7eXW/G9z46OFLrkMeSs6gy/6fS+yQYECEwT9D+WoRSBnGCkL3EHgSyyc62Wd3d8lQYz61JeiKJ
VTKdIR0njrihjmjN5iJMjr4SwA/UhjcMQoBXZEnfy9yNvZ0+tw6bhR0bzrfZ0RdoBv+Hje1YNYl+
zkPevW+Fx7BH4Zky1Fk7gN6CVvb7HqXALpwSY+MyIkSBDllDpM3RNlsnAB7THAH18giOOWCX8iqU
pR2sqWaMaJmrwcIWhsw3oOlWo7IYQQmUNCtG/BiougRpQcXZ9lz4EjWt3cQ1LezF+V8nRTVmk0mg
2el75uNUkYlZbTlMssI1JHIasf5gJ/FDPuM6bMhaxQSofK79eGxt1H14mbBMmgYO5njWP5CFSZxc
H8NQk+RgO/90p8V2092VFkZnE5LoDjdsuio6otZ4omjgJqrZ55Z5CJFf48XFY1KQD1shKhR+9tSj
PrjV7bGyzXKPuDzZZsWmiMsn+A3/EBHXqGcxKogedA4QbHMEWeP41yQGheQaCJtnwfMyMQvpUKag
l8MHbJnNQ4nrZSUnjIuh7d8tlP3sEo+ckkqkNdohc3GV+zCeEPgFrW+yqtbJzp/How9YXIEQXk0/
IV7vre8jBZ7mS16PBEzJoIvqoCRpaoP75LMGYad8XXsf0tgieR6UBYDMg41Zfg3ApWfQp/FA4DuW
DXsEEJ9NPSTHMSpvvu0/A/Muzhrt3ikUa8vlHqH0eFSG9iJoRa61VsJUwUtsFDSBLaDqRnkWDV3D
2ha3vlQvcNOGgPYlgYLJiLm9Mb6rwefj1uGrphwNa3JFi7+t3hi7OSvVrugrBMqV6i5ZazAUT7PF
GBhgY/JxouuLK1XtqbKvNaAtjqwDBa54KrVDpPeXEfLfvoc82zDdFmNK6YYIaOVXDGSighT1Ukdy
xgb9EIf9DRoXNpsaoV0FVjAiAqGdLbx4GWwqZFMBgeG8a0TAVhPvQt9JgQrw9ITED9J4CrSJ+CG0
WAHA53RV1/70MOLq21esJ6zghAzgH+g6b0A3zJugscW5XpK+JHRySaNCJ/gjucUkmeg1MQslBRP4
6hCV2kxAJT61uEvSl7TLg8Svdyb6YCivHelRYXmplfPKqI5pTFMROlUtWjf3a/RIu4NWdUp9Rm4s
gsWj9oGBEd0d0e/MXV/RpVJXOdJcS/JWN6453VPLp/gBgaP7ZBwqKhfU/iHkMlJZNhzzPkqDzqjl
ov9NMVUQDUcwnbd03xmWQFEog7Fop7XDnGnWs0fkDGUQT026c6eBh8sn8JJEJjKVUJCvYkThcxEv
i27vcphw32sjumU6iZqW6byzpmFV1FywDtj3wr6mrpkeIxIDuMHrewrOIRJcHscdXwVK3xXmvZ3X
GuY1NozuEC7aS2kFTTN91ekMYA5t2kpqJLKPyw01WkhJzGGfe+M7XPQ9EPFk5wDXXFcjU3BjufOa
JkSdnGorkZCZYGGkOLpda27tjp4kfLQ1YMJ46xcxycUNBokBU3VIN4e6jNCMSWIZtlrzVafbtsm9
aj+QobNGmaity+Rq2vWLlyi5K4ZcO8LDY4xD42sT/2oVs4Y1F+qCOVv7KXcf22x+z+aSMry2xD4s
58CJsoPtEE+HB2xjxvg7nOFBOUfdgbNHvs06b/qX2KHX7w2GYHRc/dDCP+m4S5d56ab2Zz6L+q3G
7UFbKwG/2poWObEFDts8RtMgtugMaVvbWPGBH05r5ZPjFXUc/YYIBDUDtp/BVLdhEsW+8QJU+8W6
ZZ3cdlIn02T5+KKpJbF24ODX5MS7KkddssRmn6ijoOnrz1EnzTPE3o0Vfofj9I4wsFu7CM/oHE9n
DJHZNiaMBjXUyWkja60rB/WDL9st93S0UlEnT1NTX3hm2y30KaY4lX1op2l8HprwL5KIwDDweViO
6vd4O7mOTMRZy0oGSeisHdaXp04oxGN+6bPvI7JtPePspE6zxrzFVEWoi66NjyV0mRhpqINoAEx1
GLNalYd2oMi1dIj40srsdUGY2U4R+IK0FaBxLf5pVlI90Sd8cjlw1L4VSHTGV1nNyIbUA21xF76f
m+yKtH7RRf2WNrbxKnPm6AZjLFyoOZXWAnkamilebVwV/hBFz5mGVFDQjRQ5LZ6eFr2H6WbI3vVV
X7FPI626FGPxgBEAiike/9Z31oaLzgsFMCReiwG02x2sZAjYSPqbBefm4ClaFspWSGZRWlChzQ9R
FD9jywuPXua0q1pM+dYniHAULpw2K3GfnA41gj7ZTJCQy8oehqSahL4uB4vtOSemO4HRDxE9AsVO
kLcEiYoibdDnqyV1gFzIikaboRk6bFwSU1ycYsNqSFEErgBpL6cdXvYgTaE2kgUcpL165OixkQXI
SMDbxJZHHFtZjvXDkNQMf9CEmYNjbXs9bx8jketrFJo9xJKdYRrfyJv4J6QDHAh2LGpsEuQwr9sa
Qiy9F9pac8yb3ntv8C61kx/G4bUwp01CoCfcLvoQs5jJNRwyuuhS0uQPsdOYDUe9PETFqKivCBTq
fMY2RSrGk2yqoGvLeW/ZuYnPKZRr05/1XeMVb/kcfzWVjBcrz0VrdC9gagXUiHl/kqEf8p1o7/bR
tM+iuTohqRu5Szu62uZVZ0Z9NGTX7rDFWrbz0uvmrSiimNSX/icdEL3atnZDTfj8exj/fclwWGy7
weBcN9fnOdHswHbKW9lyqQpA+NDE6OzmNbZTPEaJ/OF3F66atr9/2+9LvDwTIsUuGYdoRJf/Se+I
USrIq1xLjKrwKTJxFFNXcENWkGuQZ24l05jVFLf1BeRJgUFqJsdUjHvdU/QM0KFoTvwwmm8TR7gF
O/8eD/Cj/BQ1JnEfkTnc4+ZR5/SB89wj9HDyLrFgz48nD4ypoSNazK1+l0IVYLl2u/CFPHu2pYwm
UsfArVO4KDTJGluEiFOUz9tGKw6RQNwNr7zmRNkDuWUhTx0vZtgRRsww/DdVa0SViB/RMn+dDe2G
RANdv8oZsqavcYYTDTVruuQwjMXE1HaSxSZkggrKoiVzZuiuvy8cbL11QaDTiHdlVF++qx3mhgGG
ZB8alt0Vn+bInIv5jNb82OlQ3xBbMr6u+j8Nk/LVKGjIpw2+8G7Cp0yYwSF1ux/Rs4FG3IMrqv58
y2hmV0Rdd+BxCvUn+IU3F7rhGbcpdN54Z4wx0a1aZZ2l7r2Sp7AvMNiDcvNfXFN78pP5veyeQy9e
RmpvEL0/MSjgiSy5Xxsorkkz7LwJLt4nuHIYxJN8YG2MGZBUvMc2sbemU5PNO0aPpnZi7PLlKbSP
JggQLv/U78ao29OZO/b5/MmES7B05neYVlRHkAA0mH/S+7Y0cUG6dWUa8YVlHNK5ngUhqTyj1yUc
oa94mfeCoy5xQ+K1dKd/Ibb7NfZOH2f/xocw10XOMibXbkBgnuhEX4s+2ipU0bHTf9lohgvnPMXm
qXbBcZWtxJYnWcfHiG7OzL2BuKPp7n1jvFShS92gFuIyyhyO3MfMM/aYEL/7qPnJ/OQag22e55NT
2CedJhV0kLWRDQ+JxScXl8lHFtqn0aBqj+kUrvLR3BZqOujV/NInAsVGwm9hlwTV1fpLedJAtAkT
ItrmNybUD00P5pLO4B435g6u1YfGDUtaMvhH4QHPMiCGO/on+3YMwFVykNAk4scMGpKM/xCV/HYR
JAKuOrqe0RBes6l98H7Vbt+OPh7chIQiB/eUUUi8gvaLEY0Is+jEFJk6DhGtCeLflLfEEUgmmwvi
xgP70+RfxN9ZRIINtOhq+9gDVMojFDpiLKkbc3K7dOJYXbP4qgz5PM3ye0Ck0fMscxJSs9wKu9bW
Rbkl6AZ9aWqfZMh0Peld6mKPQzSHIqjULE01aqq0iE+pgxBEosem2KNJZMPZoqh8NEPu/BYRYyW+
+x6YkE+nOGNwXbTW15SUZ6vEjj1xljbyBBpHFyQMG6eRD28ILaQ8/tK+8kDVLs6wJZhu/k5rWBiM
Q09NwbQ5G29DXsc0ysgL8uhitBP0E9qgcE1wT4UaNlnj1tnO89S8cOB9xISxcZBi9AIUBIGhhIjM
9aWikbGyBavFTEbe1qVXA+xl3s2F/uB0zqfZi0NUi0/sZPmMas00GwghI4SK7GLjdsuc7E7v+6Gt
sCrhuXrVKI2r1D/V0yLpVpxzDJRXiK7l4idnwWTCP8zfYgLrqNxNKIszeevo5IyCvTgFR1l1bxU2
dyzTHovnN82V9VgkLQr21lyNI2Hv1aL+NePk2nsuDAcy3QxLHpIpPBOFxWGnkkZgSvou9si7xQ/N
wrpQM8mCCZ2UfhocBs+8VWCUMaoWtFn1k5LOWQGIx5dNyezoO8t/QkRCnoCCE6FCOW3dZniQcfY2
4Nb1tezg4ddBcv1ov+rkVuOHuaaoLwzqHqXqlwGoIBFwEXL3ChQLcTVtSPJYAiCDg3M10xeYkRZk
1mdJlUFPwTFPUTPtjZi0ey3BRmTOfweR3esmIwDKT/+Ibisq/BHEDAWcQPCZI1KmqUSvaNe77U9G
w2Q90vhL62aPOgiFMyLJhFaHwMSf1ptpdD5nFu1aoxs6GZ/j3AMqtMlyEJhfJIWtPhGy2GmXRNY/
EAzvUWPd0rg6tJF/JrmQimFp8aJi6ij888H8kLX3zLOw93QunxWOI1nGuKUqgJWp1PYTh48NteJj
N2HKGpjze3gTEJ9CvwSLNa6M3G0Q0KW45pqjS3kQ5s+JnG4o37HW+SvQHJwFnJrEBPvD59r3fXaJ
pRl0W3pfd5i6q8Q3xFNFgxr98ahXdZBUPRSYmsyU8DgQ7VBjq15pgNxtdEcclB5MMUIsXCgtrU9A
TZ0wn3AIx2N8kCNog0nKUGUNjxNlariue9DHeo4CVrf7laEL9Mk0CwmoeE597Sxin1m7DM+GVn26
PVpvDOD49QtWfbbPxDx2CsaSZdT3yGJyR6hel/UH1+kCVkNrjchijaLmBojnrREz5/XkT4xkUmOo
uO4JbplC9zy0PQUfuCTXit5JCaV3y/1aJ4wLF+0sZ36PW1aWgYeiKausG1zkH7ACPY9oaPgXS6uu
iDbzYDDCS8bKmlTXrq29fQP0JhvKs5n50C01/vH0m1EHLUtyW7pUF5CsaV+dpAUfy5H/HOX3+2Xr
ki4CiJhuTxmxPfV6w4Ip3WfbdehOGwHZL4jECChe1mo3185Z4r84aUhFm/9oqf0D/esFDXbEaH0I
DKUf+2x4XJzY2WKGSCeK+VwQMKKzAOd6ceHOf66pHqh/7wM3cz9b5MLcCR2k9TLpJJ4ZN3vA42cp
jCYTD54w/WcDtV/c6pBc9nN21o0KhU1+bvHAb5J6zILizdadD4b7FfX6vB9n/UIBtxsK+kIQf1du
3CHFL4jHafp/bh/k49M4yoOPxmjTpPojDIjNBE9mNXXM1qrpxc0BQTaQM4ecIiT3XFqVaYXIVdGn
n8xzVyhIGjB/5PQ8ikfkyGhiM4RCqNxWcKnf/KRqVsxTjFXDcbnuSrnJKI1dM3uKYKWUOHI6RM+U
KQ5Rg9VnF0t8EguTJYnM6qjNcPXcCGNlmPsPRT5v/LMzmA+qngmloQKt/Pmt0ZqvmVgK+AjNZ6ri
P/lcMt2zP4ccBVbarmMFc6XtqRJkcU87XGeFTRul9z7974lYrx3Z5HAxiruJweeYh+4+sQ33+vtS
LuCG1kpPwP/I73TpIRsahtq6zvJgLHH2Q77otwQ+WutkoqfV9azH5BoY/pJ+5F9DQbY6U/7AbLwb
4udp2xHGtm7czFo9D4R07BzPLjdzh6i6azsc48JRxJ3Dk2xJVCeMHuRdMpE0nvzQz3AvIU7Zq5cz
poy8a18855P0LtKV3jXyLURbFmrDIT7UddEdgTW/dIIqutAIrCe9PahVYyHO0iV2T/e97Ys3IyKT
mtY9eWO9BoAu+Z56zzylNeVBgfgYk3Pa48+Ydk4l4AFn+rmalkxEWnWrye6HtZfTBiTaSx6oSpLF
2uvvpny5tKPFMB1T+kqPSDUFLsiOjV2OztYieekerNSjkTEB+YT7+u3pWb0vk3pvmrKgkkRRNaOm
GRMF2IG5NOFEkU/cme1hLJNN2O7qiuGLkuEy+dQePUSC8fwvhUS8T3Rwmox5Ny7Di8z286PN6RMs
iJCcoGj2A2lB4YcXt3FCcFhjKiEhadqpQAmNuc6lLVSzM6XqMayoW/Ai09T+13sS3ITCyV8u3fGh
fEPEv/Uaww4gQcTNz+DKNpDKXFr39IlTKEkDJbBN8NTKbJVG8276m5kKrWRBazCN6AkhEF3HjNx2
uJghCkQPml54FP/M1AlEovax2yC33T9FGv7xyUOkkkdD1w4tASCo8KjVPpo6o89jwBhPmOCeQmH9
AWzwmHbwrOdfjDtpCJ6wNihvk0fNewTUCT4q+XIzzV1DCHc5syttn6cFpTM348WkSQEaftt28a5z
0uSm19dMTi8JWZN6NYC+y9p+X9nJqc5eIKubz3Xa5yvEwLtpiIw34WkW7UoTmL4HxAbXTDBObH88
zebGyM4Fh7FjKR1CCv0DUv5Pq6//JTloVUvIPeXmxjGmQLbdAOqUKoZIV+8L+xgOgsLoA0R0CejV
9wrsE7y2lrRLEsQMN0PYbTZPfk2kdK/48KbRO6XaBPFv1SNi/gKbmu/6tK8P9kAya63rj3kUPkuX
uQesr2zNkq6jLFXyhr4wPg3cNZ7GbZ3rWhdQYNo7yWkgKu9uHH8Q+WVdbbzmzF0VIXaRqHdodQ62
nwV22/xtY0euWjCwz4puGI/YuEdTRnCU7TmnSieRLC7xbNEIMg3fXzswi7jD4XC56Q5dsE69YoAp
cUIQLeGc3scSwyDSgrdBNUQBLmSX+sZkUnvmUTbWgGcvMR3pq8vdsRlN58nArQZyRTtl+UzIcFr4
j/Tl6A8tXymC7zaIGB4iL5wOhQYmXqfmH41xkSKS/b08h/UQ/ZEF1ui5UkwNVeRsXRGWt4lYJGS4
7FVCb61D1GPVnTV4jtPcH5J4PpVeFjT+gv+hRlc5ZEEtrHT6UNSlJbkuu7Eouv0kNf8Yph5zz1ig
Pxzo8lE9j8d+arOTVnbV3sLZc5lmPkONtCnlzOJW4VLb+KbQnlJFUBET7nQDvy3ZtxJW0oQqpJya
76oV8u5mPeIkGtpx/NeYdRzyAGp4F9zGsUESNaeqsLJfyA2A8sI2bFJ0/knsHjm26LMX8AcSLMmm
NmUJqdcmi9fhXx9KzFwKZ2JGovBReNT4IHjNczr1xt4Zzewka7JlSHA1D0VL1cCQ67P1JrlpJie5
yElDOusM4qo5HZljvdfdrA59sRp0+ZhXiDb7MDsjUC6fwwGHfjKQGkTLL91puQA0aaQQTX/PdTZG
z6mwbwRXl0eO84EUsiWxyN6Xber8g6fAuxgFKG2iWUEAoKR9jQ05IkL0511rubSZwsK84Z28qbib
v+cx+ivGxPuIMqqe0TfqN/T25Cohh9h4oYVoOYZ4x0Bef5z1EkZkR4pv5norIar2COmvPJV2DULG
yPiChFGb/NYNIrNNW8j0wKF7i4B0ODQ28WUwxBktOViIRDUfB0K/jyiUf/BsE6BJ7ODp98WBOqKK
hZ9bPLcVe73sa5jPeCw501QxAB7GnSv6ndzoqdBPhrkefT0Oar28pvOcn+jq/O/Lf78nHftLrwdC
VZafaKdxxnRaX3w0DQzKcwh10PAyOlJrFdF88qJsONVFO5zK5aWKnOYAiGrTpjoTcAFG0iNO8+Rq
bXUy0G3gvC6oKEsnB0auLgn37VZMjAacOgoPHcCAcfGtcNf/0RqkIqZ0978fXgkMIAKUvK+XjxIa
gQLgYOvrIYtsa6/ZttonYRskohpP0fKSRAVUOf1pFoXPQdXyj79fUUz6R8V6uHN0/cswRXH6vUK/
X/3+bpJKpokf+u+fhcslTDWfBp5upetcL8E1GWF86haGtM7ZiuZ5b3PAxq81ENwNQP6fchqCGoSi
jWAaxKcsX+HYnaGuNwgV2meEUtF50DD8seth9vgDwJcxHAYH6jHdXyN7AoptUWV7nd0FpuG8hLpx
yuMxJD5UvOiuT/A5A0BO9QJFXpmSUiMzjkJR7aXn35diaSymI5J+k3WTgBGmFzo9dy8DoMcoHdfO
RRcWuXiaK3blcvDXB2MbqgYFvtgpRMzrqjJhvjTAfdwmaqlvKX8dr4JQwQAtMJzkJ0G1f+5qatbf
rxKAxH1v0pCOFUTKSHsPS/RaRuktTSl3JLqWGRATQxiAOsw5obvJteRCrmZAJztnbO+04pgoeXgq
6WWQAkGbH7nSEF6MgiSP0CTWihCZP142X21MDAGpDFsN3eU6zeFRhX17FsCdVp61RLAgymQMozmP
bgv5YJAMVZTTn+KYEOUyaynv7fl7ioycpkeTX6wh2uEkjI40ILpzy6Q6GFX4NnvgDTkTwmz3fqLK
FAcVATZsicqdHd5TXOdMu/QmsAx07i778EfpSHJ+sui518V4GXHekyag0BVVpGVBk8G4Ogq62wBM
JpTO71P37Q+p/Qq0rbq4LugvuqBq8QjbJ3LTCAgZaubb82LGaIvhvY16zneafE57x7l2tYn00bT6
98rHrT0nRbZ3CeBYflKpaDfbfQSrgYJNJ/PyX9rFb75jdB9tjthTeB0ahmp8sGK8tnOUQwoY8XRr
0nzIeobCLj2lRQ57Fuao3VBg0qCcq68mdWhCTc2JvrOJPm38SBiOL9kO6ohivdv6icsIvzffrPDV
LnrzO5FU5ckwJAuS+hHPn330HBxZmVnWK9AM1hlIVbb3UousrRRKWEEK7YPKcUXpOBL/WPO72Tiv
sedar2nBWLgp3oWTK1YtMEyzle0N1dFD8xqslDQUNrA8KcZaD906LlYizZSKM5oeJU/LwEGnMgxx
KG9JrkMI0Fj+E69j22sJSUSIemk6fXyMM5ZTiAju68j2aVCXT3q1nWb9J+qS/obJ0jhVuYMrO0eW
FA0EnD8Yrjd8Z5gWNlGWR4xr5/jWjiaDoMbw74ieMOR67qlxJmIH+hF70KK5GPnkMWxXTtowX/JO
boTPNfFqXAqNujMYQPAmMLuQTD+saqP1doj8zUsal/bar4r2O/cTwjHn6mOQdrnjCTAOiJMqqr+W
I3CT/3O9tPt2RtAU0YgjbGr8DmADV2+aoI13pokP0vaGIArNKRgKwvkqMaxnOiX3AZMXW0j1kupR
chrqqt24EvZU1xnYHJo7KOP8EHVagJmAG06VX0NMpCbR1GE/A0Wje8qGuPw3wVz0rche5PX3u+wV
kpNu9G5Z4Sd59DmJ6+Nw/H0pZEJgn18EOM9Nevke8uH/fPX7va7p3/t4JuCoHV+YpPgXbaQlwG28
Hs0yvPTLy+/3f7/qrVLn4D+oHQnEDAEsGQW/f+CnRnmxkmM2ifTM4XMNRzvcsC1hJV2MG6EF6i+C
SjHF4w7EFP3aPN4S0qSuU+f5+H38BnFfTpigtI6xxVzWxH7HoBDRlbAtgonRB1/RkhXXfGi3XKzH
vk/b4Pfb+fJndgXHYwH1XWQ7cm7l3Pb7/cR1+X+Wn4CoWlzLugFh3N0yu1Zbq1bJ9fcF+xsKLN0D
yVRVlHS4f5nabeTiha2aN0yd/dUmKe86dNX/f+VFrbOpDb9be/F7BoFFx7VCjWT3e+WZV1zotHEo
mXdxzCOBdzDI6hFIfJtHwZxI7ak0bSoF5pVza9Ie+WF8Yh2k0d3gVgeIJghXJ9qAZiigBzfHDGb2
d2qt8NbqU9AVIW1ZMYhTYiEmajH80yrUiQYz6h4PGzX7wl+5Lo7EObRuLU1Bq2/8XeozkTYna3hu
CQ9pPaHf9cofn2rtVlfGZ8hUGpCFceiYJaMqfkJ3623xCVlbJx/3zjCPBPYMJ7qZRMmoclv1HMuo
C4znfGisuz2ZG6HVmHjjNDpUceg9lCbRV0160xrnsXBUfSwHLdw0OiLWsWHiZODAApAgxl0z5Omz
DUL/ZDjk6sR0ewNXgy4VeWP6TK5u30PgRpGzKuuiPkVp+MNxgRz4mcfHj/86Q20d86FK8JrD3WH7
9Qg3LMLOpRnOLLEj1hMkHScnzXqr0ctvHJXO1yTUnYPV6Bbn9HRHVxmdrSQ8EQjtdE0EmqKMgAO7
NYy7HkuxKgwsZDbPb2toX345XvndmLF1QV+kMO/UHt42Q0eGrpAmPpRq5L6at/Ea2bx2iYMGLJIb
G6nyTvT4F8aVbqf1j/Qw9KAs9V4yBQBrwEd1KUt8TJXLNNAacLJn8iltk89ES/K1H4HToSo2MFat
vWbq//WShlJmj9kJCtG0ImQjwwUh18zWxbFXsoQRiOW5oq4/QgIRG0XLh6hJ3yblyJbvPurUrLZa
6Kiy3ev4GrJZDwy7PtXwCwKEE+DhiI95ssWh7sZh6xMthdFTQEZo2u6QCAopgylQEMfqR5Pdx+TF
1KwTufBRnu0sbMgrgVcqqGAAeGqssfgW2dUQzDAnvzsMrasecqdV24L54rooyKjuNGfcRpp7V/YA
yHkA+yjnjimknT6NnkiDogN/YOBxoGFUqY0na4upe2gtSm3ryhhsuuZveubiIDPjE4qHmtSibaPX
HPPrJwUi+TKYjQ74vXf2oTl//v5XmtV4d0P9q3DM+dotP9DbZJi4RtEwx+N7qCfM89LAwovW7oep
RCW3bjsQ/mSjdOsJwXHfvVqLyHrKWMMZivmMcL1aXFPhQoQctQ/wNTDSPBhKYZfqa6+YmP3whqxE
/BVxxQx68rGpFPuKrGqW8g5YWwL/oR1ydMdlc8mLsb1SA7VXZ3RbHkzO7o5NHG4dHhKznB6SkDKX
wxP5uwKIdDVHBnd0Fx3G0Xk3qEsdut94U+oTtSF1d6LLqytqeS28wtw5sf+SNcPWCRkFRJXzTIxu
gAi52IwMLytDlbdKMa2nOII0Rs7B1Z3rllMTvVBsJydRDCcTesZ+8rWPpB//edBBL13mvPkDQGyM
psjL7PQcEly3ygf0VzMdxa6ycdbmc8phOSOfY6HWkBoWbvsc7eGIfnNlFU1+tcNlK7QL44qaB3Ak
sSfnSW3DuZdvH83oxNe8MyWi6tK/he3wTC6TtzNH2SxmY6gjms2Tt3jsyOShPwhn/mCEAwUgmBav
fi6SGhwNerome0hL/d+g5eMbkT5QhTViiD1X20310L85UFbwIYbWkcO1RBk7k5gZTsepdOdHrSzE
IzcNthl7PHc63oZ46IpjXTKoVQnDnlqx+s2tQyRexUpvhRh8BADR29y5rzZ3ujaX5UtkWdND21V/
8XKNrzyD/HI9cPrGxbWUeW+155nEaXrxhWZTxX6B1VYQ5SDb9g3Qm7joI5oqv9Pj58GZd7ogUBH6
kQq0qEnftZSOt4f4xiCSdW2gVH3SZRJ0eE620NVtms40N9sE0VU6pMbR0AtSEAiPWndJMcNej/N3
Wu9r4n6Y+Q6Wd6oYHFx78gkWvm3+ng34hLyZWYEfc/pnE/ZQf+ofqSWaWwmS52kYTXT7IAWcSL7E
kv2ui+OThyt6gxuIY32iANBF9UklIFIbK00vmKRiHPWvhNT9XpvCho7f85cXVm5Q7VX2iag1aJYh
1BuKPTJVaIVtxoRhajE251Sjr89cnoy7senvUtZP02gnz5NNw8nzur1bmoudl0sTNkV3Ri3w44XY
Y8rlavlJWDzi1TxHPoy6hO3grHrl7HGsvxamhpLRmbP3aCIks19m9pOH8lkm+VtvPs9Yhd5jc7AR
KvanTipCBRtfvDkuWzkf/4GKAfm7mob3YpZrC0v0i4pKMxBx+hev33L2LeN3xirGluNOGMyzK44W
LM11muhP9lQVGwUSk2Qup+RYRDiZ9TJ7QuOtp+SkNiFm+ip7haxHNLOhx+/LiWHd41U7//7m2Dya
hYdysUFx5/uMWLiWaHeBymzNjl6c63r1ritVE0C/kSSanGTRvGoF2blC6eTqFSgP/c65GC1PNQTL
/GCyoOCFM3c1wSLbtO+qd2AeNq5mtR419AXGDCkVIetHVlfDzbT/RHhPH6SVvhtMly9Q29ChqNp9
i3GVr2qNdUAb6jCYAOS/11l906XlobVtd/3MJFso7XPA+vwO1WfYCNveYU5qg4gU+Heb4aly2xOC
runOiQgAsTsU+8L1PiO1L3Fk3Gez+0cgDyarDCOTbfh/MmxwCfFj+yRLfkZtuLkMGh5x9vJme/PL
aproQl/EJ76FYD+3y8tgKXrfOTu95A3PYIsa202i/m7QEGwmlyA2m2syd/kzkUooqsDnvU+meFCp
tB5du780pdWSFZjiI+VdN/1Xx769JTDSDJSnP0dwKe/VNP4fZWeSHLuyXdmpyNTHN9QOmElqRIUo
GBGsL8kOjJcF6toBB9DTeDSNr3nlAt+z/HoyZVpmh0ZeXlYBwN3POXuvfc4Eiw44QmBEVVPfjrP8
cOt6ekGNPOiJ2jp26wdJUmoviRwJ5ISpNCO2Cwob2poylvSv1OpeCKefsRsqje4gzuBmdnjxmL53
M4E1PoWfnXA0Ndh/Gdvx66eO8+WROELMKRIVHSzWijQDdcm4aU3IpYMYzGsZ+ja0abD7FQivQLkZ
6QQUwhubM+yBXdTY2U5VBfQk6LRPvxIv9gll4BTezTargIqeMMnX6zhKyV7uwyLwQ03nNIqc11Xa
rzbCA69iRJizzn2vMXVmKlPfdCIlamb57bD8aNcqNj2iAPJbzI736VgbLxHq/YATCnpkW+gvyGOf
WOxRtlAj7+d0qhan57OWRuNLW1neLm3jWxrqIKfcyXwJ4/whrMbw7mcLgQJDFTxUn0aBWZFRHL4o
lFRrNgd2qwE9M/1sZj+lxb3UJntdofbnoBCBqSEHHIAo9TThvfZy1ZyZMTxAgvYw6RghSR8FLzPa
GzpmzZMDS/IcUVEuCDGSEng6txhK2NHNOTnkpp3DVVsCFZLpGZJwehpa6GklkDiX3srDWH7ZLWWI
EcdvnSOQdCx/zKqMmmHV9cCcqD7bg1NRIOGB+Pl1Mn1kP552OpESN01Ck9vqfrOK0dawXypNpAfE
1yS7ImPkyPY6xfqaBvA5zezorkjbWyfzSRpIvdfZf8hr/J5OQkFU07zYYrB19qnuXAUpf7euIR+k
bXY3syQyqGyzZxo06kkb6JtHg3YdHXSqXFH3zp9hkqd+/aiR1v1MT2FjVtX0ZgHUQE1YhjfTzocp
e1M7uCfMkqjTdGZ+M6ZLHuQcH4gYvp36aDzqRfuR9KBYc2ytY6d9yQzTp0N2FvuEeazATQSShMrF
FFLoI7oHMRy8MFrEb2AljLx5CbXwgZ5Y+40wkVESik6PhJ6HGffNKhtF8ZT7XJPJVfHFBYZ+aC0e
zrmuNyRRcIxUINJ0grQ02Wq3OQYPgrziQCa2/9iK4QH+mvj2srdWmDxAs/Qf+jx/SKyk2mU2axHw
C3RObo6mwCDv0csZ7zK4Xnl+4iEiGuZ1NoCuSETcBHlf13fUrwCf8EjeeZ7/HDfk7Ole8e3M9GUa
Uf4WGjERum+gpgONerBqBjUuo9JzFXv+XlBGYkuxAxJnxFUtgbdN0x4bMaWPpmjvTdtCBuLkD5yB
Ecr11UfFA0TYhXH2GE3eEXDXbyozna49wgrmPwNGMAHuaWqzM+BizJwS5v0EPH0HiC9FSDFkbzgX
b/FaLPg0eLwTpL9Va3Qc7u9YAcZXwyI8V7lj9GC3JBEgEevPteJC9RoaX3ro8IqzyD57tS1wI8jh
Huof19Jn82hCD5PhQgys7a5kaIGIjyoauB3emrn+pNM+fDmt/mV6TfGr8WSxwbzwNDeFOk4yCQN0
dcVR2kVxLhYXrMAq8cDswEI618XH3AdyBxvoGEtCMFd89Rx1y9/RN9d81OL3xmAml4ELZT+yQQHl
5JYqUEZIzoUfOKNhHBuHY2W8pDg3RWXv2ikf2Z0SJDcWm4KYs3fLMfK1MiHhFyxL+sqgqbRtiZhF
yLx8XDYqC4aREDZiGsMzqWLRiT5wwHLPR5NwISBhXVlbUQb51UqTS2aEt80mHYr2UA5ztB/t5JOn
3D//vOE+Cs8Ka+3Ww+FOuTozEZcA4pp40s6lKHHgDElFVwKspJHglhBSnHNb4VmdzFRwdEsPakzt
Y8cizH9rOddrVXGxDRtEe4s/vMnI8fPxfvFyy8VWze/9xz+mxmNG3/bGMO0U54HH8DWHYuyzXW1i
KNwUeKwssRZ3a5BV9R9/D1P+5NKTHHUe+icACjgDtVjbpiadikGny0SEh4tDNEaIhY4gvxhFSknj
ogQdWqKJItBcOzSSKIRIb7v8vAcRLUIPKr9thrbbAr094iwtu/zx7Zf3wg6XU+jrZ1Qoxm6qfBzK
4HzoDVV/vikTXvGiZQOWuvmK9CzazjPm7QbKUMdV2/VJ3BxnlGREkziEacw5I6weWnbWlQioaocj
fJtCzJdITqRxrWaDyGmqomO5BM//vMHzOeF/nNz1DJqlrLHZGSlHKOpAysgEHTltLKApSkOkTFvm
+PPGUNYzZBFtmyz/ZE/YGrhv8Nt6cGZqKwQWqUUnMw0Dy2nBa/UkVY35sE1zq9G33qDdAu1nMhi7
6ug65bqpRXEYL1YTYVYBKbByvPTTLgkm7Zt9sVjcE63B5x4iBPsRy3seKUbJBfox8HWj6Dc5EdQ8
p8vf1Vrgn/2KODJNm47O4HY7xLGPndvsSgbqDJmxv3SeJNiiNEHsKuepkOOn40094SBL/nhBmRBx
sVWjrUnqbY9jXX/mLs1F1OgtxtgAudHWrHFYY30z9ynNY5am5uh30XMYxRHngSbiuKGTRojPMYvj
5kDWJV7tWss2BWTDI6+U2NRcFbMcIa41chfT4iPJZx2aIW4dMyOtOyoAH3SoZHSD5Jif98i/yrbo
Hpcrz5DZjjMftvq400pv3kUqvUN5CdG3wlYAIvOuUy0OdRTveNndPc/vikW+OKBslwv6wYZhTMM0
Ws+G4a01hH9w0VOMosvl7xINstUYzZsW4igJOnS0NIaLrOjTcYwTgv8AK67pOJxyEox3ppiffq6T
6sSuG8IQ9E52SxAHEASmwoHg8G9ZYOEyM3kndJsZ1N0ktPQox20teipu20AUaUWnSIbqCPZAQ5yE
mTglpHTP4rEYFQUaDOkatK9Id3scIwIbhVDtvpMcqRzNMAlK0O191LGKc/+muKAdYokG4it8NG6z
nh6VaY9b5dsm9AYGmilwMC7IhJuBByn37ie6GECufWgPzXQEy0LhFqLQq8v+6Cyd9p/3Gs1goDuE
QSqk3GLW/qJLD+yomaipvFUTCSoLvjMWPsIOnQod5M/XAehoVuFYGJvR5dkg1nc3G0RhjaKmGZiE
h3Zh5lo1jgz0t0NkYhW3lrRG8uKX6ztG6NfSRD7lBtRX0xlfKtvMgS3LdU0K3VZ6/aMK64csY3Bt
10rfOJGkf12M2VYAz/flkwZy/NTo7bM7dqjyYXhxl+AGsxiwQ7qM1yyGOlkeFglYA47F3tLuaM5W
N31moc83mZgxD2zXImmBFmMXysZKxxUGvQL+5rjKoooSxS82uYsWioebw8uCWvRR7S9hBia5p2QP
uoA8Gu3RSocH3Nz6Vs+sK1GtHGKw6BB1gdw0gz2CT57oP3GOtOhq9hMbSxxGa6sF3uCYotjmmIrW
FBGAoBVIPE1jN9Q5srLkiRN8UjAtfXR18vpc4uE4cntvU5+HtYIyjz4rzM91QfvOIFt7hZfzSFTK
hjqmO0fwsC5IkNY5ANv9opCwqEmpvwZ0nM54aluKM0BTU/5mqzGwIizbXmHfs3kZqxh8AZgmvUSS
QoirA0uuUIVDSrPhr5QOaxGWnH0ai1M/GHLvGvYTcuAL/N9si5UGC4zbb1GlDOtCkGRJgCoi+8Ki
NwyA2BL+hwGVJsuG5kvN6nHyCbMXdpMdsxzhRAcSE2ETem2nRZWlLDRNIUmw++VHONT52NXd6ODY
RF82KVoTrtNrq95HFAdsd2gAiJm7zxBA4WE4mxR1Qec8tUAzw6wJQkt8kHkiAldWKDJ6Mw3o3bUI
a7iIcn5N4VMGvT5TtVYDQb//+83ssU2BqWaiEWONSazyLu/sQBsdtQ+ZLdtu+25GpL+iasDKXcGU
WVs0PddyYDnCFEcOhuv/7MLTToriAXERz5dzx5B52vwk+YUpe6LMfbESAAzXKdD5NeUp9FerUghz
Vo60tCOH4ngvlzCujo/K5U1jeIc0apvAa6++K7BZevxxIrXkxkvrgRup5xDakWDd+YeiT7QgTGBV
9hNe9swu0VmjR53Qy+HTFgGzrIimtvkxTkptybWMF9G2zrCEPJWqF8MJqbnrTBARB+WuPdckSmf5
fmiDCVxRkDxUupjuSlgm1D7ylM+QbVlYQ4z43DeF36LOkiz+xFyYiO7tT7+CAxfn5pMxTR+yp4FF
9/h15ti7Y3Z51zeWEXgpOi0xsqwVuPF+vpOJmBE1IjE4aMsfpzTGYBgn3U3uA4mbfEmqMnnOQeO7
d6GLfFOk8slPRyzO2DEo1UZ3Z/rqvevoAaSOVNu0nt19l6kDaQ14fQa0x/PEOWBFwRuCLR1RhpkJ
BhntQ4UVPYN2epQlSrkM58eq8uMn2lxMZZY3UUmSeJqJR93q0m3ozGRi6I9ekXTHuPoI0fXuEPbg
uFyc2Ik5TaefN2ShcpdIDqGSaKUUMDqm6jdVhOauK53XSg5PDLzKgKSaDQurDikTn1/hy/Fk6K1/
VOhZEg95DbL4k6gQb6fAAIQO+66kgXCYllhbKxtPZT0i6py6o9lhRbIzMBq41uKVsrSbrsRvGooI
IvZqGnLsxHF0m2dHTRufPZg8rt54e02HzpJ7tblTo0bqR8NRuzWEgyjQ37D1kn3LHXIcqTtiA68G
f/kvVMlog5iXEkQ2MmMY9CsEiuZAbukSpscspyS6nDsXGWdPfVxUNLd9FxepXl1NVYxcW46W9Me+
CzOjOdOBo9cqitva6Lwbkx7AaRZTvHF97TzPKn/0zcdMIOfKUo94VcYF17oM0jC6S9PGeJkH6qG0
tuNnL/IyjqwsU4NOfpmPBg9rPGGaIdSLDeomkxYwpP3ZCGb0VrFbEGoDfW7lSu/N7dvsZMQur1aG
GZUh75qUjmKfNPgF6vxD5wXdTeP4AKEB7lDo3bm5+jQ1tpFWc1aEnmQ3ZVW/T8r0j9E4vH7A/UjX
fVSTdMAhG3NAyY9LhgIQ+2nOHS0wiuyT0pRt16DFmQHihklwS0/mtTC7dh9FX14jGRZraUyqGXBK
FjxueW6DFOz5Rnmxt9Jcct18Y2yuWeyQauq+2oRgIKjWnb0SermLBhrNeWg+9oVIDgmcX9SrzXXO
vy3oIXv0oZ8ztnXySziK1+h2t5P/rdlTFRDUS5SgBh2WZYBlHL2aT2AngVAV9T+6TCYVWc5AJfOu
SACqI80ssMIL4bNOzmzA9BuQsGwzLR1OWW0i0GE7O7XDGyR9VtUJWqHnVij+STFCWIWZOm8zfx/6
ptrVza2yn2eQ0Ze6RDE2uvau4MorR6Qbe2BmThQuNwNWh3R6Zyj2207wfHdV7gHQRERZeJ/AEf0d
7g8EMm7eqO1QYiJldcNZgMGowFCwjShX6eAs7jZApKtWxzah1SA3rBCQ2FhTqg3JMU9wWk8TUAd3
KM5R0eNWiD04WZPzYFlOQ+nOtZUxociO5YcXBCj6Ks/NR1cM8lEVaBPqjNaUEcsA0Q76i649yNxd
kqOhzQ5wb2XV78tl2SZPHai0/CKci96Rk7d7h5DGjKUsEz52sYJtJbQ+y9jvmSUbzxQI5x685IXC
Za17OM8jv30CBAA2WKIfyrvQfBAqAVU/uBsH58iWDORjOHKYwFQY7Tqn/Wwcm9hShFjamC5R58Ql
xK4eRI3MOQ2bREcV5UeUmECLMWES8TA4MPyJO5rL6oyVIDsD8aJdwy9HfJcFpxmZjjP7wD5ib4LN
kH8lxMaftMj6sMO5hNbS3WDdpQdj+dtOm0/93gHjT0s+XZk9fXlGRNVMg55ktHbbJWztHi8xGDc6
qkXur53FxaF3j6OqTVpsBuaZaQi6Bl0MhCYHSwgsC3vGtZvY1yH6Gkfomby2/GicANJI20CyoGm9
cc/DRNPILnaYals2NLmZCjNeQYiyNmPt3alE+8iXwK8hxSxuk3yyjtPuorWEPcvOeJokvFqTxj2a
C3LxYg6vsVY9yGH4tof+iMRpRUJVuXYHCBVNZGwGDrpt7CPgmKzmTivCsxkbNudzqGBwM9a05cLd
nFu/p9RrOMDYqyxxberYKcjGZCDh1bY2cw6fIwYHtYkWN4lkZrbTVXxnaViD7fJSmvI0MB1dDVYv
to7f3k1ewV2ZYlvwoph5eBSVaz+syFeRqLR52Nci1EGygWzAQuLcdXjQ99J1voWtbboiQeOofODK
IV7J4bUuLbFBYhNglPaCnqEL+KENvydgjhLzicdwLJgKRWDqEJ4t33mKGkvbR2X5IqvsUk8SaIOF
rWrALJhyW256EdLjJ0GVQbm1LghLRXYybygNEbC09QH51XpsjWZtVWWFBVbNu4SyrZXud+bYN+mQ
oPp2vwdMhdfEgKsRW9m+n+uLkq6+9zrOivP0yqEEVF57h94IM7eFWKAkj5BG5RhuWJcIfuHYRzgj
yi9q66KAutsVKCynmPyEitHa1qtpJIL1haU9usYGWwSBqOyRWDAzkFS9oxVnuPUb1mDiV8RIho87
dzzDCz4aczPW4V9J0r3XtST+zODYBDSZLOGyeITUAVkxQtiq1KHQyxktHKKy2Me3TwAaO2C64W57
mVKIgH56zxiZDLhIwDwssJyNYlxbbmqtKw8mIbjdyiN3ont22mhf0HzahIv/OtPbZsMM7epRNnhC
HQZatSuvZPI0KG2ZVt8RaflGjuKbMHVEonNlIlUhSYE0H+6UjYpqynC7BzzTuIBnmgcNEsOOFnG1
Dqd+oxp5nZuxwhOBJKDh6YWtR4y9GDhmaX5irE1YD0dm8MuCFKHFx7FUOaG7LzWjOraaoDGIc2qT
m9WEhMfJg0LGTvCP5hGmrpcYQguOD47JIWU8NgOlH9vS+YrpwODNx45h6z2dAnO+w45HcEQcXcu5
5tHDWkcHBsyJiImb82dt4BTYPBTVvCFJtT7J1oO0Gepg4sye/aVPvkTvIYHD+2vbJjHIo3H0ivzL
sOq9VWGWyXFGbUgTOWQTGGGr7VB2et43qqbwgoqCBTwZkrfa0tjwYH3787OfRy+9k7+7UhzU4Ex3
YXbHYsqD9lsfG+Oc2quqqJ09she8cMuCMMXk+dpx0q7pNXEY8pv6PiL3WyDb9V99NM/PNcsMnl+y
xXtl3+N7+KB4C1d8Lj7VnW7Q3WT/7zElXQsvfzfc6tHqGjg4w+Dhfm9jslj7nT402CB8zbhOlf3I
yPF33fovxLmQPzrgzYKs7uenUYZpkPXa/awkzpuYYnlyou2Es5mwjCWDbKoP2Y/HzWfOq9Pu3bhp
lO15ORHkkP9Hmh65Zra6GjOKXMzaZ1G3UZBioyAfisW0eDWy9HYsShooZG8J5OWpRz5Lm1tx0JhO
8eJFiFk55mcWLppEd/GF+bdxpX0z6977me2vyEvnbNWnt36/VM/SFquy4j9GBpauxPQN0mIOszeD
v8F97CheaIEtBhoDEh8cVUsR5GN9aPsTjhsZwHlgY2qDqZ4BOnFLSWLN1pGyniRnBJmGauXpQFCM
JPuFCGO8h4ZIq4XIl5Ho2z15HQTlJS39jU5rNvq4cHbwfFQC7jjCd0Q3yjcORE3Z+H0Ia7GHvNlQ
Um07EtA4lZJNVg4YSAbO3jplx5pUyUNSWe3er/tdD76cEdJN1GTFEVF6N4dXsOc10xF93NVLdEeJ
a/ti5eMr52R7RbQo1fas09dhdh8XadBlBqxHhUlpuZOJfXD8pGafbzcCfTuFLEgUmlr8nqyfeebb
W7p9+8EykBA1MzfvqdHui1xlh8jo7yKO5Ks+9fYT4nCsceLNDD9I0Ey2gwDCZWHij6Vgtr4sjgbm
pJH50hbk49XI5s9Rr8dNg0Uu1mce86L67mDJGfkCy0DTHk0I9pyEvhAjqxCnTEl9B5GwsuadGYtb
o61HWPvD0UIcTrrMt+UyyHXuksm+d+h/bLwBvNtc/tYlznhx08ZfMkHyWyBhCdo+ig/Sq+77SPBn
l52LHgGC+w9XwgduYOgIq7T6AGph08dEvLmpqA9oAT7rCBsc1/KC5s5B6Relj+RCo0setHjTVF18
sdBXd5Fv/tLRau+mBG11n/nObbXk5KJ/xdmnOgJfCIrG/XFvTY79GxA80nLc99e8nrITmjUfXIiq
t6ZlcEjMMem0hBOGCYc3wrt3RcmP9K2yuZbMHo1e1/dV5G8Q7tk7hspQbqx7HUZRJasHZONMI9v8
Dqv3zUhfz+IKDzbmoSqlY4pQuSIDCruBF0Bke3CwCC5Zc7rfEoZAw6uYCDdLF/vWIqtOO/opiMlc
e2kiqydsqug5NfNd3ybSfLL9kXVywDM54IdhbE7cAHJ4O7/fVaVHNUarJLLR62RzzwF5xDuOa5tW
cPM8ux4dl87hscCuQNlGbzokzVMuv+CALX4nijMM+dvUGQR/zEyTDkDqrhpbxgv2/ErKynjj65qP
GNqgz5f37sFzsnPGUHZdu8TdgZsxiBpv1nlhN/to6k66Ed4Anger70J8GYYKBjO5m3TT42lV1SRU
ORPtBsiAdD4Sz957GJ9XkaaQAdi0OiI4TgR8jJnx2tUN1CjGn554Qi9LbVfjnUx+R0aLr0aggMmT
9vfkPSjypAkY+6aLyjHXmY6JwXEnd7K30MBiaJu7zDTYz61FcbMUuyqcc5JBkFAkur+qut9x3R8L
7aHhiEnHepz2bife0OafIj8ntBGRJvAb1jhU8+i6AbnGtd1vcbvKQ2Kbr2ZNOFmLgx5X3ZZGBRHu
DWVM7qVPXhzfQG47eGK8L0R9fOu1JcAwVSO3LgtqZ6BhI8lmyeITCqnFvRX5zAnnZgdQnp9oheeW
0+E2zDCbhXZeHuLWv3TScfELIf2l4xdvnanAEMOeEZknl5tu7dc1yOgI4mFjH3ii631oq8CD0oA5
Vdxl6rPyOa2grqMBUrXRaSynYte7+ie7YUp3zW+3QKDaQCf3fr0AvDZExhg3vaH/nl23o7/aagH9
XlhX6IpYbqxok8ClJyFWu9GFnW30nheEAawf1JMXRAYVl/DRj+pZCpvKH0/CSukG2OUujsJsI3uI
PSmJLU12LazuDcQk5DOOhtiGgI12qnvomMq0yAW3hLwWHIuGXTtgpemwlEJ8Q7SSSLgY5Slxbszw
LnS6l9kpSTIoC/9kR6/0QpnmcmyuCj86Cdl9eAQ/oS2uSf1p+t061NnLC6HLX+EA7AzqWSXHpfYG
6Gs0YB1EhqyOtWMuwY7qvm7em7H9rHRJkU0T1Dbbp1x16lCqZN9U6tr29otXNNXeqAxn3czhPjUM
e1P6RUnEWCDsiaQC2Dh5BPEua9GF0gksirA7IALA2kEm3t5pB3vtgEtXE1MzWU7nWI5ktk8Q/MVB
z4AjttpOJbSwLd+eNtJq6WPrEsZoiGkJrgKPrHnAoEifmzJCl7VzZwDOsJ0AOjDAt2xg5kHYtok1
eJeK/szx60WNH+3AplvnxANGSkF5kTsdFMoaCYaLDts+zSgMkDHWexfvuJviPIocE1d8UoISbORl
jH2N80MmqSXAKmK+ShAzzNn8aA9ByCRrhxzvN/eXufJJeG7oyIKyDW9zzcUnh0OV1zBMmYK+9bKo
rxBxCdsqu+3/fzjBfnu//ZclzuCjqieStWP5b//yl49+oQWrvz6T9//r/zo/7B7/+3/4y3ft/u3n
09FXtXmX73/5YFvKRE53/Vc73X91ff7Hb/Dn//x//eQ/ff18l8ep/vrXf/74P4YTuObPS8Rf+Of3
//PrLu8FX3f+z/9o//4f8u//XibT3//9LykFyxf+kVKg2X/zTOEKHVoWsgQeaD6lvjr5r/+sGeJv
uuuyMgvPQuWPK+ofMQXibybBBjT+YdTbyAAIN+iYb5JgYNh/E4bj2L7tInb6+dTPReBXvP0jfYBX
749f+c+P/6nsi9sqKSWxA8uPr/8RUuAwMfBd17AcXcCbctFc/DWkILJpJIlYf5EtHrMqy5271rLv
CxN5pyniC3Omga3esHHGhe17bESfEWCxPcUrt2Oj0u6kaQ4wOj/2bxDJID8RiLxE+GAOrvnk1OIS
Ex196004Q0RUIYtvD5XSnxMvNI8eM4206MOTitR8TkHR8SxT9jYAjcAevNZKmzbeQkMiYME76otH
00umdywTFAzOtaSDtO7o5W/+y4X8n14VyyQH4q+vi2vrBl0AS/ddYEDLBfiv4Q2VqTENKtAwlegL
TfFpWtMuow9xcLT+aYyjaT1aLtgkBLygJ2j89TVmFG+49hZDrDHln0PDPDkWbYAZismmitqXqKbY
ICgchtgAkMknO0wzPirPPWS1By3YzNa4wT6pCaGTpb8aE/2+R64AAWvQr1ijL2bYkfWu2bdxwUvQ
ZPCURnolZ7fEp97QMsAhG5OZZSwG85SyyhXjAqGvJSFrCemb2nU20kfRWfo5HtXJWFgcc4yZVCy9
UK2kN+M151kPgzjFAMw0g4NyQcWSLpE4kTPEu7nu33pL/BJt1WyrMfkdKhe/QTiSIERbVyXZJh5A
BsT5M8GmZGbd9gtetYjq8+TK51wZ9raMCcyeYDUjjdkC6SOQc1wC1Ef6xt4zWvR7c/bvBg8IQ2a3
3nZgvgR1iJqBicvBjQ2C1tA24HI9GqSiirLjUMH82UxrNK9mjMrGUnsgj/FaGJPJHE9dnJH02HE2
iM1ACY7qCIl3Y+ygAJrbnpymVe/BBDdLKn3ViqVsTfCID+Z33mMr9aaYk46H+syhWux6XpfaQ52Z
TRAIMlwHbd9epzQfr9L3KLGm0KBF2dJGDFFizb8oDXNkwMrEjtORekyVlTFG39U0Qmlj0iZO82OC
bHrr6TOkKwBZWRrtyzkBue51QYULn7inCfyR6+x7yjIFDbadET2N+c7CsrLlaQC2ZgvKyzq+76wi
iK4AMsMzYE0mY+PFFH0XeE0CUBUe4mKjTPe5i06fjGRDh4Okkvl3q7x7HakdZsl63bjoqUarwDs/
BG2TIqMfOYxLmzMC8G+sWzsHy9BKHytmd6Vl7DmoPZlDyylHhwCN4pddaYr3mlXe1GCYK7c6wWqd
d41skeQ4yuMs6+ZBZYcXD3bdnoV0XbjITQzjGd/mfNBdT6yHmJdzCGkrzIKawR6nEQ6PJlc0psaN
OWTEYCZk0FHPhhCyMzJI5ihGMracykDuQPSPmMFxiDWmYhunmUYgXPzhq+TGyi6VMhHEZjXuAuL1
jDGS267u6D3G9Z4+Q3nT406gREje0FTBkY4hIxeCQ2JjcdQSDY11PGSYgVJxZZEKXNMikrV0o7PX
Ad7VkqI/dWm3q+icmpYN2zLy31urGd4znbhQX2n2Jc0ugjLuOPvQM/Kp3xetirYxfTuC1rVDr4yD
jmjy2EkXPXF7JxN/b+bYbtw+zYNO6y16nb04RPTdEKP+pItqJ+nZyCeGsNrCTr8fMu/U+yXjWmbY
vsFxz+nlo2kW2pZQBmBzUOGKfgIJhFwGTOymr1HXNI1Ac1ofIbIMHLZJv6pDaPqRAxxrhoulUdet
iUhZVTgkualjMwCsdVclzkvnlfajAXymogyYxjDdMs/DbDwQNMaXE1onvcMwhhjsCv+5IZ39NJSo
bmMyYqcpg+9RRE81fPUQBNTOJpWCgRlVA4e0qUDSJTN13xRIkjQddARAXUpfsa19lNly7nywPvOx
qNODaxEaomvGCpZEdFO1EAKVBd0WBUJvQ2VqhuYNiPbGmeLvXrFi5jC6VmBY18QFXBEPBJNRX0fo
w4dO7voWQUgNaJhZMo11sSSHzZWx7Q30P53dvhQxiVtVB9UjE3QWPIG/sSm3SWwQc6jeGkD3gW6g
PGhHIOg/fU/LgL/NYD7XEL6wXMoVnQy9/cB+el3kpocYj3FCbdgoz2AIo48MUrxfZC9oezb4O02Q
UAvSScgRxAf/zHRlnDcqe6ntJj7Oue4FRJackjmENB4imJQhg8ZBrq16OKoyMTdkpOcDQqvEeqv8
kOo+dmmdhANI7WJIDnPtXvzUUjct4uS9NRQfWVFeJ9/7nthFoQIwOqCxENEMrQSdRhUm2UMzMF8Y
bGhinm/tokz0F8fRzEsjyIJLCVtMupwRPoKVsHNY+ZoOus1M5Fs9oeJo2kOP5v9ojlfQKO0W1mVG
QFKPdllHRDB6rXbqS0CPhYak1pxWLs39rZQptlbLkLsxbG+1oVAHsMeBjnNtP5qq3UwTwK2QHBh4
v+Ty4Ptclzb6elU6Ezav+t0hKiCoRlQpHTtjxbqlKtrHkCULjCJzACvD3TrwsubmUQmglDS8v815
0hgZUzgg4FDJok7WYuM4Q2k4Gs7I/DTX83TfNxUTJcs9WMkbPGj0mH0BN9mI3vxpjE8hpSY+DRQI
2kipoTnLYSfZVUVuHqMhVEGRo6dVcvpthqnBeYA3obCNi+3AldHAW+aoDSnDUvNSJb530wHiQB40
dfqFHFryc6TcVTPLQ+MhkMWkVwWOzYiiG6CvmG39xUDUex84oJQkMbxgQr1Z4iHE4KjvaGj2eetA
uLVEQYR2nx2VpX3GI/g7iylBEjlnZtaroovEVjS8rhOLy8Ws2vJSNRk56AsdYyZh/uQkbQVyGNr9
kGGdjniyPAaAlI0oI6Uw8Rf8jKCmsn/uOBjvTE1QOpq6eG0RMq6Z8T1SJDuLnLNbpDTW8h7AnV/F
VCOrXv6pGiPzkLSnqQIsSrvn3DgWOdxY0VedCTFl/syhoC9a/WnbSlTWfyDUlsnX0Mnq2GjpRkeF
tCf7vZsxPfGJcfmEh6Krtu3Dzwd6Bk3Mjr6UtRgmQ2q6PJqPFkj/Y1ZF3rIqRGzn1q+6x3JoLX/f
z3f/eU/vjZeyC0F1WAxx73wPAKPvGTkAGesl1pwgZoBFpnjjkUpEVfrT+/6BvP3xi9AV3FWw5kvP
+ZWZY0VuvLqzEo04oCSVoA1m59zvVUYgOKtOtab7Qi4ycmRdmUAKYrmT/4uyM1tyU1mz8BMRwZjA
rYRm1TzaN4TtspkhmROevj8on1Ond3R0dO+ITQCSq1SSIDP/f61vLSrUdTMW/cuC3qK6xehOx/8q
tFAdGAMGkIlsWmm9RLnI975pzKe6fC3Lejivm9CfAOZYvkKO7v40y1Ke3aV7Xw8TF4LlxglC2b5F
ixhtZEex3iWgu8w7KP55VO1srXGQezo365ti9DUAlHGaSwTlPgagWrx/fTRf7+B6DlGpEzRNRY/U
dWJ+18ZdPiKCf/CXjL7LdKCm7j3YZC7CQ71toD8GNVklm87tmSpO4I8T/bi+nSyfrY1ZQJET5E6S
zrF0GkyHdhEmRpcqHod5azLcAqsBtMSEY/3rk8x594i+3k1j/PcNAQujcAyXv+MWknaTe78RKL5O
oKb2mqHcs9e3aktnqty6NAUoWCwfQ0F4cFARW70ZEcfT6CZuIDtHho+Cb9nkddF+7pl2d2WR+OLT
gjXRd8PwGgg0H2x5jqzvIQ3WoLC8mppOuWljtz7XyyYloPFYJcxu1iMsG+fCitvFJL1scx0xNdCu
q0YNJ+Tbx2WUgfjrI/3A/O4qqyI8NzZiP65ZOm/cps7rBhSHH3CBM547D/pBK9AGQbWKuY8T6RoU
En5jZyBI7WunOa97mAHaMzEdJonSEwArlXWXRLTf0o65HxkD/RlyMcQZu2eNgWLguN4N1k/888Lh
vgB8AC94Jm7kMmQYnf0Cp63mTasu6y8vf5FNXCO9mN7NcXqxQWze5k5aHBqiJxluUWa3DM4BWiLr
doo8DMul5XS3iLWTmHQAM5xjLAY8uG6sfrJuXQMTheGB9yn0Q0nu8saV8LmnyoT8yoYG5989meyg
WgFSWk6HeTQGigp9wEBGGAS54DsRYaFeD/3Zv61hoZ/twhpvY9GOt3mefdcoDSLtFqyh1gf81LRv
nPz69az1qUQVqds0JgPc1JiOfT3q9RD5Gx21R2u07kGzFXNXI+GO02UfuY2F0IHg/jh7+cN6mhzd
4uB0tv75LF2KV59O0QMU2OKhKfW39VnoHKd9NYrqUBGP845HM5B7IizKa9M18jr6OqTKLpT/cbie
Q3X+91FmTB8kBFn79R+sz12f8Y9/v57TJ/9DGaWxd53wRK59solrgSwYiiW5ZSeLSdBRjDRzBVRl
3wlJ79IhWkFNkWn+QRv2ZPbpFTL8MXXBjXFH4FUwXgF3RHu6zyxpoP14HbolTqKx9Gup1dHRQn0U
MhHOuz4FHoBbI82B7Uc/ks6+r13JsIoGFQL/49Q69k7zQxSaCs5Pipw7oZZvskqFpgx7PUGamTQ3
Rejg68/FycEltJNhZmz0FIG5nVBnr7Lw0coRl4dpWlxLg8/4a1PP2msqatAE9OCl6fjHkpBgAzuu
N7YtvXGK7gUNXeTWngfGzaqGIEFelnQfjtDkYY6qO7iq3O4Q5BfFfQ0I+9wuaiPFmN0N3Y2pJ1c0
nfcIg2DJ1V2WwMe2DyzyfndFsS9sKov04XeyOYuJ7og32MNuoF4/j9mZWUsAfovmDYRm+slUjjD6
kZ5YFTvoGQmylugpspc+KErsspOB4RQ4tHo0Wan9I5/meFfqiA+LAvW+NWydRn1QcKDzS3F901T5
Dk67fqTndEE80xP4xoa3Pj67aN5bQWyV67cat//wiFq8PqXebJL1J5+VlkvMbayHYd+W13nUCgQd
U3mNtDZAcD2da2aXrBSgnLe2P2ykOx4TmhB2mrwXBFdgKCd1sh3mWze2rWvWQmpXrE/HnACIskke
Yhe8Bp4MBF1tRupMGrdEUrOR5HFeaXGuB5ZVHbM5snfhpB4tgNBY5tIaA3AL3YE8HbI2nejckKMw
juZzac7QqOK+ubb4L64LCG0PPo4P2UVC4icXk5FDGfZzPaNmTUtJGqdvBq3m+qfPS4bW5UUvfuEt
+IU+QRJItHjuMsQuIjx58IdwYC3t1xy5xJSSHRoiqxAi2o7Ksc7J8qvTyWqu9fKXeGZKecOGJZXZ
94PSnpb/s3YiAwJrD3Hr7ZFWCBIX+H6bQfrPAy2b9aBZ3ld6vL9tdTMlQ820ELOyNrfulQABFjgC
ElejuhsXYEepsUxzmd9fRVdn15Qb5u7zp/RiaxrMQt2Y0EazREqeMz1xXT5yVRploPnfESFFe50L
Hdp2ke5KSdwXIKHFNMVGD9ugr1R1dpa7EnE27S4PNQGtvWT2PmwpK6E3Afi5Tciv3YRa+mfwwJxb
ExIE8r7oyk4fDsGbbZU0e5miL7eHFN4ATFfsNnDKUt6d5IHcE5u/lwRKD3nghtkiRRcLXpnfBm1j
iV25vM/gz396wsUG3SMfDqu3qLFYDfbDHz/bhm0oaEyNEdptbMzp8OIVHRlsybufEg1jjgK7HtP7
Kq6Rkaf682xRfOkrEfhZnwc+M0BWHVjw9JHOpd9e1bLRIVkd0CS+ZsJBYJpz94i8Y2qbxiFb7jx6
UuKFs/yg7ZInLA36UVJAiy3tLV4WFFqdPZmRuGO+syNG66Mdp4xO5PwzfDVJjBoa8+grRM9kREsy
PYeMt3CRcaqjUY/qWPXeNy207lqQTdvQ7gpswUCNlRQHvNf+lbWUf+3Jnf3cizwsLdoEdHt9wFly
uaMy/+HJ6ZfR+cP1a6Njhb56Yv57bl5myqWlQS3+19Mob1zMOMlOdUHlK0q8N7sp/IDZQLsdv9sK
lwv5cVRopYFsq3srqsrAdsp1lTUAOGqLOohYIFBxcpin3j4kdvpaQM6HMp6DV3boAIuJ7HPX+lnY
A4XfvL7tvPbdHOKaDM/pMhvutO1l3VJZCR81LcqusiGt1be6lmpEfY49zTrgygiGnkZ6MwBOljZ3
AEck91BF0iuzTjJ9wzINzA6+pQAbVQ4NRd5IJBkmJ2EF0/JGGPM4Xhc/rjbzo9UsuTkM2hM+scDG
N3pNRarIt4NvnJXozVR1aeIQzQr3pJH2IvactiGjllaVxgDZVLjbrO9t0st902JiHUykqWPr0KCa
qU+GM5YHI8z6vWkP+pn/+UlY7tqOPBk5xmBDJAZV9y01NXlZR/bCgxNd8HLMrLYCoZdY3vXqElfo
9Gmjv5I7u1MD8QUiKul5hTDMfAxqlA3LP0bW4OhuBcS+UVL/c/SW4k6p0LPwdV7vzm6eYrJXyQc8
jAM64u4a5np7LdrM2muCAR9DIkoK2HV2p+1ai5WaDiSUei4BtDI6wctJTnYB5SqXBiOQfzTAihuR
bjNtreRmqkcXoiIepmFGGZoTubrplLfw+5trg/Voa9nub5TR4Hm6p9ZkZBmoxe5qHbGDH33vBOVy
NQsCQEacq51+imNLXZPGLkD8Reyux1nBLMXw+S44SE8Kz8CYTHncnzp/uw5eBnO586TTop/077kL
bokXxm0r1CqCdpMfZZ8d8LwnKOnjGUAdn0fZ50+FQXfFR+dHWgiaNPSpu2JwoqsDwvdqOoaHQKaG
ODtQlwE3qoZ2b7fUqAjNnLbzxJtu+VztZW8lN1qb8DVL+UgoMvUIEBWm6dmxgYkJ5C0eVbBkQYot
kyoMDOdeIIvoBq5kUfY/hhzLhQwLDLdU9bZ916nr+vcrI4kDqFx0dL3k+0QbjNVhfKt65inS1Yqd
CWOPlduxUAw/rTPeyqz/E1v0Q2EV4hf25uk6WNzNBuTtmyJyn9EtOBvDjQ/jiEgS68CBpLvhKBJx
o+FV3siejxI24hO5lItZlyjsDmI53wftPFHTpCWGHTeci2bhQF9YndwjT3O2egLB22exQRIQX4O6
6XcskwqskSEkOyYvA9VT288e0abMxxDd4taDXY8xrpS6g3nEuWa28o8Rrhg65h+DxRs8zuGZPONF
mVwHCTFMW2v+6GPWSH6tAz9eBhzASe+x2xdHeFoPmJhh+9s5oog4RaLiRCfqGNgTGvuMybE4xEX9
axkaHfHd5MqgWkJ8xtzdkAR90PhqULI2x92J/KcXUxLcUIcD5FDg2nJklNnbtcYtp/OjkPcIabFu
hXwfmm3jZ99cUEi7UWNCbtXuHFDyQavotAGBynlAow6pXS1wQo/9JkzQAWlKnKuOooJDReqMPWSn
1Hg39ao5wJzZwRajtEcvNRDexSIobIO8lf6G1BmArJ9DHf/wraXr19HxGODh6WCmjiiu05tuZinB
t+tXWafvejQ5u5oIh9FFPTnG8RmF9Lea0gxX9kzGQbWd+YxgxFEO440zPQNwqArnSzo2DHqR+Xuk
w4C5zWNUcKuL6RFX0lLSCaJ5/mVbbcjiZ5z2k5B/1m/tNOrhzu+JTyG3ebp2U1P2m15GZ584uVO8
zDfH0KWHsGzWQxcT7F4yn4Hiz7nBYCBOzRijqRVeJTOqPfAFPhtL8y5TIkllcFlzYvBYb/E0To1d
DDOGCfJy218Gu8/5/3/srg8BAD9mUHqBmTM0lNA2AcGuY+Ny3PtL/8TPiRx3sBui+OWntXMJozj1
B9pmmrqEKZdBMblHIOUErTXoElEk+OXfsIF/V8rWJflXiWatb32t1b8O/1/n1id/Lfu/fvw/zn39
+K+X8f8/93/9bevz1h//9dv+p3P/+ytY/8X6A76e93VOiUlsChOldjQ0B9pCaYnXo98RxvbaN9QU
S6GqXVbQ08zSWxRG5HkiPz83S42lMMxvaqwXhdcWrvaHI63HdHamG43S45NdZfeajBGtgXXbddRY
jt1shi/o1XdyDjTCgL4pLxoo8CMUjWtHv3gmP8kKCQ2xhvJxbBG2tZJpqguhOTWE+w1SIjEljmFd
Uoc2G3XEUwydjD5J0YCLhUkY2wRluiBp9xiRt/HyjyicLeKo8i2tjPLcm5odqD4U3zTde011ZMjQ
lZH4662/Wc8Xi66sd7P5aNn+k+8TCOk2tXtmxrWxq6b7FiVtC1wFJwFa0VLFb6PmNY+gRDeUGtzX
zJaMc3h/t3UoYNZoVYv0kOgh8hOM15DQCCDD2zxr6/ceadmunSVS3linqNJp7xqJaAYZRa8maReM
9prcrucn/thtgdXq2s3V9OpRz7aX53sjucqNWALduKI2HZKMb1rlvag0Kx/9Oh9vR0fpuMlU8zjV
0eOcksw9uZ3c9DYyZ0/L/G8e1sFGuOabSnxxalvUVeiVlnRB+5mhGM3b0DTXTM+ZmRv5YxmiV+Uv
gy0uzyDZ28/DWct2TTY9TPNqqNIP5GWeOiedQPq5iC7VLoNPwgCSMJW3MuSzJqphiQod+khq7MgO
IGBq1F4y0T5GwHxAQE3NvVl7vzLLMXENtNquKbzwoA0lNesRc4kmrKexC8UtmgVYS9U8U2FO20AO
v5Eo9Wgi7fic+FN51BtyWBdiiabTZyu65qhhMcTvc3GUNm+Ggt5vquESceIh+VbmcHFFpJMGYrr3
9KyOrmMm76lfMkiVdFCYYhx4id+V5zIdG1KYv3b+g/RxeU+UfPfk+c6p7jHPCZxecHETfwsqpdsl
7ugcw7k3QdnlHitDSbGjOk4pUBxhldUWMoMFK3tCoGFX/vsSY7R1Y3h/VWvrb677sL71Jq3QE95t
SJxp570PNYMfAtLpdsgdHWdvd5mcbOSvWxhgumDuQ6l/V8fJN/hzWKTCHAdAOnyzJrrCytbiW+xs
hLcxMm07V/ymQX5ImVmeR6m57wU6m9F+17rUOes2Zbj1LPnP7qYC4rxN2q7e6fpsvab+N8cKi3dy
rVCeWgoO3HI4izYPlKPweSfN0XOp5nm+Fsi68Z49USR3DihwFCScHz2E4HxhyI/RfEb0nmtTFcNP
VVcJiCkf+S52ECbW6TvqOPOE2QuABbqJk0+ebeCUTrcV1K5QNHI5NHMp3uqkp5CiVy8wMtWdkYqP
FDLJGyuqvhj1ZUlEj43y2hvcb2RCGarK9TDDGq63w6tps67OWUcFfsRQynQKIoDbiisWqgpFNeJj
Lu/0reM/5tJ2dmp7a7inxP+kl7Qh8DUZtzOK6rdu+G2DH8WjmaRXv0dDp6XWn/WXSalmnJo099uZ
m4KeQFKlBsHdebDNKwlm9luWvtpx2L52aiwuSapOeHW4MepcuG0cwpKmX7UfU0kDqFQOdZbGuk7L
YVT98Mxx0+DefCZ7Or9rbO9PX8zGW2IniA4dU8eBw2EVSzIkbetHArdk7zu1/pYhc2gwrGxg+URX
wjCsO7ci4qhoiAhV2XzQ3Q5k+kAVT0/ct8ijsYFVNLoR3LHf9GHnFGHxNld5eCM8s93EMehWFjdQ
oyLKuyghxX59A1KAlqznu/K2aXQW/MNpqhR9rsW+Zc09dqWcKy00tCMuOZZ3k9WemxGu7Fybr1Ws
LBjOFJW0ogLKGif+YtWJAmk3mNq4t+t0ehXahCY76i7zwmIuaYaoRZ/QZVV4MMNynyKGYyaYu9TA
PvfXx9fnr3v/0+G0/LR/PKUA1Pv3h//j363P/o+Hi4h3ThjlYSWPrESYdW8loqybYWGjrHthXMT6
JyslqkdSeEncpTauD/crJQCUS3mOoprfzHr1xh9o7bLKx1y3bDKPl7nuref8GkRHZTIYiaWd2VDP
OaOucAPNoD9DMFJzBgbHQE8x4WjBHIx0g1k8d/DmvG4o/vzdI97qnSwxd5csDwrgt+du6foA1mdV
Y1CxG4HXnT2y2fGqTmgZlsOcHuU5tqBwfB0mLb6P8V5IQVythwK+dM2znsD62vS1fUe+srs3x3g6
e1FCi21gOS+ieTpbFZ58T/mY70MgdT6feBe1cpcuv8OeG0aeNvq5/savX/t1uL48VuMwr8PT+vob
W/K63K4mRHPZbeqEgmyxhJsuiIQVlvC1Wc+1Q6723azuUerAFEqLkzd49slpFd3A9YWMpofltU+O
X39wP7V7rwKHYK5NtWWD6bnYZgo+aRw1M+k7S4fTH2osHRnjxNJxFEu/c91DplxxR0Y4wYBKF2ht
hA0xemEfSciicVg35K3QWcR6PrDM1UGpJpG3NWvwtGqEgHTEmW0de7IRfCKTz5MD5Gjd+9poOAfP
jL2vZeK7u/WbFqecciNmeFtDSiOIWO2jsseMSdZ1Q5kamtC66f69V2FRPVkthJcEM/L60+O+96bt
1MMzTrs5DNYfLdZr8+u39AYtThhaP9Yv8bopZzhQm69jz4shV075SS7f5PU77Tu6icFhgIoEH+fv
l1obw1+AbO+lU/R0Die+5yukaN0AP6lOTUEOXLS0BeV/Q9bgH6JLKOJrRRYUroucECca2DjBVKJ9
CDEAJFsNgEVZK0ODv2Kmp5YyL+3p7hN94y24+RWCs56j7o8CcD35j+d4y69WktquwXAd+FY+nNfN
1Pd/99ZDD2jrVilW4lVKg9xoaQpXJpnnn3vrOS/VD7rtMepmUE0/bzMQK05++sfK85qubeGKM11n
gXiEjs7Ymsc5FnWjoIpWFNxAn5xlnhznRdQVioaZ49S8lUlICh7mqjPzDvLE/OJ+Ih7p+rWp0ZBv
dG2mFej3xqUI6Zj4bbUznAx3g2lGF2tuHyojslEKtvKqF7Dx0kozguJ9MLHarxspl2guXsm7Gitv
XxaauLSIZC7zgrhY99YNyjZM1surA5dM3UVLPyEYSe5Cwlg26976oJXkN7Wnw/rUXcR0GACplOHt
JGiwiJbS6kNl/TbA4R3KWbcemFPfJ130MXZjcYBMkAejn46wcvQ+mIsYfEPVZVcnIfUcYyxduAHq
zjQBJbOqD4W3jDCt1DsluA8P2RBp9yTjeFwphAcyh1Uy1XZ28+CXWoSTZnEBTs14YSnWPMwOnGXH
GGlKIn89pi0qXLjwEP1qL9pbhe3t6+kixro5uuh+QCuq5glk3kepG8mVQtyARM00g45SFIG8mke+
vfL26+G6mZz+du4yDbUbWpWmS5sj6MDhbt0YC74ACSkqaobQGY99Zef4W0SBjZa6JwFNE6m4vklF
gtkNFnHDrQO/r176KR6PIH3vLEr64HnwLWDznBQlbCV3ce1nV03+a1PbRU6eZfsLETYF1OW8Hqbo
n5bA2X8/lXLMuI2iAooN97WrtlRc1z2iRAiKpqReLk0ku1VPSJLHg8MSD9EhG4/ImoulmMe4ZDtt
pzkTu8IAloWmUbQbr+vV1i5r4s+ntrh+ngxRIUHuDsylZonXLLpS8yV9gZbaVnOSvQZ4gxxOOoqF
exf5fnSqfVyTTfvNz1G8UWfBhEZRxW1N72LHOnWuhDpoT3gCwXfwRwc0U9QBk3zgMgs1PIG8pPja
YK+7AmL+aDsDjmmCCmrpXBB4ydtmdGgJDMRNaRV9r7L6m9P01vVzkyc0Oeh2oNgOEb8U8NHISvI3
3VL3WUbda9QlD4q5uO7ljJiZrz43fbl3DDc9k2M/EzAQNpsVhgHpd08RlGwWk9TNou+1s2ETmiMF
EadJ2n9u9C6JjG2u9JIyP+GTjtZ9Q0fH+0sB/Uz3mHnasofF/KoPdgyGhRuu3dhIfalKBesUQ8OH
d/6acaznRlN629LCW7lONrS6/c9px3qYmqSr+5nzq1wlJeuU43PXbcrmQPY5ChLGbr8H2bBdh3U6
saiJ4nu5nF/H74gUPtLN2Kx76ya2TWgVzXxkJEbBiqfiW+Nwi/VL73n9MfYyxVFGd+/2DgG7Ga6v
3fovC7srNzZXCsVaw5xZF6KSWYf2YW4wvc7FyUJiG1DQRC4hY5IjoTftrBzNq0HyLuQt+NZT1lxy
o1HnQgC9xU/4HdRQt4vc9vfkJ4pseh5b98pupH2TzAdk0Ayo+jJwf+62OCAwKsF9txSegXX4rnDl
ofBehl4t2ntR6Jy+hlh/mQivQ/p6bizhebSIAHM7LRa+DY+u80aaM9/jvJ+R+jKpRHDGgih0egxn
ZqrMjYsPOtBTol0QEDAQr/NKE5H/lpxCCh/E4TBxg5eL1pjNOn6Yy+judPMPU4HbWzfG8o6sD2a1
yMgygkhU67k6ZBau1kXaMyybpFzkP+ushxmMOCXiuM53iGRvz9Ui1Vn31nProZE3gdTkeDRDXNLH
cuge27jp9mUD5RFHjanTbGfXco16M6hsT5sD2Ts2rbNczucWQ/m6t56rC4CHLvNnvqo8sG7ajqG7
XjbrIaQdCtQT+q26o8u3s1VO1rl0AxRJ8x468N0/JuYpcvcsya4A6h5LHzIuWW7yHs7N7UQ3hSqA
iTuH1R0E4uFWzNb76CvjYuKAzzC63bZkR/Y03SERtu6WYpfPDL90dTKq/BKv9vQsPRAclhV+g55y
ilPuPCOtslPrKVplUQcWnmz7m3Vj+MXVtUkFoZ6ndklUW/dSNhT+WHLEi2hupUuue7rPr4P2Z9In
bO3bsUa75WHY2+OcSWk8jMcZqLHrEisNGmY4An2Nb1BWv02+mx/bfq6uqR5Spq6tNw+1Rj/7uzEc
r2FaA9jLGo8IHCzvlj1AI0ug4Xj+dNQQbTOPddzbSGXY6mBQEMI2YidN/pRiPA4J1Wf01PG9CWKG
8OPeP2cMlhuCiXdwoN8LFu8kO9XFAXQRXMu+S+6wkGaPlZ29ZDm3WARhJvkI0xPo13DTEQlQB8hR
vWujZX83plV8twVRHLTdNioZKULqM7X2fnrIGGVahNVvfdhzAytpa/ml+dwUTvPeTFLbVMSxbBXs
gq3eapQv+zGcDokahyfV+j+mOO2v61GG0fjQFfTavCjaimx234FQYLI0XPts1bn7DsPWGB+AiUG4
hortpAm3PmnoR3O891oXeXA+vZGkqb2WEuxIpBH0vB5iRjiAMXMf+aKlz2khA9satVeCjQNfgygj
PdsEV9CVh6Sf1EMHQg5+oTySFUU4OvfObWR73k1RGsZDFms/tdghwL3onvK6QhCcucMLTJYCF64G
qrYX/olcQqab8u7T2lXoNOorIRXIQO9hxnPEUi7ZQsf1iXDBM4zwyDimeZhe8qnIrlPZ3XZx8gg9
iFVtjuDbt6EDqFJXd25Oo3aUyfQ91U3669P8mmW0sJwR93Xu59ciNooHLGL1a9QRhwnc/Bmv6mlo
nP6mhImwr2LuVZXWmfcGadr3Zt+l12nSbyrtuTFsKtYiT3eOAUEjyTKcIdKZd1P+zJBovQxosZgd
CX2b21T+pCjNSz373sXnG7PPeoG7tyRjYiJRa+j9V16rYzbG/TR6J6dutJt1E86IclNF3yyEngjL
J4Ma5c/MkT1izPMed4aXoz3nLvw4RPEjKuwwmFXjwX7hyrOJ0fMoHp3qAaQKckn1HpUQLBJCEYNQ
EvkGFqJ5oJnIIsi8WdBERTs8ZsPMXzMTXYybZjyp3IaI0MdWf8Sv5954LGlupucqr54jAWxkro1s
rzyiIxytLuiOokgvZLUnTyX/6ZvnJJ2LXyzBkVnDgbltR09cVagPQWcSGJJk8ZPnIWJzbYrSvope
IsN5Hnx9ul2PGEJRLtkt0tflQViDSUDCfBhYXfFEwV2iY+vCqwl1KLGIbEJMtrWHyTgMg4N3Be++
aVaPn1+vGfcSNnxNBRDjIMN1c8fs/mEQebSVuDBu1HSfUSqEouxHnxtQp78F9I1znf7AIKEthLPk
FMomfmrIpjvlrnYoYxSPpeHFP402ehtF+Rhanf5iT+LJS9IGvHirXWzqYAHtUYwYSOmbicAlC6jL
1kKKpUDHMqK0Jl45/CmvZcgLGyYP2f2obt2Mpj6Bxt776CZGMDelhi6dWa3gU7d6Irz0TB70TPOf
3DCC3UXMmNnSEnEwdjBTfqnKSL0MAxzpvnjW0ztZDCbeZC29liPGtb6ckjtTTKRHh/EBbqv2sG5S
IuF1CnKgwe4dmGovbkZ2Zt+Oj6JN1ItRlkfaI/3D+liRGde2H3tSYKfLkMvkLoKrcGcqQWfEXQKS
lsPImf8+UGixTfFCv1nPUwnG79FjOBvAgt2sm8aNtEXItVwtgOXwPOFWYjIfpjSt/VIUj6p5Qc/R
PdnLppsZb2J3xmI1uu0T3nAHacPwvh5RxjN3k0LCGdvAU7a+IHkrDYUoMU7UGf5/2L+2xbl2wnWT
qRt3qsYK5BfNb9se56sSM58hbPYlU1SzZsUKYtkl1W4kB4893QXNYYzmH4uslV0curmk8iMRxc2p
e2pBX61H9DHkZd2LHZUEmdAxbac9IojJa6cbk2npjWqsV+hW3ZH11HQTVeqj6yyo/Cg37kXSlQEZ
ytxqlkMy1aZ7MhHMsx0mb+up3BBQq/E+HUVaaFdKrxyu/0wN499/ZgpC/YwKZloOqZXlQRLjFuq6
JxOcwm2OyzU0OVpP2Ysf0kUseVnPGVyCJ75B0XZ9dD2HWpS5VDjcz1PcQeVnhgA5iwrD8kMGylj3
mWnv1geHJHqNYqYwiR2jEWOJXjjejW77LgQBQuNbl1ziObLsk9+ni8el1S9WTclqfUrVmN5TRwcd
Fsr4sJ6SvmMy4IXV0Y9r78nM0awSfEx52tt4IvVv6DzUaAwIqyRtEQVglk6BbeTjCfvgQAN+MV4o
C4RHQsx2lsHEz7XiXuFg2oO3wVKnMKaVpuueaOibL7pG7prhzntLH2ucfcK7ddPRu2XNz5K6Koad
WWA7jEjOqUI7OivXim9Dgs4aLEqKqujQzTvfweCBb8Ji/VWqwtxJa/pww6rm2smofZ+TP+ReQxVj
HHvPDYNaZ0rCBGFQr6lrPThqeu/ILCWeAgl8h6Wmz3+nTNK3zjw/+rnbBrOTPuICtMEKMhfUcLdk
53l0Xv2UlNheQ2A4NkgXJ97LKp6fhUn8TIhyNSzQElkagilXb5B72cK4RI9FOv9CouhsE6M2g/7s
kTY51rW9zVECzqCANtL+cAifkWTpEPjUJ0/gnoD24KMo+XLOpfvLmeP52HhKbiJP/bJV5B9RpbTB
lFcHb3SGO2vGKguCiXBeOrEhGkKkYpdpNHpKgUSHd1J9eEw6F5VluCdnIN9ozG3g95B3QJN27yU2
Wfc+PjyN9Tp33f5ihGIRzVZkGnu48Qp5O6AaRDdaqAP5IETceB8GkBxyFi259Yf5AfSopO9S7JRF
IEUqyq2n929WSXGkIL4aQdbeEfFJa0NgTUMKHmUeb+it/ZrgU5S+5h4jTRwcL38CvkkgTOPcySSm
iE3CpSTNKQ7tl9GSqMhrc6dV4684NZ8GbTADGeW0lfzltg1IQpsA14gKaXniYBupEfaGb84AQjGS
1kXCSLFw6liNPh8hsP7UugRkzzRVgL+mTc+bfegzwLCXmDTPDSuMQ+Gok+2PzV5YWnJsU8vZeMai
ucB60U1/CHwgNIS04LGo71Cz/VCuTe/XMH7Nbp1crZAZ0MIZRKZh3dqdc1dBjQX6CnC36+2FRUZM
gTSrvZrR7El82dHU/kmGCsJERAhMWDqXrPAxDs8pt0e6DSN1BSFwRSa6K3e1ad45I6F12HBKvDLP
Se7LA3nVP1QCPGV0xEgOq7HLwsolZYCUSZFDdIvARHuslFUc3xVl9zq6fXKD5xEitDth7Jc1kmPS
OFyZPqBoQW95N/CnHqpc/pSRdxg8AzcY34bVDDJE0L5Ky2e9P22R/B7KNrvBldNvmjZl4iG955FW
96ZEeXTsnfZBCv05rYgF78x456UCFSIl7FS/Ha38oNKSSCon3QKf+xnWLB9T3agCYByP6VjfiEbE
AHegOmlAwsIBo3BZcZ24Nk7tGk0Sn79JVsaIIjSgo3mbN9F7ATrgZCmmBL3tX4hLiykNAcPS2vpQ
ORkGfHcXO1axS+aUy67kL1DmnqQGBOReRiac1u79MLoA1D5aKr4rdVBuvmSZ0HvbkOTVp8xTL+lM
5ojImX6bd3pLr7Z3SKN1O4pAKh3xO7WlHmA2J7PWP45Oz9dGYYaqNSTM3CBvpflnkNJ6iGwSVUxJ
SlPn0DAxiHlxQYoJ3I+bOe29oGeC6zZaRN+ANDdsgkEdfUtKmIVRR1EZT2uzwSmOwAGA1SamPLXN
4vfRkFt7/i/uzqS5cSbdzv/Fe3wGEmNuvCBBkBRFURI1bxAaSpinxIxf7wdfh9u3O8K+cZf2pqO7
K6pKxSHx5nnPec4TjFzP5qPP8LEpZ+NPnbsfUeV9axjb0F7SZzUSPWyJaLg5foSl+00mvvJk0t7g
c0cHlZDI0Yf5VA0OWWeBk3upQSkpHTy4yqVvVo+5KecrwKNTi39R3BlaCT2TyRWtsHtu5F1VaC3T
iV7d50PyyZRO9w1PT1juFu8UMurIFnHgSLLYUPEXXuZCm3BvMkC5U7b5YUKLN+4wgS10tIXf3WRb
xeN1lyssYAA5fLOVj03cvRcE3W9hAXxWrX0Rnfm7aAIghFY+1J76DpknwQZWDY652qEIwJlXam26
vLoOPxfXr7jQTF9oRX6XEtuWFFzum94DQ5/ox3Qx7wvDpufOzHaickhOUe1b5MvZ5Q5rD1TnhEn4
s3ScX57mDxrFxssyBeWYns25CqLG2jd2i2vO8hPPq3zbyR7ryX32TJYxs3MsDOZL1VocTbRYjVi6
2Ay3PBCds6iyzyjRYwhF6ZcbedR32K9eUWFhF9YHLdNPekjSd86tC63O6y0o2mO3wO4plk+rtDyo
3/h1IrFrDfu1ZKiah+q2CZeLjY69NKDZrVZgnm7zSw55SvBsq50+3Ta9q0FLM6C5hcXky6IzNrnm
HkN4P3HOp3zQdW21qUGyLfh2R6Cb7BTVVyT5g0pvC93gUw7KzAlRKKTGzi/1jbTnOy/ATisAoyMf
aFmwOlwQ8lDM8S2m7qmE6R074oAc8WpXE0fzbL0qk1UAxsBfSSaAbBZG1TZBJ+C9yJeh2sWR8yLG
29FV+zw3eJjMbNYs0uWtgz+66xTbH9rfN6CSq0Pch+9FldJUqdxxa8aHZEqeTFeQnsEiHmrDk5xU
RrQZSK1ruHfQ+MjgoM0xcVPM2+9L6Zo+fUYz6r7scP0u8valMRg4seZyaanobBMAPRd99shwQyZp
G470FtOhjywUbTCQ3qEDBdTLnJI44u6TedAFZUHMfYq+aZeh8GXmQ6uZj+hs4zYEd4TPJT4hOVwx
XeL5yxsbM/byFUn7KaLMGt/1MaEP6SlS10R4CSCt5DareBZJIElMItpSwXnOsLb3DaojIK3U/rKa
4eIaZP/RmazNvBDhaKEwebiOejichM0XwGW8OICZrFPVYK31RvOXRSPt66Wz7Cer5uSu6l8k2WDx
4AEmFd5++AVL9GNQ7mYvgkCOhZci05SPtqvuJwCxjUZZIv1OlNUpJiRwAIGJl4ZhxAqQZkGR9IOz
aW2+LlE3fM8dlDs9RzDnwrkxyUAWJjNbKbe4Kg6T1uzr3oPoOQHp5A6hwMyi+RQ3cbM+kNJ22o/C
+dHy4pAblhO0OkeZ4cyAAI0VqmYPK6eESlj1NUyWcTsVrKbLal2Getkpxe++01xiL2UWKZbUyVGX
YBGzQlEyQH0Hsmb5ElrJhx5zbHkoaiGK5TbH9KrIh/lwJ79nXF8EEy861jRasuJ7a5meC8d8sWoH
BHlhb9oVXSjijyXjZ448Sketnk9eFzaQvV06ZmVt8oaUL7PNgdbGxbkk90BEOrkbB+pM0966qWxx
iWq3Pw7klXa57v7wuL9vm/AniWC2KUrlMXlQCR9XiAKRsy7DccdsvBIKlx1+ipib3dr0uM08qvhW
gIMpqQ4agP6taH8NljEmveyhyWw/EpiXG8MpGO1HQGcmrguVmS+wab+U074sM/Iju+AkwhFY0Cby
0CnO2mmAwGXgVcDK2IHpoXdZ8NsQfgF163ByxYLRGuOcP1bNH9WUJzsdv3EyUd5bpT5dNE0gk7XG
S2tmHuXd3uuoGNST7oC/UG37EFC7p0G1aLAK74sCjm+qlTs1x5+JRe5jYXPa8xVDWV/OEYVrm6gu
LyO64N42qlfMRD5AtaCoer9T1oEIGCsr4Ia7rLz0zeDeNo55Q6ss7QS5QXzQ6IhgQCakJJ5PjRW/
s94IqGnp0fr12znJpktDs+g0h+/A1+OKsiVc6WDz0l81OYiGKc6ddPio2qvmDHAQtVLnsmJMD9qT
xrC14vpIEDUMS23F9wDYIk9/gzzCQMVK2YU0lYlnzzb4h+BW42YUnRRfnRsr4yLaTkQxNYdeWqu8
aFb2WABsejMj1MPB3OMKC7dsKqG3ORa5tYFAbMWIvREHQkq0eNZ16Q8Dm9QeJqO5EM/gbvE8iZi6
JPdPowhBuGmF99Xiy5AnQOLY19BMAymGJaqXnjXcyxvHol5T8x6aBOyd6MtfrwdUt4yfoTs+5Uv0
qhtwYYbO/Nbk1MHBKZd7nAN06lgaiUYHn07fFDTgVE3JDwknvY/LJ3psjAGSdNWGtp9n0etCHaoc
9RGeQ/dhRFzxUuIaGRzW2msukYOuoqbzFP+GhAiu+vq5rGVeBcY6+UxwGexFL+4Mu3lnfZ5ui0WF
dAkgPCfOC6/odok74xiVONCWuSyelzQmtZCEd/2knykv9cmU7cPFfknRf2JCAZuJRVdVJ6wiJbWz
nJ4GtYjnup0vpZwDb+zbLQMehNg2PDZ8eswZTcqZVmt6uNcLnTLI0H3u6zSDXjvQQWnZNgsf5yR1
8yPGslGvinrG+DQ4VXpKVPsxhN5WxwrVaOaJtGZL60+om48mmCa/XhIO8sIJeh2R1M5TvONAcyps
FBsNvqtWJsTjWT31EzGtggacql4HSbJpZe7sWTZwdNnA1rOQ6l1BUkNQCbiLacfMI/6cxvYYqfKb
xvKqbbrVu9WZmGTfeS896r2iZC9jOMrWOFAm6WHzpy2B+uPKindt/kSJY4XDgHaqtI0fRJHouzSC
XSXbR6OVvPmYHliaudLPUmZyCLoawtDRTJmtOJyOGnfyIpx+LcqnnpigAnf0vvTJcg9QVNJ9lV0i
Ot62jq3/UCdF0a3L0a3a+c0Y4t2k8Cv8/X8n0zdSyIKqm2mbMR8/o7bUKHkROegvaz5KwTemdXhg
z4BHs/qGp/tIygJOLF1WXBmzTZl4c1BSmXngwvzdhz5som6fiU74YNRzn+Ex2ZT1TLaLcmPGsWqv
63IP9vjdhT4LgSC/jotznsdVVFUe+C6TrQqbqSjBt5mz6DtElh7iCeNxqFGMtZMTD0OplTykqvBu
SUIz8DjgjlibiTYMGp1XLHR6ydE6jAMJLd0l/56X4uxZH7E+5X4MAilrW8mS39lZs41spTt8wujL
Tvr7KYlwMxhExOw6vamqZiBXS+7X5TqBt+OLyG33OIPJqvmJhtCqr7kE0ZloLEqofleBobyvOp5m
QrucWZKastF0g3ZMKeLWSx7X4+i7kNaDRXnapaYhwjUdOk2TVBxE315ne1YPMIK2Q4RXdCqi+0G3
Sl83TXjXIOymMeV77J0hvq71BAyA4bpvF3nfMVqV5XambfiQim6nDc07lSW8gYsJZqV5HQznCQLW
+IrJ+9yWS1BkzvSKD68/jWlfcyUjSCvF199Mu5Wb+O/ov3/SGf9BAvzn//wf5+RbVW312/07ffFf
II7/KeXx/xF+o9Ctv1+i/wO/8XH8LH8+/yO38e/f8A9uo6n/5UlHlxI6qe3ikPkntlF4f9Gu5nqe
g7ud4g39f1MbNeMvHXKnIWGf88seAdV/Yhs18RcbOcPm1xxL2pJR/r/9G6fx/8ZtxGBk/wuh0IPH
xqkrpAu40fHWH+VfCYV2R2LXsNxrmOE5bYSM1kKIO1d+dcqGaUDugAwD4oGOGxh4D0AqKc9ShlcP
e0qKufDYwsHiCv4aSkg9SocUhgwSTEOE5TCGN9t56j7uTYj8JMoOBn5rGPDi1pNWx5+fvrMb3ZES
OXhTRrxV0s1D7AT9LuxawEQjXQnZydWGbxtRmk6j/idzSsxbHsaklj6WW9qBA1cbTxbLzK1hpOwM
6zF/JyYci/Cm1odbW3iDH5sh006HwFGaWwO1ckdRuevHk+vbenOEbVcHYxs/Ta6MGfdyMMZt9WxL
NhF1d4U+dqqb8anqGZRtr/2ji2dNww7dQ/ovjfYbBaPfsNCq4Qua2B1X3cmlvJhCA4fNQniq9HZn
sBKLKVqMTbY3mBy/WspqcQhx5yvg/+Vzd2wa+8FD1C5skHlUe0R3ZuJ2mL/G3k+jptvMLZfVerLw
T4Hu8/UKf1bRPWTAverZxNzPBs2xsJorfaIBTotBvQiGx4Ssd98m1yGZmlNpkvQEsG0AbtkrAJEg
9uJNWKU0E2gVXkc61kiqreM71OY03pQTZTh5gStMvtcrSR6Yp8EzuiV4m31YlrUEKfyFnVw4STvm
HUEprD/F3MqzqeExYkSYQuf+3s6Kz1HZtDeyAGmq+eQWwGV6D760Y4vnDHXFqxuHozE9lh091DLW
5u2oaJCN5pXjr9RRwwq0i75GlcN2FimDLh9DCBBt0BVZEGKIPefEXx0qpPYTWG5ft9R+VF527XuD
tqmDJaL8nj6+lxxrPVlguGzpNfcahGCqMhfr2VZauuUUre9DRJdQ2WAdJ657Tq9YVkaaz20a4pVp
+HBLR3/mou33E598JkPKxjB9p/C5qvy1lCGOgeaIIfGsN+GD6nmoecAhb8sFsHWSr62fvUa1tA3N
yqMLEnZ60AJDJNliHhL0y73huW8h0J2z0eLiyP64Jq6dvH9D2Rd7vTaGfd84lHPm7oAtI/t1zYjZ
J06CPEa5TRtKT4CqLRalM7bxawCP3yxD/oN+9RZ7y5tV5n7kiGU3tDgD0IiR3hCRde+C96V1zZxA
T35pJ6z6of7sLQW0+Sx6ErOY/WXQaXYJD+SnMb9JmmQ8VpfTNO8s5C7a/MaHLMVF1A64MPqB8cWa
75oGc0FBxuIIPnJH0YQkuBkPd/0KC4/Waz596U5NjmrhEXgD9CDII2VvEeZmHtv1zqnRnhoBA1uP
s2pjAeGyp+pDgcX2kS7ZOUntpBXaEaGYTAjksy3guj+NgItYJOJEawi9y13rQ+qmXbUpAMz9YTD4
xVJD9SV/xUbBkp7i9mWg5XHTOdEX1+YrCeCE21X3S9sh63fNuhWcXamdvdEhKlCXvPjIxH3s86i5
GoPNpbB6BvpCqVR96MCNzSWrCOJCkKbaa9i9w0VcNlSSnQvRa1tzZWIKpnMG287OX2yWTzvoF9xe
WqRmWpUYbQumrmi0uBWn6a5rWWm21r2pVW+pIkm+WMUz7sa9YYZ7zwRtqqwp8133Bz62dlsBPx9x
auySCYSgh/8ozOjmK5V76sLVAyI9QiNeD7doNo4itLcwUO9HSepTnwoI18NrkuG7zjOH5ZwrU8Js
3i1A0iyh8mFSr2O8dJfa+hyTtr8FSczc5XVNABth2sM/5qbtJsVNQU3ZC+akeBPlL1BtPjSCJeQd
4OhwOG6smiIFFqJnD5A2SC6/KFmLO8ZrHG7SBhgtyyyxbaOaykKWVxvkpVv5nacchnFsiO3k6c9l
fFfUzH6knNLjhzEhBGYzN01XuwkbNsoe1054lsTNpy/2Jt9Mw9ScjtXenUoomGGQYG32WzCV20mw
8V5M6mBXCYobbrdrarklztiS3m+ONbgkFh7WehBeOy2HKRuND9BA7LMTz9/WXICrmOogGZbrPLrL
tqDafQdD9ZhW5V64+r0eN49t74QUQ700Tvsz6+5078J6PAPtRa9rIXg2tH6fbG4FaSLF6xyiOGkj
H94cN97BYnu57chJ3KoF0qbBMjIANrCzao7D2rSZPCldJkXXXpCNjkVMiqSUHtWJmf0ajmhdcQ+h
Qzm0oYrkzg1p7TVt1CTLsRpAcl0GyazFomyq9pjCiglSj8rIip1F5Yk7imjfe+UarAQwKPWF/RiH
HvFPjtjFHvaa2Y90nRD5Qe3li65O1AVSGB5Nr4VASS0txVFlZL7muAdjkafSajP8z+oVOu5CqLrU
gZ9naOzujV2UVCuPxbbVyj99PEGoAGG04Xr3MGbJ1apsN7Cmh7o3+Ct1me/r+EKIn2SSLN/cFrYS
k3VJQRURyQUXku/26mCRLKi8gXshpTNLvjwuw53B7XWTmqu3zrRP9JNRchbkrlo2rDuwNFFZHOgG
XqsxrgnMyphOi9vVC1GZ15TrSN3UmG1KrhmoSGF+jZijYh5yPGdhxCbzH3r79uhMF0Co98AxSd/M
OndSQHyjqEjkZF9uNjyJ9YLUge0T5KpZpbY/TGtcUNSKgA0pPilG9RBGoB9xIL1GfQ/IWU33hT1+
0637HkZ569tE7XzdMHlmkHjfZDyNJEx8jCk8wSYUoinhXE0TDlGWjPxNLqXfjFAbw15uoRzi7Gy9
PwlTVhVWb5n9TB9jUFBZuzU80RyjyVbsNqCfxHzK9ai3dwVf1Czcaa1nvhUyvGc3yKo8TM9oHmw7
3ebLwk3EHReE5PDYlF2/7bE4DXHxmC1gHxoymzaTBhtt7R7J+rGusSCpysU5VvTfzZpr1hbUxdZg
Oa3m9AtozNc4HLnX/YxMdRupL2fJVRI5E+e87cHTaqpvJtyQspx8Ibtk6OJXFXUgIyunNOxzHLid
V6KyeCCNjC9Z+mTTezTbaLmxecjm4pOfwtgmqnxOKdzG05Q3HJVphignKOqZ+yjc6Lp5YKr/krNz
KVrzRHvUu2uVB9hJ14RwQyES+6UhrjyQ/dgWlvMNNZc1ZOVVgUtQZjeM6R/NW24ZodTRSUZijNzC
KVljtW+NsIjzwva5yK6kg+Q+R0cy8A8/sjubFJww3er9WU/eM0IhwJD0G+ofIEHAn1oV4MfR6+iY
LvX3Qczk6ETxbMzoZU5fidNkdkCwl2AwFyCU03mcr5q26902x5zKHBZjtthN68qkbMY3MDPPFdOs
I4ZHAQVlq5F2gWaGWj+4xR7ZS+7IYJaORAmrWMSlObvRwRRqFeY+Y+W6vsLGfXLrbglGd/LnzpJo
GTU47bgMBjf/1dYuJ9o8XN5snnhh422LoQmSmdVnErbrM8BfOqJuAoFptx71Ad3l5MTqnrmoX5iG
tIuteI1iwd/bktYxCnsvrZSZwokPS52wkGvLlEt3klychAtPSV0RLVTswFkx0s4zNxDWLKBcHuSK
ADgh8thiY+scO9svoblHbfibtvURizKt9S5I+mwOH6ayPnLqhFZMdKFJODrDdOu4aRNYYhS+UY/g
qfFGbnqjrv3JFTWRYe0Ujvj4AARqfAW69hZnw7sa7ZsK/uYWuesnXd7ZNbI5+1CF8Uij1smLqadu
l57VB8sNA35O6VU4QE22wnpPo1Q/TkhAmGUZpM+GKABWcZTvZ+XIYMAOtuVvmymAicGgYIik553E
uqKb61w4Q4RZTFHjbJYnmnyyQ2ui5C6EXk6RSkK/EuQi5FCLU6wNQZnoKGHNeJ5189fQvfTRK7X8
kMywZcDw/Glxxx5pxOnv9az5pms+OsKbi7dxFsPQGWj35Sfr/FLT9lqDXUjoIGLDsB1uOiTardba
xatjeyZ5v6LbD47ua1MvX6v+hhsNrZqypTUlRmtxTFkciTqu1d51vDN14FTa9B4mNow52qz8fCnr
24ThAB8zfQecdF2MCkeNtzTqYl/cD6NMdq3lfg854zCeOubSHnC9nvHfZMxLEmkNB4M9OUeELics
/KQSVwzHXyIHDGqnRUw/D3IMB5mrP7gI9mBjvGxreuIFPMquD6UDSHOP6W56cvlVaaZ7d+D9CL2l
24YA8xTwFEzJXrlby2B5WN1ya51v6zDhzNW/02kDHDTFgsyzjE7UjJo5f06BhwkGr109Wm1gmhz4
Gki6mAd36JSXIrPTveZSzpplZLVHuAFDP1IsAhXO7D540ohTvw4SYQRJyMxPJiRXv4aWvQ276WTy
R8FSuR+8tNylcTUenKh4MIm8M00mzo4P7Cs/LP0LZNg3I4kaGAS8YflDOJvnYaRrawpvJz6OIG7Z
5ZIp3U12eZbOND/qDfcYiqNsAOuXq2URJY6n9CXuaMHNKL+cROcPDs4Pq8vvVAiiyq5Xs1LHDYp0
55YPz24Bo4i7ZGJ+rO9CG2hsOgGBGatHjOLkPTHytw0mOdkz8+BVxx6LA4U+nIhv2DS4KLxleA61
5MKKDJ2ZOy6RoudxqMlmCYUNvUCGHzEmOo+Q1zctLYeBSfNhNoCiLrVi9A1XO5QFmyKrGE4TBU18
zahDi+kj1vE9Jov3tPDEIzgOhQCUnvKtPDqxai84290dV1muNQZXbZPi5nIQAsmQQNxkm6fQWD5H
MfwB7uxw1HUUt/XtjyQMsBfKYjXulPcL04nmcN+LqgHU253LCUOjYvOJxfNqUlU2avG8H8t1SSea
S5tRKMcZAsIRbvOytnHjTN4ZtLUDYu4e8yGD89ZEHz2FMjxZLyPtusfarPoz0I8FCjO2avOTYsiL
Z4Q8eA2z22tGdjdU+UfGWOa2zeJ3HA8sKDhXUI9zaXt7fZzeFKZfQ1rf/3WF8j/VHrmn/H/UMGNS
t/Lf/5cMuHbd/EvDzGlWiPpt91n+R5XSWH/TP1RKT/9LeKaBBME+xaCxBL3xH+UyjvyL2hnHAGjh
2lwbTPpLSigoFMhY5l+Cw4pFqueZpq67VJ+0/+iWMeVfKJ2eRfMJ/8FFyPyvaJS2If61XcZlpDWE
5aBQmvyJpiP+vUVlMUKSyXYMbPBbTYrmAICkk+zwFQ71ELTEYJJoibbsNwBc45F3eTyz5CjFvQTt
H/MAxjzIhtSzkvGaGC79XviFNjI0Yx8QKF+FahkPrTtLnvPcE7VJ/olgmNGgsNywi4obI9wICbM6
lxeK4G6qvG3PwmZApT8wm7svyNlobDmCn6e8E2AuLHPRuZVrI4fjKX9JhweHglOmjZhgyHScG/M5
h++Bz2vYtFH17dDktOF4i7bhFiPWQ9VjYKjDyT4Ulbo4Tv6Qyfqr6wnxLK6107Vk2AgGkl1X6498
qfMdPYDmNtKV5kOWfCtW0cqJlH5o22nXRWrcWUm9Jk5vY8jawbza3kb8b12aGBj51phx+2bM0r5J
7SK5EttRJ9rZTspiEre8J2VRCrdAv6TBlOEHXaLe54CMN53nBPEsX+D3RPtOZwwy7Juo9F4ygqSs
R4rvJpklz6Dqo+Gn7yck1LpmZKHdl6W2bdLFGz6Mg/HHMN3wSPgTIIfta6QOuXpwZ4Luz3BQxjPL
ObdhxtB8bo4pTW+sHbuWRgRQgnXavSXDHN0Yi7FdnCjBG8QgNI7gKXVWekDrMGb3nJx0okRktwHM
osr0dnY7lng3oDo4O2SjKAVjqSgaLtZeUmiumqchGGIxWKp+2IuIVZZu7Rq6+6h8y4qNCQTxULEP
7dcjlWwISxnHF132FbaSZpaGjacaINFr2C6Paax+lmlis0inep4yNPKz0qmYhk9D22gP/QT3IOWm
E2H62mAjZWFew59lUwq2VJvgpClcwbgoeCdtdEOLLIJj1jd8SZO1ACAPROhyr8m0X+xD+FvduSFt
VT+jmlAMwHwkKIO81Xn8cpfQd1wzMcBBH57AEswdL17j6A+y58/umwZ8QII1zqxeHLjPvAThM208
33JYLxK6G29ZUvh9GWY3yBQtQVp3B/isPeQr093Nwj20Jrl3Su2NEGsSIHoCiJJWjejEP0PXrAdz
4H3t7eENL9qyJwW0gga0ak+v6jUWybOhuvm+pgjJqmmtYZBrdzRRcl92siDCJHxPisHcYiA+g1PN
2AvE8alg4LvwlUD/8hIPTmmyp4H+ph47/VBYZP03plzey3X/qrychbMArNanXTC84gEzdpokAC2k
QIF2se+s5RW2rJIbtDysEd0rMWtwjQh9JaQ/x75GObZhdukgnunsxCgheOpn+oVtL/3uMVQCUrEH
E/RLMobdoXW82E+XetyPzC24BgR7oBswhummb8tr7JB8CwGgClK+FPuZ3zPjczLOfxNEWz7JJGiE
rAiKu3LPQru6seKYDU2FaYSs4ilzPZSyOHoc67ueoq19VXnpDjc2ws3IATNRFGu4eDyV0r4MQ7uA
NqJTE77GVpNxFWDgd3A0onEWWPiOrmGsi3MNnF/o7VTaOvtFTQej0F47RtKdi9GGdLCHe6AhHejW
D8pJWOW0ZEBiRnQuLA29TeHaN0cmm4r6TcwBolDSolldtYVc+ZCOmNhR0QcEHofd/obW8+8qra4J
jbb6iC5vRvEJd1q1KenMYf9AgQlHbKrm/kyXHzzV7qVp9CGwdXUgqfqljdQVhSybEcTACph4kOGJ
bELRPiTCDZmA+4fZdC4RziLaxeG5d9hK+tGaGIisR6tBYHSswQi8OXpRpXXDq0TVhfKqiwb/A4ei
i6J/bqKGrIlbs7UqxEFDZOMqVke3g80/b8D2SmTh0E5IhnOdb9mlmOfSzQhDNJtZ59RWxVgexq76
Lkg96WurkhsPxqFYG23b+leO4qpmDDLGUCNBLuhkxVjc1F2W7aZew5Ez4Ach458kOWZWXmlbcOOj
Bgtz4aphRiBfZGX30A+ybJtq8ma26ALrRB75ZbevaxS3sOy+SYGAQk7HBz5Vf2Cl17RdkRHmKGNu
6DBqUROo9OY9au69xnzSzfpXZOar7tJO2vcW7ynIq1ruCwuFXrqi9DEeMPkalb2xpAcZpWFRReah
rm0I24MXRN2MDI/nPBEg7I06cm+aSfgxbeA3pQHVUYJfwOe8HG0gc+uqUSCd3nIoA8e0r3pIwztH
6XcCIdLWC37E+VbOrqAEnN1ZbKvXped2GNVM8fhZGI/dTy1Wn146PdqCZECUWQ8OaytejGje2xzd
8FqyrVfAQKW2sD4YEXBPYbrLQ8/l+LicBtrljgghyK1defR4oLv24nsRqAYKyGnX4gYdRiCYzZxV
HQ2agJtQ7VgeJelm0hD1BopTaule+rxeNe8SD49efw+hhNzrTNtx5pKzLKY/kjJ+Uqkjb+x23EFm
eyglOX1aJr7IChOhQjGZMUgh4N/F/TQEeqv3gBfw42CFghoXU1DGizj15TOOxf0o6yYw2ubkQtMy
yT9uzb70ttK8w71FH2jYsKqc2Zkq3mcvURyuSXGvt9qPgsS6BSf7Atfqq0jDag9i/WPRmnvKql1/
niivGkNcCzycuaZZH32hhSCC21eSlreinakWWir6ZDnkfTmN9ZaQ2Zb36AF7OFWtPNl2VT74pGg/
NGX9AgYOfWHF5rZDgqAlivufPtgPMX452qSje+bFH3qeMaQNPN4Icu2SdiR61PVBoRo7KOjUADeN
ZjU4XMbyybmmwqEfbgAk9BC5hvDFBEqDVRXNPKN3//eSzgiRIob4vVU0MxsTDceN4tazSMgXNYgH
hqugsUG+l8TBcGQjT9vLpwr5PiVyuS0yVMNiymQgPVIMoaK/Bu5nE3Y4HSeE6nQOnw0ynezpdOt2
YV25mcfxj+cKUOMt+fm/US15WM4HW5gUqqXDPmt0bdPzBaNAA4mpjQF3tzhFFvZNvkGNIMAvcW4M
8jhD+mpDC9xPw5zcC0iK7mQsAI6ylwliHFEb67WMtJ95GNRu8VCwsOnEuyrCQFslr2kfqiDXFieo
x0+1ZuRaFKMJL/UFX+UVgOfrFOt3vPsp5uz+W2oMNcvCKr8u8QYDM/c0h8bGFKZB74nFt12D9iQC
NPGiNJyGRr1vpgRiUd7slZE9cixcTa/dATB4Dmt9x3D5VtE5woTKk4dt0iwSeadk9Kek1PbkyjMx
nilgELmrvPawOpL3eoekOJtzie7ghBBlNhaNWpSxtRcMiNWWNy+YSCepv8HGnevt9AEGrYXfiH7m
5SnSBYs2ACngiHVC+7GRbie+uzgbkAyk+UzttXXQkuR2XQ2XNs1QKTRaopvP7qQnJ2ZJOpETlPRe
7/ZdxZ3Da8SjEp11SJuST6NNa/jaiVuJOPK7Ro3bzisIjgC8WNL2a6rLNBCCV2EcfxK3yc4stLIn
k/KRkNBLGwe6tTDSqA6jLUM5rYjavZwQmEKhzMeopf9oLxWnUGb1X53JbYJrhUatBeVn8hqHjU2A
L32krTAMmmoyb9kWF8fIG65GnnIA224Mezm50ahKOToEwQXBJziFVYSxEabxPfJ6N3VPptlCB6HE
cSM1urpDjVFXEtIPlNZyJ0ostQVFx5TD1cmAh+JpXYDIYUFNR92t06IlKWve2ONrZmfm3RC71a61
pweXzSp5wXm8pS38NrHDyLdQjc2S72JJF83GTJZ7zVHOPpZLEBuJF4ydZQAubfV9VEd81aP+xtSK
JUhOtNww32b9s20RDYxmC60qNF5Td5pY5/GjDVWo7XN7qc/pVOR7rXqn3CinKQwfsDYTN4N990j5
5YKEjjmwFdZPRXToye33g44vQZfetXR5IjR1/eApqHWeHcc7NYiHwUYYNWJGoNE7pxDGg2qoMeEb
QMuyyM8FSRCH9ffAs/2QNTCuM7Js4zBrR8027pzK+DAI72xU0+u7jhrvPa11GWokzVgcVzG9oMyi
6JemSkyyFBEjh1dm9Ac3D/DviitmTxg3qjgyiazocI3JvJ06LMB6dNGtMLp0lvfc5PKrDalcL2Em
3PeENtUUVb42XofGLYJZMaUktLMRDIp5TcZxw0z93cjuYqHbwaqvj0PaNaRQ6p60aIxejvu8s1f3
vWOSXZnz9y5k4O+5L23CKJyPnZN3j5SU4Zjvzp5OS5jN7m+Opd8O3nVpJTWDyJENPYH/k6Qza25T
WaPoL6IKaMZXjUiyJM+x/UI5TgJNM08N/Pq7OPcllXMqsR1JdH/D3mvvc+I8iKLI0p3VM6ZtFC4y
Q616eZigR6mgr6cJ2j8XdGG/yu9wu+yXsoME5sJIZfuoUBNmNPHmfLRrYzmtQtlNaS6Y48mZ7G2m
XktrSvDdy5vVt/hGEmLrNHK5vjdhKuHU9Gygtz3NIPrF6ZpTkTzhGeQlIWCNFRWBAiVLAK/IvB0I
Ar0Lh+JNrpgQ30j/jutawoK7vNNEqN/GQFKT+us432UAT7W/6TqHUrvCwufmA7Gzo1kdRV/fa1+f
VGHApK/8M9p9HAyuzCIjrB5Gu4GXj2kRJ5aPFB206WGM2U/KLhgisyXfMZ8bkiIFDL6u7Vby8kRy
afkEOdZBX5iIbYoAehvjYkJLMAL1jadnhOYEnEjCSmOzf6tN870l5xFji3HyC6bbdjq8zlr9akNS
oClE3C2O5AOgWGwbE5KdpUFHQHduN7iDUXfSPHTFcIhBNzpTwHsSV39rlQRn4STIjsrlNNT569Ah
aPRyBhHY/FEhNYhbzTK4JR7FQwjKd+sHlCMLEiiVz7jVk11Yd8eWri6pqdTrjC6JDs6kPAzpaZLi
WpvZrnfxB+rkpbfyex02fVSZZLKybL0AH6lm3D7xcy+NEd06upK5oij2lvxWm9Oxw5a4baBekAXe
XbRvX91p8G+S3zT1u0RmgqNKC3xKBsvqAERTOCieP9ZqPrkhpcFFaaFbWJSLZCwu95ppEYupVQfS
sesZKUREqO4taiYy2TUJfEXGZoMA7n0OI3E/J3X1Hnj9z2B3xT0g82ewjK+FfLVtOCES52LidZct
NtJiqfE+JObZDd5mvw9u60M02X+qHvzbQCYXVinUeIP0SOyBsmQ5iLBCFMMogeAIOiT7zDjGi6Tc
OnrSiOFcyjEn2RUoM8jBJV6QnGQQ+Wl6dcdbSNRHVBn1uEXBAJm8XL4F2hbUCEBShk68T2XxOQ0U
aIwLqPWRqSADcS56ZvEhlPc6UPtqCKmHzLBemHWH53xm5O+TsSBcl6eEGKijH/aEMio4D/5oLXvX
VqBereaEbzO7LTggU+rgW7ZkkesNhCnO8W+HFIHI8IEyBwnKk5TS3er29ux+LGZlnspkwPdTtfts
tsPz0PQJ4XcUniprF/ptdvKoB9VV0OaRTIkE/GfOJesokm8PcUBOQhwP9j1FkHYH9PNSSl/tWdSQ
2wTSz85elsHjQeIB2vpi2TWpmD+U4aC5B0YFqf/Qu/yLGOlsMVHGZ1SFj0Zbv6QtpoIa0OW26SgW
a6nwayCwSMvhWjui2KUBAR6uHNxbACVmk1pzvo8NRTLjrek5RRQRy+w7wjesx+HcUhRYhvuAz/k5
YP/uTuIiYu93Yub4ICbRXmXVRBUehyvaxJuStEGjhznWnsA6+rYHaLud/i528mJTUsBgGfeULX+n
FUMZQhbYGkXPxwdDPSXUdB5jGnd/xFYE4RWZaAATMazz7pBn9k8z/ga9BHI6HSlTPKpf36dadYTg
85u1H0OB2khrERATROoDUizUJTBbZ5b019WFiA1cYW5Jul0bJy9jLtBXKHe6g4y5LLaJ3g8F4BDX
+2Tqj/MkpstctsGDn/w0dsNUpy8/QNxEkhOx9YFqTv62RWxFROmOVd0t81LrMqXZhVqc8IJWf8U6
u4RE7jgeEVA1c5p8CR8pcLeskPm4xxuc7bDqiVwoguEhaGjwax6ENMTgn4/0Vpg4myyLbCt45+b/
AVTDZ7c2/UPN8Y3FKjBY4Fv0vmGxzzKO3//yDAvpOUfRmgzHMIeTkIJmtUvtixSYuhpMAHsJVyw1
H9mwLi+Ob1yQoNkRnWV6yDIyo/2WHTEDho3hy5IqgPVlkc3PLk+8wShs62X5bXB4/sIupV/CPIEU
t6HbayMATBgePb6cmM01V3p+oz1Eh8I8qQvxws0eAwlnjc3NmBv9IiftEij+y8znDnSZNRNyN69J
5c22DEGNN2GM/8AJ32Sqa+Qpxl8ByfwhC4hWypJvO+E0NCR3iRHTSwo/OBplgzDD08d6DuIzWOn4
rNqRof0ots3q9sqn1jt41VBsxyokPDdvxkNDeOnVRcLPKLz+7HBb3nSxCq2gbm2C1PWRZdHL5h71
D7uMS4smKGrc9FoVaX63YkROBZceBlh3WSv5pn1AyFAdZRanu7KQb1WHqOa/Rr2RnCdxkpyrgpFZ
nX4OquMbrT5tp3hpgw4uDOAbNeOeHrP0paRQ3+S4rXdwGeKUV9scYh5wwqLq0XmFRgqZRc8Q4KYX
VBjuztYN/lvaH4q6Xm6btO52PsYk/gmYNXuWDeiVvEOZkVuD0CaOvBKVsY+zvuRaee6TxNpDH32T
zogYhBhik8CZQ68pR4zqj+03fIEckUBfjc8x8rx9zcvPxXIt0uHN8THyaNJ4zkPpnQIyq3vbrHAa
GAnpHSEZfpl4dE0f7gD/gGXs8kvsp3vGRyMxxpq2PAfAnxME5raQkAYsJIUGbp6Him59jO8T1sWn
vB7vxmiQi5tNb4PGQQenMIL1fMunAtolXT2N58nVFdORJo50tXzImOinHAZT2/T2QTYIQqQfMFlq
4vdKlL9K97VjFcUbWL//PwtAOJ+otSvJW6iSP+jnCH/XJMhYujtD5AoPJfAAXCM8imU/U+AvyaYw
47dYvMA/JSpzQm5jAbtrU0QvHaPT2ndx7tfGN/hpMsfzEcjwTCQlJ763iXM/fXAGfEToHdgvy+XJ
MqwLydrVVx1W73i21G6m7qVNgHDDTu1sVMhb0RB7eMZgtxb/xZxWbI0G5QGCw+x9VMY7Hj0SxkM8
1wtzmq3sg3sxOH+55IOL65P9ovgv0tarbwXSXxlkmqYSSZ8Fn3y/WElzIHPmYnRLd2eh8ZlkWNJ4
HFizWPkFctuwcTsY8S3RK+tJk2F0bn/1AHASVH6Zw/itl6+xpJpGCLtzWLOxJktfpkwOEQndiiP6
YWbb4E+5dSRhN0DA4xlbSS0PF+vX0C4GCyleYXNyn/t1uKt10Z4bP1g2Shga09hgkhYEg6DXnzRS
JwPgOENXgeIgyB+MOd7HIRZUvA4hW/Hx0HuqYsqCjAUdOxARA+6/1xT3aYoP+BzXpyTLtkmTtCdR
CeTo5YGQ+Be6vjcP1ldUsbm2OXhsuLbEzc2bZoyTA3UR6haXHnnp6umQSdIwHFlNp9o0ni2qoyUU
C3A594gPCnAu3Py9mHM4Mm24V21Dge0494YfZ5eNHAOyuC4TRztyAER1o6F58k1awtF8DRgqwaxK
WDjOwz8DRhJLuuzvlJO+7pP5BqyoPKY+2nrhU8NIaWrEUvqcqcVGcWU8InX6DaFfEXuE7CwGu2gs
/P1kKnfIaaBIPoZjgrORISz3cGfS0FLFBOYdk/u7F4RfDnq1rejGD03ow7GzITAHwlCnymAHhOL+
bqmRjGxK6dzpCCCOCyD5hd5PmUHQfCyuwsbGt8zwrJC1YmPP85TPOqrB3tM2/2amnqXCqtGiqbbN
wNzqsWmeLOUxwiuYIi6Aq7w2P6UdUEdt6+fOjYHCp191Qc/b2M4zjxGqGkUedl9kUd7jW1bEOxaG
ReelqfpwO3BJOQ2CFhdkvE79XTmFL57lyYgdIjuhEW8vb15bKOfQdGO80bRDA3FbIXaTHVEX6Y5Z
IQMgAF8uFJY4t8ttqn9CUWY3L6u+mV+u0k/b3PQl05HR9/fVGvgbzjzice4SaJ/OekNfOu5puBg0
ZeZPSMsxTNkAEbZG+4Y0qhmZDIUV3X1YXGaRvDRd0fEhBDCaSwYDSAwh6IfBK9/kuYH0sup78Nnw
S88TeHR8jA0/kj5tU6DYH4zAInJd+k8tfumlIIBZWmT9jDXR1boUet+FhC9QcPxJzOzf0mOrSVum
7z35ih6vz851Ag+6NHuuwesx8jU0elaVbytzokPOONjykTa0g4R1aLQEDmF8JGKx+OE1hg2Xhqqk
a843zHyOMz/XrWjUbTFEejYm1FooNTHXp6stKEDVnVQm3uGsx3yiSWbv/zkalWUNiqZLkh9CvLaj
Tx01ZHaI8AlHqIINB37BfU260Do7bvOE7m6JMjZxXhGXfAjYaKx3IRhY78BsmckBMBopcorkIkW2
y5jq3FtolVtvRhAWQoNQ3h84QlHTNkef3+z8qm2p9PCI2PNgXqA7Lhc9EKOcJG65kUhvoq4T92K2
wn0zmTBB3bwFpMzgHsgQu+ASzU9OFEfvOGu5ja/SCPE1YSJvsUTPc99ERlYf4oVsNwa/91Qk/TGt
ZxhU7hnUQrB3Cq22qhp5hUpkmOwaH+IuiKpRM1SS2H8x8G/ypHMPi0qfq5igs2pYZyDazzZVEj6n
hrzUYfsy99J9EGHypEwsCN0qUjX++n5lHIhD3BRzzOSJMQjZOBjkxcQuOtTf3Oo9Skzv1vVBSoW8
FgwVJvX4qzOZ2OihaiNOYEJ/DeBR+Sz2Qv/UeZDdev2QqxjWg9F9lsat9uIP3wiafalm/Egl1JV8
v/R5jTrTfzUXEFnugJE48PA8JIwgrzProzFbGE2HVjQ1sOnH2Qx3HH4xhB/jN7ibtxlm9BaW2kob
incSzz8PSoXSciyDvdH4V88ZEFraJaUS8waTrJrzIEYQdJ1G72RC0jc4ZwHOZNE8yhMtBbzTqX7p
6Vov6AQ7ZjQ3fia1TUameHJhKdQorq3AfyotmxhcqhwAlCBeaqI+jL56lcyRtdDPcRlOBw+Jtjvm
CYLGcTttjF6Pt8JbiHd24wbjl0Ahrgp706ng5NTl/NQhpu7X6rRZgHfAqbG2pj88lUFgs0BS466p
i2hZcjeSBbJqz6DAtXujPhVlkRM6SHUJwa0lE72RpF4CGqh6dtge7s4Ty320fb+bpkpfUUjozajr
b61ctklUYrblfzjkuJB7hyo4w9U+dJPekdYJhpom45ggsd3UScGJrdsJU/e8IMwnqYWVKFu34mnu
ujaq0IpvCsdGdewB302qub/UshjPCZ6DBYXmZBog8UDXL451KVeyYpzaBwMh6akY7FsSA00KfebF
1gdYF/uxSzRUHl0wIGAif/Bz69tieMt+pT8ri8SQ2cnjvS02E63fg+vBeRnd6lJ6JtPINGVbW87E
r9LtrR+wktwzDH2ABmY1Olunsc66CncOzd3JwAniteSJV2ywKW277ohh++zizt0VSfYetIjRcEfD
59AbgyDfXWANH6rBQj8zt5/95jHFLL1w1m8AqSLoqxB7BwzSfXkcrUqtfpgOG3/+MEpJDlLzIrBj
MMohoD3xniCuO3uryC4NQhWeSOoBxwaDZLiIH/lMbOZ0Rkxh/mE3YyCtJ34O4d3dWLjHc2P85bZg
3Hq/ePaMhlxevDXZDK4jrPyvsdR8xaqtWTSKI7NNwbS9bHjm+FO24P9PffItWhskRPMZGtxdTgoC
xU38fzWNbhoSgguDBzuSfrMWRx4LWR6HVL/2ihVqXCGMGWxM2DEhHovm1iq1mAnG7hByJ3INeeSF
IeqUQM7IdWHvB35zqhIDY3s778iuNPmbT8yjo6THBiK0brZ+bhBrq2zM3+o1JKRpa48+Y3mS8/qu
eQqtKrJaCsOB4Q3bdKp3MdefVYqM2c9agG2qe6tw9BMcxKEPSM1EO0uUk0rueRXfzRh0NJurY8d1
shQ1lXTONNWkbyAUmVnbg9/Al4qzXKFNKpFNOn8FkhZmBv62gpDFzKa9ECIT71ATE/scip8iZcHR
qoAJLvlQtfN3VP/KzHuG/3DXGcLTgpoMB7z6kyobjdHE+kgzF0hcE16LNBQMf07SJEhIcATeuwdC
qXzX27bC5XNpDGRB1sVGNUwN3VJcMTs9PuKJtakcJie/QBjIL1AqKSe5zQ/SZuQasByDzuOxWs5u
g6QwhX6eI8ga4WFGQQLufuGT23t47qm3GK9tZeX0B2/Uv9L5SywzopY2/OmqOwXvN2ziyAPadOhz
D/sEGbW3OlXOKQgDpkXdb4XqbB946ivPwnNlAA7ARedlS89sqt1pX/UouKnrzUHfqiz4ndjKemq0
85wBldwswVBec7cYj1O//O6p33Y9AI6xyc4zzeZDKMFpYZ5/bjrjiRpyWImpPz0f3Hkq1I2EqOTR
gS5hpkQKOqGn9uGsHSKEyW8Jhf2pddKeSdUacOgM/dmWeGKQ0cqLwTJkYw/2t5Mmf9J4MOh6DeTD
QVVEANyJHrN1wfwdKHO5OOYj0sWbWaThJfGsPqp7J9sVPWpWNovesrgbGE0iSmDJBGlwnBpF1A1D
vBNP0vCoPMaKi/8eL5NBiBNDWh0iTqHieHNtJFvwL9g3LU4fqXJ1ZuYPQx1uasFyyGfBOGOeRYOM
QRGpgBYupgu1nNOipO6utLzli9pbeR8QQM8fmOO+Ptc82qCl//MxDFw3VChbibjxTlQxlBt3QvSo
BeguJqi6qp2Da9yMzsPAPBW/hrH3gGqXcu+nVsvAnDxyhE8eYSFq2SYMO3fgH3pnOEy83dRLJvSc
dLD3q0cVLBTp0llcX5wKmdTo1BGjc/clC+BSLWJ6rSf16iw4sLLRt7b9zOooH9Zdf6rp3mBV7c2S
46bE7wWcK4ZY+z11jbilYXBINXligwYNYyMU0t70kTSF4GFWyd4lEy2zS9JoKgKrOZThuwiYviBl
T0aa7pykjHg80HGUySVoAn0cxLyHfxoRFrUQC4RWXGW49xAEbaoUIX1j0DfVbXySRmpFVQABOGE6
cBiE+08TOHhYTKweiUwe6bCxDYuCqb61J3plenD6CZhl3+P1TAE8zQufWDfkmR7y9iJLLh06EG6L
BraHnEjAzuxRXPiOa/TE8NChwl6zF0TJwzhVRXO2/Pw6IwDhSGNEkHnejkvWAm7j94egnX7gjT41
Ns663AQ/tUwmlXv3B99SGImxwObnEzkR8FD4zK3iBLwZW7a7MhL7KdcEffKTFY3Y1NR9xKVr9EdF
io4HnaGahP0YpJymViYQq+OEPkLU3FOWEnTFshynNdQfTDcY+cbqkg/+Mwz67jVxEHmV7A33Naq3
jQzT/oA9C0eqk5BimNHCOnnnRgaeTiQND90MvBt6Ckq/2UQXyJdOsxTPRmN5cNxr7PdC+UdJRNYG
EhK7rbgAQbW402MbsDzMHJnvyIxiQ5n+KpIK2u9k3Fo4eIUx1I966oFzuomKtIdRKQ6zBwnNfo+r
l0GGw8uiWy8C1VnixNwHOvyrkpwkBxgjO+jOz/z4UUX9MZjkzLZ+C7AlILxBCNsmHBYTguYkZ19I
hEiumdMm9XTuc4o9swH917QezwXVW4ZWJPfyX42VN3ezdzn9KvXmJJEM3eLSYapFukGG4jLjax4T
hzWYC7174q0ngTPd99I/AmbI3wTEX8I5KwZN1kGRExkVY2Sb2Is1dHY8MmTsqTbAlN9iEPU8XLQt
pAPtj8D7bJUctV3CF9sGDW2eNU6c4lxOasKZ42K2Xnqkk+zeeSZHvobriz0kdRRviWS0fTIqlM+O
t+ithzqIFsdnmsD4vgb8+iDsVwmh5uAv8pIp5KmFEClBXNxyU1s89H7209qxsScUlxDkgNYgLvqT
GdJpVQ0YMExWbdoTbkvdfR7y8MqJnW8b4koO7M+hO9njsZhe8JuaR8ah0ewyw0wy7HhGqZz1vav2
SNlakqVIGnJh550Vnw3L9cQ7ppRvp3e5MMPhPCZDA2yONLigoIyc36oMWWPXs4wYgYwTZ/VeD6Sd
mQJfdbh4EZR3fRIj7kdlvCVpchwAr76YqHsX1u6R5yP56fehRsDXjnQP/jS3BOppwjNjhTpYcufo
cdd2FRSb7i1tF3noWsSb4WJo8smDALosYjy7QxNhjxW7lIrg0Dz7KtriLXFq78wF7ZEaxS+Ihd/h
fXb7Ku6vYT/wRLRdRv7MMSxbLpla44GaF3vXeMb3rOOnxoPMM5XKPIiWL28idMwE476gVjiyMyu+
JMQAiKn7QxtwmrSi7OjBJIU2NVaQhH/FSPe/mmBtRrssBQ8jK+ZJchNhs5tZjMD/o+cKFyTWTZqy
H2V/NYl6/WANrFYWCm0HM3kMmZoWL6aCYzHOxPRhwrOzBWUnd/uej87JyFAKZ4NvIXAR+3gaznma
JTCtHCtqWP+ztURGz+teEst5biv+YiBxf/G6MDDHHmrk8XApuvLm9z1XRUfa81I/DuysreaiXMdh
uupu3d5uuWmLAEiVupBuovdWxvzGX+DPDerTmZz5yLOhLzmMxR2ybxhMi/cgQ+uZPYM46dR48E32
YHmcfIbAF76QYSTevMM4m59nUV3T2f1EWkc0rX4x5WIATkXVi9iJvJWJet0BT9KTSdunnQk/qwas
4TjA90uejWBOh4fcNI9MBav3anTECdnCsIevaQONJtJTzBkiCqa1nKn0TeF7u1DzBoCdN3DNPgFX
0+AlDMo0BzugPUhbbvZqW/0qX1+FPyaAV4p9Aswiwo3YNgMIlJV8o+fpkUZencz/NQvCSTrvbcyM
eDe1DHFmqLJB7Tm3dJR7YucushmT374mn4qKbXWvrliY/D+fb58fF9PexajcvmLk9MhN+z+gAeUO
bAOyOK89T5mNSi4kHa0u4o9xrs/KxZtmrPnD3iDKg78lgkqdxqB+b2aOwgybUDkNkTYnC0YaoE7h
c//mI350FFXWAfk/Fxggi6W7YGOBoGWgA8a7mh/aVF6xnkKynPDPxy8sFNFVZuhdxnnA8xlWuypz
CdAtJRpB5vuTrZjq+T8eo71LkTAOSOAjIik+5laewglGp9vEB4tByAYDAhVlfS451fD2Ik1fRWhd
Gb+mbvjj4yIDjU1GakVCzU75QDNtCCoM1Jarp4m1MUMYA2a1GsZtFBpBCi+LOB157APBkj/O9wRU
/Iy1BPHqkE4yBuiFQyCIGAZBcASI3RhiPidNEDWoCscOSYb15ADhi7wQTYphOX+mNn5Y8rXmNjCb
kHkXGc3wEws4vBZ+PlCMOE4Wj62TsEgyM8hl2C619+WGrErjFFpGxoiwNIOF9wET29SiYMzrlwVd
0dkucM3K/JAEcEyEK9I77+TBxqliYhb7bTsslzL9NjgeicBO8tlYxNKPmGbccH5zbOuPiz/6WHdG
Fzn4bg5Mt24iU991hXzaMccnOVrMhhxitcqQrNkpt2848EwEPZhjSfRFxlST4PKNs/WkgyuBEyKy
Jurddku19DOi6AHNR78oZXYlxwI/tB02FAXmIcDEdgH6soubhclfe4l76x+5bpdhXHcwXn2uaEhF
OiKWB6O3jyGe0xWZB0JksfzEHbr5hP2HbrJLYLDZF/G/ycx6nlI8cQynsLK11GcdM/egq4Go0Mys
Bgw2s0ip04Sy2sui8DNx5z6axYqPjQwkx7CfUCHw6w5R6WulAFKGyIMm1W/SfnYuo+AjZTv1I3gU
ca4rODHDXGMu96t3Z0j8i51NkJZWCs8M6h12p2hOVl7eCguX4fob2x6ZSyI/DV1L3uOOukX2q+Td
Mo6dj6HYkAcTiDe0927Yu5X5puJcHBjs/HPsKOyz6VYU/rUL9MET3ckCJvqoWsAXk+KVLjRnrsed
w84CGRdMt1teZeCByEXdyZhdQhd8sYgPH42ghlgjjYSxmO0RYTDqMwacJfkYJ0ufC40m3GxQT0sk
C7Hb1pdqgnYSMHkmO+G2ePlry5A/VYb7Uu6XNCTcIu5e+hEaZgdE6GQn9V56/AldMXqdUNDJTCG5
gUOY0hKDz2XOhGNHebI8BCRNbFOLpUKfxzajAJFtcUMprMT0IM5XEvfGjuXoY9arR+gQ9slRhDGV
Voscz5ZXanmcNzZa64rwPK6xPDswOoA+1+97zemYhKO8jouxXgNt9g4W9sXCKLBjVsEBnXB3pxV/
2xneNdb2yLO2FqJFrPHVjS+WHgyf2rsZ/01B8YehcnHLqWOVCYIbO6a1J/jlsUcDx5BNXAvB+Wpw
6cl1esv4PEBbzZousI037vBvL5n+iR7yQ+DS4vVGv+0EsN8aFg69xGeYFlGZ0McsrHMJYoZDbNav
dmn9TQoJqOpzqWEettL/lIP5K5nm4jKN0/sgGfLoztIPxb1ZJ0XM76OgtL+0wc6umsmVETgYlBdM
R+6x4dQCF3JK6yOuizoS6HoDQkUxvOO1Kh/acsDNa8CBD6l2wS3waaohPYnUqXaqp/zoRnpgL+Sj
gnKh0MEbo26UYxkPVwdAYbQneAJpSCGMkovR5sR4UH43KqRN77IPpETka9vNhY3PFiaXD4h/lAdH
t/UHxMl0RAtz9Q15U+1AyVFk5mpRYdATBtFiLZ8Ydk/Qm2kh3WUCLxicJ2GpI5PdlYTIrBkQE1O2
i29R9MDk+BVgCww1b8NoOJBFewOSNq49N3H3fjd/TTV1OKG7G8elGpxnLq5iNBV7q+W17uAbTN7w
D8tSAbGgod6UFQyDzPjG6/vuc4kFnvkB2vpvm85iZynzwvroQioUgXN+fxlLdQkGaifi94iN6zHA
LwOkBMo+c5vmNjBsp3nEXPM0UYgeaB4lH03vFFLBtEPlXktvJMSHZnLxjvZUHORUZr9ytaXkhouK
R/xcDBbqnw7+PGcU81bz0Te8e+iUJHhhgZnqJYaFg2BBherShh7eZk2/Y498W9SOFQf8ql+8lsL8
dApEgMysuJwi2g5znyQNEPmOhLUZxSbbm2A/gy86htAoWhlU58mMP0cRnv05eSE6BhxXuE8HQgOc
iQVB9rcWUNebroovS/MMDRetps0iJXPjL3eawIlkNVjrqnwrg/6IKHbBPtLcUUKRJb809kMe8qdX
DzSy4g20FjIoyg+QIEaUWaSENwOrVDW/+0DSt5PpMoXJywjCPtNBDbCuodESqG/bEReO6tjspgwn
+2Q9GjuLUJb6oR2gwdfSBieWDb8tRozFW56J8DIO4lFU3Z2FHua0GPlnSOLPbqyt+hLXtdw7QWVv
W2JR9lmrHuXcuwfqUb6NkV8GFxuJYfYokzrzwRXz1VlFrElgpMg06W1RtrMXkljwg/lx6AnX7XC6
ECbk76em+xxdfzhYZszV25zIdEOK4IKEwveE+6KZjqNgO+YOC/qw2X2Tk3cYK3kXalfrenonTVfn
dsFyqFoJeLA33DnnsfXR66FcPWCKwI6xDP4BNam78dss3HwTUuzc5iQ8mCQjdhZ7mHZ4NUa9zqok
N6AF3NrBRJXl9OOz8Zwni0loEZNq3awyhfFPhVB2mzfOv8xcmxVClFj70TnaDsygXjlHRCRfnqYl
9AZCq/UYRuiUw20XLxLvv49VVjSItkn54UDBOLy4nTh0Y/7M2BlN7BDIPaa2YGtIlHStC5jE9D7T
ZMWLMQlgR8wjpHW25+3ncttawWqZqsOz5TF6KejdkHmxWuhhoW6asEgPYX0YbDQENVoTXJflCmqO
eSc4D7pXhaOOQwbdRpDQHS/sezxZv3j27FwJ2iBkeovmEcy6fOWlg74lIKRr5rESTSenpiKttmHk
6SK4pHbg2A+I6BinHt+MEdklZra61sHeK2QkmrR6rtOU9KQlfXCpiFGDuNsuGP21u8SBVrvXPlEH
5ES/amncUcA4yPhg1Y1wIvdlRRVEfX/JUnReXNtQyyBimUyR0CSzWKa2foqnlMMkbB+VW+fRjBLc
1PhkJ+OjDpZ2Z+YdE7GkPijlAKJNE2Q89WYejfglLes3ZzKekFmcF0Jq2E3yhhMQY/LEjqQJ5RD6
/Nm40hL5GruCTVSu78OHNeb2GhitFbHBWlwmXVqwkHcAJcg6WhoUNUTh8uLXxjP5xdm2RkC+w+0S
kB0gWKZoy1FAoePfnj8grFwFfXYaeUHRHgoXXW1eBL9nuuoT3lBChpLylwsHaYNhadyzPKusa5ct
BxAMZMpZn6ZmQ7oOOAs5gCY0cU47vJK3IVvMYw2FcsafWbhTuQW9XZBoBQ6z3itSUFBEz9298OTW
9x+Amg/PMk9K4ja2Ayi/remGv/zOHg7VOqBGy8mOYSkwWiYVWY/+Qi1ZY9kcsRrrjiGkR0CLbES2
c1bNdil44R1I1yJ0omq4l559rtKk3/uyhdidaUG+A2PVZIXE+ZMLiq/55Xj1ZxjE8z1TxiUHt8zG
bsXh1vk6YfGj2inbJzp2ItuhUtTyV2dZGElz66viux/txfl2RirQrJ+48tHBuL3zBCXjVRU5UOfF
hE6V65kxCrzCvm0/zD577SeTNdRiQTJL36Z4oBZz6GyRVa+BPjmIyxFEbvZO54XewDLhIVn1gw7R
1fnSACWf0wNDk9uVrYeWfa6+0hKQvTDsgFrL5xNVYdjX1sbvQpZxiXPrB/zlbrj8XXuvvJds2nLn
x1AL+TKD4D6tzL8AOD1uf6bzHdOAreoXWPoxAcDJSMKCqdODL2bOBO8VRJ04Jt3Jd5BLsA25o6FC
v+sQp0czzQAx+Aex4KsKTraf/GZMbR9xRXOZL94bjkHvUq8Jy1WirmnLAH89U9gXZx8iLU6mqeTB
VsLbWSRqMI/l+Fixv3QkrNgZZl7XSZ8/I1HvZnnOFvjyIhumY40iBd1XcZ+znKEnwQE5ViXmt9Wx
NfgHE+pts6UwnhBhIDTp/rLtNXvAM+Ta2Rcbnh967OHNqgzvf+SdSY/jSJhk/8qgz8UG3bkf+iJR
FCWFYt8vRERkBvd9df76eawZDDCHOfR5LglkZQEZKZG+fGb2LCBkdyBuy2huEkgosZkzuOubW6vl
TNraM0UQklI53TqalGWtvVyYicSvcBTVyVRoFvUWfR+T4r5kqiRd4up03Xs3WJjN/aL1hKNTvjDT
cDk7VJa9g4Aec7pcSRxiH8AMwyPnWbtyJqoSU2ppm/2TqfwqU8vdHEOD1AcO+syT98PqcAnyCuCj
9Pt6pP4TOV7U6JyGvP100HvsZH7zUu9JFyNzzISofsZxIIEh7tMli7fP+RPn/Z5criAxUWRMvuHy
0FW4S128C13DWWmpyfmwdLtFtbl0PhfXQXAmOIb7JIH2wlDIwwQUpFjflZHiLtX3hJtxBvT5EkxF
WFFxcJTegzTBfOnuOzMakuTux5RuC7hndhCvP4Cl0UICxgnXFerVzqpTCG95C0omQgWVjdUeMGsX
J7HVcDROH3oeXfC5QewYcfZIpJ+bz5IiviL55DpsTVMSwjHE+pQDsMdtRpxmbbQbmOlY7pKgWeXT
BJ8RX2ao6fUTGca3dR6oK25vyJeYgadrz8aQnWOHQlnZrT4jWnNvMxfDTtacI63+jKqov2QC5tEA
TijxCCHzNbOB6C0NZF31a6sBiHoJHDHCPlEx3gHUaNknwyieE+xIRyGbX9YNB9c9HT305uW+NH67
wiI7bqwM3ZYe2OXoACXYouddMLaNIqDN1b77pitd853MdXaJSXBJzh6iiSYDmniq4+SNB+zm4wF3
Rh0uNXu/qk0OJfD5XUBJZOwDrxz/pI24GdL1rwtQQnj8W1dC1YFuM50fC4VwDJ5gX6ZDwFno00ae
C1MNiILJncgrPHGrjY/jAF84WTSkWgYwif5SxgNUUZPxAPma49gy/koVvsTCWR6yfr0YtVmd8plC
G73hrKu08ssQH3GFaVsbcds7K2U+s43h2QZLX+ScOxqOWsmLJsbntScXJoioFMgnjH4jCq0AN4Ph
wqav5EsXJXOwtlP/nImF8lkiJOBJ4s3etOxaE2SDrAow67mzBeb6LT4FoUOypkFVvRHYDh0ivYej
bXQflplSf722R+Gm72Q8o7GYbuYS40EeZUbAOztrPJ294WErgDU/WMy4vRomoj59Mdj49ooDZZuC
SDAtNqsByWPhJjQsAPu7N4wU/WketbdsGehQqijtbnIRxFiOkuXFjZzvCumykQZlylQ/5L3RhV5P
iYEqq8OiHBaacqQzDYNnRwZGMyiCY3FZH6wOPyopSJaN6OSljX7FN+dk02tWJ0wiU2plchvHummM
17bG14GB/ic1rV+7cy2OdwUh8Ka702FzUMRGMsKerugKmHmJ3Zrk0rmS7zPbBZyn1wp7Ajowele8
IglmiccQpiqwpJTOL07g6c7CNud00iXYxk0EJe7s4BDqLNzrqVz/Zt74h39RFnjUDNkGppF4wNVY
J1w1CwLntIbEOjEwEAljt/UFNIyCkskaT/TDPHYdpMpB8HZ4o8f4js5IfMsXc0sVdiBAybGkWn3V
Rm6FUqU3rE+vS2bZflvEP1PrmdccCxNAy/XSL9bHUOKxyIx/W8/IbY4D7X9TNsLSRRJXKWzucX2v
zAG4WJdke01z3khltiWoVsoyXDp43uj6fIy5Xp9Z431hgwjEyQC964ArBTVSG48y6V6aLlCU4JzJ
G5202LCQjzg2SK/8mBzlPv77S4r3GnzocFz6MSCNQxUZ8eC6+CmUplMQGZmMGFg3ZE4wSmtZCNJc
exqFa4VjArUjHxwdcPPwVMQa1YCkB2ekFLAGBsfGFB50xxWckZ2hneGPXPsyn5gW649R3D0s2niS
jAwPUYH+ZjGXuAwgR2negoNWcEjCSiT8se4doiAWkRh9OFlR0ZxSczvtI39nRfrWya68m5zhjxW9
iZywW4RrAjEJD0Q6bLXisFc5pcfrseSWu7N0muPHpnrUJ/XLUuteE935zHuLWbskNCl7J5yYubd1
5J0Mdzx2GSeXTJbZQ12Up3Vgn6Phpgq6NLlYoovgHVATgR8K3ySwF8Kq7VHXqu9xZfBliyQkjnYw
SlgJtZjxEtRO47OijIekdh7buf9mP3fxfNBtS2FCndyAprMOatKJc8/GF4b78mws0Yme5Rd7oWhO
cyyy7XrZQhBGICFx2LJdcJ6YKaXnwL5gIhwhmI4JBHELgVMtFfgST+eoXsNJq+uFpB3ClGG11/hE
tIiO+WoMyfLDXF6Jna1InhwEAB0L/E/LxNX128Q4eQdygv2vGDmIwg0vVPGVTennpteTV0ZYG3lR
HiXmI5JJA+GLjNGyVZXrYSaS7S9Q80ix5g0tXi2E/M796bLnXDcYvnD39okYahp46DzzdYHfK60L
zcdZCR6TO0Fqpv39BNq+S7qjkdXDSXEeUQqxYCDVCL6p95hGWa/x8G4mNuGcuI8fZov/GnE59VWs
hUaaAXkwmudt9TH6Wxicb3HZzhekSRpvV/evJ1HbdZ3nMpuZmYMpzXJDPWvDxMDPMfJj4ka3XExv
kw5MkcE5ZvLUenHs7j3q1YzTIAM3XETvo1O01yYe3wzC18EWbzArRNCOkiLfltTZ03bekgxDO2Lw
xJDpwSMrcGMWzwh5D20xwJm3DM7HkASH+q+rtdYte/6DatOJ2xaoXk2Nd5FHdcqY0dzp8Lw76zg8
aAU5nISMVmtQrTmjQI7k0nZdsVlnK/bURtPy10JXIbgGGUMGGqhE5nArHkgUSKyWQF3UVivm0ATQ
2k+5u0RXw43uRNO1xOk0miUrItwguGE493W8HxuQLQ7Zi3upvxVc5ze+oAQShqci5yR17408DNuc
SPaxRftklJwFh2f0EJSNFkFxLF3zTqY90YPle6z1IgTGXmAiHIk18hVfYqzHPCWlgUkgkqFKDiVc
ft/EETqVK5rVMkywFbT1vrkutpM/DPktR3sefstYnxO7/jJAAtU2uXKnYe605G3LIuwmRPzJS0fZ
LyTUXR5XjU+Rd70HeSvghrPRUAMIJFA9I225zKYqGvqwKcXW1R23KK7Awq7pXnIZjEm7EY26K9pI
Htw1fdRsus0j5M51HqvbxXJ83TM+PMvygnbFx89W9ZexQ3Y1neW0Ai7oWuwiLpPwKVchzlnM0xhj
Qm9Vf00OScdKkEs+xHh5aZtFPJwbytnMvBPAk3atqoLcLb7YRih2UWjmHFG5cWL65YJ0SvUlu0Q1
HTUGD3/F8XIpvNsKg6s+x8onAIdTuaK7OC/cw4ZfWODUMXyGHyT6Hs8agyPV5FmgVPuWG8kmlWCy
q2M9xGDGEaZUOz69JQCywD+AvQzwvWQgFRsEYSMxHsa4fkoUfuoePOlBauQWlihEfZrCUazPgxDV
g7FFb7L476RnAE2j+XWxeugC1OlNiiJjN0lZzSjiRufeY9YsauMd+/YcDuRG6QTvv/SNSM0rd+43
VMxoUwNawokmGgH4yOY8D2KN5ukVEogHQ5q53a1czJsF580eJx4vctwFCzfLXTxxLsjniRi1Hb1B
9+YLw+0AhmA8zhqerXQqWSZdtiqHKa3tpL+jsPUTBKRwTZJNMUA5qTvGOJwKrjop8crwB31E/0d/
DTuNBnudgoLFJtvpCloTAWQwULLS2c+Lu1b8QCJTGPA0LzRV+4VZU9uvI1v4gpODWXd8BjKHqNgP
99UcO4cKeCZzBXgWY0IPZ/UyW9GhKcVyly0PObcqYsztGcM9/YHWovYNxSRRalJfBJ2J8ULG5HcE
i1aEtH4SJy82N0mPWKNRfMBblvk2igWazESnfIaRIx2AaiyN+nUZEjVpMWFXMdPQE/lNVf3LrUlA
jZpgiGwN+zY0acL4UXtYRC24KiixW8q6P1o8qiwmBwQmhYsQdjJSyD1MKLTw0fEX+iVIKePYcb/y
WncOU9NRS79y2DOxG68dbtImqfeTKo7ku4qz042/ZICSExbQC1H57Kw/tgVMsslBPUpT+8+oV9lJ
rszOYHvkR6L/8s0z9KMJcvSrF2QZkuGNa/GAkLHdBtsxuYCQv8iF3XWdY96S1juRcMh1mrHEaBHj
FzTsiQESks64yE3rg5bo746n34HQeczTO/ziSYhkkoMaKrVwkYufZDSuSmntHZKIl1ni9yvyD2bP
eTCt/EQj7pM1GusDg5JfRwCbcMk5783mdoDeG1gRB4/MRrOeHNPjtMjJdaAMz8a45PcU4pzZRvEX
2s+9hASSIsP7/dkxRlL4nsrxwGVdEHf4BKRjSFLVXbOPrGbaRaVK9vEIjDZCJO1krEN2YabsNqVH
fSIa2tAVHBWnbg9AD5vqsJymze0UAdJ1JxWS8hC8EWPtGy5dxyITfBfESbRL2ej1NbXhVDCQJcBR
u3sSsjzJLhgTGaU/eaQBnhBF7acWqA4miRFgkL4Z9gCNGx+3ZHtWg8aRjAyjrjRW6Z4fWWeIhZzN
Tjq0Ea056FME8ZAU4A7RbuBhE4mj7NimjHYSZhGYBhiCVfMf3pO/Tl+WF5HjME/skBaYNpRlFPIe
/iRGJgMsgEe2JDzNEuGl6RBx6pwWWmfG1iAhjay6Ye/7Szt4w1Nblr/ZxnWzR/07BgTud0pg5R3z
vZnbwFc2v4/nrH9Kyt3OUa3dZxLY66hwhNdA2GvX0K+px1AxwtSObpFqnKGXEH2fE5dFeyhMs8+Z
rfgIq/NuGhWBRn6D8ejaGoPDtG28dcyBAW+LKb5y++lYYKCp4OMkZO85jen7SUiQRBXBsRFdoISS
zUSaPIo3Obu5d5z9uK6HarVtCB/ldBIOCbuEskyYoGejisXewrMQVtb63QBEP6Z0vYBPeOnQ+Q6t
KeVBjsiY61DjVXVuOVVoZ6kxdXI535+UsVJo8LdS3fJNqzJjH8JLfc0HFK+msR2L7/g+on1M8JQt
nex9OZXznsabO6NpOqB09l+noBwkAXYXewPpf0meWMPXDjAEsTpB7SrtVjDc77mtCuFTilHcmmC3
GiOwoGRsNk1EkZz6XrLX4aTzcRFpwBmUqBfR6C+zYMa5oggbxbD1DLG5rcaKUatOTtlcSz/VyE/X
8XTTix+tnEC5GMzp4pVhopOvf7VVMcfHP8LUZfRpTB8Pnb6A/bCI79fT7wTSlASDFUp896zFv26E
oR3rNbaKVWIP0bkka+mwx2enU0nTGpRd4ugCB5xDwzhIqkeO+M/dXTQTawVYz5EdbceHJ/c8jtWD
5w0sqM7yLSacfsgad2PXZod/OidrXCd3PZ7o/J0mxO1SX7i8xx2OnJmxD14jXKfC+k4FHqh0wNOd
1N5p1WI/GbjWryaGLG47oJ+9+Gt24vShFjFzitV6XA1sX/WoLpk50pOynStbZdNAESdbwywYTZye
WCBJsI0Y3xg6Osr+do01D3AyakggKfbObf6UQKfeeS3HmilYSMSfacYhyTgPQZLkb+vab0qDFyw8
sC3NRyxIkbF3C8dlUoMLcJ7XKeRKNJo/dUfOPJ0rEvbmcxdxoi+sCchXo5Lwn8aWuVeKKg7JPCMJ
qQrAIOZaIJ85bjVeQEo10TDN+caul2eCmbelLP0mjpk+JvXvZDE8SwtYHtYCLEmnD9R3K+8qo/yz
tjgyYIw/lYv5VGAhD4qRFDyQwVPHkSYoNfeNG/M9vkjPV0lHu3s2Ptp2fG5162FFuN8xvkHIIbs4
5J0elA7E6bJz74AN/BBTI1+gJZ920hkX2y5DDZ3c9+D5QfbuCQFgi81AmO6QbNECrPxVt2Osj54e
FqkbWguVmJSZ8p8y0BlRQf6Uh9JfOfISviVLvK5wbbKKnw9IPlCY0OVeutYV3SbyMeoL5zBi+OQ6
MZ7LsnpvYkhdJh0ZvnIZ5w32oy6Z4+A4MfiBqOyRlbrvmfTvgOCKy0ptS2x9JH0Usdxr/T6znig1
Tq4F/heMeRtSLNuC4cM2OyfRbOgazPj+IgdiNrTzvnG31S+lbj47g1adlxn/kTd+aFj78b1RNbvU
rXiU/U229NQRjNVdsZAtgdh6hwH/BeoAHbtj/kUzUV/wrWn950hoGMMSSiTGOtDAVXrtsv5hTlqf
YRzTI1YsUJtWOGMCIBCSkpIXdzPqM2sF9AztlaFBdrZG7XXolhfKnwhtWakGfFc2jGzvCqqXdqXs
rPvEGR6ruriaI+d46U3TvoLhdPiHtG0kwLFmYWcDa8Ce9u1sY/OM1M0OOgYZG2nDXIJ/JmLN9ovR
xtXzattTCuONA9OiQ6NxmdOIBSQ+mZst2B1DWMAQI7pR7u05gnawCDZUL6MuQ49v1ma6jTSpUybl
XdxhfRyM+oNeYZBmQ2DgbdkxtomZhFT7SM7OCSGgOW0a9zBoy6PqrVvl8aD+0yc98++oSkJU0Rug
resO0xX+P6PE0cG+jnIYRoaJ9LNuftMMG7k13kBKpZwx0+zDv8Tu/1bt4v9nUHPL+fcj+n/ULl6/
ivT/wplv//v/wpmb/4mI7iGemSYWPyGs/1O6qAnJn0lb9zzHcaQUNtDy/80zlxQjsjNvaHOh/6cg
vqF7tuVSBMU46L/DL3ds0/uP/9HUsDfq6vTnv/7DQn6VLCT8zYYH48Q04Ks3P1+PaRX3/G3/ECSm
K6HsA5i+xX6gSSp1Pe8EQhG5i3tEU0cfOQemIyIo7JhLYdM5lsUOhX9r8p3p4tq4dFDJkq2rsume
E7kTzC17tJwoG1bPXYPiqW0NbllBbj6ZZSCBQzR6+V2U3ma0jT7QnJmM6sZ6ipeXhHqBNcu6B68j
Cj0k4pEyM7QP9g1EfpRgoeis1pkbdEuQuEt2q5hzH7qMl1Ylb1qLUtkKzF4wAn/W0pqutRxAXU8E
YBZ9WcLF9H4Z03PKIxVkes5VX/XuiTd7l6QtqlhbnjObUqAY5X4k5LXTM05IBV5ku8bzGefYGBIA
yTSYt+CmxugrL5+cJj+1o/vRxgSddBstcxnfvSa+dm6HykezGU4SnBsYfe2SWnHQb9Mcn6YU/X8Q
7XkqgD/oVUmfiv47MbKsdfVpIkqXMSpdvLhHu9biwB6Hp4rJBZ12FwNQAdwvetdxpOltF/QF9YPS
DKtM3qd1nh/r6qkzOj5ni8FVxfW3nJcHq+XWPQH5bkX7ZXrDsF/X5YylGGO+6K4Yjt7WGps5tr0z
cYflrLC8oqp8ul73w0DjRD731CYVsPS6CJeEM2HTlB8lHhPURB1Vuu9u2nJ8Xgwm5on5qbTlG68U
fVxQ7tOYu6yXB8C9nIPqqJZJZkHqBaWQJGmF2w8AAHcYicTgnfgNhOS07f0xcrGr63V+Y9Xq2hO0
PdtMnMSU/bLWmza7dNyNkB+xrDHEIKfXoZVw/EmigUTBhqsrTNcLJL11ID9DLxVXXGe+swUJJkap
THkQS2aN5BQ3UsJtZRqQjDF242+vQVwiFbEQKfP4tLW90B0vTFavxTdVvkwuxkoKMwp62n3bYiNd
vYJyC5M8nIjW81gP6ykCSp6S7zrqVQHTwMfBCw3Ve8hzDT7EcNbWCjKvSeNFQ92gbjGW1yeMyCt4
bWPiGungLUHvOZKlyJgwZvdrFv8ZEgzZlpo+Vp61M7Ym4uLRR+V+dVoufLMZzSCpKiJwCds2Swxl
3vXzQowRzL66S6ZTX1tvcnmFM1NjNqjAPsbIi7T14v2JdgI78YXlBKv5POGEMdSrbMCUetgVEfK1
E6HRAwewYzMWlzVPMXPHqMwy2kqVJGnYMb9Df75RuJ1LlGYYeq/eKMBI1NrJ8goyoNTTaGZzAxq+
nCzKWRhhQq+/Qr8k/bpOp8L4K1O8d7hkD2nR3WAtJizej3djs7zVmvdVixysi4dwSbQgqHtUW6dd
2VB1PTumTNggVtz1GnBw2d/KdIi3YUMwquQ0CCKzbqpfmx5an10dRdd+6HUhD+QEP4n1XmpHeyex
HxqmYGigF3uV2D/k6kkh5wgBIkNWc6mTQ7cDMUlltZcG3rA84z9/nNbqe0jgtRUa11k9eYQRzs3G
mIRvLERQajvCfbPaKFMrMCzLuUm5oe7EFJZ0pnLsYCg1A4DeDQ6dgwm9M+1Un9ek+LWS/rJVwem9
/QqRYd7nboN7G0VOuoym6im9j5PkFScyKoRBgWgEMd6y9plBzNCT3WUmgK6zcu7sgcRP119ERK81
prs1mchuoFeILPpZXPTpNQol1la37QPh8iYtInvp7az027ncjA79cZwJo03acZFRaFYTOg9aXZHa
WAVl/drlTx5ETZZOp91L95iUYvRrDVkWrjVofIAV9exUpwzLq1LuQa7xVwonWhIuCBI6DZx2ecUh
gAmSnBACu486NUQ9wPzFIluaSb9g5HzwNMGgzGxOysHjRXY4P3YuyZGBgBu1E3VAoIZib2Op6Y+p
vqTTj2FeOreW9LipGGjXjKg29ot5omjsNGg4LAEXyktPJ148cORrF8j1rYt1h9VAL4UTArjvSyA8
YFnI9JrUfM3eD61ckElrgwlqLcLGHnBkA1msqkdpJN2eWx0x0sWWOGzrI/aSw1jFLyyVzFJWGU4p
HtxmOpHiLyP979CzRzGfkIFy73uHSXVlk7OxetRwoID+qD2Zov8wRMLO6eOffo3d5mxNkbPPicft
VCyeppTJSSa/HLMwfDCVH3WK8ZHUTAHn2n3TEpc/7+ozc+bdNGXPduRQlbNCZu0y3uLOekacBZSr
+na34F/CgEVXppfdVxYJePS/EvXjGdsxdHc9Xogk/FTCjzLP4vraPEIArPepGqPAmBBBikm7y1x5
D8bswod5C1SOjrCUED9WjQTzO/C4bagYprw0hqS4RJeztdPF9EVChHT3gn3TzecjBP2DPuFUdrdU
g7LQyWX5zsiTHr6UhvYafCNDNOsNP/eFyc9skY6lI+tVd6dLm2tg0AZYN4Zn85Z5BdbPY4R42Vnz
H2rhiQ9W3bm3VrqKKJfsPPcwrQaFKDZGaaVfYasUO1CvGwIxIatR6BjLxu6uTa5tW8Hpy/R9NDMA
G3J6vArcLXh71VtFNRF8KKAEekmSun4eF3SdNrM+o+VsCNzWRBrCPn5ThTqnekxMoykbsrLxh51x
PoPHT0CVyTIIke0XK1mOphzfbFrF/MVur7rE0KkRm0trm6B5Yd1UFge2KU24GiDlupH3DXkgRX4j
EAD9Z+2vJPD0vZ0b7r5fjEOcRFfdgLtXxIRVs/lD2AIkl3zCppscmaFjbDbvUE+uVU7GAMv8GvAj
+Hndn2nw0V+KCb2qMyS18CW68kIlvF+Ld7pU01AqG27n8wxpgLoQUq6W82RrLhAc+xN57bHvzC0k
Bx4VAhpI0cz9HObi2+L5uOQzA2wb8QG3r/0mmIpQtGmXh0TeWB4xSkp/OCtk3I4jR2B5qIgIDUV2
X1o42V2CYLIkH2bUefTstaD1vaM2EGDH5loc0nW+7WIjjDiscdvf4KbkO3wjWqitdaxbJ/f0YC3i
jGekZxmChUJX6D08QNefa+oC+SgonN0Mt6ahHVt+HAZi+jGfzbeN1LjSBHqyZwUsvCQvFRksWHEM
HyY1icXC/UgT8HsTHAdfCvJwHaqKb7U0K+TeBEfELuh+qQBQq/TgTkuL7gXSt2MSTtluauMPsMy/
JixVJtvzfZ77oLLOSSMTnqf4scnMqyqNt2W2TrS7pAFnvT/obYelzrsNDr932q4LGE3CNHH7125a
fIbel8Qzp4AKBbLc5dVEUQ000WKqV6deYK3OGZN0099O6zaBhhmcmaVPLheEnUKfIpmvXcwF4JhS
fzvpiEObuvdLg7ewkdoND1IYwcHeAyu2YELBRp/cd9hw8tadWpJVc034pGdr9zKUHBc9MeM8BXeh
9z0oB2J2HtxfJIh4T7YBpAdYbbZW5NJODxdSwr7CJ0nRA5CNZgct4ka3QwafcH7G5qqoEgkbr7m0
eA1h4F4k7onNlzCC/Mls0CK6/RpP9byzoFzNnWj3LhKeE294DTJEUOo8rX0GPsFgkJCYYVvfidU8
LoCacQJuJLuxgRFy7RfmPc746iSUCLU1TKqIJpujRykOLeoWTRvaXw96B1cQfso8fu9TFK+4uVnj
6dVW4gG0wo+qf1xR8+e2xHqmjyEC+VNPqgAj1cYDIy27sfJrZUyoOFAnO+tvUg+/k0nrpCwWkwRi
bO0yPjYPywdwxnOGGd0x5t04FoEjxDNlzT1WZfPHGsTVdfPNiCZu6aMFtwwGnXqj47LoD12d3EY1
C32jzjyUbwtec8nr1ffii0EKZ3a7AGgky72a7rS2C1F2/6zCPURWhVsD9cjE8cNI8AbSCziKBBdv
V1CQKC3sW+j582Zzvs/uO4uhSw1/K0Uj8btcUexsqPt5EJ84PiEBq4LbH8iclyyLb3EDXdaVPLVl
tPywM6uRrd+bNGXxosQn5VVPQyEeLSd603HgGZYCvF1iMbeqiBQen8VaVlQ5ORHlAFH+JFWudqKt
3pTCeSEDervvCiCg4Hdf9Dl9jBP73BoFJZ/g8vd5Zz/WCeUuZB9PNd78PbxSdWjwUeq1OK1UT+4K
0XzSH8hsieuhQQ0Xo1LrSa/tYzVx9SGhfHa20Lrg+qHlEa6DtOIANS7z2aAC0W3kesQqAi/xyen4
inuEdRaN+o+y7Jse5dqfNO63WkOAjOHSUJj13tsubqhZ4cygC9NMv1+NiPWOkfi4xsVBJe2dzvQJ
y5VDclwDCOio0LTnW0JlKmgNgyMkzpDuRfVvemPmm6sCbD260nKaB2c4oDzDMZkUI3iuw04qfmKV
ffRDUwctT+zOsbkcRnpNrZJdnFsLoz4ecZabn0n8G5PmoJl0VMl0M300aR2RbChPmGl5mHNFOfps
7MteWMeCJGOLS9fJ5j+rtAxWDRyrWhxaOV8lTSjFod76J1Rvn2XzPTMRThJ2p3pyj7mnYTpW8e/U
Gb+c4X3HalL8Q+h50YI9YKXhYYnFSGYdjG3HN3qhMZwSReJQzYovIrG45pN+flzrGSBGhdCVZQTp
4V37rcueUhnxT6cP8VHOgkDS4DDCT6hTXAcvsMWmZfHvHNgNanT1JuNNp25CUKhM7ZnhgQ6cXfuv
Va284ZaAz5puEdYmum26R9XEbViCpmun4l2PILOTMSguk4vFx6ziLOiTGVBfg6NXQg/leOyVpean
oq9uPCLfcRG/5nJg1e6Y3XR9tO+xKh8g7P+4nAu2hog7Kho5+VUwtYBL4hrpLmbRAtQeiHeD/YLK
u7DoThmbmjZzadA878kYVxyfBBQobTS4NYTV4JlsSZxgmh7rQYyM2dlc0psyvhgWYRdaI48YB7OE
5JMqqsh33OJ1zBtui/E8H+x4iLmgOjO42Ji6F33isTDVZcn65yKuuezrBCWJ31ecBlg6pIPzpSlA
7jjOO9JroiSJmxr9ctNfIAdUlwWXaFmaUFfb7TG09CB2zOgwjluJUt4AbgMcm0r7JRbgCaYWPUZP
n7XWrLZhz72LsQnHaBfUTkIVL5VVfmbjVoIJcHTKhlrNrOXBcjw8uct8mk3zKaqxpBjgnv22ifOD
OWYcRpVmMdYGqtoIqsO7eIsUeLSmL+bqbKOGULN1HqQSuTfWiEFUIyJpPX/A/gWaJRgWpFVXhkVW
PU41Q/chWysgtPF7/IktTj2qysTYRcGIt5jTj5OYB+p/rD1TPzInzVrtK4ca9mzWEYkaafG1MXiP
c+7egDXOXrqU+/iTRhNjt8JofuqK6a7jWGHnGf5WYiK+O9kYsflh3Zyaewc3QUPZQ9m3o59QHM9t
1uwuhZc+DPRCXeiXOwidJVUHLnJoUWwS5tnjTPBjnZExcCLvcm6QwPJnIB6G+6yW4YtLdx940fSM
v+OSANuAsZE9G6tVUHSvU3ZUVG9NRLScKoDaL4mKCJJDaLXFkUf8LcGCdKy6RIdULL+ofyGwggim
uX+NjtjgWvRfWIJfkZSsqYUUW1GzqlrFNV4l/Sm+cPG3/Z6Ko3zqxL7hfW7jogmb2vlDVC6ABFrg
xWOuYzhfjm4uqBf8khdQmCrTe+11zOW2USImfONkoVwFnILv2u9seVzSUigTMU8RcyfzNprz9hQY
qfvl1OA3LIPQgDKyhftBSTSxnR41j/TnECU3EKL2qWcSzJJY+xuCAqD0cLJyQQ+KWIWuLB9ZCaA0
emDVKsFf7G6LEqf116R7NDang9m3p3VD+7FPUoCUMi3tWBdXkkYq1bfasb5mMinv+tE89vZkAXlE
9MBMR8WEdIgCUT5czvWdh4fkQNi5hUgfT6Fd5mBsZrqxZox53Gh5rI0MOKIrw7xv0db68nHx3NNU
FWlQSosbVqmmgMecfnCtjT9qiVrmHYk8D/Daem9vJRj+CQJCXx6Lk9vagbF21SXNZIjFXVGLiVJG
vwQ3kDab70nd0UftvQqrjZ6zMg/SeTmsungdbMfYOwKOS81FdImnK8rvctevxgtz5S8EWqrQsDuz
lGZrmHsKsJYRfeeANXcDPQmJLX/QlL9B7sGVyd44oPbQtu+JZ82HCR7onFbb+AYwQqxx8dvKZvYA
Yph8jk+TpKMXf9hJL3l/KL7tws44kDkjh2ZwCGtU+cqrfDsUKrlMxUQ3CWalyQq6JrkRnjEe7C4e
dlGzqYFYfA8NtrMM89mlgygEebVoSSUn2iUujzDaoiNHkPfcnKjEwZ/U81LRY8jE3QasYBI5Cnif
9V1eM151JeNPThPspodo5g3MGjh1pL56JmJ/l1LA7dFZzrMG5ep/8nUeu5UzaRJ9ogSSntxeb+Vt
bQiVVEXvXTKffg5vY+YfDLpnI1TJ69JlxhdxwiQMQSwgFnw7g+Q29tEt/TK7mpLr68iSMB5KlJUR
NceO0/twqHeVJY9LienZ7bDgOzHwLobELM/jZ9SReF8beKE8XH5EgdKd3dVnaerqEJdqJ1Jm6k4m
CLzY+QJUYd3edWwSk+azn8O/UYMNKs8b0sgddGoE/XVk4JSrvAhdz5veptn5TT/AsuKwnkmfbLXV
yiOnOn6l8RDPBoUbgieoVzOsjrFce0nySug8XLlGkDPLsOi7LPCNzun7GBBJKFjV4maY7nRKdCUo
rd9eQPQZoc2nd5qaK5bES/6r+rIn48OmhnGd+iG1zCN+uNhBRJ0ErUEWJ4kMAd7C6dsHsofKBQLL
pnTcVJL1h0u9YDT1V/iejGD8rKUphduAqWBIsAaNND6aGt7GqlINKbRhXBowzbeKWyUChs0Yldvp
UPnZtW+obYK4x0Jab2zQ3HBGqmVv6a8M06HmbIj32q+irZHl4F4SqMCea/ESJaS0OnJ1k2V9ugYz
jybqT6Px0EujfaWBvHnW2EC1RVCWANi86lxSGzHV0n3k79PBwQPXPVaMJjyhNhac8G2ByLmFVtRt
7M4ARJE7uJAdTJJAh2DSeMnOmrGtNZwc5ExcGh7nB4cGjcC1xTEQiX6ye4AxJqVja8MdnwrfY1oT
FxbD8uacVlRD95X9FCos/3njyEvYpr8JIkNVtVh4SxsmPj5EdszW2kZpgY7p0yTCsoTABKbC0Vub
upBPMpEjggCLzF7a7p0t/P24kKJdoyPtnk7fFQI9jEefxL5nm8BpnWHXTXxrJx8VodrIZdLedqe0
jH6Ig6SHobtQ0SRZnhfpPjVQ9KlHiR8RuKe7PACDDYbnuFCYeDo205KpfR5b1mGmJoZWBibrsBQ3
cczkJDK487qVLveJ7u4sgeCexdPJMcJ64xKgPcM//QRTvS2FB6/WMK1nyWqWDe2lLcaAqssCPrYK
3IManTfNmmfKzXEH6OHJnNk/ziEamHTLEl6dfhlRUh7B968FSJwnjeWcrDN410Tgnq4VKq6mtZQJ
yXTKC5IIzWzsS8pX8E3n9lHm6mGu8DzHfdeuC8lSppuo9BtM4LTo0hcjgRLkiircZpa39dwGOkB4
gruMw6AvHm9vuNmQkpoTsVPfquCUJx6fU0UsyITJngAS+VGYJtk16WjijIzxzizN/LFIIzweZi7X
jRT7mhaE80CHMg5+bBKSY+Vhol87eVXtM4PMbjPcYX/KOHPNPYVhLVXIETDh0O8f+dloDlCzj1Nd
/bgdsiu5q3MWmPZFkEPuJ8UGxvKh8MHx1v5E2cryptcP2pAQxQRQPzFA5w0Lsg51ciCmRd8kGY/1
nOQJVm4P42ke7abZf66h5Bw802i2Q0FDapaZHnVfR7Zuzsm9xuZsXlKWpLbKSXSyddyS2sRaNbO5
zgcWaKCycsRwH0wG/gBOFf990nl4SeLWv7SbufAA4DbB95wFFVUGMNLKhpShTwJg4CnRkbUGDK33
Kn5ts1Hv+5rlU29i4W8l6UwnpCy0gjrKosEeCSziuB696IRbB+eKGiCxUIQ2FgHoW7vqDr3jfJZw
joQd9e+lRXwDHwi4xqSLj52i18h0g/w9xNylKbOgscFlgKqYM9UkWLmzWNhwcnw7HZsDOlU3A3z/
A2zSgXkEiBinLN9lEo2PKa3DuLr/Dl2c3yeBZBFakcgisdhsLNsegAsHR1xZ7aYxfRb0Vk4jPLmi
oUwOxVBlp/BP2rn9yZUOO8BI1We3juq9Y6jywPJ+lxYAI7yYhrEIYkec599tR/Yr6e8iC268AiW8
7STsjqQq3oO6Ms9hYmBHDhfMgbaeU0XizdXBHUecaVwEHZMgMn7DMdgGhn2lkiX/wCRJJjSfSbLX
aqZPke1U4VP/FzFMIk53rZrQueQOUjozUTD17eIHRRm3Msz9U8KBXej6DnONsVDzU4c97GrhK506
rOBeTbd0zuOTCC5dRvPwl5LQvqLLgB0IWHOWCtBzLTecqfNuHCvZYdB+TySG8mFJLNmpfC/YQrEA
lQFQtdE6MpXO9p2/Y4lP1e4AucV2zTUJF0a8pfjbWaRexkx/JI77pxr7bpPNeO1F3J1inGdZUFbs
fAiBa6+lPKUvWSyaTIQz33mcp7klRBEOdGkJLEm04wbElUie+WR+ECeLMUchyeporY1iQ1GkIIER
UgOU+fcONvodnR+rsvXAty6/Bko9pQhFWiVbKYjwDDOacohTf6+Cv2AVqaY1FkS6W3RUDsofnVvJ
YTT+sstq7ufO34Rlmh6Rzl+moEXUpEhrNxIGOrC5I6EQ/8oKJt2+AZ0jdOnmHom5c+QlUcYRRCiW
UJ/dHGh1sWwUG7bsQvywvWkJrYhPKY2HIaNeG/QrijEpTVlkPzM4/72LbrOY3eHYTGTVofj2i7ju
06+5xs0czZ9uT0Nu67ZfBUwFIKzuymRGsHX9+Qdw+WPnePFmNvWz9AjtJ2H5zd5zBSAd0OwUIQrQ
d1Q7zLsShuQgQMNfmIC9VeQSFZ5dwKOdXkoLYIL25so0K4YmKXZhBa4P2xh4XyhI1qZz6OEZqzx5
syCx4YmGp12G7P6GPTpTd++70TKjkEhO6asQfv4yW/HdwufaDB1Cdt+bVCOBJthmAhkbjCW7o6W0
qY5bc4sarS6dpnLOo/Yly4PdrQUQ/y3zyxiShx/Xj9ye0y0o94bGP5cma9LWXmFSkVoGEySt4T3Q
SOe5n+0L3+KJ1bswikdYM2HmngueMUSKeUbV8Hl3t7V1omf/0LkggRr55nQnFUcPasxRHpn/c6PM
DBwki2tuhG9EX6+P9VY25jlPh1Mb2s0hZ+p7bpBkgUUMx3JhxSY+sApqVpYKLZa6GdmqqTg7Cmph
kVrq3NbRfG5zFs1LqZyt5nJvG+qVB+RnJDJoH874KxyReCDms9eIGBG3kj2BN59vb0rbJyc0FPW7
qZFNcus7Y0p7SuNXM4WikI1zulwJL1EGTCBGJmFfzZsoz14zDDdIO5qt/CxfbKw/2FSTn4nN9zah
SImqp/Bs1Q0g0UBT+4W2mKwzvbjPPfdAg8vENg+JqJj0V8DSade63BJUhoe47EaIa6ag1dJ/jFo9
7ptKRjsVYOSoGd5cGphh+7gPXjJCbttiiqg5nahlCwNEzxrgO1210WWQIaxu3TyOsL52TBo+Y2a3
67oyvoPeflU5NC3AjT9uuWBPS6ohCwZ+1GPxnSozFjBSQVUnCObnmf5DzEfUwY5TboHhABXPUr4g
g2JSDbpgXRxnrs8KGuzgjdQo+0wedSq3XcRIfZpRp6zR/FaxinaiduHv9vn9MCJ9O4yYWbLE97fv
lw+J4BIIjyRG072WwxUT8Hh2kXyRybAc+65Xnz1qHCKM5LXhH4slr1ktb7qiPGHXjw/LyvfEIGtg
XXoqyeMTTKVKiyclsjIMIMYhcXOyR7vms/Dqcmf3sGasHFE9N940L2cpzAiUyo3DH35KGb/AVK5S
xOuYTThdHdU26ocvkpartokVu3V7H8P0JZU07C0y+sjOwtvQk1Xy1f/9ZqhZAGeMR/aD/rSmDtpK
zc1Lg3kHZtP5q7J3vH3Yh99FT25w6ja984qVewAhe82JmF1AxzzFUSghNqF4i/DLLfpPN6urh9xB
agX6ER+ptvd53us7s+XpH5kB5qiEHQWRwQptJFB7Tl3Cn43OTvg2cRLgMJNm2PyJVbr1VPRjkJ09
dElnbdIMycBQ05Mfs1myfABBZOpXpot5fvkRbui+FkXQH4zx3N7OGxEo4o1OQDh5dE4GTCvPJOtB
2qJc4z32aTVB/eoa98mzlbmznXnv6l8F0fpRlS8c/vmMYW9c8qTOilubignYdXjqo0TXd/Vsd1f6
fRkK9CcMp7Q4JbjMGruiR4VfEB0tbU8F6Z60LBDmguZaW3QMdUaxVVbonbNwxMVVEJUrRX+w7ZJa
PTRMxo7U3qV1ynSXZMaCeya85iX3UTp61z7OeASExInYtOOiovA8o78hs+5x7cutnY7PbiNeqB0G
MNx1kEZkvlAJg5l1FSOROnhQ3FcIOCT85knzVBs5WYLUxv48MwgHKHYuJ7N+DF24f2MA/aRI6Eqa
/bm6sDl8Kidjmbr6oBBtxBIzQhPVUnCYC1IUeECYFbhUgYT9W9qnM8aW6dXqtxj1YY3LiUiMachF
a2VYnXbPcarQg1O2PUG/BAcJhzrqozDMBvBu/9p3U8LoP39k4sqjs6DTqA4kcAbSPLGzsWqGdS0l
PwDBAuLzrEZhlu5z0GD7AjYPAXiGKx6i18mtEHQQkQRcHDyATYPBgt/aaaBGxAOHkV6DPxnI1+1I
cHLfCnYat6/TYU9nH98hQbDcE/lBMW7mU05CRw+M/dPcf9KtBW0FbyEeAybhg3GKEoEexsCZUtkc
B0e8aTTbW1nH3n6KB3Rh31dr7RIWzL3ApBscmj5kflpSlnmIQ//si0NPMBQsuAL0u75595wmxGu8
DjOIsIE+9tDdHQu10zYYFHuDWg0oZp5IT9MTDfE0TZT5l80aauUzLGWxylPTpu9t8LIHCtTCfUXT
G/zQ8hRHxmvR8GwapmUwz9RjjqnXbL15BqfRGNvWiH9bLV2NWCs0JV4s7IAoVHi26SaKcsg40kBE
qQPmKLO2Wdn2MUOANanGAssXzqQ4dQ+GuN3SKRr2/UfpSWxbwm1Ot+MbJjj1I71zYvpOwXXjAVs+
ZjdpzoWOj9UwuKfe/qWdlksIWw3VRgitBXU/PXmBWDS4xFCfmt64D3rueaXmgLhsSDY1p84qK+rm
yGpn1SY20mzbUHUFiXlXm8lbLLlYR/DRhS3NgwUM5zTFxrZLchAO5Y6gdQ+tFhw20NOT241iXdoR
QhwrgAQfKGzFgStV/riO9wpbx1r1fj9xayBzilKMs1u0jNCLFyhB/U5YlQYw170LwdI2x+J6UmNL
MVMYtMOmz3AYlDFBXCzDQB8fB3bPx9txGuysOtXDwcHlu8118ZMTCl61FSub/qGtveLo8mLAxlB4
WIZlrRk/jrxcS1XMtAUfgnpZcW1Yabiva4Flx2LHAIz8UDVFs0UKwWFQ0RhuFwq7iee8sRXkf8ub
ZKBPp0HSpBKOB9Ht8LMyoSqmG+XWoqfYV7MLzEYiRS1/0u1N1SXlyYbCtSs4KuiW/Snq0uWr+z0j
QH75gSchDB7jMNv+xsoKQI+mWTcnaZmMV7BjSsSOkxxZGGMj/TQHa9Oa+m7iLD7O8Su9MOqKVOmB
pNQGa0ox3qWk6PeGPRyz2MH+5YurolZiFYAl3SXB0FDUA3WErSxlfDV6Tw02OBzfGcBlV1VI42Qn
5rFuvOqOe9wunaLpPIi+QCZKf5ci2jsLWQsFodxTfA+UImxQegpGQcs0f3FGH8pRdFfDzX918HEO
UkfB1chTd++I+QdEUHqeJoBHWYJzaKaaQhKjzaw0wfqMDUbLjC4DpJy7mFDysSA27xMTZ9Q30IoY
cYny++0IbUdLi9GTLbzggjeAsmgwN7WJoFCkI1g4MrM7HWT0ABjODOEtV5e66ZkuUPPKlLzDN9ST
fm/zJ93PEBCC78Rn3v6EvQnETFR+Zw7Vcu7CxxH+fGDvjcQebWEW+czycevRestlOhWAfM71JC4E
q1i5ZNALNL0kKKEC+3kGZ0CEl7Tt5s1k4ibpu4JypkEdbEf9rpjjN34qd7IjbcGflRfuNhn95kE4
9c9UPvkhsO+ioFB1AuTUkNG5Bq55z6d8J4JWz7Da9SO8zrjY5A8uilnEuhH1YEX93HaemDFH0XPs
LC49Hd4zvqUWk7vX4EOmao18XXjBU2bznJVw7oklEnbUmNcp/Fs1aaXxgybNxitgGH3Q+IP/2Ji7
XVrbBdR6WI6ueLBYLW84nvEmCNNfg6iZavADGa7St9yNv3kUcuqKrt4YKFdMDgly8f0vUd3uKzq/
Sa0l4bq1vXsn/koMAngpxq1NYOILN/zX2EVkwsmAFA3Zqx+KP0CUSHCpr6b0P/vE/G0KWojhokRd
xjY1TIBEpRh2bV5PF52d6SFFMAyr6XFBSjapN55rkwaJVu2PeHxKhhjZN4gsUIdVhYe1xCzAZoRH
qfGTRTgUtPnDY1N38L1b/JJJR+hOw3lrcfhrUZ+tDsYT0UaxG1MHXTC+D5X9p6JNFPMG86jB778w
CIFXN6CpOD5EmDz9iEhjp8ZbMzXQfXkwrcuKAbvHShmXXUk+OCaJ07Eay1PjxciHsxDgWkfn1bEo
b2gcFkU44GiYfyT8erTCmfagGS3RB7XrWe13EYpTobFS+mpjlirZACWPALYIZ+ez12RZ9zRK8F8n
17Z+w2Oh6r75iob+pcbIWoPGcr3uLQw5pfjBCBzuHzdkI0Zf2vfYRdWqGhp427Ac2/4qXcA9LO5l
C0JwqGWzqadvZnrgifF1rfum+UNcD76MgE4akG2ryuQ5oAQO4KQvjyJoXhITWjFVZMMeq3Sx9Qqu
lwpKGWXwBtVFqBtTjgtxxnkRe+lzzKhmm10DHdPu3GenyJG0okH2hqTaPEcZ5CtieEViCJpf8KqT
uKNViXLpvZrKXZNkL5OjH02uyrVXUbLBwDjdlWFkXbQfvxheCBMlnom0Lm2dfR/9HTLH3NbkljK+
RCU0fLbz7wrA37oYPpn2U3DKUyExlks9f2N4e8KqmG1wkPylWW7rheqRTCNTWU12mxwt0Tzm9kCO
Jb4Gj9ESxViIY3Nbbi2i4au2oIrSE15HGXR2tXUd7lqb54LdzZSaUJSLEGLQsEgcPugUdDlOeUMm
BCQ9Kj0sdkFWrvcUl/6VNtRrfyKjWBjWesxRklytsAYhwmLQQMz1BvC9SOpDQIVzCw0YXvj8hRuV
ZnlxcAbxoSI6wHz7kvMIqGvnow8dkKscvqUGuaD0E2CS3E4Wf0EzBaB5HIzeRYADxoJDBV9sxYzh
KTVynieFKLbLCT46bXuF5A/0cTg38FGB15CTN3kDio5o7SQhvVtdA6u8TtduOFnH1NBM5kp1NIt5
vmi2SZs2X0zlbq8QRhZYgc3WGHIoZRhG0ZwTs73rWgwoJaA2rmFv31vNO8aB6lilZ+04D7QAkQGt
OfwUZxWu+lGh/BLN4nh2m287dHcMPrjjROZ5aqjgrukAIhJI8sG6eKwQd6C48i1UwwNuP9qkU2Yy
Ie77IviiyOGBoMSVTQZwgOVAj4XLMBwzCQNJuu17sUutYq+T6B734LzhRuTkAnypUUU4ycyPOe22
HTvvLD3ahX8F6890h6CBHG3KMhhqF/NbC6ehr+KHENe8GRIBhu+xbqdqhpfMqyUnD3fd3lDeklYF
AxE4X7N2T3Y7HOZ8FzrF6zQqYG6oPLs7RUHCIjS0a8/mZMqgCJoJOCXQOfRUAlpGJ/fP2a+xIybo
1/XJKJBtZAGeKzSHKwasEYB3/JuOyXRn7HsTWqrECLKeqYFr3O6J+pCPRqhz1gAkjRR498C5R8ja
ZEvO0mKOvK2oJlnbefQRl2H+6YbQTpWT6B3HcFcZc33JxxkOd6lfAYIFVKTN3kZXkJ6y8MlMYUr0
gJirft5HyD3HiUbkywiam8cbsXqt/YtlZxYQuRh5M+NR6XXwW0YUeHiCC0PQbQnPi6Xs2Jj7DfEi
rMLDIRdGv6tc9IZSypYVbQ4XPwb4l6eRy8ui7F3kugTJkX3g95PVccEjQLxgolG3xTPXGf6z02QY
ny35ZwLn7uMgLGDB5MuB1GKhysvsU/oW34hUvcr1Npuxo7s1RoKJUqHSQiWfAn/cTD3b+or/BSal
C9gVz93oU5jOXgdGebnXMfIlvm8aombADCGR41aHeCoWB09JSj43HksOIbuY5pj3Hf03o/kV87pi
xMd0hO1vN+BNJ7L6I8fJJsxNbq2mM5k/k/uEl/4VcUOfWbSUdCcDUiV4+SI5SXi+W40jbRU1jBcC
hNUtv8tVKNzmTJWQ6NFgIbjYBNj9gV+pJqw39QlFjsBnVmgF41YH32TA9NHImn0c+BY6cnBx+rJC
iOmNA/uwzRi6SKOje+nqydsaojhn42ZWIen9Emeju1Aug+BKdcxEfcSK3EGxdgYHLlUxXvHwH1Ja
D4gOAKrE317uFe0KjKmlfnYjcZ5JBX0axpTvVWFy/ePqO4cWXIMp0svdJKGVqya+2mRsMvs8/hwr
6rnD1KEUbuJmDx64Po5niHe80qObnWVJs0WsCW94dhV8WAyFcWhBpqNT1waCZYUvbgy+CyzrRxBY
6ZHMgg0DlsdFWsGHl985/SwPgRD9A2WYcCjixxZszqfyzWkT4HY76SEesWNrBu3pd8DG7ZNBUH5s
ggyqM6tMekP8s8NfzRLMrRmoqPKefMt0znT3G1PjU1gZ1gfw+Set+AmR1U/s/PgRjPk3tjOWWBKn
ct9gRLjCa5zZRXZg4VCSr1Hhs9eLuEOkDUihclLeByRTHbvFZ7u8FGwiTXpAkA2N8tO0N7mEfZ9H
1n1sH0MP1CnH/2us6SFLwnrP1jbalwpUWCr6R40NcDMNSf8CWfIIUW2PDZpFdY79I0r7d48aqEMQ
g/ZQy88LNGwPc1b2eTIWYJnhMgfDYHf76+wygUEjFIg6XcGNddHESg0gKjx6TWdcYXSY19u/MAE9
FUbCNCGMt50PXqiIvfFuEE8U2YtfVGGA9J6aU2kP+SHjAbGNsKKvPJtUBjXGkIX87Ktj6ERjEV6g
cmKygqbJhrm1UY/FT6WmBAT96XZajdx/L07L+RDVrA4rcBQJ4CYj5srS/BQ91sQgXSxKRDOI9gyQ
TEO7/GXVHM5BU5NJHD4FuAUrIGO9MMqXwCGYiFcfxl3+1eAJh9lDIZGUAOg76HCHesq7PRN/meL/
zOQ3RSzGORl8YmBYdUd0YuqoD1naxVsBWXXrZyw7M3v4i0VrPFqCKVRAEItCYG7WFcAiXKT3rKKj
lYCddOEZcAim7tnQyV0Tp8k2hXK0Nnsxs8CmjT3k9qoi8W1OvA6+Hucr9n54SFVlXsmqMLrLp/E0
BG+CbyAopIPrRH9aPNwl5lBizBjns+f8aktV3dd9euZpsDPSl94F/xwHVNcEJhY4u2h2erRJvI0C
vztYszuhLi6GdDut22flY/2y07tydKF1p0XzYC1G5IGVbEf0fwNwrTt2EqZvWPis9+dh+IXEiJg2
dWAmKvvsT511njuv4U5cX40GqoY5u9ljNLgvpSn8E/vEv7gI4ju5dBy3MXw7r/A5HyUnl7gbHDQ7
GhrEmazyJZ2Tu0mSQ6wGcj88pXgqd1Kf2c+y8DZzCiV76hqDrvgL/PCrB+i5waQYQ/HiVVyc3+sE
mtkmokAEUAYDUtIq186Q0LDc+qPL2QoMjLnOlJIeCBBjkQ3KeWssL06cZSWERuMtk2XwC0+0Wrtx
XV4zbGUPgffIrpmlfTvBZe8mQf8TUBRlWK/9zAPexek53469alrmD8YWc1j7CxbLEjQqWUNa8Ugs
RQChS9S9O257nrae2aYX5KmRJwdBOA3FVtbRk1Ee/alwEB6Y4tptBuXOCg854YpFiS39yHwXVsqM
egqr7cTi912AK/AtylqswXk1uggn5bLQB++0zf3BvsYhnG9HOCfOv+klNV9pD0TGBl65sizEFQbQ
igWMpEW+nkFzQeDOECyXLb7HUkfUv5POODm9Z+9VKYkETvkpsUYSysnv2602M/jynKoZhMviiH38
LnXVfDQTlsHO1N+FfRb+CuwphfpRDKuwA8hWcnyCHmhgWSMb2H2zbxkVHTOshvj+mE/3kdXuC+bh
PKWzcC0tdjiDzX7fj+SzHcODbLpXN0eiYXVkbkA6K1gPnAMcu0X+EH8FpdVWFr9ac5WiCoFQRAVu
1xhjefC2PMcHW74LO+QJUeLKqVwso0Yp9Lo1A0BW6t3Jh71whzdWN9ml1j0MpejJdtXv2PYW7kp2
Vi3L9V7RY0LvIZtC1p1rzaFKZ+/JMTnoTJdGZt7BtrIi94ApMmEEClkuph9tW1G8CP792ST6qTxm
tq0szqFTBSzoGQ4B1vsUQf1oKBZN0/IaQ/ZN75qy65/SrHmNQw66LbgXm0nsU6hXbwonfEm0327l
Eucjfkacor+3qCPsbdytDMOPrUGasln8C374288YUee+6X96lj61nbRegirwz+PIom5o5k2wPLAV
5QSrprU/ooAdzmQDXMvHiUdpR2tIEiRLdaGJYSJFvWtgbN6XAUyiounbQ5ZIyG9e2hD2Mt5ojwX3
y2Ug1YQm3ZbM7I1m46QA3EJswj23Mm7/iIy58ZwmunpCx/keU+qPeSRRoTZa1A6TUUESqWkL5pGQ
pF3PBKhQgIgrdjaUtphxfo54SExjQzGW52YXnTJKT+afLucgzYIUdNKOOx3Wj6Jl3cBE8rfnv8R5
I9716DzDWGFJWhR3UZVE+4685Sf+aKAEpKz6kYjjWNov80IOv33mzM1IjnCwESRuCyvcCEhxtWhP
E1GFj3Z6c0Z62HB67lKlP9uWF7fKoA041pe9PAnHBqJ4anVc3+gEnMEnWs+OjB2steVZ/sEeE+PM
rVtgIlk7vpQfs0mLcjFncluR1GaJExof6l+P+bZ9LmLbZk/GrTCdYsSI/i4mVvK5wEBxC5XPVEKo
a+/qCErbyC8UcTsamJNdhZXhEBzC+9vnJ0ZsMmKtqLfsvCu12s9g2ez14IDOtApxUc7VEKxpJBmY
Q61Zsvi2MD8HwMXErIVLlGyYJqQAXL1PUaSfS1tVn5KeoW0bGZwcpqg+aX/FNoDyGONm2tF5zANR
DebR0zlnRgyQpx55rMuiv0+s+EcOrnpIUrd+5Bn1MVCs/iGQGLez4WH8yCJKH4CEz6i56wyo2Z5W
i/uC3RgepRqcKF14CMxSfWTDTBq19dCwNEhKLnVxlRHSbTD/gkMRsjN02MmzLLX4yz6LUi7kOe/V
xtFzEVSqriU0yc+srb6igC5ieIAX9Lzh2YiHh9sVNUqDwZai5jLuq/wjE3//9e6ohplno63WA5G/
jBV2H2bx3mqDTy+JXCT7oLubkKVW4xC6n64dZ2tD5z2g6TF8Mhpq14NdmrXpCiPOzI5/mNm78/tx
+QwIJLSY5jH9BknhfE6KMtcWnIKM5GMSGZpRdDo8toCQMAXfBbhJPirZMOMSdGiYBP+ek1Q/16G8
g57O1O+JPrr5UOcsdjtreO4ZNu85XaYN27xdW6KBlJOOQN2w+MdIFXz071nttq/R2Ox5wTFOuDHe
kToddgzIeAhTIgKev9d3o37Cax0BCmKe2UQ6vTNz+TlGFROHlgFMajEFpNqTHcfAvZmo99jiD0aW
emuyYeszBScXNHKEUyxnszu7WKSplk0dpiS3N1PHyOrfve/20X8+cPu8f973z3//4/tuH4j/5wfd
/vvv3vfPt/qPP+32Zf//5/277/wf33f7Vv/8tH++/f//vn9+g9tX3D75/7yPpBDSYa+CPQFe6qdV
MXNbTsXJNRA0RAJNvNWQXnVUThe0JgqlcrL8sg/GS17bESGS5Z9FShaZ1N80XQhPEbWhH0wtX/K/
Pud//fP2oagmvOmFprG9fV1teAE37b1ioH2WFpHjuZC48oaA1a+wcE2a8etgmAgwi/rBCC5f0TNC
aHqcy8vtfYTqy8vtv76uo2MPb6NDfMTPKKP54kPbWqlJhlskUXVRbv23nLBjWFYX7qZg+vYdmG1c
Hwq861J+N7NhtVyk/cj8k0zQm6ZQo8wYSKuxyCcAJHQQTSGsbSDs3HgvNd58Z/S4QMURprgm/cR2
LZodHpvpRze63x3GVvSTNr3qOTMPQ5A8Bb2m+WqGVjmA3Ayt300tCVBrOlJMJ6bbXJ97wAabzhAZ
D2d3qwZFjawcMGVDM+uwf5TLD+d4uWSFFmMBmy5WIu4G5M+GkGK+wUnZbXIIZzo0NF4hnuvMBOWW
nfSnk6D5WAE5KqcjFgk6xGpEP6zW1VRSYFPN9mpuhrNRK0Wvafh6qKnL2IYAe9CQmv2k+6udoMYa
KvnpKvtXiIpfNN+DIv6AnmSfGlD7mXYiiDTpNaDRC8d4uPhJ2VJ4Q3HoUwmmeqnRaSSx/Fiw7tM/
cwofl/04wLG2ZsEdngarLtZu5P9gvdqmtqLM2kOutAeH2hSxy9ggNoxKkSL1wcJdP1Ae6C0vo+QY
uQPRTaaTCOxjCG0GCKROxok8iACu3rsPnkUVmi5oJ6IkBEMdvsKxjrD9oOApRt9MUkH0jKJ5plAx
WYcBCq2TuFdWgCOuVW8/TgQXpBfvaelk4Rx5LxpiN7dmvEEMS1F22QguGgQOn6b9S8r4LldzdIhd
62BI9QTIBEzDgIUqzuM75RnOqvGTX3kDXG3Cor65nbV936tLInEMVWGBTRhYw84phy9OLqzZLl9k
MOCXfTPx4qUQjXw2ZmXlHh3tIMtlysXLjK0zTFtrF3YLcIjf8Gqyame3wwvsJLgWrI6+MWJSOxNT
x7EdNwLXPslXYsI2xbCIlU50SeissZg9b3zENnYK5An57GfUE9w2THr4oIIQP2R7nUZfAR0eW4Qt
9AIvDxAU5C8lWckZnXdKlivYZ1C6rpOFxuIbKzstz5JmuU1aoDNHUOwut78/bm02G7f/5/3i6Z0Q
9CC0dC6hJT/6RfiM19z2um1rSu5IWf8shnJl2t6fpsFKLonTdwrCKIQYrjjNoWQ34WxUg+bWQ8Bm
xyTt09yChKDyK6uNH9KCLshdGl04IY4dIH0dslduLZQ5y+7FVg/qnqKFY+g6RGA6jIFBLjtufWV/
YSuzt7gyXAY9Gze2LVoLcy4ku1QIqrJjgLa86NidL/xqNNrE5V/fnfoL0RFK0yAK7CakFKxU+baw
9VtUNQkAzersyBKPQtZYG7YPm9yHT8TSvOYuuUzvvHfkvueK8DnSIsdDLHN8a5T/Rdd57EioREn0
i5CAxG7L+672ZoPaYhNPYr5+DvXe6EkjzabU3lRBZt57I06sDEvpTFhTdm6gniDdOSih7mts+oAj
EieQDnWMUwgd3gfi2mJn6dqJbohZNjV79ayXHIaHKiLlBW/Akd7m2vIkShonGU5COj2kh2SlSv+x
n9ATBhODlznR5rbE35b90XDESrPBA0tVg9vpwJUdDRYc2JbJKgmBAPuA70+Eh1wL2MaUNbhNu45r
QSB0JJVOIHOuDp7gRxc1TJdAC9NTIoOHtmQCzplxXBrleDQApIHfa976rLpknLbXjviyxwRZgU0v
odfR0WUps/TISl7GEXNdHMVb0+HGnohYhsTsQ36V1OpFQfahaF/HkpyepEgXYphFRR+IlEEa1Kyy
IFpeSzjsc38r3Vtde7xti7eHNBezmokk33mndJ1JgQ5ga/zvK/75RDl+F0b8aRXcySbTxxPQXmjK
Loig27stBffp9lZGqPmpGEpniyr82bdayazZCpZTZN71gf2uVz1xTsPOdCXRTonCk1Xw1HnAJLZd
jVePm91+1vTxq+7BVo2u9h1F3lom1l1QpY+hBh7IZNHEW7DwKjCZdRs/ogPz+UNYzRJmErHFRqyH
0DMzLufatu69IXoB3c6kCHT5qZsfRh0juaajRB34QSlmiLYgHSiHd28m+lMeVQlxj+wyltk7KNby
p1Bor65sf+hIPZdGv2YuHB78JnCOXrqcOvU3D7G2dlC8ejZKONdxN1M/fkFcLmaDgrOuqhV7bQgL
fj5cpLRsx3ygMSHZxmJxtRN3qUnTPJjzhlNaitI0gU9RxPXGsOk1Gui0fTpTQdjG6w5SpK8x7MT4
jpwco25Di22j0LGncf7EjBpDu1Y2a6sNylNbDMCfgmalm5lzGucHiSRzoWyZrCcTAv/gyXAT+B99
buQrRtEaJZ6AT0mr1aE4XhoGGF1iIpeOAwg4DjKGmW2Vnhx3Sk/kaSV7JxOHamjPCg4d4ydF0435
34mTPJKQWFVcmecxr3+r2T16+yldT0+k9J9u71iIwZaKE9WOaekladh+3NqHV+A/Er99hann0sGa
jb9Rc4rJHD7NLvmTGmxxsB1oLvPzbI7JSFtfx1MVw/jNsK/pTgBEARRmRfd0ikjVlYYG2e97wj5+
VL5OdCWSFuZWxkqLaVyV833VG9aT0UAosfz4mBG7ZFE0jNDVNzU6sVMy/2ppsgKo3nyqJoIrCjtE
2cMJQ5/mVz9JqjXooWnhj8NDMoXW2hQFbD3++LmB2xbx6fbO7aFrUlK4NPiqILGHnazje5URbxcO
vrtMGmQht9VZMQ2pdFB0pguGmctxRv5iet/xV8KUn59X7GPzahWOB41X+7Z5jb0mT0Ir8pOVukQo
4pNZ+3X5FHuTuUUDWe1DN9g5Pi957fhz0Bh7gDlGhyoR3amYH8y8OmL31ncV8yW8UQRhKQ4v2Gd+
6nqZScR39L+QfYywyPzE+ow6f6fbsqS9BfkZnWpPtY8CM3xUExuvX6BUGCZ/P6DJPw0DbBgDKQIj
+WGVTn166KJT2o9M5UaqNwo0/K4o0Cz7I4qzja3pv45pbdEhUM/arH4cnfsr0/hTo9qzOXBOgeyy
KmcIUyYhX6HUI6ICnhUEfUcrt1Hc/kQcR0TBbM8jZfKf878/hrgMM1gmeiAfpAkE2rT5R5K5qqwI
Npy0F8kvhOz6vw8+LIeTydlzm7PyiFhBhEhQNhakstBkhAqvBZmzl66Fm748kzh5GNOOTjEeX0wE
AGcS7bkZyMPxA8LbGttay6l/qGWMHq70TlFrXUed21Ij0q5qtmnbJQfEskzunDuJERpYvdBP3Xyo
UvIlQaK6zCCcUDSw4d+u7tj1OKZgjN4hqD0BoGESn/2UOp5iCB+eHVgM+6xPu7ezrRnCF/K7Zu/H
0ypEWbtE6MCB3A72zCkMkIb+z+2HOvOqcnvrtrP/97Hbu6ZJKZG6zj9fS6jNv1/73zf8n+8v58uz
2JDnssp9I3vLe6fYgm4eN5oeG29Vrr8KOKP3nsqq+6l0Xm4ftlpL35QWaIjbu6OX3eNGLBBYpeVV
tunP7cN47QFzcJbbgu+od57Ps9fOE9DQafoLunaMwgJDoi1Ff7l94r/Ptt5xCBvrfPtSGBfUPBzy
7F1kRB//fRV5zOmhtNxLPBbmZcT7uWy1mgb8/K4xkL9gegTh5UlgXCpZ5xfD++cd8CPm5fbh24OG
hSpBNbmI/HHLTI2oh9pHG5yLC6j2fx86Buc7J0Jjg81zqlV7uX3B7YHOjLg0wCRXVQJGJG+x5kSW
B+VAuc4Fj8Nz7am3JOyZn3wqDGCHOM2PWonmzE7NZ1/HAaLX1lnaVDs4SF/+q+FvzQf0fBxpSbAi
RdOi9dqiU85jDBox6EOzdZsjJn1mtBJAXTv/+GHurnQkKv37lugQQpIngAafz7rMg6D/bPLsIbSR
SGp1SThQow+H20PPJrYUDtBMv/IJn0WJQJ2sb1ssTczEOV1NiM/CPD4hogQxJ6KG7tDtMTXR17aR
Wx1KgqRSgH67en7v9iEvZ9zVodTWWsdeReJDzH4I01XlAXYYhaxf3/u9+cwB+hQZCHBJn8WJNr91
e6hFk0KyBvk57cuOlnBekgrYzSJUT/Y+Zit6lKhN2D5IgXEPwJgmALnqRTX2L1VjhME4/x0Mitap
jxTnU6s7pLTB14Q/vN0+RHvKw0HOiyNRUWwzgl0OQyfdFfAhuCvzuy7naoSwEuQPLh6CTefmUzDE
+i5sh609tthsEQY3XUmwIv09xHZAFCrOGmwqYKVI25mj6PkmFgf89rwQdSEXIlX26v9t4kyV8yaZ
mK+HWcdtdlVO5OncBCPn7GxrNVMkcCvrJK7mm0rnCunifWz8UQEicnIj6gMCQPi9swNP5Hl5iD33
yzTFsJZ5xVR9fj7+eQac57IFfBqKKdsw/HpWJZSj24OrBcMWwg8OR/xnxHyJ2Vf5fHsBbg9jiuo5
lfpLYEd7Gw4wMuSa+jaquPB2zWSfnSEj/0XjSuTd7j7jEIhIVJAGr15AoTab27PJgb843J5saJ7D
wi4yD7m0ERBXb29HXxC0jgl0SLGEcAnbYlvASV8bHY7++Tn5rzNWdVkFBsR4DRz/LyNJbG35aLJr
IBQHj3PHIOjOAND/MVL5dPvVTKCtfapt//k75safXmfNtDR81e0kMqz/0ytrWhradM8BRxlFdNR/
WnOYZjF9B0bCFhtH004TWZqbBH6ntIx9OntzOI4C14riVybxxeH2oXZ+C1RwqYknIgcm4sXsd4gp
aAfTJI82E6vCbS3ocLfgv5v/UT8B/MEAR+y5ZYFqwGf3oY1S2TEYIWUF8ERYWstgMPLLiK/+IgyC
s7pJumuzBs8uK/sMECVGKoVfVPtpBf33WKBctROQ7MyOdwJi8h+1Jx6f9uTWTviW6O1zEPnuJ2b8
31S1KS0SDuIYOdk5zBFE1wQnMGmpoTQ0QeMwXvJiPRdWeex7J71KzEs6cMAndbKh3h3Xvgu0zAiS
fx9UO35lTMIhJUFB7RsPnNgYQh/Q7M9wDJ48G8ZIMA7RMdJ5yq0seO/pXyziOQ150t9JT3D26Bm3
URLEu5LQNokktqfEZXk9hJxkFk1AJcBYGO20hrGm+6NxwkgmmBsVT7hvHe7vCVDHCNiZeSRB9VCO
yFXtOVjvDBN3Pz3pT3LTxp07zrb5AbzHBEUzkC0WkIJkFdbemjYVTq0s7rZhL/v9GNTXkpdg0+GY
Wbo6oB0/nJBsT/7BTE3geLF29G0y/jKa7stCKOzKaQv2A9od58tDDdRiT+XP984bxuzTDUp+SJCd
kyYzthbC2EvteivH1sxLlLrdhTVj01sG6E/VAYNDHPFYguSjo1F6C/gUgunDhO0TBbn3l0m0Mkp+
N6GC0pMI6tGS7UuqmL8d0DbS1ZQWoK0zwvogI6Q6cKQdcoayVqkOQlOoNIIfi5H4GkmQg7GkOWqi
8bZoMaPDkL6ROEp8TUQmr9cOHPub8jP0hi0T0ftWhwzE4ekVDeGwHS3QH/ngD6y5Z3DWCdPj7k73
vrBoiQy/v9RmzAuds1UMzXzRS33d4etbGTSpKkZL2z7+oJ5ByC0I0+NuweUGHq9sIKNEop/DUd+U
MQ9HpsLAdmgyt8TUkhHpwBYX9Oylm77hzhqM8q629S113Z3miSWCj7k5MnB5jtFfb9WrUlUfAPNY
EZl39lO0sfTWQrFahiciRA1qCJJN3GifW9OhDHMfWVBSk5oC0T+u6W7EyZGuI2tp1D3guowZ/QNQ
z3ETW5044G8aNxlYNalRsFn2SMgysrOpF6eyGZA1Sf/FrY3+qPnOPusa6CMK5kflIyt3bCtZ91ha
ygEXYOWKJ4RBb7S079PKMbYh4fZEm8DyCy0bUiKN9cpTs9yFm0IDwmgFkcLOUhxGzXphC0BsntFA
nTQIIJITBQ0CDg/dVZhSWztIqgND+sdS5QflMyHuU+9YN9FjR3eVuhmJX0jSd5qyPFB+jGflzlHJ
Gk4Pt0toiYGJ2HSxv2vM+r5t0aNpLWad3thH6Bhg64aHvJ4JXNnY7eZMOSZDzSFNYTNp1iXTQRc3
iD4+i9D/FMLKr2UNGShpkE/J7ug3wiR52QnPLvKJlYEcFS+lexeU2Cu8qv2t4cMscjfwoMChvFcy
izZGE3+oqXPR/9r5KU2jcteWdEAHos3JmPybyO+jgWnSrJ7/jJhUh+g7Js98pubINewE4HZl+FxB
hUDUaAIwCdGDFKm2kkIRgEl69ILbvKRuFcC5BlQvM/VoC6hcLvugKoH0BgTYOSh+c9R0+xTlCv/E
hqRgrAxYmCmjLpIx5Tbxc+8wKvyz0s0QkYI3PmIGCER+otaMdnZhfIwGSySc3nClN/pz0yhj58mU
SnKC80WFu4EhZXts7rnimJl7HkVfQfMGto0jYx2XRF4uPWXvROM89F3/ZacONMo5YEjS2RgJdwsV
fOwUNRs62bzZZvllzodZ+KkTnKO7lqfdybV7F8AzNy1SIQQetGKGbEM4xlL1NNJUt+HTO4uyGkX1
ROKk5zXbJIkOnoWZzeu/vAIUBfMFf7YFHyp6rIsW9wTq3BRfoayWMqjO2lSYoFpIKvH8/lVCezfg
9KAWImK+MyUgMae/q7kV79ilUmH5jCD465o8zZeCUcImHXB3eLH2buvOuBuN6Y/XAvdejV3fYJi9
4Gey4M088Ao13jqqE2PTdxyvZb31mZ/tafwxqjdIcdQ6/M6xP7Ns+p1m0EMzcC9tU2msHLzXyLaB
0UbDAckUqgB3YgAFu6zk8ORqQhG0R+zgZKcS9pB7T9LXw+h4L2i4a/JyZng7sWbkowwBMvEpUYuh
QjeNTfEFA8K5TebK/9pXFFE0f1/8MP9EgpOutJmESWvcx0E+z6+/nHqmfNEoRvX2YbVltNFwF/Pc
Qu/tBc9LG1dQDCt/C2S8Okt9DocSm7yzEerlJOaELEgOOIezUNGTpt+RDQhlNYX9PIZAByb03qxs
APyoK3gFiWNATw++tm1KCMwoZsFJM/SqkABdA3C/ae/nFyX7De34gZV+0ped+RJiRmH37n4i9Na0
MwZm4fgCq+k77sG4ulP7rE1OdLH66kxZ+qaR3rJyhMBNa5hHoFCI10IovL7W3mHyx/RNVxpQKAc5
KQDuROG4tLTuWW8h7wbAUTLN+qGLde19E/lIDiGBIKsgs7pjDnL/tUWTF2b+eWym/rU3nKe2eo1Q
pC0Vvl+saqTFoHVijJ3tQnNOibGQHqPOzMGTIK5mAIOlMnfO5dAnGy+v94YQZ7ohRNV7KG/HQjub
Xn8opPOjTw4mI9B+KFMIhlTqrkL70Td/k9kaa6NNNyOIiWYWmPQDJUfpaCegZN8II/P9EHcH4JYv
llO9usVwV+3H3n6SocdtkcVk0zkmeimJnSfufh03lIfQ8/5ohYZd88YWjgTIRR8uI40i07jv++Tq
clEvSG38TAApLspErTonvaMMcNF8tWhk9aragPK8q2odUjK8DYTdZMDr6PJLZeIv086+Nh4seqKW
IO7MqodsjRk5daKrrMQ1yBCvYXXpIDdgfDeOKc9/TFDQGjfVI4I43BiKy1E8GpVhnN3agx7pxuOu
DZmBliCfu9F8U5YulyamNkWxAxhTbYPSuYv78hMj31PAFUg7ZjgMifZX+ce5U3ccUrGFrrpW6Ys7
Ut9izjxZLmnR/q4a/uo+vROUuAu3Hb4ardg66BNGUnm71gJ3NOKYLktIYa0kIZ2Bmg9vEJkx6Owu
/40ld2jnzLKJL1pNXdZdU8azVt/++LVbrGjPJosS/WDrE/tbED3nNGVzf3vQ22tlGck68bxdZCbW
rs7FPo7oQo14nXdDG/kPji4e0NA3vDCBuVIUh/SCL+jl7RPy5C3BBQnOL/1IWvh0qtv0N2knRFJM
PBqPK4CFEyaok3yNObuaLuz66ORUOZhwCd4obKBHHhO2uqK/avbdWmDDg1NIv6yoXrjgkheB/zv2
AEon9MImhMvLwQ6wnAKZi5g/LAYX5ZtjaW852kPoODqRxvB2cYvYJmhyvVwL7LZLIyD4ufeHtdtm
r0wd+7XjRq8RwDxlvTsiJoE+do074bY28ESixlTdlFtePRoDDvxNhKtoZAWAxHrlumrHfD54ri13
3Tkw+YLe/WE9K9amAf4E6hoSMwBkmyEZoSWUzjIOh8c6YkJatBboqkGk16oJvb2L33kO6sJoGO1C
30/g//gcjXLQPaKku9cy11zZBs6RLEIm0drmiVkvuKv5vAMdS19HwAKIEgjrZFs6YbKUrUUTd1oZ
wKVos5Bjkrb8/7NE0tNI13TM5863jYMfCgHsrD5bEc6FXhF2DP351PXj1Q9wNXPU9JY65JGcsTcp
mUAXJuyHlTMRAtDRwiUJ7xHCVlL7D4G5HxsBJybAQdj4rr2qKpTpTMOVgwKTo8KqDbmlAD5qRjZH
pHMTGDDnCTHZVjL8lTopqWRpdVC8kWQagmWsmXGVefSlWXjL3Yb+bcyJFKJhuoPuR4DE3UQ+Sd/q
HFyq5CfDoHbwnPLTwUyN8JBLyD0xAmXW2BXfbmXiiXcbANGWL1F4ukjEQBy3PbYyz/i1BWMWoyNm
o6QhsEhL392T/kOZItW16j7rBiIgSZb9Ajgl/LO3zjam9T/3JChkhBs+1zQtlPzOaRFRSIkD7l1Z
9j4v8D8P7CbkZab30koPECJeUZ+TfZdyTql7i/8XnGSoVQ9O6gFEy+g7h8XemA2zfDfI+QDtItVV
7ebgSEA6IjiDYgxljQBQtdboWOcVA2KzPg1Bk94pan+rlCuv42hXcjhwEou1SufGybPmBDyr5KXv
/gTYJBjB70kUUM6Q+9s4eb3ShhBNYq2HW8KBXzyAk+swu+8y58ew3ZQXkfqLOHWW6AzlOj9TTcrc
16C9O6IOUPrFwQbc429l+Y9dN/WbIEg5VGww2zOMQnCwQs1yanOwZ21C8CWylo3boNmtW7oFsQO3
eqj3UnVqOTDrAsLIPzyFr3T9Z797+I6tIGHs1TyP+nCSdsgrU3ZYSglWjurxQPPiIcphlMWTu7Y6
hvep+raq+MkwhlcRNkQrRMve6v8SkWvr4EWnWOpwbucdvh/Pggkejxsj+4KJdgjo7pL6Cbk1jNHp
xyNojAz9NlsPoaPp9NHE5c5tvqiI7HOAJ5vU9d/JYFMt+wghuH4Yip5pB8ctslM2kYF7xkXGbnuI
yDGUbGSQ/4V9DJc9duplMLLI0zlhClPx+zEwDakJCrmn4RNe1jFyHjcxDkbIMSxnKAXv5Re34CUM
s4vIoxO+KA3VuwAlq72CksYdMIU7mTLkcmybfbF7lSnwgQoRHXYpbwNb71HKTlsB0KELk9G3zuks
G/GhNGqmyj2j31kknWft1rc8JAMpLl7brP1lAaqNbSPfU1kLLX2lwIGElWlH0+THjeVrH5lUgBkb
lU66Xaep56pGkJBEX1nPn4iD76llpe4T92XokVbrKfh9ByEoKUXbsY7qC3YruYQoLSgPhcReN8zS
QQhVNKgNCkyikWbzbFV4Oy87V0P1bEcQIAhi3sq62bLgX0ez6DZwXU8cy93FYPuchJgNur394cOr
7nEgIenxT7RRvmynctbT0Ox2cZvfBTWGVcJhLkkGKrOMo3cr7Le6rX5xZ/2Vcfwel/Uu0gZtobKr
op4XEwYIu8xBDFnBZ+FHIwlkqAjSmGN5Qp+N23UyPsio+RvHsWF3hGGkRgtinrkpid6GjPsjtJ7e
ag6inZHUwbP/LBoNC1vnnD9fAxYbrj6z40a/XaOJ/3ZUAXdwFG9ZjxNbTcjLskwd46isViaHeYuQ
QAbM+EeDCV+ylOvOSpiZgtdsXJbazkGsAtOWjGkfvbq1sidkCKMenoey+ulFDDYEUkqWmVv0YuvU
ah8zpxxXVDoEC4PQGrtPtqVnu0W523M4w1uhzcEi3cDRWhc/aH2eIxlsiLjiuy2PgwV1U8I0G3wy
z6yu2ZdoXTm4ZzycUkvXbZ91KX9QclEltvJlxPtgNk20IOTmqfF1wnSTAq11wr4+5ETUiS75nelS
/jRYlCFdeRKkcY70YWq9gvRVMzuM4A6EPvgWL+FSg0T0xZ68GcO22Y+22W70stzmMToVCzd92BkA
3QocByAGUNCnZLBmLWJzL22mnWdgRRsSsG5ixueqpoYCdhSdhYEE/exCGUN0cLhYUSHULF2q34Z1
tHe6hMYiXpV7yzloQpu+g2R40+z0I2obbe84ffMCTXnOZ/KblRHN1RhIGb1t5yvUW6au1uxEH5F0
KTt9U5HhzOlVhBu7rMjLeyvc8kSsxwEFNdIC4VHpDBqimuDc0wNfo8Hbj2qkXvG916RCuFzgRG1E
i0zL/Ivs+HlyrDMSH4bQoPAcMyb4g2q7I6h3rLufKZHPOaeIea39Km0uGKGqozYZF5d0KdBkG8+x
ZlCYWnlFBVVZuJcsmdDBOTU1kGuuPFcw2Ffll0ElWcyU0nB4NZi3bjgYeVzhoHVwBdkV4oXQR33k
dxuzpbkcTNPBpsgBjm9zFjPeY1OCSHWjv7Y8iyrRNkZfbTpJK5v9c+EMKXnX3mx872ipmSiEOnPV
g5xZOUZ0b5EBvhoG9n1T7XuGP3QJfJzyTsE9qD0a4lemTbrsSiBlEZtzkVIuMBCPEALp30h7HgYL
Lr4+YqSEeuF42aef1fWxgKPDq5X+dH00oIZMnoexSHeWb99DF/LWpSOIZ+gMHDXgvvPNVFQZERqA
2nukcPQg9J1yK2KZkdWlCW2/LthOMjxVGdFBBfEivR5fQMpxEXlQEFmWQT93XGV2NQul8vehdgjC
IUCs8GI8B4UbryCziSW8k2AVivgy9QZdAdIZR1P/8XzBP1F4L1UFCINKv9oFmfZNPBb0K41XpO6r
b1k5/NsIVZWWvTcllLsk/GaAxpqQEAwT1DiPwIyA6vpTkr5aPr6AkV2ZGZV3kht0X2T+bMy9FGMm
ewK2352nongV0sCtEL9XygUjkGhr2jIH3RnQwxjeh8y4s9GmXfXafTKZxNr2D9QUfjmaNShK10Z6
HVARVgOv2E4OfXL2M6T2JunQLojDsCZ+xnXrXWuB9k0hKzJObZIWV40cj3HZ7AnThkbvcvTWOH+Q
wx49iQFiKMFqD7QKaUFxtkkG1yZeoSb5WB4ynaamltCvHK35iBItzMrRF2VdgmUJgpOdYTgiwIL9
3aJvG/koRHpOzpOjLRGPHasyuwzYSC8O7hm4TI9mH37UTF02feWD7s/vyERno7VQEdsON0iqvlLG
1UugRiYZGFcd/4QWgGqHL0Zj5a5o0FP0ASxa34PkASWqiZS/HbsKOqYOuJHYidbtZqQNUQ5FcSbK
HqmH2hoSX/+UoXkzSdMKKRdoUj/UY7XVfBadIn8LdCs8JKi44jkXgT7XFWHvl00GsEnwZjx8gcb6
pTfmj84XFq16TcodTWelERqQuA/IrQ498tFFXRbPdAgAQLjnjo2wgjmwxXfDwE0bT2TxbgJh6Gvn
2Q/bV7QLL40GQ5UU3aeCTCWC6fQvG/D7RdTpTuJPL4PVCIOwR+W/UcQ4Vy6OdTvRX9pNa5Da3Xeo
JBrQB/O+u2ja6Nkl2yDS9fgQccJO9VXd8kT25h2SpXgl8+RoXnwdoFql4eTM5SVWyJWpddEcVdMR
jc46pMe/TSJUoczTcW9fpZY0216ZH3og1m1Yk1pXQvPUY+c7twPG0/6PXqLccu0Cvm7hPEIUDBgM
7TJVPDWx81EkXswRCldqJCkA0BJ+SfdME+YM5iH+LBH9KZGs4ImgTFXjxtVYlTw6HDO5tKvzFPpj
P+4JcHmkDUlLw0p/XSYhNAE0sbai93Aiv6iLiUl34uBEl2Okn5kG5wDZXeu2R0a+s+/YheHaFi+i
oJGbJxx+B5fziKBItqLpp6dzKQlwEV64sQQWW7qCB3AoNihKQA+OV1jE9SgUuI3FeSEHZtNQZZAM
LSQUefp0JqYvrl7W9TCyyMlcid77TfFt2bp6CMuxoNFn/PWJdjF9HNllQdpp8WtWLuBOWzu1/uwN
BHeu2QnMjyF6DG3OWr0/vaqpOtdW/gR2oFkFQS2PpWHDzxXgdTojhKeJjdvLXtOwexi0HJR37j8w
dr1zkHMsYR4ka0Abv0VDI3gaco6iHqE7ozsnAWVr34EQj5FfH4Nu3bv0AFwdC2dSYfuJe3ryrzBT
XhoF9AZv8YVNVuHTJ/aoU8a6qMddX8LwKgnU3IWVf+0M+wNTS3yWQfPtDtNfE3iPljvceagT6+kl
MVvFEUvdxzE3BsqWQxPTz68a82hoh6G0T6D4vqyGE77NbdT5bx3dJk5R1L0zLVl1xkLxsjBP3I9M
2jlCcxCMW85Xcs0dt/Ps9rOkAOVGoLiJPDjLE+g82y/XXtveNQQzKfcpJPFy2RLzZ5U0YnKES6ve
aX+zmsD72Gse6sG71iEhc23Zws+2tpBtkAca+aMs3B3gdNMQeIPYK02y7dHu5avAAdBmFBgCCVLC
AHapXLoIQ2p9EB66zEM3x9Mq2PbN/H4k93rV6A/kXNST+0ok7NeUqiv7+TnE47smpwZinVL7tCvP
4I/c54DIW4Mev2+OFyDVr5mW2JuqR60FZfBk2ker/e2Gid0V1G82Q1stfXb0EWnYGGLrdyZYNlE9
qaT4BA6OnUGV58oNODEYy641S564e6B8DC6DuwFq68Kqpq3WgPqBUDshPwFFkiJAoGZ9EXp9b6Mf
qEjhKgdWeAyA4VKxjkNtViuBppVACroPRmXdJSMBkcxYmo1uwBcts7RHQVtuvUDXAGv55zInoEUH
NRHn5IMMBDaUDK3buH2tlLPxyMmjN0xIiUbTJG/VKvFxNgf6X19UCe5LRkXm+FgE6j3pUutkZUzq
M6bkQuNpzFh4gxp1nePCRjKRu0IW91l042XrCo4MNley1pd/bmTQPbZWGvGRa2mn7qqtVxlSKKRN
xlddapzsynIpyFHWTJRrjX60+1AumFF5onxlCKwWltWzWTXtXdCQYdjLD0Oku8qrHkqA3a7PpdVl
NvBpUJUGVnakRdzgNmw7zeU6NvpDMJH25N27pl1CreknGrKfnEW0reS4ZHtEXIQ2t08XDcfeaZ4Y
ZeGdmARjYtt58BrjnKBxoKrXpnXoi/d8HUErhchvLogf3vpwa2AnOKSItsYhVRC0XfUMsSzZFjTw
Fj6Lu+c8WSP4f3X10471UKYoYMmN7FEOjO0VEIWxQCET0HuF9k0bdWPRwKHxWpJCq/l7rJ9sTCH8
wTBsdkkg4GgR4AQhymCZScm10kgyZIbrH1WtX5Gec0ENjbkJQmmP8DpJbEpGs2WmE6Pqmh8cg8iH
0G3GjT5mHnrSHPZXwK0JZcvzVkhhO6CFITD5FHEALWqN16BfsSttQk7KS7vOGVw1hO21vAxaM64z
Oz1yzmHqIvKQqbjJbMrDoD7Eorq2VfBHUKK/ohCrliN4RlTSETaHB/xaMznMJ5YmRibr+d+8Ij9V
21Q7ht8h2AmGun7THEarGhbodWDeSSockiJx/dCWBOPcHzEVZWtGKjZySTKpTbWKA06sqkT92jWP
tqCpqE1A16P0SqwVhhCFqLAKYpLJGE9nVnVUOdTYyGt+eQ1gCSZ4RTq7xVLCut+57Q9ojI0mxVXl
nCYZIrqXvlVH0wGnGipJ5Jd87ycKUFLBNOI4O8AzFo0rO4q/tbzPlyH2YrgOD2M3vJmeSfQIOc8B
0hScMGuvKT049Y88dfdWg5wR8xJfXqfvYlT6MdTinW8+InXoF20wXBixjQu1aa0QMo0AxS04M+oV
Pbw26SEHlw8cQqpFOznXgrqgtUgWxqC10YMYQHoFgI66zOaE2h24m+ptO3G7kkruVy9Myv0dIb60
Yzb11FwdWHKmnHa+rcgeQ3y1CJzZ/TbmDOzIRZa5dQ7oN5vGKO7szLyDX7WM2R9XFaxnREcFxGyA
XoV6B9PMk0tZnyu5BTX1h+riKU2ZxnseLD5vNKDkEdRK/Y2roAhpZzdYMIUjNmzkBJubYkVrT+Da
dD+ZmNfgIhCMEcIJFAxgho2uRE9DwPnBW1OSKyCT+qsY81/SMMol4XeP9qgrvMkY5qam87dmWzwV
Og6+0rPnwQjj1oR8JsMfj1UYVCu9IyglhWpkR+qRGFHJ0kFVXwZFukls/84h5jPS3HVtMAXq4vrZ
rKNv2wuHla4ISc5z2EK9/TaZtQdxDaJHZLzllnUvJy2BQCV2aeqftAQjx6B3CQ3KYms3pbV1mypY
cSuq6CVuUNmR+PBnsar8D2PntSM7kmXZXync52E1aRRGDjrrwbUM9wgP/ULEDUFNGrX4+lm8Xd2N
6gEGA2QmMrQL0uzYOXuvPajstUt9IiPpBOZXOzxPdfrihcjXyK5j80UxoLpvnLGfWqg2EcQeRURl
XOvvBqqvJVo/ovBs9RiHBDAPPueXPylpzBoMjVl2YoB8YVtSDPNK9hGGaBn7OSgw6f/0PUfzPuT8
3WI2ivzxN5UHTUzJklC4KdqylAu6YRzH617vkxgWv0PnJO7AwA/MkL1KFFd97SkC04K+eA3s5GP2
V6xMGKQNHIWl5AS9Zt+Sa1qrHFXiIeUQPDEahgcl/Wwjerp3hsPpFyzko1/QiQNqvk9kry+Ndi/D
z5jLBgpEucLA0OJWJx6SOxBNUVCiaMcX3Cj/3SRTDpnAWmJVugxvPYFTY1HZW5fVCfFFAiPJ99DO
kpNGFJS8y/J7dCFQgN34TUCXQQVUE1MZkbhpO84hyVr/5JgsFT2NaeXUBLCIcQN+9wE0jqVASNeo
61aR/JRS95Y6yl1tEMVeInmDeVslW4fFuor7W0moaVUbFy0dGby49zGynXVoa2Q16nj3XDv5mtdT
DPeSpBUG3pknLyJBWNSrvamrmh2dch+XUMp5BEpnRCAFQTActhl88ZcJgjZ6b6uIQF0GLrgp6UAr
6vC2WeqckQHL+/UCZa5Ac1/p6OGCYYFvylyXdKy2bVl+Grp3JiGEdpHH/Vr45tPYhHvoKzbZIM1D
Xbf3RDAHCR6lXApvi8DwnXnuCgVvtLd12FIEvDd2119VxnlEMhtmokHwQ17i0NCmH0PRJdc5668F
Dt1sbJa9wx0Zx919ZZLM1xjRyufIvXK1cW1LSrNQql2vDe8W+j+oX1z6vL+VGTmbEMGTL6mpM9WZ
Bwk+hU0PElZD6bQF6AuSiKEYp0Qic91gOtYpPL3Q7z2ueJQTqgJe2qVbb9QV80LmWwOZhMueczfC
lFJxVC03pNhEu0xJCxcZu3ZhBYJhU7W2fJoAlqmsjWeaGdq2+K5lorjQPR3pQj2Iu6LVj8DMLz5s
wKgiRqoEgExbMOD/OjBjU0jW09Sx2HWcquqgem0tgmxIQofTWccXGYc7Y85jyb0PQMvVKQmAdSY2
QW1Bm55Dbx9XTFDhv6fHavIejQYV1siBJknSn872adYKpCtW96QF7Vml0lhVfviDMjZZxEgF4voS
kZY1KS9fcu3bC7dDLAGAH06iT3j2EOwwfGnrvBley1L8eIbDEtvky3AEeVyGb3SLHYKWSIS33imo
6BIRXVkhN0qH8pg37U4bm30lgKFV2i0uG3/lVMldSrQYIqY1eepbjKq058RH7weP8J9fAhm8+rn/
nVsfOqrUROu/IxM10xicddvGsKDCYwbyKBXGXRFE5673GSIi+E1bpGxGZFt3pfIuNI1QzgTFqsnT
cR0nLo0FR8Oq4TN4mAZBqYd7pM0KewH/vZvD2ykV2ip8MWcO2FjeEKC+YGuUXBHNZ9IznepdSGpZ
1D4SyIb9XBvfGIY8Kd+cToQUfOrbzuIlLCmD7vQxfNVV/MWzRdo+Bfqm8bl0K3KnN5awvwT3B1NG
XkkJMjPLCFDRx8bFP1a8ZBOj67Y9JY3b3/35jxHY3+gk+43QSsWBOt/lptykXIwIrCP/qCH3qoEh
LWkb2cvMAwl7NcoYtG+iR2uSXWhsARdemloF8wtc9TlJEYMBY70JMtRr4+qOyYEFcNY1TftKcUtm
JThHXdsPZaZtslL/ikLno9REe2e1apVozlNn4G13LLg3sSStp7h3EQEchaG9Vg5K0rbXs41jYv0i
UuY3A+xkHXkcxUbvbcwUlwqRoaEZNcth6t/wzgCFS6yfyihACFopHQQeUjdwbk2zBIK/Xtx5Mn+y
kV4f7G5fwqI5mzUyXE0r+Wb9waQ/t4IpAqoXp+5ykOZXoo1E0UUBuKeG0WHpA+UUChDRr7/92z/+
/d8+h/8dfBfXIsUvlNf/+Hc+/iwUUWcBzfZ//fAfu/XD+s9P/Nd3/I9veImSSH1/RR//z+863zaP
//Mb5sfxX7+Vv/vPx7X6aD7+5QPuwqgZ79vvanz4ruli/XkEPIP5O/9/v/i37z+/5XFU33/9+kQd
0sy/DW9h/uufX9p//fXLsMSfl+g/XqH59//zi3cfGT93in5/V9HH//UT3x9189cvTf7ddCjVPE/o
Nrur7v36W//95yuG8Xda3TaftW3C6LkCf/0tL6om/OuX+3fbhr5ACShhCUtb8iVmfPOXrL+btmMR
0eaw3ZBS57m//vOp/8ub999v5t9oIl+LKG/qv34JS/AA1H+8y/OTsyU4Ss/WXc/QHVOyw9t8/fPj
IcoDvt/4X2meGYLIUtr7tSA0CY8yemqEaIxpmUmZkhGB9GCOcurqdffTtx0PKSFdScgQ0HwmruzO
Uf2y6N5b7Pk8oXCJNgJsbM6QhTSCh6GDstJK+gUmLn8sA4J2cqGA1QXfpmd8GKLA+x8Qex9PAA6R
hHMcTbe9M75panaoxXIbAPpxrzPYFQlI1L7H5imgcUGqLsopT4+uuolEw4PTTunavQf2XYPKj6gt
UleDMXiJIv0Uy+yljYINzdKjpKURMbM51A1zsE4BJaXbARHc3+jRiFyxk+eJObpuWO/tDF8x6Z0S
L7bzJ+++IKF88MrfUBCWmV5eIN2UHOFCD+jpXcuTX0wjYcxUXHdx6Z6MWEObqEX7guDuQyQYCYQ9
WRIu7jfTCV/8AoBHY3wiFwfFVnb7gLgQuIODmT6J3HjSoqLaunOvZFL2bjLErcAUC+KVM11Tvds6
ZUFlkPGaZCy/5J0LH1JVwS83HMC+XkDyjQxfx9SkFVNnO7fKJxRsxhYO6nNAUCesZXvdjtMpTLMv
sy4QJEYlb2tTHqFIb7OCg2DqMG9UCX302hw3k1kejTLbST3fh3r7zrHBaej5Bl65NcBMLmVbX2pO
f010aYvplnp4UKvMj/GCtqvxPeDgAW/GgJu/cEV1VEm8ExVFbC5ygK5Uyn3jfeSB62MoH49mMt5M
yYVFbajYN6DFGgFTsWAAw5ETxRHbJnBztHYlkezk3ZvXdlsX6jGHLLicf1VsmK+JFx/SFN4SysaK
SDt81SrFBIu+Nufiybthm3r5I/Z6mtcO10tErggQYEY7kBGRFM5gEgVwxKbqqYKVZWjvA1r3TWne
l7UCpAqDb9+7KyXzAFk8B3wsnit8zWRithsnL76BOduGtc9Us6NzXiwG01iJUNiLfjJ3Ig7uNUFf
QE0xe6/XTbQSBiSep3hCAT9ZboLGLv8O6VVmQqql148IlWk2B0N7kYV29fqca1D66SZT2R38kr2W
EaTcuE9Oqb1X0mBs7YbJphn7R/LS0CWHmnv2Ugt1l3FktKjTK5IfyBMu6Aueizb9JmmnJbEx02ms
wdSLKNkt1EaNa/0UUcksLnjuubiccfKWJPuWaLKR5PWKaI8gyd67Eq9riGQ+pUkyIA/zaSELL+o3
nDxulscP9BpKotghxBdNO2kSjlgoe8CJHj6lPE3UdM7jRLgUGdZ1x2hJ1pu+D76yCcIi9Ff6LSnS
n7w+Vkl1kTLdOUCPF7WoV6iDkr3U4Zm3mDJEoC2yGp0IGUZ/EkaevbEwDgDsCfdIr9ySDJ1S+zlp
TB0+u33jssfWEu6hjz/pHokbY7krVTynCJHYMabdjYI0X7tx0DJhxDAf8AtKRBWCWKGV2JLWdySj
76lpQ3PhDsmT9ItbmJhX13A/21RjFjA3JqfgYf5iV2fpznOpcrruCAbxJTTq1xCoM24YQFF+sJZR
wQxBaP3KybqbXXcAwJASBGZ2yeazLU1ccHoEJUnbPXVJuupIxtnqhvk5ltW2ipWNLxjAataU2yyE
Rq0P7hZ825tn1QXdNQ4y1Pglgp91KyEBY5SinqI75WO/2bQWVHiiLtrk2UHTUs15R2Psvky41tdu
372j7q+olZHOlKZ3kZ7ceoBpt+UYw18nYGLCMJjjEtqQLAStfByOVLh52menuJ8PlgYOkqB/wAqK
iEq4KIurc10Mm0ogW+vqG+0hoIIaGhTyUG++7p7GSpzggCLEnULoZ+0VgcXc6BffQ2XtMqdioN6t
JUod9tE3N42h3ONnEaeoNZxVlk2CsRvgbtVZjyLzABQDcqz98daM9JpDTpZD3kABnf3Pchf27Q4r
8602mP1ovrkph/GD4CKbnMfpM6RD5U+I3t3qHaHENfPNVwkXmwjAeGeP3NUwE6q14/9Uvn1Q2GAW
oy03cnQ2VIfpjHeOV7Wmf/h2eYmZMNM/Ns1NOxCCGxYNLOSiu7NyAOyRq+h/oY4f6vBalI9Veq8h
LnSQKzsOYViZ/zGSKo37j22sDy0USiXfS6QIw1iigzkE5jp3TcjEAfaU3jLd4SK5QuamkRuMuBkP
vWV+hhqRwx3oo04KGnsxtJm+i2kBGlfsdFzyafvuAV/cVEVxLyLB/trhhBdnTjaz6lzuC0Cs7GKB
t6UBS/RTh71FJf6CZYIaPSCmSXYfninDm5Mzla1wxgz5F61tsdL0/D0z8m+D8yj0S/cRFvgMOeUF
rQrzWtnxuxR9stZ0rjc5oH/X8Te6BZyzmIOsQeKA1dFZVl30Pk3TERVsFWbGNpRwMklV2eeZdktT
WtJ9Et1ZhEzu4m5YWWL88KppWwnBdLh9Rg11Rq4xy+C6YDlU9g0M00oYwcWwu9uElGTI6NY0uT6t
5v2m36Kgqplj0YhbFE6HLpqbTrNPRZBd8DfXuGG18ugGxjeQ1e+6xvhKd7fjso0dRASi1G8T7ttl
b/AKzxDdKh/7taUzoyGP4dCqDPUv7iFA8BevQJnqNrsMl3FJuGTEofoHrbm2wzdN/4nQ4LZA5ZpZ
L47HeSHQNbR0sIoJmWECMz5P5tDteie95Fl1q2zWeIOgGUZpTgELuERoXcfxQRvc5zrvn4GsMhNs
9a8KRaaT0AVtu2ruI2By4JrD+Tgf9EG441BzG/0ZdQ5SRUhIIiF12YuzPdH1yNVwRugt/ntCRZ/Q
0/AOuEgiehrgXkG9UtAoYoW4DCGSpbAmnbhTDuKLYqo5PdnYyTLOf/yYO+hUblVLtRUzXYQfucoH
IrEUAaa0dYcvP3CR7Nji2YVOhnOBdiKauQjVJGrY4pXOBqYEsqcNQBNLR5Y2laLzW6HVWSZF8lAa
NRnVBXZJ+m8OyBDf4UUcBUdNl4ksAMlXcMrgpMBV66QPAAZ8bJD9Zbp5ldzvlTde0EhaDxqnUaaY
zzoQEcQdDU+UOkBM5L6h1zxyJX468CQXPaluJJC+zPtGm05HPI+30Bqe53eorGZgT6fvNAs0WZXQ
ei2yPeS2c4/NZtZVIUukWGh7lnGvyh7C3tY4VravZU9eTNJY42JAMNsYOdVOehMt9rS4cS6EuO0G
P9kNCeoX5ZY7/MOIiHlLcGAekMyOBvVgAKNgAdVdclFHyMXhIXreFmUfhiVWQ9/Q7bsOTdsc2PLd
5zG+CPtYNL+Fsr9lRyWUMIE/CnGscydfAWzqrBCJ05ghDhuZF0k9fHIa860DO7QBcndplL2N9PjN
J6iXYxKZ5HsLX8kTpPoeKUARpc2+r2J7O6ODEdqt8qrKafNGh3jojqkfPIQxXK10Huw52A5r5NIS
Ff6KcKMHqeMV90b7wBXA9eIpsM7NyR61A312PJBQ65ce0ORVA4A/rYV54tgBzcnuj51ChjrW70OH
fiFssMXhMHSroNpGlXzhxLMcPYBVAWWVnjI+stlImIFCnNLA9/wZZfrnXBjEoEN2qnUkuYz8jJFb
yjR5meKDoagWgIpwvU0pVMs4xNnHUMrmkRGrg2uIpR9Z8WeA3g+S2lXBYFnN9VU9DPZhMnhfEXSi
QjDmeBfi8cB80fzaZRZ3X995b0pjF2kSj5aciemCOPj+9kdIZrFQGiTPEIZ20tpDU/GmN2iQSEXK
vkpBGInAk6TWhhDfUrS4keiwa9epLfa0blYgdfHUUiH3TA8WWMoZjsYPUfskI++pjJEVQN3atLkg
tV1R+IUJ9GOKg5QgdWbE0YuNwNaTz9xdCFOF+dqNxsuU29s45dDi0BmfPnH+nmv2JLNkVu0joKIL
tNHgd+v9QBirRni5szMyImtbWb72OCez5lrMxsCwy37rhdkvW7tfJK58NlOZbWKLRSSdKEg4hT3N
f6iy2lfM008wRUYm5I+hrZ5Ai/7+swZ31nglhfqJELGNPQUuh03ywkz+dCU6l0RmdgoVzKw9/zkO
p6szytP0VgzZZWJLjtv+mmbeueb2ZShEEVpMRKIVxUM5Zq8Tc1l31KY9StPWpcpLKSEyguM8eWiU
Cg/CZZtgQoWIAuVez+BzhWA6RaAMf4nEoZMdcw8PLF+QU7bJfQIP4uwlnCVma783eUhxi59KC/el
zapZ+QpQIy5QCKrs7eM1sLzPulRPblDdXFQK63j4wRQ7EQ5cNPQCSJMkem3VWeI2oUoGcf67GYOv
0kO9agj3Owug+sfTLusLfTcMI1anMtgEpJC4Se4sNBkuXA0EoA5ImBm/2A6DMwd+vBoiftBNtqGE
Ki1gkYqHWzBraoIWPlwYI9a2I1w4GY8Mlr1+1qlrll03ved2kUDsCrSzQqMrG+rcolFPXRweG+ys
K9qHZCKhna3hkOPlI79bDk660jz5bqKHqB9Sb1V9uCr7bSviEu3hMU6sDXGRxQIHRs9mgtsYTiPK
sBromHFLbOZMXiCuug3INUToQgYIBxZ8rL2F/SA2fmsEwqB2y5H6cIVyokNmHgW7wHnUQ96g1uzf
rZqLJMu0rew2pHNh/pg9+b1Z+fuYgdyC1XIrVeafo2y683EJr+yaF8AgeGRrDtZzb4dzPNJkI80K
N4PJe0xk4Jx6MjwBL8gvqZvuCDgn6idxtmmDfXDCCslMQy0bd/jgsNGvkdmcA/C8jfisemfTIQp4
bb3gro+KK564+FJLto8GUxd+QoTB3bmPZ6gW/ABGfKW1tEkdO6MZJS9LvYZWprPCM+1OUKspG1lh
aDPMtQnOa3v7vrWcM5F73a7IEANhZ/WwRqdfXtesJ2zsi4pko4PTtBTbVhvjtmVqGhOJjuY3upj+
/FBdRE76zgy9K7XxtLX63tkbxMurr4yBLnol9aQTngpPZGUM1kfgE4kqGOswR2CfxrPWRVN6jRLm
zFoqntGUHkk3RB46VAjkTLIgGFqiUejDfWhu+OMKJayUKytuqzVCYssZ310tqN9dJN2GHFdakWdn
B2wYkoXmdzUF+wEFpDfot2SCPULsfc3guA0gUhWHwCl+DAwgKr4Gjv9sBtqwKnV5kfCIqXskqsxN
BMAbDf9kXodI3fdd9Ry6gbYn5uaC+4fzMqB0meEISGgAQwHjcu+pdnhlLkJQE/klpRQj3ozsvKXm
o7MzzGKbjm6+8YuQ0rHPQamVubYSI+MaolyPoaufehE8QDH7admwYCiBAqwO04R5RE6wWXPOSYVb
7gvX7FZW8FFb3qM01FNSRk+VWa28CqF6Nu9nRfZg9QSyoM1/TWv9holqdqt8D41cVnUBUtPhXvJ6
MsKU4W+Y2T7oCaqPCkXbqZpQ9TfGvQ6PFWhXOyO/3GLnTtcRl9siH3GiVXoKWb9WydLVKBijQH5q
BgMka2JRd2v7qzd2ujb0W6oLcIK3rGtOYMmueVkuAyeddpPPy1UN+SaLmws2LKjK8Oy2pXt13IGg
VbWttQl7b1d+SqNgDQbqQj+mPHS2qB9RelL4CVAD5NXQTGjbQ+uxXTSYsXMy7aZ6kqv5ZGtiflpY
H74oMLkm8QdteI9QiGZqn53RbnZlQBlmeCjRSwO3BJ2z0KwYuVras5mTwTaTpVvfE4S8iuepZ8ev
SlKvbR+eAED3lR67BGO6D4jqMRm19sNESNuiKBkvBf1rx0FZjTaj87pehBiGGlgfuis+xWiCvVZE
22aE6NjVc9qJg+Oa0W7CBGg0kLsJlp1dfPNbqds1SVwxCY02MuXKaw6wa0C3+Youb/o0HzLNhLg8
giZyfMptvEMmDRYl7RihF/2appokVNBADGnSokmKAVNKnRM1RKY2cNaLdPKfIe6uSpb7fnLigwqd
iaUnZJGc5v7NpD8HOuO7yjwN6AKwaiKBrAfrt972+Lhql/rH6K8mDP+910VbK28hLKJ8aweyGjKU
GpEtjZcZra+TVSiJb9wAO10Whuk9jWAAUZmRwzfwt3FisIkHxklG2bUrvGOaRf1KoMdYduI62Mo/
hLDuBmea1pVFqyg2ICc5WruF5n9fBM734OItJB+83DQhvCpsfTX9uYULo79qnKNBX2wVUQFgHokW
lppOLefcYBLLao+7YxtmimRa0P7c48zzA0AOY65JTEDxc2efY2FcvXR49YxWQ08TQNxgNN464k6H
07q0HH1b0mlFcllzrxsFYSbGb5w3A7pxNCF0YkBbskqtI+NdzmLrun7ra4PWjAVzo0+Tbou7mL2X
qA3mftiLXce0tpMsz/O/EOr5TFn0O6c0t2OKcBClx1X38K72zaUp3DsTWmrpp2INDnKnxeLFFP0m
67gQkpE7F4jx0td4QpxV9o4XfrWhfDTGY444ia1Qqq3uc8qtsk2tF/Oo0H/jbnvC5L7pEtre/YbE
VYz8cxelcRW1iOFtixAYez9tYT8/xDXYDd6GzjHXvT6vWRaDwbpd+QXd08IfNnlR7IJCv7ckUh/X
Go5xynjPc+HjcKOoEhBjPqVAh2tt3XAEXJ4rQTvP0Fh+4kJOxIvBkCizYR+39zXECRz+W2Ubp8KP
xSeYjjEa7sNMHvtZUQAkeiE0uHvh5L1ZpL4DiHk3mQtDdSn3cKmeuXu0/RhgPqdTAQdg2wXVvUbO
se/UxUtD5IJNIMbCxxMgUeYQdi772aeNjDBlNkwyaIxyfWmV7S0ho/poT4W5i6uKvB7SqUyvYzXz
tKsslLMhXXBl5ROjyox2UDsOv/X41FX02tyanvtUZq8to/LFmOQvTg90rxsB89m/NT3NyDeYcRDE
7EpEOWFZXXQ2ocVUk/nrZ9+Ql6ydLuq7aDDAx6sU3x/9Fw+x4Cpq4M4KjPb0nFpo2rz3AZJUFAP6
2dWFYpqAZNKR7Rm8rM0Rhjlp2lEDUw41VisWqT4C7xk5POTC+q1JVG1We1FO+hQQQr5qXfuhMW0u
d2GwazDnWtgjuymSQ3tpDER3Tex9eqUOjiK+y7NiYu2cMJqx4tsIwXN56zAysLLkxCwQ7+g6DMEk
TFJwGEAvN/o0vXYiO6B0VLkXrsL2faTlGHX1nqDGz6+uiJ9s1aMJNK4sHRGoRf1BD3WonzlpLMLG
tqORtVe657K1Z0gmmNiaUtzUsrPnOT/kayCw6NaGMkh7i5lNJE4KQfH1T4RWEo5ooQywmVMxmRtV
uAcxatjYk+ZVgInQOlrIoDrHnaGmaZn74VkX0UtBTXzoK75RJzo7IGS8o4hcEJNNXFiQ7e24/Wra
h8lvv02Y6IsADQz4i+w5z/1x75QkPThaiIAwvafx9Y4fkoO65rvrnm5j21bvccnhp08Le9s3fE2T
wymw04thjBM9OVbsXu7xGnurvqMwyHREMFAY8CMMXzFCLEqXhpkSMWeCzW3FpImCyh4u0i7r5VRG
d8QEfwHnoTTIR9zbI/YdElqU1u4hYYMKtjiyzB0QmjjjvuHxLkk0PDoW7v8wAowk43IXOeRoTfbV
rPkHV5Nq+rNh55dxQAhhhc65MMhwG1xCm4f2bugAhUvH/Ix7CpXEpyWbcHOVkrtvzDIqIxyctGz3
Ed1CZD/BDzbyng6z1p+aBhZF5Lfk1De92KdG84YGMF7hwMdfnvWXhkQSToc331X9ulnqcMwqYjor
Y8/EhtoezLNLG2o3jl9Ik95DO0WYq+TOQXBCCumJg7RC65AOtP2Lt1aNN142VvygKza2rGdn2IeH
Fg5OKc2OVsQveceW3McLyNn5AqxUDzyie84EUM8uEygW/fpCUoel+zq9iOInnPC/he4JzovGJabW
5DyNGz+m+UMIbLx02Q1rGZanLq4cPNDAFhvbes2cZNyKyqQnL7p1WWsXZFvsqPglcuI/HNtMEJbn
2Sq0comlr1yqNAsoCmfEWphPZXoBVca9ZWG2tphIbC1FT6apKP8qf5yWY9u8KkYlnkN0SDYdmJhb
zLtyfQ8JinYmegvqbNQwPRrXTaOXlGvN78xBM+0O9AbqAmw8YxwjXDt6G230Dg0R87Q3uIVwVNvy
aSzRpedqwwWwDRFe3RkW5+ymGZ/1yqX40cYt2c4wB8fbaLuwDqtg25e7wKLQZU4x5yOysRv0lWFP
RJt4vuUrgk0M+7mbSdD5yH2tueh7IWWvDIUhzw8+xqZytk6ACxDIbsp4UZAW5dKaVJa+7/L2cai9
T40o3LUao1sP6QrN0rpqYfvBjMrmvmmB4XGZBSZnpyj90R0rRy/cvQIyc5aqTN8h2z1mFicXRRM2
ph11ojpFqsY+HIx3rBnZSm9YlkzuJW7u184J6NjomAiM32lI2DoAancNfHWbWhpzJImoOjXr9Vjt
86Tt4QMZrx2muiXSTY/52Ij0ZwcbXN9QNtbunuV91u31dAMrDUBE+2ASW7FGWbAunIr5OI4wTxKC
GoU9rp+qecrM5pXO964izcfOKC09Tlh0ksh29iH/uxZ3vlK7IBhvgOg/kozrrsaW2NQZHUeumzix
gbw1ydISnDxELL8q8iYzy/3mDsHblU3zsds4g2C6DRmUy5n7geUrekK6QfMysBfhQ16ULScCRAmB
K7YYirhgWFMCIADd0O8mmVyangJ+NB/bqHzvzPfc0W/kZH2aLWUxddCSNOw7G+e5m0/GIhP8hsGr
P+uE23yIsiXvsbOcjR4dnYb1OkydbzNnW67mTp8R1MdScsQx8UAO4QXKNqVXPSDcxAOKTOPV0PJ0
5dvjicIbMHRV33GdjbJ5TWTir83WdbkmS9qhSn+e9HxVUKotNJcJd/8zFd3Nm+p+M9nyQIZTIU2i
BAxwN3ZzAJPl5HNWOK/4ti1YOTjuWSWa/9Q/6i6FVjQEX85UMVAKEoaII1lHrGoqs6hS3AJkKkYm
0zvmNtgSP+TTwcyJCPOvkPkcDwS+DP64bZtVV9gp1RIhU7N0+qRFFZ4jfBf0NvNyk5rdyXSn9tEK
ZpADI/3RnQ4kPp2yTlJvTegsS+7kJ4w0q0nS4dZRUH8zFvRmJ0HStQdNVPol0Z17y+glUYKaWgej
RegCFN4ZnDwL6yO19WLvrCt94ICBSYXY6eypngbm3054q4Iwf5KEb7Ku8IqHbLWG3SePHDaTR6B9
HxN37Ek0SfIYFwi/4cKpjUi95DFyyo/RM+goJN0X8MYKzxv/KdT0VrvNdPrzUaPVGDI95mA5dnfs
q9YTC2wHe7RPzoZZOfdGwgvX8vdVYbe7sqxoE9hmd+3N0j2m6YTi1HfFoRAINEgDsmizx6DZRBme
fA/5i0cyKupUMt4zMG+nNic4ZvRSMgKbt77Pm4NFvskyZly9Eyn7bIEbbs+LYSxRCJCAXaPo0MP8
yjwJt0jabysPp2SMZ2cVeMAz8zAfQd6EyC2Y552jyid8reaj+VPN/H+GY++LQDinVpr//LxSzabU
G4hVcg6HbLXwAW5HiKbN3U1Vkt39+Yiah1SBiMmOjxpiY9n6FwMq46z39i0Shsdsg+3fzX1vG2Qm
UsvZLc4C5K7TiRDwOt9TRhkvgG0YTwA5uGCD+0BAY67MUm+fO5zBBdfzfJcLoyQ9IDx0QmaPqdSZ
uDvTuxGoms5RVh/FBMmltAJza7rhzUMk+o6E3lo2rQ84s8Ea4rqUPTTJiw3UP5/54B0RxPauqxJg
maDujySm9buU9j/jK8S32HUrFD948swg0sHrmx9ZoDGmHl3FhViIjWHBQ3aIbWwYpm99C2he3UA2
cY16X5RMVDvPFjOnHXCAAjaior4B2RitQxHYP2PmHOua0K+5QYWPgX56qPyeBqs65S0BjpoFQGx0
1D6DhE5gqKk/lxOvp0gxUkv84txPtn6DISEGu3qHp4hHilRrXN/XkZjqq3T9RzzHyHuV+RK6/dOo
U6yBd482SnfKdX3pqtGnZT1FKDleYuFqj6nf3bdan1369NVHysQE0KvOObNNXE3IRaJOcgDAbVPN
x1J/1HhXuk9jaBt+7Oim3sF1ge1BiVk3XkTfvpncC50SSYbEzLgzmdgESo4nxwUqi0yZ7oMRNzt8
pxz52wRNzkSwq9/hRrcdTe543dNNgS4Xa08BHXecnUjzWU8m/Tb1a2/tJMzUynnuy/Ju3Rju88Cm
8CHQkEPgWhU7AMpzRR1/cTRrEIJRYwfqFrB8EznibWkOrzqifzZjqTMeCxSGhEBHftPb1cpwwiNq
AuOUNwn22CZkFkK63SAAjAZ+ha3bhE6R2La18shcvWrRLCoXIUKkgVjPROLj7mTdPXacBXfYlhlC
OFtbdMtiiJqtEReoa4irXCF5nG5ZhJbP/BjauP5pI3AQ+SzEJ9CJagubQdum7jLG+LNpAVWtEBhP
xxDRtWV+5CJwOK1N4b3TsrwiO0YJ5AfY+Sv/gOZuuNothgViadG/Ov2NN8m70hIJzkg2UnxNdyNK
m0eSHbQbDoOQ56gKGXxA4fg/7J1HcuTMmmW3UtZzPIPDIacMLcgIiqSawJIioaUDDrGjWkdtrA6Y
Zfa/npRZz3tCYyYzyWBEwOF+v3vPBSPBpCuqI+tCryLUUtsn8jl1GVB4NFPdVS0h7+ykQZJQfJLI
tUJ/vvQVXW+paXBocbt7P7eTs27mV2wL7iXszQBffGRhPm65L1H6eRRhhZApmpe/D8RGWYs1AUNG
56tsikyKI8IIr5wbrMGdlds+Tt5bxfDwZnRH7yYHYL7tkU/uur5BcZk+mGPAdWG7gN+GKfzyHMQQ
dTcBXi53YLyLo6G+TxGxEmyel9HzDxH2MFo7vfagrYqlxQvyvS04GTuCcr7SIAJIX1HXc4vyMtja
G8K6TODZ9h0n/62cU+PJDVeFgxvBxnSPeGshpBT6o57Yw8h5mbllb1nKOR2ySXjy5+aJbfV4zVSq
1j8PsRMQ1v+/H/h/9wPb9v9mB374r/+s+48cX+n3f3z9138W1Wf7G9LZ8qf+P1ZVGVX/7hRevtdf
o7AU/5KmgwtXCNP2SIHJ//M/RmFh/csyXdeCEiaFsLyAr/yPT9j5l/RdvMWYP6Xru47Fl9Rfn7Ah
5L9sjMUe9X/wNTEhW/8vRmEehYft+d+cwj4/2kLJwX3jWJaDV9j8v53C8ZBCwEOdBdfH+QY4Mu1u
Xpgg7cFTqFvGXBxrk4PRcbY1GnkcE1JaKieaGCTYf0aqImNE6MBAYRRuS58JLNWbxiZ8hyOnhIVf
LfldBVSby3VPg1hFX+7kYBnxunUA6BBe4a6fJ4xntsf2gwIngoNBycVks4q4S30M9DjCSkn4y8l9
58g+E9Uup5Guycz6+PMB4CCViFN0IdYN/TOhwV6a032WAmrGzvg7Klp3U1nztzVN7Qa1oQF6zn/B
pw3HtaecazLycF819brqaG6C2veHs4XVJJxoWc9oXjvK2lioS3Qv/nxISna6fejtdUmMYZz6csN2
DUNfMkBRpeipB39LoVsHBm4agNBXBVMOqPE6Tcc1FVXdjVEjvdxwoyFOa7jkEnhyqCaFiedTf8Qf
0qSmp3H5jAjWhZyZ2ILsr45NgVbbeRhtvU7og8HUstXFfqaHaUHLHQFCvJlFxXLTDTY6MtSmzL2y
4j+LClnFjH6nE04KwuFwt7v5BmMfkmYK0lJmeF4lu0uOhdHLoMJ5uZE2q7h9mCxPbuZCbLLMOiRS
NFez2zVjaYD87DBRTFRxO/2FtH0N681GlmVycpbeeC17gjdYHRwPrujODazrkllc8auQacTCzs0q
oDi5I7GGcgwAp7eOk+pep8K7nyMvu6ZM303vLijQk+ODLMA1tQPoNlDzAU4Cbo48P+umEG8e0MZd
AOe+GBpvJ7R9TXrrG9cFLmWXVG32uG89bT/XLoKl24/12lNLmAcud00jqMws+2ZGWkFQiV6pXL3q
ju12z5kNIwLmJUb8xJEibKoTewAbNwrR7JNngO8QaG5UtsW7NjQJl8MH6L3skRk1dVpBZ2362Dwo
Rq+bxiaBnsX2ulPB9EQzH5HHaPqqAwqv06Uz1HLprs69e1pmaIyJxe/aqcHQ9/uoh7rel0pu8/kg
0mg6BNQEmWb92mrnE9e/D8OseXPwOzIYHw5DNe3ZAVMltzCZB1AXW5Bcq0JSY+00L24EzF65ZrWe
iLEaRntoXYSOTLPTmXKKviliitZOW9Dh3p6wAOO6oyjcaJ65CrAdZ+68dUbghoMDjE0iMI2rbs6m
xfkMqDh117FHyX3b36XLg4iwdnbBNN14aDCEXBxcUEpS0yGPoQIFNi1BW8OjWgSb1d5VmNAU/bkc
FjXHKdd5zB12HbwcfhUZe5M4HvAn2F856AmKiNLol6B5mHlMj1PYyfalP9Mwl1vhqXbMjziE1596
86utBIAIbaMu6OjoBQYR+Bz8iUvusvaWGWCdGbcYJxRWOZx1ydDaW9OOq0M/hexr0ucgiX9ZWVie
kIEkhl/74vcO6fDGv1NiQojg1DZBNLsJMAFjpxbhLlsOqLEdYCJgoZyHvcDtAq1Zwgms2xeyU3h9
TaDrecU70YxBTvospO1MG27VH1gbH7GK9FuZ89s1zqdXwehMYgVNr2p2MIPO1qD9fU/CyJ/SdNcZ
Ot9MYDV7GTcbFvN448e4VHwmEaK1D4FR0DmeVt9t1ECSxjs41nV2YEHOb9rOeXSCCtwvBX5+Xjow
R0ZQTFiqJu2T+lzGRq4J+WukdKIR+9TozqnACmIGnnuiAZEGiiPRyvws29raSFP9MUcazwttOQQY
GOOOdQR5nqh3q+QvlYPQrINujwPiIAcZbUJnBHuODWBbz4s3KfF5dnzTOzGAvgTUlNxwwHC3g4u5
0aEuuyhui97/9LOhwLEERK7X0dMsHTbEGs2fHrKVGbe0SaP0YwX/jOZdl1jURAvrxa6idg2q6jGQ
FiG20qbZ3HN5Obn5VMqmd013DDLkKuflrWodvwo3uQ1M5mhZ4e0GMT67prqWOsG9tkz6o2w6EZ9+
KKLiqcxnGsYZpc7NkK+rSDlr0+/UPsG1eFOl9gv3FJBUnASJe0abRjobQ+bjOhQanE3PWpzohl5m
pMhVCXEq8QFsQH2OqvkjF98wP2ftv8uowb+oFbCnrjv0+fBIZRa1pvWDmRJrzWhrthvsmgCA24T2
K7OWn94Ij15a5rRyEd6PeQkSCoaEGCMq0TJnNfbgq21fvIc58GOA4G6kv2FckrBmXMnojSIvbeFq
DW0MytWU2LjANqqQxi4LGshMDEIhIupDCuxTzDRs2Z1pkD2+8JP9DdWU/paR+Lbxsf0EAxG93L2h
8dtC94YZVEEkdgbvc5T6cxDGs5UJuVWQzpaHMozZs1/azUGoWzeS1YY5K64ULz3ooHV2XoqLA7sw
PdTSWI/ITbOv39D8v3SKmlkrYk9ZezWT1sU45gNMq/vpaA0PU2OpE270ZDWp0mfGGJL4yP1bzrzS
NHepLWCFES9nH5UQCypsfCu0PKT1W5JJBcve5DUOwGUJKG0QjlKq1KBolvi90S37zyAvPtIOslUz
U/Zz0pFlrdihLOnTZiMi1E0z6B6MCmcrJqd4haX9VYc1fY22yd/MB2LO7bYeCYA2xQfybrSphnYl
ChuBsD/rHnuNxd5mo1wHV5mDSoeGeyfmOoQ6WL30A11oqEZ7L8+qbd7EF6nH7oolg7lf1XHUGAIi
mhhhTBsuBqZp6OYp135aiTurxmYal+UTBzmfUjdQ9/YQdlD2n7DYkf4KK3MrXGA9vQvEF/JiaNb5
UTaClxOpc03VwrjCq/InzeIN2FEDQptzPync6aGh9ArP1LRqEntn6pYETe7bm5932bLGC56ODd7D
2bIvddiuTRy9cAGjB3aa1aGqy0/ddv42zOZHNAaTszJW7YrbcJIiSmmF+0T53p+C/BryMHOguhDd
RjCkaKJK7CsTezcXm8+i4kHhAPqGtl858omiuPLYWJemsIaT0yJz08kCnK42OAViNV27WmNfT4Lv
HOjyEmPbD2V1mxpkjjqzXTYnOyucX/s8GrYpDo2Oaaschht0IA7R1VKrnBkMIvh9NGdEBLTKWxeq
u7qJGHA9jc52SmV1mwE0zCi9iPHFb+vGh0UsQEbkD4EVEZfVoPTMgpK4phKnlAZhAop7lqIlf38K
YfoSs1unaZcc/YBJCBczMBKGNyTYVIznAX5mKq305EKE5WVWOW/SsLdWBM1fhybg/ZXPG/TAejVP
SDJ5Sxed7fbExAf1ip+VebInorXGzXajwTlsiACsPc4yJ5LHbNYmd902uN79ENETFMwizMNJHjzq
1yqm0fEnZNeQhULba3BBxdHCxOs/GfTLhmXAtHhskrUw7lMIirzvJuomyR5Lr98q+Aqw/OS8athH
ldMr7v0AcvJAzPSgFwyibKGAJoS8U4fK39DtwyMyXLYhOclZn2JbRA7mkLDUZnxLpW1YO8omI2iH
ctAf8zhvseiBJGbbSWAKl07OblDChLXzhZFrxNhJRrpQMAfQ/afbT97JBL78xlvH+DWxXF5NPdNP
PY5QWpl/Y2f4HfoAhyX1Tx0gkLVJUX1HeLnX/atrUmmQOfZtQ0vvGR1gFzMGWpl0y7HJrJ8AzvLe
z5YcQQTK1svGdOt3yJae845MceoM2kp+icHqj9VskIizIEwO/j3NQ/S+aCffDmG7TWRmnoiinYuo
dGCT4+jx51asgkw9KAqA3LAbb0dz+KTsprhUVf/RQ4u6gUwqfoXmre6YQ486c+8C0VFPMlv1FrAe
BmevlaSkQrFvPGYBXmskR0WppW+l/k3theFtPsCxdBuNutp3mOuiiqsjPccgFaU/Movt4ldn0OKi
EXtvYoavazkrjPEcH9hEM/duCiobbE35BMxOyktdBVypzD61x2w0rX8ZIh0/uiB9jXkRtzpQ7r6q
A4CEKU2UQgO86opD6+9DIcW+KwNODCMwlrEOk4eo6Lod1zgnMIhqjCnubMcr15wx1EOQxW8g5jZY
B9nV0BjRFMXJK5lCKGykRA+T4uIZcXzSVM+oZIA9A1M0spL20uv8tnT9bwOj3N2i/s7ufKEh4Ds2
xCfo1eAMyZ5SKbfXO68RcIhbj31pxFlKL8O10vy27dpaNw6JNxG35Yp6vr1ts3Erej3dT/ndUDjp
41B+9LPmJarmO9Z0TWsAwTl/xG06BEV2LJLvxqtmQPuBt3Fq1z0Lyx0aUKFFxsGzclY/f/nzAfCr
e56GQFMf7if2GVF7+Zt/+1+Kwcu5ijPvDKwOpgTzh3UAMZWepOUvf778z/9BHA9OrvlEjQx618+/
AGvTBNu4sdke5I317//57w9uXZGcRjDXf//lzzcbhcX/TzyHeVGii7+/xs9Xfh7xz2d/H0UjEAhC
D4V+eeDmz8/9+fTvL60Y5d0EXi83/zzSfx7434dpTe14GNOZ6oflifj58t//7aYaz+kgati0fPd/
noufP4L1p9xQ4ZYNsjx+7Iy3NIpDUqPqRTbea9gP053N11d1x+0bq3VyNJ3pNhbDnvaxAZdR6N8F
maS5wIwT6rPaVVLn5pNXcFSNbHxijeGm+yQiylkE8WUs3cXEkf+mD4FezV84TaxLHFAn03EKqlRe
3wPUfVcxRfIRobjVYDbB/c+H0I5w5Y4BcVMruKdmx78lLXD4+ZrR40hiI9GwFvoc/elJ3njwih9T
d0gfhvrBYTIqh/Y3YXmBj6MKmDCZ7yQVPwaf9h+pU+dXCERnDeBm+PvHqSz39ClzhjeZj9SR0T4R
qCOGPR0LTo4w8XXxHMnM2JEt8IhJMr/oQw5RkZGKU9ni15wbOT8M+V3N6nTfU8wMGGq2dlE8yvtU
ZQeFh2DT0B9HxzDn6SCoLmwjFnO4f5UwyDG848xIMmU+Y3gm2Vb5DCc7urND16t2dmX/NjSJ5E7h
zKv6QjxnmccIePYLCK7YUMPwxTX1rszdo1V7wcU3CGUh6hFVrPDSjTM14DbPiDelHYsHgUvbd6vr
SEbn1jQK4rdpeG1qlTz3WbLqzZiynNK8V2XIgc+2jVuIjPfpOIAswXkzx+BctBTGYXbdVw5WjH4q
8RtvVkS7U2kc+3QwjghCfwgxZ+jLY/PZ4RkLSFmtAw1Xi6ea5GDNNIQNSLx2+j777JY9EnzaolLg
jJgITxQIXMwJPxepbmM3j0LcuxG3N7e2h0PpeRR/headTlL97UbdTprWu8/Jbl8LgapUU29vA5Qr
msm/L5VN95MCEdrZkqqC2dYvPCvg1QzrXTStuakYGh8IH+jnscl2MbbD+zBKPus5SHAPoLekMMbL
kRopMoe0ecWMsjqb1a+2qkc6ckJUOrdbVXbyMRTGU40rbR+nKafFnt1q2cb3fkg+3yaCgXUtZKQM
3aPGmRQUvcOUqxmtc2bYr5nf9tvSSuyjOSRf2Wz2m0LFtCjnbCQWSD07QCPHGT6YGH68vnHxLFkY
39LBv/OXD3PgteeE14Ka+BkUF2m4Lg+qM2GzEXz5yKaCWNUpDclnjQoz+zTlrymX3a7UGQDWysMy
uXwGrQUpAXJ737DWZ8wOLvQ8fBcOaobpyfhOMNO8M3t9BAyPjMCTYzqPDTEWzJxQ8KEV0CTJ6Ti0
zJWhOdApJrZrh3Wj6eLxvgvEcI+dHXRBNz7jkgbdZMBannp26hC32nMn45csn+3TpAgCQuG669rY
43bfkSKfqOGZldoqMt1JMVW3oDmjR+Gqlpmn7WIxnT7xKdEF4zbMfltbYrXK0l1WFZiqhubajgox
b3HQGLN6pczJ36iRQeaAhQ9qvJZXC9V7nQNz3qQUWq/nhEA073l5HWwvYCabsJ3DylV1Q3k3OxPn
7TQrqDwCPS0pSTj2ZWptWtcnobUU/3LsNQA3Oi/WbI/HpPZyCGkRlAQILvAXhd53hniBhQg0fmJc
XId98JgTqOJSrwy2BVQcchQ9BF7sbDKzJcQ6crYzVBeQYVbTbRWDnwiTk0Fg50TDiwuyi8NhHqXv
fdQk1EFQ+jdPxuOQZtFOl/wDmHkUfsm8XltBhZ0EAfZUen6xA+rzEMy1cTSWDz+fxQMpD9HIftPV
nnEszS9CdhwTc5DQDQLbLQCgAQsG2r0uNFmA2HB3gnOtuZTXCLJbNVG8az+bK3cBaQZTYB3H8M0b
hnwjwETehpn8dGyKSUiXTFev3qSYkG/KLm1gMLF+ghiB4W8MzjoDE26yHOxVB+wjLceRoRkGFwi6
v3I1/fGrj6ABRpkrki0j/dpN1n1xuhvuhtCBk9prknqjEZx7W/Ahz2Oc6fN9TNL7mC4fINu6iE7U
g2mUXKull14mOj/1qZ2fpoASe14/zIOzxfi+BukZQ+xz65EIin4zW2EvG+UdLhl1lvJjcsRwy7tx
hWO9uMNOgh3TIEJQzw7Oa4yxjn+sA/IzlijfelXug8b99Lua4hbIUkEAJzEhvefRiXANzWpE7eiD
mxjYyZAmGHh4qrJfwonjtVdwMcfWltElS7K6rTzyL0Rsfhk5rD8yuE9mCsCuA+u1Mp3mfU7NY875
ZvKsz5kI4GbQJnwElEf0KWefTg3NMvq2NvQhzgmxOMF9Ape1khVutAENOuoZWqTJF8jxX0WFYh4G
/anmCKbFO55PQIQubr9V5XSXANWeY0W8lbUDxgKuhDVTJuAzIFFTcfCKdk/U77GE0hHYf7AdYld9
9mPdogKPV7pbriM6Mp1ycglHegkWrxYOBD6vHFhftg6z4XX56VnIeHSp8UxVsTaoHimzlhNyctdN
jLw9mEhGhuzjAayk/4MTgc2bxIb5LTz/aKbmNeBEg/LE7dkNBxA0dEoH6iRF8upKxf1DU0jVc2cy
OxdksA4P1tKQJAgI50uw35CixG4bHbp5vDiQBeCevXNMeIy0OM19T8Mxc4cbY3QOS6gGVm1zgNuJ
TVXxPNGv0S57Sg7kuLog/dNuVt4TZdjAtEvuQq/HU8VdN7IbtC7HJmXN2SYCc9iLM2pwjzVnhMmN
LTbxbMKyS+19Th7PDDiuAHNIMBzg4BNO8IT4RrFP8ViECwlNWH8SNRzH1mBxLg/m3BC3HNNnxyZf
+uQKN7jopgw2otkRf54eJqe8lSlh7JC+3MlHfWpc/wzAClAZHWj5fQAde8zgICvLoD6iGOiwG6sX
3JQuvLeZvH1U3GeLdWXwUwS72mRVHm7CmJioReinneCscr1RXzSeddVgSGt8i53Tu1t4eH0HKnOH
sX3Is3Yf+TEDB2DXO8MtL53THWa+VbsEcEVicCgDV75JfMydOeM8yWpE4I3xkmQHl41IGeYngNOD
xfJzrjQOqoIAYu/zqAY25kDAtwwkUZgqx10BddgZ3JQdOY9P5RJsKLxjQ4NsWzrPKZhwxF2Uhjyw
7v2Z13l8sVPQYBD50ckj+6Pp7MeJg5xB9LZw3cPA8QxuC+TtrB5w03qImlxXQCxSj9B9H34us6hN
8VDLoaCbqD5Tg4Fa42uSpgx9bzijz2V9FtCx1xbI03WqzbfZjh7Jjccbrx44p3p5eQj5fqssYiCa
sHdAODu2qR+8YLjC9rCcNY3EJi1XlC+xUwiMS0LTX+AjAUrDPsAK3I/8O2IKBX3aI/2HuJbiFQtS
dBBZ82kAXb/y1rEOKrS/GetRQl4a+d5C0nqYTfnHSLhLJSbClQGJHh7SqYbVwsCMSJnJnvLUSVBO
FtMnYiD1SSRAl8PMirba08Nt1HDop+GCaq6xHe5Yd+dbz7Up+6ricFtnc7Jzhsa9cdpbP8x5HwnQ
rarxuafXRUd4SuG1STCgcsvwhym4yQLl3XC3PKlCPFRT/r64Nea3PBy+7IRWVZ14eALbN3dAUW17
C76LDfStm+NzFxk1lz3xDuKWS4mSoE8qt3DbKkrzNIXonlsn+z7X3YvWN0I0B9cOwvu+kM92kdKG
6pJJKmIiFgGwz2h2FqAw17Fklqwmhqd4dbs1Fny0ECyCx862iOD3IIgSmFYriGUgnEmor6RTwKnx
4mRfLxInqzajSDA8XrvuUi47v7kKjuE3tSmsnT/LfpelXrotDMPZsH0JmaCvYxpJVm7DRZVyEwP2
NFKxNqdftAw85OAFLhkV6Ku5dXABp7/pFCCuosTe1TyTTV2DNJpuRVz8Vk7wahnFmYZsJMAqRQQL
afVs+tvIBe3R5uWD1/R0rmU9Tp4keeRNwdDMyeqF2v1ZxdazkV+wf95lMRsThlU+tFtQu9U8Ah6S
VERQgkuLxhjcAkL/Isj4FiBCxKZ8RdC21iGZ0JvWG6pt13R8ZyZTx45dSUr10sEqhvwMUiZYNaau
1+ziM6KgEKNzMFerJK8aHmrXHE0jOgyO09N/Wj9WuntI0RbnEUN50eW/CyKJ1AdHG9PSp9HsrwNc
qG0fdCi9JqeEICdQ4cCSIiDv7mNijjeujoNVXquWGysbbcL191UmS4JfJSjDjpmKXX7NFTO2DiMC
5uSYkhPQCKMyro1JdfWM2hi09rPRNR/QkPB7C0aTghKb2IcB67j0Dg+8Zn5nf8Y0tlCq0dyYVXZM
aTXOHTbW0MBVheF5VAeaWNqNlRAD7NMAeHXRP8pSVMiJSXHG5mNs/XxdT9w1igWwNjFa8EgS3fST
s+VQKan+SH5HEr5xP+2kFR968tGsOESabb96E/FAdzYuCiCMQD4GCCRjVdChBGCCJss/YQKKeGJf
iITKUCzxg5IeYrv9hbo47oEjcrMFZLZheJvdDa2b3gHOze5Y1Yy1rRwT7FMWW1yE/KUfWLzboTHc
/PzDnw8/X7BypVZeN1BRkGNVGiYyJL6GBTCmATvHNHjECtPvy5LAtpkzs2H4bgbTb4eOvQ1u100X
q4z8KOhEY9If0oCSbyiCUYW68oraJ4PAaDBK0BAovkKGLzBXdbZYuQIibCXlh06CoaEYwEE702os
TFqNKoT83nYIzeTYTg2jWLlxn+/0SIjcjV1UW7rCmzDc2CWETAm+HNB088kJBJRZErO3AtzNPb+N
T6XpPCdpX12gfkf0kIDGlnplquLdYDd5A7ufVo2syDZyhhJTU5Jwh1ypj70rz1ltmnc+UfZSJL/g
Vcg9Fm+c1pNxAXJn79Kkt/e9Uu1DLUyAA8SUGdJDV7BlfEmRpel08b+Htngt2mF+ANV1W89JQC2x
fBswJLPcJisMFwL7r3y0Cy7dILUgNE9PJf3O4PTZQiucOTjAL6xNW4bg4WkCsAqc+qOsrHQ71LTx
5G2Fv/cra5bxTs2smpn1yQkdcpruYnyTE1s7ChbTuvgsGIVxPL2C5XoeWuBSfVhO66lOvpiwrHVS
/lJd8zqabNqbNo+PnaRPRslj1nCSI6NzjcaC1Lza1K7YwqJFG8dKoRD5iZz5gJ6q6jVmSBXXI/Wj
BAsaw3+zUhBM8mKl1p9CorCGxbxxXC7GKrMfjcdE4adLY5Xy0tCJNFTqcUgYlJTw0zpfvmdpATCa
O+R9JwmpN9M7IwgUGecbW+2DEt65ruVXwcSFycDorhudHgY7vitckW3x+TMSBTSmSUnHFU4Ql3BI
E1T37jA9T7bcJwMAoH4iC+qV5Sb9iiU259Q8eyEkGqNNdp5NynQhgmULxB/9pBPms+vV1aZ23OhG
xcM+M8IH4vjf+BPjde/Yny741HULhGhyQwbvAEvj1roWyj2n9AcRLinusjT4DenjQ3UssjTvAo3J
h21VdSBb85HuV8+qtmW7qTp3Pg+7MZ++Wx/kkDuKcMMFuIomQCLS+eKkOC7NQuqQz8MBivAhH0Z6
25ZvyctHGCx9TbTF7N9iTgTVMt/lnK9WQtJ94v9pOC0wYUEPcPltprLPkUmiee3ClbwxKU1ZuSoL
9tkUoMoV9pn+geJhYhdbOxAX2P+B+CtovLcFkfLQfaknLEJRjWBo1B4coUlc8gKpfki9X27R+NuC
5co6JibR4aKvjedkSt+qYPK+J0WIejEKxUU2XRIFDNBEzr8IgJeHRFLJmWGHxURT0BsQs81wotg6
mzoEW8mpx6iq+avuvPuQ7OyLb3jzxuKmSPXiQnfPM3UORBqiG3vkGTxcc7iTu0F0T5MdhdtJut5B
ePTUinguVrgW6i9NiNwuvjyZVyu6NZEhWGFKkdKjl3fGSdvA/SkY+F3UWLAnW423zFJPjueEX8BR
HrFVVS+pANPH1dudO7zo5wCXTTtQxN2Oejy5IZvQiAmvG08S6zK7VdPJ08coP6Z+tigtWHA627/3
icXUw3DQeOG+KDf4smfXeYqVgVRCHOMgbb+/NgMvFjmh+otTp22OLwwk7pXPFq/KlHieqCtbZWSc
HwtB3EU6KrpWU2xvHbsn51M5YqXGSm9jXxK8q3ayLz7yymSuxAp6N4J53pMEtDaOLuZXQ3Dm7+O+
vzB9cTejrzzcFuNwhKVTcH5rjLa+G2Td7/Ucq63B+ODd733261n6WqjI25cSedOw5lNPUmpjJHjh
0gjGtMesj4JkaLoxp5Cp4LEldX+MmlQd2ybZCzO7N7ppD8EQN2Nj/J5VekjmO3Z0py5wUmrMSLjY
3bDDE2RsbI23vUECQA4Cqteq/dgWdy2+yCFMKNMbqe+FbxLTu8E9zIm2nQhvOt2zM82bq4Xedmt7
c3GOvBZUR5bwfk0sCgbKt6nzyK/W/imIlE2GB7+ktsXOL9RTJ9JdWtjqTHp9A79Q4kisdqMLBSlp
6r0p5TF3I8xi4dM4OQbgYB3c+gtZ2Aysz0qI4oax91M/E2mDZsc8EkzFeUzVsj+dseGxizwHc2hv
lB28V63KF2fUrsQKd2kAMpRQ37TpXLU7f4vIOs5j/XueD1o07722j8WInaDHNJMroADITXBAUHoC
HW8dEfNbB/ajljggHHT9De1JCDooqRvulgOKIe5I4ZFJkaN8RUQN8JV1g5eecKICHSojsc5KNiDG
7N3HXelffz74XUEcpGF6DkzmZLd2cw8jaT3bdNcnesBTyixttgl60QJwDCH1502BDhoRd6Yb+86V
T0Num3uQc3cVdYEg0ApuQ2WNBj7/hswdn9ppDDceDWnYN5wXBcHyHNj4eILkNkwSbIOp5kxrteJe
hDXdsvp54JUnmosvBu7ZfJ4IqbduvbUZQq5tsntYbOOvqXsLwqbdCMaTqwfQKA17cuO5j4S4rfKr
HHNKEjNauKEOxZZjHHQy/DLnnE1OVgquisTZtIk3wacd2tvKHVdM270TvkNSiIO59t1y3GSlDHGt
txO1QHg1Ksf3tngHaC23aN/EtBATUO1nF/0NuwbQYGO/jF36lowZG9JdPAp19HfkpvIrOjvAdwF9
vIJIDtFxhn1350nvawob0pMuQzCTKe9ah3AImiaGSNAGT8HUE9moGcnTWYWwI9WAHS051PFMdqeC
odMN8ECHgWIlTb0Gd/3M6Ke1oHDp4Pj0OYniFxawF4gdBGAIwK9Khmj9czTknPpc6qq1R4C3swm+
2820h6VQrefSYGnDo1JxDKBmp4Qux1IrWOku9AyoLdrSJc7tp34otlph3msjk9FeRHpP9kfpqotV
Rt1xwXt3i3skODckTndPFLETAFUOzwCWj0w9haV8TWufQpxWJetqzoOVo6MNNUwcoZgVVAVHDMR3
zhm45ZgeEwTq2caFHegEAQjYcuXMZ+sgrghFh84594xTMfU80RSVHopyJOvs486S+cyJbkIuQTk6
2hYGDWuB4eQyX/mUbrKokAw0b8vevQ5Q2Pq2HfdzjAMU7ZRK8MGCh5x9x0t8pRyJKg9s5soCZG+C
7WPtMNy7/eeDNSp6t5fqx9ZgbYBOMoMZCKOLS6FuXZTuyRXzZ9oRM2nnod7Y4CX0PDzSqlFC8gWT
xjBpLLw/1WIDzEusGE0Nob+lm++GNgGqEpR3nEL4EFat+FOJw9KGn44mtBroDMDPABy/oEsQz2K9
IY5xiJh1cXzluU8Z9MmRH1uqyt+DiFzjZ2Y4XyUPKRRbwxftRutiwr2Q3psUEu4ic6l/jYDIUnbB
SIm3GERrsLwfLjCPWpXZQ5nEVHz58boFxWoH4rbghs6MnesgxKzaNjreNfVgrKeusTZu0qZ73Sgs
CiirbXcKp6WuPUkdcjfBY4okty2CSd0wuS9cJHdoovJkhs//TdJ5dLmqpEv0F7EWJnFTIW/KSFU6
ujVhlQUSD4n99W/Tb9CT0337HkmQJr6IHYOnGxdnJllG02tl19dFDGgR7qdZt7d0c1GCBWKn5rQD
iQm/yYyTN3a6/0QYOVTiUHQ99cUGq2aETTojxFd0SEkPOc/2MV+q+Hye0ZYh/2UcwkOCnkE6mWlK
R+4PCB155gS0oS0wWA2EsaKZWKIXLoWfCjvIPGTAD1zvrLnpF66xH52gEJmkKcSY37xwjKk3dudq
q867m5RQQLeiMi3GPacVxYWTOzmn7lX2HqUOOYfCNLyTeiDwPdV3V4delcS/KaPOWM85Vbeuf0FP
+6rsxLrlbXImns2IwoiAxJHc8SOEaismeRmr35pIKji7pseTDH9phIznN/hmmzL/R3zeXlX+f/Zs
ZpjCipJFJr3aVdcG3FvJ2qYgdFBjTA3CyGxy0LSppFY5F9IoTnyuL3kgbPLlBTIZOlR+qKX17sTD
I7URT6jUhYQAsGC04QiSr2rsvRHat9xVZEjznywWyZ5WNJZ2VdHCYCB8tiWTlfa16tMDhwMiY57x
kkWK3BWxqcEXPUMtjw518q1SRjBCsK+ghtZYbmlZs0bjkaR9zRSCi9aApbwyq/e6oUi9cc0xqCz6
nPN8fIZ4hv8kYiYz+pCIOPPtR4qUQgN4ELsKcEFJHUOENXzMkhQvKAHQ3PeAuMitKxv74Kcku3q+
EVETIOqtEPqLSQCjEQ1tkxjXI+zgY3xlV7DWVWZ8+LgB3dq720Wir3tpvg5+3HDrFYAK02taj5R8
mdWhsuj2+ia/dGr1sNiPXFyxt+/6EHJoZDtPdsN+gNGToZez4CYJtaG6f7JT4WR06r/RhF/SjC7M
jJyHNkquHOd2GLtuXHPvbmJBMahplLeoLRPFZYwcZIQFlmbGXtB7UHdaw7dW7wKLJA6JXw7Cm9l+
JYuA+wmlP2DQQls6p6Y4m4+JZnH5ySEpJpieBFNjnJpVuDU9TFUMs+9hY9/dIemvVk9Qe9GgAOgZ
5OFpNMRG3hSCCTR0VNyGq95Rd4/Y2CbWlwUgqvH/DO1TZORfxogGOgLkXOVWfSoL7K25yd+IarpX
2qT/DAbwQYWyioGfTcE0n8uB81QS15jq6+IhBo9VQ5SUvJDgwKRGSBQoCseC3h4CTqrlqnEghIOd
wwnnNCoK4qTyYN/PLsqZ9aIJJIWiFpzz+5+eJQX4gK9oGiV9MGiUqzsJqDHPvdlFSzdYpFnMteZt
s/SM6h6JPbvGseEWFqh3TPseeBSNioBVlhR3KYrFvJJuZDVHQUIDR2KQ1Wilf+HggoWbpLGIrtpS
NzMORctxIMUrmeUtvlPvXytMahCotTU06JeQaHuPsjBoVS9oV3ITLkMZE06CKZeyK/aJjF8ocAs4
cvGEDZ4tgLawJFxhzI55nPdhukhvIHWDKHbugLLVJq4jJwgLkzXLxgE9WRgMXFCpISU3usTg6Dlk
5G3fZX9xxc6M9nKIwrVXNRcnhc0QKS7aLRMMegR5S73oIwyJmxdNfWxoSHV6H15i5/lA1apsl2b0
1bHGErIEKSCig63p/5Wp/w3+kaCua2wbYuL98mKGvo7UX+f/3J41bSHrFZ25pu/wURuABEc57Ls3
M0Qzk6Y81tP0+N+nI6/ZY5alWKRxs0dVtJeZfXaVKiQqZaw9NM1i5jNautqSKXG2Gurfpi+traFN
37ANMKA2xxLt6ewPB+HvCu0GqZCPRrMXRWPqCCCMhIDnL7Q2SjMbmVxqzmoXNfQmSKVLM4A25u1Z
qWJgHCwwJaI4XaMmvbJa8kMrCCI5JO0ld6DVeM4oaVOEHJYi2sxlRpNTDi5czm+9/OCCoTg4ja9V
a6XbOoRq/xLROrClLPes5vI+Wt2BMDHRaL8Ae0pxga/bUZA15hUDwKeO+2xmytdO4jIoPEmV3Z/8
7KUw/ZkKKHJs0qFVojK1U0knwIggsAKqUz+L5cxvzmukAWbpFU0xybuZgXmZ+8fo+/lp5F/VtOYz
bmYyABpEc28w96MmTr6BmlgLWHaM0uA5ozJVxcbyjjSn+4Jk8GxaD/44x/0SOttEbyij0b7jdYGy
v/WweG78nEFPiwslsJwEBTjnDO3gBNOSe29JUAOkaFegheChG69TmFM+b30nBAgw6IoVU/xz5liH
oU+ndcqWjBtDc8swyJKw5sdh4kA72KbKm9ukHajRoecS/rAwQUXQmhWB47gIOd/acuTkjwI+x5a2
j3LrR4i5IeiDgbyIz7JEDzXhe1ptIeiTE8+5r+5k/15UgzsMqnW77rWaSTsFlcvv77n0347YxURR
PZtj9zR006MuJpoz2m6bhdWxS6j/0qkLJVP4lnEtwX725qXhr11VGxyZoBMAXc0WyGWhMH5k21r4
7sXw+YO6M060K0P5YzAZ+HqDgT0tTw2X6n2T6c/DZOwRDAhZ+N43V9FgmM2nsfI2nNHus5zuvcEy
OvnY3DXSdeS1xYIxCkvTWrWhPJH+MrYdOin9JhRvaazyIesy0gk4dL0/tDYrRaxrv7jWnR1AMNa1
7zj2tu2Ieb5RgaH0HCYx7kTySU8LRkqpPR4wTEbge+E9rozBu0MC3HRkoYFXkPUXMEEXQLXup/jV
DUYDOTGyLdhuqGoRDzrXm5hohH6zBHh5p0ZKBOUA/iv8DU12G0OnY8Vx/EPE24qf2MsCpRiLVC7e
M09Ej8Tpd4ltUYzJk7XxfH3fIrIxA2+5nmCyG7FJFVBJpri6UIb65GfatPd+s850//8LsHPrOQ7d
FQQ8ufMtrA1RP1JCzPsTS4uar44XYKF70TTqePIFAz9RTB/uZh0TbaFxkmRMuqErIwduY74MPUEd
yh4YWgIQlE15dh951D90WGLHWVV8tXV1xnDy5DPEWvk96Ta2wZ0lKrGnu2beYfJvY76W2ScDMs3k
q428OLocD3ZVlZ+nfDwaBUcSps4J/yYfl5vDyjAUXOrN3OBbhBWppwLumxw3RpbecghPvLZiVyzO
CNcuWJyGAWMBhnVqw77TsHu0S3VMqkgODfS3dgMGckvlT7gfgJkb6X99OnwOovQP4DA3euZ/ltnw
ymbrBmqRjWDicH81/4ErRoxyrP90S9ykWCquUe5D4zEolzWhGZ99XZuD2VXWys79oyCrQfiMG4Wp
cO1Pkm9PTpJaZKMJgYS0V8SacJtW8yPvpmKf0gwApBfZQTKt05T+TYEmd9K2++NA8s2lDh1sPMoS
eEM07lCtN6kr2VIJ8G5UpqX7TgIhtNSkAPUZjBqq0WJR8aJngdOolhgpa+583BjPkfZXaB2lfRFu
S83NxUmaHN0q1zrM9I9v5soD34OhXJuAqg8d/Ks5Mc5x7R0Frwl6BQy10r44jf4Ol8knsaHpLMH+
HsT0fipsXLCu/02ZM3B6a/qbpPvtF81HlgxElc3+UuqSFR7lLdCScSM5UNO2TXcLdSu1UYSHfvxU
cOLWLT0Gq9EmKWW3OKat8ZaIhP811R9xeMpLdnkFvwoTwHAbZ6KymEYZMeGKqeTVpfQXYNhxijho
R/V/pcH6aNckK72xOEy5/gLn6G3sxC7ilMOAsbt1vR6YGf2QLV2P7Lxcvp0g8/Pn0Af0KaKvtoXb
mmBKgPAPJeyMSfTTZfNvaajEdpW9S3d6qBqInRy/KVwwp3kVD7zqZH1+c86EKITPHvfygFjMroq7
00gBEmPDV5yJ+74s1yLkmwCjenGQbYXoGd5ezGkX2fyatGBwdNqlOTR3t5P/VY3+jzDnVXGF5la8
pcvlp+MhjJJld0acMTZNxecVVfgG1u1ZxKG9dRrePec7dbtHWocXzSz3Du/oCoHs1NqwNhJde41H
anNx+GNmxijjRAQz5+RHyull1tiuaDvQ9fFmmBb1hzEjPZUuIOugCcu7oLFmdvVNA0eDQdL84koG
VW62DXMSonYxnic6GznRXV0dnHJGTBapZBU1Dv3vBikDRZp5ojKPYhyOSDEVQyWZLrt/kdzXRCj1
FX6nbYjP1bPyPdnqjam1SItDcQBDhHHLh/jSa5fQBaumcx5yc34yFMZlEfbSr7aCc1a4dDd4a1RT
xo3E6WMeK/LsEPZpCQMg7tFeX12nysBOXcyBh7GmtBEffPXBlOYsKFtmDHbruMLSpXUpZNpSLK0e
1BhyVJ7dJy22o82ke5+At9eNwarOIBOspE1+2wFEVW3bNrrO+clxdXoyncDO9giVj47mgZxmaAN6
VKA4E5MujpiptEcLLugiSK1LixIJ8N8MDCJ9Y3uC0WcUv485p5kGs2ZoV0fxMXn6x3APyeCxOIg1
z9rRtqMfilIPKZNGJ/Iuduf7QVsSnBHtB3YZwi0c+QyXapLGrlioG4xEsCFdAHW1yF4gpG3ryL7j
wL1BCtgnUPxXkVnvsDxtC8t5n0X+nNUu1wwiJDZgu5U10So54zYyKUWYlfmYFIf+WJ83efORT7we
PVp74PbqR43PVeT+9uAA6BXmEM8lOWiy+d/EEk2fGVg1M30fHXFKteIR2zzvdPxVlMGvHNbywmez
G+DgQ1qhYyr8huZ59DR10uzHSFZa2eD5CYmEFCYkOEiyfHHKaN96zoSw1RllZlG2rp3qWcVs6hOQ
9z6k/Sv1qc3RdpPS/SNPlxFTRxP1J4a3hLZDwjSjuR4KeTf0/I30DAxCC9KUfJ6z/EPloYMkaK/D
zPtmP6yTiNeEfYZF67fIvEdJQhDBw9qNPc5rlNUBtSzuh6Ww7NP07WIT1smXb6PMeHbP2R+aOGp2
mszUNspm1Qo/D1jS6Y7w79Zc7GrT2lRdSNIh9F9zlbxHZvGvXjCMOIBQx4o/UOonpmW4TZnNE9fG
KcOCtG+r9j87h7YiOA3VVb7ka7Aq+kPLRZmR7anWpxcNeys5i3ttsugOy6afz9M9ZlkArYvqFZ6H
jnJf0XU3jAvHOAWN3+jZRbV3mGsHz4NSUY/uMzfji9VERUDh7i3sjDsGYZpL9OJel1vC9fiWp3I3
tRVJJ/8S9eE+Lb04kEm9zxytXyN7s6fP/9SUbIi/P2o4b0kU0sejDy9tWj4PilBW9lRYNsfuKPzW
jf6lLsKPJoUs4PALabV/9+xyL2AbmnF8s3w95oZeIdG9DRPOCzHl74Xp/MrhxzOjp9HjqklZrshC
YHYZj4yvES4f2yX6defmzX4ysftnyChpoHMKTH39rxM6/a0x8AQ/JnfoWfduIBwzGg5xWRVeKPo+
aYpErZaOL1PovlZDaWFY2c6gyPim8nfPGWymcnrQ1DBqKN5aQIbdVrP8V+x1V7tFlI3UcMJcgDWm
tO4zKTOSy+mWh+h/P5NWFdzHdX6wMsagz7IG0s65E5r+tXU2B41zdOf3r5B5t4PKnkyZ/cUNKtpb
681/adZrq3oYb+oPF51xjOPhZrXvRTq9GZliK02al9D/dCY2dD1PELs9UuvVnhZGyWEsh1mKddZE
QA6WVc1Z9Qk6wPISiSJ+mkZX8Qhtsph1GPJTyigeIsKBwSWL+k4taojK0+xQIrLo4qXSCRAW3bZp
KtR+y/tnWtqxTMa1Z/Dj9zORTmmx1AIFuUkzMoj8Ff/SuN21RPnw8wd2WPH3bF3uUfVB+Yy1+c4L
gYLdJcCauh9B7AdPbdtteAo2CZqbiVAtShLfW+ZwOXq1dtHE+DJKrFFmwu+fjSg4Vnpt4+KY1YQ0
FuR0m+Nv8X3rXVPZ1uqiVVqnWDu4cOYaWw1PYTyHX7kBbDcx+XZ95p2ze+Px2qX6yIhCiqdSWLcs
4q2jsQkhOXtzVIztw1I4hM9T0u4ib2C57vOPKpdfgxO++a53rwEgBOK9XVqRy2w8zoUKt3gZmbuR
885jjjrG7IdYKLW3CPtRPOZ7s+P162pK55mioHkAVZjpG59cVk9Gd5n+Tos3lUxucm24Bg/Yexbb
IjN0vIBmpW9dk7+ilMlHPsCklRlgWcO9gmm/Zbn7TvcIoNgMnor5oMmx2sneOCZUZppu+aE8vdzS
BX0JTYexCA3fdtmyDc7hBhPvE8L+a50kX0qETxp/97LnB1IcgApObUGc43dUFdtCQx2m4tYYTupk
9tFyUh05Ad0KRugXafNLa33+PKEFhGi/arS/K90dglHidUWttUhnrzyLHCCuJbOjZtGnYYOJ5eRg
j3VU+UzujvmFwjetYbw3rUPLQhZFXDCIHayycDrH7fhraxqMP+27quVz2lq/LbF3p05PmIGpuHM5
wNakyDVsHVD91rFsk50w/XdmMlQnWcsVI2zVhQ95kTC0MNRGl0CW6tUaWIx12WNKbthfKVbD1DW9
WIrptSQHj77JT5jr6kl42pUqhhdLuiUmgm6r60ShTXqWm3ZGbOYgsOZu+F7OBrDCwXC3hcDAk7f2
QbhlvYarRBg9xsfhT/mJQrGAz8K4cVrIrUb82QLGPphOegsL8TeZg7nt9ZiNPuHWyD+ChyfVzkOV
/TjxB0rLIoqMv/ga6JJ9RMZI0EO/MQ2/DXiop6rLVm3dXMz+jdkHc3cPqJrMoaXTF/MXStwvYYZu
PF50qyB8ys84Cx3vQA06moMKFxOgqVk2HG0EHAPQNNr+wYUbsO46rineZP06M5Kw46jDVMlg5nfN
KCIFZIpRkpqh9ci0Sh/SJzcrQzJtrbsjcLkXcMVxAjZ/IkkhmVUfmRb9oRUuw8wB1bNqt0LBScsM
5zHbVOQVzVakwnkajD+8HjA2F39QSrslG6pFiQmj2FXv2UGtCHT4uE8zyggdPB76YKwRaJLAINWz
jnCoG4l1r1y3wkKuAo4qENaa8mO+FnidMXfx7gF/rzlTdA+r1Ph86bCOBg7mNMoB3SVvCzc9z1DV
2gzrUjIsI/dfchZHq4FVQJrwLBLcTHGxJ1n7Tr6XOjbL2zpAo0a3eqtTfnTUe2uVknZcpcuCRcc4
NzFspyvVItSJtyGkBaJwmFCP8Ah2ceU/J47f7WAFwhaAGIUP6dtQxYezdP9Nakug/24r2h2KovT4
BGpYgcSpAorXKdZb9iHvycw4+XTeGhmo2DANALnbUDJfIxXJrn6Z6uGlQyWi0MB/yoR1FbWJXtYn
uAfC/GClr5H9pXvKJx3k88Uj6UocnmKU4hKe3cbRXgcr+bWLakMnJkeGJdmTVto6VoQVGJIZNc2W
em6aL6lqv5KUWNaE+5B4EL5UlwocaTG3KkCioMOv+FSw3rE2D61UAFtleAJmQkiAMIRjgpbNmOcE
o/OB2oT+GdfFLiEn+e528Xvl6t7adtNfL1c3bJMOSmGA159LIfePuGJN9RfDRDRLzE3yy4voYBJR
xJLuPezMeZQQePF6+J/6DLcK5M7aN6yXUrPUqZqApdoob9JkqeyImqWyZlNsmLZW+Q40D1QEvG9E
6E0DSmfBZSYOcUenotphYrgog+kvkeO7MBjHIhynWX5nJoOWoEwXNF/TIZ9LZ1PDOMfT4Yl94Zan
gafoxezDnVX6rxF5JwBE+hyIBm9XmeSvWuy91MLFngrQfJVZIaaLcRt37n3I7HqvxmulZgYefFkQ
is64ObmHEEAMjNijPtw8o40Z/7UEGBPU/ve+4HOHrEpuAvO6QlOCX/umKgguesx0RmrMXJr6OqQT
3XIhgIOZJtpOUp07J9Y556BD7QebXDEwEBAG1oeUGb2JaC1s/45czQtgAHGXUdKsI0TfpHqbQ89g
ERHVZkr9d7MW3pN0SZCyR6+sMOzXsTXcSmQcErwpUya0oVTnS3JtDFg6kWDcDfIm5uST3oMTPIdL
13GqCEN1tPsRrXnEQqPYgPRe0oC6rwbJve06oB06FqjMMB+zg+biq0Q88qxFXsiIo4QKGBoSqOlh
kB/c7gxd9FTNHCrpFubpkqgV5jmxu1vvgDdAKj5ZmX1MtXbc5BwG3ClNCXfq0YE449Llghsgb+V1
6AkNZdPARQAsJS5Pd9hJfK5D3d0aaii3dv9ek/F4SY3hX4HQmDDVDMwC39uM2hpxZLpCREYRLlu1
c9urEfrwktmtg5l79QreAyZqEvErHZrZ4LB/0E5HljVqrXXaJH9dHO9jZxo3Vh0CXBhbglAN9Cs4
wKkDXcVo8ucWOtuKvnfraM8EAHz6rSJH2Zt+Yh4rUwLcAPVH/JnUExERs+v67HqjtweLB5lbY0qU
kqGZ+/8MuI305vBvVqBNE33ZgToniGz3ZYzBXjLDIR2jAA1BPK4LSN6ePEgQnEFb+fWWGPJ1jkSO
rBzTSr1M4KnhQs92SvDl1SXnVFvCcwlk1YYoGclv4rRia4QgI/P+grw7FMjQborgCSuZ2XpqBBZx
OhyMdn0iUrKl/DX3xx/AuPa+78ZHoeF85a1Z4/7wTlQwc7inxXJTedW2qVW6GSsHj0e80VJKlDh+
pmvMV11Pm1RT5ObenSvakT0L5xXHnBiD1Kb5N3s0/w1512wdeNtJ8tOD2jzYHRhvGCs45Eziw7Ur
//VF9Icr5c0eBSjUhBmFKseaZA8JUexUXekHYW60m44ppGhs/6p0ZW0A4E706O6L8pAvomeZRj8t
PSLkEGyjbIIccsZl4mBsmfNT2fKpNUe/dcr6nAr1KOaR1isVUZMBdPx/J3in1Ddkb7mrGLzfOlTX
1vps6awlDIw4oJLhZmDo5/gVEuT+JBk+HHD0zfTHTD8Kgn2D9BG2C0CJpX0F3UGua4aUZPUfmZY/
cI1MZmgc2oGltF+SZDY0mIEyXqrByFNAaKMbA27ye8+sYj8OOqzbSVwlDNdYGDhJS666ep0c50r1
e8vhHF6QBdRy69K5JSR+PtjeYYncEjZ7stsYGP0ECwlWGMfxcOe4roB5xfA/NTROWaKLA2SXbUJi
P4JCs6bJBLC84mKk9ZdGEF0buwgfUmR368HghR4ZwW0gW67jbKluWBoqVSe4/A/jX9Nl92kxDDc5
5S5VJcgBGPl/7vxaVVgcBjlza6taSD10Yk7up5NND4+9ZWX8+RGnUvAEXxOdJbTlTjvHhJpAtRLm
Hcj66yT0fqNRvsU4Ede+GrZejBofDyiBZH5L3f2Nmrncldwl2I15swyMuVj9wGikJ3eKDXIHrbcq
0f4AIAoiG1rfD1vDw4zjed3Z9ACkK8Kp/GXKkRMPBZjgI+L6OMavusuZsMrxuM29qzbAZEmdue5f
bUffjtvcnRz/UrKMprThVSNNFjhUtjVDw+SyLw5daqEA6eHSd4PaUFRq48+8Ma/VPIH5HyhO6TL3
wpF1K+vpXc5kUjUSykPZwEpv+L6PXo/EmZIOIDzpoTbONE36/afH2aeqoq1pm3sVocF19CwErj/d
x37Itlk3b+qZ0bKPssyAE0KhcYoTxM7UwQXaNjB1GKHEYI34x4gVP5ltQ7ZpAZIPHUW71UfqaUC7
aou3iTKJc5b6zFEHgiB9+wVyueaMSP69t3NqbZoRHvJUw3PTcDz5zX8uDlIN1PgWB/scJBGxJzjc
winzdw03I46WiBA6bbfVUSeeumk7XgNTEvVv1NJPUOFw8P4bBzg2Dq3fFvMxiuy5X01JXx5T1sUe
Q1hgyPZRWCYLBRJTXHB9kI3F33qgi4ECu59Fs0mdgcrusDkOXvtbeUm4tQbnUYWtdomViw8wob27
ecRttEktCGlmb+4rxowV9hRO1bO17hHqduwLE6gIDRseLZ9dW+6o92AoYHPpb4t5P+ndztRBI+pV
/YHJ6Sm06DkIFRN+JVg3Ka1ca4PO9Ay/69Dp2dYxvA9G1NZaFlRYweZ4T5zxYWHi2NFMdR6ive6M
X/GAgOEUxT85yK8GR4quz1SVwGgD/PUpnREWqN8epeL/NhzENhpMST+a/Uv5NH1jcDRi6rt9qgoA
XBs7wyZxR/QRzI6rxicixul+MnSMCxEQY9d65iiv9hGh+UyBoWizpfIr5V2v6HVB7RowGGVfup4R
UXn3WzqX9E+N1/dMym/XSy9nEfEW24t+pBzoCyYmowiZzuA/Ei5XWAYhJMhdIZDJU042qMa6o0Xo
WpICnRmEJqyGF9kYN2Bmy7yxOPQt4Exuc1aKuj/n5iqiNagH5AWL1djOU/yht2CYusijD8/j9Vpm
RtyLGqpfSCykk3PHKnxk5OTvBPOLwOKGUGg/RPG/W/EPkDbZ7XS+VmVLlkWUit+aDh6jBpQkKATW
KRj2MrA5kGsAqfS4Vkqv29m680xGeQHClEC+cnFPG6bsixbenLS5vlpM53a6/dpxqHZ4THQH4Ygg
SBV4WXmIxyI+lmFEwSxccZnzS7Wa9Tr18U9TEDGvu2VKlRTgrDEBsnZwU6zM8AsInty0fselCr8e
o3Ee/M68M/FG/UtesKCT+S+JvkAkCryIPRAWPlYpayrh0oj95HIu6QnS4N+JviyX71NombEZcBq6
NBAi6lgu1y/+rrVO8xTnC0AU8S9oiWhdauEpqzWkSMX9xGOyMSbLwK2f7TPSsDqGncrPQ6IekARg
eZrxH4LI0YcSuel1DlUOdyoabAkxdLrFYRh6bRqS/knKs4y4j5KuYJgy4W0n0LQfXf3TlPWtTuR7
HGEyGx3UKvY9seZ6Xeqvo+sVz3oy+kFxEomOscQb7lOGGJPYL7plSFITLE2IP+vex0sHS3ZPVVy3
riJcw74rDnZPqJknECPzSD162jyBgica7/JxzBF3DIeYGF2LHJCDcGrpHnI+ZC+Vymzt8giMg6tt
fR+FsvGHfj/Q57Dz8LltOqf7i0si9BnbbiBcr8c83vH04RFe029Jl6dVfLhRFuFgpz4gMfUd4SIu
2ZLAfCr6fVJHScAjbvQ1MxqZXPu6Gk85FyEK2QducccQddL68oZaPLVVcxAUbW4R7yKyCzjzvVRu
YoNXrpL9t9DGL07nBrX2TlCPxtGRE533A50TuVFe2ciSleWQNZRVUW+sSXtksqaLHldI1ifXRMLs
xW65NpbfS8ecFTIF6Yyx3Pdt/9ZbLbRTayh2UW2cIiyXRzdyCA4U8QF92uU20nTYfAAfUwKOprCa
SZtwT+ZOWUQ/yaDNe7ts1vXEeCCa2ZPystvEIfXUNFiZm9h+VpLC0sIScpf3EXYM0HQMBlIq5EIe
CiyEI9uk/LOqtaLE8WjHU4XNuBi3UchAme+kiJu3UeTptZ8RZDAvPg0gUwnkZEj1XnbrfGvc0Uwe
9uneZXiCyxk8/TgYMwMfwUWX3rDesLy9ALu4b2hwXNlp8kDojXeELDpIt5D+zE6M64oXb1XOsbvO
Bn6/2fMIZBApEaRl8xasQL2UMzjFBC4leVpIBquJYyozEuqZFnwetml7kw2UAPvp/FVHgC6NHbdt
qsUpTGK4G/+UJmkHPfvMhPHaSh1+p94kYCB+kg7LYmV5TrDE0g11ndFxt3mTFGfNxjpUAvrrxvwS
kgcHstXfcGVTSj7Wb6xkGx2k/xZU6rGB/Lhu4govlF7wbHmccvX6wnnYxTnjxgfxTP2PvljziPLg
JAt8kmAJe/PKr6gOdixS1JM4R9RoyGUJlOaTBbtil9ppv6bRk/7CbY/5ZddG8p06bL7hgQ/In5Ij
dsE4gbptU7nOVKueOlxeE7WT3AIpUwLViZf4PfbpjzILvoaK46yhRkzcqUGpjsCc339i3FN7ot0J
RloJYcIdm62eTrcOYzbjD+UFsbKNjS7sPhgVcpYwS/wCw93vaVTFQWe6udoV8+JOzZsHRheSlg1e
Wn3AN7V4cxJurwAgn0amvVvJ1DhwtdQ4VtSUeShYLBeczJCxWRcesqs+uUFbK2lnVIvHCGxyaXps
7XuBIBYWgyTVRfFi9aQQMA7Y1ZqiSS+GF70u505+Bt17NrWLbOd6TzXpc9bwnekEAI+w2h8uoSK0
ROyXERZbQsIcp4tU5EEfRftYlJBjiMDP4Q9GJ+ssjY/Ok/2hd5A44up3mLDst3pbPIvU/Bln1KQC
8Xti4t8lEZjNGp+INdFRMTxVvRsj8yfDjjDPqyBBtqNp4ey1+gjO6ygUtPOmEz9hWx+qbgQiTc0r
gUCCGDPm7FBnHlRygHQlZumYdjB27BcIWUz9cEYFjdcd9H5yNl0XioNO+00AKDZqeX7LBCywhVSc
Te2r6bojCpf/qRb8HbMNQ1HvNzdas44X3hba17kYaGHJG8mMmpoYs3Pr3ZKN4ZZctwTO1XMFdnU9
aq99R1a+BqHIOGrMQOJEiuTVb0SaSzYes5p3zxTwBIbxrtmmXHe0tAaoAuylszFtPJumccVKR44f
i73G/C6ZvMMcP9q66PZGmXpo7OMr9Hd/l3j1f3rd3JO48HZJpkjlDNY2kfo+N0jJzZz0mCPKcws8
fVVb/I6ZOdabrHOBM3dUSYUaxWVJ5fBf0h3duRAtGlzHZW5OFJTSgZY2f27PVls1LuzopVbNIe7c
gFmAtgENX2+BFDBVI3+xEDrnH9SK8NB0SbHyJrqY0B8JFiW52OIF6DK0dNeZ+7Odz+l2MnyknKpj
x+1NxmkyXSufIqUifbZcvaYoF16GH7LT5pXS9x2oJbqzuPJnJ9g79gW4+KovpDgwog1biAjE2KKg
zKOnKdWAhBrVGo8TiDt1g66PjUYf3qy5f8KtxxJY1ifPhXiBV47ayPwdkrG+qTSMPqgX1crNDbzs
cdxuQs/3Vq4ZmpcpfBUuvj6t4wQzqu++j7WD7LK///0HrNbRZdSPtbm7pIL40UBvaeHl1vb/iDqz
pkiVNYr+oowAEhJ4rXmyLC21bV8ItVvmIZnh199Fn4f7UtF2nD5qFSTfsPfaPJrRj6oAJoz2i3WQ
FZ/RwFQA5o0ysZV4odKvzjKeKxOoLG4LB6eJaJy1gWcyp8ZuJGl2RvOQQxlnfgeWGZ/WOxUG9C/K
+Txyv93EOtuS+T0S1hsqZ+Y2Wf3kNw69YTWJHWqCrSaDXlew/4n1ov5WiE2N+gMWfXssY+eH+81d
G20yrHVfPECq/9KCJDzbep7THOZDzFM7QraAk1sSuER8ZTBO3pZSwWP+SFmM6QMNtocIuUr7i1C4
wnBcUw+Y+cWSHHmod6w1SoJWGH/L0QoRW5TfwTKfLl0VMwJw/KsFdJNShUFKiVptrVTGXjIHaSnp
brvCRmtKqhJLTDkxgZbenlUkUnEgCkzpaDBKtJopR/w2ycablUcjRRipck0+OWs/S7E0DmBDK/KD
MeO/pg0sj2UZHrrBB+YWAupxZY3oiLQLwsAYc+wko4dTPACFx8Jr0XXUG28mRWG0+6c4jx5TShpW
xYfUjX/FiN0RPCDv9f102uXHvqV4zKurFTH6DQZ+Z4TZYM4DbAo+0aOHbauYGVgDcLAkY9Nids1D
YvpfLRMybl/sxpVCA9cl/c3veYQUPf9zI1qi/1zW1525tzxIr4xNAO6jvvZ71lOpX4502MnT4EEP
VzM3xOA4+enfS26HZ5dF+l7WGsNM3+2iUO26MocO3bGBQaZIcAHHpeP4302b9VRCrIksETwmk1Hs
fYCMzORZzA7GC/SHVVzTA3OaepHqd9yjBMVVAKWHsfkhuuTHlNkDQq3gVHnyaqUGCZGEdBhOWa0T
E4c9YLucLnbClcEYY4NXB++bUO1G1ua+KbJjm7TdOe8EmqKWIaXGp1sDryTUgsjnuDg3jVkiSzO+
C1zhh5zHz9KnoJtxjCu1b07mx2I1dJPNFIX5DpcdWSVd9uTmMCa6jNAvVY1/dINv0yjYZSjqorUT
DtGuN7NbzuIGzyNQlpIGLZcZA0hA665CYeGNSEGgIXH8it/oXTfKFfEGLehjKd10F0N4url5tB8o
+hatAwvsCjcl+LkLimay9gbniXC8nrahXJH9wSaHqdcu/N2OM31UHf6qZcmKx2n3qecMj7kWWwK/
YJ8tzGrlldvRVWhpwhfTkwzLyirbec1g3AKmbutSjJqVKiiGHOZS4MVcmfBva0vjx0h55riWPvhu
yRXK9AlR8F734pc4ZVxDL44lTvBt1nJsL2GkswvJezzVGlLFqkRNwHuS/sLW4CmCLYQLiEQPy/V/
t/Z0mOityaFeW8KoNrUIdiWCSMLpJht7wrjOIpbjvdtMqzA2DdRmHVFTFsnbRIIFyLXx1fcKhHWH
j4iDfUFkkRWGYTZe+7P7i9UbCg0J6TRd4NMcgg19DphRWGscaMt1h4lLwKnC3Mh6z4UYmZtEFARs
vFZorAo8I/k3+VrAGfs7WNQcanuJcliro9VVxjphK4A9Bt26NSdXbZEPhkqLCTHeZYN4KohzhqqN
U6P0jhirithWip/Ecm/O1NN3loCBKucpchFKIm8KE/vNjLX4MhqbQPEIjlS1EExabDFVM5kAVd1j
Z+c/deDh80wfMTHEh1YRIbIAAiWb+bOcAxO2uqZD0d2ZDOc/YGoERlscqGlofTP9cjZx7ZobVj/5
uTUUSqeqQhq01GUG2Ga+Hc43qGsPs1l9OpVifeGP4rPuxEc1AFmYXBZM2jPeiP/dIo1bsz8bvg0H
H4EYh2tMFYUWPd9mbkyso/cdFyrb5EEdHUKrxRuOGAhaRFk+zZ8Ia7bcVzhElsXZYNgWajIL9Qlu
Y/plZr9qVhfSPh9Fmnh31RFORYLtwLIevVukHYcbznfY3vEcMWcqZsNDaRv6lDXENZSXsYH817fT
2ScJ3CK38JiaZnQx9XM1GhqXR3mQOWK3yoY6xlS/eWCc1TH2NcSmJKvw6JouRiG1Ji9oQtUZcuZ7
kJSdzt2H8QJk9CCG2aKymeDOHPdG9JD3FGICvJGl1Mw4rDl4Sd2diCGsHozE9k852dRh2mWP2LqK
bczaM3HyRc/Dviso47fClR1Bq5qpEncLPY+P6wAYD3Pop44x2b7kkbEvJU0HU0643nmPab2tXsa0
+9NUcXoisrPZA8KnLmqKHygAbL5YLAXhYD64zHlhSbBJrX2q6EaaSAOg77Mzoelgbtf92MFjaJjJ
X+yE0OGfbBzjiayeM1W6j0aPIG7mVKnQOYfVxC3R+Ac5Y3ddlvpWOsGDgIvlK0AOcea4L+hJiDkm
U4BJej8j1jCuVYYNp3bUx2RHi6mt6F+XkQRVzrK2L2iPCgXjW/h4jsF+xDnzVQrMx6EK0w+0vXek
KeExaaFieJ654BiUzUivY4lRM/q3USQkWVadwRwytAZbOz7q2vqsI+4JmJnD2nAWeSXObwJIjbcR
JOSxa/IY/7GRHHn6ErfkM/EEaDDQJDOzSgscShgcXstOFfvARASSl8o4mdacwtRjjcSsiGo5LDeB
hMbjBvYNp0a2t5lzLorIfF+Xf71YgaQcZnKjZlyBmXHMsrG754Wx8oI22lRl1b6kaiTxzXamDYRl
rmOZzpsEUPmDbyEurpgx70TpgpmsZHUEhelvCqMe0ezHLjTHwHsNbcJiM69bZHbsUj3Zhu9QjXa6
Nh8iG7eTEgBLdJQdzShm8jggNGmHuHlts5ZFFPxR5jR8Kc0h37IYjfdh1TevREhgKsck24NC3yUA
zV+xW43b0uOj/felQawUnWqm9v++xDmH9yR4jeY0PnLqOvBYd9bMT9MFqLMEysWqcNejRbGlGLo+
xWZybWaabq3a9DzPtbULXZK6Z5NmOfOqDvl5CJvGGPJPbPz7ue7SHwR2GNecrY+v/CMaMem5up13
3rBUblQdGzlJfedWyyDz5SiJRwxhxE6hFk3c5tNovENsyZMDeufNm0wGZiP2AI83ZSNQ7j8DML7m
xwiqz33oAsQvgs1vWMS/knaqrh21Ad2JEf+Sza7P0x4iMiCKhehEhna9W1rrUzvQSTk5KiZkmtFF
6Mba1BniyILE2lO1vGDT8sgsRSo9zXiuhNEhQSzqfu91dcn8NGcjkKmZhHNeykQjOMktuCc+Wwk0
+H9TBoVEBNybxu5u/166MOk3gK8ylsAZCErhi/VUhdUR7c8WcVWwtmMrop6Cj+bP7dPs658qsEiW
ILnBygznzJjL8CCehGGLjqqCVOXA14CAp45uXuwi5vskz8THBAIiM36ZXowyvOZdbp9qpQ9aZtPp
3wsTq3sw8MtYOItQzJcZtr942nIaQjYsqaQQvzx0Ek9SJtQbRyo7pywTKHo4JVs/Dw9+QRli9o0F
wrF6CAHH7Qvc6nuwli9FZZIBr2xqHxLQscoIFne01Vj3bL3v6nARNJTtKUl4r6pZHmTpQDvN02Pv
hVf2OsMTRtbXxmQjMaas/Lv4kWnio+aYPfW0FnEbPsxOfSf4fnisxuwhyZNh5/rMd1pf+KdREcNt
h82zZUTTK7BOzKTUNuDSyiueEORNgT0f/ZmqkRKxJJ9oa6QUXxI1AkX7ynIGTPqybs6MPqvHRqq7
KfqTIsmCXFO0sFRyoEpGY75kXE+UYH54xLfyK6YNXyfDkuDudN7zXMOWbb4xcCvUwcuLJpF0QqfY
KXVlQZi82M14oPdN2S8i87PtIDqNLo9+jmDodXZ8buPwDR3ecOcmK5EaPYvOrA6YDc1HP/PvWIY7
HqYLGZQCFvYrufF28WIomEMiyn7aDBtmiDFlxWPe2IjW/+IyYNRVlKSTtACi9HC3DdI8EiuzTpLJ
mCPD7tqEFL5ysJyd8K38kjYaXYfTsd2Z+31UVzZm4theE3coQOn5BxwXH6TGBYfRap87UtkPlkHC
c54Oz2mg5UMYTdeQ7Ly1iTZnY+fDgO18nsiSSJj/KfAZpGr7tZiOduGYd1nWewWeroAZfMqL4MUo
WuMMquGoJ5wkHeLyPXSUiwGLbQOx4o/w/cfJ4oOcHNhUhQ5QW01yCyoqP4secKXGIbJHIpAbgP7s
sH1wC5PnBh5uYU4QlIXxZJlsWceGKDm+yVeSBdnZjOqIIzPotz7cs22oJfhmUTsPY4auoq0Mfnlw
KIkZXT3W/Q7qk3PcsohiyvRXevSKmNX1uhza966wPntrEgcL7BgDFgiaKX5jgrSiSr7M4IqPblQt
c/V0OJiggFdNgAsJuvue6QMeAQxpShMY78H3Qjkfs1LP+DXLSv2yJ+yuHSjfhqfhqVLWa4tmm/EP
8wBVsP0oK1pyApFBS5eABskCo2cbs3NUjPV6xBH5DJLqMNW5XMyJyF+FYI6YjAbULzbgXouooZ4f
24DeGMOCufVJPAEIQanBlCpYa0tugojz1c+jFwwkOaWICH8Pm4FYoSXE91hjNN27KuWwtrOWmBRx
7UND7obQ/ygg521roGUJTrgXYpEe3OxUDqF4iNUA12ass4Pf0a3D32Jv3x7YdZ+DluF5TlCG5ETZ
lK11dP996kSBLEI5HPM9aK2meXFiXZ/SErtdswjVoxhWc1wyFPPaYtGtEz9vWEwxAspGXGQ43YrF
8ByZv9Fu31MRucfa9xhCjgMrxZL6u4iY6nO3pDoUN+Udc8sT685CUEvvkW3jyBmJCmTmGRePQpKF
DP39EoLt3MLlIIWbvHZyVFZg1jexPdsEsVnp8iY91Hl5527KWcl6M34bdYpd5BhZTRtv98LF+k1n
1HVzde6A1MjA3I+CwN8ac+3GD7vHukIuSEnyYQQ9DiXSe7egON8tx/d2aY4wmcwu39CXJgLS5egQ
6JF5nGJYwwXysbof+4MeqqfJttRJwse3deyyMvTfW8OEIyM1Jdky8SmK7C7j4rl359PcYwOdOjwG
jbkB11gfIfNE5/yAg6bZSkCqCHr924I0ujWW57IJcoGiygBLqSTwKIi4TKbuHdpHKFwciuob0xLu
rOnL6FPrYA/tqh+kT0QBQBujQn1phT0abB5bWMvfyGGA40A8+Uo5mj4KqFkVsmBVtTjUo0U6Y+7s
J3NG4VNJ3Mye95lO8Ow8E5FU8CRpdFE3mlty4M5Ej2+THqPDYnLcR73/8Z9PZfIPZBpvCfYYNjpm
jSv0rSij+WDEzdE0iEBKcpDYtg8izRQUzcbv3H7vvb8sxyg8THzkOd0uZuDCjHDem8Nz/zUFbfbA
uY0WuwnfmyYbr27o/yQOqnhqDYSaAvi0bKbyy9IBvAa2/4i/rk7BclLP3q8g9G88t9meCzFvZMft
XRvuFyFX+MbScTtU1Ym1OUeEQ0op+1OvRCoUDpDOccusUAxIHpwPnTZO9FaYzuh4NwSjH7CVL44o
0JpF6PS01D158SBOpDSNXYgpHIBedGP4vHNbj2lvR6gpFJH7UosFIwdwOlAFW1Z8Gioq3jFoTiQ6
YG9MjeDm5dYdbi4lsUifyhy6nld09oWFoKAEqv8kcS+2qpYfgWM9iYSoGo5YZBrpqz8Fu9k8DX7L
eVWX40nk6edYs76yIvuvJqFqM4yndNEPW2Sl7T1IObsaHLTRxa8K6gtHWvHpgIFZV4jAtlTia/Ri
v2U64UZLAm8/C0wUUZO/U9WYP116iamJ/hOu207zYzlQRxJOq33F6nMbZtCNADWZmxkr0jpkBZv5
5o1pTrPJS5tQMTv+UC6JPZWnn5MoWYx1RFNVsKFXRu2M+xYt1kCM9znRAC5shA5RUkKI8TX7groH
bQyRH+lUVe7SJTKeXi8y9aGdMYGJkVtoHtLXVC+G+PaDanffzAWK/hqqLn0f/j5nJ219d6yyR6Aa
4ocIu0PiMK7oLP3VTqjy2TFtks7AKwkiHITI8JAZ5vhq+3jGql+1lxDUg1DnJE+QIz85XSnypvmP
zgpQMPTzjOL7WyC5nFHw9TNXkpesW2LB4CvWp1hNPDna9EWbMPsyohoiEk76+qfKNOPGEJOYEhk0
Gmd4R10kH3xE8EJ/g5guOChQwcZMgAZ8ixfCtJ7mqj8yqYWx0zKMrU3x14q2jfGT2/NBUxCPuE3X
tvQ+l1hPSFusKqJas3MSI3fLgm0yx5syWLVhnYwwDla/uKOW4p2ZFZDi/Bi0DuR4p3G3frGfyzgj
bNWmYTRrRtptuQ7i+tWJrYpIXfy6jKmPmBMYPbpkqmathTOzpyRKRDxvqyUos4qJ7KW/Y47De+UI
i5WCr65hjqJ3rAdax+mtwRfHdGbcQ52gWZ7VMYcEM5RtAgXV4pYyuWkTUsQG9VY7Yps2IzcUX62g
CfyVbYz/pJ8ufl+d8gCVQu5cYQe0z77CUpBKIAZF2+39prmb8W9XAySpW/WUq+KPqZ3X0Enf4vLa
ty4T8fzRyNpqU7j1Pp7Lo+siYGae1gcEewHROY7CZmYPDsSBYOubF6atv7GlQU4CgfvEzJLdNsKy
jZ2ggTYy9ZaeghIeBsXBk1cnn7MKvtlm3cxOPYxMjLlRedLNcrw1UfRlBHhOscc06i1MsMvWyatw
4mf4bW9xk0Hi/j33+Y+Rtu9h0TyRg4M4FaRMxLCZUOX0CT4d4DFnuFdtdMRwe7IQKnnYOJikmpfa
xD4ijJslFaMUf5MPJbhRSXPPJp6EgSvlAUUCUToEDB3qEAvO8G3P0d1pEJGIvmjXUmLUseM/Ywoy
xzQ4hrOBOAgTPhKuXMYzZBevwvRstGhSYhNnnRLEOposQS0CAVduaTS3cEA1FMYsKz2ZXawEAWtc
m+GaOfKJtSGSCDc9LvJWnn7VSlt8y7JlgjjQRrMt+Jhk+VG1Um2D4glY4N0Lsz8C5G7ize8oT1is
lnsxEQea4aveANOTbVDuzcFf81ufcfLazEqI8Z6L2Sc5JXuKZPtlogFSIbDAgRiEWH2UZo7BLFxA
WWH8YXAYAlREtO1c/SFEyTetGrwRPvx6uzYQlPCoyDcVSaE7Mip4GLAf9xr9oBZJGmw3illZbKlT
17WZM79NxHnOgosTkEerJ387l6e6Q3qMVQrtU8FnT9fmLarJJjPeGne69KN6KATnvQz+DMh+SPN+
HCWWMCTYmJpdnljsNW5k4d7UMB8poMEr5midUUFCR3qX2Ca0FncIip9iSt+IvwSwG3FozB4e5AGj
Ah7A+KefjJ2xmAhTWAiB0qfMSV89aV7JtGu3UzQBtmDmj7jmmPvc9Nz4T0Xu5ZtCpbvAp6GgWeJz
rymZUVjyJMd9kzXBZ1sg4Q1qCVZQzcxP0hCYB+d4bSCsyAkPkAZlObFUPTso+RUXZNamPYMtUQHp
YqR/dRyEBcj3PVBH4XPe+S88a63VaxSx+nclGv/wItxmY/VsdevEeOeaZetWIYGB790rFyR7jCGa
YuVUQbnYOSIjNhITXE8cn6MRUZYx5xKPJtKSMB+HGolZIrHdSmaJ/YDWa4iNt7SDBaScTTkRUQ5o
gWnvrZCxs3EylqW5E70No/nVpTPL57rJ11hNb8pc3mmk9i5iDHaJE0UPoNwlOHiEBR2W/J8SBMQP
PlaMdbR1ZgmH0KtrfhpmLQaZ7BTu1OtkqvAYR4rHZm2jkCVAuu9JU7UFXlJAZbcQbMyUQi4E5J1B
Q22sLanWnEFjQMoooluqeC8mRh7JObLC5Y//XpqhBlOzvPz/7/77U+DIVdGFEWvFJdtd0QOcVPsi
JAJrEQGJc3Bxn1QFns9bXoZBDNu8LP6SchSdvSBJlzIMR/IMSYo0KRYTZhInu3G0aTEtg34lA8+m
UWmsWg9BhMqbaV1WcjqX7GKdYXK2INs+dENqrkzxmsYdORjRsIx0Fc0/YRPNLpeGtc2o+deT7coH
jm/G/UK+9qh6f8OaUpvejot90fXXwoNLO3gu1JPlT+hS7f0UJtsS38C1TQHbEoKXf48V636VvXok
Y/+WLZURHvFHnGNgpIv0GMnS/2AP65xrjAdVMn+a9UjfEOXxLpAeb3taFDesUETOq9bY/fsy9ezP
dipr2HUwxNBavOgmuOg5HN8R2tS4umzTWrGoE4S1eSeuYMY7TBbofwrjAEaFIZjEzEGR8N5bZvBr
7uNfgcwYdOZsPFz+sYw8rlhrZq7qNifhkhVThN05g23xMCLfBNJgboO6sZd8L1Q2uVNfFxrZKhMJ
mNyQt0a2zc0kTWcXSeTXRTyeeydFY86jsAgT66EUBLvJ+WQhPtvg5INkPnX8KYYoMVnGIXE99u66
OExefCBW5MdecMX42TAURCStIuhdO3iVSbPwpz3ywi3pPs+yaJ29aMddYDesJZKZOBcnCV4I6kvh
+BLMNWXbpdaOZ08hJaWeDKe637ArWhNT+I0wbThI6xejvflJY6e86zo9DTxcwKtod6faOtyFIP7g
xu+Ul7orgyJ9k5tujUbz5lIGMxrjHeow86xixrYnHsPhUSUKb0JIFlJJ0URMFc79JSMt7Grs4A3a
uAp6y4NjjgdRe+ZmmAGBFeFnNSu0ZLP13UO+3BQRJYHjeBWgMV4YafJSwA0YNMupNKQ1+fd3bmah
wic5jelH2tk7XWpv22Q2c1X/qvM+WeliJjXbYv7kh8D+RxhqGxC0b0Nkhfuyi0ziQhC+MO/e6Kba
TQQNobwJIGvg7qBj+faiysKI4rkfSOL3U20Vv3uOG0vazjUuSV8L8isogZXjRovtODh52vdPpc/E
FPkL45wAWMR3ygppgwrvLXfbP3KiLU7o1XaVhZcoZKFrUL/cTa8rTyPhJFk0fIlpullhe2n7sNhG
sIYvxWiDZqoHEAyhx85ShNRmg4ANkVlHSB8XwjAgXdUeYXJ9V57/fdl2R0xtFPulep6ks+jMuOLN
BQs4DW8djc6+bMfgmuFe+O9FteEnGhixxRa4iie3elaQLGEHW/bGYSQCsA2Oya7Ox/wWMkGmhJ63
paz6XZNnz0VCcsWK/oVFreFP27DlfjdIAlmxzZngw+r83JFq4smCaq8vTmbTiJR6hK//vWSjkW/T
haNvcofEDtN4meCmw4tVnvrl5d+f/v/y7+/ACmJm7gOEnUZJBto4JFCjBMoODQfxBK3OO+ElB5Gd
kGGfywjeZBO5+hRZCVond9GT2uhWBSrnY0Lgw+RLvK3V8oH+e1FZH5zgtR8nZYt9giXq2HGphw0j
vpXP0uCSWtpA/syWgvKH2XOnWUykJ9ClDi4xbB/JOHJsILbAg+zUp9YcMBqEZX3CUYjpBnWxT0Dd
eYZnTKZ17xSIN6wrFG84SpPVr3Ocj+sIUwCKYvZsTVsYcJIF6gSNUn1ipXSGzqj/e4FNbaFepxvu
I/sHe367TR13kdrODMbHdD6Z8Hz2RIFfHHtMkROK39OI7292kOcMYq1JJ8V29jHwEGBIiuqUNRn7
BET6ymj5q7o4T7P5k/nEs6JMy8C8k0WZUNnIBUicTfwk6HjhOTMwQVb3MEUR0Gb1ZGgx7HT7UwER
e2wc871HvyuSDiBQtJutX2bigriaeV9rhEJr6el7POcoa8hRTGV7zFJzJ1EwMSpYt6V1SjqE85IC
wZGnRiNAK0bMDPWO4Ehm/P7faaDkmcPydZCQK2rmoCwlwc4GsNuLs9Z8NHnpMwI4DH2HaKoO2HtS
3fskC6UshOME/Dc1+H2s7BvCmf2E6ssdC8bnFjng9ng0BufRD/MvK4g+ZEPizhSgjigPbsL71vpk
sQklAaGOe0syW6QCfgWhg36OgUjG1iLAtxJOEaPgc+5DLK3C4C8RWxfPa08p5ubO7aDjLejFOXxl
C4fZeJi3tmEgNO1Pjpxu4z8YRvWYEie7irrkNU7GH7MEv1bjO1WVI/CYBYfa8L6N1EGcGnwXJnYb
oxlg04T+IeyRp9o3VND7EFmQq7AT2tUjGYVzne1Gq/px3XoHhzg4RC1vYVJdJQKHqKcQ7CqXxQUR
HONkPOlgN6ioP8AL+BgMiElW/Mp1Qgg9GSSp67zAWeGppK1b4ZKKynNs7wfFF45W9gsw1B1pvlYo
TEEHVIjSqOBgKoQrG6VW5CanrIqevbzmhBuDnfHHNnjrnOVtXt6rOGkJuGbfoviZQ1f/Goar8J1n
n550xcP/UOdxBrtgT7IQF7TJxwDYkLbB+miAvcWqTXbC9f9WY/oc18FTKN0DhwHPMc0lOQx05aFV
foAkeNeT/LDSD+rcM0ofRusOtvAEk9hmiCqkxcBXnUwyJMmMGwYU3BfkAkV5/2nGXBy6l7gkkh/2
F2+KNnUauNrBjr84jQixKtILyBh9M+AK3SkWuSEteftEXXNF+3/Smbgnwgx3KhFMTCt9Riexl4XJ
1ebwqfIB4ZKEl8d9hD+kah8TlENDJi4Ol/7KNJ2HtEpM9vIUmZNpz7Sl+K6ZPNFBkLdHz1C2BKXk
j6oM7sI3eIQZHYPLwNgHskLwnBNCR+3ihsw04sgAIMQblJMe3LVcgI4EWBBg6WSeyaeBEXiZPgXX
wQBt6Zs4d0zmrTJCmqyJj8YyB9AsWImO78/uYqHVYrk1AHndp5e0iNv1KzoHmKz+pRfQ+kaANxzw
H9Lq3kWj9+RzM7xp/ZUJ7qafvGdUA5tSORi6RfTlVmLfCHIWLXMH6uIwNdhitFVamFf5YQkc3Vl1
tZUWpsScfADXjm5+qg8ehgD8IzCBPTIW8RWTge4++zcNTHJNxg7DmvlJ5fNPqMURshyqQ+R1juWB
SwONn/bPrbIjEmCMiwGXSjYWwc3BpZ69zxi8w2R9ixzvlaG/ONU6xPzBL52gbRoHnPjV0umj0zg5
JQvogMUdoYMr4SA9JnOXA6BnBZ3M324JiEkePfSvqzAwf5OC5VmXAuw4jzAQogtpL2Utn7veX5VX
733wPoX8t6zLow0Rp0vmBqmSjcnvar0CyQMqKNBfJjyAfYlC3Kgt0m+mw9zjmohqJjAi2Xgd1uew
vzUU5tTQ3KTCZkSsqkVVOEZbiZq5t/jXo8vgKHDvYGRphx5JMf62QsSDo9TJIU8Vv8Ron0toZHIw
hlNgjx9eydUyUu0TaOft1NSBAbKRTbf9Y74AeTiwUHv+zMzPUVBEpEHyBLQ5iZk3tjsnry5jqX5y
DHq8IWI1OYyv7aL48PAa7UsOP3/yvtPa9MHIsHZsnz1C8jCXgZRLscYxscSf7EZ8UxJKBtYlOJ6D
fD3HDWGzOlLbJlXfy5VHpMM+YtYGaqj/6LAxo+syefRwYKvUvA2pfow9NqYFgmprwpTMPqO1l+hK
LNSrYs/w40t04a3IFhmEN6F95kNqSoEokjQFIJ1fKucNtdHOTg4U4nruP3rnDvDyXUhKzoSDbw1D
j4p7+T9Ku7+hvWYaX4cHr8Otk7Rmu/ZMRYsV0OWMu+QghQcTbJEX0xI8ZsAbfD0s/BO1CQTxm3IE
lN15/r7t2pZSm+MxcuRnDtmFB7ThZenit9dsA+a7wNYK0LPglIEnJmG+JHYK8EGhWM4eiwdn9Nmx
WAzFtH+JaQ4TAugnSUVnzfokO71vgpKAG/vEcmzTtTjwVO7g/QTcvG3MW8W6Zl3PFjZoszwz0VjQ
TkOzYdZS9U/a+xBc6rpFi++9THiNhAMzlsjFBSpXngL2wat+whuhetxg6bOrw2eJaSJOOujdzHYz
/82dNTovDyWN0z5afsszHjAgldJTD0Sk8HtIK+ot9skxDYZ7rYxtG06/EPTLbRDhfUGeW3UE9Gko
csxVSRMrGf0VOZGoofxKvOiPY9rMxUi+T0Bsi0VzRwV58UlFxcvOEknsw9S+A9FVASec74JfSVwI
f/O9Y0QrMFlk0VeVgA2QKZs9x9prNle5KnGklMdC2Je6yIFIAS5edfl4qVV+8EOuqInM14UFMcEe
2XfG9d+xMkPWdaR7SuK/vsfAphjMtzrqyY20Pr2s2WUark8a+m/jbDxBxUrSD+TtzNyEf0jG5E+C
HiAbkRo5gyAZMPibEa47/KkCCj2tVMNEB/v7bP0NJ+hPBXb4mlAGNztCjCkgjNOUASYTwwmBQc0i
b7QwjU7cOr4JJCAti5NOrVtzn5BLDQ5Nvx7/AO6nvNXF69z4IGscAF6WD53juNTDVcgOtx3kofGr
13hwviyh9VHLEBvIDGtzyL2nQjEGc+BlW4n5u6jBCQx2jzOqX2D8jjpWofobRdmE+Ryls2s7BoM2
Y2QnrveDgafLM3k8QwJLYKYw30FwuVGJB3udoNXTZJp/Z9v0977ZP6lxVLvKjtiaWQFZdxOfk5Kg
war2NHfQT1AKfIk0PRO/4Z7y2COCEfgI+dCIzSXscbtB1uB75kMvxTG0E3Ek++wWB3RRygirLf9+
ZS0GXv8xc6CINFHTMASlFPBNuMWd6o8uHWnaJ/u2GON95c3JjgJ/QXY+IkzwT0MUFLu+H78w/UIJ
dzToOt957dw6WrdOZEHjHDYmhXArmD8mLkt50K/RtqIjgYqeIykbowofCQi6nRWO+TaMgg1Liv51
DozfNfSrTVfjpc8TsY4n1tFoIvEr0dcgGAUj6cSDe2mzghmBYzBuSGPrjPC52FDMx+umzi+E7cUE
m9Kva/A8osK+0qu+XFMwbjzH/qWNoGKmJxDI8rjy0jsBoSnogZA6Mcoe3ApgwhhSx5QAgMKi/zP0
qCJMBaY3AXVFScbWpgcePXKb8iCLPMQmWYQQFq6mObfrHKUyiPZnu0/vuYEOtZm9XVwBPtV5+yar
f07/5JM3H+lrhUigyOtb5hMRPkOVIvl1XUwlEayH2DPT+KI8hg5jsW8z55JEtbuvZkQLS9/s6f4H
X25Kc0bunWzu/2PsTJbjVtIs/SrX7rqRBTjgALysMhcxIAYOwUkkpQ2MkzDPkwNP3x94s7KsctHW
C9FEigyRwQDc/T/nfAfq7RofUF+M+eKdKEsGH6NTny0Pxeb7zfKvv32/+2+f0uQRjNCWZTmpfPIZ
/MTVaUD3TztW9KFGkM7EAsARD12fP7QGkHCPDQO2fFC7zn6MeRKlQH8YTK1PMX6q1Oew2UL8yg5J
2bIxZfrSZ8I6EJk27oBpp6cVAzV7P5HOFCOs/kpmTtDFDMWTuroLDXMfIzZS5cSNSij3xs91iZjf
jzs90AziDYfJjqm/TkpMh8N0X/m2IAbrAEGkUdBjXeelQpSF3hAwTkNCOqsmRl+x7UjkM2GJH5EW
N2nj3DhifGRfD4PcorsIl11ZWuwZIogZPQAKA+P5TprVZTCax45XVAud3GkVJ2pSgW4X3ghGo9vQ
wDlMuN/cxiXyEemoxraPJjlk0qXZZ+LdDSytQdV7QJ1t+Qii94Og7VNeAwNYxPRVm2MEck19hBXo
mP4kEgF5XD9EY2qdVNQhoq9v2iFkBlSFPxcdEP/jYAqMa4u1/eKL6ES08Awp+dZIAIPUPTUJGEGa
ipvwSFCB+F4K7yS+sawSRKdKz3iqb8e4/51Pk3MwVglbXaIZ+6XmRravFowqypiuIn8+D7B6MCg9
YKBCWvR7bvTAqsn7EI8UwIaQJZOelsYoeTIH+cA+AzOKTl9zyj9h/tzNKwK3Q1OiGCOj2X64xhVx
mcxuuAsXAs1hpX+qDGVALfqAR/0qzEy0pwpwg90chS9OVQczbWGo3srmZK2lISv21zHLz6F1r3Uy
o6R1l6xPn/WwHEUj76rw1ie5B4ygegR08OxG1sj18zsbUiQyGwN5V5jI1y0axy9oGngilrHeRSlb
mHHV7ODhWmxmw7R+B04dEGlg7FFAaxayhSZVNZtYJTtfobiVWjyi35NEixjQUcFb3gjp4XQjrSXX
9XTi5rsxw9Q4M/yudrV692NiLqUagNCEIx/pwbCFFVGbNjEfwtR5q+ewpOBV2ydgFyAyE2JtYXpw
M7Uik3EohaZqz4a0GOt8/1UmOfDYdoAKFirvkFvyNKyj1N5oyvP3UPX7b98fU8cp8hWsFnIalfD0
lazljfDr5OCCj+V6XYdNsaNvpeF+Tgil1DAzgxr+NYjSRgPacm4ZMP/3xyPaSg7hNB1oJcynK9nN
zdlKnfPQZuXBs+AWQfvtGveVNBe8GbETvvWDjTXWXUxNWLVBCLYSuA3Yll2alg+ynl/t3HoSFEdw
v0WSo2Y1IwSx+X5skRmc/0rqWyDasWImcbvXEuh2VRWS9uKk/ulTtk4jQi35DfWU00U+LvAG9CiH
SqDbk0sXjUJZWfuZ2YPqoIo1AXzSTGuHeQftY9B7DPasoQ4trEvLhLjk8bYWN8cOO/1cGScqnuOj
jjN3h6Z0TQ/SZKbLna36H1brdqe1i37jTimdSkYDrJ4r7KhB7enMWWHVpDfJhnL6iuiNx/W3WtoI
5nM08ULjECceytPIQT3FvcBcBBBbHF0vWOsSw4eLCwK00XYdyEZzd9KVPjI3uQnDyEfkpxV8xaFj
YbH21HTX57LvezpBVJIceh+9ls3r+fsND1j/9Tdn/TxF0G0L7R6I3vru95v/+bzvd81Ou/zyq0ON
M+rMzj7aNEZIgHehyKTxHuPCIW39rzFtQ7vwuVvffH/s+93vv+H+BBU669P3ezYLwF+fZn/PeQew
WkkhsEilazZnfdMQJDtX65vvd0tC21T7ATOq3MmD56aBjfVkm6ouJg/WQvcaFwYWszX99SDOujyq
9ZFM366CaFCPU1SjdE1dYZ3Rrc2/3niR9SOBB72OKdZ9wsYqXcgU1JfDLyFnT/jIhN40vxhT95Ev
RhWEPofbZU6CWXPGF3RstTALl4jiqWl5XCz4TAgvzHiIu7uAzR2oMxQmAjFk8PkUa/tALRCew13i
iuHcsGeyuOlSP7a81Gl1T37ZtJsg1r63j5cC6ek3MGs+GPuviqK+yPVumi6547l5NiOOyq3eJ3lz
s2TUDxkzX+DJ4jrJzCVwnS9nJmsnx+Ujqyx/Zy3RXc4M1BlUchg0HZN+LQ79lK9ouvP3z+H19Wms
+iO69Udf6zs7hNLnCHlOwzkwDMKVkfxMbV7itr3QFkbyemeTpmf+OLN4W+O2j191T40DU443DI9M
9Ty2WQ2ZIbZJyL05pjBP8tKm+zOoKUS5D32ut+ZWzYYCd0D3wmDf26DgWB3svgdzkPlvbdGxFgHe
mKr2fhbMSQkuLLx6W4oomrey7e4Z5He7lF/mJl7GA1SBc9hiq7f8+NV+Ju14YngwZWCSzcRr95H3
ewAFdAtc2N8bixCbJZaPGo5rgLb8TH9KdjZakjWJyj9YvfF934OKfPO1+dIMIBgHoX9VceETDxtu
W113xL1FfB8X6YH8zgdsfQCubUNsvaUGz7c/YxdCBhVFw6Hx743lVXgtNLJlGbd2lV+18pEtHZBp
yYHXMQvv4PgeQ9/MPpUmZ3GKpeMjVrSggCd2AC6T72m82aJH0GqSORwgl6S9rqPfBIh2lit4YdjT
r3KtYyzaH5Ui1UD4llLM1D4W/vIzbY2rPiIXX1ZsNKcOo1PiDgQF2CB+C9lRCLkxRtbEO7l2s2S0
ZSYr3t7BWSbUKp/3V5hNqPte4pOal2vU6QGJEiinSgXxKBqVFTbajtQUjBu2SU4yclaqqb/y2IPm
GPdHRQ0ESjbVP85rHzNv6gX+pNYjK2cZoR30N3XvkzLUECbm7qUxDA5tBXmHmtHiTGclrqh1tw1X
aCKKuIE1wKDXwn6fVU6xU051KLvh027a+cTijOIAzUxJNF4bGpseU1xWkyqDDH5wPQXk4pCdVP7g
eIp9iiHee4bjVh3fuvK4rGXsVVT8jEfTPCh3ftKNkVMqR4l5XhxH6q4PwNTtTQ0ehT3ZPO8VA7vI
bAI0ey4yiHm7wiuBq1Yhvdiw4glykm6K62Y/RcD1eu/I/ZhRTJImR3vkYibAWx+b1Ef7LynbcnzG
xH7GCUXeGw4XoLCam3JM5W6MyR34HM42OEoTwCV0QDhJILQk6hLxQG73w2aegfLArNRiGxv0dhLk
qRtdLSl1rUPFIghEiSxMTng0H74adcyzVcHj5yUAYZ7NaokudpFBcPbu6oZTm04wZUe9+Ejs9mOk
gw9IACpSkgWmoCQSunRPjBPq073pTLxiISRvsS6ffBomoHDFe7M+uWJhkEihHBW1Ta449fTMHGIj
prt0CodjmFQ2S3ByqlZQMNUiguwOWiGVCkhEhW3hmpLrTdkVzNgu8N3Jw8rfE8eB8xKBNIGkdokd
KpxmX984Plkq7Wu1H2/pyGMKI7u91w0vqW/9EnXHi2JmGNEy9S0n+dvHiZMo9TIiCG+njDnUpOwH
L//0NaVUnIhGDrKk7HR7LxOFMYnhkO2B1xnKlSs6cd6Il+g+zG/wYLQbRlZ09IXkruKrvgPkrAfc
3dyFKSHrTBjRpg2Wb/LgZb50+D9o/HED9s73jG2DyRKPpSrJadvRc2VFCNrWnKHJbWPHIjhJq9bG
smvuSELOe42tVnYvqUuFh2e8JsrI98Y0f8qc6u95WU/dBzeZ00Cs24sSQIIFl9aYVEQKRP+08ETj
aABwZm8Nz7sL6/zNTsG20gD9CHf0MFjV+2h7L03rUhtUMe0yCU0OT47jYanqnGdV1L8nG46QVt1O
Ox1QOaa8G+pE4dzkZ2z47LVE+zCa2QXY34PE94C9UpkIvYWHXlW9lVSbOFoynQVng0Jh0GszbWVB
ow3gM0yTnZcG6djsCpn9jmf5wxpLMi4j/hKjXujAsCRogunQ4qjFZeFTxjRc26b3CIgzv3JScT/2
9cXtHPc4WX2190R1VzbjKzYXeohQUMiDIwzX1g6BlAUc/M6BHf1FlZYRlD7p/HaCGVrQou1jYpAC
mZ7QTBaw1z14KI6+bf+QA/WmXG6zEaOhxN7ZHOBedWnP2ecXDQ1nxufhXlqIQ3glcJ9Kag3rhZtW
3XPdab1m32BIjhaNfdKw+l3+a0pmEz8llMt0murNsHIZFwGg0yinu3heMcLDeAbMSY2PRJmptMeL
5MwLro45uHbKvpkjbvmLa6FtRg0SfoG/KD1rmodDhsJkZ73xOs/HX6UdFEFRl/2+lhyfXSiJnbMM
p6K3GDqXOwEkZ30c+ubrHsAVDMktRtvMn+oDeNxku0ywrwpkzUNSMV/hdGsyOwK9GDnGB1e5ccys
26EKn4VpJTubfAYXNb5IkwaoXI845vZOT4tYkatq3+ACArh2yFzQvnPxq5xZ1Q0/eZxscWxpe2WZ
8I5ToWGeauJhkQfM0fHwWlP2BGu3Nu+MJDz6HaGCPsv1XgzDzOkRJQyB4DWNIU86WYqxDhP4VUWd
BdY2ppV19zmylb9qafQyE46rfg4eKizNp8iZOE+hcaA3VP1uGfOrXqy4CC+91UkX7YoatUsa1Q9F
g+epnDoIrpV8XlgamasblN7AH4S7fQk7KLjM9XGWLBVJZKcgqSzKnZOZD8Bi9aOTQUSKl/65xA0U
SMTsnkcMDbbBad3sbHzvkKYo5SRqdwjT5rO1+8CX1ryxfHg2cG5RAfV9UxGM72i3ZlajznaHjmFn
WYrsy67Ym4WNcgBggcgAfRXAXIaw+Wqn8mcos485GyPGetXTGKroesp/mj7YjwrnFQMzFW85U4yH
IVydgVAZhyo7mIh9AQNF8t/az3e9SZ2twUBr48w+3UjSP9VWsR0MhD1iMTERiba6kzHzpkZ9atUu
GABYJKn12dGyza4c7vOCOAkYy9vNVfy0mIm6yrr+eoLnF4A5FccCn/UyOVxQEda5MPeuPaaexSRf
XUxZARb0LafX8QRgvMAhB7+LGA0iTaPPgxe3FxrLJ/YIzaztaxhJDAU9gYblw7H1/IgDGbkjwgKf
hFeXfbt2c5chE2OLAVtvSYziJuV4KbZwv/rNXvuSR+W9P7GglfgICMPy7C5cN/vWFqAYBlZgITga
ee9eV9UHb2gJ8nThY8jbzfCSFyzmeIUjWnQsfYZwF1E4c61V8ROWRnSYO33NBOHRd+ZLX1ATD35W
c7n4t7NZS4bL5kPfOyro2BedmfpwH8sBJrSA9v2KqX0qyqvJcR9CJ5KUENCbXc02z7QXXc0d37Sq
JQlCYBlA6iARQaZdaNIii2Fwy3NccPfrDbRAb5lMkJdKYHzPZs6vUUUv/RPcjOho02SOzlVik8hr
bp1ggRpdElNOIp5SVmxQWPMxd/1P+BDplWEz53QFXo0c9wmSkdwKbINYrsx1C8nuu3Nh048LVDbZ
2UHtOT9qRl92PRtb4aGJiEG+K8oP6cJuT0Znbkudo7gx+NtMW64LKDNK3OR4GAI2AG01pDd1Wyfk
cWBkOIi3gSs16jfZ9JTK4CdKzbal8ymUXbw6FYU1bsa3UWf+ySCXORY/XcMBDoEbbDBbAO7GXVf4
P9OiV4/CEsTJ0/Zu9NrxXPhtdZl8ZB0G5lRw5e8e1Z2bZa2BKtAHGHlBNjVUVhySmXtElRbNccCA
SDW2kT+6ht5OM3hNIDn8rQT76OXJz2mOhjtw2nQEHDGKQLyJCYfFhGSKUXjnXq8Dgt4EpGFATzbn
DrZLssJGH3wCVyt6MOcZzl5yg1VB0YV9EPLKw9gMA842j/X1lCliDd2EAoA5dZM4NENS+VoG8+g6
WLumexiaJvUIMXFWz5+PFRzDJhdQjjTZt0iuKg2EgN0aV3LrjCC6UxWQpgb6ofEQ0mHNbt+AGq5S
5CmHYKnnTjPnEbbo0ld4smhXcYzxuhs4ZZodPHRaqrNNQYgby+kDn8OuwHFf6NuhmpGkX9VqpKCQ
pXM9YIdgqDZ1vrIIHDjNcCm3FUHWXdd/cYyvQVmn22LpJL3WBcFqoPGSl8khLwgyeqCu+1gZ4NWx
JvRTH1RhR1tCNWwVTyxEI2opw/imdtMz9bmEnROHboiJTOWYndtGAfSEccq3h9Giy2kccMdRcVfJ
xyMaM16ILD/qFilTcgYuZ1rPLBIAmzgzjKMHKlP5xW00Wkc2XObBKEANNWZxHkmB+Qs99U6y5fSx
nKQdXxkGFDXOAHCYw/AIgvCaVux7uMfvtduk9CNBu+ub+golaRauPHVIk0Ud3uNSTwLLxGkyKH5r
YYcxWuftsWQ0HISJwe1Q5T+6zhy2VuIyeMwmlsxqJefYJJyIA5L0PJqjz7RQwo+zIjoBQBGy/2tx
Aat7TZBmlwzju6VK6LiuYxPQyZbsoNr6uWp6FbTeKDcCYUrhpPTEpXASxqVJq+DDRx+qnV47ZNwR
7iy7l/B5mAkPRK75NJqgHQatVxCmng8WzA4jZYgn1ls33ZzPc/pAORRCKsMHBgJ471R/YaZPzqC3
8Kgt5b1miHI1WE/RElc0jkwM5K0foFPaXbLSvA3LYoRJkTocOP85csiT9ou+sHHPtvUIv26CRlya
86kznGNSN89xqD9dAgp5bAD8Jtw+O4w3Jw24KMvexsmiU86ku9g2G1rZQmjLObGKBB8DhWSE2dPG
O3mdxJqbI64YeP8i534p0LIrdCkFewRBh9sAoI5f2v4KfdAZSfSUJvWr6nkmysy8iGXt7uS3yB6m
fpR+gbKJk3+jjeiLoq/LtLdmMZ8oAFIBXuUfbWllR8bDMdQNP6gwPuwhf+zDAlecCeQ3qGD2EyY4
wXRYAqKxvxoru0dC3nmJJ7e+5gqzCkmYovLv2pH6Kyo2rusZTVR7M4xMbgT8s97ViUFOELfWnqYX
nKuchyAGckvwViQPniJho6fnv+eWBkfbW8/tI4bGMQqqArP/pChBa0p23vwQLBflnhmGvaVy7NmY
mOEZaQESCwFJj+5wdpC26J2CEi7XlSkpEpJq6R2hVVoHdfhQNOlJNwX7XmzELddL1k8g/K1Crajk
EEOqc2CvW8fIuku0gyzYHrDzvpfgD/eVce1VDnGyaLYo9MBQWahbO6VL25llsmuRO7gj2FSkSmMT
iyLa4/Kn1CniJjFnUzAzIJukmZIUQ/Mu2nY6LjF7Ps4fy8CF6kIox158hXvvZpBxtlMlGrSNUboV
NHZSrnqjq5smMYZdVLJuuC4ogK5bxf75djDyTxh1gAKwqzvGfS3GXzShG8HIekpdUvPtxOkSOgFG
qtO6qGh2cX29mgwj7qGTD4HNzdyXzI3eVY9xKmy8N3yJcMIdJLgsttSm4/zKqR11j/NYki2UKnNz
WNhPG1N/jVdtdVsTNU/XF6vH+alWFBxY6McjQJRq1VVn2UVBOaob2mz7o6EzErvLT7x30H9A+jEX
iAhADlHQhbq4iuLsBlskJWd2M+zHWr2yUXGPOkzosBSvIYpzypYwaBzKmLRm7aTgaca5rE0o0IPk
FTiX1LgZjOYS9jq6ZMl1OAGR/v4gxk2s1cAwprgBcVYNcYez/jn6YynzKCBcBvoghB/IiQTyYAFb
aJ3mZ6W4c1SL14Vx+gGEzI54C0IU0summ/po0+bRgyx0ekk5FcZyhsOvl9dinY85I/0JJR71le7C
dU4T/LGv3dtmnm7gDFhbAyND4nto5/aKLwjxmcMxQ/829oRaOQJKRCabnCU1R/C9csgGJrXpLWl3
MlYZMcdiPsSEVedivwyUxnRrkVMl5piy8pqyGEabQI98SG03Gsf9phgGKFUAzncdlNnaXRkqzVOx
AFsRff67le0LyfZT6jItadPY2MKW3udamxgh55fJ5v7lO/YJctB7DLRTJZjfiLfmcoL2SSFjylju
llfdj2FwPzuiUTsGkftJAkjPrYKxji+sbT2x8nHQj0y82amEH2hHmhN17idYG+A8cd79gf8PfqVc
JR5P7RyjyE+F/Qv48F3FZieI6vDtVbkSmEwZN9eaRFq1AsDrNDnnWJBwUNyLxv+RZPo1HjE7krqT
m7ae8DBI5oqplA+WPTF6MlbpnFlAU3GszRiIbI3Cw/A0yegwSSyOIm3kgY6YJy48trYULdQhBpM0
KS62feWudQnSGMRBRwu30Gxn59QGa2Q4WLg+ToehO1RLfs/QlPgP1oZvhzp+PjYfEkRFbhnsxoWI
rvSs5TaaqCIQ3XRtFnI4MZEKdTMGc8xG0xPbEcL1ntHiTZxx3JgQDL2EQVHLIPcYFz1WUcP+yc53
ucrrX12+bjeXctw72X1UMYlK9T0NbT4vN4lXw3wjiPxJCPmlSJi2cF7HsTQnLwNwwWPkjUfqFqJt
6C/umYHjprfbo6mt/JZet8DyNccvp76LIo7hE2HYHTRYd1+Iot4l4+ztLOld8ac7hmLQx6Uhaali
OrLG8mFegflObBigOPGYYDg6RARdNrHNLb6Lxve8ZH/YU+FVRMQcbceVq2vg7Ds49+C3IiCbu6Q1
6mCU+lNA32piRnC04s3APNjbLx1uWirk0tNILRCJi13rkADP/UlxvTIFVDimbeLLI5rRdvpdGJy6
B/DCNtcHJy6166aCl6WBdNadOygivI4pBPDN+jlHtWRBGt39ysDglrMaG/MERuG7xHz95GcgLKTz
oyu74mib8ndmko6XZPy1RRCRHrwTdeR2FDHyicNnWkfRkEic4zE7pUMrtqkBXsryrfnE/JEuJX1y
Hc65IeSSvTdDeO8ALxu+co+5qRCrGVSmJn4it8P7ZuR49Cp0IkJLYUAo4EfsmT9V4X1o079pG/vO
WqY3N89A6hOL41BofVmCTR0MAxReh8hPc6s9oKV1D0HNqEl81FyhYwqmsCEXCAT53LFUBS6YiY3J
SlBmOfO1LAkPQIpeY9N5iDqYcKaOghFpSA7gOawQ+BEDY39vdUQswwt1skggDob4zmxvosT7ZYPo
hsEiL3RAfZJru6bU+t5ECw7qGXXPn8TVwKsEOWWpNnPOjHTmbOo0RPydFtWKqDWNwifIcMmmUuxy
MFt5DiJwJdjBld3E/IjNpDLa8EjvEjDj8K31aSLyZv2FjajZ41nbmmN3EiKraCMb6k2sJd8gYd3D
ENXpJYqt97ngIpXV8hZbqJVh3p+sGXnXYpROvn0eCbjwt+83BfuaM1YgXPQldzE86mauIcJghPT0
wTBzgtOIUbvRU8HMrOamSC7MFPyDXzMms2rUcWrD5m3eNPoQGvNlrLlr0lDiHZPWfLdYlg5mBRGi
69oLJu+UVm1hB97UIhVGDAPdofDXwjDnGNUuht+RO0hcwdtnLSCXNccXvNF3kjplvA+w8RrfD8qF
fJfUujrgSn3LXNM+VDhcBZnJeOBZnXvvgOD9ZilsQqk/0UTgAmOSzfxpDQXQmtL+THV+4Qh6ZeAP
3Xhtqq+osWhOk128GO1inU2H5QX30Q/Mk2rLTBh2Z9wmtxnRl6YHGSL1PD8YPyvHjnaGOYujTnj2
rhy4j7u+oLY46eubhN9X0DRLsW9UATGHsFVclLdpfohtIJeq5mhoCcfYSyVPZp88KGOgdmMNRYGA
4LSxVL/jlO+2rPS2dMds35YXsuQPOvXDXS1eZDVDCIzq20hhs5A2DNOxEp9F3lrb2Kex3OaqMwYl
d03PvaMVubXJrPlAuaFvE04FcEOuhYlt00S/hOd8oiDC1inYStdGemhinje1EgIsG+edENadkHRw
FsKlZaP/gNa77GfyU9OEiUCYzQMdI5ojPJbNWRvvIDwSxJ0UVmgj0utaYheCZ7NH6KQELTeNLc83
mw9K9JCvLCRsN4mvwbVh6wb0vqSEsccB4MfoMocmJwmywIyOWZ/ctoP32NXhih0CS+Kj/SRtFZS9
9dPXDfRcgFaEVvwNIltxUFVMYUHEi26YG0aERXrsmlhcSAAno3Qva9EBZDr3aNvshLLiNPvhtVmW
klcdl59ppuBPfOcisTOzz8NOcWL+BPrSW+DUYzDd4qV76Ab0u/VXBot/oXGboxJWAfCPqb4lTLlU
DKfZRHaMwBxFNRyyYp/uiGIgU393tYYvRWsds7l5TRE9FkwzuFzzvWzhgkwO+j72hw2TfYbKBqcN
XfonD3a0W2GMktO0H3tzuTCuX/MVQ/0DY/KvNrFPCXj8B8exb5q2fMUrFW9DhsGYZynibDgT7yVG
N6Ffh6X3j2TdgA6mGJQrzXYzouxZGA9UWZl3M5sVJWUdEKB7t0UGORDgxhnCorPFW0TOIbYusFN+
j7em3SV7lEsuHeILYChNHG8AXoAdwVHjSSOqgZmfC62RFFC37kEWAisbyjxL1qNvO6TerZ2riJyG
Vo5hc8nSg2xbLwAQiIOprJDtp8a7Eavv3x4dqG9jWPIaSr4mUAQcABzK4spkpvqJdlCS6PjXbYO5
HYJx36pjRTEDJzfj1LsxHZ0Xd3Wh87SIXn/bpcHkKNAesszPXeSwgBX6qq2s1bWXba0Y5oPZ9Ud4
u3oHh46WjRTErrDBoPqN+zACUOuwJx8pesNbRAUKIXpOZDQr0O/GHbZKWm4I9hBo14458NlbvFGf
tkuUARmlPbg25WWT+0skXREswEh2orFumVipfRJMPUEnCszBebk1EGUcxJBrroceKTWi0m9HmOEn
xnT+s3mgSndlZ3K/9puC+hatbYZHB7B44LJY345GGbIh7udjxG/30CIxVXo59HEZHiisPcZDiBPJ
XZod1ocjMY5H5qkzBzAQ5SQQSAJMnB4QNzZTjzzLNXtP62ZBwQADi8lNL62fiW1HFTJDB+Zh9KDK
IHJsEgMN66DDcJ6k0i9iqDDpi+pXjEGTnVMwoa4zj/jtugkkv8l9NM3hS0uOyJXGbWU8MOuE7VbH
z3BY2LOW3usMr3C3rDKnlzVsldmLBHZNIn9BFj2YNFFQNH3F6as8qcm9XisI2Nm48NH8vTkrcQ4J
a2/surplD0ShCgmwrTkUb6Ih2956VHFOYjpb5fQibsBjjAfw0Yh8GdZtxwMer/RNTjptD2TCIM1A
p2mdU2iHGccGBbxdcGey/Ye3tCzlgymd8DBvzcJNdoNm8wzmxDtPC2k1mqWDVH5q8BvANcjHmCEG
F3TmbdFNZ69j7C2l6zGfNLEWk7YglWDYUfpU5uJpJg5PfXx2MrKQS0iYH9lsY3Q+6n6+SalK2Jbp
ai9UDKoKAGW2y4ykJiYx1HDQclN/0dZCuwnSQcTWhXHDMsGCMKd9PnBZRpbY5JxYjZJT+mLlxs4z
JswE3EysjAyqHYxOerPkXO3Yz1lo6uXZoie0nDLg3fZ0bjNuFZ5wnrm/Rdu4M/deGQLLLB8btFVY
1i2m6NYBhsl9fFb56wT/cpdFN8pyP5QJHtCp5p2U44UDf0MrDi/PZfR2haqehaQ/zzdMFAHBsD3u
Yei11Ao6ottFCkcdN76HtlWY5eHCVQwKsoRKKeIWHM58eRlGfrq6Z2jV9C0KbHk7heRvONIA5wEY
NaS0LLvV3mSwg4PPpLBiD96DKlooND2ujTZKMQz7GCjbhMV9XL22Ljt92/iUjZGASB8+2TDu5p5s
+Mywfgfv/yjO68+Z5wISTv5swwzdqBX/XsT4lbP2BSclZ+sq+RA4lqyu+iDXEMAWiGhzia+HLpS7
BTRLay3X3djKE4LzMtFnRqGwmCl+J6FwqgjP2rhFgrjhGWHk+Qi80tonE/wRP+ou2rA/bJDEsF3y
DysHuJC45etqVVWOw9XYScb+2CqFM+EXaAeKzkLSFArcZBBJBgQJXcfwzrnpxJnp7voR149h5e9l
ivoyhZ7BDRVZblKckOBPcdbyFDn9Cv/bn3/8xz/+6z8+9H9GXxWY7Dmqyu4f/8X7H1U9t0kU9//2
7j9ukg+sL9Xv/vvL/vVp//uL/nHcP+z/n59w8xg8/fsnrN/Hvx6Q//ef39furX/7X+/sy55b2f3w
1c4PXyDk++//nJ9g/cz/33/84+v7UZ7m+uvvf35UQ9mvjxYlVfnnP//p9Pn3P6X5/Qz99QStD//P
f7t9K/iyLRiy9qv79y/4euv6v//pOH+TjimFZzu2J//8Y/r6/qj9N0FVqqukZ1Mk5Zrqzz+A5vfx
3/9k2Pw325WWUA64PiEtxVd11fDXv4m/OcJ0XdO0fCVMWir+/O+f+n/93v7n9/hHSc15RX9Q9/c/
heP9+Uf91+93/bF8y6ZnRzrEW3zp28p2Hf794+0Begyfbv2fkaRD5ZJUXs+hyAwtHMgifenz9txh
aK0XdWtRAQFqC+tsxhRkQ9rhyjLDnyoe7+aJsbTufW4PbvbOdRbQBYKVIVdPi8/si1WVIQ20M2v+
GJCsQNWohFp6Vso8y4BWZ8d4ma5GD0d+2NncPGLe5PNzwhCAnnLMc3C875vFuXJM/x3PIa2gg2R/
x2SCFWhVvarsPTORVpB46RHHvgcD5DrO+H+MgbWw6pdHHGE37Cl28eyybVk/CmjjtH7lmASZYpuC
WgEmav3n3riqFHTCEqp+VfCQWnREBagIw4enSRPhcMbexoJHsg/H+V7UBU5Ulh1kwPUwVLxDTb3t
vOZCVp1vqykDredbgYLs5t7t+glLToAt5oO+Rd7u+2fRbufjtMtuOo1c/v0DQZtAjph/Lj6Pi9l4
BIxATwTO0c/1Qb4fvcjHL8F5vUQJx+VpNVtjxKmZzXzjqVPfVEV3pyMyhVC9MGFyEs8wvIaF8QRc
Ytsng8mz7SdbRgfvcDs+lZs+NnHy3rm0WnRd7++0HPr9YMXv6WjMgZV5p86fLhKOtKOjd9flycQC
6e/aBkhSmlBuKbjllkb9ACt23oFaptysMPnmaMCe1p9ykGqbDk67les3VU36tZ4obe9a9QSyZ9zG
tQftdqjwm/JLMaAba0J+5DQXeUXqb0b84euogMSyQp2QB8dkyw6N/XHgdERubJyI62sZYOL793/R
TNFlas0n3EGMY/vh2jdjthMUqPBfGrQ7C8vdj6vCApaI32PmfrG8HAr3/7J3HsuVK1mW/SKkOaQD
06sFeS91BDmBUQU04BAO9fW1wOxqy3yVlWk978ELi3gUVwHux8/Ze23OpXGeftCD+KjRnhJsXQX2
qYC4wrhv3klSJ1YmxVW5XCctCY7LlXGplfuroINLMOkijHEvsZF8hMtVt3wVJfnKou3L0Ykf+vtP
UkxH0BemVjFaXN4wHcBMjvi0uMnI9GyAhfVt9tQ7nI4BAXQMSreGBlwN0u/D60IDSCDdZN8/OXHD
rcyQffUjJ0o77Bsz11hQb9Q4YVYQQHN1t/v5xT9vt9PYuEdu43q++TktZwV3wc/zwniDvHMiQc+5
/jxbo+JWnr2C86e5+/mWEMu40yTttgsBqS4yzn9YRv/PevWP65P3P1Yn13Hx8QpL4peS0vrn1UkC
xw3nRb/UuywyYeEdLcKJyAv3n34e/98/GkvuX9ZCHs2zWVk90xSB/5e1ENISa5CZI0WbuHMH7pvo
nGcWxm+0o6Lyb40ePD4Xzb9/WFbzf/uwy9f/YQnGp9e2mC55kb4EZp9+JMu233G3/4d307T/1SNJ
22bwy3/iry9wKOjAJF1JJ8dmJerDp8xNuLHDp6mSKDdjAGb5zN0fcBsMjnOhrbi2neypjILjv3/N
pv8vnopnOkg3Ld5uhI///KIH1TaR6WDqSMKAlLHuyEiUjBuW7eX5EMferiA83Jhm9CcH/A3dMo2c
X8uzK0KYDpzJFRd50I4vhUDz8h+eHbv7//hI/vHZ/eVKGLPUiAiccLnBaoeT0DUjEJZCm+u/Tl28
dQGTZHaxVE17xxqr//T49r96AkitXS7EwLd89y9vD3koygZOjtS19Y5t01Lo4otaje3ETrk0taCR
JvQWuq9kodv1wU0b+F8t+s41KBm0cz4t77m0/6Def1oSzToVvKacEkhVe3Q968ns/KckZFpkTJBF
l1F1TkeH7YGNBCxMOyf1FkLbjWidM3EdH+WyTSy7PMrM9aDVdYjnC214exWVLNNMwdJVUdPk8apz
lniXUuY2ShEL1i1Csdjkg46Gu58txQwqn4Ezt9iy1ZgYpvnx10rxvRNiYJ42iYFthA5KO1enbPFR
B+F6WUU54MB84C86e++c5i1ZXipqV8oE17uY8bTzc/NdOZefraNR37npPRQoYXuGX2SU8d3Z2D/N
bn7NHe+pHr8t0BYrDKr05INwOxVwVIfuKBwa+4VxSbk90EtDVDBf0PfyZi1bzyyzGRsP/8x+3jL3
HAjvExXbJXS4Jn4eZrmIfyoqA3LDOqpqBLRhBDw/+5DLhRsvb/3g+k/M5rXDNkz22YGmydPfyxu3
Zw+1AHUROpDwen/2kp+1PVlmimW7/DROSErH9d9/ij3Eg5mzXBX//l6wzGWR/ecScblJWRp9GQSe
6f1lffLDmk6ai+v9pxLUfYG81Y7uZ5/yi0Aw7lh0CCQV8C/hHz0//ZCDvI9DgCnLzrW8Fck8fzNw
3MuJC2Z5E1Dt3zll8jjZ3nxgOk2sn8dH/3PvX6NW/GbeQogLDZoQV3IIkXzrSQN1cvLRGcva0PFO
d6K4LJYuHJ5//9Gl8ByK6SwMdaiSZOcm5iXK2FBpP/KuOQevSCGs8an2Rf7RzUTPWUVyDns+1Q6C
Hmf+8S0QqEnriLZh/pEv7/bypLRknI6W505QAY1sPz8VY1OzVybhcum3XIRR798XZf4bTVa7agbq
oCoXD+T3nlkCk/XPxT2N3lbF8e9h3NkxSqflavaXZc+I6jcD9WKD67tumqefa90ledHBX+GSNDoI
/+GnJhkDksnogOUW98mUUKlVQUBTwn0Sy0eyVBmNzdWZg75vdpUF7XV5+IDNS7oprxSHZC31DQkI
7HK2Lvc/N6Nlk/fLajFw9g+87n7gmYB8oOYAM0W371PZC/NjueVRGXLDDP5bW0/rn3+olKWl6Men
ssEQvXzZn7jwu0VLYZ6ZWTSrTFofy6pjZlRaS0WZBdHXWEJkEca7Pf+mifdYltxwfI8xwSRy6c97
U3vE5cJkiqkdkj5KJm+58CnGEG7zmA3QwvUcxFeg7CuSb+a/9/zRMkomCL87lxXx5zatLCa3kupL
mcZd1DE6Cuv0g8ROhhfL2pZhHcCYGKM4a8CwLDfSmPQOHY5r19CNMzQBBD9nlOWYAB2U+OSm30bC
/PZsg0+G7Vq13tPPnZ3YQBmq+buLh5uCWDQ6T1y4mo+KjudL09iPeGA+cmSJ9DpOfl0hL14WoWJ4
kXX1PhCsQ44U7wOxH+WU3f4UtD0JtysYlWvDS4nuxi2BZDfGwcS7/XPP///z/f96vreWgy8tkP/l
gP+WFB/vH8P3P57wf37k70d82/6bWApHiJiebUs/MP/7mG+5f6OWErYQFsJYz18aAP/3mO/+jRrM
55jPFh+YwqT6/e9jvsUx35S0Bnxisj1HeNb/yzHf5kz/10Wcqs+UHlUf67jgt/5zvVUFzNFwzSI9
C0my9xylj3SNk4vIUHW1hLyX9NXHkiyxWMKUhSCNTDPU6cEImc9YXGIhfCRQhJ2+hgi5sFS19dWq
II+PEGCvoSbJp8zaX13fIJ/ve1JwSJlFJr8b4+mRVPdoncKmXUdp/qvoRuC3yk6IrZ5QZnXpMXUX
F+R8JYsjefB709y0xUy+oLLvxUxKbqDbFOzUwGgc2SBd2p1nt962Iwtua/v8n979mgaVPncLEX3k
rMvd6hg3Qwko2CI5g15mceOQlchkvUD1Ys9HvTQXJ0v9gsbTPpKK+qlt61llBpw/DzFHkZLf66ZY
8Aqmu3FYWBclzXlrdeiKxvI8a0RdWo/idigYgoRM9gm0hxo0jq+Euz3L8N0v/pD0+14bU/oWwM1R
kJ6bxXNsnbqGVDDVtv2JWLFDZI7NQcdaH2a/eA4zA5gV8bznaZR/Bi+q3iwoijztvl0XWMPP1bB0
R3tQ23Y/aWAMAe4acuAm99FV+AgU0qwHx6+zbafRO+msd3ZjhfPKGmm7uqXYMj4We20NyW0WWP7a
0+I75uM4odT7jnAc8O2FPlhBXtxo22gPXVmbeyGy57pynH3dyW6v/QHVlzRLmpfqmxm7OLLq5dty
8InlwuOxKhqj38hoih5pVRMjhH7wEVDUTbuMa3Ek2k+DHBnIdko+y7E72rr5AHdQ/5rymYETZcpW
1NCpkSlvi0LST6H/BKwmfhPO9Et6QbAa61ZuUtbYvsmekrb8HWN02NLW4UBltL9cQSgPId4g3atp
J5PXqDLMx4n4yK2KMKyQq1pvLfI2jvaAGivI7yOnOVtOLrY9d82mquW2GIj7TXXyhrXCIbqyOJHW
BJ4yby6JAGsxiSTBGZu+eTP+4D7sGW35Ei/fmB/dfAIBmNNwnjXwimqi/1JNFduCQnaQsKv4eHwY
+O47hXcN80m2xReBkNhwv0dronfuVdVLiv4Z+IDzhZWrPIwjnIIyl7Q9cqb5hU8xBXmLvhRTFNYA
RjSkunZd7V9D2ZL8G997Km8v3D/xE4d2FEDOG/aVaqMLDvkjiTf7DulE4y1ZHZMJ00dmT8xR0kOQ
iBMvobg04J16cGWh6W9rj6F+l8MmzaqugyrvUnc4OB5Hq7qZPFEfKlUeUKuKey/G1JLAgSkMqH+i
OdVd597oqH3kpgsBJ7AwOMyYCP11bwIdnunf+Ws3Ji0PwtWfQTD5627oiombdPbdW/xka88NANPZ
zQM5nP0+dRAlD7V/TqwENYoIQFWAKFZVX+9k0b2PERWLkxAEUujdlIaUUyMO49poT6WL3cGYCcWZ
OT2s/ADidFeV5xJwzS/HK64FNoxF/mrvzJyVSmBaJe21mLiYIk40mfPaO/W5zsHhy9J58rr8ErLG
zAQqb3pi3o9eN2/TurnkTv8BLf0DQBEGF3LKkO89icVcPITgVjzz09G9gE1B+kqteSOFfzMHtLFq
jGoUaNQ70g6BXizpWn2Cr6vXCLNDx/qlCKbkZFbtg4mioUl3GCQe0D0+dTMI8xwP8koO6Y4UAYYe
YM73Uh7TlDgS3G5TgJM3esJtQH7qJIu9q7JrG8S462I/vTNR5sHEy28zFnICKccNGZqnuLc+aw9v
QNp8h0n2mMq73hV7VZbUWhOy69Ggd1Xp+g/zl2RtcZFv8FtNKxw+9OWMGgEhwX0sltUO1OmzUfX3
yRx4bDNUtkPhclwN8nGdpGims8g5mKbaoye2V8jkHoUUHKQYj7GO74OMk4Y57lNlYfNm6Ig5G1k6
s9xFEVZEdkUQahYSwQY9SFJmWVVFfvVEYrXqaWTn+rGPoArYmeGdOAKiFnKqa8QSRbgfONn24qfR
y+y56POzCp9jtRF1V99Vw7QZOmKkBabmVICXipNXYpWR1enAOBYKT3cEj2GZ/57p611mP/SZ2GTt
oZngahtF6m0lWt0YUk/D3eOE2bvJmkMu277kwh0H33tWdXqfBMQN85sIfkKtWlsIP5oGgks2DK/x
lL0XpeFtvdhEClMSVhZAZBHxLjNd0uRAspo0WXGr+qSKON6Nr4CLF9H4AkVjpYrEPAXc/lOtnM2s
hm8T5Nsq8ppHLMFqbw+62AA2Ae23/C1glB5IqAJm0sPfIfEYFwayv9T/09PxRhpb36hOHSyWKnqZ
3TX2sxrvA0oMHY8hYkoGlmayZGVVnkc4lPrqgZKsRGob2DeWQWyIG7eAf0mJD+ZmNEFJ9YDszLOF
xy7LDShHA3ZxJYJLYxn+joEk9iQxF8zHCm8FI+EjxUJVmsSpkYbGcf7bRZlZU8YrGyKtn/gIAavh
T5aqZzF4e94z9eoY4s7HvuGZrdrrZtZbqJw3fVeepe5Ijert37EJ8Nep1y1ZZVu/IBM5cGdorDgi
dQ88yQsUU1qUeFzqCGxBNa+SBChb2urmqnDkMX+OCWwWVreZbJghSG3qdeb15zlktZ6q6ToUhOh0
lXXXjCY5dR8zEfNgtBPmnKP8pjVK6cQMh9bstO7A4agxHo51l+2kQYY3C86BxsNvR+77HqiQX9vB
pmvTkxj69OQgmYuTxj/GAem9kGq6ur24hW/uwuEEoH5vTwADgxDtiNVlhzD96qeq3gKT/l1VLrY/
RD2rxC5fzSBjRwAzf5t/OeP0auh85ray3kNl2lvS0q5O3NfEXAT5RXTytZRzd0hERFTSBdpX9jB1
8a0MaL9zfoISpFncQ5ubvM26O9eowSxtSgjIKxafAecYCIKM+i2NkulAU5QW+oAMMAycfFt4HPgW
F7afkuZXB8g+p72wi4EI5Gp5A5BJJS7UzxKQdZSwNxGg/c2nU6Uoz53SZ8FInoshjm5La4M3tV1O
jvUafaPamYQvZgSYbxvC15jXYtiJsZSmBmNqWYAGTrQHKMgvQ3pFT94Meo9kD+8omV7flI+5wkZD
jPb0Jsv+k63YZarxCPqyJmcpflcdy/+grc2Q4bzCmENQzr2XOPdG433NMJ73WDLLO0SKAx50wCez
0+Ogmi9pZNs3lfsoO3hrlkBfNrhsCX7wnkIIY1KstmR/fSE7/gqfp9Sh7MahLoJ65xrhfex+qjlC
t2rF9m3xPuW8bVF8xK2F4Bh9VjWbdyRNMR9oszMcueXUvRAOiSzrC0NtragELcZQkGJrI0d7pBNp
PVlYhrbgPq+VmTZXIIYIYJrA2gZ50pGrA6Bu7LYGwhjEU3G+VtANkQR2y/H2swAG4YbuhyrAcqHS
6Ha1f5MZdHxk5EQ7h3TYk+CH+jSifeG7GxEhwgehgdUmTFFZpARdMjcLmA+xP4dotfN97aHXHD2f
/JMcMxMtbJMzBUk5tD5cPPRwWT6gDi0IE/tV8Bn3c0IFmjA863r6A1MvdzM6UiCpjOp9+l4SJ8Q2
JnJ3JrwVQBJTwpIcgzqIHwmKLXaOwaQOEkuR+ZAnRJnywSaPQQ8ZxFazs20h8UlXPI+pGx4cp0AG
NWggMeadE2fdtmsG7AcBTAlq8XpwEVAn5hqMZ3jIK/sOX9dtZ4oXozJerbwnAsFACdS12WubUPib
4dVzf3GWmKHvFtcoSWCSmiN5x5a392buHojT3JK+/aDJ7zx71rDJA0F0sZW/uVX7RXd5xiEsM5xA
oPAabzjKrGMoVhn7wGWeWufwc/DzL8leWxCjd9hSd04JpYtE8Bk1h82vjCP6QnPd7oDRvbtt8I1b
mSZwtzZcg5GiwVtZxNXaZzMmxau9mC0cJGy1PFCkTIIb5q8+MuxDp5s7dyq+6QvygnIM1gZxk8ag
Oe0081Lo5M8u8LEttvNob1HMM1Tm4rXq+AsDuoQIWEWbedlNkpo+a168w9MTa60MmyRIF2ZTO+AU
if1Djv9gL+PqQQk+vI6r/tjL4mXQxrAJGiasmXsEqt/z27gatJWuIc/9iYsFEOpqA6iCPunetjcD
64ONoeyxb8oLCACsgyn7awTFmASX3xpmKnk9QXusM2M/uWO4gTTR3fc6es/N56aBdBi6dDkB3K3n
IngA3QinQuaYqBqu9bSjG8x57zFAEb2PXSnOAS7GlSpjd2cJkwoO7ZVXsQhR4SSHBK3IGq+IszJR
/x+NnLzsOezvbW/onnTf/aprAWhH8+x9uEvwQLYoRopDxHyQuLUBKZgkhT7z24Mn1WEknAP7BH6J
wte/ESyMB/bHNYXWqQSQcjbHl9Hr2jV8AkWCz4zDIJXvnUzupREMq07bV9UrKEYOGJMC6xSJh69V
G+KHMhAi5TaOkAbBjm3J90E7H47vfNijfyD0ady5QTxQJhPYkzk4awJy3fp8pQ0OgWNQzmeVhy/t
6J8XQcvG9b3HKhkOY21PRxVi8c4jGaG1tJH9sJXe9uPkE4ELbKL3mOsAttqPC1gM9zmn1CW7yq/a
T6HtE21MorrC8K4Dr0/aidMu7lh7bcPscs1kRe5tf4M88pT7KGOLCqZyFvcNbPpDTfK7MjviuCLb
X2Mt55WAGJCjoH6NxGOOKykwS+fYET6tAwd1Y2AdHafD5OCVzjn0rM/SqckGM1qkwmQTrclzw9Uc
A0uJT6EvfVClRCc65XALD7HfDD5NzKJ7DnUYnyWycz6BGdB1+0r1Z8IXM16VT+8WC6K7F000P/ut
Ddwzyds91QPFoK1vkXwUu8okcMobf819+1haQJ1bShbcnUN69cLs7EcokKE7uH+a0f10QwrgxH7s
Ii3v0xKX3JRyIp30uSkwRsU+ERMl2iVJNOW1TAXE8JbGAfDikzLVpySAyhwIueKD3ItXivb2kPqC
+My+1Ru3dS5BTZ7RVGCPyoW/LxHAndJGrgunJs+un7aNH+FK8YrHFBnLLut88xTupk4EhDCIhW3Y
OLRtA1zqP38IO98qSaBUD3ZcQtwru3DJBeJmkcNDGSOuIvLToD+D5npoMyBfo9ntDFI+1qmS8dX3
alKG8uaY+ZOzDDooXtr00RD9ZzCANs0m55vcZMIYmFFzh1J77BBuVAdc+ylo7pfeIfgaliW2TgDW
NTLMJtd3Mir+UNUJZvw0nfXMYqbTp9iaTKxazh3Km8uMfJWD0QitqYcTrrMIkQ3bJK2LCcqxGdwP
cZZsFAfGVSsAL9dyYTY7mx4dOUTEk8VFVYBHfcSbtU5G4l0LiAtJgWB6MOEDExEesLxBhZk6twUr
WUBO6sq3xGghO0ruObOqU5jm1meb1/muKMYnRjBkci7JS/SvciUJoksL8kJkZTIhgFHDmb2/zUzO
qglg7H1HGPaGZONgEwNvWpm2uCCOqk4a9e/KSgTXTjHTKVclab8Yb0kWQe99opoxN0SC1LS7PioF
uI9di0islipPANljwz0GDVu46vqvGqMjUtRin3VzeUjq58DRLza90SPhwkviJdvhzPkzrbJxjxGD
qAoNES5lDrUa4nRFajbWC3MBbRsz+cWDxbCriHskuFmzVZP/B+rARZhqOmJBMoj63VEgn21n/uMz
fjTCc9CDnKWUWqOcmWHEtnKVc/8Qp3ANBrJKiq78aKtsp+zxLcUg55ma7QA0Rz6av4MUOwPQzW+O
4tP9VFVIQvOzXxX8HSsPlrCnnrruPNgSOgC0T0cwCnAkBqZQYRtqBVEYFrSunTtEJ7wxOTQBTkCD
C611rOfPKC8j6nSHM0SuqsW/3u3V8ILNp4HWHRdbH75YGfMR4YVg1u0HG4WsuDOR1iSt/aX6umOa
VeYOiKFmOrdmCIswZSSDuECdfv4oUbMS+1VsQKqQFNWrl4hOG+DsuD79/NGYS87oz18tbKqnfPn5
qFY+AVPfHSOfLRovEtaIsl4gbzeGO+X7IDC7k+ZIsqsniqC2YL6jvC/azliyhvq2dcLkJQuddS2G
/AzzFvljPQWIwaNsC8KzI4QLgtbIlNdI79xEk7PagP5Rvrk3e+41po00uRvv0Ddy3Jlx9Vj7OS9Y
W8/hYhEKGZruWBrSLdjWS0WEbUKKGA7JuWGjRUZvasxsyQBN360LLmuk3k5cbZPJN49DD38wNJ1m
61VPALmrDTMBZ+PFeP2jgZlgHVriOBSvOasCdoHRWacFm1waZKAY3ZlwQnjPJKLM0BwRnwJjLTZs
bmfkE28L6e6kpCjPwK5PU1c9uFtusXIdNQ7oZcjL2rtxsQB6AcKzMPdQahuaAZpb6V2HolTbx46L
tXUnvW9mhae7C49jq/EWuPa5LIrj3KCmlaki/5KaTmjx4sC3vY1q392XjBvgdbKzV87WLUljMuI2
vqspy3dG0yEcVyUlSDpH60ZhfDFCT++Bz7hGhKdX7NshQCUAZQ2U1rjBRqv5ZO0b1fq/cqzW25oP
kz6hUxIckpmnrqw+Wzrbm9Gg4QXHrtg4Cu6DMh0GxViJa4xVbrS4wkOQr+V0HWPRE/4UYpbvz6Zc
jxO7c1PPHFLW0jeJbOkRxuNnD4Qm1dxTYJ7sAeqjI/pNahnPc6mf0jKkWUzjc63aG6zOMV5MhhqX
KsYz1y+My8xCht77vI7BN24LIg/bQnu7OC8fTavQW3eiWZs0TD0MRY5TZHrNPpX2r7gyt4Ql1S+O
Q0axqnySuGcIS3V9yIJ+WxqhdeZqeUlGQgFE7IVvQgc7O9dXFxvpFUvmEn+DvyHhxLGyEHMSpUYR
qvEi2GCVL8AAXqmmiNagecn0fNtLqqUaNBPSlYVmiqw68No7e0TtDUs6gVGRfWet8RpnPlLxCN7b
rCit0yEj7EO8yHT4bRmLaYgWP/Zz7+DZ6S6ceQubQnH0zTh5ETt738x2e4Pi6C7p26sevRE3Qusf
YmAwRlWWW0qzb8yEhP3l8UsKXZ/Z8DFdDhU6Lt6LSd7nSZBsU/Yfp77iiENkLmY+wfTMpbGiNSM2
EgTbFg/y9yDz4Bj7hkkwMsSu0RX8qspdPc9LExYpGep4C12rWzeHfhA3FWp6sKpJCA2qu6SD3nQ+
HqzcrHZpQyCJbRNSm6ONXxdfI0LxzZTFr2Da2c89evDaVduyoqETty+e1dYHFU7vdKefgOVtmnIC
5JVUDlv0wPC49sG1yPazK8vPiAMBYVXuDjhkDKhNXimasdB3CpujddtWM35jCoNNghZ/zSe0J08A
HUjWFxuIG/tiMlGstolYXWbbpmPtZmTnTiEnOeQXkTFclAgfCAAZ97VO3V2R3XTIeUCXCRNUBKtz
yOj76EzhayNuAYtkv4fS9s7BSDg41kD72pRMZxrIfahUSWzMooyP0yrS+8JpzJMqjTcObdzvqsia
W1sEh58vJst3aABDd4u69ucbfv4/4tkNHC/r8vOvJp5S4IbVPW0Pr9LFglhfUngT9/7nDzwGFIwH
szbj32Hb4xVutftQIT3eTRnNcVxO4Ylc0HqPSyW5z2QLWUrn5TG08QsnZv4lxrYFzCGfe9biA4CQ
12By1LZvE2ObBxfyFgMWETKMki7lsBBn7tq4tQJRPJWzFV8z4dymvOtPscfYRYjh4oS0vCfUAUFY
H7EPc/7yFqdcxCvtXYykQXHOzE4/xWNG/woCy2zovZsTZOVV7bf7hwtweCra8i53FfRfpCFH8n2Z
u/TcHkAd041M3e69zpKjr+xvwmZIiJv8IzmW5XYeqTMjc/Eoq6Te+5X87Gtvvlap2MfGYF17wegV
zQn3nTTCW5TL8RWYboS5cdL4UW0yTJwQ5iyJpCR73dQqPpQOhhYJoGoDjhFmEonuW68O6lukOxq9
UuhsGmykdDq905zBTMI4Um+iSiLLiDW8LgKp9qOB2b7oH+MpsjBXk/KA88RiijsPB0FulJCHWUbt
s1cGFxVLiXY0f6DZvQUVww5u0qrXhf2b85i8NZzgI3I485faNAnAwWrOr710FrtBT4vvswPsBcfo
zQJuRUcR/fFvpmAoRHIN46DL/bsszHESVjy4zpr44NCJMpkemxZRs3kvL9gZ8ICNScKAY0biTWPT
VEOxtaH9NhJrpV1Oz5YTThfKIXOtRfSVLx5E5TbJXjjQ67LJuAqXnyVP4iMXybDzjH7eFxzVL51o
TZTKIMj9bOg3Zk70FacD/Be9xyuGR0SK23frUMYhav2aljBLYfn6EeRet28mkdO8bxiDNRlzT+53
JjUF4vAuP2mruaHjB2BmbqatBpTC1tYMa9gK1zm81LN9b+bAgwMXJbC7wMY6kwGZtOd3Dlv22RhJ
fDEVWxg7RUzq7+YOt15x22q5CWXz7Ws+CdFTu0ddhQhJAvcKhi2qFPJcvRBIsc2+6Nk9tpwsu3Wr
3IfaK4k0jeY/gEYbdWQovzWmkisgN9aR1f1JoyCCx5QRF8aYZmL3UqmxM7yY0CNneCBfGMSYwUgl
gbjnKusoFe3MMC3tNRx82HlZA8AtMu6aGjKNpNtnKZKRbLZQ12YsNCZhvgNfdzO0nFxiJyRGw5Ag
yAfOzOW7P3XmYc6zHKDPmMFz+uYZzowfvCXNnFT2kl4sqaLMbRSAi8S7T7Gxr10IqrJ0Yzi4dAod
HwOE8V7J9qF0lbFnpCT30nVPbY7B0OhQxWaN4hyn1Fb0A6o0y3qb4k8/wxYkeuvTEtYdJ+1Dn/vq
GinjDwdNH1iNv8FWHO4QhtxNU/wVQBMCmlJfCv8ZlDA43bLydn3IxAio17xquuTcCO8ma6S/Rrn0
ioyOsJZ5XQSYqTufLJ5qfLKGGDyzFcAlWMKbbbAkVupytAPfufZpka4lhsdoLv9IrvgNbUV3v+RV
UCmAGsbvbdbfUZkrnltx3xJxt00TB2ebVVwnQqxzCq31HAa0DGSIuJ6ow3YgTiy0g8sAbHBAi7gr
jLdOI3EAMSMglDFroYUd0Xdao/G76VChkxW7783ixneseps7slrXabqAoVvgERMnUUowapNo4rfj
H1F6CyzooqM827Y9YXlF/ul2ZFY7SXJD7g5hYyZYXroxRH1Mm3RGKtCQNVc68y0M4X4j3B6vRat3
sv0TFtG8lba5b2DZruxWPtTFOGEDyDRnHmapgDkcdjSsln9EpfEL+uqFJlB0dAr/2+p/SaQ6G853
aNbYBwO8jbqXsOqZ6ZsWQJN6eMCNgHab6JQ0hDeiGGglgCRNEhv7mEWNfHJoMKVNBT4DYpxZ1kAp
COZdhVtzhDD0QAUXUcLkXIpROh6tJrqbvBBQZQmih3F4D6WEJmob3EQJWawJ7c4qSa1DhYgCimhy
K33/j+gMviSSdA+nYckviu/a0LzVfva7HOQDD5ZQXkD4btsMqTdui5ncwKizP2DOcuvre00zeFcT
Wjo432PAgcVPvZmPyHCPM8lczrDG397syw50ou2eXE6Eq8a0bq1BFjuzlhftFDW5exMjK9qWGe2g
Tern5D3I+Gil1q62PC5T7VqnxrpvEnFTKOvRa00y72Ns0MApkt7vN5ajraNR/xKJwXi8ZpQ80eTw
45ZeCFm8qyALIW6CLrTA+jHKJFMduck367zDW24Ilm+ONsG4WAdHeSswT5DtQ/EBt+6IA51pfKyO
oxfRGXAe3MB987OIUncfWiV5S/h3YOzF43nkzCB9ZA+FZ9HGMA5EtX8Nc0Jfxh5ohc76JQ/CDRBS
HXx21VDuRMfSOVhpipaY4Z8CiGbgBt4BOFRg5W2ACT3yR4ZZE7MpSFppJTZm30MmmfJbtKxQmXy5
V2rk6fnrUE/ytyLyB6v2sOmcyeElP7PPWLvEAykB3aA/KDasFUBDdq1ouKl82GyghawHLeVNjpiw
srFX0oT1OZkxTgY9QSRl8jSKsr3TLW8YSlhanwKaAVzRntB6tE/hpwwzwtANRJPJ2H+xih8Slc0v
pZu527GK3sqSVBQaGC6w/jg/xiaACI4kxLYixBibkVxzhm7WUCF2Uik7RuOdUYsyNGvWjLSTVy9H
atL56CRCeW7BC5tOPaVrzd+GMQK/h716nadkyNdWBvrAEbSxZtboJhvb34YBdXCqlwy7gKNFTUY2
QNh23HTFMlqP2hG22pShv2J3CSU0o6Uh1zgbS7nGnqO5uTJhirVJzZQ76BjzMxebarJqwsWI67lX
ETBOLEmC20vtOjurAM2fEGF3LEBnEkaMWdPKNRgUCDf2mDFQRKSTkXTmIflCRQuYecwuXNhQDVPx
BHP1vUwbVjjOz52Iaf22JtR6csLhhpGf0sX2r9Hmiq8bzsqFQUYP1wVYQsalGMgymPx11j1qYmdh
b/FgFq1OjM47LWCIO55KKCkbvbMbOmW+KO6LwDrbvWUyuDZfcD/TVHbCGy3AtugUiJSfAeiBU7gc
BAnbg4C8sBVJ5s68l0wO7Ylrf8DwJrkdQJitBg0Aq0hKRAwMIAjmQLUAhlOBRCXmlAFeqH26j7sh
8T5AZeq9dk3kYN74p5qYUXRtcIvl9r3GwrULOkLJVZAiROQdI4hn38pHzkZorma3urTMqefn+m5K
yazVdOhRezRvLSwvLIKSsVlS/hd1Z7LcOJBl2S9CGWbAN70Q51EcJErUBqZQRGAeHJMD+Po6ZGZb
dqVZWVktexG0IEgpFBQA9/fevedmKxtnNX06Zw24G6UY0eYKykDI+gyvXZ1NajF8xHWysE2Yrpmd
raY2B2o4YLilLXAM8dWBsaRzSDLTTwm/Ar9pN6+qjn2Cm1+AA8FZ6lSxaEQ/stKzKadie8u9adpO
0rho3NPWkwDVRLJVnJK4zVxV68oziw0rXRW+5UbprkBf0r0Z1W6oHXJ8srLkFuG2B69kDRgm3OkA
oTPFpVkP6cZMo5oYpJcqmLTd2F2jAK1E5D8E523czXULdk48dCtLL9MDdXR6oLuJvUePPgS904Xf
n8TYmK+llOe4TjAK1v7ZlR9hU3x5LTsW1UIYlckjXVaa5D1AiXdpaOH6+VCFnUKCAYwuu/Zxh7Jo
oNQNg+chfjUGgGx1reVr9Ce/HWExoIo/2azKa4a9DBVAs/ToocFeuiBKfw3tX0yU0dlFSPsLdF9s
sOYdRRfVa39Em7YcDTpRQW3edO6iWlYfHIhuS+SABeIocGX5l1XCp2FQf/LK8iy4HKKCDUAPORa0
RLQikz3YuG49m6Jwwb6DPUcQ1EeUcBvl6Xs9c88QfpjtYyaYW2SWv0S65S21sdbA4DmMaox4WPkz
3fPnKmRg2eE4WKpU+20kLBeTE8ttCJ5b2fKjQ0w77y0DXVM7uAC3opjOz2LoHLl3SwbrfpP9yVom
QXnbrWClPloW7kbrwTfGSPoA+kwqo3FpmW/FqINxJaHoJfOjXypxx1nUMYaQLPpLJ2xXrpnvYjyL
Myc75UZDPG8v6zm/r2Cbs3RMOtOGoQOgN+l/kjxGESExJWL0rJHZxSd6V543Mshyj74rPjIr24dD
qa216E8C7CtqrPyRtHWhRXV2Gn+VTsYSjyNDVBKZXnx2oC9Ow5yAGvYw5uOtGnbEgtSoOksXEQLB
37hRZlHaQJMKvGNRbyRjDrgCAeAxn5tJlv4iiiuO9B/bg5+h14q028BaeDqkTv/RVi+1ljaSNwCa
Hf6MFp78qgIhaY7E8FlhNO/Ggf+iNq21LANhnetEfNGRtRu0Jjmcz1Xf+miRQ5e0VuiuA0JlOBPG
2iXwr9Lo9aXWSNuk7pfYyQpTu7dVfej01po3WfXdisdErqU/2FQQHo1m/I5ku6Gxy84N0h2I0EtZ
Cf+gnOlemgAMPcIAY2A5M+bXczBFjPAAMMILM5BjJQu624iPekQbRlGsfbtU72hkkGNmCbdB5o0W
xpO+hX0NDoS7EjECXBhkwA5qRzG17Tva7pbNyW0EgLr7oCXAq1sqPF9EHhP/4JjKXtqKqBQtcNbo
cRem5vQrvY3uiUdbP7RLsZBW/xNZiBmG+BB2abCoUtjffb41Hcdb+YNxSKoum6UxfV43pkckwxUB
lmiiXCBI95FFZhP7KANyAtCRsSGeALcJfbgGMJPDhYOn2AE0TYrit2dOyElJDdHhEcwTpwtXmS+O
nWF2sAJjgLhZ/ikLANS6pe0CJ8QSTkO56Xo1K1iMF79VwrRR0+t7GbYHIJzja5FNcmkxyYKfhF4I
htIGBOnOysbyxZ30aJuX6c0p0nTRWf2fWo8YUebloWqaHybrl9q2ZrpN763ICKixRyY6fbHQbLN5
zeH7Jc3wxuJebWzxJrKUnlgZxas+wX1tRNFxZMCyRIGLdLiptrG3iqOUwUDwq5hw/tJq+mmC+IxW
9GAUHlduQr88IqpHPcKIgyHCheetDcu75RkdVnR9MqyLjdVURyKc+3lH72MW0/jTKcsSk4SUrjiT
fRm/mGaxLKocyac5cHnlRGJGCF+km/4eR6IXPIUXJ/TEg3wNicUtP7IWUSInyUdVtbCknDTHoRYs
+5gRY5dF32EDLgUgMR+a3DRWz1dZ1r3EIDjHBOfBnEre0rKpl66FiGcKf2pujSTvhQD9MyLaiNRC
76Jd9KGPyXUD5O4G2mdUhzc/YscN2b3eFGn1y9DGA0w1evdUTk3c2+y1d7APiCXD3m1XWT/PBzr5
7A3fe33QodOW90LUiFJVTL7FqO8KiuZNY073TGe+JXzSz71ErGri1mDgq3dRWxsuQBa4nj164CmB
gN6lj9al40w+ospC9lSujfxOJhan3jg8gIIIbsrRPUftgE1MUC/1aGnmQz8euM0v+Jw4wTvSO/N6
QdMIdj7yErgNVxrEZNGaxbkbAm/J7YAYaTWscxm/xf3Jc2GSacUUb72hQTyhugvcXzYKSlsb3MwY
4DBcjRtxMZv0qlEoPP9UofUKlzeZWwlJmynucMSXNv2FtW1GWzM2xEqPmnljyFsKzHvdPPaWoblQ
eSRuk0pPWnIDy+IuR3ZMnBzlJWjO1IbFDFbcZ2VpkO3YB4gIRrdMV46kWoUDeG1C4w0WC3uXuNF3
Q9RsmOO/mUZBxaKSv2z6P6equ9Y+t+Gmle8QkFBaje+pw1VfBKjjJPELDAXWkIww8ek9uqwArUHn
Zv78cXWyhXojh3TvJpV6DHkuib4wg5D00Y5do4aFbgbSu1gUBqdWjAbQiMy30pPyMTT5O9k04qW0
WTliYrrHiFyBdEyXFiXtzvMgyscp82bpd7+HDIdb77k7G6y+azJ0SkKqQmRdE8r7tgkRoSpglBlo
sjn7HcZ0hEc0NnU5rVybUY2qtD9ayMS9hqfE9npGs1Li9wL/rQwv3ydufKuZZs88ki3mkVFe2tzn
g8oIr9NG/DE++X1D27+HZX6yk3oNn0rfT2XzywYWvga1e6pggm6M9g4UEe9bGN0iOZD3gQZwmTok
cIGQXIzB+JpA90KOeBwqIWEOkFMbEvcaWhHREbayjv1jb/zoNOuPDIfUpqnUrvI+uaPtzslDmo3K
fCeWB9tuSAIVM6+1w+xj5QTFn45ekZ/S7IkCsr2clE+Tmd+KKeASvOwJ3RodvfE3gHZj02eEo7Cl
yJgCbhKjXwakPUT9tbbofllQyjxH3foBqHMLUO+l06du1thCHVqNoMgGCsije/EA1QgysyJ9TimJ
TFYiX0mtEuag033WITQ88oz+ZmGjLaaa1sCU/xgRuWsuNSoReJGn4PW23Xviqos2OeaC0Ug+V0AL
6S/t6zoUaA/sDdabHwk2HacPo+QU1DLyPoU82KP5m24zLVp6WbBkGrno7AfJkd8jyGuwRCYixqoQ
3qEo3wkL3XVWLhaCrfzSrwhrDJx61oWPfelUfWDYCOnPvyFMa0jcSM7QCxuiF/ZmgBcmzlxAdYyc
0pamBKAmRof86qyu2rDJijZDnG75P7Zr0ohQAOzriiguR2OvY+nYUAMQ4+usB6SkO3S4dPe7LFMg
RFEYrce0gX9SEBYxhET3gTfjJGyoqcPp6KWgv3oaxDl2s73r0bcwdW8BORfvI421FFFLyxr2MnGP
zTP5R3oxYg5fnshbDg7i2tiZdaFG3mqoZmQlaJ/HbYBLgTYWp+bctQgqE5NBYEwKQLLt4npFOuye
XQ0JsXF3smxargH+rEXR6wzrjWig1XC2mrxbZa1MZ4WHfCOINIkAtAaYOOrLfmpJOoooE9D0BPSJ
Br29ComAxEZozByCP/7CLtEIeg5BKXk5xRDSt6I2hoMhNYo79wtbFAp+z3sfomScJRPo2wcNIAEA
O/hauVZsu19KSedQaQ1r4VQskCESLwV+X7cUQ2YoVnZO+7iJP3yf6y3z2dO7SDSzfidIzJ36VmHw
SH/3KpjVCtOp2UtCNFuJ7pcEAqGfTKNmeGsxyPEbo1wo2vsvz4c0p+aYPH6oOJvek9CE8GdrBEEU
+Q0BBf1Nkq/R2bOjUaJKaJxQITJb2QZFQRg9+9F5bsAOtNA64lVS/EUr96KGRpgJLWW0SWvRwKEF
bPxaa+xrg3bcJfTM5ylJIAjkYdRxbVMsgKts46Vbqb2ZdMai7Kfv2CfsFH9fO0/6e48glh00Y3c7
1o+tVm5dgmT46ILzqJsh9yG1bLsy3rliZ5FbsyUChshPZL+Pe7cWqnVp0rohXY/1dTSOnK/XPONi
azSP0M6lWVI/GRqZFwOGiuVQdBsk/CzI/bD3R9IpJkNflQQcPMLdE3JntQrnk1Es8DpLdF7wUb2A
WAqubVE4xiYa1S1AX0ypyqfNph2xkubyaTf3vGkretw0flM25D0eGuJAfBLbqLF6IyPcKEDdG0ii
rYTd7Ea7Rv6Ku6OjwLDtYnrRU+esWzSt/aR7xYmZLRCIylkpAsEkIzjUTrqyp41vKW8h4DHP0wfG
3neLYTt4zBfrbNgx7t1j3OoXwHHiRWSnGzscwa9V8AN1VVM74ceeQqRSNKdXVPNU/cjRUbHIetZk
9WuUlMTHBBelodXtSLm2BP139PGEN2RHdouMlfRSzXU/O0xAEojErh+M3/asecEuQO3mZ4wjlMiX
WiiOiElIDvtG0ppu8BTgR6mbF63hBMlzAq0HWLQZ5McZkUYaZbiNQq2maO28WeBU+zF4dHDHftO2
xq86SLs9Fw/3vvTcRLQ9GjtMATke+tD6VF0jNuhzTlFeV+uQyEdl4QYM4y/GLUulJHt1kms7E9a0
oIGICZ6rLa0y/E8I7LJu/KZN+qKmtqE2UxSg4SnNvHgbDiR8ZQEyKiPpLvl0KRjqhi03D6/PBaqt
chWiBbTM/pWB+cocS32lu5Ch69zfpKX7zX4H+mdDodpJ78sBL/CSZXRPYPjieGky8/R8CGLzMtat
NmsRJr64CzgHZBe2eHgQnhbIyXBT5fna9z0gisEa7Xk219yQrJGoXMqy6A7UlSy7Aq0mxI58EQX1
i102S38gRZKth7cmTndG1cb2N6EzUHkeMw2Xs94v509P8v/Ktv0/Atc+4jSu/vyOv/+duob1+ef/
wt7+z/8nWDbTwDP939u2r2WZf39n8fj9X4zbjy/6h3HbMbBZkxzosUt0DMMzQAL9k8+m/4fwfayG
Fqbux0tQMf5p3AbPhtzGpHQxLVMHA/n/+LaN/3Bdjum67uPe9mkg/e982ybf67/ANwzf1HX8jLbh
+zrtoH8j0VgBL3SPVSRzvXQ+OmAUs7ypvnpa5y+1r/mvet82ALlISX++wE9N9ExQlsfWKpOz6HK+
9vEVeH5HBF2Bua9t1794ff3etW71VVHWSSImXpB4a9uJCeW7DBCWx7l2dw0plwz1i3UbWMhF6MHb
hro7oWauK2kJuE8cTsNxY7n9dDWw12Rd1G74iblpKhW/N7r2lYRF8KMxO0+ZuX/EA+rHvq4crn6g
R3Bng3fg2MseEcK9aAyaGQD0C3pYiynv0oveDQOjz/JeuzRn0rH4KuIMRWgRkV05Bs6CSPYIRAzR
UDa3OTSQiKJSuP7bxHo6X6zmhobqikIjARGZvNkCiVrGf30LwrFhDdH8eSMyb9sXKRVuF0UkJ075
HY3QFi+8ibbfSA9WMez0PLF+EoNYopId8TUc4npdqzZck/wTXBndkDHsp+ZPFYXHOCgrSNdwPiFg
9MQFJM2ptygJrXCF5tT75dc/9SjVH+LYoWXEVvTu9WUCsbwwMJ5N0cEWHqYZEz68X0wfz/eGAV4b
lsxvx2f+TyGnToSwu2syPdp1zyJ2rsfuCMKKbA1jDPGopMOmV5jhbb/FM6UKZ9WR9XubCji7NlSc
rebnN79Fyikw/87TIjDPelp0SEZy+3XAyr7EXyEOBer4FaEO+Z7aO90Erhi3Lhm92+fT5wsj+vLV
BAjh0NrJsMQEbr/CjIU+hpzvrBKErmWiOddGjyaaXXV0K5nBAl3z60+cDfS0Wf91R30wDCQLTDJ2
dyvcMDSIgkNfaQz0kURuCZfJ8Y9DzDSdrjm1Va8QPnv5O79bpmmJbX5ljXcmNNb/G2gfXOIT4oXe
whPpej8M0f6q0Q0/+0fkGT4f9zL6HiBQUmasKDsqz7VWZBCaOxi4xD3hodtg63T3la/8pS2lePW0
MVwo0ddXu2H2SIRV9tEq5ByOP8pv3HeXZEzcP4rw2ESDpE3rHBJ/nFEq2yHdN9X/sK3/rRo/vXcW
RRA77PwdSgigo7ocz0YvxaJka3AcOmLnLaY/jcvpXA5tt4xREZ6lsDQ6WJN5Y25evkgwx7+I0ts0
jgXARHhrj50BrkRMdRkF+JccEcVVuh+/pxneD1Jsw1PsELEmVWPu0KJbW9+D9VBbnXdsHZSWo5FH
R31I3yEC0D1BM/fT5qRqpGbwEdVeyg6vkFsnepxxKeCeXkreQcM+11R492u0MITaP/5rmjsv/crf
pgZVuOu68tjRhwQR4JQX2vEIL4nyvaHOo0rOHOu7tKyjUdkEohXtZ5NmAfZvhnVR6zoXptY06hzx
K0ukB7OV7pVUVnY2tSxcGWVABylRFWmBEAOExDsV2H40t2olkUm0f1uq6j/5w6eU4CGGM+VvEH6L
79yekGznUodNA70gd2pGEkgo1xZklrm0LUAWqExOri2JjnCk99NUwAk8ob6VZ0n6nZLWF0zDPVeK
zbTfkF8CgkU+ee6Pk+O/dq3BPY9OVm7CICpXvVlF735lfOkSHWLah+0caQnqY4iC56ZJIM2xReIS
MMevidjLl0g04TlMeu+QSxQw//aCUTwEVI+vSPR0+sdXmFV5b+kobnExi1Nf1b9iUnkwhITdIgxT
f20NbXp3y/GlJBnmg2gx7gDAvmZd56V3rQY4bNGeOGiGXb3hYts8j9MnhO9d+vby+d0IKzmIkEmm
KI6639jXAiA83mz0RoYe2lc05gLMEDa7x4vm46Eqx73fx2BFH29AFikXRsuJouH1H71IfLaWjocB
28QrsNTyMnotfzhOfpq+NOxerp5PrQFNFLrEqxMM3WZwxE3omL7IVdQ+nMhUXCjEeTDCDD8jkojx
TJjlaxzGKaEyyRz9MBOWBnD57PkVlYeemHmLu3k+VZZYM37qr0k9kPwzVB/Pw52qAowFNlE9j3+G
dCBaa5nKD50n7Y/y9vzX2lQQo15wotJ3NmYSH9ZXJ7uPpm010gcisbMltOXncTzQpxTTz5vXiXkf
1N4iGBmMBiXFsqsX+cmxYiaWGJQvtUdMjxnoFbVvh5DaTCCXhuk91F/pxCS/mf2S0UmFcbLzglDo
oRFLVIzVe+u3X91gNXc0NZfPaBzaW1e6zSVLHcgJdXfThGMfR9GciXjYOXpcb4GPGCfPJuY5VoKY
Zh2qREKS8S2MHsLaMDNeRd5rq5h7A2/21d42CEWUhDJcRkFqHg2f+I4580YwDg7peJjeWv3EODv5
U/XcsDxCot8LH3eDriF1AL5sbcsRviabIe3sm1T5Th/k301uY55y+r9xXm0YO0bfmmMCM5EuQPcQ
fW/AWBZrn+u8JSEePqQgzq2r6I0kleN94kShZ9fr4be0nM/WbaqfyJfHCIjesix8BwF/P5e+O3z1
fT+xiLDMU9hHB2yiSFNc0Xz5I8FZhq79RIrfqKWGikg+bYtzMHyMk8UugGWzGesBzz8ZwTvZWLBc
YoCaCsMCKVWD/TpaSi4QhOQXIuTTeZaE3hsSNtokfWt8EJ/JysGvl6ge1kG78n/ieNqWpJ4g8+s9
Inc06n6G4bUMyWiZWFBNUyHuH+304rj0oMvY/yMfZBvZNohHnR0jZ+833H7Y/VFDu1S9Fibfd0yH
M+2y9ocJ2nUSufgVuNp7J7z2FzrGz7GHVNMn8fdojP137xg/eZiH33jJ/tIIH75AzMQgTcz4q0ho
dvmVwn83wixRA5CXeJDtXvjO+IpsgPQwVAy/pNA3jluD13aKZIUQsycxxljHhVW8mk6EJjeV0dWU
+jDTEQF8pDbYIHPix4hpS5C1AWBV2BG2OVBFlHZg9R8ra9WYVy/vnK+kYtc72l1xswtJte5VMG/G
2F6EbtsepZtE6xbYDuqVgW5302zHLA3WKWyMPWBX+AGVQNrRaih0ElcjkoiznbUrvIQJxuMGEbRF
Df5nqM85DunfXYryNaia+sIdt4Kpg4cwUk634DfRfwTIUTjzE23LiKr/0P18G3AqXmqN3XZty83z
XWjN0l2jW+SiPb6o0zWkfx3bsudTzo+cnukgj8+nFQgZPqePvugw0xbI1dkubBqt6q/KVTBY+5aE
VLevP4eovntEbJ/Cwhkvlpkcn4cjd8jXRIToC5t9yacwIpiZWTpudXLjWgLSSayQeBwIX72nZrgJ
ucv/Ho3gk1yb9IbWDLJs7LS7f72VzQ5p9lWob0gRWKJWiH63WkMLH3U1NykX8ovGQi+dLrvWjUOf
4/EWX/pLfbSme6cC7nShPu098kMOw6iQyede8GXRG3m+NRxwXmZGH11UzS8LW/G06nPotyqrdiwE
VOiFuCWxSDbI/2uUWoa4GdDeF4A+OlZa1scgyYovPTqwfmd3lD+4DTAeL5+HRTqywovxFoY16VVF
HDIr5u1iYuNMw+TNCKS36wqbsOXHcTIEv63B8M5TmZoHDevWbJIT8okQA4IVeObrVObmq2ZVLQuK
xVhGcy+ha1prGqr1vOCGdeO7sXck/QXLoqpuUVxWi9ywu5XJrOQ2UHhh1qsakr7C343u5Qc0Atki
bu1hKWRTM23y2feS10ovMWveJLjnsyvo5gfGuMW1DZwCgf9p1H02bTWwrMezoDRBcfbuHudbsRc9
/qKaJolK0+5Y4z9HV2N3x4TISgWShQRYjouqwaLdN6cqi3smzHKaW5wll+dDGQ8sUlpxSkAmoYBU
Ex+fiVAOF/C8IAb06vdacrWwnRgu6dLPZ3AlmSxK256L0IyWITOZ5ZBPw1rHfrowZCQ+uj5jDC0f
g2HWwY8hLWjUTvGtjNRV0yE/TBVUchzX/t2Uguxz5olHwpOHc6mVv/J6IIh3BHllOSXOAKCK625g
lxuX6RwrWHLPQ61dR3Rg2UROyd0zgSLHWnuO8zE7jR5S0OfbEtVxH+i4onAIkynVaRdtgKrQM8ri
BL5NWVv9YBakUxml+qmmP7rxNTBhZYCX2Sk6ex3o/e7583hJ5yxUlnnrxq77O36W5+G+s8HpyBgf
WZH4d1pwa8M3infZCPkCEBemtIGFh0H/eDN03P2wnDDA412+mamHqc82MmIrqnI1ZY9IH1bsbY/V
58V00I/PdBxV88TuSUtwrWM5ROVXK6zXPI7FVUT0CeuaMy01hDsTYaAxFfdDsQ4GzMvClurg21lN
BxOqoaZX7is/fkHSFoSiQXdfPcwxe3JwDjHUkyUYanc3SEPsshqomCz68upiZ3xpg7zeBRafiHTF
r6rInU+hoUK2Cte+dsKPMaERwZ3JaFqhdXkxbU2taKN1d8de9KG0P90wEJuR1+aNi3kMorx9dFFz
B42JPD7sLqEo/L+lE1xc9i8bVVkPSqhyj7ERLoQdS054nkHOp4EJ8JOSEMkXYbM1gWv1+KlJbQMw
07wa8Te3VERYDgGW4RQ6997EbwKnloh6WyKvxjq3cl22410i1NJqK/+1t9qrn0LQzDE3Lp83WXMw
vgajUieTnX5lTijQ6Q79FbFXn6VGGqw2MWXwGnwJnGLLZgo3FhDqHzwm5OyQicy9uafFHWW7pFXv
keYxcA2N6kBq394jzB0rMAyXQEU8w/RrZmm/nSrH4NaPJREa2/jZjPHCZyaVxr75bQ/a1/MvLYu5
X+QY8Ck66f3A21PB+EszgcmTR6WOxUCh7hXerzJiCbLZ1G89hHO7kESglaG7yaksoCEgqt+Mup4h
2cumVxhwLipoly5+8GIS3QGjQyU7Pa6+ke+Lw2NqdCrKHFnEo+80hmExw9PK3b7SFzq7sEVs6yz7
oVltyrEjFx6UT82EcummavwwYOOQ4dLb++dThCEvRRmP740XBq9VUH49D3fSmdY+9fE8ddubnUEZ
MujJX4KwC7eZi12XEYU7Z2hJiI6Z4EpgN+7OjYSMDd3u90PU9/uMbfr++fRfD/L5aj78msI8Xmle
/dst+3GDMVQ/p6Pr7Sn6Dwa0vLP/OESijyTUhqy72HeSo7RyzhOTOq1qvEMkvqqytlE288RSDXlO
I3bVTBTuWV+4jmmdn38Px1RiEmCzV41mdDahD5xTI8lmbg0iS9VuQqBAlx6tHuVO5SAcy7XmbBpa
c+0JQdgLVO4zRT3wVSFAeakala/AInOB64ZzcvCGc79EVddIhzkyh0qFE6TJgnSVMmjbC6ajYCbA
uvTuMO3/cYw1e24ptGldnSLJ4eTfVWjB6q71dnRpvH1hSe8cvDgZl27dLbSGugKwISGW9Rh8BLbT
HEEINGuZJQ4sn866+Q+KrocA9zjmPppLi9AwMzCX5NlkN82Pr1GZHXJ2TRc6oUsD6uAlR6s5syZR
rZ5PRcykCLllNO+Z7s3bpFGf8cpj7OspnTlDL77Eg/SAyvILMVERA0CazBXRgyjx09B8Na1yZgo/
ei+Z1OFAAQAJlWOuY1ndCl029AQNC3W1RlgMXHGvMfEYK/Sswpw5fkQ+nV2Wrz2I9ldCcPJNQpJi
VWsHv2p2QziaSyoSXDVApvbk2Q6LwYLaIDBolUNnbLxJM6BQyHdNC/eF7497hfP8EIJiszEObMI8
qdLlAMMt751w33faoa4CRJaPZ/96sOVQLMKMHyuoumIH15GH2ipIEqvDBWGiQNecWry2U6OOAplI
bZmCNL7ojbLHPYy2h6hG8xBhcaa9q2rStxQKPvhjnxRoC2ehY1Tsth4PagqrnY4JA7schNqeSJaL
O4G6MMYuWOWECVxSKQGotuOK8cJE+JPHtNSVvloQRPtwwxL6oJMdshp0w35LkIKvaQAgxIXB8/wx
AciIVwfz0D9WJT0S9jIzKneeeNK96234MdhxeZGAGI6kBfsvz+MhW7dZh6V6kw3a2ZiAMQZNEcy4
hAANW/u48qj1Iu1vRv7JdkgKe1sGvY1tI8Qwkxj+egyio921Oaon2b5lKIzAPxrqoXJlcVRutIQi
lL7qfDK5nTcHY5Dp0g4ib17qSbINcY3P9SxErRhzU8vDztw+IRXoAszt5OQpusrc3ToJpv6MBsRS
1mL6YCaM7nsYmoOFpnZGiFW9nLpmOiDO6RY+hebs+fT5kAQ9lYJXpkiKeLPeSiTCXTx9+EGJ+tNt
AYcSXO94+DGcoSWgXAcE0ls+AUh2jvTAc5p3rUMR6yfa5uFbmmkRpMGX0Gm9vWaDS1DsD5ZT6O1N
2URfrg9nRSZasS4M687MITg+H6bKIzq5NgkHgBGbS7N4H5ipLzWvpzLlU9vJQQtmht7emn7CrjfQ
9JR99NfyuMSItL9GJjNQJ/LvOJG94zBM+Q2PyY4mijw/n8levIykrb9NynUPSdm9Wn5/qAH2UQjb
f0bF94/T1lmRdKYfR09rNi0tUFeSNj0FkbH0jRCI4FhDlMHxjR1F9uCpTaP50fJF2ZXRUj0uTsfv
wM04PlPMNEJUMY4J+4xW07/7UuAEhXfzYf5gvk0/sNYFxy4L/obBJHelKf5KB707MhyDMEg0H9ua
RBaAmqcOsMaJnKoqNqwdGYQ3KCIapzf4/LhbRRJHOEomSozCGPcx5Tvi4u4I3AWHDvfCZZ2TvOyq
8VdSTD9CuupaB+JHDKSW1fHU38wHxVL302j/fNrb5g0VPBCYkqtlY5H99lEwbmeXpQ6up8Oi5jd5
YCxuH+I4/F3C7F0hScUD50Kz+ccLIsizXdMQOfY4ZAL9mDUCF5deaBrlDvxylWPm6cdJO1eFK1Zj
AjoD87/rL2IXY5peNbcqa+v3ggDEk5uVu7AN63fhIiFQDuGTpKFT0NcWmd+wnF6fD4mpmtc6RZTz
fCGIsQmVA06pqpUZWySG1FoxWqdQMf1WyjfmZdjF+2hK4z2sMntF2m3MKtIkH1Os/jqVG5DoAkAC
leBel065d9z+nw/PY1VxMsaKjJySdsKj8vbLlJSie+6m1gqqz7iYyKk3X6bsLxoFWk8CikJrGMUG
Tbq91ryI1FfNmSASe+pmPVilmcG+3xt7Q58xmdLAkXUd93sm5ZkBLct1lbkkqu89aQyNkLzchTyc
QGUNGTXpSvtbt7Wxa8HR5XQmAtfXkR5TPyLcCJZAhcXO9CyB569FpvHoEjwOZWQWSjpas7E0cjSv
XgFSvmfqFfotkzA9ZHcRp/YcYpkxm8au35gitN6fT1HmhX1sbpnkxVdpdJ/K1ONvxmvVzNRH/wCk
IzmpQMPkpe+CabjWQxmsatjG++eDTS8Tpe+QksDhZDtb0VjD2QQ8VIT+hXAWuTdG/XOqMMbPDA/9
q8MlsnDj5u3B/vgqg2+z6fU5mbMK7lbmXM3ki+zT7uKnjn0lXuCVUnhtWZX4duhDpJ0f3LSHE8RD
ILoSrQfziHUE78kwHZ8PIC8hpNaog5XGpLAIxp0cmXv9J3lnktw4kkbpq6TVupEGwOEYFrURZ4qi
RM3SBiZFKDDPM27TZ+mL9eeMqsoIZXakVe/aesOgGBxA0OHD7+99z8GefOOKDHxDD2g+M93hsk+H
+R4YhINdsYo2A50ZadsMMGF1LOMShhVS9C3SSCps3kMm4+5Oc1nBYKt4NKHw3bC9cR0Lqtbm6L/I
RrhXIkMJgagpf3ThW19i1nVAz9r5oy2pR9smy2rLbKHeCkCMKbQ6Ngz0boarNy7SXAxXDtt+6xqb
O5CZoHrQIT+Dm8xO579o9re1jejdb4WzJFSWntMhf3QUY1ctDcBiKrgAEGw/pCsbgNIV5Z3yMkbC
gmByHdpVcJm4Zf3Y+GyNNl35ZPdPpeyrqxQVzRXR39VVNZn5VbM+3z8/WsfGxh6ieJ87VnAFCdDF
tdklvN5LWZoniwEt4SXG3AAyKxQwIW0DuqrXrmbAxM/oF4ntkLiEBGFbbFz6lIkTrJozZ2hdktDZ
uy2RyaijV5anQxHxwe+ghQmuAKcewKaiWA3aNYWR6DLT4VNNKNCb3KpPelTk63qCDVaDBTZmF2Jt
jQ49G0BN1aQo2kZ07cPluq6FIPlXQxoagHPQQurT0tGv+xZVYe1aF0HvgOQQRhks2C/Bk93YlKsz
ZNQeXDjFTsrAXUUwRBvQcRfp99uZEahqZogfbt9fVjVxQGE6dnepUoGBm9S/cOHhRPDSb1o10TFP
DqBHSnWiYYMz5HffY99273tHM5YVErhN7iAECdpryrL2tQ8ug9qBs6mz7FmGjfeCLNJEZc9GJ4Xp
4r5EXAq44b10vX4bkr80+DPbNUZePLa6v3a9pr8FU6im3tpoh5dpxdSwwnu3DNMgxeNbzvllU7v5
JdXq94y9yC11QglOVkbNvjXdm9ausuv+PzcGYJKGsr5uQp4J2h9vSvVn40+HqtXNjSUHdz+a0t3P
CNxsnamNWzvRth5reUfJwNwXLLQQ3WjWXdzl3lbvcci5YnprhFF/SEl9O5JEII7ETjflUH8RKRCq
jHnyY4TiS9XP9H1piqukM/0TQn1Im6PZ7zLbi44ekJA0RQiXt2HyNpb06pVBwlVDyXw3pe09PYB4
JYYPpMpsVYeewvlt5SavXeubr67kWowTHLMuQq7TVOvfmOBRbRuaB7vIvyZOD8AzMrB8hk37ErAf
QPz1WD5TFzTBiIr0ib6NgE3g7o9+myHzCt1uBYcy3ZZB9mb1sf/VsMNN1xTNKxi+ZGkErXE0hW7u
2eIe1zOLkPsBLTSy/Th6rwRwPC9Ym/NUP03Sr/CTIfQO4UC9UjVucT68ydAhSbUJQ3asozvbCrO7
uQPKWs1I4MmpSe8QPbMrV0ZwLZtpl3oyRYTnXCC4dp+8WjMuZSFKIA0Rgikd2+a5PJh4I7hZQJXw
ySZm2Hj0phuWQ92ldKLpUDuFdpVoBFSKgs2MJmfiqaSKpSP7x5jaGqaw1F96lYHDTTNXRqYyiPLR
uu0s39hBgqgR6Jrds+mxrgub8tKgtgZE25IHHfPVgfBqFprSmR6w9S3rydSepzketyUlyxXbSdpz
M9fv7tjIG51J3I2Y7dfzw8z2xcrmd95abRK88DUQskY60pZIHlIHGVyr3gwZ/rQYQYhe1m3vP1pg
Mc8vZ98l24V5Te63ehoVEDYfK9259irfP/nWN13PtugN3YXLxG+TRyNwnKERG8/1trOSyDTIZ2b2
ZxFji4ZUVkooXpJ+o1RAd2Hq2Us26mpB/AZLDn1hYmqY0/r2cqgRpOKwd1d+KXely0QPtrjttdOB
EnCFFxs1iSEpQ42UlneRYn8EUDe3CIjlksYdbGqPnemkjPbRFLp7K1W0L1li+0dmfRc2X0AeWUDY
PVL8KO29aALarkiG+IaV2wATH3M029rZTpV4otFHRYcIUlXLi68mSGcydDVcS/gVzbH1T3kojuWU
kY7mN/ZyJOKpnqh7WiKlgQfbscnFRivrXdD71+NsHtJu9lcyhWnp12V7HbQQ7ioLhj6010WtVxuk
d4i+u7Lcpj5+jD6wOoifFrhbMdfXfhSzOQf3ZdHY0w7SX3t7vokHYIcMxf6udoCzTb0oj21L408J
fbg0qo7oZ4PmFs/iK8tk9j7zagtjnUT4UXxNrEp70sJWX1BYj25bBziERnpCGxzTuBs2DYavw/Ae
kWm+H+i9QOK1cDZOLPpwcg0FDrNshE4RGoQBivAJ/6m87QLfusWhCSOSRrsFNS5v5xEzdGl0+HdS
4xAGybfzw5ix5a2pf2Ej6s4YhuUcjv1GUjFaMbmCCzjkH6Idz1KubRwYD4MhV0mm3Aae/1Wa3Smo
5ojdTWVSHki+oZIHLDmqCDgfi/gKZSpMNgANyLAS43E2ZcwCkUO154YwSDKW9Tx8Q1ELBpWccsAA
kXcxJ9j1MsbYlYhy60qqm/M9eqdmNaYNEA0qRIBTS3MZzHp7DKG8rwomDZjTyEdyPH0zdtq3DMkL
SdPxmxtT2k8MjOkjA92AGH3ZlKSkDQXnLvCHjRWUzbEmaYl6rr8rgZcsLRoIhKXqOGNI2oMhuqiE
ZSzT2jRWOIqSO7+/GVo/3hsCzoWemTchteOnxFvblpYto7qcsYGWX4POehmYQ+6zqR92LHvw9rna
HWPGIehnsLhOaW6Zl1DSKTpxJ2/aBoRSj8wEIovPcYp+z0QfwytpAhtwEG+zhPZhxc0a1PflMLGD
JvP5xq9ClpmV49718PeYjnksC73wgWlqtajzqHhsMN2RWRiVMGHH58RftgkCWywKRDBAqVoQQRIe
YK+oYDkMMg1rzMe6NORFN4noGfsvgAC4hztLoo5jScEQWMEGMVv7EGZYxjTYYGnFHEq7yUMod6i7
VUFXoXZhAFMxqZ/Z/gF/CxaAVdIRdwtfMuqKm8qACGJdERl8RJuGEaAtYVySgrI0nOGWlQToIbTd
p0jdpMjTnLwoN5PLNLQuCHO/aIv6KhfjU+Q2/qbaepqb70fHuNe1hAgsrQpx0BrTusfH6HqWf6Wh
073x2cPYQDdldwjciDEP7gkMt3sq7Qm4Rzm+skdS4XwR+CxITTuxAmMdMdglsUj8HhhmD7PPGtfp
kJTzDP1gdfb1RLF/aXv4tuxRPCRCNJdNX+anXtONlc7nLs9/6n0obgDURi2TUdkgg1dyBDqXFszj
FBYA1cw7vAg4ImxfoZyx/qZ6eOq27C1hWzSDBI+94175knVvmhITUoriYhYRONCuS059XI2bWiDp
L0vwL2BIh43fOBR9IEcuhQOvztTM42yNXysyqPdsHc0QQtwB/7msT7Yw7IVRtbwo0MYFVfLmNBYV
+I2eDn4wp3Jdun24zFnbn/ChsxXs1c1mxpSWYV7bBgqpGday5EBmbUmFDtgpuxn5OJTXupVUp1Li
tGAXwV6e/zw/t4uJlYZy7IxY3bOhOmnCs9F9zYsiRaEcGmF+4Qjs5kWLFU7r6mE9s4UUsHw85jBl
j/B+F+gU05Nddewh9vY1u0vjVTQPuEszpCw496j4fRnL2N6lli6ODm5PDUToKXS5cQsbmiVJQV09
HuzzKQnpq6CqV286iA8kkax4fXgdW8A3y4TNFXRb/HqlMTG6hPFj43bTZTiYw5ZiygQrJ4EZpG48
O80P7VgfBwLeD4g+t5WVfPQ5rn9/BIvgeIWterxiIfV1HftHV6QGYUUWHNMiKE5hlkXXIbFusavn
J09qO7KJPjRAh7CW48sySdpDB9yht+DJsgIhyC8p5Ckf9Yq3IhXP/zD6oL+xXQ8Zp8/JFzGO+2lS
ndDkLRpEt6cIk/xFo3Xubtb8EC3de1+bkmnClV8x1UXtYEAMb/GJJOOz7qurFAQXcjz/5PQcetEX
+cbqdRNV4s7LxIxlQjvoMdr3FMrAfmhzE66j/8VOsILV1R6Mb3sVjaZ9SmKXHWez6S76JHJO58fw
lGsrHt8Qq0aiS928d3pl7s/X6ixxYzF1w/OuLl1TXbr4VKlI4qTvPHsDbjbpveimB1RLD9F720n1
BFnPRdCzrryVw6iSGuw1rE92Vu9S5JAaGTuvKbk2gaPZb7CAHwh5H76Y2XTsgzj7kIGzbaPC/yYM
IM4z7HoEgJR/RIFg1Hp2/dIltg+ATKmDDHUMbKN6NSEeTDLqhIhFsNQcTLi4X/MovvMm2b3TGb5h
mLRfDRIJ6Gxl8cJ41l+MsraesBC6F70P+Ef4WrUIsVXdxxqw0UG0w100UjTHR5zdRlT0lsiEvZui
tPXVjAvveuyTGkKoMRz7UeldsrC9CuLcJQMPcJ2XoQkwC/SJWoh8giUZgadNM7HXJ5ud7/UjPg7g
ZXVMFK/lWMamNaVxBabPXdsysYHldukaybp2HTBroPG7+cke0FdixxpuWxdGD84M566WkVg4Q5E/
eAASgFs1BgpipNampSfPWswIhv7QePHYhbuAipi/YQB9AfThvPtBftLrCjtVy66e7ubfejtZ222A
nSyC+sU1zW5z5G5jss4QJc0rzgpDUeZPFwYsAGAyJEvhuuu/uUW6F81ofe2L8kZlzH9JEu0pn43u
zTaZpNat7rzYPeKnsgqRpmhUhx0rcR6ppcP4wh72wPdinqaz2gdcnS6dsjfBxzVg0UO3OYkZHH0L
WPBG4lQClxVpRzMeJXQZx76SOnUjrVZVaIvwKo3O5DKvzWIXVrnJplCGXKpLrV0+FenlyOduZx9x
c1T52gacVXE1C/Ro0I7qYxXmHcrfbrwm4wSUW15ZN0kJxrOD9naL6wkC91BXd03YkxRuGua9EGkL
aU6LHolE9S8aO5ye8POPOHuc8KVT6ilYUfprWc3veupn70Ub31cCiVbZpJBsi+ljYD+2DEvKy47v
swNgx2ivpqfv5x3OE/ME9KIIpWgPzOqtfDnSU1LfBOQObqz9wMp/FVoRenXTuY/sivRUrqvYSvrX
SWNrsJoG79maKXoVhtM+WYGpEdHo+Q9dCUnQKLXxfgAvoOT02Z3ZJ6DV+tg7mfqQrLBU6TcNkYer
3BPtdZdTEOmsqSDzA7JVg8fpSofaimfbjw4VJIAtZNnosmHw2bFVH8P3G+Wekne2m6JAXlaokLak
WNmHuoqHTcV+0FWtzYIZl4iuPbrj9YD96QbFM2bB0h5O7OmbS0zd8taD1L1s5iS9R2E3syuljw+d
z5YABQPtEdoQHk1X9M+mC+yikn3wOtGsA9eY3+IgfYroBL6A4LsuGsf7alXmrgil/k3HOug3Bdg7
I2d+hp0C6527+H76PZuyk6/EcAajPUwLVGqMjIPwo28sKy47e2i+1q138vLcfC8s/8VBe/1Wa5jM
ptAYXmoTogFmxYBqD5oJsK3DI4CeYtEOJNhJHVQr+61MTtF6LOl8mtuojmAyAx8+MezAPhyQIjiu
x+iTJnswV+FlH7eYWSMcred7ssUWZ7aOWPzx2Pme3bggyP54dqNe8sP//PH0Qpt6e/HHMz99DP5P
bU2a1en7O/7xuvPzzn/irFao9T5mYp+El1U+BbgsoRafb5z/3MviLLcXdYtgsmRQHkVxTDvKT+Wk
0Np1d53qBu4voBfnv9AX2+QJt1l+ien1YAZhdz0jyT2SFgeUz7kGCYlZIaZtd/HkXAdxhJyZwBww
lmETbM4PuvDjIslaONfTPfCPryGzWKgrsZYeq7FchRS1L/JazxhWi/KUuolgWC5YpGN0s0XgsPGt
OScrDb6AEM0IBZRoTlighTnZQk5uH4YSo8j5T2XkO3aFvD/XdIkAbQ60bB/eX/1Uhq77kFhOcGzG
4Su2doinxtxctsKydy2RIEuzruonl7SmhY4OuzWSbGcEnf5cYWY1LLNezoNub5uB68rOEzBHU6Ij
eq/EnqFjZYZy+qZIm2yhNwKFXGliBoirgRxDeDp2C6aPbQcoDKnxPCLHbuDvtW68caqxvrQZko7V
TYaSGL8tVZNGPb+owS2DcUBFlV20zB63BoshFo7tZd/EXwNEC1aHPDdsMZJIA+eJNtTxwgUwuhxH
k6QRGYKWyjPQvggRNWF5R0t1++YU5Dgq6WyYa5LyFVRQfBy4rZFJ8CGGUbadS3ithZ3stKBg2Kwr
rCIW5J0MzAts9JU5QlARqV7uq16h/8YGgX5+jLRQW3fy3dD6YzIEd0Ea6vSBOI17amAY94Ilu6xU
royTpH5wGznvOfOYVdnwIPU+4zao0BLVaOWJi8shztVP6K/aRW7DETXb4pmKExW0Ia+WDUgghgZr
CW0Bg1OZz9vExu87xz4xNWVBUHC58sKoOUyG82z7DQywiSWH6VJbYu+kzp3h0Hv4TStU0bCdUxgJ
camSebJ8m1Cl6aYwu+znKoPF/lSSZrWXqGDhIWDfHqcKJpbVQqiV/YwmeppxSCdsF1PC72RL0rfH
bnEK495hBM07gRF2kGjfkqpYiGp4LccEZ3fVP5Oys0ySByeyh490JggjbIbXhISideCZNZZ+8Cqx
5kENpt5Lel4PrHa4E+UdLFTvGg8JFlDptmjs2e/UrWAD79e6sBsoxd0rmHgq6I24T8tvfmTBo4Jo
KZzZ3lR5t0d7ukoIdCu7rniyRI97Ui+stVFNt0hojDuXrCPNbpCrdckLPDmg48w+ar2raGaaQuEG
GdejB35SyuK9S5w1Rv9NJufslguk2WuWcmjc67MPaY3ktAFdqMPmyLtlh/rCnYoAZi2KHgGMhpY3
1e9mQBSCXTXP5KMg8SCmaYjMbjtEaBj9ls2SdnZfg8oYsGhpM+w5wEp+ruu3tiX2gPt2XgzktyDD
6KJESXxjsZA9uDmTBoidDshRBZDVtb1eWtqDqHVIG7lfrYcGeSxkypFJD5WVWeHXYdigkNoRRZI/
BFFwPP9fpBjBeV2VV0WBSrNrKTBW9T2cYO2lSFljVU4vT6JOtEvNayvwSlX7lmc1xmn9UbdyJlwy
/YKAbX7FKMvMGM5ANvjuCzTjXWixmVYmkfUw2V8CVPysw+Q65pfB38Tsw6RY843Wfxka8AJdtP9N
kLZM8CDEOCSGV2rAbcPy0e3t6YuanDS42ykNtvWN40XXs83sxJuTh7HWk/cgz969xpWvwcg0X6YU
wFzLHdfZYGR71DTZ/nxvkKjeXTdyKNGr//nj5tNzPr3uh5ec3+KP/zbqJNgg+LxqHZJccwCTZIeV
xT5SN3AyA9Ac//n7fE90QbE/34MKOpntKnFTogcIO1LZANW0J1f70p7ylmlNOu17zR33iXD0pVZ6
sN0KWe/brqr1Rdu39rLWCaLrb+tU6Jc6eQEXkyyrZZlSlJrurHRmTm3P8E2DKeK2J4tjX8btl0Ty
weNUhOlFzSC1l11dz4vz3Vwziv353uf/6SQpm396/g+Pfr9rTtpdaRrVGrj+uJ8pYOxJxdpVOl+p
7Cz6WZuAkfO9TkU8/NVjfzyFae+K5R+0dHVumjokcHYiqAkMOumVPWMFEyOc2RcSJNFeqJvvf+se
2aGBHtd7LU14VjzBqrOC4Z2dvmo/IEsno+R8bs4P5IbJ8kqsxynwd2QntNQDRbN3Yxku9TiEpdhj
0h/iehUOHa4V3vz8YfPk1ftwrugc/VaC/KKFlU2U78/3CuZs+6q86OiXL/kFlnmfiHWDTtazuE6I
V/9+ls6nylCnqj3BH24ZkOBaeEawG4tVmIzZHkQX3EBNm1BeOSnWhWla+Criwm0cphyQj6xE88BC
acPKaZLTCL514aTMINuG3TazZ9/NRh61hc3CKqhKL4vGHFaRwx5YFBOBU8D4ckYqpSFkm0jDhE/o
WY57kpuWzFocdtMWfUa3D4Oh20vNsoBDq7vnB9tg8iGLnZyCxAlU3l+xbmIq7fr3TgJNMjQoFnHV
JRuvwB5vVg6afJewKMub30TsvMy68VDJGgUWYMDDpCXpSh/95qUHuSdRzn3pc+r4YDjHW0MJB0Z7
G+hkthlh4pxqQeGLzCQynAQbgrCZbOnm9BEe2uKhA/NuxdOzMNLdPGbZspw0aP7UzReeBoqOZkvk
ZZX5VwlrChJqRPClQ2DQ+tabNEYb9J57Qd5ncNVByzswcUJrn4J1KxNgKiCzqJ00sFqJPHFlVr9U
bu8uEs2srjzsAteGIpzM+A2CoRpfADsuXeKYSFnrvWusg5s6AirhRIClwrhZOdrwmMQ4UkagKkTI
XrUI8RekqVZfannUPbb9vMzrmO+YmFIQ86z0DM6/UC323GzZ53f/LzgBV9GXumiKb+0vMQB/SxP4
f4UTYJF3/gtOQPvbY5R/+cjb397yr7+14cdvm/ojf/sa5R/NT+gA9T7f0QGabfxuGFKnfm3YUhee
jnX/OztA/Zdl6wIMgLBt09A9XPv/hgeI34VruqZn27YhHNsjqJ11ZBv+8x+G+bt0KYFSOnENg5f/
V5nvpid+QgdI6ZkWRWOK6TZMa0PYn9ABkTegPjcQcJBOdoggV6J42SQyW2CQ37AgX2aTt+s9fzVQ
JFf/tuAY2fHzcHrXVCRL3D/REKwVdCcL+TfMCYCCgFvLjWgg6/f2BiMaiVEOzhLCRcWtepnpkFwR
5Yuilif1kpmcFfhhSrb+ntjyBNcVbpkZbc0aaXJxiKjm6omzy0aKp1IeMXadMljjci4OnQpxmbbq
KAiZX/aQr6BzSfBWcePf4ydbqoMcvMVoZlunLQ5VkyGSlxt3jt91DxplZz0i0C51d0cXDykOonTb
pO9+SSUCP03fwO5y7A0xKRv2zKcLwfs6UEtmS5w8lCALzuxJfaCmm8RW5AezSN6BT59It9kkwzUR
nrc4fzfhkB9GL9wEvId6w3FwdqHTLtVB5awXWvQvbCRdjAIQI0ejTigq2Hv1WiQurLysozr4iWqS
ZcsNFb9DKcWm5LdLXV4HVgiNBLXI+ACreFsQJOuLUxXIXeTInU1kmh0gJ+fTa+faNhMwbOonYp6m
IQJ2AayO6UHrxJFGuWMf96AX6cHgt/KbYZc3UK8Y1DG/H3NUJ9Kwd+r/yXnaBO62ENUl6VDQfYHg
9+KUuXRdk6DoWj/XNRUAoIJWAnOMMAVWrUXDAXVyg8NJATQ3A99N/Uv49DGKHww7Y5/7uuKXc+N+
a/ofgDiO88STOn4icj+wiqMlZlecL+/09q5CmVi54yYw1jLyV2aaYlfqr0frSDzBKp7YtpMf6gW5
JjZmuGE9DrQBT51hHanvXOj196+SA55nX+gEpOH81dWrLYKUKpaZJS0gpWygTokROruuTN+rOfym
AxaemZlnk9wFwto4HCsqgG+pOjV9AbyYOpz6cklx6DmFEz+8OifqPVRri0ZrQ8L4UR0ehg4C0PwV
fgmw6lcDOSmKx6iuPXV99t2wVC2fHOoV/rOV+kVq3bsXXKvqXDLOrdoBzSKhkOoXhuOFfdVYIRs6
aBwCnr2Duvrswjmyxb+aSveoLs42yJR4HNQ/7EcOodDclc1FMtKA7IkqQ+QSZQa74aW3prtAvwV4
qj5PvafqG0Ia2MDXCjwNbygXvTpFmqTusFBhJwV+EU4Mkngu6/b7WAVsJvgobopUBTP+xrr1pqA6
0PzzH58AKOdezLJM+kpJl6gjs6eX+/J2G+UBzzb+R1cLLTUCMH1E9h0y6N6kKa7USY606F0deWjY
TCQQW7mNvVNXZlWwMeMsbUEvUVubZnYAPnas5JW91ib3xtz4fFtYscnBG8XRzeiw+JV+GEH+4sDp
x8vvX2f39Z//+PNxq975h+Muy74354TjNtPqWV2eQQcYbNRA1fxnoPqLj3Gdv/ocSwiDbTbTtMWn
8zPEAYnLagHrCfM0xm8RJRzVGydVsJ4iykUsDCK23ml26vdXZwwxO1wwOj16AVie9yWlq5aMlq61
2BUSx+uqzA5o4FHgAXKc8000B2vNWyauUlCnBysJHvpCLAIc8k1WPw+wlQDyHea0e04z/149XXWw
c+6ghIQsK/03t5DnywuN2bOp0U7t4L0a5DHxdlGLtimun81BboPZWnu9cx839Hn/vozUcbtD/G6n
zlG1ydabd3GxVlednxwiGHKDeaf6osQsnlV/kaqRagg+9FqyE0pHyhclkgDDqLYyG7pEyBbvtRO+
s9t3Kg2NrLINq+6jzgFHObHjRvg3rYFpwp9bww+/0qfWUAjnX61YnVp1fkZgBaqXBc2xKkx5DC25
+3XL+Jkc9L0BShq5Y+nSlkxUfm6AEA4oVBVOfB7P1XCDe/9e9XJVqa1+/VHWX36WhyHMcC0HlNKn
RlgjRReNDdQUafJBDeT/niMECYMNw51qampoU8O36moSKktBtGDKoGYbapBUA6YpnCNbl8tusE5q
GBrxzdNA1PlRB97E2kqdr5iLNdStjRqGKpqpOo/nMWF2wLSZJ688OjpEvUyc1IA28PC5Oy28e9On
u6UJRwynJModfn0ejL+YclnSs7gUXaZ90Ap+PueAAoI8d5EtNuDPHedNBzCQsaWqRvIINF0XfNi6
3KiD1QJ7FzBpmGgIvz6Kv+gRSIHQQQgYLhsLn38MjU6u8kZbFd17iDLIuoZ7Neg7Wr5K87/pf+Sf
vzJtzLak7gnV0iwIWj/2c0mIS99RSs2CsdfLHHQRct+E5dErrtuA641JZ+6AsJHWKWKy0zBYpSWd
BHO6LqIEVyyZw+7AZhznzD02ZnqtaUJBJd/V71ym8pT27XKe8wuLVXmcN8/kvFEaXqjJpRG7R9Wp
pyAEROtcqBFcdfpqXuQbzfOopwffyIkDC9aSYdFDgaCay+BDFmxstMJi7eYE0LcGGDttlwhEzHrg
Hn/9k5h/eZZoFFKYNvuqpvHzWSoGO6c2y1k6z1+nCmI0icGzApYe1azBi2gVasZAW418SVBX9F7i
69eEw1a2dkCnvKuYXH+foJFjxvdpAAOdf9e2fP714f7V5exaHCtkK8PAKPLz0Rqiq0TbyRh/HUsA
eis1d1QTGsHM9NcfZahv/nmcdFny0Iporqb+6bOoPcahq+sxKHnnqNYNlPQ3+K8VLYqY6fP8kTmz
GgMmwjt//emOuiA/f7onUd0ZuuXw+3xuvQYSgRCR4XKeGBYyMjbVAJNm3k79WwscKE1+x37qCqzz
smMiVRj1s+qv1MIjJn9K9WxqaqImWmoGohZVxANsxxYzJD1ewNYPOCYIqgXQieQw5NZJTUHESCIZ
88SZcQn9/Ep1aGqaoD5jJkAMgtohtHHcqWYwhmIT58VmvDoPepIpZazdq3m1mit6hnOPRBqKW7YI
aDygPp9rQ66xyagRL1xDYr1vahYgfJZacJCkQKWZXpArhTBUkGEaxriUjkr1SiM/9q9Ps6F+xE+n
2XaFwXKU8CFXuJ/GokTLtZa+gU6CGb1pxJs51klNSVYEzqv2pQ5TzRQABG8agGH0/WoCqvqLXx/J
X1yIwO2Ea7iuQ2M1TDVt+2FaZlU+QcMGnWOlMg5NY5O217VX7L1wgre59U0bPox5Up22OiB1cAlM
a4fljBp6apZoMraOasqtptWCo1TT4bioDnUe/M15+/OswRaMB2g9dFvXPfvTwfY1150bTDHzVxYk
Qf0c1d4q8P37Kpa780pAC9bnE/RfMST//6oNGWpJ8Z8p9/KtffuNQlDUTse37OOf/7h5y9+y//U/
f6wCnV/xryqQ4/wOGxJUpOsZtm5Imzf7VxXIFb9DgmRmTplITc0l3ey/qkDe77blSIvf1KQ5srph
DP9XFYj3YyLPzpQlKA5hpbP+G4Kkqk/9dOUxE3DwinFjeyYt/tPMDDKY11jeaK3IgkZ9QI4ESchI
F0xVuPecYQtF7RsKGR0poc3WpZzCJTDIRUCFh+AX9xqDDz6+wf7oOxFDFgKdGMtg7Xn+gM/C2muy
fLHFBJqHlPBVQljtGr1Lh/8ces3kw223gwIjZXvVheximR2MsbiNqpUmLtqRbC8LWX9FdIIGD5cd
YSzGFmrw2TV3LLG9i7AfQnZ4iXryQ3KHIgGI1bAUR3yy7wmRHf5mwUnH/+dT5hqmw6rTERTRhBod
f+gijFTDrON7YhWIAu2pV95OEczYvJUvHRsTLpnfqF6OGmgu1yJyyUQwGLJ1SnpTs2lImL7w2mHe
jiZRDSF4pws/sHQy0ndx3sKzFeTuGXM5LCofHky5zzq8pBN6zwuUADcVdLIiEB+BbtwXaM23kzAe
jcL8MF1q9g41J/um0PrisiMFhYr7qagRqGQZtnYNtsxFMpFp6I9xvKns9ktlO3cG7nsIh+sJVARc
B1aC3asl2SItgrJdm25EDQF7RTUy/wrzDWl82zgjJK3sXR35tf3hGfM7dJ8Y/KMHgPjQJNWryfC3
xdJ+KVx7WLQRObxTbD4BWoLmHAT4RLz4qfV80BwXie+hO3fQIEyaYAPiXT7mpGsS8+60TXlRe9ZV
0rjrTtfudUiVOcS05dBXt3pPUJSfhnJVVfeyjtt1M7rEpEwtk+gbxu1jQU2iSVdhJhHBBeFbYgC/
kcbdD9f7zfdh6qcShOpmfxy91JVDEZcdagcuiPu5QUhEIEWXJjSIIqqXWgT5AvnxifgL0PyoweCL
J092ON9pTnnpeacR9OVi0tKQKglc/nJAKAzDYWG1bolMKykXhQu8e+yQSbeRtqx00hcp+K/6+Mai
YnvweeBvvoO6zn/+DsyidduUksIzgvxPI7AKQeHap47lajKkuRE31NvWtnarN68Qt747bqMskMs2
nYlRHIJTOUxrhAffqIwEaApOsmz5KaeYrAQw7hORf4gcm1WRf/hD/zTkzfeB6P9Y+DH+fMR0XLhT
XdQfGJeEmlL/cBkWYdkm/cjMayIFwrf1Vw0QWaPibSTy9kzP321tJKrMIHFNL5RUghTrEBbzr8/c
n398x2VVo1ODkozFqqf+8TD6MvS7tgK65qKyWZi2+wyz+5byxN990Pmdfv6J+CRYxC6rdUNgIPr5
k/Kyx5RHVPAqLtjbBTrKBnRbUPmsX0MZXQ1pPi1nquIb16yOREtzNAZqjsbE6yZQa8MhokSDEJ6w
ASKnayRVvz4Vf5qr26RbewxLhulKjx2FT/ORbrSaJseRu3LNhmDlatN31eP/puy8muM2ti76i1CF
HF6BAWaGM8xBJF9QpCg1cmhk/PpvgffFplxifWWX7rUtmzMI3afP2XttUdXXkCIiwJbXSSjs6YKx
9LVhdw/f/PQ/12UUbexXumFxMwz1y/WJeXxF0wzYTUm3WrqXpDZm8OiI+onYKAMzR7bRCScsVMly
sf5GfXTXaaQUGssvJT1982m+nhxszvj8aRmewV3747noqJTBDco+tEHvDAQJqXH9Nrf2M7lybLR2
jAwz7F0vINbxmzP3n3s665Cqu5ptcGj5o7OTKhOsk4GoqhwwCjq4ut6cf4hnttD7EWlHuG5HSNu4
/OY7bzvfv59Q7r9tUrfYpkc9/6W94djTlLedJUMtq6+HaXhoJpeRiwCt7964pvmRpOtd7FVPmqLT
3T6XdnyTofloM+3SacBc1O03D8XnAe3LR9J1Zi0uBRVzNevLutaZK4dKg480a+qdiwGg6wyGECQb
zPLVUftXQwzAvzh1pPM1BoNLzJqXAz2idT1szxExD8B+g3GEcppeAmg8esVGCxveyfq5q8ziulBg
AdUy6nnmq9UKerf9Zqn7c4kBJ/6P7/DlwcaAlIyx4Ds4lnehg2v1zP6dd+3wze3blqo/rpWj6ows
WE/ZDP69wNhK6c6wsIiDEvLJrZc7aE4XetCb/WHSKuZk3gXVxoc5InRDW6jCfEEvuLkPam18L1bv
Ihfqd8/Uf34o9iONx9k0dOdLZyTN+h7Ux0z0kjdpPlmGq2JcIsreQknCXp/vsnw40NB9XnLnxkSQ
2iXDwwJ0pG/gIdD7naubLVfv79fqP550XfeomVUN3TrP+78vlVpnRTmpoww5qN5B0XgeDO2yG+tr
OXfh33/Uf62qFJkeDRdWf8v5utFlZoFlAcVOmObgkSCpPjQWRNymQINFkpfqT6lzgKWCQbQFAoI+
LdmB+Vq+2eg+396vj4fhGKwrFsNiTf3yeJC0otlzRlqY4cU3uLfIoRHzg2dfKu5yZyfyvTdhpCfG
x9+//2dT9M+fazuaw4gHD9WXVaVV7FWPF0n86WJ9oJZ8xUA2B06iXpZD+6zU5E/PzfUUo+PcraiE
TDN7ZV3UiLXaBKxMwHzCpld/nrPfXYo/tZPgUqzxu+uzvYZ/fE6XM55hMqZ3jS+vKehKRW37VoYg
tW8gEb8LrXlu6mO+CvJqOqkFiap/DJp9IzaNXzypj4j4xM5WRLj23c9lJn/TyPcEC9xo+fCejriQ
/n4t/6Nocpn6bxsSOgK2yC9FEwgw2ND4mYmWIt4I35mh3i2k7UAyeWi05kk3eW4Q3r3KEkpg6uw8
snz//hmM/1rOTJMGCyKHrQf+5X6yepQDvnjeaLX+Kae48SdQDjy8sGfa7nYaNWLAUfgEdYXM2aqi
eC2vBY7NwkPjjCXhtipICmzU0UKnjiZcgwJo4kKdFe03zVoS9rJbCiH6a1wF32zia6WWqk/kwKo2
ez0Y4MD6AGWNnRROIOGozfpah6MVG7tvvuvXZ8LZujMuC6pB/5K27pfrbZKDGhOMwpI6usqhqHFN
u+hhzRIbhCdvy0b9vVqTwCatQeUsr2Y8AzSBe6g6DvgAG7U2ffJOrzn92YAvYXRhPpyOSZHe4m9+
BefGEdiAPbxsj85a7NgnuGsZzJ+K8HRD2r/zxvxJf943sN1CYfpwY6VgMCsCpe6qU9xw7hrl/u9f
/OuqvX1vCnPNQP7C195yM/5ZFRtq1YrVEVu6ln2lrRDge1e8DYWL8jvG9spYpvi2+vxacvFDXQpj
fqLNUuTaX/Z6x8KP7m6tA0EijGx+ET5FJF/72E/omUuoJC3udAUWhiS7+0QH4VQUpCGTv6TDHD2v
CgBThbOtb+ouVpAy3SlYyVQUfqPKFF+FjC/1X0prdzunyi7tNmcXMmWMrHg8q54H3bEwrtMCxBoC
vwhzxXxXw7HsV8x3aosNRSBdzZu95ckknPCKRc4Casd40cuqj5YJVZvq6BVPQryGat+XYV7LlhOl
gYZAauk+n7V5R5bHU1w0Zxza5Vm0j7wrmKFd455tauPeRUCQVrTdqPFHpbmzvcIjAe0MCPC2dUHX
8vgH8gciwC6MPcBIywzSa6rihAfiA9RVEoH22kw2HVnlvcBWoryygmV68wP7RRmqdnzdlsYJT22M
gaIcIUkM184Egnh2cUk3+f9CGPsUGuJVvCL9s+WlrSeAkO2OuUSdHcpUm++SunqBm9TtqkF1T4r5
Ay/5hapBgPdcZHgAVi4QHNTQEZBFc4J8lPKbBupnO/efa7ZjsRbSZPPozJH08LU89EBnDDMpRCGK
Z1oHONtFnf9wSU04ezpCP1cfCfJ2RmLml9u0FSRbCAeeSNY+0nYlbCqPhng+ZPR2WeJn5PuQQJzc
+DmmZbhOs3m0i3xDgKxwmVZQzsQCfVMfbE/1v74C6S/UIjpaMl2jyP3y1I/8kyYdOOHStvttow++
as32NDU68E17vbeUFs00Scv/vxfchkeDfM3i1MsKrn2VFWD9c5LVwkLdTOajrVnzsRbEXnsuAhhU
AeuoTN+939ta+c8vuv1Iw966lY5JNWB+2Te6SbeHPiu0sK8hWSSNHqbW+iaMJVIAJnHOwdaprxPi
MGve6SWAe1dPzmvT4uVlZvT372/9uYtRkfGBVNux8Fl+6lL+0X7IMkzHc26qjNqgsNZxEOfAH1mt
/fQHPqarperoQRFwNk6kq6wjNo35Kr8q8c3qesexTE2fF+HdlrN7bY2/El5amDGIkebC+mEL+hTS
Gc45CL05E/u+k+9EzZNMWRkB/VMdvylcouRnORI9lvbPgGduRs89kbSKSR/u2zzeYctcfQwMZDN7
3mMirpuOS5RLbEfz5I4BC9gTzmggS6AVlFxergJVP6I0fKrHrMyeilbc/P2y/TEBd1Q2QxoEnIi3
jtnXcn7Fl2fUSbuGSTHAT4I3qM3qE0OwPLBMQTwIMZotYYSEk4iP0m6tg6oUt82QY4ObvG9enT9K
6/99GjaNbb/S3a/DxaTss1Ft5IrkfIVs7XpvTVNhZa37wU8hXU1arwegdCGtQI9G0DTgqMM8+feL
8scbzDXBTUKAk8f7RIPn35tlAVWmTFXiEvWYDXxtknfHLPdiblHE1U+1GaCTXr+pTLT/+KEoAPRN
+7mpUJ1tB//H8zs3W24wcUmhVlSPjhx5SCTA8pn+bemCK5r2QLMOC5E4Srnccc94iX5qvftgzF4R
ECEETqhRHhxEhbnmpt+87J+5Vf982R1V26Yl/ME6szUx/v3xGH3IGljFFC5d/nteVO1qsEd315vq
07wUJpDLDBZEjPlYi99YnqYtHD7d112Z7nlqskNDJOhUDewexn7sBN+zbDTglkVza9Jmz7RMnCy7
uY6b+EfZJMXh7/eUSufLcrV9Ax29C0+GyjqxBYT98wIPRWuMYgDCQQJmN2oRNi4ytLB8RqbTpHvd
yH/jMYuDIpbZ3l0WiOSrvNRkqxE8HUejjiSeJGZe97SRBxX8Ege+6VQnaCn1bMFaME4Hy0tu0wo8
BniTYJQo1VTtumKROY5G81Els3ds++KHnS/Ofi1LhbB1RQuR8bNuE6CVztp+NosZqWAtgzlvlEDK
FGnn7OzI1Ih9vPKkV26XMStq2IStCkUewEftTQD1UbIHDmGo+9TAdJbR9UM0U3v7ISHWY0HXj5c6
Q/mZwFQUaejN8YEu/kWxap2PwPBOJa7MdxYikBozf1F77bJQ9aBWkt+WUj+tHvZa2CYfFkBix8Xa
p5eRo2fvmhZm6lxEjbk+JDEeBGd8LpsxMDJDOwNmNII1Q+hKrqM9TEDbSNXa96l308wZMAVr4zE6
+q5YNPg6xQT9KJnKELLflbdVxlMPYsgaMTlCKwjLuVUCYzIDxVBjDCNzxtFJfTfU+W42S/7dghXC
MufT4OnK0TaIHdfdK8R9LuF+OoG+cS1JXyMPkHXd1wXt/FjVcKbAngvsHBdbbfZtpHfJUbQCVXOm
S586tYzoshFlYgPI0/TlbVi5/PFi1qfPp6cfljEoRuH5YyqrCDpvii3U2nudNUWOqIbnvz/Of8zF
WSm3tioTelYNjxPuv59mK3P7rHfdOSzL5ZoM2TD18LbP946M9w3uxWBS3YyhBjZOSfxkDlKtXPpo
E1LifsCSNl5ni5X7Rftur+WbovY/+joD8KvpEILMjvRb45sS5c+zl0qvnAPmp+4IOf2/P/LMxKSr
hAT3lpPxOucFXA9hHt11edY894ebXpNasquWxPumX/dHx4KL5SLu30YCnmb+8ernizL0BacJFPOi
CCR4wGDSy+fmA5H67VJSH81uLg/2qr31pDq7Lc61Pn0vq+nZRO9LIAjRnwQ0c9wz6eS7Vwmxqlm2
fLdG/XlK2+Rf+IpoCXA2/dwj/rEHDK2JRZOZXLhpQ4EEXuurGmVTeisGmuW1cVJS9WIV3c5oARiv
GbPd2bjsmmFXKMi4Tdv02a2wQXOi/65Tsd2df28ArJwGR+dtuuL88cApS7tk1uBNoaiMB0uYFLFg
6J3mFft7MNvmRyfXOwdoKk0SsSg///68/9EocVRqTBPdET9aR5L15QC7tplr5sUWdVAMaVDOBgXc
YrUHRyDRuikz1fZlYtWnYlxzHA6NFjWaKQNacdd//ySfR5AvFwJVzHak1Tj8UR/8+zEuU3LIErsA
6OEt6b5cQlU0xxj1cPBZaXfYonbWilVwrLJbu5heARxWhmsctYXfj9K9zyGYxTK/G/ldxbaeDZPs
rmsSgNumq69Smbd+600Exc2pTuyoxmrlwQ1xLJSgqYGfOlaVX529Dbk//8Pu3F/pw0tizvr+c3OY
yp5HwUjmAOof2WpzOMCsPE+EtlRyBag5JTfVaAA0HvZCpC1Cx3GfTuq8h4LJk+YWNm7dAbuWiq2C
GFhtck9tTc5d4zVw7Rw2DLMb0m+K+D9GattdpuYysXowMbHtL1UGRQx2vmkaw1hrkfrLHn6SdVXb
NestZoVMd397WZIfjJqw60lH7G85oTnY7jlfN/x95heuOR+Vae79Cn7GN0Mkg1Hmn68BAyQqMT6l
h1j3y91PtLhH0EOru1VaA2DUpGE/LfStCquQuk8B8UG3TTElV4YEtir0i96zp/0I3OfR2hK6+kG9
1mNjBgfBriPn4nJeEQ1mWr7Xh7YLZnUtTwLcP61BliRqQG1uvYepx9XjGSCkMuFKf6abfiA0MLK9
oYngTEtfd1GxLWX+lq7ruGeskvorDINg+1+tXI56Z8iNGJngXM3Cpte8sIIxuYvJtg4407wv6wWn
nMVLiJpp6GVPcV9ElYI4IFvloRxwxXzWfCM9hkBkg4eTw+1hf7LLDTdkrOybum4v9ZltpEyKJaIt
HkcxqsnGA9nvqM10ZUMHSxIjubFXekC60kCgc00d2H81RcV2DwFNQu+qnXD1FIhWNevx5BV7a0rj
qzY3D8KhFxJ77lk3iLNYiolXHmyvTAj5zOYWLzW63WY+6b1KzvQICWho3KfEZvXPF7LO4g5Ua9NA
dLRS/YNmBwnS2rkq3Y8lJg5oXMsdblK+r57RDv7ZSq98IE29uvdGGhJbIv2SaVedZxGPkZrX1gC5
U5T1Y7MVeSXnT0fidh0Sd/Y9aqpjZ8kigOpahELPYBNWxYQ8RkBSieMxygG/fv64THLehJ/zkVhS
2QM81PaLSF/W5KXPreVW0a2fJCovOwfX8G7oFw1CKqwrEo/dkHKmw8kpOHOLDlD/dkiq22y9Emb2
Q0vbd0YQ1SPR9ZFadDeJuvSveZPfjIeZ6vNYFsXMk6B2l0RQkPyRDgUiX8cX5rqck+WjIXf8YxLk
L2px6ApeKhdePJAQM0oSQdvOnG5Kfe4COPlQoVfOugAXfNdJ62NqAijqOY24jhvQAy+ewJkaJeJU
w5a7Drz+jvX0bdm2t24yrLdCd0YftyX6TaKYfbkmOk4AeqNZH4M+F96Z7NgutUn6BB4C1QDGi869
5NDEE5gkp9XynibkJqtlEgmtkkBTYH0NkjT2nkq/Wyb7bBf2XVab+j6P6zDzJNDi1DZgSdtTWPb9
jGdtpyEU9K3cSh/KyR3IC1fvMtIzatI8XyrQ8lrhXbl2ys+p3emOMR0FLcSNwTYelFxgy6iLy0QU
PMpGGZ8VvQIyD0UpiNt4fpANSl2SXnddAvkoHkoCybe11RVWw+Njj0FfFtOucuXsMyYtT3mrUKDv
8yVXXlY3vhnTnBsFc44Bp+ZQVS8v2mqA3B6U9ZCgY7u2iak3h9W+UBfkFpmRnEFz3k1ear7wjuvE
BEZtDJgkMZaWRJYsORKN81IqzXKw9Ip0ig5WHTVwbNglmNg1KqsxIr/Qum2XOdK2SpG7lNwqbgOt
NlGurAkFk5Lfpzo6p8UbOz+v12ckSSBDJ5WK0nxo53pEyA23eO1SCCM67h+WOI6zW7rbdEhU7WxO
GlBqvgamqIW4YkvIowUu8vOvtK780WWLBqeKzksNSDEWWJoc2ivehLagj9kfeUGCfCUpatIIQmU1
vkPsdHSJlHQ00OIZR1cgjxZ+OZ0VqoSUkNB/dRoW1XQ7UjWdl/h1Mt8otXNTlW29t5dCHnrcz3az
LDBr7KDtRYeSqj581v4LhfaUcfZwTYKKJZ0D+E6jdtCr/WLqHH+TRB7ITnmVSkKLpb9wGEJcim5T
lMdq7ffrLCFTJu21Y5RAtPrDOvJF1LWoD30ytVGqxmI3DG/esujnXl0GtuJ051ADnq3tFzONwY/M
1SFpNetkOF60YrYX4eiWBzzJNsFE/KJnunX5QaHBXGS9FE5PKJfNL4Jh50Wcq5cdyfO+qDTt2LJg
3NtkMp+XEsZlXCY3poc0bFSLO9GQgy6KaYg+/3JQCa5d2rKJZqcadgQ0NS+ynnGwd8ep84Yr6kns
g3OnEqg2tJHQXDjCJNRNlwACZQBVAHVxQ4nBVICwAm9mW8kThd43TfAYIeTQtPQRB/xrWdx6EXdn
o8Xs82q+Iap1InOxs2moNbetI55cS6T7QjJuURTY1oKMP2JqweYPbuZEyYoqzlT7bjfqUr3SG+WN
fWw/09JY7ZoEMNgnKMfiyzk7OTaHbzcl6EuZsA1yDniJXQTuZjZAP+YYBXUFKldGtLxr7VVdjpGS
xQDjy4KiDm2AbF8sOJ07XBAXtfZYLpBNkWMWjD04Vy6Wd88OZe5qJBiZkc0hU0kom8RWH+eUVGAo
CR+urR0/T8T6CNdT3c7Q0huvS614RKH+eR4mWfdxWCptx/nPPDY9Xcly3DM0UFD5JZrfqfZt0S57
16BaSwmP8OdG0HfB1LNbko5aXTOImrJbeSB7YpfG2CLJ4z3NPZBhWNA5fjwKmqE703DDfzem0Pna
ux74CayYuA0K7aMtxUmTQFdnSznY7qLdpxZ0S6YQ/b5gnMIRfmYYnoELYIuaekxEY35YRo7zpOWY
2wodWLGj7b2UpBPYN0xNEoNslXw6Y738jQUMkG1pBmZrnZrYtshec5J9hpiGocixr9dDk9ofjdGz
MTdl7utws6OpFaAjUloFa7fGUesseeD0fqwXzWVTVk8QE97g767MW2onMB2DNmvlAMNrPH82tXif
WZ6Fzo/TVRMzdVhcE9+qVvesyesZ2PtuUkrs/6uanuex3akyNX3SSxGWm/IHOc6gVRDYlggPNVR4
psr5USsxVpOEFAxKd1aymvMAZuGoqfWIPIAktGsiwSQ1kcydMDN/WG7ZXX82L9yIKBWKolKi1zXX
NXLNj6HUfKpo7xg77S99HRY60SXRJPCbxDK8JaNICKaglFRnjUWzJ0YHkurJseJjl/QwDhKKnQ7L
I0w820dCO5BHprc+PNvsSIwoDHuHdA0nu0tc/YdUHRt/AuTbtq3dQ6nknj+p4ll0nXbTWPmW2mTP
odTmE4g3O8xz6VxN8Uudt+ZBpw20H4xHmyjR031Ff/mhhQFNXAHlKHY/nlwY0qaBLbLsldAkt8bc
VhlxoPxg++6g5CppNd6Cme6jrFDJ8FXq+8XVHhLFtnZ1bvJ98hIW9mL+6vS0POo51CuFFBKYtIMR
JOPC4rudtsDX0D+2dVzoEiKbZqej727FNqk3awDM7ZyAQA3N6raoeK3Up8lSGkZlUx02lIN+3cAc
9GpSaxHi5AoBdp9vog6r0kd7nHf1aQEynkxbp9jIIFOQq8QX3GRnSXdfmz+I6/HpqCUXn80vp+f3
1CXJmsQ83s1iva8TM2foV1zjfqhY+fVI10EFeQ0xnKIFS+hK5Tgn9nIi04yXN48vqqHY9+MCKH5A
btIQeUeumQesKgZqNHTZeVBsA9ed6eKutpMzwoIPpxmma0hhnJdK2wePbd/oy8DOXSWLP03LsqfX
4F2OduqdCVG4tki9P2mO8quRBJ0kJUpaMHcXegMIvFsymD8e8WEGWhgpAMBmSLXi/FqosXFg/3WZ
gi/yUFkvjbMFSOaWjKZEZQw8eS/KlOtIIM3yxrVfW3OAWaYWxn71xAUprie99TLfJriDRa9+mkFT
MR1eQLqJFYW1O6iAZ5cLEofKMHGmbTaK4rpolfjguVuqGLYc3jZOHU0TdrppXtdKcWjJkOfa2WeU
7+6l16Uvc5tkQaLHNnEK1h3wLP2ojEw6OEqyDZAFHUmacj4r4hKta0qWhCTFGUz03ecT0JrVIV76
J1vp3zUxvlZpAl90ay4Xpn1vpHfDyBIBmncO8HmuATnKi490Qj8b9g1nP0kLp0gir3wXhrBvF9M1
IKfPoUboBtr7/Il06fpUNofEU737xASVSDbFtY0aLVo7/Yi44bHN6npn1KPpf34kryFxD4nJR75y
BatUa4+OZRyeSMCyLhOjJ6EJnupp6nk5FJBlCMjZO92q0I4Gub67od2vUhHHxa7aYGqlOKXr8KLU
xhqNFe0MQq9/CIXxmT3GWaCRlRg5CRHDRTbKqJak3xGW0FHOoUizkJ9m98rGWE+EMR9qAuDI5JlO
SkwChYASakhoROVwIiciFKo5Row7WCeVRA/nXo3iZWqeC7JyYnkmBUvdWfMEDdjSnoikPSWZ690u
U3lsswRIcrrF7bTJnk3bucxo1dxWsrpcFY4NU9uyUncpZTq5r7eA8C+XYql2ACE5dtfJ4X9Jgaqw
oD7Hz0uT5bshMZ6Q6VNFrpk8tjWtthHLqGldKI34GSucj3RplNQ9mWD0Ooft6LXAEJ038l7zfW9N
b6baEggruzxyXIdvb9EBVzKXPCvVgFxzNVp9du5SyQutVQ+Kvp4e3MwliAE4VQAHwJeluDRRcfaF
V0criXmjlCrBAGq3h5ZJyeyl9zR+3rOR2bnHM112+qttgJOuiyOwsdYvhyKj25T/tPE9XMwNjx4R
CY9FvfS+LSbntpuSI8/gHHWxQdd9np27+ZE2PklpCfWqY2t+Utm/mSX2F4wqu2jsqzrMxRwpLLRY
jVeCcsppp/R9NBhvXcZdyozlZhx0M8DKdRV7/Z1cJRVnVoJ+a361DP0CUzzDv8+wVXZ37hZHPdjC
idqiv1ntZg9kc7zQavJcVjodIBDls2hMYLKd4eFIe6rA4+5FzIzQXG9ZGy7YGlSf9ECiBWDcggME
Co1LLJjXewP2rm84aM+XWiUpcxkbXyX0A5cNMum2W/YGjDgtxqTRI2sK5kTHiKty5rbTj6bs30yC
P/c6bdpA0/p7Tq6kG2hg/ApLsNmqr5B7HRov1hV5pqpfQKkExDq+FhpVFD3xC03NsZAgfCEqQyER
07wdPcu+ICDB9IemvprVeToKUl+y7r4bcy3KXtKltnzkltT8NkkTcdHfjim7DCnK0q+JuXAy5cBN
ei96l6sC3ymjf0DhnL3YSUuzyCmNAOcoW2is+03Lt2Ebdf1iuaEhN0WVSSMSIBbs4d57Wlp1Af7i
DoFsrcY3ttxF2dURPfoJOKIyHN0RoqMu0EY5hR1tFIFqIfWzHo16l6nFo+6SGdMjEBzsl36Yn916
IIQ4MhoS0j0xDHtnkG9dqy3IaRhbIhT3jvkoHst5ihqlzAOqzHXnztrF2qjpKXETnJ5GHTI173ar
6rwKGp5+rUMQGyyp7Ujke3FiBUF1ryo+xOzilEoSxLPupa854IguPRgNrPpJEoI2zrrj6zTt/FmR
oT4WrIGE+BrShVBY70hJAGtbCzUYTepxiaWU3PsspYEzmgf2XJKNaEhGNuEKbIh3Bgy0vQFnDlSZ
cxEny0Ox/sIFk972hMfP2HV4P+sIoTtrUcxG7SJ5xE2g8hwjD5qKjozy2CJQqAAMXGTerup7sgWN
Zg+M0AoUZ7lbB7lPE/OO4/BrZa9ni+Of7BGWzOpB3bQCNucWtd43Wn5tSZcs+/S60N1zYaSP+ihm
6kIabA22JaObCG9jGKZ75He34/RUmdmd0BkTIc/nLWp7Gs6puGFQ80JwSQ0Zq3m1C4PkY2+v1RMD
xrwQu9FiVSCURDX7D8XsT8nKSthSE/qcc55kTp2QgY3REWPQgJxo39LfiKHKRpKo6ynpvRAFURN0
SjYzGrV/xSaENnmyNo5+XZrPRc6zRCLnReyuzk1MYU4IAbK9NnHDerbjaO5bUNk9hSojWr8XqgxY
sOOA+du5TgwVxqeNBIP47wpijIHq5Ec/2y2JWQ9Lu2oH2VI1KG3chylbPDQjVI61ucw3OJxntq71
rKgeqT202Q+tpl8pTS7CZvUC+HoU2kODfMwWDelGF44Wn9TScYKM4Za27+w2OZb6EAPllzRQCZOK
a4LnTKnv4a3vJmAHe1NRduZYMS7RlA9TxL9MbYPNrCpI6sL5aKrZIKgjvycxbjeLR6DaBJxyUis6
xtCarH+bifbaxTfzuvPG1jsLJ1dDY+67IKvtV1ozhLIP+SMMtYPp9fSKyzYErWrwf0iBccGx7/WF
mD/JrpD0Y/mgC+On03knzer0297mDAJV+7TYufp+zGb+PvmOeUtHNumyA8onA3fYtF8nqhsnb54K
gzWU73k5DBqnOVKaDrXmkdKQZxEmyzAu6umJ1Ed4eF77gx6Xd500xa/ZHsbA69mMyPtmCYldGbIz
unuxZW/0ZiaglpT5tQmJnmNi41uSzI4xX6ZQttMvi5HwyXHUJUrg4/mrTf8YMP6eEc2PLG9wZTcD
bXgl/R3b6X5olksH5NBF7tS/lREZxbovyOMOe7PofKXQix3dz4lMbOtEsy65yiwthPTb/OCYClEY
l1elLIxTqnVfg0i8snAaVukehvX7YBAHA0YBLC1Mg9M4fdCZJ1+R9FrTpTBiBx71UglGaND8E1ih
A/FULeNmiwiKuIcpKCVRUczEV7+slb1rNsAFtenlU0KhePSgvATiqmiJ3tkq8oau+56+FUZLQj/J
OMGaOGZqpNrTq2ESHOkRd6PTvU/KBYas0zUBucVknEoLUtbqdxX26Iobok3Ea87lsLeK8X1WmmNZ
sfKNhEntGhoRdsIZucaGgGCVGURy5zmRjfqhqdOC6zuR5ZKroAatoE0EUyccHsgHWv721AUTnagQ
eS+39tVtBOxjUg0dySSiKZt6wyI8gvD0IWoVPs58IyB7ctMCQ+wr5kgO95nsFcJiaN+NqXaT1AQP
0LPWMaoYVmJQR5sotJzAMWwG7i3fRuRtAw6W9khsveG+KjmYTy86uem1KtEDLgy/N11kPRX7LBfX
Je7AIsGAoqim9Pt+w+TbzaPJcPTCUFGll0P+wG5xIzMVuphELLsYCkTkYQ5R4nGS7AXjvNnej1I9
dxxve7Duruh/V13LFZQlrfS0PuXWyLB+YtSDDIvoCcDPGv0+FB32gZLDoTfg+kjcwCbrZoz3EGoh
eiAswMvW2KWVXKQ6J6r+VQHFT2CqxQ2pB4WNy3nXjM4JhXjI46qMLG+cfExrJ7Pu2qiwKHjUAQue
IY0kJNc2RJ92ttU93KESy0hW511UdUQxsscduhXHcTLoYVfo2xiHKAyLD6ALwovo2OxHonHstJvD
rCzuSmcGK0u8WtSxjGjI2Y6dkzzaiOf2im4Wp6GGY9AC5ycNoH9bLF0512l+MqdxvNDNm8KKRkKU
ZY+UdKZkgEd60cbWborRYo+yQmE+ctAASI+/hbvD+bY5wpPiHevp/lUUqy7rGuD4aJsPQ4rRTnOh
vGop8ZCI2N8yQsGZFKDlMJJ7B4nt0bCGoDfEcpQDSe1Tzb9dFX7fGGeXON+dmNwPWB4LJ8s4AchZ
W28wQvIDqcpJ6NTPbT4RHLjQ2FHSgqKJnFZmo/CbtY6QrFU8xWVznVexHc0UvJogilmZXJQ2mWQq
7RlHe71RHLRtoi6KHQh5cbCS9XE2mGzgOdKCYSQ7bBp0AmK8bJdjFN6xg38QJkplyhI3cTLd6NwB
hFpYnWUdbk2DBTnUedWeBxrqUV7YLCHaQEJwDOHa7evT+FsFmqmhgbwva94lr5lhqOiGfml16LZa
U3yYfO5M1icyAQ86O9g+H1vd79PSwFjCfwf+qQi12nhovIHRyYS7w+AStYOZRNKJiyjtXnMvPwnL
Dv6PsjNLjlvJ0vRWagNIw+CYzMrqIYCYSQZnUXqBkSIJd8yjY9hRraM31l/oZpv1re4qq3rItORN
SVdkAO7n/GOpJi5pjOPk7z5Zw9RG/TwTh+qPR4enIkAE1C2o1owBNKvxshfbQ4VV4pJkvozW8nNU
9HFWAzqMm9QMm8M6kDAvWwpK/E+0+t+zibl1YOMtmzUe57qPXFBqGqKOAedwvLRTtXNk/VgXGZs6
ocDjmHwMHa+TzpMpTvsFTBoG6Rg+lNmVpVG1vrVtZTNDmFBRFq4hs2JJMIoKWLhPSqTejN4gEP01
IBz1G3wfyKGaNqUaq+PssQfgfuKitfhgK0zDcVOHYSRQO0eN708kYA042xqqhPPwXaxT8iBt1MqN
GR4Hw2dclfJSm9TB22qgpzkDmgqD2tjpktaT3rXEaTAs0sVrasfC+o42OGaytDGv+qUxkrmd3uM4
pQHdCc6eQWqhVsYZbdStm1hbbSw/ipa/QDcTGOBmuFarjuQxMqqLqB0NtdcEoHDWRVVSz/ck+r82
oTROBCqrDXlB47bMaCTRhncwV9t8tm39yobfp4Q/jjztSXltd62B4+nByQlLXxLE98lwCIdREJGa
iQjBNC1vLiMi55cV8Uc51ETbIRVXCXYEWZkMCyKji11xFSklthk1FYBj9blhWg5IWr8rNGO7sMSu
tsb6ZZkA4zqyynHzc9ao4gk+PrsJFjUx0seSvpSn1k1//jktCttjf0qCPDJGdaDgsDml5c++97un
tHRvDCs8Fl0z3yuJ7mYO6hrFK6H3BIkvGDrcHTVgNtxlCjkOFQSUpWgQRwrR+/XOtMp3Im57thdc
2HzL72ETFCfVjwc3m8RlxF5gUMnF78OIvl89nsg/Oo1idNNo5dGp2qJAGOcPO3PJHjTV1mLXLKRQ
ySmFcCWx33arcE/g7I8hW19lWNdHRrd3YU2Skd8iITJBg00WQgQefVvpSh59CmI3ltUNV+yRgnbl
3y9L+cInSoO9O7Jx29zRZv6zydT1c2+JGCDrhWjwhYrGlcTKnqDeqMqK7Jz8BaGtJUHzUlxQQA7c
+APdZ8VcHA3vV8MVeHHSlCXbbd07IyUZCP3uhh1n+SyW8jtf2Hic1rwMcxPcYhzhtcoLiJ0wif/s
A7KbIn+mFMOsxHsgsMNkY0/pAINP36NTmFJtxVXvQ6YzRxEtbESX3J7ag/DWt37mzscIYMy9dYfv
lR7mwX8YFh4OOrGMiFt0nyx8c2Yr603WiZu8qTm/s+ClApUjP5WxK+mB/5zEaRh3mGRGb/A5oqYI
hxRjKBVBGytbKAzN051yRmStNCSqkWsprYmP39MmPOysLtjDTlQXo8l4eqvmbkzomyKinAKz/Ktq
EQYGk/qRqO7Rl/ppGSjVgzn/WfTqPq/0lRM0kIV2gMfJmP2gL+7HINzzUgV2PNtqp/RMOIW3RLSw
kRREfv2WWqNdOdG4pvJnHJdtjLfie248YzON1cnpspdUtL9at2eoUj9MUEAuUBI5yhTC1ePb7dP5
yaL3hGHj6tpLxbtuxJto/du5dT6GojivlJlBb0+SpQy6I7PY7Rp5NGfPpX+XnrmqcJ4an4h5Wfa/
uaeRheSSp6M195XbwZ0WjIamf05C/7Es3W9KZ4ONpBUkd+UN4ue7UUPMFohFBnaSLcWUl9pnMgTL
pqH7wL1Lnwq9SzkJsZEDYrYx7ONUWo9Nmj9VEzcqYYCfA7R3pdH12n4ZRuSO03eEyGJN5g2GMEow
EJfTWAdRKWx5aLuRQC7CYxmbnlNLbIfZ/249+cPs+LXamSW/rBlPRUCzc8XzbfJZTV6/d5J0jte+
vMjSmzak8H8ETY9BBbOB7M+mPYynfuJSAoCC9Spu8bs+qtHiVcfktPe6N2csiKyv2EIHacVzjhAT
W9C4M5vQjJFF7WdGGwcuboMOsd0S+EH3aKEvBpIcctA6EXkqRVy27NNCRU5DGSkpvfjSwkeprqWX
kBOlw2dZUuKLClR3G0otHEWLgEUu/6ZpsovA2Rn/yQUxjbUBFnKGGKIDzgK6H+jrMrsvcqA9zxIo
ElwC7hU9RHGBxbh1eEld5huB7nRd1CGslhvqGYI2O45FhQrEmrmoynjKCDVwOtQ8kpgVS5Psqwkx
MWqAqxSI24LOj0qDYYSGpzn2LdjRW5oB6LOlOE50nOJOD//TAEkVqQ/i1OTtNhmLH2PHnEqpxfb6
72MBjsOEBNVx5E01E9RQ6dK/0cq97T3f2LgSi0WqpeQ4Scw4Dfgu18DbjSbEr8WrzhRjxWPC3xqm
wd1kDo4MOgGdZ7AkGo87+J9MTCancUgys/FpyIYdGmxHzOsYzSkwtFy7ATS0AGXSBrDNNBwtu3rs
sAgRgpdq3gD6W32VIusDKb3T07Bsi8pCjvLqOhYnXYqkwftWnfHYYtVAQ7yAH7fDruqKL6J4vY3z
OA+VD6VRvBkEPmzYL5AapMNd6jFrpUPq7JabnLVrZ3T1z4puNek6T4ZHgXm2z9Nx26vV3pE1r6+F
vrDqTWF+KRuDBaJ/0tTamgSLUj+q1fu6NgzOlLtoy+82XtD/xi8WTd2xYRMHpeJInV1OjhVRkSha
0CMvI+fGi0QD36VL1C7TC5bTJ4pjKJ4FlktNZGbDom47z2MMW6rTWtX21s27eyou0fKUEyjxFalZ
13uftZzW6TiwxK9lyCI029Qm3HVjc5dhLY29khUpYQ2z1hzfu6Rku7mtEhYWHHZbykD8eK3lbeCu
43EGjMxai9WaUjaaMTnMgrd6RJlVu/leFKxdNpDH2KArgsaoL5n0qP2rZMtJP52ypbjNVmfeLI3z
nvc6PY4ZCmsHAXBD9IcHCWZllcnhZlMu5S6QgdSXFYJXpuJRLyr92TcvAW0x14wmdfCVKVAMLCIq
RrOK7FUuR5mTPIFELjQIrcvD9S63jCRWTHoLhWu8xPgDUGFtSYy5Qx+ZHwzif3iJXVbjUT3ZTHnb
viTupGhxYglV7XKbIR1ntA/EStWbZFbt+B66jNMTBjViFvtV9LrYcOBwUU/dW9nq9z/zQwNdW8Pb
tSY2gbDA5FNj2OPlLfy9M3j2wW3YfHLLX4/2AAen/GX6DLi7F50/oEdjlHDaL8+wnDe/J//HHaR+
xra8xlRGrPcNZmenZzzp5pA6T7/FVFW3P6vWb67Wg2bX5cOdK917V623Vc/aQpevF6FNQbXgMvbb
E7F3hfgdeMMv7B4frPVdVLg6Egv1GNPCNuyPvGSQnNTPfhR1uu48Elgys936KbxNgzmPoUvRH0Bo
0TQfAq9/HvKMYdXix6q9OFiHbdrz8fqw0NPUXIZc/Kra7DDM6zkc24NNKUia+LhXQ/feF/WhwYhw
3eD7XTiaTJ8N0Jh6V3bwWzpcMCFSKrOnKrb3GzdC2ktrqDmcF8pnefgQNRKgXYkWaCXx2BYW0mvG
4YdNrlfjW3FC/U3Km4sYB6I4+6Xz8GFqq1dqryLPfOst77m7sv+p6B+J0cbW4HOAmTa1jhKDAvkw
1MLh4vSglkdiBUHz0W2U3sPUd7fd6HJXpFDJTfIh0nzr+yrWJSfnyEDWLJwi3Gs0DnUvmcmuuLbm
nWHn3mGGAMUbgh4H6vdk9AXqHXt8KUV13xrLW6/HHdbVjJ/jhiq3z1qYrHneuwFYOC3hztWBugZv
Qaw2Nr2jCVUOU26SKME838xHiHo5JO9zORwUBQtL82RRHWU4wy/ZWy8qDV+J176tVljbxblZsz4/
BGF6KHu8KCwubPT9XTuI8YafFpWgThYXhXnTmJSCOz06wdn+boupJyfSCehELS2Mx1OIjQcUcCCs
66AHG7LJv5bXeBV1Yn/9T0b96p9fA/vVpAwVcmMvZbabUZZs7NoiJ8xCfFaeFq9h4LLoLEpJmMm9
+stZ8dd0AWXQTmj/IA7fodYj8WPpXCfT6RNJdvtTE3J84KNnOZOHEOnGI5vxhumdPd0q9aUCEIQf
M4JTANfiKrQrLoJxHXRUJGrCojSDfdRJrzw79Hf5zTBEa0pMamqNYdSZ9YdDClE4cK6Fy2hQGDjv
gnZ9CBNu365rmZsESkWfTSaw3JLrrKfy+uo6oCBDwYW7Nmxa8VCKFALeQQdjSUQjlmBl+vPP+I2O
S81Z2Qz6Jlu3Ffl8G6xCC+jnzMc1NMMele+wCfPqkhReu/ERUTB70i+UBaDm9AMhwBy4+3XJlzNS
TBpB7+s6vBuMeoWhd8+ZjWjCGso9lHE3Ovdz+r3MPWDnQP90teTNbbGvhbNZqY8n+Cz/7ZcoR12+
gTXQNwlVG1EfrJS1jfIHemaatiRu8zRjgXF9c8tanMeJR/OeQlBOlRo2a8L3nKpmhkA/Qnra/Nxa
lJAESu2JuyFWvZ+iidr6rVNY907zZaMyxbW0hk2PO847q3HNdkW47NB/tSexQzfzLNG23QzliLBG
anNnI4RehxCkpKNMUXcfsqP5ga7nc0WPDa6cn3nKtNIgRsMOacaNgfuqwmlGDMjRqQUjj0tehG3P
X45rJQRlOvQONzh0k7x9hrN+GaeaENoMRKGYk0cAC9assf4t8+47m5cPOmrJzaMlxuTtjErCiONr
YdemQVOtKbze9IMcHjAeQeTZ4oswVqBY95zXvH3CbXZptQR31frm9Rjmg1C9yRzfwDy7ce7Cz6nV
JUTXbjFnqW92cX3NhSIrNnds3sDw5IoJ8haz6YQUFpdg8daqiYcyaPTBqMzgtm641RAwnKbJvm91
GB56OS0xtpEsCuFs4i6vp50W1idPYBD/Za4AOt8LmAmQrZO9Lkg8Q4nQMYGaopOOC0UTS+O7tDib
hCXFpMFt4AkJosDfhgAiPS2wPXQU7NgHIavmzGOvKsbtqq1osQsLi/zRDWh4lfASe8eEpw6Hudyj
3AWfSG/L2vNig/YY5Vr2Qarga7GpnOEUUnEJAC74y2eW9ZtRYOIHH5u2717c8FbVVCTqxgajrs52
wTjtyponj9Hq3DswFnSOEbjrFA/gMy7Lm1XYxyUTzw0EXTPp6inDYPUwD/yiiVmVqdzbZX32bTdV
fnRHVW6ETJZTK/m5Dq8oApe4ydD2l27xXYCOuou57kxC/VxymnlwRd1sm275nfjNh90HXlRRhiwr
ejYl00dcEdi8CXpUkUU4MhW3M58AZqZGu+89ghGl3IXuHZA9nAUWOMVy66kx3WhUupuSwk0nrX4R
Nf1oW9gkQzJoWcy67KkLOR3nwX63fAb6pRWI5cRSRHSzfqHZtrflKh8sk/i+kbF37PuDXsMBtnEY
IPIhslTayZ0wup2LqQd9ir5h/4h9MuIoDDtAft+2g1NFpcXhvYow8of2YyH9ODJyd2ehI9tepfaO
99hM3WedTAVwMsOsAnHroD9mfU6ZQ6MsJ6+khlye3OA11+Ww7TozQKc93owOqutKATgS03xUMzds
Rk+YY1JKZ87vUOGg0jWD5WIBBmXe74mfsuXwYU+utYcCGeAQsKHnIzVG+UpiViqv+vVnlLP5tvaH
kSolAhzcHfZbNp01bgg7jLNFdnvf5hNxizoDesc2M/Ue94ywIzWM6x4lPY4i9LGN4JcuUk6nZbWW
vdTw/8AhWEwnWitm3wSUQgtLbysTn2uvu7n9gRIC9R59WhgoKGC9c9Pmt2+2yDDEefCmbDtaa4if
ubulGZCXBgMJIRsGx9x0WwBtx/VK9Vof8B2E6Qs83ybLJN3lfCBz2h7r6gqYlf5X0POcXbWWAxc6
iGo+oDpt73Rt5xvVZsDkafeejPKEa7PYioJ/D+Av8ybhM1uzD/czQxN1jN3OJFNkWwzGZRkRD6R1
um0ptY2U29/zfWKRdc9lzgxokrvJOD6CFc0CFAICdJvP6SehIqxdtIR412wHqzm6/Fh9RmeMNSsV
sf0EKSPC9wF8DYwccwJ4VTvhQkjJid6YXv41Bl4TV2VYRcW0IiFs75fcha0u02I7TfOlT5bfTU20
eRvWFnc5QpTMNQWN5zRqahlsfMRLPhwp0dHLi1EU7W1AUMkOuLc4dxO1iW5Kj7g732c1BhORdrTy
fMq01huzdlPu/J75hrYaChRREVAKG+eJZWKtZwW0qkhcGXhCNYgtqCaefNBSGlU59xbWcqDedU+Z
ud6V1GEy/HTfrvbPw6ytE0rk7dKl5pPhjNhUcjgokzQX6YbzY+epfDOUZvgw0nqGLNtJTzQ597ue
sNM/QjVFLs9TW1f6hACi5NRQTZXeTpygqwvzvHT4VRMiN4Xq9Q558c8MD/7OSdBNL8WnRlYe5SC0
SDzoinPH4cF20ZF0qHuGDsDDNpH2W9qmpDx4WA0XY4VAApxUn0o/QdUQyUpo2ABwR0k2Kq9xDq1N
wDDZL8WH08/HAhrEuOnF/NP2n9Ch/QDVo2mltH4Y4oqaez1KMEF76NW2cNVI/tFti4V2cnM+WwEx
mCCLHUGckHiIXUifxbuw2IJi1PrqHqJTr+PK7TFIXZuAyH9hvin6Gz0CurC/RH1qmJuaqp5c895n
+XdvtAe3g3aWCUoKOdOaBrnpt+XP0kpPKxNrMn2GvnmZTlT43OYeDW1jqx/mkN4lxaBzbWRRFLph
+Trjlnz1AuNHjh2H0LjUJL9e6HNeujsjtZ47o/uKmxZj0dSunzW3ZdSfCY/tdkbZgv7N/cfMqiRy
mprXfgODlH4YFuCYOyFxQSnXG89j+FPJ9sO3ht9L2v02Z/MkLBkJZ+bZsGqiIfEo65rzWtt718am
9Scr49oasa5gP1rxQXq18ZKTjExrwwZN2V4X5llLSieTJP8tyFhJxvGLnIttnuGnsCG90uKUTuuz
LYY34p2hdOCPatHsAltQrXX1mzNHsNItcold9z5wPxVgkF82L6bdDBtsCQ9W6vODMT+IE+FsaMh3
V+6jAHoY1mCNJXdhLC08QD1w4F0IqM66o7yStoJs2oxlSzkvjz040bzSlK4f14L8y+tP39BcLCmf
NK6ULKrqzN1XCX5zQstIwqABrAMuxvGmdpXHdcTMcmCWSDvm8xRV4l5VyyuZEXdtprqD4yHu81D9
s/uiLJ+K7LKaozi73fSYE4d9N/fVSdvoHxT5R7qzP8tOy51L7/GGHnAG9WmmfNuFxHLRKpXpGjsz
T2sQeI9cPPiTquCpXaryIGn4YdLuLzbNA1AtDWrltd//MW8QdM+DULtPfRV4RwxcYH9dNW9yTa8P
3dgcv/PwJFInOmQiUABMQwOC/WglgJh/BDizEX5ZraH3ENMkU6VIL/DKbeepSrmvAFmuVEem+RYD
CMja6q1DlYdEHVTkKSjTlPsXS8ngMFyV/NWs+MWLX8Q2Mr9dGKSCbCH1YYPXRX2WZBwmVDDOKxCK
qNF/zwnER2Crx6WR+lBd6xQ7M9wammqFEOyKck/8YS2pDH+OmqkJ1oPHZ7kZXRZ9xdp0Zl60meyU
vTvh9rahG3p/548GzhVj6nkWgl1r+JHK2YeW9neui12Qle+JQeTIkDJJmPNKAQewehRYXNmjUNPR
KtC3Td0ciS5ceMtzcJk85YKUYbZtK2FvCZh/LiDtNsGoatZRwpxphYezwuZG5r2zvxaKhHgMOZ37
l8QBw1OwoVtrFuc1RTrzXxulhfh/rLLXcETkLZ5PGj7xdn83Sk+Gg5HHtNvt5GX0Wlb2yZnqp4Lr
eTP56a9EE+zi+tR9BE9lWcm49NTXXApsqR0uRhDCl6zI74BNdtf/JAanSbH+aIzOu+0mBJupZmtT
ySOQ07GT4OYI3re6N684pfoYuwabT50buE9Y4wYv9bbgH96VGxJCad7/ezQU7obopBdryupTD8O9
yVUl9yOHN3+SGxH6kf8VRvA/C+x/2j3/6/V3/K6bhQpqOfzbv/7tq/9fj+Pffn3/b39+P51c1wD8
v32x/ROG/zB+dcvjVz8Wf/3Z//yV/93/85+R+s9LQ6T+b/SZw/VPQ6dS/d/B+i4hTP95Ev/j//r3
ZvwoVDt+/cu1q7F7/+7U73c6Gv/jn/FXNr/t08JIRh3tIqbrW2Tq/59ofkv8Q6ClIVaawkUbxxiu
a0Rjf0oYrX+Ypu96IW0VJo5si+TP/q9+Rvsftk0ANGmgGHU42n3/f5LM75MY+bcHmmAeyybXixAt
9gQOC+c/RPRMs6dhMIt9BQiarRW5VxrOLmTwy21/2to5afO5t/ORP7yi1V4fRlmey8zSr7aVB7e+
T05rgspk0yOu3veG/eoLHlYybZF8OC5P9PyjYMrs8pwGprVk9FnePGR2cejqLKKPOH010gERiUFA
vTetH7ij57ty9hk7VqRqzvrZa/6gAKntqxztEmlMOOP94stpAdlpLN6VP18C7tK+k09YETy0CqhF
HiDR18u6dC929zpPdH2lE+TjrxkP1WZw88tg4iLHRbNGrZl98v2Fm4SaorkJi/tc8VfrOoSRrH6b
wWj2Qb4qlA5YEgaPnuu1R7dSNFfneY4HpRRNnObZyfFb/AG6ZHfruUD/6G/x5Qymv2dOWGIr2bnI
WU7O4qrzn/8ifZSxMWisa7u1iqEOLyUvLpWRvrkPB2SmWMmBw6ykPiZFebEt29q4XvlYZjPZ0v6p
kdk2d9f80ekoKETEEFgSns4iXVjLjAgaIR4Tc4VwImDjpstI6m+I/jqhK8auHXSnzgZS72xmjjQx
j4vS01Zm5DW5AVnrvpPhXkK75YjMi8gccbb4EpaomK2avEEByZPmCORKhENDQW/MuqxHPFbWMUcq
toG6GOECcP+C3XM2lTXN7yXGPHrcxBkb2rZsi/Soa/Fr0FzCgtbQI8mEP1snf3fRRyZYTD5q39/6
6JPuTFw2UTfqORq/O9fv8D3mT13XtLSsN1a8+E6/Wx2P1WAeHksotXPtjqigQ/C/MkPvguvSQJlB
TrlXbEfDJInCqWRUMqJHpb0ca9bhW+RrY9RAvCyLnOJcXmmJBs2KpjBb+Sb9D9cPAwMS28AMjdVJ
Z9v06V1yjVczG1rF+/ByOyKawxTDMDpBBD65wkFsMGaIpb2QjPQKtMXqHUmAfFJHkxQRdoWu7zBH
z3ezEbT3gx1+Qa2fnXo6ost6rdIyoeI7+R3o/i1p0a0tNumjwiPGJVWP2YRUDtVFFrpo3uXjOrwV
as5u9DIcl7Hi2s4hSBGgFWiGaeTLQhzljf0qM+PILlZTs1geVu8jowpqTFHgzwF9GV6FTL9ovBSp
qL6sRX5fL9OJXmNvS1f4RdSEdviQ9EfPM169MlyOOWBHjZAMvIxQryR1njvU5Enr3mdF5bAMiM8w
cyLBE6ZwOmANxPcj1tbeeRDr1wToemPQvoO6Ivnd9quieR4J5KCn2KEO4mEs63DXG+UvW7uX0m6e
+7r85SdTg59eqUNPf2uchvi4p5XcxbaGx60968If2iIhm81AMqZPPraD4pvGiXMJkLrLXVA6iVxn
oxMM4eXV+sanfBP48nksjz55uWcdvApGsgi4LY+6sCuukqw9ngqsJMat3M9ZkDG0QCE1hMtAA3gv
wSr3TkvkHLregiJblZ0njUqgbtY5DryxOuOY9SRy0kzweBKdd4MzsIV4oPXQW8OPnHd24yngPXd6
I8fjc5roa3XqI9IpHdm9/8sqS1SOhLjEoFRPCGHHzToR9qqRtiMQY4NEbD+Z07qpGn+r2/weDtum
gA6klDSDnZcBdtRwN/ynwiO18zv1k8NxttiV2QYGi7x9rfSbnULy1vNOJgYrnUTG5Fyz/QyU2Mgp
acDIQvrXBgw1RW0eC4/0Xz9pmtjsd4QQOFGGWXAzAxR6hv3NmeHG4LHVJs2Krd3B0KN+ij00Gicc
L7uhx6jVzszhS1HG1n2/5i9zbr2mc+kfcDznUaGQfqTdYarJifAnf9lV6B0dGbbAXFWKprCi1woP
SDJQAOwMNs1ZQbNv66srsT8HS/CckDS0sezuzrZ8/hKG5l1ukl+6Jo2CKPdiN5hoSKZeUxLoMvGG
3R0W4B8zucIwjxnGwhK1N2T1/ex11s2YnwaHClUvv8Yrrf6r1OKxLkGZxmJ6GkTwVUw86jZixzEr
1L05WEXcknfAge3BWQIZqdXaN4H6Hrz611pjXRwK2OxBhL+qoRl3SUiXXbG+hWvx6RcKS69xMqsE
hOGoBW+MHEdAH3/kKKugIzIQYaGQ1rRhc+9UAxEOCKVgKYdg/iE0wSRJK+8ghC5E4TybqAxyN3tt
Rg7SoKb2TRLnM26tJMNIs8gKHB7dWmuPr62yD52hFeI8RoBCOOdJLmqjOwsczdfbYPWOeacAyVc4
XN2aJ1nVEM7LqxTDUz6Le0Mkz6aJHoRg6B4HeR5x7faXCVlvxsaCjq9dj+E1OjnsAdPT1bhRBJXH
SdEeE6jTfaDXF6ogzG06pe0uGHlDZh/KPAcx6IU+OujRzqGlbuoOD8yIiXqdhGSLhlPNpfdAtizj
+uqQ0+ZGlo+eQRdLPBbnip1ba4PzrhnMAw4XeTByjSoGJJBG0fwyhvnzYNY5GW72fdLwDq/W1c2J
QGgXeKvGZWzC2+abUJUCmZrg0F3aKiZeqCItwUyO4fo5hyj+Q22z4Jo9NgrS12G6JvOEFYSDleI0
rugNle6Y75Phe3baneiN5dzbXs/japORIVxSQDih+wTcBKXKRfYGTu/FQV+T1DQ++4YNzk3To4Kl
45/Uh5YUh9UWu1ZZ3mEZR1gec3hV3fBzcoEViVJ6cPOajF2px0Ol3yy10FudGHmERC1guxr0OXRf
wPkWnNsSotAYwe3+FG9O8ysUCuTCSw5AdU+wEMfgV37FuEI1F9vOmq5nEQGX4frQchXE+ThcZgRk
j41LhoIz+vTuTSt/iyzEooSFvKvHG2WARpnANTEqJGpei+cRnuKF5IR3x/c5qZf+AdR/kzYpld9+
V93whVliDrC90iUUQ5D81E7HSVoIvlhPI27f+3RZI+/KkkHtYznXyDlWMFnXni5OVgzx0PMRlH53
dPCupKKe42I6+TCLp0GqGxEu6d7O3IfKhxdHCqAg+Zc7EqCeSwPVae3WKfhlf1l5ukbX26SY2wMG
jUu6DniwxFd2PQiSrNdHnb2POYQvEbpfdDkVweLdMkMe/Da4ZjM0AJg2Oo5mIj2Gtil81un41uMH
PklnGoDW60sl/faQNHcOU8PFYEbf4ON6cJSV3zLAQ3UFx+JeW529RSKeEag4nkvHfzUkwVjYbyKH
Zy32euSrdB6/p+8or6aDrxW4Hlpuhl/8DO6A4b6Amy28KdjhqRnJjCOUTDPwO5hBURUk3Q7XtcPY
wYB2LZ0iLUHLvSuAbMx+eRUrYzmVSmzOCR6ZiZxIf16CyK7IWDcbcNZedMSSNxOxAQJeE8XmIfu8
Oq0idGnFFZxE5N0R+ETlsL0vcAgXimxRuSWZJt96PVJkm2WamMHhzkzzOB84apWLnSJByDhhWC+D
YcDMTRKS36UcpZpa95tAUpPY4TXZK8O5g8EU95Nx16pblcg+lvlkHlRPM0JD0xSW3SRqFF2NgDZm
JB4SxKacdcwTpnlbB7OxMVzNc0MCNwbkvoob0zmZq0Q5sDQE/ITt8wD7UcjlqayqBEuvX96mMIcd
/dyjx/Pr9LXcze5jrkm01NKPoMCuuP7XsIyE9mYg5bmgt7F4rzC9g77IT5sbcaOvjnx5bFWWH6Vr
fTRKr7wEq7vNCzLkQjEjOljmrR9gMWnUnVtRmtZ4gJX8JIuNMyD2q4hlNdcg2OSTBQQmfd6EHH8+
mHfcLL1FZgEKBKeln1jk6g3UCN6PEp7DiGAfR52Mw0rAG0y0wYwIJvceUREbQQvbgQIT0i33TlA8
kffhxdq4qnXm7m5E5kkbeZk/lrJ7nqd0b4TzgfN73uFNRcVULT2efNJSsm8LZWfkJdPAypbz4+xJ
ziWlkvoD1pN9n4EwpXCNV4N1moQhjc9M/0vCDejVdJ6WcP5tZR7wE36uRAouk1Pu2r7AOpoJgW6c
uO3EB1Mdz9R6yCMYCyB4teCJts4DfyUiH/A+Erf6PFhzfQgTKrVNO9uaefLQXxvFZOYw66nHxls7
1IfdBXfdG9B/u7VJNaKgnhzTwqof+2mZyOJc3EODLTSpST1QpvXLoeuFLKLfKSLfiAzHDEyMxZCu
WiyZaOgomT76UyvunML5CFmbiuBUqZpjBiSckDCRqUeT+3ZLHpJsKTgOc6EPQ4tCytXqS9rm3odo
33spIfKLU/3KGn4udo8BBx97Ejk+XBDHEVNNrcbD4I3ffuWBQhXFuifCT6NJIU9zmmC9aPu69HlW
xFa+ctqawQunwgaPA8alkmTVK7eCUA2p6uwWTGBNc+dhFKbQ2yMQQ+MsIIcba7m5qeyaYnguWjJO
Z94uhVB7Xsn7s7IbhFNzgZV4CCbiAsw2Ks+rmkOWpaC6OLX5sBzKIGef9Hgo0pSOh0ZlL1bWPk2+
+e4LGuwGsaSkT16lXWkbK0vVNyRMPNDvtaty14lGt5FRi1I5+98cnceSrMYWRb+ICLyZlrftqv2E
uO0gcQkkLvl6LTSRIt6TdLurIPOYvdfOkTp5eNS3Ct2tOeR/eUaSQzIO73Fkl5cUTeiqKSMPCCyG
MzTfGKM4LdfwrNaVEZ97w06ICEl/W+Grgw6bfWl2VCbcVIAPkpYPTm5lRgraPGFGCVX2RbrheBIO
ugZUBQc7ovmZJKVckExEzQxGtA5lsdNNgUA6zB/IJ3+wXJciDQYVqSOrNuIjLd2GJ8WOv7KKXmNy
YGRlouLB6QWevAqAxjSkP63hPIqyhQdXsKmq4uSKBjw94e87hiGhcObIz+p5sGwt5yGYH+1GEXA+
N08NOK/2zNR33KnSfY1HqddcK/WKoIR7FlH93jBQOZmh16xxUF8YkvJaJi73jNVcgLusJ1d2eynh
vbFXfOoyMlZb9w03yLdZGT/2iCsGZUxWOREb4waNov+qc5oD359Q+jKKo36xOGTSBNgqmi5H5J9z
Wdi7kXZ75U4vBkyIleHXcsPKKihhrUTyWHhgmERr3cKyx1jaJFumGc2a5y9ZO+rTy5HolS5ucJ9R
DWc0L/NS02b5fCDpBrCvMr/GKTdPOgg3fRaWlyxSKN2S9GLG5r9Q3QnrZTaL+7GSX3mtFgvPfJ8n
CwWYsQb3Dw5Lg231MDbdAXABAvWFtmM2ON0wYf3PrKrIBl6Ra81co7H300w7TzwHahEER0nSI9sO
f8c0zg49po2h6Vkg5mV3Qjd0LId/vL5QB2AAXAaJxDsrv5q5fsPljWffn76G5ODA2LIpFPd+Zb6H
s/EyVA1rZl84m6YyPkcGITwLXbRCKnSsTNi6aeeS8MGwCkwvFgpP3MG4/7RMPqQmGvY1SPiD4Yp9
4qHZwNMg92Yh0axgAJ5bauhEYUONZrQDY95uiBpclyHEFKkZQal023vvUkSrpAuStYyVcbVH/12G
AiR1qH4BvLSnzB9fZmt40DAKJBftBgEEbNiwTLaRMjnsbTjUmXpnmYzEanECi0Ge+i4GWjFYzFWo
jnnX+l0YfoQFUZdmSxjLchW1fTlvZnseYD1O9cngdGpEhDVh6/iyfGHixI2f4JLx53WMWHTnq4Bx
VvsxGNbVmJavseVo6j1ckDVrya0bU0HOg/qqhtHb53l0RoBrcEU6sMBCI9zO9Sch3/O5MPAcqxbn
fkbEb82dVC80v9BGVKjkOHAtxCXflnMGOLmfguld24a5zft5Ow5jARhTv3Yt/xp4unhdlu6h6NKd
mXK8xv8yxLp4+0W0CUUGuskARllfggHbV90tvUU7HTBC8Z83X6q03IV6CK7dop7v3Gpreo9ecFDE
nG9Dn/HWTHrcJh7dg88VcVSopIOwOCRpP+IaecQoiYl28hYPRP+Kj+Ybv/gf8JRyXQHm3lr8dc1R
QAyperR0e0L7DPs0gxI1sdsdWYiWKYOyfB4vdVb62xnXy04aYH7LRq/lUyfGkDuhwlGTnyFQoqO1
1IwcpdvWuM8x/JJByHj0N+qgb4kMTA9v3DRPOzouwFpO8Swc47dX7LV0WIM4sdN4O4LCAA1DkzBn
X56x7MhIQ0mYi+nZfAeS9s8uh3Nfq9uQzdTwNX8SH0xglR+yZhHelAgbJ3zsiOuLV9xbf6rHwmkq
/uxO5+iDoJ50eUwkJcziTYViYqP7BGr6SGiY4UxXozf7HR6sC/cRjb9qOABaoGMUtGFTpFtt0UMH
MFg2fQmetMdPWELbQBSIs3Lq74Qjy50ph+7A4IQ5X+Jds7x6aasRrRLtDbpfBtBAv9ZFSqKIYfFC
Wv6TlXuMq7NIIiMqX3Apr+1ArQPBizC4Gybvy+MMym200MDbMbS87pwb5TuNFwWeZCglciJh4QTF
Mx+fUw+7vkPKZOkfJ57xXWch27xvvPRIxP0SJ3Slb4VuM5QKiIc659/AXgq1Krtx8kv/nKg30a4n
PETW3ipx4QU13lJhDe8d/zBJm7dKYY8PJutOIzeJ28m8WknXrmWkTiHeVU6FQkiKPnmcAiEPWX1R
ZoeIqPWiJ0YwMLcsEIq9jGBekGjOcSynZp0JEB/u5OZ4/v3nvkr+6iB7U1jE1hVLxZXbiwiQ2UD6
kfiBu7eijGl3PEFEb7/hBGsBWjLtTDmcjbjXm0Fga41pp7BXPY61ynGQJuEmqRa9BCvVpkMIFNa7
NKOCEh7ugniOw7PsgIQaRLLSC7/DWvYORTT9sJfO+KXrwmvOdp9xfOWcYwZdH7FMxQr/W8SzxmE3
XPGDfKQ4JFCLiF9Rs1NOxgIBdFhs0ZtfB9B/e3eE0FBwMloG5DyduOVOKv/J9FE4iEm3a0R6R6YS
wYZXYhO47nIhD4yhHZ4I+NO0oVAh8z/uAzAEKbdCzb44yfQHNOgpw0xSSs0HEk6U/Ym6BBmCBgub
6DojaAJR4Vs2JUifEhN3r6Ks4mpA7ZM7p1YySUqlvA9bOkY/XTPf6e/qaOi42ARJW4E7bYlaOOCm
+xuGiRCtejD2rqIVJREKbxn3iGFWCwejZZgIdAKbQia3joudZMa2ZtXYVG1lPA12sC+LVm1FhJ8q
wB2Rp/Mbu23zwQpfWN7Svzb9bYGPBm0w7vmJsKtpnDpyNEAk9dAhAyyqZc4LPYkwORqmyo/2zNOf
ELaDSf8U+jK59JA5Uq+/1ZZ9aS0AG4x38A/oh6xPL+40Xkop4Mma+MYwIPcHCxJCQ1amlbkAhYMP
9EjF0XOcYjcoKIVPcszYz8yHHOupR35WGxfWxkdIvcEwdRp6sGBIjK9T2p7HooAKUNzUsqyrIOnx
BQQMryCZr9qizrcVpsTEGW/Y4sfNtDijnNzbI0+M7vyOaiCJwcRoAl+09UxC4NopGNzmRQ7MbcxJ
N8uTN6UMVk4xmYgiR8zrB924RedY2BnTxlk4lw5XslZYI2IngDpIdIDbIv53mVu7EY9mquytLOh8
3Royr2PcN40ldgHLD+GGyUse+4cB9N2HTq5mimK60T67/IxxFv+JS4LrYsVb86ymJ5fkmgM09dcG
RsbUJ1fpEDnTMpxbJyJ8qEX5yBKBLOrCQwTP+42+33iMPR4gIFkPc9+cY3ZIh9rgQzIzf9u1Pb8b
x8lOueI+uoW9fGUc5Fg8z7FrvKZBy5s6p3cEyu0t4MiHIEeu7pnVEZYXF1BxbCN2IVO1ryEEIRqj
e+w5StvM5lLKEIFY7S4J+u6MAPKhHYYN2kp+H0UWTJJopmHh+zjH747O+Ikaf9+GxZecigek6DjC
DGTUoMYoI7t2L0O4WcyTzHa4uUH+K1n6bvw+fYE/lr8wx6j2yUIXGv3PqXYxU8xATMJFjytTibo1
i8+cBKSw8AryQzoHJFzMD3G+uZmDTaAga6HmBJ+A72HANqEUq6+5tO0HsyFMjHAkmhlI5eR4MBfJ
VnWY0N1X9XZwxK/f+sZjdME44iL1zU8OCAXMaLxR/kS5J7/t/FHH5ZElMzuwBll77jpPRWqhgo/C
76kZMU41D3MToNdpYcKzmVhNQ1Zt6z7aWMV4iUm+MCqWwwGjCv6ybmykPpCmw1XEyBPlqfcKQ4ot
GKdAV31CRvqGCeCxkRjQ3RQD+wnjHuE65ae0DZt6FetS4T4rdR5nqDtzRLGRGTRNSo3lSgbaYSsb
MK1K1bMuYWr4cbhLYB8klnyhYcCCKJAx4dfIR5R5jcKd6v5C9TQXdJC9ODF0w4hNGKwE0Jop11iG
8SwEU/GHQfJ9KswGLCkSyJIj9Kyf+rD5BN6G7gsjnhWLZl933qubOxdvAGRtG7TXarAxVU42hpLy
xZKsVYCQtICdio71y5gHSBULjgPfjGDZlvzRIwiPEcvFHRNTh/XpLrf8d4e9LAZE3HXAyNdBDRwz
N5I/uqhP+iv2HtzVKmYxD48UlWWw9wsZH+Yxv+PkXJdOn29sfM0rz4U33hg3P2GWmGY9JPDgFSjj
LwNOZ12NhbnpUZS7QCKLKMav0I2nVKQfOhZogU2m37MHJcimIjCL+jgm81XawOEBduok/RMl43R6
X+BTDmopa3hum/aqIc2vxi59KoyOrZd9S2pNu2i+18NtdOdfAqiinRg/k0T+uGkPp4OyPXDoINBX
xiu/d+xdKYI/eJI3mjl5VFX+j99W7CzSvtBeDus00uXZdoxVTY+/cpO+2djoAwLNG6jaMNi5LUUR
L+dLDW0G8TObdaqcYWWZIxLSnrhhSwJWGR7YpD9VZndHoRuv8gbMnNuxG7UAllV+S7EPeSoM2JXM
WLMZ8w6PuCXFdWhAH7slg8jI7q6Zb4h1xnZ0kyTJayFmOjB2s/NkXdLGttchUtVmAjftRwXPnzqG
uf9L7Xg/VMZ3J+OLNfe/ZYyhD7QyH934zlLyvmJILgzzgZXaBn3jQNnS3JNvxCK0YpxDBNNt5gYC
NaMM4xnMGE4JipOsUBtpBiMgDI+MsIYr1jlw8N4bBMStWi2iK8M8eJAbRvHhaSmt+ft2bIkt59N6
6TpQbMFg0aagXZUtRTSV3Kpmpcz858tMS4br9l1HxYSMTb2X4HBisumvKLev9cIoIPD0M+vLhxyp
7gChZQ/n6T2oSS4XzWs9RC9oEG64+p6GDEI9ssiVyMSn0Q/51qrNHXOIj5BugkES4IvBdrZNIJ7w
w8373HyJGcU3w3AugMGtysLCImwW664pdxYxrAwSC7isEedH9OyZWBXsUOFkM3I4NgGL4tyMoUPr
U8tjvnJemN+1CzH+dfDjZ8srvtKEpjBkYDULtU/dC2U6vMJJ7By3emYrkEMg5NFwnVsi7TtlKQHI
xdgb1XPKG4cGYb4VFvOhZI6/8mxNFAx6X1lX26zJn22uZmzVuzByXtoSe3C1rKQ9i/JpLE7AX54g
hDCepQmwMvhJsTs99ANteEJZIXYELLU7K/8RSq8SIhx9ASLANfhFJn/8oVjeE42Jce32fwnvZc3R
UsE1kiWphcgNl+e+SNVeTvXbkNTWEfvNTTgjt+KM15tWEbQblUhZxCfd+G/gpf+PWt5JmqPJ9B9c
f5PWqjim6JVWlrFch9uSrZ8omc3gaWsTmwHJVlDxA5BJ7xD+nNsI65Ze23Ay2VYyC2VG2Q0wCTkB
yQsK64MRQg0vxZeWNHy24gHrHtIUoZHM9bOrXqJC3xQ33alm9WbNt6ygCGjD+e+WtF676hvxN87Z
3ZxVjLGh9tpURmYfLIKhXzQgryWr7hWlzZbhDr9lm7H9+p/nN16qJKesA6JCnuGrSSmK0nQ8+zAg
1omRPwWe8dgwaGgDXrem8ZZYYdbPJtOexoMJQn4J+6MdCzHnOMXBI9OphwRwAe/7cO6q5C7qxXwo
vaxe58VbjcxqPYYM00gyoyGJyH+N0p+QzAaHTaVwXfiEHvJM9j8jiXS4LVDcE37ScAQjMf8ZWcUF
dnInxp/S9n9dX76ADPE3TfZsZe1p9ina7CK7yXB4zwv2Tk30Stl3I6s0W9dV/LnMbRiD/gQD50T6
IDFe86M299asH1KglmRVGKtsqN89zdw8eS+hylInoRDKRUOCLQ5b+K8H1URXxGmIgOt92eEjq+Wu
NqtXNhQMFnrrVQrzNmtKdyyXV8FJRptEec3WnyqgUtVV5NwQQdOenL6/Db2C4iYBoUv0xpl+iMG3
jWNZ7///mizCCFktL6OAhyK/zDuPrc+qk5zGugHfOU7Vxi2JL0CE+RGU1SG01ogAGAw5sHHmS+Ip
xBN/jZfrlYgivCFp8xab+UscR4+y59nQiBCCttyPefQKjefQuhHGpIaZMJfCmyPw34/NKfCGS+g5
nLsNcU3cmFszM/51haaLYMo11syC8HyT1DJWHMmZ470zGv7VJFnUgkbUpBIqwm/h8BIZbOsMS376
A6vh5Rvi+jDN8pkYn9di2gwI61fSHyDs8CAtbxE2dr+JopPhJQcrj659XLyIAH80pi6WX/U9QRcM
NeVwnhd1f54Z33nJKS4qfl7yG+DCKa88Rl13DKoPcx6gOatTHcBi0jVdizyWUcxJpEGCgeWlCsUm
HnNcGISr++65ikuGU/p9GnIYJZP1xqxar+eYyV4u1E4mwW8d8kOMP23B1JPxL0zA9jMxZ2i6PES6
s98nn5LHn0E26IUIYS5L6IazhAsW6Ol9m0QvTR/vDKvZo0MMVqaWhwAsm2h5IRprh3/owY/NC3Dx
eq3bs+ODnkWJx8FD5hbkCbXDXPG5zMOjmg1p40fXENSuMcgj5fU36Xmn3GAfYU/gF5+B7XzKd2Yu
J3j6lFQQmrkfccgRoJtn1tZZmEyVAyAF5/BmThinEJp8smHwMtZDzt837DQ51ko9nJuhZUJyKJeE
DNO+OsO5VcmThI+mviOvW4Q1sJAai7M2yKsNSqd/M2QPbHzRncLltYLJ/T53iwHHbqF1sIrwrRum
I5K42svMfVp5+ZNKzYvFalgUlHZDqp5iYfwG0cIHDhjd9S1vWYyTP/NsNhURaVX3bQ1RjQrtC3Zi
aiwyP7faQKo9GIF5GbhaiOUBlBUtOyE+JoODDjA82Da5nFvrAoWQE2fmSlC8oAwFpxlfqS8KgFkr
n56aZUaBBM+at7Ki/DESqnSz6A8+cwVtGY+T2ezdarpEJcNAVOe7IXapu60HtSBI+fa2Xl/8IsB9
Hdg/oPkZiYREY8VEhoTAG1pPDfyRhlPjcy1+EBmCR8n/DztBVVUlP8JOnzoPlZYjyKowaK1jWx7M
MbxmQQ9POfoGFJ9Qb+0Gm+CrKXlpai4HM6bHQW/odUzYaFBRmTYlt5yv2ed7T2SGvyHw+CB9G7oI
0SVthSQLTqbForAhKFh/eMp6DZR3dXvmvD0k7NwFrDpip/GaE8qZs4wxxJVAScysvy8Rv3dN/BsF
s8lHrWEersX0rZocpxX1Ht5BKgJ0SwPT5YAQKuSzF8c4pEa6bVXFR8xCyk6Np8mT96O5pMyY6Db6
d7T6eEPwzCLLu42qo3zssapY8nkqzYfQkEcXbR1KxiWiwv1oWq2YbbQn7NEvQhVPYw5wBo5+4TgA
iaS+sdTHW87CfsWQ+2zqdYoPiq9lvkVldRfJkVWKQGZWR0DjiHISi6bYozhDcsUnMZCqAPc673Ev
Jw03utFP1zS1kM+63af2lu/D+uP5YXmE/hhuOpaCQR+cxDjMsDw3VQunS5v2SzJp74ruED0i1r8Q
y65U1iVxMRc4xXAey/k6AH1bG5FCB2vCEhe22MTUjGeZCDKZjT5iGvhHn68uNsvldZ09OICSLSNM
7ueab1OPVoR4RXeHLsMlwjO5bH6KeZsFOG/bXiNV2ws5lvdsAg0V9yfDLL9b1f/FI29d3JnfRUaf
DaeWF4GxZ0E+BjPP+b1WjI+yWT31VrsoQ5d+OcPiZ3WGOBoCrKvjAGl0cSLroHPwr1Hvtu10P3Q8
wpH1vlwLFSobcoTsGy/Mh/Ic+lnPhhhEtFOAUpFBDa4/ChZG8MGmaOb7ZDQfzWwM93Q+87pQeDZS
nX+nBVAUDDdviCCSXTaQH6Ky6SPrrfg1CACVh86Vbc+qDvz7Ku8dOI1Ef/i9OliBTJ8SmPT0isYu
Md8xpPA5Rm285RYmhIvWj60WtV190jFrzdmYousY0PqjIN/2y1QwKp5BC/Q7j1p0zOEQI668gXbi
LPKL6QRfZcO4Kdo33Sy3ol/CFTRDjCoJ/plZy5wcnkwujpkXXu8xf2enGssQOGgX3bC7zfHs3UHW
eM2x6u8gplq6CO/UXWtBP4VcAbees790SA6kpA53WdrtHIYzmyT2023igkOCLLLJp6HaDXTusPfv
UwdaQtRjW4Pm5K3mVnLoeHO9v2/T+GPJVUJQ+FUkbK8MZ3woWCZt8+glszi6EIy+q8ThWkCcjqPa
X7M2UAsGkO6qNdAaABxl/v/dJeU/C/s1E3H/Z8YnvWlGdA+4bdYm0hL038Unm8inUQZy31KerS07
4XPlglTZJQ8tE5p1BLUq7S81wKk9Zd5K+ySHoRNjog4XDMDgZQb+yrgYhnV8Y9oUol6j3egr/2Bl
04Jczn/4+16mJTAd5kt+jGZZlZAD2Z5sYsg2o39nOFQliY3wChckzvwwrLYpO7wAsc9ay0ezBCaD
ytjdCysAIm9hHRb1/VSwaUIu+ITi5hjJ/DNv2cixhDxlRs/Toeb3op8PssbA2WEyCgp2gxXj5JXW
4bhpA+/bVoW7x4+8GK9R7cRWuxFdtGvCRj/IIUDD17LX9hjUS7QeqEd/BASThhItsSWuxrB9qUg6
WKcpZNwG7C/CNj0tWQST5a672TzCNX20pm6fglA6tN1dwOm6tTUv2ZPdf4QoszlaySEa2GrFRfSV
1r48eX2K8baY2MFLRtKgDNCzehy16sP2nXE7teV5RFhecowWqPvQi/J4aTJ9IDlh9AytTSTfgoLJ
Hj/8N/pEwoBN3mlwksdEmx8Oc38KO+hOEpZXXpdgA6uQcwL1XOpptieejZjTRRBn2d4vgxxi0DqJ
fZa9Tis7Y9d53UVnPatOFfzOM3VPA6mLI+HBT32WYwtx0Kn4ZOI2WfVZBXtN9Bs6qH+en3UbVMPP
KGaitTbRIpEPx1xw+EEAIHTXY54O+B/h+ZAVEVwbsOfYOmBvJkN0pW3E0k70rzoploagDasLWzrA
AGd+4XBLXl19EETErRskiPQIw4zYdX7PvWVgiBIxFievI6OvclLK4FajCsUJypYKmbldnbWm65UR
kw+gi5wdhQHCVt8HKZKPNp7NdQQSf+8s/OGkIjYkau5K9qn3NYmHYY+YAoMPjKLIvbeFoJuggER1
/Tc6GBXzIGMvtWxscutx69hEK6YM2BOFpbkqbDQaGp+phywkTZ11Vw17i2MJm3x7GOxKbcqmPnVa
w+x9mCP4OnnGxMFY2j/2W8xyCB8UKEVc76X0DXnIvUnuGucWIY9fj374M0OhfwAAy0nvT+YaRWp/
xPsd0tyAR/AeUS6am7msmsUBcMfCls9XOEgVS/E8hVxJmfrwUSExTyjNdRuLR7+dQ4bGSjJWzV9G
A5SZO4zpyZguMTgUBfNbdxKJL/WE29ZUO+3eL9lolX5+rMrEW/V1+CSjFe7NoXgF8OMfCiqpMkyf
Gs0fovkdC6DAJ2TJLocIz9OLQkXRMrT1M/tDF8nLHBtI32caeCsfNQAS+FFTLsCoRFSraG+rouau
sYhHGd4DK0TqZYUfEWmBq1myZcijDwI+PtusvtfS+C0KxoSMX4CxiWMfM5yDar6VJP2cG7dj9IZD
KjPjvcyYnNVWytEV/8Kl+WnhA65EhW7b7nxmNE5/TrZd1CWUDci18JN+C+ntisGOduPs0RCh+nca
TP5tV7xgDPA3bgatY6BQ1Tn5go3FoLUfvJ1IndsgGN7VLu7vufRpPuOeW8h4s1Fo9Aar6WBeOq4X
NCgwJTsWZE3v35GZjVd4Og86CVfh3CPaA1jDEx/i4Kwl55pUF1O77y09GsyUndZUVjq1GJ1jCwKl
sBuGkPjJHIaFw40kDTM4du6IsK5jYqYyfuYR/f7MC7qK0EqcLbyHc8nKqAD6D7xMeztlm0DZ/PzB
7qj+htD7hZCNvEqxKKQOfwjUPO7mIck2SOC2njUdhWvs4oZfAiMCEq25I9ocY0vie1gG6pprlDdd
pYDCM1mvWNhO09nBy3wJfJRIdfXrdVQ8g4ae4TUt4tHcD7ZVgKZoCDJ7a47JDd/IgRnx49APz1w5
zMtTYrthTB5gM2/qil7cwymNO8zZ6JKgZWcu/JOnwm3KV4oj3f/FBBqZ6j1TSX4gkPIntaRNV4/w
ANoHu+ecrbmhErSjqJcIHKmqDGlB2BJd0XGJGk3zlPHvrQC0xRJFO6u7z3h89xe58cAeLQkq0HM4
lxz55hqs60PIijlhSX7s/bqJ9FZJS/68Hb0HHfMM2efr1ISpy7SSqRwBaWVCI0uQ52BjTpA9aD11
z6rg7IZnbCQohYqItPKy3gwL65CVBpPp3xDG9k5mTFvcSQ/EQ1xsD+HywOPnNrhW6iz8qMLwwbUG
lvwu10rLVkBJEBtNWqFbyplDzqo5mR1sIKSXwJOZKZQARip4GbmvvC19/LRKfhMhfnK7/az94zCk
f4RtpcBFi88wQ5hs9F8NJ7C2R8TsA0PYSj+4helTu9Q4PZBHznRYq1C0rwU4MT/mXOjB7kYCiYdd
mPM+NNIfD1RyVcCXx7uNM8f4dXXobQkH2zQ2Djh26Litv3rJGDd3eSL68ZE+GFH0azwg9mVyaTvI
TRoxIzrKHzMaWZDU1cs0Ud+YHPGyobON6DOgyX2FJdugfgHUQVNiyUlypJe5Bx0h13fz+Ldh2Amg
wdB4wQCrufY9XCH3ibimJ6gLgPwRzBWfEcI5SB74C9SCCkf7S5ITXSQUEdcgxpJ6k9Wk0+yZrr9L
FjlbI64+/fAd0GfBvJn0EpT3bF8xKRAsy4dUYhxKYrV3LaYFCJawKxrQXq8wKIACq/hJtMU2sKpP
EA6bMMx+Yo/w9zBA3Nf4HkPeNwVbHyR+v9M9a62lxy9rH+OJxjAecwZ1uKpWjZ09kbm9EUn1Az55
UyweFIjZN1SvfPpSffIi5fuQMOhGu/eTSv7aLvtqZ/Miy+R91vroy+k1EME7yEx342pS5iQPqvZM
cUqWfDKnvTlBcJjh0FLNAiTv6M4LN7iWScQgtiGnkUxOIIVPA8SlTTLZ6McUkSc9OkHYBABMggp2
qPcawmhhB1ohxwatU+t0AnjF/MNnSRhylAG3UMlKdV2B+Cnbj04V0L+ot6qHMe1hImwwDKr5MDa4
LvOKtduE76JVoIxomysQ1NE+I1Cjw6aKbcqHl9+wWPDVMU4Zq07Lk0DoVjwR3esk83uWomGCVbeu
MZHvWj1gH4nda5iCKm3He7xNKJd8aMSlAH7A/cel9eE6bbjulXkMXKBjpes/MYb98qP0YPN9pP+/
Cm78UbcsxNriByHM00JLTqc7gLaC85bXvFeCiSLJAIeCwCbo97g+8upbUqpeqJD5BtxgvQQrRQwq
a1HcObplwmx2/Z5H/WYp5k5xaLWrme0ow+0wArsc1i8ildVO9OzFhA2yV2on3bSahXyCjVOSyLBW
br13+xLaJa3KuqwYM7WwHpav1JeoSblO0MxrZjJr7c7Fugxq/+w0Klpj3Tg2dVaTbGf9AxiGCz7z
EJm7ezun9YZ/kN2ViLfAJAgQHNwvpYoO6CJWcpLFxlgmdagUnzMYuyenDq6KdiEdy3HfpfoxgEnn
eJB+8hnmZtEK7IQ8LLnhxJei7HEHDvrLxCdTYkTahDVrbi9inuKO3Rs6dipG7Ky7BoKrhNxgdM2p
oAUDQF2fcTgEKHOVe18h8ANPPp7cmq1Kbl4Qe/D/F5w6dbQ4Dkr2pixQ+K1BqRi6qglcSZgCuLTF
Riy2ud3RLbP235gJw1PQT+t0tEgiIQVyZn7C8BqClIp5Ujx2pEbkK1Ro7m8lamNnCADiLihxPEH2
zUADEOYl8480v+Nw37NNeIxyjnxdl842yFhK5q5HM8JNg5eJNkBWDdvSQnylrnUuYuc7ndLTMPAG
FFP+mFZxumWTvRmNJb24y3aukf76JWKbJOBqcoz4igftx67RYadmexNJcme1UXYzQ/3nCKdct+iT
N9mAZXqKBR9iBDqUM2zVGPQXpssSU9krUjJxGGFXI7bnTqNOmhpvvPMyZpu0+caBXfZZYQtY2L32
uiD3spfTEcAXIRF+9ljlcbn1c5/SGoqzLAFSyTGcNj7f+5reTew6CYU4mp+aYXR2Ud7HyIBZZVet
QwI6JtYaSreS7j2hWRlEVMItozdSxk0OcoKhc2KIaxJHTh0R1N1xJHLgh9Osq26OQlU0RvlLz8yT
qI8T8+NaUi/DYLVZwiQkvxXzY0WdcWTQHu7ZUZGGyxTR0eORKIujjSS0zBFmxAmJhT5J7aS8AhXE
PPnsliHahUjwDUuUQPZ87MEUVszV1ySDvRSK8QVmmeQeI06/It8v/FePut8Lm/vbsj8Tj/GsY3Gi
ep5DF5Dy+gIPghLrM5LEG+9bG1XPxyoi0HcI+OeK5SPly7wapC6RhY3mWkXmU9RHb0Rho92LUxZP
pFwzWiQTxWz/ZD4Zd3Cyd1I42W4OzFskC/Z7RkD2Uv7VyKB5iMqj6lNvX8ThXlfjsC5qM91Y9bZz
mulxUvNr4ixePYGTgo/EbNne68Qqt0Y3FRcG9Ww7yR/U+KoRRbaZ8VmS2U7vL/ytm4qvwOkQUAsc
JbZZdRsyo3obJ2WApmovuRKdML4OMU4J4uY9FOXCxtE0fgXjbELFY+pvYEFkfXUSZXRpzX9xpTuI
0sjMrdaICa7MOWJSnzky6HR6OLJsQgAhE8cqKZgJJGrKZs8q+cTQguwNF5VV7lZ7fg+QtV6DDbZB
vtl09qZ2LLXXmWlhzCVHk8bG3ZmDdc4cMe81OwZBQrTTUtzF6HfioX7sR/vUFfYXK80IvVVuY75w
N9NYRqs6s2982DkrEAeFe209RqWMzzrwr72wdm0yXNJxeLATme373vng7Xwl/bI+9u28DF+oVX16
TuJoWQelEXFDU3hswto8BL1+aNzSXQ+958ENOlYkyawip7RfEQ7ehXnIKj11s6v1h15vWzfBtO+b
Bp3r0PzH0XksN45kUfSLEAEkXGJL70lRjtIGIakkeI+E+/o+6MVMTMVMTUskkPnMvecu4pGsZRG/
l0PLjCDAgzu46avXG+CHMTpNIr8OnoUiuqQImhcbbK8KTN4u0xqWvn2nUzhJshsaJYpNWjCvzghL
YRxhh2u+K0pae0501vcVA5VjmYwwneRbzSRv2xXc2zHbrxZdQm2xZZDAAAgKG1fYMrFou7pYEaCM
Lw8VF/SZzZT1zq7o23uDIYNvkag+pF/6GjJrYWQonAreLdRNyK6i2r+C4/p0oXatINvdGa7jVtQ5
dJqUAg8/s7HS3F2rj/ZRy/S3IJabpuPDHVhoTNqjFPpHayLRqWG/zX/NJvogSIa7WfLUNuuxK5gY
k3SybkV1I3ycy67+UECSDgVzBquFC2W7BPEIVe6TpjmnOLwbggH2mRpfm6Sen2PQY1JQzHR59sfE
koeDybmHYR0FFEVWqj9zyOxhn7dJ6t/M6VcvoqNbt9qhN3LorYmerUp+jjqjcdahfdTJMADJg/mb
f6fIPJal4mc1mkFHMrLSa+lvkDeoVW0wqkGowHWT29xC2U7A0GMtE7EuBTzW+qNzD+rxtXyhG7Vf
WZ7yNlgLEUcc3RKWuUKAffr/P0XdQIOa6vv//6TLzOwWpu54J3v+N254bnDqtGAM0R6iqvnAIdy2
kfVGFQRrwE5hJvQK61wqPriMn/DLl/e4OiRVl18iBI9zJ6ue4rB+52VXSH+jDBqnlI8OnV4tk4c2
uMlxbH00ey5QbTMZJV4Y+478aAM86lngpNzVnnTvIu+fFI3Zh+ugSMxJntghBhM7NcOWylQ7o5C/
xUZTvZCTAZiuDX2UV+yPw0ANuMeb76oc/3UdpMxBGE8R4qZbZBRftUOrHkXjsHQla3ViyZZuyMTc
Jup7ByuKshixRIPA+oSkP3aS8RKHtr8eZb412fpe44z0Mg3mFzAr6IchnXZLCGBTN/HK9cCwUjMf
yMQ9GgLDX2GxhyrScgXWIaZIGY1TNTYnLEMPPKTegq2mTrir3zDxvSdjUJ46QPNv3fgPEjn4K8VL
m8iDQrt5klh1uZqrHmJAKzdDAr/UCHsGvTgymGeaw0A7QsUZtBDMgec2NKSTdm9hq0ibHQEiv5PM
JmNleVW9YkW1YdYQHA1VvQqvon9prYfSBi5aussleqXommuGfyhHKyIBop45y6KlsWG9EYBf8mZd
pWuiDR4cKg+saCj+Xe+ZJT+U9UamK4ep2tik05mh56ElvxdsBiWJVWH3UZ6FIN+TK5l6D2qYdFsn
rMv1tJIINfL4UomKuA5oqH41MjAf6dhCMzhZvi55WOy72TjNOqz8PaNz4hAIbd3kzPJY4LMjbQPa
AAsSaG6SiacafjlyvIKU2D5f1yCsDFyd3DXQNxcdgSEXo3JWvVG/gFoLDn0r7yhhaQjFuMElcYry
6jwgfVOet7J97dLWmcNfZaA01ZkHyASsXzCnAPkdrtfY3tcBI72BEnNbecj1QKKkNTDSLIRTFaqN
FQ1sQur4JjOY+5lFBW1ifxbMoAjgYTEaM5DK0b/SMohmK+PPAqkWC4LkRiMWsDHjAAdiNJvTUkyV
EzEPIbeXM6btroBeElRnrRDMpePyxp7dWNbJ+JFQ+xNPgFYToutalNLcs7Qkr30SLMD16KdOOcTR
O7x1a2f0pq3XYMIByRMukwE5dFS4T3JIGDDZRCk4UwIW17kRPy+IuM9j2BuPDgN5K7k4jeYeor/c
ESPwVYzFXehDCNKEXKfioBeYa6m+xRYKOJD7+U91zuyywzhcB2diGLEf5SCF2Nrus6Db6DG7cPLJ
9IWVak8MvUej2JE+9aPhr58/qLskf36T9SQRxChY3dZhf95wo4U5CwhR3lWb1dBnzH2ng84nopa6
otm6nkKnJ6imkWb0dvE3P2+O6psZ6beGXZdvraJlhCz6ZAlEeGMgKxVV/gK0Ptv59Zwu3RN4AqVc
2dPuK5T87pOebIZslgtiVp8ThLRlIN+IgyYFFPnjyk00LLg9rliFvALmSy7pPbvWI6gdRkJLPOmi
9fRHUrN9LD4rEBarsXPGlVWYN1T2UAf61FsYMCWHLEV4qaG6CEi/89Ab2ZX13pnyucNJgAfobCra
a1GNf8hnCjiDv5Zpg6ECyLvUe/en6JBVJHDdEZz/WJKHCe0QHtlCvmn3zJP/dEv2W26hs2mGl9wy
tB0hHG8Fp/qmIIZYYqN2lF6uwqL9pwaHty1MdJ7KlXDIjySdjrcuxMvNwb1yOwV+vnG2qgwuaVsQ
biXiL9eNV7k1p10viiK4Olj9diVjwpVduR9DevFz8aMl41YhCV/2pvkEY3Slz59HjLsZ736erGvf
3QxRvFcuKVRlV5kH9BUH3xvTnWXgIyHj5sw3hn9wmu1iTb8jFatbRpkL3NK86LwB2zolYtLlw7Xo
okcml0hPp3/SJvMxTWn3g7Oa6ECFPf7Fbdvt0H//kEASGDwN87uP1pdBgFO+jVP4xYjlGU3i0a9a
g+rauI3ijSPhy2OytVQjdVQVE9gdvpNVuWqt4IyVUqHGws2DWW3+L4faf3RevO88RxAVZve4jqa9
7mZ8Cz674wYuIN8SwS/rmEyhgzeN25JFwIo0mhVeunbh8972c/RH5NtvQY+50WrFrnQz7IJMn+xe
XuCMSrg4w6cF251Z0oin0SWYO48OIdRDoH2fbvWb6M2VYE60YBpDFqYEHs4YcLRVeyN/5dwEuCe1
CZ++gdKfkcCTUt09HBnhlKG7c8kMY8Ut8dDh5G18F0mabf1EZdMt3NQ74zQ42umFy4QxbtB1a8hg
y9nGr8wakdg/aXavlUlQhe0yMki8Q+xqh7pVYtEZ9tcQUBgnbrWwS38/f2YJ9ru1U52nuSClXL5N
Zo85xa3XZmcfHSgKYYDeH2GiIFYtQ5GdN8ukB8Iw2CVa0PaOo+1aMNpku5H9qwQBuZQ8J3wp/3pN
0r721E1ul742qLZsNy1x3XjfVVVeW9dYhxSFQ0y0cJxbSFODL0uKYTs2+Lt07bc1gyfaxW/CYl47
/+hbtzKobmZrDvOygK0WLwU1XQxBpCYifkLl2nUnffa+NuhhPaM9icT3F4i2371GNsuSn1fgv1xU
rf1WT04MWEd+EW9IlZN8kg3KoZp91jUMtIjicVAU2sNTh4owhyS7KEwtxtQZ7lu/YpdKePcgXVzw
/Teqi+yul1wYmvhIcUdcSx8lnzFN/2qa8vnwxVGcuUfdcrIFewjqnBJApzNVixqBuJ9HHlZDl+zH
4mMEeElUQsIEXrsYY7ePx+RpTh7mKz3URmltVaMesTavcCZYtZDGibXCcR9NNzXGl3Qc31J3YkIZ
Ghe/dJah8sITCd/7NE+fAhOVL9NF1jD04YP/43uRxLlR86xX98G1zL01ignmyl+JtQu97IwEb8Yn
sxBMkeP+ESpr3EZTsnV7kmcSkD1N1d0aT3wKkXzHLtyRzAGQFCKemII/K5Es0zxkxz5jhoP8scbi
2o3ahXwWtNreTsI/W4qi+RvD6ZM23EucTyeqsFVNvPgweUb5hif6RZKj69Xuq0EhDe37QXFJqZj5
ew5HAGiqOBhxfI0T9dKXrIVkNKmtFz+cIfitp/TOAvFQqd5aRbpWklWDEN3SqjPTABq2IcQsl7J3
89P8gxT1X4G2xHYi1Pam/c7o5cTeblpZwrsMRDY0VnWwQhxAUY8BrkovKpv9vtSgi6hWl2q2i8ii
32aTezUILdESJvn6HRzwP0X8RxKlJ7068/+Gfafti5ldAA65GV4rJ/9LO14ZzmbmEv4+MOt3/kVM
gNeAG4jUvUCPuwjLUKyU6e9ag6GNbYEWFBpEXMd2WsIhDQAhQY4tyPhus4rEea2Ye1AAze4c6sBW
URWCIFg27wuvZm2evEx59jkoHlqUUi91bpAOqm0KBj0mQuBlI7q7HZjdKmZfog/yKxxhisTZcBqt
EGrEvHm2XUilo4Yjxsr/phoLUO+WjL8Rqy8gKSLNM+eMQF/+qqLFrsxyfRYBLl0reS/8197v31Ot
uA8enFPNu2Rp86kiFJmIoqh4sleXsMMDBPpHxpCF5Ykg2CiAkwZImMREPCxDu5mM9DXLyJ1yGpgb
/pnpP5qAmFWaBUxNDo8JsequyqK/YD7YeXbLkNW6qKqPoGGRm4hpWteMeXHrbwdWYcyM8Y3U2qdW
YQEk1n0m6pYPPi0qZb65CNWbyvFBE3iziyL/IxyXYz/JF+GRVDqPvtAmUHlWHVmaZVD7W5RRI2Ug
qZqWxFg9aN2qQMeuVe2HBl1trQCR2aJiBhqsCjIpdwHTbVOOB0M4JMhgpxwTZvo5wKUDgpjfyVmJ
pmgoneIXzZo3XQVqDtqBfKiaTeTvwnrIDvW4z0ILOyapYmaM6MOt2MmF9DcpijHMQiYDO3QvhsDe
2ltsoU0jX7B8j05OfOobCHdGwsDbFPidqS1YXRi3GhU7P0/55xqEl+IXaBfuJK4Vma6BrnH7S+Qw
7Du4BozqN9yUeEY7OyTBSDIyiadojfWX5ylFmZRjN6vVZCDMKWH1Ei0eTm8TnBVNPte2ijee6/0M
GG4yRU03Qv7KNe0NwMGRVdet8jd6wW7IQ969cP3uIIzeOfh2TgBK2I4HE9VHRiiAKPl0hlqS5trK
T2ih9oL1+I48128PBCbtfPrcaEG+qFx5MkPj4eVquPR4fWynKzfFBMKGJARUh+g49Q4uJh1BnNEk
GITbCH5pSPwBvOTZsdbYw1rnBvZylDL6KU9bHlJpn/nW2KyG/XUie3HZdSyKrDz98ZgwAj6inESH
F4voOc3w/gbY1GRtv3hWcQkFswSeKYQWWO/zcNpFsKEXeL+fe/wloFnGO4QE4klEzQQ6jk6xEmJn
yvYlisxFNmeoc0Zbs2yKI8vNNrHjD0uWv1T73hCQjUU6UtwXR4/pMmI6WBPG753Z+EveF//GvJ47
M+fskLmiRyAO7cmECO9zz5sQMoOImailzC9dT+6cxUCR/KcAgUUCtCYJjXdW8Yc+zhaGGWDmHd03
Kxh2yXxsaSETcr4kz2YJ0OC0ssfqIc2pYwPsgFZrBZCSPPqVnvWpW/rOUJe4f20mnZwUKGuxN971
cDzYU20u+hpLnC2uKoPc5vR0MqmBrt1P74mVlFs1o+R+bbd/ZtZn7fW42xjToA7AGEiqSIhgkdlZ
OuEcTnTIKkYBGPo2JCYwLY7096k5uhy6S7evr9OAKM/IowsL9T++AQqwPq6xWF5SLQZK63yQi7fg
5Vkzbxg3qYnMXkTqgpSZMskL15moX+BgBwQ8D1DkPEg+yOrh+hxiAwdbRCqBZ5cni7MAnapO79Td
ANzfTfzAdDkvumvvm4ExE3CuhSBdfkKkvgO59BsEw8tklJA3nE3ojGTl0OIwlwVM4O6wvgTLGovu
NnDGPxfRBWSb/sMnWXLB8A0+z8jLQ4Yg7+kjiDm4hukrdpDLxwGqSa2bu7HwqCTxdK6iH1K1+GZW
wmvRUUm7/XevhW/tHBfHWdTH7Mezl742/6nSuzN6OJgav13RAldkefAP2Z4pAKiMxHRAzKpYCXeI
reqj27FRFfKNz+sfobD7gdOejcYJlO5roeiF6a7HBkEfwCGAqHSCjStultIPbqb+Qb190cPuLa5H
flsr2IOc5NsH5wbHXCX8uF6dXNhCFM0lrvVNboU8BLP/TWfnqefynYzRNd/1UzhVOlqs7sULa8zU
ho0Hhvg/ZDTOhVXSc2MQDpINOL517x3posEcP4NCm6yrFNiZHx/DNjnbgF5IKZx2o4OJzU3MmSux
Ey1sAzXlMTEGv6Zb9xsy1w6DCDENccQCSHgpKL24KUP3NFe17QhbYxhzBEDzBM+BkC9jtaa1x8Ie
fwfsxYAzTPkON8DFNwKynaIHZK1bHLN/9UqCAgt2pvOcAM3GolXD1UUIbuvej2mFZzyNHAshgTcG
EmD/Z6huEF/vuItQcbaUO2WfvMeCpzXu/4oa7hJL9Z0aW4Ijs1PhMLi22R4ZOFrIFsQfbus+a5SY
Bz7GLkVYIaARc0TRbOXMao0SygnyVkXnOPk4e1I9+R37ZksgA53v+BWyzGRngZrPc3ZS8q0RRXwI
gSdHvnvK6v+tMdMH9PoUlsL4FJT5EeoFJUdmv2BVGM2aHRChoJrVYqRjaeRo1T9bPAnUySfHlZ9j
bd2JHEHigOLdKdnmeQEU63qnFeVPQVEN1e2I//ZbpbRZVvQ+EXzMIwp9vl+FDGMjRRpngeiiGfAu
migr9QEbMjlguf4b6h9Eg0JkbcSzQUVOwxISpRsyycwZF9FPjz7/qLo62CMOdT1/CmzES0O1Cxl+
LtOi3Oc5z0seDLegd96t6GukB8M0uM+5PaosOVWsYEN+VpPN78Yu20vP2TZWaIWye0D1DoCD4EQA
L75EbALj5MTJh7a7mL23zXh3BD8PADzV4HRvhcaB7ZOnzgoPBVufoG/8/wtQijdNtmI96R2dE42V
JkoO1wxAQue/jynwht5gNV4LpS9l+Op5qdhl6V2YKcNqe8VwSQN4TduPCLrNAOHhCgbc2rCgRXFM
l5C7pFkn2pMeRDB8mO0rWlGgCwrTa25SKEAf4GO5K9974UBztgNXF5qpbDn15a9jt3/+/5IxlBKa
IMEoZgC0BPWLBi7UdmiHPhLQiEzF9mlHh45kdnZiIFmn8i6GZ447hIu59TNqTB17/PQ1n3ofeuXK
sXygRXA43KiKtkacvgwNTk1vBnowLWPF139a2hSuAU794qVjaCmmA3WBX44nAaqaGR9UNQ/TZCWS
a9wBoQAH7pbILnzAGWrUqcXdpH52NOic/qC/oLwAcGQqrNIameRZ2YPQgkXihO6P0GZE72S9azZS
QNJpzHWnWSzvxDgecwI1fU8nH90kgi4quAG1IP42VZQcRVvfjUIySWuBhY6ZrR+U1dQzJh/xZQIx
NgP7t4ICRGstnsik2nVuYgCl4ifns2zNkhxkdimlpQEDrzJYBhNu1SJ8dS0XH9e8mZEjqAoQEo6G
lV58xq7nc632SzMGeEFlCEO0xFSFidQMQKawKqfhkbA+PfyP3nRqdWvV5v7ZqIN31Vlnr0cC3AzR
yVc5ql36rrozX9se+Qjz1mvW26Bp4JZrwUc3ZkwA8tcsRO9l2/AXkSW3KzZMr7rO+H8gqAVjMAB6
/MNdqNBTyT0DqWiJlBUWuUNYhyBzqZG/0pI7wQXUe6G1BayXbJ3hWY/DY92xPmG5Ntk9w1HugmY6
VT41TqlDz+v7V8TIN8Q0bxNgy2XSau9eSGlNlYgJ0K5PI99Kjn7bE86OcPe14ao3l6FU02rkg5BL
oo/5PmVM5ITINgz4gafBZXEwNuZzEiOs1O38VRnVUwnCpatjUNi8o6bUXpwBo3kfoPDh4WXrl4hT
GNEF6We1gsN95ZbNgLb2OV9mzvMkDN7wkrvHm7TfyB5OZVQCjp8emRbf8V8S984amQ5rj3F9U8Hv
IBZr1Zn1p+5Gn+aQnikpFq53dGpYQh04s6xeai7m4dS0bnWOfMLCe1gaUEtt3/uW9ZVBILNZe061
iatmG9cgc9BxGxfkLXfYLvvIoANi40ka7QceJKQDWAEggL/WKBbwkUd/BfMu7pa51EONWxk/o+Qi
i3lg5Lz07xITi+x35OukdGd7Blh3C6xJKkJvnfbaC6ief7k2kqAGXaCveT2r5rucmmE1SW4Uv3hp
6hEFiKG9yHn1WiHSleDBOq+5kB/DWSQ45lvRUEvF3aswi6tTtcyQLQv58njrdfEbM9Q6tP57S7Lo
FsYBh0SU7eDcOuvBCXdJECIrLP03vPy/NTg/ou5YTKxHMBQ7TWgvaXFAlgyQJSG9w2SmLixPnNUM
kbbL7ypzuUe09mkk83sa2YeG4T5IjPMMuNWyq6uqhyiyEKosdza7FQceO7ANkw1AboNDR/pqDNE1
Nmb9Ag6STjnnTg/vvh+fMaEQs8UfaDVHOCwaN1NBuH3ZYmDywByRDrTOInsPm8NeGGgy6qFPdoO7
yTrno+w6slxluE+L6ormCpKKqx3BiQLKxgYByZjYKf7RFprUsuHWI0CY+NTsSobFsW29r6bNboVl
DYsQQSeZnTA3CgTTxoqa9aJhNHPL4qh1GoLLcHjGW34TaXhNzUNh4ObL9fi357dzoxqRXYtDsXSf
8TSftfrbqmd3pNYH4OSSqxm5r5V/ZuMCC3SaMLj4Xyni8yE3TZ6V8eBpyNmqjslmVELaUe6vo6Zy
ifgQWMLJm5WnQsirYCNryKDdjOV0sQeHAQ865jbU2q1icMf0tnA2WaS91R1AsC5hBMGVbMbug0UW
CQte+d1H1SfRqbPAHGx0Y8Z/4OdeyZQEeBTg8BIk1RmYi4MIgyU6dErkEC0rITyqJgqDIXobMroq
o41smNFR4UGhtPVjNZR7hkXVhn/0XrdRx9p9xUnTXYNR1juGly2zGgKt+nTYa8iMF3o7s/2Di9Pb
3SrzwlfTpMN3dHihOY1c1piYoxOIax07djsxl0NsX1wd5lCcU1NG8Nb/96YTuY5TIHlt/PI3xjOM
/rp/p0qFDuRG77ajv43G8IZM45EE+YpsAvAVZk3Ed4bMV8T6sanSQz74q3YkFDeaWV9oSWivWrSi
iRnBI1GIBewYS3T8HTPCwjlUXyPBVnMAmhWWrCrKvlok5fTk8A6uPBcAxCS1XzkiWoND6ozRnywp
NRh/LEnnqo5cC8citjA+a18p+7aFQtAl43brRRPWKhP9iYEP2XMoVztu9giW0wse93VlS2o/prtJ
HR4D4e6B2WTTSLhfLm5BkZgrAR1AL+NP38r3WcX9he25twd+ISMJ1kOgrwfyNwSDu0Ueiav0Fa6M
XFNsEoMfEOlPgDERqnynpDhokjFeXUTDYoy+06r8h32ID4TMaS/pj1NbbLXZIKLs8F+fZTtAIXLp
AnpP/0jUtvcyk/aWzBJFV0z8Bd52ksK4mpH8cEsSEOHDw2V2ZD9KxtNruwfw3g+HxFDdBg6Fu21Y
dSYBi/ymVzs3d++Yt5K540BVPDjrqExZnk/kPcAiGDc0RiWrvA5F91qSirnmgOsjxiRNSbCkXfa7
LuutQxYBmfLyaJda8lZFCfJMRTfR2Iuu/r87QO/ixSRWahnRsFFpg8brSaG2f6Z5wzq0jwoYLMRX
5m1mwQQk19nBQc7kIAZIy6ZgV9hA7iVUHlgK5xaiHxcy9h4SzV24emDF3lG7eafZo9SQ/bc9CebV
+LiIdSht40o669aPkvqCSikjenUL6vJMPQK6dzj2sflb2/0NaMybUN5LB3E4FDjJw4hxgadlKwzk
0bKtB4wYLmqUGdgD+HeD8WVaCAJccFIha/jfovnjx9WnhghMpSiuQyyt0Iz2eqoLghyidR/hvQT8
Oyw7YuZtxhC+08zAR386tHNRN6jpy2NEsxKVe0AH/aK5WDBlizS9i3f4czyq6oMEZX4cHT3eIeo+
RBOax076AJ9t9+ZjmXsOa04ZMyl/a2F0m0mBI+4xP0nZHoWD8dJgAzl/gIEsGIR8qKRalQqLu9fP
JnKpTvrsdZaSeYG2VsLJiVJxYMRE5VPgJwvLe3Vr/MWNgb0/IeAY1ycd9aFVEJARXty8pLzN/KJF
LCsyJl2HqZqy/sBGnayiL7HPOuCy3vTCyDeuwxzKhcIk6f39eSzAqqPcobXeJ8gwy+IXzcRPakVg
ueU3slh3RXIudXMEZsqUcl+mI5ucPL6hPtgJE76IAysI1Wm6IYYHygCcRWLs6YNI10vFkQKXnmWq
zv4Un7uqf9TjdKpd42oMJTgwIiORnOU322HCUeAj6MoEaUl6pRfH5CJZWEU4n2ChVEaWbgf20sry
CbQg8GXWpvg72mcE5QvTJVxGWcl4BW2obduR7EOdhFfEss4ua71LLOQ2YJ3k2dlVcMIUkhtaH1Cd
IvLdjXSvWVOk68GOt3Yi33x2SySCfLgc92zi0Dr5MMHbGtW5NKtXQxS3sic4CTL4OTX6kGBYKiEb
4cugV1dzivcVH1DUakBzI4KXDHjLns2HXztgWAAMvccZCjuen2oelpO2PSdBOAXtujcmb16SPsWS
pouFsrkky/gNBuJ91M3mPGr53Yrv1I0rw0lD7itSWGyMOhpO7U2LvWkFujYrtGstEM4ZeQeN16Bs
t7iYxib+nNoOf38x7IrCTjEkhoyvjOCZ33piya1eBk/fm5RlrM/ZdWYwLRMha9Rj4wlpJlFGDlFQ
wUQTO0BS2pBMh3aaRBJTpK9gi2bmWfDcE4392jMbptA++WPqHZBlqedAF9q6K8FtcFU569JENqhl
8TNUCQUukUs0C1iLsT0DYzQduwn8Omv9DStyPGuGFrypfDZON2AuopAxO2lQSA3iGQPTI/T0J0FN
0SaED9hQEdj+8lc3tsoeCNzQmyRgTJjyX6e6vFmFX22qWst3o92En3RqcDFuvCbwGxgcVMhHV51H
H+m5unHgbWVe2KKaF2Wy9WEA3R17yO4Y5PZFpK1nfwHBgVAB55em8Vp94xp2e4viE00N+E+2NKlZ
PYiUQUZUMUdOKpfSsV47uX0azbJdhiW/ddk72xjFv5tuNAPnWxX2b5XlPLeyeWrNECxTrL3Hl1jB
QxNzAxMm2aef8NL3YMuxM2BIjWliAoFSSMJSklJtsoEQDKNx8I0TYoFi3Fbb9g5r5ZKVtD8N1eFu
ruRzLzoS7C1Lxh/oFAUVeQEb387VStMfxoAGgG6h2fZqwE42+46YKp6sDDAKMn+qIm5fTbfAqQFC
GpjQIifBoTtHSBdYsejT70aEPhSyLpPRICD/O0+PqNiQKduMg6zWu87/6gr2vbQdcKKthioKqmHZ
0KwP+QC9JjCvMF1vEQbjA/mN9WLe9yCKjQhvsl+YYQ0bfzop12+vjav/IB/FlskE42BQyzJHxE4d
6xYzYjAnSR/DpY/Y8EqOZOQm5TavavS1FfW3TrVquuy2WtltrQnDimuABo0gYfc6UP0BLhfbg3Sv
T801ymcfssEZFmEOytsp4ojWn+JqeM0mmdHFgL3Lv0ORxFsfMcA26TI+hAaMTuT6p4rdeTDLWmcf
jirNh6bH2/wvlByXFiv+EvmvhWsFx8FTqst0m9nZN2cGKXBYXb0cN6Kl/w66BsuETm8gEja08eLW
GE5nRNOeoc6izOSNBh1mEVB/dHyUv8ojNH20iRsxyXavbRpxmUYQqRDFV8w2fL+4VgZzIt5hmB7j
MxKjiIc3OQYpSU8jx2Mp+1sTQRgTOZtjhxljx565ihk7UiLeMre00TyCPNSy4V5lGPQmqK0aUWlc
kn61FGd4Wfkm1pnN12FxQ9/3jSSUeit2vnQ7fe/ly6gym9kVBgwr7780XvpxMZUu6vvMkcilMA2Y
ScSCHdB5YHxrFkwmaTc6ImU0XXnkjodJh7xeud+0vq9Bp7INE2vUfExnwujRMaCO5WecMzVIg+w6
GuFmDNDw663Nd49geaXYi2MgQsDhTaDShkfUPBkOVbmFnCCotjRE+DUT67NXgM7sAZR+8D7ZkDoo
FLG+OuweoTTvdel8Aa4QeyClKoTQVsE9EhZjFkC2x1GPHoMq3oO4NPc1IqYMmWGm9cPF4sXiJgp3
jaw4TfuHVlO/hdLc9pUfL0PiFRhkYIbh1DfB0VyxIQRMEL6G6uIm/vcw2Z+tatYDS8+FEfC/crx5
hRGrc1QOuyz0PdAWzcO1ensdT/5vGB7wRfM8RACFXa95EwHlskkNhW7v1S2bQ1rx+oRVuhsDh6Ip
17Vt+aTbobbNEudHGXc94OfhDWK/lAJQnrJPEzZYbI4zfuQn2lhGAs8b70RDLOKm8AjPShp+Mm2I
ZxtUf27Qw4LZ4E/MGoiRpl8y0Ngj5QbPipVrxRAGD7Rf/uCIQg3NOTegxl2QWG2uYsArHoYiEbbI
9qFkqTG/VqV9FYIdamhfg0qxFvf6Z5aqEHdi+L/w9g4c5WSPyB7IeYs0ScngL3KQQTDyWAR9y2OU
4lYNKkq2JqkW1YyKkmHBPkp2tyFpfjofk4ylHpZDQ9DHjEq9M3bf2S8+3CS/rij0h5UJEkO0/tkJ
vQ0cvG/0id0hDJC7GON3TOfAGadP+3h2mzuS/RQVp9f4Z912z6ZPKlruiw1/hxMx/aHZQwAPpcgM
B1a17krCZipzomKxmfL36VVS3Ld+ho4xLltiUTvtu4jEDFDJ2Zy6gBMVR3NCsGqoVmCdJxuPq1cc
SoDHlATAM0YGheO61lhjJMU9FHsfo6YWPZrQ+WjkDzSrmPbDDZ2/3hlOdMN4tc3wtfE+/y9e05k6
hQJVH7QfDpuNcMS1bvNdY8CB1OPknkbdczWh9Yx7Ab8ly/f8usuO3p3ApJMXZCg65zrZtrXfrAv3
dja85pMGcoYpXN46f7yZ4dYsjbur/WFBhmEcG/8ymO4om+4aZn08OjZqT+FsHNEzjwHfhYWVkljz
NlqNwpM8bzdHteWkUHeibNWgbQRxgVureWPom7HWfSVEaNLM96CAsYNAGF9sKe4Fg1xY9S+asTX1
tJ6LSByYYVYdJrM7k1nAWNLiEYwmSA32cFXBnUrdWtNbTajGg+WYFxQpKVb6CEllOwVrGHIBfu0n
wcQEmGfeboeGsF3c92+Tkf9z4ZJcMzlFq7KbIz1UgczGYiqUuGm4EVMpV7ZeH+2RYfyklZ+p67xB
UnolAvc/9s4kOXIs3c5bKauxkIbuAriD0sB7J+nOngxyAmMTRN/3GD3tQnNtRdqIVqLvIuqVMqJe
VVpNZG+gSVhGBul0wm/7/+d8xzlAp4CBvU9i+RST4HOD+CRbYbdyrq00TW6rsnrXZ8y4eNjKs0s/
sB9YUe0wNoiWrh6DpEheZPxB5LxtW/qZ+/ZV3JsGBj5uGlNrvYZlzeLp5+06n9Pr1IUvw5oM/VRS
EaMzpchtEhtOc48Ks7/NM4XUSOzu5OS2PAy6QSWmxUIcaimYdWJtqIQXR7TUWHQK7PKzFU4KyHVn
G25EsxwikzZ5ziW792U8XtSJXu3mRKvPcWnf1gkaP9dDVtaFRBpDeFjDnRVqO+D6jn/rywpx9SYc
60lqHy4qTWvfdKtzOaTUJhN0sre5PlqEfbrBts+IPOpIfNwUoaCXSEdir+Hq2yZ1dkpTNnVBa9HD
5IgIkZS9qd/45tR9FUV/nZgSvGbgntyyBlAOvtTA+TY9S6/pSAaKhovOSe1tqlvehVEKUo18bEFD
8lGbGizNuNMpnPPdTXHjDi+cIN4rRJkHo1f7VrEWeQ8pF6UTmhtaoBRF+mokSRx20Spl/AEqFt91
OpvCt7mTIG4PLBM5aXiBBQBt+Biwcj8MBVNOkRcNQownNzOxISXNZqAzRho5vqzMcgAEpAeHbt8d
UU+3UdHzXXBxBrm3Wo081TDDtYIps+35W8dS6sTwBQdaahtiKgaJyDADu+xRzh9c/IaO2aMzuK5R
Mq1GoePqljgdStvaUm87AjmAcn1j+iZxkTlwJ2EE1xH75WoatUNux49Vpr2n+D9o2+Ndj1qg7jUe
9B2sr8PoANPJNfrTk9Eei8bEq9NBeq4Ney+sHPvhxIcZEeltBP41Pqr4yI+18cRLWZLwQqjB5MPG
7dKdSejlFnccN8sGUgXZSvejheueFljn4uUOlWwjB04MD62wrLvGwuULkK+AAiCy8j2akT0Fs839
p3wcSBKxfSpdtbcVREYG2iX3iiNK77ckgzoiszv6bMnAJHLDbNhElbGepuRz6t0TclZ3Y/n3HWyF
TeDWVxngrJXZTd42K6OjS3YCqQ5AVV03PeYVRHP2ZXPXjYDx9QhFhZ6fTZ8w8QFbfht6UAJRHpZk
xzOOSEdPs/Q5ERphZOswKbldEW+yNkd8LhP0FvQKyM7LDaFwX47yTRniZRonsJ0zJ7/UBARju89g
z9+bKPPQ/EQvxCEkBQso0UEb0l+sq1QGBscv7c0nxFebICUNdv/ptJSnNC/epLbZ3MJ0ufWI3e0A
j96wEozKWkYvCxcWMQYfhq7vEjNHemX2D8UIHyNs9B26F7jD6Uj2qz4/uwCXCouGtDEL6FadBT8l
1lfDYGOgM1hzx+FyCatWMdqEYd8U6RRwAfw5ePuXv/7XE7aGoim+2n85rfunOO/Tf5D3rd7H3+K/
/5PEeRNo/Y/jvNdv78Wfnr7Xnz/Hd/M9P+K7NdP8zXEcV0hb6pL/kPzT8L1p//JnzRS/WUKi9rAd
RwjTtciK//cAb/c3U3cMqRu6NIWpUuLpfSzR3vZvni5tTCxCNzxKTeJfye82Df3Pfyp/fMrHz7/8
Wbi6gOGAxZkTtmE7hqf+/ePtLsqD5i9/Nv5LbmttGZOIprRfCC/6Vaml8w48FRzOLV6tQ+cgu0rN
7psnyLpIE9XerY75WLBoGqDNNe3W9Gngeb3er3OnxQlQgXVpR5w2WH17z3p1lXbVbEf/orDa/ZBg
Jx2TJ1siA2j1wlL7P+U+zSHWPlpPtCUNN6dGzeXUihqPAhxdvkbAU2yvALa+wQibd9qEg7fJ40+E
akzznRc5mLsq0aPKCViRXez+NWBl1VcnB/dgl1g565JUPK9AzOG+RD4KN0tHoFTJaevR4zaoIHFK
ci4GOyfTr/cfpsr/1ERjQy/nvOzRfGB5q4+1MMmj1KGP4jfjWAmdAUCV92ABKFkhJFZQgSKP3ouh
eSy8mYyuyaIRCxJCGw9ax/eVTn6skX8AWXgoiVYkdPEhnBwKhmRvmEDHi6xkr534o6TpGxtveknE
egl/z2i9h1jX3vqJr0QKFsuKTrVJz1dO+JxwE6+JuHp3eZxoF3vSWDj3MZggI4J+mhNILXPXbm3R
P6adtW2B2ZgNv3iJhYLrPUclLpTwnHm8neceh9pgBbT5BPC2bK3WBCfavqqfsPxg9SW8Z0o1Pfhj
Y4velHfDg19+rJG4RwKDn+Atb5sJ2FYcvltwAhC+i+PyU7uKN768OzoF5+WnnovPKrAwuvB14xDO
eON5L8HEQ+56Cq64gle6+qjsMXh3G+eo3ox6dRLL+fzUo+4F/+VX3ikX2qNruA8iSt7LsrmE0XIl
VYG906lKZOtYRO+DbZ9tlMk5G+RqHkE4MjhTtGlZ4wG79YPHsEHU3NJoGcmMozhIAZzCYqjz2Rek
NtEsit65uPEmKSomGXrSpLSfMin36klYngRnC8yytigg56ClmPjROrD5uGsDp4rrHSaynbCDIPv3
Hgajaza/W5P+umj/KYdTjmmsVfNW/N009zyXVcNATGWpaW78PM1FOlIWiKyvoPxwKoGm0+cB6mYE
RIxPUHxIj/OPx+Cw1ZgxgQaO2bQRVn87gYr7MQW5ycxI5hijXoNoiRdwuIQnMUxKnr6Xumd0L8C/
Wl5hKlw480yhLM42osxeAOJAa1T/o+CxGWn4IrUOqo5zXt5K5PPPag4ZkbwlHvR2GY4pHgISiL1H
ZIKI6RkqQcjHW6CJQsN81GxVZeIjXFYRmywJU1edaEbf8utJl4wsZlswuojL4ZIsU6Vpvc3yuaSo
7wY6ddJvblJu5zrBLKsqjN7n0d/OTvKe+OVrD7Vp1wtxQHV2UG+wGMTZ40JU1oIOAA9Bc4aWvoNz
XIaxeuVSvdM4cKCrWAfiE96X/6Fm5PINc87onCICTpbZsvxeCAfOQag92FQUwx9TgxwbEhr9be6g
olPzLDHEsZrIDUTy0mq8hpoy6i0tw73qNa56DkZLSsqudaRHH080e5lF6lXSOXpXL0LG3VtPkiPQ
sO9aglzGOXf6D4wtxgJKJpZPJbBiuquZjDL7PhL+tRa/2hUxILH6FNUgjRjyy9ejDPuxdsuSbzJQ
OtiRfRW6/kORRTcu1XApnDMquj8a08L5defCGeh6cLBtIB+OZf8ypIPKMrNoKr/M1KyPcHMPweC6
q3rg2at3N384YxmscfXu0N69wZ1kjWOpndW7V/gHJJYbjHj4xCP2IEKSHhw3fMco/DCzgS1Lts4I
6s2p/bGsHUNHexsZMEESXGSE4CYdD2wZo1S/WY9q+7LBuIlL5AxljbFkyYesV7DFsV9Dor9mfmDJ
HfwrLQthYvh8TZndTZF3zmLiMqNK0ihEiZdH3C9rYsEjnyVoec6+2jbU4PqjleHXpygNz0UIwHkC
/IbjeD8vDP0If53CyUeo1tecvpjVs2kLZrh6UMsAXdZ3+n9yzdQ+VSrIAbsPATYDWq9YaDf/6lvy
PGkgFJMWSxbeSk5Mvz+StOQ9EZYWfPm4ErmgUIkn2Qj1DX+DJM4pANMAIrdiZ1rBuxbzv5c/7Dq7
0YRKOldDAPmoXP/BG1M/+KezEu/LMQ1Tdw3HMbjo/vLG5mBolAakpueWm+I8q+mfxv7D2HvLRAxy
PtE5YulDOE+86Mjeubw3NfNoVJ+9IPl0c+tQssr8wZuT4u/fHcdBT3qWB3OTd/rzu9MCugxZWX7H
nEa9d7jA2AMXoWL3d7z4vdX4SDHYn6KQgGjIn2geOV+pVbwaG2SVhONBKGfCsEYvk8Wv4Dir00cH
P2xllCpOur5lkQLdjUEMFQoGI0+cu5RvF3lysMB3uQ7DtI2843KYyqvsnbWEMtd0BWLvRpaDQDXL
KUYnS2NjdNqXUVf7quveKlhQaYTFghlSurRYaocFsrf5w/Xv2k7FQdkcM/00PsS12NU1TlY99s4+
tyw135sSMRpBx27pIkKwnSMEAz4dDfO01Rx/HEy5QdHXjy7VOlBTu1g7k3NcRkqmXdUp+oN+Vp+b
OnB6ZvyehHRKtJLdeuH0VX3K3ZEtqWGhUBsFjXe4ogngOLaS5QkPMcZ2GGYWEWRTtEGJRRWO80nh
s+uotVpMY7u1RveMF//Z8mI4YwGvGIPFpxeJzzglQFF9oeZ0n2TrKOcbGlF1Egw1+Kt+d7+8VkNp
0Ezyz2rCCAHga9k80e6Tv10+D3HyEKmlWv3oYPBZ1jnWNBrcz2VGp8MH0kJK6eqMJYf4nS7NQ4pM
w2+Tc6LONeq3UxtQrBagFkljTyfUzLSn5XdbjpshncnlByzHUrVUltpIB5SAVxl0d1opLjyfdbav
iVIrwdC1VI2WH28kDMq2pSmctPplGZPNvZx3fS2/QOv8VnpkINcGiZ2aOoxkFhJbootMIn+tod35
HlLoHhjEZsrHcxnMXAQ67LmVhhwh6ZGsG523UWOij4tna8ZQ7VNKXifOTPhjRmyshj5VclBeDmKT
8R70xf0QWWI7heYNcc8cZ/ludvkYDwqYI/KPEc1zv/mDOavLX+es1IV0eczS80zbXf79d7cvA7F6
GM7NB+3wh8QIUJLnaCCZnKPFeBkK+0EG+UcnfXhllqR/HoPWc8zXobSKS8/WHjN1ayMswtzmkVhL
ex4OwnX3henulrtJrU47Llh2kGnoltlMV2MyRPvEGMCJ0qGNWTUoxJo0sp2nKG8uMoIl15EbILvu
0fiJ9Ate3lfr4jQt9DYDYk7lUG/wM5bwhryMfSDSCg7MVElYFgrQKFSJiytNtwiuGK4lwHjwIiG5
xKLfhazPSj1AG6lZ10XNOwFgN0eSFnUcIeMuYa3W2OmyBJ+hBT53BHeoshwg1LTnKdF3CCV4CB46
UKvs6oORYjuDFfLlKsVP3jxaLgkCiJ4/sjTnoBQmX0OYY5g3L4m7vTILcZBl/DG3GauVehXafF+I
3enjDfeD++L5EBfJqdv0eQ3qxGrl1pIA0+vYfBr50pw49a1VDXt77O/wC2VrE0NR21TYpIF3+AOe
EOJ59EMKaxmqS39y6HL9wcBRpYGftyJpmFJ3dUcAFzIs65etyEtDAF969x4585VCeq1s9VvXHuSE
WY7li0gqKDVTfPKqfqIWHN7R4J53GZhGhN9sVr2Fflp/0SJCr9LRZUnKj8U0epucDeZoG/us/sDE
w1E5HzGv13FLC2BdCu7/gY09nVauiY5LrDun9zakzdAvqvqLKi++U1S9yWyjx5x0NdvOVu/RYHFW
kmSPyEv4lI+NYz4Tbept+JQhfUb5C46qEnn/ukzw0hWJl67rOL7tPWj8c0a1f8i7gvRbrV8XenAu
B0ajAtlJPF3m5F+ERqqtCXe0KCZqaNS10DgSeZuHYjt+SYBse04G/C5G0uCtvCE2B990DJIusoKT
aKAwNgl5AC6tf7d3icBU9ORgAGgdTNmjhmAUFS6ZcWq8LOMi5FfZiqm7DnW2+fQ+7NIvNTqQE7/r
+l0DjkgxKglDVa+UjjUxPYW/WwYQLcXYGTdi0oEezV+IRxDcFfVTibhtLQMTzzdxlDreKy7N3old
mbDbIvzynFJbk9C8GTlzrLIKTQ2LG+rlMCO9yTxXU90BM2SG2VLegGL1yNeLXiwRMhBr7rC2PqJR
4LEHk++sRjM4jd99jayeVH0MrUs1/Z+PU/s/GKaSy6hpSmE71LrU+ve79Y1XlERxtx/Lds/Nd3b0
B98OAfh7Y8S+3760DtEmevFSTHq9BZkM5rsmFgfzB+1vPB0sFk+NO34k6bSvO8fCIAevi1VJkx2C
wwybCPyBKJPbycyfW4s++fLhYkJZ+1r0lcIdPszqtMGFhngOk4LSrF4dJtOaziO7Mk8lN0gnmkxW
WTWhY/U4RE2hPkjnx+YPTmre3x3UpGm4TFxdoB+zdeuXg1rtOKQbjvLdjyCbkdV2SMOeywTk/G1P
AvLe0BBPrWyjo1aVMsxCmewjrbO3jYsnzUB/fbTKnsyNtP/xxGrQQZdTFu00i4XetU08FSoOQMwx
Wpgx57KqnBAUnUDCTM0NHS5WyDYEhDI3L17fn31orJxZgXoVtBrVcyPtNYFia54HKZFvmDagRM9A
1RmoYgiF7w1NM14lhMgFr3VrFOdljroVePyoLO9rrU7WXVnzuCl3rNLqyQfaySWb76oKxnYh4fOH
mzSpxM6NCQSONYLCqpS5KhEANWQf+mXz7I82499r9dNIy2uTlTDLB+wza+qR0T5zaCaYaCTtmC4N
IWTLKM66PtovnylFE0xfDPkRmCMMVPqTWWCDvWDODGrU/PMBb1CY/XVd9lyODY4tdItivJoQvxvw
To5zaIjHD0OV1LyRO6fB4jJZOGgCcx/V5Ze6wwkO5KZJ0VPdOlUBBhzB2x+8E/fvzxaW6THETG54
BkXmXyq7kRDsCRNoi5nKp6dWrnqGjKZb/nrZ2tuAZ6D29o5z3Xp5IuRzpWXforTT+ZB8vm8oMcwk
DTx+DzCjWRi3uBtoizEse2RwawvBG2mK/LG8AKsT1Vwt2lijWrTVKQU79DPRtyi/IIUN5aGw5V0y
jySYBt1VAi1h783VPSHtLgO9Y5fp2EArFNH2FCagp6wPYv7g7rduusaYeW0amMqxoKDqavUVXD02
jXQQVxItfhdg5AltiLdhV6GBGTAZ4Z+ufbiliZrUIy1Mqi4JG4aV7yeHfUbAhocZix84jx48EjzB
d6Cqn2juICZzTzFpYptIXrUZzR7yfFjN6e4dqPG+hY6JCW+cCOVy6Zep5zH2RGRkklLDFN0sXyjj
yjijxXozUxcEAFXJTTMhsRZV0KF+RFsS29mPGRUio10Vw+VgvUUeQQ4xxJV1pRPxZ2vMowpsDCxI
EsiHQnL4x3VW9ta1BsECbjzau+WrenVYNJL8vp6mQ0x+AHeo4rLtOFx5XQGfv78qEetz/eO3XDY0
koD5fYLx2RAQ+MuJ7+9tgvuAtJJypGZKieQ8qE9Qei+W7xjVg0u1EsarD3AIuIVhP1tOPu1nrYcV
wJOKcTTvIoNMJHbFpKppg0X6rRZPn8j2tc2yzi6vpXZOzeUMR0cTgy0XoqBiDZZmUdLy6m4IHkTy
l5wxlfAIYtWHjD9ER7ZrXGG3CuHJYGOqT9TjyQOJmfj0Rt8Hy+ZgBmUM0Er4pSrjbPXN7TINDF9J
ykfjxdEY3HFc4AYb+Fy91C62sQmU9p9PxaW4+lPdQFpCFzi3HepUlq66Ob9fFMKMVodj6G/jt6yl
hwDQwMQDGxF1r2GVblB2oHS03W2mRfemr9+EBYFFjeQwxgh6NxP0vpkemTSPOyXBo0CyXs71jMo5
pqFbYUQDbWA/L1O6Stk2aXay4Ot8sAVGlXDuXgYPvIUtkcXNbLKo9LCQgLXI0nGdCv9jrnLoLzZZ
nhqgq2UHwKOKA00ilg9Td+WrvUWdnpfNdvnols20tuOLohs+CO7g32ugSWq/UYMoWp6slLQ+BDe2
ZGboL6/S476ekeFZxke7XDJCjmMpzra1rnEtMKhJXYYX6CiR3eD7WoagHTjvBCjW66pmtSIuj5xq
CO/L4V2vOo6h5U6L7G9sFqck4EuWz/D/9z0/ii5v6+kOPn6R07Wkj9FOqjVo6Nwp/nHj8zb6X//j
f/63//1v//1P+/Btnt/Cv/veHw1Qy/5NOK5jw/YxLO4qkh3xR/+TfzGpPXoefUfp4v3lHPTX9qdl
/CYQKwnPtg1VcVP34r/2P/knk+1Vqr4p+6xB2XfpVv/avf6/f/+pMWL+vGHzY9kdpbG0PpXW+deq
WYuvA+qfWopJ5tihuETO1/g403v430nM0aMrSVYz8vghTCCXuiOmoKnWUSuYCmZJGblc8HjeAwZR
7pkx5AOMFOOuxCTz6s/VcO2Y0dYKMJSaItiCfiEdKLwSlUWk+EvlMN2mOX1IM+41GZ7rNgShghrb
OWYEGQfePazCJ0sA4qnKm3CqTmElHoqelq1plBc2Hf+NoaGPMWfrzDpKCcSPPeT84wE8j45Gz3h1
IAmRXX3s0HRsfNQzgZtRSWtRWcsR7lbpbGgyBNdzIK6aiFJNnFu8RCaAbLWcOROz+OwS+iAJvJgg
2HV+Ru2kfPP7YEeGE+cYMz5pPqW7Ss+44vkl6rbkIrPMZ9xpilVYNVQfKRi9alpqot6JZnFyikRN
YCO/av12h0poG0AkREI8+Cx4okE4OF00xXgOuMLidVj15VXbXiWVdYgr0qqG+t3CD4EVEcipuDdg
WRCM6HaPDlpLzBMh+KwZgDweTHgs67L1EOil1izAVdcgZmtMUR1BjquyKXfTTFqd23fmFo6Qto9i
G8lwJSB/jb1Bo8vRyx+X+P9HS8p/QqWE4XLT+ccrxjmCsRVxjP3dGqO+48c6Ydi/kfirM7FNy9Z1
upX/vk4oAYUHBos6h4BrQ53sb+uEYf2GEEKntmgJMHu2yZL113WCxcVxdUu6LqsIJXHP/VfWCWH9
0m5CI2E6nnRoTQiL4zSCiZ838UnkVp2QkEfPEbp+Atq1cN1LtzpEGcF/Ju6LfZdz1yTEq7m5FLig
biYIIDfe44RmEkyrOyWQ08N43I+Jr6+qpgT3P4ZcaZLGP9d2ATiuEMFGn0u/2TXScrZtb1NTj4v8
GTRLBRmgit6h6N6ItMfPb6EnBS9XcEqP2vBq+aPtzfAqAQ9yoEtyxEhhXDm5pFnNHzS3zWEfZ229
Q/WEQGmMbG0relh4csQItvwBHQJonBnlD9P8miQu9bSKa1UQzJ9jHo6n2ZudYdM79LpMIlaudK0t
TgaMFhwBGhZCPyOwk2vCVEn9tkQzHHRWcIkKZLq2CNE6mYOJGk0j16gW6SHKy4DK+Wj6RxBjMd27
cadpjgVYId/WJK2R2EpRAyQ5kR2c0SGVEeK9I+yNw36mjTdC4xTqNPj9xaqQ9XxTovD68QcphLd6
NPgXznjtABM7lb4uT0Sy+qflr0m9M5u5PRlmOh9dlxSL1mhO+d/+IHsrOqGt9GutORWugw8WEcqp
T4tvkYg1Lg1OqtB/sWORxzR8MjBhaVtCXXJTMk1tFsQ3w9XWelgYh8DMkr05ad8dKlwXXUTPhMhb
7YjKvL/R6ghHPafILehTgHENUAkHtazb9XsrSl8EulSlvGzh5M3BTdByUQf8kpMtFbrFKS8A/GpF
XJyX/5qg3J21mA5jPpHQ0Mn+snCoDMFwu3NCZJxT1V21ETeDAZMcakGQaQsq0Bze6qYZ97lr3bda
MOw1c3jUasAy+lRdBbPy9NFZ2bZjrD8JsxuRDksBrqeqcb5bJ6lVMPYt+xZZ83CRVzI6zgoGmU/y
bHRtvo91cZjnCM+8ipgfU6HS6Dh5Tz5ZGbhPwsrAaTmXmO4KD6djxjDBZcCJGd85eZ44JMigzkdd
QsHAosFFCJaJhEQfkCFOdF5L09Xj9hQnxIwagb56r4s8X7kw0Vek8bZIlLnyQqb1JJdb7n8w3ks8
H3UTBrtEIjESFPP6GKEdmR27aXSuWhGfRTRsqfg9Dmy6celGuySxnmpJ/bDteY9DcDuO1EBQllwl
qNcpRuj3Vmdc1U7xapOc7OuvQQPDhboHnAZCXTIq0Wx6F1rQIV7MbHvfWGQj5Z+4g25IWFLaqXLt
zTSwzQJ2KdkBwElhzsf2l2/1VP7mNDlWabJxMsllADtXqfxfhsSBDdD7GyoLQjqzW6utL7pQiVbQ
FwDRsgePW1Sb3jSxwdiCJE313joSk/rsNdMd74lAJd3/ar3MWPfwFAHcqK+Rl8GY1KsBx/SWtTZa
1wnhuuU03TpxmuxHF+4m2Y7lehZRf0AUA3VJJjT8RHA9ao9mlspzN1DVRaF6hMD6rZvdJ9evxm3t
ah958DFNGbUZYirIfLWu00Szt2WA5ew6rPi94rApLkNNPmF+b2iZuSGoqOw5sorqAmAcNgho1Os2
mbatW3YXWOb5VS3TPuhIwyTZF1ThOojsIGrByD/2bkCsdQoHkkr9SrOJGUsd/mv2c0rYurtjqkCi
gV5I/ILkfoUyKI78+9qEQUL7skQ1g6vTN2AfzwPovM5OMWjRWcUWB3vPfQnBEYMXJhGWTM9gAkue
wkcIRXrBILmuRudVGmH3mDi1p5QWPNmy0lZAuq6IjCU+jMCnIfW/GzbZtw6hrt5jBBVs44Q5+fbY
aUhpwYczVY/gFO/Sdxix/camqukMo7OeZ3xskEbWXaaD7SPUZXTIZpI+llbgd3ekNdjE6oUE3ADp
JfunYvlwyIwwgxFnqV/sI2t+y6yGKNRQVptOJLhrzfB7UftvFaC3sjeL69zqyY9AvAgMj9rDQA8K
X4a8MS0/RZA7y7WbM9NIeUUzNiePWpvEN2ZPKkWTyzV+SALBaW1cZlpLOI5JFmYN86wUCIZKFEz7
CGw6H7yBPD2ldOwlfniK8gT6bmOk+yjYBUE7HonqM9eta12LaXivraa9rgfg3TTcAeQH5oVu3I4h
b7RwTUAmkPuqxKz2IfiQHZ8jNPQoeiBgFfwLtY9wIBK8CDJ6PxbQijitn7SGIgrOBXok/UprIFDW
AhKpsfWD6rVOr4wZ86busoTI/Bh07hN9y61pRQb/I3xGBb9nyT5NpQecxaUvY78RDZ+qbGLdgFUP
bO8gHdVJt+tthXm1i9x9GxAhZ84+CFgjnAjkaq5JH75yBGJpvQSib5bzPkeYd5vIaEcDDJUBdtWt
N1rlDSRBMpiJG15ZKa11qyYMSt8Nb0PjPuUZMXrACdbS19t9nsrvHsYosm8/24AY3iaA8WW3Rzt7
1mq/AVwW3qS8LuXLmkBKA5EnLrmTrm9ZnsOt2eOnHLySTdltmivbBeYlqWZeWsYI1KKKvhLb+YKa
8ggG9tMuoMZFg3djdjngBW3e6EYEPnTM99mERU92u1nA3hpZVZvQfsCCuZ9G3CEhVhec1Vs0AMg6
Zo3OcfaYCX89D8YZ6tpmlO03jYvcqp2Th8nEz+d47qAyJffB9MF6pAPED3Ngg0BTkTnAAtp1Dj8G
TM+9MeA4T8mlwYh9R/eRc0WoUr763Rh6/mXglSzQXY+FtCXlacR3Fa/bsQ1Onq+N1LRcpi477yqn
jL6BXvApxkFfjZPzDM0sXF7VrIv30jvUlbmL8Y8TlfLNsJvXnqQxYBJoNv1GNYpy0KMhYHqmxnj1
cMLlGu48m1hWIMMqjXVwyXIyi3UeJmriRI+N1l0i4CDTMKCOpTcAThsjKzZ2bdzAFb9gJqfr0WsH
nEHhu0bCQT9dRLrYqRJ8SEBdB9M+NwHNtfHGccebSTDpdJoz9fjQUiByzBGwrkTsmjI31xMiCSzE
63EUEAhqooQLQWU/l3WEg5rte8a1tgt7rSDiOb8xIutbMGrJPpM22eyDoN2AyX9jU5OUiWvtWuHN
d0ii7qP5tR3y+VPDTo4cAhChH+D38BpKW2Tc8DTzrQ8V+n52Gn1PHFC0EoWHUbJAQjgm5n3InhDq
45uWzygoEDWACsPFWUeGjSPL8nDLMIzhlaxni39UyyujJ3vXwGvsZ3yi7KfFZ9lTWc4crBnTXF/k
oLL9xrwZFAe5wOpSONf8WhTMqiMuReJEPbzhH04cpytHsx5j7SkdgJHraICHebi3QgR7/USbw3vC
jXxD6a2gnY6kwI/jx9adT9IttoZuJC94UEkfL4LgHpocch2JYwHiV0tB8RK8coXJDveRi683S3Wx
n4Mc+0F2XUStuacXjrSPAFs27h7A48XU5wgAxxxLzoepV+alTUI6bEVjOjQweiHhK5VEPZ/MrAYL
PTH8FYqQmNjXUMZIWWgL6Uq8GMzGdW941PNaTjw1pnniI+sjldIdUUSvJLEXPeTePOUB2LFz7VoR
/g/Bybe0e3kWtXLQhXqxDV1ltraRINQwKDiFB/DkK1RxxJR5+LAc09/ASExx2CWnUi+8fdNhuwnT
6qAN0zff59ZVzUyMYXQPbqJ/CZN8SNO7bUhMO1B+QM4ZkJctEIxLTixN7jg3GdtoXaLZJP0dyOrU
vnHVwtSXbAIy44isnDcOIdvdSO6WGRfeqU3mKzu3n8o0+BqG4Yl6K4TkMd80IctuhejXiFyQw9aA
6QUcBL0X69Bjmp/dCb9xRLoHDG3Mk+Ta09Ja5eSarI2S9gR21MeecA/WbnnRaPM9oWsIS7r2SwA8
VKuDmnwhpt7QhW8g3jvaDsMMaZPqxUaLR1w5j7VRehx1w/e0lSBSpfHABl5uEh7/Smvn+6CD2Sfq
ProvB/eRdjxWx3K6nlKLZcNHihBgR6SJTaZdgiGvix6HVt/Ovp3ush6q3di/wiXHJaOFkKV7WhUA
R7dekt5VlamYqOlOZld5UKBF7cbqukjMW62pAXvMXn+vlxeCW8cGpghg5ivT46jaXgF8uXVL58kY
jlypq3Xrk6wwe1jMg25WgOJZocgkEuiwXovJOrQVNrvSqOzzUNGWbqPRXXXDhNiHtDWSmuy1PbhP
nBQP8eg8xVp7FAA2Ak2/IUn5G+53WHO5Sdi3kdL0cZMtXTgo3BknENeGDJx2zhNnOLBFDp5Yewi+
sposPt/DhZWyxhfFPXsXEd3kPnf0Xndaf3ILC7VjWu0gHu8CRuXllBLmNKYTlnityi/yJsovIoNU
wtyKYSuEk37I+gSfAzcUI/etDUHUnzIvrlmYGMQz5USb7GJtGrHWoQw1O+Bf1QQW0siuM/rAGCvq
8nLwNzN19wnjHZ/9vKkMIpGKsd3kYBdZfVyE6gT+rDC3RRvPzrgSxY9xw1I4ALuzp9fJAzCTe0V+
IclkcSoPQxlg5zGY792urbZp23NJiNENzYH8JJb3VeZELpYeMI064LwdTAE4F4kY56LXvRPMd5jI
tQW/Ja8vJh5CnRJJaWQoEgipi7meaU6Cid7XLqPWhiYxthctouWsNRUxNX2a4+EONx/Nbe8SeEB2
Vc3BY+E78hjL4B555Qa1AP4mg/0s0NtPIw4+a2fo9iBQHNSpUL5VOZvTN8sop90SGvHGHflAyUYA
MwfrSxsFUdzB/ECMIBdxAS8+6rCGVDb4ubjifGek46U6V3taqnNdecejvksU2t/u62+TmQmOA+Js
mJQjXKvqWW5LMEjwGqwaaJNenv1MlJuabkWAtIKjFH1cuwNf6aqtQIbFt0ojNS+BJJUG8dZT4ZPl
CzekV8rJCNfwwNDm6u4qUXyOsxNf+hRaVyImUCqG9Y7vcFv6JK3IZ8JQpq1MtJOM8cMwwlsEBVs/
0i5KH012Dwgzn6tkH6T1ypkGajkDe4xtuU8dv2xJ9WTbhMLZ0Ffst/+Ho/NablvZgugXoQp5gFeS
YKZEZVkvKMu2kMMMMEhffxbOw3XdOg6SSHBC7+7VrQL8ERbmkT7L+lzo9pLPwdFqwi+QMdMWdkPC
jZwEYJhyYeQe+NhRNN2AIw7WTF3oyG9bFr9Jw3OLbhhmU9peNV7UaDKCXrtQr9hzVCqwwnB/C8xb
icHvpDISRT0nwYGzE0XnO+U6XzM0ENgODaPA4FdbtyVQrlZwncG3G/v9hKWUaWb9f++MtH5kq746
x8PyQp38pnNeZ09Ghed+DzWaOpBTFtuh/mTCl7ZnWrOGl1Tmxs7wbR31hEMRCM3DMvLHGJ3Ji4qt
PYPW+cJQEpN8Vn4vKftegp7BuuQQLczDP9Bnln3ei3uvLA3bnjfO4wk66fUjGcj5HUFrX0Ow4cO9
kknDvDgUkpaMdMFtCaphZJ8xBEHrtI6mmiNh0y7hvm51cwTlv2fV/zvCPaPiPd/K1m7PCHLDefRQ
2/ucw5EbrxfW8osmqfqVXP9Fz/JnZEDY9TFlaDJgdV3KwwIGZUNsP47MxXmvM46Ucl6IACZBys2q
XI6mIL6RAjoKchz/lpeeuCOeslJWl/9/aYRqwXePRBhVginJvZZddhbZ+ObjzdnlGo5CixejnyQZ
f2zgO9PUUTpP8LVdwpCthx6o4DJuEoIu5uB4G4cC9cMwo6yPyeMQFnFE9CWaODVskHV2eQaeaIRw
CPTNSdD8aKCZaKXVs2Dk69f2UXAbR1ib7r7bubsFzNcNIjUbWrdTFgDahiq/vWoJ6Tv5YWYbudjN
+DO7/g16sNovqbelh4zSJ1P+yPUm2jrhO6zZ3/WgoWoLPm7N+IufioUn5ly94ImD+MxeYafWtAVz
tBNe9TzY1VHwnG7rOPs0kUIEUPKcLRC/afkxNd6P2eO6S7r6qI3A2WpBHLpyHDBjorzQwLYbZlpY
2qaIMWIzo11MhJS2/dXZDJzmsqRbqhXmQUorooHoWNHOukuHlMO8BL7davsfsGlnb7Gy33zQ4qfe
NG/SXvSDymCFGwnqomjyI0ggLedHuo1YHXALGTnKsLDSE2KVcao4/Ubu4qttrZ1xPxf2haEbXbLq
5Hbces3cocG6e5A+zsdkBMtslfWdTfFJlb9hlcT7UiMfzD4KFWjFIME0nM2ExHoLx86QJ5xs1FU0
9kvmakmAD4kws7ozivl2Rtsl4j4vUBqG21zwaMpUfZpx8+DZKUWyUOCBvsVAk6Auk9bGg1UA2SOo
HPkgLXbQeAO+05nIsXqGGRZGiRN/ZpX527JHZ7t3bH3IWyzY+dChHaXXrBC0I6dM8e18uuYJcCB3
/K5Xu6/3UhbuMxVS4TbPUtgwIzVmPVtXaphst85rMpqInlRn77LWCGk4b46q6pAEaA9bCTXfHa9k
p0AgVCYlC4tt0ZwSQBuvunbbQ/JRoy35ehzeuQfv7NnyoZ/k9A8IgxaJEOp13HyxwuN9tcHX9ShM
LjeITd9RndaCiBn55MSDiQc9ZYW3AYTB3CQi3VE2BMkPslpv40WV9cOYfCaYHTfdDMYpnYe3oPNW
bAoMC6vZMgLUHDzBAc0kXCajndnqzIwXpr6JgLmeVwFysQpGajYRHQosJieZjngwQewFzS3X1u9x
cs8Q3tJonGktzV25L+v2Cwh4c2GG5tdcNe3F/BpUQlyqrR7G0kn2qhHf4CqSndX7Ly2MsB2FAG20
BOp5CCnCdFF/W4o19hbY653bWsVJaQCmabUXixNG5shGHkg4muvVkYrzD3BILTeQTYAOw6m5eoD3
/Q9WL82VYwTL3rb7kjcFu5UgNm4SZt26hJpW82ChuT7bHXu7A5HNjInSp1jAfC8GHKN+I0qeBrcF
sCfsa8c0dSt1sG8dC1Y/vnrolV5k28vNd53l0Ffl42jhnVpgK5bAPSoE+mDu6bkJjzQrVBub/uTD
9MIAa9nbY/uTFT/JtGT70Qt+0WlW7ZUgRloOdr5VHkUyjBvXUucBEUq+wb861HPFYDf1DmHF4RL2
K2cbnP1B2f/Ne2pDTYbBVDKeMPTjzF49M3xJMDnwcFy6ybeQASktEcGdvnjBd5n9hA3YSzR/7udt
tcv4gO91973ElssngI8nPBwkSqf3wOpxdtEoiwkEGtWzq5hxGBkm+UUooxvL8e+o4cyQSt86SXCu
gjkVV0PA/rKBNdSN3SleC+ATiLUtea99OJmRTjwDbHL5XRBXW9VdlisKewKDOodx5ERAiZyZ8QGw
pf6nF+9TEL5HPDxLLNdbYcUvS6X+4sE9243/HMJ723tO/tXljYf4X+zauqS9DFSAt5bZgXJ6WaDG
zmH8uYwGjHtujFt61gkx599hUnB+XmIArJMdEfd/nEVBb5aJbsLLcx6DyKr13ZoqWHImJG/Pf6/n
4dtsxrtRw0OlvWrVYijCgR1l1taXwbFqAVmH+jqfyvJR5pzJ25VVkDsFzEsigQ7pl9KgxhEo9/re
u+3GmaGml2xRTM/ZiKi3SwWta71at6UOrkxV83piN+Oz3bTX/2t0xfPkSTQ1HXORS33sBAzRha7S
KEsogYgJndCtDUDbc1kyOwMdTVR/l8tUeR9wJvo9tR9vXjHjeezuIn9lMskMT57oF2Px4bPBCgDb
Yd8wod22rxC5bktdzhFspQukzRgMD+PMGcxX6bbdIXPJKli2V0ciHyPFouwbIMaU4713AxmRJD/0
TX9r3rCv9qewMWGs+CSSmuY2N/1zqAHZqlY9Ia1AWKZ9QQ35vV7p9BiAJcpdnxxDgsOkjrJs3zP6
lJKxSlgG1lMY0t5CDPQ2ZRjFJ4ugeJptLDV6BwD2DyWFhtYUzg8+bawaflkdpMwDgn/DALfIbFAF
ZDdepkbv3Eo/98tMkUxGFYm2C7FJcU7Qo04gUnP8akZ8qHPJpY1J0SVTDdcP0oDUL0CKyeitHAvr
c+wIF1KPDYea19HHd3ZtMNcFmoWpfF46iz+G0Wo7haB3YAzNR0MaUeLJ5dhB7aLNDM2fvz4BTcSg
ytgls/WGeOtdmgHlnT04zDFso0myBfRaUlPmZ8muGwllDQuPi5E0z7Kb4I7WbSQLY94VTtDCjRJL
5AhJWCFgO8qsemdbaYCfsIMLGyPLjJBOgnb+gPfG5mSQdMXpONb0mqNjHxwfXFYOSgnZFgEvpt1F
gSDWtL84fU+ZavMaop3efMzpYXBvbO/TCZLvxM3/dYOZXSuzfI4lkeuVq95qgBol7gDp0llXCyrD
jda4Swq+ker4SWwHCCIng4S/hxW98iBmIBTh8RRv9YpKtxGsmczfCJCsoCIjYnj6kUk+knrCDCba
FnZSNQFnEX9I6zMlAbLZID5v+pB5APOFZNNOurs2zMEcuR+C/JZ5v4D4w2J757enQ1cHFylh7qVj
Rm4A8iY1W8GZOVGUKOsrDsr6AEzp4vKMQkHpT6LtK3AhzkM1MFULhty6QjlAX6zvgWE9z/Ny1glx
OSEUgZcdNpRkW2bc4W1Gl0EP26uuDmjyR7EK5qygJn908TBa579K1Bm7Hojcju0LuUt4ZQUMp/UP
JnP/FnoB5ha/eqcV5hehfipSvPgTHvWFM2i1D5JPPbAtwnyj15pHWYKrH2pxt3uQjrPlIhhAOGn8
T8qp/8559Wl08GziwD+vOykKO9OAwZiieWWs4VZqE0S0Zfxu+5HabB/b7DTcXcHFOumW78lwvhTZ
X867498mq+rDpBj+qyPXmSFiqAvfBTNh6LrNY6sBqOCfIKxECWUJttFY9ckQ0WEw/iAmiecUp0QW
QAbTFs4+Yjxb3JJnrdeoYJjgXqobzk5gBoeKIpFMScIOPDVjmLxjtsX1CgAZs8TCyFd6/OiUKFZK
8JnmDqmC+afuagaVqKhMyuubK1snMpnH+1bOsF7iVIZZMXl63rVpCXJGWZE2WQlaEI0HUddULzER
3C5T/uraub8rR4TcKdRXyjO5RbHJX3WuBQA4YKOaLwV6CMcl9/Kzri9dPGTHDBzTxgPrbgQSUNS4
tj8t816EFHkVYmmPQ/fpmlASw3IqtwkXpMJku5/mWZz8HNBjwZxtlsOOXq1l72U8xHh6fzqPqflc
iXpXGwsLMy2EPD/IUMJv+k1lAkf2WAew1oU7JFhQFXkxnRqTyaLovXBv9bGgoAF3CvI+xuShcy+T
rT76WT0XxUuixuxYSLp+2kp8ewEbpV1bnyrR8iAIFRWyucLeyKqxuw8eg4i+fzTQHbakvyZGVN2X
lYPbK7C1kEn3qDb4yTzzp/HdhquRTTl6+buz8h8vCD8MQM0VcRzHAgHV+ONbrkAUtxLDQgySDqct
n1vfCQ+ZSTgrpBJuw/8hKJD3yAkK0LBlHJJ4lFDIqozTEqhIWF9Xxes+i3XKlz2Q8cctLOtbk9MO
UtjWAS7YfSm9HJplIiKwJCdocFC1uva7QYKcvODaee68FVo8ZQBYZYrzFOcSO7N9n91Xc0y/lpKL
SGHnkl6H/ty5MVHzyTmSygg22snwYhSY6MafHAaClVw6wo5jO3zxvNIT4cxvEhUWrSE5ipAeOWbI
XJGvWdCdi74/ZoTdYVz8lfWavzbI+uQldb2DWnXV/Ea30l+KR8jBhT8EtuNt5Ro07HDwJ+iPcNGg
CCZ99qcPudS6Q42UvQWM6sBE5DljJ932SfFgYT48+4nxlk72yn94rJL5kZF6e5JweiGtamnTN+k9
9dKk57v94DSTfwr5NIPsXpzPwIqxrCM3O/NK5GMkPigji1zkN0bsYBorRJQ1l2ZV/XEQJHXoRoSk
X5fXgbNGFdtR7IlPhw2vcvMjoIzPSQUvuSGJIcjmTYfjcxGOpzTjpQL/RiUj5SwmZbR2/0VD+gXE
cHf0SCGy0wGc0X9aS51FnxsQ4il3JTQQ4Qd440l/Kg1aTaEvscmV45trpQ92qz/aGXJ+gg2xYAjb
83W3FgTTTdrbn8qJAd6wqk/m+Dg42cPKQZeie+Za+Zx1oJoznyOwqpc3DGC4m3Q6X4YJkyTLzqkD
TK9p7zYNlJUhZtenwAyQlWPQUcKz6maCdZqjSkccbamDB3qqHlMF8YuJLkNhw47Yi6cN7vCLZ0Wt
xU+HWCmDc115T36AQyoPxxuQ95/EstbGtew0Z/WtmujVTtOXdWIT2+qSGMinptGQcUiGv9Xw2gdc
U2dw8KD3Ncf5eHka/e4VoF69l+FaPDBbf+dVWVmf+1RbpEB7C599/vRskMu6+WP4nrhMaQMm6xmk
5oDKK0H/YzmcG5tbJOaHDa0sH3nVncql0FHRYTJN/b68uCGYVx0fNRWQng0IO1SMr2v3uyOjsgFo
/KtDO92pSYFpDOe/GT9e4PJAO/wva5MdYaZtj4S/TceFmOEEia4gCr0EvsTvalBvZnKutnuMb9rA
RPTH9ejCs6vx7DfhN/rM1RmCTzMr/vRE75Yq2dY9XM2a4VfX31yHLQv+q52SWsmMe5mIz8B+yEV/
jdUUbNWCS4/qTRQRY/UgJHvHZBsf3bHacMP9YjEujyKonrKxf6vtrap1t6X+9y015LMTswQsWPq6
H46S1KhlpXVcEB0qKNBYXlnHE22yH07GOTNMwOSURPQYdjjzVk+LWsIb4enwlqdGcKOkyE6GbDe5
8q0Igz9l2887ORJ1o+IPz0sgwYrL8tlX1qMvILDjJMDrBOzihgc/ufnORQSddTQG+xNtwN7BeDsU
BRuoaQVruU7+kVXJCbPNOZdKbTtAxNyy3fsyY/0iOlw+tL5X7XU73ILAfx26+Q7JtkZeDtBG119A
0d7xQSuS6GBTuBsecQqip7jNjheTS2rAqKGy4GK2NVYj6mZNRh7+Ylydik4+3ZzcrPgAs0rdIlbp
A17Cv7ZhvCjf/CYfp/jZ21+K1ptDPqUx547mkGR8lzCw/tGPiCCauAqUc8VybjFkktOsHjtFPKo4
+z5l3Qzs2B/3rlHUOyncxzHpVmhhMJ5pfUqOI+dAVjF0AoN7h59Z/bcxmX8MUfUvU97QuJVTmmnk
GdGT8lmE+SOVBtktp4oCIYx4Lot6Y9kfeEmCLR1bbuQH1wos8d7J5C7txbRv+qz9SMzkgDg4/c4y
PEcjznKbrxebIIjEstZ0yBYnQkGD6xyzYU1h+2CmWSQbQ9wCO/wMuuwqO//dn5gbUtDOYXZuTk6p
xBr15tqwmNUTpoPvjCsA6St2k+VuZ16ztbTnREU2f0yqYLfO7CRq/O67HQN1oiwKbIABQQHeZdjt
JD2XTiPCd1HLb5kENaaR55iirG1i6WlLAuwr7cvXokv/LIb64loF3aQn4h8uH/Sf7fr2/w5h+zGm
GnPhRCoeHTrkmf4woMsTuznnGMy5wMls77jlF5hRSO2Mh9Z+h6RaaeJI4iEW8pZXz8j6N8IG5ibO
VqtoJz+6sgKrlxageOY1PPWcFeNrvD5VVbeHAn4d24YZW95cqoDpDt2sPwOm/iGFjdgkaOA+zXE0
FaFZ8cQm83PqLnzXeXtKyxenOVAI+28gy0kQl7rCDlSiG+JJCIY9IK4bN4Cj0rhDfNP/xdC+YVhD
GwSNVTK/mmYd1TiIk2PSm39MBHQ1CNAbxna0SGf3WbEyau5DMQ2bqWXyMaunZaTjK0dAidMnVq17
7favlDXeKFmbKV13oFjRDNjVyt6yFaGq6WfEhfPgjIe2JVPXaxu4sf3T2dmPx4raKePNL7F1mONF
EqKb/R66S7wcysC9m7n3mrvYgUUCBcQC/aUED1414C+yLBp0xV/i7dzd0oltP6Okqfbu+dw/gilB
IEYK4dLhFOGlHOtrtySHoccGY2fNQ5lvJ4veHbNb94f6IbRYvyAwYbOjcPRf3rj3wGbonhwCjrcT
R1Ff4lGS+T8t/WvjljKiT+kzD5m84dSjOllgJTD3eYjWz5NA1iHB+INoZ7ofqvLuDn4SV6ZApuf+
EAPKtNL+mSTizrPap6Er4o1JV9s5znf4MbO1hg7yqYpamsD9Obi6achUo4yv01S9wuJmIzYdsBje
ADQL2uNMxSydC9QvD3iPQPgzhlvPiyIk0qv8x3h9MUJv3MjO9HdxM56GVj36ozjnINjKpOBhg6aa
G/E5L9vnvBk+6AJCCZ72o2PcpNU6L43r45OVT/CLE3b9objRbLAdbPuXj1U0d31OdEyxIE8SjJsB
Sr4GoHm8gJEYB01POBwRi5Ha88XlvMxbRJmBbdM20f2ms+6ZVhfOQUF49Ap03U67NzdUE5S7CiPk
kB5VG7wyR/9FQnmrc2xtLlJJ6ITHthXXeqlOhnTvTto8pbL9SbRxM938QfkFpz6KXD3u0Gh9gCWo
97ZcjxLrJZKJ+xXyMI/ouoL4J46jqtNc6Fp1hKR3MlsQnqQCfwYLoHl4VRBpt01qRwOHOrdxkeQ1
bXr5H6k4DDdO9sRV8i8nTaB5tjwmFrA9H//LLse6NS3WFyFjFJw+siZc+9m0J7gMHAOMu9U2/KPA
zGDkg72u39IQoIppPTbmykPxLuUvBjHPZlY/tHN+omjggvD6YWj9GNBiDJWEmhfd4U8bKRDkkW0J
vZjrBFnxvFrGfCmZyNDkzDoSmncEgIOds3rbAxl0iqgY47bnxZv+9/TTFZpZYD0T+GpsDZNsT3k9
U7QqcCqgQzYWt7pwxHvXxIwMShFD52Gh9hFfKi/AkNMfukB9eOZ0yi3evhZHI0zA4mp1Pr6A6QO4
9/cyztOqCvCvePIm6G67xp06YywByILbF1claaF3TS4fYjl1RF721PMRdfPiRonno25BHaL647ti
Lud86cQ+zaHzNWA6GWgd3deU9Dg49iOrR1JpWw74xtLegpq45ei0M2dejnaYPT05PU/qjTvHK+Oo
e0+JA4OAMcppcK7jjiFBTw61L88kctKdLoc7TIB9NoQXhEkm/0x3bJzpWbxptB3sjBFOWZh4dGB7
NW4M44Wg8cGm/HNp9d2rm367ZPUVC+zvrvSwnWQ7DUmDxiDnGwfJ2cLI3aa0gY6FB4tgOrQjR3En
9ez9sBhnqIU01PRIdNyDWQc4wQ5iLR9B++4G52LavDs6jRbm9iu2J7JWg/j4NNEpsizyG3fLq1EU
v626j4aVF5l3Ga06KbYH5QG5c5yzCBEkRomDooi/RMX4bSHoOkoIyyHR6nWtxsj8VBa4vpwqxAs8
7YXrvZkVgm4Ftzur6bKoxlOvv00SFOuSbAzxQ2+7Z0gr9YaG9vbDl+kfWRbYvQ0+Kw6QHKdk5yNf
/2Ux8sNy3mxxm1lrJdND5StqjBcCYFzYQH9tGF09hmL5YHsApFj6Uc6VcrOC2MP+SHfuDzgdmADL
W93Np0lbUbKQTGO3x+kae9RiZL9yt1+5UfpxqJi5muFRzs6FKqRLVn2XYfaQ+/2PhEiG6Hv0VH/2
BNSRDmNAGwtUI2W9dfqJYS7aDvTGxF4fK17OmjZKCITNRsIWMkr/6s6U3Q+/FQzodeuKRYg2PL9Q
FnIfEtRLUN0/8L89fO5YwRtOZ2L+B5vtnWo2EbV2eCROUfqSapZxOeNKKPh4AUoIst9CTQ+e4dwq
CoXUEMjN2ubJrZWW36dGw9RemCOMXn8eE32cGNLtWeB4wwoKpWia/M1BKpuSZz2R5oGyFRVNPm8s
A2N0RCjxsUmRbkr9RTJuLod9p+ihDmpzPwheOUf7X7FBn7Zv8LVe42zhTmK8GCmC6RjbmxEbkjID
XFKNe7UxvzGnVumeQ04wxuqac3qwYvNlWA2XGstvsVf1WEapH3NpGdIQw6H+CUJsozgszgU8eWp0
CzPqMr7HbmmGP3WjDz7y5F0Y6sd0xcWy7WlHOENwU3OZCSfLG2/Vae5+x1Nnbmt5SFQYMLQaNbds
flmddUZJ+4Xi+rADukJL8CrAhtMmKwK28fydYthq0/mG2oJNv7u9m26W1PnpW+O3MYYfM2UQJ9rD
02OVppxNzHk52EH9oGPnaY0f96uXso4ti7YlBqEDDW2bUU/cecB/1wsn0EDHb8uANFCABHEHqAG0
cmZzMFwyB8QMPoIAiTB4tMa53WfMoC39VA3xOQtz+4qf+S+j5M8Fah+B0A8mskzhOWgG3RB1znTM
s8XloIBza2EkfVMOt9IySWHB0hwRuVR/wIovHEIMNdxWtCC4L8KlX5lve721uDl3zwy2G0dB1KT/
f6G4k5yD8ZS19Y8z7CChN2cub4d6/UvCMDX7Rn03uSQfqri+8oluNwUknSg2xXD+/xel21ef44Ex
IVfTJfIT115yyC3z7o7uG/8287h+//9X0/aDWcDvncN+Qg5ZixdtdzpOo3EgBothMF0M2sChs8Rd
wIErvlG1l+KeNr6MsfiwK9qC7MVHcStTrqGLMR9ljuebf44EWcp8TtDkQ4zrx5nx48CSeE1rpzqu
7qE0NyzugeOwCZkvsMi2VQSeiVuSEz50VWdcitz/WIR5L5Z5ZeeMDMP64LnhMHlMreYGpVjw9neU
X2XLd1XuC68f9uROza0g8cqAwnSjQPHjcQa7O41BZm6tDwVAC4TCNHEr5/WuGLpnepbdg8DHNjD5
wbHdkG+3geWGXEQRHNzy0iU1hBFmJxvJCYtmYvdEvR9GMvip6dI8jfyGPSWUv+PXD8rmJDIL55DB
oNmnj+ESkLSBf8QslrQpIAnbf7EyTDLTIuke40cwXYZ+SpJoa/z4RaTzY50xQTQNOpU7qUHKLvNw
8oaK0J2vD2DZYQ5O1iFN8fGkS39IiEFvOSpVUiWQNYrHPlAh4aL2rNf+diffE9ZnjOITOzJq8+oF
05q7nfBYiR9Oj4Lhg6vNC+R/+cBv4mEJ0SGcsrPeKfv5qET1hsKb7cOZjkDVy8dZz/SCNOaDtTiH
Qeh/XLZJ0dj1Cy75f52BrNx16D4w19FSecpH5Q87jqA9e2x1mlOm4oCaS1qhmdMJXE7B8Dy1fXdT
lbudXeQqUFvXWQGKR0kntg3thp49oV5CN012TGPqV7Jhx1pi7qHOaDhOVrbOjam9N8Xflqq319pz
uCk17lZzmY9Qm249ijbRzj6h91dyXuz8cSv6hK8YnjkVY0Pg1WOCNV6DvpaQyxa8kIH3JOMASzEl
4iZ+0W5ov8w2OZSZ155NcH83S5Vs+g6XqRRR21D4mgeJMKWdsKAIGIHfMA8j/pOj68g78cefhNkC
37buiBQKD+c9QQWcW9DQtJfusAMyIzIeUwE8ULK9A7PIlr2sMXPl7YcMMdliJ/Lwa/pb3lXSDM1P
wNxvR2+7PgNwfOubGWy2j7OIyY8/PuLV4DMscPD7zZNIihOWevw1rnMsl/XkXyyfOOCencU9ltiK
d7lBKiyDzhs4Rb/LctZYdhHjHGad3Dte+9ZkD7322Jt5lbfpRCNKhqW8IUC4yD7b6HxcJ5j434MR
4EqtpivI/LWwOkmjfIS8DUKINZrGcW/wszO3NBYDesI2+fryMXTC6DhR/leBDjeJie5rwzpOevhE
hcWpzT6UT52+KcrquAIZbCnIrcg9v5V7MBxsfVxlNXxmy36gz3bvytrFJju8p05BXbWBc2Vpn9KE
/KUzPxtDqyPJMqYMwRd3OmsHlfATcSjDnpvcnUJ85svAqKliA80sRektHKYmn4BCQiGIoPDQeTyr
fK+tuD6YZvEs+gV2U89o3lj/w8xIOGBbqpqwh3SCsBi7JMZobrvCdf6Vr7vrMLFHg51UO4vpwN5K
/afCDWnrsManzMaYF5aVzYutunOv+nfbRApQjvxKvnim6V0ITcrLMvqYAhfAqvhNkdnqsWp8KiUN
boioRnNc31rMig8OvmAk5RaLLKErWnTeynBP1UC8HdGdwJzDZLJaeq+4NSO73NPKVHugV2pLKpTI
ctIjlwDvYEKCgsbnnObhijL5RZ7n3AiOsg1nOojB56Y0VB4SZALlpwfKN4B8M94wQj/fzS4nlzAz
buWYoNyk2WHCurTRi3vBA8f1KSFYObRRn1fUWNIqEuIj4fKWbNPKcIkLL/xoFd+EOxFm7ezyvM5a
Z68aj6PAp2CcEOrhao5vUrLnW3P2QHvjMbBMKzIMEl4edUE57lUiwv42b3ig6oEnzyxqVCRTWXuW
vr/0q+V5+6tyTQSzPDiG9kwmgPffCUvsc6E/Hkb4hNJz7u7a42TX19RdY3xk2dyGtVWwY+Ujyc2i
C98Wu/eeE+pV3YBPzjLueq4L12kWr3BKkaDTc7UKlCMVgWLFVHBnOkJdIUllEt5o5HKyOXztRlx9
+yKrjc9+CB9d3Ld5jk1qSNrD5DaM1IczIPm0Ig4cx0UR+X9oBGYuoW3KeggqU7fTTpza64yiyrY4
Bly+thyKT60RUCFUGU9JR3hK6vBJTvhBCJQw1+vU41gb4wNdUMTfsW5TQE2hIR1wPmRNqioe6DT1
dmKgLnuM+5s5mu/ceNpV/vgXB8ULNz0pwGa4UBSPVnEWWCrvZEtfGh1jr/ePsxoSSE0aZJuLDzTr
1JFLH1Uo2lut+jiJnTnp9r0RJ1dTP1l+ry+l5/8DQbXGHj7HeJYsg/Mv3RMZyTmd2k6U1sEZRMZ5
zbzuHcK5RI9wUoeV8TAV82PBvsQ4IaCxkyU2CryKPp4+/RwbnIwUh+4mI/srOfvuBomnKUzm8kax
zJXJHksuV+1Qou7JXHHAbN12a8/iMFoMZOuCcTCAlrMKaWn2g9vopKRwXPQoBonq7Nu9fyBmcrYK
Nt0gtRPa6TKLlLSB1i6HI1WeEp2ejImBX4NZc3zm6MdFVWXmNUiSc6rG8MfRQ+SnFiAdzKSbefDy
187eQ/4ZD9Mo/vcifyjpdIy13Yu21U1ZzzmmsbvKF/dJMKzQ9sw81bHAhOl7aHlMs6wQkT2b+Izk
aO6tYfyd5FojYUJiIsD/0yHK7YQ09GlkcKAmLF6meqr6+CsemiDqyuzFzXSLSuE4ezWXWNEmHnyH
774qUvveFA9o714US6O793QkRG04FPTX0lYkGr7rucixKbOedHFDmHG0OFJXurw5LsYvY666y6jB
guUEhU69sxZhSfw7lRDd0TY0CCWGLQe8uMs+GHNzk9kwRoMRBt/QUVhT+l+zSH+52A64O/SvHkLG
rbck9bvkh95jp0LXIB9Gf/hEslUOxtFeUmxoy2tCE6DgiIbDhflvK0gnVQ1RJ7y/na2/EuYxsx24
p6VsVxdE8xI2nL7g59qRhV6ya2Zya1oRnf/duIlzXtyBtkb7VVcBtmTxFQaKsHefprtWiGQb5PF0
bTRu1nCRb3Bjo7ESzeOE1gxeSnonoUnEpuI8m+la4DM4+3rsk13oPGIXxEfJXQp/dkK42FX90/+/
8JGCEuEQujPlyFVUF09K1WeW8FsaOhSBU4rY19XTMxnM9snm+nzPi6cue4/jPr6bciqeiW/d/RlY
r55NCLV4QZtwEfe27cJ7FiKUuH3wkmR+8JIm2CObwOxPpqL7Bq/uLSnCG2mj/Nh5GQgqIz6EzGFf
/K4f74ueoiB0ZZRUI4o0+sI2IasU4fxjM2P0NrViOJZ1TArA4edxaO3bV32HgJCa6TkX5c6HXbpv
8vU/Qf8JMBRweQ8BWmX52N8bylqtIt+RYf+PvPNajhxJs/S7zPWiDXDAIdZm5oKhJcmgSJI3sCQz
06G1fpl9mn2v+RBVs13Jrs7a3tutMgujiCQQEA73/z/nO/GrE+rnOpPFgmJYdvEZGnrTBXUWItPh
2GxcCBuEdeqvvlsW3I8lCvjYPGJQH/cS12sI22cd5B+RUM+dshAhGmiKo/6jlMpeO+UA+CCwa8Ki
KV+NWaZY+mXcbAN0DjUI+KNq0lcWCvRj+kJcXXmIswIUnVnuBbbZFggcq/LEXIXtyXacdimqdvYg
p9aBaSzz8epgOYo2OUl4q1laqnEDm07zYVbTtm/aFYMRSX/QQzdZG20CEjCX4Ewob4VJcAZ/oc6U
ubfIsMBvlOlz5Q5iJ1LrAkPklGVIVT6mdtwmKDHOemuCfrZp2/gZsQrSTglin5pT1ZbDAqdSTPMp
I41dPWY+RQE7I9IthmEbW/zxAcc15plqWRfYdS3WNvboZYAvnJe5kXNuCqoDeqr0NRD5lW6QFzt4
2QoXT3WT8afb0WjxuMz6Cbv9roaaU41BEt8h+j6gmt1aFSxpfF9/hLsZ/IgwU5XDZL53aBorJ1U3
TZmK50ACg+iLYY9/wx4jARjk3ZviZMd2mN3ysPDd3rwtsL4sZyj8uRTu9zqnlKTX3bcqazBvaSxK
9BQA8PS19E4J9e61w3wJDa3B2S0D1mAsyCN9k9f6NmRm0tu52KSm2qYSkkXesVrE2D/sJ1St+yCp
ZpE5jVw3jBpKuy7PfPLAdWb/jBUj3Vz6x5e0HvJ1MOLxKUTor9OgOvVKk1s7d+b5uUcT2dKX9Hhw
yspHP80c1lJklxQpVQW7yKtlSMV7mavoCxc2OsCZwAYhEFPOZCHYxo3qoptfzX90zYd4nNywfcyc
khxdh1lbKMJqpZmeu5lqc+UOw7iy5Ldm6i3GcSSQjjF9s2xU4GKq3hXZWMu4ChGAab6zIphraxba
2WKceh1FjpKAjATMBNbKmAiPrxLVbCkcPXpGXV2wBK1RqrZrYy65tTB2u8yzyYQkyLkWlvMyVmLl
9bAOBlWhr8hf3RyhnE2VK4qt6q4uh2Zny48R5Ts4RQSEVmiWtx6RaE5miO8EPj9Q40IwRK3mlLdF
ROMPe0tTMhWKOuuBx0+0TqNi0bOwXOUIWnypEdiXQJcnX9uXHjjLrLjTczu649c00QLaW1heE5uL
OIBetLY63IB2olYB5YMbQr8EcmD8YFT0+1WWDzUzmvy5MDDQYfNc6QDA6D30a8HEA5+Jd7ZIotgW
YSS3KL0OIHCMvTa/JO4XGcp+ldg0nxp/yA6+qT9NIUuxlqDNcRTDrkyjl6gfMHO6JX1xlrImM1ja
Xr1kUhloPBvw+4S1WywJtqzumGABldH1cqMTZFk/pZXUz8IL421nUyS380Ldj5CKK7okWIRcdDFQ
DeLc+5C4Iaql70na4m0frFB440FFfx5iNzcdnjmumA44faftFEY7FbYsgbyeCjwi6PBeAR5ZpTFp
iEaEYI224uRX59HXgKTU02XYxEq77aXQkPtmEn9yemlk9F0mfHavHIpzNbuA7Pw1o4V5p0wXWnRu
f8nNZNzRnmBNFvTLIA02Vdvirc6PaHO6fdWY001pOMYShByF91q/1E7EuOKF9yaQnBvWtGJLB2XA
PuS1zKXSvBrPIh7yVTj03KiFR5/Nz/Aa5QLwKLPGG39swdF6us/M3py7sKjgMwOzrDdY56myJsCr
iF6gNtE/5hHE46Z+47FJLpNqqydXFBg47AF2McKvNIJ23Yw66bsaD2hXp8db5Tp3Ytg9hB5l4Eho
0UfT+wtN3tVSG7+5CJOgUFYPcAi2ChnxMqh14+RlFwxa+RpQ/x3PsiMyBwvZ5QQcIdilkV6spMgQ
kATQI/o8BjJSXAylkTtrEtDrDNWLo6BEOF7PVCgaT/TJv+hpu+lCaD4OZCxaYx/oSr0DGeM7KlIT
eY3OzvCxUvdBOuIXpx0Eew4tD05Vo/XGZd5pwA0k41qdjHvkzCkwuv0QF++jlHQg4xA3UYeBQQ+r
fdVbd0bSfk8HWS9NK2AKOtULAleFLxsMz71LknT2wdqXfGmqxNhPz+EQuivlatQPOgRJNIuQANim
vzV54EZOGK4crKYrM+aXyg0voiLAz5+IETDi9Miq6kCu01PaQwJwwQQeqig399iulImI1vard39q
qoUpbHQ0zrchnZiGBEvcbfq96z81yvGYbZBsb3X5vo50cc9yk07OLrV/VG1wsmJKmSHVQ2RMK9a5
y8D0j1Sq5tjhGiqfl9n38B/yZeVNWOSj5hFaGoB/VvXwYmf/j0URXPULAwUMfnsEMH7DXEcxAqLX
Z3VWilsqr3cdUT2llTb3pdU9qTyddhaLMgSbqHs1G7F6AWS5oZOUHLKpDbdQAY4oBdbMcMtF2+sF
ezagZUUchqnlVPSYLKCHancmq1NcAkrE4gKgRVwoDLxPFnZrVYtNbtOYNEQGNIIMXIzKLEqope1M
3Z6Tt1G1qMY9Z6igH1NhkiSBCBcBPIVeH1eyzNWG1D3sPIV6IBhgb0ZZs05y89wx0Ww75ULmQGoP
XniZ6Olb2PckOEGFF5TTEqo0LKrfWHbraN+1Z83v70u3vHdmxhOzpi0xm4em5zlfozdaWyB9s8lQ
Gzwj+1DkAscyWY6JHiMyZqS26Kzneas2tGRJjOKLPmgfjHZ8NhtE0pZsXMoM6T1PCoP4R54bKpav
fWoAAq4KYnf7d1t1CWAskDlZzSoeWaiVks0uWXMaffKo6RFgKQOLn2ZJAhUQXEr6l6nEGhV2ab6K
C4RJCIQ3nTZ168ygal4FY4SMb4SGANlRz24haCc74GUAYyjsbBK7wO6BfKVNgI/0OsdC+lNE4a1K
trmeLbjx3HNBwdMtVLgu4+p7YluMhLIvNmVqwb0T4V0UfZ/CtlyhzCsWac0twoqKF6v9Qo5Ov6or
/anNDWftCW1ci6S6K6acmN12XI8iugdgjXWyQG4/lJQqSHJaUfKGH+DPbCQqY2sTXM4Kpt2RSuLX
UTs5CU8zrVXMODBfmGN6tE1MspOyd6VvfAhLE+viaysFHvRADJeAm9BPzXDVssOh/0MVSDJ9DIzw
uPEwkWltIItEBBxvYzM4mn4AQB0V1wbkFnaHvMnW6iOpJvc+JL82jKf4duSpAsbTBycxjWfPzBVt
y9vWIcEmVOmz3tAaYFh1kN1A1wpReqoah5I2K4UN9LDWlG2sEtUVLDzaxDFBfE4FSShzMaB0Ge2i
ZmipRUffMCNwwTQbW4r4S29SoVYt0AA5tY9OVdeMUNhIzaGgsiopxtttdjGD6NiPjjw1ubFxZHcy
POQqZs15rCrz6OlJt/Fn/HhRfEwdjvFmMJbU9L9BDLtFAj3c4JauVk2qrYc+V7sSN7pVgWsXEcV2
lzIr01fmTInRXETTsEgOi0OSdiUpiHd1gwjRMQf88DVEHEWOd69F6yjFAGS1Ay9wR2bnirXUsRUO
Nkubzu2XFSQgOmDZ09Cq1UhFf+GgV9MEgjEk3tumAoPmGf5KcnJKpnGRw8MhctqD1MqEDcaXLkB3
O+nF7byEYkK0sDWYD9JWFyLQCS2S4aXOUCUPw1cEahreF8BhZB3PCeQsyPRKbrLA0B/aMF13Vro/
evb0AIMMboTrPFusrlFgM/dvKq4JuhHzjDszQeXZ/bTrJR5vmu7Lsax8Btx0OcDdE+7w40Hm/X0b
WePOV/E2y1xm8T5Vb2Tp5GWSzNTg1plsXJ4w3BeKyONFpQdvnYGGC+bhmokMZbORSjDFRMpicWKt
g3S4tSThd7kqF7ElwqUXhC9Nisg9osjdCvTdQNCYVVkTuk8cabricKHppgcO91vGGe64djybGB7n
uYIICngbpzav8jmL6KEv0Z2CyEluFog2UYPr9BLiVL0nLdd8BIN1QeZDT0dsMyHHoyo23U0W9jCs
fSvDLV6UTAkL6DPMk/59kxU7ipTRdmj0Yz7GSHJI3NVosK30XE+RiKPmoydAd1rKtRrByVPRmh8B
WEwhCICbD+Zek7Vpc+dFWr676Lkgl5Fh/9DJWdxORkykuIP0yqFAJlO0CEnl074pIn0Fw20HdSbb
miljftDyvDQIznVIRFlkUeStudBu8HMi/C0CogsT1khRihlUa8q1MVtMJmKQFj4rgRpWLj6m9C0y
cJZ2lnHxRPaKARMn/gwHDcvuTke+fQOtHrAc8caQhXD40RulcqCBJEeNtqzLDFLbQBO1ombcmkxf
x2QvqtdC9xcwUMS6wmFUAAU2wNfVkME6B1cs0yRjifC/vVWO1GbF46K7dAkFTnAJOLhSzlZeVkih
LPCQpaQeGbNaZAV0U5fTdKOVgc0kOrqPokgui2pWJKESpLGOfxdb8bE1qL4xU542hqRrQXt3VQ7W
o6QKvTD0xKeVkryUhfVsiYDZxQQ2KKFS0M+2EiKOR79wWOvZ31B395sQLhQDF3bbInOBk5ioiYWL
6dgZBcrUodL39IQYQ2VwKgcklzwmlpYOYmSIlH7AYFCVerkL8qxf6ln5lBYWay0ElnDBn0CicXWO
S08bFzayzEUSmUi7nEByk6CLhSVTEk7JzLx1921s/gCQus/zAjjGiBLdtrgQZos9wULVYrCrCW0O
FCf1blXgDoLJ+2Bl4q/1MntOeDbSKqhZkmlZSC8DOSqC6Bb1wHCZyMQ+sKjjxVEvPePsWrYfiXBZ
VqiMCbRKb01MlIv6MGQ6mpS5HWJgpKUd5L1OfSdP1xejk+tCEvdddckhn3DoJz6UsrG3KS/VOEH4
Nb2s2/l5esNMbDPbgeOwOg1JcIIDZG5IEtjboyrXrTIeAk1jRkbikeXe87AjC2OIT7Ipt1JDXUGe
TM1qjCXp5Hwr3XjnJdQ1Mlr7C7frHyeq49Rm2r2H4JpaA/enM0sqTQrjg9GmhzpJNiQFMLObYtQD
jbNzBsvbTejS9VJhdxvwnfsTNagq9tIV7TnoVj7L8zHomFtkH0NGxSpjVATj/ANH3QepJ6tKskwy
xvKWT9/eaIEGqcY7JjbxUJlrRet8VNugjH60tIQ5U1zTHksq1GLvpPgyySbbkB6sDywuCxAJdB8l
9rRNHi6ZypZ7MEnfpSO9hzpZt8A0B99XrLuSem3YALQJnkGoOfqPvHnuQgbBbvKcLyDVvD2KuTnn
Ir4rzaJZN8Qn1Dm4gmxEp9aJSxdP+xirEpxdzJhWuibPxWzG/YSL2bb6cB+It3TqE8ocebLqPHRq
pA3ci8DHYN46PiUVO11Yec6hrCdrpUISx7CAgbEIfetwfWEyJw+lNjIDNLGr9x28pesvivHOrlV/
cIK3zJ1yf2VSa9xj7ijM7fVLYXfVVk1yjZSA/ZT6WyvtGnVGYByuL7Kffv8K/8nvX1URBW4Y4Zm+
0d25EYgzgkaN0Tj1YZpfrGKsD9dv9aQevcX1++tvfPIgbxDGhUuIV8Y+TxOxJ/gZqd/1y+sPGafE
XphkongVRWoh3f31BZQJ7WM7SgWtWrrJs6R77eniY0yx6WO9Qg3Wn64vw4DsElEA35vtrlS9ezSz
dECZONL3MvRjW8U8za4vhcVXo7fJ8pg0eHQtJ7pVrG6w2i7rGtrb3/9slU4vYJrTrZz/2N9/Ltrn
vEqSezoGldlcGAJGGi0K2K1giW1pIzh3M+2fWSE8FwW8MUI1bwbMMrfka07pXsZxcBKlIt1T0/AZ
SvdNH4Zj4ygWGwJVBxgM9R2bBubOLmB81aJ6CS7TueUTqi0lTTBTSRkcu/YW41oMkjIsdomlT7ci
w+UFcFm+NhWRcIlnfrdjWk51Or4ijwhwbk/tbWwg11dAYDEmWMEhc/V6F0ZBeFCi/v2r68/U/LPr
Vwiy7upcYhNG2fkM72SdSz6JVaflEoKXtu9s1NrUncyn67cmnFo6JEI8yQynyvW312/bprF3fXI/
OWawyq3Ouhsiy1pJH+UfGt5hXXRy3CsDQoWoLY5mGuprgwN7FzHIt4PC62VmL605xreG6bKklgFe
WGdY+K7ufam89keUJfG3RuqrAyUIjjmYk3tGI4gyGgKWHH1ZYRjVzu1xuDSt9piHst7IhNK4Iuzs
wNqD2KwYIklplyxwjQv0H+NOq2rj7revQB1WdlktK+HXSy8crYsfDuNhaMZv1++mCUct0xYb14j7
bEgrP5M5oz0aZc5tE1nu3g1KfSNLCekGx9Gp4tml/Kq5u76YGL0Bedv1fkqw5ESIzGnXpSQyNl9J
FA15O98xMVArq5P6GuTaxvem4tEbB+BopladyzgtHyYpT1Us4lfNJVe68oznPia0g7Am57WZuUXM
T79IVtF7KgfucoS0/epF+RPBa+MlbCZxgg6VoIXtncl/6zu1ZcIuWClp/tqdYmgNqnunTwL91xxc
lsq9vjFH4XB3gmwDW9AsaxziL6HG6W5QdOcjPN1xorfhSmKJhdbEiNnGkBYW604SvdRAKSJN7XJT
i8k5Bfg83UJ6pOrgWQ55rsegnNd9nnlnE4Y1kouYVAZ0pSF/+8LnwXwwLmvLKbf/et7HdnVZ/ftP
nP1r0sRHXoxVqILmP7+EcVh8/xZ+/eW7Tg/rx89v+Omv1v95/TWJFcuvzdefvlld4zju2+9zQgc3
WfPfWRfzO/9vf/k7cP9xLL7/x799/LO8D/uXcR9Amd7ztgn/SO+f/8Vv8H7L/JtluLpNZC/xuK6n
E+XxW8iHZfzNcUyszYD+fw/3MMTfyC10iau00ZsJS/87tN/Q/+bpSMw9x3SpokrzXwr3+Dmu1zFN
w/aIRjQtW2IpMK1P0cYGnBjNwd45e1/PctJzAqj4IrdN5pCzNkH+dtF8DP/zz9NExBw5/fegn9+3
SIHOcQXpbigIf84ImOcgkStZsXpmNK5COrmLriUViinGj8zE+q95YCSZGMXYkHVtZLma4ontNGbu
LLQvDKLISAv7XE8D6nmDPCVFkcSDBqMb6sc1SvgPEQx3v+3bHwNQ5j36eY/BhmLT8IQhTQIlP2XR
ubpWUp+HN46u6GymQMI960zk5vnXm/GszxuyOB068HvXEXNqy+cMpBpScSAqLJIxbnjcCBDV7U3r
a09g/9EKz0lMqaLeDx1nSf2dMlKx6h262QxQ+1YrN0gPcEyYyTfNhpwkAx+vwgS6EAzmDV7+ZhOO
Xsw4nt9qI43DPMjTrZ9uIC3Wq6avjqks4d9RgkmxrdOtKndZey8rD65thyi4MNtNyehNBbvxFiUq
Mwei/qLVCJwao1cRNHQ+IEGK3G42IoMeH4JO8TLR7K2eJubEcuAmT+LoBMIfJg+5ZmVPJz8lNWZR
+9FHP8IRiLFXZAGNpNou30gBm2VczAisOKC46uvawqzyL2Flwkia8nUP2XVrFyhQAlew2Nd3EbiS
PYyW3VSlAwwpz11FLqADNzP8D81Ol6Ufo63gs3jd+GYbuXdLmTS9rcTRyyHRBH5/R/1JozzK6jjy
0O8qhXNNA68Gv23C46p5QAMJfSLImMqoMEhOdWgt1BO25y6BLJi9NSOgw7IUVBXcmr5JhGArSN+9
SN1lNdJSFEuHEPg6xDVFmQOxrVt+pCKI1nbYzyoZyG9pDSoBFjcOr9Q/kcdeUU0toBI4YpW7dD9l
Ri+gT2sK7rI4W/BDKOaSxoM58VQF8V2ICXtVj+az8uVXz0i+6VkYLaz0Drs2xEsc0NuWegpKdesU
FCjg8DietEBeXBFttFTXXoNS20ZApzZRQAFFj0ZjE2sNSR1atvWRIlBO0+7rTHNuVUCQmNnE6jVB
07wyfY+p3yi0F8TgNPJd/zmRiX2wPWpTcn6b1FiCk+shcTV2+lPAopOninrFPNtsG9Olqjz/8yjx
3nRoLve6NOVdnLXv1x+js9AZPaphe92mDZW90idEjBZuHuCx/U2jDyt76CmKzGguRAqrqiy/ESSP
Y2saScRr8q2w5TlPCYH2XMYY5CmPjSy/oJdfmdqIYkYTw2qyb9ELW9DhcFMBpHwsxuk5WcIeQoYX
o98TJmbwTovLmzR0D3WrsGfNwxpZ1FvhRT9UbFL3Th8qvNI3dt0uo3I2ODuReYO8BwNErj+LeVTj
CGIwUMfU5Pab48VQ+QDqgSiEQ5e07RSha5zhePRTurPljVe6cyFH/ZCUUhdIKZYuoXbLupptiMEU
c7UglpnzVFVK3xIKAdtfthUI3Xo0TJY6rKoavaF6yGSSugvAZrjAi7Dq5Ha0iSLTMRFN8UANreYW
lyUV4PloNYX1gOV0btuw20x2vua0FYKWYyiyplhLt8+XmN22LeYhZ0ihzqgfOShE6K3O8/VYz8HZ
FB3AZKBCocd0DdT0jJ0MuGVkyCFT5LUwvb83845tM9xeN02aBXd50tdLUDIbww2Mm6bybrWZ9MXE
liNPQrlpcsxayQJjPopVytHxGnbp+vOoeS8a7ft1b3/7ARBB+gmUSWBbZ37JWrrFVeOcsUmdI3yF
N1bFaR708dmK/Wf0EUwl+UE+yesDsi4GseW6plTOcUOdy2Hv6GbNOxroz4lj3Fp291QM+s4NXCbB
88nIyydV+G98mnclaXaaU0Z0gYcrKfa13TRo8Zah72MYcne+lY8Cqd5SlVy8Bf1zzLIFRSsCDwuS
C5duikmO4mvPt9pXhh+uZdyglLvY+cQqAI1FXBOGzV6XQXNwWSzhG+d0Yd9gvEBbYjhvsaq+xhp8
I01DC63RuWhsgg1Di6R3FumIg7X0Tk9SLtuAjYqWyWhIggqapHuggGRfb/IeM2EcdUvhd80mTmjj
59wtQ2Y/wimZn58JRwRZ/BcbNjJKz3Va8NcTANKRtbVLYOyOfWnTwF4YodEviPC5dwbtqIrwdqox
m+bgLyrPhEZxzB1DbuO6d5bGBCCR5gW9IrfbZi42B7RS1KoMJvHjscPwiaUY+HDbJQvbAGNjDcmP
ogBQ49FP8+l5NRMkrzBRHeU+74FlPiXWQu4ZBIr1NbXzeoiDQnxL+n5nVT3S9bTbgPOkPlp1ryoz
jxF67hsK/6TQVxN0shZIAkk+PvrRzTBsWo3LTPVzsOCT5efGjazd94AmySLJw6Nqodg5AYGHFJHo
15XFGnHM7jqQ+DajiXC7l5wSEexZJK/8levmgki/hDbL7XkEQO58JlOa6VF9DCF43GR2aCHU5PzL
2U6lSR3NDlq7wiZP3CJduI3b9yx+KrJuHaNFWBLK5pE822+QK4PWziKylAnJ1qwSWWLwPSrg0KYQ
mK8p2EpleytuP7DN8JRpgsv1p21LOQlGGl5WAtXMxFVr3XlJJkYTgW9sKMWSuGFub9R7Nt6V6zCZ
Kx0JtBzv+6r0Np7kPupBS8N8OQwDtWE4ImoZN/1bVOmvXY1/V8yR5lrUbWkkmgC72gJ+G9E5VjRC
u1Mo9CLOaJZ6xLio9gOxTLt2JKVCXX+zY02BYJ52A5zGvR7hp80zw1wP6q6szhW91pzizkYXBsvZ
OSmZ2ci4Un0PTU2IY4Plfhll2BqBo65t7v5F1EI+6U2UANkcq0vf7BmNOXcWI+FS5M60cG33tqgT
79i+ER7yRQeRBxkm3IhUrXqTNxi6BW7N7hgsR9bBLUixvJ6iWwNZYOcG1j4NvmNg5qqAt8wEi8AQ
BymmxgQKHBueTHd+BtTdxSbP5tgjuUS91zOIhLhbfWDq5nzUrwOXM99nqOU/Bs+6mwdi4O5kJ83D
4FQY0SJ8Ilf7q5/rsygS48eYVJAf5vcIwyDAch7iDQPJQdcTKxc2m7wCt9cN4zzQ8/FFoD22nUDv
4YK0QcUo9hhXdsR3YWkX5SnVa0QXiIoJCuDCnv8cpogXY7LIUKEvsyyHV8vkOcm+r8ae3dIISdWE
kgiOGXlGImVLj8PrtWIZp2Gy1eidqxCaoZPgCy7bun+gzDkcRz/96kxW/2BhqVibhk9JgcmoBSom
qAhU7wDEdgE5hWESMqfEn5qYg30MCdo6pqL+wiB+bDp0oU3d7bJZK53J6oQpHIk+jozFUOUnb2pe
jTbf0EPru4Y09Cr4Mfj02ypSdMrAkRu76Xd5kuWYLxHsy8fU1g10kMgIJFj8ssd4UvjfWgFAbii/
IV+NDwnOJRaNtPFnrUvt7KsUABFNUOaUCvMoozTmRl7wT7S1fDBLvHGqIVaUSOxHl5QfHgXMYb2K
GWWrmcbCtmFNxMaSWIlgHdnmRvdJFSwfJZNfpB1qCf9Ko2yCpG+OnjtU4alx+5S0QP8cQJfRXGVu
xMwYdzyWbP7sgxRQaMOWq9kDqZjmYDdMBq5dzOIDywaTnnG84AKiJk1nJo3oLyroG0me7E3ZNMsc
EZpH8sxjI3Rcod8n2aeHlDrxLKhcMffKWCTqLIccddKBGy7BXyQPXhu+8Enpm+o40WfRvN9XvKc/
INh7ovoENQeFxU1jF+lWZFV/xivewxi33YuBUjJBoJqFXbDWRTBt3KjDFMhjgTYaTIh8b9fzeKNC
gw6jE5x7h6ABwoKAMRVEKVtueZpie20P3lvbAO33bAF3vOXAmwD0gDq2FZ1EuyMOxxETqwMysS49
2t7NVGGq0kRhUMlMsh2RC6TGAmbfGyPNyyAsQSGD5tnhuqYUDaeUxnz1Wutm+OqF1he3DX+AXXRu
renMqslY+p0OFthiSeW0qbMyAT4vDBOtmCI1AS7OJbPjrZ0IlNS1+b1XWXtHF+ZBA41Gb1+7MSqJ
vWUCQ1vWpnmTFgQCaLhztirry73mvHjztF4QygnAwXAfGPAOOHe9RQ5Ge59M0W6KR3FmeN6EM205
iG14mYDD/Rnu4XuAirthaYgG4mLJCsKTBah9Y9xaKZ2AUNX2erRybsA0OUVAvR6j8gOhKdpBy7vv
IECdvI1fwYYOepryTLjWnuPndyQ4EZqcQpWg47jkOoJVYTbgAeNnhawZyQWaZRIC7h1a8qvUz+Uy
VJ62lRQZbsoQ4XSp4Qup/WcU1+4OQ3h2BxVykWTOURc+tUIXPXNnRK+ar6UHwyf90wX0vBJ9f2sV
fb1OmmE3RFp7280vZu56xOcN5z6mk+6UaHaiwLcPCZBWf6qd46gX3d7CqaRpkLVLYbV7F3n/YtAc
PCgt1MtJxETCId8yYBWEk6f2NprQg5ForAOU0+XbbOhQSJNR3Q0IQby26ZAYFsbBq3VahJT4hsQ3
WHvLl7RUp0qSHNeThdGN2rnvE0bL/tlU3ITAfNrlFJfb3BiWwM2OQUDZkmkTuSLqUnj5uJucybhN
BszlZf2jrmp3X9c/tLxfGnHpr/NkONUTio92ouMzZtBFmo7njpc9Xash/1Ly5/9nxUVqc/88GfQU
/u//Vf1UWeTtv8cH23PCJxMI3TLmIpVLEe+3yqIgMNSjwk+JzzaloHr1fyqMZATbjmWQ/uI4hoWJ
jX9UU70M/uPfhPE3j/+IEeXfSccS4l+KBf25eiZsxxSSnqtnoS3Qhaf/XO+rQVylZa2RzZdE2W1j
6Uw3+sDdoSpr098SqP9pcXHOF/1Dpe66LdthMEK25JrS/VSpm/KiV46vRQsYag9djoJA63W5+sNx
v/vHcuCfbYSlxXxcbXT55qeQ01YWMJGmnCS6MSUVQHODo9FX3fL/YStC8Ek8ZL2m82kryCVSIyMF
/ibpg3GT0yRndOrw+/96M5/LsddD5vxhO58KwDprggD8XLwwFfPlIAcT4bPEIbfDhSFbim9tM7yB
4ituRsdAuSxj1hoWaWXTj8QIkmPfZYcgRN9tZYXCatAyIEgsurQyj0BqntE0/TYy/NOTPO/R55Ps
WLpuCljlFo3Kny+otiaz2ILowsMzeQegsIVd+8WdF6JNXp/rvnoPUvX268P0+Zw7JNsatkSFaqEO
5cb5eZuIXgtdZk60SKsxvye1s11TaMp2v96K8Tlom+o4zQFLSMQVONXlp5NBEzjMGovWu0ei0Sn3
KHkD9QOSadDDihPjI2X8RSkM6MsGK4VMBBvwFIl+iSVy3HSQq//i+vh8sK97JGdJrGHqJulGP39w
lErl4Opc7L3Sj7EM6HbHIPdKiaE/S/deSYXIdIbtrw/Ep0K4mLcq53uME0yZ3Px0itPSDJSDeeKm
boMXJp+U3gnJurFTKN2/3tK8/3+8mOYtedxj3GRsx3TpsxQfXy8hc3ni3f/HaA1OkFixduO3ebbV
aw0iA8+5pWGNBFz3ZvsXg8efbE+atsH1axjuP55hlAQpZYcwQKPbbFEEYT9UuMsdVNFMThzxFx/P
+NRtmY+k67ps0TTZIgKAnz/fvBPACiEID5W1rnta2p2omgNqpZc6RHc0GSiO6nD4HrfMtnN8TDdG
P+h/cRVd78lPh9n1XB4C86NAEHT/8270kjqcIC/iRplz+RfMBc7FUBnvaTUABA+Nadu2ZkEToPNw
HVTG3vfUXx2MP7mWedp5lm0ydPPE+3QTIzTuIxI+aIBAALpp05Q5sw+NE/N6MVAXzaQNeW36i1Pw
J2eci8ueL2j+N5xP17JT61pnRnhBXDmqczWgftXsfvyqPI/4Epx69l8cbJ7pny5p7hskn6YuPbb3
+ZYts9ymEs4lTRLDjG8hiqgzH9CwPjOpe8H6galWQB5oZvPrr++mT91ErjZbYpwzTUe4YI+uD5s/
3E2QYTPk8jWinzS6M3p72tRBaMLi0TY63NRNUJTqL26oP90kYwQOE8uzPXu+Af6wySCx29JyNYBu
CEJXpjLikz1a/RFLWIN2JkdbZMAZ+PXnNP5hgLI82g0OWjWaDp77+XkQ9x0BYBMy9CkYtswGTqWZ
tJdRqz9YtFKc6sLvfhlhlkDm6BcakLWBUGZFfJRIuzdJwEDnNfbx13v1JztloO6gc+TNs7bPO+Vb
U5rEXGvkqhjZumCtdpORBQ0HjRDDX2/Kln+yMQuFo3C4lRhdnPm8/OG421U3hKWGCSspWYQMmMMo
dU3LmNOABtLSO+d20AWmeMtxAm8tJLiZlZQOxDb3v6g7s+y4ka07T8UTwF3oIhDxmj0z2ffSCxZJ
Sej7HjPyODwxf2Bd/yWxZGpdP3jZLyyKKgqZSAAR55y9v61DZmMtsTf5mvaaI4D0q8bS4H9Yxlcd
k6P5trDVK5/ssUpRzU+xqd4CGMyrzogd8mYs70L6jrcpS5dCuEYG7upBUjnK5OSozgRS6XzLjEnS
tR+/Zk3+2I3jnUMCV5u4X0qDHlH+w5/vM2Gjo4a75+ZEfqMyt4gbIePEKO0bAeoxP9T6VTbkwOX9
ymogUft6k/bQSUjPxjmORByipkE+HaSiwPb34Bl8+4EEBOYyyb4nhIvw8VPTN4ey6+/IgwHek0Ps
7/c2ecfCQkjhbe30jMbKGuv8MXesm7yu7xS0CSlNIMXMauCXShlu85w+WYHliG18QZD3cHIrpiJw
nXzvscvnc4Il0bSjCR6iSzl5NCQseimBYBxgGGLbaQS7RRTfc/oPEQmD7GRBzcIioIeSSRK/5nqB
tF0G5oGcsqPw71v5FhnhDrLqg0G5elY04xspmOAfxuCmUOPeZN1SCdX1HKSc9Pp8lC3HjdonHhVn
U1+vIVNzP3xxGOvAeN0q8iFR6MNU7HYGopdRukBoA1BG5A/GyVqa/tGXyQpd2qmLulVsGNtIl3uA
VSkOE9whTrudpLumNcfOY3jza8FYnFZzuWxYjdfeuSgQ4lXZW4e+j1eFOgY+CCtgVR+YAWOKONAd
sxfNDIhXDPDrVKuTk8R7/MwWbdfOiu8V2k6VRmfKI6Swz7dG0j8prNVVMy04k51K98iPRXzqpLnx
sh6xP/nmD+ifb8lRQSkrn5CHr2V98os7TD8WM6R0P1aPDhYuD8f2QAwKWLutGQbXYYBAZzKnbcUE
gpYrM2Bj3NHYXKf+zBiYbmvR7hygOZk9HcvBvZrRZ6g+ucVmyPu7n6f7umQCDqLNYZMY2Pe23x0B
xXxNK/C9PrKv1nGhBGXr2sXpo5e+DARpCNRmDwMfCoU1PsHAA3bPPZYaO9+vnmIgLYk4K4JnIAvs
DYCqY1kx0NJ1riIk4LYqPaiaCX1nSS9la4QO9xdGTvwrhb0jqBZJaL8VcL6uJ4qCbQ0sYO+4MfNE
lJgrJqA7JSOkoNalpYd92tJks5sN0uhvPbrzOPR2w3TTeWaJPxDK4KzcPaCBQ9pzvcMMw4+OaAw5
mNGrG8MoroigvMoaC62gpW5mdOGGXdw4yODJk6V1CobhbQ7GfUqbkU3zUbn6PC8vbSN/qDpcbbk+
MGwCnz3qLeUfg1mxM9lmU3rv8r5+ccsRWnx0ShThcAYD1eBVKvB3Tn/Wm/5BhpcgFa8i+2CSCtVp
VqNyVfuEnGRo+VfNeI+fc+tPDwTJ4fw5j8uDW2NM0kwnna0ODnN1Pw57E3RhsevtI5Sn3nQBR+xl
cTCnm8i4c7meY/W2WHS79oQtGSdBaH0Du0o/SHELsDWHoF83oND0mo7cCkh2Ux6YNxNKDBhzyE9V
/bj07zFNlKfZ2uGfQaTM73Iew3Bvm+6+ZAIi51c5WC/WlN0ldns5LOcHKUbFVLEPphUbiJt5QmlK
3t8IIIIdRQnjG0HAQP/eIDWlcXgI8kB/5mlOl1feAvffNN6bJXrGzXI1AB2Ln3RLHMiEimVEiALb
lGwO/ZwTsudbN40LMP170++TYWf238CnVfp6xJxG4keorl2SqvStBPSu3HQ7YT7znWdHA7pi7v2t
5MEOS1XD0qtMPrkJpB2DEuvrRBeywNcURuSyRl/M4Fl4Zy4dWJdIiI7/om5QaA3LYefWQEpRdfct
oYTIDnh94e2Q7Vzn0sHkRFYk4hnkuGzhrOF7y7Kh4ZTk9gXpuRCXzB3p06vMZw5LvmBQpl/CRp4r
8AvaZbNtNP29QwTQugkHoiY4ZysnGYGTtx0jPf/B6NwvYXGNYmTV5hpDa3oWueFeVV/SaOG8R1s6
3CDJSdko8ZCCvnUZzYYdpqCelDdxL9jlwr/btF3oQumsrzzTuUVhtXLs67C91L3LrFkesi5ahfZD
hasqBFSUJO1VO3pnQe09VX1yGdv61CMKx4iNDhXj/MqqgrseLUTeOmfZYN0iRyIbId3o+arz72Qx
XFvNvHeWoHqYPhHZAQnKEwZ8ncDCjYCFPDrSYvvDxEg+EMlO6W4d2peB8d2q/XMTt0nNftw0XOb/
xWXGsgrke2WL1xyI5mDoVWbE20KcNMxe/Wr347kFfGhsuHdowaYkE7YNovWox7gJGdHnkTG0JulT
1Y2cpmPXDztEaCxm1lcnSE6TWBIW5gvPmk6JXx3nRDwUZKeHOlpSxsBbLnvopoE20y4I9Dl/JaWL
IUFE4zU0xu8ynt7K8OT6Z61/dHEv9JIsInIuVgayWVS7+5glb+3MyYkm8nauzANt+WTLunFuC3GL
mllVd8YMR3ROdz7sa7OLziMvuE0dsMsNjyJc4UTTRjaS7GEPFPyMmaZEOMrUI5zgHhXhJtTVy8wj
aPCeGEQ+oRMnD7Pexb1JHODC2XsuRLrGqQEOTlpgIMnFbebkgrn0kvBlvuQDExjQKOQX2FBKYSJN
dfNGuZ8yMW/pc0FY5YFOLEMX0ishxzlyknVXz2xUUOrV2WOM0KyJd46Pp3yB53i+mR3iRE5d/6cd
+FI2/VJRUkRa9GQsWiUUc3Ipu37afyrdNFXo0NJucfyckbKMpBvfVF5c9IJtRVkxeJxjdzsAaT8j
UKP+ww74N/tfhZSTLqOUQlneh4oWYjM0VwJhybcijSsvLX2VTEA8ckY4xz9stn/zVpXlUuMIk1r+
Y1dzqoBR+Cl89oFgOyinXJpObMTnc4QbSETEKP+fHM9TlDWK/qD4UCdXeC6xudIzqEGZMjqZNn6Y
HhlI4VjpzYvPD/aP+o3PUdkuthKXBhNl1a+fY8buG9Atby5unc1IeEkK9XcVGV9TjR0Iu8znh/tH
Nb4cjk6PR+VCmWp+PJxtVLaMKY7zVsN+d9nJ24WmVp6aK9GgVvz8cP/s6L0fTynL4j3a5sfL1OLJ
GdU1FTFOgPNGd3c5joioTuNtUwXj2mOVYDJax4fZznj0h/3dDBFnjHAHkSJo5JvPX8/vrlrKQwt5
KTsTauZfz7ZPKVFZwFRJWXiiRd5Ew3XRGX+oQ5fr4+Ot+fNB7F8PgsCuzWyX7p2T2qLE8Nl75zRY
4j/cFv9o59AaVEwUFoW0oEH7sQJFXyWQhtNs8Gy+SCit2C9YnsLy5MCFiwsiTZft3Oen8DcX7C+H
/XDjG5HnWGoiJQuyPQfpjeJ2DqLxyVn4nEprUnLG2Bv/0Br+zZvlEeChDBbKdbX+cE/iXXd90Kt4
zQC5F9uWMqvexLAui71bm6hoMs46Yb5FF+MhszBDbz9/27+9cX66cj48bxuX1g6Vn0H6mhboNmo4
8MO2t8sex0f88PnBfvdumQuR+KB5LtC3/PUKQgFbWgFS+TWuilVi01Aora3ds5s1EBmxN0tePz/g
b+8L7XCC6RCaSnx4LHheb+TNyGoGmw1yqHKCRp+BHE1fCHmQ7R+U3r85muZZgGGeUhET14dLKE8G
AtAUeYcBn92qq0ji83zs9IX49vnb+s2Hhm5dWI6FYsNGcv/reRS+znnELfOwIQ9PIO1hi2rIJG/N
xGhpGypzuPvPjyh4vAhGkR69oQ8nEin0BMXA4d6ve/KAxueu8kZqC3btfu794Zr83Xn0tGcxDFrG
M/9o6NJYYhiI596JWu/g05u5GKnbbpoxs68+f1+/ueuxOSHJJwSCdvrHOYEZQ7b2BJc/5xlAzkCH
KRcmbDLSLDqQGBaUgc+P+LvPTjF5UZ6gzfaPWdBsZXkQ2ANOSPgcnaReHDTRSnmEqDiVf7hQlhvq
wyNb0zRmzIgdhKj3D4/sAo91j18Ms5pt1qcUEuR+jHNx+x+9JYcPysWwQgnJOMk2P173TdJD76tH
CHotiO9cYlBNg/zcCSmg2iH9wyOTgdGv7wpvi2S/xA5awdnjYbJcPz/tEXunBJEkYXM1uYMCfWXC
hEUtVLFxR35lZT/83kidq8oYveGGdq5QiH/B2vUJPoa6sNm1Tn2H3pGsKWGxo+2BtbG/HdPerkIc
hWwN/RMrf2SB+iplyLiudZLspm5dy9zXkuzJvCNeMUzmOVy7IC6eGkNPCF57TVAmFRX1/Gi47kMF
QO9VVSqzT0Y7zgH0ARXYa+F78CM7TekA6AoK/R1qM9I9PLerMjDJEYcJxwZsR4YwhL7TBBkVWVuF
GHqOZwCdaTb0Z+Vgpq+GO9T2tRzyNq1XFbAr+yycI2F9s6pExxuwscCSyLXn9cI2UR4dDN/q7sYm
mJw3eyg7ShHgjxMQupA8a/Op74q5AXgA1GKnDKOJ7qaQNAd47qU1bdMpavNzNWDA3ONRyUoS95xM
zt/9dtDdRenlQ0NXbHac8TJ34xpijlkWxCEZVZxuDBN9AFmODkoX0x6qF6AuFWx7GWlwYo1t+1vi
qaSxScVMM4T8TmNYwUkq/EtKjppV3yGQKIRdPGyxCvMW5i1LZqYBoIfXsKFq+7KZkimgD5sXxmaZ
vdlMKwoH6J7qfcJbLaPLKegamoQ+4DnEWiLo/S0tdvSihk1QNcLIHqlb5tVq7VZWP5Po40ctKsmw
6ZE7F/Fcf3VJjc6Pgk7IkQ4zNSF6nulC+Z4cr2QpYBQJkIrfRxkEePeD8lx5YwMnkOyDVW8zeV/N
fa+HXV8jQzQ8p7yMk7l9gjfP27Z6QnOo8jZd5rhIWzElYA7uDapnloS14LmxyZwB0d4UjvpBlqqk
YdEi28vLoj/13Bxi005j96Of/Phl1nlBtzarILfPJW7O/WzSOllP5CPcGPXYfvMjiZHBN5yLKIAG
SiMnAqHp488ht3mmm0hPh3hc6MVOZEbFJiHb92AF9kxWKokJO2xE445/tKcr1lPZr4mJILLUNgNr
F/lDcJ2NAWyqRkLn2tj2pNMTtORxFQ5F/Ko89Zyj6F4lY46Fvi/8Yz919JLd/uvUhGrHhqjbBYVV
XvqsF1vH7FJADkE3XqAAVNFZhiMIeasgn0sjEX4cYGTuGrN8pZs/vokUBVzjLGiKMuvy1WyrJf/O
o3nGsMu6EWPvXhSTGr+IPGekg2YYira0UGKjfyhz0jVwiQavTZ/DUyXAdzXDwls5zCzowSZEEdH4
Sozzas7JtY3ho4abprPCg4ra4VnPlne0gtQwiUH2wb8MQ4daL2oz7rG+om1eqiZpId+YNX0hE/PM
ZLbhLgUcBb5+EtAcEHyCoEH9bntE2kUlli2dcx8BKZjhkqU0N0YAca8ztvbLKSirm2DE7LCu2956
cJw0Ja7XbrD2ToQgh37sHMMwxRWiDBQV0g/Gp7AIIQHEsMkwLfnhNRvQeJ/ltX/DsLvZuC7kItgV
Jp2+eX7tceMdzclVV2bXNyDXZBxudNmor0atoxfLdxBlT3kEn7zUztcAfHNAxxIGPcId0lyP0jEb
ByRLWmznBl5M68h8Ww7T9NVu8TGvPJgsJ7tdokxZAq4QF+dXGnkiMCbHAX/gYImI6gRoDuaVWyMK
1AWUObrZJm0k2uxpUX/PEzu0VjHpYWsdWQbEnw55PqiDuL2Xc+/0jImT8RaBYY21eJru8Pn7d/HM
45kEjGptW7nGnzsBIZ2Ybz52tW3CokG/acWBhhCkyQkcZX5gED/pU1XK22QKGVikOT22VTomPN+2
KjWxTuDVmevD3Od+z5VnCBAxEX1ZHUUepBgGcd6mIzOFiIM4BuLfFQZmI2Gwg7gkdw/soSjDDlr2
mGKwDF0o5tzjlWudOXmgSEZNWrI4VedW1zY48fzFDnJigUaTHvtdyWiAQUdYsBLHGAnFJeJh3yQu
xxf1leU2pX+mqMSAK0+OAG4bjJADO+Kp22cj8STDpE5Ghv5qC/A5mOYmApjWGSmxdMlIOup2FevY
sGlaMRA1IrI838fZ5NH89IY5WOxsrpf2jw6dyLRk/XJyCCvZrEcelBHGgR2LVvnW2tNIssyAEGdb
iymvr1IHiHmPA867GJU0SYJT5pgDHaMPsBjpgvGq7gj03MWeHeizBNQ6e4E80V/GWsb+NqnaedoT
uDs237XdppdFYKTxkdzAsAbuRjZRJpqQ3mJnTVfkZhYktVuzPa7bOhB7P6mC+3AAtqZDcz5rBBU/
6PBh+mFYHVjEJJn7tS4E477ECkYDXbIf7qYFehdOETx5Mkgr73YCD0jATpSOFlMQYYNBMpKQLCVV
N4vcxki2ddIxbxksPO77ETvIJsU4vFNNxUowCg849EpgE6p/xLwJJlwh/htU/azXXWVWx3Yw3UMs
CIgcK6+A4cnTce0l6XwVszyOK6YzhbvRRAZMKymir8TlYR33sQypqChXQ6+5Wk2zRXBcLmmBxTx3
AHPCniUniZgTWWxs7CCw1iQhwvpRvrUvZdQ/DQ1WCd+d7Js0xLFqFWOwytqI3AKDHVMdOfo+BBgG
HjyDfb3xO8CwizBik+SECykRwD/vQO36RZ+/wSCIb5wgay5FYxaXXY/thy7mTTzkxY5IQ2PDw4pM
UKN9dlWicQHW03YuTXms++wFUgJ+eRM2+Gwm+MQmNzgZDvY+9D+9JLjaLnbY/h1W/MLZBCk5KaLx
zVuztlzGpk6EvF+SW44ryo5F3YGp9XV7pfuxBKcmp9nepUxqdDORQ1Nn0SpZ2PbonSUL7tQSa9SW
P+pgVKvIy6aNI3nO8/x7c/qpPHPmAqNKQzI4O1DE4FksX3v4WquwWWreamIU3Gi9tijvwz29SZtw
95Ro39ibo2rF+efB5sEeeM1QNYG/mebX0K31bRWWDN5cW3sXvUzkeWJHzWORtYBrAZsnzE8EgyNL
l+V5OBDKwp1jRaRl5NrAYVDYyNBmbtqajAGpF6Vfb7xMKiSrOs1JCrkGVMn4mmDa0jwRa7BGs8Zo
AMcFuYa4mPP8OdSdJR9lGU3GLbcmTCM5uIH5WAdeXx7riv3SRRc7jT7m8TRGb34EMXMDuBYzwC53
htm5FcrpxIFgUXy4u6qmubxoeFrgvnOIFfEMel8eHtsugUTXDlPFFLbzYN1+UxFZM7dt0AcLX2qq
Jrj3bO17dd2M8Fvm5d6xmKO2JXC4fVSImvQyRiqj3GeRB2p8BTYFbqkNyra4lUSiQFGmpV3V5Hzo
oI6EfDS7QLrK2hVNZFeZ2v1ndRNSHpS6ljQxhSv5D8VjyKdBmArFJyyY/cTOHD+/vRnjDFab224+
P9iHUtD562DCpN1s24tN/9eiqcGDWLdDgJrSi+Zy7ePwxs8QQcXcf36gD9X7XweiPEcS5Zm0KJYX
8lN1hoLer4uG6l1MoDI7a2zWocRQkA5YUD8/1Id+Eofi/AkPVRSwS8dboAw/H2oO3D6eQsAafUBt
zxQ9Yvgnu659LienxrhZcRWOdg+isiXr7vODfyjkl4NT8dKJoAEsOK8fDu4lBv2SctmYd9MeyFix
m0p2l6WvDzi31eHzo/3z4+NogsJTIry2vI8fH4VelgLnpcE9l82t6kePOAnd/qG2/tjXXt4UknIT
uSpRsa6DRPyXM+rw3MFjQXHCIJiYbgAJaDC6K18P+HMWiHPfP3jOvO6ciizpoWCbLQ0i8Yr4vm3N
vz7e/8grcBG9cbUUP9qPGBF0xX/TSH7nKPh/kTOCpu9/bwXYd1H+/eW/bd+6l7aoo5f0F1sAv/qX
LcCy/rWIDpncSdpHgo78/7IFiH9JS9no+5HJM3lBwfW3LeBfHj8lu1naJvemqflg/20LMKx/oUp2
pKYJBqXC4yr7T3wB1vvc6qemE1cPhxYWErp3HIrN6/v5rqzgp2kPStTsEu7cWHjBPJjTjpPf4ssj
whhTjnvEeQP/qSeUME7OYW6VX0Q7Hnuzvesy0zv0QRjD+SmPHuQ6cI5xvgVajvj8jIHzQEqRRx9X
o5JGM060LMrpfQP5mtTzMwDN8bmPvXIriObpcCeeVXn6A8mee0wcwhFre7K2YzceyC7KdpaKxS09
Ahqu6pryf5Wmtod3ZrAIVsrVXkKMj/0KURaB84KiY5/6Y8Io2Lsi9ta5HTMfHobtsJ5ZubWtM6Ne
18WsFZE2khg3I693KZyOAo9qaGHHN0onx1mF8ZQR5za3sGxPlqZWbsKtlTL+Lut28Y8Sg+PgojJI
MGFTzW6B/GyWYrAEVXTmY95Ks+/GkOfYhrzbfpRXeUWo1Lvjvw+7J7LwzDUvC7tp5hC4VgcooBLb
YnpD5ZlNHUHHVnEzz95jSQUPrNVcGh88QGGvUC805JCRupSfj2774A3dky3BP3j8zsmOGaKrODyI
MoWT5BkXQwWuvu/8E9VOvJrn+/d/DY2C7CAd+dCzEJEIcWoju9twxuBvAMA4xgoHGA6lx7Yry6cR
AVHNJX+KCbTal7d8js1VDQrUcZIf/eBcAjxuH+RgzuSPmKSkLefJkP4rigKg8JThMguW7DvEN4Qz
QIMKn11yoxPt7jTTcAJ1zlNfOZclehM5ls6pt6lC8dBm66QPLspsJg+tebBp0uz68C6jhr6p9bbW
oSLKWnxNiNxYDxW+qw511KayS/egiLWChe4qGCw2UMYSWl0uoSp0qXuuSBVcxQXj1kz28y4G9bFW
XvWVYMMcOgrakkzP1wa9tVIukckKL3tEBC7QwWyn/bE40+rRrmnv/fRcuf7rXvyZfPNRPr4I/rEA
QelZ/kvL9sMaPUuuus5Rq/eXG3k1u0pTPUZ9rG4apCBnRkIYEMbITU5OwIMD72QdxDiAP38Z9Nh5
FPzyqHAZViJp5cVAIkBH/uujQo3s/y0vWftliwuheFUJXgx3bG8HP34MA4QJbQf3waqcgeQSezuM
Vk2nROfr0DPW5Tg+98RlLCzqt2mOXmNREB+B/D1xVQOJI7oNY/+YwrJpCnRXaXRV0M+XGYEVpLcY
JTEdevnSmtSyw5hdQZ3Gqxu63wOJ8ZwFlqaZSyVZeI8KIV5pO+mxazGGA1/I1kNQ1Mcak9ARx2h9
TI0GLoKffMeJ66yHJaMtVThGqQQ1f1tlDag3vmvAXOxVk53GYnqh1XeHl1hSOAPXxFafH6Plu7//
OOC3P45X7z+lxUdn+f3b9/+1n1GBGE35tXz/i/efOTa+xmmm2YtQz0s7eTS9aFdkKj4QAlcdu+VV
v3/39x9tDBg0VfVeYUxOyRsVN6ZK+EMI5TJEHIq9n+429Jz9RNdTAxXixm2chERbV2yXXNjC7B6d
lhATK+loToYJ4j5FVmeaQ4MZ1D1BQHyaQV0eSJs46DisjgDxiHVaKoW//5iOJGBQ0HpeTs84y8vj
tHx5/04TajwgRTlLA2Eeo3zgC+5f7OiK6OfJaYhJxgb+/t3fXxKXpMAyMw9DEn/P+wrLsOqa4/uX
QuubOLHTfVl7aHjykc0clWRWyGdfZIQ5lnl37LxMY8JmKLUlDvklN6Zmi9cZNK5sya9OlryRqarQ
nDYhxJ4lgAK2sbXpKY2ZJD0DQXDPsqSdj21J4IofMY+Zct852myulh+LGo4mjbN8zaP33LUnhI5R
4MFi9cyNLpLpFDCOQq40wPguQ5q8NvwHUHHPERgAGsPJj7pOz9/fERvfhn9QD7TKlre5C3JkzDil
kw05pwKAqTpNUPj3duBYWGwzPk3q76Oac52s6AZ0P1IpQBZP9X4UyJ6buqOgphmAYiYkR/lLieKh
W653Ty3U9vdviWElGaauAlgQdNpkQ2xuG3oVrmu+swRaOnFDKGV31tOuOE6GbYK3/hqbxPyu4uV6
f/9C3/bf36UCI2vmymrlLrfE339B7Q5rirzAzYBXbEsKw6PPuh/Oszi61uCThlUU6K260loPXXzI
3HEG0QEWqV8+Jx0YfGTvf3bFuNfdAJp9ZJ0KXHFkd5IefOnv8UE0J6+kV1tE/rbxo4f33zCaEOy1
GwLJbFJ7G1scyLaMx8n5rnMcJ5ZmBdO6vBxnKDkwB+f6aUlHdwk/VuFjNtzJVD/ARTBOaXubdPYL
ENmvsyLAip7AvaIb4wvBkygmFYixQw/8t8GEO6UHOj3OZsrRVoYmD5SxJKNhehGBHWxcWveruKUl
4FdbO6H9Uc3YcBK2A4dsHOmWJg0BkiX67IHdgBUtAvU4A7ITQIccWn4WTAoWK6udajdEspPHpsZL
uAt3PhiLTeGqs8BsNjB+uGDdEqAhmQx2he/fIVDD7xQTr/kt13j9m4jpdzJc64hK1ssg2oDvWpOB
cZXRVybkB1o40optedcvymYlF3tFjMIbhwfPcarJlUiML92okz1bKPJZ1Yb+fI4md2RnJLttNM4k
OcXLQslmKmVcfSNPKuEpNGWOwBWSQMRu3EsPvV7gTQ3jLhHRh2Z303RxuTfwQ67NvhPbXIIZzrOa
Xh5ShS1gXKz8/L1c25Wqzx2y7kBZi1NI69FPIzJ8ovqcnd8UWhf2PLnbODDsjRNm7nX91W4Qqs6e
PR3qmrGn8IzyC73M9RgzMcpcJsmgKvasM2+DXYGGqUi3DbGpnTTQVpGS6jgbD0YDsGWui2/vL5e3
Zp2aytvRL/tC7pHmlUigOHZxlobBA/DTERgLgQ7VMjvptQcjssqhAAUtKTLtwXJLtatAibGIGuTQ
WSkPMLfJwfG7epMBFOt1KU4GezAjqrODp+Mv75lIQZZ8rWDE4nOJ5k1fCCKKsl4+59V6ag5OlIeX
TQdfyA+V3CdAuVYyzXg7hDbt8Ywcseon5yBa7oj7jTdYCui7Bdj3GdfqIzeLgUJzi6kzQROLllVZ
RvQkKdlpzNR+gd6SjWYLa4dMI2JXwD7Dk7PkuIlr+/R+rt5/ZKZi3DZ9+8MNXyTS09spQC0Qxedp
M8ancsnRHdU6yArnFEOJ2TCA7I51Gt6IkHBU5BJ7MUBnzrEgHTS0g23P2m9xfTJMerLwUI3OE86v
9hB0TxVstmPDLgPQSJzQojUQKZ2GhG1cA0g1cm78rls7uQ4ZxPBD5Wb2seyAMc/lsCGtlOtO1ffv
+77IcKA1mbZ9Vhl8ZLJWT6Brh4uw/moFB7gS4iB0Oh+SoHoT7h2vLLzGtdHNrcVpr6/B1VVX2JQe
SmE3uARktSltxEmjvLNKonrq8QnEIwGqwURR1D2EApoOUCi9cgvni8v45zCRDAjlRV6YLsiD2b0Q
wMjwOwkNC4pxX1YU7fk81luvqTFZBKJeDeAkd4cqwBLRkahw78Wnoo3JR0llwuQm3yiwE5t5cJju
uuFrF5vBrmNRORtgk6Rxm18D096H1QiAjsHKOi3lQg4jSCKMdqGoEuwwjV6rArm08U3zWEZNM1ya
rdpysxIDmXjf06Y5b6r2WAX1H0QZ9q8bUWV64AKZ3Zt46fG40VH6dSOaOKM7l9U3OoXNhbB+iBGj
hhtdEA8kTn1Pgp3qtqkbXUZ+Kbf0C3+YRdkA2HoZ1EjOaEZkx4KBEpH5HEeO2CROcagWCwNx0yVX
CyB3g/Ljff/8f6k/8ksD5f8TUKul6cJ93kH5H//dWETbL93P3ZP33/urfWJYzr8kJiULYSpiLaR3
yEv+wioYlgTPKjTqEiGRdjJV+a8GCuRWQAzoyPR7Z4Va5b8aKAu5dfnXCAQTiOSQ9vwn/RP310uR
GgkVEl5Weqe8RiHFh0uRIG6NXby68lq9G8L4Gw6m6aompHwu7G89Ib7wAR0MMt1XRVcVT1V1nnbm
sG+YmXLTwxrsK6PkLvUagnuDL63lVXu3a+TGniN5UUAtAbIotzLp1Eqk2LrcsY5PslDOrssmuqY9
LZfZjKKDW03OVWgBFeuB3MEuEIc50IeS6hr9vGl01nXVvZBV018Bm93gBmYmLcYljzzPzn76JH9T
s75bmv+uFd/PC91ehbbOlciM1IeaNQGSb+gmvGpUx4TXJOckzdhoWXXzalhib9tEKcB5I8upYPJe
3vQMyByVk7dhixaDHTIOOI708ln3t4OerA1lcnzmqnHnlXN3LkrzW1kZ+Xk5+S9Fj8LV92z3CE/6
lGpbrCu/j88jd/EGzA65YPuaXdOaMA+cY6FHCTFNh8Sj2qmdarxmWiMhmUUyZfnnE1/PHZYTbMjR
JrIbmHquY+46+hZM/8sr7YdE/ej+vGb4tQnDmj2T/k6pYx9Z9CJyDqunMq/oHnROtGuN1efn1l3k
ex/PLe1l7Os2rQr7Y8vOrhI199K49Oeg2A/1baOy4jKYjb3bmrAbR1Q2YU3XK6oem86h4oydJ0Oa
9x5TlLQqk7uRbK9yGI2NlYYOkxeR7EFil8SV411hs7lwyaBkUtr0u6iOL5aU7INVztA9g46AamKl
Vh5ZiLs8Uog1yLImx6ILUS+xrWc2i6DIbthmKn3tty7eTuqG1m2ANmJb+/xk2L+22v+60EA6I3Nk
2wCv4cOFpj1nmiLXYGARb71K+pt5QWbK5Ifbss69Q+6YdE8rNd0Ek/tA4teOJJVVFo/Etq3LBN/p
O/ssilK9xkvyaixYRc+OQf/Z6Q/2zXhMFARHOGjjHxayDw38f794bxH8AZwwtfPh6dHPlmEBH7yM
s8q/sjrgSiNbAVSOuywdsUxBkugInHlnSSaNPLmhJoiN/4ngqubt8zP5/qj6cFkJG7GoS5sJQMDH
W1ZWSORdL7qyKzunaiBf1OhpxhiSeJQM88YWDQGtWJ0Wd+bo4KTrmqsqrV4QWpNVqYv4gQf7dS68
fQj9ZUfP9UK27JnwIRErpGoWAkOea2FcXq/Q71T3fjU9R4rsbC8tfVQlwliFOMnAkiHzonACcWRe
EK/sn8VSRyvXsF7bkVSKLFXlGUmo+c4Xql4Lza1Gzah2QzVdA3ucN5MVTZdrcAwDerYJAyWhuOdd
ei8IDQjJ5P78zDm/DpfeP0bJRMtxsMCLZdn5sB8hlKN3a/eyKYZyV2V0WRGmrPpaiYManG01RPRo
RheZBruOsZFLms8lredqL8KegMQBNm/sXsDLRTc4+cC045Ic1A6SaHMuuQFnaXtHAwtqjO//6AUS
eVsaLaZ33HSiwOLkAYSuMHyfCepg80461NV0KsgDUQvndOGTfv6mP3Ql3980zg3gO+g6LWTx/5O9
M1uSE0m39ROxzZnB7Ni5CGKeMnJO6QbTCM4Mzvz05yOrj20pu7f0AvumrVRl2cogwPmHtb714UOr
YvImirRrNoKw1HudOZS+S8yR8EzKf/LVZbWdHFzR5F3fFT1t1l9+geXh+HC/8tqlOnA8oCHUgr9f
dTUa0mxC88rJUjMJSn5SxTmalW8mM78vRD8EA2KwMBFPXLmjXXOicXD/7Tq865v/7ddwdGwzSLzR
0y43xy8bVBFlLg2BuMYKW20LWq+1foR5RARbgmNN65oL27n0MqA4EmX4lvmpdWyRcwaVIFc7LPDY
viNrUf8UZx1AQeEReDcnr4kiX4QIPJSTzQyfe6BA1UrkoZobrWdaWnYJIMZ8FGM8ftEXlsN7GUbW
tYvA+uENw5Xc4hb982V/Bxh8/Lw6KgWbFQtbqKXG+/XzxqZmzIxwkTqNt0HvWXGgiX1uol1le9M1
M1FgUWKgHWVCUR+HGQmAlzMdsYd0ZzfZsdbq8ZqHPNDvJ20lOPYWunJaMljopuzqG324Ftl31Spv
Jxp1rxdGggpV+8YWgnQUM2JQWUbW8R36GWbG1p5mVGFWtSvA2eyN2PqM3O0Bnve00ZvqVonaCdoa
kwqiq5zcKNsDDIf40ZycKCgif9x0jv+Ciqg05wOBHTS09SkudQKkO3qzNEafqQlyWY0qYp6H/C3o
IilPw4xI1vBha4R+cy/d+yEW8uKpq/vke3dONEVHFsxX1Vrltsn76uChHFic5JnMMU6PYOf+/OV8
6Iz+eSgN4CoUv2zbeTo/fDntkDAJ6q7KJJxa+AjYWr38XLg9CkCDU2OeRxvab0SKmBSEjWhrN7GP
HiKw1Gtw3tZQakunf0lklhP6jNst6yUW3LbYkQu7zjSTY9zrscv62V88aO8vu483lr0coEtJrVOk
/f67J4OnWUXWXm0j/kLl0Zx7csTZOUZB6MI1Fvb05Om7aADg6KtuOHaMUTD/ui3Ky0Ynb67kxigt
4xWc356Y8nznNLFixT/eaW2SMCJDjNw0+j5pCm8dFTlqWBD9IBiJAFSJ6++NIQOXmqpqTcbv8pPx
8Be71H94U9B0wHmD97Yw3z48PFbkGFPYVNd3niqrk0O0gNJmNX2p6vThzzfDf6iMXLojVkbU1zCG
Fj3GLwdTlXnhUDfFNc3HarsguDUfy/mf/45/KxpwYdH1IPvx2WUTJfHhEM5LQwy+YVxT8ojZByKX
Rovk70ZLMjBfsgozvjrWuNSAFmYlgiRSaodUzc3ONhZGd3VnkamVoyTdWGW8szR7JwgRhtHMFD9i
FkvQpXUoE0LhN2E3lcBRwww3tfWoNc7nUCvYKk/yNiWk5fU6MO02gob+Xr813Ggr4d91MpGkGQOR
fg+xGFX1DHGRBST+RFIIlwDwzq9XZi0oIc38jKAxMDGwPrDECopL2CuaCrv8m3vW/t3OQv3OpoNX
p7sYdazFhvT7FwTlN2rqvL76WvOkIkRwTgjsd9Ix7URK2ykXk69vafihmOIFLOd4NxTzC9zSl8nJ
dNajauUJU+xR0x5ixTNqe1lGFEEptjUYHOw/a7Oi95uTUQMTCYkBMerOZXW0nk3JltDxXis3ZITq
AKdwNKlt2Y3jBmfmXZntDhUd3ydc2JNdVvfIquRar0IyULWawDKeOdZHiOIVYUB7JRLecSy4Grf9
VDbUjWHkn4n1iRD+VVsZMwb+RBftnlBNfu+rGKDMXD8kDivkP9+TvIy4cL+eJMuFRetDTMhiozE/
1mPYW1iUG83VTdDtyczQH2bJeDqvgNZ4+m1wakHuxfjPuxjyDRnADJWDXhX3JPJ2q4x2et0kxKCI
hFE1ui/3AN+ksmknif5gTuRWHVQScxcnXXJplBeQdD5QlLMkiqxpYX5nNYu2Sl4Tu78gAjA285y+
Kh8VcD74+TmxPFaD1uc4dvwLEVBlQMo8sRsZK1VF57+uJKd07zE1T5tkUdN+JZN7WrlmO60He7ym
09FQg1qNvsH4AEfGuY47fVt75Zc0N5x92jo/PLfSKCnyWzT3u3c5Q93586nnJaXPmg+qWGW3DFDw
EuYaO9sK3cG6Syedx5mPE9nwEuqJ9kNaB3SvzVrEI8+eLet1HRVX7FLyHCflt2lpuaRXXKeeR9Eu
Jf7AwudZLo71oJPmOeTxuWzdb95MimRSugzvI3HUj3HhmEeG0BAjzICm4gdprdWa/D8QOLxaG6dk
Po1MAiXNGTi9XI1R/IR/Nr26cxwFJuaGgEMJYXXS73o8Y0FZh/PWtRAs2iYaDNex/UNBzrjp5vmd
nVc/K0PbFxF4CNwFm4h8ytOk2h1Bd93KqtTV6b8TaqIH75Uiyb/RX8pm++MbYLk3iUdFtuWJhcb2
4Q09V8wuvSq/amky7D3FqRlOEoRPrnzgCiDB7cFGmJlSv3tNrB0y034KBduIvrFgiDsekoyFD1+B
slhV4lomRL/7PXz4d7R4m2Nd8LP2jnSBdDtp1cZ3ne90ve5xqOnoNBuQNPsrHmufCwU7ouHastkh
Pq0fD66VHLESoVs2qniTi6xdtMhqMyw34pS4j6FDMKbRzbdUo/+QfvbJn3o4Vx6Jf70lf5AOe4GB
AK+DRfDWG5MLmlO5mqfEWRBN40ZYHhEQ5DT+RZ7wgW73fpr62BsoxFHy+SALfz9NZUdkCjtyctP0
7p8woxp56dpmYQWknZV3RQD7/Cym9mKn8V8KL315mX44clBRMZ8EW85u9WPz3PShGWq2dxnZIjVx
8+zo2Ul3kG0bMT1fR4AFsbHOburUxowd8/CumlG6wOgkfww+M6bJMO+6GaT4kBHNnv4NlaD/h7eN
z8RzSTWyDG6/D9fHjdJadj7Mo9jXg9H87qUdQb7l+GVoubvKXNxHURnUo/Np6mwMIhPTIqLsMARw
7EwRwZ4R7Jbw6ofO33gANIv/dmT7SMGIXKWMwJ1ofOyiHFdkWeiWF1f5W2rEJSR+7p9srb8TAMVX
bJ6YB7hOegzjcDrEeXODs0anofNuabRmb7TJzAsliGXprRpsKpeibL2XdPwivQX2HTd4ZZKM9OYw
B73knat5CMHa4yAsq8Z56XSfBfNgszgYLETSPlHB49Q6+whzDu06MRR+g2NhcpruxNY6f8kSHkCv
6bWzLHgtCvMhbmt921V4wt//aMW6vycvCsFM1q9nezbup7YbnvwKKJv/DFm2epxhExwGjRmpN3r2
J7xVi3ym+joDqZYZobx4ReItYFBkZ3PWAg6pxqOeazT3ub+N8Vetixk2DTYB8Pwj3qX2QjGDHxK8
4s6b5JVN1N7gJ06xZk28xZpNA/B7JRDpHJUWF0hCnX3XOuT8+le387fj7F18Foo3NbANw3g97DtV
79FvJA/xZPCiUol+dKy4eikWIm3TTTGK9q56qdrhSeuTy0h5/9Zi77ImLwUMS0o1dE8y9EBMoEix
crLn84fI03/0jbMX8NHWKJDXujfviB+Ngljk1tqsFV6Ncm01bhOQLwL131pPDUkiVmQ8pF4qGarP
Rx0w6bpHQU/UlTbsrZFV+QwiDE2HzUZ0/Ez+/A+zJAEkrkNvG5E6NTkn34rmG6/Sk7fYKRqn535n
iWVpcM9GgpxatAjmaNyIj9hkEsyqqTGmLqR6GEZ7485pv07M6lFIOg07Mb7H+rDyjZkRDAYQIC8G
iOWOBIwuZMQorZ+wbJs7+PB7bSAE0jZYQLnlHWeZCMhWvM+85sFX3F3mnL/Wc/JMqWqQ8lXQCFvO
t9J0H71h+l7O7Z0288PDxITOojkZY5+cdpNrxiv4QQiXMT/Zt1n/uVLhZwKYOX8ITQLJ/s0ZiEda
YlH0BHlP3jCY6e406CrEzrrnMDO3rR5+6m3nSI54MAxU0uQpeAEq9CvGmkNYoZxM2uzi28lr4ydf
eam/Eqh1ZtGGiEfbRI2jVkPIGH1U8yOumKMdNV9H2UnUVVUUDIX2eRQWtZErw6uTTy+SG2kxa/Yr
fyZJtXe1o+U13T7XQhbPi9em89g0as2jFntqnTilWhktjL/Y9drFkzQfophRadMUF+KQ552hoaQc
SQPjBJw3qfSIbsMljBOLlYmmoipINeKppzjcu4pUJxBHPqIHsIE1WeKQ512enKTu8mvVfx80u7+2
Nley98gWIHKDkPq1n5lraQ3m1itnEhs65IUFyZ5ghdRjicNQj82fRQzurawKfTWh/ARgeZx6E8lc
iSFWp/hc9wSE4vE+j5T72RgxscMUkVdL6FOSXmtrqk41SUalZufr1EN3imi0CKAIWlhDVxGz61M/
S3S10Vufd6DvZPyJ6CUezTq/K5hdjFY2B+j4SuZI3QovFH2M5p3b0llyryp3nZQZ4ifPrNbN7Pab
YQ636Zz8EDjXAkRgfGX4vbpmfHGISVsBo3FXDPldTpCJVFdygVd9HX/XaoKUYqPDNULnMIivWjaJ
nR+9essSOssTtCkE2MRgG1USzuchJHAO68cCQELKYLZf7Lbb0Hm/GelD7rDIQu7CUlsX6CryOtAa
8XOIrU/+jNrJiTWd1oTqt0ufMUV0cFuyee3MBj1fmDBqw0UyKH/aM7N8jLwp2YcT7xFhZoERld98
LXSDrkKP3GbjKyf9a1glC9OMWymaOnKu1ScM199x3cELU5gfc7GZQ3nfq2w+auUTaQ6fhCWjBRy2
kmn6amKo3rgaGD9MsKR5IMR39DdHH5MNwSa8BQwyAxS2q8hFQpFHo3FHfg+qIH/J0MvSjaU5/Kks
h5XbOtZest7Pde1BU/VXBkosTqz42ywrNLU41xDdRJ9kGw3byap+ggivDvncYpUl5n7U+u+W2VxG
NdaBl+o8u5S2q0iMzc5B82SleXLUnbsG7fBFduTHh7Xi06XGs2gzezvb5mZUXwynrvY16o9dmjan
ctDzY9hk7Uws4ThsYWA/sgr16X5g6RX4qehgRM0bgwPZz/X9pDXNfjQTKOUZSqhWH+792sdNNGmn
dK4/MTEGm8lqICG754hl9l//QwFOcmIEsvXdkGZJAqB9yZfsfpnUKJj3s/Awh5YSAPY1xuM0y9fv
P6QqD8Hp+z++/9+l7fjKeNLd/LdKTTSZIjQ9mrek0Hm7QYYlastFxPauVVPZl6bM7Y1oqjd7Ys7N
wDiiYBwBnIHrMPg83cZ11lbtPMa4+lrnHgfiFcX6Y0o9xFiZv382x0Pec48OeUVKbDsZR7QwxnHy
7Bcs4tjYDeNTZ7cuLaFFU6fFZ1VUKyX1V2OM9/Xs9asl0vL9ivv5mB+d0d4NBj9Ql/bT2NCI2vPW
mshS07VBbnRZa4/G8pCD+GpWDWfnevak9QkreKAK7zJQnh+HsT5Rac0PKNbnHcbUYJZLjkZZVBt2
UmwrmXT2JFTT5roCeu7wmhlMOX3HpSwwxhWaPRtGIupcx68YvVWsWd2ht656OODrnp5qt2sO/i5J
qxcf7e/Vk2rJWJpgt4xrBM3PDl3nilqUjBuyTLKckhP34UPX1kB0kvCn1hTFM7vt+W409bteG5ot
89hb5c16UE9lRr9rv+GCoHIXxkuemfEtUWfXqv1Lw+a6j2W7phvBSmyZ+QaKIjNemtoL1W65Sjun
3PgZOTFKfR19hn7C0tbjoPtsfat7Pc1epIk+EtmKdsjdegk0obKBwxF4IhIAC6LhVOf2FQ/psK0j
c8fe/BMAA3EQWhjfM10LT62t3zA7x/ekJp6b2VRrt7e/1vKWRIl1ZlqZ7dF1f+ubcOSe7cJ1hixe
FD6Bn9/0PnuCBJFutXbYx6GrDmHkvgoHfhLxae56ML/bDvDRCJ/jPrMTf99O7MgqOpqRBfFzn6tT
F5JF2CXnqXNpgdNjJF2GYWb00BbDteM718kguzSdYibKPcnJP1wdatI5aUhFm5owaFipTdy9p3jI
s9P7P7mtkeMIYTzMPa52iceLqpzD14XcaqvUQlE7j8wwdq5rd8HYp18ADGLmEonNexyPXDHXb7Pj
b7wkQyeLsCEAI7bXzWg+FlJoh9bMD8XUVbvIHB99CL/5VKpdSfu/mllZl7KyA0S3PxIElCf8aEc4
9/mdW1s/TJwhOMhIcklNZzrDla6CGDOsJYbnCt8eyleJQam2qkvdpUcw5pzgU/0oAPeuCfnp34ZZ
PuBkzo7wXLGdzA4liW7Gl4E4mAiN5znCSb9OXTLSPBsBbupxoHnt68C84xibOclZOeK3eFs39teG
pD9IJVfyG678OYQsma7cUXxKZDdc8splMW9Ux3SOH4Y61VC4efrVYvrv+JpYw58lPLas+0PXIP00
ourObHMUjLma1G5u3e2stKM72eO+7AwZFEwRDxgAEGLZqf+AOfAbG9FqOyRhxD6hys76yBYIJnM8
1d42zPKGLDq6hfLAa9sKEtBxweyoly6ecA0rXnRyUHsGhiPAVzTOQ+Jejd64A99onoFoGkEuKKs9
qmzWsdBbRiGuquLf20pFm7ILZdDyLguEo9057Sj2ms1z1oSiwzqLFU13yw0PGtE63vAVhc+JN1gb
JCa1ItVEuyn12Qx0T16z3DfxHnfubrRJf086rT8gDFk7rnSee2Mqg8RhxpDa6VmrmN8xSj6nwsRr
28rHYmg6dOZ10KOiD5MSfUikyOYuZmPXWNab7Mf6mIj8c+1H6uh27kabpo2KlPMQa91JOt4tASx8
Jy33HLvocbXBTK9TTVnGMWnWFYhaztHWdmiZVUbiIdoMBO8AR5ApekTEIx3r1bplIL/NetDM6D45
0ztD35Rp1dycdpmusYmdHbt+w6uyGkMNdqyFpQr+B2cNnm5OJX3aZcVDrJfyOR0Q3rPxCpJar+E8
eDrIYiTWiVanuw7kxbr2yZEFEhGf7IyMxuU1cF/mobj5kQyMtvG+MHIAusvXI4E8XOM+B1RCAFdF
Z7k3c/Xa6JFcuuFxG2KlZ98fRp9iGNtad79EfX2ZxQ1Ld3fs+1KSaJX+TBMGAj6P36nQQJKIuP6u
8+l35IRwYJMKsrJ69xv61CAdpvGk0mg82fb03PNV8vg26DD0iKRfUdJ/lHtLL43XqL1YtS1PPaj0
tqJrcooRBsM4bTWQqUaug45MOfeamHpKMhbkWLcvlta4mxiggyhEe2Xyv5MpbVNplG+Tg/DILYG6
RE55hyMy2Qij8M/lSGK8rsRn6X3WJ4t8PmI0jpk7brTZPzKlF7sMuSmgjXJcI7CosIEwBh0nK4V9
2qG8MBC8xqImeKyLdq1dPKa0uJuKMUGZweaVg9FtWtWEe2uZlUwRoN9W2SvbtoanbBkOm6PdL5nN
7lpykgRJQc5z6Oozo4foE8AzcRrz5JqJ8s10e7GPHPfJQIG85S5FPcow4GqgcQlUpfl3TLihFxdX
Zc/y1VMWZjE+vMHsZ2cthwLrAmmJ+BFz9BpAansI+7Ghw4iLY7ZQ6n6mlH6PI9gOz5n6E/VxS+MU
JveJnx46iDNrvcUToueReVyOorzN+PRe6+ykpUMsbOdzlWin0k3uzBzJZJrHePbGAeqxuRCJVLNS
dpieOQgZm+dpsfUFWIzSL+SGMZnBjQ8kNmkjBzQtvjonGdoAh4W2d7UZCGzHMKTI4k8Mp7NzJ7rX
aEiGjV2hYEaVnp692UsD2+s3Kfb6nd3q1I+pCq8dI13XZaQa+/dDi7aeIwsmQHwgkEC3a3l9lwOP
aXgBKuCfuJabvpAMSqtZrK3eP/pzsvDkkx9wakgRTonedVDHPBk47dpGwRPQneJkNs0b0S/yAAa0
P5W12hItd69Qh+9FNg1b/PTJ2smTfeuU3V1aEy9rTYiJZso9EC0FArci1MhcdctVMkp7xbhy2E3D
+CD7+Rp5kbYxesDWDCzzgDHSXnh2cyB74N6SIHtJJcZ218mdNbnOhXXCQ+q6r31inpCuMQLT+E+t
sySUNg63QnSSajoPLEI3I0XGdo7tG+DwLzQM+YaXrNjNLomnufe1r5hTRoeuSuUVU9adsiOmtnFk
n0L7a99lrE4zA0uXtUsryBBJ5TD7SJzPiwl/17XJq+ga8wSncM1hHJ/t4iUpJ//MjOYaKdpg5Efu
JoojbR+lxAWZ2mzvl4ufEi6ZuNrGb+jssK1eWMTS9DHfcxnBrRkn8zLAryhlpA5WZr6968pLWyFz
9AfiTiFE4VAMap/UVoEuuiaN7YiQbaN3ebTrfCP/HPUBaCHCTnP9kiflE3Hm0dkq8u8tBvm90b8t
TtSzQL6xAigGw7/DujER3dw5BsQIUeEOS4+23Ri7oRzBgJRi18ahx77TP1RZHq7tYqoCgSOswwvR
O/73qKOmwR/m77KMfPRi1lreqVm4qdK3UW87nFxFc2iy6NmN2Y5S0qUXECXf9Wx6QfK4Gq1OcNsa
TxbpuHu6pJFuFp9j7IBSMVxv3RrzVVTRN72ou3UW866ImH/edGROnc5aeajuiLT0JyO/0VHs7aE0
nhhF4eS0y2M4Ef9Vgc8AhZFVB0FVIEieuSQaOVIM2fD3Gfx7GUeQpYV+dmu9e06bZ72irNPqkyoK
a58LaW0RYTe71CZxIhIsMOYaa4s/l/4OFgux7bNmra0BC0tJ+Xr0B+MxDHXmico6+/1J8Ca/Tw4a
UycIVbDXtYJvsjHjhWLe8qKVw2kSzSOzwxZBKwPpwXTajd7W/dptBLQsI2uusmteXKcLt5GjWQEH
7/2USvlEYt/ZwGfg5RdcfYB9wFMAo+tvWq+Gg27Fi2muHQls4IsED3CuDKCXpTl+nemu8DHwtnZa
scGg1B2QlN5UrrUbNWDtMlD3B6EY9JN5bCu0RWGlcCKWwwPB6CLQYLuUsRdt1GQ9aRBHiD/I01XT
jy/GHLPa7vnLFrg8Yq6rUZhffDZUe4Afz4Nlxith5uFj1BOs0Mzpnax5P8aNS1B3m8Y7rbUenJFH
JBnEhD9uWOPdY8lKROkdUyniH+bsofY19egpIB0ibMWdlOW3pDO8c6kbzzzdqFCOqdEIMj7w5KUJ
pzMRxjRvBO06+HJWfSjju4l3Po/PKSP1HPZJUTMVcba8R6qN7KdxU4eQmzxFog3gge9zYRrcpqW8
CsqvYKz0dptPKPoKSFpbLCxFUPPSSivXPLW8aFejI6r9pLQDmaGAXTTF0FxKrB6RqtcD+m5EwvIa
jvERqW8W+Kb2w5w5M6eU/DowVRx1lrc1NAZiUeMNgVTzNg2nYpvRiBKCnIKlbzPEuPaQsOh00FUm
eJAoxO8727zUybBc1fZpzhDLjPgbxoa8bWZrlHSetuX1oAeQSgC7KytdY81AOm1MN5/twM6LqJrm
yUeXJ4tzgaVsRZRltG4JBtsA3x3u9Lx/sCb/TQ4p51/8mBSjc4iWYNP33e6s2eYR47q2hdf0Gnfp
tldlfSoM69R7fb2vCP4MChfTfAt3JcJnz4w4xOIn4aFpitWfiFoAcONONiwDJzFrVDh1uuk48gNH
2QO3JIG6rXSfU3siMdSAnhMO8z1WVrnLSJdZ+35mEwezdtO+eNBbCD9xeFLiGcsJ0equIGbE7Y5o
jhNs4VtGr+wp5MB4rLtIA/lCx2MStBpZq41NDRQZ9b3h1zh6y+ZlHNj4ihw9fCRDYyNDj8o3Bcif
uG20VXlINUQ/ee4q42GaCaoJPWg/5kjofJXdBuwBG1OHMx8BlFm1dFK3vC9e0Q6RFAVx4aFs7VUz
+DH5HO6SC51MOzZsfljjXidJAOkGZJmcNQHpHwhszW3oVeVZJyGA8vYc5+gts/QeTy7WsDHoxr7f
FloODSFsX7Rl62q16TfenEAzxDLgxVrt5f5PH8z9hsSKcM8WKejn4Rm90b+w1f9rGPlWAo9qpocf
kSyL34wfJu6O/9kwAvEg/vLvP/Av0IYplixND/YZJa6NbOT/G0V4U/8X3AuAsQaLT/cdpgO2eAnZ
tMz/WiSs0Nz5MRC2y9r2X6AN010sJB59l70wgk2E5f/3//wWj6g+/PlXD/+C+fhlP4wRYuG4uyhl
FzAMWZIf1v7t2GKDUVV1I5ktPKB0euhzf3jI+nCnt+MeTYxxRZg0n4BG5VclvCOqBbadjJhWPQ3r
1RN4v4r5QMZgdlGL4Q1542o5OXwNy2jks6UvqvyZfRfAsKSaNxi655VtVWfH7e5VlfUnS06UrGmO
HdT6PNXx3oyreRWl4UuTjjqO0+nsegFrb2M7azGCrEQ8zxFR0klF0TvG5Z2n8BVEU4FqRNo3Co1b
XnclQiJGdaWT36aqoujN1EMoediwU9Lra/G3cGyaTTLq41F6RO/8chPc/lmy/3ptP4ge368tvFwc
QHxJC6j3g6gu6UtnGKO8vilCJnCzhNF6Gqpmhex0R1NC9rtuy3WkzknRFhuBE37XKCJ4/Wo8+9bA
URJ7F7dkD6XM5bTuZgjU0W5wovquKr/XST6f6tD9DDJ0+osc5GOG2XJf+Ag2bUvYHm428YEFP2re
1Oq+QqRqok92u1Ic0ebT60n9LqE/QWgKpRd2CZQ4A1pt6+QuVNBv6NPcQGoTMqRSvrR5bP9F1K4v
6rP/VjT8c1WXX8g0hPDhiS96gl/kg8ABQrJ/6vpmFgx5aPmWiJUlMkZT5Fdhxi2NZj5lkq00qfdP
UVmMOxwplJogmP7yFb+7OH7/ZTwh6MBNXTjAo6wPWkZHTNyqE1hLtKcjUDWPhIy+tfY0P09GqW/A
wI+7wpuq3TSNQduSKuMQQS5dboMwURcCB4tDByFvbZQ1mOH6yzA09ropmfoO8lG4enNw9ZgtJsRb
MDW5vc+K7DVXOI+tYdw24QzIoMMsX0QOFhvtBx6rnyqsTh27xrUn53FXa19RbJPiEabt2k6oTzNP
zKDb5td6GpGmzmmyssbo5c+3/werFV+Ub+Ed4YvCgYbu5f3a/fJFDbVsSGKt5H1K1VZiJp7K59gq
dTj4YmuDmVkbovs2hzlTYBK7EYbtuqn60tlvbhXu/HpK11XPyNlW2M3SC6OvrSIdaOjOALWe8zm/
z5TzwyIHAR+FQSB19MKymiFydinmacvxu3JGAS4iK7b025/iUD8htn4aNGShZXnMfe0yW6yFk2TP
i/uas3IIJpdxZut2TInHTTigFA2Tbh8pd+229bEPc+xW+T366qc63ZYUEdJHOaetK8Y5f7m5Prhw
XM/EWMgRz7XTTQ8N9fIk/HIBwX+lCQQK7x4OpOWJmC1T1BxEuhASS1cxuk7YqEbGakgbF/k45XSP
lgkJwGQz1/yLpPaDUIdfB0mo5eu082hhwD99OM5KApTbFAj1DYAYNYsOzIG3ABqN9ItJD4JbRmO9
7M7G0ZAgiOPwIW+RAThKL9fNYq4TkkU3zL7AbqqQSgtY+Z9vuQ+Gl39+RW9hjnHvOR5hk79fMRSm
rIGBhd+MRGDwsVi2hIVBTl9VnHoGdtTKRFQVA1AAsE3xXV+kO29cRn0kKDPaACHYIiUg8mxdV2WE
V78j/JWInUAK/4WVw9aZkrdGFe2W9BrYjaO8Qhksg3ZEgBLW2mdL4asx+HiiTdvt7JTROod1vAl7
k/CJbMzuco0AO1sbxd+O7N+lXnx4oFzkIqDi8wVlg/lB8kyEnG6neipvoTZtNMbq+Iw18KSDu5JT
2Wz0olxMcRomDfOnniAkzyufYeNwlENtrPScwd+4vJ/MymWeZaEnjbPk8c9f0b/fRVi5DH4YPRqn
l/5R7hX5aVgCjZW3NgxvTdJdUruLz4MDjRSnChgWeMEA4pyVAUJmQ/Ttp57509Ytwu9uzn7InYTc
0jM3K1+5TFpDFrF//hXfBf2/HurMhIkOQa5nmz7SNO9DTYQIil8i0+Qtb/gLi1H3D1Y9229h+T3W
oh+T6OfTQoO0jAQCP503HjA+0nGgMYRxbT+TcCm3UQUgDO3PLdZs/QI5Qm4x1FqNoT2FzvRT9tZP
PyGEjACf9DTCdPrzp0BNvHzhHz8HhwdcyIUNSSXy+9Mgx2Iy1NgmNxtW5qq3Q2RiZEAZ8HivkKIA
ElvgpC0x3qyIAlDLKCfi/C3CeYFNKT+0hQCClJO4M9RlAGD4bEHYfIX4i0FBB2+aEvrjouU8KpPe
xLaae6uZxV0U6ntmz35QICmEu+7EJ6tLXyO9LvYqdJqDh7Nxa/lkrVUGOuym1C/DMpJhhmqtJl9+
y+b2c5la6hob+XMSJjggu/qtiJ3jlDbzwdbSGdFQT9vf8jrQ03qX9qm+kxp5b2MJHmSytJMP1fEy
aeIelLK39osIcfIst+0s6rPT6Ta7jcY9R8/CjaMduESfDc1ajrl9Vklbrn2o5E5LidUgwKjYwG4T
pcJ1lFbATIapW4dpUZIs6hcL1O0ozQKPZOG4IAqis2zs/qnSefrLEdckG/X6EqXJsuq038A7EOMS
VGgmLiqF85Bn2cXu9M+iz5zT1FgGK7c6hHJN9VQOL7gbLol0XGjlFd6QaNzpyRjuG1m+QCIXyOnn
/s76fySdR3OkShpFfxER2AS2RXmjklRy3RtCUkt4k5Ak5tfPqTeL6c3E65aqIPMz956rt2ne2hcI
pN56aclGClrmOUGtr7ZjnRhVJufl2suacxEE/Q69lljfpcCRbwzVJayY+KNwGbB5lS1VSvCXYwac
NjokOA6K38h98FpXssvNLmUSBkc3bf5PV5P2I0wyY5/PVvt2XzL7QX12rcVHkRFWjwBIzmIkdXBg
EbeTpA8YKutu7SAvmWFu50pOz7BLu5WZS5S+U+OvS3dgI4x3Yj+kAziQzv2C0HWY4FpcvLB6192o
Dl5q99eAO9vMIYxLO/hdWNMdW0+cfCcJ2G32PrQK/mEGysmxqAkyTVvcRAxAcBUk8eccD+usTsqr
E0t/A9QXvYXDTAdxwkqrobwQYrBqmyb8KcLeWs+O+WXDfjvVI25qtmsPpFRn4Cicvd14t3qAedbT
6j3VjvNVgRUk8bk6W4d0AsQfm9q7T28YAIbECLh+z2hOuleyJxjRLurGJ/DaGoyA+qHHa4b6aWAm
imm+vM3qewpTEy8DBmfuM+JueP10uEwveLwy/na3L35UL775zXZxyX48c9xvvtevrDrOQp+qej75
CZBeHqnr4I/ZuXcn1p0p0B9meGx1D5i6o7tevgDuFOUhS2fdvtgTtyeLqpq9XXDCJU/ArUcpNZHx
ac0KGRMfNVsIbxvm9aoi52E/jbF7sJYHIpYPaS39k1HG0KwbNURuaDDGGWn0DN7iRkpzvR1KOeyc
OrDXY6fWJh8VxCNnmySSaSyzysEFqI3ZcJei5d4xC0vq/jKX8Wfrdpoxevjtofg4Vo6TrSyBQdEa
502VFfmavIMDdrqZQArsVgX4KKttGSJm7SGsiqu3OE+8kiXKWFRWujIe0TZAAsi618Zs2crmblSa
E4M4h2OrGn+9EXQpKCTyIPUP5yOnPusSpGH+K3/ftEZzVGzurh7MO3GabEtZkkxrSLWW2vxoJn7A
LCdWq6VcsLNqN9smNvZPlDrGHUNV7uAwRsIngtHy60dDsMR4KtwGES9QJVJz7yzmegn2WU++a4a4
eJOiXanwwZlSeWsoRfUqdayXmukfQyB2Xbp5ymYsFImZfSQKgR/bOsxL1q1Xw6dZ+b9kvt4WoExt
CDW9TdEs+QvRAVZImm6JxzuYrvhCkzveJlxZZvWpbfMF/yEy0Db9SBedwPZDS4iM69SODpqNyR6j
PPAORUHReqdccF71H43Ajgn9e2Xq+YWmETF5Ds8tdDc6S5ZN3wQPgSq6NUALStjscSyOSjVXCJiH
TLXVrpII9EynuXBmslnI+joK2uUe7SpuVK3+KW+DyHJzjMnpUnJnTb+hgcNi8ceDa/MRpq4mjNbM
ngJC3iNH9fsmTd+LpmDJ73fHwi/wD/JDGso5zuwF1IQ+QAhQ1D7nYlh2EIgsrsxY8ZziLt0w5/+h
RV6Zs/lAm27yfDnoKqduK+6wLhw2FhYvAh4KO9wNdvgOSMdibwv5p2YLPiGDiid206NNURBo7+ZU
4dmevKvGS3pYJvbaoP8Y3FesVQU7SmQ0zcpRQxrBuvkl0OWxmpeXptA4V3SMvCQOt8uElcJbB5hx
sRQ7v9AML1q1zJhzzcVo/K051yPHBbAxldYxLrE8WAM0OY0/jnwLYP8eEjbbd98B4PP9tzyrBikG
dUXgX7IEfHQW21ftbEwf430eh0fbSRGJx3Thg1kQi5FRWuTMXZ3uaa60t8rl0+ixszUc5Fcybl6R
srwSKonIByLJTBA5ainuutx7E251Ryv5q1FVjO9d9RwzUzJ7PHB2hUw46DHjqdLkkJ7DdTZ7HWcp
zsjB2wYWeco2Bwbyq4qfwtN//kOqVgtDFWueP7DJbdO5dq/BIp5HRhp5UOdrXFJjJC3jKBCpbXKy
cLEXrwNoE1C3vkJ9LJQirsG1NR5C4yvxM6AfHfV7nX0NKIQjLwXVkUtyXnr/tS46xiW/fOBgm0QV
rgZ8Hglr72FYwr3gG2anLjVrd9s6lJ46llMwHFNtl9swNNKTQW+76mS28EK7T4tZ51cz+a052iIE
ys1WEsKx/888UudPLP1yzlrK9TxsHhciM45yFhtUhg9e6PRbk6HDakz0hJMW4tiQPwrOVz8J8O+h
AZh6aIQeTcpmHLHmdYN8TkYbFySWrKjC6XzpKw0wjk/bKCW83Xb662uBRF4Bc8Rv/GEnYvwY71yR
fgy+OjVatKbDkcEzguyWqnDbFcHMC6LdVWdW6uZYidwOZKdu4T9pwpzv3JVJOE+GADnrtAlLidYg
hBhqe2mRc01mkrimqoR5tzhvOUXh0YLk2NMX1Fz+D6mpKjwEwXKPn+x2dWd8A5FnG2tq4yOQRDsF
SAYehtIyHyUhLPSn3l811B5CpHKXG7y+hF2zYgyWZ9sY/YNZW88GUhuxSPMt9AmKxr5bBFW6TjRa
0a6B1UEmKkU4jQeue0Yn9XMWSD5eA9OFMlNmPWo7Z2W/4WcYWNEyOW2Uzc80dCjHhDAjXkgSwos3
3L3OgQDN32Rx8i30BzTa9BmwwzqW9huo5Iow5SE+TEn/O3KoPI/M9Cek/zzecfo2h8VfFPKqVNZ3
2ZqXVlI6xLHxQqsEn72uh33smvW7F/IghKnrPpFcUq5dQIxCNss1NA5dThk6K19umtT/La1fkbE/
iDMo5JNPGEtT7IelJbY7xd0FI38X2IZ9WgzyhrIKvW/NEshT/E723cjg5ZNL51YwomIj2i7zNSzQ
vCOHD44jC5FIzTTSc6chIeTWqostjWPANY4abzhqP4fagVCUlQryC1ZpfRXsIXcueTjXeazEurxD
f0sDyUtTrltDGlvSQXcipnelrlgIaUcA5Rrlp6jFRnoi2bRBKSnf7R97IAR66eLbshA+JJQlt/5+
LgbzYvrEO6CfYYtTsmkJBrN7rP3lZCZNcamUDA/Z2BIdTy0fSXGXHDdyPg9j3aE9sbexzopnLew0
kqr8rUWWMKFOkme3IbGCsW8eaVv6u2SBv4ES5qHU0KQLyq+hbcaDPZDbq0qXCAuIlhwHdMUisQH5
zKT99u30sngVKnKHUjOcfBboGT+iP7UPhV0dvaKyoiBlPvRfP2Xq9EOmYt7JESZ2oPiuJ4XG2ljq
Fzc1Hhxk4Y/GPk6a8QyxmOX/HKav3HPbO6NvkPslD/ybGUwHqEnlhq4N0WZj7Wo9pM+Bm17ypL4Q
Lofggzd8W8IzxU7aNZeCfGiXMgSnZcPl71TmmigTK0ql5Z2Slk2oHdv1tR2NjDUtGvqcKe06q4Qf
dd1ScvvrBrqnfXWQfhuCG+4ed7O1yaEa7cl88+Nv+47STJf0NLRpv240Qeit14wbayz0vtRom726
PJHU42zdAHH9PH9yw1I7En0+BI9okxBNxweRtNmxmrmm0tqf7+tJREEBhMts9G4dtpZ9uBDrlrQe
8qK+vMZycQ5cMfzHvToYibqKnqkg7dqWyvZzdLE2xGrZya56AJ/weS9c58qlN2gwwzjoVy3mYjW5
XOuyt7j+rASa89SSoOJsHZRWvIl4xTt+Eiq6L58faEXh+w+IFi4KVWhaIpitoXMewuRjWfArAAsg
tiXMDhrPmMOWN00qDsospkgOAVb4oJEaCLoHA50t/V0tjnZr93hEKpabIQuQ+6tiZsGmb01xzrIn
FUzzXrRmdki0h1QfLRC3QNdv0wZh2FiDyKIbWL6tSlbvBRqWhpk25JY0eaSmN9/sMQg3domP0iUD
zrMQt5CVyJKG0LZUKpcEeLLnmEzBWpdBCm/jvU3+TV7bblwzL1HKju/9mKeHcAoQB3v1pqyVCwFM
XoypaZ4439g0F8ZTsWEDjOMY9sUej5S9Zjflomktj36Vlqdm7iKjcOrtpMDX0BqWfveiKVijnBps
g9YnXPeB+8lNqXEYZHNk4YEkaqECv1Dk8DAFRddgp+y0RImTBQM6ZNjlXDuSk7xEMdbr+bQksn6e
ygJKdx+IvRhbBgGhfJ+QAKEgwndFAMpOqzhlE+AYt0oloBxYWZP1zga+ydPhoUInsaDvuMoUn5+O
abjTiRZVMKeJqnnsj2JyETm5pMeSpLaDVR1s8rDbjHMYb0UFBwCucHJ1Y7EPVUazOpjoKYKW8qz0
L8bcwDWfQLkI3PQHXaD8wbL0DG/8Z8wbb0MUxbxdQnXTvF+Po5LxjrQmhQi4OvTKmJ419vyNTxYU
dToOtyQdaFGkne7LvzjY+13boj+qctPckAjYYG6kW0twt0djKoHtJigDgxYN0WTUzqOdNX8M5Vs8
M1gEgj59Ln01fZws5fcnnRhPSjdXlbT5CSHAmkhE51Co2WH/kdAKEWh97Jziyqj5PPVd+teQT8Qg
dVHuVvEBa8SDSqbmoctjc9VbNv5qq+rWQRxifSO46LG0Y3nB5fFJGCf2GDUTd+Wi4lZqeUrFQKvq
yhPNR/7g+YgqtR2gAIaPjHChfJoAQWySMRXrJPHoiWJz2mLSH96Afrbrhtoyz+jNptbPzv/90QI6
ZiaJy8hLUa7/9wd9XoySr/7pg6k7OYboTllBOgu2rRPPPSbC1nmVuZqPU4IuFrG0Q9rkE5elAWub
eDKFAv8uqu32Mou//CAfr/8pbvlu0k2TqwAPMVJGytsHVXGpxg67ldgY9dN93DADaj3YUm3LJmNO
03oPuhicdbs0Yl8LtReVROamlYF6NEdnX6LUsnMuJkB/85ZYjf6pkmfQWWoHadRclRAFzp0rUMGy
f4DH3Ub+wEM6zvEH+zeS1XVebTP0hqQsyKuYPVbJ09TDBJYNuurJOZkxbWhq1nS8yjpzqinXEadk
hBU+ALbZawluNliYVOkAkXUfvydwpc9th8K1zL/cwM4f/vvDgXzKhviGeGdq4a13uNkA5z25iEI2
vdG+qJI1sZ9JE9gtQ8Kp6p9KQa+Tz/CZzHelAtwtDnc12ya02+iSTwlpjtHAcnE/qebd4P+4K7B+
OUSqUzxU0D/Kf3Ym+4s5ZikfUlfSKDJVrXfcm/O/GHcHYG5+ObdDve4qN19TlkWCzn5DriC6TL/6
yRA4r3Qqy1dQ1xDMMrfe6am5GR1KzHkxaQsWMZ6qjVcOD5bwQ05qxIrzdG3r3n8wNLqqGhbMmgjN
W+vSuOf3VCiRKHkx8c3n06tL7zT7afjRpRiS4yPvFZrbrL0IE8Chn/qQnqrhqUD8fhzbx65Fytkt
mVrNrr7U/Ec3r+Gxq/Evu2mLX9C2p52ezbeJ/wFUYVhzX3GAINRszawfw7Pzc3c/XTxE9jPggI0d
Yz2x7/z9+2J0nkyfmbGjQEu3/WbIluTAsIMp5aUaPDPqUnWXTHabgNXKJo7Lk/ZmLypgw69LhIjb
lNq+54g9DnM9rc2l5r4jg46tb8e1mY+ca2zPte7uUJJ7wpNnBTCsiJQlMpEZBUFw1ECYw9h7REyl
3siXrqOu1WTOjvpDpFmP6NLZGnZsfWhScli5y5NUet3ONNFEZbIaYmi+nsKCTAhhHQuWjlucNgyD
RfUKcdM4lm3TbzrCH9aMpbjpXXfetdKTq9o1lv3cba3J3baL710Sz74UzT0lLeahk8mmwlHnFs4m
xEwAGgDLWxsH4IvnR2vozI0skqPZj0lUDt1GBugY2xjxd+fXL741slowgURDFxcrM9BuZA0TAy+h
N3aWH4UMzfVSW2tGk+a6bZcOT2b/nU+YmF2G8JFcrD/ko9ibLh9PdefZe9flctQLWXGYuMWqmWxY
vI7/4AQmKn7ff/S6jm1oylc4duFnVw/osIRJ4WMVj0KAO6JpWTvC4ys0zCtIQYRwhYSYNWUvnR4/
TXu+EJFFoEhODsCg8eTWXMczk0FkdIknUOo6A02Q4z5MWFyFFtPFdBhHdyk4dZwf472pszJMWA6h
IkPbHZQOL63rt5FIA2NVifY7r60PWxvvBYjSIMGOKQjA3WG0hgpYYgTi/IzQpnB/d0w+io1AoLxx
gHJHOHZfB9YNUQy7Ohod9mF2J96Qp8LDZuKYuyxFwPutGuCnOAauseLQjK2LP0/Tqm9S5zlI2ykq
6xBDtAUZXuH2Bbv64DDQt+NsZ0BuOYdcHEyA8k8wH2LlQxrklxsufov004+R2iUDDqbO4HrUTKaq
ENO15SzbsEZL3FbdDxBqgjIns9yMJg0ZqZrfCWKTTYi1goBPUj1bkx7HAPuNnAC8jVu8AbwfcXid
PBAF0gSWSU9SY94JoykAzaathkgCb/wTJ+j7h3qwGAHONTLFmOzFwa3I11tNTmWTgGOD+fCs/tzN
ah8o/0RP3G8XLX+G0gdFNmBjIj62WgUxfj1EtGus+OJUtM6mtVhLNQNbeSn/hg7ZtaDeN/3SHJSo
nxcvQShBvekug7uVVssovge4psL4p6zEZzHdjfFjs4c2ALClxKmT8l2NJcWawddcxb9um3AywMM5
JNhPVmqw9dohpGJOECEaE3GTK0+CZTRT5LJqIK43l1kIbye/W2by6+ANt4oKBQAKyXopOqIUR5FK
IW9XzYFnE0lfitR16iHCktL2b66mn1KUp6AP64MT3xovcJnMUeRmy81Jzb+BS5HaJI9T7KBdsfWR
mTFb6dkFMadHGG8WlHQO4c1SWb85e7RMkHdIc0jY9Ezd2aa0oT64c4PWwzPtPzFLmnWql5TzZWRY
Mdngc7oE2VD50FaH1MJuBHwWykdS3vgHE2wjutu2brAzRIKiPW7wfHnus9VwRraTaHdtvGAu0Tjy
J/MnLg1jR0DZJpEhOdYI4Fe8htmFYc6usdztbNl4Z3L/G/ydve4t0hVh2OtD5yws2gF10iNK/4DR
F1Wljd9hpCO35E2yjK+9atoHsIP5d4ndSxtxtmvU7ZZzqWJr2BaWg2jbX8fTcDRCLyK97BXyTb+i
P0ijXLXH1BYHt+pZ3W/6+t5zZT4Bk3N6kyMVRMnou2Duh+iTadpIVJLjbBu8LGRH0ewuGy8Vv9JN
in1t5gR0IoEOwquw0IxB5ENw3Nmw73Hn4But/3jWE5K9FCAGfzW+fxYMWZY9KDJRKb0kout0xBjy
nyIqg3gEDDxEhI+m2yHEEQatI7fEMVwqI7lJ7PIG4b4fYVFejP/mznYk6w5jEq/L4lbYBVC+1h77
zB4BPZZtZ4eIdozMpGe9MCFDzov4NAhfrPp0QN4ruwflzC9wq4ikDbj9UoalAuk3SKM1yACP/wI1
gBswfenhKGFcIyeb4cKw3NKqhDYhc4hvBLxGDIJfRmALTga+0G7blUzY4AhE96zC7Z2Tjqh973BH
xyXUt1smtL8ju9xAfyyjHpA7X5VhnNhVuSEkaNWmh9EvwjUEBKgICVhQj29fhWHDQ1+N69Qp/igW
YufGYHvAIveGicdbxTqUeyOR63J2bHZLfXNm4vEahBqLh5dAZhwxQAoSveMa410LVcERIxnRboi5
hE1kUK+VizIsh6FUaefUDS1513KMQi99Kp4SPDkUyP0O4/NTEycPbYElCu4zCQ0UnefRGunbFbyy
ZJn2FPFq443lDp9dtwEbkEYAfYxVEVd/ZheAHWQLiNHhpSm8ZZ1iFEpGk97QpKlol/tHO8xk/4zL
hxODNDascYOqHrvlQueOA9rmRXV0tWsJA0iEjmzd7pXFIcGnTK3kAmcQz5bzwnPeg66t2G0U6mRh
zab7g1JF8YIELkZyQDOzkg6S58pLAZ/ChLaU84/BK2VtXPwJO4+0V4bslWeTYbJ1RMm1o/KEZnfF
i2CsJh+z0t0Q1uv+M3DOATq7gkWnUSdYpRe1c7LhKC33cxbOpqsYjxVFzSY7ewsBS604ngRVGBU4
O9kz6kJcmwHaOBPeBYrQCotz5iMY1A9mUbUraOHsUBfrKhb2AG5ScffjFkc6FMUOjgqM+URZFfO/
MGE+PQmNBgRImwHPDGyUdZrnhLMDcy7LaQZ193joAZ+LamHnxzZTI/OXWhqjfhqPa7hB11aYnOMO
nztgurpAldqqQ9hnId8TyyEovqh3SABeB6w0xw7f7MQ/A9K3PtTp8pJYPabUcZMV6jYQLx/1cbC3
vMbbdcXRNxosujkasmXRB2anOyRcEzm74d29iEUr85M/BeEJNSWOq2Oen4I948QUauXj1+cqqE9h
h0TVQOU1++O7yE1CYrq7IF0mCKkk85i6UueJ1nDtYIKKmBoNHO8mqozKPA2Fn+wbk+uBRuF3Nl0w
d/OrXQSosTSC3qRbd6MX2XU6rlwnRoeF/3tqbzqgX7c79jIkgrw5shYHrsangOxSLl8i4I38fNd1
5YG2N6HNUVL7eczrbJNrKjhkaaoxSg3zhgn7R2Pyddtqp1ilEqmroqlg/Z1VBMh33IzlvFDlA3Ge
28yn4WAA0vtITLuxpNa5UuQm39IgmGNNRM4BcQBBFul8JpcE+EdOGloq1yqcgDlnVQCmEm2VQSEp
Q+o7YsQjl7K3qdlkZsu47Hs4Iyen9o5DNbCxboL8oEePW70ud3ZGtTJX6m+ZLGKPzjaqqaLNOMyZ
TyzFDmMex3sG5sTIweP7bvlOTi28wa59DvIeyYqkRaAtzqtErKSEKRbajl7VcNxBcDzbqTkToCME
0sOh61aMj4wd8XRn3y/1UZbhcLSF2W46i7EhpkHuIczXUTE0Gb1LI+uTJ2G8IxKYVrnH1FZWobhy
otnPeeffwf1nI2nPbSyCj1Ty0UjHSB889ittaMVnH9tkcE+X9hK2VUCA+GPhQpDDCZ2EvZPNQGCO
i4t10eJMDry76gPwwJPw7G2mj12VF/Sw5kte8MA2o2CFfZ+Eq7tcQ9+lN7m/+gU6O+zNfth6hJ6x
8ihXZUcKcuMV/zxF2FGdLFFNo7hje64viYXh2wMH58SEsbnM8RtxF9+MmAJji2ErlJrFYA2C1ZQ2
H2yHxewyG3oRUTU+FxMeLxLFzqmw8ekXkl2wX+LjIb8PnIvb7k0/yanjXzoWBpZ/FKIJkWreaasU
s+UChJ8F8EpPIOjnYiOxp/S8sEGQ7hRyGRSmvy1/1VzTQRb+VrrLhulKAFOHqmF6tQokCjlNO+Cp
hu6x/OvKu3DopVdghfIKC7pjPvZL8FGL2Ftxar0SdbxtMvtfGZfPXoEuZkkd5oFB+ceaXmMmC6fe
cF85CB+YbGC4ZAqoWuXegJwcrTw7kTOcbl2EH9vF3BOKaQCYtV+SRBwzNp33IKdbAXcRZdyht4xt
NU7HsJ7fZBiUBym+mZMOkVigEs32gSku64YsBX+RslSf2bYTNSJ2ZlA9+U0AfDiF0FO6hz5kYRsb
yy5nGkYJEAJ5jM0nn2vWuxtWsG2m2XwQpf2lAkKqw+xP49sbDx2OVMbIDBnDt+U/uf05SOn8dazS
NSfepdLLu90VzywYECaaI005vwS5CB+L6Zy1D3FgrpLLwqxM4m0BPo6TuUo3vDh1J9+dER6lf7cv
hyMR8l5gfE7Z9DFTmdc+JzHKq1X8r5QdFnxfHoDlb/ou/9SzSlbYKF9M/y6RNQDfgBnwGRZXzrIe
E76EtJtpdugdvKTlvM+fYEk4pX83Ug9/7jgGuxvza6aR6k+vZom3Ov5SBpgNxNg9v5xVsS6stbi4
cfoezopvl065pT3VPeOiiVm73PllMkZLmCHqDwFnMw7+cKa3cUDd1GXsWlOwlgzMKkiloKWxSfG8
R0iC1p4zEGNkNn8b1FXsgcpegzQfjHxn9/GxSphGlNZL4/IGIXtGs9GE6cabAodKU1GjT/5tmjhA
/IsXVb4OI2Am345dIT+QpPMUc6QS4yfWJxrheOvOzmMJWA7CYpBSWEDycAbnHWgPoA8tz0R51auS
G2VFhXUE9nFyC/TmoCaiRxa4JKilKaYrTeWWDgwSwsx9ZBp1zmz3IhKPhYDH9zEnjbNrjQYSTYhP
KSTuEDfV1ESCLIRDNoAoN6nzJGiNcmEnZoFrzVRzMj1KAe8OVjDYqaJE6h5LODJ8cfVfLQV3CDVs
NPL3rfnR3hqapBUbhyc9okTQofON8KWilQ4+zdLF2unpc5MIBytDURBKmrCXHd8Lp8M6xyamQvm8
NhSFQtM8pCHcvWUZO3hGZIi1JaQtXAAgV+PgZWonFCNqnonu0kBkwuqOdIMTBwh3QPyfuGgsyrBD
XlziAM9QjO1dXV67gDBHIDOcYoqRWTjnaN048Zusf7VN6xUR26Wy5SZ1K7aai9jUvWTr6qnvvqkT
Chj7j7MfE0Pvmvg5wIU7QYrbWskFFze+mGSTOs2PqhhLjz2DBkKU1nTx7GahbnT3CrkyjiS05lHr
Eow0Fo+J6h5yx8JKreEneN990V6RFH3gGtlWCN64qoBNBaFFllsWfEivCnZxAWQn8N6S9GkuaQNK
Zf9X6V+LUn36blJuJ1Z+tjewgfXZ8/pzTP5eWvyEH6Opb5Y5//TEnSpveUS5ubVTz93lCoUaR6ZY
hd+OZX8ikdr50tiInOvXFs+iNH96h31I2Zk4DAv1W/fjPfhQPpStwWolbzfD4HFDJePRHfMnYCmI
Auv6e+An2mAA3Uo2yxY6fy8r3zQauMWX9gkgGFMhnhqviH/x9sSrpXVGEnrnP9a5JY6Yeav5T6T2
ra38h3AOeb665U/A3jcCYbRnPDdGRM6hB3QxzGZczLqofkeX9yPPxz9YVJAGteNfipiHgRCIfOr2
WQD82YEJhryEfLXCogvIvH9e4VzbNntEsvHVCUwuA7+CHSC7aqd/rFmm85wjOHfH8mEa+Dd0sBsW
ZGBzyknuhp8kD9pbNzNOsr93IGIXm43edGjCmmoa1kZ3StLko3UtamQu07ibL0FKVOPoAn1umZQE
sC7gak1nza8YF9lNd/Y/AQOPWhlHMiSOdwPtFsOZdRnTP2QECzV1yIofe/kWhkZ5s/2vhEwa02K+
HHjpcGinoFn1BhqJJmb/SIwkFbVXD1sEsUzdKlQ9I1t1yxNns2yv9UJ5VzjhswdaGGQDYpmOx5Xx
FtJCmrkOrl6TWm+iTR4QNOodS3cvw0SmnWCJEgsGVnpzDJrxxRnaqFNzvgVgZjI+5NY3pd7aAZuT
vHFfxOyDFwtyOxIjexQqxYz5L7K0ggn/UBUo8dj/9vSlBtGx68Jsw3WRUYH6tc9iuSh+S5cH8w6X
w4NEEqHGwOVOdYkrmZeprdatJTexeV9x1CBL3Qy9TNITd4pzaioQRSMVRQwfTH9wEZPDGNftLnzo
3sO+dg52Jrg8+2ftTxS3/rf0iK6JXf+zTz/dxVm7s7w4NBEbN8D4ion0p3c7GJ31Jqn6F3wrLPRF
f3Qy9ej24l/BnJ/KKbnbMVzkTJ437Bsi2MqAiA5p/DHxtkJ5s9EWnTqh3koMFgjxxoA0CRDBdaAv
3mL8XYDU+zPv/DjXzJtK62B7cmvPdxgNyY6bfE7u++4jenRkcerYVCPQRrMjIqEgba+E9wXiGS8f
eYj2QuvVT+G2KIeKiSW8PdZLDzDiz3NcxBvfbK+zYpjs6s5DW5s8h665ZwyQHDvc9jsPTJ50xdFN
gg9/LHG7u9XInI95EionAq/TF8HYmXMLSVwYvmiXk70fwaoq/G1K/TDYf2pUAHASxeKTbBn5lKw7
qcomoCz5sbV4dN3U+RsU7aok5oehb8eebc4BJDQfJTBb7FrGjSUnTZ/LjBoPytYIm2U/Gq2KsF3X
UeKMuAF1dlx6poB0vf9IMEbBTVh3mvYcQCxHCdOg5mAAEOXZBPi7mjl3LUDXBb8QytVbYEiYNukm
v/eCRcHB4dpfgSSABoF4t4I5kG6S4DBYfvaaGRVuJ6Uih91+1N/Rujr5Bxeze6sN+8JBytZZ7FO0
ycbEDaqzvHhFJV0CGmBWlCmEBW7C6Nub9V6FLjSpwvucRjKLiLx5pYu9SLdnHRGDw4MCCQ4gZrwU
V+x77Cn21lja/HVVdW/eAPjOtNQpdmDauONXQ1oIZtN6F+DGbKmZUITcwzZ50mzoXXIAngRBLE1R
F6sAQkCefial8bW0xQPs0XVQYIw3TLhYjPRRWZj1YfGC2yIfW1K316bBmrCpyxulEZt+R2y60t3n
FAjsoplyOnUVxQKHV7K417hBPmhZ2bgrBu+hLn0iPeebjucXmrGTobN55WiaPCBw6Zr8Lz6GOGlX
jpnu0wmAYVdmJ1P1n/BOFbmuK0xRyFRnBLWlND7cMmvWcmxvndNtm7H7Kn10iyJhOLnkMGqCfN0o
3mKTOQmQq3HtV8lXBpeckdClF+NdawehrjMvNuJptg5oc5d6Zsht8oH3zEtLm4GGCueTNDxGE2H2
JFP/2y55mka+Op6dY2bCjVk81kC4TWGjqY0j6ViJr36bi5zs0+Y4c7oAM8BMb5pf/2PvPJbsRrJs
+yvPao40OIQ78Kx7crUMLRicwCKDJLTW+Pq3wKxXxbzGCHZx3JMSRvIqAO7Hz9l7bVSHCxCF48o3
NX4uIzlWA20HoY1cqfld7DJ6cRtvVc6sepV/bVuIlrnV3iBOReBL74VRH1tWuwiMEATVXFPpI2wP
Ros2NzSkLqpdLAVro+eE5oYujalYy5dxcGfDtcWFo0g/7eev0MEitYwvuSA5WHakC3daB/ymOmd6
0W7QMj4OJYIoXXvVWvkYuf1nYgnuRfmnispvFV5a8kPz/VTi3msFl0h15rPv6WfLZ61y8mGjxYBQ
TDewF02ZPNFFI3wbWGVfwtLXsx0rVzwLGWoUn2TFx4jDV1FHYwctgbFouLMbU2IekWW4ZPIdrkY1
24OKEiwboLxV2oMDsrTPJvY1XHycGjRBw8E0vE8NRDMmuK61SIVPUz/vz3Ga7EWkXRkWM0AZfulf
yiinTd/hdagrrhlZIbIOnxHpfPLHntKPkKugxsrYrD3yoDlaQYZAVTr/oQsqhWRt6XKXxdnM/NL1
Lxq7W2Pmy9Rn1Ii2AzkspesSgO6XsDf5qDkDLvACeGxZkS24yp3ZC6DvR2E05qqdT8deLR9cwOG0
e7sbJwWxmSv7VE4dI2Ld2EIKeQtwTGwq4lGZHu4z3yqQoKGczWNj2qtMbhvVVNAlqPz9kBEDU/Nv
A2BWXa+to20EVzMKZi+NgRZLqN9Vohmve3oqPXbSfeuPsKYwk01owNDdzb4LXLVezAijy8tv05Sn
u5yTT0ZXbF8qNHp6rz9W+ZxUZ7CuBt1nTA+bpM+fPV55G6opX9Zc2W1gMFpCw7WQ/mcaT6uiZz1g
TjzsEJ7NdL7wZEQdeIvYg/Osc/JO2lOBCDySyGHthlQtW5Bh43+1FBmojtt+zggbRphCwrGr+t00
xGgIQqEQbH6zSwzpcfdqGDHn9by64WeEvwIHcZZPhQxt2maXs5dMDHQOXtYDU/GwFpfDmCLB5NGR
EbNNyWkw71Hq9k64T5Ng1wXnfgAopGjhSHqwCFRGlwAeiSBLqFVdYo0wqXXwd9gK8zyMqZPnNvbt
NI4bnUrtYIkVAj/jaMTmDPJaFyy2L0wMX8mp0ajgaEerwoXv67WUVAxzQ7xvY4glmU80roxewzRu
GKs8m88uGlRSPhZTOHObWrbHWJGuqbTLKy1QoPfmTZIe24A96CD5sVydY5QZwGSml5xpLFomHaUN
uQLjnAWtMxiytwz1o2MXZd5pLMdPCQrmDWNPFmq3GUCeQLy3iqHdFXrwZut1d+xHg9LK6IGVh68M
dg5JXJwz39+4bUtAQDmzC2bruC5b+k7cPYPgFTN9ZFxRxgeNapvs+DsfgQz1vd2uMr+sF5pyOOlD
evHbLD9qkfdVITXbdKbvcgyHjtB5WbOdT5kJ0cRHmpb03A21AQ6zCyLkFIgTnwgneYJa2mwaxcag
J9S4rSlhcDr93vH5Tp7BXZrA/XRby+WqzafbqNZvMgYRWEu9J4Nj2xpWDywBh82bXvI6LnHr5NGI
HR3hr5GG2+Frxk61HQOOE6Kzdh18loPLUAN7W/uWmyBD48yu1wo0OqNzZi3RZB1CDTGQpHIOfX7+
XDVy4SfhdBzTHBlRWQ6rUsFpiMvgJXQrY5276AntKaVc0+pNz76zqRkKaRoKUS3Pb9LQ3k7wjI6t
mkLQW/UnyFs0NpT3BUlBtp58shML0ZLq60dfWuxhS1kg5UvE5G71HnCrZQw4vkNQoGZArz0nd241
Wvp+DOem+Sw1iRxOMXGMKk260F66vqfRjvb0iDVqi3AXyVZqINFptXGfGe1tZerxqXOArGm+267q
Wb2SBTmCUsb714xusWUgiwtN08M/YVPEFC0R9kOwnWkQ5OqNGSeX790dFCjEoCdbJLMxAYKAvuJO
FFcJBVGQwg4c2LLteNybdfqkt3m1jdr6i4uQwIEscAALxcwCtTesIRncS1antaZuvueIo6zgAI+d
jufPD4+5JZE1uNAWe1x4Nf0R4roNqoi+AxKNT1VDrwUFh9ACM+hgT8hYXOeqIjAR7D4llf+5rrRl
Rgv9c5W/agww/Xo69kOYbAc4tNPkMOPJFTJYCeTWRcqqTQINkFE9JJZLmk5YPxS+Gc7Ffv9qwNh2
8tnSOLZvnFHY1dEjAbqoQAYpFok+YYrV1AcnzHiXJETVQ2EC4Flxtkp0xpZmeHBjfVgilUJm3gpr
h2sacZ6roX2um0XGpzkIk73X7jD0EHzv38pn5OWzw3H0b8I+grjUhCMzf4SMsgzuVOuh9uhDm7l9
V59rA35ITY4UAza2VtQ090qPAArXinm7AlLrRcK68a7TklCGUPeqJz2wH8eKoYseu7eaSIx1bM7h
DEa6bgwZ3hjT81QN0GSZFHArTtMJERFSc98/wSns1qONqJbYKs4wKtpZNgwgfyCcr+5If44s2z+K
nnYrvWWy54PmbEd8njTun9qKlp2m+8a2DUoOuxXBEdS9eLjjfp8T3kWL304Rf2t7U0+iw5xm4xe+
caDr7a+jPiLzcSCg3rC/6kQzcg4exoVbUcBWo6cdJzgaq5bnYY3x7dVwpznRQjBFdqtDRMzDCX5M
/ongcijNzllj5h5T70SYPK9w7Cz1CQqa8OIjQ+0tVw3xiSsOhHNZux439LL0e3cdDeaqkkQPDKkZ
rEytJyOcLswZ2+aCIbv+yqWbD6LRYsIosSlhxO3Msb3HhUcJGfcIfRtGmpiV56iXngmNpZ2SIEjv
rGJdyuSV1M38NHl3rYGvn5RYcz2Sp7s3MuSB/Hs8PKRCAcIrFkMSqee+1jKKOsR/sGkeCqHu9A7J
G67DdJlKmV7rpPawIuOEGiN+Ag9nLdZgogbQfPhM8A424Vkc/Cb8P0Zw6shrX+sAStD5pePC36aR
l5+iZ7hoR5Qdwz7PAtx8wRTjagMAheWi6BDlsJiAcsZDqUsSfhwkpxFQxqQseZpzyutGJsTd0gPT
TVrW8RiVBx1BmZ4hRIld480zUV109ZMdFOa2B4cxlaAZ2/GpAROyshOFxkg3j4NfbAOtik5oS8yF
a7VsdVW+65rnQNcQspo6Vc0Aho5tiNPnl8HKyIKwn3WztHdMIcsNrbv1YOVPOayfV3SLaPTLcG+1
6ZObw3HG/EzCb5NczdajCYjnjeL1dRSL67bzXhyylfCMOERIV8Eh6YrgxGDRXUlLP/p0crZNVXoL
PNb7wKkQf2tAkwvHBu9fZA6hGoO39SHXLUSvun02644xMCzCjGQ2C9n2svK89KhSJjO1S6MlzMkz
7Xo2T8DPFrKL8bOLo5zomOk6pE+7AUmvpU0M/V/5KDPkiqK33UdO87XP83RNvZds0V6sMTwhS8si
tSVKiO7iTo/MVy0rus33n8owuLwDqlJG9dne9VV61v1Q7ecZvaZTqIUmbvU4YortQBSH9pk9EfTj
3iO8vNfiWSWRq/ExSKd1KAv0v7DtdrKzXxBod9wojrvJUnh0PfS/XTYLJVnJUaf5dbywPJMmBlvW
uZv/4/v/QgbncyRL83U8X3W9/VJmxI1yiwi2lJuWsS2QhRbubzb6R9CVdn0nOvE2BdST7B0MJgwZ
bKgKU4K43GNaOvZNqBnfAAS4x1afHrzIAYUCeA3VSW1fO0ELcgJXgUDZNphErs3X0Sc6N/GK/OgE
3qdRP9sySJHtjzdVMGpna7gOdKN/qAsyypqOh0cPGk5NWnGl0DLvB5fB+jB9KlQSz0Ybe8ugJEHg
qaNersOlz521pdsaLYm7yddYnqHHZcSzGHANT72SmzFhv9Etug9hxl8SNccxsTH8nr/TGRn1UNIe
2ry8yeC2UvWsjTrQtqrP/9R4NjcedEbEIFW1hx676udOX05hukP4iJhWifgUD8+p5gQH7IC3WhEy
BffL45R2x67Dsq4Gl2WAUdWSXfSbS9kb84v8RQjSuyLZdMm4DyWF0wQjaSkmv9p+9x50EwS3nWFq
4jx5dQzB8yZpakQ7wpuWdlekh9iMn1PXD5H+sxbpTYEM1mSKH7KJroTygF0ZpPT5JtidJE83jWXB
JiZ6ChVGJ7PH2lKYKNR4r6pB4cdKUIG1JVNqoySmzKRmsAaxnzKWbWc2krRMMUfq2o1dd4vOicfj
eKeZubvwgxmUXXCa/87L7CIgFllaL21DR1LfhjudsJsdYro9Uo3OD09F7FwHpOMtdS7iUhHqtagw
SS0D8jgsTLEzJ9rvjl5K9EXT0qrzb9BX8u55wnFm7JYis3AV+8PO1EBBxiXkla7klOWVOq2h2j6H
RDfgzXOBlgviCvuuQp0ajHcYyE5TKFKCRtsHzafjk+F3CCJxXRjBi+bnX0nj+4JKkElY1i/HxKCs
9cgMkbHGG/YlDuIJZINtXbmmfU82DHD7TF2nczqE0IdvutPpe84a1+kEot4c+hc3djUGyPZNbd5a
2i7nvAmPKcViKZNPnpUfozliF8nJPTDtTyShVJadrcaGhGVNP/n8wNeheAmnSK5l/7Ws0XiDvtlo
frAvom6GYHBi1wFpLv+q6iW5Lvpk+vsgct7QuO5iX80KmEeiMZ5p8Q5btkoaGXCksrif8KlFSIfq
DOWlLFZGo7HtmoRQZV0taDjS0I6l3T5WQUBaSzDKLT2Dq4SwDcgbZnVdMcvuDUbSNkGSRP/qzK/Y
l7UqkXfmKHAU1bQlXP8hA7CwJUwG+4+e3pW1dpI0G5ZaMQ4rLcr/ilv7Xzjh27twwjlm8n044fFr
Nr7+DWY4//2/2ISW+MOFxuPqpjBZOpUOQab/Wjf//Q/T/APSEyQlU1dSqO8hrf+fTfiHhGZH6SZg
nDqmrsMhqhHkgS3ULNiEhgESTZrScIWt/0dwwr+zCTWDNwBr5V7yd8iqtqB5ojCyI0JGiiFaeLb/
wtjbxS6fsajDex4gc4RYQ3/B/oFz948foTn/elM1f5gfYFt+nCmarHBMIXYm/VxgdergDmyjqeeb
byS4BPvYpp6TQYAfoZ6yW440Bi6lKlnVxWiC6/D605g6RGJHhgbAwCOytBqB7vQon8tg7LCwZj7p
GSGSgKSgeEcjytfsaPPcR3pRnttx7BjUqPA2qOL4tUvsFv+bk312Btm8kiE8GE8pQ5RxGRkdbUw7
1sF7e5ZgBuAW7cA4BP8wR9W+p6AbC8lCE8TBaRLElaGJ14oY4w2xV0xnc9/fNkkJCbFw6qJ7VCHm
fzpTRjkue0aM+g4GoVUybcvTzwic+zMx8Rr9UEI3bivOY9d1AnyHQhqvEJWFAajR0c07GlE27kQX
jnZEPieNam2DaVatC4pl6u2eszhy+PYcEIhwmOg5LpIys+hRxj6JEOS/REicVb3WRITkB0mRdV2F
Gjpqt0DHXYTLxMyua/YiK3cPJmN0y+7/ZGC9bcwAzEL5ZJGNOmTNGmvCQfMJy3abbWVr60mhSEAx
XHecBWZtzKwcHBt5cjr6b4Vaxx29aM4ngZsdNJgMbQWFUjqQj7uVizERiBcSUHQGQaivRo1WVjrh
vzCPhRKPKMGOwif8IXYXsoM5MZEdkGTRQRu0rT46K4lGltHY3JbaMUOYz+IP9H5Wg1PvQ7zH3O27
jlJTkAcIMhxzmwQvPp+bfLJf06R7sEpw04rUyrLkTBs+IrQ2cbtDF4tRKLlT/YW5z7EaZz/Cp1rr
mUYYjHrKlU2vyOjFeiAhNbDlmnzplT1MIBXYgiPO5AH5BXS4xH7+xyCcqVY4+QR0/ob4Cj/hkvY6
cVHohcjyQ22+DtM7MiX4J8Y2VQWxHshD5XQYh/qekdgGN/8qAMCp48/FCbS0yuCx6Q3wagEdPC4Z
IjXm21T7Djoo8blnfzFmMwvCyi7NVkPCnBxBoCrNTxPykJJIcgeZbBoMX8LO5eibz6G5RFMYAx3w
aONJ4sJd+3moviTE1we2tm1mbL3VQQvlwmjzoFteJVGP2t3l/EemjRxuqbsOcZ3f13iI47aD8Gtu
9Hnw47vnWrU3NZlLUNt2zmhfRcjIIiMd95VIkte4aPtrP5jq2eAxbepq2CfJRB/WR77kT1slsUyS
R1ITKFDr+h1pDfjRi3vhKyQiMap5PPEoGrNN0OkHupF3JH3gF6JaqHyxEfX0HAnGlHUaHiIq/gWk
RUnrBtF0bGpLo0LyQsNpoFYCUDQzhgESkewhgxc3D+Lr3imyhTJaBOqzF5dLHZX7iis4TDGVkwPb
KOEXJO49H5eG0JY2j5xD3yuz8P6E37gKCGQfqjA6uXX1OSXNq4iwU079OWwybQtGZqlLgOFlv80Y
fZouwR8UZS0VCMKYWZ68Lerq1En6+YEyr/FaghkHnZ3yIGnTa0q0cw4keiS61w8JlCNnUDjpymyI
zwwZhRcDwdP+pmAgZ3TRIavEmTJ/5zvFFXe63vlvsiCIOm5uhcjpL3K/D1a/Zay2xvcNGyTwdxyW
/xzQ8iIJ9kySyvrqmLb+aaCdjj83Q0u0LAwVMbiu3OLexNvzlPu4oexgwppiAsIVerQNagaujZGf
W0lTjwcKlkwUEp0sOJe0TE90vzW2Ve9g2E4m8bn2XHdLydxjoQi1c+ez+CRhZpxNM3grfdoqQ5vM
Rq5yQLXrpJmBm6h1rtwkdLECc3w+IxJ3l41Q8Gky9oRcduBCsP+yZ+SAH9DN2s+jkzsvUUQrTFJ6
rQihktsei8iDrllXhY2+ym3GXT+JcF0OPX1T5b2gWWPN82kjAYv5E9MsFTzRCdbQMqUKulNYG+Rk
FtukDJ71xt9PkToqad95dGFd0bF6OMyInYcUrZgL0ZNZy6ckjPbhVD/WPpnUuIrHIb4Z0gkdBL4k
g5kwfbI7a6rO5UQ+ZBpmHkMvWBnKccaHIZ/u/Mzc+S5tFr8F6DGJPaYtln8sZHOInQajqYvsc9t0
WAuYxBdkTQOa6W68yT1FoXZfScX91229EMmhk3zieHsjOiw4OFVwPU/gDTRMCo63C4CNYdPme/nj
QRCQag7o5vrpT0bqAQPz+CCn5CEOyqcpdF445aAlsOPbsO+Pbh2sC+j6KMHYkGB3SJLBWrfqNhGO
v7pkMSnko2rnZVbvr9hj7U1R0l2qZMXpS4/uVCeOHbtrGoRvboLFC5fEzqfxrEin3PHJXpqRHl/a
3PS6nW2kwbG9sk5D6HLy6zuuSxjRISdGpJheUjGds7HcVtEApd44h77dkw7d3U+e8aoq8mc69D91
PvbLBFMPg7ZnP0feq+xmmxsmbnuBuZw+U9+nn4exuiYBCFZIRfeIe20B225lluU3k+5KNUjkfPlt
ioGnt7z53oTRz9NZB4DFSLjomwmoWtBjTLMUlmG3nLNwEJDg1nmztNDYJnFvXWmm2b3YiuZAyyBt
m4T49GjWY2bKFLkPJhqylrEmXRPUGJlox13bqi+mSYgjN4HclZZmELkDDdozpLMS9LZRFEEfUBV+
9kI1pNeQCtrMUBy3iwwkZGPEnFYfn7NcZc+CjTaJ2Xh76ottiWcH/2XXH1waQFsL2+JVgWNhG+RJ
cYdoKn8ckAXsiPuaSMzIxCmWOVlHHUrTPPSae0JY6s84x2ptVRo9IYtWl+cgw3ytnyU8Dics5FQt
blb6pTpjRamRvVQyVEOYRlz9ebC99oChNFpj9Ii2dUOGBpE8SFM8oFA0tXEOj91QUhmpgUwbT24z
EpXWTTZSfoi6QyZJLM+iUENKp6ydCbG2ZewLXGZHS2u0h3GU8Y2oKxdFgenfdHAiYQI5wSbPTMJU
cuEtAlTjeEW5ANIc8RbElGKf/L7ur8wqChmadk6FoDQSB91Q+HHaId2YliRorCwRNmr6PJMlimft
k935Frp2c0MtrX0WRmvsax9JQEBbK1iamAzW2sDfBltfrOYQTrS7+rSQEGFwAwWB81Kihjv0nuB2
r4qG2YUW7HoRzgl/YbyLVSJuggxBa4F5d+lNDaLYGqEX8YPR2oBkAlunLq60KUWyqtOGp2/bu+qa
4VvJ9ApQ3kHo3izKcUxxr5UKOCoi2DNSpnBLoVUlWzWZlVjEYWVDiDIchP6VPWFLHrjYm6LjyY1X
aBnQh9yLFmaDd1ZuSJt3mbt2m8Ww18aZRKVAyTVfIMf5g75pnbHNPyHFsmZhh6wc68Awgib8ZqwD
aI8nF4am2KWTqPob5BBzTdfUuYDME3rDum+9iKDDKqFLD6LToKnN5Qp2dTpx5fBg9NGdzxaGPTO0
06z7TKctLD8LbRSy3+vjQHAbfwLXAAH31KCyX00Cf9yDxwDFfjL13I7uEZamxcYvMsPcoUq1mNBV
QVs7a7tuCwebVia6k2Lsm8ONcCdUuhwJw4RrS9nwTaqG1GYzTf1Z8hlaicXa3DrsLQUI2uk2Ei32
9xMBZH3x0CeDcnhabWogiqBOCashVKlL1FUelpjJ/LjT/I2WufxeMY0b+LRlIoYzBF3fOU+z42vZ
IOlWFPYJMt4s7Rg5F17lkvqDvri/5uahuwPaHN9q7miGde2iMqRT30ZFv0GlJKa1MVqRyV1jUk9b
/QQcAb/gIK29mTZziIyNp/226VpLQz4u6U7paI6tRRnHaUqp7obeLBJEKggOwR7xKQrKXFq0c8Ox
wbf8oEy83KdIlAjfcJBF2vQ0lRqHmwmVxoBxn+9xoPfXhLteBo14VLD38k0u4KncKnesyM91LN/b
YZEeiwczLmEzFZbni3OQAME85yiaKVxii3hxX69682bICUp9GKfOBd1lZ6hxYnPED+E0kgQrO0Q/
5vH8fLOqoRGIS/J90SSsL3ZvxNNeelYP0qfoM7ns1cDBFa1F1r35rVnHfyYOuVdHxCNWehc2AoD2
Ih11N/jmt5BlsfgjqSmZ9AnborOeUeNMU2KSnDZBktYexYitBDeXT9uVQrDuTQ3x4EpNQRzdlviG
EFZNcBLC68lrGYVggffrVaUmED2y08aURmPg+hitmoo9sirpZ6We1QwTB8Mp84W2/6FL8hN6/99j
6f/dB7iAbrtRH9ipYGloJbIwiFboOpiDU9k1A/7WLx+/yzstDnWB5lWdrhWpxTJlm0/fhacktMAQ
Xo5iQvFPgFNwTNgYP36zC3T+v7/TBdA4qcxIT3v0lbpO2CMlcw+rsGhpVqO5dRKwuA6TsLKbEfpu
7yI6NdhXzOXYJ1O8QoBg/wlZpzh//HFmXvi/8cT/+jSXsQjV1Bmma4oADhfe51aYp8LVPycS3lOg
GAX+3rsQu/FjP6fDxZchy0UkLaoTK+s6z/H69EpwktZOH7/H/Fo/+yakdPz4HiBP8zScr6JMik2n
nCckFwd9sP7qab4N/9f/mv/kVpxf5mcvP/Odf2hJwRgRUzGvqC5OLUgE+9E1Hz/+5O/cf/bFXV6n
0LiCml/HIjEXKuNCWhoV0R5oE8eA/GRr46FtHj5+s3ceKfviZsf0QLJSxZvNb9LrzopqM7DHoyuu
57bCx2/yzrVQc1/vxx8rpKnTzW9SITG2rIfeRDkUfP69F5+/2Q8vrqVaAi6A6shRn5ycsynZxG0h
f4HsfueBUBdgfWtySlQ3LDkAfTAXIEtpnXM61ESkys3vfYGLp8HSw0YxMKRW7HtyaYkHPHcYqeki
4cj8vbe4eBjgngSQCxA7OnhY1gGDtGrE4VXZ9er33uDicYCrMDaEC4YMPEdco4lVq1mOWsSUIVqO
Peu33kZefI8Iw7BCMsyUREsWlektUkLLOqa3H7/8/DI/eajlxbdwUJTUCosnVkWcO0mBXMzpdx+/
tpifqJ+9+MVjjVYEft/IQo+ViBY0GhGOuw58ELqKjh8++ZHPA5d3UxotjUniPIaulr8G9K/Jeu9U
+vzxB3nnjpYXT3xE6HmPh2e+VGg+TOBy5yAGn2tOgdpEY6F+sZW8s4zJi40NdBs+8xaHTZPFRyeK
9ipmis4piw7EBGwsn45G8unj7/TOhfuepPTDGpA1aMrs+b260r1yaEOYefqLhV7Mn/cn1+17lMoP
rz2kldP1Oq8thmMWRhsC3illc1rG/Woq/yxNMkaUcZSF/4s75Z3V0r5Y0ADJN14I1HHB+R23My58
9mNGyb+4yd+7/vP1+uH7FPBxKhN86wJECH2Xu9xzlzbYePWLjfe9636x2KPKoGQlGxuEiCrPtsUS
MKX2I/gb8IxhSla7Sih2yITivHz18fV/5yeTFz+ZaRdOIGu+k6Wa7liCrV+y5mV7peJw/3tvcbkR
dH5aWQ31hIcHNgnnMdOXzP/28Yu/95tdbAGa65YCKDElJ7F4et98zfz2UwiHWvhij81/x59ej3X6
i7ebf5af3dKXj2bQGlYZs86FUWFtiR2IeGPcOC4WA9p8QEUssf74m71zZayLu80kDtGZdK4MIjQ2
HrKkrWw3Dk8fv/o7v9tlxBOWb+CsCdsOLp74XnPNo82BFS/rS+WG16FX3Oaa9dR6MvzFojZf7Z/8
ctbFjVa0OaVqYHOj2c71KK1s0wAFB0EDJVnaye+tANb87j88opWDH9mdt7kq0WgBv/lJNPvof7EA
iHdWS+vibhtDmcZxzAKThf5ZMi8omhq7YHoH3wONf/w1hb2DPbBYWGW7C6GeLpQu75Q3bHrh3nx8
6d65By8TqLRYdkZccw+Wk3NszBj/yOzbgJ5Zvwncih+/y3u338WODjjTcpt58eZQ/trhQGms4mDo
v9rU3/slL/Z0Zkh6Nc53t2l9gfG6yILxFxfpvZ/nYpfuh6wA2ofvGjucWpta4Z7bJNJogKbWzoTV
elOHg/zFtXjva1ysB4bTkj0juRaU6aaxpW7zWkLResQmH1+Gd76NebEK4IaILE1wGSSgCSNItw4U
lcDaoW/b+Gr78Zu882yaFxtP62aYGkmOQqW6EzwtYfU5dt+CIf/FJXnnVzLnL/fDU4nipgvz+Sig
89/4cm0o21NU/WKhfO8nunjmgfx63RjPB8oa4qvod0Yn4E8zQWyZ+uqbj3+ji/yyfx3wzYtn3ys7
C8ATPxLBCExQkcLi6zCYDlb7LnNOYtRPrVk9mpN+MkbvttbxFgSEG9bKvf/4I7x3meaf94efUVF1
+u7E4hakkDkY8jFXX9rYj4z2F1/yvXe4eOjZcPpC8+YKJClIgcgYEGolZhXgZ59c2LAff493lhbz
4tl3RR5Z7cg9jXwD81zF6AqXZGb/5stfLABT65R6VzJbrtNRQWIJqq2DBBghbFL+5gNz8dhbrl2E
dNS4FyDdIqsYUb0MzpUGsOXjn2h+8n6yW87iph8vdZe3KYRRqteuMW+Rrdwj6ngyneIBh+41gWKA
Vxh+f/xe71z079qhH26rdAqm0vApBVCaNodOjQc9729nvNzott0v7qx3rrlxsQQ4Y+yFCTOahQlC
TzukKABxETo6oLJCVsr9xXd5Zy0w5u/4w3cxEneygoZtJTAjXMxywTALjQlGwMeZxvPxD/Y9RvZn
V+diKaiTwWe6zXqWpi66Ffr6IToIENO3WSxeqsJ6MFrvxR/1I5HN2wqiiZ5CrXT8jTdGd6XqhxlN
hh200DYMJRDHkwNbGrffP95/JBrcre/W/zX/i7e8GKvQD5rvMbr//n/PYRwWX7+Er5d/62//iPDd
f77t6rV5/dv/WVOgNeNt+3WOGK7b5K83oAU4/83/6R/+n6/fX+VhLL7+9z/e1wTOWW/vawIRLuHN
S7/+TRY4/5O/ZIFke//hSuU6VFy6TZCi4rL9pQvUbOcPXQlbKMI9TZMkEZ7DfwoD5R+6LSzbVY5r
IBo0WBL/qQsUfzimaRquK6Su66aUxn+SWSy/F48/uZvExe6r655BgKd0FhKa5ZMKXec6lAnAuDpm
Kgi5fdjlhjbcWMAltqPTym3ZJvBpm2xq9/BH04fYqjzycgbuxR62apn49ZqxZzhDC6fYIP9H0w6W
puoz9rDugD5RnFCrSrLiij99jcTv0sX+VHdUSEj4rLfIiiKSETS10vQ02zkyyJ/8Sng3tRZbcMVb
VFuKKfQwack2dnptkySpd47xfO8q5lebahQERulVaR6wCooF8VpMZXH0Z9vJTuGComibyDeS6ZEM
LZNhvqm/ap2b7C03w6SLAfdrPRjiZLqYgbsuBdA4xuRptE66QYUBJrjrFRlP4IZ5tMcJwhDdnuZr
a2uCJzIc1rHF2mIDSz3UwlDYfaOgICJgIgUIVOue6h30Djs62h0jTjaCPJjDZNtwjVVd7TxvHJCJ
1O0r2SRiF2OOOcG78R5sIy3PFu6fjT0wI10NyLVX5aC52wRmcbeBAYPkZswS3BVJZTDblt5Tjnv6
NnfG/knXG3M7yTA+ObFQuxp3xcoK+Q5uLJpZXZOenDIx99ZUZ5vMbvFlG2EwbB1EH0ffsMK94aUG
IvnJiRZt5cSrBJjvuk+Y7heglTaj25TIMgN17luR76u2rK86EcZX0Of1fSEVxjkjVUiwLX/f9sTE
5TnGGdBl/iPTw/aelA6rWiSqy+5Dwt/eEM83934ByWCZAxj5pqqpXJWQ9DBPezOhLJUATBBrbFRa
EJHVxvJr5yqzWPqaUxzDUOlHchr8dZlzVZSdUOnDYcKBU0w9MCpnXPvUcM+G4BjgTNJYAklu9qEG
pqlE8bRxRSlOzoAhIh8aB0Pz2J/sVsfq0triTegVAYRG1j1osSdAbCBdG8O62niWI69zb8qvrKHK
bieCipDHoyZzAWWcTMyDOydrDRIPLDIlGqQLC+WSnhQag3/IZM/En0ys7QjL2geayJjdK0vvScsa
NESCbL1VBk/vU8Jtd0I6JvWFYDS4kmhCaKFEzlUmx3SHmhMIqRq0pVVBjcIYgGm1GtqXTkhrgbOx
uE5kIL80TjVzyZgONmGQHKohbq2lnifuFTNkjnYh2swkVukX3RfFjSjBCTFkdNZ+jYZ00gdYIL3F
cpGHkzfncRvHyorbG2Vb5bXhZ/G3usiSNy12ZrnCWL4y8YRuiKVz0bu1xf3TtDtpVN4xsi3v0R31
YQ8uIF81OQQ7UDOJcYMUAXlQgS9dmxr9NZxZlv+PuzPJrRxZ0+xWagP2wL6Z1OCSvL101ctdE0Iu
udj3NGOzhtpEraVqYXn4XgKZSCAHNa3BC7wAwiPUXNLMfvu+cwabCmElwdAZVmkey9RoAxif1Bul
Wg9aK7grJdPzng5EjlMCZOmB3oe5r7jlhZWi++M9AUvRkcUoCaGRvbE/dNCqZ+Qc7W8tcSXSqnE0
rxB4ko/KSsuvJm78h7zm0ws+cvndxw69V4dSSaAmmkiAK/P2AAAmPbdj05zk2qj7fFjZZjroOE9I
LuynKYXueCEnCKuJYV5x1p2Zj38iyZPZpef8XXEInF2ZmY8FkCLK7E1HmRuiYGYF4Aamh4Hk9ELo
OWETOBobTtypXPpLxEkupEkL6tJ9ct1opDrPljX6O5XzHmLMCmhzZ+q+es/U0IYekYM/mtd5HBaI
cX46U2LREx5IPlAQSQjU1p6FF8KvC/O7mcr+R65lfsdir+2FGuVl9alWaLC1IIONsM0OK/OJE8Ws
1AmwFad5aAECOnIxzwBZ6zTrO6M6AbGqyvJLP9bWp9TLAfWQlTqcZCgLe/d6tnYvKB34jazLCj+2
XLhqvWdbuGDr4K6bknmqKNZ4KvPYN1rg2c/dSvtaoxgvQ60r3cex1qF/zbPmg+XMhf8KhFrH9tfV
5YTG0i6y9WUplGY9zL7qrFdvLbUPncetDmZVgl1PVSvufJiN17y0PBw83cyaIuLUza8MKsv+bCzZ
KilBprF1gLs1Gg9uodCqAcoSpzgrLB1i9PaTzJx1cnbe5toquMx5GgFxJEEi/aGdKa9b5rdVpZ9V
DjOSVbcs3T2r6SpBRynUJsGgoOvtgfVPOhgiYasLqiGcD5AJiIdAovYr6+wkKUjolE8B5jF3VhVw
N5OSqss68Zrr/eodbHuGxdGbRMixyHrQoac0Lj4Q6fGKkbJIvvWYDnpj63MEGJhbYyVduKwLSVmK
ATxnl1GYXdR2vvGObc58STNlCTxYg/tMYX4YuflwjauZk4LA6ieweaiCVJUND5ObdzQxxQrlq0iT
+ip65bx2ordf7VyDk1dBJn+qzdW7a7w8faPz7l8g1Yio7pcucmCtfiZZIiPp1eoOLBYmRNyKNBfL
yrd+kZ7uvk1jG4gOllYdSE5KMOCDR43JEdWbl5By6wt7fPVi8J8lv4vPbgajHkHhU4+mo9RlpcEO
syGuetro1fzqKzfVwq6FeAc601GnuCm8U5l7y4nYSPK24ve6aWXZPSc0g77LgZ0fDH9bnOp6gU9R
puMTv1dqUdKhiRXBgaxvpC4K85DIEs+eZrnxZeyG6sXre52z6GzWbuDzLnxuxGJZhLpWAEu8L+/r
xcs+Yx/Qwh4E4HLFNWS/+ubc7mPT1n7jb65MYqGT8dLNjTyNjJyNiNDjeoPGNpa/eTjQFwJ2dY9F
ufZARdGGPidrCQ7WGQGUmKKsLy52WGqypn1bZn7Ou2JUeheYVVG9GI5FCTvVMWwmOpJu26naXy5n
aa6D1ummG6THOFzFpPFRUniBE5sC6FOKFALk1JzvEPmmB2VkHON1YrlvxHzgKkwqj0WAE4UzU0Z2
qOWfQzOPltn5Xqzeu6Fjb9/olQOQNOeyPiSToV3Tjn0YrS5HBM0KpkLxCozEZJufqwn7wbSn/kaL
wH6mR1GS5bdtMqq5ne3yYgGH0NlATBuu6k9ur5KTK/r5KdUAyCmRxpC7XDYf2C3cDKDwwI26Oa+g
msQIqzWZ7asJSAWknD7Ub14x1ofNZIgHAhfjI6EmQNwsGzS0VfnmU88MhIlnZedlbXLSHbM6jJaT
X/OxzQ5KJ/+Ws75GbKSoKwwJMXihWX/J0srPCsDztzQm+H8Yz+8qMP5XECTec74mOTn81H1MS8uw
d2vDZmS1vPiasbWkyy9TFqfC68+4UpK9W5ikJskwIgvo8vfFbMG4EJc+obd2EdA1xYOzJSXr1G+5
GEnYfOYxoFjUBBH5brxjQqdhSC5rr8FDiHTL26S7pmGfU1Hb7+SF0xezoyba1N3vQRdG2OpcsICN
0pmBVOV9Rcse2kuqtQdoHNNBz9i3wYikrm5LcRzZI4ZLLdd7p58I6K0ZhlqBbjSstoLwKTE67bVx
TNypjUafliwbUUMS3thaz9wXUpeZ+pxWd68K9j+ufaEbvj5khUMotxB+SPmmZdeu3HuQw/ZjRpQ2
5TLTLmCca0nIxSqavtWlrpILSuguP6Lnmjv8X9yIuSEeMlgnZYvwrSWl4Oh5fOrI3P/JPIwq6TC5
T8tSQnCUdFVMC4rTvwZJ/36iffjXGYwj7n8+Jv+Xv/2f/18dpLeT739/jv6//+vvUPyf//0/nv62
8g/t2s//fKDe/ui/ztO69w+Pg6/vu75Boc1ymFH96zitG//QfMYpcNFJPHnedrn076dpW+c47Xne
dsR0PN+y/+M4bXn/IMbr62Tp+GM8Du7/y3Ha1P552/sf52lXM3TafHx5nmf4nNP/axpobWa+NISo
nIYQNvBuDvSxri/TQHl+bL0T0NB271Sa4pCbPzbDezUU3CFmao1aU2YQU1ey+w1Lo+lZdLQspsoL
FBq9Kk7j6EdU3Z5HAehnTTOfl+ETy2gQ21r9q3iy/enLlo1+1mfxyB+4aBXX+CO8MJutS1B4xiUZ
a47qFm3+hjKwI7ixMDXjpe+XUNeLOKAZazJeDBtP+5TbPZZphSIrnShL0dFIna5x09koXC1YVtLM
bqpP7adao5ttUJJJhQfLMS77YJkhLK8xbuFW3YBAocHIs3NNzZFnsHha4VwHnCwuHCRdygIDddpB
TnuXrsZuageq63RXAMBVFlIUW44XaZbOHgcVBTnfj0PG7yRw2IPgHaVXPM7mL14QnMyBVHv2j9Gt
VNLbEgpV8+34VLrWIf0ZhurX2BoGgi3o9EYOpKH2w8SobkB8oePZPlu/OsiVp6J47I2wRp+qoS8m
JNoHnelGPinoA2LRP3kp3s0K8kRNm5uq2JlofOQbRABAtvzq0WfG1r6o/6b5BHpVd3C9JGaYDj4L
lY+oYYMAgVgKM6hbxI7PmW9qQVXL16FIjl0zf1g2GTXnk4+ajd2q2C99X15wFQdOjVKFTOsUjdxA
y6Re9lXs/eZoRUagKJzjmJiP8TTuCa58AN7lSuKxLPTnLGN+URbGHMZl/Ud6hHVJ4j/lk1ScNDCv
oF3c9X4+7+q1HPag68PaocLuFGxXrS6nkN4MN7ar1ODZUoSUHM+wJR9tkko7ljMRrmZ+jP37LF9e
+8E4irpKArC2a1A0+XnU53X7CSNQhwyvKof2ZoXWY9oABzbuvi5L2qhs+FRa4m/j5AiAzv04vSeG
A2KDDgKCsA9a/oibliGIfXWHwfpPXVPJFPgE5LScUgYoOJ0xWLhz8rstwU3lKG+A+vLTLtR8b2Xd
ye7mu8Ro7v2kGQ8uTY+pbfWdZ6o7Mgk/tL7vY5uF3NsXWhKfTCMgAZFxB95QIMvbXyCDYa6XcxxS
JkVkBa1S2wiafQZFW9c0EMd0yUWZnBu0qbppfSwkeHcyFuypBHygocuOHf+jz9fuy0SeujH3r7Ij
+y9ZIR0AIvOiU4HIjbdkia9Unq6ca3fV7Ll7zkSRtHzqXgtvBmC+875WNsj8BXjRWrjvwpU6gnnn
trbAaKf2jkNeAE4L0wNr626obQpvpZdxuOcFUEFs2jZOZP65govsVOQhtqfjbJCaERlQrTjbr98M
0nqwSnbQZnycqNPe4Qij7QSGZDcs4C+yVb8jQfzIccjcpWfVu/o+nVPcMK1/rWtVRxRUrIC++lyJ
+2SGed3qd3kuz4Mhh+MAmcIxZ1z2WgUGigaaGMznmAjoMcteOJlXEaPQ9tTpxe9pjWGQSY36pD0S
Q/eele/Lg+YSAZskCDhhAnml3Nye816es2lQR9tOgQavfh4a9aFOYnA3NZOO1UV81dvlWVumHCI5
5S1YDreqWmGdMf8AlrZX1ixIxtVHEJLHmB2ta5mfELIYfTawgOb1xlO8Ap7xTuYMz8IVhCXR03q7
MknxuFbwP9MMxGc8yLfVxxBU2i+124+BW3lfSmMgIeh5wbCFcQENlBh6sv1SXA/UrWeVX7m5UJ6Z
ngCPDoDgG/1qCPAVixzns3Xf9zBuLf2htX2stPOXmbEVVFRoIohD4kVLbAiHL/3iDjddJeqBG7a9
NtroFJVxP6eQPyCbfVdVZUdKYVlkT4O4c2bOVjkgtPuBADtNkhoJyfTq2F6YMwlCZ9mLqDO9asdr
EEUE/trQfWkGXIQ8AgLGG+A7KP+3vHEAAzpXRSjzCBzw0UihahEm5qdtXQtOBJxU05u2iF/jSiUA
Gq7C7+jgwTLKbznBZljXLqAgydwoZ6rjVltXymDVG2VgWNhGuq2xyZZYD/TJXUKLv+4hLee7cXIE
Elrvby65VszhPIRG5SzB+pvPRY1Lya1u0FKOCR28oxjaG3a7fpPaPHmKWxsSkVHuWArl6ZqH7m2G
YMIv0Sqito9fod7A1fTiAzSo7jTyRpulfp5BeEZpFh/dafqg/re3hc1xe6h4KLQ03S0Z+Z00rwJ3
lkz/GuIT4Kl5jnvOtYBpabvE8E789UcbJqibfcnJUo/0KnnqJ+smvMra2753ovoLSb9zPyvfXnae
4re4lC3QGHmlhYVp2r/4GcVZoS55ad93bpkfMnwEvpmeKkt95OJn9oHSW0PHIGNCk9Pozw7zzxqJ
xi4fbABiI10py3trBPqyhj29kmlMrgnwF62Gvaz4rNO0IV1nh1ZjMH2wNutGkRfXbEWCCx3m2W3t
FwRzDqMVCFvUa6xjP/MeH1Y3KKqlP1p4Zs1RB6DhAZjs49Fi2txACpog0XJCvhSUbG6xzaOQYwLK
PTC5meuCLJcuxhwBIy5ntFfLT5gbZwL2QcfE4CVfUAtbbd6FKxScndXWdYR5lgOmshvQtLWGsCAL
q5mZ9mTyNYDepUjLX0O/+5hHE0hgZgmWv4G70HwqT5vSt8FcfJVlt+MmeQykhVV9WrnsQ5Z1j5po
OVFEwDbCLIcxQTTMUCvXlKsj7spPorQNOvbDncqGOkxaWcNwno8ujqfrorsA2PKMt+uUDEHa9nec
nAEkxrYEx+Z9QoUpj/DYMZ6gtAqnErDxInHjLB6UHB4BjcLnKbOW8+pry2kwBniR/OdoW7KwOxKZ
A+aYNsWJkKWNxJU2UlkvgJqJYSMRgzvceVg0iHhokE3HH2tOMJ75UJlxL+LShKY898izWVS1ozFe
J4RBe6hkBtXdAmjCRiFqE/sw0KJ671W9+ccstEIrNZ58Ba81sj9UsbPc6lo7xHRC7hLXv7HDjwou
VU7UBfPQK2mTaSlZkDSf9y3ULIBcDHZy3/L/9Z+opBW6m0iZJM10tEbdemrWLlq5bD86ZO+X3i3Z
dLiIa6xKhdXyym2vsDt4lBWOFYM80ZPVw3xM6lSe8wUI3OxZw5GBNLh7JHK+AqUd017bY/h4dpYY
O1RXFsdW8LSKKr60zYov2esounffTtP5wcpo+mzXyxVUon2oc/hxOpddmukN58LiFkBO14aBJ7g/
6oMi4dGvpXtdkQ4yIG33eZxLdHkI0qaim496mxKFXOdPThfrnc/kr0vrc7ESwoNSF4zugunZ1E5g
j560uPAunuhPpePkl8oumxA7KjYamyv8PestGKdy6G6C1FhWVOhFy2y4OE6Z4CZFDSe5ocC0h+gJ
siwtIZXwM+mjRQFhx5byyRcqjrJ3T3Y11OdVM/6Weu5F2FC2R2oZLjnDW5DPTh3hXhQHNHNfw5SN
YayLIqQ0cqynUlDT6/Rgnaz+Orba2aBSznm+7qO+A2QKeP4eymzIRDuUk3suiuavth7mtXqnO0Pe
uh6v1TBsxNBecvVjIvJgn9Xk4q0dqhHB4XaMmIExpZ0H6YD2eWP2F9tZTrMRQ1Gbx2CatI8mGyHs
KVvtTUq8MxcBoVM1TYTv+GD1vsmtEa9h5bBbUmlARfIK3zqLRnSmFMmRawBC3evLkfkZdzzAit3B
YHW02T70zj5bPTuqGksGi2jO1MAAqoLQWIA5GAMwaSmGW75yjsG/BTRg0v9KHHcCryP7UWC5fH+p
Yt4/cScAe68IZ+5TmX2xNcgypADxdNePMWeE8q1pIaNyW/kn08Fxd73kkGSsoGxBSwX5wP1XIQk4
Wr1mwiHKl8/ylm9UvrYdODIhLZW8nXaMaBNmd6HXotVdEh68vEbJUE/wRVFw/Smtvgmo4j3GrXuD
1S4DKaa3uNc7GB/LKwNsUN4VHA4BMyE0PC+PmgJ94CIegM/tCmHuGMHS7aQ3UiWh6gks5m3/7NYP
C+cyU/hOMLT43FtsFbD319tie91hdnze01NxdWGWx+5WwC6pD3a+G6a9k1PlnL/crk5Po9FyHqqt
s5RH5Xn6BQT2S5VPyXaIvMgYcaGP/9pvf6g5A+FnlwwwGZH0BimsGNUNSg/1hU11pzcfreFGHNpb
Gr/6uC/iGACr+TzKDddREngy8h/r1WKPGE5tg/Bnosedts5eM5O7uMiXcNaGCLJkXkNOqPNXyqzo
FFIK4l3P3nPAobt9BTMg9QBbIdAVbd1KvP5hpk7GBjrhhrJDtcZlBh9m51PwBksw6QWuA+h7mqy/
8e9cvU3cItH243uQBeRyGzFtnUsVNPHScXWrHZLO/e0rEZg6ONR6it9ajbKhzb5p3Y7+6d+s5P9z
wRg1pnpcR1Z2FwrAJZ3qW8Kd4cmdh7PGymramHShRweGUz0uDq/ijKqD2cT7fuw+bWF99GWxt3Gd
ZzMc6rHb+4Yuoe2jOVrU8jUs5o+QzYVRPWXhWbHSYEw1nKFlS6tKBGU8QhUdcCiEfFF/GLMAWB87
LyDq/OZ53AAhSQqGZH1UeYH0Nplu3InQtK85hmaaiqMSWXyLvgQWvn8umJGfsPIcuPF+6ArBTFox
zFWx+dXqbX7Y/BqT07PHcosJnrBh7Uqv0nYFmynKnJRDy+ZgMsiM/Di/zRpSRAq5JZ3zo0oZSECE
f0nW9rZZDa3K//TROcD/mHkbFd/KFpjuOmoZ3naKMIYrrcOXWHhHZvT3w9hSIHWZkKtpjHTRMweV
B3tI0Lh0/cmzil/z6kt64DPU1ISTnKcuYm0/uTpNAmWQxiKHwaUZ6x6KkNcxha3ms503EyQjWdrR
A91QRJPdvKRtEcPQZzzTIYalm18GusGJs1zajucPhvjcy2YvKtvZCcCillEne67G+fU25O1kD3J9
rQ3AL9bNzlMt8roW0xCkOqP/JCtLZ6uC4kC0aeZyC5wud0lK9z6hsBlHz0Qxu+oHih3OLl4gDJqb
bLqBT+aODzO8bratmxyDF+yY51HKsTqwSH8E2YTRyqneMJ5rB2Xn8Kvd7geUYD8wgCqqXNv3jGZr
w+TBdFZuHHnVAeeDXjlUB5dBE2hhbBS2+p71djgP7FmhfKcfaBzyA7f0p3jw3KMj0RRIxPNQAYkb
LkFTswtYW7GLu21rn9W/Db28uTaUjTWxIsHcLhDIW9i47CqztiI/m4h55I55bjT2fXFsX0YFPxPj
+mnRlAFxHlega2RA3y2u6HjhllEjzzgx26xVoWMsz/2gQtntc66KAVfNz3Ph/Ok1mIl23mAxgVOh
lcPvhKs5y8TaXSff+EUsot+MOVb3o2BKwxjux9Bsc5/YGnPrya8jwNAz2IL+oobmze4gos/ucmGU
9DR5DG/qnL66zS/MGvLN1QQsoup0dWihD+EKsaN//hPGAAMyRw5jJHjrNUTHwnEwf4OJQm5IG6BH
fK8jogCdhaI0dl49yYRFseaz2x7aM5t+uCTNclqs4WnlFuu1lCLeF83YRczJAce444upR6uRg9Mf
uulM5PAC2pr1V+O0KTWErIvh3RwsBjD8kg84fvsp79/covgqVuN+QGvZqk+CSEUoy4Jmhwlk06/v
2VHwBnHUHNXM0Mba1neLXXBWsT5SRv7RVOf3HnaSvR2DBF4b+w/98T9cYnhB6U4homQbf83vofso
uuakErBRPXegdLTj0OYFHdalvR5o5VPGX9x7e64ONXhelxQLu43uJUHQfHS65AFHPSjqPq/4LtXO
zCfolP3AGl/PULvGAyfrkTz/WwJue+MoPDU6wxgvTecrWEQgjlbK9UyGb3ZVGcGrhl9lty2h1oZM
2aQT1Ngd/X7wWMe8XEODabR41i3ueGaFL9MGAqyLB9szUozRg7efa1XtlnX+gZ9zWcCkn6piJtDS
44hQvNsGMiiC4Q3J/okfDfrahM/Fw7y4YECbYbfOWQxztX12JOzpjEPOiX0H4xTtq+jMYQd7Lt27
XcsggqyJUF4aWg7zGYud1jLyLjcGz6J6RYKsBLk5iJOXuSK0iGUEesr0uuc9vy+7MRTQaIIRs4a5
DBCG12w+6F4fjgZWjlaU7xSrjqxgAHQtdlbzu+mBJ3eTSQu4veTsBghyLMpjuhXaHdvU9yWZHmT1
HKxU/tDA8xIr/2L+yywQ/VjuXcZdlhyXq7K9d2t1hxB4NZ7RhH2QdBhrso7CqMvDnhRC4FjDe170
1V1tNIzcCXzAhoEH7BQXTruPrSXmYFzrj7pb0quOAmRS41/Yj9QCWWXK9C52x/pe+PHdhNUVpvmV
GbwedSQAYYGKz2ZKuHaTbMTyag+doIrKbniXhfoZLAjvyVjc50x99qPff9gNDRZK/se62mBrcwvW
glEyLKtqz+a8CJwRY/xaUEfuXL7vGA5DOTBX8hgoBI5pBv3IbwuG/c8kivnBKDR8SOrMInFv1Na0
j7Mh7HyBck6UbTjpjLfcqiGk20IjyPN9qtl9qODcBRCqEGpA45Izy1hbb3gEYQSuj2cn1mYmZ2Vz
dpdKvXIawU7lraSdkhwuQv4z8tlHl/ckh4ltrZb/8BEhyzNgitfjac/7ZwlSDixcgVCG1XJeyKaG
0KlAasvydvSWjuEPI7KQoFHGGbNrQjmnqH59/aGOASH88+/oLnxoormmXvtYSIQsXiZFMBTie3Xq
Bwx+OZ5cJh/eqpiZkvUz2jtahGh/Gvto1/XLXBo9cPy8BDp+aTpsx6XNzUNTlmH9LGrIguQRcZCg
fFTZm+Hs/YLhn1aNGCSLBamvm4wHLzZCyD7Z0VoNTHKMGHYa98ZUUsq7RH26iM7COpv3qZFfePqa
SHOhk/U5fNTqsWiKMRDd/GlItm1+lxxcBBHH2Uz3xAsRDc8rYQ2eS9yp5RmXCpR4MjrOAKh1+3hw
Yqna2+ijYB1rsMpGVdwRUsEDKCHlJ8zNY2pt+4X5IDeq7FLyEaa5AWM1kUV7EBs8m0zlHuvYXQt8
CJKRAVSVaCLvqAAmqga26MuE4bNjAlhgC4mNA6mUl3qT9ekGWwZtzp/GuOS1MmENz+YBICL/0aNw
egW5zpNhN1pneIBGJIeER5+B0lj7bNJTfOSCvBqTctzedhoODmhGla3MqlbjZHKwd/Tlox3UtAfs
RPoZZRxQ9Cv7ARnoOjNYiW0rzPX4iZ9wv69Mw8VC696xAuhRozdPUwdFn1PYR0JYYe/BtstI74+x
0M+u/cbZ4s5GFsuCxx6xdy5JAtPDS3z9wJvbJoZfvtdeEhmTucHrs6/SmqydXkwxOHfzFivkNNIb
+YQqhuo6s9eSqAGzGCx982EdqwtzCcC+ZdEgvZnXR6M0gf+Nx6rZu6NEIdVhoC9Q8BhO8u633Ryl
/TsqNrw1ZeLwiuVPG+3jkjjvmWTEVrb6iC/Hu0e4cDQdjWMGe/lAIfzINk0IARaslSOEQVoWQWOw
EehGcw2MVGaRNpGtNNxjWXJtogv+MB6xII0T3rYez0Axc1pJPY5ZOXmOfeJxSqtFv4b62D2lfzQr
YSoDVIw5eDLsWgl7XcMrqLHidvoFx50bqYLPyIRFwqsrf9eRkj1ye4latn61FlUwPlP71ijf9Ux1
FxCY6BbRGeySStahs/bunu5Lq30PI9OldeCS0pF8uIRAeVTHCGtZRAhfyb0iCyX53bPMZYdsAyDP
hvlWjTcT09KOsm6SL+8KkhuzNQ2KnOE+TSP8cl4HKPnWzU6R+w84JEqtekF/AqcbLw1wSqvax90G
eMzqD81QIJS88ZzpXD01A34nbl/A72n9qzePL/piOCinG+Zi7ZCwLRQLcynjwIsEyO9k3q+wg0NO
4lRuF4nMl/EMDhQunIj6fzKnonLev7cQZMm9njy2aOeWHfrcEHb21LKf+CxOTvUJI/Src7qasTuP
W+o6H16rD5TvIUOOvDJVx0elb7mfGp3aDCcX2qiKiyZUwpdRzkUSG/f22U3nLpqT6YH5/NVNjDtd
Zy9po5lsgMqcGioohx5LRd1mH6loAX/9WeWh6FS9r3r3Pa3Ge22V/cGwig/svD9854gvZ+M5qTn7
xaZ6WrjUPKrE/yn7+WLEjKxq95fJ/WUc94/lLK8EgaZjIacncIhXoS+stHiXS9lfCsDwFWm8U21P
HIT9diaNar5rgLUtSFdBsy1X29y2bjSDUE+HLMual8DpsONWqXGf6gtAe4kOPrWAuekDPl19xQAo
VifMioTzFho4MWVkV4BU4gi6OD35lFYPvUqqQ+3pRLvMLXQi5jur5a6iRT8bTFr8PlhUrzDvvkOQ
YxkGroSu/laaMeetJU3u+Rfs2rkdLxX7kXFZv5ulZhJgcGnGReH7onXJrpdmFxSbR8hry69xHQBa
ljERY/lTjqJnAMCmxHeLV83tjFMdP9eZQF5k/61svzlbRvaOM7pSR/x5Awx6IroL91oTCx/btJ4l
SHTxzRyLIuxyvYyArvxSDf1hRx+Y3fLSUP43uM/TVPN5LRf7q98oQVkKQD4trBAFOyeN1HM5GOQO
mGvtMdE67L8ukeMiBu6T96CEV6f7zJuY4UH5si1wDMVb1ifHsg68FMJuJ93xd211AOdwcIDg7XcV
0Duzz5ZDkcLydt0rIzkSDm125gXzNZBy19PePxiOx/wfvt3gJLzz4PYFwmKDrk9v1G8dBk7OrU3r
R0vKd8th691uWE3w9iioB+NcJjE7IUvcedyj9IAjtTGPd32TnhxAmQD2GdDFTL/61cbxq1dgh+uw
bwo2TZDKTgZumRqE1yaLeCez+SNykLWrfMPH/muSBL9MApt8t8vdwCarKbqoT4kWGBp7DGAbHiOD
byCaGhP8U47PpXaZfXffZNc2UhsnTac37vWuuuSibY7ZWn0B47uOPoaCxd2kD7ZrB2rhFJURIedT
PjSRHLU9rz15UiK+1Z73lm73u1L8ohWxRiUpFVq641ddZb/Q5viHAnQh1PSjVoMK1k5OZ80BXaGK
wPlmz5rbEJLXzdUd4PboT3ojIQ8CyagtxFkflv3YVjKi8uIS5PN3/lSGswLmGDcDF+IbmhxoxNAx
qAm7VOj8C8GI6oyXZHZKYFiBFjUAO9fuj1uxlpsraUNRlQ/tjB2gQljlo4ZkrIk1CsjGDnQfgDue
QIvN7DyUpzn1vlzpnGeb27nJ99KIenQSmRp38TKREGqB5yOr4X210esWW7sgFoRQrHMgMfk+KHEE
/czuYjCKy+hwJHAEt+aAEb8nV9ihvpJLxCr8a+azszcsfs6Wj9zZtFoZutoKsFYbifXXoBJcjnuO
Q2fFKQeuE/ttx+l1e7BuNSquHW/XvaIaQ8CXg3vrW+vRsL9aGz8pb9YCvLVbRI6dWAeEqu+DqcU4
UdMaunCLXkKx7vDywadAItSqib1mW1cAF8SJfc9C12M6eMLiK2tJeZs9W9jyTy9cwjagXQFiZRzo
YyD6rt2+GTP5nomgs8Wbie8fFGPhFM/17M1BNTUTN1Ijy3o9TweMuL+Nfem278vIGMgf2YTN/PT1
ZTSuc2I+rZquMe0g4UiUDubs9npOWMCjxulh23pw+GsrnMkTcEnInszr8jB2Opux6G0cXBnEgxb1
Q8oHKx36wMHhEdbkgsKc9gviBSh925elLbq+a/TRI+3kycBPmJSTnn12uLIklVeHjAMxR9SMgmYm
DP3TtNkEizRlu1OPP27b3YjUu0y2VslIcT3mfQXIkLbMVXMPOEnXgFQFKWS9PuGEcM6O0O/12XjL
ejyyBu7uRagvfrMHcrMad9bbzy0JeyU/45LJhIqkL0JF6QeaUWMiuvvodJ3YrjIC4a8a0dgZDjjL
JeS9hhu0kahPhGnsF1c7FPS9Ghqz/jzFL0zaimDxv3Xj5N4BFwc2aIpnftHHQrRvgOS+V+VGhhz2
0uA0aYB5C7qRMBHxrypy8/fU5qMHP8tnlmGwOeqn/TybV7hU3Hxx87prVq+ERwWayuxbwMzFQ22b
dwIQ8WFtXD5+zrc2cLHZ+DVYexXfdQV0zO04JTvOKNZr5y9OKF0STjyEnNOjacoY3ml4eAwSUzu9
rbfbF4s4mv4teDcSx6jfSepuEgzFGIHUTrVxmW0Owen6rZIxtKuKgJzOl96viJu7kSt083WMk24/
CLB63vC34y0crqPLkXPz1CRSPGJ1+cn/jbkzyZEb6bb0Vgo15w/SSKORg5p4R++jU4SaCSGFJPZ9
z2W8NdXC6qMrq5AKJTLwZoUEAlBCcmeQRrN7zz3NbOOEqpxj7rewadsPdFKyIeFGwg6wCYptGddA
Z79Cz3ZXYoC2Ppggj3bIWEycswq3Q79qvhp9bW+lE+CMZ2WnUse6O7PjXdqreKOXuxBDQI3fbA3n
Bg9gyxAbS7lkOUogVXdcUoXMiVmeMOhD3SbYzKPqPOZxYY+PmWJ2RfCH+yUxgu+xqV4GSFWGW3wk
6GEX2N/nhAhjElTQI2vHuEztgyzKZzPwXyGKjKd+jt2ta1qvCFqeoAse/bJi+jnnj2kv1cGKLIqf
EHtGFh3bCXuMFC/SipJVWyIgCEPRrGcma5ZhZk+JO34HT9U8zTIvqUTIxUn6fSowZZyBomHqkDmM
ReoxDrLA04Lu26iBigM1X+rlAbH5hcChTeoRHyRwOE1TTxSQwhKYjXjKkwSNoGSLQWKx1wqK0rJ/
7DQ4HczbA66QONY8I+m9t93j2MUnMYPiQ36kfIJqyHjLaxZaho6XBKRtLM8b3u8ineXKCJqDU2ga
hlvzB3MevKAeDhFvD2+ynWwm1B/shECKuF8S6ykb2BsTlG5sj33ldayqlaK8KCvqjOs0EnKIJJiy
WJTZypAFW1RaPqiEPX/guDV0g5IxniavbugbsY59dodwpKLB6R7CNqaaYIV+lmsbzJpDDPeTbV1D
yC7K5lEg0VuFdmBA6unIMA3UASwtWDPQuvOt4JSSm7h2BV+Fh6BJ7+aufWUz2L+QHvAJU2KY8LDB
VpA4kC9ibE3NnjirOmNXLAmoDXP3FVdbzDxzOP7pbNGwD+3KSDOdlMvPeg8BRJ8bz1QFGZdBu9a7
PF63FByAtiSmVkRv2To3RPC5GzprO5UQxCXZPzvy6yM73Jd2+Yqglc6k9YmVtWFOtYrtFcHWldHl
LixGIIcC5kiGm+81xP4OYkB1SeL5mSShQxXb3J3mqe/ja0wlYI9DhJZGbjK3sw9RQPliShomqw6/
Q8z5iBnTleCHkDGWnax1kV64+fU606FMOq7v5a3LKeMaB8WGsaIJzwkOg/Pk6scx+miEGYhADhqg
gm5FlMzOKfpsU5BtTo+kTlFfP/sD7vx1iOktYFw2FvuQ82o3TiFZw75T8ah60nn7aKsKF41o5X5L
J5zZR1DCSpCbFZXPskcK4yg/wuqr+BSSg7tmZH0oKlr+HMDYUhF2xcP4cYIHcGCKYxvMpzoe0AMC
yFVlfiinj/4QfoIAAXcAnNUYYbrJtvLIf9sy0wzPQ/TZd1R5KCfQCChlqJceYawH4cJn6Fh3WCQ2
B9Kw0VbBMbOmiazLVpu3fZeXJERHW+iD2TYURKdLAj+D8L7UbcL34MTAZ6FwGK3uFPtMT6qSflqR
XgqLNjihXMqPjlF9QPYRembXwK4KyZiwFq5J56yCFkf5WlFh+bB3ExNMaGaqmwQwghkCLydle6y0
zgEhC3ZVmivayKFgsfo/7MR+pGWgpm+aA4LQVZrLxxSfsTUEJIo8P8fFPD+0A5bY7jNAHuN8rFCB
oVNAaSmQETLxY+pRrWHs/ahF+FoPMGehRaCsA2FO2g4xlgmw3sTfA42Js5KMh+A7rAb+N3gnkb2N
FF8mhGGNbX20dFLl0/GFuDxUGl1H6L2AwpCQwniED/uEUQBNOHdb1lCZRwuuczABRBk0ZIVOvANC
4r1vgGuP2cYKB2flEmTM7xVrW4IKGGHWtmdH5uKxLHb6YNSryZbMv4f5WLa2WhsRtI96TqH+YpoO
OekgErc/61O6HTmkdKx+TdXh5B7E86PbgErVMb4ygh+ZmgjHXJ5JCO4R+AOxcXK4jJ1J4mac8gEa
rtR5QYcLWjtutIb2suuIPnPKb1nt85ZA5RsGF54ZUU/gGdC5aziTpIVsM6crvBGH+HX0ye2aszJw
K8aW4+NQwk1tsvSzYdcnZowvKfpm9v3pGzZ3qGxTL5jbS83xZsKKncbR4zg8+H5HsdR9SRWTRt9X
pO0pl8Smkd4kst3nNg4e+pzMxKwBfelS+3tHyb8WZsgc2/lSDcRTU3Qz0gPAHGCsl3VcHWscZPER
fkxwdpvb9myRcUlw8dp3ugR0KEu8rB0ubJUjDdQBCjd87EVpXPRNuIfNuHHjKNvGGt1gFEsAgpmQ
MtLZUE5tVGU5H5QMHmcrKjf+iNU3p/ynUVPhOdfcXSXqFoWNuRxEy8ijhnIrv+MCPW39MobcnQw6
qYDio1vxa2kkm+1Mn2Y5au5FJ2zPDCey5ku65pQwi7hrXklevNjwjSDlQTxIhDqKqOl2jY5KN6Fc
pS/AVt8AEg/SC2prIImO1OTaoR2qhuDjYoKOVQ9LPbQ+jw0vLeFRHFC2vUmMejy2c/HTj00fxQvI
T4wwdjsz61ybtpGiuZ2K7SKcRLHKtmJ3HrDRkTf+QVQMjauMfadiuhaWGiijI/VVGZNF7gtCDyxT
ekCpdLdWqn44i6JVOXYJEsKPaqx92tjwYztYR/aMu043MRoX7Q8y27/40YivfW8dfdEfCCoX69C2
oMzS5QDfg1pZzdE9DHh1nJC56huzh9w13rshqzHJQewmFw2ArtCoI12dVz0MSpDWRK1jG4pu7vcP
QZUQSxln2UZ0kYO+namaRNBfkj1rZ3AGGgtStIGZvPQhhnXAGYxa0oAhfL1Ebo7hxxTdPwzs5Te6
DVNTqHgRLe2YWsleM9QT2eX4/pbJI97WxjqfWm5NEO4QJIBB9cdIdpC5YOs7lnKYji5Y6nYasVPV
rUcctw+ojZg3mALpgq/HpHhk1X7Swi+gJxskTuegcI9xTEyLERvUFggCmMEGB9kjFkaHFvaXsWnR
RkaPWtrohwxWNCYKfHdYj2t2azLhQipW8GqwjCk5UJs9lUXW7oP6iTw9b8FKt6G1EKCZ0E8JvWow
BhaMDzqWURFfV0ZXG93rJnbDV+EYjL48vE2yDXDTNm2tH2L2sXBwQkDG9KuuW4BEPa1UhG6cXFsi
BZAbmKIRVzHaO18ELhG8+bmymEAXCOKyWT02HaF8wu1XfjG/YE4yb5w++RkRukIgOLuUu1B8BOrG
eQ4OaeCRxthqL74B88EXviD2JdWPfsTUJeVQmioeCdPq2itSDcVkxFxNF3eZQRGeUlgAkBN9o+sg
KZZxILYPAXhdwUXsj5D2SN01s2hTlgr0PBGXxAWQi+YXYWYrlQFdONAFDaSjDWU3kcLqrPCIv6aF
9YnqjD2KIvBItTQ8hAkk+dIf94wd+1Xn9Etmm7mFJP29KVODcJ/kFMwU4WH0DGMy56WVNL454yAo
pDRKc0VczHQMFRpHIYJVmYEos15+6gEbg1OZjzFsFLrj7+HA0WPmUGT0ghY3LcrXRtM50kwfa3rf
Poez0a00B8R64mTwu6hDsrjw14we0me2QuX+XcvNw2L4PiCiWwmkjQX23JGwK0/12uc2plbu5oOr
MaJrFpgErdK+ETlxAwq/CT8ew60dGptAi5pzO2pbIeAgkag6rgvds43EYsASjWzBUFVa+WlII3s7
uz/HgpBBAcdVr+FykL9reKV9bsOXLguPFeduMCL3JHn5m63yp9AOv5cLvJ51OOv4a6P3/eNcNS/o
O0BJi50r3S+l42TH/76fzSV6rcHRfrZv7Wr+rt17X6x3edp9ePsJ/x8a3qh/9bv53/8F3vu7OO//
md1Y5n+AqW0BORU1nWMthja/xHmm/R/+pJQuaJH/UuD9Jc5D0acbwraR9S3yPcPi4/6v1434D7Y4
0tb5C46hTMf874jzBKLBv9laKVO4Ni7PCj4C0z1C997YW5F6akJeYMjRh7x0fRKIM9ggJ45beZUy
FQi5zLZyIvkz77+nuRtupzZI13jaVDuECVSDA10ZXs94fdTRUc6EcZGc3tk25IDSbQ751DynCH+3
IltA1Ky4lwT2/k0W+Zcs9H/kXXZP9dc2/+t/Lt4/b38N2zBdiyG97iosC393m6r1IBsquyS800+m
O6aUdHE7MQu6kAbOQFXqxSFs8uEkpO4RyGVc4wpvihQdlgHVZlNwNuG/8UzUG0YVFYdpOil1cKvv
Q8KlW5i1UNJiWc9HRu9Ylxn/dPHcSlMIJfn5Vh7pts5I+6sxhpt0A5GfsHaxG3+JjEasrQRKMSd3
bjLG41ilshuar9xcNNOZDevDzU//fi9vpm9/U2suS8LRlY6S1OY/NES/38sQu4k5DEOEJ1Ul1pg4
IuD2p2OuGa/QyA80RTiSjJ1XIfSzK6UeUoLljMzmR9VwdGNSkqjmacK5ZCWVdh0kzWerdfgPOJa7
5+6K9TB1aFpQg6zLMQr2RGhBJg8yfTvO3twV12jK9GMgckgomgscLd9ZMMbvFmu3dY/9lLAX0azh
KuvNum/zoInNBOanIubkNPj9F+IfkAEo7eesDxCv067c1e58Qh1grnrVPpJnRzTU2ItHfQoXIhQK
hkWbAEf9278/gTc2zb8uznWJv1TSdgz9rQ+cqus8IJeH6R0QzkbXGG4st+q2IMgcgL7jlLB6w4Nw
47uuj9r3VqT483VyKU6UaRoWUgLjjUdchbjcJ+hEMqLmuCQWhZPWWWNQnG/tchTIXana4ybJ0Nn0
6a+H22cZJp9dun7nZixeim+WoysNnpUk3GPZrn5fjggwSzrhkJRey5YnKBroVmBzd6Wdn2Wxt8HW
DjH+guvKTYkaKMuNHsfF7vbKj47pMwkO37s/f76xik3dMV0uxzYN/c3qKWtWM9HkpI+oOfV6qtk8
NK6hrX3NFrpeUJry5ET+qUvIPxy0FpJpO2PrMCMzyA35jpPfr+/7/R4pmB+kt0tHYj9hvzEuc4oS
iRAWN/gttMNW0S3X2N6uUDMQFEaWJfwViwuEeoxewqdiZBMoT2llljteZx/1MZtcTann9Q4LTYO+
uIrSRYMtBi+iUd0hpQRXM/IvVXCR40S2cVJoB5NB42BW9bGZEVMmCa4+Wc4OKgRlpNTRUgKd9rHz
QABYcUDxnK7jViKGhvJvhNCGRsrRyhoyrtenvTQTYhUn/aM+9dCM+lUxmtbJgCGNz3z7fFt61Rwb
izYy2hD2xq/l2CffaB6ttPiKemjbQiXKYceeymXLH/RErlo0HWu/gFDrKq3dMSaIiCix1rdNdArr
qy5/zgi4TyUtuCedqzKn19yo5amD/Jw0JZw2xBWbhc3fLi2LkRjZYZqij6bCuqIqaiREaf5YA5Kv
NNkhzRtBYhJikm2fW3p7bU1r9qHlr203dNAZUQxOJm1eDTfuEJal82AOPmGv1s7uFedVC37WNYKX
LLdOlIHV3hXlF7A4c9dKbELSnDlPZr+8867907p2hcTBlnMQ7f+yL/zNtBGrmEJkev7XSTTUzVmj
I0UbDSu9S+mNCFCE86qOcoJZjz3MfQNaj67dfujN8u6dq/lzj1YYB7A36wzKXcZ/v18N3K++kyh9
F7jUXyODfOQR/IwzcDpCJguUe6RwIjqBXcJtnsIK+lrur7sP3cqycE4vu3ZeDantvPu+/bElKbjE
y7svTJ1kq6Wo+tttgqRkktI2SYYLyjnEmM8T5SjoonSmpr77xfCnx9y1EehG7Q7zkOLw73dm2V7e
vO6EKlvkjWKTaDq3guJv399qev+rYCAADI1eIE7SnOcdzO4nowTukfTHDBVqAeLFCv33L/+HcoVz
gZNJWALptnjriBpmQTSh9GGRwOdczbWNxNH2f1oT7KCSFhWVhH/pLEwPEpWhO63UC+EZ+FF9K2JY
fO9cjfrzfKBuNYBaKFp4HurNmnWLZtSmasnvXcqVyLQjD3FZ5CW1/60N03EnQiZSg4kVcTDm0V2R
fZvtbHV7K3urLXFFKo7NcpzrKeIWbCK2iASphZeCOBiacyHcbE0GanttgLeTRJv35fIF5ggJbPA1
a3/7LAgQPmpT0uo7C4F3UsCET5XvIzfkUIy0EJ8KDVLmnLvZtpvCaa0WwwUqpPKzEyaRB3rzsmRL
5LGf3eP4nR27zJ02ISF/NWXv1glrBNvoSXYh6XprmgPkfVRT54jJEN3wh8ytxec+Tzyl6zPJiWzE
MMB+ur5GomDspFCQEV7ZjRPAXywI4IEQ2RdmcKTH9do+iC5N4F7qYRF5qQibAO3kZGX4cLvipJEU
RFWwB/7g0ftV+TlgWICM8qOglHrw+4aJnWsz2Te9kQHppizgYd7KZ5rualU5zA30YH4ZG5fjI9ib
jA0OSYphXs06O0fQWm+HuYbFgRvDis2gTvXGNVqcC2K8P+yqWffGB2rPcOuTasN0PTpOPcYRNMPJ
1vHN1Ltt+1Ht6ldQKeb/FqPA55FBBDImPqKt4Y8tH+pgAQmZaECt4GtPhp4XSEDTVVy07TMcob7I
/K0wmeosgv2hqk0vPojHIG6ihaN7LrrGuPot2rOIpsYeretsslsn2XzBGChc0uU0sOhiYLLZkSDM
oHqN93m308a828SYNm1KEX+pS2jShLseJcc3oCLq0aZDB2gBdHJQQxms4+Z5RtF0KYbvtwVe2EJu
Z+1HCcvHG3Ct2Ka9z/zEic8l+rdj2WlqZUL22Yq2e9GZPl0JBd/XlTDeCap4E/e1lKnK0g0Lu1YT
NYetlv37b9sQdg+DVjXIHsKE+aEkdGEbaLxHMoNWBxxVGDXBnnbIyCRoMedbWoAkziDs+dJ4b0+m
I367JwKwOqYhFI2spd4cFkwWOz/EAR4PvHljw0O5IxdR3wdtGy3mCQIRz/LeLWdqUdoKFLT7Wgsh
39uP/iydcdRxlaJ3oq/4o5nTu8Hp4paG+va0aqCjQ+jOlFnxJpawXTLCTmesG5f27eF2S+ZCrG2t
Nf/7Lc5ydFKfcqAvrf2borCa27GuENghteTGl27RbjMXUt+tGQcUwLxiGRqitMJ5xJn3gS8PpHah
mK5hJLayvuJWQLLGJHfgr+9s23/eJswSYfLTfukcpfLN2rHwuBu62WInWUrPPJ0j7/aAgiTEb9Bh
/DJoJZVUzRsoyuPtuelhcpgKbua/X8uyMn4/TUFldGnJJVzQccw3Kwd6dutPOZdSTMRugQO7WKsV
rlf3qQlFmlP09pj+/UuNP48t0CDwf92WODBxov7+8pBo2ZpuCMmxZTCy11yZXijxy8+xhX0dyRyP
6P++x0jyPdvVX4VITKT3zKfMyr/G8MWHYrDeiU74h6YYQx0JssSs1JUkav9+TZUcY/hmLlbHw5fR
zOQxsrrtlHJKJXG/qbHjORSRiLwgRnGGAtmDgoP0p1j0Y6hnK6buA2qV27b677frH0AJDKEdag61
YDx/ADx4+7o11jhkbI9Nc47H/BGA3zCMDHAApHhAK7qNpk5s9dG9AEIhE1xedQuzolbHJtfE43Md
ZPE3rEQXMzdGPMZonXE7Zh5AfNlK5fRBczQwh6yE5uXpExyV6JMKmHrGOMFSieOwm6QZEwkf9DuF
VuMU+Xvd7p8VOL8nfl2uwWZm2+6bZRGy1GgXITUXZfnRSNV3hV3hAlLIk14iIy79hUnZZcZi+Gqu
s0S+1FUfeo0/6lA41Tvvxj/ed6oqkMgFJgSo/H1JkJvaWb2J05zZO+c+nNL9bTcpYDJwt3wNFpfx
MtOEzUHIuVTOB92VHQHGnL1GOIs11o8A2Y6TrpdaKhjnfF8jEsMA1tyksjwUvqOfEkHiTU2Srg8y
x5xlVLq2L4LkU5p231oNp6rbm9AtMk5X5sU7W+Wf9TTIIQM14wa2mG8bDdtom8zVFAQ5zAFPtlIf
rLz2oC+U26QNdrdeMJvjHkGj/PDvC3vZhH/ffAA3HLp3G7wXJPjN88aTuPZj/FGx+wLSc5fFeWsj
bt9J8pO10e0IeRyV63t1/NuvNgFMWWCuqZSjm0Bhvz9av8vpupgzoqVtQQ5GiJA+Ub5OFv3wfY7x
W7utJzQ2amklYpS2h7QyHkpcdFdiKbansGfArGZ32+jVV6dnZDGU83tZKOLtWQEIJfBgtrg9ONVx
p36/0IVDhx4PPmFb6bTTpmq8WiF/G4ZRevM0Npe2MfRVPlGy3S5rGnhHojQ8+c0dbFWvGdS0rtPx
zgd9uKtl8lSqqfUqR4+2vRF4yQYg7L3yCI3Ygjr//eGahsTAXug2+zxH3VuYqJnIoHUYjlMYi2yb
N5dES51TTTAyVUqv7cw6RLvYB7vpJem0HLdY6Y1DGO0Qhlc1R7WYHWNdIkTdGdgBMTctF2F9/KEQ
FfwoF+pl38gnyyCOu7MdaLiFs1lq9CRh2I7Dzrb2G3X0Z6+3UM6X/nwnHS05ufK7P/K8CcX+UdWc
Ja5ZQjCbnrseAy1Hqg84z+CbXqwnZzzUy8ytGcdnQwPrC2sieYcxgB3wKEWJc8/wGXDngojSxMdD
FiuZxs0lC5pd0/SHpq/koTaLMzwGiLMmcfOdss+2My2sbjCUOWYvmxp8NLuhReML5G0cayrKTVGU
zq6XyfiEi/ZXfYqmsz1bAySqksRubKjXdWE9NmCke9macNLbO2Qg5XlKQ0xGayrjwm48xHARXKJi
mwRlcIc9x/haovNAqQ5vyVbWfUd5vMYxnpBrLPpu+CKykGg2i6sBQysYAtqs0N40lVuf4kR7LcTE
SJl5+kYtWE2Z5PUaJx33oCcO/ixt2W7JGzbv8+q5xxL6dKtroEDxMSp4+oUGJaHzgH6sy3BC7H5o
anq5vfUixpVHA9kl+Hq83P6hEi5jQmw/RQHpo1eu6RUF62QW9l2o9O+YwjvHjFWGxiD72cb9c2Sj
fx+W7hX8INm3lX+2GJGvRr2KPOar/aaBSBRn2lmbtGQfLmOGLBmOuZl3u9nX2QE7C5euMMXYxjlL
FRZbaZbpp+UyB1Xk26xYsn7tjiJt+aMV1TSLyfCrjGsav13S8noPQ1X4NEMsj8EA560ynyy3ap8D
WTP9hJGLMSEaPCbsrLmo747t0F54j5F/9R/T0nU4A5NdX8/+NbDEeOzn19IP67MWELiC4xZsklB/
ov/HLNsNdrdOckxLYt9dsTebMX+47WC3G24LSKyW4dtbmJGeq+Xj6QaNlK15lag7tnnMmQtrs8Vv
kL450ZlRYSo4rUvlNIfJR5LDcFcL23ONIHITGubzrB7YpZEbgsduC8EiGroAlleWwYoxZqJvSVvE
4G+HkgsUYflRGZj3OAludulSotRNR34MCd60qS32NEFonKcIZbNTZsEOVwu48Jq4xmzT2xZMHpo5
mKEJ+k2hhsLVheBQGTm50blBhTI1ZofFyzfdRQAK6Um+BEzqAjzg56GLfoS9u0j0VtZoNg9OHmVn
aJqvFrovC+wGa9r8s62gjKRkJrlYq3uRfk/OkbkZ7ZMRmcY+ilFf40GN8S36vVs1Gk1VjUDMoclo
84EsPv5GbDqfI6K52bPAwyadVeQG5rPQQeMYY6ScN1jRBLK3d0Gi1deiYn0D4jeY0yKgSb8HSL+w
N6PyKuwC/EzkeKtnnsTcYmm7zbwv142GV37pJtUqcohfT5psR0JBfI5iSFvYuitumTXjWoQVz6e8
4Gxt5+or1DrcRKxxf3vNZ4V9NT5iCFNJFnf09tjNcIc0ZW8UbnpnPc1fcwy4trPeFL9+G1sLnVPo
Ak/PLcRJHXddTwcK9m6rBunous6JKhC5zDELThryQuQF8/hwTxwChAtleRw/n2GJEjHh6KDEJQJT
XBg837LvfSc8EC8QP/ZW8dIgp4PQX/0UIbYPt71ghPE1y0JtDVGdEdksWU2YeC6NrYvvgYdVP97z
vAybpI9flF9XB8RD5LxrAw7xBiYpjVaEa7z8kl2h0oJkhllQeRyHto6uzuQFY5lfYE9fBsOAxemL
+mhx3bEx+4cxaud9eGcrjDAK7E/XZjHjQRVaV5zUdhyo2ckeDzQLWN3Bujo7k3USbtTfa/KuSx2E
3TpeboXezNtiSrPr6DNHWv4U53pzH1qwMEZzcdjJo6eYUPlkGjfwGAbIMD7vku14dlmznpjzMhJ4
GghKWlt91tGEpPiXwERe5xLRbzpO89YIiBoPxoTO+kdUucm5dpdNQ0YFUkFs8GqZIYqt5p2Pxuhg
Yf7q1UWcelFXYHDd0R1U2C7dW8xbtcgMvL6QPlgMVlWZPjZny+m+gNvgllFGT0MEhQ8Gj7Wuhb91
sLBaYzRenE0iWdYZfsinyHmZJSTOGFtFZNpYz2ARtob0VsD9PbbduBWjhXtYXBnXuSJyYTKc+5Lg
GbkOMbuGz64T3+4P08XM8XevI0+b2FoxrUHvXjE1b/z8dNvnlsnDoQhoFIqwO0zQpEiGmeDntNom
Qp+3SPawbsQGO0ZJ1VdIuW/NLSaS58CKBwzuZ4dJ0AANdCrnM0y1e8PgpU6lf29h+4Qct4FYi/4a
bQOcH2iPmIEuw5IqKi6kyg1H3KjBgEfYj3WPZLNIEx7x/ICZY7KxhAkc1yZPgd8Z2Fn7A06AxY4I
suYJbTL+LHQZ8AO+zeZzP49bMy67D7NrCURMLn6maqH9mYTG44uKvrXm/NQQ0ikJ7Dy2JUzsVhO7
Tskft70/qCGqGfVsPAUOHND4MxO6su2Il1nOiSJCOdAbyc/bG9RA6/InUDKeAlcVn26fYHEMDfqM
Y1Dab6XfOk808ye30V/1Ris/aHEuzqEhs/vFp3cpByBPGbxwenjUNBQvriZP0o+5ViRZ9TLWiahc
kzlo7gwO4FHLtjcE5Db6v13HoGimcOE71sHFgYEDk6FJDoVufPRR9p5u0HPfO0eJYG/dp4XGW5s5
u2W3LOWWbkECVkOq6wOTvb6JMYHpcrmDNXhDV41e4ylX6CVLe9oBY7n7qNRQXi2AaFrY4RZkZj1j
EFzr6gFOC+TCqf42GwiziA1BErsIPDKbUBx/js6MFJM9FmgLOY1FENCcMf6EnXe7zoR7tJdl63t1
3N23sCc3RmaBBZOPcxVmfZXzY007/WuqLCzQjjw1kIs1IzQ61bubdhj2NyT+VkxMCezBtMFZcqlF
OCsY7Dnz4fYX5lgcbKiLvGbFwreU869PDcr4Zeygvd+eZ9j14Yky9FqH/YgI3AyWEtUD4id+Ym6N
660OA5JhfGRhWZbm6Ci0TWnjxLHc/tuZVibWsGoXH86i32WZNe54PBC2ZwjQtjWdaoXprwMacnu0
TdwcdBt3C4uFv0ESrR0lNiqVg9K0sTGBx73b3mSh9XVMkQwT4HNNmuSDmzeV5xNvyqAB1SQNQHaM
Ne1adExziwl6ajDNm1BiVzBbf+Hoy630k/EQY8twcpmoNtCL1hbutS+qHjEKJJtBWsamHeG5l6aR
QraYX6YirE7BxGkMtwWrAVb/Asr1FP9rrZSfLGOsD0GPjLVy6fq62qJAcqwvcQNbce71XWSPX2//
JBFyPyVzi33RMox22aJTE2+6XobN3tT67HiruugYZ+Q4Su2ogL85wl9swAPDi0SS3/fJTCtJw3n7
RMPBBwAdA/kE7Cj+lGj4IRYJilfUp2UYN8jB8ZWDJBB5t8eC/Ut6iA/zQNmj59N4wDrRxH+6yR8Q
tW5G7cUlxulKet9pCPvuEpkxsScA+LVxR+OCAUTZ0Mj0/tlZQJfbPGGEao2Pcao2+oAO97YUqzkN
1kJDAyLjGiYUNpdOnlyaIdmPbpJfQ1O1jBpgLZZiOOpxsVQM/ob0tS/W6GZH9HaL7gdn0RFTCWTL
w3YeC/JMcgSLk8RG0ZmCj0MVPwG/SHRNo/qrzNO6AB14iNu5o843Ak4IAxGQubnTn30aOL8gkWWW
Ve9R3aBCTnAncGOxr3wkb0lZL2ddlR7ypn/sy7649lbzya58fWmRHrNqDJ+QSpVXfFQ9X+82OUfC
9dZ6z9iBrlXEGLs28PcarCZb5z2xBM44HKVP6sLSS9BU6FgDZR5WBiSTGIxItZCw6duUtjTm+qSF
9X7K+09l6zg4BqBzVr7eeNGAw7uNZOjXi9u3Y+RZfltRgOLKUvjo36Zl7t3bkpyvPmSK3+4YkLS7
THwoRlCiIq7SDelq/b1qKXbl+MpL0u9uF08oBnpm7DWWpZKM1pEeGkoqM8X9bWdghAqyOdUN5QsG
2OGUn8reKNZxI+77ltHmUnuWBb4TRHsUu9EG7YD28G2Usv8QlO4lGN1tmMb5/RxKrEz409gE6lJV
Cee7JraGgwfKrU40HDwJxzGysUnC3ZBkolMfuTtYNTpEEWyS0V8OuCcM3fZ26U7YaYdwaFnsbY7H
Nnbj6FgH7SUb+BVEXOOelSW7pNPvKc/T4yLYPU6Te/G1pLgmiXklBqw8UgOgZimPtazvCrjdxyEi
eCzr+w9iyPJ1r79O+he3GavdbUO9He0lNSkGPjihL9w0p8debXaB9pqH25C1L7qHkvWF8weqsmVj
CBbxmBRagss4vXYDVnyJUvdwa8hju/k04DiNdByZ6PLXb2dSUFN/ZUQqoaZBtFxrLF0mso832BNk
5a8NqZmzO4QFrzRXRI0sPCQEew6vjlfSMeNyCHMlhc1cifR8u2+UrR45SnJ3+yreroaWvUl2Rh9r
u8JBWNZY8VGk9lmPbfc0FH64Rx39ionsuBma0GE2XDY70Zj29tbpFj0XGprd50aXyC0s43q7C2Yk
fnT4lR0chmSrRPfheWQ0FzpvAmNM8Rmzr09Ai9FBU+M5Kxt1wRWuWjkuUxg1kwPjZvYxKkJz3U2B
c8G+vcCG7jGgbUUZlzHppM6cbdu8rxO2ahllB/Awc40hL3ol9sNLU6VUDTPuno2E+IBx4+0OTAtd
MRKAh8mzVTfPk4KZJAv8i1YiC75Ip3DJOMFhS6DbptkIPFp0UM/C0HaQQZGSV6I5keUkt7Gh4Z8R
T/cxoAZ2s120L5MuWhnWMBEzwn6PnJ/J6IAQMLVjDIfru9kKo1PeG19n6PZ3aYs4Snemr2bfGnRR
gX3N6wrjO5wVM9y2UM5HCB2ruvngl19TG4TGhQOLdzJxSo6Rmcd5JKo2UuJkUErhZFU9Fqqr9pDt
+101NAOebf+HvDPpbZxLs/RfaeSe2ZczCXTWQiI1S5YtzxvCU3CeL8df3w/9JbqquhNo1Lo2gfAQ
skMSed/hnOcoWxLIZmYSnf2GawrsmN741oiwqNYAquRqv3YsbKOYK1UIEfOrFtM1O2Tc7RTBKyF0
SlsMVsOB/u2truzuPhyzrWFqxIShZIpmO+bm2pBu1iS7OB9jTDg0y5SSEhI1rWv9Vw1RKvpwSlqs
YK1KUfRXqWeNrMxr44MCrNzzYsyHbuguEEPzNUPE9pGSTLhYy8JWhvexa+ebubCtsxBttXONPCSX
yNEPhIxlu0Y/gBwwPTmp27oPz7zH0wtSS/Vs2UiT0C8+ktJWPcJMwApQjw/GVOlXAcWuxEV10uBQ
FcfS7gUTsHh6SpFqkHgBXzCNHtrW/uxtFiJRtXDO6scobeVlwGRNjFh2armKMff4VPqaH0XBfmic
GOl+RhuWPFoCPlsSxdC5SJWwB5sFrBO3a6FOfxI1vlPqbMC6hQSq015SuL/oFs6lrh+gq6MYC4tg
b0ps1bAemdoaErNPP23dMAS4mn9xXREhgrCL7b8/uErEdRMz+owXfCr0cd9oErqUmXJ80kDWDp+W
zm+pyLGkd5uybTcNPyb/S14WFyZL/gXbyFqHho40f8TjwxPeroC8RUfiy8NjUrfmthLzM+ye5XII
nnJtlWtNtCec7KmiiSTpr6fvd6MQMEFur7KGGynuls4Jd8k8Y7RTjetsNQ7lgC4eZRHdwxUBlb6P
qP25U3MwrRKR+4bBACSrImMT5UGHZSC4Jg2bZJNeZ1sR+IoryB39JN5rTQ+IPWnodkuLbA6pszOM
IHBYBrNPBiEYantzkXk0+xq7+1HsnXaZbtbCZqeal6RmydeSV4wEhNrZOApdZlLWr+QiAaM24kc3
kfNGG0FZzLhPCVKsjbDZ21GxdhAGsL4Jbo3Spv7iUgod3R8r4zsRyuMUKjaRgYVziJY/fj8cNDLj
SoVQvnHi/Tg32lGfc/GALsYXTq/f/X4EvjzdpZJwgzY4N3p/nJyz6fCkigaKpE4DSkvTvw5RR2dv
Y8K38tZaN/Dx1p1EYdEweZag7VCY45BI5C96b4Igz3k3YKZL28c8CQKe4KOjD+m6GDlyZc0/N9NP
LXzTm/a+4ZQMl1YxkmW3xYm8bcD2QUt28TQD+PLTBbEP/P6QQ2IHQFjtVQsywmh/K+J9JAlvA4Lb
3pjNEgmqcP+SFJOxBT5NzMnGgK1BqZM+DTEGTSfLHBJVxqNjYrQpGDJB3GZibiYP9tAYCChZd3au
WLrBh16EFLi2AYDdqC6ZTuh5WhTpHQAfEQfF1uigx1k5ZixMjA+qGgMtFi1YwHKiXRhwYCvGGJ06
3oUp9m1PhPrVhcPq5ynakknWELNZwnXjRU9BIoqmeIztkYgAK8s2yfQNLDD2daTHNfHRG9mI7z4J
XypDf9G50RCkpnBgAtbQ53KtqwQyGx3A33TYFySwroWBwa8mhXNNzOABp59X2126QUXc7I0cD7dC
UNqRINUn4iWqc0zdhxUW8yFLCuo77PLC8OnV0FHRMBBlRrH8Mag6ihuI7iu74kZvCxP6WAAzEuj+
2bG2gxislYvma22TKEvPfRuD8DoHbbRhFrjN60MHxfSM/vuZtGag1qVjewsxog4L1W8NVjaK80o6
gb6WpUPpUdksxlJ3NcbTo6xJt01z7Ta46pdrE8Mz6Fg2Xaf80RSAe4j6iaJ2tH2uu8emTp6TFtp0
BolUM8LvIMFuEJIC46EznO6Q/yvbqFAuUjjOlmBgzHs1Y39+o+M4SkkpVfKtpn43WA5rU4hQqyLa
heyKz2WkfjnRJ5LS9DTNRytKoyvrVHtXqRHmb5cZQSi6w8GakuZI+OIRzHpz54T1W2d0NmwFg3fS
GGDfdO6MkqnZbALnNbHiOmpveKh8P92gg3zR9C/KIzl0C5UdaIxL6CF73bH18oyXivVdeeeK9hzO
rdiCINxguWaN5H5A7fP1svwxzQF0eszEWzAIW/XNpWFI64H81JFbYdbifMPDPAEWB5GvzPspM+W7
CNAYNlH9mOW0kHWC2VgXJXO6ivdChccdiGm5yUcibmIcBQslZHLNS1kF9pH6vr63jJGZa0TO4+wW
nd+7cMaSQtWvXWxaR0GUQrR8FIe1fjWoUI7SpCSk1x2at0HrgDTC6TeKoKVX53jXiEHjnMK4m9gQ
4yDGbhx3G7lq9YRPjfgembLXg72xbie+FnT1wJnbs9Krgz8tGY8riMuxG3VPjKj3UkFJnJpYcLNe
M54bkbp+YI1kB2c1fNy62XJZ6wcO23t7aLPdkEc6wuw6euzbtvXQIZ0766cyaPqqpLeu5N7aV9zd
zXkIne3vp1KByNvWLFCN7oKK557vAcj3tcmMj8Z8RL9/VfJRvRIvWEIcqbSNiuVPiQy5riy0zToZ
ehQQhnpyq9C6VeFGyTJll4CsWhmoFEkCzFrumnl3y3srI+7QcXfpQLiFgsAI/z23uoC/bu0wQmPn
KXSMZ6MEocAU6D2ZsnRbQQkLVKItuwA9jDLxZhXP1qx96AjFzknDs1I0cPqzfChWSETKvY4F9dIJ
KXZlZTxxTpOlrQ5eJq35NAPO7Pif8HIx+/wMayvhrA68PCd/aSz1FzK/5iOUPUNqh98/MmWMcPuh
0GrjZmPC4lmpcd2ebXuwtm7ZvwprYFOV5jji2Hstf0+Q//rEdRAWi7Tz5HZg64x5liDDFNJYSFiG
YQ4HR1ZMDjJtPA6IN8MM/2ZLi+PJmvdROli8Tay92wDkK6zEJqoqbM/68qNBdXvEYuAODKTF1Lbe
a2Gu7I2T0SNzdtjHseaCjdIzg3PBvd/yO4iXuR/rglxcIz0LWda+PsbaLs4eCkV45CJtMWb1Sv4E
hudIuMa9nnea51o1qIHmQb3D83+MYvDMlASCHq64nxrnpW/G1ANz+Fp3QwEfjayIDLi1RzygQTZb
6lJnllDjkyh9tF2IJH3wPiUBsBLQ7tqgJX53TF1QmFFGusbcpXckljAlCJn8azJaG7kDD5iBsgcV
8lIbqEcMCwfnMKfDUYIUgVnA3WjKI+DQuRn7wOIIqlmq9ByqTV69uYzbmUGxunHbxIdleGclpE8F
en1y3MTeTsC3i5RczBjqP5upfm1hDSfBWN1IBbFnoTjISiS/nRk4FOJ4ogB4jWhwRuU7qOc3F/Ge
hYLIh9u56FBJqGmjaeM6FQd0H5G7mzP56w39vdOj8MDW4+aK/proercLOv1k5znmb1UPtsBIPvCG
Titz5hyzkvaO/tUfJ2j7oYVGsjadTwZtT4aomBylJQUSoiuWk5pHmJN5E2N2xQ0+rut2M5iJ/RzX
vA/6B4aRAdKB4HEAaOz3JVgXach3e7RAjOry20jlyUrkl8hIx+5YG9oE6ayZ1rwAIX8XMnjAVtaT
+ABWXCY+onzP7sx8OQ45fUgCdVLIgmUGGJxjiz1hs66WDCkFygaLM3b5kugXk9yOsZD4BfmLG1Mb
OoJCl4r+6gwDqFYt3hPXsjcUY0b06zR+R1cMCaTfS6v3BoZ+bftiNMNHyyAF6tL0UCYNPZ4Gttg1
14lN3xaVOy0M3yQOMc9Jnacyjh+R8D1kZXRfFukr0efSo839SfXs26Yutqx7XSF/RZ9d5am0q+M8
R6zXbItxCuAEuD1x6sJfECD6IK6CxEsOOr9OFDKBmN1Xo8jeWpg6XW2kdzGa53mQhGW5FZidnFxu
GRE3kCufQk00L7bsUzKk7xNqrAUiXZIjgGU7flPy9CUysweXIg4hB8wKK3aJl8CGtW2LEijHEsWp
gDtQAqaCLWv3VeMMyICr6RurczynJDql1zJwb8B5v0HKfNd5Vq8NyX08zNFJJgEWQUSOlDTc/sgJ
qLVpAItExJAgl2AxTcDiK2wdGfkwyT1ChuGBvke9RpUgzcDhq6Ehwu0IRAsNVj48/H5LlGhfaDl7
3Dp8CkJreqnd+Pj76L+fQjTf++rolBBOlx9BEtgpJ9ft/PtVUCActKr6/tdPMElA8crONTZ/fdzB
aoIJVZFqvjy6m+r7OmMG/e8PX4xLJa2kA+ny/MaEfIQPLalbcWTtx2lEgqRzYWckt3pdd9UYI41j
+13rEGVMfdwRcARhkIKdG/FXx3WXB7jhneo79NyiYbbipD/uDNQ1xARIGvJOqO7RKIr9hHJFDq+a
LT4RQW7rBNENcvW3OQ7vi8EFFVfR/Fm86gEJz16jJC+1VE61zgQ3UzX08CDLm5QQX5bCa6cp/6RK
/ZJHpuIpEgJ3P2d3doT8RtOdXWXD52Tn/e6YluJzg7QHN/U0YE5H5+Iwh5ycOb4AlLzaozleCg0a
UU3VqmrqWR1B6YbyIUi0EVzVtMGLN/NcPLeXWnB6j7NNrPbVUkqX1ikY170ePCdBidbRCI7oakjj
HU4B8bjrvkc7YEa8k5gnsBvWWSV2KlN3oy+ZRYU7AJ/vM2Fh2/imTyhSFIyBMgMmOzS2skGBXXu5
yjK5PdbOuHAkDvHcv9R2quG7ta4mi1xwmvhEyV+C+WHDTkK1aUUW95gkg2k+iz+ZBY8saVBeksaE
OiKKasxbpZ4tWs5TFkto8NlnGWUuAbh0SjIClzATPa44CZeO0+9ZeeTbziT+zlyEiALltU6RCBpT
+xE5aoAG+du66fJbDYR8yS/AyYK9CvnGAioCh2Do8ZkafzcY7nWIy5ysoXKb8kKwcJBvUcs1Wlnd
eS7Da7twjZsc1Y2jaodCyz0wh+s5qDiO24p7rS4ZiZI+zZQiO+iOO92bero3a1axIWUNuJ6PJdeq
Ih9rxVyQDYPaXX8jJLOkpKofND81YjxgYsY1ouCxKPNsOdZos/ryEzFc4pmjTXSMjdBqcpRtVYec
tToRSkGovPd9+JkoteJHCytat2nHYZCvqpL4LMJ7aADC/IFDyFcAFqEjiskz1M3gEBKdkSbuvcAo
zU2MVxvF+SEsSQEeGhBfbnHHwe7cMqmTCWZT/OGOAfZJ9TxxNis9vBDek3BHWOyZndgWYkbLmI2P
FmFS6xrsLRV/BH+iIJdsaAkdwxbRm/ejUr4Ss5Oc5ImyF3xwBiModeSTcF1w8ERl1vmXUMiHDWN1
2xTI/KQ7EE4CxqQhzqyC8dgHDBywQQ7rMHDuhySNNgxYgY1XqBXnR4WRYVIRuBl1rlwpIJe0nIl+
1JEmRYpBuIljwomMDIGgqfkZWU4u+AldzAKsuHybeZLrlFMl7SKMJITWrDgz8G1jekxGTVC0MPLK
RsPXotFGckFkc5eEd/Mw1vd9NL4FfVOsulqeBzdXN+wB0a0MM+kf0EnzWDoMnljfEQDtcYtgyqZP
BmhW4mOEwp2D0JV1Udvys+ogzL7OgR74Yef+cd0TmNUajhvfbhBMv2qUaBXNLoO9Mfwm5bqpzD1T
asR/Jmh/gT5hZcfBM5nnLq+Fsiejh/SiZrgkCmhNtSYUS2RoIjIEv0I3OSKBMa3QrbM+UTDAoSwh
8OwaT9kHZLJxjbtIWwW8XyZboR0vVwnJoNT1O0MnADEH/868LHuta3bEmAeRERT36L1pnXPOXM0c
n/qm22Gr+aPpMyOfnK4BtF1mIatQHTAw+Vtax88qmeoLVsMMwcaJ+kciIkjvjTAJHkTObLDMxT14
gg81gWgC2mwgxVJS+gyAsHqt2VX48ek9odsqGZeEkPmpAH6qwuQCP20D2Mtnxt2h8jm2x8lkVWsC
UXoDfiey0SOXsnIU5cCeF0LInLzbWfuDNQ07NKA6pcqIGTUs9QJY9kJyTnH4/ajnZxI9PFDHUjMG
MWSnDoTVChQYt1gEncxM/FhJf5KuvzidlPuhQ9ADg3PyAWw9lmVprUJRFtuBUnEy871WwknSSC71
mk5QsmWlbzdsYph2hrtuuT9msXZM4vgWOdpFZmJfzqSA1DGxMVVvPlh6/4Ej1eCwHe/l3HltG1/t
EPGa5hYkzKXPOdJbWjKQo2PAOKrFT0ujxWmkBtkuoXFccYUxRYqJRw7z4ZiFbECaEkHxqLUPRCdS
PnIMTJl8inW09nkwXPGLzUSsbIuc1pCBBgzJlMc16fUBHs8Q31DK1tXHQKFSQIZmh6hyTSvBm4Ls
R12Wzwr5vuWfhZBM3CBEPwDweqQwxquZHw63hhXCmLgMBDC/bVJ9eqRI9rtYYK2qmtazyBCCWMQJ
g4a98kupsLLOs/Fo4Ocm7NlzCFW5OaEV3KS+HBuAOvFoyeAWTva8XYzMnr18iOwuvSbC2Qqml6u2
ZjE1Lm+hQmT9Ue+gi+aVZhFn6L6oetjefv8A6vFdB0p40mbR3JJu1HdRzHP6+0XNbttbk4UeK2Dr
+vsdUav0vugLVojLY4RK01/JuPd+PyKbt71ZAQtKvGDK7vdzZNrpxORAyfl9tN/PSXOgq+jT81//
anQBspmobn8//P1DU59CIbKHf34D3q0IPD8LViv3WqMoj6GwPiAI148u8ghUGY2zDZrZflTC+pU4
kvxr+YZyaOtHtVXzXYiA4P//DaqR/4dHcGG798uP0Mj1/Jc/AgWPIebqX32DnK2/foffX/JfPMJ/
/oZ//yW7YiI4egQsxe2luous8YXI8prmKupOGbokpKNa8+y0vbPH60CS2vJVXhskCxbhp/1cNc99
tchaHUIqf7/quGHucSFH+2JYImIdEjN5c+3BSxUkVHcXo49B6FkgfJlCtn9KtdhodM+KLbWfMuKh
SJ7Bhc+KtLHY0DFqWiVzytCFoegunPLuWx2SJ3jj9Ueqm+zzSku+WgV6pRCv/1Nnmib7USe6Vchz
vNxQxLU2gmSDdExeRpO3ptVjOtMFwUdd1vdPMlLDY98xhsgUu39SUZ2eCoxpcOj4qoti+syRiL11
+ZCpbHWpdePNbeL+qQnm/s5sxP3vR8JO9OsYx0fQWuwPGiH3EKHGC3CC8ZLCTyLkCRhWYhCRxb2Z
T/7+UeGazfPuTaU5eOaWGhXRm2lX7j4HyIker6nfrHFZagxlc2XGbFzZ7X//fp7/LMF9XTLvy+Xb
tBeBEvJNUBfuZd0AHMjc6q9/rE5zcx1LilDSWqE/Rt4StvDA/3rwO6EOl0qO+c4JAsYL7iKcK7Sn
tJ+OGkqTtoIeOEuEx4DX+XHxK7TR7DbXROQmNmqtpQ0JNCqrMM78rOfmOJkD1PKfVhPkGY1R/1iU
KXhCgBAVQSkHBDJ+DymLeGMKLJHuwBROD6ONUjYxPc2qK545JE8o4AquxpLcb52qIRgy38Irqtps
rgIn1KG/Vm9zGPzl8Fz4SuFPef3LqtD+2//6j8im/+vDf/vvxXlSDTxv//P3GeEZ8j7kx//4QZIj
p8tH/vOPv51+2pIBw9/++cn99z/+9vsvfj5aCZXI/TsIEht5uW3jiLXBAvxFetLsv4MvEbpQgQgK
sCFYcf5JelI05+/YM21ngRyQLcFf/g/qSdHF32FAobFjs+8CwfsvoZ5U1f7PfhQH/6CKno9ux2Sq
4Or/D96hkVNozlS5ZjyT7sPRhDqUSZkFrJ1RTdzQUZaExAZIrS05XkMzeUtkaO0rkzIEz2ykis1M
xPKsYkpbqIGbLIpuWk2JnxmlvUmxdTdxl7J0FJfZrfd4vkufUDjyZGo4suOikFekceJEi/e9ldy1
JZZxHT7desZrvOrbfQT0zO/F8IKdwvHccMn/mKyzVhIBocYxa5XGLjZhHxneJNgkCzX0wr5rrxNC
mFXp0gIH0h0xkWZofFio2X2x1ah+V87bIIhTDPFbrfXCPQiEHTTqGRs63X2gv7mhrsl2MQKjTdzh
tUzrJzVi4QGgjggHOQS+YBUAVjhogf4OlgZcINkxSoFJCwwmIg8qJcVHUk+sUk2nvK6guwYF1qUA
8cCGvCeEfuKdQCHrGjsN8c5pXtFko1lVNHAm7GHxcqT9ibKCDa6NNV+RnzNDyu2k3md0tn6XpF5k
zQ9WUeb7JNka5LvfN5ryNjSpyU7fuTqV9mTKLj81pXKvkYgWIy9UmhFW+xxd3Fp9oVHPchYofYFh
JWuJIZ/m6mWwuSnx3Nf8lqvaHhjcpVG1JVCO+7hviiHfN4IwDkopfnLcPCFEI+Ij0kA3JSigGxTF
GOzZlObAwLO+Q2JdfTEmJHvGyAtPIkC9ob4m9LIXgVfiPRmWJOaW/bCvM38RhBq2UVWs3N7yMZJj
gpJK51ki9DTY3Ssyr4etXZBlm3O2BWWsHIY+uxAbnq7Euuv5XlSd7XoKjA8tJMp1TGO4vn3y6WaQ
pYCYPcMSUcvoXOGPUNj1x3qlPLaAHA6V3eySHEDq5JzCfB6uuNxOpiizUw9omh1HD40woFuzCbO2
upndpl0Z1wivMK8sc6al1DMyIElsUS1iH0VrKhujZgJBtgo8Yqv9ieTUouEjd7MzrV05MjSP4vYF
YHToznLjZq69bkdjZaRKcah760+auQGUbzQhrfgz2S4L5wDMTkWtWGSWTwWaMUZV0B3AgTQGp/BM
NQSMznbbtIkRSSG0YsBHYCImAOzYfWhQQjJ28mvctQd9oms1IoSXBuNKtXDkmsVxgpiLwYLVKexH
XdD5Cl26TaISsG3zzbbMxxytcwKQEOIbmPawqjYVcu91NUFE0akZz62LykU1IZLIfM9YaVOmyVsb
19MxzUkEdAws8LG8K9t+r9M8jM3wbSL+XTtz9YQWNiEmcMAPZpA+BRyLoAlnfGt4HAjIrJCDdHYg
sUbvxTA/zDQlSBWek6wkgcYhR5MRKtGUaG6YsQNnGY33QgtQY0/dwewOdfgyqzB8mpgUDU1nv2Pp
xg1ePRK+9tiU7sVKTJZ/9kgyuvlKEoy6y4hlKiP4sc6E7gfh1ZOsKe/nnvGKtPsvLezZnNX70WBx
6dgmYDmN9LqI9fQCIPGqeYRPnRN2iFnthQlSpLOfbRr30BjODhUncqqpfJOWMWybWrtZ4hyl+fNk
3rQZ5TYXri4DoBr53PI3Oj8nWrLKIT4XOFRD/PFA1eOTdEoad/mSOcPZHp2KaE5IOcyQsy0Yl1PY
9PUuceC4GyHbLg26E2vRV3WAtGZaqFLLudoDz/22EDDAMsfEJo8yVL7sKj1ZfXkUs3EkWeaAuB2Z
s+P+IKcV/c5tjEs1IRBJR0GO66KDZajvBRURG2IO37vKwOvSAh2uyK8RvI9QPmqkiOnhhjyL+7wd
XgZJfWMtQzaNyNwE78V+ZATqhM6na6BV00t1PLlJdy9iU4dzXmgbc9ZHr5cooEvCa5TA2Uya/s2Q
AbgTMYJr3PVXmRnDNaD3T+qQtKCoNvANTLsmdLgQqqRZzpprxwyD3JI+9NmyaNCoWICaJHaThLa1
R3QW3Euf08KqNq1G1ifahLYkxY9K7UfrnPuplXdBAb+pT/JXA94Cl7DLbr6inrRRNsRhV9H0R8sM
7AIbhEzCsgR+XyuKn5/FoH83WOQwC0XtRtf0B/oe2scW49Mwpedmlt22kXa+xXwbdhPXIPUtMiaP
TfngD53XY4e6k0hYAt4UqV3kDCzW2Ea3cVN8KsOEgAKlHYe1HJjnfVURcrh2WljOlfaGy07H2Jgv
eZTuBxCCEF3BmIMeIda9cHeNZsPeV15zNm8RimCba8isWCU7CuvJZFuCj/HwJ6gbN1fO7LRbJsVK
zd66stLwEgMSxBEcVZs4+zIZIqL+tw6a6tyhhqt9JzaZd84j454o9x1F56WfaxS66nhbAojKRBs2
s1IRAtTa60iaTO7GmzGVr+wLGnpSl/acaamRlpbfdd2rrg63ktNp58aPotIN3wmLKxN9bkstKSno
1xDpqQeJMo1oUBUXGjfPRQgWg83VCXjMPsnzpjwKWMqJQduGSJdHRzuZZgeqFikWY2qGeWynIxrl
aGbvTm6otgRRVXtw0D8lkTY+jJOSkCsOUAOw9qqkQOd03NujPSOhQa07VNketQMQW8BaXmFTJISS
cL+QlVSblMeyjU5122EhGPnfob7wenQlBjclIPYpfeLMMIwtIlhAiSPBx01roSvK8vVYksTkHA2e
+VVpptiY6uRdyulxuZRkOfxQhn2XbiJWrgKoZSCWNTMRyPD4K8PuyE/p2o+KCFO/0+yPSLyBDWEk
2Bu+PiVv9ljOW0NnLeg0ewK8PKSY/jAXqAqSb6LCIC8VjPsGC89jaPXrBKa6VNM9kTzIO4i9IIWn
OQ4M0/RW91vKEEMjarAQ6h9QIR53RRJSG/VbJVWWzSAmD4o5y2lw8ZF5b8wECU9NPHtNwN3EyEms
NO5MLQLXg7cJlfKCXK52is4E0m7sS+OwEpEwTpqErPW8q2/EGL+ZSX3fklaw01og2FgECV9xgpNp
NOldZ35pXZ8giltQ/XZOkKkDTMxBzrWsTZSMaaeVu+9h7+BzgiJVigc9R+gv8CWJHNU/oq/dJKc/
RLzUK7MvUa8O6lPQ9aStJyUbo+quDKRxtDv53KqklOT6LiOOaFUPj1EzwPUuko+kNyefPRB3eKcF
pCTE1ZDGg5sNZ90gZsGwJrKVGuM5jEHrM+DsE2Pvbus6dr0mVxcJ4h997I+RAposjfsLRs+nKalY
qjPhhweDkDNA71luItuJwafF90ll0E5KLgYBRbVz071omgMxxDklGfrcCQW6G+uPFW7ikFHt2l1L
NzkFoSTFgTxuaVWHvq0YYVTmTvC0EJxHEkJ1n3XRa+wceBVVxvj1GdUdw2LG+w3vB5t0JY5WPN/E
wqKf0D5w3nwZTMVl06FpYa8xRkuQvOsIbxrEWRL+I0W86cQlGdqz64ZQCUftR8vGNexJBxR7cSIC
9pQYuA+dCXW8Wr8oRXlf6fm7aZK/qeSO609Vc+3QR4Us5Zj2NAAPvHmxE9QluQwNeMK2aYjQQms4
CD6yIXdzCnFnXrHYTNZmHKlA+JxnkY5fjlDbgxqkf5inIALuuc8LNfZoB3nv1M03kyDnOLjWMXdG
0roSht4hjpHsI5KWu9bM6mvup++s/KyHGGFEpqcXKxTb2CkZWOOM2HU9q3wb68PcO0e9NwCRc2pt
jTr/CdpDZ/fICO1P2U+HeBjfp7aJN3ravo3OMajEDmn2h0YQ+DqO0ex2AH9p+JILww7GrQZB11Ge
hP7kPoSKEftlzzQD3KafKcN92U7A5MvpO8HwDeXLazTSDGLkDry0xL0nAlztFcvjtKapWkKmjG3k
1LDf2eW0bHWIFUqczdLSEGVFGaV19co1SEqQpf4WErqyYam+onJFe2EDvnJEd9bEfG1q3LUxgSor
LJY3U+Y2+wT3sa/dikAN5FSGnK79mJkYr4sjidM7i2yTcNgSZkxLk0QwoEBvRiGF8ZRE9iqfb3or
bmGH8Y1BSrN2dRzkQUKBQbgKIBlfaOEd/pbHWAveBtM9SEcSHxY4L5MWsT1cNn8yF8RjNxxsiZ91
AUFZ2kR1OuXFqpfcGnUOn3X27BThF1tyCiGHs7rH/FDazLPM6Dzr/R9Y62wfUWC9tS7H6Ug0jN6J
M5dzSV6F+RQuW/w+5Bh0SW4RhXYh0JGjopRfbh6/JyqB19ldp6FPcShbUMAOKLOrmxEg9E7soyMe
1D58zacy3Jtdl2zIOGXjykVNs4zE/TNJMuOqWJQIZhYghST7uCDEEIE1eBmQAYz/3J8i4ohByoq7
P3pTCTD38zyEneeWXuBqB2mU2jl2VjPFpx8bxMpFaEDPzpgPPg4s7gOdcrK4wxM0wDysiW32plaU
exFm3XWNReix6OaT3RTdMVTqU97Wn1Ngl2dDzafHZS/Z2qbuiyR0ca2J/Zz3xTWerU01tEdr4DIC
6DdtHclUAjrgcxEp4NX7n4o3HW/Y+USpIk8xuYzkrkfTvg+iyksmWG4tBxl9544lcOk3bRDfVeta
dP3VbAIyJplLbPuzqWR3MLqOiuIYe0vGtccwlLCIZpEXJfZ54hYic/kxZEDumergYRifFJIAZwX1
YMz6c6oJwike21HbtUr4qSQpYS2Ni40u3xUY51AbdA96SbieO8Nx64uLFY2MJTRy4ApMJim/v0fu
BrkFMj1B+QKyzVmJiJbbuxXZr+6PZidXQIAxL66JmrXxCdN6CTOkW17EJFUOHziXv6ORIsUUGcLo
wtgGlXVfR1rnWxbu6U6i7FPbhXVovWQFPKGK2dWmV7P4PGKlYKW4zHtDDqIpRj5eQY/gzao+OPoO
ufI3mkYdmS1S18RuLjLtd0FoHUnHY+ObE2IVpNEhi+obQr0U3RslndaxBo2znzR1iI3WbeXYDGe1
PEIWvg9156nQ+kuX1MYxD8nXKLpqlZK2KVX8LJWrfNWuYZJMldOjRs4pN8mgjWJ3P87yTjVU2vCA
FN3S4OWoHgcLM7muiYM9FC48jWaDiJNUBMdwj0nVBDdqZlh8Yd4mp0SBRoGI4WUMw3cqrC+JNe9A
x+pNbVmv25I42IK3x4C4b63J8tZYIQxC/Mp5Q7TLqA1Y+ATxB8NUIk5k8JTDstrQ1n812szjT8OT
6AacmlPht64SeGf03GBnQvOhaZASlOHizyZGrh6Ho9Cq9pSTdcFYa1sV1p6ZMxQG/dLbrbplOkO5
iNqTLCzZbCbR7qXe0Sk0RFwNOoqQ8H9TdybJkSNbd96Lxg9lABwOBwbSIPoIMhjBnswJLNmh73uM
tA1tQevQSrQSfagqe5VFK2bq/wcy0+CZVebLYDAQgPv1e8/5DkoDrUV/WY/V3isw8dEZ6kQ0EAhc
Qt3wChJ73PR7UaS73mDqCQf4zcRc4szOni4wrBVUSOsPtNV/qJm8W9+sP9P+f2w+/7fHMA6L97fw
+0//1f8noQGmoJf7dTP57ns2fc/C7z92k39/yR/dZEv/zbKQTdNNdhXlr6Qz/Wc72f1NKHBVcLlt
+sqsb3+1k/XfYIdBysYzjLLFnEnuf/WTDeM3XiGZ3DhY/C3a1P+R7IC/E+w004DFplzzMx8ewhLZ
iTkTJ/gF1W6qo+wQNUX4x+3yt9HDj0j/mTX3Fzvpr5/+ia0bdUBD4greQSHbLfJCFJu+wEGAP3Vp
FM0v8FtffYb5739AV1ajbrW5xooRTkX0zm7b3LWId+5/+D7/HJ/8+Bm++umfoF6wZ2zH7JCppqKG
yVM6yTP7ZX7785/+d2rZX1foE/A216xGdhptMdlFN1nI5JIVjRM5FsthO1bDRWDF5xEB2M/fzpiv
/D99I5/wW0pD29HPxjXsQO+WMykQAE61snJYtY0flJeB02CZmsC0r/LCnL5rfRZiRiWuLTED/xqH
BAePblDnQmdE+vPf6qvb5FPgA2lpXhWM5Ftxm+SbJh7PfhYbq8HIt144/gKM+MWbfCYd1y5rNlKD
ln5Mae8ySpKz5sN6UI6ZLz02mP3PP8wX98tn3n+bKIDmCpaawN97Gv24hdWlqV9cqr9zLv99v5if
+Zb5FIYDyU8LFo47pQvaYcVwyZTomgy22zRGYvTzj/HVG82X8YeHSrZIg2yQtIte6ssssm+V56pV
ZFivuYv6txvaXzwBX73RfKf+8EalAa19nECcSbtqNm3nXtfJdBuH4WPd2ICSi/w/+YnmL+yHN9IF
ei/ba/Gl6Eoco4nhNJmcvtQvkpCKYeSe2/782n2C6v71LX1aM+hrelOb+pArupABQrGKRw11GST4
teupZ0NPvjE9QxXqI3ostQOIZwslU//88/f/6pJ+WlSmzrStwoYippntNcHT7ZKA+lPtkKgp1B4s
WfiLS/p3+uBfn/PTaoLaLoQbAI0rglWzINLsxXcDos/LEfF8fwG8w9/jl/vFZf3qCf60THR1141T
yUmQkB3ElgJbpfJD65g1OYpHOhe/eIK/+FTGvFb/cKNMNAExZc/xuTHB4Ch3bwg13eQe+RQNKbgq
4kxQduUfOUxf7pFfrMjG/Fv88G5ph5LdyCrmqZGtrTzaAAFZylEky18sGXPB8k9r/ucAkKgAydhW
FQ2o3J1jqGWZ7ZGFjWudDhumfVPfMbugRheqQo8O/9nHEiOaA252mgGap+NC63HJoo9MxUtDNES8
05l2NtzX/MILdwirF8NP9U3rerZJbnZivLtew2TGqOsO3VqJ8gSimn0PBxRdTNBbPuab0kv2dcgR
OPAJ/mR+oG9ra1Z+uxwviO6SnXk1cdI9hkWKVcqpJeKUuKeDiuZRLn/+sIj5ofyHLdH4tNIxlG2i
SLEu9JiHtSN4uAkVcRzAkN0Hoz5y1hzQPq56iQqzBiSyKNuI9SqcOKTvErOJ6HknevQ9DyAzPMR6
LaaLEYRVuy4Jvc1WnqXBaRT2xOCgL8yiWWHhmZINrIhC20NWJ46Yqp7+rSR+l4MOEa7WVZuIKFk7
DvMJNJfKgBdVy7U5aLdRVx/0KdBgWkA+ksefX4cvni790zpM7nXbwwEoF3rft+fQDZ4QJ5qPdZcc
MDj94k2+WJn0T2tw7AzxDA5gpzcoCLHEL/E9H92ExmxXVU+xqL/9/NN8wnb+e2nSPy3BUrPaeOg7
+sGT2S61jiO81E3Om2pbF9zrQQ61x7UZIxoxbfn0F2vHF8+a/mnpdUUFNStniGd6DGK0qHoDVHFR
6sWJ/sWhqrQrZ2CCwDDpF0/3V4vVp68tSYJ4JIAZ6W1s3czvRfHB/ZU9R+a4Qai1bi3jF281/8h/
elA+fXk9edIFqY3ZIiHI8BmTaojuRCUdN6MW/IJH/8VdaHz62qAmmmzEZQ4IBVmz7+e7se/0xVj5
b5VIfhFKYrp/F9H8++74feP+YdENgyzN1ax7sZpJvGt2J8+SaocUVIBWiDjjlZ5YV8mA8D7uMbGZ
dn2tF9oL7iagTL4BIKIngPtJ812deYF8ITs+3RQC/xhKeA+RuKeT8azV3biimj9XLv9ByTHsgijO
luDmjDmigIjXmjjJYg6QwOSDHc2jTiCcxUYsiyJwoQ9+BqANPULg00dL8HSRcZiHDEtxGYURE0oz
ZIpVGaFao01EbuHnBD26zB27CrVNT2Qs0v4JYKw2hatgdNLN6AhCFiVtDprL1c7UEtBOQEOeML46
F5hUT3nVdTszELMaMtKf7IRuZB/hy4xjtORMLJdGa/e3CK0fvdH4AG9bLiun4x73MTsif/M0LSeZ
XVTM/MHCZaG8sGi9w1caqrWQXXvvihoQQJG8i86c1lgRSBWpW+JWHX8r0/jWGRGXcxiqlpEJh5ZW
9YwMtoytkVuz+eglKrD5QCw1NlVe2xusT/Rx4QLEvixORNs8GGkfrGzs/WRAVysW4pMhMXEpszjr
sPNvO1rkO86j47PjpW/Ykp+hK5srp1LNLZRwG+cVtXsbgcphgt9srAlsO1mezG193Eip0zTwixtj
6wSYDupowDnWZMbKzYczBIsG8Ip5K/CL4lYXJ2cYXoPKwpZn9uESYJS9jiYkhnoB06iuUuY6KNv3
1pjgibB0ZAIlE6iYdFcxxN4mheXwLcHKsPLCvKdv1LQvYTfr9TvmbENcGqvOIHHIsL2AswFkUlQ2
3Ws+tikj8vDFqiBtiLYav/emRtCZp+mAvfGqTLVKIOcwOXI9HVWXFdfXOGibpcetQpVMQklVWN6S
4DU66IV9Z3VklaU+Q7uo51VFomMLKNOX0RVHHSfWkUU+WCtlyiX3hYFspIaJXBlYrQFSrISE/ye1
SO4JebDghQQW/zXKpRuzWNd9iS3VMeIrg1A58A5FtNYr/SN3y2udecXaqDCm5bIwHnSYndeJTkSx
n4zupmYGu1TapO+MDGtXSBd4C4743WjFqw0jZmPMd1DUmvUqTEeCudvwm+EYIfaqhN0g4DVF5JEb
CNZvZY+iwkwAKMIpyudGn705VWvuLRe5bxZ4I7xmz91mguabhsMfkkrOiFvTvKchmpqtpifBqkQv
ny5KVuilyQFniayMPG2bW3C0/ZSs3KhhNu8RT8+vsWAO0u3yhgGLmXTPI8E8K8QzeJJss8Ti5Zcs
6ml8sHPT2Rsm6Hvh83yYPuHk/Uj0b+Y5+7oW5jqSWrxRWQeewVBQbqv0AA0r244atulSWuPGDhnc
ZEWdHys64qBAOhzfeb70bdfaaQWt0TzpG95eBmendKOjtALvEYrzE0P+uxGHLrONLl9x2kxhL3e3
fkpH29Ptb4RVM/OqKZ0dycikYaq/dJMB3IHrRsvE4X6J6XbQv/Ttzc83+nnz+adN6dMRxJBVX2Wp
2dL37PV9EntEpmHl+08W55+OHGWPhIyAFwLOSte/qlKZ7EsCopdqCsUvdrwvNvDPXPEJQiPUW5rj
PnXjtm6bM7XjTUZCPQNpyFtp6RHxlhS/+ES/76T/cMH0T+eNFqedlrWMpOqgdvA2dOe4AOw6yiHf
VQWpuvYIjgJF0a7DUc6kjuCMKh53ZkMogdOFdz//3r6qBOe//2EHhg1GKEXCFtfm4nKY8LkODhI6
NcEF90l00n5VkX1RteifyvuxHtIU0RiZyI5QV0nTK7Ur2VwBn0KzSH9xijAs66vS79OdmJQ4euBv
QwKTzONRP0Eg3DhOrKaNCketeUpJm5rt5V0sYeaE9V46Q0OGVBVMwgaa1afeLA+ooc1akZKPoEIH
4zLzU6u9s2tOhc9mCr1wxzA0qs+GO6mhWM5FNMBAu/DIcPAzVwElR7W+1Nqe9CoglalDAnZXZOm1
lXVxuWdexfkOAGL3QJSOYRwKSPXq2CZu7yNIbV0WVBR37raoIqbLGsM6ehMtZ6DHqBJxOxxE1OCC
XEn2r/DcoLBLGceaBCBbWWF/KMA9T4ifdOblhqnfmrk5PaJJQVXEZFGLeErruAoJz4umpzjVrEPe
T+CgGnY3cnQMyDkAjBBc9OgfgQN4KbwXRcYoqzeeQCgmk1nGBxZ9JYlviiWO40JB9PUMFixW+C4T
t9IpWnsJNoFtighS21mEFkXRuuozcsylEQw2mn46WjuLqfJ40bikJaA8cdJhCY0EOVenGR3hTq3s
OZqkKbuZjaes3lLOoGHTO0dwYmybzsHonVcxrKMujjKwjmoivU3UiEQA7owg8zCZhbOkFtB7TQHG
ZA1WQjgBMeKL8/HdqABcFVb7O2/03qwSMxCYrWEpc/e1YCdfqha0ikfBSsKgF6LKzHZN7Y7rGujq
Qc9wb49Dlq4QiThHKCz+JXMneV9jtttwB31PRfqO0und97O3KaZoCvr4lKbaXdD73610fKeSorQ0
fOhMOYVDbJvvnl/kixyvdEJPIpsBWdWo7aRvH7o2DHZFMp0ceo5W1u6azrhMOvLrTZRgJPyt8iG6
TAYuUmuNxySf4zv7DJJjML0FFjMpTTOBxgZNuPQni0PwuBOJAXEh7N/IwUkw+SL4pldrLbKOqlDL
c1S0EJU7ifCnLaot9XWwiyuJBKlRT16oqm2oCG/XpXZ2NHkdDBGIyS57oqFi8ZRTUqeOvKUcu/PN
cRd46fOkRzO8ZRaHGshMwWM8DWVdQ8xQJRq6htLDLx+QLm9LXX8vURuSYBBji4lzcLWd8RoNfbYT
FXvqpup1pC0VGsJipfFY7cDEZQ/S6gr21rxds+3PYJs7B70lVlz75Evcv4RPLlOC1dyxIGPXni0h
je4j9bCOTm+vS9M6FpNxb2ruXVnLY8UuRLVbEJ7iDofC6t70HiNR3SADLjy8b1oRxxtdwG3n3szp
1DTctzWSvRS06dQFDHBb8xvYiAiOxzh2MDA0t1mhEzU5inip4ez9EG/T1PvaNVB58wNkXIQVQIrQ
BQ6CMoHnQO+ZKaqeUmvKMvcqIKqj3InU874x95IWknUagKuU4uKuqdUw1/S0IWU+sP46wuE7rfNM
W6FirE+NFc6U8z7fOqgWGfP22lJV8IqFcBaGEJcgEEjWDOTH4DoBnB87WIq+cY9NCyNMjRLHqgBh
G8BwC/G7RXYFtiOTBxnGSELgwGzQBeB1zPQeK5HzIMdZmVImkOudFOFC6l2rmMHGqBUBXQ/7qIJu
m1r5tidAcGla2pq4aRuGEkfecdSAQPhccg2sPu4ATEEGuvSVmnx7yTe0Fbb9Yaj5OkvjVeZgd+hq
gAnzkEYN2XSwYypzJDHXZQdWyzOCm6Lq0D4n+oServX2IfNumcfoNoxhXFcA67gmQltXADHRLFFL
RuDw9pyOyV/Qs9uuYJBOWPdZT5InBvloiPpsPXUTmXcATSJqcfy4iFgQuXHymrRDUYhjZYrXPs7e
PQfAtpexHLiYrEl2KN4Dw76sUEIsAkutmyDe5pgn+7I4prZ60MJcsDHgIyi5CQmkWBXD6IATCQhv
deSVjmEaYjsHEjkQMzuU5EYgyFpOIgBD6yJJaeSZGBdSVeEJI1MbiYeee4NJ8oLgA3h+q4CjjTuv
kA8NjzME3tredSJ/4TB1lr1aW1KdpOC4M5mCk7r8AKi9Fp14dV0z5tiVD6iM0gsZdddRTwz4IG61
Tm2dwXoiuuWcz7T0tCmvAhKiypLAi2nA26Bz2fE5XmeQgDmojgzn1SyeIEBrFebe0+iCXyvG+bkH
Yr0wPByRg/1UAtR1VXWJY+6i41gVdgz884alzaFKXAu9G1b+lMePIxegj+2jm3kZsyeMymOG7FnS
Ti1bBBZes3MLxFs9uOCerZZg80sE8eIEfePUAADThvZRT6K1QsEQevUV+qZXxzCqVdhYHec1n/Ki
f26hIfIgXljo+fCGJN+6vL4jWmpCFRnvJxNGLR5ElpB0RZTToQpaaGeIiRBRkTaiMBVOPkdI8ilR
tiRXjcGMsKbyrMK0Ige1bQlWyNuNw7WHatUGzyDDkivyFeShtRP/jpCENkOAYiX+QtUIWbCdP7L2
gHi2gxU0eJx2Y3EDo2dBS/Fbb7sbvBaX2HIXRdZcQwQjqyt8q7yBRLQAK3ASPw+RcyF9bN1w27ZO
V16SNnOqi/6GdvBS+QprAeqMqPWf0ROf6rg+hGl+ZwffYk7MARS7VutP5uhtOnJtAadtHeCUVVtd
R7aOtNl0N14nryftDuDzySvEPhF4k9FPoRy0FAAPmrxZfc79AarhprLkVkXDc8rGTzRtAmgBP3Sz
pchYJeIq07iJoYAcem12uI84/qyN00QbLza2ja6R/UT2XjLr1JNtFoxAaOPN2Psb6V503JlDdGsr
wPdJDNw+vW9IZI7rYT9o4thzHDfzM1XO2hGIiIv4FgT0RaHQJiLIogJcDea0devsSuh6tkS6d3TR
hgr14aX13k7BG6CkM6d9O5kLN3L3xhjtC6Pkdx8PNTJ2N8bkU0Qr2jaLrOq4o0pMCfnam6C2B/Ha
5/bnBl4REnWyhnxt+u7ZDkW+IdH7Aa7TtPFnjXAzaReuBfHORcs8GAcjFseO4yL0hnXjV1eULoSM
khzqwrBPui1wy10hoRrZApBrdh+V9rrWqJvyHO/8yTURmoHmUyUCaKS9WMRgbu+0GGlzoZClR9d0
4jbGFC6D9mWwg6eJ3koPNgTswKLAPdQRaqRNggeZPTEgBRuE5KNRhFCaTmV6OZqXrdAW86iMZNuV
U/bEBMVIFIeFAUFpLFE6IqMd3AtUpPtQXbWs2DVK0F4FC9FdJ0wxHD3Z2QrShv0QdyC4Ilczi10G
8GBaxPGgTYgh7YHsYjsdmDFoGXb6HEimx2IgpztvmA/cSePpEzLy2NIfwYmW497TnL0lkttCcyhZ
TNgLgPamdaLr46bUMuSyKX6IVuImB9q69V33Jg66K62wXwLU3jaPaVHqSzShGz81uOuUfl/jDEzg
TmzcNgvWkIYV/jtEGVod9WB18eToiRfQdcVY15R1j+eKA6iqiQP06H95WXlWE0kzgtGzA2WJPBkw
l4Xu7aGJVUtltv5qbOgn2TZitFGvLouhXudAXYIB0xueHCz53wJNf6QuvU4QO68ws+y0VO4zMwY8
YOF/TkqDtatvyYvFM+yaybslzOJB9bhuOwPnH11W8RHARl9ZOigZZyAbqTBdoPraS+QU/g6GJnfq
qC6UoDi3ErmthoS3gkGGSDRFATC2zkFDEXaEYBGOi9Eg/cTP8KFlRf/Y+dFD7yBjNLW7tijPRt/d
N5Z3QAW6stzw1XTs91jvHjPblcvBoKuEWGE2cyRqERl9RaYF/RwnGxIyhongSYOecnKWN4xxU+0C
VbtAEIuXjhZg4ufhPgHMcy67GMMcjzbEokhsCtCrq1YwiCo0mG52GHJ7Jv06N2J4RO0EUd5UZxEE
VKL+hZ0Nuwy6vDsCmjQbFrjKurXy1l9KzhxVO3zXmuoC2jF3kZseqTkqKHD9uho7SBVB9gIMGUQX
2s2os060gW6rOCEtZlhnZvvW4B6zM+NyyoKHIpUEUGW3sZ+vu5n/kYr4m+daJ2cuaF3De/GVD4LC
kqdm7Cucoj7P7pC+hzWUhVZBbyTnQ7edM2XbKz+JqnZkpFs43l1IUg6nj6KEtOjfN6jyVvDLIGfq
7Mx6mIYHXYvGJd5afnhWNOhmFSVOBUOv1BPjoLd1/jIFaBv7IHs2S+M20vAd0NmyVXc9OcF1H/I9
uVgVU3gITrFqQ5TiQXpljc5C+eNqpGI12PwJUVhhZoPfDrC4t06tXq4SzV5mo7WQoBtK6Dl5ixGE
K9SM0ePAfuRwcSlf2dDj46xkD1x7PRIONZX4nxJnlwL08x1vZ1cJlQSMoTx9KWe25BT75JrYPSMF
M8OzEqAs7OJbL0Lol+TywwtoyrPnzOtygSfqIqF+pBOwC4RvLEQojk3X3LsBvgPREfpFVphS7YZj
eA/nnnW7MxejJ/YNW1pAxkHa8vK8efNn8GhNVkKM/F/lWx0OVN6FhzIcdn7yZntvcWQcQ0SGoZGv
XW04ZOXw2IjTmH1r0MzY/m3js9B4B3Y3OjcmZCuXPmZJTcdHt6u1TqCR1THakCdmfpRDDwq/Uako
f8lNyfP+ct6aOlN/4+jKAQsmPua1jdOr/QTtRgz9scqBETkcx916nWlktrmESAERslR20470u3H+
VVT0vTMtI827KivXYjsBEyXhMjULVbwZJafBmEoTEbRHlHKI/wvtqnpo9Ktci4D1fnhFzwGGOO3+
KdDfko7NeiCtDKyXb9S7psVpKuioa/7V4H8jFWntmd8EZ7pV3HHoopxN8oajW5ORPDqO28JP76Uv
5EMVISeuR33jBtlVnUS/70XCb9H0motBzqwgwOSECUo4Xfl4RrN/V0L3JgbVWqWW4AuMxu9gSpjP
ME7fub0pL5FgyR1fgAMbOi9XhdPvUJ1iHqUMXIx+eEsD+DJGNIsQaUUz7aIrmQpCO0et+ZIhT1/A
WnvQAtySljh4tPZcu1hl9fiCSOWy9c0rU+ovcWLu8wzjgi63iMa+FzhAS9s/Aydk+uRUOzm2D0NL
VnRik4zlGOtYePwLa5/n7VulF+eipBc2AGJbwajieWnoOYpJPoH1B6sPJD1m+LbhSx+uANogTNd7
nvCgYAjSedMVzanpznac4EIS4HlRSPwOnoNvwkmt5qTHZrqpQBPtEp9TtMyS5N7pQ/06F24HRr3f
jYmBjs0fMaCmmaTWjx88zqZNXK0SaRzQEB+UM1zOY4vJcDe9KnY0kJYDL4C+sXbdYh7sHNAwXjSY
oSS087XfGd0yden6Q0k7C0NsmClfWRXeUsl3pOwAGt+Y7UNDN9/IDcvHbxXtVMIJuXeQm/taLj7q
ukJDZ5qMKJbtoJvjiafcana1HlnJyqC1Dn2/rgPsMtVEt5/sLX9a9R0DDiREuaSTYUJyPCSEsEf3
RRsYBIu66EjAE9CFb4LZqpzSsSgKzII72/CGdI3nihSKlvahwyHb0CiJBN78Ozh3AOOZJNqTOAyW
3tTVpmi6fCg2XgqrH1bjRGjf+K1z9YaJsqeGuiOOPMhqx6A7WPQmZ/p6wj5llhYm6MSuAhd/CXLX
cOK4HfS6Qs/ci7J6CA02szNfmGXc2ypo1cavavMlBbjEjunLoGpvSQPONuCtEaWjFN/EKk32NKTj
fI8a0Zr7E7Xer7V4uKtJD6eKBqhWQEruDXclcz4Z4Hi/Gi6dUq+fo5DjCMcHMn9PkiCu4A6WyGDv
09b25pwGl2koN7wzcJKYHHNNOwPzNGilxlj19LHGeSIVRf1O1yrd2NVC5OGN6cTQRd2Kh48XqzK4
YRuV9THUYPzfQ/NvzecpVTldpzgKkbTZCZSi3BuEt6x0IijpgGV2iDMykSBT8irEXGLZZrznf3a5
IKXGTe71asJWAmWVM0APw2p8n0aYlOCGJThajXC78R7bStVvQFbhcB1SG8CsCY9KWd6iakVkXJEX
m1uMMR0r3dsSjwVhaTw9kqkzAEMYuEp1PZ2rwIzOOXnAUGDH3BHDKx6ejuUwU3jtdyyHbnQB+250
ORw0ZHdhZxmRtMzNWb6UhSnMOr3RyU/xUI/4fjfd6X6Rxuu4j9wIXIIbxRFk1gAoJCsS2D8PcmXE
mRRqqSlodyxqOXg0b4cMxy5d65GAqsc6bTxgWFFQiGCrGFVTCug+WzBWtDGrilOEWy8/cJQLMV5F
09xS7Ti3csAyzfWQFIS46SmzlUVRkzq7GpI8bJd6n4ScGQspHYz+bjTgf2j67jZog0Cc81hzyA/w
vS48ZhzA5dqaZ287PcEvf9umdGHvaFaJYePLVB0JdCRqJDc9T324ISmG9G4mJ6ODTtTN2bJpXq1A
+GHhhzU/aa+Fnske0VSTZ3hCg2B8dSed9MBE6BGxSRU06KVdKki0PDFU7lNutOaik4lzWet5ACKs
ZPutIzA+HWyiQsUNA/Mmo4irkhpjjD6CHiflhI5CuYAtabF5kvfOKVBcVb6RLVk05GPRGdbByInY
CKw6JrUntufgCMPGJFeb20qUxfsUjCkF9yAqb1sCskEIMcp6nRiaG57qSIsCH4Kk1j62mT6eKD4C
epnKM1jcSRCNtpVFiNE6att660QdxPgxxjpLrZvmzxa2p6dgTq9b2slgE6tSmeZTQeQ3HbJx5llX
yoCh23kr5db1LsE5TYVhQ1NclLrsLxBXDWLpeY5xTsj6htLnupzpypTHB69T9OhZREAvRWfOyVWe
Ct66oGyPWtvo+84W2Y2XgYaYPGf4JlxyBBd+R3MJqj5wl0VaTlxaoueuotbiiJ/SF9O2uCjd+wgm
IyR7eGrMG4eUznFja8XAHDZU/Qusxar/BnVNKU5XRQPBpLRV7lybZdpm67ItGCHHjhXcRqbdkX0W
dN1wSImCHTaTpqM8AZuCOg56lD/skPk6cgYUhNU6gLKerVlB2Lwzcyg1jvaljS6XPgSaBK+cqc5h
53kLSPNWcNEjgk92WSrn7gDrW7r8l5UYTCnmR9gJcdV3VA6uFx48t7mgYxQs/5Uzhq5YQPMFyx8T
P/lka+YrSyQ9EOPWKIwX1TWbfxVMl2gZ84OzKdj37GQFtrUmRywZrXOqpH8lTNplo2Pramb8tIGb
uKH/Zw2yOEjaOlsFfHXO4ftoqugPaej/I1/K/DaveYHtmIwA2El/vu1MDvrbH9a/U4Su2/dqvHmv
yer4kTH0f/t//okduhsLWESveZs180/zwzz70UOiEEB97Tr5X/+zGfPif//3/0EB9vlVfxpP1G9A
NgyShKXh6LZtMZX8w3gizNldgrhT6a5JqOuse/yTY2RYvzmuoXPOM0yTlp3FLLUmii74r/9F/Gbp
pjVbdKUkUVkI6z/iOpHm7+PXv8bQSuA6UXP4hYsIwwZF/WnCPlSkGVuzejhoE+Zmzn1ZBWcZwryu
cpgbwA3CDbOYLeeKZi+xumLgHjgtIxZsaYRHdo+taiD/JJfqigitaIkI6V7KNzGY8avRODs7yLWP
0gKabgQIOQLrowUZSAbngVA9QqcG917vG0joNoEiWhwH134iwNWaTbs2DYQ/WTIYd1OHjdooaHI5
U2zc0eDWjqZbPP7+Jyxd3ZVLlgt8iLm54r60Dk+/l2YbxrZyr7x7sq/bZdq1wWZqxumKtfmZfGfn
nsMc7m9pXGS9w5gudO67Pk+OKLcZGc5/FFXdXTIhq+f1/Pn3F7ttDIQ5rzkGzf+iigPCIS3lbWjf
XpQkepcEveWpt0/NRB0Gk8UT/Bx+wz5zz0HYXSNuW/ZAKbdmmq56oQ1Hzs8MUE04Ll2rjpImQZiY
xs2Ql8aNCrPHLvQ+srL2t07uI/yyimGj1XnNnpWsyJDLF26bpocubz5Mfu66l+WwhOtwm2SNDUTJ
Dz9SjSiSRqr21i7bhjCdDL2UJoZTHja7av77NHsvw8q/+eMfubqxIuvK2Kg4PyhOaFduDCmkEz3g
dffkVba7gC8r1iQnv4vJAMTpo18xXd6+kNoySiaxRWDgXIWJBfjH++aSCLjAVB2eEmq9uDHgTtoh
AcgGE0Jw5PpaOCDQRb+bJ7KHtCClpRMzc08ee9R082wX+TepxySfNGtTS29yJwl3pi5J5C2015QW
5IFp4J6KMZtynAbhVZqM4QXi3qdqmmpifjIdGMlgLyUxohnJzMum1wXDLTQ4vf6qfAhNjKdvvbJ2
lx1k8mEKD+7knDhDJWTzLex5IJ1aoFhydUxiot6yd8dX1kJEDxYnvovKnQOqTDReg+lemiibNtNk
nRCQaVuIf8esGYpd3JnXQ9iC07XDG0l0/cJFLZAm2vcoZmRQGNmbPwZEWlDXZwM01vFsaWCVKf15
KIc4jY8UR3BPm3McNsOyArizbsFRQckIHlOre+JJN4ibGNcCBH2ocd61g6bd1BKle4APfOHYQNCx
3Sw8mF4LGvkAem2dyV+dIois1o0iCHFCdbjQeu3DJFCiJJjUm8xTZGfnbHL1Q15/2GSDsQjUd7md
3BP1dzv4+cFifqD0ssTmrE/Ivdo3CDcEm6qz2XW35ZSuXIcWL3GrEBJ+p9veknJ0KezsA5hrioiu
QoA/Mk/BiOxNzcFP+faV0G6r+gRm/DA4M0YSlVE8kL5elpQAhXD2DB7vcgesbuVCWbA8sRno7dL3
/BZT9ZDjxL7nmM7d/EoigmjbJTvPyHYgCGL7jn6ICyvcfPdRoKGzWIyCQDANRTkiZu8VZ/LOkK9F
oxxmViDLQPZyE3COLlln1k7n3rqEc9nEd8fltKo1QX3uAJgoMtSqMqX9q5dPjUaGBQecB9sn+LWM
HFRZiBOmdEZJcH70awMgBm7WvMpOaYW4IoOHpGjyngheApGl9gQjhZuM5sV6RB9UASxA7HEJyF3H
vk7AagRKiFaEwMLtumvbZ0qZR81a09GGlvivmpDgJ+XB0priU9X5N21P/8btz2OijoA730gjA562
7EdEqG1IokjlvJeTdWuS9kQL9QKB39YZ3Rcfoz1EHV8LV34CvRneFVllvfOaluFNlYX3jRpvTa1D
HuG9IvPDDcuYa5iy+d5bTwXv3EDTCeVw7oNqm/gv9TC92Iw2Oopwkg7cl3DmZTXefaEN2OGS/0PY
eSw3DixZ9IsQAW+29N7ISxtEd6sF700V8PVzih3xXkzMYjZsUWJTFAkUsjLvvefHLKY30Y3dNrSm
7QyfZwONe1O60RF+1rn24iMpa3vdF+vJHg9t5bnbMrLJFkAcxyC7np2X1PaH50mKr8TYVw9ti24T
n9uRBFLEROi2NEU6Io6uZq0e9syhtjZ0nUhqEMdw0gSODN9EnpirmDF/+qLHxzli1vKvL16l0EgO
5vwLZL6evemr7Gj3CdXnSkPfXiGiICKCWYiK2GYzD9PVy5YJs55DGk7zji38kown0tkFyJuFIAx/
1VMxH3O7rQ815EMoa8cBUPXRL1AcxUO5K+uYJ7cI+5lGchiwjgAJcjN58iSrcmgyXASG6FK5b900
/EBt0kEWbNYkZ/LSZpzkKTFhYzrOO0jY6DLKwl7pqX/oUFPhnsDuHrrNR+oHMGe4RgHJGkgI5h0b
++SdyDJwEHFiPvWiQf4oO3KXmz99EvtPdfxE5ry51sMmWhFduoSHyrXQznQ6UMkzQI3LUP1p/ApA
orxAdmlWjUfOCOdaDUpSrw9aYafrPqOFSGBgGA76Mi1FtyeSeg/JDQGSS4oYmPdu2cLTWKO6YCbY
CWxDBgGjYV6VxLv2kNkQl17Kqrwg1kjWZlo0y6D2s3UnkpZXRkyNMcz5OmgpOmiEGHsUgUzhiu+g
EP2xDgv6fMm0ozeLL8YMXgU5V13FxMHSGAgUbkfwwZPbafOlHFxa/RmpA2HJOteuCdf6yHyECa56
fDhyHnRIroOWbgJc9IG1t92acJrDav5JknCdFvSCfNJGVlPSVGs9JgZB6313hyO/xXburxzb0z+k
3RV73dYZUzZ0uCyrfa9rolLITPb2rQM0ANl5yqucv/0wjy85xILXsBzezTjRLjUpTif40IwlR+8F
g7N7sW0i46qGy4I/SRfyF3f9UNwLBp20KIu1cJM/htP4d3dCgzF0c72zGRFKBkJXqH71fR78goQj
ljYyG1Ref3HhpNFu9Je0W+xEf12icg+sKdmN304nw7sW2hRte5Gz7QoswbOqb7r6NNGfHe2tBHx3
rUlMss3wYiICvsJoPqFN5oxIKsLePLhSV9qydKW17vS4R3hmfJTZROBQc6lrmolNTx8tLQh49XOP
cY26eXz1uKnLKeLxWXzkUoj5CXwmi6QZH4dY4ybt4+PjroP5qFpMtnFvi1nb/HuI+unjcf+9W2ok
hCBc/9//7/HzVj3tfx/57xn/e//xlYG6DxBJT5Lwf57i8dW/l5NnHAwUnNGg+1dyQpiA+GF6h1sX
rBAg9k99RW+tMwzruW9Ne1kXdCmpQ6tli3LoLfeli5zIjT7IeeopCpio01tEF0kgx6+qir/qzDR/
l6N2Rz3Qf4PAOzINTH+klAS2hR7xZ10O+GSgZUiY3YhnjRoe9pjl0HKTpG4Ntk0jQdertQgr4ydy
rb1AzPSdBMY1MbXyD2n97xHztl+J2fwkYUAxlXFpTuZcfAgNOZFuwsNThwlBZfH0SjWLRkcT+UsN
a3tVMT56qie8Aig95N1HA7iuQq26yXqMNkWapNfSdq2N60fhuZSN2NpB7p0abWqY/tTOcayJUoS7
5BzskXOrax13n09WciQrL9yh4klPnSeSHeKkHAh1WG2LJKguHB1kNRrJcPU7ZoeF6tqEHSj3KcU1
S86rXOG2KJ4JEdVQhLbTy2ARyUl1qr2KiNlvlNTDu8hn+r19GHyQIATyI5rHryib/yTSSX5zxX7J
A2lRbdhnj8P9r+6U6FOUqmNGG+HC8USr3v9Oy8JNF1AGHm+/q703CL1AdbraMs+cNmLm56Lrsqe/
eVae2Wn6f0jRevHRKPzuQ+N3aYT6F0UfKkGtSj7TGrRQV43Tu1lN8B1ll761+GXB2JJTlfnMOyPd
ap4ZpY6IzNL4KYvo+PSDYd/oRFvrKHPkddKpMKcm6y6ajetUpGZ1npw82o39yNja7LydN8n86Lm9
vc9SCOZBKszDPIbVPg0M8yjZpe/SxLNOXFinrTNSkZhsrTee6LWL4Q4JshI/vyEc6tbAgPq7Vk32
ij6k+VS5aKcdrYpfOP2NJQCg4bWRLP2aJr23mDVqYcBp+kC9y7UczTcZ1uTYeVk2/vJFzAWb1S0t
29vsRs535xQHI3XHn64x1k4ESHQxEN/k5TESNJKS/r3vSbYfNdMjWRwBQkLzF4FPmG/UIPQn0AjF
tRz5PcQ1tb5yzGj5J5FA5S/HAPFRtKPxyVkEOKmD4eBHFUOS0jHeSF1FPlwa5as1lKwEtfAYKVGT
2kktn5oEcroxEMJlRzA0OyeObjSHcDM2I0s4MuKNY6fmmSPG3FqIIAiv8QRcYkceMXv0+zg3poNR
CrInW8KAqDHro5PAlNC9oDkJMfhbABz9OZVDusViyb4vatsNeXLmVXSRwbIekjqmxRFp23PxlNCj
W0UBpb9mtd7SIKj+pSVZkT1J07zpI/mife3Y73qEWgqdQv0ZSwriGTTsV98SkEdK8u+2yJ/DfEi/
i7Y/UVm5f9OO9H/HndjzMMEk57VPWJSfssClZVD9YpBFN91s0K/HmomUjE0cscHhj+o4kDda/DVj
HWREKP5knvYaQaf4JQ3vOxVt/cVBfYjMgtL5OXbcDRFIxUaIhACI0TNpBTbxaqjGYCdwgi7yMUhu
FWGXAyn/QwNzhfLXQtB2N2fh37nIUSzRrFk/7o56Awev7X53o62Qjt22NUNwsJlOZyQ0ycxhEtjt
U2m6d+Cl/Tlo+SAy+7NniyF7ZtvFNAkOPQNSQ66dwsKaT8RROKNuXuHLl+iwymrZg6C6V165NWiu
csbLDyZY2RL0DiiGhh2qk51FaypR1m9dC+N7D4xmn3oqXI5ku3s8kYM+zd7WTkVHaWU3axQlxdqE
CnvLwr/sRsnl15sL2DQEva4a0DEVXIzstFgk+xPjlSMa5X6LDe9v6KCV8vXyDp0I9EORXLUqqu5T
DA4zoHWy6Si+XH1jJ7x0P+CCrEl4J6IsUBjY2V8naHZYmMPTINtL6OblqYP8eHvceORs0zQwxa73
h4lBU/rWGBPh0eXUr3L2p1QMNrrfLCFruqcGM4z6yegYQNvNL5Ibu73HsAaQHjMpOeKyqlz7SBqc
cY/Ujd8KZC+6dZnq1N1nYftHK6pdVhcB3ivB4uPKsxzdq9cMzcmBTXonLGFZIZe4xMLUL3qHS3Jk
ClT3GXm1bLYXiYHKipRGckixB0aQIi9NIZp7hh53BWSQT2GdcNbdDTtr7sQwE83s8AE87lZS1Fc6
6DhcxnwtUkR0j8fGFdNHdDOMwlTVFZBP5A+MstCId/eGqF4UaFO9kWOdHKaqUW2SurtrkYpYanqS
ni3DXVIr3wfUzfC/1FvSUosedFt+TybNdhs1UEtaDElH6iTodbFtCB5ddladoelq5Bb4ZHbXrQQx
U02inIF09K6x0abH6J8R40Icntj9jjuZ6/G9hN3ZMuYji7zhozefAcXBCO5JWtClb98fN27Hp5j2
MsbktkYJbjHfrsu7YZkQ7DQ6GI+7uWV1R09ar16Q1utZvWPO4F5lFOsnn2pjg7qBokHkp1KQV+wK
MrZMo4yXPCK9x8SE3stWNqxD8quhdl07/zl9mR9hE3aB3ZuZt42Iw7sFgR2ehR+sZESHqlSrASIB
wmk94wVVWHkg3NrvQtS58p3wu3OH7QQyg49PxydDeFtgOUizfLyzCRjvzN/9vemJJyzqiD3ZomIW
JVxQhhTV9pl+/7JPhuqWNmilGqd2L1U5MvNzfzEXaT/ihN27VATGKruQm4wkMroT/Vjzr1ijycEC
bPXuKWdlWniuODtOXm5crlj7TtLLGilrPjo6aIs+Cue3uPYg6A24U8GlxyfN10heREz3MiD/XWJQ
62P5oRVJfekHeFVdmQD3A0ICTDmIX60iOAjbwx3UeP4zb0yxCp1yvskJt+sYofztNtQrtEuyFp9j
Mm7JGpx4263xgPwQ+xvRcewbwELefPQ7zyFyfpQrtbmLRxajyRxPoa89c0lt0fqMQgUXR4d4sD89
v/5O23q+erZWrLjIJejD343CvJkWuX0SAv1BG28N1uFnQOrGurUQqLFDoJY008OcNVwMMPs0eSlX
MWpv8mgIgKVtdokJQpe8x+rwYDNjxGjdJU4SMzPMTUAGgJukv0rlOpkG7SfzAn1LPjFnuEGvO5v0
dTzr/WXqAAD0QeGTOUl9XM9et2a9s8+uunl8Veqk5CGccFiy0PSTe4c+i6wq0sLjX0xLkTmzXp1j
o9iSVJXuiiEzkGKDGPDzYjqmskqhOTODw8CLpIgBJfHleAjihrZoYHT3qvC/uwaZkZjsdRYZr1Ba
d3Yv6ZWJ8m9Ggjs6mp7teCzHrSnEakZsaekglw3nKUP4/ZRE2Y/MjVNjYFHUJa/t8e14mtOdNgM0
HqPQftLU45kKv8NGKbZBwXuHjQBleexhjfHvUdr1S+mbNPHm4iApOH37VKSD2LqovC/RYfCQ99Bi
TZ6ipEfBYjfaeyItNhtJvh2ZQu9aWX5h2/3GQ9luTEZ3i4JvH4c+m3BTWPWFRQpkbkKmeyYsaISR
2z89bnqSiNvKTGEYp2BQLQDNGs3NlYhsNI1hpa3GoSbYNjHNJzpyW4LbGKDZyReJ8vpSa9G1uTkx
yYUie06zeYrH8Bo17X7qSms7dig60IVuq5bc6Mm9mGHH+j0x5wSIdrE4EO9DWSN21CAZEliKihmh
sjvtzHyRuLm+bQOJ0DUv90ybjdUEY3sxZ6QPpnTwUE0VxaemEz0bhbmzy70/RZtFL0JXicvIbZbT
0NCXYdNCqFmymFIAk62YHZpjY7rjGGzQ9EoGNS19pKqievJDPAGutKaTSa+xB2FKXv5+bEJ/TXeM
LKnE6Y+sUdra6O3hOubx7yE3jxyr5WeWhjRWw/LHSkPtEHZxf2br2S8xqjCUoFnI3oK3P7TOKr8z
zDRnN2hNeajimw7ZfAlq8jsOnV/9ZL2lqgzqADyNg2Od64bTyWGfqjn1RRYM7t1ynumxIEGb+GjX
8DTY56GODPQiPBO5a27rgmwOdA+quZmSuO2hVPN+U1/iwZ+caJWa9s7xnWPapdE+TKNbUvxGVxNv
DR8pLVnwlAoTvdaxL7+sMX/rZ1VCNWJRmSBpYQKSJBA4xQJs6VoAKDykJrU+cCCCWTLJJH+kZ1o4
FTRPfxI3SfPV6k4BCfjXxg78a6yNX0XJOCwJkzuf1cqPivCPVdP50XrLZ8sQE0CZO3tE0T414h5k
ubVoaophmc/JjlzQDQ4/dudt9Z6FukZXmhxzNpMa/eEQT29dAfLJ0hVZtnxkTIxY9f6gzemWieqy
GVG8tVUst2jchAnWKB+iry2et/7QqPmCPYpFoQzSLYn8FgBDKsbPEYXmytcqkPcE65RpHeBHcn0a
Yv12HgsSMmmnE5J7t/IC+6KWIJFpN0NPPr9061PV5N0aMBg0kmLnGUz4iO6/Nr2TLUdP6xCvjYwN
AhKoZ1CYh8hzVnGcfocTzrrCqrc1S4SokEoTCVavh+oE5XhVRjALDA1yaU0LeFkYweu0GQyQHWhe
gaYH5euAw3ouA2sxzoSss/PEyJDLs5k14SaqxarvmG93/qHtfgoZJBfdm41rE1TTPouip0AU/i6J
4UvZ4wkFzErPmp3pe0iMFT6oFW+SPNJlO8RXofkoE9DI0jc7t7n/gWLBZDvMHKVgCOJ5k3GUAekD
Qga0WUmtPIKjIG/SqnaOZNUCTuvJY5IWMVd9c9GNw3RAqUuU9wDZT/Oox4TOfsm0B4zgYjg4LOqz
Xo8HAng9wivJoo9D9+g3iEPoa6FylPLCJ83VGLDgdVI3RS/3Ti26jdlP18xNIEHAxFKDofKYZsWn
RweUAweRTh36J1ur8fcY5W2Ken9fWNE7affJoU36vTuQbpbgytwPw+CsrApau6uP7d3FbV4lNoJR
rXgzsQlApxm3MFoQe2Pk44xRXoq6Jquo3eR4BWgE5XQQCOy3g3PtanfNStg9OX9Q28wvXlic3bF3
lpM7uZvKHeWpjfUdByvyZcO1tvU0czwYulwxUQuPBcKYKTc35VS7iJhwCqAQtFCNcWHPadf61iHD
5k6gTUhvLwngPYA5iRHcXL36U3h2c5gNOhBEcOUb+OAEGkkY87FIhiMaDY1Oor8DUfBcZdNwy3L3
rzvTvUnzYjdn6ZNdih/HLHgY8v5lSS9jbVMBLkymdws3MAwUZhekVd4V0PRPPbrv1KPpJ93jT8dH
yVNjmOL0tud932FNckB+4Ix1y0MdcyTNXl/u2eqgJ27LjGtVF2xT3xdPWoMH2C0blzJeQSONkk05
ixUXFicMy71pBGLfpNGvsvU2Pntaej1oVEaKAA4l7zx6eXLJdZyuE7M+MgVmFFtmvYJtsNQ7sc00
opZR+sWbZiQOmtM9XU0VRC8iE1pFx40wnQX156DIX0YPA8xQNDDr/cFOCBQlbHTghbVZ23zGIMRs
xRKLWT///efH90vFHHMVfYxo2vgz+zIVlQxi4WdTB6fYA1r2uCkqwGYhkvMLZAt3lXsjfTT108cP
yKHo93UBBW1KkqOhuGj08sdXt9XvnWKmPe5R931miqc2PshqirEWKtra426lCGwcJPGpUFQ22po0
nGNFalMPtnWvJr0fjtukiG64x/pLqyhv5YP3pshvQQoDjj/YWcbUPq+eIsRZihWHJwPbheLHmSJ9
RbuFBhe0HEldQOYMcHMeoiz2BcgoHyi6GihdRCj2X4vVnXHvRlPcOg+AnfNA2Y3DJXnA7Xwwd5ma
PVcCd2g2wMAjqJ1xhKLmIZ8IN6ImCFLMUPNSxc+zFEnv8VMdYcoyUJw9xzDbt8JiaJrSFsMVwv9N
iGon9qy+DorVNypqX0zvZmsq3OCgsIExBMIBZekfcik/tBY4IWM68lCgavz/D3DYp77EAAatScEM
/+8zCPUrQhCF/3mAaRfey39fA4vZv9fwnwc8XsP/+4DHiwwVVfE/fwVElOrYpdjtEkVh1CU8RlOx
HmMd9IRlvD7uPG48B46jroiOj7uOojwO4B4f9yyv657JYaIOUFTIx/eAvWo7TzEjdfWM//4XHvJY
a0c2J3zLULTJpMMpxGfTIr+ARdmBbnk82+MRCZlVS0bO1u7xCBLNoxN23e/HDx83SKTfy9pkKjNw
aLajP6CKDkj2ruiTGcBRGKjx2SUUWL4JS9NXVM1Y8TVddddSzM1B0TepkcPnQBE5bWTbitDZRL44
RpHXL63CZnsNJI8exmDsqrToVkM+tOvAA94nxIunWRqSf/qOWta8NEH/bCDONGN47WP4JoqZYEq6
q4P9Nysc4q8QWu69Oyb9T0OKiu0GhpUoZfhnF780vzuX8fzZRzhK4y4CXc+ZiASvHpajQ82Pw56p
+G1ScQlN0LyOqFsrxUCdzO6pU1TUIvK46CtSagky1WnAH2WKojornqqvyKp95uC9oBM3aAa2PsVf
7bI3S/FY/QihRQ+idQDVSrTNPSlUOhEQ1waYK4Ma68i42CANSt8nXGVIxHyWfHN8kLIHmLC+osP6
YGK7AV6spcixlmLIzsBkgYgvYkWXrRVntgQ4C9IDy+0AgxaFTL/nTIYKnP3VFad2NDL8GHI7zhSp
7EzABMdYmBTd1mtna1/Vwrj0NLwPeY7pUN3zCr85ItbEOMPAxOrrvxG+vK/RStZ5aGoHUl70Uqwc
9n6kl39KRd0l7j2KNPxpVIYt6gamNRxCM8ZZDyXLqWuBR4jZXeaViSSm5ZPVdSRZXs8HpKi/puL/
SkDAsSICG6CBHcUInrM7sbEl4GAKaZQs+cYRyQ92r7fQqT4x+yELHSGT7YXiD9OTDqnq5A/F4a6Q
46sT6PDAbMYOdBDbDKBDrXjGJU1xE+ECJp+pXZWTae3Y0wQY8WYP86iiEik6cqA4ySnA5Axwcq8I
yijdtQXmoFJHR9m1JkOuHG6J305LGc7ooIM2X4RiuNSuQZ3lBnuamYCGLe9Nz5jOwu4moygy+csd
3noTpkzwh9OGuC7wz47iQFeKCN0rNnTI9QtUNAVKuG4/88xHudkMv2c1m869tOTPro6J4k37ijzd
KwY1ON5VqajUDgpduFseKlaI1VKxq1HZnTXmYwsB1lp/8K0BXdPkZU5bAe6pB2YtRdguY5ymmMl0
B9XOuEFtQITEEIsF2k4OoSLeGZH4RC1LXhmo7QLktlDs7ShaJ6R4YulUllA2jGuGJyEq+HKBOo9c
+xYC4BwNG0qZlxi8N4yjlXzwvn2XaQu+fcRZDJlIENFLnRAiNmTIS0kNaJorI+MtvDLEHUb6B3X5
rAjj/ty+Imvx0E5gz3BIcyegop+Kjx6H1Z0IDh31FuRgrO6A+txRJ/G/4qMeQJtXRMYuXGDnpDht
TR8/QCToYjSp/gQueiQwI1x6BoKwWpDXI2nLP9fBRcxZtq4Q8TKh8A9hiVvMUNT1LvbuNvWDhZTm
YGmwIea09SHkGWs/SJ+ws7M+qkB30IFcsPmjkh7Ge6ZBe2/94Bfu0y8ypwBujL4L99HA1wskHudm
ura8Pl0hR/s9SYY7XqllWwyNG5kyvehSr941I1s0CRq7NzmMpNnddEWnbzraM5ozoImhZzY0x7yV
uESblKCYabrjGTj0ZkfkvF1jlE3ScF1yrq5JkWE/la+Ymh26olHUeepmvYpujTuck44Y/MJqPjNz
IkckLbf2yO5M2sGt1YwdkRJnD+4Yo3f2vF7FwV8CjsZzGC+6oXjuwqFcGoQ3MOcw/9oFl41YmuSM
cr6NDhQ+J/aLLbH++1ZEJITo1naIAzp5GVbTWq2PQ/4b7joOSn0+hRVqliRWip6+gXqtUhklkolo
2cz6Dw02xGKgoMgOGJh+mJB0QB7MY8efyzZ0RRjfjQLO3Kbz+D7Wh9aXdAUQNxjJJZmx2cgW9hEK
7WmBv3FpT3zaKeEMQPo8TX6F0c4ZK7JljAxOmVVKJgG2EsPx6YuRRjl5Ehb5gpYALHDK7PCo9Um9
Ifv/LVaYoibHnkdDI/ftb9cJf/TTOHClIxHcRYNZzBOb7PjJmXEsmqZxbntyyMwAW7J05MUPvBv9
ieQS0OYNLvRssqNPoC2mBNRZuraOIzrSHvkSXFn8HUsE629+jYimwa5BWZ1rzXunAESwK0qXS2qS
ROvCMLtFa5HN0vbaqdPSdy3stRV2bIzwNRdJEcwrPYnupBV9Ji75AXMOT4U0GYrMj9nZO2W5N4zg
SJb6vAO49xUSQxH72d+wbGEg0Yapv8uQoJei/h3mf6aiocE2YqVzLblrLWIMJtl9W3m7HodboQJj
WY2w8U6SGBnDdvY+LNTK1GiZF+KJtv+4awf8WTAjInq/hsB+NfnmPoi88UlDsXVjbVtO+D0K3KUm
rsICWeu/+3o2f9UabZ3Hg83ZoKPq+6d/TyUVEbU123H9+Onj100NOo4oyxhb8uzSIteBocMfoV7K
41uBsFXiC4ywf7/B0JG/ycK4PR7i1eicUYnquPvUq+08nOLORG/p8exWYkx3c1xw2fDPEwkp9JCJ
TsB0e5z8CNF06n6X3vhdh8EzdvcblOlFMK2GevomlmZmcIdzPdI4PSPLOwRMqVHpEyVZAZndErQh
FllhMr6LIgdTaPlEKPZ7WCafkduWS4lPn0nnMhPZV+p6JwND0qoutN9Ix0eociALg5roTNGnR2w7
i5B26rV3M2XP+2SG/5FE8ok9xip090xA0mWql5j9M6zkozS5YK56D/0G2bbVW+3VRyKbtFdbQ9rn
uO7dtzZ6X31b6KTL2iG6Ri8+6grlSdo/1UnyEmT+6zAVOiCO6FN29W5s80NsY+eZA2NTp+1THUxP
QByRW7biV9+9V9Kgl0b1ZY37cXacRWcovZSGFFXP3H1kJftAEHYelyEFMwi4MLEDdlnDcir7Yq2+
gLKVbgKdGaEL32DRdOPOY3gQG9lnhJyWjh7vm9XlrOt9v/QHB+0p3k7M58i8cD8mBCv4tf9EM/7L
7Mx3H4nAcqTz20mT2NOh+WMPLSkZ7bcWsdt3yvZrDnEJ2aVPd1iELwMP3gY0n13wrZPpvrn5pm90
uezm9NbNnv3sMYFYdVhPPDq+a+KEm+1Qjq+14//WHBVJPJneWnfrdZw67bWPst+aho28C9pfSSnC
LbpDHFe2ccosa9iFBMaZTvQclgxd29L4SnOHs47g0wWRMtbikT2D84mGXT8tPSuBZ0V7U2vmz1pq
3yHGHbS5usXiii3FUUKuSvOZzMPFXToxw1ovtj/REEKc45yuMhMdI701AgS9rWY1J08No3BwXtui
TNeqOxpHKCG9giYBl2UaOaRzE16iF06ynnISXpAP5auhKMnYIALg6LgFZQoThmVnG5fZrcdVNBli
Y+l1jJZWIqXVzeU4JVcOZgBKQaSvxqNFW3CdsAYlher1ii8/YOecxdnLYLQzst7yxbYw8lXquozL
LU9pj7d4rwo9JDity1aJRqSbWd7pCOnMeuJ83cfO0Tk7ff3kdPXeJG5vhXroTrPyOFsZ/JxtV6OZ
JLwks4x8O8v8rHdBfhrM7hf2hOamCbEZLKc8h7jsCy/rbuFIyAoVTIqR+ubzXc1N29uYRITKzeGJ
1u5mJLTl6jll8YzII+fgx39GbsBysO2flP3U3aMhpGf5tQSTps/8ltgbdpqo/vqu3UNum3F8khrz
4rPKd6SstRhEF82ziaXvGM1YGthoBG5CmhPxV+jSOfyMkgldVGeb0sebEEz+M96pWEf6HGU1c/kC
Zxlbk73d3rNeahs5lQ6Nz+BN1N6ftE7/pCA3jpAK5Q1aM/lrjE33Eb6Rm23gpArcatyMpErhs5P+
pjD95swVdV912Uc1lxgCIm1TOLQik2kk3lSiV3byF8Ye2cXxteaFgTQXEdcLtjIBfzo2jb3NurOR
5a9pO7W7ZG5WRXcOEz+491YZ3lNiJ46tFRKs0CXbqPaMFfZbJQClUg5QORIIi6Qpdw1rh/XzeSj9
ZNMTWs4aZKme9bTKMsNd1aPO5T1vUOVijyYKwL9WGAK2FeIntgRhdSmyX+2QVpg3rJSwlNC8GZPz
y+nzhNEH+Wu1KL4yetIdkX6bPk8lzfg02XgqHy0URXvJWCBge6ohk67tiGLrXpK8ZC3juoM5OQe+
rELH+fT4IGp3V2fTMel0G+ESxmJBGlNt0RhIs896sNEAP27wGm2Mobt7tI2WbS6rldO2+qqQpDvw
u1Yp4rG9CNjR9o0R7YppVIl/7ETJFMQxPrELdcoJnqEn0SNPpCaTGuG0lbmUoOWWVYJhv3YaLmzV
U5Aw0EKgLWlaXvQkP5ol6np2jsnI0MCXXDost3qdcxqUI9eMBdwttrOuz+GU6iTrZTkTmmzfg69c
NwHUcoK+UhrBxg9lMDsQBx0dKdO7OA7uswOGsUwZn6AEpi5Ns6PbyHNhtnho2+qK3Lh8agwkzmbE
5kaYwWFom+os8H0usUYDBndVCJ5wO9Q6EyTJ1sYsHwbnOSHUqoHJhS9xPoJ8c8kdJ/gnc7LtYCrC
Vp/GXB3ii46hpXDFaWjb96Qg9QfPx3tP0MMciUMO/GA15iREFx1zECeU16DzXhtWoFVZaMGHxK60
iHDKLupurFfFiDSoiYN3XepHQZzdcghDcycd9GGSSMY1GzaO26Qyt5kLaZSwNesQ6e8R7eVFE9rx
qQqqLzW4uEuKlmveY7sysvrih6ivXEf6axIXUT/l07UjpuGlcS1QhZ8j2pX3KmcGwByZKOwWJHkW
peB5qQD4qLV2BXMVoXwYmcBFlWvfq77DkfOnJOAjmwN/bb9YWgutzi4Yp7bR2i7dfpNNo/wIBSbk
pJ3f2My6J4ViZZaFy9V77bIy39oBNXkikhscLm2ZWANrf8V2nL1gdzQQj1TyeSJYi7o309Z+Np1D
2PGL2cFt1rbY7SHeYk6tS3biuStWjJPeMlIKrmVKzAkl/pshejRFnvs7kv2+Fyk75pqOA5noeDzm
6iMxAlp+EkZmzMkrfV1HYu4hqR0R/qAttDXGfMQubQwYt+uo8XT2lx45bTh2CKATf2hR3IiOkk9U
ygaq8zDdNX33t0jR/jtNE25jhzGX6bhq1QgPInpNx1yuO7AYC6lYomVpTGzWvHhbWOF1tPSfTmQd
uX9zt3X97NuNB7mM6+m9gzq9OPiYethlNtXS8IZ3L5usTVd47sGUvlhyoZcrCOTaoZrTF6OUCXWZ
cdKLlCaQHW79hIwYK2tj9pp2t+2NnAm3YOEPEfos9QmwkF3O90LL9Lcyc5gqdoR6dxhfi77/ESZx
K44DPFbizRlon58x8L7aG5uW4/tMYbnvBmKF+iK9mk29I4uQAbXbLqVFT1wjPv0NGSItyND5zQOp
+5FrFVKlkoS2vdZ6hxwBJs8durtWhGeaa/RjLK3ZasSmLRw2W1fWsfAaUP8dPALUeq+46vRClobk
ooVvDGMAUc0rU+g43Rk7xXLWDyLP91QZr/HYEkoHv1FZZZdh0P4m8Oke9LSLnMtUNndStOe9nxH4
ELbtU+Mrd6OmHQttrs+9w5CKgNhXZyD4wYSATa3KaRkXtodUXrvxgf4l6Dk8VCVar5jmDfwJREzo
LwkNEdt51lTERudTSFanufG8lae9x5oT3cMKii+7kGza2A5Rgn7Rj0yM/oe5M1luXNmu6L94jhfo
m4E9IMCeFClKVDdBqKQS+i7RJr7eC3Wf/ewXYUd45omidC9LRRFA5slz9l67HwJDGeqNNBCXzZrh
W45QrlrP4wxKJU8BYiclHJeYHq4XeRUkxsdugiSuFeEMKaQI2EJ/wOp+9cIRd2FOP3LU7bOhGgSK
EnURpuabVzG7UfIq6MRgXtO4uUtZ3ebJBWNKYedNtbnLzFhfuzMg7LHpnpslE9HpLPt5wHG8oFj/
nFYKawZAlcl2A2cufY1F/uCCw0XOelW4Cqt2kvEZUi6/Xl7l3LTJwWhIYEd+eIUp+yD0jA9qnrt3
ilg/K4bHtrfma27QbmLAZK8jDVh928f6KaSIX6Xj+ODWyYuJDvpitOb8ohfuqlXjAl2Rpz+pdfKT
9671UbnlD+qN5FCUzK9oFhxFpD5Eqme/+baUp8TuiPHyhq0hPevIuS7AMFQ8qjrjqp4uRqy5TMGX
urQ3uqsR1T+mXZ9FISlPa7fZD4yZPBMhTE1Guj/E41urNedqRgINNXDaa66l++zd9TqtGODU6RId
j+/BBeKXW8ySLCCZ29Iuo1s+0/nES0fY7hBdJmQJCAanm2rmi79bz8pr1wHsdTtREfgLmpXQs5hK
cULZDlljZdXRwUiUwc+EAvYUAzo7SrpFHssxUU+/k7nu1qniXr3lcDKA/AMlMME6TIvhmKiQdAcV
B2Y0qQdPD2/aIGDukjXpG9p56GlX65ZzyN08fUCX1m/UBkVGIWZt1TaSsUWr9MdUp3usOZRT7z0f
35ZLy7m5BVjUjuWr6Yzorg3Q4nMPZN6TG9Rnw0NSjMpWa7Ta/1MYzy5RK4XKHigjJLWOgYac5cMN
aEcizoFQZ0Zad4pCdvYMkMoW9+7TbBnDyeIGvxU1GlqLiNe8Ks50iNp1Eo9zYOJ6WYGHSrbdrQVq
fTJJNj5haqhPjgdVsVOokcrSLY5/fYkmTgmK3QKMos/WrJsmx9ZR5eVf/x8JZruZZf4a1kglRwaA
vu7q89HRuvlopFiQpmQgQp1iAH2dYx457zpbG7HDYWjoC5pIzQPVdSNfLwGmVJh4+Cm2CAZiIU8w
YWGKR7BIomkQml9z0jqMtAvyldtwgKEHShWNsPpoKnm9diR31TSAsRXkb6x4CKyDTMn4mT1Ed2Pf
DwcUtsPhz4+BgNQGUkwwFOapYbbrbGeJfTDiGZnEYAcIJtG3WCbAKbR6N4AXO/T5750RK2CYJBrf
dlX1zdmahvJdzjjamjMFdXFs4vg9LY1nNlqPCgUKz4hW0W/Z0fw6K/at+eUmuoQxVz6nhfaB53Lb
Jp5caYn6ZYSN6VcpF0Ic9ZhtWauSjylUHkqZPRIED1HRAECbC64wdJj1JJBX9Oa6N+QPd2tH1U2s
OhwZu3jh+LLrG96hU31FNr+I1nmfsukfM64/js1RrqDzwYrz6MNhdzETuNx9mJ1Gw/yRlRL6SQxY
wjPKXYUxIkvEY2n1e0XDiEhF7vdF/pU6I3P4OFyjS2ppysWYbfC4EEq8RnwiuBzxjT6BvRm9ivZV
8ajzpi1xQxjwXBvPdeLiro1BMniJ9Tim7i8MxY9lRfw6RlFwaiU53WPTsGcgO5fEJFj1l2dChqg9
RjEzuJqgWFyizkyDutGewh46oBZqKxi4F1OWv2orwStd0DbSR+ZprkFnO7pWQjxMRtJtU1Ela0cF
AegZFyJXmSsht8ssdNQCM6KtIhEi5FzbwY15zIfogGXW4fzjPqT2I3FP4SoDb01FwAylSRe2l4YL
pvvAa8FKpFe/RYJKaRXhxuf6LtMjfdF/ANsd4WbU2CjXCsIlEw3Xiu5JFRjihQygagC4OaLbXqWt
fVuURT6K/2yL1PbohiUdBGAWnTq4fmOOLwhOt0RevEiKvbXpXYZsbnZZn9xL5gqo0y5kczy3TZ8E
lPVnIetHtWegVxmIGInJgJ2Tc6vr/VNkapyOzblaDYV5UnM+ijKPjTWC6DeF2thFUJGayFBMsK6z
vm3gL+Ob3jhOu2/M8O46nrVu3aHFUGxfkS0lh5g4LV+JMkDLNObr6p6Z8gSTpTvTF9e2k/aZzvOz
ohIoUTlfkUmplfXZ1rIaM7AL56tS03Flm/HeCHW4iAV1DuXhLsvHzzyl0GMdpgBzH6IsR/cCx90y
0LNzj0IgRiRsmizOSvKUW5QbAylX+pIikdCf52JQ1M9MvJhWVeW4T1ouBatR5RXMMqZjRmcaQ8nw
JCmBqDBYCMPSqHxI/C8hbrlMMUxfooQjbQNVijXdEtJYbIzQrp7fhVKe89G6uRYINnY5WOVtymoc
cwS1qL4mYV7ymgdDN1Gr96TqKrH+opDZnahIv1k2NlXrvo1WpgZmAY/B0NU+QOzzhET74Gr2azOa
qOxj/Af9sVfZB70WkmynvCiSRo0NP9Rq1L0t6SCL4praybtiqkticntnaOmjs3/Jy7gEC5vRpPaW
EEthgSysyUejn6dMCNg9DqdMU9BHGl/QtxqqeZJP7HR8ARWRMZ2FcdnGIjsOof1Q5+0mxDCs9A99
RqY35+5qJRSH4A19fkqHWsPLRWr3yDwIvq6vaOg5+35EtNNhSxFtGeQa0DRM8JRTtYqxCZDeqPzW
kfG3U3hYPmNKLrDhJYK6UQnXuKg5gDvpw6Ama/LBTR+AWImHYhNP0X2e++SIZNvPbM6uzsRBmWZ5
5dfae5HiRLJQeOMu7p4tF7bqeBSqjW1DeRgGqusEwmaWMuRW7AcBr7KVzLddhyUt0q62i/xIBeMV
VRqwH0a2cSN/0QMZL1nRgMSEWL3WzXxHmEJxzltjS9ruK/v9fqQ16zFlXqkNV1i7Y2p9J2hub5QV
UUR1tUtzQJFu2O6qmcM3OlfTREWoKM5X50ouwPRYgaZmlF/u3LT58cL4W1fLrRUqBZAjZkARyQwz
JHZVu3jCggPSPlvWcB0V5aUXKNZRaATBZM9vUsCoFdT1PCr5Nzs8CnkaWfpJR5oMhG0Px8EiPE/B
b4fu0nHPEcIwbtEzrmfGMBKHTuga59Cr932iLPz8exTnv0KzPaIgfuk991BlZ24Ze6Ht9iuPSYDP
xHnTxUnDaDbFLpb3By2Z9n2nr3QTu5Kt4eOPcO0lFXYJd8Kkr+DlH/GwogzRdO71pOSq2dmNyKd+
5lNGVLZEcEyixWE0UPctR4CGlkYSnjkqfcDAw39FVLcqk1sikWwMrnuedenHevYBLONXoYi3DmJD
bRtv4ChwVhknMYgz/kV6pH1+AXUUBVatg8J06VgiEVpNuKi8Tr0PaJjK2jtjXXsAcUQKdu7DXt+F
YjiJqdqby1AlHnaloezsTCN7oP0oug9cbrsuFneriW6Jbv8eGutFejGRERVLM4v9zXEQ4I5Q5P3Q
la8Wky4kahNEsdzkfQAr/FZk+ZNpyosFDxhU8V0DirgdgEP74XokN7GqnhqLs7YLn9/rPty8O2Yw
ryKrP3QQBejYX7T+PUSAA1iUUUus0PgpD7qZMFHSTY4XffZgyHyPVp3eack0366aS2NP12L+qqIU
7EejvTS6LH3YMgz11FNX8tKlgzaI5HnssmsGIyYwTN6UXDiIBpU4YEx/MIs7SYqxL0XoBQr60Wlc
ZJDcoXKMGUiFQd555+UxjlLt5ITjMc3lJsrZxYv02yDuXPaLarfhYYhSK6DFHVhU6Wpsvkao7CHF
bLqWJhH7ytmINZoeOl4ONZxfO5Ag+NWAynHCWtXqe0oWXaohX4eeUlYkkyVqcrNVZyH4HcOK+3RO
o5sTBTVNFMWOf9EXT9dYnH6GBLAa42GR6UtBpLyT/OSsBDYnENbD3vS0HdCxBHIKXoTaa4lmrK6x
NBjRdTc5Wy+IgAF+9YeEWAVinKbHiVtuaps9ePatHpU31rMxcKwYQVzkvEfOuMWRY/g0LctAasqj
HU9PeWf+1rz+oxxLNCRQSHEV0CrI+nMjjMBU5xvDZrXlsY5jXDB6Fz/0ffHjDTjxBfxySjZ4uNpJ
AcidTImJklv/APX72fKr0bCttwgkV620wivbia/Uw84N++2MWJyxwgBujYenHewBQz21VwZCgU0O
Q8IMarYpuWvw+MvwEZTXHilMGUQKOpkZls22oGClPDJ9hDb0e/CxwCQ0V/ni/PF2ztihoZIoGCNt
K/s5GIY233hzidYfwavz22UXAsBnH+qKxZrTs7m546guz8pSjnrZd5XVDAFzC57HVdKCTS3mpon3
UBXgPZAcJhtahoESIRVkudCRaQm2XHKnmMy76GzaEU0gDbfT3A1wVJlxUiuBvWboAgtQiL5dLc9D
b7k/Bj9t0S8CXGwYywMGJ34w1Nck7E6nIctUv7ajrT2nGRIB7y27uE7urrCnfndK/VEhJuam3eUx
KWyMXd/kjNDFnnj+Le11SogZ0/PvyNNgfuq4SEseFInRU/FYwClY6Vgan0XojPj21d0sgA2YeoNS
jPmUX9SkE0+uEUTfY2fSoLSqvTHlbANXYjx/ZgU0jMNKZLVeMOL9GOFZriwD0zxIniZN4EYU2N2A
1fqFBNYCiz0MJqV6ngam7VAmGc2lkoqP+4wkieOgux9dXgPD8IIwdn6Hsfake9EP3UQmpeUl8Yqf
SsREpEYPmOywFtJIbxClbaVJwE5Uz9yp6WosVOug4vxW22gmewfhYN9igCMdY3w0dX0OHLPS1oxO
skCRilyTCcUoDIWJOarrOqkDd/DsfdWMOXDEggN7kxytnPwzNLqXYeAD6Ln76IusqgQ3WjtcFJhd
q8Gb3zqko5yGcpqHLjMh+RZW4wb7ziVVvTcSLA5zSxpG2abW1qh/0tC60NYT+5BDCI2xzRird9jX
qOpeoF/fYrqg7GTztZ/kcUzMdVd6nyYkkz6ajlFCxd2bJEY0mIH0BO1TFd2l0JcR2amIT1KhGUrv
6CRZGPJ2usZzfamX2PNcfe2h1tYV2uJRZyr+I7T0pc8MawkY3FI4I/HzftimN0bCytAY9bxKU2iG
KOA+man/AjrCjamox4JBez0AT0SVtGdqfe49hfEFMsOsC3chg3xhumu1E9oxr1lFwpruLco6Wv6K
Lcgcxr5funIVTmANHFMJJgc3ZKUX3lrg1QqsWff1LKSxnUwEuJQhTm26S0YCyNe2f8dgyxc071Dd
6Nw1P5WF53mW52HUFMwrKr+7xb0NyZJSFQWW4xG5CNOiKL81wLYMfr+gxIJ1UdmlYvotkf6spEl7
CGWUr2u9hLfjMveI4r4NhhigTtE+jcPI1M8C1GD22pPmlYGj7WcbNixzxLcypQhMR+AScxLjWW4O
KClf8uY0aAVZgRksqYWIibYzC4aE9R1qyKoyl2OjHa5jD4u7SIcnq1c/DAaAPj0Qrz4SvlMSDEX5
2cmD233aOae7ypuuqBfrbU4DkAZivhn55zgWdpyj4Ri5CM84QuurArC5iu/Zn3OA3oN+bhrrbghW
ZZcTkp/qhV9k1VtkM5sgqwq2RGadOs3ec5IhGLMxb+PYwvnvqDLzPPzydJAiXuY81uQStO6+WlrS
iTiN87zVTLq1GHA+jV5/tjPjoiUG8MbaeSTNK2hs0DdRUdHVDPuNDgq9GoodCZnaPmrLbgsK+ZeR
4F6v3S8NPZ/hYfzq1V7hUUWz2GLs3xHvDXFNMZ4i6an+wjQBOgshFcEeDht73I6OAYWJ2a5glYvn
dNhGWcyWYEI8EN6ZKnVDX+LDwFJiN/Oxy+2T5ljLMk/xNKnd7wmJ8uyU36IjPlqDqVxU8cNQW1dO
V2fFA1Ped96ajLmgHOZTJLRAG5fEUbvY66OyU0LXgdjhIA19C63sEpuUj8ZLmdhvc6LN2yGK2m0D
tHZl/prtRTwXpyhoa07a3ZMXGfeS/q4fFvOHo+d7XdVcKpCkfc8sylwCNzskUnaydlsC3flAkWGp
4j1SjHJbEMKDWZfXOlG0J4FRf3bbzD4hK16Gd4b91iyZOQr7t8rMO5wVKyii5j1PDsnoRGt+jbd8
aMyHOq4eWtn3H/pkMrQfe+NgG/xdQIcxkSXqR4o0HuSVLg7j1AhfrUzv5KIM2XOT3uK228SCX6zr
9eTRrexvz4W1VJI7UtzLUrnFkVFStnV+kofOMi4nDK05TEb3Ors1qJNGJbfMhKaX1XiDvXgLM4B1
c9KZ+9bCOjYOjM/IXIQShLNBJ/U2cVsbgSWynUivpavDv1eQjIauHajIUaVePdjQSxfAEAsWUllr
GreKDLV1XkS+MqNLi6wQp2hUQZNd662Q23CJdqor42lWbbS8pdP4Tec6m161b7aX30QKiTTvdugq
yo2Zmr+QP5GAlpIxwhKBNb3P6IMqzqPR0iw3l1uourh12GL9xx+kTClILA2afZ3eBltnRoyKABJU
y9Quaan8sg+MpMS0wz1zB/NZb1l49EglOqgb3rL5VsYCwZqlEnn+BCjlUU14AVPLkPhTj0yTlmBx
1d6NAKrsEKKpPf2iWV4E8aRe7OhctLQnBkqDnCLdUSHTG7QbtTaFht8PnFGNwfQ7oQR/cnLy+UnY
FTCRlMKQxa/Q2NMHSPZdiTwvvXda+WU19t5LOYsUqjeusznwco7mWUkWSXxzqOSOcXgLB6fY6eRY
6IW4GLn9Ahwfit2kkXVRsyS11U7p+BkMqoegiWgtquPBGniKxWgGU6uwgM+tXHxpTPWhsnWuaAMc
lPck0sheNZA62JqO6PZ9CR/ZiDL/8PLRBqUQ+U7NEUxVm0NCat2Obkzv74qIY2vBUD8akOxMyGtb
slf9WS/YcTODOD+CJsgyqdfCNPauSi+1KIzHFLMshnj8J3FDbNiUGfcOBOMq0yqiqtL0AVWbftAK
9Q0Jur1OmJhKv+9wQJI5hIfILqCql94KeRqd45IEhiXuwTBC0BGsjIdBsZtDAXuAJycdA5Yo4yA7
BdpxXDPeSD0d+Iuc12qfGk+jR+qGRNyq6B/pJM6gdeYIbcK9H434x3aiT05F2RsDbNOH6YOn/him
8Zes6w9wJiWCFFyEKhkXO1ujA1EiU5sSFBoD+mwbuhBWWeW3FeO8xoF6Q4qfs1xahEkQaCfRrryl
cRX5MZyIu1rVdMni3yp1wCMtc+gSCbSBXF5F4b3Nov+h4YohVXHaAwIaDnBMqmTQoWJijrxgg3Xg
78sXm2Oclx/z6Q3aWHOsWD9MslTcRVzBMJBEFaxG5O4CHwhaHlyQX9SAmtEepNLzpYm6w59v//EF
YOy3wLKx/sd/UpeX/XktQ+Bd2+oqzoPSQgA7Wsc/f0IRm+1inUNLUWbgQMYoXjM//KLtOx8KmPKA
65lFHaKmmw8QlOZDOYpXrk26+fNdMgOyAZpCqTkBKUj1R0/ikCG9BZtEQ43cp1Z47ge5V9IhJGiR
WDtOVNckzBkEJCkz12T4jvXj2E0867Z3MHJAEE7/mFvtbeqGCGOoxsOYyd1g9m/ociHB/KZCDHcd
0aCbxLT5wMHo1aDadyzIn0p1x21qcJClsMV/F74yhkHw1lTeNqZ3HIgUYRwnEsuxvP1EXcQCMhxU
L+a8loh0Exkp4VmRYaJcJWZmcO7ATtcp2oePRDH5Ew7zfdm7/auKd4S9BsEBooFc7EoTEHdbwBQV
Q0kTzakflNRTnloaNie5qIWJlo8/UrZkusyjvLqlbm9kis9DsbBYeULGHyEBq76DDM+2IRhg7V7X
/LC9SVOWpqmz95xpp6hIhJso/w3TD/pj1rzojgJoqaW73phYtLKQDl+lGW9mE8u9Xg7fFdGmnMQZ
JuaNyNc9icxOTwB0mQGSDSPVfhhN2q59MuofYY4KL0qj/mrxFDxkY4tkXwHrAR+j2U7LoTmz3fyR
buRwLiS75J+/phjxt1MaSKxkDaLdltUa7Zn21//s7PptiCv8MZ4N+yuBz2nXev2Qzz3cgE/6Rwgx
c9CpQKHI1cTrQAQiFTKazyHL1U0cL0MJCBIsDyQaxX2z0fX2Ka9P5OLEaxzxJrjY4ZLqU/xqk3O4
ybKMgJ/QxpsYpviynfBiFW6El2cM0gWvmQhYcR1wjlVHl1yP2GKmKSFeUFi/nda49DwSyE3ovTin
AaXJ0U7gyJgjZ06V/O2YFnncVjGwRHWdUzUgnVraqJgLQ6aeTloPxz9/+scXverv+D3qjVVbRA7N
w0m1rEOsijWxd8fGXTKS+ExPhlAuIs27gDiDHMOgA7rciMW6lEgPTfd3EUYi6Gab9YWxzGwuwxyd
gFG1YJVIHFCvHDYCzrEYgseEstvAsYHvQqhrHplpCuiZbeE01pcxrZ5kPHxnOgu91tMOnoleNyYT
PaQbhCEziYgTDIszpXWHYmXUiPkthgNzfOBV5YConHwFllcWqgVV2Az9MxsnTFSwKQk8fuSszcHV
B8lVtdVXS9lFmyZGxuYi5DxQipHq4bYeg5J6PBheBK8BpkLpkzl+JkiE01OR3Ah/AI8jOSxV3+xS
QZZM/c5oPO1pbCfzIC2nW5WR2Kio3/Zqnzf7SHllsLG1PP0aZ7agdAXcF3EgR2xNgCzDD7P3vpqC
zs7MaIQbClymCu5lXqwceNdWFSdJK/1QDe9bqWd305cHt4/PrqI7B01ieFKl9VuE4tIm/daO8MMN
VMhur63SWCk285RY+0Rimw7LYT168XNaOtPZHmd5nyu6LSn8d3t8ipIp34qehnBOO63MZblD/aVu
i2T6SMI5PNJuIXU0Q5IlR+tQxITQdIvEg3i2I0GLQN3s+qglxKdZMK6Lfp01hFCGJITF1nsVq+9j
jnAuReNXtWFIcmSq4mzhC8QbE0pHT9CNxqYzC1+G6Z5GZhSYjDkOBqyDlarM5Ok4zXUmf4D0Cnxc
qG5KH5D1AEg+YxhaYNsyErmJybfAhVB/OTU3Ha054BHnP5D0v+Par3/hxeG3/xPO/b9++2/n5Eug
jfjp/lDev6q/U9//+1/6t936tv5fX3B+2jz/8wuW9/GfP/D/B0beJaT6f8bIb+PP8r/x45eX/8WP
1/6mq65peR6od8PSbfs/+fGK8TfdskDBe+ScWS7IFZLE/wMgr/0NJQZGZsf1TGRrGn+rRfANQN78
m2NSXUKe92wdM8X/DSCvu/aS3/3XFd5//+u/kJ1nAKNxeSuaxljCcf8JIN9S65uD8glnUTyrWnRo
Qs9loY3Kbdxo3NuFPKe9C5rd7qdtfK0SRbJfU79qJENu6d1A8WpcVGeFudf00jvlLpmBosBpaKXT
xsk9DNKGmp0qtwNA51YPXovpDRqpHskr0VjLsD1pT0Osb2Dz6Nve9c52LeUD+EHAryE5YsrIWUC0
HfKUUK23WjZsa9gGc1aWVzJWCIohb65Pd7lO0rzCBFrj2V/n5GQcdLxVSfv1553pNDweR3OKCH9j
kUS5nhzBnTV+DXOumlqcgmV5oMmh4+NjmgfiT/e9KbQDEUvlLJP8bMgoOzRl2e6Zwf2iP4pwSCAK
Cyu3/SYxddpAfuPEDeZvV3kzESR6RrHUlNnGWX4d6dTDflxYgZGuWdtssYb1PX6JhFckdvvezkQK
ryLHZuzESPpIwaPwMrltBRBoWjdIEqg2Gg3D15yqw1NXGR0r9rBkTlQHKq3iIRbYy1PxxNEbKxo1
DQMTECgwl2YNTHqRHydo/Me0y98N24EUbSHFDC3rGC1gSE/OGPOk3a1nPioSbcsU2WX90M9l9lZG
w6PBHGuo4uKihFrkF0jn8JiCtu/T0dyQa+doLPSMLx5xbGPWU0xvw6DY21uJeFFqqMdTU4YHUwCK
5RN7J0nqocuwHI2DwcbJmVYvDe/BRuiNABsHgVr3NMRI5rq0jGcvuVFAVcwWSYkOnnxMoFSOunsE
JmpvDA3MxHKj1Mx2X0RLOxWNocf18iIcmhEwPoeRcQzxws+6cX7WEhxNc9ivtQoxwETIzrmuCT2S
rTpsbCfRDspU3BUj9baKJ9BcytE+/fmSx+qaiOf4ECYCWHCe0JkthyeKBbDHLUK4uFIuqkZusOrk
1oV//DgWJXviGNOA6stn3gNNNrSop67xHuZskAA+epp6iN4DNFrsHQkZc5nmkl87ujTBlfYb2rOr
M/SJZ/3RmmkZIIQ8Z2p257zcvgFp8COGMISc9OdizOs9NGGOjNE4nA2ozbGcPs2m7s82LlC/zVVz
512KqfpWSnQUfx79UkdF3SEqo6vTJzj1cKFojXVFVUqqJvMqJpJJeVZrNOGks5opA68/nweqDfvU
0+dyQCf2/lF1UJw5RtceGd8YAflCuA+XAi6si3gfu9Pmz3djRsTnYKC00my4BHFd7/PaEyew3+JU
EUAueY7pMc4J22o00ZWmsWZtyPO5m2j+mpWpHgZyu9c2rahVFSJSqjFALBcyVzhh1XyippaHj1Yh
XtycXHaRyOZZqA29pLrY0k2DG0JmjM9DIf3EJJ5Jw6NA3N4AvK2QgsGGmPQLypo3F+te0MIcPRrg
Segs9elZKcSXM2YSd81IZpMbRi8hXgrSAJCHDUh2j8XUisCSFsMkx6HiNCP9Dn0xfrMaoipILT25
rjlf1DKxUM2r6ZZcqOxoSrsm08HYo0l8hF0rgY15v0WF+CdDRkpMxzcW072jOBJ+AaGJCsy70sOc
Q8QXLkIHJ/3YdvGa+xPLbauZQdNQM5RZ12wJYRV8hi2d4+Q5H7IvzzayTQPPDyFNMHTDszHzs42m
xEll8gmWFpEXsNVpWcQUrp392LS2PCoV83G3VadDYtnYqZsiWjcGUry85pybt+Nvb3Iw2hXlrxXT
UCrTri+vvXQOIeRoZJJGdcgtqk852xNzVyxNuFICNzGnbZN1v9UGycMsC2Kzl+FaP3k+Q/+QupiO
ozdkv+qE6N1ByT9jeHbUfD3VZmkf2gaMSTH1e6hMR8zmezc9NmoDVH9EX1FLW0OMioHTakjBiKZi
i7JUI9yV0Nm2QHHxx8UXqx7YqH5tmcxPR7vL8BMhZC5Y9Rg5umtYHAH9XFTOztStk/uA599qyCNU
grKMfxyiUzmN81zNNvyXEJM9t+dqGmmVNVX0mFo712EG3RpItqqUL25pg05SKRPDp7jE+UaTF+IT
+bzEanFunao7vcjXHJzcYp+QvoHhmuE9c4weFrpoD7Q/LHLWoisqRc1h/Gg5GO2w+q6sgsE2BftR
ADZWarj8RVGh8hLZTYvbt26Yx6DmoAdfRQFBUGy16q30tKDv+huZVSyI81NezDdTt2/eNG3VKg8h
Dhb3htPoiP5zC7r1bNX5L1fSZCCEwmU+kpTeUcYtB7uiRALOhq/WH8D2D6A/32DcMq1poooBOVnI
Jq4h3iYQioYx2spJzY8ejI/CjIlHTgEsTLz86FRIMuksVFrrGx2GKof2RKnRgACo0W17CIXSgeA5
Gykt3RzanyBPb0zFhwnYb5VH5adhCCi7sZKQHWrgsIl7dd3aWbIunTZdx+aEFLxwN3MeX7gAv3Aw
tSjXp1vbZeGJttXTVHFjYMePt4mOgihnorVWTO5Sx9uYlQIJCZUxQsYQafPEte3qItC1ZkkkASCU
ASPGIYi0yyXFG/dLt9foOK+E5Q7nzGNsRTbIQSi1dRig5/eaZGvBj3xw80YGqZ1PK9MBKD0RNrbD
NfGJq6Pa9OH4405qimGGYSOKAT5BdRFqNO0JB3gXuKKO1vURTNJMLyj/MvLUZlUWBu/Kh9ESAjXC
Sd8iNu5xxbc1YhQnwgQguHWY22S3ho7tKknqT1pML6wihj8R2BrF1aPiEDIwulv9t6r2jH6j2QBC
ln04o8V3g3tIAKQSNsF2ZfOIkRlfI5FqXNons28r7tdUj3dwybikSeDAU4YyUe3jwzDKmPmMZQdh
O4ttYTFlK0lGncDcgR0wIhmRc+Z5EPk0XAdyvja13KL4R0TQE0gbAZmThW4faIaoK9cprS0+jfog
YVcD2uNmt0umOgrnQ/Req7ANz6aDTkIt50+pdc90he6Oi2GvkBkq55bLzmAJzTMgeQO/aupAGlDy
CZj9kK1dw/jyQtoVdTI8R8yTIiaNNIybX7ZeWesMsQZ0MtDWGGfKkcwGp/AUkHv9W85D7+qhzmRR
fDZG6pfKqIFfR/isJjR6YgP3+4S99gFpp3eW4go0PieaMAmasXVWupyibUYq74RM7mRV4cGp2htc
XnMP1+vO9PC70VoLCxswb83WkDg4Dle3ZjTKHpiP849Vone0VBrGijCukK1634O7gx5la04xzX8L
boIyvE50wBR7fCZl6XXUGBOONQYW8lL3E1JEPsKUuTdaLBblR4g6e3JL+UlW7CsGeWz4645x1VEN
iyWZBm8Keipk+nyyBCkWPFVkywfjcrQeoMeFooR+KPKEkG6waU9Dhtitz6wCyUJCbgQtBmmaj32x
XDNYZMOioFFnE+RfN19Hcmhq2MquEhOYxjVYiZpHuWkYKONTezY0IgEtQAFQdif6RFimzBO83Ddp
KpGvWSzqjSnVAMR3tCTWeXF96tuB7kFKtSvTF1KhsY1G3VrxXJdwYJ4h2DX7qIYQMZRQCwcJ5xX6
zuXfqTuT5Li5NjtvpaLGRgWai25gDzITmclsyCQpNuIEIVIS+u4CuGhG3ob34R14J16Jn8ty+C/X
wA4PPcmQ+En8RBIJ3Pe85zwnS/JfsCIxGVK+PkxqVwpBTXzad6e+ZBdWdJRXPDlEzLE8rc/Z5Gbb
saOLMWh/+jF0+ocems1GToQfk5FVS/HaNAmbpcl7mEYgGmvxO2yGcOuX6a+5xaE8DOhq/kjMr54x
YFgy+5gYV/hxrZt6WK3XQBjyAun7bml8CjerXwMPkS2pjzjygcNhFRkYfqR9zOBVOHVt3xUlYIIu
CLZCUn0kOuAgbpDBx6y695THRRfmn2rAa7ZzgLIRizzF+Y4/9WDH+gHog6peCbxAinB+AJ6JSMAA
sSANnOLBWxrOct3kX0rGKXOdqZDvIPnVvfVpmJxhx5h+HKIunBTU2VuCW2g8chDkAsX72jnFW8aV
v/BA5U6LhgiX/xJMVXvm7UGPohNcnJCG0Ji0aaOWJ1903qZo62d/Fjj4hHVY0ylaF5pYatqcWHJ9
WNJ+xsbzPJ5cK3tJmEDXsHzlKLtduzLfw2uCxYeB0JLqINz1alVkS/pL4fX0dy3O73JKT61Hqjpc
kptRy18p9OEd9VJsFSeeWxj1i62xZPMlx32K8ShFew/jbbM4SONq3ss1+wXhAgKHfY1Vux5yHhQZ
j8fSWveD84rXnhUdAYrJ5lhn0Mt5zxGS9YH7ag5FF02GRVXGbhTZc+7RNcKSVdUtFSadcT9aAtBl
orptVszy4hLo6oXJ/iPxj+hrPBgIWERe4vMFGj1reXXqwMjsmg7Sdg8ZfShvdTpOz2Np/nIlGYeU
mF9oLeUReLsupaL9ZG3/No7NWB8wx/M9HDnEbCBJYU3LuNX7psuqTK6XQU0Pre9y/izyA9sn58DJ
LabtydIPkffWHGDupOYBrusF4X3Z0jaHCub3R3uGEbC0/u8CRh/6KP4p22NF5Il3hXmikcW1tsEJ
LYDRRskuiS8/rECfw1Lbulj68Xo8NEXfAvb2G34yFL4QDJ1wB+bxxWMHMLoNJ37PfRPsqDJJxp5E
ig1VDDcj7SwO/jUTK+JmGjhzx8rk3GPw3kXxZm9rxXvbGE4qM20YHiyLunpfsatkJ1fKPUSHl8ya
fthjyFmMWqrCDwGWxvrpIPGt1pxBfI+z+yKn3wrc6YY2yWtdjrexcT5zq8RPxzKz683nNHCf+b6e
BsogIor9kqjvVu0Ygwpj+19h5by7pvcJKJyRZEhuYG6bLQVvfMr6oAT1IQ0wLI6m3rMVe1xhWX5z
BG9E5YqXRRGNNE+OzegOXO4jLtSHicDeJs60m4zxI80a8OXWzYyle8z5powcBaoYgnYcfyp7doEA
sGMWHU9vcxluiUzemMGOppm8KDNeNm4wfCxFerLHlRRTbFIoI14kBXd04qa3qij3VkfUk8ZVpk/d
hD7HMsKI9RmWoX8VxgUDRhkpFKod/TZnIMC4b8OvTM03yp2ZxG33uc66r6SqOE/Z8Usz1D/dynlY
i5/+Grwn1oKvKlF/8gGEGTejNZAPfsMjGKMCPpzK/BAZTBBn3wTLczoaJOKH9NVKy543NFbMZPmR
GGmw6Wrn6JCX2iRqfc/t9I3673YXBwlKfYNNyiiP47T8Jnlxywf7WYiEmMG8n1R1t2D1MPGRS2ll
WyvgTJaamMasmLdM+OJYRPyThYS8DwOcZDvvNrCu91b9iLHi1gwLe3ii+ndjm1zqJMkv5vQ5O5y1
0nhjFGR9lnz97KQ+KlFRGqcICwE5F5qj9mVXXwkaKy49ZLkWJI/nJQTVhTZ7dH3kuhw+PMuKd/XM
/UTAYCYJ40YWu1y80GwDjoVXvI2e+WzNRFKVwFTvepQNmrDuuoVrOu0+bUPQPrY8lYu7E408YPN/
ItQTaDp0yfaayhn9vBZm/9vo+2afrP7edKiL9eYMeXFJKuCyrEiRRR8KHqj0kRGVIBEswNnVN+j5
mOqM8Y0Mo9yKMvCjxMwuVEWTE5xpbc0b+ru9cbd4zC1oCgSWoOkqe9cVareQWOfbVGP+VjxCF/uU
sJcCeFc/tqicqUPCdwyzrwTgUOyDYFj99qUmweU1ExJYbz+VFIfNITlClY3OEVjgnrb0KAO+tOGM
/QDGBiC34/RI9g1JgtmmQDx3N85j/cai4oKXVW01GnCEqZInMkL9eDQrcdNvDdaHbRRzNzCM4Z0T
JHsIY1cE7gE3EHy1iUIBa/kA2HiUq+w2fctEhdPrLUjxejCzPcC/nNnMEB3lKrhQr/s2ODS6KFHs
LAlqLVfiUvsLNpASgtzkQyenAbPrSHgM3ZHPTRKBDuZhwRBhvhBa1Ykl57dRGfAb8ItOFfya3vgb
x2nUwwwulUXpU3rv5vLQpCsaDQR+/t8wMeLgZzW1G8MKnte8+2zMBNSZRdZJUJiUzD/aEUNUMEG/
aOvqS7bmsbHFu9kAd8VWd0cBdNQ419xm02Wl4SvbnPd1crFHyHU+yIJ3ZjwWc+Thc9wUV/oAMgCn
7ado+peMOwsL88t3hUK/cr9eLcTlchmohVTtA055feLJu6ecw5KIaRBUM5rcmrtRajscwhtOu/qu
XLMfM2i439gyNw5VOt91bvwjC0FQJBUnuYbPqHJn3NnG/GmWhJzq3P5jLNxLVqN+t3LD3xG4pwil
hORT+OKunak3tFy2P93QvIQ8MKkZL6f2WeHP3xlDCER3fjZHoBQsO3sO1JPNTz6DVhFDJifkATOH
zs3Zeu9D+2UxGTaF476jHL/V5vyn8bmaaWHZCbxExsp1ms/kkYsXSsdt3LkJDAi4qBx026emNJw9
TeoPKc/5GPjTmHZPENEoXwu+/IyyPRWfy7huo5ojMTSjerMg52E4siZmKVXu8U5oBIpR8EhmyArI
geHNprrVj3HV8YhublhZXx0TR29T+9jqpouqle5nw509SXGK9Qt0UzyVdU6ipdNmcO7kFqzBxgTd
nnk1hpKYbVgfZKeBcxFSJV1a4+TvXWUc/KVZdmChKFBz0le5lpAfyCMlGTdW4Xf4gHBFZRNPPthh
Yq9D5BLXcU1nRRzkj341Ojq8fl4SdKnQ8N4zJ8BlJ+TvrK33A5btkyX758DxYBiqrtl4oxixBNC0
4ix5umW8sNhcH0jhdRuHdQAnKu67xcwpqauY3xZNwUjRf4kBeSWbzikdWuhrgFPa+bywt3Oaiwut
vWmCX2jllMZyfKEFKJX9b3cAPGQkfImuxQCfpPJWe+o0+nj7ZaHbE6jIzdE6wRB424p8rPInyULD
eXcC+TyJbVJgUlkmbs6zT71HOd3VVfsiAi623r2FvgecALBNUv2igM44EBYEYIYhDpI2h0c2i8uE
qTDm+MmUS+mRHH8aM+aGTtqHMI0vaVfeW72u7QIafx3o0qM8g3IFpLoIOOljwTdKlX0APoPcagy9
FpOPZwW0bEnKJqy94Lm2T3NgAgDIv/xOrnhCvyO/zKz4jiOqbap9CWxrFWEFCpVZwiIOvANRzEzp
gjzGzIHDBDvATmKo3zqt9WGl3DyEi2JazLehhBVc2fAZoHMdOtkhlY2NRh03H2mzWIc0S147/6+A
Xrhjg9LAy0QSdiF5nunjecYS/EXUsDqDk8Tp0bJmrwz3kMTL/WgER1Ha9daE01+2J3PGx0WNwVkE
3IqDfr0bLeTtHEP53Dd+tKbDXWb3eJNTNDQHDRfplhkuskf5UZTBDwj6EdQb7jv9/GETDTRNbskl
EPlmOo+Bc1sdCMaprR6Cjltx++aFK3StPInCbnDwNqZ6MqDMIE1LTi9Jvwdar/tF+AZaLcbz+pRb
cj6V9lEYZLS5p74lEzJOQ1AMtKQ4QF/NtCUZfO1c1AdnbLGb5ye7oBulpwbMNJ1H/PN/OGjVBOlp
VMFpVpE2oSuKqg3PKR9m6ZnHaXa+LIoPNg6RgbiY5qjLAR0DpwmONcAV1SDllDTWRBlG7g3TXHK0
vJ9O6I6HWa0nnyXHeezrP+OE6r8wPPBIbuRu7aflrpYcvsCc/WXXdwqIy9y1TCCk7YFZlf6PxUnc
u9E07gwxXGy3UlHmc1aqaipKBb5dPOTjaWS8PZG4xJrc5n9D/s0b3DUXk3jGwSVaMZQpB7QUSNX6
mG390DNgciZ/bHOCc1rUYaRa1V0Mz1XcjuoP7EDkRIpRbH22etvAGrVv1P8ixeHCvYP+1fnum8VF
R87KvUqBNw8dHmO33z/Uy/K6JMsva9462F02MHOIiOXjZ98QQe/KEPesqn/0Q08LEN5up2+oNzGX
3Sz8lLbSqd7JxR1uuRCgnhJw2YrS1TJPDzifcsrE2reKq2TTuS5/nMqdLmmHkyyQXVIoTFvYIFM0
Sj6za1TvZV8n+xxjB5HjoD1lCatO07VgiMgC20hPBWChzjVFqNsi5U7H8kIMa3+iHTg42e4UnJxu
ugxe8jimQKvT0rsW+TCdeoxoJEOqkdCL3ZySy/dH59a5V87SUz/XQRytb24OgtsqsX6ycTjY9GRG
CYGIfAzfqKAjSBvLX7jo9xl7251TlD+ydOZUjElEtqFi8JnMk6CFF5o0Vekq4bTlhyRIQKOP2KCi
ANDKphMwayVbWByRZhzhs34dW0icGvfI+to6fb+45aH3YxWVsvoBhO7cxcbbwJKd6oLk4A79fZ2n
wyGNW2QMz5yj3OXoQLHmvi3tF7CD5EesJEgPnStvCSVhB+anhyastwMIDmToZFevItukdSGPYdbv
2fKyJw+QCSeDn9IqurcMV/ehhZwMbei8rJAERqJsafer6kIgs0v6J23MSx+bb1ABIYAO+fPo9sD+
ISfRPILS39fpC72+9U7k3c9KVj+FYIBurdQ82VCPMha/YcP6ywFvfLAsukst6wfrQ6ReK38KkTMX
JAR6wx2qCYIGZJ22vjQ8HzWAuJlWonAzLK18eirHYogaiXY0spo5jNSvbCGb/bXyce/MTvsAb6ul
HKI85R48gtAqfgkHN/rInNJa8Osy04CXGL8NOcM2bqiXQKdG6jT4oqi93jRV+TOfFhYzSfseFIL8
rhLM+lAAJnO+Zn6ePjb01ZIvOBqyPJZB8bomMwkjiSzqcjYXY/EuBeDOVsfFurRPd5yovf1sM6Al
8Q/WJ1g+pRe10v5ZjTJkaGjBbXnVullY+rKiaXtMVA7FtBzuJ6DCHGn3aaw0igNMmNHTGp8bK8t5
Q93mnCabTFX8YCZzOQqn/RwWMzt4vvODIbvdhXZ18aT9G8S6e8T9TeYTBZaMk7Mph4FojnEXe9Y1
9uxP24MILClNpqwF22dxnCBk7XiLvWViSe8nMgqbShXLqayBERjPtRpoWlkgKiU820CWrTG0gykA
YVpWhIT5Fv9JIFpd3HFSh6ylFcqjUIkMJPdlCnzSgODgOl97ysQAQKZsR/wAi/lmwfD/u6ut66L0
EFkHhxW3MjZFn+DnTCVCu+zxZhUHaXUkm6Cb+kTnqR669ogEwzRPpCWc+35CxnJjSTQFxPZubo0z
jMMQg0NcbS2YH9sxzfDZqcx6aYjpuQXpIo9IaIPuOq3Svc+CcW/V8ZNHDcc1UbFi37ReB860IuOb
YXnqPvWcTwywr25AG6EiCzKa6Rsm23adwqNZ+gFxbaYBdz5U2K43pZYI5PhZuKLf0l9JK4Bsq2Om
kIAnBw6mS6qpfCpNc8GHf858Ki9gWsgNyOg98Lp+22UE180y9Ta54yIyWWRRO07ksY9XxvO5ghoo
JSNShUzqYyk7dcavc5xzWpx8p/7dQSw62PUQwr1NX3yE5lulOCk0YQmjUwAhaIb+LY4na9f2rMKt
sPLvBolSNFonarGjNpzB1yrsMdjwwID4HE8ysNo74eAXd4rs0xL9b5lRna7I9fETFufAy2Is+Oqq
jf7+OHTQIGvwqcQPZnDvJ2cs/hi+7tg0XmXlxo8m90ngwOs5n3AY5N1w8HEgk4mAk4ehif1OwxcR
sPao3OkQf1UFy1zgJqdu0LgJ3nLAl0Fgd1mny9GtF/he+zzXHGo1FruWPdRu7EWwZQm/52T67gcL
0nJ/V9QkAmXJmjqzOqSZdh9yF9/27L31sYgfzmtnhOwucnPa0QoKVYNEsFgVjmmm9K2EAgdUk+qm
xRnvK8E1IzrmHGk7LB9QBJd2PnIDza8BLEM2ezbb/sqy/Mjr7JtWza0F+m7JwISqwuebehQQ8J38
xPj5mqU6hqnxW9rBQfgAwl1QfiwAUFrjmmwpWAZBcRJ5LJqV+ENc5yo9laplquV2QbcnCB7zt0nK
PwoDHxMC87LRMQYwpk/sHvDlWHu3Mz/mND1xDAUgJ75yLZN0uZjoySmCvWn173kO1XIy2rPt+R++
AjVrAu/GbIm0QbEL3FxHp329/M5oYuc056S8kGN5qNGSt9jx0V0Lqpl8osWJegom3pd1Ob+QIkq3
xIKhfwxAahrjGvtTxfOp/UMciNsyNUkBCK/dohC9zefJ4R0PQm3aeHXzRV+NPORp8qXM9GEgOFV2
iEyipgHMWMA4ozvWQJ1r3jx1ec7I3mycpApBsJiHhg5V/q1VtGTw/BYPscdR2KcGQcS+1mIQlMTr
90vd9v6VgPdrzUCbcLIhz3DOsxo7uqOCndflR7Pzh6tcT3Bp2LOZZActo152cpzvVg5s13lek/2A
oRriKmt5E6js4BtFZHRdtGJWvfSlMe7HJN85Xvs37eL1RBXYNiOheeL57W9dg7VNsY6PnlngPc2D
p3JIYMyv480ICTQOPfFuFzWJxxSkvPpJ+iMI8pK6ZOnWzWvRPIAsD/GSIdCBX3KHB9FSCuf0FmAN
xaLHozNvoFupWrYEycoTbUpf2Ixx7gZ/PEHgzx4Xb5dDnaoZzhUQqls9EAvmnnUrLHGwycSJmQdc
UCAQ991DXKV0BRce66QWYa74mI35xR5KIqskDvdGTnQD+OItLzkdroTuMCcZu/Xv0tuRKPrpPgGV
kNMHvRv1Pjgz0/VIY+b4tGiJGVAuYv4ad+dsNKejHBXYWduLbGl+sMGpAdbbzCMW9jyv7/ZTlpgM
ZitzqknTVeBafHNgrDX93EQ1b2wM/PEGHDdBB3wp9CC0f9ws/VFn3MBDMldXP1tPjOUEcRu27kBl
eG8UpEw4mydD+iDZopEPxMSYceGpZXwL+8J97EZ54uvH0b6OLDPb+XGJiWPZGB/R4nwsgFPmMDvQ
Qj8UGYpCqJwfRM+1Q3o4+sL9pYLSOPeNMs7fv3KFYjlniuoz8EV8h5UL9AriyPJcgBU7+PKvwmtx
sikD4F49sJwdWf+bJgO0bRbBXZC1725PrEYmAwhVUIKX1XJx4s9he8yn9d4c6YedB+aUomEblPIj
YVN035C32fiFPxKJZFOTiPkPtVYFkQ0e76FjPaEM0E40JS7HeU88k26/cYvJKGGchxNnvShf+aal
RcdWnQP5PBTh3rR7OJreDoWSotEBKLEcUuJEOKqcuB3f6L+VkdGAMvVxNxwJ5cJOKpBqmr+x6X+t
Td6cRe7cMGyk50WzoNw2c945dC4Rj6fxCPrMfk/95RDMjfrhFr2LQ8z/KlOWr20FqwSO2128sA7p
PKxTzXM1uuZzobdjNLjuqK83FW1QWfNqzFhCO9Ec595/9ZuEh+BqXWwHicrYh57nHOj2UHub6OA5
eJ4Fwq0/Z8eZGB10vc7YC3OxucFVVObhU+uK9NOwm9tkVrpK9DFka0Q1EDlw0FEPjNLJefTn5JxX
yt4UGHAja626QyBHMCJZXOn4ZvWQDWv1YAdIWZidngv9u+8PWWsdY8GBPlbPgriUh/bvCrkljXgi
5EHo0m2iRRW/WUejti3anGWOnFC6xSPSwHnICUwzEhKSA0PdCT8RDhGbjP7kgBlOQMBgZKAjYbAf
p8UaX/KBMU5NJB6Bj1MGYhXe69SALSW5fmI8GBHusZ5OaANXjzUyIMKxilyfDk8MvQxmWJJwoFvX
hHZkiJsG+5S+ZwTg5hJDfowsMZjbicqw3h2XaFV+AyfGvve5Wy4CEz4Wyfyak0GuC9X8cLgJAOjx
95Q41KeULjhpd+c0v04N0iO+6xRucDOf7aLHBJTBz1xndGQzl6fKNZ8Mm39OEzivTneMR+6jHfwB
4GnZQUJ739ADQuiDHfrGVVZyJwpZXkHpUBoParfH0s3db4Up4KDu+JPaY+N9HoqzO6DoEuyGTN6w
xMh7Z+tzq1NhriIiyT9LNzlSan2Hp3pT0LCwLVgHner22rfBmxVmb3nOCNtwPc11A9ApF+YuJhEc
zUD/Tr5DMSgOFog9aoi3E7zfbP6JFrxtO8EXuPA+TXkUoMVApyuZvqlG4Ogydac6hC3bBW2UlMav
orkLwStwSAABK825P0Kppgh1/MTx2DIepBdpJ+9m2NV32NQnKDp6NnfHK+D98WrMAa3hlVlueSJF
SY9pMElnvFk+Qd4sEW6EsJnU9jt9GcXBWbIwYsPwl9ZwAgwcEc0gx5EzOfdkrHDOYOGNqWKyEW2Y
dU1Moh8UeHhRB6eo8Fu+zpJ5LY3XIvLIF1kpAUwrWe9mnDmYfQCbcrEv2UtoToZee55jC1K+zoyV
Iz+vseMg7ArYYBKqIC0dcvB3noqnnSicsxcj/00z7IKE68HvBTiFjNBHys2ZTmcsh3SS9Yc8ia9G
1sy7eLFvjVE8JElIDIfJu3BjzRWgCED5r8NY3kk1GFEh6WMBaFBeCa48Qjt/C/Br7iQXV/iUUWtH
boMIfjrKcyLVuRX25XuuxDn3TPD2zjHTJyJHV1GPKYdQ5DMHw4oHRGkh6NN7NW0py8VPZYgfTbLW
HCzch9DAG1hZVpc+dQ2LZROfL6InZbnBtbGDXwuK3NZQDM71+Don+bs7P/T+S1gBfE1wc596r/z0
VUYvLmaDjsPaWA4GZGmUK6MkWFLzXqJXi+yNjQDd/hnCGLEKZQBYcbF1yvKVpURy6HBO5KOihmZc
L1AbnmGfgYyIh7PfxV0U+PTYzNwulY1T19WL8eaNWnGitIOLXU0S5yswfkSs9mFJofdzQPG8TWxA
aAiT/Aif8V0RZNo3LupQTa7VzgVdf5PRcxzEME0PZjcepsINH3CqclPqLA1TSVfULzfAREslSE01
fFHNw/33i+/G6V3jOK8uD9R//VA15tRzDmuAyxMoTx4uMxwce/f9OzB6/vX7V2nGovn7V4IQ1BYz
MprOgmBPgBusQG4IcqIFgRw78C+FHzv3pUhwkiuuT89e76vUm+HFpqzC9W//8ZJ1w73IyBiGRQd+
JoFcly6k40XQsysElh1No+tcv18U7ne/RNIePKQvV7r+Y2xRU+ByT/ey9cngpvjI080+rrS1bgdr
n/Lo4ZZEyImDfretcnofmAvFNR8UCmD+1kyLfOyXhFE/re5UQHI5TL/iNa1v2IajrEgjN0sgU8Gb
/ZmOxY9uXYZ7cJdkRAzPuVN+fZ/ZU//g2eL4/54y+r/mh96yImv//M5+/fsQ0b/NEP2n/09SRpb1
f4wZbf/bfx3+/NPv//6f/8udajL5h4xRPWS47snxfP/Vf40cGfa/iFAEIRGhwPKFwFb3z/80/emH
//jPRvAvPBIJDwmHVJKPlfIfkSPzX3yHww2ZI89l7+bxl/5X5AjaiOnz+WyfOK4XiH/+jnklf5r/
LSv2j9//Uz1WJIHqoSewRLLo30eO+GToWD5zash+zNP//evXE451/rz1H3yG3cFiOsklbIHSm4eL
DNLlNCmx69Mlf+xq42M0EeccWtUxPGThY05n1ZzUw3HV8/5sYVGJm+6VcNOdiwN+w9eGkaUf7uD0
DU8gffbKA5MpMA/QfgdxILbr+SmxqbodKVhlzbahfD27hJVicwamIRT4Xs3Ez/foA28ecsou7M3l
DGTravXZdLfEEzW+rrqKSqkrANhxV1gs2nMUznOW+DF/saGnJO8RZI2VqQScA80aP2MH/7FNMOKX
V7zZrMVw5fSfNX5Mbljug+J4c5rLXL525nU0WYbNUxqtiY91I7nxVPTAbokW1SenzjRe3GynkgDv
miwuwMn/50sziPzy/bEeHAXOh+IAfA93RJfsRaHE3lTasdFYEKt1NMKvqqPhtYew5rhprj3f+UBd
MweYXulX5sUeLPAdFk++xfWuFB90iAZpZZ0HgWcqRWlm3CHRHRPYwiox7rCvYcXsggg373isA1fC
LqC6CEWnJC+WvaQoDPfDlAaXEl24T7LslnbKuccE/q+/cyh1uRVZQzdBLOjwcYfzkIfZJcdavmSF
+YZ77NBwmZ4pwfhiK9S9SKq6BoIVOxZ0ZgSa2Xy0IR1SE8WPXkr7gqvEQNlS1XVIngxnueWzZxw5
cdOgWpHHXfVnWVW6449QsF34l+8MDzwEG227ercVbWEtcKbb90tKxCh6nxI8gFnTqXvmKnXPuCkO
EowWxtmKZZT1MBiZQQW7d7GJZ2INIJOx62p/vOKHeQ8m+9Uf1bCrrFxe5WhSpkXNGWUXSer/RXxB
SR7lE1L5hLm3YdXuBmBEF/r+sOyI9WKQnz/GRl5hGqH1Ly7BTrSyJDJUEjajF3M5SSuOD3jNUanS
1IBF4XOW+De/r1d1MKr83nZMcEr6xYVvcW4q5xJbiTx+f2gsK3lnpsGe1JXKuT6MFKeenV6coAvh
zud/aFgHQJyIL59iGWuXMDDc+41K75PX1ffUwZ3Wj3LATJOtEkJD11LW0PdocEvYqoh2SZvWtDY8
hyr5ty8M2cZhnLOHf3w8KZ3gLOv8QzIQHMzZkdfvF0OlPZXRdOHFxWpuAIIPhz6svwoBhQdPiNFe
7JIFea/3P6Pe/9SLryKXMFk0tD8Bl13XUVh3FQWWUdoRxnDc6YVTq4igE/A9gxSKj96Q7rXM+yiw
oAdU3TTul3LAoNlR6dqrKbzGDMSyqBxG3CbZZewcWQr4KrxShAs0cI0X4ILTk3KK+CAG1zjjEUzg
XPOrAHPhzmswKbI2My9UWwIsrAA2mUlPeE3D5IgPgoQFwmIIr7j/fmnSsry3Pda4SQsN3m7t8srK
lKS80+YH327j7GDnIPQqcATRMgKFMc1CRHXd4WRZbPfmytS9w9FiXx0Dr0Hb3Vch/Kokzs4Lp6dC
H6NafaBSK5c20AiOWazE62A8FLOBFQR8h6UPZBUns1Yf0UZ9WKvH5T3g9BbqY1z6faDTRzv+aR3p
HI57gz74ZfoICAun3zXNG2o4VeAxb2dFdY1OcXn6AFkt6gyOE9MEZ0sykhfADkbUmS6YFIkSzjnU
1QdSM7Roi+GMGrryT5JcV310FfoQC0t9U+ljLbYL1MSBpRstBNt6yqNgaD5RT6lvXihj7JtXK3iY
OCtXIy28uI3ptaBpQ5+mU+rr+12gq35afdxGAX4y9QG85STOjsLiTiJRdFS4xZF4afWx3ef8DmoO
fPBwYpH+KEry/Bknfd/On4awvmuZAKReMTGPXghwIn3JM/VpJcVDjA0980N/QK11IFsVby7ThV9e
U2YNOtt6PXqMzCB24b7G4bwr9XDCARgYFfMKLWgP4yJuSc4g47gan9kffD3iUBibMvHIenn29AhE
I1aB5UrcMJhjbdBzUgmH1QAXg9nh0jBJtXqkknq4Ytq9WnrcAsGyw8x4jvUghu/vJRwlVG43/yxp
poqBvtnMbj4zHLl5ahxTfKXgY/Hc0V3il5CH6/jDmqytpUfBkJnQcHG8StJxnGjvVz02kiTAwS+6
7erFf4UeLTk6F4eUaVNwGenhU+oxNNUDKTSo7jAyo2LTBHO6MLameoAdv0fZarq4eri19JjbM+8q
5l66Q9pdXsyfGICwWLv90aeCJ4r1uFw2bMWNX0vYgWwf1cZnrnYb34dtwqgNBHtXVjaucxt1hMAS
ojeTOZiAn7O57fTAbujRPdBD/KLHedOPjK2rR/wyLOgV1AFYqi6ieUnegsB9k8bFrKv1FGQBPRYo
8WubwGlJjp0FBDQOR1xWGEzHGn5lVT4JLTt4WoAYC+6IxXOghYlFSxQDWkWwUIxerP7mOx8yaS2j
nMLkzinARjRuz+WjhY8RBQSMRrelcI5zGMVIaCSSPj08iPYTZjl5MgMsP9ImyEEH+tGnJugMliej
GBDhJeyv1Wh0Z2ijxbLWp6zBdiXQahot2hRavdEyDgHi8sAt/q+HwmNqqWfQos+M+mNrGcjQglCh
pSEfjUhqsSjVspGnBaRQS0mLFpU81CVc0VXka8Fp1tJTo0UoV8tRlRamZhQqBAHvlXmbFaCWrwot
ZM1a0irRtnQDRKrFLpbfC4Z/BLBAS2ElmlhTgBj1Dc+MWDJjKtPSmWsioo1aTqPBk7guCtugpTbt
uqDP6ZR4iHDJhBzXoMspLdDZWqrLtXJX6heTg5WjBb3vD2Va5Ou03Bdq4c/WEmCpxUDohOSOtEq4
CnhfTRo/0JOzUvGHjDigJ87oisTtb4uTf8brcGlwOjLHY2oBS0SbMylxYrXccBN8lgUM7Do4F5mt
9mmV4SWr0kNcvHmtc3EU8+nghK8S7ZNMKZ2jqKG6XGKbPFItSmE7ammtZVMX/VSio+JYPMp5auky
HQvy2yPXYfxlwTK49KmlfpSFeRBapxXjSJOWgyvL4jb3noEUY1tbZecmd2+q07eLjr8oAGxynrAz
PIhCpqjiQXIMewJdq3TGt46jzXbyrfSUsq5YwSXBPaFOzpkfsCiFe2PivROa8qRaOOMTrGXlucMJ
HlB2Aul66/zKfbbawkV3mZCw3dx+gvmKjaosf02T+WeascSBxwSCa5kEy7UcPqOL+1ogJ+5T7iw0
c0Tj+6Asu6NRoqlPdv8/ODqz5UiRLIh+EWYEwfqaSe5SSqVdesG0BvsOAXx9H/ph2mZ6qmRVmRDL
dffjwBWNhXYKzDDM89q3IekZv/d5sQscQtv5IjiQeaT6WtNwz5J3Asn4EEWPPVawDTZ2v4mNEymD
L4xzzGXaVQOAkWJc/v9vssXgZw3HwFs1wtFHNghgUQ2Tk+8KaiPOfmOwu2pChDPzbhSN5R8yc0wT
8ljsG6M7OwZYgDbSr6nJ2mt0aUOCJKLMTcZ3LikFzXaIV+8WhysWrlX6GE2TSZPIuNjjxGKbfyrT
7hdhegoLsmbHOjHWMK3AnikpyMaQcNPoSGxJ0FE+QaOfbkvoKKsgM6LMuKtEg95H7SyLwLTKNw06
TlP4+pjKsr2YFuU8LnXRtGlaCD89NNVIYkAv4fuEVUpOZ7L0lQvBjhQtdiH0r1Q3e0SJvYhstKUg
/rPoH9xHbQ1uujKfq/kDYb/axwyNhqAg9yDuzFWtdFbtSiJiQSMC4MLqgt1/o1edi3kQ1CRQzasC
5mYm8LDW+DUdLMzR/N0rKz+z7azlroBDEdIcBDULYU2uCpuHuW6VSXdwFNlorv58J12zevExwISy
W9bweP2wpMXWGtC/QMRc1IooTZH2KJ6oKB/xH+jtlTwxyH+rDhisimC6aoPxKhKuaqHNcgkrOexX
HZFC4BEAZLOjlSnbebnHXQHZcVj1x3lVIs1Vk+wQJ61VpVxWvdJalcsOBXNVMj0kzW7VNrNV5SyQ
O/1V96yahxoZtFr1UGeVR///x+qcx/xGT9iqnxLIpqt71VRVTSxgVVl95Fb4nwH12kzNKjgSqyIL
ma9e7fqoZYjaY1is2u2AiEun893YBV+0/jUHd86/vVXvBZLhkIG3HqnrIE9thkkMTHPJOuKF7e8Q
yOKg66urOa2Vq54sVmW5QmIOVq15RHROV/XZRYZmzHV0V126RKDuE1ThJS3tMxGAU7Gq2PaqZ0er
si1Wjdtf1W6IF+iX9SVbdXCBII7T3t8ndkSDZUptR9t539B4aLxPzi5yui32FPf8a1eVnfEpq8mq
vGPgCxmvID4hyvPXw3I5YsdArbdW3b5DwJ9WJd9ZNX16CR7MVeX3kfvdVfenMKrc8IsO2EZ+mw5x
L7VUSy2chjW7WHvC99tidRIgUFDys0byGuu+XN0GA113u6K8ZDocTCu9ncWMj1tUWCN8ubPXWqyx
1Odm1le+QF4EjLTwxltghkqY4YIjGjT2dPB6znrNiGtlehMFV3Ifawu8NsguFuaJFBNFt7op8tVX
ITFY+AxeagwXPsaLcXVgNKsXI1hdGdnqz7AwanQYNtrVuWFwP9yggq1qb02ZaGWOKJnR1vqzesWH
VGbq1Ab1wZo8exsUBYjMEtQFdpFs9Y2UGEjE6iTpVk+Ja7woAr67pSh/e6w355FC6CpC6/BXR4pH
62YIURorODNffoiLK3Gmx6BleEp4PJ8bChU7keIko8LCLSID79Bs7XuTicqQko/qm1dRMLuY42+M
xDO7avM6G2O5y8Ugw7Qg6ET54LTY1b9gIO/D8gWQ3GnzvTGxXNExuA+iKL/Q43KeepDRos/MUxcV
zX1JP04eZQRQh7LZ95NALPGMZmdWjt7AGLQ2uFyaZ8uP+PTbhyRJdikNvuSnrGsQFRxYy7doPiRz
px8Aljw3RW1dxsF51Qsk4KrqKHNHlwaRqmmLCHAK9933vPh3veSWFg/ziYL5Z+pY/IM0fIuDfPYu
tXiza1KwBdCTvVuvhg/Fn6QbVHbggHpcdPbjWXnG/UR+lysecgyA/hEwvZ0wXJU8ebvYcJyDR164
YKhz7GlpmSpeMoRaZK1+3Pnu8jCI4FwlTrC3ouWBLoYNryXFwjGGhuoTrsOmc0EM2Hn/UI4OP59q
X9aZ6VB7AHc5c246sqU7sj3P7Wpr78fqZYnTRyTsy0zSpWh5aVx/YGNs36fIHEEtmE+VGX/GNOsW
oG2Snu7E3nHeOLjQo6GwFE5GxGgPcyGdMnd2j/mqq+i5UGN/KinFCoUAEBQ9uqlj7bT8VYa8p+j+
1Rj/nAbXmdFh7Hbu3cDD2pRUxL/VZSwIM6Nk8aJIve+aYt+7dnpma8vwQlF+7LffaupiZDjWhMkd
MqBtQ3xMqvFasOAc+MFwLkHfxGz6FMlUdH777m/ZwFl2xBrNX+WAkdJ4+usJ0Ap7DktuO2PiQpKP
HWzaQhUbV+JorprVyjuD0kw1ExYH221oJHAzqAwMY19+M+VkLYSbDALDfhm7eTqQ4y63duHnIfj8
HYombqO8+J0VGF1DUVrk3dkDS8vcqp+lqAl8EJrYYkTTMIzof6ltkwcQ1T5bE1KY50gLMEs+oc2j
cprscqdozS+PuthNBBl2YFFupEvVN8YlPjEx/HMEy2o2tfBKVt98PU2YoRbKCWxj+Ys6D79LTbTe
dFNu8I6QW7rkYOkZzEhsbqpp6hkbzfgYsJLiRMzMDeu44tpmgwjovT3xyB9qE3aW04HEG90zuuTN
Mnx0y3LslMOn66hTiv0eCcTAfU+P3S7NxlM1+UeDNXYWzJNLMP3cCKsXahIoP+CrSPG+hzjzeixO
Al4D1gelfCT02hi4tXIqwpfANhfsg+amCW3QHtsppY/e6J983Hut/OSDDZ3RmVHCqPC2V25LJgFH
E/8bRlZGuoEu8N9+BUXxhv0pwURuTZwrXiwgHNQTi3ABLAgl6n0srOJUi/4g++qdJfg+Ye+4MI7O
uXktAXgS3Ipsj5uq6/8sp3/0MRrNefIK9Zn9tf7SOTTKrL/zxQt4w4tpfzsKL4uzPIGfOgooU6IF
EV5b44F0jiSIiCquVAi7eSF6Ewo7/UQ9+l10Ay1fvzXNQuvEpF+TIWMEQmvRVMH0bDTGEIf1XXk2
fgHozW05/lUE5DbL3L3HgXtrGAPaZo0Nz5+DfWfj0wuY8p7bMUKlNh7wFcVhbCXuu6l+S7jjRhXm
dYHNMHVeNGl1u0n+Grv9WpIptOzsPCxcLzPKfsn/Tab7kZZwmLTJuEFmVC2ybJUJQcdK0R8I6WHB
7KfuGR1YNwEqGGuJWJdAvwQ1MEjrlS954OLX3BTBZyDqaZ+bVEjqHLx53OC2UI34ikfgMPX6zNS2
vl/iDvtlzSGVN7cq8dA2bQaTqWZmHIufoaBaPrUyQKvcsFNK4ve4iVLmpEQEijj6dmthUvqxL235
B9fwgYIZkotF+fe/+17H5oX6UfK9VY2BzHlMLEI3Y8z3WUtBUm28c2NyayOka1/elHCpj3NCmbnm
cRJ5/z7VL2qwfexE2WNn/NJIyhiH5NOGQlgGO9zKU667pWouESULXtH8ylw8iq64JcTOJpYcxzJC
qGSNTCc8r4t/EQuGJoCkV1vHx3Gapg0vrxjJatnx+Ec3x4mRwo1p9o+FcAnddrsiU9d+op+4ItcR
CmvCFDUfPalesonsZvScxtx8+bGX2NY3YjXNay4wrl8e/v+ztqP/B2UIrO6L4etDQHRyU8oWmNWU
PDlU8XB/nEmeADSNgK4yPFS3aRZ/ujFUeCseP4pFfiox3swOGxXG/GORi/dgDHRYVM67ASkP7m7O
Z8J0DZjDTk76GIUCiicv1nDW9QOWEU6/HQ3tU/9KBchZtybzdYJZ8bovwRDzG+JCWKBPTB8e0yo7
ul27HFsEc1DGO6KRO3ABuyKd3i1QHpvBfS1xwIZpwi7To3w3BHG8mQfNbpYvP1X/KosrL45Hobkf
11G/6zJSx4F9skfn6CKdFVDOSoVpeY00gPN3OH5QXFE2+iLK5dBU2dVbyHxYkfqdXY0dyKayGeyM
i9F2qIh3ezLfzROGB/bndVL91nPOg8+hog1cHTbT/KuZJDyzulZYEvKz5wyfk12f07wmZChiXuz+
ea7gdHnqahfqH/H5U2u4OdlKunrqoP7xVAnOCuJERdG02VwH3WkuaOACelx+g+T2CLMbiwc9KAbw
rk1pjA+0NUPYoY51w9YJpZWSvxk8e2at+cBEYmpV06Or4bAUy4uN+3ffsKNu4nChdTzMM7rm1Oz8
A1htuFPI/VnfcVzb4u2/dnl3TtLpOZvtx5wmWTg++6wBlxKAS2AC9S1V845z+53vcZNPMXczawjB
fvkbozZv5yZACxjsnqEWsWPNgpx/V+1RaUCyt+0FO/YXlxtuRFFxSbLoC3EDJ6TTnIJokuR6WCVk
loZtliCRlQSQOhxHzfCJGfjNMSz2ey4HcFnuBivm0LU63GvzM0VZG4PgnpbfTca1YWsExmeHqSW3
XxlQ4rDKKzrJBFeN3r3j9r6z5/xHKEoNAEVt6qminTF/s+RDzznNmOeT9HOGFo3utsipRM7XaDVZ
hAb8uGwTzvnKvVQK7kyMvXF4oZtuhUvNcKyW9fhS/0vwniAYlozIs/KHrCB/H0ZZnUt6yZtv83zF
oY8uo10YWRasvU3XlDB93iIac8/LAkahYZ8Yx+BVWsOzW5bHuV2+mI97JGtE6Bu0YyAjjBuqUhzy
joTJV4rOwE0oLJzqjUgrTAagLrXhz2dXlWoHSOcWgGTCbSdyt5HnRcduNEKLnJ2frVQJkd/QxUXM
0rQGJo8MbVFOWnqL5HpVSeK3tqDeOrKqb1EENpl0ZgID01cIQHTa5JqLfzKn+y5PP5POui4MmP2R
7RbAjTyhzh9KOzjClcSpb3ofTfKtfWom9JgdJ/El8RW7gwdEu0qALZ8bQu5BYqe3lQ25QrQlQmWa
HfM626QF/VOOHWMN86lL4Xh1rOPxqQb+1/bNU2BN/1DezANBzSB5sXqKOKJgNT6uZcE1OJnuQeZn
BHsM3cQ5lLiZUvMaNP47gbYjf7WDp2i58t0CoQCiWO/ltMKZE3d2ZwHiG1MKCSUEHJHKnbUUa+ev
+0w7AgxgxPpQ9fLThBW+x50IJ5NDW7HGTSqWy03DqTYKemQlj3+9YocrQ8GsXCFKYBQgcFf3I0LE
xsmXo7dyXRoe6GWIHlPFsl/o4KZc4Gp07PuAeMgrtQKWL+lpNz5WRQ8I0ftcH/XYpnW+mxdSSdwH
wAtEyXJtNCbUwnkP8EJjIpUb2177MJYfhiq0rij1qDRsR2attO72PP0AEdQMlqip1U8ZsbE6audE
3o+99uOZbvMyOaNLeCzEs860x3mtdRuHdOMV+5nS1K0s3ugLbHBVIvJkXVOF6YALCknNzEj61t7/
I4nxU6wc6LQ2Bd60bCPnIj5OkPU4r7OE9wkLQ039JpEf48oU6YLF876egrt05iAMZCPa2yMM6aQt
H8Bm8Z0gvnpfuelieO9QVab4ydSgHipGnihn6f2sMBlm9DnnDRCeXhvEdFJJtwcnaTpwrkmKN2+p
46ehNIE/FbySdJNjQ3jtbT/baqa8e+U272XDJMzQyydQTtZX8ZiVLVUpFuE3MFTnwDeebQblYJek
6N4LOEd1wPXVwoGVd/TueEhKk3/vlpm150ohtlY+/7rWvUkT9JBAO3IX6yh4w+mfePIGtZub8lDS
khYikaHdQufmYIXNg0+pKDmZ+stRN2S87RkJq3Pd76pBO6JNbWeOpNtH6+BXvUe8dJMQL93NpvSh
fTgV3S4zi0ZqXTB/ppjBplNr2TbFhWjFkhrL3KBdFTjhFTb6cLT88hMfdbWbSrROSOLVHnYW3BiO
JfVSZIcF/zczLxzKhuB9nisCehnoCXxqIdosTGsB9XKB0LgkJ/ROJsbTSzKMB+K2wx7awUYu6nOZ
/V0W+dtaeyWKDqlFIIAsaZPGgwfaosiODU0mW+av4LdoXlbtS5ZAxlMmWCxZjnBSyW/gTi3SjqN3
fwCgRTWaX3GBFikziLX0tuno6fCf2yU6zv58yy//UXN3W0ZscHHOh0HfE70f3YU5aeZz7FDcNyIL
/VLyRrtU20Q1+7nUh2GElRPH8Qug3Xtr3RVajrjZjBUVTN+0XTr3Zc6Xh170bL7lX6Jwn0njbvD4
AqeUZ81SyBRUipCDXkdknKwIUt7AwqEgYUHQohCcjjDhkYQVImz7DCW4f4hjkNlDXJFpW8ovuTQP
1H0/kcwFBseAG3fUwfP990mk08az2o3MmfstsfvdcjC3bYpliJMda894Iyt9cYL8A5YBESe/fLex
GTVw0oMEs46AazjO8QlZhvUEA7Ghh6ufRHRLybuEp2gxPWoOAqcHi4sMOqaIZK5KsHVSYVV13ucg
lte81nfEXqjVzdubnOKdwcE3MzHqoqwvTfso9LHglOTlLQ4eG93uvaG9sZaoCPOh+hhsBV8ebMnU
Oy+lNTM4KC5BLG7iObnD2nSlgokruKK608zWtq0hv9REr5a03vmBcYoZNGzkml0fY/GiXdJRfQpi
Bh8JabF53QgDvCkFA3ZsMxdZs1fL6aWvnNdkJLNeznczWlmkq6e+Gm6wdMJQp8QQFY5CnpLO43Dp
PxfHe4futDV6JmQi7d8don8cQILvuI7vAR0nYW36/sGwWbuAppmR/SuYHUNZzB1KtcerbcftxhsZ
w7Ud/R2ZsW8jy/+XEQrfdqvkTMyJqRnCU1/1ywkLzHJ2BxuUSZBfaTZCHJNuGg4LIuDgY8UunkVv
NwAUFrZhuFtMLYC5OfrJZ1a0sb4Nj2kZokGyx6+1neiGABKX6z2iXw7grKbvUpph3CzYeg5SVbS2
4MrbB06SHpN1h3MCovWteauh+JHdykIOPv3GcfuezpqNNaZ/nlyeOLKVZ7eabyOzopIh8nnqk4Y6
sJG9HRzfaVmHbcYw1iT9geD1c0EucsFvM2MkWBjNMNKgW5YugjJjvMzEckM+56vV4iNgOu8a7VNp
1TeUWOFd0fjGhZu+6xi2rxXwJx1jPyxcfSqi+kQa+jujCzTBisogcjoXFZ0wFbb2aOhe4QOA/c3z
XZnoswIyt+UOg3JFD/SIvQBb3D+35PaXFbAnmaV/Vd5DUlFzX6Q4r/GHtnl7WpqW6XeJhcADZ7cg
0BHoKqD0gHV7dNj9Ufl8uBMebzcPH/72j4GfU7bmH4km0sH/u3+bMxocl6BgtfPySRf2OUj0DTDz
bWt60XbF1W2nOboJFEVG5cRccGZCEznvLsC7zH3Axf6JpNLsAmwJO+VgxktKVs3adlbxJwoj7p/s
fT4gFO7Es98UZy7LBObQEhazfRzswLuNDfbNUu7zyP0LPPKBAgfLRldljnN+HG8tpb4TA3YQZwnr
ELkvY+mxkfYjwCN/Sq+y2efMCTCa9OTFeDp25lLSBWRQnh6LB/wO5UYK2fxDwdxWWC2acTnJvu8P
S+e/c6fMToHKviy73CWxtvZDig0nspYdGW0StHBexegexmaCOkDYZi5dI+Sweqp8uuBKb2HIEn1K
KYawtrENCss4Z6iVrvQOZu4G7/w7OnVgR3HrxLNCxTp1J3A0fA7C8Hu3fj/x3iU0aef0vu7xHvzE
sJK2CsAMLr4iDj3zQSny9XbHVKsFq3XLpd+lAuEceeWzcgu8xFEPqAWp0ZszBmgwczsB9qlvxB+m
Ljo6F3LCMuGbjTuGBEV9WIJ36lo5N0PS3mHg+fIkDcZRjCvREC0WdWG8BaWUF7Os/iEJbjzEesCI
6pxZ9jP7NNtsN1yxI32WjfkzN4Wxb4BCQDx6HX1GNoO3nNQIwDPgj2Sqf8WUHF2/6h5NZfA9LM0t
QiJNFY5vbcnEeCHT/mRnNam5RaUJMBfituSY2cZ8FMyPliS6YE4BTy1JsuTlURpr2dlY6L2lnN+8
9/X1/394w8CBNt50bfUqZm5jJU1XELayJ9fuufz1DiBfy/np0lbTqQQiJA2cZe+OSCvdon5ImL1S
5tlfFyaFm26vPeOrieRyI5f8WRjzO5deubO89mkCNb6muavNrPrvIki9XVT3r3puHm0JEraNX2MU
tbBI5jdiDz2iug6wRI162almMlBPmdpBg+lQFIxp11a81A2jpLmlM3Ie7GuskUZkmVfAsvyLXanb
2MMIz1GzlsaZnE53aj1AMdK6MeXyaxIKKezPoIx+DVfRNFq+2jbnfHv5XALnFjHiMFo0p+CAoobt
im+ets88eCyZryIeniCoHJ2gugRWFIVumjKSEgeKGj+cipJ2rh44Yt4CMKXuzCc5afsR/eqv6Ke3
jp4evD84biJ9yPHZbcwY4w8eHG7jMZx5zE1YNJs7Y03fUDFQ5savkBw4FirQFNVkDYF8Twkq6pg5
ukH7MFV+iR3Ue6oh/V0YsdPBbJ4q5LqOUczRbGOKxLKxZQD96UwFxwjHOMQMeO5K4O7FZOtDtlRv
MVFDAlz2pxmbPP8jFq+ZkMqmnal94dtnm6piBoQkvqOaRS8BolrRMMN38A3j2D9ZfkofvEU9jRXY
HefUY6SncWdJ+8/MqVzMZwJ8FfC3i5DRA/Zm5zrjRJazkKjN7CS6kC0KP5s4UuGeg90n4K/sm6Xq
vaqN4zJiHxz6l6LQyxaU9Fvhl+m+z9Br9HBHHuNRRf+kTxy6GNUnOHDmOm0berSqsbi9+jzX65uQ
j2ohfSvfCPRwpOgZs4LbUgm56MSL99ZAkY/Zsybkw1cR5Uc/DuaDgMirPHZxSvhoN3wisvqDfyDm
9mu8lJpE+1CeqvrHXY7AALEvJzg0FF5vRCX7NpjM3zl0CeFugr7YQ1yH8orHqXa1xatUfBmklkuO
HH4b4LlBR25ox65pI9ypUd3pYjA5x2dvjUu9BSc9nJMaumUyWC92vDybowthizqnmWviVH313Uuk
Oyam+mZeKIGm9ZPatR6YE0dg9Mh6ip5iFXNrSo5mhUU2FvqvXrjAQvbYzoj1ZEDzk7agrY2eeSdI
pVPT2u00JlTA7AysgpYXoKhPsdfQVJg595TMPQCQfhV2/jTnk0ROoeDRiQsyUfaH3fr1yWzcM+LL
2VrMi7aG+8mnZA0D2j6Jntxaf2Zm8FET6SVtRNti/TcwO6/kAMX7ijYSGpwGgRltO69+L738WqfD
QyIZTEbIcTOfyejXdEhx+N3g++VlCEVDCDd+M+xr1SOCZkO3d5n0c3gLGMZjtt1mg76rRmYcGNm3
bRvgJf9/Uu6/sfbcDI1D1ZT5DdBjj8t/C+TIqbgQAeTNjfXumhxVnF7zkalhOmLILXT7pQQ5V6ap
2gOEC438yAJWbJtAH+Ku+5akcH1XfOJP40KpmU3VuIGiwf1pm+xqs+f0ynh2bU7R0BBA9jH3tzAE
gSAc7j3HvxuxH5fGYMPFiJwz8VsUePtmMoZyN1nzPzcfo/M4IW+6RWPuJrZGDAwEtXX343opWfme
WVFnmNUxz0d/k4r0LTUAO5l2Mt/0U/aRBf18sLweJyaKkcFOPgqE/dz5o3LhsXVjvc2ZbW+W6NdD
Utg0MDnCwix8Po75NDTvSvV3k/7mNl+WwaMW7j9ZD19YVkDkts+SilmoUBRB1sCdsqFU+HnKXyr/
NgJP1MFDYd04DZ+Wqltwb/SXl9I9tHyVU/6iDXUjSzscJsM+zqV3Vq0INhRXT9u0kbc1LYeWbQ2c
FdRPlFdc8sCAVSU4e5KRtMZxdvUmEx7k3NUQqQt3z5D2OmSs2LgXf5dCz9QEp+dlaE+9nT14fcUQ
v4Qa29NO3Mb0aNpZAEXFK7b9MqGJWvOHn/oAzbqRHlgd36IB52ge+pfzO/1mAYTpACYXghhAand9
UiiS2hk/0bj804IXtvTwfnt8/Lz0kPoCdUUZD85DS5eeGP9F1gw82+9+MUqHeEo11K505wb+fBhn
o+R/ySPXSfwmszzL2eT3cOwLHLSyvKeQumA1dYNfx27/TCb3MjFuQZcIcrnE+HxDZ4TzRR+6Qf6O
A6Y6IJgk23p1iQxst3DhooeZIoG4NHBDmqU4mmtim6Y37soz35ULHJvyUWeL/ai8dNI6OAn+Tpu4
wdx+kOTKL6Vrx3epTPZTPKX3JJI/akwGWTwT3mfWdTvzNoWI0mLr+ud24rUqhqUg+W2fKZ0wQ89b
8DyB+dtGdnCfFkRw1JgeEJzxmfPMuIooQkL3QGP4ZRg4JZYLt3yTqQdTRR2Et0SHzmpuasYV3Zdq
7RtX08Lr1xaGsom7SY37Y+d2n8kcfFMaBL6DMwfZyGvLym6Q5nDxQW/ibHpfMm/b5+Zfl65sNuvH
LscX+uDaqfUPPfkcUvP8hmyvA6jYs8gIRUwQlVog9Ryu51tvuCuUZ+COoDDVDNrD7Oj63xA4/pa7
+qFdgk/f9J+dhgpzopPPSd/8A6mNYFyTj8gGLmJicPYMjZNtao946f2XwJjlce6qx3hC0p096642
EU8aiOIJ8ys81vkrSJ0cJb+96efshWMZV0PW8R0VFRVZy0Ly/5LIJgZr+3dMdAC52ZW1bw9DIODa
DaM+Fky0UdyLY+t331nv/WYzUzAnsb+DMv0SOSb1qk/f6GaY2ciZjTC2/xuHT3/0b3yaCsvaPjUC
sC5s7YfGLLuDLYH/9pbhbsmylHvpj6epsoabWpYfZlNbzxn6i5U1b3U8d+c4GV+IsPPVGzgjncrd
yaxDYA7w/ljLgH/Lnu8UG+WAABlFR9te6zsw7m9kq4F9G3eRlutSK6ptj9eBSKe/aXJ5b0cxLMjW
fDYC+3Oh8ndHvRksvSxJMQ9b/8DLU9bA3mEr50aM8xM9MemxYubJG1Ru0/Ee6uw2kD5ZGrG81CX1
8mme3wjKrAHQfBoFsbHMJBfB4DrrH6ugBtZlYtJBGsNBMBZUSrWH3kwwrSh5GCMIY5Y2tpbT3FOV
rXZTX99S/HsqjeUX3BeYjDE9NuNIlSE0p2BmUGNp/7eR0w//gXW9rczlnjojpvB9y5FG5RcXLCtT
7oXJpJX+oxTjpKbB2/lD9xz3Rdir5rlnrWWGBCuvfqkziYgXeO92Gn0MkBEIjkcfjZXdmcZdbiY5
xlqSGho16ZCkbNnRP65NECZM4x4h4kNRbqutu2JArcut4H6cmKszPbqzCi4lnPzKtHkul+Ye0NSN
oiTBMOc7gDpcpIUEeICVu3OnS1NH76NOru0A5bKE84djNVxmG5K7awTUVuxSw+fbGeUexNrJNqYr
3s1bs7BHzh7bbqB6I1kwSIh+E3Hyal37aZFY8XIwOXHfbl03Bn7anPS6FUs3uIsjkjdLfJNKbqCi
bOT2OctJ8Uw+v8EcfqKF2APtaRSWG+pfjwodir56qWX9Cxb0qW8qcW3PeUGgcBqm+hhjNcCq5xME
md5NDyiCYtzep1yDnQTfazPbu0ziiANZQhuTl51Fl1NIaU/3ZkeQJnFadkjL/rQVQAFlUJcCTuxg
dd5vT1kE/c7oC4biD8sNj5+iCnzjK9UvFdPRaD6oNzJOjtL35N5/BoVBgqw0HNUSW4djoa24nCKa
XJ27mhohw/2WsnB3VcXBlCjZfBJc1DCwKSpHOMea+rkLJFcezgZhWQfk5QK86GwDsF96Bm7nwcof
qlo+uwNkKnGBNPjo9ZRruZBFNxblFY28ybIuOZWApWiLNN+duOm2sWz4LHznfXZ7sDQ6f/O4dVK9
zAKsgc9tYm7I24pvnbxF8S0mqBO5A3jNb8hzS9wZgIAKFFXrYMqoP/V+atHlk7Ph4UtomZLmTGoG
tl5uP+WjrPVtL9qLJXBkWaP5NJFK6zC2Zape9kVgPjXrWJvfExInAxtkji8usyvsJKFI0paEZ/OI
nIvHMEONsLJT3bhV6NrwIPyRHXyVIpx+DM20EoAzo01QLUzYHO0wkEouOas4k4dlOcXkPNTY6PvU
B1oiZrirdl7wpMT+mQEalyLVWae443ktuVJwRqJ/cYBpEwnvJ8pMjAxY2NvcPiRFwx6li2I/pd91
pysgtq71zZklT/R9mdUBZZb47oL83oJdxiPGT9FBovbllVuqu2v74acasHN3M50RgeKPyKLG2cTD
3lUzWMbR4+QheUnQyIVi4t7mN41neaFPtTezMHllT4fgbb3gxYyffGximzxwjL1qG/PkY/GIebS9
yDQPogNVnpNrPLuOS1MANlNJTYtMCgDBmXqCNWx0VG/aATX2sz38iblmhAAa9FQP+TMaUn9vUG7G
/BXOcR2vo6gEqrgn5JsFtGVD8/fBD/LpsLQLT5/Q1mNFC1cbLTejS00OoVm2eNM7VubAmWHGfk1W
+aC18zHncFsMuoGN/FBrmHCtjlS4ZnADb1m2MtPMGwb3g3mpybftmbdRbpAlw96HsxF8md9v6r7h
E/GGNyT3lNjtyiBW1yHyjbdGgyNh4msHO8EvHroCxbAZ4cJV25ljJGESomQycw+e4PPJfDx6flne
lc30jCk0xieYMnXVah/YAy0kvD+hNdkvJhvawe6gDQduivmuWK5uXUS3s8sSXXPQHGUbnZC/MWZE
aBYuB0Syj7LjaAIN88McALjr/knTsJJyYcZgEHGqC9BXcPhQnvg12kl1rBwK1ueB5EsXw2Zzhkdf
WffUMENGjcVjby1dGEywrV0bdB32ptRW1SbJ7H3qTE/rytQFxOG+8aHJvnuwLlHgfTA6yUMMgN2G
CwZQthGNNAbuXw+sfgh15yovn92+gfBNBVJqWdEt88gM9Ud/LEzmiO6YtxZr9NZO+ABUykdh9BUA
2xhTRpdOj56SbLPB+7KSYUFhBNbwpifmvvm6YnCL7HSrtwt1HD6EWEBFfwzqdnyLtLJZyjwutHHT
lnWL+vHLYUpsaj/47suv2R3w1S3mo5tTDZ3g+dOi4nRFSccumf74Cufdf9SdSW7kzJpl91JzPpBG
Go0c1MT7RpK75JJC0oRQF+z7njuqddTG6tiPRCUyB1nIYU0eHhB/hCLcSWu+e+69KmxubcwEMlbf
Rn61HMYC2BFov+SZdj1+pjGFRxa9v8gSG1DXvZfyFSd9L+8TxrH1npHf2hfsz8Jf7sJCt9mk7DDl
7Nkb8guLjXDFQVA2sWqrKjp56iQKc5sH9hveg3HjCezaNtNchj91lr7JLH/Ky4VwtzqgwkbMb3nu
33MZvprzsAstdvl3NSvcv9MV4fXVr3hGOoR3QzbeStlTsSIV6siZB6rXTBjVmC+NHK+hpiHbIP0K
ZfXiNM/+BJLFt/rSUuRduOkhCIuXdAFHJ9+aLFXbzHftJF+hw1dLaXMPV8lXsdBYHZfNlRajvC9p
5Mi9DbVz0Lx7S9eZLVZ+UeQh7uKUsEJZnbqp2Yuxuc+Wb99tj/oHGb4NM7j8sUrrTSmmsu4sX63k
CIj2B+qK9KKE5r2g40rig6kVglmA1e5iT1Mv0n2po5doiZ6I/tgMPeeaSMPl0FNrk6gXsy+PYx89
xuS1i/5Mjswv6X9b1VqHmTzbKfnh7JIj4FAB1uScXLG4G9FFLsu51KJZk95mLLe2giUI9dEUooc+
wHchAHNt0oNcYvwYfaxIqpUko+Z64MLeJEp5wix5xFWLmN9dI5XE65Q9W7kQxgxwdoEk9MNgzNYm
HCZkIHdlQ/VTtHBE9Hj5NekxWDO/m90oxBTnkk2wGMtdZmLsSHzqLay9U4f52sGusmSKzTXw7jlr
qk0uCPpv1B8FB8348Bx2iL3jEPeHem4/iK39EoME8WILpCvMvmtRpDzVwur36QRBz9+MMOPzYN9x
AqZVzOSvGWXqZI/MuY00utmLT7RrzgyRTWfqR+Lmk0xbE3DTpwzLzPiUN01xaJt8084p23oi90Wc
dcdBZ8JSoyLC5kUeF0GSXGAVewxM79Kw92HaXohlCHd1YL67JnmW+gVWM66d3onISbV3TeEyLxLn
ZHHzs81zT8Ka+B0DRFP7XM7c8By+5CRmI7dM+aAGD52flTH1/b2VtD9jlpGRC49rKJZWNDwKtBto
4vk0eMUL3lSwMY92A5t3uCPKEx/iIYaIChy7XvdNcWN2uxod2hE6Z15VI7omc+03zorcU5v8qecL
5XyEhoyRn4E5SnhU+VQT0Es/22+BM6mN0ZuHik2clL3s0sXm6wyM1jNmtOr2nPTeH8IIuSK3BbyU
8T2Z/MJCzxERqRgAR56DgUFElZmvAUqDEY3OU+3PF7fmOmzaV1kXf+LCfuawdw7ZT1GQyfRnjKo9
1JNAjfBdNJgBnoK5eY1/+auyWvJHy/Spc4nwHHPMOVxe8e3QuG5m/tlmvWBzr99cAppZ9Bmq8PFw
quWNxG6cd3FCRtr0U6L/MS8lqNOywFgGAS9dAgi0HXuZV2Cu6/ISPtPdDqbdrpvQwEnSVul+JBMZ
/Le5FIP3yBZFWvfY4qDkKzGRy8lIL16WHvQwNzgtKlBlyUyYSyo3+dI9Iv9hj3bEa69agm1c2OI6
WEVu+MXRHTaJAxDpm0wE+EsFvfnTqcpYm9P8irf3tUkS/N4mN1UkApvaDJTXom0Io6o7ihayywxi
eBDzKx1Dw0YUZAyio6Dj8iECz3Wlyc+MlydWB3NNxp9xaMK/FTwDyDu1Bp7XHbxyvk5OfKllvhmq
nFY3Ip3+WYPrgoz7iWO3U4JJzODQmm65Fa40wD7ZJhYSQ3hQKTX5bcv5N14IOqvToiVWK78MBhdd
QxKBOKwL0+QP4UpL8eW+KavnCRCL4hvT5EYfPkzBdBOkJ1jYGcdG3nxOv+vZbQbynIg3a8fXYXDu
PfL0bTF/xgMucSckrb4OHwjtR54M/ZsxchlVoIk1mR+gAnQ5sVAO8Yc92IIWyYUin9goybQtiFHa
2aJFGzQZ4NiB7r+sog+y/q50CnNjtRfs+KP3jK+WqkSr+A3M4sMVUmySqfhJCD6QRX/0bBXdTDV8
NpJI6TBEsiGImcyRAQ+86tejHfr7At/9pm3VMTJoriO1BAGT90myspXlI2yZ4OA/fjQdR/0ssq+c
lZOdweU1MSRQB3tSaGgoGlOLnZ/q3J1wUjn3i2VfTYcxcD6rQxRxVy9MbvTzdBc74QdtqvPKSTW5
ntFPh6cKZRl7Lc8c41fFJe8SwNHW2aMjnmkguPKb+jWht3tUaBbrYngIS8TqbqJus29tm+E688Pe
LwkKMT/NquHjNXjQXWzRk1S7ssfEWDNKlsFfSgrpgpl54fs0OfzzgWYcIZrSvnIY/whGBixwuK1c
vtvMkodqmj8DeopgUBHiTUFcXXegVrmVrDFacAhHn8sEO0kTzDcSAKYTgvChHJxnjtW433NaemvD
dTf9Q7tQ5MPg5dGW/ruXdSzsI/P07i5zqHnqxK9F2R/Hn/Faugs2cbbRqRF3eYuol2a32mDEREPv
shZDe6sFuViEWzU2psTSfetRGVad3z2V/QQZE6XvjcjzOxRtIxjOLBB6SZTmjlqknUtgzVyzLVeV
4+yNxWVEpy7hzPPmBh7S7jh8kI9CLWTi/QFTNbeSpM0ufSUUAbu2A/GDVVIw24d1osFWecO64m6w
bRmb+hw0PYcb+xxU76M5AR9EDXPaeo+ruiSGPaGUF0yeh+S7L/Jyz+oJ/qHIYLU4s1g2Uy7KhBw3
vRQdR6x2IEosH26i5ZTnxpToBQE5tAkkahiHlxDH4ZwFr3jkz+iYWFZyLhN1/GIt4dNAXza+TxYk
y/vG1HcdXMIg+UVpc1rwjfRF7xv9TrSes2FCqhg7ocKGy5kZUQ8qLZAcsuHmUGOwZlCTbMqiOnht
efKM5sWidrmaRwa48kbzhbmtlHgFewNPIOHTIhDewzVHdnD/SoofzUHtREOqgMfsmNMz+qCcuEgB
4eibbTLYGJUdeMzRPzo6XvONh1686pN2wkmU/Jgh9tWRGA9mmrPYVo77HDUDAJQdvQAebhfwYaYK
iHgx4OFgQCszaOc7pkObppCBKz9951Q14qJJjwAzhGWTYbEkH4xuCH7Fu8DNBOw+dnq6bnrjDzbT
l7Et76pY/M3gyIG0KEUsiqMPPcIFRNcZ9Nmv1cjXcoxJtQ0+md0TRtlYZ+DoTWx4970C+0Bg7p+r
AYnJ9id/RcrLxzS8kPlWbYinOhZV/oDPONvJJQFEL/0rG8NFvyzeyIudCW7NWUoC75D+FmRsbA07
BdZU55o/u6+RXcuFuwTzCn10CB+HxT5YEUKAr0MitDIo/IZKJ+fYpRsif3+zMO53SA1WTKVpMI10
OsWYmuzNhNxwnMlshwR/9NWkq2P9DxO8eaNPgo5DX0iKQsA5OaDcdxm05X9tuebd2LHhR3b23OTj
Prf9kXS+mINlmiHxl9i4OfavJQGobXwqCusNUuszT2kQ1vsNxrfGgjidTG5jdkPivDhXPqcm0E84
I9DtusGdl0y9LhjDqK6M4daS0kmdLKm8/FHGOGWcXoud1fRiW7K0weGdK4vPUEPcpreaPgyIxjoP
sKv6AMddudzsLr7wUhRzzTidME/HrLCxIr+EHtEN/YeR50c8GQcGK2dzQmW1MbziUdd9e/O4nrxs
n7jleawJTG9i6vOsPvnp5uWOMYSkjXcmV2GkV9Pk34cFpYuyw5ThVmp5uCICRDCUcV4x2pKNVQRb
sQwEW8LDxOZnZ+gRt1d+pAbzrALT9DCaN2epJNiyZBBC45lVWC+jnb2MAQJsrQW9Y5LPKEjWt19W
41G4Ea6iJNsoQdCvy1+FCGcGSUZ8lJEic3h274pgeBgEB89uAROJ3Acca0jPHlAxN5BLIQPqB8qv
0vJ+2cweOXseRBcxR6bBY7GcjzlEOxgUoTAzlZvBzhoqsCG6T1Zsmpz80qk+gROvm4SA8CDYEhrx
Z25mLrjBK1gaeKUN9IZ8C4X84S3YyUw8t2vPjK8N3UooAUFM0cYdHvyPWXBG3KirQZVLmah9UNWk
dTcj48Uh2/vBgqY+T6dEOTdsMhjtfesT9/lvVlZ3RgKXKZJm2HWog9xpmmQVuDQ2MUTbFo077wub
B6uLISOHjx6teg3TwwBVWP2WYBlMuZIev8H0vpOmCNb//WjC+/i7Kdvyb/dfJg/+PwMM/3+JJjTN
fz4iYhWJ+dt8dp//Fj748Jn//s//se/j4n//r/+YSKh/x78lEqp/uQRqIIB6vul6+Bv+PZHQkv8y
FWSn7yjhu5Yj3H+PJBT/cpUrLOIKTUQx6aj/G0mo/mX5tiSThKeN/EBh/7cSCV3f+U+JhDwLviOl
Uo7pkY1o2f8xkbBnb4H7d3Fe20yMhP+dOty+bC4s69ok12iJF0K6Gg9vJDagOcXDXCDSoQaQlz/Y
jwYxcUWXpHf0XSCABeIpzL1g5431p+/iLUXcwlhc0iue/aV1hCKvSdysCGPKABoUlPmTylloPOZd
ekH1phTpq3nxDOO5HD7h7XR8WnvEGCdASh0msUymbV2XWJnRHWxr3Jd/BxE+hZSuW5lztubePCcE
KeKZa3SzIEbDKUpw11DfSDnadC4Go12LGNIRdzVmHW5ssr0AuNC55jZIPYy2vZyeX0nbO7OZ8MZg
/5I1lXEkvvGVwMJHm6K469zFOBbjMORQpin1GyvLZWnSeWNQrSyKjJi/Z4Oc79BmvAYlvc9Tm6KU
JeKuY4sbXYFYtOKjqsYvV9XayT/l95G7bNqKkJ5iaEFVoLi6kxPyj2YS5W1sXIirmJQlY4yOoUWx
M+7uXTXR+2mABqyyhINuLnAiJexASZBdrZFaIcdn3GW6G2fw0hPz2U9Hkp1cMXpRzQvHVsbD8mci
Qdt33H8AYkqBjWvhHUI7Rzu3p3tbpRfoNLXi1kk5TeKdJFfOgnXMVcyBWk9nTGyBJH+o6iKWIp+g
iqJkOOSGcz8pYuQjaRJbhXmgqOR8rpirWyL6oYGCrysg0d0im4ahwv1o1g5u0gwUL+nJLCEJn/WQ
Eb83ZdZ9iveXuAzvYzFd56HCJ4rowHS8S7ipTmnGKIr8R+blE4NzTNofjp6ke4zUCz1bLxmyq1Lh
RZKY5yituxvj9lgTAHozYjy4Lel2+8pM99x22I7Z/309ySd0DlBFT/cDPeef9MS/ZPQP8+0cTa0G
TMgCttYHAq0UgPgr/oGNjWcnoa5dGSrdxq13mgShWiBP1aYoiRTp2EFSE2XUmtFlXR4lCC3GCJGI
ngEPX9tkYSOSD+ZoDdRLEL0R+GZ253XRXqCGHGliIrmn8rVHCwBkgdnjqsDxgTiKYeNMdb0vUoRY
s+MNv4YlfJM7EUADsEnSdnb1tQZTajUmR5aJIUq0SlNrvWZOvrmc5/z3IH5GL/dGG0SngBlN3wWg
BvwpFLSkhwVXJEk6vPuNKY7CR35L+R5Po1m+RxZSfiFJORoZjF8t0990WmeaXP6KFjFe5mKjQVWC
oQ03v0XrUw5CVWsiTyukK6k1rKzH4OwkObMQuUu1zuUjeEU5OWWlA/DFawFq/BppbYwA4k1coKPy
qj0nWj9ztJI2EvYoxDOZXySAIbU1MfSDT8ek1uCKiJlfQpwzpQalVul6rdeBBXZHDqf7Xmt5IT7e
jdL6nqmVPoHkFyP9VVoDjP9RAyMMYnnJgMLTWmGPaOiW2rYJrtyJnqZDrSzi3XpXLchAi2x9jKN7
wavAeYy3R+uSAoFyRKhU/UOFbMk0+6nJTkGIQ4orIR8sAmeJ0Km04tlp7ZMsuhdliHsTA1+0aD7e
DKbjuDQ8d1PoblXz3Xbc8zKtqlLMdrK0zpohuJINi1VGa7BYuH5cRNlcq7MhpXuItZXWRgAsyq2r
ldwwQtM1tLrba53XRvDNtfLLdMvYSsTgOBWfsZeHG0vrxKzTV6GVY1aNU6q1ZK9g2Evo69aHmV3J
hu+fpBNJySUpZIjRlJh56xh5etY6da4V6/Qcydl6mCrruRvaX+x7ryw4nOa11l0hehta/fbr6QdG
fZVpXfxLaI0cNw5wSJUwNuq2i2MAgKGnh2V7xMSJ4RtLQ8/zOiO910jwGoLsLdpktTbfUlztZ2tL
a/Z0wtw77qJF/CMnyF0hgDDsbEeKWHAyte7PnHxDvhHOEj5LiiIeahl+NKACBcjAqNkB7rUCy+B8
McCufNu+y8EMKKx4MU310HferjfjSwL4sEoBEzJNKIygCobNzTtnjaO94R+SIXisuVvxdBb7dMYK
Rzp5tjPr6zznFwq7PzpNRej/g2vm3ScObM0NtxU451qmmAz2X0LACgVggVMH4BnkogG9qFwxIg9p
GgMswwDbhqQnh7YA2ag2xJrhQgfkEJUBQRbZeuE7xORj6vjDg6PpD2WL3wUcZAQLYcoSbgG1rr0m
RnrQkVQzJC0wSaCq/ejzpWbMSkLNmyAidEhL3W3iXe9i2OoCThhEZRrKvT3w7SXEjZPy/QoCSuYk
WEs8XC1NuUBWY2mFeyFO/xlw5w6yY8fEFjUSRMZTBUUdmpqZNT+jRvVJC/mLY1fzwQUONUFtCKTp
HgxN3/Qdy0hdX0me4SFiQrmyNavjBwfuUNBT1FWB8lia6Rn+oXs05+MA/BgBr3H5DwMEDFRqKsgC
D0q4vy+aFyoBh0ZNEAlQokAzRa2mi+gn6OAo+pa133yqNIOUAyOxkINBBHcJN8RF/qXPmqFGN88Y
vbI3U/NMlcq+CK/+zjTpRM/Ibwv6REvpodAslKWpqEHzUS1UILQURTLhdtQAlSapUF8ygk/AmpeN
X06EU1qMHiIvf42b7q6u+dVGFvhcILRg3ra1ZrYWJS6xprjIIrkFmutSAF4poJevia9Fs1+WpsBG
cLBSc2FJVz92gGKuJsZ80LEWhEyBkg2aKVs0XWaBmUHGJJjyIc+8/uIAorWaSCs0m7ZoSm3SvFrY
pzv63OcVCHeribYqupMAbl3x43kIyD3gm8m4OwaEU5qIC/vwqYXQqEHl2GE3aZtNuObd7zr4oGXW
2C4LjfIerSY7pYm7CPSu+6rB8DpwPKG5PFD4vQOoZwHsBZrcazTDl2iYLyRsxFvybF8ScM0ta19g
pMEF4F8dzQJ6mgpMNR+YAgoWmhhsNTuovFOiWcK6TmsmHGF/j6WeMCQi5KK0+ugiL7kWjFuWLon5
qmZewrgneeuee7Hz6oUOTYqQjOEi17Hrxnv1DzLMD4J+m1i6h8E6MPBkJDWBEttm8NT/Ux5nYRrM
6KhTmNb24Hjvdu12m1azianMqaTV1KUAv1yYvjjgmBVYpq/5zLS7ehJekwhhRjeTRWOY0o0rLjGy
zmHUlCfx5jNfR7LtNAG6MJ/xQEINzYaK4REAudl0mhp1oAwaMFJP86SlJktJLCgRT6zHEGIP8hR3
PJm3mkYNWB/dOrQ2Po6wlQ+y2v/DrlJxT+itCQu2jEe6jD8i4J51V0GEGZp+Jfdm32seNgCMxcVJ
XCCorAkyyyjwREMErQLAtHQA4suRGZ0crbvDbktMD2aQfRykO+A8ypj9wF67sqOm0aj/piTlAYf1
68wumGDKe8nYAMERvteV3inoCnlwQH8nEOA5ex2gz5LI27dJQBlzDcplLdN+IMJuNc0mW8FIirGs
ftOGesu8BavxE/KTFiidVHZMTpe7xae1HjxZtcYt1BZCmIT20jvv1bQcC000xws3NE9Tzmbwm2vq
uWjIdvZN58Z2j7jvbRo0VjsAq+tFu8s0O90DURNvNt3ZyjC3RRm9SYIocdl0JGEahIJQ1sHxGiA7
1WT2DKJNvglhK6Fgv6ZgkoLp8XHWRHcB2p2BeFMmLk/0zXNIB//2wMATcHBbc+GctWiphxRXmhnv
gcclk4kWmNwAKq+Byxe9FQMFw3QCnmvlIQZEbzSQrsn0uOuoG4JV56UeXdwFQULx4D80O4/VKgJw
7+NDVXDvqzX57pbryVmb7bKuDcpdweP7SN0t2UyKSfCGyIlkBkgvNFFfgdanzXwZO2JE5xQf+twl
w4o9d1dpIj+UD9PwxiF81ZF6vBjPZFfBpDNsJh7U9okqfadBkaNUPj41VvGAwPbut/QPVoQBRSPX
zYdSjBStUOAu/wpsA7X2D5CD/ckN7zMJnin0o0ENwWDkMBwU4szjebIwIgAyoDoJ96PD2oqmpbtm
LHjWoHgesTH02Bm6VF39ivwMH3Co1I6HCeuDEw+EPgSi3U7S2Y7KvACZYtrDMBHnIG259lDAVmz8
fvlraXeFGR848GgDdvC8YL+IG/eV0LLzFAHG1HLeUYh9l1fDLyTEXH7hJOTmj50DO91OYu+YE/N1
dMiDsCVnLubQmhpM3ybtComwh1gtXOvc1QfyJs2VwkKiOGLqjEMvr7648hIKmKGoadeJhiCV9qEQ
jFvbvx3mFJqxSN7MKf5yGw4uMY4FiIIwPxJ2gyRH1aL2uYwl7KP1PEnuo2FSvQhm6b52xhRYZLD4
frnaM2NhnqG7L975NvIV+RSRwF9jGuXRdSRfdLZsiKOjADB9xgH5xyjQIXtatE0t5GHacbR7Jwoe
G8w8RTdeprZ5ETBpLBj5W0+8/1o5w6uJEWgU4XHwh3eTHOtvjjqfmNl3C+v+puQRJxDI0THVijjy
rns1ROI+TCq8jUUfnyOK2pF1h2UVTOqvGEm7AOAD7CR1iFIvag+ILFEy84/kcX/bNc2NxIoC/tHm
FE5i4/vGhcyBM2+NeEgzPFtBi2ICs8rPIA4wnEZnVxKdi8+/RYsIxVrhx4OXVA5uKostKql3DDgq
+OQRG0iY8V9w590Gs4lezbzSq5rpzguaUxwQ09FleNFsD+Wl4QOUWUQoc8O+AbBR7CMVcHuVtMMU
1WCf4A8seqbxHdmxSy3pyqwIWMT+RUK9MX3Eqjq4tDGvTH+CNi0JZ+UQvRm4QRRx9xia5ny2JK5E
G3E/q+RWVCMRO6SijUUdHAsHW7WtWnQKHuheDtxgsXm7Zr13OOkfnSze+JzCSHr32W0x1TMK7tr+
0Su6p5ruY3ZddKHAfjF9S27MjI5VYfr3Q11/u361sLrY9taRIf6VmS2IwsFyK5PhD3gGikV13wzF
3aB0/Sqlq7XvUrBkITJaLZRljTkJQx4+XjyqBzfGEJwT1UGaCa+YWXEHqQgyYNMO4HxDozj0Vl48
Zg1RML5Mf9IGJ3w2crFJx4pDNchASAl321qXRhh3TPVv7AfogzOhihbhYo0IymNqxwdbkFNb1xyS
8nhTNvW8dc13f+Im6S27rOc1koroXmXPrGR9cGdJ1z2RUqLz8unXc8gqGJr8ved0fCwK4nYt9QDb
wiBsTIkPrNMLfCKsXdnI/VR42/ndC8v6Qmuy47LD91XwoRyOqETf1ZtCYtdbBF93YfVvqVtT9B1G
D170LfpjppCgZpaznB2YXDfzeeoX3dHYc1ZVQb4LCXZoSdp0EjQTnIEL08hJbYvakNuIXHG63ghB
0MkMZRF/jk1cvk2UupubiuKvK1Gp3P67hrNRoEdhPZfl+tjnkYEjFj+8kxhiVwYxDth6JJawHr/y
Hr+uMdIO1y6UJAZ/+7xF/dYqZ2MaT3UxHOCol1WVWhsyPffs5ERRZWtW15HduExegrl4jnlu1mIh
9SRtzY/aj5CMSyTQaqcy8b1E8y8kGatctg2itDwYdvHHau7btrrO6wWXOHMxxqPp/LLUwd96ShzS
Hynu3Ngh+knGeJZQjQqtFoVf8e/FgxbcpbZ9KBYj2ZWO86gG+y3n6mPMmKqqQL0pKr6XAfiC1Olp
YzV8/HX3MriYz6nT9LY1OYnCuHTNQI0YBwm6AzwylqLhRgITTDnNHC5jz42czLPZjDRlkT6SkaGw
Ikca93RXPs/g7Xsn9/OVr+Sw6ZR1Iw2VU9YM9iC6r7aJySysonduPGvXIgB3BgAq3IQVhZZwwZwR
Voar2kR+mGlxtKrwheD7JxYhHx+ItDt4ciBDzRRQuzPvq/JItErSANaNjIvIKkHb8/2UzuglRfIr
bO4FlIl3WNpji9OMa1TBZimYJyXOJZ98+xKQRllAQYQ2vJNn5ZtgCP2z6aIWBnKgTT4neqcdvtql
JQgz35XFZiLfmhaVVzUHEZFbCIVNg3O2P7kpOSfTSBCXFcT9RtWTIsRO7quBCJ/FuTKQpuRXFE/S
7I9pDpOQEE+xmpg54kQgNIgtJwUjSMaHSRK0E4hbZMQHZx5MmnjTd0N0HAhax9w5RfjoALe0lXcg
x7neGjmeSR5oG1Jq6ac3L+ufRtyvDQgVTF38vTjLuBsMpmBluE44YCAJktD6PsxlviMthoNxd679
jhed8l/6U61r04ENpM2PKPynQXZcNxJ07zxLZq5U7W/TJB6ZPNU5J+ez4R0iDbecd4nVLiQ8XEMT
bZOcTASxloFWQPNZQBJYIwaEdG/tkOCyDeIw25JKPp4XCqCzEhSqyOEU5oxzw+KgEAdtS/qQhw8o
6ildi836kLrJT9r92DE5CwTDwS22QwBf8pQEXXS32PlxcQfGrW7hb/DF/c3Ctr6OnsHbzuAB2Zf0
kbhR5KfKFGZw3mY94bhWIN/cprC09bReW5UBrALBMA2s3mky8xmGkIE5kZheVfrehqtPwcGdjgov
GT0i/pZ5R9CVgFRpHS6z/I8tVbcJ5ASTX6fuvGE7IXXX011CjXntcv/MARuXKKbuDQkJoFsG+ahp
AGM0crYLiW3bMv3p15yrj6KB5ZMpu7adOLshI8Kv7+Pgrk4YUSzddardHR5dnH55eh+kZNpmw1XO
/tV3n+UI1OO4/ICQ62OzdC/ZEN+HvXWaU9dDUw/IxxL2vjPggK002zvbyLffDc9Y8KgqSM3Mvpee
9yQig9DmkKSpwW2fe2sGH2W+6Tuc1fDkHEYjM/ZT/FU4kNsDdQ4bk5ASY/lhTzzNBimmkyxOiN4G
HzOHBiO+DHg3AQ1CYJIiWRHh+CSocLfC6iPnZWEWdhlrDBgmHNeqbQs69F6cketK49BOxdWnIYDC
dKsKPxo7U7l85TgSVoTFi8JwNyRYia0UWM5Ggb+o+tsaJI2TUxZvHNai0g99Xkg7RvBROUwJiGck
+vkuwbNQURw6TrCNaU/cfje/E2kvRYDeXA4kqQTm39Qvcewzq65tY8YnxB6QqD8Np2TyOf7UZKe4
UPHYDwtWhG5VM5hcmYQI+wEbyVRWe9Bn0i/pMlylftHu0pmcJteqHQJIuZGzrq3tJEb8cilUoYpr
XU94s7ghA6TQhWE2j278mkHLroa+M3bZyLYUdoQiyXpBj0I5tioKFahj8uXj0InqkGlxm/G4PVR4
Z2J3Myblp7Lr56AXzclrxN5NIKYrxyQhEMMJqxmv3oTNuPvtCVgGILqrCYYmesDZEQn7BzPog2WR
RsF4nhQI9ZL1+kw0HCNAPEJ+WsxraXFv4/z01cwqqv4ARHbm05IO2kZUPE6DyQwtVAWObqyMi8Vu
SSFk4HMVM9I/eZ1AfbCL26nPl1oTFpsjnfeu9bBY+17Jg5iym28z8ZjBo9qqe7Bj+PNiCq6R1z6l
DQUWg9v95qpCOqvGftvmy67sOFf36pmJFxBFd7G8Evse7j+DyWBoOtip4lHD3N1n1bkHYhoB2Nay
J8R5Ik1iPYPh9SGDsqFH/6s45znNAaqkOnS9/yYkldtz8lCj6lmzfSfFKXYIKI3ZvKaKVyFEJMrK
7hHQmqC8Znmlq4hl9+I57g3zEOBb+132downSH6UNde+Sc4HJ+jaVWkQuQnkZQwiYzXXYGOUPuD7
mne1E7+61mvRdd9xUi9Hz3TfJ8WaAsvWb4cpOwQsAi034i2B9WcjIxvTBlIkECU85an3a7ZOssXw
xL807C8z676fJd6ajuon03kFBmMZcpZjXnHiyCoTs5cf52dGYrRTz9A0qryf/OUPCilaxxTdQh1X
7I9kvEwJz1AU3AW1k/Bk51wtsw9hoE8V/oPZzX+hBvEHTd2TFyVrZctfOCo1ExkcM2Lt/YVskQIJ
pPL6/OSZYDJE2fCUCBP9NCb0QXqls5JY/lCR+F6I4j/ZNhSggUOZrKSYOPyVU48/ixq3fkCwRGLx
0YuSFAmFqmDz2m+GuoDZ7gC6iNmx8pTuI6+YyZOg7jEmjDWCxd7L6D2oKHHygsjcJ076K23mtODX
twUA6jjQSnPOW5yafS2wMxu3knTc2nK6FTaZDWQ6Y+uckyp5ZIW6F9X8FeeMCFwiPnhfBO/LZH/k
9MgYKSS7nZ85qtxgSuMDmxJRD5H/U8rgZMXuNxDhSGwhMZhWYG+nQXyQKtrua5rzLEbJUd7jko7s
PQrM1iJSebJdhhkDifZJkT/EBLNGHUQUJbVFch4qP97gSrq0XXvN6CUomKuaIO4eM5mui160ZbGL
EcjDhPKrqiA9vtp2cnptFEOmsQELyumscNPxOFb+BpWGSIyDa8XlQ5OZX9VYKmYV4XNnwKfw9b8G
YfdHPIMOmduAyunZmO+kzCFBCTXcDzzqeJvvpVs/tVX5MuboblKMJ7wTT8zAnfVUpxgSnBHwMbC/
WNbrcfrN+v4roxhg45yJ+v1Ss3dNLPC5tIPbIaj6VBUEQKZYcGZaqIPxKUN8XvVqZg0FSc5lvW2b
YT81/c9SlvcJZVit6vvjkJAGhHO+HpCuumjgMhkpoiFdzv6Bey3aOcFnJi8o9hzqGEnRVZFH18lw
BUqbjixMhy+XdTzpmXfJkbNo5T/gSIY3TQZm6GP4sbjNTU/hu5EGiHpIHorJOxtUdpUqmfShHiuf
E+2SkjOjm7E5dAH7f1NV214ILrZ/4xFHhLL4YuTEfNH1jw3+iBX3JbnLXASxAOITa/sTLY3NhksQ
6QmZyaQIObuPUIFct8aQMp89sxwgWjdeH7B7tajwBFqHIp52bUPfYAzlv/aJd7W9MkKoLfbewJ+V
ez1pjv41TRzy/q3y0NU/Pa6zNpXPXYzJb8KeNqXuh4UZBdqjOQWOF2xnyVM9hO9Obp2oFvuzbRLI
sx4rTSWtdAeV92Ivfb/rQ6ZTDVq36w2vi/C5OpMggAVqXXjVk+V3OxBgEhR7/4sLwYF+1/ecImtA
K+4YqvgWpeWsHQDmFaeU7//D3pnsRq6kWfpVCrluZnMyGglU1cLnUXLNUmyIkBQyzjTOw9P3x1tA
V1Y1OoHe9yIDeW/ElULuThvOf853zKSvDjUG78WY8hoEDAJn2/wuaEHEuGmdGLndzQUHVnzdznos
6CSh9I2LNMe3qfbILxXFh1eV57ZzR9ZUk4zacn1IfGMESxDfaU980ksIj0lG1BQeTN4TnlODG87o
bCtOS6WcmhWhfphbZZWdZofIOSOM3jpVHoVWuV5qedm5pwlIMkvKSz9E3Nza9FvP0tiFWV2fpZ/9
RgjHAIDc6frURdfto2GYXyE8uK1O+VzAxiJhoDssEQWldOWfKjSexswrd0MXXEbNBSiz++PEPEbw
om2kFT3wiFOpPFjA8HgMvW4pYHe4qLcJaXm3XNkNAPNaI57g8xk5X0TGn8TObbJBH+WSKPIMTh/G
PJ/oqAFn4LY7qYJu7eGO9CrO3mlAXCKDgwP+c9eb3ZsbZxcxZFcGyJ+pR5WSohqh1yy/UdhWG1OK
uwYSBGQJrAE2N/MKSqft6q105zusSWeWLr6sXX8iXTeAgvIXz6y/Q7d/8bEz4cS0410jph8NmRD6
5bUdFTf1+cdsnHY3l/oUV8Y1H723inDxKi3945DhtoNg52P029qxPbCM05xIA/IJivylIL5FdQem
KTYYm2oh0RfmjqZuEs0puKFglOuGhBTVA9bOjlhzQjtoNmPJBUd6Q/Matw2zdi/9ZSTjuwL0/0Xy
NBnM4EF25GqiOjoyRN/ncrR2UvIpG6wxOrkxKSF34SrnyXlo6nMrnHQzJXSzBAS+UTKb+ZAzWKT5
qgbDpZDilbaoi+u41AvIeWXcCG44kMSEzY+u2uaYqHEXqOwzSGoG/VzIMQQwYK6rlnRDFzN1Zc/A
ZWl2rr6MlQ3tRULAzfM/LQcpgpy5tWaOQ/laQbXeLJNn5OMIcNyAf7l8JXto8paX30U6vPgVkg8e
xmHNXiflXUMQhNeb49XUcv/IXNc/1A2oiDzcmUH7khbLpKNa1cDqGEdIQNO3YGAWq2NBs8f4u4wX
Z5pHUghNy/f7J0tEJH6oZsWERHiUHIWuvkeTKtuytUAIik3UQquiyZMfCN53zWKdeL6xhhd0VkW+
9WMH17CKgcRO8aGAc+sS61pnvoHgLcWJTfi9JSZ6Z7Rdz5mVKpcCq/toBMgx0WxABTLH01+/xEOa
71ES7mftJTvcEyYDRWpbqj70MEIgbCEQntPwl0h/gMB4cETtGnWZA2LHZa03J7UP/e5hGspfQ4av
LCR6sRGAcwlF59cJaOE6IZAydWRVJQG/rS5LKoWH9htptDjwkzzk/vwQeSbrea6Y4dQ1XTtTa2Mh
IYGPGrhNI7zKrXLjozkgWQ3O8AgG2xSMMyeXa26TvGOcOrp1h7NsvinhkaFv8HV1GI4IWYHKzyZ1
KkL2+1AkZzNqWB4obKTgZqdZ2FaaMvG9tOv7EHrCqnyhXGzejV1EiXqEmWsOrXPiSlZvhZbJB7uc
S+DnxG+2tooOrl19CNNZUI6LuyR6LxMglTrCYiRbRyzr0s2p/J965rTKzDs3Fgx/Sz6rH9KXyZ9f
dGKqnWXH3+OYeAeiFc8R5q8tLcF6ayZm/6QnV7PaQcEcucxqxdwpd9QnrXfG1ZSKfgCf59+p4EoF
lAqafFptGhwjldw13KMq/DV+OjM+rL3LiM52IKQe4CGBmKEIOqI2PtT0iq+RdWq7FvdT2Oytrq6P
dAtcRA/xWcHpOgzK+Z4zMMrhlKm12wSv9JmdJJsyV7BMHdK5bV5YUg8LzcGfKUrgzwIGPjVKnTDK
p3vbMlBNzeYCgtrk7nZRHhVedt/mVE92OMNKBTEODQlxutZZu21psmaxoUxV2OrZpV7yZFlmubXq
7NnmXR+COdoBsCJAmFvc0iTCJhHvlV03IxM7jj1IQ01ZfIfITNrXL9zsSCMbyeuAJw2HVowBp2Kf
BeUrZ7q4htHcmag5nMPIOTT9e5GwhuRDT899UdXrLHf0YQqLvTmHL2Zm3sDvlxzDam/TVvp3mbvv
XoYEPJYPGdnH/RQJyjGLYssdGrNqN73G3oj3oKfUSjftxbUZrxi++V463Xwfzt7TPJVb4gjMEVz2
2NgKzZNPd2XoTXejZWQMt9GTNZmMOIlQCkzHA6DyPrpWsGbO/gxw6zz2nA24/nCkr9fmbI0bVoiP
QaTPpvS/IrN+AWnFv+vqbWbHLxNevD2VwhxWbESaxlAkyONrEpAHnCD0VmQ7Bok5HwiBJn/tVBi7
glrHWzFzOmuWGUJ07zszaGoG/57mkQ949xZbP9S0nJEoXEUJeDogw4Zyh5+VbcZ0ezJ/+rkTIL7F
gDe999dTPlKE1Nn5gtr0cNxJgnvEBIBF4Xtydjjtq40Km8cJA9o6i6pbUch3lYz3kDr4ooocfNty
+IYbe8nAO24jM9prwAt46VmFpqI7iGJcbETjoVLipavKk6e5y/U9s9I4xxwWFiOKEfNjgEaKaVS4
RUXdeFN1Zy8bNCIUKkQU750EA56zpHO1rs8+7iYi8T7AHKvtzrFH2JlT87tLneAq4uDCWJygP462
pVV5PhcN+IFVDw6c6pF1WeXNaZSsWau//u9fv6Sq9w6V28No8e6dNE9OwjJejZm0nKkYLcrU4jDb
jNXaoXZ5MPrv2gkhfpJt5j6sj5Q8/ESkMGDaqA92e8iEsQYa40ZfQVC727CpPofcMh6j8egRSznk
oExWjrGUieQq3SYuRNiBc2pOser9wEa6zRvbJwPP+TmCFiiskauF9R57FMYQAQ93DqdAG0fiNkrT
twiDi5kEmFnN8H32nxLTJ+IbqgfAQVsy8Wuj7InJp+I7BIXWTS3VfhT02BYeJcxbb6Po3kIxUMOQ
w8C36+yrNp2MtAW5Un8imWKKp5HF+wBCGZ9xgoxV45Iq8AJtJiw1pJ3iF0Ztm9gU1iacAdmNkfuh
GvOnX2ZShu2z1GA6yhMajrrhEf/iOw2uW+W2vwEgneOW5wFFNaXOzFxQnczjIcKNA3ivQBGxCNUb
Yy/u2oP52SdYLe3umkjbxRMeffNaTspIVp47HXGEabdCJW3IcrT1+Ernyr2GhbleZjSMSNSfoQl2
/Wz1ONQm7LdMFlbs+ZK2QtgiSSkvrQ7pkMGqUcygx8iMMeAV5bnrcD7jWCdSEb53zLk346hI8aEv
ZMl4hiGH3jryE1AklfgRSy2RS1yK7CR8o3OUpHeZ9jykcLLoeDJXNO8wCLXNC1/YHHjekhIaydg7
7WVundMYktrRqNE5BcJrM3J+CixJ9tw85fVyjO4wMMqSWF/kDhjBqT9vSqqYOwtAK6G4YyN+kZnt
78r+m9hKfjfLIDzHjrxYZYdtIjDiVbVz/BzgpekffA+OANpeuc6mODl7PfMywDUEdm14p3OIoSWc
mzcHfgEVzHVxNZTeZXMAJlaCFgk7qlGdnkQRbwu2CU+TVeJMOjo0xGRGSKSm7g4eoMCTv+QrE8kd
uUms9cRFrtZucJcxGaS5yv9V1ux6QIFj3G3lZ267p6mZn1xMOxhvPMSvydjm9J3GiXehcPPNGfJP
DhxvBhojqAG8XkN37AayvHTSgDlFM6jxQdaFOI2Z/2Eb1o7GgosKMNEasrtnRT5EdUgODLhBlWBg
LmfCsS6hrOV1akLYK/2vputOzehtZ7SI2qFwfooCgLBDd3Jb1uHa4mFBs7hnjP1dOPJJVd8VS9om
pNlBc/6BLT/nb9EInGIU+hFmwANFsVx+DKLNHv+xGrsfW1BWk3b1fVZaPxbXM8ooWR9HYd/XUpdH
wMa4YzH3MV/5xg+fHpypeCpqo9sMnbtl2lI/zmZxiLK53naD3taTeRMJFfVMVYRhwhympbjx+mhj
xiWrT9qcx9mabtV4doP4Iescf8dPaG9SanDqaPxVUgK3NRlxwmi19k6B8DiAk9/bUa0XM8nJrP3o
xPHgEYDGdOncTTtIThG1ZA8nVhAQObTSyN1wb1XUB077NmCQmHJLHmrvEPnWH3onHjHv5Xu3lGqv
h2BEX/OznQvy4xCRwcjCynqv3ehq5d2zdCP9Wpi0lAGAxpfgUD/azZ55sugUWJ7T5DGPyLWreTgw
BhkY0pjhLfOo0yr8XTXf2RX9G2YrDia8xF0zdwMJeDrW277a0qNL14uVG+d+bmGYxXc2Xri92fHk
gARkVCNPhHzXs6uYH3mWtwHovNOKu0dIqeMpXuTJ0Z+KbRr7agdXuFjhYjgJhP5PH0NO2nfiAzY0
FVa6EEcCauVTW8sXbdx5QTQ8M4C0H/Ky26RyoJAvYcg4NqXzaCcl3EUrsXZ//SMl1CZ8wsuIz2TV
4/J5je0Y5sfApwukhDgBJabpmE/QgXZjXgONu0eMc7e1W3vcU8ErXlGxaLHWVbiNcnlxEEGoSu83
M4TKTVXkFg4hLJtwVhwRqysBRJxnJNS4gW2NGVtPluhdb/O4tYW+2bg3j6aGFY1BHK0ZzjEAzO6e
Cz+tsbSMbK0Eh5ASRfvAAJj2O98onqZigRIFlWJPStBbJ+e3Zn3FB/lTQBC5tbO65YXA8sgF83GA
3pqFl67TEedgy97HDmjVLLOfRKyTjUqEeFZhyf7vpi+1k4XPI0pLQ3wcXhDQhnkExK7MGIKWM4iH
Acw1MKb2tZ5dMnl00/Y1+cxeq32dkSg2OvNPpabyCQcEe3mI4F+WIt3Isrml+BzvKmOkMKCMngFm
IsBTXcS9sMRlaXbRzunwLegRIUZAIu0dmCB53L/0nM1rMzgHKrzmYFGvqmhLQk3EEcyxv5lFVeDm
Hr8takPW/OV4d3vbOzK9pHVzmHBRZhT2Dobc1X1DJERXaps0wzeY5PEMb22n7esMIeWmh4ypcOLm
GzSqO2jD4aEbOxAl3cy5LnbGbaBj77Aw2phmJKYgjU9mAZuve7TcwDmabcPBB7K2xYV8m8+B3MSC
RvspewnKWG8H6rk3CIHq3Ln2N11RiqyA+6cQebi3Z/QvCNn0W8DSf6jbdzQogFpecWznBt6NQlsu
iEgzfeEEKh2KbFSF2012/AhWO9mHOkz6dQQW9lwutZVp1rY7QiRUgHlRvRQUBmFdPqFyysop7s3W
j4+dw4wwLxUInWEZ+kSSKsHCxEeU9QyV+LAdkxjaQvEsMdenzImTSD/Fy5zM9EheJH25cnoT4QR/
8rsiFJ5GpKlUuOzDuUu5J/L1tQrt7GLHnPGclK4gA4a7LklAZEa1Ya5bb0a7QT+vIi6W88xqEIzu
3dAouVEj+wvA4t9scuZOVT06EKa3TewY3z5fCHuas6jy/byOMLV6kkpAHdgH6hlqSqKFdWzpxKIX
ungaSuJGIUStTUEDzi1pTTxMcUOLBccZeHPD9GT70UNLcONXVQxiGbvvCAzrnb0cPPAR5OvISmc0
Pprtiqp5LeNyvM85Ttw7RfA+oduU2hvfzLqC2lSyWqe2TfXZ4BgoozPGrxSxkm0bh5ENR15az2lJ
3UtRCgorrMa9s+KlkLBLr12pwi0n1eeJ0dVeKbZevn+xnfisrzE7GeByHWdd4fZhSY5RBNwo2FmW
D/zTS9InZCPw1Wgm6yT0v4Ut2+c8Mb4YWrpfAxsjDrHgtctR5xgyYR8ewrelbQGIX/BtnvHp3RJn
CB8NVTJ0NUg0UNGWkLJ5UCLac6t0t1bmwxeKq9dI2hwvB+NhQeVsrOXK6CsnPrV+2rMTceTFYfoY
6aWQWI/pMbEWLwFTv7UbyVPWQ8amSUuu88iiWEBUYGruu6r19irmejo21XOFoRmDn0OK25bfVddX
R+mPLnfMrLk1DT5hZ0EDTW57miVhdh9xCbcbD2YRnquo8Q+eJqTNJxq9eZCCblUNkLDiLJfMizfL
1BWXXkpLk4KUvemCpOdkNx+45HH9wgNQx9Z4rCb/TJJuPNUzjaWiQdES5nhrPevaxhXUV0MuQX+X
zkyb62brj9M7HZ3vk8cEjBtpcsvpBKnT6DWKorvKL+jxjRPnJaXv+oJKW8wioI+UcuCB5p7nIbjN
ZDfOLDH4goMuZEzTUuhMTmmnu0Fe5TA8jKrAcErEcDvNih84Ex5MxurDwa21aWLfvTgjClDXtTc1
pMEObOLSIKOcs53XXAxoSceLfJEuRHqPXMZsoYbSWZLtOtcJT0WQ2ic8ZIZQDWt/nex7o+o2tna4
6RV7eDYXJy9flO4ZSXS0YMajiOE3JvG5dI5OmDX3jUDgZb41r0uvpTSx/nFGjQmAYlKkvqtQHFPs
2kLP1x63/pxWDyrRVjSYv/UhWwocaMOhPaIe2NuRYIoF8P5qRHV57ayPhGShCAB6M9S9Mxr5RPLS
3Zi0UICGcNcNgSSijOKF4vGv0mJ4CQzX4c0Qa2/g0TSJWpyKCqpT6b5M5P+BZbi/3HLkQxGVCjSF
Ito04UKdlXxw1UiDClXzJOiWPifrlxviktcl5qsZZjROVWp1BDXwNd5nFbaffgucy45BOluuf01A
uBPvW5g3qetuyrBOmEOzWs+zfwydeOuXAg5Xx9dr6TaG5z/sOhH+Nupy2HOtyC8h+hEGjsY4sICs
ptIsH2y3PzPLu0RdNnGvBZrjw0nlfFPfST8Mz7OrQaGPTHLlQ+GppxCoxEZbQXKMwGv4+Z5ICmxG
FD/ulhMtFXKPsrkewLBz7pGPaki8TVZ+mGH9SxIn3dAWxqjZuQK4xCs2Bke3Y5YlQpP5W2Rf5hm3
vcc8oqDvmWGHRjjuBQcrNwuDNcHWh0rDcJsJc7V0ipkBeEKZO+/ZEP8YZvUJwvq7zxfu3uJuK4Lk
OejqDyOGihItIWlQIljATIsTN8OJJjCf1AzvwiZe4YQE01BafPAYxCTpmeq1P/LEUN4tOU8CT0g7
5xX6xbvrBu9JBQPI40+PujrOGAkJJHEyjIz6UMBeIRvgX4led4ut0td0cNkLgu9lMuL2Pmo4JCSR
AJmaeu90Su7cshMrOfrYkub2zq/MdRzaeKuri4cRBTseCDxj+mx1hKuQ4EHbPJeef184zOe0vhTC
v8ZhdAXER3ObzbUSS7DcOUafrP2euSR8r5U/ygPeIljZmX9X5thXQkqB0q6lxcn/CuKJqoM4/YUt
5RMRmdiH799PY/6UVfatHp2HvrN3jLVvYD0uduEjBJfNvdNgZu34Oi6VMWtfu29QlNaRJ490XO+k
2W8Huiv9gK19TLlOhiY9zLYU9EYYh0DUEwV9/a7Uks/9oM7N2PyysfimfQo4rOHyX15IyPeUafD8
sOZMqbVyLdAlDHdXHdECO8g2QlBUWtvlPXC0u4qw9pYiubWa6KkxWS1AuWx6K7mTrkHKaZKbyc4x
NmckJmareHRs6xsXQ7uGYH51E/yCOn1k+ngbhpqvYHxkFtFwbFBzrR5hpHCLH4lmAF6R7XfRheMu
7fDVZGCyW9qFMJOu8B0T9DV651wrSNM5D1vsX5mJNS6ksgSD8cbx0ifwIvndX7/MljmSSiN9Y5Ub
WG/Punb8u79+aSIMdQmBXO5dhIo6IKEDoi+L+yq28me3iOZNbXXDmQJt/FmBxesLsmppgyHYlfiM
LmiW3mZc4TH04W5u5p0IsEUSm973gXcbZB/Tm9f+xCW3uQ4Itq9aTLleJDa05tUbvHDWDZLhfZmU
4kwgxbqxdY1AHJOCFiT7d818g81Qb0cZU/KZWvtgCqt9aTDlDg26qhRTGx7hIgZh0p+NqkqOM54D
tkdGRlaN8PrXP2JbKk4VGQyqiRNkBGbwfF6r04gty09rF6vRSAXBGA5c7/glqB1emobPi7Yt5+RO
yl4ZVscW45XGLh/Ug++1z7KcmKo3zlvTDuapW36JhkxtjGLc8QR/zVPXQz12+pPb/BEcRI+VSwLX
0cj0zEI8cokyAKyjq4CWjGo6OXFAZGSZ0BpRc/LMqjlNe1VYT5gZ420cNi4SOi+35a5sg3dCCAN8
iB2nfMImbyPxhR69pDso5mJrxwbpWZTGmbkJ/L3GMo5pk56qIv1iolVdvVm6j5OfHZ6mob0jLq2f
Pay5SAs6ZRgr4+XHdlF4CAUEMcZ2CTeOtxSekaG/iwoiM577FdZe/djVEMZ48J8Lulp2SZPuSgpZ
sK1DZ/VVV+1HlxAXqHAm6ek1JYG3qcgarxO9wPrQeoVpM46Qi5o0emeiwld3/opCIABDFQR8Hit6
PK86j6Jta9SvhQx2VdvRVaZSgFz4iQvXtp/wk1nVKweC6NgVE28ZZj2HrfzOKLHYRlV+bRgzidZ9
569+T1YORjAyYrbLsRLsfFGx5seKujPihf5wsqfpqWRtj1zH3wY+0M2A9K9LXSmbmc/Bx5xPUZ38
+AyVDo76IwaGuL4afleaRcwl2U7+saQVIz1KHDBVzWZhqPTHrEL6ezrMYcv5Qd4khINcY3EEdmWQ
G6nXOTi6TdyqH/qnr2TLcZuUNItEFluYmW+MebouzXNc1GnvHiGCDogjXU3UI8zt93GU9Auzhex9
J9d02e3ABV5b8vkrtnKoSYObbn3s8PsK77k/U5KQQD2Pmv4HTN9DNXYNWzqOT20V5YE2SciIgDNM
sHo2FGcnDaedp5tnXMYPVuFaW4KRncQujWGHcWnyEc54T7QpSDC05nue1cG2T1FTGTgbCQCpchzu
iuYmi9zjJN1+1NLgDqMnYiYuSasRbR9PX3Ye6vS94ga+NgKSRYChsF1PCUWYFZf0yvPdK0V/5zRq
9JYk9YNdBZxv6Z/ZFAmzUVNK4uTBJgZpsGa+JbzBenSK/kRwdZ/gRNiMMbALxw5/W+pedma3XZg8
BG2fMnh8rT7PCv1DeqG9b2lB27pYhqkepAhY5Y9+DFlBt+VLUUp6Xlt2DSufnptecdIMQeYxhSsg
FgR6m7dYmqIE4+o00X2uh3i/UGMtyMMI4i0tpiayB6Ym2os5+9NG7fnlEUA0NlLbptahxpUA4RSX
6bymp56rduGoPWXI48GbMHCZYzVuUy3azYxGHPLpcv3qUrchiAVbXoc2w09C3dRaNW9G64Zrfptt
UwdYBTGvbXLAfg5t28dI+RrQF4WdXvNRa8gMJtcBM3fSS4tTex4YRM9qS76Mbu0KO37+KbDdJDHu
J1DhTLlqwmwTKKNcftLOEex1TrCcXNKLHBQW3oWgxYnG7nK1reORWSpTLRET/J9qHKdG7m8jPCVY
VDBUW8afYushxuyoCn5k28G4zFjlF/duvQqDfjjVSr8sXCsKCt7juP4UTfvaJ+y4xoImgA0d7Zl9
eatS/HbVTEqtnm/AVl4Yy92b5PzLdnixh+4S0PlpN8V+pGhCS33qc8/aOqDYfS+5SypeFJKQJOUx
tZC5wGEX/biFhUkxPgln4WlU4ifsIxioMyJB/06ILu4NgkwVXqtaE8smhb6qjP5eRJ6zN0TaAJ1v
mcRTMODgp66nigLGmJ8cmeciSfXdJFulAX3tkswokuWCznaXkUSZP/IJCvlE3Q2cxVamVwcrO4QK
lXfuE9TgRy8kStJ3XCZDLs7rIi31usaMT3vb9Nat04pxdWrheQUPdDITA+0/FpR8o+yGZnxNlTD3
djm+x3Kpz4P1aE7ppyBkNhEH7whNANsuMCqGVvyrz0kapNGvpl104bmQwJ0XJUdNRAKoJth7on9C
5j3XCb2mfpj3GO0anMQZ8BgscZFFgs0ELbofjeGN61eAKk+1o5WFtLoQMgoa/zrEkM/60es3vYEu
hKULq3VnbWslrtQz8lqaEErcQIb7Pldr2yboYoyFgN85/WiMsxkFPluRTyT5w1fcEHAes4hprUE7
uvQkB6T6beoQ7jx7hj2esnKZOLMNbJKQVb2voUe9K5vhDmYboQ5LH5zIu0KLoFxNFPd8jK52g+/K
bm6kum+MRlZyqKHxUgVLTdIy/SrOUUeHt6rC6bhAdZuOj7Ok25sz93AcET2TadqCVaW4iCdnlfkZ
VX7xnZMxYxX2fN+12MpRwzhZG0zgvRYSR+kz7+rGbwqI1hnHXBRGh7OBgMlSDfIYEsM0rWmmWiG7
D+V4cWdkBsJvKJgd8nIYlL/KOnlIHNdH1uH34LP8Un72IAwOAtUMxnXI56Mty9dy1DS1tSiMhj3+
0d6j5Q3fEjsB8z+OAgDhVwMQFYYBJ0q/9abEAnHyo+xNWsk1YtCNxRrLs+TARu9icw3J5do2f9Dy
glPPU7EbuZ6tU8/JthMJmnVOb5SXbb2CjtTIIWw5BVRbcglFqfpxHSMHbB9uSr6m5yzsaty9EZ6a
Pg27dTJx5iB8tm5K+7FXkJeEdm5oJjfKnV/+iNj6SnpK9jC2kcy3MjT4Ja5RlFRBz++wNHdA6yEZ
TOG3nz/lJIJJoGArzUxsCg2cmj8mMlPFeevsuwnuam3lzLH1qUyhACItnN1WCcoUPWtVmVy+ctui
vMlh8tj64tEIyEIBgXhRbkfNdbCaK/kZeRZFfq5r4zTm7OIXvNsdSPWmwXaW2uIoZAe1iWSENG0N
N9a8GoiY66BJIDUAQmI2g++Dm9Z6xLq5oeGIzqkpuU726K1Sv7oLJbfRLAfjmKjXWeImVlV9Hw0N
4mS6C2cfnUfqfJ2WX3E/NSyd5SsO+Lcwc2BhOeU7UnmBIW6x07X0/IyfbQ5I1ilmptKE4D1kxl0d
GDc76PUeX4k+xHV97wJePySRmZ2dqnvC7cb2osFbuMHBkKRNTAsdrS8Xrc3z+IQTxyb+dwl7A3iF
CZ3fKB+w6yK6E6QZ1clOU+NY1+UrgVHoAWmLfg3Kd+73ag4+LIOFLm8RWpboZztyr4j6h5AgtTCt
LwtSeo2Vrmak35QPOh+PyWjAQpLWvGE0h2rsmXK11Qr2vyzRtRSqRVnZdCkRXSLyeN9rzIq4986O
ZEiM1sSMp+RqPu4gSrIcVw0YHPeG+Gwz9/acrfhTxEQbvGl+7Od9gZ7Ii9myNcpymyxAXDsJuToi
qqTiIEJYvGPy4sXhR9OmRGqI4xs8dWFsgoeMOJCM+txG8lkE0Teo7mO4KAuGZRL/GuHckrbd2lgb
KeN9i0XIh9TAc+XOr03p3/Xt/cyIBuW/u00Fk0NRUR5dlcPBNJhE9om+Lv9revKIgNTAyFQDu3UC
JabPUhZzNwJu2uCgsJqGjrz6yQNoEw0geYzlWKFQW0q23nVeWJ/cOM9AfgpkQdqaeV33c0iWpfXs
uyAlMRvY4L+sjl6LjL3Gtm6duM5p8kqJo495TWMpHoHxu7yXKtfhwQ/TvbF3Xc7tnkXyY75YuHgx
vgw3bQbRBnH2LAfvUIMtBcPdZkftXCedVZix6wa+h/NnjLIHbqgdAK3qVMQ975A3Q6lxKKvzVXiq
65uVezA6IWdtujI4e3F+A2BxaXLsOdKkeyFmN6Zlaik/rYKXKKaTCeDXjqrHZO1RQ8G+9Na2fJiF
bnks0uwNztvnWEb7hKvkcSqr4ZbhJDWtWsICtT4rD9xZkIfFFq8Ah5QlejO92ggWm47NAppSN99K
Ko9OWavBZbW3Psp+ijC/rxsZb81y5BhhTofJrbJNZ8McrSVb7eDzQVD0qoY+3SKzYdEoFXTFjqkW
CwTSiOdS/hXyZrezXFdBe/JElx8I2e7TkGPxQvFzpI9MZW26zFIHY3rzWtKLUeSeIDi8JgIla0ya
ZwIxt9m3vxo60hXd7vnAg5LVPjR7fKHd9F5U4jrNmHnaTjwKRN1101DPmXAJ5NVElcDGxs1999fJ
LUnsV/YIG/wXIqdMaGhP4jcLsiATLKrpKizhuSyMawz8Q0yiPTD2ffWBDwEDCNLkt41D6Vh+yBD6
/wJfxnBAtcDU7AB8NEysu3f0me5UWjFHBnvGZDeCtRA2wte8lKHMIRptS1Qwbb/SzHO3U6b3wqce
wL8N8zDtx0WMhsl3X42UBIecvxGmmTRhjmEAeMtFfUlj+dTSUO5SM+i2B9Oyvx1IOav/z+2cNPxN
olBFW0+Pf1RcFmA3i5ah8PH73/5mC1CX//Pf//X/wu2E3hl/xr//j//iP7idtvg7OS3hmLZlu6bt
uHyt4U/T/tvfLOvv0pFSmqZvkox3zf+kdhqW93e4nMIzLdN1pAkp+H9jO7E68XtBYAaA0QPPl+L/
hdvp/+1fdImLtiyWn4wAIPcJmAQuT6hlLQl8fv/r92NcqIa/4f9QQRjRuGn/mH12dY4QsClu9NVv
L+KG4A+LFT48/sOLc/uPr/0vRZezOhQtX4Sf6r9+R19YfhAI4die6zpi+Rv9w3fkeqTqKMSK1Iyk
GmgkdmM0V3dyn6c52v/z72X7wT//bvK//XwzF5BiQoQBrOZUS/AkZPBTA9apiMCV7nPb1fmy4SCi
b7VjQ3AMVOsyvxqqOb2PfYFyFJR14OJywU/PubyF5ZPUTTeh9YMHZN9UeLlrsuryIiMxqGc8TKWH
fOX5zdlJvC6omh0mYwe/NjEmNw6mNSpSzQw0GwkwPxXjJHV87c2KOknZV/yt0EyT+lqaIk2e68EQ
c/URMdyoKDKIwVz256YdA3Hp2mYp11Rp4DrZt6MK26hOYVUW7gdmus5DYkx7rFnR/6LsTLbbVrIu
/S41x18I9DGof8C+lyhSluQJlmU70XeBHk9fH+hbdZ03c92smnAJJC1TJIE4cc7e32bk91lrcwTS
6BMosHCBlBvLrouqbp3EZTOh2hhqqrasHMztMBEovulM3xu/BwzIfpCHLBC3N5LUd6f0BxxNHQ2y
xjOa8oY0zi7XEFsgbEFVwBlT6zMq1DY8raZRO+ZHAXaL6b3uptpKD8I+YPSskfmEFVkq+kupnsa7
cGI+uppikegrIkNGrunQVpq9i4DjnXxx3d1WiIKHM39GVJEPVLM5rtuaiqdtyCnekIeavY8Yuj8y
LZBsZPVKQTYQTTT+pGGdIDnANpG8mQb8IMbyAGm/1DQ/ppUBJ8bckiFSc8ldgjOczPYnQgfm3mGq
K2CdyVBkmFh91LsZPDfg9KB+SH+651PUxm+jIMns5A+p216TTOt9nPzKYGhk6VM/h0uzeebqbbuE
E5dj5i3Z3FboUqcY0L8G9RaXMtEOJvMQNrIDJXFJa4L7lN0G+PjoR8KKM1ksYd4UOqU1sNSqZqeK
m6Dwi2SNuKrTnxpGFsVuMopxXNUOmkaIAXzlnHVEh9a8qcHRjIUCfJCeUBnYw8UVwjEJ1/ATCK0y
iNAaVsNoaVh18iSJdraTsRstZZtpN77vdkH3Iko8RthIrnctJAhc3no4gDn1+078THTG+V+KqoZp
ow2Ymp5yEAvF13GwQwAeQ2Yh0EAOm7naaxUUAGqCAKDWsBDS0rVjjRRkxFHVMA/7nHS9Bn6GpC19
a1qjcEAnIJe/mTBWsj1Rm44GzaWpsh6M5iTqceN5QcaOaQrLAeNfY8eUsmOFk/dnVXVNCCBMKE2L
GJA6JiYMaSaICpfmVHfVF6wkabAvNa9IPiBjZPkahTLj6FUaGqjFkHPKuHpKMk6/F0y2IjyZvSXL
o4hMtm2LFjFHtked6U1PqEzQyYgM2YkYAa+ywdWNdG9im5EvyG1NKh3IisZ0UpA9Y1rJnSYXcRS5
u9h1oAgCF6zOEmUzQ6HIbINVQPVLo6DiU/Y+VJuzMSt7O2OqhGYDVXff91ZEPVGV7YQxlgHFrpJI
zDaN4hq11iHqwinjZUz1gcCK1jnQKCjrI9uiDHALSdDi0NlkzhzjDqf6x2DjHORllJZ7Y1PW5Ouu
HXGkNy5KthXV3yQJrpIjkGQDOwP2NuXmmzRGA3IIOkrF756vTSHYprH0O9IW5zl3UxrVsBpCX3Pu
RqqExzAtHbwFTTIgIIKZE+wldyixAyVpXZMNzXj2VDt1YYWI6dG7oZK0lGAXZyrJIDK3e3vMqXnL
Gs0D1Lja0RdgYyPrU+tt3q8uj/SpYFPfFXgWTCe9Y2PPKeilbULmSKLRWhnSjdROj/r8E9VupS0j
2TtQXHVJKF4TkZyzhKFOOFyY+mQC+JEC6DmQyFJsJZ1Ye6/0Jsy/6pHp4PrEJyU3RQA7dRvKyCAD
tTVy4ycg1Cl9sr2syYjr7QVJvqbXvgZF4ZQHwQuLEfDFjXWtaCTnpyFPKeFZrR1SDOEp+OcB5GL4
Sn4upo0SQI+4Z5XELkPrIuDyNggFC9BhTsM1Y3Cb5vJYSP/nr5Lmj1W7fpQ43wsuLREg2L8c/vd/
xLC/RUlU/vwRffsrzX3+b37/tX/8tzMB/b8fz/0Dh75+lFzX9udchdVt2vxec/2/PvhH4Xb/+5oO
BdpvpcS/sNjP3358C77V37+p38u6xz/6VdbZ+n9ZVDFyruhMSrA/ajrL/C+DmY/0hOHglnV1IOh5
oZrwf/0PjXpP2tIV0rFdD2nw/ApqIlXnx6gSbRK25kqMIgzfsff/U9SJv1Q9hmkKXCQGLw4qhes5
UOR/r7G4EIN1C6qU3mtPHwdUS3JSsYVD0/s54VpDKzU7J3z5c7Kj5R4ByaLNaNw0+HOWw1C9W0P1
TDgtPD+VfDrD52/v5b8pAcVfakBen+UI2/E83idONYf37/fXZ/pxAY1JJHD/6HvkWRdx/a83SGkQ
XYzmDwe1FqOc9EJi/I+pmRCOjm9uO9IPnPdQzcorEc1Hsaf/2tz809f89+LU/td3znJsS7BXBZlv
2J7451dmV54e2EDGUc6a01aNEoIMFPjQZCs+RPqOaVKDbWOqlp3o7nYQDhsASAA9oSYAeK9DdMOS
pV6CXidCYWHpqUuvSr9nifElgoLfedXPKhevKXI1dG7WNWgMAA5Y+CZTdwjtBdEZaozUkPigvkq/
54JwxhaGlB2hQSxJCKGmXBQ6gq2hcjFVOp9CEFyjVe5cnirGQvgfpacz+RHmqy8wDEgzljuvDNyl
M+ARw1O6aXtUDrpGox/U+SKc8zg8zTznft6sIIB8MSMPyRXqtL//6OWcAvDbhoOP3tYtR+p8M+e4
Av0vHz1qgz6AE4eVPbTNzWRq+q6RE/LyrmXmwHtYjdrT2CpQw7SHE8P7FGXUUQRTpaE42ZG9Fh0h
0X5IHzGN2Y7pEpKLv+tphsv2ZpauvjM7jz/XJv80C4xzCR1Egb01PRq7aEqhMUHuW9KRmQ5C9og0
61ZsvArBmYNbkcIQ2WkF/455K/wew1IXmpp7WTQ4q1MyY3QvOSpvPLewhfEg9SS9TD6cjDw/Eg8D
+oJQTlQpNlzjbHwLLYP5pAtS1EQnMWr2eMmt9ohP7c4gsNr1JJ5sqmK8jN0e4wZMS4NZVTgVPnAq
HwGsmV5scLAnlZRiC3KB1phexWvl6FjMsGWvQdKbq2wizMystfboBPWJOuEliMPimhvOs9YDLUzC
ajatpp95H1j8jQhOgyZclkxitvBC3nMwJ4TNIwfA5Mfcrg9OlkU665QOz3//FTD+3VcARS4tdr7R
pnDnx3/bAVIcpZUHgn9JNZ+ubYuRVQmIxazuKgd0CC22XsOURdMj9pTOr0GiMRStrh7hd7jZgFUi
OVkPUmPyWBCtrVVkIVAKfDXw81xSUixr4trWIXzZ//DK/7Jbnr+8wuNyxdbFY/F15qvHb688rxsA
UCZDrEjQNQsMZ5/LwqHySOm/ayzqKd5NDEDFnn094T2dBqcjkccprpbFgOsbAjoKsLiF9M5DkZTh
GnnjxenyegU7zgJqF8KDmu56G9EwtUgTbdzepGAmxxRLBv4asmr//q8S8yn3z6ekJ2mq6TpNCvbk
5ny1/u2vIhtzyAk65EQqoN7gm1NgdWamzxwJReKW050gZn3kxWX0D47WmgsxVQowBHESFlAK0zD+
wwJhzgvUP78kVkPWVRf7NBfhv16GTU+yjUCcsKQqVwi/rGHVIwxcgV1m8SXr2I83XCZ/QNV2yDAP
EQrG/QoXEIYGxtUa1oilmGf4etwjwSHOQgPSsgliNICGBfYttryNL9k/ZqB74HMA666A+xE9eGnC
EocwsWU9YtoO1uV/er//5VvE+Ftn+XPo7eiSsdg/v9/s7wY1+bDhA+GGGy+q7om9qtMOul+EzE83
e9jAMZxfmEP4HWahIHwZxGXfQ8uifcvFfBmoW4AOcG0h+A5EOaz//jsh/+UD4PtgskxTj0hqCO8v
FUQi2jpDdjOwDsZPSveM18Sr0dMHcBztSZ6ahm6/luP4Qw4ybtipjQctHCp4Z0m05+QP1w4WibS0
6nNV5sGtiG21H9sWn7GZiqubffWEZlyFnSh0n4XCOUOEXij0W6Kj5w3C6oXR0FhB+GvflBPZp1qI
7EsWQOnR2TgCHSMq17b5IkSu8wmvIz+FVom3vyL2BE/OjM0eeYNysiN1+dGNwLQ7aJk46Sx4kN5s
xXSZcBgQg/AqEpIbtPqmQWdOAPDB10vnSWnxYbKr4IQv18kL/YJe8F5UVr/FVH+NaywhjNLxNlRk
WmB+vR2Y1wfn2tWuXKePkz2uvR6JlK2N1o64LtylTX6DUBIsFIPT59ix6gUCmQuemnDD7DW+YJbs
ZzBqvK1yq956SXhsTHZwdI8AEih370z51tDhB8Zutfn7D93wDOMv553nujbljze3HGnNuX+5FAR6
LzVCIqgTmBNoWhOkZ4Kxyd5qgF5SC7oHN2/cAxkN7sFLy29ap6PDm++f89XyBYk0XxoEakhIc0Oi
FFU3JonhsXWhCTB3ffYSQ0NhA3GTfM7mI4uYHJS1W16CyLBA9Mjr434/IHGiDZxhB2ev/fDyn01n
WW8kY7BAxT0lmKihRo896AuMyGt7MMQmqoL61UNgv2mikvnKfOiUmb21Bn22Wk7qNUZhhlYPnMbj
Ub3UuwMoBGydoiivqqi3oagYpQ/aAnee85KlqfNS4tVZV4rJxuM+FQ90wXJ8lnkdXB/PQJ4ybSdI
B2R+8eDjRkb5cya77ozImFNdDdBaPSO+4GVLLoUWbPsgT4/TfPS46/Hg4zAdWmL5Ah0Goz59dVMa
XBavfl2kdL42dgp1Ag+JPEGQS9cyY/mMe988F+2E+fPxo+7Uz8qfQTV2HazRupmvkLKxjndjsBad
Y/x2OA0+EBkFhqtuGntFWGa7Z0c9vieyX2Ve1r0yURmPdSZ5v30b3ejkflBgsalIzVnZLaezy5As
5rx9T0Z/5VZ6tHA4W09tFImTN8GeaE0Ft32qneepynYaEOdNkMoQcT/LNem0Kj7S0MTBZSgEeMAm
jclJdwzy+3OaN0hxaIE+USW3yJq0mLOhD3EUzZftroQI3xEOuot/gIISX/zMqq54sM4CTjnmXUxu
mU+zwJwPozwv9ww+sV7H4Q2laHXKpzK+OhZ5faXSqm3KUhcsbQ0wcsfwcx3j4bumTuTiZ5rr+RYQ
I4xvQTZC1N+GwrBPaeO9i8nobsz/u1sSC5RUGOIeRx4ikm0YoS8z52fomUVLlA3bmpRyDdPU7XET
jpq36AcmdY9DpBQa8HKKVN3NMU7HSXHj+UNsL1HRiRfKV/UqqCRc4EW3EG3gq+ZjQW0IcH085qJc
QlaP3Gh+5tCYP3EZdefHkT4yHFY6djdipZduEmrnx02gkT6P/Ug7N4rqpgXHEI8RLjxPkmhABcIT
mf5mbNfiigxYnv3nP5bzoyZwh7ivGR5Icakh392iOj51mMTfhShJk8gDwAORYb6ClF1CcWCXU4ZE
6Lk2o167ybE5zV6nRn8LVWqcH/eoYvoKKlPbjSGUl04BAHAF5q9E+XMhMiL+zqPiZUigYqpJXrrc
7sgIpzY7UGNd9NBufzusURk+PW608ag6KzklU2b9uulKvuL0ppEClr11KkdbIydnftiPMA6sLJuL
k4MKp1EB+mkVa966FlAMHguZqxKk0JjqD04cOQBqQUXqtWmefx1C6OLMqq+P5wZyLC8u3A9nXgLd
WDeuzBCC2UB7rIj3qPrSfG0TbDCiqN+6mnesno9Mjh6P2Xg6Ho/V8zMfjyEk/PXYv/l382Ozq4NG
IylEGj7Xa2gMaD1FCvN1PnzcVAkfBg3DaRObwfTrPoNUsmWZudQm//c+V7I7l6V205uOJGtO1RcC
nMOLP/mnx9HjxogRZ+T0ELbVIPu91QGcUMLtr+aAVVsPaX7OR818U5Vqa+sIs7wKZtQywwZReYPx
FIOuIB7kJOe3DpBSfyVhU3vCsLd4HNHNDs55X5zALwxPBg3zhk47JIjATK5998lGw30aYnMICGqX
+7bV03MmVHKt+B+UrU/nRIcJ5kZauCQ3I3tKY2GRWZdq+T6srK9j1BKKYwkDg7020+b9I9pl7Wi2
NlEKiFV8H41vaFaAHieveTa7oXnO5p8CsuHq8vnPeyc2istcRd3m8aTHAzT+NQAe8vb4J3/ezzTx
Fa+ndXjc/3iqTXd/01YI/Zk3qIVSkULnVHm3IorOQ5H4kLA5Gj0fEVYCRZZelntLM6846X71j6K3
e7WE8712WJifS2V4N0JNohWGNWPL3vCbH2K6GLXM3NQYZ9bMycdXUfDpSbfK1j6T8FcZFcY2K2x7
9ThMai7l1Ri0q2F+Ml6fXR1F2t7MzPwURUCG0wizeVB27kSTBNNeYFkHUjzGp9bzjliqWsx1/UjQ
QIFa0qZ2Lz3r8rhrHpmuEdcMhBQgcZBxb+OgKrp7o+ftBmpItXZnt7PV+9WxHcJ28XgUSI599TEi
Px7MWlo0RlEe0ZTZT4+7Hr9tKKbnDALCrJ3KQDQqJzxZfg/1d/6pFfWRi8t0TouQLPt0elKZVDcj
NbKNngFxqmicY7m2res4kcwwHz2e4RmZvvTpCew6fsfNnpcGdEHvj2c87hrC4YeD5paYHP5RMJoG
Xv0Emef8/LKpf/oZr7Ye7KuDy+OEEzV/6aLevSSth1qco8dN0kOUTxWFIgG9f9ynoW1dumHW7f68
z4SvF9tp/FwVKfvlSvpoaNn30KXyVkGYV/fWmdepLv7xOMKMX93nSHEgHLfHPeiHIYwGKf51j15H
V/FHg9wXN7Ke8YYkwts/SvaynNp91DCJ4E0TN/JUxS2Pv+nsXInF7Q+Ro3DmeSGfk96iW7E7bO2M
MHHHj6o8u8ElzfLo8rjHK5zgiEVojzDevapBHbrYZjGYj+xmwpdZf3kctL5GdIzQzji7ynNraQfa
46QJAccvVzYS5W0gQyR6tj0ew+pgDbaF9wXtXaWGAyFyEalkqC502z5rdWqfRQ1mj4FEu9b7zj4b
883jJ8UV+tTwL/0CnSMDv+hcB0IAEUaxXEXvrqx+dvEohqUgAO4EiKC+Wjr6yxSM7t7hbw+Xfx4z
lBp2RsDH7gHHPMQCw3+rJ8GbxlVuwwwOwJEcgjdVDuhgcYQdGs6Z/WioYYnaGqFlrZIDchcGcmbl
b6O5InHIHLrpdjg+l5iC4ISGT3KOWMQMhwMClNfdYZF9SQUOaUPnSKBvguDncXrHGVSFQaz7UhvO
TIXGMwPAVwkSZJVUwuBz0oYXRhz0Pwm0c83+JAT5PAot51dsIi9wlsY9Gc2E+MyCGCPrrzGv4tJj
FVzjKZgjqmULSEoWR8OprDdNoD5LDmla5c9jFo3P5KuHewv0IlAuhuK8/M2jSA2ZvxZVTDo7YzRM
RwS78Tc6y0ziRKb8xkcpR9w2TqxJSpfymzJw7vg2O9Ba1cjSyD44BBlBkRKAy9nKpolxfZPtCkdq
918fGS6a9lTMwEzinMMnN7Oe/HD+72hNk7FlIfHy6vJqmtLbxX7dnP0emDy7ElIOzO4NnA4Wat9z
9m6QhpsqTOld9Y75ZPc/0k6OX2li1AsN1tYzl+X+oE/BFmtRs9Fty9srv7SvWopvM3TUVhoNb7cp
CPbGDPhY9tHdl68cONkY4aWTxeHxhtERmy70BPkKCfueSgOOM6mfj6O+McXdBFw5rOBeO1d/PsbE
gwVKZtUpMtHGQRfWmj3ppUu6E/FTm0GRlWV+D/DOLPHdUAa3gQUuODHXlpbTSKViP9dZ8DZFpYY6
VvZfRweHuxt+TigkV5HlG0d6Buyn8xDUsmXz/YKPa60ml7QlRwfwpRIGzdakTprFlC2TeExEIJ6C
3rk+rL/heB8IAzr6KJxPeazhrU5ZehdGZ5QXcq6rNWRo7Vj5Bd43LnRJUwtna/u45osYndbgZfcw
GOx1i7Bnq2fdy+PXUkGsNC0IbvEhjvmIF4B4L37bT1hbzOjF0HtS1GQUXBqneIu1KLyA7dri0XXn
DA5z93jJsiC/UKUN8VzdFK2SROHpBva248oM/WDijyl9NBxsc4wVAQYbdL41SPpNXsTdXve1+K7X
wZtdCLjBEnRIN6JMIMM+3BIqWb6hsqAXZVXTKRxZ74aMv0/GMRdV9CIL2xEW/Ehz/Sh68FxGJ6cZ
X0B4Uywl04RtNx5+SN7/k1M2VxQW4kXkUb5WjTGtH4c+cL4NEIgBoMqEY7CPnx9VWoawYpd0Dp1F
9k35kvL51SE/ZIsu4E2ZhnwybCWfNHIGNlFUk3Y7Hz4e8AcR7wNZfy+JYW22WuGxICVzemQdZNsM
jOoy1VqNb5YJXAbvyUcPr6UsTOdHlqHj9OVw1AtUnQ7bihNLtLfo+JVvVCrx1iwmGD1ulLwJpIJL
t24HKqXi1ajsiWs9qemJHoAWsg0ucnZeP7l6c9HrsLwB1dsHKAAO6DZodKPOuIsudV9k/aYjGL/b
ViFv1aEBX3RUZrCLA+x7lT/N3yxumDVP63AEJ9ZqKYVixy+xdMCVzAFxMlWadTVlZV9FqZebuApw
x8/3lQIDB5HzYbsPbDSdrI/hk+0SxYbApFpOBouvqclkTz/wuxfm7r43jl1OkgzR6sR1M3vrnBoO
V7tLlamfSqXeCmYlx9616fw0rAUwO7i0GCFGH0Sq5ZQyhycptEd6LSpPnXw3rU+PnxIW2iWcW2MT
JPVHUVjds2sx6KhKXycti85z1QV3h0C3HacIVNMClmyD+vrUtwRecUb+DEamHZAiCTUyc4GQZTKp
lNqSmRQsPQQaAYzvXDibYYStYI7BcylEe9IccIVSoOrVTQsKcOwSz6Bg/D7epKYBODVv0NjrzqD6
bvIPpYsvg60vQN6mDjcNaqyxcMJVlvXVl3jUPzGk4c21fAzd0jOPGR3CwudC1mgu6ehjtm9wEp4E
lrNfdVpiNOd0ol1YGt2SKmnJ1zJObe0QK5aTRDGa0SVZc3ptrWRKQJcJ1HiBXiV+Qv4bo/AI8o1S
7XPFsGdh9SKlw5oUW9skxSamEqh7md09BSIO9Q6DlSZRC3YswQ7j5y3Lx+FkO7gexvmt/PNQTsXJ
SKOS35Vo24m8vKKY+h/D//khKOWve+aHAjtiMUwF9kvdG57rtplYSbt8pTfBXRmW+Tzq4GDtLuvB
ehJp45BNvNTLlKXO5TMgQg6XvEmMvJJ2ce9C4a59u9EPmQ+IEwu9s+sE+nP6Jneckv9Ag/PCThqA
QQPftqwMdO+VjOdE7HghDZHeaq0Krxa7pryifZqosl655NhR5YD803VO8CSFVYouhnZeExztwBL7
SDM4h5W1qZLv5KZFKzBH45HqBmlGbCC5qcJwh520Pz9u0EIMZ02ijoIYTrq1lm0bGNcn304L6I19
8dyU2TfTCA+9F1MtimJaVzYeD8ut0qc4D9InyWZjNRNKuByhYWfv0hzD0PHPDJxaWAwZkaEaNggn
Iqxl9EbzPGmeySSPqSkNhC6N2g1W/g1xYDD2G704MLU5F1mQHhLdc0GEWs0KjVF7MOIOLOygXiEp
zFHJbtv9TPgCnUSv17uYLzPcTYdcW0VWs2eD1iOldl20woPz5kSbnLSKddxa/1AqrtdxQa/fA9/I
VeBUuuY/2E3hnq5oMNq2eI2lN0ugSaIC4OpygukaceiBQMICSHrmrRDi+kGWZXVMjeEie1+cirb/
WdFjfGeOBoE+fSo7I0KNzUJjqkK/1olMLuh1XkYXdmBdv+VD0x2wglTPjCWA3VlolcjTKRNVfVhl
K7b8237jZUKcs5SLTg+6Mkwr+T7q/AZYh8M+acb2UiEYs0a2AAtV5MmGfJxLlVloBkGa4CSqX7If
U6vSF33InkM/T86iwc0QsqEVdvED3siwdU1U+kU7FHsXoP0ytQjF5QQhFQQYLcyLKdyP5FE9W+5r
GWVPLUx8MO+EyNgjGQQ+lcHz46arqzPiSPerHxrvNFw+/cpRxzZByQeShjWL+LeF6v3xCPgyO9QO
dkHeQPMtCRnIQQsY9xTzszk62fejHd0JKtk1ozu8a3057jqtbVC7M78tO2vaucwD+dhy3I5ltjVk
iDzes2j75vMuyvfMizX3uKpJHQb7Y5R+Bv8FGO/C9aG3CQKqlokgyTmQXrYch+DZHFRwZHqCyaNo
i7vjI/XP7SR7Y6jPByNdF/zNxs4972pMvTd3MZ0js5p9SLAlgH5mRk32D1WYd3hsCk/6kZFo1Ebj
e+MRTh2KnKLOyrvTmGTsrcpgBT6VIo3X9C7bJysimMtOO/LDNPxk2FoZbqhMYylqUYH1mOTAnqfA
D5KquFRjcXINuz0WAN6pisO7Md/URvjmaBHNxyARnJBJu24SN4YBVxc48xok7FFGSdlDpganUn/H
iYPrDspDpGliZxDPlDsyuJfzDe/w12HotFPU9fnuV3kIPKfeWLj7T6JrvS2BwPLkl6SMe47pHGvr
C3nV4RlHCYEQhp59DJ6G2SGXz72aaV4G3S9D9dV+tN3PtgCz+Lipxs7awWbe+dYUPT1uiFl5qi0K
s6LAjJlGmdykZTWS9qawILjukzVkcmtA4WD17+y1SxrTGvgs6AkHnzY9fZp10bE3w3xlCCHPmtW8
sJdjfdFt/zmb1X4GbbpV6I/docir7oCbuDukOnF3BhvIZR7D3kYurm5xVW7pUiWAAMZi16keqIQk
7L7UmxYRSPiR1AYpliqttxBbCB4DLrXIaxuiGPrcAMDoAZP0k1Uk3qHwIDqgh8HhXBub0GnKS+jo
8UWHMRdaEEaNIUSkIxn/xRWGuxx3yyFxkPuNCQNjF2UrCUbOGbEm1pOpAXHBPO2d/E8oFIuSes2w
7Gg34PFZKJBaO7v0jnmpktNosiMV7QUhjrlFHOsiUCCyudSIuDBDlEGsRPkuj+JoH2saQ88AB4ll
NfE6k8ktGwPzYGVOvbKIajr0GQwiMbmHdrIy0kxQl4w4fxYh6W2LePBRSU/VNxfqLT6MMMjYI46c
RYxBYxQgCLwxsgs4JTO4h6rB8auziVBvp8zWO9UEJ69B9hDYin8p0ZXc2TXD6AJJ50FikT90atxN
A1tAtuLuAeeMv/IK8eJSKB1G1c84tGHplJE6S4+Tk53OoWunlziPri5Gl1PXjd5Jd+AxRWF6lnZ5
Y9ZKnmdYC9BCybbrsft3A5RHAdwqTYtkL2xAyjiSSMIKiy+uTdU1wz5n5TEVI39HYDNFTpxabSCz
ay91XPTXzHfKZRTkH8QIgVAL5Fs/MZHpouQlILDUkLE8V6SQP+kOG13anwHdVtq9Ps4oK/AEuxs/
JYDFBp3Qzz9KHZVM1+MhLyL3MAXWzH5o5qh08qDhFG5BNVqsRmQkSxMVuekOAclMVKIeKOq1NdXl
S2tRjXiqxs4+k+ECiR0mHXXqVz3MnyHG8R5oA4JPfXofLTf5nH/oK8hjZpx48CZoi0xBqb940voi
QxiPXtI7i9zpnzPdfFUtgGkmQVvD79ojmuUety7Od8Ovq80A+uquaoKg3KB5yxsS5IUDNVfyXauQ
fC0CcHjHtAyx6dkBHZPRK95T32XGEJt3Han+RcOhuGjB6l90X+ciO9YVQwKhdCC2RNiMILT5xCfr
1lex2AWNEGuN7/fZJrYAEyAggZydCUpl9k2V4+IYN0FcFA0m6GwgnDcaaf2MjdzoTaGOFlfcuAO1
NwyF2ndWZ7zCdYT8ncFsiY1y2GmzuzPIJmg6hNJtIK/ij/fJt66177CMsyVtSf0Z9hJhxcB4rzSN
A/gyYYJdl/j4ULmrwTPHZ8CBF0T2w0r3wuSsD8d+HJsv0JO/I49iWVZpskewIm4poeCHMSL8vdDc
LfE/6LLh5rh8Hc9VMv40kkBfmlihlg0DuAWZQ2BsYhKam45s+LRHnlFrzmW0yXSBZYDsI1PYo6K0
JB2yqJDaxzgDGjhICZ6UuCLrkNh5i6zbVab8cN0m1dFtRHaiP2erAVNfyqKmR/kXmajhonv9pwzP
6HK6T77Hn0NVWHfF+7tNSi/Ym57b7UEuBStsAN97n11a4sT10+OmcZn/28I5RwTcaZn7EeQDtMcC
0GjRluPXibx4fBdflKYvNRbskyWYkWEIl3c7YhDQ1hF1RS3vmSwAhqACBaLkXo1Wy74p0H7L3orr
cz65zAw6zrg00J17QEbeshiL/ilgNLoh2qkngOvDCfCvE0iWH8omV0Ah5n3+gPc39yC1ohocbokv
F/o4r8K+4ZFPiIlvbMlCJPFkwXZRe4t00iZUodQ9wci7ssG3XFuY0I7uNMfHFlIV9NVGG09BbCT5
c2NwWc87iyqgMa1kE2r2d9VU7nNmTDFok3EZk8L2PkQZFgCr/WTprggtZcxfpvC8MfviT/aCHWcq
2PSQcIW0S4Iv4LEK4jTd4XsiyjUPhoeRjcFH6A1iBY+Hd23yX/qp0U563HyEVG40z5gTpvMU5nFj
5qYBvSSlV6a1CiagE5zqdluL/oeJAeQWprLdcQbroGcJqyutbNvVTfyltX/yN5lvgduMJ4frCQUx
cGIj0Hy8JTg9iVzNLoaMangwkNsBkFufonnBkFV/63rUGCw6WF35Ellym/Na37vOzk583ijZuhR5
WOBNWyKVypOGpj0DCLBTRfS9L7vi4oDs4S0w5/ytkCy2CTVIrYltRuW4yWHO0O8l4Q1mJZTKN8/X
+ysRvGox2pn6mNt4eiM7RtrdDxFp3tK1y0XiZs6J5BVWgpRURrJB1Ql2JgCXTlkffjrCbTOp0WU7
jPsWDmdM6ug0vLYihuI6OXKTOLT1wjxuL3VvJsCPQnarox9vda+AgW/35RG7moEeDCe80cIF98vq
hfxzTp362YwN2KDkuzVOOH1EUn8COKPvGwMDNBwad9nZMjj2HgxA3VvzF+HNMMeBbplwz5A2arbZ
lLBO4m+LsRenpI5cikE+uNoFV6RHlfMhOggQ+PeMj3BkD5DWKFO01H6X4ZIoNe37EDPBl0QnP9Ok
1/dBx/fRV3lxxxMApppCfOFgKb52PnzT1Pa+eCHnY1c77b5J4/oFaj/S+UTUhwa/7hrAMVWD8JgQ
JmX1paGJOwCPfx+IaTiEto2q+n9Tdx5LrmPbdv0ivIDdG+ioQQd6Jpk+O4iTDt57dN+v6cM0wKp7
7zNSQx1FqFEskCcNEwS2WWvOMRujePMwdoAonbAOVIZLtyg45qgaN7HRaU+6IJAgoW38qMV6sai9
i12VBNaYk451YGy/bIVF4aSV5TEI8MvYVfhb9Xbz41nQb/RGfKbSBEOgFAiHApv1TxPUe5CjmzlS
aJFqjrzib2hYd3Ry3ZigxmNlGK4DaRVlFbppG1UvJUzzTTJ/qYyHEc5exBKiwgSn4F46B1i0dlkJ
qmnSquavlX8SfauKNPGGjAlrncH/Nu3u2U+r9C2LJxbi+kqdSOMuaqLLwxo9IuE/wQuYJyYeRv82
QRDC7HcVnUpPTyEjEknqtbWsGx9zAQQov7U6YSK6bv7opMbu2YjQORvGgl5FMAJfi0lmBbWClDaD
tCqqNxq3zS0aa2efOJkFcEL5aHtQhnaWHz0PSlxYGukTW4roqNmzCCwYXsdeB0UK1IkyQ7UsqZhs
ha3iTjMnGzYmworay26hDbFy0iBZKCO2KwK+qYubmGisyHzQpvaZxrWys/TYWN2LFBGW9yG311Pc
Opcwi5yLpaTcj/eTleqQB5ImsR7Lasf+zD4Ec8Fboww3w2GalcL2+ThKoOiiwCpOcCOiy+AnsNL0
JoFIg+Ko5TYn+uJ9hvIow8UKUXNbrCxpSPtPFql61zyoXtMcESBAWj6LVjsNnakdLScOH5zgjTvO
QxwgR7doBxiBTeedSxNyb9RF9tVjJ/ees0ojkDTLL36Q5ht46DSXHaBBbWOqRxTw06pVc5JsIjtF
sYNKbTTFYRC+uRqzYDjJmfJogz1fFAZNzDqXDzDMffh6M2Mqn7TjNIpiE3uAAXF6ZeegbeCrkfBS
zc2ksRn0a5KcUAh0T1FldU+jQwp1QZhRxyyEKb49KQOmgKYrlTXFt2VNRY3eXH9k+cCEw0AKgzkc
oECPuYLOlj+sK4ZsT1wVFfU8Nw5FZwcHkQCSxI20ZQ/YvKZEsiMgSbcJUM5dbaQvLEmmz/kgj8AR
zgfW/IrRxH8dzK/YjjAO0kGXKwY0y1bWBA+Yvcx9I0JlTRvHfCUf7hBNifbl1Vj0pTZuJGHq63ty
j7WmGjV810NA/bRv+icq7s7ajpi/g7zCexX36UFR9F94BMOqYBPljmGiPeoMR/D02mcjzfJn5xx0
JmEqTICgQ6mrbGPbyPYWHoFAp+cexF16uD/Eo0+VQI3E2SmBww/WyMyoD9WhKn/1lI4b/qJm35Vz
TdW53FePnG+4Q5gwVkHpxEc2MPExN82jLuvgrJGPswIGClNWl91Tn4qHqg6cba0SI6Mi4F3EfmOc
ixnrGmThT+C/mWqjvXaJ86DnDiBEHAtQDtqzl4TmOUIBBYw78tG9yupKhwUCRafMsBHH2U4F5P+g
kHKl8ouu1OZAjYAANnYilgmlfeUCxbh/R5gv1pqNPLCwsv5dMUiGm3viXaKvW6Rs5PfiGRnz1H5l
3T2sQ5MFiF4GziuI57cYE+9D3IXhk2YxNsaa3MJPSDbxIKgRRmp2zrrB2js0HjYamaBPIlBZ0oUw
/IXUll4VmxQCk2EV3Ks3zRgdoTXR8lPFSdBy+yqU9gcLavFk4v1ybdmkpEuO8ImsqXkn0aH2DO+d
xX68HTA6wl1OlXdlCjfsFVHO+WF3RuRWbkXZ+G5MU/vdJuivpJfkJ5swbj7sOQRBVQxuNjEfBm3M
9DqIhnBMkLN2b/snVBvBKaIwf7o/VWFYbpGfXMawPPWdY/5JBrJzUrQSZiRgsg2VxTI+ACEjb+a9
5hP4hbZtMIptwTt9Bj3bYJTJ4xytiHdjM/VDgGEhfmAR25xUfCN/PSRRzLu9v1jsp9pKXFDAAR2d
pLXom1fFTrE1KjakjL17VBcmYww/QZQhZwmYtuLxqWd6Oha+4qKvJIuBBQKwnUbcDBrtl4LmnNrZ
TPZeYaqrts2rDYgq+NZ4ssmRCSHxAgNZazAbXrySUGSlz5DvWt7VnCvN94dGj0gL08cQa6uoTgHB
JJOu3/5Vo5v7Fo3UZm50Yhc7VQYQuT15M2C37O/P7g+2pIilzOQ4cDYkmZV98CRJcnsah1/yfsmF
7AmuIJkXr7Sjn+PQkI/goxqWqTpl67hR3kGxzEQJP35wTLYQfhb7xLDJYaMoinnOWvXvo35+jcJE
s0IEgeaItf+R9bnl5tJ+vj9LDKmvEx9LUNkp16Iwpu+R/Dm/MMVvXdLnaOsEqpb64JdC22mU0Ghv
Gxa5Gq2198cad+Vfh/OLeCCPPsr8LUh0cWzJuQSgijTt/jTp9fcR3wI0Ju3FoLn/mqWKsdLAtZ6F
YUo2Z2AyVM0/RHlCZhMs1uoYoplaAJCvXJhX/tmwIvc+BHjzOIACIF418fSFwmbctFOaYD6qlFXJ
HvBRUZELA60FuEF/GqFgorz3ovlw8EGpmCmfCp2YAguC7kop6/qlLNBKxeT4bNpcqV6qsgPaO1Ji
1TNs/9q8a+pg2V0KHY14rKk3uHYhu2zZuKlhGzuMyqixTR1rfEnSCyWIilgtGbz/l6NY6OFfr2F4
AoIUFN0GwpV2uT+UohPLgOUzm3tem4o2WUcDA1RpO4gvSabaEbg5vGToAhdZZ3THsrX7F7vSTvG8
o9WLz0qY35nQ4sdAFHI30G3faBbq294UrA2y7JnIcnjkM/0YKetDj8LlGmlCni3wZvdnRcyOEWzQ
0kibErFxWe9oAu49hfWb1VTIiW122gcCWVdYXENyHZ1uS/Jif1NkYF/LwL0/6WXa3yrFRypWWgM7
AL6goDF5IJQtngFV23qDwZVoBd7RXw+ZNCI4lWGfbx1HbCdoEpsG5qzLZsZ6qzoxx+gpN4dw58so
P/kD0k1JgiSSBA2ZKAtoaH9JhoVDsv5Ym5Ral/fBzhpGZX8/ug+D96P7w9gsdRl56wqL1bYv1PKt
wB9436Qz6BWbf70O03/Ga44f/fy6SceXxQk8BINJa23HKlZERaXawGhX0/l0Ctr84KeoXUevdP5/
PbNuflTzJ2oLnN+lj3ypD2ZFhPoe5WTLWSPaXKKD5KmbH+5HXpr9fUSdccPlZNF7jeW+9Gq5H4T2
99G/XisN3AdZ+Oj3Y3wioyQ+3Y+6yoZIYYUmIm1iHf75j/fX//Vl4fwPAWDUtRdgHvnXP2RqGq31
gD1oU9fDEZQ6dbBiVJ78wCRc1ZwO6VT5z34n8ydAmQjLBbFsYwsrOfVoLEa6f1CEvSyMuN5puj66
hvDTv4I4RGUSENX/ULb2PkUW7zoV6ROfqePCVU4vTkUcTpDRIqfM+ElvlnAD6gNnvM0/TqaaLnoI
fDtNoH1W0lkMXpR8GGwn101mT3vaBgQK9RMdRnRdx/sDWbB/H5UNu+2//oG/jnhCn6KSLc5sd4u9
kRTYyZ2pvjhW65+haiyoMdaXJu/YFeOkP0xNUrpYStZTO2dWjoq3Yq8dfNjOtKdLv/Ma03iNmrTa
j/Tyl37LU/KauhUxNq+DU4IaHtrPmBNFxwTXHsiGDmJ6wByMgQuOlZG6sh38s97nbypaPKJFyurW
e+bSchz7Kenp6XsgE1vKowfHQgN3f/AjfFh8u42poRtfhwDwudor6ZGoTsVV6A/eX7o/WEx8+J/4
Ch+p/LrQoFH2LSTh9p8PTlQr6SJCmLyXfaGTwYe8IWhG0C/sEYHpVUZ28HAh/X3oFG126PMkO9yP
WJ5Dd88QkLSUpO/dxa6yPhRR1A+FUeSPpuj3aTJkx0LVQpdw5Hu3iY66Qkov6N0u6UdIsZiWegm5
UMEpv+1L6kQh0gmAufU84AT/OIIfmORd9gBx68PIvexUza33PK+cFYAZdu9aMj4W8a60UEsQoHCo
oWFXZd6tRn7SSmY4tNltf2dZwH2tJzTw1c57yEqiODoljb6n8hkI7PSpQNSgoRppB8sh936u0v/r
YcjHL4EJ2b2/FCL9ztDWPAOCJqyxprTo41fiprZ+uUIX+ICRalXqm1Vx4RqlhSO4Gkm2UqUBR6Mk
rMKwf5H7YFn1hbKcHN94Vhg2t4lD2EwrHYMU0Ig8Qls/+KQn/mS5dlAiG4DePw5Ade0FSZcWPdZ2
rik5Cp2YgP5xFqkr3e7sI1t2m71F+vcRRXr7GFPx2BlKi3oDKVZJLJSTOerRMkxA+ffD+4OcX7wf
qVgv9iA5lveXCLrg62ib4lOdqnPa2+Wj9G6DrLun+8NkBY8t2EIywdnSMVoQ2N4XbBn71FiYYRfv
oWf5D02NCyuERfHV2GvSYsyv1th6svwTith+AXZT7AvIcssuGO0XuOAkMgc0nof5aTqRAF/Rbtpn
hWeyoeJEOT1XDbVdqrboHE53T9T/I/DBf+Qe/I/T4+bp/wMygoE99P8Mu1r8z39P/D9VGP0n3tX8
PX/jrux/E4izNdum3zQTEP5BRtD1fzOkpllIHRzbwkeLtexvMoJp/puOm9bEeqabd6LCP8EIpjbz
FFTh6Ca4a0Qs4v+Gi/Cfja6Yf3VHxVVKxU01dFOa/8Xcn/aMZnrXWstMGB+Ugm4syOk7yeb4H07J
/4ZvgPbzv/0qfM3CNgzVtHAN/zencDlaI7kkfb8coTMSeZO1/TfRrO0Kzg0b++IrTIfflvhWCKrZ
T0/fI43JK4rQa68ap3xQKvilBJCi5AGrp6Xaqz8pbgBjc1eGu4bl5ljhalBQHa61ywhPcJVHpNeP
Kq3/StxEXWIiTZ1L7+N9sgAaqL32VodzEVWEzSLyMnh6c4BwFSxjOcz8V+N1yCnsstetcvtrCsv1
NDTTIlWfYkO9jo114L48J/XY7IRBchrZJN9AlBdlZ5ubIsmYWOyQeqvxZSDkAzqQkHqRD4ynioAO
b25rHQBCWvgzx1k8J5KAStbG6jIR2lOvE3BQGv0bfW+Xopxc9J51YLkJTjMZdk0htnkbvxeq9Rt7
1qUmvWkRxc2mtLy3zKZRZOUQbsTgw0LWFJRaAP9ETjJiNN7yuvhj+CBiAQzZ7F+91IHoJMKLqsXP
oTwUJOn0xbmb+k+dDPelQbeX6IJVSW2OeMqUcML5O4ZqJLNXe8HuSQvFQEkVwiIOqJ9NFhmLgLkI
wAWZoVaXaax2wjf+9HIyl4RWYdIzF3TFP4qEBCFxii29dcOEQraWpz+OSb6op6gPTZey7AmxHYvh
rUfsT+7P9F4FkCcRP35VXfpSk4AAED6jkgUPwhJka+Czd0/kJ1N6is1hzbTMnjdWVkos4mUd9EQS
2mA9Co00Wu3o4C1YBA7VPcAyr1VEYBAK6WXeNg3S+XzJL3FmlUm/GsdnxWneyGscFklHcEuaOiSU
Lk3C0vZFxRYPxeRczu5/tUbZTXUq1rHoFm1ET7oi3tQAM7NoleazAhaNgrZcGLnRryTJ0bAQ1rqG
0RkpNVySkXwBvP+LnAUR3ljpOvX0XEYoBhqlaJbNdBYEOCxLz9+rQVkiTJvJF7VRrUqnQEM/QfPR
kBmO4Z42AvFMVfxdIyJbPABy8kl9jL/1uqeBaz0XRRmuQG+Hy0ZmNAwzeqtguxAqXEYat1DOKReM
c/C8j94KTWUP+QeFgHjEbPHWOf5zzYejU71VVP2QRCP27MRlKia+OG7yld2qvxKJsVbWv5asH+Fr
W4tpROEZ0QxbaJCrsTstnGCg0R2QxM6LukkjGHIX66fmOycUdBln9l6tOdBTi9yw0C2Q7C4psoAA
xeaEGuClKUldqhU0qm15QQwOc19tvvWmpnxVHoaSYOCU0NaOPfgisgyFTkOYznlGq9on24fAVFfx
aQZX2bIMbHsV2dm+729Wg0Wpp6nuEGvSdR2dp6r/U42wF1hijzsFHdS6l8WzEam/mp0tEydOt1SL
OUkR0dTC8+j3Drio+oJQNkqkY/iIJPsEdnhJkQpN7lAi2vVo16QawuD60+605xwp8xj1lUv46ZUx
75p3pD+YKmq5rxQ3PvouCsJ54G0L1PW9JQBGPdJK+nDaiCS1err2ffLQtW5bOSh0UfcVvVuy4OIt
DHOcLrtsXdTkpucR4RcWOWKmWw8h2QUQw2piDhZ95nyJAIFomwuoUn75qPWy2VAr2ohy5CqNWuza
IUbRFOh1olUDAa1wxtqM0Mp+BuQqTucCpt56WW+vRBsYq7H0TiqCuRxvDDU2InMdJC2Td2q9ZG37
DpFkH5bR7gmreohA3QbDtR3KV7M1joXZPWfBuNKLxu21Eb0XciL0C57abRptXUv8A9Q2UaWsegOT
udc+xLn3J2S/kzjmZiTbtlC9d6tUkUn7aCfERlWHz7Jh1xKl1pZE4AOZv1vHdl5L2pxgmu2eS4V4
uIUBUEYnYXHdWHTPLHhWSymHFdwHRhvR4BrhzZhleckY+xl6cXgHKR0+JryoI6lHVBSmp2IRyGQP
MeOT1E+VODCYWMoWVB+sZWQmY5VdCJzFHoJeOl03vuF2mn+yktAVXoieGfulMT3lVUO/3Vvhemfm
bMhdJqjqCxkXBSNNWQZ1yc79u1YABvYlQXgTA+GYikvDbVJGZ0WNtiMKA/Y81pKB+pzTT1woRfWt
d/Y+iJ2PtPlDFuYBr5Bu91sjHi5tRr9Ph32ysLI/TUOmiOJ3SPKKs/Cy75a8ElVxHuq8eEdr81LS
0ij76k3vplefbCTmIdqt713jGNv7RFK4dHqBP7/qZ6+x22UhcY+34aseDgREEL7YTzoY+3yF9oPc
SXut8dbltGv66BTGyg1N1SUrNDg/7TUJnofK2Ifo89D2HrPcvgZOtSfkeY92d6FSOQvM8lTrGGES
8s0iHXeAmXwHIl2BWTvFwrtVc4Zpcq5ReCZEa8jRegnIKCDMLC+GZU0CQyjDg/gFw723ZhJFH4K4
bptHcsUisAME9XULHP1v+mQduqHSl5m1Jk/rEIQ1NvgBa2Xhmm2IktX/U0rrD4ZmPnZ1LY3BrZsS
L2+0qYW9qdBFZHoJgJmwKsvsX7CZucqk/6lb/xjZVLoDBhJa5C/ZhKBM/4Cv/2MM2lFNYTSXHvm+
1c2qVMZWRI0pDDQG2XhjB+bajOLnoBagNLdORQJHWz8ogfLUm8XVluecGq3fO592RAiERuuSfMir
zNRVWhKLmE0HUyFcTM20K9Olm9QQI0x51L3iy8pQzYjc+dTQGX47ZnoNDEVgEYA2DopCmT4aXT0J
OnzgHwrmTWK3q/EDlOZ34AVH1VJ+RGzAKIyjlWebNEGxPYw+hrx4hBY3oi2h/Tza8jnMoNkBwpoW
PhkZc9sq67azySivn/JCRQujku42wJjzC3HKNP/N8c0/plJcp6pzxx7I4KQoyKgzmrf+u4dOgbJ8
dki0YjPE2R5QxoGYwpO0g0tNOFKr4vgIrqn/0WVyUfHxdaP36Ej/ENZkUUSUWNXirRili8vmvY/b
I6qSbMV6781sWlfOyxFDP0Pa3IqB4HV/ql3BGBM786qvag9VHF9t49kv++e6t9dCM9BvgRyAhPnB
ZY74LFNftZT8VZnqcJDqfgXqizlsmRTETenyXZuMra7320jTDpgydj2E8XzGc+qVQbQkeHtp4zlu
b8DsAVdoa5o8e8sxl2pHbs04SzF6QljCo1OQXOyC3XwiSvPke9Uqon3ZW3bI6sS+6dJfo88xW2+n
m/RgjXrT29Cq/Ho/354ZnZYs1VmOI7FQugv9XKYDdBLlbBISz2mRLSvfw4s+vEsV0kOhfHmkZTL3
mA9mD6XeAuzIfzErCtuZlyPjaSxzUgksV/WjVa2QU1GPp2KKTyUjbTW8jYWrczJ1i3pU7LyB7Fl2
uvHQG8VG9Qn1BR0ej/EDTYe1iVlEOvqTJhW2HuR828Q81Pnsqdr5ZAlgQrpCVNLBpGhfxEVtHI2o
K30Z6uM59/M1+PZEZ/Qw3pOUuUzmV/CRCzMINw5CMvvDVGEYOOMZF9A6nwhPBtmeeCgwDWOVxPUa
JKUL/+tSDXw3TP1Ex3XoV5S+0l1Izb3QqT2r+1wQKIGqsLLOUy8pkCA4QjSWQgp3yNFqnXFfMQB6
OsZt9VTHvYsvda3SMzXpOhoEEM3/R2RxwU2yKqYeI5FOeFm6oZi073L1hAJuOVLbinBB25U8zW+u
4vptsStl5B60xHMqdbqfXx+LJalmqyFN9mmoPRBZhDuoe5k/BZsVgxIHrpMyo5aId1Qslpazlea3
nqJwLshO7zpM0d4yJxu5ikx08fmmN0bUw/IMX2QRDOF1UJKNqntL3WcVUdwq7EsKBoHyJaz9fWc2
6BTkS6IoD1ySs/JwTXmImaBwe6vaO3oFAQ4IfEc8zBB+MzxtnVXSOmstqVciiI7zT6mT+gO+8i+X
lF5QTi3bbd1Vq86Q24BEAWGnm8RDu4ymE6xD8SlBEZdmsjEqcUpY7lXln3jjQ/YZpx3K5Rss1EVR
kGlmZ8gduwtV7kOvVktFEFDHSde5umrKgTjXNmaDmzfea83IhZSu5/o9CZb334nYolvMn7FDVhSS
G4ZItlO1TzjFwOUSwlVIJjcwCDnR+QT7ya0L2rdcNsaQbuiNrMBNjXQBcjO/lkUDQEQsBjCGRLAd
q0pjQvJ2jfctMQxYRnDIyp7F7iLnHBohMX4PDd/vGfkmHlt63CTHzmGSjVwSycxuhV0wKQXemBDf
OhycVsVqMR6pE6zykPzRuti1wcQ+fTg2rLfYG2JY1lZxEL6oPm5Phf7gYF5aXZzI+l4BENhkSbjT
RLVG77JojeGgzBkSU0fslU+11XKrGc6HwZGZAXu+sUSGitR5EyDxBJtwyhFrJiQbJiMdLW78IEzX
GldOCmIMYt7OCl9M4KTa8EZXcaM175nkvlgwXa90hKnpEB7wpGxNhBOqVB4sk6W2xmWfOGQ49Mf5
epZtuibDZ+209brOUefloRuFxOBU6O0TpEhz9jh9g4iUH91a6N14cgZ7h8AFzVTApLLxu3wbez3B
PYSYFfIGhe4kGDDRViz1Srqq1W+CVl5af+EQDVmG8a5WnGs2C0CTEEwM+SitVa3LML3aYbLrtHyX
UdgcQYKjVCeLx9hRMNp4vnRBfexERXTfGIJV1AkdR+/O7sfshvWkwvfg2prHM3Swqz7MkVppG1Iq
Nl71GRXFAjrzPpZyPZ8IqjUbPWm2WAFWqWNvMocYql5NXotcIy/gQ3TpPsOWFNg4XPhRgRy3AAMW
Y1AzTkrXiFW3IH01ED5d6eKWGC9JQLQHYyGl30OlNfuxIenHQm9rhicqKVck2m+2kGyF6wO2lGev
cbJVn8rnQSYQY+2zXiu3RtFd08D3mNjrHGxKg2FpidOr2yFjZHcRckOMxVZk1SGpzI8ic25eIV4y
CjkIPvMfUtU9kqGQAbXi2wT2QLDQEyoOFKWpTij7OK9oPeThdeTsSOH4uP8bWhUClhQzXOaIReLh
ibtLh2VhtMuOGaHs43AjUqVeeb79aml5vrB748VXfgsdjmRiI5TCkMcG1sjQ4aXEdoWVcsOY/ZKo
NFl0QhmXtXOjQPM74cnSAEPkJCTktm0BkZMkkbOVWo6oHhcT7xQKiDO9ZPkErwN7jlaG9RqW6mtk
KbRgA8AbMSXz1KFqVzatvo5Hfs7QdRey/dbQmMMF5ohsK/rOVR3jY0Kov2lrok8q9VGr819Qg/zy
iRBeGjUZ9Hn9R2vYno+hMS1achkWCrfmsqwZ2lT/5geMTLX2C7H7Z6JOt8SCRF4eEFKYNcauVJo/
9KhRLL6EGt8bZnR3B+mlK9vvfAgwHbUS7NCINLSzlLabC71jLCnIJZmOsEnWvsZA5uVjcrHS5jB/
plLHHVIYyU+g8/lbvaTHnvwgT+IenKgZJSL9NTplUwX8JTDk/SXEhV3VDb+I9i9dzAeSKyR/kawK
KhzWNb/ceUZhc2ENGC1MTq/v+866mbkF5UScICbAZd8YLyZ545jsEFcZH2jfL6rk3ZjxT+sMAFcc
rP9tVsNzzkBHRG6uNn8ahxOpUF+hMOQ9+SY08pwx3m87gGoNV6MWntP4rBpqcRhi3d8o+Z/Mq2+4
hYFuRv5XI6ZqU6npLYsuggXTAgLbhFYz/akV8ivU+AtGK/q/KNxT0cXwI2Dvjz3vpRrt0B3axp3F
bssIaLNOsMfADqEY2OtJ/jiqhIu+A9+qti/hjMJIcpNoeBIBFlZbhGuFvGcxqwKsnnY0n7om8DnQ
CvWXV2+kkEFeJtiviDhEZBIrcJbQksrs2inPY6w4O3JyXmgpZ3ulRIlqhm5ujFQWusxYxN6gL31N
vCl+iaMhdWi9twoRuX9GIywWocdfUKT4nT1ZHJSWoMqm+rTD6csgHRXCZQkbzDfWWCeqYNz0cUqM
Im8b+wtUTH14ysWD6YvygK98DVNWO1RCgPgl2W30nGKDoOZ3JC7IaORVSVnj4G7ZmZLg5lmCQUpg
iKwXaimpVN8l5grwWdYzgmL+5IHyG67yNaXhT/hHH3a9sTW+dArIt7LnU6pmyi0MQJJVCUv7hlPW
sE6CHLoJwiZcSxI2KJ1IdeXNkP5u3v9Wmr8UatCulE1dyltDg5/ZtNHptfLtWBR11u7jFnZGtZiE
hmIsndlxsnwTeiH36CkGzWMJ1Y+rKcm44QrCfgtEx8vBtkhny1hIldTVkFzt7h9t7fUpGnK5EwH7
GmArPwAhf/ADX4rcI40VTxKsXv89NFptZ1R0RDs19g51WW3ENGLJHihV0nnd61X0pZKjmbLOGXzG
0nlUSvWi3nAz/RhmNas5zLfY0iSEAmr5jMwDuhGlAuqhIlFOmrpbFPa+SyrE72kk93o73HIr+pNm
WulOI3Opb4MVGAhKXAwqIgRFhyojrgTefFgWRVf6/QeD+xhtGFulpERSzG9pG0aEfBQfUYU6oSzO
Ss97NFlgLQ0k+VOYnYRDQzwwWDaUVb32fr2oGCAKa90Kmeyj5bBtL9DuAD/oLkkqsm351QBhX7al
dpgRKnrID4sshr6edgN9OmLxKklv1YRczDz0UfR8uioELKTzXFwmebF4DAJ8fA0lxyljYGlkQgVS
ZG5qU8tMmnbbdcmXXzFCaXHndt1w6GwVbGJB9HFbrZog/WnV4gduCWcCcRd4g3WCXGMazWqjI6dZ
Nrm6bEMz2+YNRBTyoRjivEfKHExkDbuioY3d3rEvapxaZ1knhms1xjWfSO627eaWz20ToiLJa8KW
T3DGSuacZenMV2qd76PWOXsEf22MbPgJbGmuFFXdtg6pTbHh1zAbqIc1Ucfkj4naIXXqPngIOzyO
pfWjlZymUiOMsGwi1yS3lt49Ix63jzmp5yGJT43fX2Ru36xYMGfg6l4K+K94foYrn0eMHFAS72D6
L+ztWXdkfPYeZpkFjtDirGc7tLKB2zY6SsSyew2p7e+qmipdv7RkYMyMombZx/LH8TA012O8EYhQ
2MAMn3PbC9odJwy6/bayWgcUdJgRHCbWngR8pRjsVXzm+YU9Vht1duOEkfnudP1TPQZvvWF7m9on
Kt2CyB/mwZPjk0jdBV24T6XKAsdSaqoZ9Z/YKyBNVE+ayY+XPRmKkxhAtExfjc7k7Ynspy7wz5Wj
4Y4mF4qArrwn//d1IrjQHYix3BSSJQuWFWahNF/Eig1wR2wizdq1PYP0fJmYw3ixdGGybeNC1g0+
/qYB3eAXwblV4icxSkwmuFtaB01iA/ceG1jt+rF+GehibtMovU3KJ14XBIMmYcyoeYe9ZakzVgHi
B+kWZDL2nb8C/4PNkJSSvn1SNL86Yh94NZvYdKtJewNpWi8CT/RL+C4RTbX2LbFRgaDUFWe/qj89
cGuuRst02yryitNWPXKKVDBZ8tX0jce+p7oaO2noTqkyEEyRputwDOQq9Cnqwae1oSXsRoojBErW
lFJ7VsLFaMQbKyyHq9OnzrqmMbcK57JooennVg/bq9alBZpzygAZS009wHjWOYlYKb5FtEgKJGKi
WaKM8XcStBrVkRiKZPKmTp3xkKVPchpiKk5zGEjorIg8YDITEoaX+mXJsD0aDg613iRAMgxgSvhA
zAeSIulUouUiHo89Qsuep25WdF37FXXLRdpk0dUMoZoO8Bd8GeO7sdphBWj4yVFEP+d5/Enj8WSG
NAks3aLpU6b1kp3Zy4A3kO1T1W01tbkFI9tkhRwOZoaMbWzIDj73gg3XzoCIFghRlhPdDkQWhLL1
hVwaMxmAcbMjrK2j2uTlUmNCGiAzdybhaz6/yiLxCOX5ZhKm2BJt+aBb5kWU5tsQK9oicoJgqVXG
U5+h1OlZLBHi01G/8iSChm0xEsHYmTTOUOnvGQaI/jgWif7h64a3SbBq90Tc7Lp44iNiK9YnzwT4
GouxaHZpYqAmccbGNZo/0QQ808CVq5vKtPHQA09DRLfIcwAgZWw5k4F+SJUZL5WzCahAyiTcdoR1
bIeaCUO3lIPygptHWfrPoD3C1c2fMgLVWHMsBmbQJdYeztUYLwFAzHfC2teHd9ZBY19+KEn4gBOD
hVwRAAsdFFISm2fL6bVd0D3bOaSoWFFfjbr6X9ydx5Ls2NldX0XBsdABHAAHQIR+DZBI78pk2Qmi
zC147/H0WiAlsbt/qhUcSgOS3bym0gA4n9l77X5F98hTKJlfnREUiN6R39cMEb3rSDwi01TFTD80
wWYoJHRoa1gfvkkebof5ZRWF7asOJHEJDjr0foZ6dkLAItMK9QyYGqPx4a1V+I16h8ETRDaeIx1L
mjqmicMTsM4MAP18YuyyKUpn5qhDzdEZKcmBArNaTThUe0bgq7ZRNTJ1qRRU7L/hKDovaj1ySSCs
50L3anTGcIDVENv6+OrPpeUNxOu5RhefFXbp2Aka9tcVWk+sABk/jbUAV69CDjQydptZbu1gZjj1
WB9ODE7dBKM/5zBYZ637TiRcMfKTAUlxCXIx1btGhh8mn6w0kmRXOMg5bTP76OPW3gInO3P0hLsy
23cwIjaa7EMaKUUHrNevR0x/oLmB3zaR2JekmxwBWOBGK9j/TSIkF0hrd7glXkszZjIccO/Mccue
IGAZVVINlIxR1bhag5kh4ZcECC3liE1KPqfqM+jTeWMXy54rUPa6GIxVJ6mWZH8UJTVao2LPEA16
Xbr1MfvRFmseCtXly1BXIhePgCKCDTtEmvS2+JwclFFsbEZH09ek7d1pMZz/YJ80dniI/OmEnUpS
WkUEBjMObEs12PiK+UKOkebF4jDUMJl1A4tfQATwSdZIyNZZmSAFo7dbWzHBQfBMC+oej2CdeS3y
aO8Y4UNdGTGDOqqEMGvvCbr9JC90cpWp0phk69siSEbPmvXhQFIhm14JU1Fn3m4N/AbIORBvtNxG
aUjmNzl7L9H06CNj8Koim1GKWcCH+2jLPvRBqfJxDYFLbpRkJyKmGoalkt83jboXVyo7Sj+megoO
1pK/zHtpN7zxjI4FvWoIui0trWMn+7XFybfmUU8V1BBRVFaqF5Nh4OuBcfbn+CGw9Ct+imgF1qte
I8WHkGfdwpCh85DgTCFS6xSVhQU2nnvBJuIT0UHp+SnkAJQXB3WENDALs8E4+oUZU13HcgxXTvHM
MSrXwt6OagXSNCBS0IpfplZz9pEyWM+VOryIIMMjgrjYrfIF3jv0A8/yCYiWyN560qF2pLcdFwCc
5/BMXCUNj8u+qBjdBOmK+djZqfpjB7DKHW0I/gLQm1STEzeguadnvtg2e7pG6Rv8wLVCH09bmQKe
3aGAOPly5MfhNVxldgDvS9q3ilwjz+wtVuVhe8XVNOzIkyICXIlYRdTjsYnJptUqjEoWO0QWCicE
4bGTNSdjbBi1l8z6wYumXhMTxZmROWblF4cZxhr/F6YI9UkQNeFGLS2GWvNPuMieFD0hAp1hQTXC
V2PFwudnh4pXdvxtScWRZdTobkfF2Dh+sq7tTB7GuXGY9LPRYJ7UbNJ4nN0Uw9e6VU3UR4GKYrkO
gCALoCEa49mpwX9VOpzooz2t8QyyVjIETug4XNcSSEHbBgfpc1Zwny9zLjgsFiJwume37HPjWNVi
25Oa5oYM6Dx/vGOtNq0Da9jnVrTzlZb4WXBx/kL2sFu833VLyTcm5ZupjXepCW2jYppWNEBCMl+E
a0tCXRlQCtUIvl1KuPNg5vdOgHUhIZ/0JESJm7WaWUviHiXRql2q4yJWSUxvyTRLQ6fbDIXNPrWV
CmPY8j1RSBllivHpM0vO87lxbUV8FwN4CaQH9F9U7DRdTkPTMxZeIgqTMcVkeiPj1cgYYBFji2r0
06AF/cVEgDsYhf5oYv7TEgTWS99b+Owt1FmF21OeIzGPDz3cPyEtn8kR61RjM5ooH4PCBuKR7Mw4
P2HxvVE06xvz3aolj6AZsOrMS1KTF0zHgDREicW7wLcpER/ls/TKsvsF4DkmZmr8APr60RtatQlM
OrtMsUgHRQKk81B02H95qhNF63x6qPse13NjfoW6dhfPzpbK3ExfLasZN2YnEMloOepoFE8jmV6u
VdZsXAlnX9WEk3BvPOhIqFyQbcQESO45VFse3lJW+D253xTrW5K1IOVb06NwKHa0HqlZbzQrH7jb
AQ4VyXADfyYv8itWG6BdQYKGiqo9K6x01dBoryYQbHzSwZ1VH5Ng3Geq6VyDjjIr6Z1N0xtL2Fb8
ZXSN5TmTuEZZcutmsuWxE46ukVrosZisuZHdM0m2zWNulLPbO0c11y1PVyA3dMgGVoZtX8a4uvax
QrUdmPsqtb6LuCIHLmerE/ZJvZ316KvCFdqXVDVwAzc8PpkwFQIZEd4qPgmn3pYOQxOFnxFaob/H
yYQgq6lZQPn+Z5M6r8GMZgsX230c2dUBS+mvwC5BqIdG47XttGd6QtRL8xDYXJNVv2+sLl/P2gQ4
Ll3Xmt5T0pmdJ+VwlOaEqJ4UwNlO7wzF8j2dh081MPrNFlx/W1obTUWqhbBjL1NuMcJfCmHwckPt
aR7CLXMH31NSZ6Q/Ln41TtjvWzuUB+IUmJmvHb2HWVHDqgFzcp9m2A9MxtGUgIhlC0zqbUPxNM/O
DjkfUW11/jMIB5hL9dWM8WvfsjJYlC08vXJfLTZ2Ct0jnoJ6hwZwBytg2NT5M0pntpfdsC9zYz87
7MaGYjorsDlM1vQGUilq5gHqYZ2Scl+RykLmnr2eDHs/zSrbCQdxez2eBonWG6cB6TktwCadZ/VK
n5SHsmrXSUHAkG7bm3TE4Y7SQjAkxkpAs/o+Es3mGWXwTPrFMW2FeRpICreIJ8Wx45teVARPehuJ
VWLH5cax5aOofqG8zA88PHfNUO3KeCA2IOSpCUtqzVR0RUgGgBgLyRBNoZfyfHY1RGbrlEVXmQTd
GnvZk2nIO4JcEOXVHMiJU+/zrO35rLN+CxnnqbU/x9xSD4Gmqmvg3TjVfrqYBEOZk8FIzMFebYnO
Al8/7XRthnfWX3XJVqkGrwLqacnxzg1GLwEUhjm8D1M5uFqNBH6oQuw/EHVGk2i60vEMm+OITVu/
qYO3TMFmRBmYhmSZSEOTy2ctN1PVbmLxwXxwWtc4zNw2rbXjFDuv5SBKzqCp5qfWb33Oh+8jkBNy
qNfSVNtV6Lwl9KdbiRTfg7kIZyzqVjknnqv5iK4i3fxhYXonTZZVaP0Ul6TmWMe8EbOcacuVOUZn
JQHQkmv8KOi3cOcbyJ7Q/HgIojJghjFS+3GOE7K5mwtUJybMnYhp+SpR07Xa2SbkgPxOZzlVSfHt
BFxSTWey7ynvmf+S/iVUfaNXNB444lIogUYEEC13xptEA0i7etUYxemB/RwH0dVs/F+SA1EUbyPp
l0SKlo+KBO1ZzSxDtc4+FrqycmqKUCoPJgBBsVGt+YEnEqAPAcsv6vc6f4mfDow75nWtTpwG9F6z
dbEc8Cq0IahA6WfVrvD8rtF3fZUsKzvluKCb1rnB/Y9hHJ942kUbrVfY0k5MGOLDpFYXdUH5op8C
dGizWw+dv/+0qbe+slqO5Ict8grqyKD9Mu0YNWSruzNlQQucwGhh2KpEc7sKHkY4ZQMM5bKj10LM
F7C8zEyD7VNu0RNXzorE6QMueXWtKhXghlx7zeW0UarpgfBDDmylLNg2zC7QZwKFmlFHJYi8gxXD
FmgoalOA6njvMVDqdftCT1SCnrgFcYYoDmIX2hK6/jJgPEsqaeBoH7aOAyyN++M0dZzgQQUTNKkf
8FQjnah4t0mso91FPxb5YJQQKO0MJUKUoDnerJQwjRX/k607NFP63E3Z4NWzKS206CtTTMPzhfXA
jOJE38GoU0MDNkBUC4YdWrAfCs2KshAsTWizsiIToedrV0N2wPm6ahRonL7Obns+6aTiuA6BGVBo
cNC36XYcx9DDiodyJgoS5uAo+QYd1LmG6pBL69hWdEw6sIl16vMks6Z0CxCQAC5MyIyLlzD3tIQe
eQjQLrnQSvjzfrQjOvmJQvNx4cyFDQIqK65eW4kwVPbVgRUa5JrQXEU5R7hPfdVXlM16t09sNhVp
XwCEMVAQBU2fuFrse3L291o2Pqmt8hWzdHGxO/AZd+kuSCB/5mRTeBWtYDvl90yHSHErZ04HNM/B
dy2Zv5StAcwjiN4ak6kPGegtYzyxHUvMWH1g3zUpOEirqAAMxsqzid4yM5OepWljsiGYroXUn8tu
ohS7x+3LY9RX+aKHAkYCE4Gu1X/a2XntYsebVKiivs2csIXF5OgapLgBdZ8662JJqN31g80js+xO
ogTokxG+jEUl/zYmBIlodW4wiI7C94ZGTxFAZSWiCQcVesLwRDLrZfqgYBjjWwmN+96YNM9Kpg/Z
J08IjDCWJeuyrs65bXWLK/ZVJCjtxgC9u7Q/QoXayJ+1vU/mEEGvQFssMrTGb1M7K+mLzJx3JURu
ZywxfN33lLLzZEj0go4JtoBEPxdzCa3a7MXqGTfSN+FFbudsVTmfw1xtJryiHsARMFPtwA7qp0Ri
ulZL/22CM1qF6LK7+EFA33MTTTPWg10dK2SqwZw6EPPUi40AJNNAJut6sfUV7SRUJ6R6sE+0hK0r
Ku0lwSyGmfV1UO0KLdSnCS6aHEC3lNQY0/J/lnS2c90+B4CF1uzXj36F6kyU3B02jkl7ZjDMbcxp
qyY6CvT628b861TJvY8sNSyjkZ0Gr0GNw+OUpwcIY8i6YvzZEUttlXE91tjZZnLXVug2ao3s046V
OuKPYEnY4tCjJ8yK/IVt0y0kKMaMTVoARd/RplJRhuGDqlCGY0hAwCLv4CcDiWYtaCkCkG++943g
S7fR6QTfssOZ0IXJLWtilY37tMki/dOagND2avA8qFiUAXVdonF8gfYZrxqTGc/kiD1m3dBrNILE
hzu5CGySnjdVZYLevhKPUi28BjRpKEnmkHr0UivVqzXn0t1zIH5mAo/TBFXShWvmBXn/JoZwWjk6
iw5ltkHeOdkqq6PnHKdgNfQzCwgLp0RzgocFuzs9aLkjXHOedqmJV5C3GRKpy0ifpoRGWCvbt1pO
X2VRfticng4Kf8AtAOi6u7zR96IaPvKO+rFpZs/PIxrOow8Nd8X+FSVL77+3AdvCqjkWKhtqpkjC
jpCgK1+JTUycFqOikrL81N5MiuKyDh6KVLwGYFfcJY+ZksPc99Z0a1V5ts0UFmSLDwQ/nIHK6xQ6
wT5Ki4dsTo4DXYmj3gxUhuy+zoNV01X75JSUX4rRPBiIOUYG5OFwz2T2BfckD7lx3NL4aFN1NTCZ
1bZ4kjm4qjb+ZEBUaRaSHOux0tpLrvXbitE6NJSHOY4b3u7CUO2YjmkhFWj/I8kKDiwQOUTt8uCv
xeOEHFvRsiuKEorIXL6yNr2gwby3ouHUOMolGnw4dEC47cBEwIRUVFbyo+9wmiJbJuOZU0nL2Ez4
Z2GeuWeI4Fx+McabwHaL1mFHefSMiDWACsmTPh4wATRBugY8vJvT6NesGO91JE999NPl2qXX4BVF
MZf0RNK4ksTbzliWvByYrKcvldkiG4/3UU3V2AzsMZvxA7NsRqQGb3kYYg9/LVKQaJ+1WuoSiU7W
h4D58qMYE5TMdpPl6rZVzzjEk9XcRcj/C6wLUZmSE7IRMzQv2hK+6YCpeWSslg1BWpQatQYXo2YD
L8TdNwp8vXH2GdblRlQgyawS0ePYOju9DAkRAEXIkUP7G+f8tfo7glpkyzw3bMEVu7RkE3FQLroE
5iE+n5chflhlMQdQ40PBaQRrkIsIqci7z/DQZfzzYZsB81W7/SYRGRepdrHHZytV6VpK9ulTb+zz
znxwLE6IIquxvCwjSGcsHvp0q+mbLLTfzThYW3XHxCycf+mtgU6amM4myl6mUH43BoQcwnjcymKo
PIcBl2PKSVnW6zhjcWvrTL+KCSyNMn6yGbHdBlXlwKiAboS+wwicWxrJ/QBVr5/Kq+NotwmjfVQn
3K0MOeAr4+6Or5ltvLXsgVwcW03eLckLqcNDyDyHXXCnB48NxnS/jmqAdjUHZaf4+G7yq+4nrxNw
Tgac/TrVlH4NG0mspKgeMgGzOtC4IimyUKrHiCUNe6VYC48xpvkmnvQHlLkrMuZFlXkWUbSkbU29
y/u7dmM4ek1jwlbr4h+ypxA5PA9V8l0iys2M+LFz5i/WcptBLZnayJEutv0uOU1ycvJwV9Mxz0jP
UW+tCx0Dk9gp2qvFGNfW5m2Z1Xu7lYQw9AcgM0g2VSB8pKeDdiUxqC5enKw+B6PDuFKSpVVE9IRW
haRIULnG7TW2O6TAC17JGrmTcLsiRoRaKWuyapd9fQ7r1Y1e/NB6ole61/lrU8NCiGOFN8IaZ7/1
lh2RKY2DFc63PtSf22DeafPTgCYa+f3ZtrMHaH8AvTPxq+3HZ/ws+KcUTFTFaN0PyjUE12WC68Mv
IglDmW+BuSqz+Wib43tnkeEuGwbGqESvat2uq8JKXEMNW3emi0MxC7G0bFDqpSaDBoO6LI/SIxpa
jfmJ4tjfDhvb/eiUXDusyKOmXZVyAMc+sbzoUuNs6ZA9i6BJNoNhXKCg030b/QbOwS0yIEwHeJpA
nX6EtrmWDt84+zyubzmULh3txegBoGqFT2kJ13cmsdbAts+MQ/VMhkCr3Gq+uyZh8Rp2u7AZQUUs
zxzkmm4bpk9DWOwhiix3Ki4XqSQn8hjXelCdsjbc4FVHcVWXHHGwTXD7xt+2kd+iKvZatsN15Tgr
mg4+yiakbpyfm+aNAIJjXnQ3plAvuLvRiBXFu5HFlHxTvFYS8w5P2WseXHU1+sXYJhbNV2ONH3lu
nSiiTo1uMFVGnZ1VyUmHQpVUQElr6T+Zo4FRu0sp1znfHdjlEHsnN7HnK4Ppg8XgwSXc7pFyuHFL
H8U93Tlp7mBB1fY17fyeo5+hSqncDUX4Zpm+5umVcus6PpHRz2q4R36x7pyNLkOEIQ6udOZDLaDe
kcMJjcV9FXB2tePEBzwX2Cyb8clojVOKAGVjieY5lIgETPZJfMoFgx3aUVJBBNPraC/n/nt5eWMZ
PE3d+EsrdR6AZXeJlsKtW2Iw0BXVOnE3Y9JAnqjeUSEVR4PMNFG32FtUlfuXwTzq9lnZ29m+sFge
Ix7wN5J42aDC3hAsLiUl7S+ZinYMJo9/UBnOwYwOGRnh0w9Sq1r7o808RY5PgY32HUAKJgLQjxu1
i7WtmTzlY4eDooPh2EmsIaQN9rohQVWuQtXm/q479CBLdtZorIpohan1IcDR5zFLf2j64rO3GJ/K
hmlBT1/F4tOrli7NMUw34mZ1lbckalG9BmzTjLD+UOrkrmbcH8vuHjUt+ZzjBnWVs1YP6I3C/dj0
dPchseQqmWHAofCUT84wrTSlMdeBYY+rECXWmvKhMsZsPQz+59hjWGN6RLSEKFNXa9V5bbFDtEmr
WwbQDrcNr72kelTL4Rjz4To9qNogJJAswWA6JzCxCvj2mMa5A3Il3+B3XOZhHBVl/ICC6ZoI1GwN
Rii3UwfpzYPZrzTDugd3SgaCHE/COSECVAn58Y+9oD5UJzIdWYMyJGBMgnkAIYyV/ph5xxxXJ8s7
MV9lwRuiCbdXlaVvQs0gQSvPTpJfGlHrUOi0P6FuXZf/zBpP/xk4PIBmNd/aE90hbUS+aEZqcUot
J0G3Zz9wrpzpSehQbVZzDWpEMcr3VKM4NOyy8/oMTkxrbGQ7aG4eLIWNwG6hNwfdmbexYNEvpg1q
LdTEED5XVSn3dTxd2P4chkZ9NejSQrM/oZhVu+R7Ktk2dyWkqDaDx6TSedMreQm7dGKmR3cQfAvm
qIdryWFAONVX5mNYEcGn7RvfQSYOtFRfkpF5Wsa3DFabG4UIZALztRyPhcJOvdDmE7l1pzjsN8JP
75cfi077s2hp3bL2iskMdVQzrAc48e7A5sOs7FWjbYe5y9hv5olXTMZXkDOpKtPPIjqgwyPPuKZU
E6n6ClgL4rQravGjzOGTFVVfTsBGLWbvi150eY21In5FJSlvjbgHh0IqefxkGexZmTDtIrNnfQed
mORtNIJ6gkMuaq8K03V8CZ1rgNhdGaS6BupTzAQ2KKdbGDdfoupI7BZeWthMYDRcg1WI8bRqWzaG
4jSP+l2F4o4kg09u4VWYpntngAvc9tfACg5KUz5CKqXKqtHLd+MM6M8dyPGLy/7ez2jDQi6HAT8I
x2vv6aLGemVXlzIofoZiIMqMnDwk9zlLBwjf6WbW8h4B1fSOweKTTeS67bRnqiPo/cajw0Cgbhkf
lBytmYZ7qntd/rcW9YW7G8ofc8PZR6ndQcr1Z66/GdTFpDevQwl1FsWLO2vKY8C2Fcm3tS1gDbsB
VsCVakRcRnbmsbV6yK1sRI1fEy4KmDK4LO+hrs+mSr9b1K+NhS5oSrtra/XPhs2jCK4q1Wb0ReWJ
2RYwE97nlFKFqBDKjm5J93igQ/msMvkgCg4/SjuV/jfwAqV32yC8qpl9iKk/Co57+HzmzrJj5HMq
T9La0b0Chqa6fM4AUqWbdrixhyY7ERrwoE/aKbLFDcXOE7w1epH60lVAHoGYuKRQ3y/vqJf9JhvC
Yx/OX4C9tr75FOflifXPZxPLR1T/+4IQhr6/N7pp39vKWzN9VWp9bRXjtbHZtpuVcVeE9o6AWLdh
0O82k42MyUGD3flvhpMupQQec18mvL7kQfLIZPbRv8eNA08rOAP9fi9R57sTs5pJQ/TSgJusJD1R
0HGYkKp2Js500+mSXJAPy8JVUEwnk52gvVzThKW/jHW2c9pwPVvyTiMpLIubvTk7h97pzgPthE8Z
JdXmyr5lX7Ypyj32PtZ4Ya+u4YNLGiaZoVbfBnZKLcP7NizuAhlxehIzgZaHtkkPQTlJiu0ZX2VI
3ZRVCunK6FIKUHIUT/qVWK1rUxHrU1nqKbfZsCb0mZ4fEVvYaod0jl/6ptpKxcQnGal3EbldLpst
+vbsbNoUAA56eI7tuKJiKF95ou3H5GFuBvbc8duAesfgq+4rgwmPib/sHvD4GrHQTfjrYjTJyUCy
bdljha54QPEwEmuUy+e4Kj5KCnawk5JnXsrzX3d2go2yW7Lu3NgoHHGA/+C6+lRz9s5VXWfe9Bkh
KlnB9PtSURmlGNCdlBGWXwAjb8FTOaHqRaJ6yRhbdqbOdNNCyx4zn90oHdZ49uzMu0zOmOdR00j8
CBhIaw1TRl2BRJqIW56Z1bGcDkae463CtpAL6uooDRXXVnGv6/qvmAbd5zm9ZvhNZhqaL4iBeEwS
z1AMc9WNtko4QUNZEKHV0bEXDLgicj2/n/tkeZzAGDaAQgcaJ0NRK6s4OGQ6kiS9S9k9kV2WXG0l
Cw4RcZR8yy1CRzaflv5J7hSDel3ZqTBnVvHSBIQ621/gsxuarqfC0f4Rr/5vEVvO0VddoOdv/8xb
+QOQZbd+WP/lb/h/hNiimfrf/gLZcv6YQJn/gtCSE3w27b//429//xP/ALYY5m+6CqfTUS1NNQyO
nf9FbOFX4LjorJecv6NXzH8SWxRN/CbZyUBuMyxTQA/mFTSUTOF//E3R9N9UMCuQMixN18D9Wf8O
s2VByZRFOgVFvrxSW+js47GCOtIGUqRqCzem/Pp4YAXY8Eb+K7dTURUhA3eHPCuzejHzZFyNlbVn
ZbZrewbXpcMjeEifYwM7tW+u2iUUJ80G9DVvA+kiLl2qOyjy0FXNRmfeGkzbScfY308oKPCAZwEz
ugXnlD85rIFcmWQ/4RTfa8I8GU18jOzyvoC1LLuv330R/woUY/+nN8e4lc/Q4b/w2RvLr//uzbV+
qtmxv7jENOJk1DvV8D1DzU5hFN/7ub4JkMvNXsxWK0dXOtTvTCkfmWzfsqQ8GHX8hD5nN3a+l4Xp
1gACDDW49e+AwiN2pqFgOgXX0xG0sWyMoYeGIBxD4UE4ueplc9d0JAq2LLvh/lvFT8SM/6/fofOv
3qBlcqWYlmao5hI4/7s3SIEeBLMDjFVDjxSL6C6ckOVb3XnSHeh2xrZcsp1GJkJ//XOF+i9+sKmz
chCWw05H/on14yPCKJuRukTTn4ug3mptfqwbH0zq4On986JviJBDFMW0sWd4VLl6VLPgzP51S3/u
iqE+MCBd2d1lMBaJ5+Nfvz75L1+fDTkIQhCv0DD++MGMjkWMUdICQLG6NbuF1yqfthlNUhuezWk6
jZYOcHm8kJKEVizcwFs6W02yVRdugbad+oDDqkWu/poSYoeLYwu1Yj/o3SszgFcziO55VzOgRwZ2
MDOWZkffq1BorFK/VZNzEdnKmVmvLcNpAc4Nptt4qELlRetjxFPxFleaF2bQhBrj0AvrOOJpt04z
kiP1UpT6g65RlhUBLhpVfggmdIwjrrFpEwNgbVowO4YyXByZXtXo7a8/PMNaPp0/PhRsaWuGxlOL
hwKPhT9+eqqdKXOeMF115upitsDN2bC1oXVQku4stOLYGp+datyTa/IknPwrDn1MTcYrurUr7hO9
KG+ZGj6Z6sYkyRmFkDfDU20T8Um5uBPU6DUFjKoHm1oa74jZthFOmJRIIMxbaKVB6KHHtc0N4XOU
uNPRwGuatizlZHhDbZqxf2YMwNIgQMk130LZfxBx8NRr2dEAwDJauUuE604ojhfEjKmHdL7JIt7n
7IZTVXmzO3sTFJ8Iu716geSH/XlA6Kcq5qaJy8tiU0ad9phwqfqAAE2g3dZOAkN0jPxeTcM9jn8l
iFZmA3bWL+8Wy9GDVshvs5YQB2dvLOWqic0NLS6BgtpFHbp9VfR7p5MrJ0Vdb15ttdjaSXKQRFjK
lgpaap+Ilvl3LMTTuIOXsBIqIbzNeRi6K7bvHcDPDZuVuj82CxcpDs+91myHtjk36EP1ZSxnS681
GeL5xamIpmMOHJL2jByYYoM8j4w49ras34HCg9xnQjJaxSqLnB3Ky6MdTdcYJb+dzocAc4jTanvs
KeVZj+tLZMTbgWoDVT6b+AqEeGR/iMr/cFgc5OfWiu5Z+J2Q2UGBBtgNOp3am3qGkDf474BkyYG1
j+morBnjbhdbURbUB38Y1igSdopfXHHEPIEoJjfwNPbdAeSSlwFqxq3F5ELf/Mq64i5WYSO3bD0w
QcYy+Mk7QqTSBwOqBrw6+yb64s43iXAiRgSt8aMlkzUl19bqWbT3pnrvA+tKSFhXlPjb6uU+5Pmz
tP5Sc26tNF5q7SkoDXa26jaY7W0yhizO4AVO2kZnkUZ7dZorBvWWYd2qyrzEdIVWP56ACXwrmKrm
0ccsa8Mo5qlrNSvyivZ989IZ8mL43dnU8vdGlOSGZCdyiC8CX2gR7ONXQGMa14jC5khnHmoS5DfE
btwS3NVxx1sVX6imrOEvPqJ1Cet5C4XlsvhTjTkjCfuptNnytyx96+iz9fPHarY3Vm1uk3x6Tpul
PYCMCvkGfVOGrZpxN+O3cFafW4JWiyr7VFCVCIfQiZRtu56ugy78FEZFeJyyE4l/G53oMyZvC3HL
2mGAtFDQSZBC0+9/BL59K2V31k1lbU7afV0xY3TM5gIBf9PJetfbPIcTVHIlOEpy0x9rAtsGojxn
mTz1H4A0SeIB7YL4dz06idel4SInvqikRM7Oj6yqX5koHqt8eM6VmXo6ULhwOVftMea+vZVK8oBu
LFE+R3RcSm3cg5M/delwbkLrYtbVY5MZz/UvKRk5l7Vgn3PEG0ws8ouNQz6B/IxmnjQMepdZECiX
V69FFH6HBdVN7idPsVkTZU8+2eIqZBpFmm/0M1Y6sxF6lMC3dqpR3MGzWteRdgRn/g5p5CQL84IA
p0nMPWkZjzoiJzcQ6nMy+bfMEVs1LbeFBbTb6GzPMqaQ3QqlhEGdFc9snnqh/thJTS5MQ7xebSb4
RDYRpBmPRA3BSMM+4uBFvFhBE6pyYFw+pGjLyd3eMrZqzCpOnecElvpatdPHuql3MZBxtxGwUVRI
LSL+MRd0USlvI/PXtjRRj/T7IRF7BQu/mDFcxgk89FQ5QMiQK9tm3RN5bLWfdXgaQJV3BQ6yACGN
oj/McnJjAulDlXaTObJel4+p8dJY8Wmc6/NYKgvv1FMtCbGUQWvUPhtatmNnsRda9FIo87XvmMYY
aO0T5hvhaL9Muc9GBl2yVd3XjnZufKIdz6NWPED8Wgu1Rp/4IaOUclW5alNxs3QH9kN9VEiLp1s3
PWQS4DSSRc+3znqxUc14Fw0Vj7FpG4XRvRqxd0/fyiYEGc89BtRnmZnqavzAbGo36xWE8/ReIK7U
6Gt7Df9ZgxccBnwJj6X3E8gbWz91ttKJ9x2sfMUfb4jW7/wuO7ScA399QmtwHv/zAS0pa6WwJejG
PxW22B2GOCcAG2gW0R7NMxB69MbXnA09rmUiOtl+sOPvWFGrPYgG/CItoemfg4ImJFyVAf0MlMp/
qyv8v/Z721/F5QNz8f8fTSGN0v+Z43n+SD+G6I89IX/gHz2hbv7GN2cLynW6PBiW/5viqdP3cXFS
cDkmpTW9Wg5+a+n6nN90aVFwU+PbQiz/9LuO0Ppt+b3//b/Rfge/iv/ZGDV/+vf/knfZXRHlLX3d
8qd/fz1pMDQ1nZJPE1TzFJR/up6CyeqsIIFMFk4ZWwOnKG6KnfY7rDI6lnA7v1Wd2V8LBBp//8WI
UF7SuCYvMyLl/M//wn+unFlc5OsEpsDqn7+QLL8vRCV70GkFd1ajXv4HV+e13LiSRdkvyoiEB15J
0IvyrvSCKEkluIRHwn39LKhnojvm4SouJZWqRILIY/Zee85ioE7csUm1q5j6LYe+wiQlW7xhXRMh
4F8fKjAAwISMZiX+uc+gWPZaFNN7ko84h/UiwrbLb//ntfq/T8//Ph0mypj//wnxpeNKjMXSsqnR
/PUJ+5/GqhJmY1mErm7yRrwkU5ZestVs3XYqClXn0hmsH1SHIzSd8wdcR7zbBkzYo1WNdBnZ3ZI7
UZgN6WnMhrfKInzH97J/DeqyOFIcoDY0LZQDzISD9JSP6sPOxUvGbQwNrHya++6m8pA3IDwmpjbD
lVyx+5qDB+RWg8pNCDQOqqFlOQWoZDdTzD2JW91DZlnvom/UzYoHbHPLJYGjUtsCcGWb7dIW67Ap
lzAgEitgsbKZhgn/Zh3syIVnCB4PLKZdfExK6cskFkWAcAffpC4Y4tmAG9JenyYzOSwLQ60CK/5m
bvQztB0wNekVjs5uQS67dZSV39T62MK04Ubeqx2IrhBh+AF62AnFQ7LhkNsZlfj0ekl3DL/KMOEI
qdknVZyLLvEpEJHubVJslmRoewdVlxlq69Hb8I/sHDreBEdMyP74m/hDvpuEREBDCL3sdxtVW80u
cNNmbD5tUQFAS6M7NxKgYa2tu1Q0DHcyK0itJybRcvLVfHDHCvYWjR5l1Xwux4KWursnqptoiHyW
YYXJb4XN5oqjD4VEEemEyglgNeJLF6MIWVrlOXb6EnEpqr1Za8zt0VOtqFMm3R5pO/IbiRCxRoGz
RcFrMENg0j+5hIsNQMi9zPsymE9D4GHwNzTI9iIfJLPhvIw1SJCmhZUyLE60K9lLhGMkLjCPyP9m
Qabwh9erTs3Hn1RbPZzXOrqyFS9R7Q8BWmjCNJoJ3JWPPJr7AYyGdDphK08xULGoinrz0ZvFnYMJ
bmOkCu96RAzvbCe3VjHv0hq3Wu8+Gs3ssxQyXr0CwScKJ5AWkM65EpCukYJCRZTU7WMQR9Yp6EvO
qBi1hYfQW6OPPtgVq+7ZdKotO6yAG8il1onaeooIAD0ggGub9k+aeKccAr5tzfvese6EL/MHzGPX
rsqJNBTBvIuCCr3FSEy6aw9/GrQTC1ZuKGQkMdGlZuNMxGGeIThDHcEEI3QMAxjn0t+ksAIWx9sS
8s5mtbPu7MWYdkOlvpXVrYEtot52VXS/pMZpjINH20JOmZJHPvvtsTQpSPOy+fYKyrNmTJeTbzXP
A3K6jR1cAHvfMBlpMJvC+5M9l9HCG90ybSRU3dhi1bsSy/0w5iy5Fid9UZN38QMupgEBoXKofOEw
PiBa2BP/C/PhHSfw1kjUZQaRAcfAYR7F6pRAD7Bz7Pa0KVGw8oMdhhK7qrdH8vWgf9V1tLMdhhRw
b+JJnk0hbslVosgHTRslQERWbBfhvh184sU/Ci1fDZRLC/+oqz+PT3rK2JL59Z5QLDwvCPAisnBi
eybZEFqWsPEWj3WkwrwfqDa2i+e0hIVpFMrU0FNjfhW6Rn0qfxgSYukEMtam+mkc/D0/Kz4r4jSO
MuXtPk4UlEaUXLo8/msAQzm35vg11MT9op5/KMeYGy8MZ3ZOBoZzhvfFrinQoVpODVZCx9FF0pcf
jaG8qswKLtWEEpMn5P991V2TDBch0Cut3xyQ2skLgURwUyzVGJL4SR4qS3Ci/eiy8LJVN876f66d
2bvYAV8ore5P5czlqR1zFkcQ/PdRDUDTsz9x0y77IA32A01I3HNOxeiJZmtpGYXwf3E2rxtIsbEN
09j9fuq/H1AgEmMg3EOF5351Vt36adpfl4jwGNc0n2XH7V4XzXT+fWjOZrVbokTufx82JElUymKO
5JfWtq4a87nqEBLptP78fdRmnngkJYkJLVKsfujQwE8RDPssifdDKj/dYcEyAaRpN5MEcDY8Uq9+
/++/D9HZlOeUfiHMRZ9gSTK21lpc47xWh0o09BRcgtKKnPNCbFBcdc4/P4k/8mKwXz02brupK/qr
tU4m3FyDtFBBe1RTgyoktTkwk+UWYOWmypiOIs+t3wA4AXTKq58O3bF6mHVafJtpOTFLGPynSTrV
3kRGjqDWLW9kRceZjMZ4sHinMGmtiTvUefDt6NupN4qffpRfTEvGV8iHaLOiGKDxFJ1IONRnEiGg
BeLUfiTCAKOM9bV0rXdDyb2qZaQ82oV1GmbuK6MX149GGv9DJC7g602bWjcvxTyYz0kUgA7OiGcQ
rWPtkLksVxIZSCn0zFs3j5OTr0R6CwhL7/BxeU99gAINtrX5kfC3Tua88evphbth8zF9Muhlplqg
mMYkCqrpESxFfmL7m26STHyNQ/fVToF6ILWWMeDoCXw9s30GqegeXIyA6I2lPkwe2yZbET7H6bDs
ytS9z3uNhD+r/g6ztrYK6fZ+yrmYp9iMzq7lmjsxec47IeEYPOPuixcTwYOBG7lO0aWiGhQEykKs
SSd4KsyUbn37tnLAHFvlKfPGmZefJ8oQAHOn1hFn2+oc9omj4MpEpaTBrzD/dWqGl6jkybsawwyl
8qEXeRu6dZ5i1zKXx8IANRR/+G653C/FnOwdMzFvEfisnNT6J4FUgc2vbsLkTcVErJoT5GbUKyhz
QGQbZ0C1W0JG1AkkiXUuotQ+q6qtt7ke34qO3bCVMTy1Brs+J+Rm5zlD/Fox2qcgfEygUzWWe63y
6mUcy/o5rqfTzI28FO1tXfe3zYQgNpt+HF/hVqUEqrRgFgmjeVtwK/MwBl2Sr7gjoRkAIza0sV43
dZF9dIf6tR7T/oZwP24iyA9au122XZTfJqVCnVCkFAnkrF2moFpO1dQyQT/DXckO7PiZ8FfNshsb
u0eFO96BVIN4IUPAkMsV01B6W8K3Th0nP2oFpNfvDixt33GlMQTKGLiao7k8oV49DORvsgpVct+h
WLxFXffmD+RXuQ644QZzS2S68Dk8qJGzdYel6m9fM7+BFEIjEOegKV28x8BhdmWcmtCmBXfjB1z/
IjTsWsN9ZZzUBTnZQ9F9gIziXhWKe0MRPxlKxnfFFCDrsbhSZ7fxb8err73iQrrRUyzsjNOGGYff
jyxZKM4qH/yPOw3YyGnT+zJ6Mx1cZ7/Fc2y18u73w4A6MGjr+KTsz9pATk8ZYCLHxpqGIxrthJ/W
Z164t7qoIBhEFlq9xm9vNIMeaCfZTd7zetW+PzBmISzPcvH6dAg0LtZigphxlBF2o/8nBiK6XepI
P/1+SD174/spqu4+uAqrsMkpMp8gM75lprDuY6eAmbUU/YGM+12dT/194dnNk0oclD8TfLLWJvdp
QdM/i/4hmREgDCRsxgWyj5Kb9S3mrE87wWql+LMRa8ZdUuggzLORslUgGSisBpL3+sHCK8t8141D
oFvIbjqRHbmgx2skBkUpUTPyAcW4i9UAlTa5RRzav/gW1VaWJu8xz9DFcUH/UCrE74mBIgCHAjOr
9atCk9MGe/HJRw18b0BL/f0uty7sgxbU3LFkisnK0dkPa1xKtMalpHCM4xJr/frAJo7cYx0FicJR
V5mO6go5S12LHbL8DCkun/j9bBtBT0X4wXc1tsH43Mf48t/vdw2fL/8+/s/3VLOFC8kwd7+f+8+X
f3/yf//MGvBpJDX7p/Vv8aLZvPiQMOKMwqvtXeIJ1g+/D21LwWPPS1CIfgeq6fcrv9+TZIsGkbf+
GdvK/P98OwrLiYq6n8LfX1KumYhtPKOJUyTH/H6uWJzq1scQ9vuF/skxovi+sQjdIaU5uiRmuabM
lfe/H0RfY+3A6HoaWVZlCIxfcJlnTykaj99HQ25az/58aNweMFJQXK0lHZ4bp9IvbAexIqZUip73
mKau/xQD6pkd3374fQTaZt6KIRqPvw9xwdknt7QDktf4Xjj081NJmD2Ul5uJv5hKVPVX3ilpiLLY
/zTjM3Sh4dEDB7nNyhO+zWazQm0nrgYEyPYmZyK8MYLio51RpLTWU6VtKFvcebKYOZ5lrj43Q++n
WH4OJtNWXIiGI289o/uQTnyl4T8SAv8+wYYJhz65BVaPSHPTwbjpffffbANPTxrVhF4HYoX85nNv
oqnEBb8hC6g7+RHBUraMko1rcwlRNJx1Mnabnn+lBFd3AAl9Gghg28LgESiAGobtgM+0gM5g9MWJ
1FRrB5WBGbQW3n4y0GAm5W1kifkgZXJXps8DCpodolkHUR/On2yR70Q+/WhVccfU0dnTzU3uDD23
XMb2Hu4rj5phk40BKiXAy2XBLSHux1M0NqiRWN20JlrLvnd3bWzc45skfHeUT8CaZN89cuqctDO+
eYX8ZiLxyRB0l2lgHrNpCCq5+LRG5dZa72dLRjeyIXKgR94F+WreJWQ+4n4nHrCHnUUHuCcl9NI4
RRW2qyIYk3QoMjOCwwtTKPeJ8ZTZ39/SxyBqiNVT95Ir9eE32MWGbIQlKTCNuIjuVYzbLEA8COrt
bakoIuC932nN2Lypc70DWXPrTd+set6HiH5nZkQULR/RJHcS9PBowawIjD9WKb+XYd4AxGFLitis
PgdJ+2F4c3doCys08+Uf0QT/RDp8u3X7gixH4T+4cwz9z/TEvm+p23s4BVHa/oFJdVkqawLMr2GK
EIs4uPqRubI6BpTfLEysWzdZ94I+b1h7zk+F33CjLEf8XlOz3lV3aJlo1fSE5SL9juMRsJPpHTNp
H3JtkDPJO6RHuLAf2uYfFf/GkN4N/z0Cpdpx9AYnLdH0Ld07SUmXJpYYSpP5QviiwTsRTkNspA4I
PWIVcf03pX0fiLQ/DDJ9VCZUMRmBUWz78m7JqjAo5WfcVx+LmxoH2TAkMABg7RY3fsvgswIjA++d
apRxz4NNq1mLxt87y4Frd7iMtDUXvS45C92jB00jZL1V7+wML/kpBNuBCvNLqnkbgtbYFFPzj2kX
idxZRWXal82uzrw/0k2vLDbZXtjkzBoYDvErgLPWjx7r4beC4FrDgtJiRN+xyt+JYL1vAT6F3NlP
qsDmB+kiYWpVz6MmxrPF7ymbaO+0CxWa6C7gRYlwzJM7U3v9zpMs5XzguRsIXJ9mT3mL2bPu5jO8
O/dezsuxsU1eJ4nFNMnNK1fpj9G0Z+CDA4abCvmVg6037ZjCVTa5Npb5T6Jp1QC2upQ9apt/1RKD
69zsXfj/+xysEcXITmWKeAB5p/J7KcnDSoo/1Lk/TeA0oVMFjyoCV8u+ZI2Y7IkQIvOP0ph4BUG8
oHpJmuXJRh2+SzVlLu0gyuR4xb4KIihy3R703D63ma3YR/R3S1mbTAAE7EL2xyJCm+bxfFtL9mJV
cxTWUAep3BO2hUffQIszKvd75u3HitjdNozSQmdhh1428UUtw3YpsAIW5d3c0f3MXh0fROXeOJW4
pA1iPQl7BGoZEkVPy3ujD7xDOdU/READ/Qqot9gMUrg3fD22XoFKoTXEZ1kok0CNGgdbMAZ33KNH
RkvwAO0Cy0dKcGHtea/ISZMnEEZpZaN4NY3zWPrJQ57ad17fcVWlCOADsI3ooqoHcGhAtUT3mJdL
SZGClkiENuzbrWzzCo1fyeZ/PNdIKraTqW5o1My9XbL5KrMW7Nj4p3AKtNklXpmhu9ETx4Y/uq9S
OU9DwPRRA04IesiZCePa7VTiOk6mZKCez9cgVvNUxXGzN4N7h0H24CVeCLZAUUoqNJ9t/dNkC6OT
BZ9Ua/pPeY8n1XCeCVeiQc6qR+LOU4DgDDKLsXzrMbpYTc7btPIiSB767Llm/QoBmDPUj8613Fnu
8i4ycSmx5cKfaqAYTXrc9mV6y+jhA6sRJMdmwKNB9Q6dpbMxUBBkN7LDqzvF4Ylge2SduAxjv+/6
wcPvxhkJVPEYEOuzDXDRbYsCx4pLpMEkXjMP1tdouFkoxHgnneY5T2D85XHuMnpbXsfuKZ9Qfnqs
B/dGDWNUopt2O46Phuw+9BZX26VnmNeA1LgikUPOxq7PKT9cKvwFKIGowWLBdQ+zsTFDY+C8kgaj
LSp/RtSiO0f1wHStlo+Z67502goLLuX9VCreMJIZiY2h14RTAmnLvU4QFW9l3T0vKXt3e/QOraan
aTu0pbGFW5cpIac7lmiUzz2tcXO3BB2iRmKHDR+htkTvGIE48SFfiqCZjgmK1g177NPc4KPp8/ZD
5ASOL8W49RPnJDQ5kXPgV3sDZy7pmfMmhozEbQ0154jRZzTUfefOTyQYxzsCaB9IM+Biygx58cbQ
1Z21bzJko0ZTBEfhes9FsScqcnjoK/MyafkkCYc+quzkZcSNCbage/y/+8TlVdI2C881h7EYA6ZB
LDglXsHd4k8V5PMYC5h47QE4VZnbbHs5vXke+ni80G+IOD4YsgnIMOnzpLpyn2rXPsn2zRbAlIjW
xUFnUxbk7icT140YRHOxXZ58K8vP0TA+ehMsjwSRytHRbUvIGD+Y6SHeMS6D2aCqERnjL8PBytTb
m0zxpnHphIYGnzJel4psJP/FyECWkqHxx5E0Arzx8PMGYaYjtE6Q0lUzHLNaPih44rvCAgY3+/Wn
Nh1miSY9Op5OO2/5XuW+u435zdoUAbvsT4SWJ2Tz0OVXTXLVbffYDPCrRn7jcboMZRzcJMRJkk+u
UGUbD+4scXoRjSsqJbYD9+QtBFCIMIhMMECxPXAJ7wkm92FCdTDH61QF5LUKXskeuOk87vGVnu9T
LOqKQy2yVtYURvWIrT2gX4MjaNk3nmL6LvX9sPKLJDOTMs3gA5QBLnwuHQilwQu8d6bLG0ZSinqs
/w6wMwGRweAWJ9OfvOwk4SveX/zkXxaepdy4VO7yIQg+6WYAsW6aYX+nqawX41BplPTgPU6pwwU/
d+0d+ZDEHyXuF50BxupLldiAlQMxh40PU3WyvmtULGECSWo7YWyruPq5idQ4Qm35B3csoxbjAxrj
BD5HYpTJsTe1Up9t7QLGHnP7WA7Z1Zo9CQfeemakzRyaW71KzF3hB1+5C27Jbx8sFlCB52PTnB8o
rI+2Asbm15QGqsECRVUlFqZ3WcVssZuCH2bHxEQYJsUPlAbGxk5Z5SioP1poxXBVXbGGZGV3MPAP
WCb9DVKhGgAojQf2ZKDFPVt2M19Vz6EWTksGlLybC4Y+C79KM1lvrBjZJgHpHcaY497FvlzszQ7B
n3LFzxK7ftgxIsyZAYWLzz0auS34udwiyKQb6FMJufOQ56UpSFiTA6xrhz03sJ63aSu3kMyvBiEg
l3pIjzY1GdEJnt43ENrTbwTZ87UZkn+jX/UPMr7Uow3YrTN41YHS70SKrE80N9jNkl2DujW0P6fg
tV291CyUWm4cu6ltKXJzA0eJqT+TClZUbUG8sWkF+rWfAre3VmkmRn4mBX6FfscEqpQ3qyqd4IWo
zUI9kISSMDss++Av4wr8xIoRvi0fu8zmelWjdUqZRG4kxRHxJYitvIaM6ZnVw9wvlxbrUza0+Fmb
hYieVCf7QkQ3VTwDza1RX1kz9y5iuZHQVzGkbBxlQesQDsH8hgq+M7cDRSS+YJJaoHvNUUaMh03i
Q67Tjwg5U1FZ6blSybnkbi6iXp9hwiUbCx9BKBduHh6CP3IbufgrNmcVOR8JCqtdW4LMatWt8ofr
7/XrwY/csBCmKoHREysOmNr4kfUfP3Ve5ooKUMykaAhLNgfl9C89Ix+cCvHJDLxPc4yeaxQyO6DT
L0SqqI1PAhXkNvsxjUfjahQFbgTzZFXxsGsXFjE1fH1WkPJxcfIHZS/RsbVjzAyl9xnPwYvKMC47
+OQ3+cFGj38oc3EzS+raOQ9TO3+ec89gtAe5C7Tgezayw+M5Sle+HgOo1UlnFMgAk9T5W0TtvyJ1
bkXdf3ZOZd2bAELoq+ETgsJnEcsUdRi0G04ufKH0OUXrAduF/I/WJd3XebWkpfDpMxC1mh+cp2x2
IjNMhuIQy5SjmVuFmcbLyRibBzwfTaOWY+036d6RCwo28ugGiG46i7+F4za3ydggwLK+6rYHZ5Yv
9cn4HLPsb90vn8vgkmq7NOg3h4yMemFDCWlWXobew+DmCbJQZVm0wARqgRwV/Rs99qcFt4bF9hy6
JnCbGdj8oa2GFVbPQNMtNnbjpreMrTHhSHANhrGmpfH6RQ4QaQJ/EcnS0WwnS13LFJOqI4lenuQQ
nH8/DJxhkYuhx4CjYy8NPjy/3y/ZK0c+MY0j7WBWGE/jinou2Xh6viZ5u5KayzS+qxP5vrgey/g2
P3j28qkj6CjZdY4libqKkCwrhkoBRrsYDzajun1Xx3+yId97xIOGXc4vwNr1q5y7Ky55QWqcSReZ
WRhMuoe4nNU+cZCx4uk+BlPvg7K1llPK+m6xWcxO0bEyplC3SL+siEskiwMmC0H8PieTdZBdLY5e
fAwKz9xwYqcHU/NhHKqnwPL2fmTkSLDkN2OCo83IZ1Oa/UuMQH3PrDX0vcnZArrhZeoFdiVx59Pd
cbIzPnCMheg8p94K4d74HUZyhUrSNWgeff8YLHhDy7g5STG+gTncBja/w1jYH5ZBDqqflS85+x1S
o+JD0hekerXuH6vq2vM4DHvMkOnOr9fRt528t9OLYKxz15VZcp8mbPMCpY6a9o8OscDtY42P6MmJ
My7x+clT4Q6PYNF+SpZump58N8bjd+sNtylG/h3EJH4A7UmJuYXdpT0eqpa+r0ircadN9750qTU8
7hRj4cLGhBQU+nQYHf37XieQhesqYN/IlRVF1SUeLM4F1KRELWB6MCNmu0bGzW04TmA5oLPKIzy+
ZOUU4XgVdAYmaSDwHVkUYIt0nSMRHYCcnJZ4o6750Fbs4tfs09Dndwb/etcESqC/Qi0TeKxivHbP
YNHc6CYCFAmBZ9QBg5WAW0ru3yZ46ENi2cpwlbotJAlujGHJd6XBDNWNPGi4GAnNCIcX3sNNejeO
uPqsVYeykkQYKFDI+gOSSH2sqywOraWUO9WMTwazUkWaN1ahSyuUhx8aUJWAvxIMrRFGDMpCNvJM
skrwXIN/lw9Nvam31kgUiFNmfzEVWdsnI+5eUzpTwmriOdSSYULMRvKmNH4GzoqdU7nv8O7DGZxx
AhCS6LdNC5brsYk5nZu83KUxXIZac/45yzviABtpuZGde5YL7oRswnfMizT0lzs6bRibn6MNnkoR
9Q1azY4PhV44Gcfub9M16VF15DNUw4eDK3CpCRFBJXKJJlp31bh6w32Dk62gVedIfIFxcPH6D0Lu
GXyi/4vdYtoyngozBA7gqf18jyqFJG+ooQRYNBugRpB2adTrhJy0YPL8m4LhyzQhSpJ5TdpUMKDf
lCpMc4Myf1DhPMCqreW82lat28AMktMCVoLIqkcTqs5NV/V/gikBgFYE7lnGlLEybneTCQhUFXnO
8VBpmEBHpN3QhyHtbJlxQSKo4+S9WtFtOfHjNaIBhLSeA4evGWqogyBwy4zpiQOf20lZdXbUG1jr
9JnONtsyhCHVS2LTZch7r9oxvcmo12ktbGA5oyaYkZo/my00n/bw3Hl5TByEwHrWC0aUqGxx6ZdX
MxaIj7Psae4MXLYraoF92hH0+ysGxeLg1uozLfpsO6AJmeaZ7bpOr/TCD4BmxY5Dj9bTYl0gdcOG
bV8JMu4Gh6DJpc6vML5u8HNsB6d7a2hFair5ylvp024Bt3U5ulXzgrgTHAzOcosxpsUiDjlQYZ2z
ClKJP/HLDxR/M7BvigqxtwZ/YNpEqToHyaEV2U8mgkch8vnJIsuwSMi5ijwiNlzW+ITGkFgqgoV7
fF/tunyL1Mxa9U7UpEz8tkOBoDYphv4a1+VHQRcGS47+eHHJxFIraR82HXCf/uLH0XyMB3nV8/Cm
y+YhaoLoIGRFIFT/T41GzZUCB3pi+RmIRxerwcvCYnKiiQMbZGz83CwvzohRtDJzeNSRuwuE1Wyd
zPa23sBkG3PTHeEKn1C4GVRl+H01m0ZqGzzWir6RfQUBWrYPVM9axLH1mouqxQ4uApYXx322JkW2
1JSzGHCDbezxU8agFRQ22X50aQIXdXEz4+RMS32gFWDYaiTbftQsAxaKA8HCJxUq+exifTMTutvR
G9+irLmQQyqOcQajaUKKM+dURNVkoxFhUR+ao8vSPc8uduY9Wq417qTMnrKaWyJwZL1NnG5vOJ59
xzvtw0vrETezycsdlyBWF6Z8EmFdbbN4fvUjF+7+CLe1plu98EmiJcmnMbV/zKE6mDXjfscreOGA
Wx6C0iYtvPpTV86py9ZUL2X+jAIzM2VoyPgE/qt28IjiJtvnvl1cGbFYx3w07gbSh/ZzDlAn0U22
L+0MdSMrOqeIv6fFA1Sa+8dxBQ03IP+QSsRv0Ag+choNYvcUJlTBItk0w6Lu8tBLGUGI3v4p53Lc
E75BhB1X3FYa8yU3h2I3KOTwruV8F0oRPsgUiYWiNJf0WOQPrQ+XFyHkznYjoIqFgRpugSWYWEF+
y7vsW1vLOVtylvFTTBtQO5ShOZSd1jMiEPJbm10vZZibX6I4vxszZqJ4hPel5ZB3NxJqaQvjn8VE
lAlihkPEb3fGZMP6YivrYt7WPcDTFMKKaTtIg2CHwH2aV/1EABKtry9aPiJ/QvdHZrfXdud64JRp
a1baaK7uJ7cC25LEBm+1+tCMzoZwU5qQtOUkQO21SWJmoOh1oJlUzBaKxnXPDsl9ytrPuscglEtY
kJF7P9jy6E0St0DDXDOTIqTcr0OibCaU5/lb1RAyPjA9kvzVloOYkPlDdxy79mGEcQLHmm0fvQMy
BpSF3McB7TEOZnSNcvy1GiXwu50hloEcILwgvFDpgyPqI+QhdtgRLmRnTuqnSIx79mWHJWIZNUcr
Umgw37ESP05oh3C7gIM3vWe95AUl/Ee3xFjS04AJil7OTJAquzn1+TCB7IE76ZEBAb0h/ptNknuz
+ZK7muxx6YKsrLoTcct7fFs5DIaOiEs7oiUyqf5tLaCCBATILAOeBIjPZAngIOvyZd9rCTLPj2mN
AgwqJzVlP02zvLpBOR56lAR1IXLOZTojt8xIcM+DHR7Jio4oe0oinFFAmsSpEP1lRZVoYG9HAmio
WGP1KDIgpaWOuoPVu2mYJPaf2IIOgI55X+SfVm6srOv23rKoi7UHFNYChRPWwMAM6VxE2zyPuiFY
tPvrzOYfW0P1yLi4ewSB+CXo+X0CXenRHpuZFJrYXM07GXVjNDTXYPnoKK/CYpDBwUA1ZzD7OkaT
912b0wMZFuROpXpfWeppsOq/RM/RmZM4iN+DKQ4g6dbT9OCGtAANke+ZkEjDvp919VAy/gi6fUvd
lw+KvJXeQ2M4VOOJOLa95QH7iZXxaokbsvZIz8TruoXr+2NQegaNmZ26iShCRCFzHxGKVTN5aI2v
aJHDkdxDIsERCUKL4vrLjh5N3NYY5F/Czp/KMQB1PzGslsziipHIOiqbacu69sRbeWywAbkJF3Ar
Dytx/SlpBEqQCZcCsUcKf0kVnQupj9SBDYfgGRQR+3w9sERBQ6IBRrPQvO8U+eBdxEDFd6OtYPIo
/eG7tZGy8MSg4L6LKkXu1jIdcqI+xp5RY5ITxET2FbjGfVUtH5PH+dTaT6sfUSGnCEuHMsNDRB6K
0hw2QUF4MB54Gbq7xOveULJQSzlleuhKjjJf5XvNUlhR+GyKePUVL8uHXsnZM79haKJXXTlwcNpK
DHsFuc5IVR7aAaKVQm6sJhOwSbtrrdVoiyOCw69xeAcbq00ZTjUrzBGuSJMPj9BfXky3AQDhj2ev
h5iEoiVtcnX2rf697VJ123guSUctHBkKungE3GEnLCy+umUkAoImHq7aOB5pS28MRXSjcRUOYK2F
zfg267i3Sw93lVs8Shh7Hsm0s0NwzRCgG44886Mpm31SZ/PemTLgVklCICLOYnNnAq481hw/m+4s
HBDvXgJifg5qwoiiGISbU1wCh/ORCe5NJ6Q4B7XRMjSsQoG7eC6Nf6UO/YkiBlbnoRblQ4r08wCr
2zmZ6KWKCIFrourHJG3oZhhwWQPqRTcpT14+IlHvoc0sgSa215jPwH5WgaFz7AnFRP73lPnUfIgd
zugofpA/WFt2de7eQ6ZzmCfqzQWI7KNbihs9MGA3fPHWAHjYJOz54VnSg6R4dEQOUJY925YtyrLr
CK7ZuzVADofjkkTeXY9GngUM/wWIl6I2Ojc9h2cbV6dAUICVbYXY2fyYc2Tgsy2w8U2Iy8ZgfErw
WouleTKNmAWWZX917BrMoiP6t54vRjU9Fk6NWiZlt+9rjoJAf+iZJjMi3CItEIf1zhfQbJxD9usc
DGrHYm7nmAMLL1ouenikgHW40HpTAhJ+YrBqELI5Ve1KlsP9W7n9w5IsNzH+IyRpsF8KiW+BNcpJ
WT7OLdDea5c41w5zJ0YPRLBf7YkTL5l4C6W+Bw81gaTP3WaYg+fcaNcgmObQg4qelQ+OGNg2vqUt
+QJvdtlw7iGbEjW5yGMChNloQT9OAVDWxQrM0CX4gdK8PrnYAhFaVmTIDT6MvZGoh9giPLIJspbt
7/iMx9mqTIIeDKc/xFb1b7J8QnB0eor95kj4inlrk2zRwnRjrVyEQLLxpzJK4qUC5KdD6wXzmoMG
Lz1mNkz0Nvs/3J3JcutIlm2/CGmAo5+y7yWRaq40gUm3Qd86AAfwQ/Uh9WO1wMjMuBmvLNPe4E3e
IGgESN2gINCbc/Zem/0sHD+aGUQVGizw3XZCVmvLY55kP2C9ZUvAaewtjTlLnvZYGDYbVMVfGM/C
FgfEQg+YkFNF3G8+2Kuxbr5God4QcHbHud4L/uxXENjdoe3b7yNSuEUTdO3aInGD0TZWi3oU30yn
32YCCmxKBAztU4oY8A+azTzWDPeuoJbKpR+Z6SHTxakPXHbs8CNFblbgsoqJ9SKtAKg/Wy2yfzS2
/0RN9ClLEjpxtrGti2TjiY5WEt4P9Mna6v+Bp+otTuPq54/48/8LU9XsO/o3pqryv//rM/+K6+5f
aRvzT/2dtqH/DQal7fmC5gs+pplmoX7KFseT/jeBetmAAUH5APsUlvZ/eKsM/W8WFDPDd3Rfd3xa
+X96q4TzN6zwDvwOy3FM3bP9/xuf1V99e7i9XNdwLcf2hQWPAnbHv9iKQgtlrSzY0jQ+vkqtb06i
TKYHK6l+5iCOtkZEGbDvaYWRwwdOupQ0jZzmyZMFTZCuBtJfY2kgLGSldBUflJb8J+/T7O3/zfs/
f0TP8memBKB/w7g7o35zPtXC76xSTAgOWGsfGmkzkqJHx60fTTeGjIThp8JDrekZ7Ngodg5uVn4v
BylPA8Kjm89Yh6MbYXvWGskxdBwJaygeka5QHKduPR0mNX38diP8b46tvxrY5k/tzyYSG4wJfcrZ
z/Xbp46CKA0pjIP9u5dWstpfx7SIPyTrD3O0yq/cYXkE0UHayHmkwJafYF990kGBL8PWNZ6IQfM3
nqo3dUoXLNCjG1x8dTHGJjsao32jub7IMd7ohbJWk0Sc6Iryl3BowfSseXeW2QuuWdP8B9TGX38z
KhhUvAGjWPhxDfuvv5nO5UQVDPl1dHqdciwN59EyaCLLbp26TXSwUbAybGqUTu3tv7+sBpyZf7kZ
+J87HpZD/IVCB8j6FxtcRcBkEjfViJbNPNqWx1BtixfL0axD5HWUuGOjJJBeTAAR1iaY/DrQtWuS
wCSjs/AfroSYaSa/35p8GhePPXZXvkHCtv76aUJXjHZv46dAlr2Ravpk6kvOjAPmhihQYo3Q3p1y
m2I+NbtopbMaXdSNdE5ZbD0nzkjIsuN/xWoONzB/kBNlPcWiajfa2Ccrd6RDaGuosHXJKvU/XMn/
5bPznbfN2cNpsRX4y2cXUZrRc5zLzHGUo7CnYwFBsnSIjA4VXr8Ufi7SNWq/ImehNxTFjvQla98a
3MH//rPY/8dn8R3h8DFczzQ8+J/z6799WaYupfOegUPtJzYYKraskyIdkcwYi4IuVTFttOCb+iQE
tC5yQar8q4TA6Vl6SyxOVDnDmt5Oeb4/8MXaKTPTdirx4LYWh65XiKLng7bJYOM4cQFKLO081i4m
HrnqZWC1/E3iJDG0mlX+rMUGIorCvzTQcxEE9ICUn1CymFyt0Ai0Ax/PxMXX2jfkiLdyVPMSHuRp
1yT2qfWhbfZhY6LWqiimReoFPFm/r/2owGeJZAfaG7u1OA0myLBgV//99aT6M/tjf78zPfwzs2FU
p0HlObbzF9xMgUdqsHFgLVmb/rSjsNu3FARj1AXYo4iISG1SEVOzOJdTfiBgFAns0B5NWUDjaOen
oWHztAY1dRSO0x7vz/76SjgqwiszLKj3l6WFalpzhx0DrTpJKrN/PNRGl3R8RzjOA2IluFIUC+f3
lPdXun++8/6e+yszpRWgYbcMSmke/vwH7+f/8rb7oTJjYjvddk6wwyugo9pyCP/K51mDQmBIwTCn
uGGjec4SDBVe945itDqGAg1Blfq3AgVfuDc1W5y0HGFFJbJ2FSTmM9WbcTawuFsZFnvfQdE7Kg2V
Wox2iNg07bWCjc26cdq6ozBxwgh7h0aUGnvfGjfQ4catfoYGOdHQxyO0rCNBKCkhFoc4calf1vn3
NGyWbK3WQRkagAiHV3nH4UvPfQnM5I3k7PRHEiERaVOQ9EP47vWhfzRQE4D6sz3yRlyxYykxx31g
AzTsrtvGI6KQaIAhkaux3IcEGm/rtMlQYWlM6lFf/hj7dFdnxS6q8uw1XGsCALF0I3mj5bYx/MQ8
hNApAMQ2J10R3q0CU67h+G4Cu89fRBQimR+IhQAmC4Oxf87RbdNH6ORLnaIikbUvHqXNSIyk59RL
0NcEiY3wUjKizdmC7jP3Oz6kBRF/VOATzXkNgMRsdKtrNqFO20xDkF5rlKMspV1MrENnMNRq1fYR
ZsTMJN5JIpwsKwOEQyoR6ClPXj0ZvlRWMWyNbOiXRWlpH6h/XuORJmVo6fKIvFytKrYk26DmF8LJ
QM7HYMlL6xn9RXUoxuNisj8h4FwmujYvduDSgixQ4eCxMd7RdZD+zhss1dorp7Va1E0QwxI81br/
VSSe/ep26Buabo4p9jr7tcBqipiBoOH7ITlVLnTAmFyl+VUxoCYoPVVd7ocBydppHE837Nw2GR6i
3YXINQ3IZ2BvWAkwyTMcl267LKao4NPyauiNv7/KnIdfdn7z/SHKUjarlO9cuKs+XZPrOFFKNkne
XdaIta+2WQbXWJtubofh8n4q8GtvnxQoou+H95+K8+kHw4R5vJ/SlEyPfo6z9X7IHwRvR6e1RLMP
DcbRVKwTaVAonR/UkPobPIcd4OFae0xFGD45lFyQxQc/7u+4n49llV/GsWYjzLvu5+//htOYeNPD
nBbDP873UfFGs7aZg7hnGQ/In0TkyVNm9mSVCSpOiDOSP86VFbU3MYiaYCXewqyWPFlFh5zRoiEb
6W6DwDKYqESRwL384zjvCge0O/3vsUY5h76TyHWkOFfNy91NURqoIfomvd7PlV3t42K2ZoMyb7m/
ELfeShWiIc+AdUkJG34t0crvupiysZ8SYNf0cXOb6EMyK97uZwqqXBQEXDqj8zmgI/5e5Agb76/e
z435rzI3iuv9YHDDn45p7gP0xOQJ9Mnj0JA07WfG9GnVJXTeDB9ZQlgYfFmy/VrTOeLXaJfpmLzT
0vZeNWRfa+7I9uyJMTl2sp02VETtGxXvDrqOnv4E3wo/wvo5RTr76aC1n53agP2kdZ++VMG66gxy
jj22yqBL3M9IqJTJo/efGrD8TCbYDKY2dD+R7aCicKIPXEDA+SZsDsSx+s9lMczQE34S/PdyxNOC
YAO8rwqIoLG8IL+mTSjod0+sCgi8nHYyJ5c6S7P0lPXeXmC5eGiAFD5U80MZgpLuKlLNrZJx2OkS
7YDpi4BssDQ7vwmmZwGdlhZZiyXfJJLzMapM/RLWIQrjbopvDLiUKmpyQuOE+wiXpSLCkxtKnwMv
8nF4auv2tyMyMnY9kYi4KQImCWsS+8ChFpZlaf3ejPrPNuymRyOf9ItW6iPEoQJBuUcUw4khlilH
hAIDBv4TVZknf36IPcvYtVn+jixWvIRQxk1oqLdO6zCQVMd8yOVTOj/UMHEeXE8ufHr5T/70lio7
fyRUdp81xXg284Qml97hPM8r4yIGDLpdRxpfbwb65f4wzM9G5qVtaUA7+wg8FT3dH6ZZQo0bDQ2p
UZ2H+eh+vjWDX7E+vhtqgBwrGH4pgA7YGGHbUdEkZMuRU7RK6HC/FNiLkI8pUgM4oh+DprTrtdP9
sGspXArDFodutPkqmfZadxxIb4lXn1WmO5iY++0I++kd/ZKxLmtLnUKlmyzp4pthat7x/mD+85lj
WxUBgtHL/bwO1eCPd9wP/Wg4xCifduTBI4DHe3hsUIBDeW7IrWYZKuHgGnvoI+DX9ba/sJXqL/dn
OHWJvnQEcdqc+vP8/UXTiJKtb1e3nL4LW9TSnto55lveapY8Szt1V2MZvqK++2W6DTEvoW6G56Sw
4yMY6LXN2vCGcJG0EDvJthisoxsKqHXk1dWn1ndABiInRhsQ6H20LAZ51G3jxOKj+rR8bVPl3rtI
aeWaqPOofzvRzfdqdh09nZ26NkSyAkxOh70v49NUufEpVdMM62P7zBpg4bYKxvj8ICGDoG/J0xdk
nfVjOqL3IGcY14mH7x+XAulpoDZO+JoJf5mf6YhkDoTnocWGpNd23LxeeLajmF/y/tTN04nlN4m1
FZKqxC3Kw/33MwA6S33MN8Augo1b9+Z72mHWAVb5yvKGZqBFde9+3mAps6DPMj2mZiMeeEuFmkZO
xymEi96NRvxIfPWrTPru4GdV4y0cx8kOVWGcjFHA0BId3vpKumezFe6ZAExq9CL3SCqpWdEjjwwK
2z7Kxl4PcWG8dWGbU/Z1waKlR2Sj6YuZq/pQ6WIbBpX65dXGtvBYGORu+9oUJAYkhlYRlM4XtZ71
swZfLH8C9BYiCx3N5sS255s3yfYJgb4iHdIJz6qvrUvnGYuyNqxtVHmCziJ/dxu5680Lqh3U5/zh
fme0qfFD64Bs5TbBQGmjIWioyyZbl2ONNNcKr0OXBY/3hyJ/jv3gNfUr1HQp/0du9/X9SGvF9JzN
oYxtvtHKCMElAp5HhAbuY+mXv2i6DTiEAlaNmeXvwsoej8n8bIgVz1pECeG8Ppqt5zDG3H2TQUoZ
58PCKbuLoyQhKGNA/mmvvEPO2HGQkcpp0NYW7dAmeLw/+G6GsobA0NUokEo7YnC3d+dol8LqcO2i
21h9Wz82/gdudYDc/3xIhoay+agHa7qaMJEFm2pnaka4XC6F3xHA//L+xYodbMpRiSHHpsdpEM0A
0aN2dARqZX2kev9QemO/DS0kJ8lobQw1J/7SdDzlSdmdM0/5K0xA+OyjjngJn9YLHOgnzRtxWLM4
QK43x7BW3PMu63KInVp/6eLR31SNfChKxP7owYsPQ+SvPh64n1HWrUIAWpu0MumB+PT9xibxzkFF
0YcS2mdieOlHUWtIDScyTFKCJxeyNxUBg+oEWqSkQUAmYedrwR7HivUagIO5nzfjkqRLjfQUtDnR
e6Q/qpYEeKX9RIf9mPSu8REnmLziqWqfgVeghMst7TIaTrYbIrc7RISanmodmVAkxCcNLY/l5tRs
LRn4xyylIzWxydw5nurPNNFKYnSb+slE4UFgbiRIrjvhA0ch0hnR82CwyY3VIC4SrdyuBPZ6qLQc
QUZaYvEuM/nE3sgnuNnP3jJrJgmF6jUUQ/CMVvmYys4Lqb8/9XqMc7AkxLIYE+enkuJqY634zPuG
ZnUfBa+lRaoAsAKYd85rijAW+VRofW+lWBu6hsp4IgAwc8vxh2tYv+IMB0Pc+GAwuWrnxGypnIns
qcFhtRi1UdsZbp093R+IX2CL3Ip6thPDD+2yrlppSJHW2AeJ7UI5QMSO1VzQR8oL1QVFmOp09eaj
+6k/HyALmmsaByBl+SKAYByYRHlogj47DjUwUsTcpEe13aZp4caQq8DCsI6/Go24txDcwalSdfWo
o7xhTUcsgj11+46ewuU+DSWOVBe29K/CgOTnOxUqtnkUiqWerEsRy61kLcHqgcN6PgzzGsp4FA44
or1NBDMrIibqG8F17i9niK4O3c6PygtNIg8YV7Sg5+MTrg61cbhZqvv7s/s5YNHqdn+GJISgckeT
uBD6aW0kRn7xympCi1inhzocmpOlmTYOut599Du4TZOhIdEq0Wq0Ab8uOJZjrEwJb3A2z/X3P193
0fLsZpohst0k23m9aHDTao9VSxMdSAUbk3ZGOYzi0I7DpkMd8pMp5Jn4luxtqLsGiJQaTrY1qZPj
gX2nVxy/Wab7TB2qPLTNMGzwH1wz2zBf6i4ctixj6acymT93hgXNv4u+V679bolWPeuTWQDgKOwt
64XqxRLpy/0NVkUtx6YLfesrGe5tQpC3hoOosXYGyEkeuObENFsmPUe+xI48wEUZP7CsBys4r38/
nzXdH+dTQDm/vf+f54nU/v38/O+EjFfbFgkYzkEGCqhoBSXXPnipNSqzEVVZcl+84KUCfLEbJWic
+6syF9q2bIW5ongZvEw0ALZtImq8sBwOgaE2fu5RWJ4P22DWeY1w+8hIJOgTHdczK1l/R3cWDbme
TJQTfNYNpkD4PR+Nfv2MaPJ+cH97CbIA40B3AX45PRNyPhN+smp/fwcInn6TojHGkFmt+yayr2XV
2ujgzxnbzydWSPZ10BCPTwTCLP98A9E4l5Bf8Xx/exvbgGJihob7YT7/E5XAQoNT1cc9gQshxld8
c0ukSE49sX+fD+8PWFGOGqWUCyTk7obqBgE6dd3V/UUCmMCD+pjuOhRFPbuJS0xB93HwW/exKTVk
REOT7g3W03+c80EkrmzucOyXXkfxJO3a3f2NqrjAEmnO1dQ2ZwgLCVHIRABsGWU/7y/cH2JLPfaa
F5+kE5pncnFPVshWz7BQ79gugAsCCqy1jd3i6M4PqRYnR6PI1U4A21hYytipJg4/piAON9CN9R1h
Jfo7pVMtBzTMTrHYCdOsNzr+6XcEIxtc+MFLyAQZqGpc3W9Og2wPxLPpN6LlxW7QXTRB801bomv+
8zyqwHxDHXb6+Nf3t7r9PuDvX7CRBOrghwSvo3pct3rOYZXbW9tKjdWQh93LCB5jN02dj8OMVyF7
xofaokJ5/1nRi36tRd43gw+6gmpSf5XiwFBXf9oe/QYGM/PgqiF4Mh1ZLO5v6DrtI2AIvNnR1BNG
WDcbrQn8xYRg/JRH9qeHcATHmSlfW2XvbDOLr4RGZg9WgF0wst4cX6v4YT06RnMmtdlp+WeQs5gL
rHTZVr67w3dWPFtudnUGeR6F9PZpkU43FfjVRh9wKw6tmm5FXCIXNrjXUGDfWzniFEPq2rdR6ABf
dpKTJMtxWZlOs26L8td9+6ZsCypDUbGayJ48HMnfAbF8jujyn7tXR8+Lp0ih6zGT6AGlg3wqxry5
+IQyqld0oOl7UzbhQaShAYeuzt6NFP+djj3joYspvWYlikPKCv66D2IW8NowHHpf6lvPyMVjoyMZ
Chqv+UYT/M20KKlSBl0MwtJ/OaH+adnVIfNS+dw3XYQdvqwPvtmG3xgGNwhGi2eUFOGjLfOv+2k9
IF07yitUbIOZLJOuDg+2EXEfm5AdB7+zv6JK3Lhg9UvkM88a4/BJUSy7eQL7ppPExXfa3k/M9u0y
ARGxhQ8HSTngr1l3FWklQdrcKj9B+8UCLRyMDl0LDpRRS6Z1SWdxDRBwLdkOfSQUUPqg7L+soJ6W
RgLHLS9x07F5QG7G2FosHGA4mPsSH+F1XGz7ipbhkBMBbCG42yHWi49+a55MJ31DO2u+JXMNvwyU
/RiSbbJmuxsfGsN7BU/sr4LD/a9pmoNciQLZ+72IOjc6ll2dpkfh0/7TaJWdM8SWmEKnU5SQ3clS
QZ4yzQUXVlfWRSSj2rgsZFcORLcdC6C/0zwob6AyyFwk3WmEPj0ywN409s6L4JoZiWUjt0Z7zC07
PiIz6ZCgqbPehHunblku9zCRHL87TDLbp166FhDvJlSDXNqOVGPiecs2Gy66Q/yNit0F21Dr0hqd
sSbOxN34abKDD1e8832JoF3Fj3XcrKUzIZbE88duyoGKHYREGcUulh9DglZzM/tBmZ11iXv6Ia2D
E7m6GfGE1KHJGR1mCz7+hQBRdMSCUsgjezhzDghFY26XsLejGIxka76quIMiPrXJsxi3vuuaT3GY
HIeuB3MyTfG47Fqs8bHpUHwj6P7e9WmGBEg3LJ8sqsrz/SGw5alRuY15uKqutl84G39gL2Mjx2za
QT/M/1u8YV2wzwmDWLWJo17srnrJa6Kd89o+p04iH+xecPF0DcnIfDi/WKuyxyuxbwJqf3FqyofO
8Mn+88IvFn+M0lXhrUAahCvBTneeVkW64XBeDfekGOrKNw9Tpx7s0uZnpY5JtOiOVY7bTgc0v5Fj
Yj9MFHUIlNTCnRoGcuJDOUdSEVCq2Y96Nr6O7oTCBebIljwq5IXFOO5KLAvrNMCcKpmB6KIx75my
3bt6/4LSqzhatC1rGGjrQi/9jUx1h3zl6ZU08uCYYX1D0sWWM+1wHrZeJQ5VqCjB6TUBWHl9qany
wKW2r006gLlRmPc013zWsIjInm8QTr24vY4/od7Ia0je30kP0FyWqp9Jf0H/lRBobanC3eujs4sj
wqRy2tv3Erato0h2m7Zkn4MZyM+Sk5qiczgO7JnslquN1H2F+dt3NMLsjMR9rOE/uXCADq0ObSy3
YalYXl9siqI+ejW0ZOEjCqzGa94h75L0i5rCU+dh9HFeqeyVmYLPrBHHtSO5ysNgcvH6a5QjP+TT
Es4U4nbcj67zatuaOpdONZy1dgKcxKi8nlLK0JruhWu6uPExGJ9Sy+YWvUOJqq55nsrJwjkCtSO0
a29b1nA24M3/JC7PPc91PqpEgv56VWx6zJjP1dS41BR+OYY9bm0M5lutYPSgoyy2qaQvRV3aOLF7
yNCtEXsYS8NF6EnZdG7rtQgnNRrPF/R/P3JrICfJ1sYL6RMo4ELrMTaQexmBONYaFG9p3LPm5INP
VsGCDR2h6pP+JidWJsrPn0P6IlDYTdhbme2ckHJ/kvqKUA7+3x7tlMt1AoKGeyStlmGK/q0yG/dI
/vE3au3jUSe/d2UV1gztsG1AsHnMt7V7dc2KMqLLt589HAOCWzxWVKEORtr5D3kCrs0lM3OrGcRt
unZqU46iclPmuPlEXlNobB4tg2VZGUv1Rsb4HLfmkjI1mWvDLbQdyrbhPE3fy85hYWeH6R68pnsZ
XPUztRtqX71Nv1CrxJHkbi7I2L7ECqeG8KvmEGXBeAlh8q18k69t4BnN1q784DiAyFvLZCaedtl0
dPGl4UVn0Znq7MXH8A3+cnURYbtsu8p85C6jA6kZKzAL3UvWuiEqMCCfWSBuE1d6Uj2ZdjGetyg/
h7CKSXCpiy1ZfJBbsH+up6x014AaQmSgtI4oI0M9V0a9YkEZrBujx7Ini46RlYxvNSej6121rfAS
eAOiFDNvajYZ0ANUQmgcPEzYPEywK0C4zxLTkEHDbKdNI4nRTVQdHOr3bRmpPWFtjz3hcMNIJKDV
2PbGbMJLnGbU+mCzLvMm6xfpZF6ztvipaaRmeHkdLeFkEjJNwSIei3eWFcZiQGU/NlGwKEscWIQM
BGWUAmRGqYcde1qGOcggDdgYeRkuAcXIeA9h5AuuEVcjmn8JB5bhqasqyNBlvaun5uM+5eLtStah
mRyYPcp94Rtia9WRZPYY200PUfMstaGgzvfhfAXeMD0VtIWz0CM4HtoIFtn6Ouni8tTnqnnuEQot
1Fwa9jWr3FqmH33og0TvPHD/qVzT0fta+UlDAuqBAOM6y+Ra50Ww9kMHoa6oL6FuHdAlb3U6Nauy
gywUp611TIkUXFBB049jo7/WcxRd6jIdV11lbfNYiO2U+P6tjGyKwnLCjFGCtJWGTqANm+ptzpJp
KyL+fNIYWEMH8iPXiHgwfJPSjRu86FYYQtN1Pz0YitdUeu/a3MGwZRZRjaAUNRJ4nMfxpqVJTDxZ
1p7EhMEfgpC2ZVMkF00zO1mbrNmwwVhWyrXRqfTeiybXSCgmrafVPAYBqSPjN2wADxSWuYlZj+wM
o9AuCZCge4W9T+jxtipNHnvvqxppTJKrUm5JHv6eZsYnWqpfTIjmsy4xc8VofNAThBiNDecS+3wE
2iZbK82oKyrfBVKSY1QFx4wZquBLkDWPMezurWeN66bzWV9PZMuJNDc35cD6WodewDpp3HT89Lp2
JwPIT1gs6pl/ETd29eQ49gudpS2xG7uAVQZSHuJvbMwKTlJ9CyMU+ZMrHsC3hKfaU+UK97uEM3Ec
GtksqJpGhxq0sgRM+FIY6aoCnbmpi6ADwuy15QKdBhZMG2S1oC1+iRuEx9hD+5XXpO3zhGVpa1T4
k8OieqlLAsCbrr/e77VOw0IAgA9wnyG0tdF7AiZkKq4tPBhr8uO1U8qXIAvkY0RYtvRqijTpF7sU
uR/5al2iNFYr3HAx0eXpyWvTR8iu0TKCBbAP0jZ5jQt/O+DdN33MsMyV8XVAG7OhK7MuSo/RkSl9
FQ6+/y2foO60HWlvI77XLc39fjGFurGpc8Wwy5ATkfTe1WZ0C+SmHmCpjLIIlq12HuB8H6NWaLe6
jbU1jqJhbUeoWgO0OSwvuK9c0kJ8eoXcEN46gr65C20nvbTwiXYwda5c6g2invHagQ9+knp4dVwN
EbeJMLerwNCGSRF8UpPI69D+UGCz8QOAjbTlS2QF8NwathQ20GuQe8T+DFunT3BIkmnTzw7NSdnP
AerBnbS9t045a73VfeKWnHydSgt5QwoetCanck/csPdGjDvcbB0xfqNHV9HvA0DXFxFRmLamcM+1
Np7A5FBps4zyB8ZlJM8mZqgU42/IQPjADsI46mm0D/SMrwx2srps4VhJDJ8NGZjKoUxnDv4bGoTP
CgnAefRwPFEgJ5kTAPTSywaYwRQAsnTgH67lSeDvXDdRRDdbM5K1W/kwpsEEMMF62fMYg/mabNbv
1kQxzyBPNQ6uBluuPVV0IKhJV36ZwoAynNmoOnUScCPjBV5usKTC80GqZAMA4Kg6KmcD9ulNQNti
AZgtLtvq4GkiXsPO2hZW95OOsbbEvOqvJ6b/TeRnRzRwPnCzSC40ln1b30zhwIPP8fLN4OKyLszh
yuyarHsvY+5qE8oiID2jjJE7zZJgrZz+tVD08Av8rFcb7/ukdVQLOxfjrQNK1a/r7xZlG9ljVInk
s9Kbn1md+RvLD+fQN3AnAa1XlHjo3FqZvPcW7Xh/LNdaY5hPnsEW1bZYLoThcOhQfCzruH9KGpEe
J4arlZawbyr7RWL3xTsxKTFcPyquRZDfsoSdYO+3kGVrgefL+1kUxNnAgXk0WdjnNeY83SlwGXPF
WN0usTk1y2aoQDdH19rw4qsurYZ1Lc54nc+F8zx7bBWsMalj7qPyuIn6CkLVqO81Y3ymYpOeM+Gg
/i/TV2ek4WgaqbuIZxXvMOAK0Ar2XagwjH2j4Tns5NS/VC2s9brUzkF4jTA8r1L24aspxJ3VJ9M2
7MS2dYdrMQlraxQQiOKUQkE7sU6RZgnVeORUZn5Dgamt9IFsWZX5GExsG7YgXKWLbn83i5+6KCpg
Ge306MfEI6fhS1JV6mQosNwdYThEZ1LJQ5bsfDG/RWaZs812i03D4nitVc62n8g4hthRblKLP5hr
QkwINUeCZjayTRKqb75vbpk53Z1Z6PTJtPwpIbPhI0MtsOyHOmIXM0Og+kzf4rC3V4T4XGQUeJuS
bxHmL/IAujKgCR9sE2JVaQ0Wal8iuO9DvvqmbXyzujWFKygedtsd9fgVDGv4MIqJmdDTzp4yom03
4IpF+3rWVGKdorbD3Z2VeA4UBJwSHFJQ8J20ot3kqEuJnJcNRr2lnxQuBGiANsf5mAx0rMYpBzJV
UhpQvkXNuq7as63gB7MlTQ5mpTYqdJOjlhV8qPhqyPBNGsZb6TuIXstpl6n2VetpDqWt8dbrPS4c
Knm3SpYsvPNqIWlQMlBa6uwKqr7szZ2V63Q/UNmWK/B0WAwgNTqdE+8lRtCjVgfXrvW9jZa0u4pl
4rcJw2/KWl45hJ46er2MGdFjFClvBXfplh5Ws0zM8KPNVsrLSS70/XAJeEctBdd6ikib7wlUXfZ9
7VPJcZh3A+o7hppD1cLVqApUmdqLWbDOchu1G/F+LzqnKIhsCr6sxi/XQ5CujWJ6RdDRYeokHQj1
5MbJ5HtALZtia/VhNETNpGwEhhkU4IxEKBpuszJlGF8yA0FKiZU0dNjAB0OCKkGxictY1OnDsMzj
j3JwslPl9MXShTEGcX9i42JhvRs1goh6XftB4geLL8cGgiRocfci3BfuDFxC2XPAzNkkKSG0WVVv
fGlQMZsGFHO0o3qK5Yu+sG+jo+2mqMW45GCMZulxZEvZLuvB2hCUWF3bKroC6n9VJhF1XfALsfNz
1g4nE6Xxhs3ujQg/sTu5mc8MLtVzznSCe+4hHiNxYOG7gL6Xn0YzZH6hlFd2LPhTUMKyALHQlf1N
1W6+LJIKdgAALvY1I02l8KTcQSxcMuBsj2geN46eXb3etc6GJvk6UzppEqN46ptP4qvfe0MX4Ie7
AzvYkHxpMYsl8eoyOKK+ZGgaj5Ue/IAs870e4l+h/xXAaNhngXcTBMaeC11cGxe2kJ/VJmHpSN8l
XcnV4EH6pStM8icotVGGBL7r1QpBI6wyUAarBJ7IXsKBi/u2gdJRiT15H+x2Cur8ep7ssliTt4pt
78k8jGbO8gTDwt7rdf7SbvlVEygy+f6wAEqUXpWThUt/9gu3VbC1O3udW80zZcUXp2vQ0PvxpjNJ
YOy7lhCj8J1tVL3QHUglIWsi+BjI7x33zjHqVz7chbcxOdmyVa9DAAqzQLS9sobhk3UEfsHZ0ghL
7qDpjaAHzIzZ/yKTNyJG3HxKFNHAHv9pjnbJs0kcJCPJwxSaUDmaYDgFe3Zh1DV6gKm0ttfFUIpF
utUS/v5W6RLKbq1VqT15zFaXvOvcw1ShWut0+mVZX/ibCF7Z/xB1Hstta1kU/SJUIYcpcxBFSVR8
E5Ql2cgZuAhf3+tw0oNWPXdX+9kSSdx7zt5rbco27Tb+UJEQ680ZrJ1vr2lO0NV3JwI3xVM+A+5y
Sp/r5mNLcTSpS3A9y8CYaB8OX12nNZssC+IHXoWwGVT8wdVV5wNvoqkEqkpbADN3DYi/AK5R1S6n
oVkeTCbzYcsEqIo05xQ4bXQ2uP6tXTwUhtdB/684YHEtoZ5GntVgVrAuuhoL+lgfqwSKLQQCz9Vv
jDE/Z5tL1FR7r6XLN4SwAWtp+GGdzfqKtz9nyYlZBziUo8pJMxiR/V4OYP9ajaYlvLwXbU4eLbl9
OmNIUlNdOweLwBJFeGbC6mSkh3KxPrBZYmDdMywdtrWR8Fol2U+UDjQj4bdNsxQsFFSWbrq5/Ajb
SxiyVkdNCliqKBI4FEZJox8Sj7ZoGS/o5dI6af0Qc3RR0t43Rm9N6f0xSlS0o8QRgv/d0LXrthh9
Gb3wIPQ53zHZQWdi+Jx8B/exHJId7OZnnOjjFdLcAdouFKKqXw46jmfgQn/Ukq5K3psAMBBhNAwE
nJRWprckT8aCshC8zYMPrpPASTjm12gYK+7yx5RPBGwX9P0ck094Pg4eU8Kpa7OymAYGjHjt67Jg
G3NV+Aqk51hXGX83o9PZ85FnHx1+XnjpLMebT4wHoXlPZ5gYokjvzoM5/1vKhcNDSffdaL8NKHix
Rz4+hA644TFpRfFb09CpTI1cyTXgnz7OfLonUp3D0EDTeNO1Fmiu/kpDFswMrofYBQVBUnvvdgwj
/YmF4lRd+XQVuAkjgDCpr1V5AzXIGUI39KMXHP0a9FrHW0W8AJ9hspxnn5CRX45ESBJeA4Genvsm
4OMD1abduKDrpp7kXWEg7W1bZ1NU3AYhltCCqdYVu3/0RMGmzbQdVcNdmCT2IRqsg+dFXFfnyf7Q
nRK4Efm2NO1Drtl1tGUBUDJ/z+Baxf2BBPNTFmdq1xUTJGC+7lTRqVWrwAUNutxSApDGQHduFXFl
oeP6nJHYsdIdXcct/9okuLQ9HlJQ0Acz9QQJfembxDnZvONZ3PZnl8uDYQdPGgOp0wIvcOVU4ZFn
ZL32E/+zxFez5Q3Nvscvrlzjq/cojw8FUZA45EAxxb46DgT6EtP4Tspr4Ta0dAfvHKQX4lPl2ok7
lzutdigIdlLLZuq45PMb1Dns5PHDtC9Z9sUzGnXS+mDlqLpsBKIH1Zjjgk5EKYEfzhAiXo1dEK/s
fqSA7fxrR+c5KIl+Dtkf2555f4ALiGAnra3upuvqpXWI9PYxV7/angSSw/Rs+GfE5nNsmQTmav1f
m5bRXjXOSf5KLNK2UeRueDz8VuBvpqG7FE3woLLgxNid2NdSvBZm+x3zdORE5T9wvAPBUYSbEaoY
KfhiM47Ov1g1vEj6lnpWdAqqlkAshHY10y4bDe9cjHBg4HRSTw2TV5LUpwYhcpakhIaGb6ol//jp
7qehR+Oj82E88ikLTDfkSJ1gvZRXX0E2e4Xj2QkTmv2QdVbker/A3qZ7XGiPe7rfxsYOvW97aJot
/HFOen56COi/rIb0nff8Z5YD+XbDEXLjXydHMtIH/X6k47IC2/0fy0W2j2awx+bMOC2ynVNiqa09
aTNn1pDT1/2/u38ZDG1HTaMFZBN/WY0CMa+3p9onhLU8p4SvjuBvhpU2dA6fO4Vz0obAPlGxhl8f
gpH1Apw70xiTwQhW7TBQ7oDwzarVIvzJKyaNUeiG+QwfV6Npbg+0+FR44mQdnto49VdJVNMxDEx0
ayzXV8yvZR80Htu+hV5YO3+NCfDICgNXzdN2ThkUAiQIzn0PjYV7O08Yi4k2k/K+4LcDOcvTYais
U1JPwHpsE4pmpjglISVoWVIzwq8JszvjeBk8Kz3MluAfNAMKkU6TAymT+2zKF+KPEJPGUno0VbAx
B04SE8ihJ5blIIqK7zTJ0Y5WzEfMWEtoB3EHTfX+WdVnNOjqRTe0ejs5s7c1ra65BRH/X85694XY
3i5oOmiDzsw4tT/iVr+1FaJSVgXBJeOi4wq+IpuH2/1L1BBF1CP3q+1YAC9Do24IIQZyfhRU7sDs
nDTGzh8S7QoQ+8Ech5wtwNySztKdVZ/mDDXxUizQCk/sLAICmtS1rRmRz91jkdnfvogtBgwXWJf0
6/0Lumse5SLCYN7zEYgag+azOpW+/amD3qQbNT5Rocs2Wgjiecatgd+vOKvL5KLcaEW+kYuGQxch
x4yZIxNFB7Hv+snH2tEG2QuEE3aINgud0Ry0Tf0ciuijEOVHQpCHhCMaENdm9mtXTCSXGcXr7Pwp
DbLRyoN7hUSk1Zd51wTVFcZpx6Uz+wB3Pzz2Ih8ZiAIDnMAcPiImcUVRkomsZLC7T0/0JX3+G4vO
pMBrMoNIxrOsINbpGyXqE2UO1zFgSsvvSvZZRWRLdZXuG3Xim7Pm74UYj4HVGSIS4gYRrLSYVsK7
cwXeYXSKSsZhdveQFOX7pJn2AVSbBw4YoJ3N0Owa/VCiG8/io+tF7wJYnXeMKF9sP39Lpn+1qGCI
vzwuIoeZho1WTUc1Io0pscfUpOQuYMBbamMvFX6ZVEQzEcYZU9Qz7d1Ck+Ojydz5g5hWvQ7t1j6V
4qvhyFgcQ7CHc4fQJru7bTjCMS+hr7+JPhbR36Br9DcKI84sahxwwiYuF3Q5nohztK9cNDqhCHUc
Uet0GpypJES3owYma50oeHJNZDyi5UF7B8pSVD0W2aXTKPoeXUQ+syh9Eg+5j1keS5Ky7OkeR5H/
xFiAfDDpO7fl5VGJIsgiPfcMi1NfuSIQCjEJAWJxPh2LI/QYoRnCekZFLlyM3SASolp0RKlsChP3
CTPGsrVEWUSK212X8CD34EyhbIjaKOtnm1M6uqMiYSHO4zN/VriQIpxIi8iRRtEkFeJL8tIPXQRK
Pial8TsSrZIHI3UkushGYxOLeKkLumDlz6Z3AxjCp6UImpicxIiMTEJwyJss0Tgh3LW2gaidIpE8
8XHJG3No3mz8T1qKCErHCEVNs34ZZr5RVmEdUx9tlOcikJo7VFIWTik2BzjAZzHioJuieTkQiSdV
KioqHhgxQ0T0VB2eqrFHWGUPj9aAwKoWlRVPc4KsI3qrRURXkyivDJFfjaLB4lPOZ6XPR+skkiyb
eOXAqAF1VoBDK2cH9gETDl4dfi2OhgAUSe1mE1CVRSRcDmtl/g2IuUZRdLkMH7fpXduFv0srEXnx
0wR8GDqnpkPyVWrNDU5Rvm85LJ+dxFinogSLqVNvdANNGPyT8jSJSez+5f+/5E5Ubh2FbGzAOkbP
J9pNITUJh3nKqsgn4zXK8eqmSnsxqFq+os39rgYaCfdfGUVqrcdxYhmehq8V0ahX5m3LzrRGWj7y
S0SM04kzvct+i19Cvl1nNHkucYsB0eBJ4olkzSVhovNcu/7/C69ZgxstB1SNzdP9v59E3Xb/p0p0
boP2iiB61zTw4bT6O6jlsRsjgGuwOK1LBykcW5wvzQb1NC+BBeoJfxwQifKhlH+qWyq01l0xBz5j
YygGGPVdUJeluOqsxIcQ5EwkVuWXvQjqGNjgr2NBGJyJS/HcmcrD/X9t5X9NpHqiFI0b20nx4ZVD
CjUUoAAgb+t58WRbGw0/Uz8EJ38O/uMIGZ/pAa5JahBmF+2edqwXucjurKC92SRYlCj6IEz+C93y
HOjLT877e1UEAFuasX1gVSY3RDb7+WYp4mWVOfTNqmnk/h6eDC7HRkcMgxBJvVN4A4N5vGm2Si5T
B3wrm999vyXkHIEvzPzqQYvRD3rA8anEAIjCTGiXlX4ihk5TdU0qI9xO9nzi8x1ePjSurS4DCCCT
zPJl0JUnb4amy8WFT20gEGviNMjr8STqzadvMmNjlFmVONzRKY4ZiiARLBaTRwElehujmGVUrD31
y6VL+Y1T60785pm64Gv0DaLjU8z0N8Tl6ARntqa0bq3mtb3LHguWcMjBfysRQeqihEx7zjooIlFk
vViTeex5hDpsudc1azzqCMmvs8DfqZVxBVjP3tzVGXZX3Err/sHwdJDjiregYn4Q2Bumr9x/2u4y
jhaQZD5WWgotrduor0Al22FknUfjeYZOqPHCsqsLg+3smVX1lWjGzjea4zw5R+VVX2ZEH9NqiKmw
oMrWuU37FuUmqzYgvaLhNE0IK8Q29W1cWsxAqQbVhkEGqG5fCroBowg9Df76RIWtdY/r04XsxGv+
3Rkh2Ya1/SKf40vG0TJE/Jsn86E2IqZdLAGIYgRXs9Ff2olnrR6CYAxFOEoCaUueHH4XxdotRYi1
ylpCoxPstVn5l2AkxubzQO8Ny9jarYtjIKdBzeAS3+Q5HRN4b6JA5e28rPi7x2xk8aO29kLzDGh7
6xO+jlkYaL39s5gzxpJw3jB3dpilEtJFvix/nnTlDehYR7yslQhaXUytE2vFUNStmk2OL5vz05yX
sGVF8MpOFbJ9fDBdeTHhgEWtt7ddLl+oYfnDTztNH55Sdt2W0k89FtkSmyy3flPksoloZsG5npLs
Sqn6z8x9NTGSXxsrLdBkZg8polps0DxGcNcauv051Q/Mt71t3yK3neqQqD0/k5a33rZN1h6L21Um
StwENy7KrgICF0PRJDbHbQgD35OjC10kNkwDDUT2y3qlfXdYdwfR7+qzeSTNwg2Z1YlW5ltSSONq
aA6G1VP+b8E1Tkaz1e0HrC0LfNPutViEryPi39GMwf4OR2WU3Kw7MJOGPCqAMNBxmDpcYiiEubQW
xHiN+8tvmytGeb6cVQhi7CnmbdyuhTfXopTjOCmS4kZ0xdz1Fo2LYlkbn4luPY8RDdaaRskKUuXR
EOvxcPcfU/kYveesxTCTtClcr7z5V6JMnvruwU3mmwUiirM6UmXkyuyckqPo0O9nZwQtxXZOSqZr
8d+qZnI5peojQ9bMp3PIDzO9TuJxVmJ0liIFnM7kuaAevMvE+1zIl05c0FadwM+d3BjgZ/DWCQXI
FB5QABioBRDUAwoqhBjUgA4qPY2CpvdrUkicQEiu6kote04N7G8WyEMjG5ECFFEoTKJY6ESzcIpw
fBDpg1zkBlTS/CjmripcI9tV+xbQ0ewTB7F1Bq2cTvutu9QMQLLxZzASdaJI+69iM27nzXCek+Wj
CftvFq4b30LGSzIt3fA2z2H0KpI55remiR0Hm4EBinYpez71Q3hNUAF/QUp1Zx+UkyFMJ5467Lna
J21kbVN6PesTLz1glUBf88ZNBCDZnRA1P/cUdnQhRzEx7LesLnRhSlG1g4+aHKkidttIy//qau73
aUUSQUWfzJhf2wDcDN8KiMRCrUqFX4WMRAGN55JEcOnoCeVKF94VKfh+xQWJJZzQsKIGLpYvhCwY
/YdCbz8KHXYWZykOi0zd6hTUc01EJDcgjHmvJPM3iobZOgXElQiRi3eZvfaAdGkTqb8KM9dmJhrB
62hdAPSqhOxVgvgCotpvY179Gx38V+3SOAMHRje4XiUahDBz4nsCMUwXdhhTmkpYYniKvJULXizS
THzZ8MbK3nynb8n2wflBsEOKQthkan6xCYgCT2jXwxBi4WC9ZIIzI/tzBsjGud4Ld1Pv/fAu4+mo
NwxtO4Lx4y0XNtoilLRFeGkG4LSKUAA794pCG3/4FrjaKJS1Iuh4O/KzFP4aq3+4YQnfYshsvTDa
MEjhnQTb1qYmiK0EktsM0i0RthvnQLjp4N7CfiTOAQBOFxLcQlIalRN0OBDGLnd3OAkm6LiEP/KJ
xT4jiOI2AJezC+8QsSRGkjKfdOHPTUKi84VJ5wGnsxWHLRIV+joBXJcAsCtDnqRUTzfAAp1jKpQ7
lOrPng/3LgCAV/ETBofXDgSozHLjhCx+MTlqpwR0Hk1o8jUTNL1FuHpco46+kPYiF+aefjRcoXUK
i68EyrcsIDPjizvx90yE2teC79PA+MEF5K4vZD8fxJ8B6k8D+Vdy2D2ARNjwYcnPFTLrhqwfaY/V
MOoPdQE30BeCYL/AEsx/eIq/RFHG/Yvcy6b0uEdFwc3Su/yxy8fPxO/yk9ciQFHWQw+w0BJyoemU
b22mXrJ5xv3ldW9wQWnPOuy3oR4uwj/shITI83RbgEbUhZHYAUscgSbGQk/UBziKC0BFS5NLgAtj
UQltsQC7CO1dzuJ82CiQjK6wGXsgjY3QGqnQJoDruw9mnR138FC4jhGzDS5RnAgqoT7C5WZsCAiy
s2+zcCErx/gvDPud6cLOSzJ0vBAkc7KcdAH3Ydkl+/xqCGmyE+ak4avfCGYtr9lwrSOL12eo5L72
VNTpuPfhYWy5dj3pIWnAyDph4mv2yC0P4zKFJ4aRjP9MKlx4541NyRj8Znn7eeSUaJOv2vbxNq20
I65wdo9267MBmGxG6O2uTQRGb5S3OrH+WL3DccY200MGE4IxcEtqbme2voKub/+Qq94uQvPs5CTt
uXunC9NjjRVHh1ff6NRqrLHmrlbTNrXeU5t+FQWQHTvi8ZgJP1S0T2z3R6bEsEXJxv6MQhtVwh2F
YPFE3sziTc3MO+JbswsVha3UaY6pDYG+7v6UgEzxsuFRJJpRgTjlAP5rCvOUh7Xwn4M9dzPmNcmf
ououKX3Hle0pIOGlQ40diOrsQ1NdFtC4UT0z2adlvR39TxaOX1X3ZxISKwXPV+D95x5YfmrxmByW
2ibqDPs3avsnb3SXTZ59s93eaSak1yi2v7yOKiVmNxCCGTxYGzBsiS+Eo5NlHHyXpN+seNs5GmV9
bm0k7/BaQpglF7BtwKGAP4Q+K5VQSdoTDYNM24KoLUDV6tORo/wnV2xSAKBsa2Hajgs/8hrMLYuS
bAOqVVED0i6tsHBJcEowgceYw0HtlDLFpH50tJYQ0bfQdFPzjf08lhUwu9ZEAjyeOjY6Hcdhes5H
s9s5XANPRiK3hIgQTfBfYdQEJ4Lg1XMZ/xoBC/O0eTEA/S534q+wf13++ri3dq5QgenZtWtTSMEu
tVVd2MEgtf29KTxh8TaCF7bBDMe5Fq9r4Ip+yGzJlsafwWWqFzpxBJu6759zoRbbDqc7JqIEGNSC
ogTkb5t9zCPFXPAVPFlS+McKELI/QUQeQSMPwkguhJa8wL8gn+cCUcbx657Q20N5FcJyIqzlgZc9
agyeeGCjOSXn7qqo8KdBiGUsitAhq40npfOvNiTrS7XvlAvbmRHPSsF6FuazU0N/NoQDPfOatWw2
vYEwopm5Y6HmpROPT+bEWmT24Em3Qpa2QUw7oKZNYU5XQp+ewVBPwqPWAFMvQqh2WNutscR1wq7W
smFaVzUQXNZm1joTxrW6w66130To171wsG0G02tH2NgekOzOh5ZdZs+G0LMrMNqz4LTBanvgtTnQ
cixm/LzV4+ncaxlLVUtn/RlE9EAW4582G9UuxJa4cS1j04wjLyJt2fgSkUoAfOeAvlshfo9ZzQTM
cg89N9OdMQY/pt48Lr1GeEOI4VhlKtZiUb7z5+VKVgv8hDYUFyeYCBPlogwxSd+PKls2YBiw4i3/
Mj/ytoFtHT33s+50xllCMXc9eOZ8pir4p/ywhXXuLKQrYZ9j+PDO1sgEPgghoz/xX7K3i2g+pgBe
DD2BtjAs7cpaODGGlvWfE4z2NYA05DOyZ3/GTtEAxm4LlZ3hwgsr1zPP/3pf6g3LDxLKwELa7DXv
ugtGUk5UQnrXHT4r7ux3IPCANx5SocJHNbk24cQPQoyf4Iz4Xs5WbOjqvasvR5VBhLD5FwI2iejC
bzQ3bjYhKHpPmPRAVElpgKknwYNwPA+3WlmfQ6vVDnbJjCSnxeWUSBwC4d0rId+7wsAfc36XOnG/
WSFefTVysUsh5teNzyEsRp3T1fbaHXk+BRmEfe0eKmLjrfMZ5GW+8xZqL/wB2g187RUrn3rT938j
A9iDJgR/BcpfzeojVvolEMa/1Z8NYf4XttD/XXY9hhgB2K3z8YIkICmwBYzFAGNdDALAHTiellgF
+Cn1YhnQxDeAciPZejJiEhdBGWMlsInyRVE+3zKEBfic/y3E4pWYDGzafesaucEilgNX4TswxHyQ
oUAYi8I62WJFaMSPUIspwYYBVjU0T5cDGWIW7zlHo1YxnI65bnUfDsoF6AsPoN8uo4OLoRYrwzTu
DGadpoWtoRRvQywGBxuVgzMkl1ncDjIVSAvgCB7ah65vin1iZO/gWotDzEs3afF65mV+M7n3s1iu
L754JHJYhaD3cUv0Ypmw0E1klL3RZoqBQmebXmkQWzNYAQUzF+B985Mt5opm5pjhakO6tszu5Bct
eOKB+0TbmiQH5+hk9DlqLOKB69jipMv3N5sZ2vGoJOPOwsnM7GPKSMqRimdra+deSp/3Xy2BNl3w
MD0Q465evLlst7W1oKgno9wwGd/lzplM5U/q33pOgU9D0McvbEJSUFncD2GWcVPKov4IEy9+NmtM
KCTY39ucnb1uTNbL2GkbrFDF1e6IILlTMe254oXPxkSJWrM4BfXjt1HjJJu6wd6V7vJoNf34HDgO
rR5ExCayQ71KgueWQiHEbRIuMOHt/RwXDUp6PIXlxKeNHySsePrgGoIPf02Mfnhl4k1rH8qRsehn
DmDq0bfwcwf4i0lstD5gE0r5avZsyh7E6jK8VS6LNVxuyAk6+voNh5o26vrH+xcdesOOFRxuheVS
esp/KkbIRTiNqwOpQhABUZYf42LTR9Zr5izPtD+1HTNd0Udo7tv4k0dFcVka1fEHbLdxAE+LgTu5
uJREImXqBlzPY5yCbmpj/W8wGvNTicGqDB88OyMmlTT8NKcgel9s7iMtyJ2H+y8rRaVLFUTvuJ4W
e98VmU5PNEcHkbFqaBzxKrPdR6w15aMdvA2VdiidEAWIhl+TTWfwqI/2BZzGTM91IA436zenX+Ij
kWfOudzU7GCM3jWO+1xI+Tx1MtJ1Q6dd87zS3kc3+mYKWlzLoWEek+T2sdIhxSH/nVMTvGgCVoFe
EwEEbqLmSxiEzTG2IOkzsNGUEz+a7Ob3WQFp002V9Tj5j16V+Jf7L3o9s6CypYC5UHvtUh9DxdCS
XCsn/8TPF+v9cJ2D0r8O6exd4TS+cPZDjpGibNIMdYomjoMMV0o5pHXP3lBc3XFmCGmk3XNn5kRA
OPKz7+p3qASCzcLPawLClTQXnyoQc0/XRuSOJwmNo44X5OJyzr0WOYYqhF091wf+idgfvRcnx5NZ
QXY/+Rb0Cooqe5K88uJq42siX1DSKOJ7nOdT5Ekr5WXp7f6lZEReLM3XSBvrFKBpfrl/GVnJa2Fw
aUe+5SUAl93cNvMT5d0dypz0QKafhz9F54Yn8NTijWER5C4vlrwA4gXAh9fzScdDvnvKjZjaph/u
BmTWIKi8dWf15Wsw2eqlSOGjT4xoKeqPHeYCwy7s18UoD3rlaQcK5sznuqC49Yp7DQ9+9iHt0bCt
beh2f82qgIbqHTKca3uvYLQcobGJKMNerMaYH4qWvjLSw309tkymMdOehjBRm4k3Y1FOwy4NKFIO
AA5YLkTMmkNYRqnxX5ZMbNon5xzRJeDtucVR1xxKu//QOG8TzLSufQZSD+RMo82wcapjz39Ssvhh
q1iJzIpSecJbocm/y9BSRzXnWBi8LdwZFAcOib/YMNfVLzs48nbOtXHVeNDbbJ9Oynibsr3ZgREs
guQLiZUBk5+9XFtEcNz43I6GDlBS8d2HWX0p6uXdm0CbZhTOGMwFlKLa8Ci3RFOCNHlhP1kxwbVB
kT8uFJPPGafUwYmOlB6Ss65OIw/VQ15WZH9ddXJDnfMEWVrPq5+tonojEWas6A7B7I4DhuJq2ijo
ufwOdXqaE7Nd91EPbrhQG3nyr+CQmqnzYdOp/fTGZyvAh5PrTyFXo6cwMf8imiXhhzsuIau6s2v3
ty04NMyKA03Rc2gLjP4E+B9WFANVj4PxyUT7sKIW323L7K9W19QoKkY/QxJDLhrY8WodfD4S8/zj
/Qsn3HYX5uW7V+o+87ap2NDpWdkzObj7l1T+/+i0dUa+81lldUX1DARCf44767cz7G5TUZ+tUz8g
V8utRzaLXkcBwZVCdJS0DywSTZzP+7jFklG7/ryu3C7C2G7+jCFu3EinjdKEfB5AyD0xFAM9ZxKf
NEOOA6NiugUmol8rgqzKognc4qA9D8v82uRDuMNDRRruDHxohPo7z89lXfz10xGX9mR8prCZKZyD
Zx/cX1Ts/7UVrYO+/PbHEI+1eSWmyEGYtiWVeJ2hUm+u64xLTxievXjeeSHONydmRtU6u2Y+LkY9
HzFFPpIi/zeN4nkoYkXL1eTaqi2M54SNW5FW2SsWnMlsubyTsb9lLAUQxWfTfloanf7nAPTEm8h7
oIFmMvlOAT6l6ULIxCv2nBU3Va9+fdgYmJB89nnGbukYydtVh50tksxW9M2NlpfyQOqLSzkmTa63
MbPZvi43fbEgfXW9Xd9FFA48qzrpQrfDQr7qJa7WOTl7gjFr9qlhYIcpdHWpWmfeGmNnrDiR25us
xpdrl8AfYmfdFRYahGJ6bWlU8Ag2f3QSKA+Bx4021joEWH35X9QASZh6B4pC0hVctnBmKoMuKn1Z
El8NQt/7kt6uQPNH6c1wzR8ouScwSAejxOXRQPFu9eChCkI+fWkubfTgmZjcC3eF1uIKSi6SzWnC
S9Tn3cE4xuKvox5ZMzxF5mysTD1/LRjBDJ2P2hJO1NqNin+8Up7qunoyFx4f+kAs1mZKiwA1b0cZ
NTgMZHfUv9Jt0bGUCMb2nM72X4f6nWQ4fmgm3twoxlrgz/YxzluuP43DDM6LryHG6DXgAZqFXTZC
0pxwk/UE/ojtBMzhxhcuyPxQQgJavMvWjUJatbR/0yHIt6nkpO5fwnFENZQ4+dptAsKHex/h+UnL
e51waHWj5OSecCDN29DsnsrC59sEgNbl5rqf8K37DSMEMrCPGKB4tTN0X6Vj2x2WL28Kyn1mjHTQ
2EzjD6yddDpRNmEJoOsPXNoIAjnjLvKn8JFe3bTq5+EMGdLb0Qklqzd45Ohudth322ZyflLP+edF
3CQRHGdn5rrptXV1vDrmFLMs6/ihTh84Xx46RgS7MrKGC8OG94oI1B5kN3bpNlre8DA5dNIZeXLm
/dK9xjjEKStrPnaVQ5UmVGyI8/5N+cQdk8hDqKuGizJt0mOR7a+I2TbxcMBbNK6BZzAP1bqUMRq/
T8CLynRL+2zZrAqYxJPBkIVSVG3I5NpHJ+WIlJs3l433arZaMpyVfSCO769JEfGi6qiYVoc0VlBF
K3ZYGfDvrcDfMs1VD7FjEONq13ZsgNoNQdlMJHiJ2EXPS8D2j1bzyau6HwukF2rmQck9nOe8Ve4H
aXRpZe+s2rrzt4NJFN5EjLlxEjPaBCVX3T5W85F406G37FsSMujSfZc7gfcemKTqTQzJq7QhKJ0E
LzpAyizgEJoPhnqFIjrtQLsexsr8rlzj2wMpNtYQuig1bIaWG4HdMNht0/AzLegdzTpVqXyotvFk
XDXljqvai57hEf+x5oUSqdNQhXa5LOvTe0Eh/DwV6sRQnWwdG4TcHz4jhQtgNNz+0/HqQ5D53SEb
PX+XVxbNTM4GLMCLg4ZrqvcJMioO8qcaiWyv+g+CTP1rRd//OcydDUNm7agRDWP8xXPcrYrkwPNv
WOW6R0tUN05VGTsYvpYC3Lunn31nnPccym4J+3mCwcT1RzxOwD5jjuGJ9xIMaHwHIMUkqMkKGG/D
gL6KcP7z5EzI2jJt7yZUJMNp9o7V8kHoMtk4JbsWPTSRyU75I4Jf/Ua0dTNEs4XauT95ToNIaSI/
51XmP2oPa7BhCLiLWm1yltSTnX6PmTtuuK2/MxLMjj1bl7XS8hc6GByiYx/TFzQDm8YUV0ENH3pZ
6+soL/7EFPigkBE5MapIBNrexmji37BOBsgDpEHUlLDcbckGzW7+BuiQ3cs4EDKLhkfGQREJZKit
gQvtW9VPDHcsfHfTb1HEXFlavd/pHVgCC0CZ52Xhmgp9yW2bZX7karc2oYOyBI/B4v51l+C/uem4
6Q/WqrLMkfX8Yq5Gqlbp+0LGp5/Hp5FLUlE7gOpr2nq+o3+YUE/2FgwMi70dM1jKw52RcW7oWIJX
3a9ZpP/RIDQfHH7HPuV+ZfvWS6P3DZNgLpJV5+zDimEhHUzy+0VBzpsEuMMRyQivPAmPXZd9TRow
GSLiZCQc/ytu5/c8qS9OZTzVZh4eiopP2Hpxt9zSLzrV71Vs9j82aejt0jxZUzVsLbvgYpg64aGc
ZpYXqEtrvLc+RBvW/snN1FlO5ZlvriixWZodrdl+YfIWPmdXuief6i8fSWnAz+fRjY1gq3ke5V7O
sfPEqwG+2a5TCZl/MbpCkpWykslE2fjKaMxBk+2+7ZK2PL2qlR6HyR5kL02YYT26vrulSTXyGciQ
zGrCve2bHHwRhlt+zP02TNc2L3V95vfxle+w8owoV3GPlqqFG9nRLtUGeBb+Q+4m/S5HlEbS2vnO
SWotvf8TAtHZVFp5XSriFwtpTypVW9NmVDC5YUdRzALYzGciizi7ucaxezWptW3pYL+6E1b6Km3L
jYHisEjpGjVOvR0sL9t6DOw8xXY7HdLsXDBYqBfjCSzMcPBqnunk2BpquuYn/XLz0pNyWAf1TxCA
90qFREXrsQmNm0n2Vf2qpf51oCWrzKb2V3t/KiYtYaO3K1QdpB6cWxJZ1oNWLY+zrfjTsBgDuA1U
83Hwfq2mKPdh6/46if0cT8/KkZFsVgOtGEx+Zs2Lm8R/8sxtiLvf9KSkh1KqH3AZ839ZzWa1IPtZ
Jg+am7lHXLtyP3x1ei04NsoEflUTLUBEgMsrWwL6fjkT7hweijNa2zhB4BXhRInhUq2zJmzXHjYB
EyNbS04vNbkjpbHJtGc10pOME5auVWxz22TMEDSyo8w45RmwRlch/XF73iHfzTbEtHZh28OcyZZ8
q/gUprDIXKEs3YkjY4DXqe7OdGFYN4JHJXa1yevq14cd82QmNFqBCgpihs4zfQNWmvGFEmr2EkGx
ZWNYeEt/WHrvy46C/NEi2E6veL6GmbKwzC9/0iBa1jAOv6Y/fgciVhf6Twz8x4dISfeNCnDe559Q
0xuyib9Gnx38UGjas+HuoqTeB+PJ4E6zi/Ph0ewwInAOC8jeUe5hf48x4+T42akLuUUsDp8cVXpw
3fbTWEagk1p9qfuMJj/0ic6rbhzrYN5AQXU9ifdP3l81Ayiawwhsx3czEUvoKvNJFarZzu14tSZD
J15KiVNfGH17i7Zu+qnH+ulnGyNjo49UCUiPmovDEHGjn2HV40j0aV/WGk+riF/1Ax9yoG+9AmKF
7mTWdooaDmwy9Imtz/9xdx5LkiNZlv2Vklo3clQBBRuZ6oUxGHVzTmID8XACzjm+fg6iqkYys0Wq
pBez6UWapAfxMIcBqk/fu/dcKLuH2kpPEGHOXYN+1JpShJVVsAb6fxtBEXpzoJ4ldvZUoPwHSuKw
tMYSCRbleRciGi6+akV0biEfjHhglaFdreHYTsWc7VK3YGOwFEh+Zd/EOCxhrmjFVs6slBJKWQ+4
KBvl2mTwF2a9PIY+4xWBEmSODW0FD4iipcs+y05flirVM3vEJNCGo8+Wq1xUxhgXx6a90oJw12lU
7Hu9qc5xW94w3fjugE6iPUAJAaP7mdF2AoCs29kdEygWbaDiy/9h+S09+tMPIhu71VQOXyPUqI0z
4MTVKjZx3YH1OT43StO5riQXk2tMc2QwNkkGH8jn/g1IfSXI77YKcM9B0rt0XcrIIc7f42F4q2oe
nVJH5uz6VAs44MstJfcurcK7du6tp5qHT426V8L/IrjrvUUvy1gY6BXtPtasbUVP0Wv6pNlPjs9g
sWQKXKoTxoaSZ2ZYQgNdxIgaMZtB9BaJJXmbbumup/7Nh2nTAJ+/hSODJD8pNoSggshyn8TZTf1s
E5hQ0bSoK66d7i5FgnVEDDTsw5Dhb5klSHIQamVxvslHmmMmWedhZbk3mH2KfdeSqOTgAsO7hMk8
yw49w660GfhhzDsUyKnn02HwIXeZtn9fYofiSS48Met76PRqVfJxMpxDyudjHGT+YhKZW4D/jRjS
Z/nOzhCjYIMTq0SXEXUd1XY2FwqqQc7xTOTfmLm5AJPAKZtzdhtMwS17q0XJwxzXX3gIdlGvfxjB
cFygEk2DYT4Z4svYjg0g2TG+TWqfM2OZXJOJc2zekg2E8P0xmNwjZADk0ad+PozGkHjcR9OKUPZd
afUzMYIYPkGwPFpJfQ8dkRwzpnbIhr2Cw6Kr9BebzCRa8SOazlajeDP8cjVPuDSsIKo8w8IJ37rW
eYKGZLDIn5VdAXZI5o8hCq+OBbMidOxHTSvRrxB7h0PnJ9vLT6Mvb6Z62sYlztLeYS4FNP5ozfGN
VdjGI/ARL07LE9xe461R37TwUQ6VlrE2NbqEFCMGXWSFIchPrnYpohe31rJTwnyox5m6soMpP9Ym
9NSqq48EfgWgtWDz2wSy7CoVPU98UE7WvrdGUe2mWLOZdrm3+JQJ65bWKVH4EXD/9F4vyvsp46/G
yL5JZDCZ9bjzGWm8wdqO+fu7zRn2BwEZ9qHlgLMwzkOR0Qn2AYWYDKgIlS4f4C2b5zCpjroOCTZi
GmmGyPCjUtA5of2QttXeDXLOhWxNqc/Dwx2EsixVMaWJSlalD50j6/2XKuVDHoG8RuIYzTPeWzt5
HCfJMRGD9bqZuCjzEo6e455LtazYuL78wRD3LuJpfbR8yHJFpt12YX1TDpp9zWcCf/qSxXoWDq7W
JrRX9ObtW19SqvjmLp0rf2VrBF80uf4JJ4Db17Tz55QUnrXIjK82KUz6MAm2uqW/7HeUVqwHRsW5
q+szwNFmUZzziUjcDnsB4SDcrOk0euWYHhyHeV1H0wkHKQMnTPE/pgl7bjXCqk3r8qaFQ7QB9X3M
a6G8CPtUOgTtFrLAtkMzupGLU1wz6pOT3uno5klPpYJo1EyQRYCbbwyijImhJh+sCEgj+EEiO3ns
8CkMWvOSuqjoosYV6Fny14GRZlIjoK44CGiO6a4ENKtk8N+qgjNgl6HVQ9uzdXKj8LB7jIjseKAs
R5YvSLB/9jGagcGxMAa0pIAUkfEoMguZha+drMZSDyZN140R4LTxF2d1Z6BlrjsRH/oeO2fRFOKA
DOfLaIClkZnDc4a2zIMArTyniZ5MqlsARKrZ+52TnuXoLwklZEhDkflKQ3s8Vvr4lcTcjb6dRRcr
bAUGmnnrdyBepO7Xu6wu1M4Ez8wABBy4q8r4HiwjT5UkeUKCA1VijSqkOwgaDLBueg47mVwU6XVD
bYEmVc1T/qMy1PfgW8Yps0yiY0XyxKSj2w9aWe8VB1BGCf1xjNEWIpHMXcEE0hyiFXwAM4l/OLP9
nhhf+fCOB+cpj+LxjdYKXTs+btjfxMvkAmZ8kGKYSE/AjFmN4BsTOSFvujhfQbTlIcsYmGbkfHit
ppcHvRNPbV98xBzjIMzmL1mnWXTWWPvq2gcqxBJDDXXWU6O4Bjbl2zh32rllgsYeTL1mWU70FFef
KHt6+guF2EZjZm31FGg7v1KAp0afkcQHoRTRArm8E1WZXpoIP2BdT9G9g5a7alDQBdHBdVmpbBh5
xNzAowG+9aK1i2zTZGFA4/QQJJIm6HdS0aAdrZiETVW++LBMV23XZHSH4HAIN6xI34W+4XCiufrQ
Q7aLfprZMFPQNo/3jY7cIDUR0MKCHTcVkoeT43jJyI2VSyu8gS3dHYYyD9BHgiPhLu7pRe38n7ox
P4cRVHbTxBacuq5P77EmEzUqIy/pCLqFMtvSDaTDC21JD6IZ+H1AmXB1bUTOnHsx+if4PumGBJjL
UpqQasSXl7QrdqWSHJVmvFu2x7s+nj7CsVJHWA/akTnuR5E7pAeDAty5Rn2xIO6cXDhSmAbkDeJt
4y4My3toi9om78kQoEGoMY7qq33n6j8qaqzTBHKPR+fHQHSPZ/ROd4eIRx7nOf/EPbjHVewwfyDv
1x067oKfhuV82LEiBLtyA0SexqG2E2IP/KWqaizypxmTG2ZIE3gy5C04qYmG1m0SYL4UUolNB2+m
MTFLLnf31K/C6bHOE3kyyYQeRwszeG3vMBcgO82FT/v6xHekCwMNnn4b8/2j7LrpCFeMwX8fdVu9
mPotvBhKQCfsdrM9vTnATU+amW1Lgfuc7tvZbuPwJkGWXXbFdBIKmOYQ68epw/Dqo0Ret8Po0KE2
GJ/WwWstEIqTaBzd2L7d7OENzSiIy9c4ZZbXtCNchxilMJkGeIh0k0ztM0Vbv+4j6ymOogynDDX+
wjRvNUcd6/wjTKuMrAxepJ3oR3fGyArcKI44NhBuMTJH4qjcKA7hmsTjFhaoSOrevrbNxCk6g23J
Spo9hJ3RHQLrOsfUU4lZujd9MRE9Z8u3DET+DuSm44GhCLbOsjTr+kHQOXzji1Y0GYrXQp3sN9i2
1rF0kckXs3tw28nrev928OEiAMtGQpaif20YpEE5Qx5kmawqQfCEBNnfDbgZ7EZ3TplQKNNimgiU
Q/lZm49JoRaBE6fwMXhsfJNANaD6Z3Ik1h3IkKtlcWSMwOWVdiFe54Yu5aQnmyhUl6TGGJxRfd40
ZfZCZ4IgjqRE/Vt+c5Y9tpCeUL4YEtSSYAqiiHywq11h++pshiEpwNCDwUHUp1HUDlYWx1qVBvVx
3BRPbhYslSZjDsc1D8ZwNWOlYJ/sQlVVniD0U4U02mxdgq4yHBhM9GyTkVgVxUFmbuKtQ6IK7afs
UXUGrtI85SNJ4/agcQWqJZUvWKCviYqJpJquZIYFO8ClW9qxIAag7a4zUx2g4QLvmLg8TIZWSdJn
exd0FfhB/yTTiixiPcoBIsTQ4jTrYPlylxnIGmmr/pSW8RBpqvZqYu/X+Dvx0NBnmXx5sEabEjAr
77WCk64rckIloiE46yR4VC17d4HvcUM/qO5ouGvh7LWlomzKsAM1kAZCNPLUCNW2N/wvjCJ7ravn
3Yg0rOQtbAZOT6ueSgjNXFHar1gaz4i6FvkDDcU8KPaBb/Mu0mHxMRN1dtZKZP5gEC2EOflzFInI
G5Ji6f5wdnBw7a2Dwn0WFWAjsegCxsMIhuYggx105YhUbGtdVL69J+huZ0LGBQfJwdDiFKkn4TlP
xes0mc0a5fn3MLo3MWEaRyvyH+H98GMFzjUWxVvs6kuSDxaFBEX7dnReU0KhENOuZQi+qUgGrwMw
HbfIFiX0U5SuwdaKBQwFp4Q8j0kQzDDEjMJgnBOb/DS1bnOQRRF8DsOXxgh0Tv9Jtzet6TJ3POUk
P0IM6WovGNOHJiYOPskCezPiBUrgg9yxby2DoHE3YWHAqWNtkSp2RyX8b10Sb9SZZzxr/i6IudwA
c3d2G/4Ipui5ZIQYum11TTpOWYVf6wcpQ3s3qMHCHNqRr0oTG/08RETR1hHDFnppISlKjNVXfgdC
Yyp5oE2nfQ+QSNAjIjuOgLxLDS3eBk3l4t29W5SCG1s7TIkTeZYmBLEkBS5/5iWrwn5MEIes8rr9
GnNEUAiGN/pMwTkMyUO2QImT5aWp4ELAjKD6LWXlLRBKYCvVoTHDIy1FeUbfDwa3pCZEGnGuA9u+
0Ti2cRuhcA+PuOggu8irDPTkwJChxHdjUTzQ+LxCFSBqKE21td4zeGhx59N4a+yjkFW51yOfURGr
TfJRCpZMDhjbJOPz7EbGFZjS7hJ5HzE4oXPP3j9aU39uNYrlPGtZ4blAWI/QKsKQQ70WDv1BZDBp
kzzC+JtE+DH8qDumteiOtRXbHrXAgT/lk9A3DqQuzb4n3PgEj2XazFS+jKxa3Ox9jwKapnFolF9a
AdgOOvV0BJEPuXx5oT+fbJGvM9ke1XugiaMvhldn4KKYE8OegF2sjcujURSI2qPocTQnmro+dTGQ
HJw8CyNnCByam3CGHPD4Tvmld9ACOUWwu854HXJzFHeBoNky6cGz047bqlHyaFpJ5imcMux7Sbob
BXJCG6UbycDGIeh1Z49UkHxye0FF0C4UASarrlkiSac5R/SK3V62ZMQZo++iF5+6/vj3/+0CA/lW
HtMc5KHblWBXsCXeZS6d/NqAxhWHaGVF4o7HeuoohUcYTQzh2iPQwXoDyX+mmeg7R7MScvsfwYTf
HoM2rNAmuXG6WUP/PiSHXsvGV0Sp9Lcb67FA53vDsKdddQjoX9vKpz9MmNT+15d9NXOgKm40o8W9
oOXGXsv1m7qf5n3gpBYIhUgDZv7Pl9jUapA0Vr6Fc/b73/j1R3Q6jJsJs8Y8gI1nQn2yZNdfpwWs
D2ePTxxr2/7Xb7oc4f8efvu/Psb/HXwV/4hnbv7z//D1R1FCtwzC9k9f/ud+e7/9n5BRrlvid+mw
m/f2/S9feRu108179vW3vz4M73OUvuefRJL/+uXD59/++uvvfL3/yiHXf5OGzS+QeiKktCU5wP8v
odx2Ff0GQykGDWpJP/5nQrlu/safpGjRLcc0leWQP9vQugz/9lfIzr8ZmERR/krbNA1byv9OQjkx
yv8lytYhFJjIc13nu5p/jnyG5z+nUGs0bl0HC2tAWNEKfgpggTx++XXLj0FNQrYayztt7O6ENTHM
TChp/Ti6sWw2+dGwOfmkIttU4BlOCA6uaa1CT3W6jeq52dA8jnfcsD+Bb/knapJ1C44I3c4D5AHt
iHLAOLXXKaBfKjrHxgA/WCd9BswHS5jkxUQ/NBUPi+Q07+buj0K7EWwaCMIzhcuHhHS/ryktJKfQ
IjfJ17qnzYz9d7JzGEkazMa+OJh9d2da9sVvwFQIRvrAhSBPXHm2GUojC/Nt950dfoszEVPjJZ/9
55m61B3n8UYZZAMR2bMuqac3flig2m/I5EHAfVQVFhHSaxavFqprVE9q0I9Q597HZd3UlZGwr7Kq
/nppkD8dZ4iDHHMbaI6LR5w12P61Gi/rMrD1acPmd/KZGnm2IYlGXNbxigU9z2vbGwmrObqCSBs9
Z4lrmKxunDgkl3bZFYxlfwCMjTd+2TOKZffoln1kWnaUctlboIeIx1Te98uu07P9oFjI2MGpx5ad
Kf1Il33KYMPClFLu62UP65bdzHd1fcNhdeFLaimmmji/ag3SX8IF6LbGfsIcUYLVX3KQ9fBY1uU+
Lpmups4N1fzZWfZV2mDtOl722pZNV192X3idWMvZj+WvnXnZo39FCKD6Ky5IgR6MZScv2dJbn6kA
ttmvdNntAZVNy+4fLXWAvVQE81IbONQIS63gL1WDQ/nQUEZoSz1hoKncZUJyMZEvxqR0H8wW2ruI
kEgvRmBpGOKu8DncSa37aUHl9ur0wY4ZZhQLATjXy42ZoFyhm/0WRczRcvre5TzRXUoDuuAz/YWy
e3D4+DIqwgXvBgMBYW2eMM+njXSx9XTfRulX6NbVq+wp++PSeYpdTjxmMjbP7OPbDtHjW4B4muF9
sKtt+IRL94kck+zedTNE6vj/e9P8wHJ+wfbhUE1P8U2JixFnsb5gdLEN66hTODetM1ncV+lyu1ut
xgkCLkLdGjcN5mAIqS4i3sEjIROdQ45ZbRFYDXSbCTzcGdnYv5V67aV9O9+Etjziv3owNJ24D9F+
SjE+9Vp9CU0oQS3Q2SyJjsUkOCVUk1pNrvkysstsTGem6NDY5N3OACCR4MBpG8gDiqqy9zet0WSn
YuFoFlO8hXhbX4knsQ+0X4/m7FLuhth9DDFdgqqnQ2tbA/J8jOG1rYz3PsQKi5v3M1f4llRuHoKp
sfelIV6FsP39nLT7zPArb0yI4+nM26zOL65WQORjYSnZSJGVk4OaWNMOTXO1GeEqNH55WVr7ijOy
0yP9642o3rtkpZFzbKA9AjmmR91yZEMp0lrkNDsCfXLxIfGfbm0T20hpDgVnxuKbFi6Qf3+yn9dD
Mhp0nSbpRYTc6qNrPZVU9Ct7/iEVPTlwLY9JkRDS1tjxLSKDkxImk1VQLcp+Kein6pVmUYIM+gPZ
ZkzCB/91KArjVJY6k1wzvzds5MepqV6yDEd4sRiy00x4Nq06hlVOwMQk6Dd1lx0w5X7rbqpfAQzs
XJM+nNU4EJBt5nQEMG9auhibXnQvBn6MyG8sOCmUdzD4W47t+eNQCkDIqj+n+LeOMIBPUmNUrHy4
lvlUazsLXcRqOZ8MbAymAb01Tpic9+6ejiQuZIcOy76s1IZs7fTUyBebtOJj3NySb+SeaCoZh84I
9oCDkEDGhr1CBmrlTX3Rsy4+tk730DsUWpY2X6TrXAI24c3UgoAIE5NjJA6mssD5P02MsYwJlXUK
6GsL/am3MJa4fcHg38hftQFoB6sFnG4HXZxd6W9xgsLTMZsHHoPveYxIdZ7YoyTocT/Bf12hC52m
hHlSna5LFJkbKYkemamW9iSIZLvZSuQ+9qOfYQYhOAL8ts4dZqVlVK3r7KhsB0SGqHV4uBUbL8EP
JEwPW6eMzJWTunxySu6KLjyE+M2uoujRTdtxeWfFUH8cBPwD5ARiI2EmT7HCvIm4Fat1uCEYobhT
KnptRNdsrNQR+2EIVjnWOFITkRBVDZibhMX/oXQqezkyXbEg0tPS8HtEugsc+Ca3FUrKXHOpTjdz
FVq7oo7xkUJb2gZsUFssMGHO7NDRPkJ6MDssFMPdrxefgt1Najo9CLaamry5kpB0NUowaxmw1ZhE
FSN1aBlijPMJ5sVlaB/6OJCrUQ1PAgbRduwuPFz6WS8BKM5Df4fDhaxkUv0Omu97ZN9AudS+S1ZH
qukxhf8h35PE4jRWXnu4w7otm7Xh2D8ZAUzH0jVeE5OmJtxpEjHA46EG6hoCJ1Brxg5OWYaQ0Wy9
ZhQSu9YNSNvRFZShBCkFxxAwPylqtyVKqEJA5CIDNCFxc66tmvo4m/ltE2HpgnDAlMMJzaOFA/T/
R1X9EiVR+fUZvf+PqL2l8S9r7+irrt//cv4q8q8/lN/LX/t7+a1J8ZvuKB1DpOVABaXY/mf9rUnj
N4MhhyMEmBUKdEVp/o8CXFLz/6Petn6jpBESRJ+jXItq3fnvlNvS+kO1bdrK5d8DcM37caVyFYV9
+fF+H+VB87e/yv+ofAaCuiRQe/ETABfvVsaYM67jjE3gDU3bttxl/kyj1SfmhQ702P4kUwMKGk5h
Yifua8fOjvvfXbZ/HNf+knfZbRHl7fLvcH3KIp2CIl+OK7/eFXI7bHuKowq7zHJG+N27MqUEkZ8R
PzI22cFAbg2yPt06WnuFOdCt+asD+9woF6wVUgfwSespwDic+NOr7SPG+dfvR5d/ej8mb4WjDUp0
Tj/8t1zF370f6ZCZNxNhSDwDrKSgvg1E46wDM0dXGuxUBgkei9ZBD+12NTfSx5Z8bm26aIr98lL0
6l7BzVlPZqWvZdUsEb75d+LO1z6gYAGQ9O/eMPfHHy6gKSxlKKGbnMmkzqf7xzfsSxEazqz2nKNQ
hlgmaJwOSXJbUcinwaWyFxlSOr63FtgTHcnsqmvHXRN1YtfWswuI3Tgi2blEIJjWUVLQdC2TD9RT
SPNt7fZfX17u6//yZl1TcrLkxucoycHz91e3JVWxJqRh7ySEWccazrvEJa08WB2hY6XrIApAooyv
//oflct3/f09tlwi1MH0gQHYWo740z2G2ojH08Qb3tl4WuCCV5UPGiAr2asFgr6gat/hWo9b14xz
mMfOlZo3Fqm7+TdvxPjz3W6K5UNydU67rmPb8k8f1jwZulbjBqhS29710TwccpydwNOTg6mFLrYX
8xbtl3b+9dKrRUFL5ZSTVorQWfReE5Y3fONtMo5UcTh6vVDEAL5d5+CMGlARsvaQGAFVtixPyMQC
uAOUCROcti4UeAWntW7wcRdIU4ZV7eYHbMcUtIY5Ym0BUDFr2n1i6ucG7sAzDM/nRsrnorcHT2HK
vKmBJGB8WHO+aFAmUabI7KinYXSGJvnZ67I+R2g3GtpaUE4HF4mklXjD4PxAcgD9qAtuBsXpsdPz
1msc54dj2L3H8Uhbaw5S1rbakdPq2b346JO+8Oo2OBDvG3Le1nSkzSdXn8U5iMh2oMJAHLwMJzHU
eJMdg30zFOSBSHLsiEznDKPGWDtWP94VyCyPmt5+JvZH46bDvcV8byd1WIBu/B3X1dWQDAnY9gHl
dP2B0w9z8AFHxnDvJ9TcjoIgHDCr3GiG/gqlETeuHBCgRPhS6YU22OyFuHRY1rMg8a/0uHhpJQfG
URV7a6EHkMIFRLvq1O2UBIY36eDYyH/B9AVWI/GL+wHT+k6bW4DpMVBai2yjHWnp812HIaU06FaW
sreOOkqUjW4CVsoQn55L2aHDGMZrjw99DclNMHaZ3eO/uXd5u39+jKSAcEbbR7m2YdEj+uPDq3yL
dlKbenIihAfb7smkN4t0PaNprbv1OkvbW5C5o4flFcIbIagtao6ahdQ3ORwV5mQgLnRPcd3f+1pU
7nyyalYQWR98zJ1DkHjmXEMByeNPZCkzlkrtFGBAL/p3H7XCSo8RzuJE8cGobbqUjjMKvX1powNL
TyzrRx9H145q9SEu5287BOaLxbUfC4LE9eeEgeQeB7uzYsPhRFEOr0yq57Qm5rnIufnFWYdNhVCl
eUUjBVisGW/y3B+YNIdXZILlIngtRXvKtYy2cJ6gGHCdrwv2RQaKy/l9MC3Uc0iEBPlgk9t8QF9C
0JYjz7YAJdEeJc0FZLzepU9+oX1kkM8740cbVT+i+nFcBhK9Fl27cdhrGjgP2Z5EyXcYUuVZVduv
427EFvfIGyGNjCGMkydPZlPCJUZwt5qF9ZBpOgMVHVgZlG04dNqXQUJDZrufhVrOPCZWcEPR4SrA
WDGbP2PIW9Q0i099fg9S8eBg9VM4l/AnXYBMoS7S6CW4VQECOY8BdRVkww2voejheosS+kESeT2H
RKUT2oJya1trRYoLfLjPMNlFLWGojt2ma06rBxsOSi52U1tAJkI4JetLXQON9idJEoUYELvg43Cb
rZOwbY1RuI9nnWkwkUXhnEIxKdVPVDybWg83TIDeojbDS5f7F2OGYOfb8w1MhGGdh1vE6vYZPpl1
0E10vU38WFXpD4aX1totptcErtTWsPNv37FQbJpYmllYoJyJksCnYm/aDmMouLl6QgcGFYuMgs+4
Gx7bXD9ECQN1bJtMZyuilytyHjeRNVk0PN7DgSVgSmx7M6kAzrjgFpwRBzaB82y0azoxTCcmOASw
32lmVgQ1OjTvB53PuZhYHqbAmybtq5nFgwH+EGQRa3ZceLQgnk2jAZXkltNNqjqvboiiIm2+9C0c
97511ML6reks6AQB/4DjWJCGz47DtDoga5Bk8eKYOj/NqeOWsgkr0G0D5F+O+LkQI0NsVt1DLRyG
foY4jiY1lyn52PpXYwDQPiq0n8Ny3wymPXquQPSJ4qtAWNk36bVRSXF0a4OflcC2daTw7pK7RmPW
8hMPN9BOKvnZ9AsgpgpvTY3Y4CxTrNTNxMAoN8marVd1paxnp66rsxOAgSZVad2hCkIJgWTaR3Hl
wIg/icVJnrqX0Ci+DWImzzONBb+5xoWbeXCFNE+HBFmAx95goQEp3XEuzHoISPFLWGQ5SllkLuEw
vktB0TMA3lApRS7ElwdpV29+RCJ66DMXLo1zlA6650pnH+EzBuAZ/Zinz6XC3lsNFcyYuxCqZrm4
GFCyszW6/bB154fRQtTHiflqqDQ6iZh2RpkMb0k76Fhlu347AhxfG3MxngGnD+fUjr6ZvQfebNq4
ei3bSzREzuytF4SVqMIc/zk1e548h+geezzYycAqF9GBnkwSE3tQbKApvCA3kbZzBkVFblysWgAc
ERiHR2x2dSGJppY9FMHZusQd2aE4ZU/w31Du1L6D8Lh7EYE2eymz7C3W5RsVG3e4zBBhKK3z8op4
g6HLT7j9HwabX9Ey8IwBIeDAjAJ7l/i2sWFs+xbPHbK8PPphiYiwmCBEaYaJ3Qqoi6fkpwt9MLYT
oJHF+JoGCFI1EV2CSPGh/5KHaOVuFkZ4TCWRl8iDrxH77/jSpJA9a5oRuAB7YJUaeJHJ5uejX3/n
F/pDFxNr1dCqX7pxjFqNS5pzwfCT3quCAErfZnVM0C8EmW6fNabYmj+7t0ZbnN0MEmPPBo3cQf90
umBHlQm+gjbMym1C5VXOeC0rzGcSaVcd0E1DscSmwDNQT6849dd6FJ+i1Pm22AYYSR6RcKHADb/p
0GONXNZFnKHwJph3OGKxIpmbugp01MCoSK30py4Kb0TfaAzdWcnpqaFDSeQNKZcV6jd5awYzCjHz
3RIdEnLU/1CSISVS4QIZ0ftnS7Y/p9qE4ZLt+6J+yqQajoFCy9XNP/Cap5W+qqz03i5qY6fodUTf
mqnfBlZFkgfl3IShgqEA2AhFh2sh+d76Ma7eyDL4A/jyjSbc1JP7lCogx30wu15WfYxLkMuMUWLj
jvjRNImWw673WV3+pPf5FdcWGQesyVl/ZhSzB2aWnlOBV6YB3OLU1VsOlxB1AhmucoiZNFTEzlDk
TCXUfjVRlQUd/eKweSE2XHD/IXE0dfuCzqygwVvxMRKFbeIXxbm0kVCHt+jiSrKNcbShwwq8BrTX
WhPaDKyX0GEevCSmLxqglCU7JD/gSHqtZ0DuBFuhhR31B59W01avkbHrxmteDoz96bmtJlARIPRq
nNguEvVuJCChxuODmyDa6Nn0WOB1Bw1sL+o55DVRNHl9VNwv0DwTUslqrLp826eZgdwkXibDp5L8
YH6+h8xN77XWIpakRnIc/pwili6wm0QIuKancrzpwGTuowXBEUuMos7GFba9xn4C0MvXNqhpZhr2
5Z0gchSDlnOy9EldJtvqV9YU97sso1YIfF4siTl7UNlrkjuoH8thuR21dZvQsc2JMl9Lu39DGIrt
3rgN4I/fBKhvlzS7Giep35Ipkdv6ayFAJukxHsN+mUkEtDpbuzv2zXasfbnNivGuGrpHxWl9Z+TW
1hJoaHKMAWvmbWmJON4HfcLCAB2dnf4uavrvKO6dTebM1a72N27QsBYNChlpgeevsyxyvSEtQ75y
DdiFPTGM3jTiLdQy/bWvh2ALUxvCIvNyU071qgvhr9O8txG9ksCLBVyiXc/ncc29f4nb4DsXEWYQ
hdwqZQnt8gSxMpHUzWDfAgth+7nKitsrCJPvSiKGQQfooU+HCFl/Kubnq7p0qPKC4d0aVAuO7Mvt
MR4DCv2GSk8qjgO0XiL5BaXL8WLOPls4l1sIxSvdEA+susOxaj/zNtw7Pbe6Hjpq5/AmM4Jp18AG
nPxqteq1Zds2w4rU2FLslBkQMTMGHghrfVXgu2H4Vj3nm4JpL4WD2kkODuu67eZLYbu7TqufkULi
5L38Gn+NmJGZCjiMNuaPPBsh+1qnzsYOiCSXOWCP9McgwrjOUmed1lAQMQ9cwhZInaLr6wZd5bEC
UMFA/gNGiI1nQpuYa/NjXwvIW41R3vPOsf9VLCNa+Tnaff+gsNlsGjcqD+48n0zItIgc7OiIFyjZ
UDICJwm08nEe2ptHpsF7e7bVPSyg6oIO8iNtEkgHku5UW5FsV2gwnRKxDmXBCSTuYL+FwBwpxEjx
jFCCmThpAN4WG52SZp60JTxFQaE1yTPM5YO/m7SwORIfUh+LoeYQLcqDGMLpyHzH3Tv0Q2KkVfSP
mSUuAsuyOmLiKw9m89WWRn8Ui6qDO5CZ5YCIPQg2ncjFsVleCNF4cVBfrhtRP2aDD8Un1FAtlbRv
J/rOlS6NI4RXojPUCLTdkgPaGV6qtHE39LA5QUhz1dRddZTC9JlqYXx3jXbVLioTYZrZsXdxVOud
HqIq4ksElCCCyIQocjyvAdGBa7jB80XVEXKl3qjoTCNwS334LyPTw4jzBi6kd5+bbZU65bivzFiy
F/jq1Lg9Uj2+Iu2koswlW68JyMZCfznuI3IOtaz6Vk7FwMJVt27feq1eqFsWEVjp6fCZcbXB0w3b
Ams9+bnMJg0YxXz2eAzHGIhAI7vhZIJPhDiSPWoN7jm+L7vuwMBaENHQBzdNF3ItzMa5+fWC2+Qx
NPNNSeKU1hL0OTJIu/n1MuvRQ5/ieKDcZX4VPy0krgtW/BWEkwzu7SnTyD4hwa1c8vLYxlAQNtE9
Mzx0xmn92UlJiGQ0Hstkn/gIcji6JxKx6vh/uTuPLceVLMv+Sv4AqqDFsKk16XTtE6yI8AhoaYBB
fH1vY2RVVnZPe9RvwOUg/Xm4AM2u3XvOPv4nRJF9B86NINe7ldrYvqazj7VuOWvTdzmzm9oV07gm
ob6f3ZUsHIHUNr7gQc5Wo9/XKyUlACxfz1G8blHbor+9uhx0wGrkK1JGMK4j4bUMa5dMYOWsaETN
CMJV6usW04ZBgyIHwmFxu2DJ+TKGiJGbxzQM0kpNLh4Tn2DHjoUmf8rXgUoe9bHkLuyE9D9drokn
3ESut7cpQ9A6vUcJtUuIw9pzGR+rL2+VLGIuZbUXGzfKxI0mUYU15m0ci+fZ9682IKAFATQ/6yn+
inXBPLz7pWtktvWDWAFVm/Fd+JcooE8TjB5wOkiMzIogt7Y4+CvTgy5BOY9MhF20iM4eB8yurk8F
frPS9a9j2bwEGGtrCEbAuH7mY0l4OIT0EFUhkN1XZfyhYkVvDoDBIgEPFS68P7Znq8M+GrC0Aqi2
xbWb3NfA/PC9ct8nA9Mqpp6ee24DF138zPE2YuOdAGEthrrZ9yHmnIR0XcsOPoJ4+CCX6c3wK47c
7cGfJaJe8myCYVw6+rj3NT4bBU0DB8La2RM7BR2XZzqQA28mY8ORvOeAyN2TOuQ5x1H9SQjKC+kl
wbIvKgDSqfEd6s3P2NJ+a7b+YcAHWJQdSSJJQDOnxp0ziics/RS3CnSNLpxT9Uig4TJx0jOJkvgX
G/1k+GO+YEwfUzD7+3iG/uNXxlnK+u6rRFsjbL9q9wO+mbOyOu8+khiwlv0AB8XbTj6J3k4A6JWu
8dnXNp001h1fY98XTHhbM7yL0HtCfL3R7Rr5IdyUYWp5GyYMkzNKewN5zNpM5CmkBzR5VQVhgIkC
6txdYDo0AmKzOIVthZS08H+YLffpGHUrO82g5A4GQFSQEVrKnB2T7jFC8YNUgOQoqqqIsnPAMYsJ
/lwAVeDEhNS0aX/SBPIXNEUhzcz2F8N/brCQANahhy9TzF9YLIx9LGsLh+BAWW8/RaQbbKAko3uL
GZ45FWLyULO/UESwDmCRewVWZzS5jtTWJJ+z5R2E0H1p20gHmzb6FVSe/Sp6PH8Z+a1urOSPGsqB
znuOBvPSiX4C4ERNUn6meVydDVN77TIWVq0VEOZm/NBhxJw6gb3SujrxcuU9byMADUKV/uza+BNx
YTvrppTOLrRasmJjTvo5ZR/6gGBdtDYRAyRPqpYTiFwqv8qj7AXR5y/0dioWlduQuqilt1qmr3PJ
zWNp3BV0ZddWZw6n4kiCbrJ1sH+v8JGW6IU8eldlKXaid363uij3yCKOMX6eLfPHZJsyLN0Fwgbb
PyBHcfCH7qy6PMStlWxoP3p8L7PcVWX7hLfTUi7aa5O0wGKi7FuIi0hfCWoInEauDRfq6kCyGpNt
t96YYXMP03rLj29h28mCbZxKzPwVS3oRVwq/rhdrRlTAkHyGn/STxttcMS0w7Mxb2w/COwRsFjXV
mHN+eVEEvBoFySrSmnJDXAI34ciumsy/wHasUwO8cUBa5GodmK1Yk2hobDM9YyYvYY0P/TXtxntO
NNgGz+kJjQeHgZTkhDZNzgnJZ33XVUd/uPVUqxewsHTWiD4DODf03rYKFHdnQESAUJ0BOharRcrh
cgP3aNwZs1dj/veIbaiq9Vyn9k625KBYWZSeg7T6nQUGI/hKWZZZOloPuWfdEN7ScVYYBrkFcUHC
HzgPq4JOP0fT2u77dzB4RFeExLwLNyTAG164A40QK518iQy/WAfC/ChyiZMw70hAE7/qjp81Chnw
lRzIac3QTy8JqoOrH3DQIxqZlDgHanS402rjPgk9hylb/ITchuVuwrqqZMOH2cyfJyXMbcUIlRI1
FK3gfNeasKnTaU9a9XGymUYAzKqOvet/mXn7hllNYzMiwS1rEeMnNv5OV+gwmOT43g3VtNZ9fFwm
56dFr/u3WK9SZcn6hNBcIazCGijZnDeovPj2G1yjWuVvDfruh8GsniITCKDgjb2eCN9eYt79oVmW
5HcMMgWxkNxXngf1RFH4fa+/YJgkTSErn+JQo2uILmyYnZ0zHII4l5eImCLdOTgdX53tZtr01M6m
lROPCO5LzdeDM00RcZzK4NJm86esxxMmUFgV+nZwnepqtSXSA4cDg7TGam8i00bJFHMkVMW1lVrk
gqbNwXe7dpdDicCbZ741YKIpkoiFgTeHeJZ/HYZydA7+yOYyJj6XXjMf0mzt9Opu0WA08OXLDTRm
pPh2usWfuStqu7nRddYs3ikjE1Q/oisgXOlvpN7WSJ29N40aexsgf6YcM82da/PGbLpWbrPW3eiE
wR/QcXX3BsfsoiV7fhNjxmwxcTNMDNinaLDDOYAN4M+/I0ww27KeOsI2OIKmHDi2Y80BTUZIrBlt
kyuNw5C9F99xkMTNZvRt9yk2OGhqYf3UpuhKAL/ETTleDXhktm7NGw9h0L5JLXPpevF3ZpvRFzgL
5M2j3JR6ikwzxEXs4Reb0t480FPsZVMefyOH8FceoLhjJjWaUT2Gw7YwbnZj7V07DJBdkkHsM6mx
WvYn30oxckhcNqChs22RfU6xZu3LiaXDkp6izRYMBfpkawtCj12N39rgAjrAmw1vgqFE2zAlr56T
qdSPTltBO5n9y4NY8Bj+JN2lhPy1xtpJtLTPOQUiFrzKdLT2u8Lejm5bb8aYoa1ImBukY87BDll2
GvdABnGr0DyDZafxkOBFD8Zi53WZeqN2r7Z2m3KM1fTP4rveVokyhS3p0mlrT7PEkqQ89GK2dm66
ifPWD1lW1qlv5NGa4uEqxD0ZwjsU3S/fTQhQ7RREiW25iG+jBWXEttnkBR7txnf3AC/GlSkNdzdG
wycOj2lVxbq11Scqq0BbZ7h4d245wu82yG8m0BNsGUHrzz2ECdRJQBkb3b+LOv8dsTrsdYqGdVNZ
3cYVybgKtBgVetx0q0zXOUj02jKt/8B56+6U82CkNAHrqw4YA2pi3fsjsTk+Ajsx7mNOMeQRe+Ol
y4Nsy2JXwaLOf7iyiG449eyXSIwrvZUAoETOSpxDAWiaOToWpV4v9Jk/QD6eAiee9541/RpcRiZa
xyCokRrJ1VqzH92aTlMHxlkzh0DtUNoFyxFtRRH8KKxEf5av/NCxn9fA+9DpzoFnbHufErgQN7tO
xGfHP+WrFItwKuuVO0CIG5vIQxcbdIThRUdHC7ej74mrLcaTp6JpQOIFazeZyaWhS8Wb8ZXDUSW3
P/SGhl9kT8NJl83ZwVHtuFhZe+l+h6ZvLGqnbzA7DMMeNSdjVYiIOtMOuiiddcJUrFUmyG/Xy69s
1Kc8D3bkbPkILBlKlHMRQRn7LcxCvEZOSzMrzU9zg76q7xMg3dq3b8/JuRrng66SjkbXQYS9JaAk
PBngKin/2+aJbMjvsS3IqTSGZq3NMGSCcQAxN7MxtKmevmgeZOP0Tt2D8NuCzWeia/Ok9dyKcN+J
cVrKHAKCpUfdThbvUWAduT/I48IEN5Sk4I4hafVlDiG41MsDzBl4Vor2TrOSxbOX3qEp3I4EWiJf
KnR3kRDs4KHKHS8t86higD1+UtPfYlWYVojT6G7wVZvigIq4W3kkm0S6Xh1Tkh03AO5CUhiXU+F3
p2xykAry5741rRcdJiSSOenXW5sCZDsB88M51m3NqHy3ON4takSSjMx1pG0katBr9pZWo3+BerBe
W3qHlFHNnyQrGFr75O2YtOHmsWPDK6FrjJLEjLgVvxJhy00fwq8OZm1rh3qAeJI8h941zK02lkw7
7EFbeWjeF5Ep3SVdNKL0YGrdurg0l3PZm2ctYtZKidmcnG74iUHyO3GIgpgyq4eaScndduwidcIB
ZbL2Wl9fMxPeoKgckmdihj5NpjengeklBydtnxQO9IrCvTeV/ubXINSz8ICqM4wdYFFtdSfqujuZ
GKqxoBEL1A7NdRpmfyWAoxMWGMFP1G1cxE7m3EizssDH4BSqaQcYoi03ZEPK+5g2w30awnUdDO21
biGFA0ioIBto0WGwPdVcwrhEcI1x19C2LrQiYe9QlwzJTHS8cLuDGZ9TGE3zWsQsrzHVzjme20si
iuEZkF4v6MH5mfFsqFlQkOjz3+cwEKDUm9ArM//nu3Wt8SXLkvKmD9PebtrxhUw0jQgnk0idVR5Z
8t1yQBZKDylmNNfyndhMFywk3/Xj1UJJanxAlWTjuKRtwM3ZRUHwHGpG+kdwjhON/m4PBSoQ1Rxt
FABTX6QTiu4WjJM15fYT2glODnbKylbtLNSKzym5on2pz8fHuP//rY/m/y/Fn7Kf/OfDWYTT6P92
2ygPzD/+1582+fXjH//5j68++dbUVfbj3/R/6ov8037j/wdyO8vC36Ibuvcw2fy13xjuf0CAQQXF
FAlFioEQ77/dN3h2TBetH5RLE2VggGbwn2pAzUYP6HuB46F586yHa+e/vtvbX7XTXyPUv3xS/1N4
5+EA/Dc9h294uD8cbEAoOvBQsiD9H3qORDi+I036bsbYH0KiT8o8DJ+7IsFrH7TP7BEdG0XnnHBO
DNp4tf24fBmHtjpSkUFubMzpq+d5d2g47AABp5vQG7dZH9tDlLlfj6sBa8bORsO/TEqCzZs6+93H
mEsGUZgHwkFpc8qhWUYAQImNG7p92Rb6M4c/ltecbWZ4vNzAgwxtcKWR4X1KbnzGf+F8wVyH5Lvk
0/S2tF61nJgQrfePvlW/JLYeP8MqjllJK2CDdpQ8lyTyXptgWEdt+NFpAyV/RuMaQ2QcAgqpohe4
6lhPBnyw9eRrRAcxemB51U947GGv91nzw6fWcghQ0BtGmnPs3vUoda49vZFVOk+KeT+VcPrK8ubn
0MLhUu/ScsaCI99JuhuPbjsNR4mv95hoZnNAsA6PwclOVTRkJxLvwKUPNh0U2KDsCRR6RweephCa
89LG3XvTafFldibnJU3Qf8vI9Pat1rovmBf/SIix50B3i9eSrmKh6eHdb8vyddDmU9g4zqVtPwTZ
81crNsUVUiTQUn5HGxn0+croHXeTiGG4e8g4HKw027bMKTMTRPMwxxRCqEZAkxuivBVIlkkKwvDY
VM5OJuaPYJyao6ceYJPXVD3gP4/o/Ul5MuRzrNvnoh/D58eDbxpXs67HC9soIQI2SItE5jdoTfY9
RKlwHUT6Xc/fsZO3FNz4dqcZqXrOj0xH1E52YSfhDsWh/9nnTM5kscbXT7pNBAR+5WMcZI6SDHAL
LdrAVXDVMNyQft4Fq7DWSMYdy/GtrvRXf6zuQlLpT/KOITJ+znr8xnZ8rnQhL3MNXCZzRYqgPdnQ
hCEFKTKbt8SYaAmNur3O1CUM3YIf0rWX/MNnZj3MkUk+9EhH4EF4MLo1Qti0XW0MyVPZzoLfgrvl
O57e+wj/iRmhDTGt/ge4SnNLN6Q8Ph6mei7BUMTlUacnt4pms1+otQGlIpp0aWgSQtdAAB5msHr9
P66FurYAGR+coX+eu7G9PR5Ghbf1BpyiTdHecrmORE5nVHP9XWew2YbmcASU+c+HmFrhWCPpOj4+
erzwr+cw0vYHzf8NgSfZ50O8S0IsdmTuhse6oQ8DwxbMYygsLPSu2OaoUJdp6SQbOwbK3WpKXxdq
2VmWyY/eMsJzmptE5eIgAMWFzlA9QL4obtRBj2ekHYa3lAHQbbLGvaCKX5vg9RdOmjUIFq1XI7bH
bTO79enx1OOhQVP495K7EKfW3H7OPkZUiFwBTsMMdX0f4bn7+x50aguAj67FX8kUZaxbZOWZg0kQ
HDa1S5j2xQUnxD8/cnLa+QgxQVOKEn/542VffU4Pjm9T1hVmLXWZdySs4WFA82pbRLsBqdRpkqNY
TDUNXrOFC+9sN8/VmC5oUAxPjtXH/NWYgebkTZFPZZD+rcA13n+/SnzZP1+dKs0/VEX17dbTBMhD
CzAw7AfiG3LN/8BDUK7jKUbxWYf4HOrc5ENPo2+v6eVa91oux/llTnyiVVLVas/jS+N6zdrMStZ1
5JipE/tQqQGFz7HxWdV0v61piF74bRmblDLn0OtTdOmTEpS98TUAQqE3yQBvE6MpXGr52OCOlGLX
dRn2DcciJc5o8Jn0qV8AxUKK1qQuxCmocaTKpqs4tEIMFZz0j3k4d+QADbOxrSNO4UG6Hj0hX5LW
kS8OFGAGhtnt8VRtgmeOLDs+RF6W7IKC3/88BwmouTI9a5S4DD/ITXtc/usFCHnGjnqTeY0bH5mt
J0ejoKOtxuz/9SFxz0D4Ip1hYF4jNIorc49d9N0PUQknMGIvRs9kAlj2LdOL/tVygGNONLNXtnKD
uvq45NfqcCCqxGcpg9WAjvGnrmukkVnQ+SSjtJMCu606UXc/UELQGDN80uCWiQHKP/amW5G6XA6d
CffVBAvXxPq8mjQSZ1xOcIdOdorBkNohrtAcTenjQ0Oz7t7gil2NRufsYlRgpBXhlDPMQ1x1NHYe
z7nJaJ7xHkpQl5j1/j6nPjkr4dB4AZtSOmApX9SxjUaVLE7o4GaN1jCuTgLxo822fbXSasPy3t0J
Tu/uiaWjMXfhinaxUvFILf4zDGV+fLwKEEsuJwOJVhi3X56Ruy96Kuf7mKVL9lPn5fGUkSFf8pJs
Sz3sLR47l6N2Lrvxyo2FaGf5eM7ve85sbe9tONSUi6RHPceZcNq6QVbs6VoXT7aGGRf/7TnLBv2M
yit/sgu66jFtg/3j8vFACBiSM7OZto9LDlGHuCv0kyzaN2hizkdhlBKJfN0ruJjzMUfluZiM7Dli
3BUReHEpbPsbn0X+wUE9oOFa07uMZf6RZvCkhBl316QXw4vO2fLxvFE00aFhILF6/F+BbKGNE7Zw
JB4QlEqZaBfRZjSO6uZtCi0FsNNQcXgy+QgCnVidvB+3AcETH50hP2fT62+EAYzPBqMY3WmnA4lH
/solGoMubsHMIjNyBu4xCD6/8+/gFMCru578ppsWmG5/iPx5BIBIQElv6ihjatYeYyCPqYpMbfso
q6YuCS4Dr44WCHWncQ34jo6zSpw6XOVMUI5gZYqb7gsEL5CTcJUB0YwCNlG+5X4/4bd+AWR7C+1U
R8yEjtSrpurSjrZ/SQhzW/rqhazuXxBWML3mhHOxKIPWHG2xxboieGmr+Yaa6sspdes155eyZjYt
NiikzdeCHuB6KFuxedSF/7o0VZn4+OTHq83cOXfWCRrLWoVL2XRutk+92nhBugvDNrrrOj9C3gv5
bXOnFm2+k5PhM0knaDByBkKCOyu69xaFrJcY9Y8p5xSedc581cLW2ptlemKSnYNun50PLXRvvdFl
f0bFUnKT/KewJtIO/Si7t/HQbPPKEAfmMi2ROwf6yR2kG2s4mFkoDlZvjPtoLroj1mB9N7bRcDKH
WkmDg/k8+2W4yercuZiWl29IBnkPPU0VQGZyDUNkogmuyh/1kJKZCTLdaFJ/L6Bcr1C1iqfE6RXl
IjWxPEf6bqLjcUgiZzw62I63FRVvCrvvYMWOPKK6mjaOXyR3KvhsMi0SMoU4EF5hvemmThnZFB+5
DepKoHXj7TB96K5hrPR81PcWTdCPYvaw1PhM33p0wQQbqDwL59Ov35w0LH7oHeLcDvBq2VhPnY6M
0mgn65c5F2Bah+gLHxz9OVzGJ69IswtyWkJCIcwsQrOad5U7D8c+LO3lODbdmWIxW9UWPSK06e9I
XcSeYLKfdQ2FEKVd9VozlYY+GDGOJedNms2XHKovw/qeU10+84UkXsWI1gDhsrvH5WS05hFrJbMg
9SlJDljVN8EiMk3fxMHe7fkHMpN4PQsM3jnzW+fk5/mfDL7swiiFfOKOkGti2rxrZnOTqlC9C9Zq
se293CNCLpe7kmzqI9pcZ0NOSLUk2x2Ea9tfHg9QO/uLnvF24ka0IchOX5Yu699Sb5aAoLAGRANU
tTlpv1kGf08EoL9HnZyWSZ+Ku6P7IRkeBqooBjx7X2n+yhTVqN9F2p63v3eEdzpvaQt6F3OCuDpW
c3GvatTgOuF3r0GEF9bzZPSFjeqjIE71G/PqliC+CnrMagTFzzAHXy9hKjSaNOudKMR6jyYoBK2J
TzQLJv2CKzIlQq4CFUeO1ltg6G8ic8dvEcZnmSbVR9YOxbrwUnmSvoH6SIbOymcN+yzpcLZ2M343
ZvrTGXvxKrHvkPQgGCTlFnoH2UBun9t+kdqy+hoGVpS0tAKiMOTwRMP9G+pwxXyqdzh0wo4M4eQ/
G631RAJa9SVNRrV665hIqqX+KqJh93i+yfx5HQfD9xCz2KVdGL4OeOKq1Mp+OEGNXsNPApY+o7nn
RvT993mBvjqxXQclrR1f0bIR5wTK7gfzkd/T4MX3wSt3MXnbpzJMv8CAm28dnPzjVEtsu4VrvLWz
YixWYKgerwJVD1a2xlL0eFUULVWzq5nHx2WsOy8h0/nr44oRK3AzL37KceZIJiA7Civr2NZdwW1a
eIfcYfeJkUrt5zT2D9wV+b5xTEBoigGp6415AnVmbBsMaOfKIZlFBmwi4k3MUmH8y+Q49CPFkmzw
bjC2NtatTKs7jQx9HzcENjci7E59bHPSNz3OIyHOM8ZV+Nun6NcgvOHbgt3gmGPzWWGiXFUlXIFw
DLrTBGESs7COSdpA+RB0TMyB8JzGgBjtKBKcEaIOvlhEnpdnpTlv6usQiPCLeDcSkqaoPHDfBvex
tn4/XrcDPBC9C0fRjQ2K1gn6ZJAwpkr1/hiXqXkEQ+RtdA/tSyOJJc9cJ/xwOE2HfoWNqj0xAWCl
b+fk3c3m+SO2AFjG0mmfYkK7tiJs+mMihXms+IMu8Sa9t5rTXsbBT7dulA/nIhPWttM74wSHSuw8
QjSPpGnGew3CxzFohbUPPZtsoIoFOLatWWHUyqNfZcEuA1F+AoJX7QSjs0VhzWJZZV3+DOeIeVKl
2X8vH8+JyVzFsy1uaeHkz74XDxsqLrbpH6UThM+JV86XPhhurcqisgK9eDGmdFNyHrr1DW0eoEba
Asin6QLpL1sIBkPkGseRVL9DN+TZjmhR59IL1u5WN6dnmj5EnNAI/jQc+Znxm/hdDJhovIrEsVo2
K6MN3e+yKH5GZUPcukDbWImieLaRLa+ZMlDq2IO3LSupEZbNmdipK+eQ+FNDoKlMLrMkBzMQhfsU
DqhynTrATGNwAvTiWqwYMKcDXqsehXVQxEzGENjOzEOQ1vgBy36MnsjSrimZQC+ot5Hw8nSfEeoR
jtYmGtm13S6XX3WgfzrCbu9aavmnaaBw7+w4+xJ34texzotgC+RUpNs4MeWOc95TgByJhAe3f8Hf
Om9VFk1O7m5Xnh4PkZ3fBqLn8UaIeGe0xCLoWNuuneX0V1N95JphDPfYwm2invvXC6ynKsMzImHq
319o2qCBX+exHAMBp2yPbhb61jvcA3BmfGObx+XjYaqnq5uzpFZVVN7NgK5Z7JhbRuas6OqpzKCi
Guojf3H2B9GghijN8Y6tieizIIQIpZ4rta6/FExIH1c9Eri7ZbKJSW2u14//4fFQpcVRQ657eVxp
JmQbrJdH3fPDk1iQIhGc5mQO/z6UTTq1qzq3CE0e2uIohLPLCLdDVa97CLzRmbpk6eZl+ttg2LHG
JOcfNAXAGtHrrvguEfmC0FkJBcoyFDIri4FnsZba5EgC1LIR8hHM85Ip1BZvcHslI4vRnxJuPh5o
tTMm+vuhwnV1CtwF+Iqpq5JZGgrrNSvAV6dQXxLmV8zgaBcoDJgEiQppBlWuQoQ5ChbmKmxYqwBi
ASSxGaJYrNBilYKMJTMGvkSBx7yBeYpgZlcNJbkhAPxC11sFLr5N5g0UE7rDvAmZkwfTjN1JbHoo
Z24E7syFexYoABo2pw9T8X4snJCK/+MoEpBUTCDacwnUkgokErygjrM0EnEUJRntNh2oEOksby0d
j3NBVHq1Divvh89d2WnKPAmUCAg7tDbWFzFtbKBFtuyfuq4k4A3EQDtO5bGpBL0C58lRxKMmk9sw
KOZlWIcw4X2fUWNBiImtX0aTJrAiJ7UglAoNFCJuEhKWe/LhitI9ggb0VmTXh4sRLQYkJjTl2mFM
noViNKVxuTQ5UBxzUf9khMnUH6ATb1VvN4ox3lq5e23GID3aqaT4UiQovN3EpjXRxcho6s2KFxUC
jnLG+ulxt/Begiflg5eq0jJGs8sob+EnNscPRU2Qip+AtCDEKDfxPgWuoDU4M/4+6EF7KCUxG9jb
VzqcWfCVCPitKduPCBs7RW1wItU3EXW7SemPxoSmEHaCTQrWw6yoD6h4seXpI8HRvRttwF9+ODqU
CNv3ftKnR2oAQIJp8pUcC1KKjB/opPKNQUTMwtT+6Io9ETEvpluR78lNB8avCBUWqAorgVkx9Wcc
8sl6sofXQVEt4tbbM5tEb6yIFzboC9qQmKWAYTiKimEpPgYTNwwCIDNC0Bkat7GvgBqPh8Rg/usU
wS9aO2sN7oYDfwMbaINJASaHrugcaKsGReuYlWjETYmih+NBQCjvatAeAJOuxOJxiFLUj1bxPyxF
AqkUE4TDxsJTlJAON+/KARwCU716MigRe8UUmRVdJFOcEQKpCsy/3cJTDJJM0UgMNBgryDbyWoMq
aUGWBIpdEiiKSaB4Jg1gE1sRTiqSA9aVyx6q9YdshhrgcWJ1ZVRy+ghINwaVoitmSrnhLtMVR4X8
JmD5MXKcRFFWkK6usPRXJw0Ay/wgsSgmiw6cJQfSgjz5OXtQW8C32IrjEhpwm6IRtgs87g+iSug1
unSANaCXTMHXxCsi5qggXlaKElOzqS07F00crWBI+NJYmUBlPOAyg6LM9OBmLMWd8RSBhrjDOLWY
uPuwaSSQmkbRakrFrSmtWyma8OAnH6Hi2rS1A9CBfFtW2Jqdmwd8U7tMsXC6JOOYIbMjciD+4vMC
RJS2GWwkZKMkhKooo1OtD8MB9/RwioSx9pPmpRBex8CBzWKyZwJSa42O/PjexPzAoyL3YISj6KP7
4LiEqDCA3TBAMa+G0f0pibwz6hwsuczinZUSdzP2FLduSnlI+hkaAt15J9oMqVV9x1ALKnEc4Qtp
0aeF6H/Rw7N7JrLUW1XetJ2rwkeItox0Mu+YxadizG4+xIsFzMmXmIJnSW85yKIG0mfjvbrC33TC
MbaVS8jXBpKv/5ZQRy1Mr/kTEKa3LYscUUVK4LPVtdz01ptvaeMqQaqyDLFypgjPDlMhCPb1/d+D
4jLJlmm71BWRv3stm6o55+mdEDNC091oRp6tYQ/WU/LEiKWM9II+Xg0U1bsZDelqXt6Sd9WDb+Dm
yHPrw5a6t2PivG/hPS48ESbfLX4qKUv7Bxk92CS8aCTQEFR2AEyGW4STTpUQqVhTLo2Nt+e81V5b
8mRqRbXqLWqp1EQpyMkA4apAmQdWv9In5uWR9ZTjy17lhekrlf/7oNhZNj3oZa8T3kIngbBid+1Z
3bkO5te2Hb5bctIXgz0/BwIHg2JzVUC6TEXrSjP2Kgm/S3G8eggBIHbkS6MQXxGoL8X8sioOQsiE
CYGAB1YrMlgOIqwDFYYSekvYCVZ3RRGrFE/MUGSxUTHGdA4FPdAxnH1AOKGQCXBkjuKSNR60hlmx
yli6iHqDXmaDMbMVzwyLg3uAf/SqK9ZZpKhnAvyZa9LGUTy0SZHROsVI84Cl0QgqWV+OjsvMnR1t
EauvWqGQp3/s0hmtUOric2KPVrbZejXiIliXdHfk+AyVPYaX3BMURshBXKfGU82GoOdEiuQmAa1W
KvJ9Mgu0yOjHUs/NNh6s2fgBnYU+OysMraaAtB36YWXCIjOUppaC1uKz4jUHkK2nkLajDdx2HCpv
U9U6HDGrQYo5k+uUI/gbvOxNC9Kvnv82hj5uObEDzqWvEPI2oRwnaMVo+gNg1LUbVOlainHcjDTm
s9zOn4zIOetW7q30oTVWlVE+m73RbgdkkQAS7UOajGcfhANJdlB+k/h9QBOGuIjec+ZAAq4VE3hQ
dOAoxqIe+hCDmwbGX43g22EGBJ4Pc5EEMGzR6tzWgUba3ZLzId6G5jMLgmCd2eRpYIUbiXxrP4kH
xg9Hpdg00Stav/lQdRq1RfjHDQOOQECPLeDHiaIgO2i/0PgD/Kr55bA87EyQyfSTk0NcbgbFUra0
ac/dfzCALMdV8EZKBztEX5UruyRrsIk9NH9D/UbsGNzrsehXwyUgzGKPyG0NDdaE9Q9a0OiZNdgY
LWygz8j2gQZAgXZ2o2JCGywySJFGwnjhRQeY3hjS/S44wSeKKN2Blk4VY3qUAWitVt8KxZ+G6FtP
8KjbDjK1BRLRU6zqUFGrI6UIzABZe4poPYO2hiC+bXR08kJRr1PFvzZdQNgAsWl0wNbH4OIoVvYE
NJsmILWU4miniqgdgtbOFWMbjREICqjbluJvl46NsgUi96zY3AmQ7k7Ruj2hX+n8prtKT0/N3Juk
k1cM3FtAbCX5vZzhgwXzkhe9YU5NE4bozeFnZpmMbSxob50VEEhBXlbkY1rVnfxieAyEUsTmMnL2
9nAlmsjZG7xDQ0Ujz8CSN4pPHipS+aSY5Q3wck1RzF3FM68V2bxWjPOiA3YO9FzS9Fr2ioPuAURH
6PyHQMX6KQGV3oFMLxU7PVcU9TS2zzNYdYa7AJIVab1WzHUP+LpUFPYEHLuhuOwdv99zBqq97/n1
ILZEEnZIFcsdBT7mRx26ua9I75Vg0mGLkGiwV0+x4E382yvOkuk2mXz2VMWMHxU9XoKRD8HJ07gO
9g0Kd0OR5v1PIlQIvlUEeu56QxHpR80091zQPQS8raj1peLXD57xiWCaUkqdftHCUga4TBMU9T5w
iudckfB7xcT3K9e7pimmHxNefkfTYGEohj5OlnGRKa7+qAj7IcdVD+I+Nv4C2zIPovwFps8+mKAH
mbD5fDLE/iFxX5v/zdZ57TbOrNv2iQgwh1uRCpZkW5azbwinLuZcJItPfwa9D7A2FjawYCz377bU
EsX6wpxjrgx/nZb4j+m/0v21DBLKAO8/X8n/OOrf6jULwF9TAaY1H4CdubdNiQwwO+7qyWD4KLTI
E1gkyQIumuEjqVc34BbUqSB+AMxBcteM8gzY2KdaqmBUN2QVtMa7QcbkLstYKsuaHZU9kPeHQL3G
/Ubx3N6N5NU1LZG1vUcegnOGsZOekOI59QaOzY5bqH5wufVomJJOqXoyWWppa8pCueYtjGi/SF8o
1hyGZU1k4AJpFAkNS1u50cIfhV7vnrQ1x6H3SHSYiHaQa8aDv6Y9ANH9nrUvc02BqIiDSHEy3w4E
ROgERaRrYoS9ZkfMa4oEqb4fyOPPaFzS00jQhFwTJ4Y1e4IohoWMVvIo0oTP+ZpQMeHzvYsJrfDW
9ArMIeR6k2fRrMkWZaq+m5msC858+OrEX1AEzg/dmoiRsiy6qdeUDDWQl1GXpD0EvdiB6DM2xZqq
QWTtvGvuye8Dybf4Dwx+iexbUzjkmsfhE8zB0mNnr0kdRUNmR7mmd7gOOR6QR9uTZS0v2hclB7jB
gTUVjCyScize1IjzmNcBZgasOsLGMQHyoWy8QzBbVIMUCGlM3rFOjDTPKaPOYGacNsFwi3UBVGmA
HRjVSeTGB+RQCLXzsjyQJo4yZXoqBzK8XOBGG7iveGE27QgQzNSWa8qg9PL3pW7Zk5cMFfg97jqX
9D4kDVk0CGPYFLX7ieDCvzHQqVsKuMZQL3vPGe7F5JIAUe1ZyAQbjBFYjvr+XC1XZWTyWsZGmMxM
HgowDUe3FxdTTA/zMrBwQrBZSvVJQCIu6jK7uuC4tvGkiXA0HXC1bXWcJ+6YeKd2rF4/iEWrdklC
V5c1B8+dLgitApwuHGMMSWxab8qOZFNb6YNuyoeKevvMyuUrydrxJnULSKfkgpMj77XwiMjOPZR6
peFTxwuuCiLICNLDrcpbbcZVjyhY52L1sxuXID/QZF3h4XOgsCtEcKNxgAkfwYYzPARO122IlrMi
tpeIiOoJgg5urHLM7pjyuOHiTdsx035mbWqZOl1RzpPmU3T3Q9l2nGUY6toYsgJab5AyhEu7ZgU6
iUAz0KIF+dYACoYWCXjRpVsCc+SWi+M8Ff50Yjdx6DON/DEjKamUqcb6iQAmnJfWzLDNjKk/4yCk
dGDKrLvFNq/QLzkok/PM4gonobeVOLPYykTC7LlUySTTkDxtK8TNk1Hgpy5NBUNC98Np1MPCKkJt
WCj5mWGGev/uKcyKfkst4nYmtTGLlqjz1YuraoM8w43BBm6JD52LYs4jrssiYDMbNLJEsT9EzYic
BSHgPlD9GAUjsMkFqbeqWHayotmZWo79g958A5pl0Lywwqq0XfL+EaLVna53rNYZj3OQs2zwDbGP
SaeCGvXGxDE+esFJyjo9Ve4EFQOtcdPGD57v4CrTau6iqU5yObb+iVSSfHyvczVEqU6KuO1Pn1Ym
ja0px7Nokl3mN3da0A7olrkV6CQY5zHRE7EznWqFxNiLkyfCOBi8knNeBlp+E3fzEto8znmoFWo7
6RP70yVhvc5C2M7IjW4FR1VDR5rJPt3qDc2+M5sFDcdSRAg2XoTnkxYgGOhlxfKse0VF5Pg0hMLm
hf774qPR29YpayXTLtfp7qUymL/TWNK6EVqPKA0N4hSH2pT/6ARlhk7rkXQ3nOoRFVas3CNLZEIO
XmqJNMJ3GwZqAIXwuO+xV1ghKeBbe2kGFuf1RBoOdlv0ffUhd+afKk4P5G9WIXAH7Hye91zGLqLh
keVyS6Zw1823VX5k+5veAN+NqWyDirAV00ckh6eP5aLfoqfpIFn5+m2DSnCDV5CJnvfeaWIvMnzg
zDrtqHiFayA2vob7p332e53gORzpKSyNBTvBelDd1cNobbq4vlhefwGYtq+YxNudvx8FSsV20l80
b7BC3tVp4+kgxWzT2UtaNoZWuDolIeraIhOy3CDMWvptmon6dRiD+wKJKz755p04nn2QDi/gsZhu
O3HJ6+zv1CN7jrStydhVzltNjjvB9rI6LIpNuEY/VHmMDSCEKC1CH8Pr6wSHAt7LlnXAR1Lj6iGX
d9y5zm/hk64QK2aAna/DaD+SrTDuhDPqG7M03KjQxkeGv1SjfjcChYhPbg6rBaUZFDunJwk2i88N
+caTFz/oSJvCMeHWPKlX0VvEXWGdIK+JeFyuN3FZtYNt+jw7PgeXo7cn160/8DvNAbF2tF9t2KBr
CqU141SqRAdtlfA/JgfAlD241+bV1MrbQlr6AdnVB3mGZIqWwdSCcHqefAebsFtycjHGJghwY1uJ
2E3tUl8k1rwNDoyL3xoMbPNs9aQUSFUUY5Gx66OzH1CX5gWzYJvMtdGrvybdmvazzvTYQvdJQqW2
a7rpIxHJR7BU/uPS1LB6g584w3LfIjpiWYmBI8P2OTBkZIRtRt7EsEiaccqtHhpByxCpM8r7zCuc
G6Yfd7hjDY5j4Au9aLAKehS1DXSRw6RjILfoareZeDdF9glaLyCA1SPjgRBerC9Hy1RAeH0yUKmr
A4q5NYe3+e0bKUJGIqHnswJkwsqtniydQJdXnWMY6qG62PV9j+YoROVBjeeCyigdLYO23T3i4FW7
ucR/mS9Y0LXerA4FGv8I5EoaIh85++NCbE/p4uzoGYkQiA46fXhLUk1unU7hstFOZd2OZxQnIOF0
qNi5EDXeNOzTdIhgyZlUXZHR3KxI6zorDHJFsnyPfAVIgsqufTdbUTwQZQcP6dkHjni3DE20ANGX
5qdvI4rA+8x0tpBv0iCgqlIHvSm/y+luMKyvAUTBvtDl6wBM66ZNZUdwjtyOIKc2DrP1Y7Kop6XE
ZK86mYZd7hxHMQYPlVJPSGxJmDPOFAVmOHfyBQX0QbW0Xan1lJbmV2V6wdFK4ebFWrefS3HjdQwF
s/Ez42QMOeyZMIHYdhwn2QnPvhkla4/JG95IYOM+yLm+jUeC3SCb4jYq03Bs4n7fBjCMYKVRCrnt
Ny+9vRP9gNPA755E5tp3Sj7YAaW1qeOBTEm1dYgHIHeu7Laar7/V3a3He273q71Eb/0t6sPvWMwH
ptxOVCr90KwnWrF8Z/N4m+byg00MqXB2fe1AsUfGkJ5Nxivw09MzWJA1kKB89msv380W1vfUrG9F
T6qzCVkdGRDVNwe/r06IdTmS5a3eo60gSBVlUT68Yatk4UIRNoEE2rZag6cLmy1S3gY/UM4oRo9b
Uh7Va9b5j9Osv8+LQVSqPtGQEZhn5h+5sHHtxjNnDxmJuF7AqFtyxU3kDOEbm8Ipnd+UIx+Q59O7
dD/9nL70rU7j8QalxEdKYh2KluOjb+qjvWS32HpjdBukKQEQuEGwimta719rYbD7zpqPqXezrXRY
j+ae/k4heWN3Tr1KFB4G44Zd5nJbWf4rrkKi2rG76+7EOKpH+kBkVAk+sLyB4jJsfIboYQ9WJLFQ
jasUMAjQyLCzpdhKhFc8PILKButY5zzhPW0JuaaL06b0AMXgXTj5nmDST5ynaxocuAYCtjbBqL0m
Q+AciGP9drT7pYAN21UsojTt288gExkx9M2s5DfF/GyFQAAbJ6VJ1qIjyT/FhI0fPug+zVZrrHk/
6v0jzvmHUR6NpsTWlw0/clxo5BW0kDUT3Eah13lBQiq8d0lqhmTrNj5yu+UjMPk0TyZLlfpn7PsR
CzUMJHhkYXuTofPa2cL6nbiX0a0b6bGw/cdAmc+5Lb6tkb+qO8NjjwSLS5KNSZPEHnYi8Wlng82m
P/nEcAtx37e/42GbJwRmifFjctsndjPAhZrxJxjKR+khL6g0+YlDnljXTn+RjoQ44mA4Kl35Ztjl
Pi3MJ5TbnwvZH4xsRKhpwzuohe98zC+o0iHLLvrPUDtvlZBf3qCuQLp3YrIluECP7i1OJAMLoFfL
fddrJ2Qay2fvcA80J1haiXLu7cGgtR6iZYLd2jtg+cExwiosduxu35pRR3idVWdxmaX7UUIlRVpw
P6ewtuAXsy5vEax68r5qSedIPHHxS3PvJc56lkIE0ReMX26PgNQ1PoskrzbZaKKcTBC863V1sRpr
Ver2477RIMOM+h/dwfa2qhURIPAno48PWQrNb4IukxIBcmNl5et6aOUZUJiU+rfHQ8wc3hfWYViw
0OHPeyotSFqTYA2j3MesLcqzmz2nColgC/BrsKr4gXvVbYabhP2EdeukM3ijpDjSbHx0pUP6u3GB
QAu9akiPllLvtDCoRNLq2njui90yjzBk/5DBUd2o7qYyCdbGZ3EY/TceEu/VblTuky411jMp4BL6
z13WMNDvlE1q4JKgBCcwMnL05ENLR04+Jo9QZY4skr6mYkhZhxG/bfgVI4hKvDom+9XOyb40dzqn
bZCEZHK/ZwwOpBFwXxnyt7qhwgqms1V6EkCoSPE8dj26FU7jdYAGqQFkXdM7m9hqQ6P+h6QT8UVS
FhdhVRTgK1jJJkNi0h8TH6UC0moQjnZzl/uM65eaaURdAP3tMcwaBji6THQG8KLssZ50IjQREtPS
svpdPDbFnTkH4WKApGDmFG8Y+H1kjt1vyj5+wu9AoRHkt3ruffaqa/mlI/+UQt/rTEdvOmndlaZ7
aQkl3+qGdVrvrVh+s03tkDKKxUdGiPCxMJI9utGawMTIWsw8Jk9j9Lh9uv4cMnTaNMF4JC7EuyGt
+cFsPjzx5zRvUIr76h+aqDBZr9wgge+qlsd8ZDETB/OjznK0goWD41PfWjH5G7AHoJWWLMJnCaFy
REhlslsMhuoxo9mN7OYdP8+BxqolUnE+KTGw+bAxv0PE9sG1apD1OG4QGDN50YiYIHA367i32fg4
eiN9lggm2MEmOxYPz/jvzF3fP/RCjHvPC2g+ut8Wlyct47KprPx5cdG8cN3tzZ57LVsufN7E9Gm9
iy5vCayDaJ88B3WSNk4fSreyA5fMCVUXsTEk88WAa/Z67nRXXQ3NoSSobdPJ/jSY+9Ix9W/qRQYz
8NsdpMlcDc088GUgPAicRr5kkmBp7o86zyHvnj3fep/JfYi7fkWnpfs4Br/GOd2c0G1FPUSCc1u2
CG9WDdHiHr0B1iIWnGParsiCdiErRO/yU2OoVzZ+e6LoKD3Wx49Lq/UYRA3WATXJv2ZG3VYdvHTG
N8pMel51i7NbGHgtPf0Oe/MtlgZqcM5IqBMUoQ1ZKkPmkfgAC0PPzzTYxn5KcuvYBTPDzRTdEJOm
DQU1bXxrAV82/lXVtDchjj4APjqMJubZyXAmlm1wH0VW7RujZCk6pzupuzKqIAgmLpwsvfHp284e
UrzIP2RakR3ZBPC2iwrOoAbHsBnng5rZiVf9uR0GpkDSfOowAe8De53BdQUc0raeT9BYwpgch4SO
iquaxV3KubFpveaR4vVh6ZHLDgo9T1tio0viOriYmRMaOnLd0OnVs1axvS5s4wB0dD3ThiqCDqI/
TOMegjgJj2J5WGbfP4qgRj0g+99pyFrWmwhx5qbI7grqOqtFY5m0xXPnvzWOl+0ss3mtDeTm+TIa
t0NCc5tXv6J0q1sLsDu3Ur7gWWL616xbzGUGiQ3zlmUOvv3B2eduBjyJ/lRMFtq6erw4Y5wd9MKn
Fk+at0Tk1V5NrbtzR6/YJKLEBGXBRUo6GWmIc55j0zRhUUBj+vsWEUOK0shY5VasDtB7Er/q3Egl
+z8dLETHjLPPHeKXhqJdS3BBzRJ3e64Xez54A1oCjGQpWo23QX0MklqYLUuw14gNRwIj3cjz6lOF
yDqz+EZZRAFpYu07KwAKeOrNQpvu8qYn5AZT+O3Suc0+TVZAeMsSm48l+hAUDop2OCwKd9iqqbum
CMf3fedXp7gm+9Se3Dxa3KesmzEDOCcXGtLeyNNrMeIsCpoL7Zw4pAMkOjcZj32qztMIRK+KXZws
rfc7uAh2rF7XsffLF3IfV4PcZbGEHbmK/hg9QopI/kAeHjr/GvgPn5JSJlWkURx2BihrGZiXAjug
mtm716j7k3hOuVI5spaqurdJrpkL/VNINYTu0r43Aip3VZRvJZK57WKtlwJLRT14cMFQbBSszQO4
Ge84ewHQwI7wSAqMpNc/48q7wHexN1i83VDrVjvGYAF2tYMP7uK/s1imTZVjGsjLjvzt3n9yuyIq
zRE7trii2eZvzcGX5ERBjgN6ZRmXXaZV7m4GxcyiKL2z5onXFxUNcMA1JpdQgmAySw44xa41T/Kd
TJODyasWeGvcfDM8ZvPAj0veOOjAh2b5Ao/xoCWc6EaFrS5lkZ1O2ITGYAdqNt53LNYPBIOSxGmt
ZA7jxhNJZNloBsblwdTL+mr3Zn50zKDexD9OMA9EafEjQx9mY/4zmTieeJ+ZKnl0VMw/GBhGs0Ej
nQRhv0BCTNKOxGjXeqlZewHrvk6+tydPY+1AeObtcB779uq6CY7J8qZkPk6gE4E9M40/wbpsRNnl
RFnMHjyIjYtma+7HYnz1A7k91VulI3do4+DLH4ORiVFH86efLURPm85w0CXFb6NBHBzcpe2UBXcI
JcVG99Svci541/Z5kNyK2Y+KBMExleKPaZRM2PJXHv5Kmt614C7VTmSPORD1EyauoWOVjPETgnod
XVEc5IcpSa/oNgVgp6zfyNi/iW0gGvUgbzBj9Yz5M1wDiU3nTqlgtBrfAQIaYkom1SMU44I285zk
Kw6j+r6VRXLuhuC1Hxef8bU8O5PmwzwSt5xO51abnuMpATCsrA/bgdOMDHiHDjcPEcNjIinXvnyk
GYgxz/Y5SkGvF0E4DueuaO+pqREiXTVRbRW2lLBpGckuZfPtjyxV3fEtg3iGf7O7g155qxwmNk4G
kNgfkGWtL6/7phX4WSkWu3Si2a5L1gSkjpTEksDy++hs5yKE8a+YnU2V+D+ianjRDOPRN4v7IXCr
nckSAbIMmX6d94rHlFghAuvqQJxmN/iqWSTN+MVxxk6k9TEbyej/sz7AylkR3oBSQ95Nlv6PlwtS
AJodUmUYNLM7DFRA+CudJwH3Qzrm6Kx+prSoDqXhPVIMTKFRHb2JuiVhiWsUDhINAVYWkJ9hk6/h
0oD3VrEX4h8if8oz00R5NIPQ4D6RLVCsshxnZtpdsta6IIoU2+UNCeS/RhqPeSrD3qhnCEIoYJCg
TWjS0fKTnsHSvB5mXjvz1OJYoOPnvuegN7My7UuwumJh4ovQBL6WudqX6roR7zQbPL96yFmRHJQ7
z5GCNBS1vXO3VHN1jHed3+MACAivUMl3psMmLhPUYDHHbVeWF1+qn9YX9OeOuJqIPzrzobIYXOCp
3k0xOwHHKC6zIEhdPHp1cyn8tl8TA8NmXI5D5/7Ua4EYsxIlZplXl+L6E+UoJaeLn7G6NXt04lXj
fVXNPdyPqJ+Jhx2CN7zBJbsqkyt1vCa1HoB5Mdacgp1cnGe8ugzAKngZGl7FtLpJTPEPQOBArYvW
AsECmp6Ejrr39k33mDsgA2uiPLBnYfNBCDPg8PI9BFwJ2P4khYLhIXiDvsapAPp0HOSlxlJDREFD
yzVDEsvtxmDV9FTAAWe2WRDY2lIWMCj+RVp2O8j5vHjmB6SBKOMvUu/jNxx75DgmHtAY6BXIwQr7
blNRozOfgIqNh140xnhA6c6wkwpM2EyLBkpBZGkSV2Mdtuj+9uj/X0ivgCTHsgMwW7yxNN+NmGE6
yezA3sQwNeOJ3tTGSJPivc/Tsu1SxGX0B+9dkDxpE8ZBB4+Qwhi1D9bvEobvgyk/Szt4aed4JAa6
PpkkcIbN+jFpfSbLypgJxBwFvpHGP9djUR4n5t04ZGDDaMhtnJb9lOfbP3Gjv/eIBUJqlvYgWLdp
mnWm46M5cqwhAqa00Wb8sk290IAthNbCDLR5RsypUniNitGmsTwSnIRGN//NR14AVQg+fg0okTy9
id102jXr2FDI+NfsnnHyP5ZEXJZT+poyR3C5ZepJ9YJ3mX2+/ZHlqr9XWs7ZUE6sI+NvwATXGr1A
BF3Z5Onwrxhe+P1woy3xgCCvVyi2qeYbdL17LfNxZJNiGSwtIsqUPa3WknGO1gWVcFqicDCPPmTW
aG39Di3GcrRj+qMrpHFU/jdMwVfLtT1UUTNzc8thvk+ENpNC2vOFj3cyPopmuhLcmzGKzZhml9l9
ybXGhLTfZClQS1DLuPubkTFsxY7TfbGgSuod1PsCI0iQxl8cXgH2XSWQXvq/bIT3jb90+7zVm6hp
uv2YICd2R2ztLl1X1Q7vM6296QikN94c71wr4a1vRqxeWc4aQnu170u3+6V1RR3emXs9lpfEFQ9N
IuQuVUy/ZAIUjXFfNGUQsFgtw6gcPVC3Rb5zumewkh+QWDie0q2XFM9oJe9MUACh4MXYr/ypxcGJ
NUysKWtSdZbsRxrM9NC9wL2WFmMbaK0jRZRYUxQHjC+RaUK8gTL/LGlrwgyOVs0dc3QCbNVJ/9Ri
Rs9wewMsQ1M3ovVQc5yHgisS6UgJu/9AauQ9SwZDR3Tdpzd5O33bbT/sAhTJro3CUxVDwwd/viaD
Ti9GKx0BAtobg/2oOSw3GNabrfipvOJKgWWYCGxs6bKegDedwiMqjTKLJo7LjYmUqFynYrlrPxV2
9j7baINmFs1mlaqTizEZzdG4yeWUH6tBsi2z95ZpILFNkJmzXg9tNjGM2CC5tlZ5cLlw6IcsPt8T
8EgU+JNV+DsogG++T1itUqcqh7hax9p9oyM0os590yGBUEeUGtPKqdoxF44RX37PcUVz6hGy3Rjs
PBAvThs3HsfI1zm8al2czDZ/03uDCOnsHCAGaHJX7lydSTs4D4pBiiXV81kbh0e5SPCiU/DmR3bH
58Ny8ZbE3Xaxu4Wt0pPKKvtolP5TM1Ej2Y4RWtgNG1xUZiunWzXqe/S6fFrn8bWv7GpXWoBESoQL
Y341dXE1MptCDCFipez41tHMCGv9u9Rg2Y3D91RTN5e4DZlbUqVAQNvVPaPqruMeLXXtNpdzv6U/
3xhAm8tiMo+xqGlOKZqIdzS2dlaliPzHjPfD+ZVZhbyllNs5dR4YEpHt0BQ3NfO2ZRGvai7vkHui
tszQK2e8h7WJBaS2aYFrslFAUXg7u5nwOnoSXqCZzGHS0RujokElggAAHBaJCxErLhd4G4SlYr2T
1GCkChfTkkYDSpIJYbJrmgXjz6M1pAcmlZFbGrfISHpEZAagdglzkE1kNKnUQ+un9tlgHGa7s4Dy
5cMWctkx6fkMZjPkqiZpQ5R6jLnzz1xoj4kdPODrGLZIcMuGfz6S/OKcYWak4itgL4YOFcCJbpi1
j+k8VZDjEpNrpk57+CTkuzM6O0O8W4BolcO+6sgM8SEoui4b6wGGBhHRtDcEq64PVQCiKl0KZ0cn
vKIte44Bn35q7qDsirh1iWAJqB2tJY4k+TQRGIOIFNvvhUHf2YvrhmidLo360RnDpPytVo+F8mYR
sbcao6zhCY+Gtde8Mr/xYEVFMEts1lSeHZktQq/CoOvQqoBo6kp8qtIGD1AhSpCUAiJIe67KGWlH
Is5Z/agQnW5MC6Rkl/GRldOpDZga9lrzwJ0FjSshyE2v+xszRV3eu52z7SvuUQmjBNr6c15mb1Wv
O/hEyD3WGQY4n16r62hBBZ9p5ylJmhc+3/RWHQdtyYIxQ0/VrSEoAPDsTaZdRtYaW862NtI+qhzu
QGyoh8LLGXoFAZ6DNc02tiK6pg84BGxL8lltXGfxT4Kx/wbB7b3YFgXhlZATHMo5czjqC7M2zS4i
37m6uEnZy5a/Rqp/WQpFr6E02BXloxc3JyYgX8vi/4sXrwhrLuSts7X8yjhiA8lDfzaDPbIE/FPj
tyd1cqGc5TUYgnlTOiNahKpYr2wrWuwZqR9yHT99YY9/SVrjX5IQMFzXiO8Zgkg2H28qbQ6x7NtN
jjxAzsB9E7B3PnGDheZdeuNfGsj2zncxaNgxpD9rIgWm71LMQBVkTM1OH7VYVPeJi3rXMkgasFcF
ddE98s5IMrHEi29fHD7KD1McdGAwc3mEi3ztV7a8l5HlKT1e+PGzATZnqXvGQftKye/ZRNhu4aU7
tWx2GG5nn/jOEd742rxRo0b6iMmgkmijF71kHmWxrgJ0733MiXnAmfSRUXjtygwHjBG3+sFw1Gtb
ThSvKNu5EIZ/Y/A4Cy3fG7746Dstvg8Yk+ro6LATUbyN/Nlm6M61iz41NmHsmb7xEzQ/UO8IvZqQ
Tvc1BwqYThgKZYl2sQteigq5eaq131qHwcJ1wknUXJPmfLFoTxPwT+yygWwSWuTD1xTcuabe5jyP
D7On2Tem5x0bq9tftTRjO2tWf1aeQ6VgyHVm823k6FxIkgY4mACBBMNb6ITL6GnmRzhWXJiIyHCY
Ig56EmGkjNp0yjbIb4udbr7ZpoV5T2d3pIT49Gbj1szK46Di6TazuhJrOy7GYTCesNy5m8nhHe5K
9peLEewaeiiDHZbn0TpZFZ415TL1Y7KLwtf9blt5HYZGD2f9h0Oz36ZUNejdRjvUloAxomswpB62
uu3hjzaNvS7zGs+I721wdu2I4Tyyf2GUmzr/Env5N9mmeyRuaEu1vJxKM2MLViQ+0bwUZpXlMqf0
8rPNTgxnbGcSBMAq+8svemYq2DZDFlds4MagfWBdjnZCg6xnL8stD2SsS9BrrGO/1ZqBlGT6mrDp
yLfJp4XJr7kXOZNKA24NiMGSjbRWIohHqL9R5XBOnZSwu9qN5ta/1Vv9N2YB1blUBMJ2wo55GlvN
fFcFzePcON0ps19Isg61ahzvvcnPd/TCwOqXIzqCTxXAR8i7JxkvbphUnP8KBe3Q3lZZwNVY43dA
YyZrYI9LUEa1D/6eJQFgJFxDmSr/GXqNZ8DgczS23MSBCiFaonHrjeFJG4O7OCE+b4GF2+NxrzWG
8qxXd6rMEOrMxY1O9aDn6Y81jEgWihtWAq+D6TN8dt0tavJbSRrjZvDQL+Gl9rdWnk6R3ye3Jor8
fRGrDwFNiqg+7b7QOTKI2wmXBO5vDcyV08JgOB1veCLDjenzeUVXE7qlRySXv9zoc/07D+WD7ugp
kZDLTlv5ZSnasXZkllY26rX2cbqKtIk8woPDdGz+lbLto6lGaQ01+rYYBenhi7dJyvTJzRi0ms/k
RhXXtHuwYwfvDf4ZamPnG7kW4i3nLpv2DjkuAvopkv1D27Bz0xx5h/YXOza5Lz7WtpA7QxOq+rkb
yqhc0IQZ3No5gMc190a32CimDlKB/lLCfLXHKXmunOIQaEDm8U4Dn/QYJQZiWbYWl5pCqw0Gj3He
yNZlMLYMKP3Tgisgzrf1uCKBpvihGkB514Y814t5CYoS+fg0/yhL+0dcJh+TZVwHK/ZByZSOxPIf
WdLAyvSikQMuXLrgo269d2nmLtGxFqnlmJlTutsQc316ZhVH4rJM5qhhR2Sk74Onv2IIP5Grfsa7
FXpVcURYlYU+w7IoJ85m2w3pOkEZmJesWwJu8VNr7CGEXqnbD/4fNLy+s9gnLHkuUDK1T6OumEhB
dOMkjDF58e4Xfvw7Bl4onVGj5xTYFOnrFhgriyMPlUjmbdX3r7YEix4sxaGn8YzwAP9od12LY0/x
ytXKODYowW6m+TbOSZtQmXFgg8z+sly6raq4q0wkJTSqxUkeH+SChUFDslJ2yLXtRo2RciaSrfSK
aaXyD33tXIoueXet8W7yX2IjZd/B3Xdjs2XAimt+uPV8zdNfqh3kqea8yjoBbrSV85B2NqNMy/kV
hrCg9AG4NgXyJ5DWugZWjFjhoZvf0pgOwzibwBExsc8vvUWT7MNuJ/Mkt5b7akhvKZye9bJkx47w
USwjGOX2LjfJfVpfkkwyCFzJ9m5CAe2x7eikhogQ6fiiW//6pOMjz2w+AdVUGIwF1Gz+TpP7xLQN
El+xm8ZeC4sJrXg+Vd9Fl5OkUGBxZyKigG0Yvc+1SKZa1bso/yoYpm4f9tzdI9OlQ0Myx4tSYaCy
7WJnBRZMHu77Wf+cIaCPkorsu2TNC2LED/1zoA8zyxYbpKaT28RVcCQVJhpm8VmYlowQb0xAigTI
JUeeinFU+4l1NndjCMDo2IB7q3vZIiAt83hHNsFx3aB59ff6P2vm3ugHH4XHzKlFnG7M8yp4Lwmr
zPXXwpZfKA8b6D4DqAsqehUDlPEwdlXGsi1GPQmdHNd/tuK6RAJbyulsxCZgZKfUYcKr4p2f8o71
k454wXCuxdQDRaZBnJtjipD2ojrd2LJoQzM3HYoRk4ILgGxDmjNqxOzfIrm2JC/ctuyNq1myn9ZT
tDsJ7vilsRwSF+qUhQyfghx8P+gbTNeTQ1809+3ZLguSKdZcwXKOX5KSIdrff0tAa2I7WX/s70vw
m/oyOeIo48ZWmOhhfJWuYdHl+htFseOz8Jispm7KkOqYrf/vP996bXs1reWKRliG/3kWfz/ajqcC
GMRNXLv1ccmC+z4TatetT8nuhvqYF351/Pu2jwvSPuyS51XfFj3Tos3fb6ihGpAHGRNZwNQZV3nx
/78IGBCWsQp9m2k1kmsu/0E3MRWb3Hn+/u7fq/H35T9P67/+7H/+zf/Xz/z9K//z0//Xj/z9WYfy
Hyfq+sL/18/8PYf/euT/9dP/89D/9d//fsV/Hvp//fj/9Qj/15+xV+D5kGPn7lvN3v33j+AxLg9/
f4iiAlnd/2PsvJYj59Ir+yod/7UQgjnAASbUfZHeM8mkKfIGQVfw7sDj6WeB3S3pb0Vo5iajsmgz
CfOZvdf+r4+bsYtH6uf5zy8l2CJOXEb/+cJ+/pVlvfePV4t3Nq5BcP7zsPtvX//3L/2Xl/bzVP/5
IX///v0wZbufr//7yxytNaQRspYdQBpdv2Oudqf3JMHkDe17FkdPAeyrbWYiSLcb1O+EVHWg7q6u
NrZbXAvPbM6JE03dXVu6GhCmtxYT1VKhGGJFjYrC+J0wAaWBR3U0KT89xPRWk3DrZcgAMzQibOUT
m0wUzrbVzeZeF884Jls2LEdJSBSgQolcUUcaQ6+4s/SCqqVYeU0LipkgCCI9WD0gVUYmMAxI6PhO
9eyPqpL3foh+W7BgGO3L77AZkgs7BDKukouhIkqsPiSzow9Wqk9eCARL1lnTfyWmZpwkKaxFABib
uFNjE3zVY2NtmNbUKyut3bWJr3lLev3ayy35AnmK9l9XB+4yFtl1/u+h7pvDezCjZlKvgDVgfNKm
tl3/gfqPwdxY3ClP1CS/5PHWw3CIxaH47NgHW+1IqJrAIlJ0JCnYxHQhgLHXAecvpLErjuoSHii7
qMTtgw3OLWqVpv5wFCdtg2l3aVltD5GlOasS4Jyr9q2DFrKDqA3UJGjRv9s7o55VEWGPJ5iY+3Uj
cTAaNs4wfvpCOaSeVDF62q52htm4j49RUnclCv12P3kvTNVGQBvmR5CkIE0LNgwwzxaeyfjdGeJ+
GaRvXsmCqjXZbLCmYTJKXU1C30BSXQynFwiaAse6cVPre5jEKmpkcZva9JKG/W/2AdFTijxlNYJN
o/gzPn0LVX/Td7gd9Gc13gWe0yzDECuob/RLzyqv1RBiyEsYx7IejZd+dG2hii3jQnanaNCX1Dkh
EhlWx5Fkm9xi/uwMOtX81CV4hnXde8PD+FUJ7XfmlOYKyNyxkihCSY5lRWD1RJr4xlbg0OKN6DRk
+OamQh6utwFLt4pyuIE/tGodwngY7uOVIxlzzRDiU2fneChj4LcJYdwStaVtM5DvEzbJCNoNZBgD
KXIM8TiuCAcrO8yN4gNs3H7S/Q+It926FCi4w+jDKGxzp2LNWxpRyZeXLX09U9epZYTruTctdN1V
j8Jy7TOVtCWtYJQCxK0m0J34V9zlWCWz/rUySdGg5S5ipe1g6dJfEpdBrirftYlVvbSnefPS0iZq
yU7vs2ca4JcGFNZe+i+sM8EVocwgSIPQs1Kmq9wHcKJr1n0UUriIKcd7N5ATLHGSHW1CbkMW/cUA
96JsYu+kldmD1zfhBoIb7h0YE4F6wzM2YBprt0XbGne2E32J2m52WByB5TowTaTvYycZWegQukLA
svgMHK69spfkyJD7M1QTRFCrWIgs95aDnWLwO00O3U/FlIl0R/UsB0Zdg24+4wninVefuGBBcUTo
RLQd2AA0hL6bLaUad2UYaofOE4eJWmWZjv66KNHVa3DIXsx9krF8GCEUr0lShsWKEIC9UrtjY0Dg
FKfsEIjfhtvsUCW0C8w0+ZE/J++HJjc+QSTLtGGMwr4ilsavVkxEm9G1r+g3zmPQTggusXakeNFi
8sMrU/T72mOIoqnskT30C7fvcmEMXN0QwvK1EZvf6MtjOJclFfZaazqpWm9WCmPkcmTWYyduhB0y
KBnt9Yx9RbHPkDItDTpkXR+OQfFqFvpTiyiuqWa7LMJm06cETyJtCxT5LmnDrw4ILvRaXa2TdjyN
ncc7wFBdd+wnlOSkGoQVoq6QrFm3vatM9VLXZGPnIyACnc33FmZ4sYwRKWWmvrWGbk8DOJztYeRi
vuYaQWRqCm7YA1zTbwDN2tupzd61Ji1ONKRPjmM/tH1Ji8AQehGsEcHMkWKc8HaAxMmtE245iX3f
OQSzqmFnhQnrFR3/B9sh74h8cq2YG29tW6hF+a4H/sEuGc/PwFKrmGDQatGjKvsNLBB7XQ5FgHCI
yRBpS0tG97fOS8niaUhgBXG3rRKkK1mDOlSXTx0jDiRdqOF6QrWjygx2g6Ge8jQ9OQLlq81OdBr6
dyGvsUPOSN+wj5nAMTpZli46zcZn1TI7Suf5WKqMtdFaRDOVc5C4rpAG9DulscavyRzPczQLdjZs
KpUNhwqBDYc6Km2bcBND4LvJ+29pOHcoxEkgRJ8escTmD/FcGuCWROzGSw5zB/k2G916j42R+C8o
sUf6j3vfE1eOB8hoQrspvd3Z2WYMiJaPnKrAaN1ES5f1zmjom0TLZk0wrXLl4pWvq4TbpphzFF1J
XtOzFkQvwBr6bSibRb6So3jOzd5mTkNrAPCEub8W3w+Obe8IMtvkoRjBxOEEY5C1qgwa7Qdl6vlR
CxoSULTf7LBsRFz8GoW03l7DFk+PQ1T2SnPLael2YiKkNNyYRrJHn11dWOheWTYubFW+tip1D7Kd
OdZULI05a7iHJ09yA8PSDusj/8Ws4ot/y5U7cCPNEIfQM/oM6fGJsLyV+3IM7gjWXVSFydIjhXCQ
5gSXNWwjTKeFgtisAlaprC+9pYvJuAv2PpT6hV8hCAH1hZq8D517FmSWbT31JuGBfTzZ+6gh08Qt
mXQ4AVvcElMKsz/msKku7bs8RbiqazskWiPD4HQpTdvZl2RUYwsw+RXSBxiJn47Fdd4JvwYW+jvR
Z09II4dFPFU66uf6cTRI3Wx2anTdo+x6wLoaOAjhI5IR2bcMq5ManQesicYmHEdFPXhSmFzPYsRo
rNdRsgksdAdwkxb1VJYsShYkcKGCm+x1jNSGeNc7pLjWxerqBccWpZVlkiaNA6LXGV98Zmy1g3y8
sW1hsRA5H1PESEhNTIGFZYSrSh/vk4iYZfEYOkhnyPjTHIvsZFbmKvLZVEBYxTjivmtFe8cBeYON
MN9k6PKdCDuj1WyjAcu4NjSnQabpvrWLlFWs8YJ50VYR+yFRG1h8WLFqWnJo7f4OqYK18HyWwIOC
lm85oFOYp+R8ls/VPfF+Qw2qF8LwIZQaVsCRxu2zS5nVlR39JzgPl80CokzKERKTfGqsdWzn1YZs
lSUHNOuluox2hSPQh7BvDezWJG8w/GWKZ4JYn83mhgybUVpfXEORAPCzWeoXhv3qq/BELsvVCkYm
QPZAqT6168D7gE6oFqkX9cfYo5AO0PpEY/UaetNJay142eMUwl9DwJcRn+cjTqoiBo7ErizLXltO
vXxrTPO1KrpXfcKG5NgpOuhI27H9Rn1VUWFygG+SisGUKLHh6jMmy1yZ1kgNaSM0AdtN7GCBHzPX
XmazrDNwF9bTETS2l24ACDZbaQ73DJtsuuoUiHmaPJM3u2KzAZB6YvFttTG8l8QiyqDMz06Kptis
bcxSQOxJgskX3n1H+GRLmu/km8R20U143UceIIpRgbPP0lEcHKdjbDW41V0Cy4i9byseJ4CfmG5q
+0AWa7hGD/IdGrWDfMFV686LEMqLIT+afoZdMGBR3FPibTjwD0nFvHfpM1Pg2G3sgzICAtxaBHrI
hkIuPIF/3yrPPXaFjlzMS+p3Ip62nhtqz5ndb8vGtlC59N2tZk1yRw2yL023u2Fcja6uFZ0NbreF
H1FkF12PPkOvv0uYjGxnq9dgZqBlUGe2tZmKlWExXvt5YASi74CVHHSHcGcvRvlMEIX5JCI8QVI0
GpeC2HoqyjlTeH7ahkZ3BN3HsB37K6azWD9rjuheKpcDxXFfymEIzrkz0Pkl7OgDXZ/2yIDLezck
Y9nspIbFmKcM28p7AEklBpQI6M/8f+X8gFSBTHc3tmh2efrz0KD+W6FaYmj+n/8HynLErmaMbPv+
+Xkqq2oMAPrV4ITbdPB5b3US62hcug+DiQbmLXvcD6oa74TW2DfLieTKjMJ3ZXQGCW9Vj2xO7+9+
/uUN+St/Kn3/L//fls6BhAUEszYhrmD0nqEuiPXI3mPjgzF+Vq0hVjnqyZ0xf7SOendZ2jrzxkBW
K9wedMbSCi8FIpgjUdTbn2dDIdld+dqTyQyQuzmdJF53eV+m1VtJYtJrjwwdmKzlHqgsg+e8b/DP
az54DKPeBGpIdj+fNiTrPlLV68SKeOcFlYNhMPI2/CyCt4FGnfxSAGaijBvxcOw9o5LngPHlWgPr
cWuFTtlFLsHbHIugmBI8A4N+tCVmcW3+o9i+Rw7B/BA1mVhbEwV8i7Oj62V9I8A4uPn13584et7c
SsRe+F+SDLvkrCoiQPTY+3567AOEL21S6leL5PdVHtb3thGJXSWN6imoxHMNWO5Sz8+iBG9a5bvG
6eeDgIgBHiiGZ9yDxK7JAmKuo4GF+qC7x1QN3TbX3eSuIg5wLTvhPKgUNXJUswkEF0TnGLFNTCLz
Kj0HlCP2Nbpb6eDhLx1afhdVSjV9KZw21TD9Hhx5JLmq/7ToPKHvVm9M+sl6q6wKfw9O2hHoHHdA
Co6pKr37JmaojIGxY1CZSMRjOVpzy2l2XAmzo+WQq4VKsdr72pCcpoRekXxtFvZ9L++xmsh74Agr
YXMX7HJO+UrJ7rmIYMZErXwFhy430jXH7c/T3EDJzbXykGHgQQNl1g9twhqCVIP48PMU3au3bcfu
qwjVS5AmwKfJgwTsqNE7pIPxmIYpgcwBAs/aZ7uQcLwYuc4VJLszmds/6khN+YXr3/hm/eMUiHE7
SusBbK5/jFTbroIGmzWXK3WR80PmhOoyuT2sd4nL5ecDTs+9Ec0MH4FEcRQhu9q+G7adXY6rBMzG
2g+s4dR1Fvkww7oBo3LKjImypcvvzdTFhllmlQDZwz+jPrxTJa5cYhQucVGV92HYfRc2VFIw5S6l
paUdQUjODZhbAPM1n1prXg5XFRpwqq8zMy57X6j4mkLVW9Pbl8eiKMcLsfHBysOXSU3r5ayjIp9o
PpGvgzbCuMB9ErEdJJRFGnH/zgw9fCiyLuNP55UfdMrvZmQ0V9PyuBKmI3fFCoKEmyXW1fXuM6Ku
Hn4eBiu2977LUraOkX8S/374eWCDUB4ICyoPLssAxh4bGm9nzh4KL/Vo5QyGo+7saxbNDduxU0yC
j0wCfz+CDDzVvCDAuO7CAfV5Nt3SR0yTbSJ4XSMuuZzmjvHASsNg+eSzf2cNRj8Rrjssx3dDSkBF
ZbGpdJpPB5HvM6mUEZ0dRkaPskYH7rw1vMB6srvc4Oi0DZSvgvZgaKatVqQwruLBPImh/JX8ZHp4
tfvsDsjqCxyJxKbL+9QBMgcZBIlANFLeA1U6T5oX7hhNmcde6DojFuXvHXhyR19Y854FV1JbT1sj
4DqYS+TJ/CGLDyMR6NJL/5sXf8sj8NiK7bjlT+HdzwNUulfOeLrM1tHukbPYi87PnK/+pRyHAScl
4swKYMz9WOBGoNBfMmmWe+HZzVkISXekBuemQxtcWENiAKRrqmM5P/Dlx2YwX9yqDJ5Kz/U2tjYi
iAt77RHb50VSm5L3yUXZC6NNaenps/JKQW6dcVRj/ll3WnzBSR2ZKyziA8UCZUswDRdNL/t7LpDm
LqkaC6sr4ZJZWt0P0MtXLNiAgkVafXQZiE5Y7M8Y0fUNjOX+MHVmcGm8+KbnRvBY1+mWrXt7B3WI
6M6+s5/HqNjTYvpHM4RJYU6YuNgv08Q7Eu1AxpIWNrV2yApHnbgWFBvgJ9oDVRAu+Qj5Rd0lrz+x
a1nE9iaN4/Qo8qgnhsaBA6sp7THXDHuHPw+ymC60xxKFSloHN2PgfSYWmvOSI1XLgnn6BZnfrg9k
j8PQmXT7CMOUFj7jpGpQ3l5AJBLwHRr9qr6pQgyXMG7Qe84Pem+NFyz2t9zMh71XvmW03xmarTQr
wYZC/d3VvePBJOP0QsuCRpVD94H3k4FB1+IlIlrJwhKyQHHoXpTQs3s0bV99EWmknoYBvuCMFiyQ
B9KAsdjNDwWiIVfX4/uxz0AhMEStNYPDbAyiO+bpxbGwsLjM//XzgMEazn6WGEi1e+f085BOXPsi
wyFxb/6/MFDeJkMvjnIy0Q+BXz79BEgxDM+vPw9WiESjL7xhpyBNH23dntY3n5P8blLM95gAxNsC
3fnWwSm1HON0HygSdS0sNUS7OM3ZAi8D7yQmUDHGgCRIyVkTNRuiFCFJ4OdfTHWoeAO80L0bnIeK
E9jxLG8D1piW0sFZtLbSxF0bljM9SNaRo0azaE6Z/pBVZbtvB2B2Px8cE1QSztBhymWjczTNiZH8
zz+n+WpUtDExs6UAtS1059JLkezrobJ2jnIwfSHyq8GfejCHw26VuHG5NuAEXNMpRcEYABmzrbJn
jJ27wB5OVI+cumSsHoHs+y9Gh/AG8sOT7BKfkbtJTFig1C2GArAAL9HvI78kYBBV/SKtZEbiFmty
bh7Dr6GxyxUyXkCI1i8u5LAh25chNjUovGmzTER1CcZ8F/e+dS66BLd6RaYKOAhxrqfiHw9JrWcU
VuZIczDlZ63JgAlgXdrnPu2ARiMRoZDZKaRHqxGP1pFiiL64pcCfuvrJ89z4W5vGdcvwH5k6m1xB
A4hqtjgNSSTvB1HFm8iKsI13zh00jhKsKoBkC7D4ta/gv5ilEOBQxt7Yyg6zXjcPLahZGUmqYsPt
CL4b16MRKRr0An2kKbcE+/E82QsslbxdpXdAJqttexRllyAxd5RJHz0xt7BIK6aY/xapZgxscohg
GTJn70OKWxQzNh1gcOQ4/sosA33RFO/YHr9zVqkFbHdzpRqf2QnGTe6mWzk6ah+PGOX7mjwx8H80
+tjKWqs9T3q9t9xMbXpvdAjlRJ9KLWmgmLww3mWjkTssM9qta3BmFlN9UgPdqYU8nuXYqlZcckVg
EzvnxSvsA6A9rSFjwsURajnjU21O8Yn+9TNnCb8RqTgMY1HsXX2Up9HEI5JDf97OnN/aIcCKMvU2
GNqw7LFYLkkqX011wT9YJllB7hwMu/zkwHzLivEl0Saw8lkdn4p25SQfSan8m3CFdywYwtL2qo3b
z7Niy9QPA8PJNi4fY7yPaeQxdReo1ibybyJvTximuwhD9xRkWbxmf4OaOfc+w5YCLx3tzzZvgToQ
H9DFlTgWZncJLfepjkouYce6P0+W1I6csOm6A+hpYShsfMKhO70h9i6sbloSHlIdSQvIJDbgZDC1
SbdLJDB+NJ8bo/KJMNbrr6TfhaP1UKUhSmJEwMsmcMCH1Ey0pinR1jHp4edGmu5mGNBDxYb1MskM
AWJLYLV0AH2EJtWvcu/NXGybAMJQk7lsIZr4K2/698g74RMFjJyw28orta5sZ6tMNKXYYK9YtmQo
fynHkCjbPK4wAlEYo+yTawcMrCQNUCFo+JMAglBmJEtRlheB7nuLg/WL7dBD4iD10UDZFcrby4a/
HMihD8Azu74vH52g3lMOAYEgvt0KjprTPrm2y0y0zhZt1rxHtrvm/XYgy0U4GrBVMqZCWzTpYl+R
+IV18a4/JwEcOCRlaskIs7tWyxou7Z1bEWtP09dYIxZmh5Hx4LgcPiIc93E+DPuc3//UF9OpqnVu
whStocbYpBDYXNCLDBZyB8mSceHF7RFg9obaO7+6BYVRjA6wkcCiS8YztpGNj0Km5dkU+UeoVaem
79sjAgjGbFryGBHtvMwddF11JItFFQBSIaqWJNpWO3mxXm68IevXUZJO51gg7WbMVa5jcBmiIBrX
Mw8gJQpoOsGdlcLmCHQIMDJfFyFYp0zzvitiORdzqjUSXJtsJNMgcwuoqnSNLSIzcR3C9KNDtD51
DsRd9H+oLDb5WAR7gu1/efoDrvQ+o7gIGnXjKnOROVrAxmRqkNxFRj2Cu9dei6L5xDeJ2joShLLB
8a+s+WsAFzm1fEKdUSzNVj+LIXYgCrSHAts9UJ1JT7bdMP7uhvjcq+zNRfy6d1Xzin4oZEsRfQ6/
6L9ZfpDIuw0stlK+w3uUoLFjks2azWDvlOkfMoKYWNkJhnOlvQxoZ0hPBjGYhW+mGB8xTzDaNeBA
w4eL3Y9SEyBEBCOromG8Kwfz1mq3kZzjhecp7tclyvuYTF9/qutFWg5bNEu5Ye56Sqae+Ky13YxX
EZnRhgwMXLBx8GRkSrJt4F3qOzLVK9ZPhj5dpQ7aXDQzdCfnjgbZKdSrZsNI8JXyLeCc59o+L2Zk
g23AY5m/IU0vxp6CVabr4CjVGNw7nzjfDBexpl8737hkdvgWz9zpmiCAFbuuFTtPSpHxq6wJAwe6
ep+T2pZ33LY1X0TrwXtIZRGsM79AT13qAM/19GJGOKccqrKfNpjRh3zPSGnz0pNI6tcJcTDpacMb
RcahxR1D7sbahAoZld95Wye42YHacUM/djP0LQv6N9/IjJ3TAdCIUJc55Kdd0NWYy6z40LvxC3ny
ZzwaXGfd9D3cjHEJsMTlPCpG9zgQeH7sw/YrjrDrMbaOVnZDVPcUiUUo8t+eTsYUV41PBHfPjZka
GKWpjtl6SqicRp4suKWho0laguSVWqcKC07FTkn3YIZnOh1spb0QLfnb1HFkFc017ukbmzlxw8jL
t6Ao7iniX8weR7AVg4io/VOglydznj4aeP+ryv4O8S5Djm/Pvn8ZRIwGudxNPX0c0birMdTrNZsw
xPcsdO2K9fuYfPaZ/W66TCK0ORJ+3lX5Mer0Sqt+NZF2ZWx0lq6iT3MPoYxJR7iPWw+xtzIfqEfs
nRqqDSy3A8K5kFKweay9+OQy5KGON8LgHFb24+gHhyaE4Bt7WEdIQzhkKkMS2gA2hsPO62HfUkf3
kXQ5TsBVy03GnYzjP8brNdb9IhwzpGDdhZ4IykZKdKb8rYVcPiov91bulivUPpIoliMcsMj3bQcT
MFqyfOYlkK7uPBhoHVsXqby0uRWFgzauIzN4D1Tf7cr+MYGNAqFfwD3qcC4yK8ktcYzJvqliEFYJ
omRUnE+iY1lbyGIWP2NZBUy5Y1t5cTnNWIHiSdQfPBS6RMz0B5l5b+iXqqXjgyx2WV+zscM/1Rcn
C9AZiGBo42bxlTZmQgqwf8pFwFh9aDkTQyvdibi6F7X3mrbVrYpxUGcNO5cck2SXo7cFFL2Y9HJX
T+l7G1lc96IMTV3g3AVqWfvzrVZFrPsk7DPptciJCc4LXJZ/dJw2HdzWVgaHM4gNHfyZasVvbNvG
WuOmRITtujPSdeBiq7cakOlECi5zVD57ZNhl4HTozQ0qLfLA1BQiEJHpFxHGy1Caa9OHRaeavW0h
aWXHu1Vh9oprFxGHqvZp9NaW/nta9tZ6DLr3QhvjZW5qSOxSOyc0gOCOttrj4gB5VXlfdUH+M7Vk
24yPo5O+lXbSrlSJTjGO/aNhPGsJuhXbpebTdZBNDWfpCKyae4wYEuIMe5QLk66+xaj7q9okMjES
HR7s+MQQ4KgHUHM1tr4ZeYhcTLUCKxhhRIWV7U0LWCV6Pp1b1z6YyEPumYVwW9XB/So2fITuFOvS
cL8RUpYAGEwg1AVlSmOSCeOazwQ8gqQMJhtNZbeWeWadUPklDmFFMlRrs2LxlHx0lug3CdtmbHFo
LoZS32tW/FKjFfehZ2loB2a9dq1h8ai14jqVliAz4LHo8YuZRn/DZAGrG8RgGGEYiCrtZo4mK4Sx
+KV7N6/QSkRA7tIaWnw4sCs3Nj83c6ZbNFWAIBsXlGeQrkFXtHBGbHaBAyNPw6BT1AUJOwzNw/Sz
K+Fbh0QzL8h8CC5+VQGUqxO8C09upp1LpzZYyME55XAIgvRn+KjmYguyf1heUg5f7VdlykVR5B6k
7+OUG+AgPRu6Tu29q4rLY+jgp/VK81XhF1kVIYF+WvwZIaA5aK4WMCIb2b6r/GOkROhhCvCefngh
7bSdfFAhdHcoerk992tgAYismV9rDbPBYo+oOCPEtmm33Zics9opNkgo6oVpWg+6FtaEhsAbnXrr
Kz07FSkbNjE+y1wgU+3r6MLNYuEk/JEbikaAPN3aDdNoZzHZXYJZy34VRChVZXdntO697LpvnesZ
O825vmswPyNXEk377AyokvxYbnWbbqwEeRO5gE+zkI1cU+M3h7JwlWWsqBJdjW3OuFOMr1YWDoxV
0HarmjDva215VzZWcLuZLXLb0L+Qg2wosckXaKZV47vDKghDLNwRk183bu/NwhhOrgD9IAP3A7/F
rPpN9gV2P3xe2c6aomKlEuOld4d7LEcIeQaGS1MKHULK0zAX7k0pmi3uOGRTZrasY3IPyGUBCJAM
+hbKKd56ASCLvOKV7XrfDj0bl7jqME3iSITdkbLlVAfapx83R2yRa5tMML/ovtA0lHvhRG8IePQD
gRccJEm4xMAb7knPZazdVbtJxx7u9unWZkOGVJhCE3HZmeCnFwQ8SIrJ8CqnchHTyxBSwBS6gRWl
vIBTduKvTFQwCgioGbm9GexbkGTPDt6HVL+VCB62VZy9ahHdUiXcHWD/QwMkfDeQYlPnL0GGcNzw
FcEKFvjFNrRwmCuQcmIst9CYa+IwsCwr8gmy5jMnT4xGAEGR7MwnpmlqSdYmSRrgS9scI0ACfTZV
IzEFNjz6Wl56oyJgZHzE4XUzrB6FJhUbI+I0IGvwGW+gDJuDTM3woGnGW5rIfVrPTENTIulxOzIo
2Qgso2Z6Hhl3Zv30UJlMDpMJ+bENJCufiZ19M6eYuvmidSaU7uascEiNeE2O+ZNRsRo29OZrAhfL
Yn+vR83dqCZnpctgB7ZyPOJEf+VyuKlB1ybaOHG9YmXgxu7ZEy0WsRHvdJEUG8cbWUTUoCrNottY
k/VYJPar03AgddFA3+l73qpyvUNgoHYffOCiA4OGpTXqSwigxtYc2ayEZPrkEAlSQkUIu9OgqClO
XK2+5AGERkeC45ummr7NCD69inlA6Pv8XWFxOSYVjAIAEJc9jbJiCQOMheZb/y3JoEZA5u/Lzvlt
JRoaYwQCbopjoGC6R+bKBQ7iS+8roksIzdIjkfC2jrhAHJagfYdyo+fsT+Y8l8hs1kj5jznpP0vH
ctkYRzW2EMAFk29dK+L6+K4hTeKkN6DeW34F8qmaDJO6DrQyJKgAooh76v3mONPKa7/Q4Q96PhAr
g5nzpzSK8IyEmRP9eSAtkjzTj6b0PJhTiCUHX7yLkhs+E2nEM7PliT+yEV8yZfuHFh1Dl7TqaI6A
Uc0G+1gENBt3XbsCYOas7NpeJ16KjF6PdTboTPWxtQ0F14NeZ8stWx/RK4TIsb9RWppQc1gw+GvT
+bDJoN0QiRos1UC2FrqVYofIcoEfrl/FlYsAwy6eHFab+1qfsbyc13uAGOu0WYRJWG4VzSl2L3o6
j7/4OjBXUZG/hEbT7pQL3yYMUyDSghXh+OLbGixL5CqsRVcWzNEu8+49P8lOCbjRzHCug2I0VNPm
2X2b3CeYa1nz7dnsP3RE55Q1OXiWfx21YoYPqY8wmIKDQ+KzWcr2VHcp2T9YpjtiujYWL5FUqcJa
GDaZtbn+xp4GTJtJmGbbISQ0yrlGMK16FZYlnZmMWDtP+7H0WTN06iEjbSKFM8m4BUWuESLppLat
SNgzOfb1EGZH65HQy/ICC5azqXM/3eG4vIWWR2Jcai11jZ9u5t5BiyKyDaCDLuUrewSCO3L0iWaz
D1xGTxzOTJbqCYdiA3gIvUHNHUGDohD1C6FJi3NEzzdlLiU9wFgtK1ucywDSOLZOF6dX+2J4kN5U
su/iATx0OQ8hCtZErRPfKa0jet4yTz8/uM8oaJUj6E8RgLDoKff0LZyJuHBdRA8lMDkgCVx8YYk/
jGWsbXKdosWyxLtZEUvZUhVxQfCJNtyHdvzKWPgKCgMMo9kQAa9HahFJE0LABPUUiRefHjNG++Mv
//63//gc/k/wXVzncLAi/0veZtciypv6r3+Y9h9/Kf/+3/uvv/7hGq6l665JG60LvEumdPj45zvU
qYDPNv4NxUSfSPQUyySsqqMHkOMSAyT1bEb/rHiHcwhQ0QfGtQ47++RrDN7MyWCoaxGrZimGmR7A
36hHA9kr2NFId609aXgPctwNbazuusSV18YRvEiV47G3ZplE59/9P16H/PPrEPz6hiUNYVuGbsPk
d//ldbhjH5dZDuodeMtGL7t6h627W5hh1l1h18bAaEWxMtnC31dx8gJBAplxVp89U2qXyvW93WCV
H1UyaJfQ3diqCE6pE91i1x0PxBnkYCL0ao3xDesJBlDX6LWbdHL/Yow5DMSwkav//SXZ3v98Sabn
WaZl0ntJyxF/fkk99wOsIF60BmwW88ayac/oMNjhRMfAT/UXPRDbnvKVOKDQWsH+nOi46nsYkul3
1Fdbo5NcGrLkQldgDYa4+68HUn8ZC0TxUyXTm5M23unnYQJDcWJcX+PSSwfR3YE8ZAiM0v5xbp2W
VVHakPmBNXUdCUR9hsdsqId6V5T1UtVZc1X6GCwEFfx8NqVPyFRps6ScDqzy0udScvwwgGAbHQ37
xmxLRs1xdGkNaqc0JGvq56nMuehPdooQJM3u7Mxy91kgHn+epXYb7H/e6X//01lQ/5wVnwWvPgrC
5l+e/u0cfaqiLn43/zF/2X9+2p+/6G+79cP6f/2E823z+K+f8KdvyM/9x++1em/e//QELh23zfv2
W40P3zV7kH+ex/Nn/v9+8C/fP9/lcSy///rHJ8j0Zv5uAbeKP/7xofm8/79snUdy5Ey6ZbfSVnOU
AQ7h7oOehJYMamZyAqNIQmuNHb11vI29g+zq7mrrN+EvUjEjAu6fuPdcYZn/9mFcfv9//eDdR8av
e/rP/8j/8z9whf1/v+bPR9P+z38YlvVP23UVg11h8kC7NscK/ebfH5L/dDlTpFJKstPigfzH/8jJ
3Qs5Trx/etryhEblIrVp2nziGzjwyw+Jf9qmRLfhKk9qi0jLf/zvv/2/TrH/9Yb996eatTzt//dU
c5eHxXM5DpRwJeebtzxa/3aqNRYwc6M30LwU5Z0FVJNlS4Z+mGJ0wPzMWYaBglHqoXVK/5BYy2zJ
Spnfxy6GQQpETSAPIrPRdpyzb+KLjhtp7f7tNf1vzl78ebwW/+/3KXl9FA84LweHl15+/N++T0zR
FWCq8MJTdo1Ec9/6EXq2Kv49G5Nx7ar4U6eIuhEdLtsYyhnBuFwVwQA3uGGZF5GtnQX2s9XV3iFs
0+/0b9BjKl5q2NdoU+OVUGwfu2xrNAUBu5X6AaAHYYFRh8aHeWJ8TiCmG/8i6XCT4jN9dtL2d1ZH
OILI4BsipkwiixEUJfvIkcbKmOwzm3eY7xC+t4Rpz7v8RfegwjxR34pGT/tiJpzDGiWAm5zygl7R
86OEqREdFZibEwXktNwi6RrOKjMHXz0V/j0cyPZsquKYoP3HvAjty3Q51q69PTzO7JEZ4jjRMQ7Z
1bTdYG69rvwGWiouWb0oQQIWJdjCxSZV8wMTvwc7ifMDAM/v1ENWiiwiheGFGslIFnYs/QkChuxq
jc62g6GwxI8sm8b63dfDwzy5wb4FKGk7Me1OocnYVBb8P/OnTj+CmNuhZLw7iURue0yva1DqiIdF
kBBDN97CgWhWSTVy+vvFC2fucXLSdhlKvwbl5t5vO3TdvpZ3EE5/JdI9JQrFJXs3JgJuQEXJN4nX
ehMZ/XmYMTCjJcAwFHi/ItmFy4fkqwJXbw5AaQOCK4uAdtwMSX4pGwNgElEqjnFSGR8BxwCjh5bn
G+8HKlaxixt7V7PwRM2C4jd0yp8pmt/tFIgnyzN4C/2CVhu6FMRbE356ZW5j3u/yzaBwyKT3lm/R
fJT1AbvP76jtfiy3/xM43V7P/i9wmeyDpbxDvKDXcZvfMJo3MCHQPnXx9Blx2RDhCbQHfL8a3Hfy
VLAtRNNaTfS1rqUuowAT3wz6Hj3FPvOnPZrvmraketHpta8KdTB9g492gSwyjsGi4mw3mI1jP5eL
/4NicWjaDNsamqi26Payg1mX4M1Pg4K9veO8huQfmVHwHGZgm3yS3b2ixYc7vSD9RPnHyKcPEVhJ
Xb8JEWzrojfYL3MO1PkblaHl1vkRd9faETVBMcqJty7aA6RA7b5RDMJmOWTryqqPIjq1/Vyt7JkO
rij1R46abFMbwxPnATSpONzmGH3XbvdWDVpAu0SZJefg4CyDCxJqfiXCXjsTkTbzZJyDLL5zjPyO
buFPMY2PIkC0UFqNdfLax+vyIbDM4TwlUAETBkDpVH1Kqk4mDsaq7ACSO0iZtsKufkLo6x6ufmZm
sIgtCTtqKncWwdOrtBt3KhAnnZOEbtGRhH76J2vFOulSlnfy02whnFnW+6jNz6zFHhFPRDAhRgpw
pxhQqadCbJukP4n0k7p+R8oXjTDY8yzM75RfP7ovkZ0bW8dvf7wuYNNZvglrfHOr6LlN+i8XtBRi
AmK3WOs6bLSiejrJJZTe1P0Z5h/LL3O8DG7z0nqYWLom/l0FC9fcj95SYe0mE/BI3vOM+SPKUOL6
1gkkTNWM8ClKU+36lq1WRypO1nqAIftpgx+D1+Fg+BwPpGMNOG/1U1U5f3o3Iog+YQPShMUa4bo4
Bga2pDhlHFENhB4xg+AiSq596n1jgtFDkm7pF1+h+gV7Wt4lPqLFFkE82CoJfaJv89/O4gHrux9T
5CXtUXMhmQSqduywey3bve7ov1OvyzYyw29hJze/aS9FpY/BkK/mlkkb6UkHlvqAQrmaGnZ8K7UI
uwwfIJkd7wV3LQAc1EmJBa6CXSm7zMdxaAD7k4lIiNGSaOBDC3NYFjuI6qvkQUumskVBLN9Axd5x
E5BJmy/4jSK/0SaMJ+KSzv6I/4gPlE9htwUZ/csJCMLIsW82aBo8411or7sPIiQXJOcdF3HpSnSI
3T27bLapsv50pGcyBtg5CcpQzyEw25QgyXNzRAPhpl/CZY86je6lCu4ZILCDKPIP13Fj0imDbwSP
FSQpHyDEcAOOB1gkOUxs0jgy8fDNcHrm6UM5kvgmpHJrxe+7IuCrW/MvBP1kwZ8M+6aPGYfRInL7
QKTovbcdn+nrbLVMNkxng2lyW1fERWlJw89CDgfNYiPAP1brRwb/XJdPBIukOy+yYfGMDXp2J9zU
6Nh2qoNlpuCFhn0+otid7iklLmMf9RwUfgcZoL4iy7T3vXatkxQvGg4n4DF2UXPSki/YN2vhEVKa
zpu8dVDoekG8Rn8T79nNbQifiVNzy85bHvWMdR5q+IWHi5gUq2lpp318U0ym4RE1eHARb0Ct0Xgw
Zj882FwapBZRsAcKoIOd3JetwxIAmuc6DsannvitCfbZPvbrfpfgy1n5TdPcoKgX267wv32b+9KW
ikZZ+y92Ph4A9VkF6UJV3Du7WmpooOCP5o7wGygRySZuyOoNdSpueKZ4eLN3XfX3yB3eMNnginLz
t27Q47bU1qZuc1wZCiqU3QX2DpYwiCfbjTfF7KqVdIxfkyxQgQrcxYRWnnFZQtxmlU6CM1YsBMJQ
lNHoeEb8OhfVaxI79w6U10MiCM37mznPyPSgELWuCUAgmzlCXpFIxlYe+o472ulPwBcOERqezzgz
fk3aud+RofXHmKz5MjXiTBItDGw/3EdG7l6A2d8NuKA60xebAqkYWUn248TN/sgqITjE4UJBz8mz
F7HD5FAdCJCOt8hZqeKah79f4gKvbaerTRWNt54wvpXbI2cKvOpbKbCKaXdfKQjQw2cLQ3BiSJp3
yzfUHfzc0VDYQccuz2SnWeRm9UQ10jrHmZZc9vW+NQpY6uNn7eMays3oVo8/E/sGV56AuV1sE0TF
kLwKbGhIzvaFVsW51ucpNoib9mF3Q6m3uvk58rH0ld4NSdp+yFkm2QQOD+xw1/0kftXsMNkhglAw
q+mgajWuRMUjNSn7CZCgdDuTmtV/Yv+ecAzAu68sislVPFa4Xqee2ULp3uMuie41E7Qx3RYFQzGn
tVfjiJoPVX/gEGlaZdDKrfA6z/xiT7ruJpHhfYxkeVfqgWi0YpZbIbIbnuSNXSiy2rPxwxgzDbAw
vXdrG+daZmw8OBIZUJllsvorYcOm1I+UQXaKuz9kxhNO4fIJmHUKISoLyXmz5TMhmsWIwbV6syP5
2o7NaeC5O/qz9wWM8jKOhCS0dqNZMybk0eCp8GYajqH5YVJO13wb8v7QKy5Va4Z1XKKctRVC08K4
Fgp86+gMzLBI/NxMWXDPAiqgC+Hocaf6AeXRUxTF4qAQDq5JjzuQV2rc1AhJNhvIPLVymF9DjGSQ
hPpd0SLyAVtQheN0QTX02VY5daxBoDHJdSEBbk6JhSABmEpUWdC2jxgMPhXiyRLC+aVcEpCYCZ6I
CoJEGoE676Hz3lfXagkccyfXwBTkbdOm0WSL6I/IHIlgc97JBRRXZRLCOqBD3/Yov9cunnLmSax5
iOHYgbcqGKf79hJIfufD6+aeRsqFMA4WcMR3FDomEmsfrnwYucuBRnp6j64tJsFvE/GuLLYsO4qf
jI5g9bxRvy1T72sSAfeecveMAUqQ5DPSuRC5Zipascml3yLK2NhwvIoRb0MRqQnmCPEQ5Iliesx5
gZphkxKvNPEr7WbJZRM+RVhAkq8PWilscGKN6fDRh2z4Ek4BPrtfHPoOCkiTm5iFle33v8YKbNXf
/y1d8zs0WESUyQ0tSEy0gyMXXehnTGS1W/TZc+6PPwFzkdq2iLygII/SU6FdY0XuVLmaY+b0fVwY
OPl0u3WdxzwgmLsrC47/Jn4wUp8y0ZiLbZs+T4UT0rPhYSMyBJrv0DsbP2zmbTxgr886SD5GlHxZ
LXhbwhkdVayVl57KylVvEE+QtZIwWIBG7IUVEd/r+2sz1LCP4C/3c+PtFcrGMEq3YDxZcdXdOYKM
Dfk5+kMW6GFgqQajz1cbj0Ta3lQ+2uDW29GHrh2P98HgWOzdiZ+08mb3jNHzRPcHzbR5l54BC6kM
tylhkNu/hrOYtU7Jz6JJOPUzIWtdLuNj7Et0OzDDe1/6ewkOGIfIS72A5hr/2BhBtSEclSUoE3yA
aLcxbiY2m+CmympTlpGznhBpR6HkJcjzg/DlK3xtTjMHVpZ5DWKftFvIW4CUspcwH+kTQEYdmwaG
txN5rxkbf3gYEEQF3uWq+K2rKrurR3pegZ6ngku7swIwcUbSxk9T+EMUBax+NsZOczORFRQuRuzR
Elw5/bsazGFvs/Ao++iNaxoOUA5iaMpOYGufSx649VhUkG8rVgW+l49XLsDkhCDM22dTPt8H5Eux
xrK/LKvE2UX9K6IZ0fhHUlGNk2L2g92UaIzQePAWtRlM2W3IiupaZ8yVST0BtxohOk2JMWApisiO
rGViKauftoRW4sr0xZkpcsdO4XXsk2tblvnGatC/2YcyzbE/WFh+WbUma7+qx3UHt2OtCejcO8Ep
V9H0izSoR8PJb9Lwmm3YjKwrOWx5QdWpRiYYsNldUQXxt47FS9HiLyZlhbGLv2HS0a9avBf4JxZ8
ek/bzyE3bYMXTlUCaI2lgpN9x37uyYn7d/gKm2b0xL6x4h+BhFcbiFJQdjIq+R3h0JhKrKO0LBcx
LaEmbb7jkfndkSCJCKkp1l5rtegOxdErAQqDCT8BLJUXxZFfuOZ2UTgRH47pOe0RVdY7dsWUXMXb
mFl4pcv8VogAJyFLmqtgib7Khw0fN2i3gfHObg0xfhRAElTTXhsxjYZP049yt15jpzwo9pZkHjUA
SkhID6XRbvB3VLuZpXmBdYK5B5tUOz3zkfhjeGpjzxytg13TyROE7Zv80TDzSehzoa6YFgXS1Dvn
riasPI+j9iFePpfaSWn1hi2DmdeYWsfo3FfEIryQakYD5mITDkUJzpUNkhclDwFG2zWHEyLm+CHO
Bgtye7yhPptZk0boxHwsVZyJ1Bfs/DqLUUdsYFgeB4dOAx4KHrBsBebEosOX3wxD7l142TKV7dYJ
Z+j+roBQgHK4H5wNJdwdGDiUrWF2nV2fe9DPX5l7YW+RAzhfio5ChojNJLKf3mDQAfj0vW31T5Zn
ABEpXvMlJ6HuX1Ru3BIKWUqh7DYbyVbPJVBqwLEZwgEjB5SiveHQROzkQWm+F3b+mmMuWuPkZ4Kl
CapKuuhYSwXiOyZrImeizsYxwdHEFjwtSpQDWSQuZtB9+hJwATKkTcd9CQZr+tOa6LhHb/R2sUwO
owAFHzfjXies/7CrnbptBYlsKs8YkkBkodvRzMt6B30rc3XCfU5OgrLJ4zq0Um87tzwHIdjR1l2E
rx0lBKH2ALOK2tnB3d9LW+18zuFV1PtqVRsusEnbOCDDrO9RpMD4cNKbN4vxIDSOj+Abvj2iY25i
1GaAUIxdUjAKcuAHz1Qt+95CD6kH+6es/GIVWAi/bCkAe6HS6gcAPzrBo1Lna5bOjJyiCu4e6GQ0
dD1JYJ8Yzb4dBX5BUFEGZoFyHYmAb/C6kfpDLMwlRqiBbuWJ26l/bmHYYwVbFYl6DnvxaaSVu3Ky
Qu9de3hSTnhmXIoXvyaPtVbWY2FlG5PtCfly+pOsCT4H2iZ/B68veRDB2W8kOeHiDptYsGrBUm+4
3bmnIY2t89wBtK+Je3GmIt2YxEata2u8vwfurS+W6yImHPgcxJ0goDjuyKNC0AUCJAsjFhijxmoB
Oj2ssIMaRv+czWF1cKS4xGP07ISHkPHMOi9ia5368veQt8UBKDAqg7bG/UCpvw7QDk4s9ddZas2w
R2tcZ5co8F5LpyxAQcALMGRwGjsHzhtQEw71n3xkAw4G+s0jTGEfVfmb1VqH2eqOce+eHY8WwEzq
s59B0GuHFjsr1q31rMRZxJhK4g2myJ30Z73FmM/j5E0/hnvuovihHU0gDIh11milQtT99a4m4Xgb
pUwOO9SGY49LYCotasZs3GA2AzbUMQ3Wgqu9FE68GRsoS+nNbRD2GBUi2ZbYzklatyqFT9DGm9Zy
30Kx1R61scvrD9dn/MB7haWYzAvaRPo34dk3k5RzrObPvnDedVYggwrdN6OSK28IwBb1IblVIXFZ
DmXokiM64ntOIaw05D/kLOPWs3fU0GBWradfPC95ZIUH6dTd1C66YGRDe97zHbpxHCUQaSBb/YoU
1VVLohPP3bcHGllx7XTc26UN6FjwXmSCdzrDh5zM9r0Z4VrusNWM6Lv3eS82tpGld1Fm2JheuEU9
kg/t4a2ymPy0bj5uCaegIDGmE6KcStVfk5E/mAamX7u1f5zOvomq+eAity4VOADUjY+uJl6aScK6
yXqxHYiK5qgimlAhvabRQ272R8hxCTwZwbdgqEDhcxsqhokZ6ap2wyws8FyPnLXwXAelewthk2jj
XZLYdh/IRX3LEZDWL3VI8S8MWm6bUSkRfYl1zmw9PZGryapAb8zatDfjzFHWD2IZJjtHSvtzvmDT
Z5ESRiRJq5w1WVYuU8WEVXHcOB/VQC6HGb8QbIyMIldfRSrfs8n642PgIsM1/5QJ/ubn3iIQG4Ky
MUA7yFGE+zMfns6emZb6HgEMLPs3dfCbqQgI4HI6KSwHAK+5w+JOYfzBEdO4YLz8un51qTH93M/2
QTrPFNRaPLTZjyKxZpJuthIjw83RXeLWA32YfaBQDazFiaaCC7qj/XQJIrAaHCta3GovNU45TFlz
7l/80TUg963HWKF8Nm1ml2N461hpMG5nKOY0SMCjtzbT3poQEVQThPPyRJ7QmjGgAprtJv0qaKs9
mckWyRdjuOmxsjgju6fc1FAR6uCX74k77FuocQXjk2hJaEhIlSSakMDAr2wStJWtt2FK15+8DqmQ
YRfItbrHfhggq1UILzxhfo6KYmmIc3J/MSwW050lRvADHk9qsM1VTvbzPD0Lp3qYRRIcRhPWc1sq
/I1xtMlQA+NJSa7BX401lNDc1gdJiSJa2ZxnvQTRkXfSCm8P4/qzW5DRqd3eErm3y/CBYfe87vsU
Vw/FYeTUzjlAFHjNdLX4Xu90x4Cm1xzgHi60PsvuUrI575jabkfMl4stlkaqqz4QJaGKAeqTzzkN
LSTzWohbbMpyKz2EdeOsdjpFlC3cFsUWmpButs91FIb7eOFPhFPz05cMUiZYI5UoUGlJbufOwTcn
BTaC0QVLPtg3u03tO78LYu5MpPpdSH5sMH9NEg0+QqYPMWTVjUqItSAxlGb/w2mroH2vQde4SPEd
ICFNVe+6amA0SAZ4gCxyPPeJ8dW7c8g0n+HJgszheiuPAzpNpzaJ0jZcpJckl5f22SL7DJS7/9ZV
lyBGnigL5xLg5lxl+XQtBTSo1DWaDTsQgT9sfprn9isukAmNYXskCvWl7f5qoA5WR1YBzLubiidN
L5w+hYbHQAcC30wCSZc0X+G8gHsxMFHSEATTBscoRZWmeMvitlkSzN4Sdg8W6yQKxXSrGOOt3G58
WMzHALjAW+vmmzUWuqPZGPb1EhadNEz2MTfMKerg0BXoiQuB0cb20bJwJDUVSqEMrZxRgLKbFa2S
tqhEJ4G3RZYlkQ1T980BUYAwGRhj0Pn5eX2Z8vwRhotNIwwpuHG6Hj91sS9MorthkuoDvuuvSo0s
BT13Otij8+W1hnUyB7E1OxvgURQ9aaRkKwtpti6+zZQKKaMSGRnurxPPefUPREmSbsUAk8/48BXc
M3WyzkZewHk2uNs0TiEqz7Tceiq+G7zhuSIHHPEdyjWDsIkyADpkpPZrI0nOaQbjZKfkCs8rGBmP
IQCJDRPqR7vO/bVvfRdYdfDuEE/p4gpKk4H1n/0gGqpcgG+b0Ovkrn+tPHDVr4nR0TzMThwR9+nh
/Uogu3Y8fmciyXimgaWurTi0z420xTkyjf5UQ5/OA0+egpw023VlC30De6tvARr1Xmf1FShwcejF
1YsYNkAmG5+L2NT3iYknvg2mZ41r6d4P08vAvKYxuuFlrgx5K2ISZcJ6fgs4Ndczr8eKiY+xk1lT
/B5TIntKd/pAr+xvstAMScoLrEcoal/4Iw1psecrSkr33Lx6Dnwat41GiC0os5iL1J9594ku/Bb2
Tv9QjM10DyngC+CH/IV+2dmGHpr+crGlgOSqLqN5cPxM/nZ7b9ozpCsQwlThSyyzU0piCSqDTzKl
043E9nx1ray6Y01hrkuZFQfTqL29GT0muWx+hAv6A4Thm28l5DnYvkNUTEkAm+kfrCqvjs4Q6avm
fVj0s+FzFUp0nZVL0oM3BRc2KTgbx1m8tojqZeC8MTp1bkNBaJJvSPjv7NV6qYdd3HUuhkcnOyQ9
KtkogoruC4LHVW/kb3bdsmNI8FgWIv0WQ1C9EAYzbYx04FTF8PRijq0JrWkANhVnm8QdNNEgSflo
Z/vWUejk8jracjgaW+n48TZj9bRTrls8ZVyMe2wMqKDr9Avcc31wMuOmG2blbNMuDOpuYNEBNIfR
qZtUfyLqnEACnzhusGqBBYp+7gHGz7Z9tACeUQgT55Wo9y7hn2ysjwNl/kODV2ZR8+YtSWHNk6t+
LMMlRL4NvV3vxg+FrdoFE/KhqH4YCZnR3s3Y0IQEL6wUb+qqJ9ULAf6bPYc8mEbyw0xfr7xiWZzS
d+OTKPezh15TIR2ATfpkDfQPEFaOnYnLnMVnu9jxSL0BFRlG0X3DnDgThnmcWw6fpI28reFYCpK1
WqrZ7qnTFLKlFW9Myp5jkvvz1nCzj8Cj74KyR85NmdyZ4e8aAdszlhqEgLZ6RklpbEOoYrfGxZRi
+u7aHdvgTofFC5/aYp/0LvNtPuSrIG3ac9Ih6Es68zqC+sT3CL2dzulC/O+0wRR3ilu7hFHPJAS5
8BSCRRb4i1hWuvk9UKXvqgnOTcn9MSDS21WVwegol0cJjOkCys/pIFzG7ZLnyaGaqm2EuOCaAADc
BrV6qVXzOMRRdcW+c8GJjzGvHF9wkls7aUncSJ7zywXq5tHR7TNnftG+Pe2teXqRdLPrQUd63yZp
vhWpBmCW0k15uo5/02cXdXbXxMr4mtS7YzJOIug1PoJIebG7PDuAegnXvcTo3Vo48PyOHpGSABS2
fhqQD7pmvZvsBtdU2vSbWk5PMyPtugTwHAI63ONPfS5rZPS18N/twWruOA5YW6UeyuZKJ5eUICOE
8LrbpkFvn70qbvD2neg4fgON6I5OJfI9LNx7MVSXKLI0oHJgOnbmXaRM2b4Q1arDgVawA9/YoFJj
U2HxSqBIJU013g4MRWkRSuYoHnMbt7XtU2YxFUtJXkuigtzIxkCm3ec2AxyDvQyVDu3TCih6hUGO
zAnTg649eyj7lyU91q9hK3jdtuTyMAEofAq2eEskF1gnER1M+LB7oxlvuUUl63XmY5wR7oaF5hbl
IZDdeGDFly5Lxh4FBRUWK95HPJSMBMfudzqW9ibNzHuOZLFl6YvFFGh0x8DRbTp1AMwHzJrK8Zrl
XP12iUC791NmcYCLu+ULuD94YJUios1ymkd2iLyFAQcWmb8lGTQBaGonNPA4NZdq+a9Y2VCuly8W
29+EEoqnzxDDC37oq6cCFkutNWCE8yX2T4O2R6PgtYjdkXgxeHrb6lgvipzA/GNbGWZ2m9Vi4gMM
Ad0yjwBbgqgm+Mkg+JMhpHuK5tk9STxokNL4NHeVW59clkcs/KfwVSReSExZs+jdlz/37x9OCkh9
MlW/V+y3eUz6bG9B2HHcQp7Yk39ohI270v1sPZvSPx+OzqwPjaizwzgBPAOLymfBWKJTMyLoo0Fa
5zST58yf+Qtzx0ADIjzZNC1oTCVWra5P72BkFEefnWvQleE1kUSSlWZ17dqy2xMUGz0IewDiOkGG
4qgmI3nY1p35amqzPFltqbdL/g02fma0SAUC1F4ZGFNCj8N1LcVw6FSG1Nu9VhQvTPcQoYaLAzHB
EMa3unMqywGQEJeXyGCBq7HX7jzL+ml9jkKm1Q7BHP5bmYmnIqgN0C5p/6pZ0ffRi2sZ2aHxMB8R
0RkFaXRJTMjQBpjkIp6vJvkOy0LrUeKVXbWBxaw8W8rZ4GUmi43sBQ/PdiZfpQIKaUzDS+QSHuEX
TItw3KEsQVNG6pbaeR77mzpBg13lWD7r+XfRuzR2VlXh6W5adngpgtcYW4twK3crnCMcUAdBfx/t
O8dNCLhx1ZHwlUdgDCUI3C0rvE+3SHY9FvO71s/3pOaMGy/HYNXjPrjK0vzRJSrAQV1sg2AAnbDE
pAvg+7sjlqPdJk5MlW+0kHZzQgslXZhrakKhquG5s+144ySJcxzC8N6pBVc6c/VU1sC/QKtofHo7
6g7oK1O4x8iGWpahzt6dMnvbQefYCIJHcrL2LoYRsd+yOTfAOa2suqnPPVuPHSl91qadLGMXo1jG
r6F6ZDfBoXflfPQyG6ekj2DHso2esUCuiHXzRhyqln/ybHq0joI7n1j5+pbeT77m8Ht0MBTt2Xf/
KUkiWjcyZhQUNiFEAAeDuUjtDQ54xsyQTjcaXOaqai3gRl3kbB3v7IXln8nO3H1ft9xolCA5K48H
wrouQZpWdz2fLfT8xkGHJmNOL3qIR+PeSgZ3F4jYuqXqUsXxYYI/fzI7BtZxU+C2jZOXCA3ZqWXQ
t8iqINzxYCHyQ3YoDN9k7qZgafsO06emP1k2t1NSe48Rc8b1lIVHxSu+E61XXIfKJUqKucTEjVr2
nX0/IXLCyjsRFy3H+6w0YIFBP7J6hcaglOMazhBt5LJuNInI0BEUmDixd3JEUrakG4x9+dK7ihyi
wD8MgQs5yXUZ7SjPP1n04kyx7ipENUxlfbp4B5OBRZZcospX0Q3PKi3SaxO9+OVDb3nwMpR559/n
C/HKvRMjbGy9DLxUXd9NKS4Sx8TbJAOKQFWIcN9mmEnaSr42KSbTBggiSwLhYmZTJd6GOF87afy+
xCdhnbGIySEddlWGtzYM6F0tNyKThGstNMA1mH3IJUn+nsQWxtpDRTtz1BsjsiEzSHbfi/jRxlPK
8Qkt2BJnx/SyXdjcoVaoT3k4413zZ3w/vnP2igeZmp9O5hDEMwZ7bSq0duFo7lhCgzqV7j62p8eU
pK1VFpvpLraa/JpjVgfZ8Fbw0m9M/xte2XjQNgMRNvDFtWjBaQdFe+vpgncDksO9G0XT1pq6nVZC
3JUdRUKjxQ5y+U/qAc6Ich+Od6X2oowp66FbEbLqYMXF/IU3vjtkrCW1bOZ1ERfs4SFkhvjpbGT9
tLRIeTTvPAUjOpomJFvNtDaRmDsG4OCHG0vj9BZBhrSzvbMcfs8YYQgsAylfmHAzAJL5S9ODEh+E
ufT7gJG6AWdlFzRrGZvGpbHchV4GSjyjK7GVIuOmeOgrDBxYSViAs6CDMoVahZfhWFmk1ur8moxj
+PoIMCpDMLP4VkxmR1Gfuis5W3iawq+EJM/t7He804x5GmRguO1YJo4BTKrxsxcvSgPxcZUJQ9Mg
NJk+g+5ThF+h0PFnAMMZtl4B5aVynmEdeRwTZnnGdvscEeUm1KC5HBp/kxYVTA72NkM7+Xh/+2gN
L5cA8ADKFGU7q6RxBT23e7Xz9jIH3d5zay5jJ36XBvw4PaCfCpjRVsT6jpPcUsSuDS9is09pcvLL
/CXT/k8xg42LAy5C8q2XKQ89goJpabIm3/eR8xbZ7JYEBKy4iFiQJepX0zrW09gx4KypU4FMMBXw
ybSbatq6WBcPunNvwC3cvYm99zZNbclREf9yW0wgZr3MnLj+Hfj/z7psEdtC9XPCxdaQEu0yWevE
SZl7hLyxrgG6NkNm50Vcr0P3ENmNdewb48PBqrmRXh3hHC73+VgQWtzQ2gU8LWAgD3XMrmz2i9eK
mJJrrMK7PGNd5Y3ShWBLelIUmagsmEdzaZiNC98aYEwwy7ugmX9JKYpTlNhPgFOwobXIqmLroVZm
cWin6Hs0Lma4YM08TpZ2+SY4gmeyyWO2MJY4yjRDUrZ8mVHCjIe//0rK6ZawQdKNaQ8Zd6bk4VHN
HNKAP8vjWz3lUQ3SgqM9XJrQem0Zv/qcbgJxAzG0X76qoEDVRkW15/koLOW9EYJhicu3vkZJ6n1G
Y/3bb+zp5Jrdv76gOsGDA/+f817VUGB4D2o1xAefYMktCEPYrJamsFi+FIQjnsD9MY31wA4IyCDl
Nq8lwTB2eGNq/wxFPdxXFbjw1GAHa5j16e+Xv7+cKcCy+hpILV1+wADSdFL/56f8/c+iIEWjjAIs
mEHBBkU/ojpjj8WsydBvlo82swhSxCgNwqJyzN47A6EVQDMSRucLAWkfMvbZP/rZi86mhu1DSi4f
BAfsbKyWBSVF9AXFAOUmKiC4cmKMTk3lvKqOlkK1ZztP+1OG5hFf0soQBADaEbwV2KNH1d/bABJ2
aTrUFCNlhbwjZT6T1+nFdrCPMug6mLYCQMZiD/Al19ZENL0IrMOk0FQwrmh3cuC+VE1abH27ZoHV
VM+GJsrKXRLYgQre9f/F3pklV25s3Xkq/wSgyESPR5++4ym2RbJeEKxiFfouASSaN4/H07Dn5Q+8
tiyV9Jfivjj84LgRDF2JPA26zL33Wt8yBg2eqBl2Vk84UFWRzFxYI+Imnuekfosd2cj9vuxfQ2tg
x+9mwO01/R4PD7o7GOx8QueGKelt2+idW/yorZFZcVvtYIFgcR+Ai/s6PcZFr75rJhABpouZmmFf
Sn0XC2fVc0WdoM/1m8ot9yh7gr00wUICEs6utSd/BF4RHWB8XWqrtciNCoyTqm91QKESmk665+nG
Dm7mUSFNU1IZTPaOORtp6JFzdRTFK/ka7dgHm7SI5o2VogNsA+TgC7shXE/wW/zXpnarp1Q25AMt
K4B0souH2O4prBbiWpM5tBlGXPyyDu/JH+kZYBOc0Z3beCIUL6tfyoQNH1GP49FP6v2U1PaNswCj
0mKPUOepTGheZnhJch0A6ohItDMq7ynMzZdJ3+JuZE5a40G3g5SsJbgeS+X/BoqlvSeaw1739aka
6mivsuE+trpwu8S2EStGjrNhvMZ5Oq1Gk4ejiTj/SILVj6VhwvBuWQSnflNyN1BxZv06Sstu0w/z
LZQh9l4eD56s1M2lrAxUEXa/FouOBmQATOWgA9an61vF57nioN84waF2HZTPs+ABZ0Oskm2xixQq
+ikbrobJeurU0MUjQxwi7j9kwy9knnH8bQhh7jB97nrDOiV9cIlTOztOBGKUEF/pfAYygSLCKuPZ
NqqXqtlCDPBXXZuS3+7XfIXCWDtVO++ikeIuiyeCVIkWTBI6j1MW4ZZIWGGHKmLH4mFwIfcoaEiu
rzWtbY2YHU0i56omJ6fqjX0++fO+VhO8TNLtKLl5qeULly4N4dJuxMrhVln52b2tqN5TjR5VeJ1L
uHvxCodr1WbTM14F+AkTHc5V2tGTQoqanrRbovZFDgKB2bih5R3vA2t8Z65JdkP4Dvpr2rAThzWZ
dFjlzFMuR2dHP5/XMT/1ZPuc8FrdISX+6jZz9smCaVTlArlybNyatf+KqHDGIVC8VUGdnQoYG0tr
IatK80AkOZI1t38u0CVQpEZf896reF5JPCEErq5rN7sT7OhWiA7LGy+eg7UxfNEa/5DoWfdQvbtG
UG2xzR5iuhwbtMMYjYelgvWRUFnFpQYRdZSz8VAgfzB0ig5mbBg+Bd6tJWjgZnnbnKvJwybciw17
zdeZkcxKJSMjJ+kQVAEKwhro0QXyUwF7mSFTc4kdLBeTAX2B+yU9MX+7uCMXVj9PB6J4RtSweb2j
PY2zaOzuAHjcBLSgqC87glJyEld9Ut/xnhGbSLmWBCjEYPOIXQnLamASqIO30AbFUvaIUBICKHOV
oxibrbeA6JwwC9Ef6eC73XNHazGeJTsXelGDffXZm2HWyH+MyZzsmTJYm8hA/+EUFJ6JQ0+kSgHZ
UwqBoC7wVGAtVcAEF4QzjzLWudAdd2Emy2sAjHT5KzPmG+UfeACMlLmklPISHMJovzatHNjxpfMn
qyy/GDNupspkP86OxWbCR6O46wuDRkMPDUkSAI0FfQcSDuWQtiWt2JEGU4gO133BBNWcMgdIiqer
aNPOcb/GjnV0G1KhcFlAACuK5wYc+jo3ii/S7vQagYyxNsSpMgz7sh8tFiz0+mCKSbLtAB9n1Kag
yNCMR4tFIQvH6FLF945WHBqO/Ho0uwW2bj0YOrovh+Q7UP9sh3ZRj7SA0IoeemQD26qnqUE+89aq
q3k1mEiTx5QlqJjNY8jkDbaDnew80sCryrqrELxv4I+He98uAZl2EGh6ioKByBw5vcQGwIeGKS9E
ErTOIQhnaFpk05tltrUJskrbOlgNzUkZBqmFA4Z7QIv3dfQwdT1pkqzvISzKe3pcdTpkZ++iZaMg
DYZHJc1nywLES9O4pJX0vcqJdh0nvFUBYLNVK0R8zBni6iHDy9zBwW8Urs4wDPcM1L75SnDrQQjc
9RhRmRCld/U8CGbNMfbvBvGmT688jq2HZLJuLGHe8l7kho+XuoexIIbpJWmh6KNUq86B9O9QLqlj
HwF6YVZ3bzbYEXy6RCBKCCFtFiVmEkXyGBMlsFngds6MGT1J03cbdzh1abj76ETGMTSHuLXuRLHU
1Dnj3bCW7PESsKXgcy3l3vb0R89Blm77qYdR1zsPgxkzL1XFnmb+eNOa7Y1Z2M824uRDJcy1UZsT
/gf5aTF7ua4EwYCHUEBlQ4STPUUwFinPWGoaA+lsZPqXaqCOlimOiSIT9bYA1WIzms4nkW142Vvg
HMEOcrHmukKb2hjOo2V75H6GASmbSKcEUc+35I/FYFesS2OxxvEZIxgpwPcD55oLrsnOIuhmiGkz
ApBtOI4kOYSqtG5tIdjvmG9RPrqIetGojYRKE5VF+zxMdiamiw3XbEULmmgRL3gAB+4cZj3vuIW8
TZtxbU1G/KSwcpxo4tITALW7jo4jh7TnIq7RofDAtM5ozok2dXlkZikdG49CnAuI0YrnthQhYpLH
wIbXVTUz3DBCrQab1wB5u4/1D+nL6tL1CSEMcfKAquQ1rKv+IKvtpItpw5OZFp/rwXVY4TPDAYCA
QW2tiD1ZHpI6FOZYwOSy8EzNQk4mRJRSkGZkmkUX7Ft4QtltMfmmr1izLqc10cywCZDoxWTBE04x
I/7ynJo9gBgCSnuXWyhAzTXXtO9GBK3Uto2/FVCoENzLmDuBO8sJEV3aS4diZoFdhcL/ItWg4SDd
wdxIdnbCg88eZcfuHXBAPsyvnWHDO5T5rZkO5mZIKrj3V9LNikugLtQV6bFE4lR2UQtUYXyasFtu
gGUnp1Rln92JyW2LfZ4ILVU/duKmhtQv4+pGIK2guW1lu6bNrnocZjq89NvY3QIWRsKwnQlvYLwE
R9l0iLwg+mZTE8xeN4ZP6Wevqi6Zb6pyNrGLlinBQhqQqftF+JC1uqJ5VUhSziV+FSg6wEuDozNI
KM3NF68du+3sOd/zAJZbRTLyBqunfWCAhDmhrC5ojOjIY6NG7ZkVGzKbmo2bAtVASNctgtZPVWTQ
NDLVo4skQvdM49QZJjuInVGjY8RjGqgsPTbCBEnlnnIL90hdd6QvTexfM2t6wdan7rThfIKCH657
c140jOm5W3YbiJKY6UXclf2MvoRVdU3vnGybyPE20KAQ24Mu2sU26A1oU/vKQv6TkHC3HRTMcrzU
0gHmMAuoQ+PkACWxrY5jbG8jKM8weHS7jxkyoyh9KBgK7Vu4YQXj6aOwovk0lNWBxk1ErwQUXRmG
2znqXowej6PbkRPkFhynLi6xmhBfmNh7wLTovFuCprxSnqMofsGVnq6iOUAv2XkYK9jgsMQX+VmS
tnr++CfLRqTNygPhi+uqadnUJDCuefbDSqBTWScFwPeGgCb+NanS8b0dB7dpd2pkMuzD9oLpidXR
7c7IrdwnnJGkIUIxciwVHIY5AMlLOv0mKr9nOaaE2UUWGUTecwQdfIm8O9hiznaOLB+HHy2j6/04
6aeJNXRDsNe0cfvgW5U0OZP41r7Uya2rna9OQWuwYrBMEyS+ax15S9eaYAAjjO+cTglCda3XOrL2
c0O+oBt79BXq4UyqrmCrjLgQ3IU85R7N3M43jrEVhReR5Z8bq74bBiyMs21s4NP5oG7ar6UDbKVm
tOASUgjMss1vJhTU6A3oO2H3oVkVA+RihEtGnAhuLHnpgXfd4t79zA6WMJ7cf0noqSA3RN2bRsZt
OlpqFwjrkxva8yc0+DTKYJli9+7JpAvUfTwTJjd14YvKlhuhhWzDMPQpA/MsyMheC69lz2gnV6NT
n1nGuPyOsycenQhoduTa12FYeqBoIfdgd/nCMnERl/DMbZKKqBw7IFJyfhYkt9zQ0UUjjY3IkzHb
mqyrt5qhK6k6ChVrRmrfgtxmRnseaJ6c/Ci8WVrQBqvCa9lJb9MoFnezoaCPO9N4GE0zoSPOIxwd
/44/2Uzae9ToosiVdPdgrIoT/gEi3TPnyiQP2fkYE+BhPQsHJwfmg4vHjdQ5/EFeOK+tNeI19p3P
xHJTFHSTedIFfRFKRoB3szUecwZ0mWuaJ2gzD25tXVv3LprUj2rwHxY4Gne9LmPzMI9GAIEv8nEK
s3SsZ1W/6B6akWjfPkaAiUMMpU5CUkKGAbvDOM8MNnMapB//5eNHaGKbSrvxOVt6QmNL5qxiJYNh
tPxjmuXFxo4xXphDRwcpzzEejC0P2dR7c5riaUBaeupTNtxIP4F9LX/08UofP5LlNUsDC/zkM91P
uldVxniMivA0mtPdwghGyZ7SzDSUOtSzeQhS+74ZxoCeBueQGGoPy4FL/kOaNmTLkFofmmXPkHs5
4n6gzugKgAFR+B2m9m0C5zt3uYPT134q0SKLLeZQrlHtHsql0fTxY/B6XvrjHwlwYmxXnQsuSYbv
OprPHz/gV/JERidQ5TadMFe9xC7CphYw03lSOGh4EvGMQcF0FlaN4y3tjlUMLDLL01WokQs2iKps
T7GtoP8/CKRzxMWtrZ4YChtN8tr25paOtiLgsz41tffU6+lgl2O8awDHhTPMApLFzR38+n0WzAlJ
UuGlznC5Gyl54YIc1ZWBa5Cr6AWFwO1Ixbs2gpbgcxfLS2vvWpHs2pz9hx78Q8aaCuaWB6brC5OW
nIamhLGQptN3abPiCBvqvkOGlsIX6eP+YQYGq6g8TAliPafYjCaN06k3WUQkxkA2o9Rc5IbASp8X
a6mqEyiODKKyGmuCbmqMCoN3DprV2NzD8kJ2zby71cYxHYFa1dyF60QSIjD20ZPKmd2k+N+o555m
z0dDlz0WSf6a1bT2khJuRZJuBh1jDxnSM5/tkYcPDjQSIztcrRNR9Jt8qRqDnN+TFLMBWlcPfW9M
YCLj69nf1pqKwJrrbe8Anxid+ZPXWC+2xInSJfrisNTuGuGIg2GLz7GhSSUhRnrb0GKuY/xlzInu
YOGhtrVfRl+9KU+RVuixZZpzcTvP4dPI7BFKbX2gIoP3OADTL1KEX0gdXhiBa6Zt0R5Qr9gl3oxM
ANGe3RTAi5lJ2EO/Cqric6oj2lt+/UTexTdMHO+20+GsZcVX+AikEzerDnxBiyRhqwgJpCvI8Nv0
q6Mzlo/O4Fbbyo+gqvvJY6SidseEH4lMnXfIUddTxvyM7KnoWCDNkHgkEL/Q3+5HJvsMlQxg8JJR
8G6R9exVFJ3ISaQtrV0OBhAvyk+w9L5y26cOQtLBMBu81QGuBYtQrZmVciIHnMAO692IjeBg6wyf
SthdRK/UcQzbfWMqtidEyZDzBOPavSsjPzyKorl1SUVYrPb5wVGINVBdr2tobSTBbaIovY7mwNEd
mEp/IFn+Pwno239OAoKN8zsx7C8koP/S/sfD//hv7//9v/6ED+KP/oUCsvzfHJuNqI8pAjSl44Hi
+RcJyJS/+bZlY9T2bdTqwH1+BwGZ5m+mcHks8JQxhZSe+TsIyP/Nhf8jQJxbQHygJvj/DghoQWT9
Hw4QkkfL4Y1MCiE7CFgmf6KbWTghkZya4P6ZhH9206Ql9TB8+8MR+RuOz/Iif36TBd0TeMtPm/Lx
pzeZwtzw55Qee6+Gbsut7aK86cbNrNwKWGs2vP+b78fhhJ7kCNfC2xz8/H4+YFefjGw66140H2YP
iAXmyvRbUQLwH1Buv/z6/RY21J+/oE3B6wtOoW36jm1ztv5IKaKcJkjaXErYCAtlOcsbLeWR0655
IBbtJhMmzewidbZBZ2ds55CR/Poj/JlSx3nkE3g+yCnEaFwW/k+fwGgm2do+XVG6o7uwMYJNlS9G
IxNN0a/f6c8cuY93som6sIiRMBmSyp+ga2ZLQgC1nYuJg6HkDFhy1UKGqJX8NJYY9nBIn379jn+5
fGyXYxqwqkqJef3na9QPZZmrMXBWys/ADfWv4PqmdeOmy1YCxfav3+0vd8TyblSWXKe+53Nf/vlc
kgQ94VmNvJW/KJB9w3M/W0bJnOnXb/M3J8xxhO2Q8RbwfPj5MFqT3YqwrblGR4G/uHSGc5PI4TUP
imz767f6m+Pnwvzz4X9KrN1y+Sh/YGhVJGVj1JPuamnaGz7jyXzxXZnZo0/a6D98r7+5PP70Zj/d
64SJG5Ob5rxZjZzYbNs78Mek3xb3VYwbaW7gYP366/0ZZfZxQbpSmp7tCSCJprPcnH/4elZt1doy
6O84fh+tKhAcKFyMJ3bX1xCs1roS8TbK1T8c1L+5TFyEDTyf2QKCefvpXXWWchOnE3ZKIcobbIvu
Y0SKjPEPX+6f3uYn/hlCTkJ2ZexC286dc+q50Ftbcyz/4ab+69XoOa5re3QhLGiXwU/fhh30iCsF
+sNQLw07YWkmCMjdXTrQZo/l/9enbKHL/WlB4J2W/5kOS4/9lzt6IhQuxE4OzgaPMbIaFIYRddms
t2NREIRbNyN7LqM1GQv27Q8SjYN/+MIf99evPsJPADxYn1EcsDSurHqirpr6ZzcEAmsNjn306bPs
YFjjaxlvxiDdd3J87N2Ybp2yXyt6mit25NM/HBTzr6sI3XFTusxWTJvG6XKh/+FCxv5hGtqsXNzB
at6k0hQvTolLyyqSbl8iUt+5vdXv6n7hsIgU0gxRXzfY3+LNHAkqHNp1eBRld8qMeN5nsUI7R84x
XU7po1DW7bkMDCKjf30y/3rHLx/bdwjogifoWMsl/IePnSR9Tb1OyF3gZoCi6NCGE7bDOKNBjEoc
09f9r9/wrxcrRyiwWBF4ngn583Eqgad3zLpJQ+xGcSQZo6ZJZRSXXHT/tBj8/VvxzUzhE27gmn/+
buS/uzLzS3cVWQ0b7MwOH7K5aEFL9cnrr7/VX+90KEmoE1h4LO6Mn79VZaZVGiZckOjJE1w2Hi1n
AGW7X7/L352sD4YkPQ7L/diM/vFkjTMXLxMTh4wi4y7MrG81aPmVFbdHUVGFgYA6//oNTXt5RP3x
TmOPyXyaJ5P0ljX1581RiV1eyN56BHLlLL5bELozMzfDCaz3EY8u8G0rrFz53lutmR69KMzII60C
aCYITzBqoX50kiqt32ZlxxFJLU2Xd9d5aNi2tqBqp2fLrclaWXm909BqS3lkh+h8qZ2QniLB7Whm
uaW02q3L4jRah7xDonEtx87zjqR3pqiSw5TQZY+kxCIDxFZHErB4ZfjTqFeKfDr8r7mDC25P0ItB
3hi9K2Vb+zb0RLTQEUcP7MjooizfKB+Vcbk3LXzLp3rOc2e8n9u5RnM4U5EtUR2ZSrkjaReHLh3E
vvZB+Su8bOaGtdPX/QbcLcN8qtFq9BmtdI37Sg5q7du70o5rHlMTOInvtR0pgttcQm6bbwMJyh5t
SD9w53KXDY1O73I2aj1tem9CSr7pNHn1N65bI2xPwizCK50OIiP8djDs7GlAuWB8DuiXE+mWzJnp
nXwsNc77xEmFVeGLzPBg1onY8/j+IHHjVVlksfVucufhnpGJXLIYmiHyxPd4Jpr3WtV8wOfCqkr1
7IA8QaCJsY0RVYECpiU6kXbbO2PPzMB2WliNeMG61scYzvGe5QiCRF3SPwGBpTCSdGrwnRtjNKw8
AXWho+ILRC6jOxqBLO1vipwKOGDEowc8jbIkox9HAGQ0d5L/N7DtlzaRttNqCkWTfMvg+ARvNGg1
YBOZjIH3PBJMgJdgYg/7aIIksNnOprIqh32HcBbPO1mNGUJSr+Yr4ZebY+VvK1uPIQSFAQg7A0hL
mg1KM8B95YaAWzdADGklLCREwVCLrdx0GsyzC7MvvQ9HQXj4CjXDZJ47uy/FluorK58N0/TMc6pF
rvHRWjZ8gB6ggrMN57QH7OinxguTKSQWQVVP4EBQNBxis25J0m5VN2MobRz1adSY46DHkDBfob2d
hih67DQJQLsIRDOxM0DguVI4G83QvAezkxZ0LH07yr77cen3issSO+9bEPdT9BpBCezfGNwh52HI
bUpCmqAmzKR7JIqE41iSQf91Fhp7wCimJiS0hMC2sxOJzsOPDiTIWLKdg26N6pl0pzY36PDpuexv
wPc4ch3j1mW2X8akETMKlLZrvaIlsOtk3HrEvE5g9ye3plNEHZZUX0B/lgQCtbqw2cmz8FgTs94Y
axPH3htmA9EzXkcyL16MWmXF0IAVGNpYPDh1SKMxOIasU5xJhMwSwGhWN5ax4cxNEU6GtmgIqyMr
M1bfm9zS4jnIrNZBLM3s7a0Tcb50k+0RFQdtu6x1rihbI5pMMWuEWItiEJsmJN2kn1oiIzHTWc0t
bCBdfDMbIyQCuEwSKGtxZd9yjXm4ftVsR7pEJlv1mmPs5RXAEcOdZprIZKIpNLkA6Wsc3YDughHK
hMf08ssYp331iadwUCMlEWWB4YHbSKa7vM/pdnEX5MJ7DDuSpVorscSJE2qqXZYRZ8NFhGFqfi9C
h5DX9SxT5X9yclwYXwyZEw+xKcbOTx/nqFHMiuaiLkAq6qJ04vRQFTLGWaqIJh1fsoBXffYiX6h7
IlMLnsU1C+V4tRvCil+4vk17T/3ofw9Ml4oZCYUppsvIuQ/Tf607/5caVf8PEqmXFtB/3oba5v/x
8Jbrt/dK/RFJvfzR/yJS+95v7sJQXupoSnfp/96HMgLxmzSZ7C5bOItl12Mb9L+J1PZvtk0jJbAk
JTE/qefa6l9Eaus34gwsUNTCl7Ypgn+nD4Xu8M8bIJpjthlI+gm8KMWq7/+0j8SsN07W7Dq7VIeP
nZ1/rWKozu2zb7jXqsDHOIGlo9tuXrsxPOrQvhY4MdZ4PYAhztwtaU5mSZFvg6awV2Jk4J3lyE+Y
V0G5g5CIwHWlUyIh4agDnUNa6SmCNkAR9+tcActUPFzXQdKfBheXaJqYBhooyK+4g5ZmQ5Y773T4
Wkyh3nU0KC1rK3g0/PC1dN9nmxSPVrXwhZh4LV/BquS3pepO6MiTEb/WVXbyZcMv8JRZSdQ5kDWx
LpfgY/orHMlexl8//pvZRE/jQDBZuAjzQg86apYBsBwA6QLlgtWbQqJ2t0W7+PbzESxcySultdxo
AkN1Hjz6I2Lq1CrmXaf4jEN/Mt3sbflYY0cLP5POkcDVx1w3iFLMBvrVdLRK/9Gssq+ppOjwSIRe
iah+x4/yRYBEwc/c+hsZAdrM2gkxxbBNY2dc20n2NWYezlzbQqcmsVKoBQxVfHFdcDzKi78WNXzC
0EqBeECC4eAr0Tbrypm/hSWanlFDr8Plu+mYrZBs/UxjKVmpHPE/rI4v5Ov8+Pg3TZB8M6rXRiN7
rizx0nCtFJG+j2bzxGpT7XscLspoh3XT59dJL8yG+Or0HsLSVDF0SzErq67bwqme4LRkjIfFS8F+
9GAH95VTXkfPWlCHknSDSKBmRJQfuDj7VPg+hcYlapFOCRHeetU3LmD4GYX96M/9CzqPo5mzdmI/
fkKP6q+xf4IxgUm9JO5YMCkX4ufQo28a/FgBDA83OFjJGA5Gxqt41HcdivKrz7EjHrQ7JhPmat/A
hDccLcMcj1mYH0udgZYl8HDt1IhUq8ZkzpthMZ0KDlho2LdqPgOCDjHlSywgRnSP2nQ1OAg0kH6f
gkmQJtLWX/Plus9cF2dKYhPNWPUuANx7N029s2byXgQoA1AoRsgfUGjGbRqvbShkUHqDo3SiHb6k
HwJtMKQiRDWOZ79qByVNFMjXXDJrKcrK3KQ5/SYWa1a31nqAFndUBBAj6p9T8HXy1hHjLfsqteZ8
wHNVwUUpxlNxGzHwEMhmA//OaXG1Fdyia3d4Zmv7PHYJLkeR3aX1e7rM9GKDkLKDKeJ3k+0dFLD5
iED2dYxh67HBPiYusFEjK47SDu/HKfhWePlO1wDWrSRYgzzkjBf1MeQGMmcCYWPkMiKH+cQED4Tm
cOOFr4iY7widjR9cOUw3LftuPk5UXzjv1EyjY+zbKMKGhOIyQcYKi68pzpjYjglanVMYJvGNYvvP
WcdZWBLAVejxseRJNNbiRc5gxX0/K9ehLt6x++vdgqI/91jf4yiI2JjT+uxjcDc2sUoavb2EYba2
aA7sUZ6TLdEUXGROhjAdu2WcVq+dnooNXptHSpIBOSxXQ7b4gjkhDljYh1LUQFU854xSgjmefnA1
5lWhh+c2C7941r7u00+JxQ48MHjoduhocdhUr2V2E6Tjl8nJX0FZR5sm2ohk7DbQUnZ4KuFZjjMQ
SEwU/hA+QpPZjVUIjmM3x/g0pyergWGc2/orrEy9cQweYn66UCd6glHR5FFkgNL1RyxmDXWpnQCX
CerxYPnq3vaBV1nw4HDRWw5/Fxx6y2SoaDCu9EMBC4uZY+lpOFbSY4dYvAtGdiCPmsfOpxSAy8il
rK2THZZPqa4hnvvdnZ8Qe+50+MECDzRtoRESftf4WVCI7aCKb7WDqMBMMMKY9g/8pi2yLmPHBDLZ
kWB7rFtmmrLg3ZH6RBLgpe2Vn2kWhRc3Cen9N8lrWzpfWiRFAC1GqC91n5P3J6dVkCd3tQMo0I1h
e0IP7gEGMrPrce8R8oRPCboIDwnoqyu8tuEOqWUx7sUb6oC1YULYJB+Fi8hH3BHj20YYWK0bhkab
PucajaA9j589AWZwmPK9rJbfM3vsnK68jZckudakPASFf7sk05AOehoaau/ZhfKq225DRhVW7gLU
SexrQMVcRUJ8muwJ7Hf5DTDcYJq0lHH2GjRJTtQM4TYjxy0fuvnKFBmHcVC119lHPAMs7pOjgmnN
9gR2fTFcFocGSJfoHNcT6TFAyzIU/GZQnfLhvTbvu4HSzokzcfHjFKp3Nj2QnvCCd9LfeHS99j0U
dvBz5v08sTFN4d6v3cmt7rNI7ARTaNgBBathd53E8ORKys6Yxh4OcAs9aJqvKQ3YDDjtUTtF/jkY
w63vrGHaZAzomwc7qTT8Do/2hGe256nPvgSBUx6UUD9UVFdHl0X9Q8LYznPBhwm2pg7iA6gVENT+
Vo95SVYgKri0PQdqrUNB2WHsjA5/PErGQ2vwkOt7f68dFkokwZdH5SbXtspu8dneAN/3EXrFrx10
ve1sVnvUc/KE4OjY1sadmbT7yXDf6yVj+2OT0NobgwbPeqyZkGOSZdA006pMHvHAQVTb2I0fXTHL
rDqx2MmwRg6wvlvyNQnfPUnZfBJthd4cDcvthDEsk+rqFB07FwcodzjitrLp7LWBc+m4kfGaR8fJ
6S9OCL8FkNqXLB4AGzU7eO7BIajVbsZdMFVxfAljON0m9E3slJG9ruxvYzvIPb0aUV9R9NybblOz
HLtynyzqEMJuqoquDMigoiU0LSkKCNszogYYEK5+zsAibpQMXmZlkUt6r9qGRXhE1mBONyW8Zyoe
utZhGQRPoBsQk7IU+3h4vAFNkNbnxpzgYZyoVADUenCuYxgixzrEWWREcbzzmNVvaMYOa69FEFZF
Baah4tXsCLnPO3wfcS2ytVAhmg+w8PvRabfjlOzyrvJ+lOLgtiivgqFtbgc3REnNtnEDgS/dKI0r
qiCL4eKk3qEPn3xjGM8FMhPSwm8G6BNH6SHW6tDJ9/57mnKaItIZV851rKfHCCHrmknzOdHiB4ZT
EkuwRzllGp5CspHxDsgrmVpHbrR74lJ/pJV+NorqFcT4qk0d6PaDQhRfeqhBzPfZkQeDzdkmVGw5
HPXdT8Lz2Kt21+cj7hhsJ4NTYOFjG6t7+kUdaD7wmNO9qe1iY0CyTFichoQwTV/zZKfRsW+YemYd
dgcveR5y2l2ipVMU1v69qvL1qPj+7S6zcSZEhvXFzvNvSjyqAB2PObyDsvXWflgN7IJcTIbywZuc
2zguHtMCv6Ppxms/4RzEObnckSwOg/0U0cgDWQF4hbTqFFauCdqLwNweux6BssTF6mBXdzO56eb3
IPtMpmQ1epvaNd0VyYgnmdn+FvYsskyghGlcx5sIrN62NOH6GW1+Ldzmc0Hm3cxvI2D0n/tPNf1f
D/4RNkH/YR7TrwxfLyAUD0F+hZ/4iRF+coy/OK66Gr7+1BfeVdeVf0z9DN5IfsyRQuZQj1dt1CN7
DfnwUfgD/vK9EosDhq1VhSKW/mZcnIpc3Hi9q6+jRN8asVTDP2hAmkh9kbHGwTQ3FzPviYht3DeZ
x8UNJ3PTu/mdLgb1GFpwwgQsmRURxi/Bbemp8BT53nLhAL6WsbHXqv1ct7F7A/cABKVbCeYHr1jN
oUHbGmtFYGYwzhVe9/5OI7UyCCzdjJxj+iTssGpylHO4lGTgWuxAJgxR1B1By66KeyxdGfpmCIed
zqdDHxRnJG7JcqNBPR6s54oomKVWMIckXfvW9I1kD/bnPGJIAkgwrSEW9iPxVUYxpw223yoHrz2M
GLgzD6mWqaJtGDrJuvDgsQAZpNeMQhkr+iaMRkGAbBGgx3WeKgvciV11V/z+yzOeLOXUIu932fxx
weMDRioL2NLbIVSgpVfbEB7dk0DNszH77GsVmjQt4E7FbY+K0qbxY+j4YNtEnKicSZbCfbMUXAxv
WvYbbJ1EBw4nIGNGNo5eiyY4s0v97l9xjExGZMPVad7wNH/8bjHyex9HQjeMMmQJnjP5OofqdaiG
cx0nX6No8cjWLOFeeJ+3lIcff6Nzg/PA7xbu4nycCta2hozsKBuvAvRhgqDk1AzOt7q8z0tvvlPA
EJwMVksiyWYhCnQ24HHJDpwVIgeSg2T21Vmsb4ASesKgaGIhYJ3OPWjReCkJQsJE7sEbXbWYLLi6
gBvokd8SiVZs6UuqvdHDT15CVsBfc/LmJ7v0/buhsC9FwEkQ4OXI9X2zjUIDnnU2IOqsp1pj9u3A
HWb5dENy17bRFS9F3MGmZ2crSIGlXkDTNeVfP+rN3veOhFkwMzF//H7c3cn/PKDIQkUYH6YO67tn
c83oXnVbJUkB8YL4AZvbpm6m4dROzaUuy4w6dN/H/XidAKjgHj7SUrtn0DpMvrpBCxeXXXBxcnVj
DZTuxNRT7oShy9gS2Sa8EYCX3Cd4Sbxdjgpu42iicafBmq7VgI8/ZjoGmymKDhG8N4kyNE6j/0ne
mSRHjmTZdiu5AYQAULRTM1hvJI093ScQNu7oAUWvwHZqVPLlryKl9lUHjIj6Hv4zIyVqVlI5oEST
QbcGqvr0vXvPfXHIlj66ztmeQ40GwTSsnXQ+qgUcJ3XvwAzkZo6mW/hJzBQ2JbcvAaeADHhahaba
YHJ8SxC6cfje5bQsKt9/gE11VZntx5h+GN3owM9nqQ3gcezRhTDGI8PlrQ0m9xwjvZ+QRZFsOA54
UHh0WoeXEI6kFRAOESTQNuB8ELOZ+KuBj7qIWOrL58z8CwBWPRAYzncR4NzKzlFm8f90EdTFN5Ro
DwLSLuEh2kPO7YO2y/Vc0nmwxlKsmmjBUnnMIUBYXMNeRfH5VPavoYEakmbzxQ6JtOB6IDirwgeb
oVXwuS5Sg78zgTwiqtrymfXkQXkPaeJcw1ZqSGz/XA46uX3rvs3f3NY50Gqlh1OnB1JaxKpXWO+j
ibdBCSQK3V4v72v5rD3+v0XsvGsD+JSm9neZonvi4QRa5x50AFUd+tCdVi7mJ8CapDla1vWEvJPs
cvtQlId8SknWwfjAw7k8l+TWcHOKuksKlYh4xGVD1NL5OsrSbV0lmDZDLhkIRUkfoXdkD3SWll+F
E+VKW4yRup696RQ4v76ccHa4hiy7Eu0dBA6bYimS2GFpWJTkCZHdnHcgj3rYiMrlFpZadIfwprb0
tdYakDyQzSlOCbbsvsjfJhdfIV76vYdtL8Zcuqpib95rEXuhnF4Ko3I/PxtNsNWZ1kudFu5az9lz
P78Oa3nNZfJg9eK1hh7w+UXUqCCIfVw7WQTHA8lpRTYpPWogHK778tkyS2Hsrz8/XxQw6WomqWaF
7XVbdP21YlKWEueQFwVgZ2tTps9+nb2KubnNE5UHpmPO+9zDhV35CLGZNeur0UK+2nlUK/qiu9S1
dtiQDXd2FQ+xo5p52/raQwGd6nOD/Ny4VYSVNRzeHZdmEPisZDVsl6//8whQTgcBPLIxgvFKAVpw
gnnthXJ0b5mte5hEBLMnJI/darkYVTqYyMrK6iCzymjPdt5yLtOXXJaJikMSDBpCsGJaZpYbOOJQ
s9WuSntYUJU+PrDhVcr2MZOcQz80gC+/Tlh/TC4Vy3D6/w1el4aqQFeE6s751MKRGPiHwbzTEJsC
V9feQmhckaywH/vihFKU2c0GAd3aKbv3hAfOUu51nHL+fjYNcxk+LK9MK+WSyvSybALLIrP8/MPr
jtV0VGV9qVP7QFrFJul5KiVOHPZEX+rQ0Fj5dmRdp8K8M8PVn7+lP+pGfntHNoIbuLQMr3+ekVua
4/udrdvbpSdcjIjadTpjdvLWucauUv0LHkFeguke/vzPNf/RH4yyiMm5iRwT5eUfP0qzLJOJSxAf
ZVNvK/hVxANeL23gLtU2WudcW2zLyy4iZ//aWI78HvRlMSdvyLK48PtfBOXDpJ8cBJZx3616s/hm
LcVNz2qGSYNKuCIw2MXFlbwtNcMEtC+tnOs/fyPij1qwXz9BZJgOOkGPrr3x0xsRKSP6eErs7Wiy
8JZXvux/Y6ZuW21hd77JobnhmT8gRvPXbsYWRgLCmzMlNPYoPSx2h4SX1dLWdRVZKdX1ssVn7MC9
oPe7bHKT8T7bnJmYVFcu+DrkBb8VQpbFbrrUMa3w7slmoCWrbZbvMqZ2+Xynf2n+s/9XYaTPSZbI
bx/J68+JpO8/Jpz+T4ksXTaAfz4heqii6sfREKm5v8+GjF88nUDgRaGLgs5zmbz8llXKYMhC3KPr
LDnkG6h8WBm/j4aMXwzhkVPqGwaqFeZA/zUacn5h41mUOa7uslyRlv2l2RAxy3/YylwThZGNLM3m
wYUOynb2x/XXNpkhRfF9Ys/ChTb4XXw3x8i2tGaAsY95vSHfhYYnis0m8ksSvyr2JBNSXo9p+S6O
G4jKcTbsXY0AStpu9P40x7opuzq/RhlFzT8IMMc0+wkiL3etkYkbbOHP8QSwKanjJmiLHD7xNOgH
wlA5MQx3R0++5nLW5McxsxH1y4rBtqwZx8/bhqE1gss+KGoCDtOZKSqdKMLO/TZA6LIpeTlbc6J3
U1b2YZjiM50yezPUKUkgkoFMkpIllXCdCS89tIldP2YUx0CtHAQLKwI3MQIBSV4R5kgHkHTmIYT4
Jd3vuCK8EZDoleonxCsdvdK+ygjaqJewTvvJNFV+KLp8B/d+DZ9fbWq9DFKLNNc0WxgXFTUjsB0E
J+SPamu6004ULzT6ycaGON7V2PArMGvZYn1rneQDTenpq60xORLV4h0C85DHYGlhRTi5ItKjYnrW
ITxlFveUkL8YnmJjQXuW/queelfVolGhth2K+TJO9b6Pv8cpJuMk2ZKfeN8bztPgTS+Ajvfe1J08
HaODmORxKuEDVdhcsrhnXiG8J1sbZ5qe2W0p9xDTHlEAPCaTfuEJC+oOQncL0QdfhxjXNE/e0WZM
/kwVPt/EinYygo/ATFS7WZI+QfGnk+IpApSYEGlFwAsfILCRNGtMAvHkTejPFxPfky249vWQhwPp
yidVh4cCDCOHZ9gFHgD4lWmWj33i3mKhIUwy/c41KdkiITkoVb7O51jhXG8qj/aqTzKTjSjX699j
whdyN3w2PFg6FI4HzxMf8aRfDQDIty2FB81c/0vhUq90SQxPRnvvCsQyLva/JK1vkolQqjREJQ1l
zyvyi5UZF78SDjcvVD0wDdwCnkM85moVlt8rkTZY/hENNiCpmk4ji9V5TEf7CfoTjSDaK3j1J+d1
0eZg/MMCPMEIVqBvtIKhWzrrJ2Izc1j5070/aKShDHd6BwUrbPu32LxYeWKsWouBS2T09ZqB5F3l
YrJ6NlEnreypOvr0VQNQpHS7Y7KOmPoFuuc8WQny66npH3LFNx8R08JNkEmKs+QkIfUZvHRrNNMl
oRWGVQgloI2Lx5C0CMvp0tKQJsIQMyySnk0jiRAgd/3WEUuEit8EtgTM1jqkoY4aWigy245Seuew
Me4FaUapk9GtL9qdXbPIMsPrt/bcNpuorMTRbTXzCPpKwJL+/W8rAjV3xuSc9Gooj9PywzCK3/7K
ts+aQBfW6TjYHJgErh6YiuSsFfCD4WguPzAckROIc6Gv4XgmntkFSJEAh6OmOn/+qCM/52pCJR/K
67rC0F9/kbVXb6ngH7PCuKR8I3CGe3JUoZxS2/sAsa1eI2QvVPYepDgAOWIDYkYm65acZ85o0sha
vFX0xqD4gzgnOmEkqyFjBnPi4cZfqAyLGSsG8Mbs02No7KkT01OLCvX0+VfU4+lvf9WUzKsFkDiC
ygPQbC9jFoEj74ZzIUhlAi+ZX+tuvWBCSM6iyqCXX8E4hTB1Sn0nD1pCnNekdLNic5OIM1kdP38o
5byNQzdukspujvCAzZVfeGkgU743ZcwgdVw4qGkcBVGui71G/nKgVVx/UAzJY+IiE1hplVMdLVcS
AGL4BCE27sKxb1UQ49PISufcYog7igpqklnEjNhdrj5gfTXPx9Eh8TAaJolLGmEBfpWhQoySax61
DUg8+iAK5HejjTS1xvI56b0vcuhOAzoBut1q08Gp2Mr8gUFSg4l5esO5TD3eN89jVqpj3IUM7Ljr
MEs4TGOdHs3HJGkJGurAIU6TsWMi3e4Lhjrw2q164+tNDyJS3hspiNZmcX0moHJs1aQnK3du0sGr
d3zKJMzBzFibZXEyogElWUOsJ8aEEUeqOItq6nZkIiGXd93n2kDHRx3ccsdhThiAGGsZ7EhrPcwG
fAmue01SH6LaNFdcfe6izq9JAmUtNx2Us9wkKAd/nONOhHqEI2loym82jene0vM6qlzdW6XZP6TO
DTP8K0/a7rZIyQaxmxwKFhHLcnyNlVCBamr5BMa1xzHPx4v+c10z0zgzNVk5EeF05ijGPWlIzDHs
xuLSOUF9sAEXQYvmSMg5pgZZv+FZeZ7pQy8W8BqFIpleegnRMmSmhreRt6QT/jfVbB1anzFSNOyA
liZeHplP17Zf3uDlvYJqAcYwyh9Gc5oZFDXNelYXQRswIMEpX0cq2qpZjXunZO6iaRrWW82OryBV
wPuTBV9iW3+dJfuzg9oGRUpEwhvUG6cddroBukCjO2XOj2kSAyqLphp1CJC7BOty43c9Y8Kx3DbS
1e4sPduovja2INR5ZD1CoCZLW3tmmhF81A9HWr6bKjf0TeeCMScNkd5IiUaWk2wRWnjyaPsuR0mV
74o4d6hguMwO8QDpMsqt1UDQ+0oWdA1BlsKeNNpLwlR8xyy62yWmf+VG4we5rxPnGcS6vEpfpKfJ
E5wIeerLZFMMLXiODqGOWatTM5a8iAIFvTmFzXUff6RWBayqp0/BTW8BFVj1CX4W+QKaRnZDL28N
L5/udGI2BkelL3o6untDYOnmKwmv8OsWqDvix07xm5VHHNzYev1zkgK/IRudmXbX7DHl5Zu2Ws6k
AQ1E5rhk1UpCTB0Iy8DDNg0StgyuZFmAv83gHG3t1PdWKokgDU3YmwQJERqPewbuIhiyRlw78CLX
Q2urN1g/W/wsHeCXvt0SttduPaZeATgvVLBxZl3cadyDpr2LyVix9GS4zyJI2SPf4h1QMkJEJCAy
TRbzpqv99LrMSoAcYjxmfbeVU04WcmZ1G41uAyd8PdJBqKq1X+VnJnzgRYX7WBQNoeJmnhHyJx8r
GWJctm+NHDJBlXoexQBjKozGKPGsEb2n26IA7CcN24piLKgLwdliL+79ygraO6TaCks7havWnRxJ
xVn4YwfKMPkiYhCnKmdkGcu+3IlYs/aAGr+WtcMkJ+VXxraUQVVu0rlpnrs0/oK6ub2rSk59GzV7
DXVgo3c5KcJl/Zr1rnGlCKfrS6lv2yH/XjCeWdFl105pYdL6phvWrfOOMSbt0mrVlwUzKku8Q+ux
Ta27rcEWqYSBSCzKkznyAhwNapUEg7Umti4K5GQOa3SpIxwai0NtRW6MWru177PltUG49OidGQIz
ZGforfYtgw70twWAzbgnDEjr26MwE4bK1sCJ6C4RwSF9pznmm0GtUwbY1hQrB/dbQRQcvZYH0Afb
CIUzpFZTLR+yfkyVoinKkcPqT9d45c7lNOs7u7dffDLrrj27O6UObqVUyTsvNbcgX1YEVI9XdgYa
R0eQvkk8wrRkF5n7ooieptq+RDnp9HPyJR68TTlN9DtjCsLyARyycbFE9jTnj4Plrik/y8NMCMF1
BJ/pWtTTfASDwL7D2A8qO1wTqKS4P3FYD8hw4JQP+1TIN1nF+vXnD81Jz74pa7Jy1Voj7FOlVz7g
T6cLKwg09jvgnmzf5XV83YCCWI2itsjhUMusrwK9qzPHwVG3d5vizpwagu9M9YUB3Q2JKAj8spQN
sHSuTQg0C7Bs2HZZ6xPolmsbnYn3NR798jRA8zA9cofB1YL+U+8Vjq/JLNsNTWMiwyZU0VlWdTuJ
OAh1LGWhW3TMX5qRCRcASg9deGCPNI2mrNimifyIBfG7dB9eVAQgWldsDAV5KL6X3ha6sUHm9t3K
QSg6gu2kF3TD2vyO1LxxPbK+cIPQTa37ESpG9kQ6AwEnfjdBmov2bc8IyWvVpjUSVGJecpwxP6zQ
xSCZR9IR6PoQ0J6BWVny3+mgBYO6kETJNdbRXX7IZGZlUCPayXguGdc2nrIgybhPhVdccL9rhnev
z1W8BTz4FC9jIXIGluIlZrQ/yXyLKnlE1uepdUoeelH7FAAAjjaN450ExNC8e0eRUF6HYXnXFuaw
Z0Si+9VNmWtim0eM5AebymaEdIYRw1zH1gPiyj3RwyRCUn5qhcgQfKnAdftvWT0+W1K8JE7ur+km
PEIfeTHS8djkDIxCmtlWRB64Z4+QMKu4XWeItVYw9O8bxojcNYAoNeV9RMOdSyck/UfdnpcAoqZf
F5lrHcqcTv4sKLpSzUWjUL6EE2TFIjW/zXkPnVJTb9QxYB07bwUvG/66z+hZ2uFDHquDAbRlF/rc
mYsI6lpZeNtI0OCO2BVcQrE3itSwQHBXYmb8FQFHfUcWTbe2B3mTTfzKyQD12czA2ztvdNajOqMv
07eiah97W74Jc0gO6ZWd9yT/MBbj4dE6UECz2k0jH2MCeIKc2CetiVRQdVdzaYOrXBYmuAlU0S+l
P0GuTd/dhQFYoQQNtPFBLKMwAxVeyY13P6X12+yG9/kiSg+9L45W3ACiz9aWRISTty38Roz/rQAz
0e78MN402vehABOGd5CToNBeG8waXQMQoRrNR6hc68/jIY5fU7vZF3WNdqQPhtFFjJATW+lOSZAM
1pkKkwKdEZ+qiuKMNeVZpfOZ5Ad3LTQdYWwBHSLm1hb58XMjiUGul3SHeZYEqRgEU8g9UwHUkXAh
vEyjwqj389S8FJG7HQeXMNu2+ToX1mXp9CcICk1G+CHSLauno5zE2rl4du8Tws9WchRBl1WKbgQE
rtSmRJqS5ia2CrXy/eUtD1u3KMTe6HlO5QiZudLv7GokrwLhAQTGx5AHBlkDhVYVvftRbyJi9HcE
6t1GhBIFWgN+EsfQHMfGZpKUXlPRBym1KNqVRJuLNZq6cN05Pas4HdFGcDiFGkt5Ts6oAdyN8qMG
NEP7HOaxc2iuTYujNppnF/YQipf+xnPMm66KCW6dQGjbKoGNREcl0CZ3C1Kp2gq9/RgcoL8Jm3yo
qpx8NOVtidG+I/hmF89WMMXjHdaEUxzXbw0Bno6O2irFwbaF9bEyVaG2g6Pfe33yjG5ubxtqWul7
v7CJX66WyHPiMygnw4CQAHhGdbthiMHJ6kRgVWOCFXwmuWVO9DeFyBWWp61eS0S8ToP5pKJ+FT5s
n5EnEs4edl9o9uyxNIUnMzkT834aqrmkmz05+8GNLnp5q8VMBXpjDESRI88rUVc3TJEY4zymIVJU
A26LRAm1rhuilWcAV3hSz1acH9hyt9Ec3pNle69L59KN00em5ZTZUX0IWw1mqi7Bk8fPWj+/mEZt
rCiv9lys2AvUA6WVscGtATeqi5+inpVZemjJCNcWyQdDwK9YMMhsqUa+cK+56Xis1cTmUrXfLDLm
0Xg4L1P2BWkDDcPyS2eGj1peECGU1O+Rad/rCTs5us1LIt13l4Q+WchTOkoVjA0ZfpF5DnOKbVXA
hZ+tZuPH7JyS55ssUJToWQ5+Jo4vZc/6K83Hgp1lJ/r5OGfxcVkaTcLcMevCB6eQe8iUT97cXESN
sjgD9cLYgMOOWfRbHg63sPVxllFnkOOxH03jEjGGHrT+axWJMZhtcYG/8DXLM1SeKWMhfzo6yePM
fjDXNWPqLL4oZVJ4NRYRNBbpPQ4X/iLaFTPh4n7mVOuxiy6zqaEciKy32NZfhsh+t0l/aepZJ8YJ
k0qrVclmZEYWefY90RX3VlvtE4M2TleJN3Bvl9z3SPqAwzcl8wemfkDvnb9N8aw8Vg35MJkbZas+
ivw1GNLlJomKQntkrrBIwjA+GT3LxESqnyCdElp31PnYtlhX9jlt07U/MP4bOvbrOXZLSgG5Hxvc
L9hxso2BYzbuh5bZ/p5EtucOhm5gE52aumw1naRMQIjgULmu7EOZtTKoxY1VEZOhmbRQvCJF3LS4
0QA/Td6uMOH6lE121ffG/UxYUDgljxLhxEoPybdM4vAjHCWLrOz3LWHJeBjQ3dm5PKfcrghq6xig
Zy9JjSlfLdHQsUSAixm5ctH0Evp2Q39hPgsyqMuJSLBYgXbHu0lLFxoQAXYk4ZomN0/5vfdnpsCs
T5U2OdclfYTbzPY0qVfXjQmJ7dMLOXuCPITrGtdaoIrjUrYzgsZYgJyw3bh9TMQ2au99A/3Gos+R
zICaEyo78E+qhx/lXzctS5hPHw1qQbZUdA+KtGr0E1ERcqPIeZvhSoZ5Yl0PpiAZ1qhn8p2sO1k/
yYFLltGjX80OXBRnOHJXjWlNZxFjuK4GtS0nsStsHw61ocVBMmJ+522fS3R262y0uqD2+WYiJD4I
/JrXDiXyhVSCL5iZjsD9PpZielPC5tGLqyieuH43w46eaqoj2Z/qnASFRKwnP3/SENDnfIYhKTbJ
Pevznvvz16RcmEwTQfVkmtntwlHr6dtm+b3AL4cua7xztDyBTZQeNM05R7XBxab3K1x3y9dEdTZ7
rgxSUz8n2B9R/z4ZBC0h6bhNZufChfJUzynM6UznOhIiyLOmNz7fbG3MEDELAJDN6J45HBBZxI6/
Tj0+TO75DFehzRsPIrbQIbkjUuTQgSDs6zcEozFAOKaYvGkUEjXO0OLNL4uXtKhfLI/VKWpfD0TT
j2vp4QnMeVSYa5qHOCs2nmrMfUImwJoXt8dYG0I7RkEzFcUrIi9Y4BkiGq1hdczG0yBR0zioDnSK
pUIhmtPYyFdSQ9I8Strl5C+9etUSkj5nHwOPdDg6N2UVYVzInsqIMIuytM84Ce1VeOuE/i2pHV+6
Wh3iERWXFs335CxwnNw1GZUcvKtrJ27B9jI+3LbjEBDwnq4VqF0yxl41z+1v+ondokTyqVVavKhw
DpHWcPj73IFJDyIZvms4btMne0yjXdfC22SZnbkc8VxwN570QCeibKMI6SHKW75MzKHOnT+eIvRT
hh0+0ehH7Zo8IBpysQ50CECov7EWwJgCMPyynNe4qy9ZbhCNO9J/nTvCb5aIC2VZt/j+6oPjxfiV
pgIhENg8cdsNuGl4yDdaU9Zrgu5BqIFWwyClBwPhDqiGFlYlbaKZi8uqVFGEy77ItrgqCK1FHI99
bx1FXkcTV9tz8ydsmz+iZWUbdI5W8JUPljOGO8uLXdQiyXOj9w8jKXKtNjzPUBeEis3bNNt5OHhX
nVP267k1LoZI/VU+tsNemuN32GI78krhqXvcKMeIpPPaivbSaGFkOcNH2VSPlk8cRlnUd53pHUfY
Bee0cAJjIgIFA5W7KkQcqMiAnxhd0hag7Nga3nUkluIjSTiIQnqFhcYRLAWX2bF5dc3QRLKprzqt
f9EKQ9vPhMBsvFr1IM0JIdEQmoyJjT+2ftNK1DAaHoAqGR6WWLUVQ/z3LAEFmk7DqRQezRwErPMi
YNU99gfdJup6yrzA8WZuVmn1CHP1YS7nV+HynfWzR7wfhbDGDU44NCrskJE+quljppCoZ0Te7EgG
45yoO+fIebf1LW5DZtjLtZTTzpkYPYwKIWNh+UHTtJyKizgofHXp2vbYYShA24b0Nd0J3Bn0nMoK
zntgA246etdzyFafx/2jrXnvMpqxqtTLPyVEHYPtjCONDdkhoweZ43GQ7GQcIl/TCBDYrPdyZXyL
sj2SK0IHo+p2bKJT2sEw0BLziUb6q4yxOg1zdlfbPKpOpKPxlOQtk/R4bnCgW/1AytDEGurTdbk0
QFCgO2xZ1TveEv2qOrlU+ptcTV3g1+2ZvjMOCTxdq7nx0w034JRY8/47/tsKu838OmatuRcu0zAN
Oy/0oAyfUSxJYRFLysuSJJvF9rGSlsVCR0RuTyzS1sLYhNvhAOHC30JoazfYk8HuDvMBI88iJQIP
m5dEFEktPNbVzCy30tTZ8bchsOSVEu6Iqacw0FZhGfAHvnaaZ/dNl4VnY1R3Q8ZSzgnXFFK7zriR
5CGWaRduIBYTliaYOn1TdrNY+SEiotnNEBP32WtEPgdty+qrwIKPCEffTSKdgcXHrCO2ptbxu10B
rmnlDNHe7Di3SiJqyqnmLtWaFGV0Uj3XCwFUjWezFd/EZHylR8YN0uZ45MVzQ1ZjhZyQGxVeHC79
tnohZ/gY6/Lr5OsXxkqBisGkqKT0T5Wnn8kfnIZwb8n8TeqoeWuXA7uod9LMHueKe0ssx101W3fc
2e5UO99jV1qbdXs3kyelVy8Z0dCGj5JwYTNKG5G2HrcvosnucsphQsGdAWiL/hCr/mQRnU2nDYin
tfSpmKzgRmPzjC5aX9h7HvmjxSGySZbwDJPDLRKUPSmY0sJ0nnEvP6Ylo6aCTZEWDsLmsgGr24T3
BYveLZ2ALD9MmYIfrguwMbH3jMagtCrmR2wClFvVVs4cgFoC5tnK7aAo4++FFnhxnm3m7/Gj7rKn
dzFA1USjfY7AYZOU7Hp60QSD02U76DQu+rrNwrCg+cRAUS+RLUlrILhtoHMJi5EsHFjzVqbzscAD
QbNGRSl1FpObnjiXEf1UJyq3Q1O71sXCCJPEPQnbGgkAvZa/Vgj/iSXP3lz6++uRr3zd9Zg2saRD
956XNnNNCkHWfXMTS/GS6BGohnvmTFsqYzIUjI5gOFpoLE8YFbLry4vHdGEVkKVRvtHZusra8ZtK
Q4wHuKxPRcRuE9sOQOOWhm5YeXyZaDtPwuycW7puAUll80aUtrVulBVvHFETXzlPB1iXD4qwCaed
1h4j0m02ZO9YmB4avX2iLm+2tCN5nGqqOol1JPBpmKyGtiNX3eUOPrSU3FgqubzNzF2FWVzRlZ32
STsd8G9+uGPK0WYTgmr73/ADTxtram9zEjoExn6iWGX23zCC/28TAqHq+udCoPu//1v1t4eq+Pu/
/+3b3y7N3/9v+Y4I6o/SIH7Br7Zx9xcYC77wHQdCICofB5HPr9ogh3+Di9znnyOCtKyFsPS7MugX
V9d14RM9hmLONWx+3W+mcU3/RTdwkfv8zyStB2ad+EsAQ0P/mf/FH2Rb2MVNrjMecMFFu/cDf0h4
zuyUy5iS2mfNBPEo7PREaXZBQ/+4xP6wjgdEjnSm3WG6OCatHxqxD1PqAqOvmYIyq7wVFs4giu2d
SfSASl0GJk0pN5FTsjCy4d2qiiuNILpNM6OsVymK7MgSx7707tBvXtP7nzfoSpawpn1lMtyTCo/i
6N86R7sNywOdP4Qw83hX+gdtgDE7jF+LxCiCwjl2sEOgBjIIJw1AoedlR2SYu9N7ErZSstEbk5aG
E7nPeUngR2VhxB1tXiZ66jLSUqikjPjR7ROtGDePeUQsjCwJjpBDwHd4LyEwroVOFKrwrwvfuXyG
UmRygqKX1u+11XiBarPvfV9vhcPosikpw7Qph7bBZD2jPsJK/407YRc0tn9QvRp2UYPuxGqMe6+u
HweJHmCU6LPMdBvO1Y3D1QW81q5CBRgs1nO7ZshveByMXsPbox/erd1kwunbkszGjtRnNQ4SdDxo
YyizhAGcZkInQer9D0/7P9DFGgtx8wdhrMtodcEduC4PIK02/WfSwMTcQTruFwrpp6lKOa6RZgUJ
94hNkYstWn4cMNH0vUphVMaTg6OIUDIvJIdEZZIBSEEKMRnNT1Lz0l1B8+tTFv35oTaZaa19K4M6
7bUm4Yp4IizvTOXFqNasY1RV3WM+I71QbXKoJgboDDCnTc+NmH4xo+nNMH0wK37OXHm27VFDJk7F
oFS/r1qDayvfU6mTFJHXHcKJgYmhHk7AkYm7sVwXPXNsfEGNejXljb9LZ7LGTe+FYUlO0xr729QE
dU9GkNlF265d+pxdfiyWHgmNfWi9+AN8XOAYkjCgGxg9xuVayoTKImg+sQJbxOdJJ8W6j1zylpUC
XzNKc00HPAhV+K2gY14ZhOQhuUAErZuHup2IBTB4BBHfowZnMYW2eqeLcyrn8hTr3cFp6q+EXlE+
8Nh0LVmGMcK0lejcG2ZtV9Tzxdr0SAsD1/4qx6qASC++imz6LqNU7dx+68ymAGrCGu+xGO8HSzKg
gJg+xP0dXwnlMLNdz6l9slU+iO/zT0Xap6g3bBJwsNR1XgLSGn4/Xzj67iJJvluLLmqpyYZ2QQq6
2tfGiPp16PDkmnjcKylYgmQ88Vp7znd61pk5vOs6ywDEPgjlBJCRSBiEOCztJJvrtY5j7PM56Wv0
vi6d+JSo9zWedsRYubqjTRaEXlsfSD46eUXZ7CONWRhEl+fUcIo9mO8W2V/3zYQPTdW6rGvuG47t
GPu+gA+NFPyj1SVu5BjNbWZLkA1tfzd0GkEplH8RTblVipELcH311UeuuK01EmXjkHZ0iUwDr475
4ozlv2B4GsYf1pynQ7cVqDgdGzYrp4a3/Psfd2mylcDlfFFFeRWlXcfczQXb5V7pjCHFVAG8zrV7
NgoKsCH+/rl4Ppf9XxIEXy0Q6Lb63v2p3vdfVgv/YwTBHMn/vA54+I//UybtH899/oNfz33D+AWl
LVEuHPL2grT9r3Pf/cU24cv6ngMXxvBtwTf527kv+HcEiYEBpEMBThgkzO/nvtB/MS0Ahp5vWrbD
3dr9S4pgXtePOzhHvfDQJQNGtpE7ufpPT1PDnThOaqgHKm3L3Wh500k3nJc4wZIdTZralPaNAxz8
6AEOqIBMrum7eudYM5/sJBMYqAmL/+HD+0fHyk/4Rl4Tb3gxCZjMWizHWDTMPzzhZpvMetwLArLK
7tHQhHtFfGG6QQOQ76par3ee5HCPPKVuZxWZu97RwvWfv4afDjZmpqwuhP1A7Syh/3+LDCdcFeod
e3kUJ1kgUPjrTJlPWcyAa2hQ27VZC8LNcj/+/M81OT5/+kZM1/VM3fYcvpeFKv0T97UC/6F6y3mP
XfMWckGGGFufA2f0eKN+ETJFz86FIaY7KskbTlfnxtp1YU/YwowRfMDLfZSa2a2E6L6Gerh1lB6y
OfToHGEjBC2fGz1c+4b4jFOOxvMwpAjvaFYH/dDPh9GTzUp3x1vLh4eBOIUbna6dwNjdqrQDvWF0
HzM6bzPNtS99YsANQI3iRJN+tAhEQD0RkawzVNquoXmvAyvbD7mbgShjKFK2e3ABexl2xjNAWD2A
x2Uf8/xxosS492x6A731JUnM8EZQPm6dJB+vklAdZjhxDE3pIhp9+Syi/uTOOoUNgVq3y/AA8f1O
hi5CcPQmWGyne84hDhXNmF9JQoW6gJSFyNQvbpSbW8cGADHwG+uqf7DLwtlY1dMgkttChOYJPxdO
cQfw2ZT7oGIgLRj5QAqO69xXOpy6rHZBOHTpcIDWAfGuKsY7+Gsn/JhiQxznNi5HdC1l+J/snceS
3EyaZd+l9yhzaGDRm9BapM7cwMgkCYd0SId4+j7BspmpmrFps9nPJow/f4pkZMDF/e49F+yOVXYH
M3cRgEHGLYVFWbFf8FWihctgwD8sfgw4MYiC43B2RIMnntaGAlvDle7mP+Q8yF018w+A22pDZ8Cu
H2kwM59SzzMOOmSqlI0Gg5OKi24ZoGNQlML4BxBHsszG9pMR4xmWhrEf7RDToduRzZ+C9RSevMJ1
r6FbixuEvfr8KHNxM0TOMjN3Fn4IZLo2uWNbXKOPb4vxPlS9Ormgbc3UuuUoPhdbJNmuBfoXp42A
RuLMLzjPs0s1zK9t2c4vAAKYdTNutyLCgKFTH2qOsXyDIN+o7FEdGMfbqM7ug9Q1hKMYlxc+C6fE
I1NVelG7cuZbkYMSzJntBN7RrSz8sJ28DTqtaeNNl66b7hKrBx1szxcbI8ay5QLSaEPBUaTchMO5
uR6HcYsRFyOEO5TLego+tV1bi5YAxKOBYFdHCeUYFmNC6YgjMi36ezv/rKRWr+3Y4KAackqI4vxK
pqpeEJyKHXhv/ZgaR2U2IAn6ZO3mutyVHtTBqn60HkVlvikD9BVANcfKQAJKOI9iQDw0Tp5du3A2
r7O7zO303szK3MLM8ut9Dcb6omfgQTNzeirrHHGj9+kzn2CXKMFAQjEbx02M7p00b0xsAVs6v02l
nKuHC12naU+iDKMaGDpqY8q63gQCncXUb9oxkIQ7hJi4dO8J5mbini1Gf/sFcAJT6SkcaHCLVpyS
mfgmGe9anu5Ku8Ll6Hu/lPOZM/hYOPhvYXtiZzZr7hmUb1va7vY015D8jE8hg4JNXOFLsuoEJ+s8
LcPORp/G2G8NFnn+6LcOq+4QTMGNNXVc0OyVwtYwiLD6OCw6o8YdxYRU2riSHQ+fXlv+YUQUHUWe
QJKR5XxoGyEYh05vNOx+g95HMfKGU2K6w9KdjHcv9pZlXd5DPEEoQL17p9DkRw9uaqsZai6anrhw
M5jvMjLOcWtkW6V7ni9IF8uxCCkcjUCcuGl6I9n+5jXNM5ebRzdMnK97d+IORuJha3bec+VDDZiJ
h1Z+fRls/jmkSbtLwLphMqS2Hf790jhIm+9OVefFQVvVcHmMSocoCNdwTd/KKcRpy3fnKWQ+eDWc
h3BlrAyB3dpJS7oxkxG3kiyK2xz7ehNWKHF1L41LhxHFs7qLpJ+n9L1k70Xeq6HhD2l8lm4yHcp+
0GvkB+yVVfeH0Y9/MYurmlrvaAcZ6l3TbMeUI7ge34seJbrV49HuG5zatmFuKVAduRWE7cEQvVpG
ZoF4lps15A+3+Ojc37PKkteh/S5jRSVay8epq8vyA878p9Wk0SkgzpymFagGL3/toznY5Jm/nTKl
13Bg0yPHeKw3EQs3gWfwS7rq17Vn0kypgKVKgECNLttjGgfmjgY+lF+x8qr8y29EtMxmib+gMD/6
MjKx3abDAoprdHK5GjelXa5tO2JI5lf+Dkx2wptpvZWs5JzvC6ANlnPWe2rkvbNVkbnDNHcIy5i0
DfbTey9ovsXiaa/mGQ4kVa9ZIpgCeE60p4nF2lupXS8sLiC3UpV6MYd0QHERwtSRz94m1Nx6C6yt
OmC/bKTnLZw6Qoi0jPpoC82fmBk1zULBZ44leE1KmSR1xfZngGOJC9palHkx+kOURiBd4Bwter7I
GWwrE5Jcbhq73ODbw+R99Cb3Ec4PhjWbXphWt0QG/XWyKQOKoZri8F8ZFGS9Vab96rIkXQMMkxvc
rdVGcPN20vwrYkHcjo4XbBxj/gqmpqZ7oQ14BAgnccsSZ8Yyz5NV+WdLiT81FeCvSeNYpwBnaCzN
p8zoq1vxeJFa/BpVwtB/gsQrB1mhc+qXPjQ+p94Pzwbn2xWZhd9x5wCHoY/peTABnjYU59EoSTjI
LcxNnLXE0bRFM1VLMgYs074rNlE8VBu/zjVW+GjV1SLZMsF/j+1gGxmZuhSzqy6qG5fRTII0q+Cv
Bdz4fk6g4fq2in7Hg/c240hUQ2juGC9Px78v09xu6KtuD5X0koPX12dzwjniDF6yaNtgn+czWAym
r602+7WXOK95PUqyAhEDRjTcIpeg+aZhWLD5q9fMrfd2hXM1m+P22tRNe6X4Lz+L2dqmNEdnzQZr
sFjXXfAwlF4C3CYbneSMZjivrEVJmatjUUhTsZyk1Ped+BD8lHx35smPj40RnerambcB0ri2tN7U
UXnBs0Uwz8Jp4FRxecRvQb6iy0JO6YI0jBPGS7akyLEIrsxfJsnYI9oytZSOmPddHPwayIjci9LA
rkv5GttvOe6C3G9xnIJ1cjj0/AhqDnGWMKrTPEAFgeryltbtmbYHSQ8XB0jaOYtLr7t9aRucAgwP
jjMkaMdTbOhWhpEbdeAhVA9nSlse6ZaYeShf2uwU07qMXM0/lXIsP+m3vl3Vl9LzGZd1jdxwcfcO
lUn9Z5gO+qOVLYRpHuZj4aU9VWZ+vLY8HOl+2utXK0oh6Y5VRacPownfrt9TWl0/eiTYDRRjKpGk
o/krimHrxYfJVNFvikfxlbbSfDWjalzjkF27MSm9oHHFggKa7BcLNsqkGH+oMspWZRKlPKEY0Adn
iHZ1NV5psClfHekVTw3Ju4iGkqVGjFtn2CzPuawU5haLbmRj2tHE0G+KqvmT6W46OmZ1s/MWUiHN
yAvddQQjvOY7gVW4GySNSpHkDdeSQVIXhSvb7xX/xv6HizM4zGPjecJ/j/O6WU1NbK7A8MirB2kk
cqfyPZWwwMBSn62IrBxtkwfhUXA0zfCog67+CGFyHwqGgC3zl1pgynaT90Dy0YtK89Wx8JDhASKV
1s9HxSd65ZhzQdOkSO8g1VYEWE/QtNOtEcT0GILsuWcJ0b4mce/efG4VlZdzrnfayFruE7AJAZ38
7LzJ32Pto5ScUNNrWTTfcVygKk3jJvd3pKTKZx7yEWQJQM6Cx+wE3GQzDl6w88ygONaOOo4fXhwa
ZycJ02eny5eZkz+5BhSRqAZo00StfyiFwRpsJzvXwBDTjRh7bSEppBor3Oq13XCwc3DSRr1z4cKw
4uH0OfR67Qp2Q3XmBn+zdRkdgyZfznlBkMHEV4UXC4iVfaIU2FxHD9VL5Ka7TdPEXuuCcCxZJzCp
HikcPJV05s7vXhHVRyRrrLP9NjUi4D9+LFjjJJ23ff4zkpBNRSJO9jC5yxhGDl48jwco7oCC90a7
4Wuhv62p+yc55c9tSYROonRyX50Xlu/aBwwncPHmIWeWHBqrqiqounb9tRP25WfKU8RGNFB6PrTO
g3tnXasqnxetX1xBQ2JfAw9CGOQc6TZekRvBXtfTIFFa8TeAc7mfzaDhT5a/bT15T5Xvb1XLCTCd
vGITZBlWBmDzh2pKn9B3wwOK5bRJZv+CUaB6UThSRH2xAl+eizx7KzSzsnmcnVNl49dEktwIw8Px
6Rq7etDls7TtM06J90Ab9qnvRHWMMB0x/XeyXdELyHBmcqGUhUBZVr8agzKO2vLTVTda6W3EZtuo
6DkwujfoRw5qrYsTKaFIeQyrT/xRYtsO1ASMmrAWHTXpRsspuwU590U3HYi7dEAVay+51WJsl1Dv
iS+mxTmzK1AruugXslXDNkhTrLzwKRejteQNUHI8MHKHzFWAbRnMvlqnPXCIGDNOIduDpJ71YHTT
juxUfK1nKz4V5fzRgIK8WGbxbYq63NW+T87ZmZtVwNz9OlH/uX7A1hkLyG+rLYufBvz0Rcrc2PGA
tSY6De4MEk6D7xSnJrRfOfURumo5z3AYP1ZcdnxUoBMobmtdB7nE498c/m5OhQRmSoYtPsyNPPix
ld8a7Ux3ha/UzbxfwPDx8T/MOhUhzUVj0M2KqQPrikQ0ZW2FM4IK03X8fF1E+BwiuInu4LrbElDQ
yIX0Z8puZ8IcRll9IQiClyTBiDYyeiFtlYDXj7GQp7/ruWrXfTjpDdtWegy7iw4ta++hQG2tpGLe
zY0CHTazbyZBvH0c2J8J1u9DGRQ81dwAsU6a1TmkyuLatNG09sD3LYUx8MaU8iIm2T0PzvxLw0k4
5R7V3NLpCWH46iMyiujeRu7Gcuxi2zkA8vrSZFKOZN6rxDwZfW0cYrv/zMt4xCsE9JPS3sqFiBNV
5lcXD0+OS/+vJ4PPci5o+NYsm/00yZXppHxYJ+hjXtv/np0x2ZJvwYg+e0uKUjhCZNN86hDxe1lW
ewCg0b1ox7tJx7IRc4xrhh5EZTaLA/NCcxlGrT6oRJTvA/cagibwOCPEETtT5bFxuhAtR7j4Y4g2
ttYekFn1UrSJv+2MLNn6kVN99LR6+R/sXeLbMqQJf1H7F9BS7tF3HW8Z9PUuT53okeknVT/4SO7p
9Kmw4721GJIWaT6YR1KBE0ElI9rYN7iZwc6MjfnFQ4RahjSZX0qf5uwWB7to+/Qodevw+1zv5HTa
O6n0Dw0KOye2JA2mgkmd42FEwo7zV8DaDKZLVyNHl7Vou3w9R6GBM61bVcR4J6b2T1VuzdjspoTg
SDRuSCpFZ9XScmDJ4VpkWXKEXeXRDj8R4y7m8Gh4VXisuaFvpJtRLm55F8/pxAogKpt9orfcrUKs
KCg+VldYF6m6z0jY/ZUiWbTRvjm3HQ8SY94CJ4esSKVgMoucEWNBKOdb64N/CsoCR7w3GeeG3MlG
t1kNJMYP9vMDFFm4Poqb5Z+8gaBDCFeGDExMWMSv1VUT69MG/iv64iHJdd7ZDSrjnI7pvsLZeKKn
npS+N98Sg+EYo8x8m9cD3RjuRrRlvjYGGn8tGnMDT/PhGSN1m8evuEmfoHXzjfW914kL9jn1O+YF
MjuGoha7ACvosSt8qAGPRz/wppMugwHoylDT/Jpdk4HM8oxn590rkZUmGkJWraRNMw9Rh8jy3Yo0
ZxBbudNLQzIWkmrS5ulvbpcwXEVxbSITMpLjBO/4qZaGHYEFSHAOIzOtxiA6486VG5wm9XMjLGzt
gUmOzmc0luWD/94n/PV+BEw0b0xxmik63UNOizfZwwbjhebroyB1IcwsP+ZkJxdZk9kbKUPu6WZL
RMN6fKn9aG0at6IhfSy+8MB5T0p+FJ5NvamRv8ETZm/wnjqhwhMtr5hwmPESsXpnOPdqz8ol/JNN
JPLa5jCMj86KDGRZhn90L6KnFA8TeWRZP/VtWtPqS0jLswATPSDcQ9jcCXdVe9i85XFiMiRw6A1l
m7yJbvijq+kySTdf+efKsJNb83gZE9xhdkRG2TDkySz2c0Evd4KFlRNc1h9HStCdmme0GPFR11b1
YfdMkZvUdXdEM4Xrnmuq7s/V/LsmwU9obj64PObUeU/Twg3bW/og6GkcaZwaznNUrFUzIwYo6EaN
hSMmaENr52dxea0JbPl5Ye/ntjAPhdW+1xojXjbyNetMqTffwMdSQn20kZKPrGQjDHDvpqaaMHds
fpmRTZTVaZ6s3I6ffGRrxUXh2vjjq9P33c2ayclSM8hArlTP7ux+OyMZDO0l4cmfCcUOgOPXeX9i
C54OfSOeyDxiT3ezPxzYwyffH68im80X3LL1snFUdv/rO/SpdzEcPKRZMB8lkTuL7mwTq961M/R4
MmenvRToyMvkoYAz4Za7tMXK0CYYAhO7rp9ti3N5FSaERfJDZqdURWtXXpzphrHQIv0u/W3hduI2
OOW+1d6MKGSBfTWGae0mIuFgo3ogxCh3pY/SjUVHHbuq6pekoCoO105zFmHH+JTo1THohX9viWci
h3lwlIn9n1RlPWdl4r36dPVsBadQO5pHNhSA6aQVw43pE6MrcBfg8zWP3FbgOpj+sSkzZyN62JZx
T+Sm75yHhTog5OfS0pW6QBAGkb9Cv9T7pJBvOZ3s2LZGbyW50i0qeybNGfZbrr7n0k33zhBEPF0C
VbAkOp11eDZNg17WPrtArdH4GrCmscyfFdEqVjF3H2b4zSYro466xtpkSWJkNUbtEDfG3mmxRoqm
58jnv1Ig9iiOgfIusuhz4MazjhsgkFmygBdRnqIZsi4+9KXdVE9+ZPUr04y/ggDYx5CzICfRsJd1
cdGGAJ4HhQDkTEmUh9E8dSfiMOQhlhTLIIRbxdt5Fvh+nRG/LzLCMUnkb71+vFox5swx4L3IT9lE
iXtfqW+ogaew3cYx2FI/w+gchFcXSx21M995Jk0Ic8RFMxuByB3o+8Evcygj+VR56SfWk2RDallH
IedxDkOrqsQUPpdcSUKOB8WvKB8479D+IZPgQK3PUuPr3BIdRQhN8mPjHi2dz/j3fRhsc8LBtE4Y
i7mEUhmn0DzoQ5nBU+EO3D/ioC32Q6kOWEidr8qzAbvKdvcw5GX+UGwT2iyWBrGpPqqGo1Q3YJg4
RaCCA4gd6nh6nZuKSb85NBsCVbgYySAkkjfYsK4+w4ctvDfw4tG5t3h3I9UhbuqYUItr7kPKtFd1
Fha7ZOCkx2DkiqSB/VC1JLPi9s4iUK5abawYXrv93BPnCPh1eFOARHQ+mc7wwV0/5KCmFpVOjA2c
+Xejtk4s578Mk6haUWM9d4waIH56Idy0yg2O7qwjFwpmouMEi3QQmCXGieIcs54o3oOE/6MPCfr1
cdgR/jLMTe7x/LGd8O6w5ZtZv0m4x24C3VY7abVvpZnQahygr7fqTDucu+JTORxJt1UGrdgstMSR
Bel0i1Rskudo6YinqkVaBxtOqhux3WpIMuRdxyzON//UjCFkZZnnLn4vdPZMNsjcVA2m6GHuL5UQ
jHFaBHv4cxwdqpThSMn3eoquBXlDONXqCezdddDzKmiM80h66SVONk7nPvdyfsppeFpoXX4jb4kH
r/Szq+JVoNx0G07oy2mHoDYvlFszFQysNydMEXML/1XbbI8FOM4NYwX+bCrC6O42S97A4Wvq4S6Z
TehvjSKAckl8kfoer0ubQ1rzCBrho5lAQ650ucCeQvFVgFE9ZoW4jkz2kjkprrUcPt2y2RKrocSe
kDX0ADD+bXxRPal3kPZrQpACKj27R28HMcRruSxSarwpm1zNdC8vAnNKNyPw2RyKkWyS4EjtVYFr
hyZK3vMIEE/ARqQ13wLFMICG10VuWgwBkOJXXfychvKBUtVnb6S1tvQKtYItqh63gmg9VhYaWA+L
ig/EsYYr7XIs2Slj+pD9Q3Azx02vIzrWCT0tUMUDQP4137zm2JVFv2Xks3BlPhI+FBzsCi9kyTLm
fdI7f9KpHXa2yuNXeIpIbOwOJtgRWkxEnLhHV/Qz+m39CVbaJksdBQtSG3B5ZZ0fZlDyhGxFUa0d
t3gSBDovZm1b94x8g0vXN+VW3VVDUjWcRuyxjeC1ZTuXI3BwOw3AvWh57mtZbgb82drqxQpZbc11
YAXlYNUqzvZY8mAVsIfjpzP1xjNbGuSbl6nzw/vj2E/cwDwaQfba2+6LmzPuZzvzFp1t0d5RNzcM
Ov0+GAYfoOx8b6nWPiUNmBcV46pvp0tYWdF5av3kOYm2hJ+g1adPQASSjQcGrIWkw7d8VdmxWJkj
D+UY2tW+GRUu/fjkeCPw3TmOn+r6HgIFMf0yeO6y4qNwuufZTwXm4phxp8iXyZTDFSiGzyntQWbl
nK9ixxh5YvU5dxeUx+zaijKR3FEzw1z642gCI9su26X3uNOm62RM/vD02evMcC8NzwUPLOxlgMe3
dMJq37HjbBih+ivTF1zo24SSDwNVYPAuqgFjpVHdMdg36aog77+u+9heuKqL14nbkYomX8GBheom
t+vXdPOM29TMuOfX9W0yGUVUsiOjn6+hJmUHakQA6uQgklXS+ByRy2KFoTFchAZ7/+CJF2ympy5v
2cUJEi6EY9whLfAu07YrGhD53EEabv/lwcKsz0y9WAER1bDsq2Ej6+47K2BNGP4yffMHc7opo/41
5IwQUgKioHkepwPNAkeeIYz2/gQE7OFJrCLeNaedXRaXwloFwtjL9yhy3kiyzAcoK5+zH1jPhU+5
vFWnPxiHo+x5S6GFvzRIZS7mIqcGhBtOZnZffN9HniYorW3sLh9J2xN3Mhb0qINtxh2X/E5qkSgP
Hk7o8WJI4noizOa9X+KLGNjzltRI1Gdmr8whf4K3FjvVAUaMK/daZiCSHSaSfpa/l1rYN6/vzAPA
j592jtipaW3zWPaWVFv/jDOxBj7WUyttvQVm1/HJBEARifznEJEyg3x/SPLoMZ21jBNgJ+MkcEss
lTdUJD0YwRrMcxR34mUyjvXGrFtC1USVThhMprXEprJKxuoZ2BmSR2HNULOWkTVvyGzMjK8dDAK+
I/YygFUE454HJESezeLsJHsB6M2811lEA5zvWocx636xR+dAnblqhcJ7tahIBIZnczp7rDlQbKC3
a7hTVprex0lwsG9Jaw0uxIF0Hta5n/6K84eF1ELkoXzjVtrxSjeP8hsLXJ4dVCsDvEVfPxdGSiYz
yt1TP1XfheKcUxhNeoKFpM3xLTXcZRSDHjITgVNzGtkDFZkNxYClyZ0NFoVnXznDifrmF4vRYWHR
ReWbotvQSOkvDB0PqwwIHnBy+6CJBqD2OtFLrIDOJMWP2i/qu1+J8Vortnf8f/VbKZO11folB2u3
vPVhmx7MTHnLOIluXqPEa+P3H53M8l84Aa+54pRTdBKPBUHlQ4UT4fD3R39fhrR0DlMqGTxWQwHi
a8RKkfQh0BZtNjvoY9k5r1u5rbvQAKABltlGCeA+GSKJI5AwjyA2ozy5r1QRHfQDnRY1pdz3JPxe
+RXc/dQEt57/GhL5OnXOPkYOPQ7QmF75697JoViXWDnxplDkhWUx4JnGF4UlWRnZWnfA+ZkbTGAX
Yv2Wp/IsRm8EoU4ips2m+uaHBlaeES8nzaBLplL6p3q8JDhiVs48WsfKcvTNqmFGCMtz9qowGANZ
5TVuB/91rGAiYIIwt57O5DMR12PVJjRraDLXTEP4oTQDftjVxVr7XK1mrFMro4ZsMJeGtfIoJ5yQ
F0mZWa6yIezrg4GP5DDayYki++FWknLdV2FTraawj957blHLjnTrQbaSMx4DX9wJhK9ixizM0dxr
LdxvlefxR1rN+L3apth09hR/sLwwZu9NFCPqT5cOTa+Hyf0Kel9+dMPoHKOA/fHvfya+ba4A6xEW
FI33BFj16ERcwZomfba91LkZ3vhud0b64YRA+lFUjPXwACQZj78jMdj8uT/tYBYZrz7CldBp8RHB
zT6oIHaWBJXyDzivmEftPDsU8wpfuOJn6Ezwi+F19Mvu0jU+dx68RB+J3wXrvy0AlSL95gNEXHVD
cA+F1XxkWXRLA1M+lfaU380ufeOqbh3SkkP9yGfiCG3FxKpO41C1UNr/oO2Z+heLHYOAT+HJ5qJH
31qrkeWMQbh7w+Zfra2aykEQzu5NGmpTu1Rj1j24b6JQBCI7euBlTL4uG8dL6AI1JGq5xS12Nlvi
iHEChMxRjs28UNVLjak4EgS7/F40t/DxUmSO5jA/Qzcoma9p5IZkqEcmCuZ45YPJ2H0OHjYaa1uK
Vm6Cwc6IpIZXyhfEUQJG60NhnCYYTyyo4qqthpAfHwYDSEn2bliNuDakKRZz1cmthIYwYS0/xtoB
DynRmRMrK2//fGn94AqTq2kaH1MQFE6MXAix9qFOA/K4ecjQogivkuTMEVzJCaBeEfpPPfUhR3Cf
0OJFUW4cWp+uttN0i1bMn4HHcJKLxRLaDPK7ylGeG/ZkqmJBY8S2ef37AnPRuhpe/Ww6dr8fa7BU
7AXASKtk28TTcKlD5oNNCl2+Yt6YhbaiYBl/FxVlKzMsisugPHcnS7Af9cOOpbdNhPGgVFi/KN+z
rvk8cRk3ueNO6ib85KlLHfv692XuvVeCQAXH+XRbxu+8D/nFTSN1DaDcXfPKbFadTxmByvhYZt+s
0t11eIn96M+cMtgJRNodvHl+AlsXLBzbFZuGtKkF3+FSVQxHDBWb25IVd//fGx3Zof43nyPs5NBy
8Vm6Pn9saD4Klv/F5en5oqTHA95nkNkvqlLtPkobzF2oRXB8IE2BD/8DiKE4q863D0yTIQXUEOuL
UJiH1ovVq4EbfxkpMnNOjYOjkfjhBvJ+/TUmy1gCcz2PVjte+yy/tJFMN6W0bzNd1IQPQ2A/LVdb
BxAsAYf60Dq/srZzHlh0iZWb5i2w0iCzgsreeUHRXrMYgn8rxI1DXrEe2CS2pjIGWENdvfO0DZu/
YZ3ytem+TYEdLWvlz3vzDbrBI7XbVweOQCNCUKcepTdfUZnQk0B1G2vio2xFH8lSjLfEUbvCnIHZ
SGMXxV8mn8Cwr37h5Uy3roQ+OXvpUxrYwW4q0bSmN+71/iEJnSeQPnB9mILsg6uu4XhxsaG3UOL9
ZNQRLyhP/m7RRJ+pS8UdxyJeMiI4g8qMz5YRa4L94a0rJSU+nWKIORk7BwM+yW3YWDgteG/nVN5r
W2VAWiK9EfFUvRAc7Q8zn364MUV8/e8/J+EDSPy/2OuYFZjuBy7/GqyOTDf/AsX/5WNC+5ZUE91V
XNa9a9ULdfGNAN6DqVbArEYu26dO4yY1mnebZMk9KVhBm8eFPMFW4UtFtF9F8Gq1zf8oDUC1hfFF
iiKBCDIxUKOy+6hbjnFZJVsuIwVAKg2+WMR2ujK6XJ3g++SrvO03JdHRUwypfSvS1mPmCHiO1Aop
2gDXTIqq7dn3scy+8xREsCA/nRMhTSeMoFYE4NNXltybZri1Y/vPOBv45xLpH5h1/QwEPRJ+qbst
hOaU6IZn0J+ikl05UvU8SrzHMTL+dB/sGbkosmC0dZgkADDtSt2eQZXS4vCoyBLY1yaV74yH6GKb
ap87SNKdqYa7UNmnMqt7gta67blkz60m0S7Sg4g5+mW5HawjjBB0NbvRsSrFvSQxsuGmaaOMgynI
nSr4TLL+DkcTL1WPbBfYjKW9Yz2V6PhAZ0PO/43T/tMT/v8zB9/UgnTN9PQbekz5bxECB1v8/z1z
8Br/KH/9+D9+wz8zB7b7D4GHnk0+CNGMzIeHfPjddv/5H1b4D5Zby8HR7gWh86+ZA+cfD9c7j5jr
2g7basiC3HLRlP/5H4b5DwfzsQOgnCon4ifu/0vmwCJe8G8PdWCy3JOGsKmPfwQfAaL/+9oPUcdm
3Y2evH6mvoWDJh2q5qlRxW8D3WdNVr3akAfmLt2H377dJ8y9q3eLZqw3b4a61lXPRlrt3Ln+tGL3
SJX11beDn7Owd3SpRQvTCPa2H3IDhzzy2OlfbH1I5uq1ribYMFPxY2Clx8uGgljcrTp/yTuMw47f
O0CGErCNwQ/0SK7jtBQIYf3JZgiIYdMDYwJkUH/nRfJWlVyrJedWotvmeZhSSKpkorTGsFZzxyx+
kuEgTZiyR3icuxezP3yXDQVDKGcG5WfiaWjkHdUBKCkTF8z4UJdT9WRhxElMolCAcp7KEaOerTZO
3/1ULVBS5vPnsIViXITxHSaJ82GXdJhgYaCEZW2MdrWp4NchsDVrmRhwnXxJmh7TYO6+Dk3zQcnI
RuTG75rfy6XHJDJPZrwI0FSBZMiVzZQ5F4xRQ+EidTiPusK4ZCrS7t0uRutWwWPsGiIBxqCgElN+
Wf38DZkGU/aEPuwF78WI9Swaunufdc1KNg3dUiGAb921vywMrcTSQjQfuhq9TL8YtH6NrQ/gEJtT
Ool1P+K0lUF58538Kqt8m/jit1vaHzkTan4ZoLMof87rh9ZKIi3j/FtGKAz285Rc8/JUmyG2S1kd
2tDvFoP+jSQ9XXoSkEk41AxbTyP/kCkmY6Ly+Tx2TrU0Q8hKkCO/YEJ/8lxY2wBugkN58Ta1wq9O
Ih0xXsHTP11wH1lrW7njyinijfTZGXMI+FTtWskqDOZwa5HuPOupA5ScGjMZjmgdpS5ObNu5BWYx
LD1zevGDlLc7zLhrixc9tvLQ9ea3IiGCuB6hTPj9ufa74QRa59maJw8MwP94odoN1YwZH6U0XbIW
CmOQqL2t3VjvRRvuoTmgQBiV4GkJxFGF9rRDvtlFD4x2YnOcr13rXBEaXAY1Q83Uegi7//Pl789R
HNYckC3E2rYBa9N4Qklno7a4IUDRc9tlwkwjc+is57L4DWIY1bekUm1SG9+bsp2aQ0berY7VwX5w
p//+yJoeFovK2Oagwg9FkvZsxPzo70tZq3T5X9Sdx47kypZlf6V+gAUqo5FT1zK0zAkRGYJamVF/
fS/GfQ+NaqALqGFNiIjMm3Hdw0mzY+fsvfY8jaRHTmN8niZ01hDw4U2yV58at+YSywZKCEKAaDHz
hj7u2mDJMJjxBMd+MkNv+70iy8bq4Zr33OzkOecg0JyFDjTp83gr57A6mSWvFlhqdTL6sEGangHZ
hJMKReRe5AmfghmoE8ifYjOKzqUYviZMJg71HF2VnoyZex3JiYEVlfhNq96Nln79faW/l1ESirD6
fdG/3+MqTTbCGsghGiETBMV8YUn+IIU5wCLw4KJQwUkREsayfEaBBer899vM5TzWLGm3aeHa+6CS
gAndeeO2sWDQwmm7q1nf6L73pzC6TVFX+nB7tELZ66dyP+q2OvXL5fer30uEhhHjZUFROHufvUTE
Q7wkoPCqmdAAzcxZ2+yHY4Cm0xu1J3jykMGWr2heblQ4kd6ipied4YyuG0FpHkXDyZjs3dICPARD
9B3CcGSq3BJ1s1zS2MYK42yTfqZtyCiXrgKXafmZ//fbzHSgy1VDz5LZ6NNsoJgiKFoj3iUN4STA
3Wc0TrHWYpCgCKY3sVx+v/q9tfG5JCcHixIYQFPcx73NGbQgq9PLwnuIhSTfem5zSPlg23b6SLPQ
3U8+1biwk920kGqNpJqOlvcM6Cfcde7wVrU+2BTtX5qQdmTSpdaqneVdBDkUwwapTemkmAKgm93Q
sxjIe2baEpokI4KL0KDGHXM99kF2FpWx0UGiD7/38O894RjFeNRu8VjHowNJHQnf71eRn5fbVuAb
7jrlrW2bwUNpXrxZdHvluZfM0cjUi9/rVGYooPKQP7DKcacMSx/44IB7iH7wT5ENTSdI2IX4Pdb8
o5KnOoYQ66ARLkWNUHiMxQnbjwdweR263IYyv8RBitRlTPpdZmM+NlL04LiCiYNFBmfSsJ0WCNGw
XCSt3a1BM2GNTvKmbWmF2pLBSIl/fFPfwRB2b6Rn70XUOaCfJqRRzWQCqjDPblvf5WFG3k9r4pAf
WT9jZ26J28Lag6qetMFxaal3csOorVgjBfd3iT2TbjYzlvb48rYQ3otfGcY/36H78Q+BLa9e1af3
s+X8RGWenub2MU/ZMQw/3CjTJbJehtMeCwG2Axmho6yJbxXovWynDj5gR9cIXc6JP/A7asdzPM/H
/neCHRvl1iCOa6UJJnkPHYZjeUlWdtmR7GHo8YofjQgATHBzvdG1j4TfRaY8sjPCx6Evl24tDm57
bUmcK1m8qVyP8FxPgGudqYSyaLyzKmzG02LzSS3jvmIFR+dsoOQBqWzZU7YR3i2wpxFLRfalwvzZ
GWn1IQvlDG8p7kAQ7WxGUrFZT8lqNuVt5KKvyOhtcVwSNO+SU0scQ7UoZ7Qcm22SxzPn4whDuxAr
Bx3RaG2vTdtwssntbiUSkdwOpTwMs8OpqRJfppHv7SUUtB340GYJNssx/FcqJDhjEJGa6amjW7ka
Q+x6NZ52Lz7rZYIQWuyKjv2CAw98VhegpQmgPkX9wxCzrzYo/FdFdnCbZsSByALkNkxtigVPRPvF
RBh3IF/9VmpZne3gzdRQkAaQXFsoUJvU7Cn7RnebmJjNZUQ0fDcmzcYPLYP9chu5vSYkfMkRJ5+c
3NZPfD7jtaUBDASw5LAIld+L1mPUg+Axca6XoXTOskA626W9wDR+TeiEPtlGAN65PRZ92dyw9I5A
rLV/MPPuq+4HaIxLKgkyCTOlCW0jI4M11rLQCwSq3hAAkCoYfoDb1GVLf171Ff4pcQnoaCK+k8/m
kICzHIEVw8W1wP7aP4nvOFsnqpKz0fhLWEfEZ+dj+QqX1O8QowfzuYsLqHmd+cRONI0X71paQ2uH
puDO64LbsAEQClvCYN8uh3VvMrwLJ+CQo/Ks48Txd61muipx/BBo/5tmTEbOFIGbhq8+s7D69uL5
S5bC2Y3LXMQAPEP9paO946fuKSnkgRWQsEEHyHXTegfBkTTgGSvdmkgQShykYRPxyGSdmFMHAgJ/
05yy2lfVleACaI8JPP5Imu/56D9nv/jk4RBEYNjLmnTDgpgvMBhohhMvrvF1ufVhDIHCGyPHcE0T
wgzzq6umW0hOL1WshiMv/0KHdeAWAG6FTaF17WOyQO2qsrxkcXsIe+fFW0C2jpd9wqg419IvdjNl
PdjmHr+Y6zZ3bQfAmSFVsuUnw5fo4TZGZvEu2vxiBPG31AlZuxGE2r6JL6J1zr0Rq610LXdd+laz
9ZmKGV3ymKFz0GF96myn2U2Z+OrM+KlJ3vgViNuxhRrW+cOLqluXgi5/dTW9mojuyGYoOYT0aa6v
vxfUC//66vfbMA364yAdGhT//nNH4g6iwYxQIsEYhQ30bySkpLOjf6Yo7x6KIRlOs9irFkShnet7
SrfkyIbxlvbqKQnG6Ro29cm2yHthOnz3mxmSxjgdhHiws+Xuzzvzmi0XG6fKDocysuhC+xI3gWZB
n6NyY0V53uwBMU7bANkskwLj0/fnaeUvkNqs/ew8smv7TH8T6Yxu13betF89mdnoXHOfek545a3v
+p9EIKmDk0oytNWsWYXdmyLB4ONY40XwAAKQh/4AXWWZKmaXKrPdDU4MVON6axXxMasSEgNZpFfa
k3/B4/21rGoPH/0B3Obr6KW3DCuruQ6YODGlYvqNpG20/zSSU8bEVniHiiS76YyB01aW2n/Cgl4+
srDlZmaWbKLsPf1eDNmPp9oMftil+x0q1IGU6ifGRM1O6NRBDISESGsbRFSWrJ2m/xoa/z5MW5OR
CCnE6XOEovOMae/eb2B3ZNP70Crj4Ntg2VStvG2hmUKhFd1n9XIS82dqoBRfmhG9MApLJgR0NDnv
YoluMI1q1tnOR37kXmPE1NciLVsEcF/SZRP0imI7FfPHnCt9k8lcH4nmeCDxMNlUBuzurjDfgjnz
kceC74QKUvFLCtknzD28lvse9G7cx8+BBrI6qWAg+if/Hhzr3bD99CR6YhqLaTTpQePxm1FjrtS2
SPWtTJEBBJaAjAyFZ4ORFZMNhyCjgZMzNM54qrTzmabx1sWODw06D/k7rJFEaZO/YmkwyHQ8KW2z
Rxmp+RYHBHEqVcDtkZvbQXua0J9iMYSDm1NxcoOSDoqhcg+Nqs/cup82+dX7khPmqiN0eUX65bM1
AE3O62rDL4y5AKxi5MUdcSVQcQlCQ7iAzcEz5r8uOukt6spLo8NLMCzK8aWQYKa8a016c4pchVVl
l+R8FgP9YkccGt7euTGtfZbjD7MaHxwsnsEEm/u+JEEJHEyOJii/IP+g9+7r6WCMgYXRJTrT/Cdf
NjmH47C1/djAbWWGxyxkFaT67MrZwb2TIaMPOtKqDP/q2jN0UtvzIV1uzIScnqwiVLmp4WKGMAsF
2GNzatEnynhaJaIzbmiq3CkohiQb1SJNUKubx6MazJFHzz3WUaCPshPVVtsZ98aCCq2mRYMx+rgX
a/BKpKOsyzk4NjL6HkzjECn3vsPcoSA7ZXb0ONSIMHwTihNpV5BtHCpbjDnaAe4dsYJDfzpXBkax
lJkSSDqY0aNp3zu2/DOL2N+7bsKEcML3GPMmKQCnWo4cVSRhsNMD5qHFEmAR6lYSxltMEYQocRh9
EW1seBsMbKdrrgzW7NY8TPldSRDpGllQg9cU3YwsOXQP/BV0RHTdcV7vkQq8hxxuef/Oxq4lQqfk
MHcIdvoSElCZke4iTfDnLhpWc552BvEhWz9ErIi7TWx51vF0bSvZiHMwOdXaEBN2SSc5Iod6A5A0
ffAPKNvKhxHuzEuHp8Jskm8EgvKCfKrnh4Y3ufysj1njhUtKtbgI1yYQt0e06mAxCg350oYiwtva
VRth432HQTvXs9xEytwYQv6xElh6RHkfp8qihGe9CJHp+KMfc8+SLaWKANenfjY9Xmrj/STljLio
D4nXQT5Ko7tl34aTfBpi48Xqsy+jw0XJfPa5ojdyHCm1IJrDWFBOVzzbKAoDe7j4RpBcGjaDjRqA
9k5Nj1K5QUmX0byP0dcZdT39JFF5Lyo7+zAHfCi0Jodnb9rBJTWgxXri3uer7djq4Jp7YFRL4Y0n
lMgDeuZXzppgK5ClIk8nnkQhM7LC7F4uqQBkPCfbwmGkaHfdjZ8O3UYEaAMloO7GHfQx8/E5oy0Z
D44KuvPUvs1QTA+lAT0q6KFAmdM0Hjpv+iOwe0I4ag/WMMUH6j00RhEeu05Td7GAF2s65NAp7eCE
SMnY85YQos5oNqsBTYYNNLoEwb5N3KHbj8MFA504/14gHv/rK9EILEq4NugDVsNaDT6ejKm+lHnx
U85xh5JtVZlK7wk//Gwxap6TaNtmZnmqJLngi/j398JEoNjWMctHYMKRlJxNiMLOroEn67Oflpsm
IrS6cUyEmhWHQdHlz3MWnOKU5kiZkNkT+INxCx0LX1IwOxsX/tnfcdUght/BhaWflGOBdIfHeSoP
Xlgx1qilRp4iXkQzi7cwYSCAhHrYN2Mu3rygu1DcEuLX19ZeK2jQPjFTW4Qf6W2HT7F30HbUyXTL
wHRCWhu+oSUJIaaWxxiAIsEF764TiqPsE5hcWMRBGlCLzzH1s13Ij1GG8ynEoYM9KcO319YomueK
mHUy4DNMvktcVrwJVRvjxGTzwc0Anl7aPWaxtj9rz11ulvEnkHl/ums9oiIDfyyQP7EAEH7nbxwQ
XEQp2RsyRqLnukyMm7wDvah4Wt+s3tXENsFUqBvQmJwNIEG73QdT1/JOJWJA9FMemTHnbya24uM8
oO+GpL9xzeigkFatSmxnqyEWBZ6s5lPqpbZvWhOO+5dUXk38+yfKf+OSsFlRczr3ngTl7YHhsb2H
0sf01duoSCt1nal29nOTf7Sdh4Kni36KKryx7dcq80n0IFh5jVWnzMyTXaI3VwTF0cbjOJdWdBXk
vRgRQGeYw0rg+Ot2UuoY5/dtUdS7Lg2xoMUdgBgmXUGYvNcdYvGEs2uXKWM9BOUHB/0a2cirB0ef
jX7YhaFxUFgWdwmRx7BFN/QSoZEjt71aqUqvjU6+RkL7jn7BURdvGuo6/ynIWgeWQVa8wvi4T9rK
JPTOu8xec2mGYYMqG7x+X+a3blMx/+/XiGXFx1S59370bUs/uFoOHkvjpSDwHj8OKA4VzNt5qB/K
Wp8NbLRpjWWwMB5xqV99jV6Z2s+wyk83CFdC6K1bw8/Dr44VhkADRxV0cBLBpLZv7zICRNcOypop
zM6WeHMj2Dm9x+IcLFujO2abNjDNjQzHCC+MOqai21YFTimfzKUgesaxG+3gya0m4Vf3cdbSqKrq
jQf1a5NN4fuUIcEqJdpkSOhK0WGr6txjv0+PLT6jfRAPy5EZNESJauDkOoG/dhNvfmaq0CVO9DIK
29khtceWNEsOgHP7OpOAQUhwUJFHINiTItoFnk/3dqj6g41BdVO7Uh3xLYpX8tZo1/j+fWIb4sHU
7omQ4sda2OI6pp6GGex5WwEZDks5Ddnfr34vjG8fwkkdXA1iXQOqXhkhUpCcfXQcSKbxC3Gs6Gzd
VSjRVhU/qrIxkcSMq/azWR7SZn5RQCFzRhTH1NQnayZPtWc60HuvpuRoVhZrTd8C0KN14IkH2xI+
O+lB2FVxKLKlSi+8myzT1V6m8iUp3msTfH/Qz9FJxO09xK15W8vqOjWk79EXK2jUF3zcBroCfF+b
MQSn0Bg93lf3r0eXekvb8jZ1/TuftkrXL3mpc1vvlX0NE7A/dLgeCweV/FTAKGZ0hkN0uMoAnqRN
Au15GFL/YXC4mTyLIAfNOccPqDFr/zCS43jUjclt0cUPRWpVW3cYHiFds9WEYl3FM3lsYQK5Rw9b
UnzKNW4wWLmQOC+pJh3cq9jEJZ6OrATVC8CAt++GI54t8RVZNy5ve8OzAmjcgl9FyCU9M5ndocSW
mu4r1Oc9Kp1FM7ieo8w48IQjy5q9QwQnymtIh1fjJmPhJ5ALSWKEAoOwhRLlEdXuNvPikWyghlRK
yislEnmGt8sNX6irUw3TbZ35LuCdBP+lG/N4e8C8sCsd6Up5glcEDmFR+ty1kWVdWVNfkMY2q3uz
ZZf2w0ax6b/nbfwFAyAnVTPirMBquFuCdbQ7X9i04G5HlDxJ3L+YYf1uWMq653Sj6XYmi9SMZ9sl
5i/y7EsxilfoAUtipQoho1OHJ/kHk3ef5EGyUzAiRWsO7Ih5B5PjwZNwiuaGXL6tSJEF2D6n1doC
ptJb+3ECt5812XBLPt2W54Dfj27uC6s8o07FicZkn+gtX979XnD23vuzSX3ioYtvIRKsRqaFZ2KH
gpVzkqn1VmMkRt8OQTWeuM/awXS2KnXzs6vTfpui9EXDaz9asw1cQ0c7e2qWtZThSJhrgKZ5hxJ9
PLRIG9Oi/WPIo5PqD14necn2d2eKu0IjwEPFhoHWvQ3qHmuuzi/KDf74c+huSysuLhWl5npINek8
TmRcgnnotu1MJlRc2k8l0asI/2z2J+jEg+wBz0+C4/YUPtVecm8CIG+s5hA0w0JbxxE2Dc6poF3i
OHFLNznb67Z7CgVImdlw17DoXOZHwXlsZXImL/k9TuwnK+M+wAM+bHlSC06oQ3T18uYOtxBxe1ZI
rwp0VBEhzEBlSgIryOQw8el0UZuq4qb2lcbNIojpUv3O6dW1ygyDSNJ22NPq3AjMhCeLW3UK4Epk
x6ExPoKQA1PqzYfYKu4NE3WFofSp8ZgY041a595SIRO1uTa8DrVhGhUHnv1Dq9Jmi4T3XDgAKXJN
zoeBaflN0oRFydT/6eaYMEOn7g41UUg3eW+dU0BAi12ZhFFCBAzAY12NHyfFtL7gs6a3siPVD1Rg
eUgct70RmBVXSqZ/M1b9ACOxGcR4oxcLcLuglbDZObtUxtEdUcFYnCYvf2x0P68jIzRfdEtHiuHM
fdOU4+u7NPL6y6vJXZLm2N3hMxTHtnPhosadePId+ZVWqfqy4v6ogaFGQvv3mWMxdgjldvCPJvyc
R9Dy3QopkPMV8ZoTkxForwrqaGtemoZQwySuNRaq9uI4TKAZnlWvvq4fWzgBX43lnBM3Ga+cOkgi
7e0PRfwUSwMYrXkIbMIlAuyJIzO1PgbVXtfF17yuE154LbsCD6nX3iVY0Y8JAeu7Ma7bJ79bu8sC
l6V99yR0END59RQSOxjCXWGhJgjw4hR5Ub5aStzPvjt9qXy8MyOPUEPlWBcRI5UaufMwPcKSnZwI
oVUC8wU1sn9LBiwZ51ogIytD9mx0AkORym9Ew+9h7ocviQSVBOLx1F0alfq7wXOfa1ZHAq3mWyQJ
9G4to0BKPBqrMPReDRd6fYtg1FgwEHnAKBbmDWZAVTw4aNa1jaKIVj6O2ooPa8JkwdPvTZsmwQVB
k5SdSzf4JKJh3fk/dBE3Y0Pf1gPcvndsmgENGl7MB7gNgpjauoSE7DZI61KDXac/RnmM2A4AAhOD
L1T0Sx51glqtD7e9GOHetf03C0TrEU3GJ6gg51NxZ9wDiNdpYe7q5UdmNQIinI5/0zT4qNzipkTM
SHqad4mUfSc9V6EWgwDvMDa3IrFByv/ZF6Qd0rf4pm39YFrdwQp4Nwm0xW2sphdd/dGeAyUCQ/DK
YPzEeIQTOGllVTtdIqfb9R9uDF2XriyO92H+5lR+mIrhBYHevbcQYiT1qEw4l06URzg6ifDos50L
4stDw2h0GBzL1MHmUsPNsuQFQ8KDXzjfo3Sujuj/sDFtx8oPgYUxUq6V9WeJDoIaR6+50o9ujzbY
AHWyagYrXMt7hoCPLWyRhWyzhWlT4d+afzBy3zrpmzL89y4SxHpFwz6nv1LK/E0nF9yRK6MJ7s0O
GbjQu8qzdg6BDG6U/aH/RrHBLMnsTrWHMa+RfnTKJ8CBClDL7GUMJnMW/+SrDQFR94oulcK2FpVQ
+RxehJl+MowBaMPhNIFcsUH2XDH3CM4u0bRE3Fo5/qWvMI2qu8XxOCPd3ZHW+pfV+KKsFsYaxqS6
q/QtuQaQIfEhauHvGPcSqllsnGJk3wqdR0PN1qmvExSXaAezwHxvo4AmY+pcuz6bH4YwfSv6xP/u
OetnbOW3fDI07hT5jMWILWWO1IORF+5BObWLISa4rZtkupa54xzmNno2E7TfXm1ihiT5q/G7UwBo
8gaeT081HC2BCHCXpVURr+inf0gRNgOvIKdYGLuG8KbbuXZeADjFZ5v9h0guhHhIQ9CqS0r9KNJr
UWZ4BpswpDN9m8Q2kTVdmq6TuCTNF6s+xZZa2aYJtnhw8ZW1A1uLZS6Yy7+BW2DFKol7yILhkNa4
GUR9jpX/2qmE8VuniYQFGDc37rmIkefxlm2DhlM49bhKCFkAYJTtrGmgv5kSsxBMHxHCmc2cb4uS
23cO2+6AzfwxoDfAJA//LPA2sbJFHZ6ZLcybUNDgZ3KT3rhkKP1z8Wtm+f7Yi/0/f6GBc2wGHIs4
M7TB/fLv//r3r8eSFAm7IGMkGbPxIIf6mfiAcsJbhdZ8tJRHMUULtSvin5lZIcjolAxPJrz+BEzU
RyZkxgMVYle8G3VAPmYpmR2ic0y7CVG9uZdB8uH79MFahB/UAjAQ7NChMzhU28Cj1Ivw+TFpl2VS
XOzSYtmP9aNN42RTAKHaBCaR2G12pCFBnrVL9RTP2xKrjgUsx0XDy05FqJtrfaYz0BrJAgIyUGwF
VhpBO2YVLU4fEJd/feUycQ3uaxMXsqWDOzLMiw0Z1vFGA2RHcItDzy2/6kUY1ZGcS/APNMlZ3leJ
G9Fo14pAJCKfkOTSHuwYb40OY10/Ryhmls62DUChMXJXu8Hs7vyEZI8JP0tsqlXZ5h8mRq5Tiflp
0OpBJOXjgHhjj47kgFK/OcU5jqM6rRlIR05wLIyQDXZgkR1TP2D+OeSXRIw+EnNk9yZqHZE1FWfT
ptoRSoqinxHhJgeFN0Lk6TLrPbDKr3kMrhB751UM4AVBPo9uJpmBCRRkW53gigH0dhPmt2Vsv1hp
8umIrL5OJkskIuFHeHsjuTzok5ucyMS2BuQy6WsoUuJSQ5CF2nGx5VJJCgaxcfHh+NO1rusngZof
a7K2Dmh7ViiWPxik/JgzQy2GGfZtbOQPdhB9ERZPUHbIvVaYRGKgfJsbBmYZWC8asEF+7mT+U48l
EZQxWiQoJ+QswviHibvr5zY7Y+2mvxiXH3NAb54GFqamCgIaTszshOG1LlqAC70s9ribFF1KdjuN
OBsL3kMk24fUTp6lM71ZnDHXAVgiInRJxQtTJ79Bze2Gj9UwX9PB/jbLeTc4LRqUyj4z76FDFNvF
c1oBZbHt994n3RoM6INqMITrOqi2c8tUBpnmaST2eXYJy1SQwJz5ySyT9iGTzkpbRgI8sNlmZJo7
QwQEBX3JqpXcsr/y0P+Rgvawfdj+t8DuV7zV9fdX8vHf/lf/W6jdLlry/7+CdtWpLCk//mP3oav/
qqPln/2jo7X/0zXhcJPAARpFCHMRn/+jozXEfwqUq1YQsOJ6juU7SGz/HdqB+taH9R1YeJsk1gbg
0v8S0gb8QMtiEwqE67gccZz/iZDWNf3/yqnG7edLC1+iH/Di4KbJ/0dIm9o5SDUQc50IPkeSeeh2
CURvRRKt29rnBKRcsrZlz4pRmZey3WadZT37eKdW2omh8oce9tiY0MHG9A5m29MnTsKjiZOK6DE0
LgnPv+3qL7rcfzkS05T01YQb3C45Y0QBjfIey1kwZqRY/f70U6ecv3ZQSOIKkCB02rY2kehe3axH
BWM1oN9CD+tcEBl3I1NDB/v5CkHOL/Xga0otYAaOPBSqoTUblYfeFo81pywpW2sdEtW1qhT1Dyb9
pwxfyQq2Eb1QNSqCjpbN0El3WU0S4FRM4XmezgLS3k39ZNUoOcguB7JKe38Mh+LQt3RzNAybdUnt
M9AQ4qWANRgx55IYZuXS3zWcSg7+dOrN+NXtsVjRM/vAR/2SeLxLr7+pEtaa2NG3sbauUVEOp4bk
xivw54fU74iSVOImWZL0+szLj172gsxobZGH9NzHEBbtnNRqTVbUujZ8AnJr4xymeFs92tUrc1LJ
usudm24Yh7MPdGk2IZUm5jKym9611ewZ9mVsTNMursZgz1H1aDJcWVHL+3sPNUwTORS+vYdIiASl
ELpsqTeZI5O1OV4Tn8ZKAdZmPQ/kgHqlpC+KmL8b+n3cJdUlk+U3vV/wyYvbxAzbaiXy2jsM0Y/n
TyYizw4UZPxUQzYjoPYUxfwy8GjFN7bOX4d0YekhRethQPbhuLVbm0guz/4beKAQXIOBYrdCUeuu
LG6HdUSRE6a5d0hS8TXq6oLxsd5I6Tx1E5RPTO9/k8GcDinGlNWUoqWjUXeXGUDSojZHZKFKnODY
O1eV29a7dAh+wtreFL7DTJSZx2xyBwGqI1itJGej7FSwaZT9PjNNh/m4kNmeJtscARXU3k5hTYRn
ESIBcSGAWW6XvREDRX9BYN8fESXk5Yu0CQQGkw6ifDXlfXxftaiJiVufFNqtjAVg5bXqzRkoLOsi
f68LYLRV7H9idCdBMxqfu5QKJa791xQrnAVUbyWpaVYMiigty48yAOmROcUJjTccuSppkEPjPgvc
H1sstHXB/HrI44AMqabdGvKBt4qUKnaAEBMqVSDII2Q8XEYaEA8WS4s3ZD2PWLxxnfxhQPvNINh6
MjGKSTJh9/UwkAuK+K6bgJl3jXmKCuRfHCHeRdq8D0VebrAIPc8wOFbz6HirnlieTT7mj2MbTiS2
ma9WaF3cOvvusL9u5aw/Qs2TgE7VmM+t08QnTzXOfnKb194oYekvultdLcD/RO+iMlMHqNdgRSS1
ga6AaAdApWbnFrKos6+FuhuNJNn3I+K7Vd65PEqR2iUCYLGHqjUC3Umeedzu26q7wcC210jadnVo
vJZJdc5U8aRk2G+huuDesU+/Fy0YfXaufmfQ+FLnMtyWBu7J2k05T7LZY+Dp7YUGiJ2OQb3dR/Qk
y2rGMxjdzwWn/96NybAOMMUmwP1kUz41LNobBah3GrqPLqw6tKPBq+EDZctiuSVRDP1EMGytpEhX
43QHwSm9dM6kD0EmbrRnDSf3Gi7yZMcmOVtr5uK/f9qGEsEarp6RxlsaT5eO7Yi0JsSeFWneJ1hN
aTwSUoxZaJ24DLmo3NO0HU6ag/emSRlBZV3e4Fbu6N+DyWH6C8tZxfGqhZ2ytZTu1s2CmsBK35LN
FK9rIeJNLqlxsJ6/QkxOKUQxsPklx+shI8nT8e4MaCoQxKwSG1CUbIjg29gac+1o85MV2v/Oqp/q
HLatqqjBGBL/HSoxrV2TF2iPa4IfPmbffCmlvv2Vx/6Kp0GwXE2PkByv9F8B5TB4G3qxDXz5qQ2T
gopKmbFVRwSb4zFj7Mo/bGs9vbW+uTAVCLY2OOmNV6TfZRVHOx6t+d5cTtEwThjgctKqimk/Re0F
0YvJ+TH9KYOihjWjOjB7KNQrt2x3pMQ8xzJKLxawvG3otpcWAsLoROKYySdkZigQHRvQomfKIzL3
U1aqnzTqrBWm/OkIZBCeZzANK3toATXr8ttbhrJgXU52gK7X9N4ta4gOjdWRz67rZpumAn2/bgiR
xOdVpx5cvYwBgQ0Cz0xx9PWj8zkozzwIJ7+dZivlhBTw//PDYA1SZS5azj9p9p3Z4r4qYAfY5fQA
0QNhdXMqZ1Xuo5HOAj1fGqngLfaldvZGj5YkIs7ZMQSMM/yzlkJkUZ7MWt12E6uBNRIwUWHWiOK8
3UJAJLJ6zhFFNa2zBhETbfEbwtQsXwmPjuweEjXROPRJ7ga4J6W9zYSZrTubLAM9/pk05uaE8xNl
zlMRVn/GkhMxvabcm4fV4Fy8Efsq6MbjoPHfRwlz7Q7WpS/REPsmrSh3Pmf2soHn9Wn28eFRnrQG
UIZguskNsff4XNfWBJ7J7qbiXNTt52yGj8RHDWcvwu8zQ06k9d2w5AMTbVXyEowCwiWZ4YnRCizu
Q7H15ooIyHhc65wBpZHOd/0YzwfhuVdqxD9NxXTNQ+I/c+c0i9waEGTLEGzsq2aDJ4ielpeQM8lj
LKduSYGgXVOzZooUW6LXqHmPjuozD2pwMTKOd2NhQ7w5SQuonVO9jeClCZ+YdnNLhEOGHikeGAZX
Of7XRX1c84hMS3x2nfXykmflDY2Qi2c6e4SPBb7l7t0oLbCrdHXGIUVCYg0AH1xUdJ6RrNCirlU1
G/ssKj64c/bx7F9mLe8GyfPaqWd0QEcrtncAnlKiP/12WwVrBXeEJIm3ubDUuuDYaMLdXfdMNEh+
RvsMUwFYH3oUbiEkJnetGri58HRuvHZRlSj91YjxbHEXYtZ5rGT4AfyMDaq6jANu6elM92MPqYrh
1kT2dCSEsaoth21jevCbQt0FGUvdxG+Qjni+sYWDwoU29d5NnsBU0QEkfGcnOrc7+D0HZqKVwCAo
/ShHfCXM1ZgOw6DyCiQc7Mj0GkeTZKesavfphJ82sFS7Hv8PR+ex3DiyBdEvQkQVPLYk6ESJlCjf
G4RMN7wrmALw9XMwm37xZnp6NCTMrbyZJ+Gss0UA7tNMP2RUSM/65fcg9X5yiaHSvCIvouDFTy9M
wCtco9KPk4Yw715Unk27jK5IRqPh6hTiU+Kl2LnIvSyw46MBdFerGYyzzKftaLX2DpsM5RZFm1xc
Af4Z/PSP00ckUZFPMzllDyzR4dn5Jj0ZkZvd1yBnLv//kjIleVY1HpeRhwXbZFQUhU5cWfiKXCqi
MA2fycAsd8aU1BcazKuLpLz5NFBIbNgv9ZC+WekkH7Nbn3CO9aSZbWPiv3P6aeTD+oVZj0CwX/uZ
ZpcWLwCB4wh7ZUQrH6mr6WHiZZ631h5i0c0qrP7CqeKcuKl/4YH9sfBwPKjGvMcGiTsGC4FlWx7Y
FVeQMXHZLKFHXBma9nXhvdRl7uDStXZSJyRSal2FMz1m2MQWb5evxfbzIFYPGRZZvWY3vOT/GgFs
8tZoMHo8Ibgtx5bnAEZDpNsoRudZk0suUsi2bjBDj0TNLXNLg9zIEwAHV2D7OPFoTbesYnh0ApsE
oRcqmznDGOWVrV2oKeydEp4zzTGoTWqbMRCWfUqhsLlNwHkgESN0DB0OiIA1fuLe093t8xfe4XXQ
02BKTk4J5lQDOOvCbdC4/g8DR7nznEgdkprBDw9VAHQwmWBApBGuZZ39odGsIEAjr4rxd+P4/J+s
+lO53YHCJGbNyhpDwi7QnoXACdfK0FDqmLDb2BaOx3+kbfecgvQHYOaQXUVMOCX7pWrsmUVzCMeU
EgikT1RPCUzCvNlAmKOowibA8mlbOTzEc+oQukkcxyE+0/lBalilfIge34zrPCeuz4Dbe89OqySa
rxnCz7wBK0S9zm2TTrnfgCoWDTmpVIjbGbPfHkmy2kHpOmX0c6fGdCojKQkGEUnuohaijnZ2Sype
WdFm+3lZl5uDCS3Wg2FHjlIYz7WMwz4Zn3ITxnS70F01tkiUgU+5Q1V85ymsTisvEKmd8ir55vDJ
3JTXJLuFtapZij8aen9gs5Wb4dkZzKrrB1YdRcmXNAFcBaC612rxN057nLhPXNBEG0pSJuoOgyeI
ZvdJ5LyrqTq1ZOhRIn8Hk87kNL/wCMOUzvuDJWXMrRxdHWCeoZPV77MowWWaLjdE16Kl6TsQ5y5l
PpskQNcsOaEcSLYRL69gZ/rlxmZVb+KgiVKVcHN7MOmW4TYwpZgpy7NSDdux139Si49k5rKK0QRw
jKtzA9QlaNFWNe/OriuOAzDEWc2vxMqO+RR9AAX/G3iRAXWcPVMFJzTHACS1Po/qdRynbyNDNxDx
zugZKToRP/GMuhmcjXhxtWDRx4tqaKfIcQgzANyPLBUAw/FOiKPiPNl/l7Q7SEmMP5u/jRynT7eK
foup8P4XcPaiYOUHZTcH7wcVwW9G8znez/PykMIgS2ziefNYf2OPs6vlG+ns2YXCe6gLxn37w5Dp
OzacQ91MzKcBGah5LzL2iUbVOZvInanQHpILT8PnXqyX7HyQjfs1cBYM5Kul29+h9ojXWdO+y9MO
jPFlmf0Ry3HghHQK3i1Tuy0EHuZssV89f/4Ta/x/cR3vgpElrrSfPT3c8ej+h0384vjimPXWD3ui
14mzS9Xj17QAfENmy/mwYqo8mmW5gvMy70Xx7DrBr7tKlKu3ZFMhO07D5OPTBN1qcDFDzX5uCnaM
mHaVfZPYAXelbkqMxX+EXWPbHe9GLKoZyMqzsAGfu5ot9Dw9jlR58KTmse07z6mU/a6pK0k+GqSr
MZ2hY1ekdfpbMvE278vjhAa9yc3FwBPaUOqQUWY+4nbHi/KUYriJ7foBlOQCvMk8dgZAXM0PmvH5
AotOcRuPtxTYJYXld6hOnzxyCQwl0T0gGUA4Kc0xCyJC4EfPKgKQxk6HsleceE5zrerpDt3sR845
oFswKqI3/wS9vNkLzqoY2LS2GX+B0m+yUp/EMrzTgsH1VCDuDBVkRPePaUdQ7gY8nPO/KU5fp9g/
YQrh4cNpfoPveLP+hK4z17RORaFwp1viRsMWcgQsNGWdkV3xglY8z8rLZMCIGFGnx/h5rkR61GL5
kvV0yEVrXefph1Ym655zJu0V/7iim3MP8tcZPktvJG6Wz3C49EWNLi8JSbBgsHh9Ksd+HYKRY900
PtQDhWfUzcjNqDVJDzAtcwpgeWXNuUrSUNBQnF342Ycug/qSKfy4hcCxXKT2q2G3GCD7dLgwEn3o
JiBe0pOksSW4DyuxHm2bl50ZVHj4IpBwc5c+0B3yuJYzrBsJXyt9tM0nG0z5ZZgmRQDLUlddD9c+
RiyLsBC8L3xTk6VuJM+No8GTuzW9t7z6kaM+eokHRKKjV2J4iIqWNfecWfu6q466XcDNNDz0wfRg
m1I2+27r70JdQujZvhVK5++oJVXnuG80w/FsWRc3Si66WM4KYuhGZ1gp0TU2ksg1tGNUBg7IJXvi
bmqfWzV890s0bBgv/imjfHAb75IKwqw4Ud4R2veZP9/G2H3spbrWvfnP5NxaVpyazDiYDoY2mo0V
77ycQH6sX+1sPFOvwD3hDNaWEApuzBlcGEsxU/w15/rNjc1zH6n7yJXxrunrZ0lPQQmh9+aLj5r2
7z3m+BDIIgA6HFGRVZEyrxTDUaH2RspxwVYUhLhFd2dZUuH71A0WOo6mZTPnZ7uu46sQKFX27Njf
or4BZmfWnciAgLpjPshALI154DwuaYwvri+KPctWk2tGnVXdQevBvBQGBf9K34+zl7aEwc+J9NLG
tOjIYfzFENcQYRzHbcK7vjGaU0X9yncNQs5T02VecYRAqZHqYo+0rV/fuiFOTvjwl8OQworpkr8I
jPcSgN1Sfa+5/h4MYjhL90bBwZPtrkyuf8swnY1+IpbbTaBLg8c6EHtXl1Ti6jMazHOfN2GpnfQ+
iOe7ooHvxwFcwEwfYvWPcDRmHlVDuB+m0PHkby3lNcDbuZMOkDwTusomwPCTSbUbvCXAmeND/4t+
htz7Q1cEfwyKbU2l1CY29RNhNFrljZvvnumH+vZ6h9lfjMc8J7SOElZtDM8nNOKON2ILYks/SUju
utlmS39yrIGdPCf1XKY7NBoUAldssHI9VaIBsFlCkbKLCaRKtlzafCR3MCAfDqZujlye1w7oeZuX
dyK6L/2eiCs1PVltqaNbxyd+inZrgtDb1MDQLFJrx75gfIPPzYUBa6pf3wPYYWzu1ECeihivU4M5
YFtSjianGbWrA4WbplTvkbUyObwQzJoBTW5W5Wpp9HQz0/y9m8FnTAuau9OhHmrrdZhApwVJzHp8
4ZZZ1EHOy7ZNzf4QgbjwqqA/cO7o0NCpH8ZEgWFP2xiHo3YV+xq8mic8VhKLYsMb0WKIp0zDY1s8
8lHq5LF1uXWinONS2uTYzI1/GAAfXcHGO8o0ISvSipm4tmkHR7/UeDxKe9obft89uDHIpKg4TGzM
W1l+xkPnhUm2NVQeH0oRPxCAGg++jffOyRX/crdhp5GePBDsR0lkAy8eK3J23vXdMhMHoQRxu2T9
vMGluOv4PjZCw0vAjXGbe4hK9EoV52Ak1bKJSuafVgXc0Nb3UtsvWWDIqxzbiQ+JhDC0jpD7B7Nt
10JXc+uXyi++RrodrjSVemHbCfkQ+VZy9gvQ147l/KCl2zcLsaSNCJjy9zDnNsHnAFsg2RdBC87a
5fZ2SENslwSIqQj4oAvApsembJxjjjY+tajl38Dl6IPLn1jsz09e751Gp/iKIOT1ZrC8BcQ7LPh1
sFXhYgMh1aQuL5Xv/7NVBzt95kr2RXEq0xluQN0tOxOGLOvOv3UxybsVDEOmGAFn8A8qG9K/vjmc
h0jkn4PyNTyEoDmjdoamap+jxeAbSIJ+32POOCHBwRZeyLBILqlhZOM9m/ATxDDfZfXcHTgxcrav
nL9ppQWIAI/Up+j47dipdqWtPjKjJcWwcgYju3YOkYP3wqzBOtRVQvnqwqiKy5D8EnZ/uLeILGY8
cY6X9E+x72Y4qyR3rpA8DEYDJRz3BTKV2s3thArR9jxABpzVnNojuxV7v302GlfBAOewOMbsN6Al
L/zdgqtzg8oDXMlEA8iprDYHYte+eMqqmHiQ2yBasX3wPH3ynfkAWPWaCbgXQao0X1tRhraKj5nq
3pwgOAcb3cicTURtbQvJ6D7h9pUx+cVyYD2OznLDtPWbuNMHJOPQq2LmQkD1YYv4WLBv3syW1icn
je+mwgMBUdLiYRc7a5qSDbYo59aK4UvPPnvdRhFsgPjpoiYkHrhkeoQYB1FhR4c3JDFAL5yFoL+y
p8vxwDhPKtQG1Mu+gIdASgMAfkX8qaVI+ZiQYNCKKP+i0d4fuJ3rmG4ll8q1GtPrprJIoRVrBQ3+
PvXUkdEYlvkzIDrGSf44Ls2FPp/82PLkVNgHruDFN6Nk+VQ4ONx691+2otA6Ct/suqrZl0iehh7W
Ck81J6BBTxJRjy1ffVSNbdFSsJ4xowWKe87xG8YmUu9waOeel0ydXxIKBxPugKMdOK+RP0YPS6n/
BrSUglvu57UcHMtuboaj3+yJ0/gHEkmHtsLGv0TdZw5ffnA4Y5cp1Sc2ng3X+dcPQXEEjoxyumrf
fiSweeNqc7J+LaZsH3gXkTJTRJibjI9+8VmPuoF6wu+NYTJS7OvS7qyDB9vwjBMSxtOwBOM+cfL6
LnVI8YvCtjCCkSxjvKJVs5gORerah7ixAaP77Z0orO9yfSJEFpdfkwV4Y9gfAkW+OHGmnqw+6fEv
I0utAFhv9D4UzxlQGcwOib4bxvEfnWnPsudrniZqrxxiIUvfwfbt5GvcpQ7dB93FiVA7dEYAuiQg
RtLB+CGT9gTxnepDit0Y8Psw8gy1LXq73OdyPMSjvOGU2gzkOA5RDS45bZEApqm5cpLM7PWQyxuh
rFdcdI8dukUc1fN4sGrilUw/Zpg7LyTIGn7SNtg6bQTmrsL7nHZil2eD2sU5k6KDJcIc+d8EzdHt
7L/jkTzDua6jgAXO+BPJ7t6JiAmw8voBx1rQgVP8JSo4cyMHxIsoEyCTs9DJJUooClb86Eovf+Bx
SraY0hnQO044a8Qf/Mdiw6Dyk/Tm+ubui3OKWNVMTG8xoy0CeRKmvlEfcj38Mn2xSVA4wamWueux
8yFhCDc0SD3DpbKee4oI2ZZTK1gXwyu2IXm/pmbHjILcSKiH0pDk0/Ex5RG4EjASWzf3gjtauIjj
hOjl6hhZaR2O/V8+W9LIQIT3JSutYzGKn0SVj0PhBjtqRNVJOCOJyP7QggX5phmeB6Y39i9st14a
/AhwqXgb0FO/Xrd8xrbltLtxdp7tBPNgUg7YpuAscjrAnJU23VWnd3OTdJCYibN7PDsuFVARDHs4
7WqQ+Jt4RuceuMN3PrgLHQ35vVqvAjIRGvWSrppu/WVo0wiedPQ7OXBbTGYgoA4tqyL17UrxlRfz
uVCxuXVGjlsrGKHiBFJPVCgXIJUtE+ufXbz38tFci2nxrzHaCQVydSSP0HUd0vks9Y5n0wzg70+a
IzUyUvILR+Iz1ERz13tg7MeEMyUwgS2tCj0RqlwDGAFO4GGs8pLoq0mhKLiDM7Aym7nKfXzCzYDb
ra8iyrAV0JiiCbYCCNQey+r3uLJougy2AECrkCXNX50vH70lsq2uDPxKEfE72zW37TCEQwnKr/fx
XIr8MFujdYI3CwiirUZC4eJ99Gb/lgmLWbQa35VjpXuDVq9o3o5dVx74Gswufxmo5d0J5wm65T8r
t0SYUJtJ/pNd58T9bKuVQx2nD7qc5ptyVL03Wjaqlk4fLAvRh5T6agv023AZS6yQ9U/NlX/f12X5
gOoNRy3aNkPDyhPSNwM0OzdPMzT+H1xzfPNBk4unPQSlU+MzW1LKKmLmgkvOuyYWFgf6iskzlYI2
LAxSWV2+98Jkb8O7bpdYUUye7UJKudgVOv1RWIjvRp5LxgzrqI3ITYMDO3rsGw/J1Jw9sbJv8hUM
Nf+aPilvJzDAFFvJXpKTOLWxvwE0zSbW905KyWG1CDM0M4tDDqJbJAJSf62C/F+VjGG3iOGp9/P3
mNQ+oqPPtnE2+yMOCaGj8kDXEDM4pWaboMMEmK3rc8or1hQC+3ETm8KwHtChJa4GLXrwJm1CiSKo
u4Wp2b2zQeDqtD5VSt/GYlqIhh1DLriWY19RNdDgzr/TjL5z04/X2s1YTwneG1XXDvzWhqOOCVQN
XsNyCMSL9CTNnl58pIFlT5iuDQ1WQbih9d5NTLQL4f603ZQ8jNu0SXxQ+V5w3/rOezU01B9ZCK0O
hpdwAlW9hbeB41AK3nSsKne2hV/GEDXAJlT49D5pR+cuS0/rBHsHXIMUjDu24BLM6hj37rOgAR6R
lBdFZyS7qem5Nn1aCUTE5qJcY9nmBCEG/aSij3jf1I+jl2fP//+i2jnYmOyFQVHa4ZJk96LsYRdp
6+yKzNzHS/E7zpSOt3zO+Lmn/smkHmzvCK3QawHP2jpnHUl2nLK6nhJLUBxsbFm0yb2kchP/AyXC
NMOc0zY6DFkiiIQSDDApiH2i4Wi8tF0QOmObP9ReQgUj/3Cb2dSZO15+gvpGb82fRuI+bQAms7BM
SqI6/ELxcshcbC2JOPuLi0ZFJJXA/MBCxDibFT1fwkgBxA9GtSnSWm1dHSHzluNjTfveCZfIWp2i
aHkPZqzf+IIsJ7gGo5E9p1bZcn6Nh20VDzRKWmVDcl1w5BzLp9jVL7nNlnBOYxgtk8rxnAMKnDg7
WvlEzY71Jhf6DPSqplkiDy5uWtCxXOE04a1DhnV4xThDd6n6TGftAwZ3mtAfhzsvD1wCYu3FpVPn
UENj2PRcCwqj/Q7MNqWfVe8clgZWVoDgKKxUH4VmtWv3fskhesDMY4xrC0X8ZOgsJz9upAdT0qUd
4WmPjRSFKPjJaRS/c4R0EF9adlQ239WgOD/RDIL9iv6rx1rSdVEM/U/qVyC0EqN5sqV3cLLBvWSL
osrB7yj8s1w85CXhis6iyolLqZRw+vSEJWZh6bAFBiv3/rT3Jd77ssisnWnH3w0/0P0wLJAuCvM2
QqW7egY9oXNMgD+V9t6x+lu0JARwppnTQm7Nt0lp41Q06THw9OMkJ/faSgarRqyd7zLlR/exAZk5
6v9S7XQ2IRAUaceYyPsxCwg5pSDZw5hYJJ/NMCSPE6p+UMl958k0JLM+r9NDzkoU1amJ2+fEr9Wr
ah/bEVerO/l7NOFP8HHWZlIUs6YslE9eirk6Z60+VmzU5yo+CNMxjl4O0sHCvb8FHXizOw77c5a7
u66962s/f+DJtqGpId7WAwkXdxRvjcsWpTYoEipmLvmY2RfUxMYsO8W6qmQG9fPVwl1TMhvr/sFg
qRl2nFY2JWf4sQjOqDngFoaDvxoSZrVCs5rxniBVgoDFYaWyrfbAWIGzSMuPdqm/6gRotZ2BSAua
zj/7uMg3EedqkbUKjlOhL6wkNzpgT97N2XuJphvmi7VthV2Evt1HgJKNl4HAecgDDN7OnH307iD3
mt0m66+tsBSvmoJzrTtYz3lbYaFxvjtPv2GA93eJZJljehPNw6a7cXJ0o7pjFEhs71+Ztp8p71bS
cxGdRDbSek5mLspqkAkQ1BaK6Y5EVM9WkmX72psBq3k4AtWUHMbKuEmPshLL9LlLoxYl2hkZSJdT
iRObXu6rXcIakBXXh+LUUwM3fii9au/BttuVCzsQ6jdpNyLxuTGzZpUxqdXSpQT8t1CaZ3antHHz
MNC443O1k/iCAfmZAeIRQgLT38YqPElkg3kd9iNAPJyeZq8eu0yZ23yqP+TsBIeYZJewo7PtxvRk
NILQnPDas2TKnfM1gY9FGekvRr+OpmFXCeM8wfXad5IbnTKWsknOkFEu+Ozfosi3oYYkzaaFAGOX
6rjwjTHeFlTxQf5Nh+eiYBPbKNw8cBjExh64SCCkeQB56qe8qpkLk0fAwnxhS/Yup3zvlPV36ppI
d86+kIxMnhV9F8HcHTXmiiOOVU7vqjWPIsu+GOFfXZqBr2RNHppKhlACON+6HpqJkG/sIfBQ53uT
g8SLHbyV8dKHHk6nRxorGKgqkDJsiVlYZOaRXlXYOq2L1bE4JYQdkbMQ35u4C1ivSZQ/Pj5mx8Fo
4088Yyu7iU7SymT/qdc/bg78kxJdeSu46ejJg2hKv+eSRJhTaQUBsK+3Xrnqtm08HtMcnS7iLLSr
iFtfW94ixPjw7Q1WqLXudr279iEM9qGX5lXFXb1l3VkBTxqw8Khsn6XZxepzxIoA32pMTlsJaAGp
utFr+9YpEqhLzRM24XnE3DKQrzHLWxnPx9GGOQp/t8dnqWvW08RP5swF3F1hU4uS+5i1dNGON+ZA
yrisjOwmjCZAKVQpe6PztQ103p5w1F/4DRzFHDmd/DRAwuk/yqiHXucXxLLUNzSxElk1vVO99+an
zUJJDvUusAYmXuXOF3M4R5iuOOVmR82X/Zt2QX2E9MAtW0pSIDSHuLkb6vXdqU5zzf4W4G+8L4hG
H8wknALjFV3hy0vJPwSl+3eySWeCuCkSTGM241OfVdkhdvnysWIcJhkco6nBOgAHLqB/9MhNRZUw
LV9qFqDvrDl7Cbz5wAh19qPxpSr4yaap/6ot/6XOQCxkHXcgL1T2+Tg5eTQCe3fx6lIyAAQFXGDF
VzlS79PgBadhMH5Sw6jOBREwsivFEAb/d/XVttwI6y1fa1UDk8XCrACa5tw/LYd5bujrbHj5M+xD
nsSffkqTB/JXcGdkxZ+FxPemaRDzUzIl29Lrl2PUkAWncnvadX3lbLl2d/5kjz9gIGhQtNNQwOe8
GZ9JG3902UKLAaRa8pEVclFWcrHyXiGYy292+k+7LMozBrqwKakwXsyxWTl2R0pyCTWC8QTHV3BZ
S5JKWbSWMSSuE9rMgtsZYNYOn0wVDqz2d/ViPgfpeLIqs6ZTtIw2I3Sc9cC8r1J/PMYDfBiGI817
CahySVoDetsjhCAIYemLbknvJ7RwoSSY7mtKWApRKxwHm/QimKpdtCx7p6NIsOT1hOKPUkem82w0
ANk8CubT2fS2i/sCRO+DqmigQKMZ9lYE7KuuvguX5SJ35lje4a966fLpLBKFiK95OKraY7IueFgP
3Cbo/Q2AY794m3D8kS5v8Y75TH/FSgvw/tQlRWEu4BUVFyYvlQQYMmohORM6WZdkPM7UJzX+ug4i
oRUEz5FmKz1kKsF6wX5B+ywGlt5feIy3HTssRY/wdFiKDhOJTSVxg5pzJUmOAUD/dDHjJ5uiCPuF
wQsibR9tL3glxst/f1bdM9cgV9U1BYqvXYN3UyVYDawKq8TgDyzfDKM4kyTjWQSBpDADZviYbl/r
tjTRpUlTuIeOxOC8Uhcn3/1LZhTWpiCCrSY4v20m0CLpJ9yYvTj0MfZzKFLIFXtpwcEh5xOHEBlz
ni0l3Yrcz7NX/i/ghph0VzaUY5KJasm36eQW+Hm7C5oVsOBQfTt7GhwrAP50rCEVTs3wVFWEdWlC
ZlOKAuw6Dbsq7laUln/uHP9DkmcywN2O85DCbg2wsfkezQw0sqLPpE4K2CRDjUPMOMwm6I5YQlrs
+t98gHRAZqeMBweDzdoLW+mrzep+UybFyS6ziGcaHmoH3Bnk5fpBTQXNdV+mtYDjcTLoPG5xBzEP
65/PZdiyF9ww1tR7TRLYTeUPlY96B196Dk28Vyhk/a5V+lSJh65kgmjYy3NWLNXrNMIgtaw3UyXz
3nH1JZi9+chsFw5SeQe/j7dpUV8j183hiVRsES2C5xPphsrHieyxp4/YRA3UmfEc4Kys5brO5+g3
QxmZU+d+bovffspbSP4gyOXTRHh2kyfjcsCvvLWHSYMWrmhjlhzxWdIisAYF6g1FDlnZb/yIOKZ2
nlUL3bSCiTErMsmlbP6gKtcwMuWpTeF5eAzeDDD+6vQ41X1PI0RFDcUMeprUJV6oxL3DY3iLRPnq
MP1L8NywU/dp/tUY+fuQsGaVbvqM9LKE8DIA34zr23H2aaFm5PQWwFJicXkIk6os5G0JqmdRwhUD
2cTgR3MZo5ZrcecajonTAwPRSOsH5U+vs86nPWymzZfGr5HY+hFKLV2hNS8trVhEVC5Z4Etsmo/U
fOtt1OM4pX6zpX15GsiCGNybgXGOkVJ8a3WgO9WB+N/OLOntbNVxGlmWc7Y2ErPYdm6Bo1d+4Rkj
CUCfm1u8u80MqLrddjXWk0k8MRIfKkXg2THUCUr4xU/gYgRigSXCFNTV3dbHij+yv/cho+aouM6Y
3Dm8ASy73c0+M9jQ93TlElLdA8tYsfR/Z6fdQIJAAqpjAhRz8JcbrdgIg6fAkj4vYKuQRvptPkIz
YkJOZvtnnpYn5qg3kL33nKQ2VR5/LAs3ug87IKnTf4XjnHwX/YhHB3QEfJMu75noKfaGNzVxuTz0
TfcqgAPBZChy8x7d/ma6znegJSaVjP5go31JFYILiwU3zn89b2KYQ+W3ExpdIigXjXDfKBk69AvL
QpOEo8MKZDFA9uXXmn3TBFUTJHGDpEXqT6Sn2nTvU/pK+a5JqU9/ORTnYWbMRwbwZFfRRNkql6oi
pu5t/puMzhOyI1cJz1z6nkyE5pjOaVoapwSsXAlUQxBrxVEdyIuTuB8YSVn80GkxtLj3nDQ9wum/
142j2I/4j1gf5M6b578sy15SXcX37TjvvcIdVnHt2dEr38xQvNWJz+ecFxT9aNSTnyLZPlq8cPc+
TgUYDSHE9JFkoXluyeCDR3obK6TMkYXmPuIP0XWu7it3pnKIuxik/L5I7NNUWu91Zj84dCgj3axu
Uiqi8rAp9KMVtPMmc1DHA0BrqCAVb/Ndh0ixqHYHtIz3dBqD8poKqE/EqBXSPcu1BnGyARdMGiVM
J/7LOza4EeQNnjSety0lgaey9Y+OhoU8T0DFfd6npMDfXTUIqPyIA7U2CI2kO/gJ6Vab0gsdsAgh
wIH2UZZgXub2VJVOerB6SkCr2L6YEWu5aZZ04nqEraOBLkFjwU1qD+jM7LcyN2/uXAdyufEIQCF4
Yc0HqyYmtG4Kyomr5FG0WXBH3aK6NqLUHPQ4VvUJwc2+w1GF/uFohwxcar+3VAtteJiBiUjpsuk0
fsDM/9NNdCzWlpB7kUhyoYZ9GxL7D32LZxC91N5N/XGElu3nL5TA0a+V0cUiP6AfF6FyCLUZtibw
Npb51qHwghgo1g5qUelAWfYMf9neM6oH3KNXLiTKzTk60l7zPA0Lsmj/Say7D/mzDrryHwQKqdvO
/pY60wXpt32wgaeSk9Yi/Oxa73tl0yrhFntloc70g3Wf1ORVIgA/i0mqFevpwyypo6Cb6p2MmEYp
sMrz/7+Qc6KhIsuLLW2Un1WWMWaJGMBxMTPBvDtWdzQl80sAsDRz/vRTzd8zihfAqzvw2CPHgO5B
1fN7nsMC7nKsqyzY2BIxJLFuxols3VPRqq52xbGPcvYYGWLZqbTksDSLh6zVf1QlcLI5bMWS5Jin
AIKl2dxNbk5YPx1+I2s6uOowZryDygCFIUVmhjEdbf16gDfH0YFB97dmg088YDMb6a9OV3d1znbB
7DuwguadAWXg4Mbx8zg6Fb4n/WvZBVo05xoexr+0Knw2utwH6XJhbt8jWLApZhsuZXELWCKozPli
Mx4yjxwNKIy+ks8FaY9t3JXFloP2XaGD+5SOCkzH0XPTmlsSOuvWbjlmy9Bx/7ZclpiuIw5+lRFj
TQ1Yb8FdAorUy0NDJWSlC477a5DOVKzbG+gDywqrgx8IB7K4jRnp+a7mOzLI5ce+e++DM65hrjQq
3s/OsgvEBFvLowzAjVYvp4PgamJ3jEr3gGxGGiH6JH91wZ943+Md9F0PpgFv++Hm9829T5/XJqaV
PnJbmu7SN469jSEOvjk9WUv30i/tqU7GFy2gMqCswDQrcP7SHsSnyERK2dNRqOq+gvyBkYi9Susw
9Ki7vMQe6FIx4mWcQeX3iG99xLkCveVHCO9Pz8YAqyEI2zSA6YFGKqD1hha0zKQzL6rIvtKUpl8j
1yPzR87R2LRQVNkgOC1l0lFS/hi0AcC5el9arB+tWG5lgrGSfHkkzIHiFj73SdLdnaOC43jnARhj
EsK5hpWCTEKa4VCEI5maXYyqUhDOJglf1zyDhlJ99GOlQ6DA26JYjXqJ7WyV4hiS9+QlRtBN3MTe
jo38N9fP0TSH12EM3ofRhwbnGvthGaM7YX8o9qCmazDKNNXeKEkjOP6Mt8CbH4Qnwy5QAFI42I95
hReaBpSkxItgS2qZsDYX5Yw845fjhk3fG8R0u5nvoTmebZVmG8V1Xi+SPVZFfgyn6Rgp1kNs6Xnx
z6cuwWOQPQd1/dE37YPT4yFdBz/a1X5Ble+G3r2ul3o0ZPaWBAr8dke+83qMAuPLHzGv44rfDAFk
hDR9hMX+xUjzEDWF2AiZXlN+2D4DsEGT+UcWaP4RXQGfvW95uWANNdLQ5BGR6BV8wRq/iiC3zCOP
r4hnkfSpHJjy7/ZsXePRDuPlyInzh2bcTzzHyYAzfWqDOIwagNJK+pxceJxSTbAhh8bqV7Giaj9p
cPvJA7zXXcqzs67BAgSPfmc+J9n0qrDXoTpcyijfymTWVw/vSjydNTGZ/7g7j97ImTVL/5VB7/kh
6ILkALNJ75SplJc2hKSSGPQMevLXz5N1GzPdywZ61Ysr3CpUfSVDRrzmnOfwUDC5jComfKvK5cS3
jURsnHx+cQf67Wh8nElFQR+KTyNDk72KnHk9INktnYbGaAIdXvvtgxf0vNL1DYHJ0C2vup72CRxT
TFxnrrhLybZ2RLKWBgxWia+CSuZPBMyS0oASkTTVvZ1HV9eLziMjMUP2z32Fag3AznNb1YeiGT9v
fs8yxb5VjbbH5vHLzpp2GdQEG1XkvlMez29GzZUQA8HGbZ6tJQ3gqpX+MsRJ2OQ3j/CIUiX5kfPN
w4dAAjHJNsftRGBHuuQkd9cS51yCoQRrJ5ChOaIvlTuekH1NWeBXYbtuzAGLJ4UClTX6qquDXQ9Q
XrQgsxtKIpLL+Gb8GmC+tPLVdEtKwWQEl1uvQ+pkSVFGTb/wmnoGZZTu8kI/kriy9zRGrKio8Skr
9ZkNzM8MkwlqenDH9rWT7JFrzStXPThWf6hqxJo00+PAH0vXCTph0ItQwcPe+Axt7z1kKrayhP2O
O3RHTku1M0R/ymb7E5TVh1R4eFjZwYeI7gJCgXGLsLr0xbRwYlBn4Rg/5QAeT77Dkj30h61XFy/h
TBXn/8rAYHbsF1vnVrYrYV/abjrZHaGRNkrCqX5JwNFJVF3AknYV3P3IFhAqR6Q7YaDOBd9F4lyX
jds/jmN6YiC/t1X/K/p4XnB1IrvFgz+onTcmZzfDCpaU4bEwCTzvcIcnKjprL96FZDgwbbyzMvOR
euwnMMqnHF2smzCQkWG7w+SA8oTPVXVkPdZkO0Xpo9ESEmVaL67o3wcogHFe6a0n2mgn1F0NAgUf
Ewviur9o20TxSmOXWMzDDdd99BgUs+Qyl44JtSzBORpH+leRdIPGI35gTPHLWS3zXqxZ0HzjFSHW
AVTw2rCqdDNTVZPLaS6626NNffUn4s2o+DcX5FsDJk+QJnk9mm+zxRA8sSkChRfchvVE9H6ZcFKW
g2K8rZDBL1U9jJuw/sIeezK8hq2VbRGaSw6tCMj4lgYsdrWGSWidWhd5RxMQnkjwJlKG1FgM7LVS
4Mi9SCT/OjqdIAs+BMu1Rnz0M8+/7aQHO5pWcdORA539Opa9tzpkzji2SZdc5eO4nqMfcsHkO34V
YDHSeOAlvnM5qg5pZtIIu+FtpDpwobB8aS1Kuql5d2pUS03RY5ZHHM2OZdnWdPZxPBMtgnYUmMFS
1pWiWJleeeLrhdlNb4ZX76w6/SEm67OPLFRbpNECySG4YtPklc3goWdVZk0HN+4WLJt2jjs/OZGz
8Ys/4RAf0+Q1gd6c8fP0h+qLI+oZpeurzyyvC/vHKB9+y4IyErs35QMSWpj82VbGMNi6Orufff0e
BN3Wq8J8bzoaLh9ii6Fi4Q0SbMKGnNxaDQn5z/tU42s4pz9sm+Jj25PBxETQ1vPR9oAEJroQKwe9
4ro1MOvbnx5drZsNT6ZKiBzvSchch/rEVRVsDEvvJzStXpkRU17Te3MhICCKTL7DGdO9shlWMSK3
kdiXhS31S317ZqSF0DeJUV2Hwc6ehn06rKNxIPNRH9JS3Xl5vBcNiId2nnei+5jHCaq2fwgVBJ+u
gmk2ALNuvA3xy2vrZmMmwQCBDBuHhROkYNETD6OVOTZ46/OVj4FzmfRkd0O0CdmBUXEEFGNL25h/
+7kpV+U4WktM4MUyGTH5OWZbLRuEyKAbh83szupoCbiGbUhxjc21SxAQ+VXl7SEvJIs7r4z9vZsq
vUwAI3DzBTGObAia0qeuHdztapQQdwzdsO9VhHh7ZXQahuDSefGFDEZOnfKnT3ATeUBDmdLhcGT3
tOyaadw6qfPCOpI5f0RFHYwSjjTPd41XuG0sBj35iHnZHsCaawRv4D56sGGMqVObuBI04GLJZB2H
VDixFr0xmNneOj5lrWOSppFrVKkTE8QkK3mUE5WTsIevNYG5TLKAx9StR6jXqd0gO8JJyI9ZGAPq
1Nqvv3MZXS1eTwwuKj0wd9pY9rCpWI9Sm3HLEC5iYBtaaKzi2Pbte7CujuaMDPvfOHVfjdBm0/Pr
JvDP85cKM/Ayz0wmPUHHA9CkfIpw70vC35T0WoK0MoM2rl1GLdg/xmpv0maJHzLMRJP3EeXpp5YW
+jS/307uuwxnJocwlzi0+a90E01JBhFXv2jiOteWLp4b8Fxr0/PRc3sB3ix6MLsGwNAzegci/1BL
1Gj5zOlcfnbUaRmBsDvFsxwq6wE+XbAJC+MAb+JhKNp+bXBuDWVIbsNtwEIuzk4WvKmczdu8E9Z6
YHMAruQORjGwgyKhcnXsb2ll6YrB1x8oXTuKzHQ7MCoAS8ZENMOmsLGrCYQ0K1q+wvcaljSVTRps
y2R6bhlo7hvbOI+zf6na5lsH/hOwyuGYel1FFhM+gn5GMdh17is7X4tWen5WuNYekDh0xZsf5tFb
Flo4MWbymmNE1vaDySgRhJ2pn8uUzwQBGfZ3EhTxcZjptu8KvaFfwutGpVWHOR1Um4r90A4wdlV0
8EMUfcCh3Q339MJwaiJxKlZ5PiFc62FmsxinXGw2u2OTbdpo9MVaSP3qeAWT1Ul9I/pb+61+/UsK
+u+FKW1/yvNn/tP8j2ApSfvvd+h7/N/RT7n6bD//10/RArK4fYX/598+PvOv+D+nkd7+wr+nkdr/
oNaSQRBYAiupFQAp+hdFyTL/4XeJAYVzQAImIKP/B1Ey/H8sC8FA4JrkhwamMAEsNeW/x5H6/wgQ
J5KYeeH50rT/SxglN/gbIvz/Q4Z904LIJF0hAsDY+I2dW17pfwwZJillgpfICGlgxlqTMxYGkLUL
ms9e+WITRepaN3O/F+ZN8+oiUbFnSQGCe3MPmb1OdLkqJrqK2hkeQgmuX+fa2MjkNSiLbQsRbYUG
mGlZP/waESZuF00hzoE1E8q9v5XS/HVTrz04Je7mOU3vJDG861nQ/fQUeEjdsCraBoUI6JDTEOiP
1OB08X3kHLnofrCXrGaNhvMlytS4MsqOMZlfP3n2vGkbaR97bX1CBGUvP1sW2vWQTIW8HekC3GtR
XXzXvTjtwCAtm+g7sJesYZZRoDbtqWZSd0hGna/r0DOROacLx6VDtmfY3RokyFZ4Zf84oQRmr61+
eBNDYjCanwAQwO2yXKOJRZmOvmbpt2YPRYRlAgt3k9t/cG4e9Hk7ltVAzGn+JRxfHVNMJMKW8apl
x7sd+xl8qE7+KMGmmInlfK4H8VyIqH7wrGRTJVZOmR0vG3K9iHVpWTIEUAZ8tnXnhnnOskoeIvRd
liC+wY+8gf1kxbDbHPz7uKM5B1xD6fkpRQ5bA4YBE8Hxo4o4gmbru0qtjqG4H51bLDhkhJgHfOsz
FIboG12wf4dIhT2rpmUXXIravS2Iiod2Bkw3JUA/Rds8q9z3dv7Wr/nHaRhZiYXY9wIDh3TnPaKU
shaFENmW9HG5KHVcblmqovtLOoORWO4dCMjecBkT3QaBldlYUd9FcPPWvgsUoZA+iIbUZe0yx7su
HrsTORh72zA2KPt9JEceDJOSWLO6B8OZK23c5YHsiNpkT4ury7oMDVzmNMMgEAbfETXZ1ilrc2m3
OLOGIITIocK97oluFbH8kWOCfazoPmfiqFeZgvAMEzCBneBgN+wIzrJ0dd9r1GxmDOAVdyr8jqUP
OGU7k5sea2/VpLJ7UgE73I7OMwyb+yoA0N04uXkUMbZFk4340mHFGxmsyJL6xQ5E/oR5AHG/ii+d
VsWTdzHxjLAuw8xYeUhjfK8JDm5BilRpsMsLq3UU+e8MIenPdPCM/rM5TXX5x3KtiRFKWwA7GwEO
zn58hZest0BCjYM2A32KCq038Ojdh25gR1EFcfxmA8mElMhAz73+/RCXNxisLZDF09i4+mo3QXJl
EpOwYRms85gnOOf4VW4b7PXy9JDHdn2vb7/19/eRv+3atEMQ/vcPBI76RHlFwv3tT5Aj1KE7wvfY
02EyeLkl1JECeqm8v1K4yDuiuszeMDw4MTm8JEftE9Ma6OQwy2IX06xtCY7Q7gbDLPYCJ3qUMCyI
eQr2+N9/AqvxdiTc5Utyb/EvcIhZCHTTbZwL8vZg+XAmsvdKXcCtM2pVMTE4baMzBm8i0lADoA/z
LnYFaHkaXCQodKFdUXzHXvONp9/n3AOXyqTHoRXCRpDYpBKI9AlG8aesBZto98XrPZyZUq+t1i7A
FSAMiefknTG+vQp/mdqysrTNGd82PU1ulmy27W6JCn/lmu3ZVnG4itjHEBpknfxuqpk0IBs2WxBq
sp3XX0Xf4P7wlbkfAEHAz7AWTtUFe/wwP34BTrTuEVTnoJ7AsiuB8iFrfRb15qWPWOW5cYL6ILj2
8C3xRmO6d0iPCRV58OolJfQHoYr7Q5dcrNGi7AYL7Xp3Q4KxJLlMdXWPgxNajUbdyoYbxwGZS5aa
uiWbrg2Pq9wlHUa63IX+MU5vKJdf0D4xa896bzVG6QYnBD67xnjPJ1A+5P+RfMqiy3W7exS2NxwP
SS5svHedhxojDAhKwU5QdJazrEIC+OAvsHSBTlGworEc5WxiH3V7UtDIVATAMF0PboGSw0WYTNS7
0vgg5J5hauG+zEVpH1MD8Mw46d2QmtcpIY7SgZZSoTF94eRa94V8ZUXRbGe4KzgSCd7JnDFbomeE
IF9Vj3XeyY0F2bRFJHCu0VYKk3V1XcZyMQyAMLhlo7NxW8DB6ThVCkC8YZJRWnTDE8bWF0TLSDEV
tmWvbPsFYxO18HLUjQnKKdrrHRBCPVswYWlhCC4w4/EYYWrJMjW8JAEDx0pvSAwlZXuKJyxmw8rU
eBmcusfZRDIfxtl55QcIypHIf2PqNg+dy6kng9xaojTC6O+Er3CsT5QqHQltBPjOdD5Mvxo6NGwi
rhEdgnvghtiSKt6kMpkROLgNabk5Z/o0pXKDsFzdBxBisQetnZJ8kKQnEA9eqdyWbmPdpa71knsG
5qtR740UtWpCWBZ8aedoZjAplBXui6oGt3ojx5KvO3udvScjmVtgMxtdznRDlls3gHzqFGij5ckZ
vNPgeDwlPWOVekPC4APaw0PpieLYIryAexd8OG18nNTEBinuUN24E8p8zquN15unOCAlAZAP5ZFN
26GyvlwP4n0qDSAjti3XOm5p3BrfWRkZhZA2n/I5rNd9z15eTb7JzKskzNbdOjrnnxtI0hboUtai
sbyFRvGLH4FVGyEExzkIAEm4Cdcwa3DSChCf1J71LKfyj1DlY1d74yaomVQGbD8EiKFF6XNzIeSA
AGIqVobJPVqIcM1oI1zAj6KzJFGyJOADxxx+NdOlo2C2nzp1woynueuSGFV/OCYbeFAHWQrkXrH1
Q4Rfed9k4t4JWFoMV7c1uzc7cV9z9rbaJ0mWpsuNsHHJFjM4/qrkUGM/2yHNGFdNRkJGO6CkKW/O
+Lx8Lj2vuqqK0XgoWJMTL5DjQSI+19g1NLcEaICi2s8xD3PRd6yD+0puHYVCKM+de3vGXSEHdKJD
He7bLDgQ7ASOcITmUFTzSxem1R3lk+rQI9mawyNnxye6iAcLgsYyz4P43W46TvJtOvbmM5fKFtvz
wPl7GfMauzTcq95eNnE0rLQ78WFgXzchlCMsjqy67As4d0xeOkpIo+6f0jCi8in3Df8b43I+dPNT
lzZn8gMZ8CPMgcL42kpP78BmKg2Zoci9Y1ObnEPJp9tTAczYcVibWfMypUsgNnDs4LsAYAvjnkTZ
yD60RQ+mqrOaLUzttReG06lsSiQBLDD6/AYf0rfBdrLPp27eB7L5EQ4RqbolAqomdQZ0mmIP89iM
iKJEmUR7O6LtJuL0qYR2cK8FSTENnmq832OTDg8UJcWT0rB6EGwtMNkZiM6Su4QtwH3BPUnQAzqj
uiE+Xsy5eEDX00XlCvVqj1D4lh8DXcM1kx3/NLZ3c7r3/N7f9C1c4tkx7hBCodawooe/H8rCyKkH
2veZ0ejsD8nj3w8sPuIFu6cas6joF5qj8NLcPpg+mpBkQhwvnObqUJwdROSh42GJVXMzxsxWKNn/
9f80df8l9bz57mZggu65V23krpsar1Ms7ioBpg8qlN0m4cqN+w3pTZCzmmbeqLRvrhCb2hND+ssw
yebqxTfPQN3iF8C4QylPtlnEHWU2/gOhmN5Fysm/RLVCzFhR5UhmbNpf9VgZ7vpGxpvZLMjlTXr7
TEiYjZy18e+y4vL3Fw2MA0bvzrRNUFKc2VhGdo+TP6EIJOTzAUq3CQ+N2UBnPcjK3kgoAUw8d1Sa
DkEI7Y2MExV0MMnX2JrGC6XhfaD4ltsSKdIMKmjh+EH0EkFxy3BxrUwyD/duZAgCLaCxlewC/Ure
5ZEdnMEKeFzGTMWYImFYe0H8W5wHxO7n2NHNMi04VcyaJyDNcO5YHF1b5ozjHfNvRqOjVi8sMZNT
gTzkX7+0a/oCaHtyowzjxJavolC7R7H0Q3tM7HY1TWcMYGLPewgW0l0FgcqPkwVyzPWaJ0C+SGZ+
xzJ47gizAN4NR2GTADHkgn7KkNMn6Gp7DdjeCZMK11BMgGLq+fdBcEef2C9vSAheWqs9//0wjcOw
7cO+hZy3iaEdoRilUDORPSV4QjewkKGCOsI/KQe1uCi5PEch+nMS+OKY8bMfbWuhb/V7mKnuqaiN
C3hf/+x5CVG/gsDhqWLchuzN3VaxEeLOLu1HH+7wFak56THlWc0J3wrpDNcadhpOXWejbFBb+K++
hBsUyBTzH/Jfwqt2W2aXrtXexJoFjQoJclNgPxQu5b4X1y+h4SL/YWR5HXTZ7h0XnOCQNtgeO8rh
fHbVQ5UX9n1fPtF7/xnjE3mzBprwfJcpKgG7b+u1gC34kLuQusJqujOdqHyoAm3f0S+d/v6qUAiv
Yp43ghABD/DtXSoDGF/LU4IOuQMaUcHCWoNNPxhSDVeFF/gmg1MsA5kKEq7C33KiwyQ1gJocDE6Q
qS1RKUc3Tk8VarcqUm9dQC2XuDxnM5b0o00YkY9TR+W4Rya4+mszqtdkH6QLTwt5qNgvsl7S751r
pRgy8oeC4bGyTLUfEuuccZWgMiabNHB0torDeRPJPluFotuacJIR8RotFwhU5tEj4F713TLkyylo
CZfRqPQiU5FAf0oMT55AYi3raamphkpdj8sB6ck4Iwjx24/Az49t4jyjyTUO41yiFdDIB5B/cgRb
2bFAMYVkwWVQ2n/kjXkkXRikTtx/hhOapeBG2M/5GS5GJxposb68weX8M7tvhjZHb+T6Y5657vAB
H3JQwXzR81uku2abRP6yTos1ToZg0dQwfdJ4keF6R6vcP+c5CQaW/1bXHZPm7BfNgjj1gqSCwmLp
I12iBayoeXniZwO7skg+Ye8SQo7kUMOnGi9OgELYjiBDdz4WogqF2wpiHjthLIjcwSDDECkcq2bv
chCrfnqcUcquOZGjFRXZjoAVrA9YARdJFHKhk5w9lEAPLuPA7gnr8qdIUW95IXWgicfc6ud0jU6b
TIvAvItH5NGBIr1ajGdBgOBq7Kj40xFPaa/pyFuJBpkImg0hPWMLm7sOwBAKM7sEs7zIsQUAYEfU
n43+cOwB165Gjl5N0t3V2l5h9mPk3Vo/Tq6ebJO8r1HFdBYzfYxZfbtq3E0VWFHhR08hUG/pDtAe
EuTwkSqr49TWS5NNCBwg4JGmLtDjoNjMqmlVNmG2VF7AjwF1cG75913cDeuhIp2AIgPBs49CdKQn
jnr+Dh4HxK5efybW5k8/YAIn+v0dh+hvHowPzWG4ZbN2rCOXvc3EWbLN70IL5Sm2A51jSW5ybFdz
F8oLmFY3S99IHPGQ6kzxOoLTCN2lPkAYeA+cztlHXJXbrHde/Lp6nj1ONMeWH6HD1lDY41LU8yvn
gd67osD7nQaUZHRBDrVCjS3A9k+pwXtndubdZPCgpXpkwe+oe1C6a5FiJm1mLJOKZWHZOtZmDvtn
96Yc6t0BVYz4E4RMv1leb2CDPsKFigkh5gPfYWvhRzuzqYzdrEYbAGb0lkZsgWpFME5emui4bz8l
KtxdZLHFH55lGom9WyMf41beARZA0VtMGTgnSgSITKTpwG0xpbGnf79r++gP6Qo3cSgq5JRwnLaK
3kubyJQOJnOVmYfAjo5J1n6gSEsP8ZTdAZAxGuvLpmQUFHSs7cVb1kWXscSS4PvdrcYc9yPdJdue
3HyMUM0ECjmzSF7I9ms3GOIPvG07Q4IcrEOLjtUhK/XvhwxhqMcoi+qzuGM4S7h0iaA2T5kzkBJR
Eb9yGwRSIe5ZIC1K0hHPJVs6FM/t2pYjwY8+n3gRjpBn0V7XrbWeZuerr4fXGslSHeC7DUk2vq3E
2lXQKnQbHFwQjN2lEQDlptqimKTlbDl2erxG1OfpXO0pd26LQ9ZkY71mNlafLTf+U6NU1+GMgFPM
T6WvY7ZUSMCkOIlBXzvXnvaqwGI7o9eJ+nwbh9aqsop+aQ7tr4aaVHO5nx3CLQtwFR7iZlz7/hry
+VMWsWiGIVCF8oColvYV7+fKCkPKcizW95FuiWh1z53V/QSC6NOGjCK8LAigQtZ0tWBeZsfIP8Mo
hwQBOWdMqf2Vkz4RSjmK+fZtNU52bLfbhCuVkYlbp8RLesaz5QVfJHW3KzQn4c5wyVNKrYcA0Trb
QBQZ+LlJtidgfGBrrWNp3nWmBBFVN6vIZJs8ABNsE4KgzSF8MgPi1eN4rxK8gaManiNHAKuf/QIn
LYNSxqDPCDaKxPnlh/0wJaQylpwU9gwul1y2aeXCp1d5cbYZQgeR4i0kZHgFA6EA3clqLRHUYUaw
cvw8X+Hrg3VotMw4qfmqTB06u4shFrf7rIt5rUFlz2GitmlxCuwRh9otZAN0xN8AE8bDN8AYCjk8
LXUcbcyRgcAMglRWPr6YCPFOYYQnH2nQpqsGML4mwqYmgyIxtfMxu+1djcHT22wiXK6s0agw6i+z
wd5zI9pLVzxIFLwLBAaMHNrgM67GZ9q7YumEoHqmFIBVqnFCaPwdLvlS3k20GztnVnYke1cG1ruW
Ltt2wXhqN18VevxCiAlzviYQOAKFajX1romBDk3Bi/tVgzMAWBqqdVSfkpLUsMhlJpP6yNxNh3mw
qI5lLdprXKQ/0jOnO/kLs2kBKqHfRDkW18DFLmXL4jjYvP5M26FOoUHyB4imrvyY+lstwO7BIw7g
MozDBjOhDQjaoXlz0FZkiSTwR8sjKWsQaKXxazfczsgu0TOyJMEbZXgMf0yb/bMM7VfDWk11p6mm
rUtvoEwI0Aam6WVsnYIuV5E8MAOGpN2oVmZNHzxzmWJhJ7ZVS2NVjAOOC+tDFqiIGCcaB4m5xJiO
llFB0boB+kqCmiKBjp0UXWKK9HPAYA85goFOkXOTK+saUtM51PUk+FzxNX3mufetmbmgElj4uYXk
yBVPsyfEhuf0LoTXtht4V8FLBB1sezyBroPl7fb8jrb9QcwM1iv7XRFmAAmIjF0T7gNKhgwxGLwf
f7T/xOxj5yqbV6XDT8g7Rh1bkl7J77K14ZI39SVxGbWZc6n2pU7oAK2tYXflMu6y17QYrGVd2ddC
zh+JebQmqFNSfU+p95kUjbgzohEthzVwSKNLr8rhT+PdlB9o72cESIqOCCzNriR7niKCI8QUAPCG
0l8pwWyRfAgipjZ2QqMd9NgtafSA4VocsgatcIJ3vkO841ktFi/GdlnwEqK6nsT81QLYt4dAXnV2
IIPg9hLAZ2Lb523moUiwT2u81wwqFlBMn/E9X50WjnXrZ388niWQBse47YylHE1gSd2DHSNaigP7
3GSG2lI27r0SXXccu2yF/LeoRnxSoYchZSjBiuTSSFdf4H2Qt7qlvU4rcc11T2tkbdIOC18X4inI
3UcpiAIsJufdSjDGGIX/bHaYi3HXk1xF3mmaMUtx8Fz4pqsYxOK0NCN7zULPAoGN/MPNGUB2dX3e
xwFSDo5H5FrTg1U26cFxHRj4ZQ1WkgziVH4BZ19SrGF1NFBAmvUrjndnP2UN8UZpTI5GikXOCD7G
mWiErAQhLMZXsO96yZAKPpnxAqf3tW+88iRa5HUlVTH8tGjpZsm5dRBbReDEloNsN3Uv000xce9U
8GGiVO2QoDziRcZs5vRXrI51HD4JnQc74ILOYgLNgcN1FehQHIuGFk54zrWxcJ7XcnpsBjO77wd0
gBmaql7h2FTZtBgtDqEWNi6NWr5tRrlPEnDTiWt+KZMKglC6RVJb+6yBkzAThL4DVbOzUBz69IHq
FgdVAS0Et9w8j1Zz6avhy+l44LuW/o2c5Ji1GLiEwkN/22eOtzU6+crk/8mM8vgctP4dkxcG+Pj5
eZJAp3mlWDD1lZumdYj6C57z1noIEzlfKgitqN0RSJoemS3VTPINoQ5AAf6iPKw94SiYvKxr1eQl
1ZzDfrLDQ6FKrdaubN5qf3TvZm3uEaFtGoGBb6SUAbhebrKRSebYPPbh/JJFmPEzhfXBdPVTFI0X
rpdklXo9vZ/x4mFRK/AG31aKKfoyIsaCEbBNA24YB5XHUHNoN+mAfif2TrrJnKvDcmPZ1d06ALi7
ZQ0FiLXuyeFwQdNNsfioFEyhsYOgxO+s4VszzksNnN9AaeTaN1LjYEN69aVVvYCyJzmMM9rRKbF2
kE4sr3pVBXJ/tLrxKso1MxYDLanvPfnw0y0RB48jiEtG5APY5uo3dDL2uXaRrQYgoDhYWmIB7qso
0hvl2Na+5p2JR9UvyZKot7EaMXm07E16xBhDMKC5z9xH9MDypR+bj7BvTmTnlq+Fmz9MwzujLLVx
+bYS2RFZm8nKTjqEPZWTrQPr4+86jNfOaJawFCbw2FkB/0kYzQMtAOY0xymvIT5nXKdc3Jq7Qhju
hUDI+DrOhnnQXGCA60Vpq8csD1/MrpXbQcmlWQ2c3hmHvdsZF6lueTSpNBaKAx0tPldb7b5wDeKw
Ce1DHDjJJoBPyIVSARgNMO514j5hJMt0qDVXicb1J0scZBXh5TT325k4pVWfFxeBUjWf+6Vd6Ogo
Z7UDjk3qimljDE2GxZjJPyBjOSZ2qO/lWZeTXDoAgFbOnDz7hV5H6OVe85u+v1YGMKvKuouc9tLc
MoP7qX5KKxMzhMOJyo/aWjaAOJKOJHPypPx1rGdoPdkzLnjjYChoUQyu3LXZpixraueaAyotg4ea
h4nBoP7NnDdTcMbn6f0wi4sLvdruiS5IYwbF5LCNelMKA11UnX7XsYGqx6gBKa3hcv0MUU5967cw
6WLSe4OY6shPsIi51cGaXbRb1l0mQFTVCEdWcCjxCZfyHj75gc/Zbidvw0X25QekzRR9xfpvwFaZ
lcZZuHy3eqM5SqInloPQ4SbCWL3VpK0gFyQ9on2CDw7/f873toXTKpm6+2jK3wxIpqVp03PpFWk0
5asLwVQDZms48FvHm2gLKA0wJt7pxHtnr0c+W1IGcLMMNqSj/tHQlZMuaVdVQXlsMEyAmfYzxoW7
npB5s7ZCet8DU9wwCRmOZWf0/Ji3wQ30MUfsLbuXaUbvAL1hS4zGS1AyIWLXmx8xFG4mr3tL7eEp
Rgu56ksevFG0eG6/RFYuSXAZNrDHqGhlArPX7x/sDiXdHBDRRPxF4yHwTtAl7ExGqE4jnXt8yODD
QsiKAzFIkvTDtVeCGYs90IKMLPOCd5MxIULZ8TTFRnHwnJtGbRdINKduw9eCTPFP4KNd74aRvTEx
Pp4l0bqnQAR7kR6b2Q6wi8NhJPvkfrIX7Ib0me6ZlVyXJhuTz2NRWdUfQMrcl9VHW5ODSHrAuPKt
apsTVbjq+xpqsCY3zHoSQCfWVjmVO0V2ByapEVCDdLAvYKyalfpVXsmX2896VdUS6KdIumtaPRu8
p7m/D3uCTkU5ffJV8fu8dHALcyK/Cj1tbazBLSIP07V+W6Ng4w9Cwp6ddQuhg5ic7N6vgmLXaDFu
I9++Ah0IyJcwOOqDyThUEwCgkDm8ETCMMIk9COfKIXiD8NQmNlflkK1aoabVYCfNPhrH7zwqxpUt
nQS4TjDttKUSsFP73u5fI62C9ZxZehM7HKDtfEJXv7TrLt524oZ/set3LxdUMoQ26cxXu0TLbVR7
F1bJFiEz5tkMXG+PRP9zxLlQKuwZzeTaSzO0ngwzuczjydC6XiaW9Dd/kcSGA8GBERfp8pjIDmGI
sRhNNKrs6KJiaL8TSiIg8ROXENOBrM3vipm0tX4K0dTSM+b5LE9hkPPf1Pf9ZLcPY12V+1yRE5oR
Rbkibjre2EFsbUdnJgc5SDwqmVswiwddzZk/m8bhihfTY5JHtDMZfh3Hd8Qaj/YtohzDReSjcB1u
moeaQI/b9HI9knPG4KNnJxsudFGctW2dSiZJC0TkvXNugkrt5hQnY853wg/IAyoZ48LSz+4NYDMg
9wNyphiCMHaE9m6Dgl+2aCTWMDsBMceQNixRpSs8VQ8z2sh1l7Gf55Icp7Leui5afZH0MToHjMj4
m1bMOtetVdcb7wZjEpQfreuFeH6tb78ryk1KCgYqums7oC9GfYmSOUWHYY27Yuphehmo4Mn/Wqa6
+TPa2ZU5Q7qzZus+CQBzMqNlSpPVnyObPCRU4ozn7Mft22UtGr3tscMu8xADipFjpe+G/0vaeS1F
DmxZ9IsUIW9eyxug8NC8KBroljeZSpnU188Sfe9wp+OOiZgXogqKAgpV5slz9l47PwT09A/Y1XGP
4VxZ5dgFtOC1qIZHHl3jicx5l7q0mnFuY6kN8McF3fNsVrcS6gcJSelhcaoZNuL6LkecOrv1AUrl
2cn0xc0Yj1Xlg1buLgoI+nEFsFgQQgIXv2ACzQGDc28fEXLe48+YLJB5ibgb0Qwhqs6e7La+d5uw
28qurrbjwqvOhmcICeSrGJuxbwAoG+jGrc5+G2tzV/pIsenIZls7jw669G+qQoiNtA1r40J9c4KA
qbNBQpvXwKRQ+pWdZhV65JmmdXNn6PEKKs6IyIn5QA4BgQGjT3CuY20G24oY+IHXC0Mko2iOHxCk
AJ4ibAY9qT6lszM91JynCMuhU9lkt7oGXIT6bpOIuPjogojjTIKPq4Jvt3i4rBXvWpKcFoQ2G/bO
DSw4e72qbpviHCkMzkUk+9t5Lp9J0III4pvh2cR6S9s77GnpI+DGrI3InSUBfXLEniLl+wgO3/XC
5hkMvr9Pa8ffx5kWd3Nd/aR1j9Ykv//6UCcpgXxkFoZOm6+rMElP44Tdib8tuIpdFVx93fr6kIgS
K3POqPWvL/x19+vB6IqdkPbn97d/3frroW0FgSXjRdr89YW/HowmSp0kxqXvhyXeP3+57899fdcg
OKzSVcPd+F9//7+eMx4KtbdU//PfPcwZnX/904sMk5VPZ+jfPfb7c4YRkw8wcAz6/tzXT/3rR3/d
BcIxsiL+j79jg2kNz0sT/y+vj7Sa/jgaaOD/8//2/fp8f662u7vIRiqglHc12rmHj3/ANfh1X8fK
IVmr/fPVxe1F9CePszEPkE9fSkE2Pd5iBGf+tnDx/AdQq5+Un8F0V1Zy+LqrOUnZLkIVoxfIZYYm
2rRhWV0hwlqYpfHvOLsHdUA/3qxfbabKh6CHdjyMT0E3lbe9NQKv9APv7LQknI1IYty5wBZGeuCr
Qdiv9ObiXTbgQQh4s67TkKRLBTsS8TxCqkQYT4FqrdVEHX2D36V+wBx9g/Wad+FUiWOgwf7ROQlR
0FOoO7b/nHKG2rSadmkhCWz3+5zhadOd3Ym0kCz5zBmGAH69ItAKxABsQRx21mHS0O1s+RbEmMNY
1UNittaZ9W7QFD8HSZNSentQIdp5L0wnO+K49p8PnqIfRE/o4A7s9SxrS2en7J/p2qLvFKsoV/Za
+fhms8y+nwJwOzhvWOvrZVcUal9X6pPah6g+QU2A9AZHNdKLKTVeU7/5mC1chBBY4DEa8M8deovQ
wurjYogM6pzRepUZ+PbClJyPeWePw7shYA/lILUNe080Oy0dimAJD2hJtEDo69EcMgtCt/t44Q/r
tcxsOm7SWPfBCHLWP7rO/AtsDpxP03zNOAJOvKkxKuPiD/odp681vI2EnRPSY2repWS+bbCwwA8k
WqMJH4FvmiJFlDDT3qBdii7vI2+4RnLXdHayt7bmxB4cxF5/EBTqW4G4gD09XxnD6BMT4/N0jH6Q
os0kLo7EP2IjYe7bvYJ7XmDLX5FFYKqll6Dn7csZiyEk4DF6hUPCyLIj5AcUnFe+Z46dnxO/5nAF
Q8PIjrYTHAlz2+JTyAHxgaqiLIsdNEGk3Rp0ng6ENh0M23pD9QH2sek39I7QO83kqvXGncjB/lm+
f1Tst7uCSY05+i8aJO81hgaPAMoB65+StzpACdIvMF3ZN2KlTWxofoLxW7Or5xG1FTsdm8xalcm4
s+L5NSvt/dgquYd+8DggC+KgeEAPXmKC9H/pdtFvZMja0taA7g35aRWNsoGrocZzBFB/Aag7lv0I
Z8Flx1K0JyIYuhVqITcnLiSxDtTiK2DIIGkEofR9hwayyLzfgYu5F40S2XkN3p56MrGXGiZQjBmt
FdTauq0/Wlc3R6ABIIP4e4B3QOqz3QsVRFmzs0JzqMm5gqFguWSKV9bGd+09WmjySaeGupWZ7Daz
nDsyEowdTTMEg8NvhSVpTZmHgkIAb4jMtjzZBm+ZGtZXXuIzgSewy0rYf5Xx6IwxZp3WLneZySkt
qetHq7WQczXWTZc7HCPkLLYobPKNZdAHy4sx2umOd0DShCvZVeq27Y0bru0amoY4qJFw4sBpXkww
SGC52pvSA0UofYoe0Jxi2/dgn+y+B1nqbl1mUUELfqB28ncFBH0wRkm3bGLIztEVXAVJu5hyc9ol
QUr9FfryvjVow5gpZ0fHFBugufZ6LyzKnwFBFb6b/L3v5QewJBpFDu9uWPn5VuW4A11W3iZiTK81
OIs6eA2QZWA9ip3DzNQc4jn6fCykH32vzH1/jJMguIbduhU+gtshDEBIV6o7x8W9v2Aeeno1G1p9
hDkmt3jOY9CW7nwYXPdzUOqHojEQjpRgOQYwVppp00fS22uVHcuhxGBfTs3Wy65N5NFH1KfPxtS/
FFBpSYtwdoNlPI/O8MFh8aMc/AnlU0FmTWTB7aYhOiJBD0f8oEZCI7kOd/7Uh9vGv1B+MyCcK6xF
Rg0MvBiOrm9xMCrNTeEMBsy3beMFDrU/Ltcec//66yprRk0crW+Qddh0v5ZfpffrF1fOb1ad1Iug
gbapxVhZ0p8rxH1WQLOWJd5cfjIxEK3zITLgOGEWQ+ai0yfTcDvn2cZp79Nwbrbgfh9qCD3mYlrl
PQhNJfbeeu99Kn8lJhZoEx29VbI8IkvKAFwCdKU/XDPqskmWWgcKbSgYS8KnsgRGh9gpkYtD4lgv
ujQrdF6qw6CKzGeAtboZc3TUqaLN7eePQ5TeD76PeFWwTDY+ogKzux0AyeiiosFkukxgs2tGL+lr
IRDcOM46sAd1DQaciJRiGxNkvjbTqd+3PsRUMZcPTpMgEbLslw6w2tpAZKWcj2CUb51RLSNlTAPJ
FO+ZJYDZGJJH8CqMgggs25R9+MF8jf6S5x+GpTcFOrCt0B8gc7gUGlZKGjqww/Cybdc5HEoakNNZ
VlGyTer8CCCtP8iy34rOeYIgAF6bPW5jIyIt6dFzz6PEMLvftoS2yOy7JCjqNGl0F1HAAADRF5Qb
dVUkwjpY04km8LTqBosOGQQwEcK+7i3OhDavZWhIGjRRsxXKewgxVjBxaYujnDlpiaUxmTe/OF1w
8pZIxsIh3QRpdF2m+A/J6OR0GRsb8LYlLcU836ugfrLGITwUuXsVNWKfdSNI4h5JHkJUuo7IacOW
fG834PXtjzXpiU6Lqbsx03FdNO1WmmGwn7Wq1kUrXyre4RvT4RxuzuMhoWGkUje6zX0ABqAvOYXg
Dp84mXFWw94mGcnhkeD/23vwmN0L8kaO9EVcn8MsfTKyZ6VjiGpuyro8yqU1W88bw0GLXLaFAeyY
UQgqsbewTJ09znDmaS3t52Rwr5wO+XWXB6hnYgOmivkuSjs+U7538CW8AlFdv8KK4m6y5KmR2Z1T
em/LGj/TPdnhNzUOSLNI0lPEhnoPTFWGtXRCxJIdE+9M0uGIGbBNRdxA6AdeNhruqcGff8AP/WyM
DALaAQqiIcBP28iMBAlWqODJRiNHhsHamnwEcqTZY9x2KyqqOeUVe89PTGqOPmIgqp7r2CV5D2KZ
BIyBTVuTwLeZyok250D/izK7h3qijqIebwqyq3GthxMH1pfS4YA/6Q4NaoWPYO6XpYVfYmj0Ab/G
kf0dOGIpflQVCArY2B9gsV7DBOA1TbXjFBwhi5JyJQWhC/2h8RC1j6n1k0sCNV1wZ/nd9EL1wvw3
QllYJvozZ0JH2y7SjzlK99Z1MriwSmxVah4nDoZbL+X/bhvVA41vYmVxQgaM+/bSZBRZ++KG+Mb+
DLhEr2lDT+iueiel/WTELfQcysFR8f/Ai3yLUeLVbHAJu4WN63Kiq1C227Ar5TboJ/YoHwYoGhv3
+Vg+pH7HJTPDQiBN8Zc9uLcIbUAu2eSLyIHMXMv5oWjxGzMUYdPrIvq6QbIPygq9S5fj8oHMHd0g
BDSSqrwl/fYu84fXZnbs01BRYvnEWXpRWZ2mLnYW66oBuafC9B25t2clSrJIrdQDcvjbDqZbQ87B
lem4zSFQqmXS2l/m2kv2djmc+ccYx9DEiZvIW1qNSOABJgVwL0Gg5uSFr5lOmXDjMwZqGHtnSQcJ
L5ELZD9RBDuYK9o0Yl1TasNB+9l2UF6sxH+2C//WwQQB4IBUjaoh9TsvfjC0gE1vyF3HVPEQsxtU
ajimlUfATMPC4UrVnIqQXKtEFhcH/e8py1pSupdbNkD2Y8jwernjGP5NQuzxLkgMuAeulaul1043
sEtJHWX4GVG5eWXIWaJvUvq1THy3fgZ5m51kq8hG2co6o1IZ7eCQ1vTXLFucvj7YLRHOBalGJwoL
ytjqFA8rp7d/16on40S0G4zaS9sEZoMXYLsdOhK/SUkUJ0trua3t+ZdRSp9Y4+it6EaT5pe+yzPk
w2VGMzjUCHyWb2kLs/3zIS+B89k+02qFbvdkecGTZY4YbXuyKZskWMz/UI9nfndq6oAWlJo1aR7I
ztMkvnBlqKVNwzlkeXGiuJkOs4EFhQOJXtdLABB9IkTJDQupl+bmqQ3QkWeh/aHBhW3irKdkprWi
iSJcZownWYwSNL/MjhAk6M+GzLFV6GWbODZZSoslyKshozQOItjbFpOZKWJljKN5YMHH2d8sbSGU
Ou/TSCOcmCAfpfEIumDkPJd6AN9i20PzELOOeVQ7G8cdUZh0Ps0jj3xPG4ddgfgk9zkCl2jY06z8
yCuGtcryP8xIXfxswHTiRIQMDcNDZA3oPH1NKIjLAouQ6mhPE1MJSu+wP2ATVQyZjp01X5ls/FXE
mpiU+VXudMkhSwihSuWH7aT3dKQ+ECAaFLryBSjOGrumSZ06sbAO5TPJH/jA89fqqBxjn/VVR0VS
k1LXsKtH/acvOBC5xmfPtbYdfXSTGZTBOYwCmvp5s8kVm3wfYm8ijajD04WecQhXBVP3LR7ADKPU
TKhL5VG20r83o2stMnGOarDB+JjwV8XOJXbJADW5UsjmYNiqEYA46IzHwr0fdd1BQ526DcHz3bqk
id5otp1M4QTseUP3c/Vcjz7JDSQDhI0W62XKaKocaVBfPqaJ+9HZV8SKLX73/HUIcFnM0r3JGmpn
3/fYbfvywQiDZwsUMdjchAvMfkbi36xrZzw1Y0HzTDkH5sDPsTUYMNAhZS4JGmiREreBZIDUsEBC
WKcQVucBoZZnMicX/HWtdLayQc3IYgotAqUhAbzI862g3HlB/6tHYLyBnrPPja7dEp4VbxOAIYEB
Hdgoe7Jelb4eDqV28m1gmx8gdhGVxk1xnKnwGmJbEnQojxaN2nYiurYxr33PD1jKmWuQmnTKtQvA
ueXP9MPgVVmk7jpwhvhxu7EDFE5cFII7YE5mDX/eX4ViqfCm8l6NXI5DRuQeQAQi2An6LFPYK7RG
1py3jW0bepJ8+fk6Ed0RIwCvkiYhr61wbvpXXqBeJntkyiQJzBAuU5SePmSEDHRYxp1uu6SRclla
OrJPKI1ayyftSirFs/tXS9LXMSnPlkiIr3OCZk/Jg1qImmsXFoILyaLdMncuWQMcexA9+xQ06fNg
AuhpjPuyIZ+7LPKrLpS/UBs9BD7Jz7P+zYAMyJ/kdEkAhbTLN3TwzJky761dsD4JqAjaL/4rEzo8
iiYpidBKiKMLCySofn6xowFvJtTi9RBWSFFksXEzxZUkI5Bh9Fh4kbAcVERJEeuDwheIDgGcm6yP
Owof+9Cndbxvp3nfWe0ljfA65aHSMMzjG85a4cGgC0cQxZ6JmLOOyPdCAbOQ6Zj2cuFvHBjBYFWb
H5jPAT8NkDSM6Wqo6RMvUlf2D17TCUDuhgTkoo+2jrCYgFLYs+ASF+u/BQDCt0nDvN31OQQ7YfvZ
gb7VPgWVXzjELzSIHhsfynJXMDMpy46s1JBKtCOMJJ+YHgj0fOBbe9uqzn1EqetayPHmyYCukEKW
C+V0m6bFGlURg3U9nEM0eSvl5KfUoPRryHdYOQqIDyorWoicEi69n0a7lgbIsUVGRZ4xaefpcXaM
dj/2RJrpCiEK5yQNpsstd5NHEWqP2a9kjIEuDUDZSWUhbGAUwXVXo6BvQwb+vpTBLpyLfG9YoM+C
CPFFIEHC+x7bmv1gMeGIZIjsZ9b+noJ9mkLrpHgxpxxwTYXfq0DcT83VmLui05e0qKJ1t0iF5S2U
v99UdJfeYamI68FdJ+zHJ9Ifhl1vde8xo+vdLMIno2/M28g27lN1bqnR1kbuo3t1ZLOxJys8WPb0
ujius37APMkmbSS8LlFEdLOU9avnOtd5MqBtzpwjHJQ3wb79RF8HaIky54tPkhJmxyUMId+gQYQL
Y7TPYT1hnhNAkMd5eiAjbjqZRrk1KaEIRA9uw6J5jeP50EwgOl3zGDBzouTgoE19yp4TochHmWI2
7KCyPpAYO91A3QKjGgbg5Z15M87N74KsHOr98p7WxcjbiLMfrlAY5OrouEB03eE2Ct0LnD25hgnV
0uZIyegO46uyoomIfaohyOyAIOuAQRNraXFRIkXZB5Zk0IK3QSIRrTb4C4hcBwErUMEliNyjiXW8
UdYPLwO724TuNuSJFb29Y9cHD1j7iaplKzQJM1zNpkZZ7Y6Q/diH+Ab0iKpYB1l6ZY/zg87dPZIo
Z0PG0ogaeQ3vx1wTP7EVXsHwWtj51djnlCptS1d3Mt5jQlxWhs8sno7NPS1LfitRnVNe8607iI++
9Q59jwrUsa1b28GDTIwvRBekTivKsXzvdXS5I+TEfWF/tiJ5Q5oA9GSEd9ZozKtk/nXTHsMylaTv
ItKibkPFE5NeXhJaMoE3kNP8SdIRToKIwLaaeMIbv9HXwn7ReRhvfFAGTniTZwC1CVWYyG9zPpd/
GZGSrLElByv4AHjGVXZPmvLRtl04oS2be+agNCpKhObIatH2Pks01FCnqm2eEMOXq/a6J/Rn7QXS
3Ox1BmolsUh55sACfOqN7AVypbhE1yXCVZ3K7IZE8g4Yq4qwX7hPltvJVdLN1mlyqpemXmIDZE4n
oyAjnPXlXEzlJWmcT7uv+DuE/ix9XrcihNZkRyGHSGv8OauAZG4d7npkny4y6qJE3I0586cy3Wbf
zPTJSAgPd4j4SB4PaBV3YlGLpKhQZ8ChTUAiN+e5tPWnHaYil6EEXugwAS0ajlx09O2dnQ1reK0Q
V1qNMeOIjuQ+l+b7OIzEVRPWtDYMfamEIOuZV3Rto/DmAM16PURZuK+zy9zF1fUYRISbYQDFxCkR
tO2LXuytciIkA5XlrmrKGsQrIjQxnOyl4P/6EHv6n3c1DUwk10caHQDnm/nnXE24BlLrnX97flGZ
RXrmROmu5x5Smw0tlPqREz8twtJot4Pf/6ot3n7uFPz0jJhQwCI+NLyt1mj80FuwqYQcKZDc7FoW
xF1SL544wvsUQZVNXXEqo0PqS+8wl8mXpYbEDU4INJVt4tNGtAR+iiAlN26VPwJ5rj9pMV+CwkE+
Prpv0pTXjQvYkdi8dhPrGC7Bz86mwWfGpFi4fc+YHz1MqIxtM+h0ZY32vWiNl8H2ibZvjYXWI690
whSbCGAW46k/+UhxgHwZ24HNkoCHBLI4MZYlviSu7evOI+mwdRzSjSug9IZFEASDUBwfYmmu/DSE
dQth5Dqd3A9L6h9ZND9NXhLv3Ly8ykO8W9mwRMLZvOsGd9mlYtTEhuUfaHmBW2ETsOM83oIJ869E
j07Dpjs0K32s4QtjjcYQngn72JjgUwhOWLP7PM8BFZjF8D4sjuBnQPf1WYcJRNy5JkmS6CkPcA6f
OgIwLcMuHvvoZ02yDygQhDokqGF5JUeeZN9yTSP8OQU8C40eKDpvqlNgn8IAr8wwAXnB53tV+R1x
f5Oxcz8CFymm6A0yxpxHI6bdVAFdBaIBMS5tNwzZmY/VUCfNjkrfT5Wx6kZH72SKxpp+1Gr0JjoU
RruzgbUldX+MXE5IFbyQ3FiI6i7duKmN7iZk7luVDMxVaK+nPcrDsHKiPagTzmqYuecZ89FY3xMS
s1T9jJywsU5oPQMAw15wzgcdbGq7Il8ClBiO7KzcpKwXa8Ntb1PZFqdERjuaZeVN2omDt0hbU0ls
g40xoBn6g+1Lwo/q5EUpHKw987GdP4wvrdt/5ubP2mGFx2MWstfepQ18bK+4S8zFA1+yoFftmyaW
4ywN50dWKfPUDaMHi1YXgJBJ00AzSZlUX+eDXWxresWjntgqv1Rh950x9kdMF1cJVF6q1Q6NgKuS
M5t6cjacuqKys4KV1H5wmjAmWV3en0B13hUknu4r0z/rMBl4z5ogXKtyY5m4KGEW74WvmS7iLMqq
i2DYtpKTyE4pbMosjB+dXHj7cWh5N2ud7JMa601pBAF5FeCxcrIOVryDEGKO2bHwvHvH67BWtRzI
SXgml3IYl+Ph9Mp+/JTH1h1Jng/lnJxGlDnUv6RCO057hS3E214ldkBkU5/tXG3c1s4bmbHlUQQR
1zunMNGkdJVt70nWNGiiMsw2LsqmNcQZlloKkOUdjjEQBktoYza3MGVMWJJA5vpouhfBRe9/khb0
RO52gy4sXlUeUNYuWccZ06zMHuHOJO8mmqYxB32WiPEF7iJjkLDcMgM01s4I/E+049FR7QvaqN/V
ENdHGT+QBBKvFVBkK+4M6LGcoSMHWifuueg6TldmYN+hVcZW5GL8NSeaamYPRjFydLXNtl2lid0p
aKXJJeuR+osZerYfbWMVdKLdDRmhvypmZRAtyG0HGqPU2ChrxzrmIQ2CZHIOXqLYufV43bf+jc3/
j1Ei4UpNQyXkDWjN6ggQqjkx6fN0dipqvErVlF+6MuFEphKUJMScTD5pds5cbJgROzAcaMKUtY1H
nTWmyhEN1i5RmfEi1QopN826THbe9KEXj+gYLzNwZpJZUzAYbVHOGEn6GbhQLvBGbfDJyjWIdrFh
yanXFX1lC6qSgCodS/k2VZ44ZJBsagiHu77QT4O2X3WcnaogIWyujUi3FD08AFGeXbe8VuQZnWH6
4K1ApGhpRpwK+9QKe+APDHOHsinIHRiiawwtya7h7bKGRbUxAZHj5zG2htXuKTEA+iGdodTEYZAv
eZgd4d2zv88ZMFJ3UluVEequKeEAhs908AE21+Os4XNFP+lJcr3j+RZT+IIA1AfLwWgwda6yFvZ1
xdCNKDWVcQlpdi4j7gQyU1o3HkunsIc3QF33uba3dVPfxBbHBPpQN4V5gKwNxrhm2cAJzdAiv7YK
/7qzdX1wrekQ14wheg9vkLLTa2BNoPBSh/CIGnYslk5aWBUy3gMhLOXG9VTO+5z61GCCbgzcUKnc
4mlKWI4tXJxci4ZCm+7OJp3hHC2XrW9EzKBwgkG+JUEJWaR1RVYpKiHbf++klHvAwCKN+1NvPeCQ
x1gyx6fO4hRTZCiyjCi7qgRRKEUqN3aYHrM+vNe94r2bpbcaEyGrao2NgjeDO8H6KD023nLGFka3
YzmLsRHG7TMnN2cddnm9DaIbzdyS7E++5PbC2g1Gw+UHGqs0YJlq2l2j9cvGdMeitsJ/DN3KGyoQ
X9EGaQeOi3yYtkzeEAb0/bRp6O4zrAv0Zpku6kFeOSlwnKgJb80KTkuHTxdtPS5KC3V3ZmV3dde9
FVEJeItsvEbEZzPozV0MjB1ZdIvqPeq2EDx3YRMjmkDNfKBZ/tRac7QDu6OPI0iJ6hLV8adHq5I2
AkL8PK0fyP0gSKydYW7W+hJysW0Ns3r154d4sjqG5r/mPH0rl4s1Nq2WDgm9i6pgOpy4dzIMGjg2
C0bB3Yx2CgEzxpbu41XyO9pFpMtydkAPkprQx2dYShuh05+eDXRCOjOpF0REzpC4dB9ewQz6zFvx
rAz3UNamPg4UcGJI9khGsQoo3MipWzK7Dp8LTcMisS0L6cXikyYdbBMn1lMRjEcgXPU5bh51Voqz
O9d3nbLwHBAWuYrVxQ5R4MZogDa2pnMphnumx89xAHZd5poTNriLQrpAciriQiVnh+Ut9VhV0sIe
l7xQQk3XHcbPyYNVNOUftpxQTxJtBoO8ci7uEle9d9hVqArNaAdr+9kp/IJgU0FR32q2jLwf3jlC
kEUb3WmE/gCnLLTpLLKVw6S7MPOO8W9z6OZs08WBu66UJCveKoBHZv4ebwjjnahkEIYqF36P3g2E
9RyMDi9WhD3JNo3kQHMyQ74Q36maLEfb92h4Hi0l2nMcL1uvyDepr94DI7zLCbDsUHwdrKwD9seo
kbbJefT9+Zi74PtnfRmt8R6U6WmugJQCGTf3LthZLytvQpWvIQ0bB5uKkHOeX218nIla4jEUsisP
idGumlkNB6Gg7RY9C3Th4u9mCUiR5kfyjJj0lFMbYyHx9gMFIvxafpSdXycqiOlCOCsbEFgbdxwt
cYe4MTrIiTMtG4sD1wwhpC8xdc7mTIxoZcBx77wdh1tirO0WW8mvFu7RpuyIN9du8zuyswHRD+8w
4puOqUfnsxJsu17HQCbEabK235lNPsamsdgiGDAGbgiajV/MnuNjJ0hhgN2NYU2TmQnpqkG3vorU
JuSy/fMsZjHqFTYEOqMV1X1SeyTL+BP+EZPXPbnUUEWOnDxRu2N7xa7PywxsrArICZ9dizcr4yfk
1p6oXq1YWPhSfKzXmXschvkha2nDCz9+j1w8S73oEZehaO1SM8atBQvIHRjx11aoQGiECO8czfGG
ruXWLKkJIpg2mElidsMEHbrZ+2dgWYuk9geDA/MQ+OwCQTa3ANWv6bKidzPHi4zCS5/D57G0uozB
2NzaeuZKp48F9gzc9EbOJJD0sUPdwj69dWA4xsaScDBfAFKsRcc0CuPnS8jElXsd67ZCwR4Z+6n1
PAyP6Q1NSPpdAmpe21K/gS5g1EdxV48xNIfMPdSNx9zmk78jX9sGhsIiIpV4+pmI65E2HUWrW965
9ELquh72YzPSXjdwpCurxUfVoCN3RIvHafY5vDKNIONjA/Z/usqL6NZANVIX/bvWMazrzkeICrrZ
L/VdlYLYYnyPr5VwSFnGuxGCDsnB6skv5SMjvnZFf0Xv2PrIS8uKF80gqaWhknoEDPSFRRUrQkq9
4pMjFNeAyJAxoZxcyQQtxRRmAl8qm3xZozHXLjQLKuF2ZOxjHszFlmmjoTlMRD9EkhB2pTQ+dwcG
EkPr/dCxqY0mEhf8mfC1k5KcSp1wwlUlCi9nZERCEgwnk8E+ZGGGY7wTNxiq6Q9mnCeld65m04M1
W15EIs3lWlDnouoPqVnkJxvsD7+YV1GMunI/0/kDTeoea4eyvgE9ZXUohBQrq2myErsm/sQZWJ3V
By7J1dSvOSz6NssZJ9A/5HqidZKa6G89hW/OpXu9WP+LlJyKOaAgl05BW6SLz/DBYaLEt3YECSOK
ftVdFMHwMD84tJ1rc74iYfZXRbLPOpHxKYx8vi0xSL6auksZpWKTuP60Gsuy2QJBhOYnns2KVhTQ
vJG1Vb2N0v5srFsWS0R1BC6EH9hhzzMORI/gvEOLQN8OkDE28b6rbUQQxoRfOQIHLlyNmARC57qc
0ceI40hC2qofnFdkZ7+tuOaIqGn0OoC6jY4hRxFvZaRwlxEirhkUyhRxzYyrAnBvxxxZTHgHGIkI
5DdrBQJoV8yOQx2OJgph6Krtq7cgLPJj7BFRlGNvWGXB2J4b2qEERsIUlTMvXzIxY7bYVJgHWOXC
NE1uWkd1p6iQv3P+f6tU6nIlOhJKM4jsnc92EI2PaTciw6vLaSfK4Qe6RWaf1iWbDLF3YCRhL+zW
NIFQbtpME2zaQQXO5J1v0wqbrSdDvWUB3AVzRjlAuBgZR7PeGvb0PlTB1m+KnN5agm/9t5EFA6nK
BZNej8w6l3Z02jLdMc4Feqt1lYTOte0tp6ravbIbdi+3ZDf1WpJFCnlvGbRgh44X0GwY/tCmXKu6
ehg1qWzRLnI4DglPnqakkdSH4z9ukebwr3e/H/L9uL8e8vWF/8Pj/vq2rx/59TmjiZEw/r+f5usJ
/jzXf/ujvv+I7x+3WNYZQf/vr8W//Y3/+lHfT0O6kFvq8IjdkR6k0ZBfH3kuA+YsdOpTUjKtREjl
WmIHTmg3L183rao+uXW5dNWX+/aIXIlIFD47kBaATHC5SS9eQ/RbHvDnsX9/Fgsd2trloWmCLZYd
6p/3/zyVN5Ty9fuTC50eWEx5/Bqtjx4Sga9bMiGLgDEi8/a/7+fwD+Y/o/gvUSltXu5/3TQQNP3j
u77ua38ZEvz9BF/32/986q+7Xw//umXn4T+f/s/TfX/pz9N93//+zu9f/PtzX7f+fJjNfhsm47tF
6OwJOJw0mSX7zSmHGk6EfctNyxeIir8+q2Bl/uP+v3zp67PMknNI9WN3msDZ731DkRruOz+QLb8m
mYExdwyGU0zXiACuY6pn/g3LB+UWQA2XW5EXnoCJMDEPC84W0YAlvsHGVDXgJfwR43PrXhlx+LMZ
qauKXk/XpJo4Ehpc3v5Gs8Q2yMCAJRansK5ppzcxg+kBXYHhd596duhwL3xiURFexpSoJrSbfL26
rD/nfn5AnXhGYwRETzJrZzSiifVoRhhTeE0xcr1jdDJXQq3HJLRxC5V3CZRXfhyaD8dmhAfvLGt7
jEqc2jeEAm7dAHRB1uH8K+MbHMUW4v9VmNbkUAvX5RR5qergDZLDppR1c5Fl+cYPvI0mkvEM5RRo
UxBypWSRRpX5RGsI8k8Oq8vc9EtbnpQMKkJR1MtQs4WMikhZx/YlRc89eZa3k1Nyj5jLYeCW/cit
WW5I7fxKgxg27bAF8fhUu4XPaGxEEaIzfL5Eu65d79qckRtOc040Y8wcvOkmc+1Y+lfldUR0FZiP
fIdGSJ4Yj2MZ7IeqUz/iUFFpVNStyRg8pUtZSxCJpBBWDrEJ9vTZkeBxRu6YHoQ1b0UfHzUWI7zA
1W8kxs2q70cM3lSRcd9epxoHECJqaz3GJBJFMUiRbh5BSy0BiJgGOGCdoFdNcAYxLose0Xyr8fT+
B3Nn1hs5knbnvzLoe7YZZJBBAp4BrFyl1L5VqW4IlVTFnQwyGNx+vZ+s6W/c/dke2BcGjEEPurqq
pFQmGXyXc54TENi4QeDevNWx8+j2Akw/4sp9o2YMUb2diBArvYs4ctp9iIACVYpDfhmsB8/Ub1n3
EvSJIIw34p8K03MJ+4GF5wWjrO+l9RBLB7m/RcO/sueU/vdlzpKdP50bt97ZZVLdxiMxLM6ZRNaI
but6FSrdTqptUrfpt8ScQ++xgIdOwEO3RjPru/LrUGP7TVR+wxj6JYLkpeMVFKEsbpbRg9BA3vrC
jcLy6yQC/TWX5C2Mhvyacrn3BoUkRq+SQJSmvCRohjQfJnAal6GXJfU1ca8NaO1DkbEERqHDAGGi
s55C5slQz55KIeZd7LeIys4ZqXN8Vj3Vj4F0fq7EkG0dYB8biokEzqX3sFTJfa4OpkfAQP/1vREM
qUFRzxc9oOcapt29m0veUuaYo0vqs4uDcWA6T+VXz/eIBsA6vaq8gq1oKDeK2TgYac6QxmGPyLAn
/1V09ufc9NeV0zzEflZty2J8kf0Xv8wLst3Nxq3MOS+edXEtL922R+mEAO+M1jgrg6RhJ0uidtq/
NzhjN62YK6Iy2VuxlWeHT+pPVEPCkZLFzSBOeK6bi9LPn9FLMLH3GYQnpvyuBXzxGm3XmdxRdsFX
xzv7kHJPMAtoMRy04pFrmniPkRVgcHQHEGGrDK/cXiNS9/iknRkjMIHrpG2GlwaMQHDOr3PJlabx
dnfRSx5FhzK4aURMSSdG5Cdj/mNi9wPfnD58rWPEJLgWu5nWbmDnJUTNa54VG+KxJq4L2TXBIG59
wkR2NGc+flqAWpuVDL2tzEDTlrhe11+/NHy0t4uv1uvEroSkrZiDZBii8Dv/66//6xk7A0T403/+
9ZcGzsS2FERDibPu+J//7fyXnLU/IslPrrq6b9eDkBa0Zjdd/voTIc2coby/XjR2IQ8+QzI7X4H7
oH/x7Mm4PsZ9AiwcYa/HtX6IID8fjeffpEZeMrHhpEwzdwuPd02aGB0csMpqhgKL8Q8ySY4r8LYc
o5PfYEdaW0aUTAzZMMclwAvP47uFl7Xupy0unG9odh6QX+cH56yR9LPeP1U1CFa/QxQhsNraqMKn
El+NDLt3Oi/vvUkSYUYzTFENjSeL0XZlT3px+WA9dc5TkVDoqNNRWIaK62qeqYyn9KpM829gywhb
nll8hzDvUzB9NLPombjBQTgRGrWmiLZI0BQoTTxGyY6CELGwX6C94DfA0l2UfXhggDATCSbuiU+Y
AZzIhw497ha+A9pHcM7cNZddGP4IHEJ6whbNSbcS5RP0XzuvRncXDke+KMGJfoD8MKZXecX/7W3T
sr7hPfhmR/XM69mnfvDDEwTgKZI3RzntbA7GiLS0eqmOXcELFDLexrq6C1ay7UiZRA5PmjUQi90S
rzcQg/yr0T5HHRS2EKpRuIzorSa9W9rhxTU1Aghkx9kkdkIi6pXJye9XBwv8TWyZbQS9xzjAgV5K
lHpPvT+YGv9UFt8qJv3nFSVmIP+RoFizcyV4wcjyJsqsekjY+m2geKdbZUMPRzgZCwmRPc3ADMD6
LRjLiAFJPgJrRiNM5xH7oPbKn+HV6iPgaX2nwx2FvnOgSRl80iKcLHnsUvQ5c1hfj8Fzr6LvcUKZ
WgXZpWI6skgE/67PSyF6ArVwei2sveTO+Tm10G3sVH64ntifoYCDaz7a0KaQ8+1rUfcPsnGvoyp5
RxoKt0qjknOT6JrGaEPLjASRGLNNPRbM9/rxckzbhyEtx10Xe69Ip9ptmNRfl5BLxKNU3PXLs6hC
7MjmBjb+c0tdYMObJcm+oWC46nEBXmSKeMB0BEaKAPPbUNenOa9yLluRnMJ+vh2GkGBzV32Z8oqu
MTARNdJ5KkW2Qz6891Pz4i/5pfKDn01dvLO09A/V0J8Ww4dLCPYpVEBf+69hxYDecSHGQKStV/sK
bHC8IvaGjGTXfA7OsQrJBnRiSuFpgAQ/Zigc8g6Gi9e0iMoPqoSnOEbflvKpYpJy4Y/d5dpAaZ4i
fUlKbX7BJFBuulndRDPXtGBcsVsZj2yTppEbqYsfcwdqS8gUGm+GKQ3bDRo0MpBURpMMAIjay8rt
mmPTSrovHFfeZTZG4xYF3SbJopcli6a9tfLJkeLayR7R04IrgQPCdgzpui4uWYkgl8uimZafCdbi
RTQsdXf2dtxaiCD70cobWUlMeMEVIE7k/tHSH86OLV/i3G7Cy3Jy1m1MOPa2bX9inb+wsHH32j64
CxlcjqGqgMs5Sot9nvwlzhR0t/6Yb+tJPdI5wKcTNyZdMqznzY4fEjoCNIZNGEU/rcDiQh73RZMX
3jFr062TjbDL42uiDIndKhJm1TXLnzlM2N326b0Df7CpoNYKh3xT1zmXSAGiot6F6mSC6WpZP9aV
2C70n2A/wEXajLzSWMAHyXK9NZqiklqbVSNRybzFTmMfXY+sjoUny4ifIULCmPWCd0N6nLUh0U7x
F+kkP4IkSbk79evaWlbGVv/0y/6mXs+oZIrPVWMjrGdm0kY9kt/A6sUXhxgXwS40P1NIQi57F7YR
47gtZnGDkBF+iNKHjO0/1f14YRXMr4E+ws/zazm0+a5VzcevbFMQPgSZLrcLCU+7c6R2ulyVc42E
mtk/AQmGgBYP326Q4pY0Iup2Rd9exzI+2PjXduw6CymnU5nDvIw4BWR6MxsXWcXwLnncw5AcDqyX
qf0BJYE/7a5Gn10sdMgDhwbwQcOAvsmaO8dH7qyTGap9/cDTWyMeJKhQcN642NEaRBwh5Rs1d76d
TPeTkHN2SsEZDEpVYIFAkSPMIpQkFjJSz2ngE/ygvp2fV8H43Gv1l2lFJLPYV5PKN47TeDP2HDlp
eRLI5Zi6JhG3UBuiGvNX9v2v/Pi3ugDdMy/ZZ4Tb5kzQ2Tc45JwzSN1pnZ+2ivRd72fH2pX36+h9
KBYVmzn7yD3v2zqiTGKdzAHRMwge0viyr5BPshO8El2vDnWgnUOjzGO7Ou8gHFkynnkFHK88wkFs
887WefiQakhnK0HCMWaOXW7RR+Zhuc0lKvcm+dFPc7n3O1ZI7iAES8N3PeH3ddTM6C4hINkQu1p3
zTUfQ7X/7W//5R+/AqeIabr/Z8SR+cd/Jbbpo9VneGE2/Kdf/uO4e9z924iqL3mZ6x+f+fu//VM3
T/vn//wHznlaf/6+f+RrneOj/vUiz7/Y/YqSerA/+uXxh7HV8OsV/xE09X/6m38EUj0vmkCqjxa4
4/mrpXnbEET16xtcfv79N0+RI8VbxCv7XwVZPZ0Tpv72ZD/f/+e/9UeaVfB7DPzYjaLQo6vhOPpX
mpX8XQS+HxAeEEvwNwHfCR7ykP39N+H97rkoImM/UKEL8vRfWVb+7zJ2oxhutvDIxlJe8Nt/vLi/
fHz/4+P8W2NBRuTNYP7+mx+ek6r++TGffzrsfrGgrhVB5IV+5PEd+f0/JVmVfQXVY7CvwE1FcF8q
XXVPvQWYdmFx0SXQeILuezbiv3+AiWqWXZ4m3nPH4zXW2C6Hdj44WTycc7KTrHt3SGODRVRM2OLd
vK0f69DvxTXahS7jKdji3IxDVmoMWyd4mKlDROs28NKxQiZjOYcZmAI9QQJOgxZ+hlkT+NtSimx5
13UBvnIjjW2nCJ9372LwTpU49/fML1ZkA9Sf4zh/D7JaqlfIHIV9yvoWWesF7tawfhNk9YXbiW7y
TH+Uc68oCUhuR9Y01/GKGryvE/RyVZRA5yAXtNhawUj+MPfs5j8STFzrFVZK3e6cpWrVPiny3HzE
OTXMUfOs1j+1cyZzZlkfI25WjZ4VAvDa8KhQRrRYILwZPI0pWfGy4Y4IJMcsykazLEID1HmmhTx5
RRUanC6WL0GN4ncPgwzIeUTqLXso6U4//BDMntLjmCzxtCE1vQUEMFaOe+whnQMFQm2DZzKb0WPb
gBaZQFpFkE4L7zQ/9laV66MhOF2STJES3MKkpHHu3CBs+pfCr81TUHYCudsgq+Faqdxo2syOjCsl
amYIbEf69ZKnHIU7ANuxowDvgW+62Fuam3oIyWq2Omp5TjoqetLG/SyQp3yeMfXlFUnistqG4ZTC
cVF2ea7K0iPweu0wGMSxL+kqYoFuJiAjJtqN2kY9zrsOyGo/sVEnHAEAyr7gez3zsSD6IHctIc0i
aMx6D36z7e+GOMyn64Tu0V4gvhs/glV35tD33jlreRzME3dsP2zBxjX6YJj8s6y3wssvsXFjN4X1
FkakJwM/ZZPbs7Ruyoa4LTdTvX/wUmx83yF8zsGnwbwUHz1+BFo2X/p6/Tq7+dgTQ01sUbHtTDSh
wLFjGyw3mgzULNvWQ01FRvfdzcUDJAhSl5Hky0plW0QTTveRZDDkEDwHTVV+KbTukAr3Ob6APQZv
E78zDmiWyxBLG9JX/AjRaBmorVHgbRmM9MAxUsqMW2lj5dJrs+0/V5ZVCLJ2S+gR+zS8S1qRKFbP
tadoN4NpqI5YF1cAkDYqz1XenINrgIWdD7V6GBLlonPAMtNvDbegT/ufjX0FfJQHrsLwEo0FKifh
KSjpHb2fRp9Xl8NmkOuk56MobOnsSPYquLBYihnnZNIAiQz+jpCQ5n3e5Zl0t4NfJfkDeRBuktDv
BL+QLrFQyxXjTi/4uqi6X19MlxIhXqagXZnp4Kg9GOyLZto3k9Np7v24ZH+biHW9wk1TpfjFVyfe
RRVTvssyHNvpjmkKmxRUBOHZ6KqaIThlYdY2ezU7q7Ppg9kXOHeRUuzakuRkWvLYsAhbiK3qLwlf
c4pnTn1vegPFEyRfqsk9X9bsXNUFapb6tkSf073lU+w6V2yWa/EQJtWq7vpCaqSVypCPqsOxRB+r
go6G06KxvMLPNffXZ2lp8+gZl8KjXXMFAEL6SI8OTgk/7amKovYuZOe/DePS1kePABRWWkNYhrfr
OCyYlYOeq6UNcX8f0Oq5LLPqQq/XkTsq1PnjQCzWdzdN40+n8KYB1yA3Pwi6KoAZwDF5i9AUj/I0
BX6ytbj/wc/iIo03YRzZ8qrTbtw8ebqKqjcijzISG6oydu4tAXSwQ2ZOhS21jEvH1sqwf27Yd9qr
nNwXKqOwDTDBW7a4b7H1fbFnl67zq4oQgfhzgnA77+rKzt0RCr7UW+srk30IXjla7tCp7jw0L2ya
e3ekt/TA1qRDIdxDrer5MjB2OiX+dD/FcnxfVIrOLVqpzB/dBeHRfrZNGbxkQvnRqc/FiiR4xDnn
vlsJdpK4gBhlSVlXabQFlFYVBy9CYfK8DG11aSu3vJyYfapjVFl03rKsU9Ik2D9fZQB2zhnwDQAs
rAEaE5UI0g9Ci216hRbWkbeut/o5AUyjy0zINml3DIe10Lu8ChckmJPB1z4MDLgRUVXhvUC04uwq
Q3zIibmJ65IlBy/hBzHBY3wiPJfwnnpa6Q+VO0+waQV/GRYOl9EuXnNkYfFiGvQb8xDFO9RXSQ98
bVmne8F35/VVkkwoTMVEM64VD/4t7OUA8BuPIDrWqaAM12xWUx5ga59uXYMH/3lUbof3aukcdWIy
eB5jiljHKJxzh9Wrk2tVn/WIcPDBQC/yOgrbfjq07TlaThVj1dGa2FluXWHW6pDZhGDWPhahd0S6
76rtn6qxPwqePxc4FEp/KW9kQHnli9hnuS4jbBZ/LW9MXg6ij9bvohFTmf7wfhUAlEoUA/g/zpWB
dt3MPqFap2QYYxeDzff/BzXz4X+T/fr/YUUcuP+2Iv5vDeORjyH/+Eu866+/9M+CmBv1Pypg59e/
/1HzOqH7OzVm4MWh7wVh5AfUouaPBNfY/b8pcz0pgr9cCKEgrkfIMPbPATlhIKX31wuB+6epWpNZ
SIGtCxyE60ITaN/k6LqfImWVKCKGbborFfKFJc+ZdRUrkSrmIEVDANZhXmn8UD72rIFoMAmo6iUA
Ca0CZLCmzjgwd7Pf+5NAcdTNI0yooEZhwELAilEwXCqIwEC/3PbVTpdRPp2q2CcXmXsnCuZjkaVE
ym4WTngiOhAbdDI/LNMw2+8yEhRHBG+3aFsulCWOFVdCjMrcBX7QZwMqVspLKS6rIYhdd4OMHxWR
zUtrIAyEgUIa04uMbKypDgao7m6eRUNGjt8AGANno0nepAoRKG6mGF3Zm2edmsVSNyzwvNL610Ci
gv+NRrIdkUmSG9pWfX4h2djXOU0ofTrmD+g1i7+LY3eZEXQ7M+jWI2ahKmVa4BfxzxnJBABYn8q7
3NdApPpd60Q+UYOGRkHVO38OsiXfT7qNkCv1AbsxcwiQZM531dgXTnFKtKDqZWFRr35wGGY4h8tV
GAC/husINqID2Kd1+qrAyhS3hWHrDkQfJ5Z9dnx36T/Ro6iz2hKTqSZDiL5Hy6tM5I0QqFJZci4P
cY9LanzPRxLtXmUDeuCcvEpvcUuq/Dz7ONHydPniQbCkMQ+0KvSTJwxzHfo5nn1H6ptFM25aswVo
dM9m7t3WFbF9F34bqtmF6Qb9hBRRfH8Z1HVvQUUb9aFa7h0PA5TEfJpy0WymskrVdZEU03AZyikS
X5qlq5nVBMRS5UeJSpT5VcTsF5DTMDcWJYloOvVS8QyWZJ9hwAr3iSVqZQe+km3UhlVIMrMMjkVa
MvldYMoei3ApSGSH2Ilv9xrvCns7hKLkCxVfnFaN/ZbibcWPk+V4h3dlywzxuySzrjo6SufpN2rU
KH5OusLFgSvRjbsI3mp3vHdiqIuCmI+WyUkYmbZ8lDXLtrtE8Gk9RgEd0jv+UBbcmMEggH2MQTQl
/Z6pJ7tNhBGOnrgfkP5MWLImjQXjfu6AWC+Hal5zdOABKsmaB3XJk6xhjJfMkPWN9OtInpC6OQXv
PdtxQENxWwKCm5w2Zlfi9AXABycPnPjSZH0xfaRn7bn50HUK/IJRYEnyB4FPfb5ua1WtgJ3rSa8a
AsUE8RuXi9FRt209J89v5sGjJELBh9fCw9CgNLkcnV2j7mRLQG/9vmoSWzxMYp5cf1sBLIooNRWr
oh77blj5r/FM7Y75tkYsQgRKx0SLFHbRacnkaKlBKeiqDFrC2KIhAQREvRVpcNe+BmM0qSSf9pFR
DgEchWPNDENsLZuFKS+nkdoZsJqkUIAaYXEBFcFtb03pNeDNEy+ZG+JmySz6GQLsTO9lPdPlLY3E
VYXVZUoh6PSEAU23XC0Zi8G6NpaLOcxdubw4JhltcBFKxn0gKGpv/DIQ/LYCTZsCAFels9jmRS5R
vexDf57sjjZE9h6ydUaoZjMhToieafiwB4BkKDFnFQNnNRYj68XeZ8emkjFon2eOBdeg1RhU3aYO
9ez/TAfXduMmxR2jMBR47Ux8lZ4CcgvRJXSGJBX0DSO++sJN4Ix4BdJBEswW+Tkso9ZvIat05INY
/C05JYDBqvU+G3ytKJyQnKpx46lC9FdlIvMY9HHqJQx2BYAi9+h7i5M+xJknu7ugB4SS7YLKS5tP
jX/MOcQqzwln6EJtCdtL3GHpH7kbEzhTTYZ8JdhmE/CJL0uMfet2CjF5XxZmLcAwz0oE7lcT5G7+
4CGpxOSgE0pLDFfK6R/Y0uMz15iVAEgMOjpnUyOWLD/I2XO7F0jTpFcQnkD//xkWeYPxh+AZr3kv
hGJKQ0boAvYurDTpuRVPGyhacNPUS9djNtwHbrrEe+ZULfuFMImZYPO86PucjYnhqXHkESYkicBQ
g6IDh2oSfVuVLymlY8ZJzjuOyTpxD8BjoqLZLuxosuSiXLPRZVhueTTu46HzxIdZQc2gjBsLc8bS
r1SI0FhS1rQJkx7/ODujaMpTzQFdknSaDP6XrsbtqFA75o0P2kky0A5wF4spxUih9DyfQK2LBf7s
GCyvhh3s/NECRuaJGy11d+NhQz+XtdJZXzVLgmTZtdGMBn5tQ/rEbeoNoEHJlukFOXbK4ZnVEbsa
fEUKkU7XI1sR+VCQ7hg/cc3PxFGERgcpYCGfxycLWZdwVPbgYzdO3YX2bZmdnJbJxLH3+N8TXz1d
XijUS4ICGsoOxJ8CHg+3YRAOWXFWhnP5eszEop51Sj0tMerJiFuX2NihQPuMvscjgWrDde9frrZ2
/J0yZjEvJAeAFdkUMiDUAGKfCNMXHotefxtmJecO4wTAOOlV0qzBJNCEs5k6dAXf7mpt29ZRmL6n
6mHVkPUukAjlKEMzO7obL2m9+bVxPF41j/oads5ZqshobjcENSU/6XlrQGIQ/vs+U/vWen4Zn1Ah
I+iB8IGNnxwhWm/ECqhPm8/cS+zwii5lyKtdEmMQONExlcV3Jy2QKUMPr3Gj7JvSG9hdr6XGWrtB
xyQw0Oar66tHkDE+b8WUsyP9mbbaZFeLtKB9nbAxYCdNheCUiOYaY/Ub6qyA613CHrangVF8AIir
4km8Ux3PdgL+VlbMeZwpYn0mF0sR8aUjM1gAx0vj7xrXj+KTNaipn8nTcbofiwpscRwKj1D0fT04
5NjFdJ7dYZoZPRBdXy7pteVjafYhx7R563TQpfcjezsHwfIE9BpNR76I7kZPuu5vNOEO5jSU6udk
eie4T4Qu4m6/yoB3pTFiuV5Ts0xHTJNeCpuY+vRGhKuzYJxdiuaUq6LVYEISvwYJvNiFPVGtpcf+
H81Mc74e+Ij1bSwNdqjjkASGECJArL441w11iZOcxXAwPPoIWXzCstpRmrdapEX3tbeRQMITZQId
DGvguDn7V7I6EZ/eONcCI2pG4YlSjMBujXK862glN4Q5FiRbhG7utyz1hInHj3BGG/xDE4aNQKMo
StYtp8CW64gHrcSdke9qOVa5uKmRs+JhbGLi/aCuZcjjj5EGp02qt5HdinFamGz2jr3oR6e7kzZa
wm5bpEOrm4tCz86C54XQC2ZlHtmLWwufBe701APc1zsmsgXbIytmF2NAzVhxcDL2jUFD7hccFHpW
fEGq83+A/pG4Myem9es1eRCKRB859AWMFL/wDEs/45npUXIykAeFJyWKzZFdunBfM2JZ7IkcLIeK
33bl5Asou2WMyj+PWowpO4Itawcv/eq686ce2RkSJOLruRqAaaYiHY5Iphf08TjrW3e9HzocGfIy
Gqoq0I9xxzh43U+jrsf+iNJYuFcMYDri3J2qdk10rJ0AYgXY8VEd/dgX2JGNnyPpt15AlAxw84Rl
1z4eiWJ4zVYPbQR6x4E8lSFjYAVSVIfImaznyGnZJbhqsK0yXOjml7Zge+9edU6Q1rhAQz1gsW5D
Gpts2+hsREk7FYDlGR/odonD884a2/AmDASfrbqYWol9aUsel8/ms4gmN3Kuo2k9G10C01RESyPP
b8b6oo4bgwO5LiQTX1QxPaF5lyTosGTtBaFcYJ/qkU9nOyzLWX06DljbtwbIIqPdigwD0gpgutXu
cKJWA5dyXSdzbIa7odKmfysjTBUOiXdEdHf85GMpyjQ4LUHiTMdEtlX4raegNTAUgKcHm9lzoVUy
I4rTBMFJmuVB9lyYkAnzhctofXwYFpBzIcN2tiTVXc59Gy5bUAt4cS9bs5SKiBWbuYG7nRFfh/XV
KDhPCGnIc/gfWdHE00OoKnfeRV1KmY9OXQrFpMWhRIAUzPE+A7hD3pR808h40BbMuKghoAt/Uk2E
0IeI3fUp7q2mQkgMVLXy2BpbC4+oX8oNwipg/3jfu6EKGVL18xK+lw2Hk0smXkC8dEdKJ6OlQs5j
dl8jzguA+HlV/EJHXPB4KJJg6m75WFrz1kdtjDsmHpOwwDRbLgOHdZrNAXJY5JKwkwK3bm/xWiez
/8MJwoSyPi+zDF/S0DkIkIbzy70l1YCP+KRHRB79Yz9L0dIHh4TVsucxI9KemwxJfUwiBZtp8CmE
LgErSmLMZ+3NiqjE+akJCVh2qDthUshw9c4OTuJ3V/cw4ZhvH2pOIYSjkssaRjUBoT2hILqSUuG+
HwOvOs0TC5qtpDta7/zejPZLF6iSt90adAHo3ijE1Je8qHzsChhwFx3vE9JVGpiF8EuudR309mZl
MZZdG7xz/CnL5aDcY+NwHnMv6ZpyemVahrhhUrnugCpCz7mJqaAmgiXJshwsQmnZJT/KIrJUF9he
IO6WEw+L9tYvrRO8cXm6Bc6kJOKhFS4JLjM7jDMmTq+LGvxuKYVqBCdn6ZD1K44vWL5zOrBOjius
FuGur0k/I8yu5rHnHvNiYsi78dNI6O9ZMYAMIOrVjLfME2DKX/gmovCmBaIy2oRoTM183U8ZGlqs
Fn4K5aFw/anpniePCQPWP1MT63PHIz4lNiFVqKkZCQoRKPeqRryIuxVKfyYJx7YOtRnG1nbByAVu
LBshTC0Bw2gDbIndGiZD184EsJhlVdCmSSAG57HFYe93aPoIDO585gweqR4ksrYMYQBWsm8hFGdA
wfTSaNfRSuIsKKzv3cVL1yXFDRQNn9ENPZjxrx0uAi+5yLO5riO86HMm5oOLhJFE9oq95Sey8Yjj
y3rgqUGa1T5hjk6yhHT53uQDag6sK+dqM/e4mG/xgDkgJXnQy+k0oTeb3pxerK9Bg/x2BwARgzmD
gcSzh25kbHXn4a6rS65zYqcvmEXE7lvnVbl5C9zl7AzRTt5MSDJkWQLzCGI9TdddC7XqET+NGi4N
FU//6imHyJB7Q5k4vEWkW8J36NI5UKQ5V1SzRCQBN7CXvkXfSviFDWPMvARDOMzZex209HutGGha
J1oYYunLjN2Uf8XGteVkNIrV5IZTynrHxnqJvJzRIXRXGH8CAArDOnRDeWB6oHAjVrAA2+4+XJxR
PRWg3O1LB/0vA6xnVdK9BRbfKYZtAQVNbkghDc0tQK2ZVVbE1jrd0xZ6YCHdfg6ncw4ijN7nUhYa
LRPkU9ShW9NzxDHCLdw5odKEHTzuR98w+UBuKov6raqZa8AE6adgsWcc8LloxK3FRuu4amFTSB6r
V07fM9r1cOESFK4SWxJfopWGAskR4MoAs32T7MZxQpxP8Y9DeNhAUkrgPcWyipx15/TYOMnGUGfI
u4mY8SNS7JRAxVu32TB8CcvCxyo5zUWm31zMOxxC7YqL7PsUKSod4gsTxn8z8sfYq68HRutO+s2K
uAWLmxJjUa3vE0wGKHdW8NxZj0Xil5jJgB3/sqk7a+EP+zCZpzg7IG9Fxws5i/OmKCtIvVykMrkj
TsmtxKFLg9G85mntwzVtq4rnyXZZdS2vGJ7a5VY6IfEwuEoREw0cwOFV74ExAQ4rvRWmDj84Qu90
qrx1a2vG77syrTKCPelT7PwU+6V0UNx453wBplxRfyqaqRrtzhnrVd6ELTuBdu8BQxixEOQAA8g2
823RsURiNPfVn2s2I3jw2q59zCMnqX6Az1nMWzQjc32uipzcUpLmMRwiu2Tt+Fy4uSGhZYpZCj1H
9RBUaNx1p7ov1CcgyLbM4Or+cog9WWKhYaQlzY7tCIqiPUNqLtx9GvBlxYGDSMwoo8ERwah57jRb
9fbIWesV/qELdMxTeQ1E2Mpn1spZQwFeiNq+o6jiEN4X05rFX3juNBVcuhVHw6mDYRDlex5tIv+p
kGylD5WZMR0QVIOqLogJ131Iq9QDecDuUHjvy+yCcog7rA/nFWiTJ/ThZWn8cWtojPliY6dpZC9Q
w2k53iBFjupvMpIMq3aCztG/bkb+fIbYiIHqgfmq0Ip180j2LhJRB48nuxiwHBi8186B4SMhTud7
18zDuOzO11l827lJXl0JpJ0tk9WwmkBOe3Gk6hdrRhqBrZ2xKawXEXET890QqqRGiumuzo1uKV3r
nfBcPdxOdsgbF0vpGCXxnreOlZSNxlLbw0TKaKV2Y5Qhu4THHrOzosrLgACdabpudDUM+CL2BY1d
/wVWka6ukwo3DU7ZsGLwtfUGjIXqiUuhSaAxkeKE+QhdCDKomRztIkWh2Bugc8TkLpLmzsMqs6lg
F2VbW7WDthfpXCKzRpiQToT8Naix6ZU8VKF3KCmiAWeuTLHdL2XHMOgiRA/eHTTZM9HlOnjN+rVl
Hx9jOOdSWG7iognpJ5xyZqvrVNSrl1HcysUnpWW2AghbwHjgjcekOhvYF9EHcgdsbhyIfVC+wshF
N4fC2brIsz5Flxmn3qxZyKbySBtSFdzjLRr4aWNJCEhwrkyYTMM9k0lgVcd8paMgRk/XtiOqBuXg
mfjJ9mCGUtJNPQbfYI49wsBYerYShI2ZGzLv4VvjT7kPeL/bZhuRX+GLt7wbgVwEiCZRI+ljzC7V
pfNf9IA4952QEPmY4b4MZqy15EToy7hYw75mny/N4OCXAF5aPiq2kL08cZlRpF+iZPfm9SxcnGIi
zmSkkQ1sfCoMn0zvBVDfml6P2CPGgvyvwfYOxs06U6octjWDwBUsy8wWH5fTkoZYn7CKeCnx63Mb
D+VeoizX4VeOA+0wrRvKloaZKXk9ItxJptVzsJeXeVkyt4qaSVXXXtAMKPbQzNbQSKYJQLM8MBnp
pvz6vL9X2U0xoVvhOB3nAbhy4k3ukHztmwgt43MONxGphyZNzi8gd0UDSr6QZQzJhVDVB/WTlW3N
DjoDtoAJeyFnh0ItjzLIs/1oWgdc3ugAckbMkBLpIxLSoHDV1pUKiPOavWQ9jf+dszNZrhvHuu4T
MQIEQJCc3k666lvL8oRhSzL7vufTf4s5+dNXGXLUH1GDisos0+QlAZxz9l67qdocns/QmPZayzFD
R+4HAx7YvYzXRsbF7HRCnrnAsGkezpSz7IDh6GUhNb6ry9CgM2XZBBY1t/Yww2i06bpBvE804NeI
1koDZklmsNCPk1tkPUjpPA/qkeDA1RXNN0oM9nCVBjYdtC0srIkvIxwZxUAowqpDtRfAxZo0eiA8
SE9B0znyQfnkTM9s3VFoHWkbJaO7kToPa+96ScQQpJfBKqpAQR3nRFltq6Ko8jdrylrzEg4BJ+lD
YmrY/+jikdZv3G4csZ61s7G79lCb1ow12G/aAPAp7dnKFgYEhVMcqzlrVy8BMclkEjKhZjpzQxjf
4iKnJSg3fXFoUpZEKS2CvvcWiIk2084pbT99qKJMqY6eWDM4H4uFP3MCWLNMnOSjoPat8iJPrHZ5
Ipcga9VZ5CVJe2UNqEXxsvcVlPFxRgbhnQ9qmMi+IWxnjh9lIpv+Z4l6JQu2QAGHFrfcgDLavXC7
qA3mty7N2S++iz6PRnnRRqGq7OtgyqomeLC7QtgLSic2KZH+wINfNeAELNMN47VcaY/jHYo8m5wa
E3IEol8+dQ0tPS9qor480ksJihhOQOsgJm+jpOmS/ejAilmuMl7WBn/T6Ddt/2HZNQ3zA6g4dM17
BzQIDhC2M3O3cHyurmelUyd8KKWkfvV8L4qT5zWKq7+iSqBRRoRHYZUVq+fo6OhRNDSa9DOyxxKk
Etquvuz2I/nmJGFNtdTAY9mGJ+EBsidV4ALXRdPhRsjGPgqb5ylUhGdfNgx6fAx1ieKrv6JvmIzR
TpnWIgGoi2wv2yVgvZbpMjZ4g763Rd7EzyGjASYKYQ2wOjsv2HMEEVddW0n9YFGHVM7l4DWlQsOQ
O0FdDJeZheiHPgztJRS7hlu87ldi7OMC2i/O6Ym3Sp17CeoZ9PQyNPGd6usYdbjNmimBA8sUgLps
CtqxU2pQ3GwBWWX1+FhbSy1fmT402a8ZplcPm44BQfM8jqog5LL0AYdAxnd9nZLftoFgN8hh16F7
C/QDnS83K37wFs5T/DGTfFxY32BoygHxY8bMxENeCYwIrGi9STXRN8vRtZx26XZofMMluKdl3Ngc
TvXAaojrPSQ3B4R9ZwihwsmODKS1jpFHF5yRhw+UkN2T3WoeK38/dnnYkXaQgU4PmbVWlWb8pSt+
tuZWVFpQofYFWQvHLPdydFkuWG8gFyFtpZLAGpresX9nh7YdZGIfgUiKs1cv7cl5tjeq600C5kA7
7BTVljoD0Y7cukFgA9zaRNFCj/AsXjrN5MbPU5V6W4kEOpOHHMtMnH3EbGn9XO2sXndJfeX7kz9t
AeBFS3kWlbNVpweSFwNAQko4kR+N+4iX2zZ3hmltQHSfX1mde86UXprgGcfAMt7TJdXVcBcRdJSt
bQqYXHT1isrTPb3+hbMJ3UPHj5UoL8LFcNAj0q3uJR17S9HL8VwGIv0Dlhnfda8pBxYSPZSp/ang
WwZkmeBp9PLRe2tE5rvzU2QtQ6RuIo7OWMP3Ycrq7mG5la2VHLIOwNC8j/LEwd8E8hy/404IGZFW
KNhQ3Y9x9tbIF9ZMVzFkAWlqyZue+BxOkC4T+OlnkIQBPQRylzmhjf04+ilExKaNj203wCcHC0wn
FxdMNrriJou7GVUBtO94AVfm5oaPEepF1KidHy0pG0swYkc7drlpopo301IAkRxCaLOQr1AkCyYj
GvbU/lFhV+InJ+84jI8CERqm3RCxQlieS2sidOMiGutS1wf6D0W1vIU2bz2jtmmx4zu7WVSDgQKV
TgJXneiWbO1OmqlKx0fwCNrB7BN44Dc549DEFEwoh+yi8nG9DQfygFEFbcvITi3Co4aiLscf0ThH
qniVTbQ44a5x5pLDeGhToLHExIWRw/Ii2zL2SElg+FeZcevkdixQ5xs95zApvNizhzMVRg5p16Zx
TGn9UANCgek5hpaUexxZW9Ov+L3Ri/L5GAOrJNyqGys2l10z4Mb/xm0x/tqNA4MV/3YOW9bdEFsU
UX7TWw1uq3e9c08y/JRXuD1HOrt7yhhDmDta3wCDOWrZakHS+p65TIvSZ60UjtBbfBZVeFk4HdJg
JbUkJiCelec5Z3Yw+EyEEW8KOT/Vdu+39QXLrwGkUxcOBhnSTwSwvcZ3mVBf8w0JqR4aN/O0e95q
FJibnrSn3r/wp7xM3W8syEkabt3M0FTa5sL2xw6OY8js6YypE/ORY2uAZuPzMmk4UCAkRPTuVNjK
knRR9DikYvpkL12h8pNZtq0mgtZjtsSkUMA+WXbni47tibmunpl41CS+5uzEwbC43gvi/MU3cB9t
374JPFPHROwseLMfhUqmKv6WTCLx15kgrQdmdEwfrhnaC8vZlRymKAI5TfrTOeRJj6AZEBkhOptJ
e9i0DtQeyfCgB4IKvI0D6IwDmcP3KT3ociiDxdEO0kCWZ72DhaTftCZ2p5/xPEy+C1vZjmq6/XDb
UDwq6KYEbaJbyJd9G/RZXbd7RmsLXO+JRq93jwqc1tPGWWpGEJc1swf4VGPop1LcpDHIX7IANHEK
IeixoI2s4V4pWXn9De1oG7p8CnEmrM6pqGlgnLdBy9tFVDqbJzWVcYVzO3Q0bQVcZtA09DZ0aewn
MkyFne1gCOQ+AQuZ0m62KwKzYEQnZ4iC8cZqyyq8qWevEUQvwJVEBbUrfeZmxQ8UEFkirpi4KjZw
Q1QCyAM69Aw85D0BTal3ZefCHW7xw6Vq/sHwYpUxRErYNfxDihoRvsaZwhAMS3pesMChuPHYW5AR
Wf3O5UQJ4IdlXs7PCSIkBK+SKmOSZ7jnoSgkiee1P2WhE/WrB1E2v9cNKN2jmXSQZpdWZzWW3sST
rULizVILuBn4ydhP8RRboo4fBSfnf1w7Iki/MeM17RVzN6s98lWG7Y+IMXL6zQVuDkkhW/ih040n
dKqu57DQFSDIYOI87xB0RWxexXbR7iuw49VNtDQ2lkBCw/3kOzbcGAu0FbpVcsX0CAzpNqtJsTjX
aVfNV3SsRHMx1Bkduk1s6169pryfmPTdfiQBjxH5NGrrzPXyiclJMtU9weOS7ZM/dEIyv7e6JOk/
SHcJ6w9SudAnnaW4R2b4ZrAoMxD21BNUUiMqNChozGtBhtK05miti4GqOZkrKfpdSApuchk37hJf
IAWPPAYcOsEZmOsJQ19IJ3SRYNJRizxQRsejt4+moRnQtbXIuZ+zCXb8A17LxT5n5Ku9W1An1tQC
XbP86qc2xXpW7+MoTdcAs1w3UH+XHOJQFbkTYWNDHFDjMRUYkbQW7F/ursZl6GC3qwYU6IwdLOWd
Qb5lBLjYhYy/LzGtpDdaynQntyB7LJTzoo97fZkyBQOCGCZxk4PEDeDFFqVl5qvIKxr/nrOEzm0m
qzZiBwitlWfvI1DaIjlWTDui35NFY8vbtuACo4/ICpb4rGQeBzvJaotKDYQ/u7PzWE5DMh7lMiwE
/jFApCPKeCDFvQGvPWpXUl1orSUCU7+zKJA+bCpa9XkGC6qPq8DdVXGcq51O2w5UP2qPaD5yplvx
snSTlydvyGgUtxx7JozPHrNblCyeDWyCmSbT660/UKR/Z82uw4dpTdTpLnKYb8Nwxp9CE5B+TNvd
oHQBVmwxmeGkuh52ejiiMw6P1EWavBWz3fFz0DHpcHSwwM76LYwYdbs7B3dT+mvMUPLfcXqxeK/G
LCrTexFYAUbmdj3EXlKlxWNLIhHWb/ydFevVR+kG4/AjkxyqCcOteYMPmtgp0tiaoZE5TW5ZQ3UP
HAZt69Q+B5mlDLa0ZxAaKEUs1mwc8OkyienQWnETkxUxDBMNVj0FCbB6ul80P2gTW7W+xXgh8mYX
T5SV4DhQUKWXYaPrjnjuLr2wF8iihLSliWPqK9rnlrjzrZqhZl4LaThg0vodnwkz1P5z6wUFpDR+
6JY+EdNbP+DsZ3ntfD+mAaXF1tSKTtwGcH9IzhTDC3qgHQcnjL0zB4fqWEaQNZFL47th3evsOc1G
LgUG47YYRL1uJF4Tg15mNgqU16HXraYDg5tison2C/g20T1l7NqbBa+FfcClsCjq91mN2W3ETtZS
gQyO+2ssCzZzkNJTM9zREq3Fe7DwoAYAhz5trG1pEBoQqTAKgg5rBu7JwCGZ0uF5SrqsvYBMP4w/
xmgKwqsG3k+7txsZtHuVQa9Cm2dh63F2Pu5QZE6KHhAEksglO/RGR3TKABPSNCyufUtEnEDTXNHj
OgDam6cX29D1cTdRVyvcuIWfYQKQc0vXENsW0fFAsefuXragTCaqGY0Jv1mInn6euoXg3TL1KNr2
AID65ch5aCqjXZWm2eycl8qR3ZOUjJr2FmT0Ghv3NEYu9DuJugJ2WprAjCcdUi7XExto8BTkQVo/
h2RcNcfMZgSNB7iBDnrerZs+6trBOGv0oCDAId/lXtAOAcGZIPvpRo5CMpmDQLgyaQhJfMHE50SP
UR2V2cGXVshnNLNYJ3sf0SpiYz+r2/4cOYHHaTuqUAg5obGbRzdKBK4zWIAr996e8faQk4JOYQ+k
yM2OnFoFXiRrCTN3Q0ZDKsJz1sycbaha2ty9buLSYuRSY9aKzpAPhPUvG04fubM1TV8I7gWo1UMx
y17AuWs1lI8tPquU9xSFahWsr6EZKoxv66AMMLSc5XyN3IjMoBQJUnZLtZ81l16k2vqllbmIbljf
ivncGdPZusF2VaQ3MoeF9lKwKKufJHCVy12Sem53qQNE0ddZ34XqV1a5oyANcBjE02BVZbTWx45+
GXvyen7xDZfc1FxrlDQzBtYZc0RSe3W6FaalT7ipx2kwvylEDVu4lDQierVE6Q/eGhaQjeEsHyqG
BVk+7lf976g26FiSgbEzfpInlpII0mMMNSbf0nWZcbKMdFfjJ6sVqX+/sDMmT7OrkgomuSJfHYys
zJrxYxq7Pn1l60/7xwC/xXwe11RgxS4a7B57tYNd2hkA9S2jWDcMSxH2UiRleZQo3uq3GMA57Ehj
Ypk7KAPTFC3VuOQplC9VTlZzh6jD97Cw62m0GX4gih5WAbglp5uMJigSiJJjVgslWXOO+jZ7UWcT
jOEAfKgy+WLIUCqfTRVTGCLIkqVHjBQQdsZIlfJyWnMDE4F8VzBu+5665JWTMpfZS/ZBC7lY3kzk
ApId55np9lTkFumpVKpmRzJlM/2seoB/Zdz1ZwLi7SPj4Ul+b6x56m770dyJMfOmC9vtmxyOTBqE
v9ciZzykRH3Zu4UBDigeJMI1OPB5nfSezRaWpLPQdmDD1GnaOCik/DoaNk7OEPu9LhcP93dAMDxC
vNFgLwQY1SxzcPTFUBYOX2HuyIumg1v+WAqghecWHe4F8tQS9t6RsaJnbg0S8+U1RkAy06MRBrzb
NhpLwCrMykAV3GGocUbc45z8SN3DZ4feBi1knb+EdjF8q3pP/UqpKqJrXGwewho87WK5abOedu3O
ljbowV2kcf4/NTGxF+Eu4Zsm/Tt38bPf1TUs/OggSNUdnEsk0BDGdzJL/PwB6OKIeHbQHW1vwlAt
WjO7sUDmSU4bbvXxrWwZl25l6yZ3SGBJXIlBRHte1rzzQVTdrrITkyARwWKfrHKrUMDabkJHLxCw
gbu9e3NkiWcXr8XyfXFdQgI2mS7ZcZnXpjY64bIf6iOd+b58bfWEpmy3kjaW/qBot7V3THsnY771
HCF98dAiv+3LK4SJdlMdKoHariW+zM7Sas8WVSqClmJmM/tAzWP64Y4x9Sga8ZjZCiccOiqr2KCE
frsdY9GESBhlbuzzLuyoaS5s6WWmutdkcnPusFF6ZNe2jbPuFsG7v7ADFs4g7oYSCc1lwvk1Xs55
2dFDkUiVGsPwhkiTWuO1r8s2u0UWa+RvSyv+lfXfiNHFtlXqJtF1Bh+UOJMKufuQ3AbGb7oGsEbm
F3d+kySkwEhUN9EN4zIrRcSMaoEgxFRg9oCxix+rWoO8FA2zoWdCIfhcAJsViMisbzajL0o2hgPi
p5dO9GFeQ7M4wXyUhu/MAqStkaa5YVZN16ZHEt0+D9gdPP/bQFqhQflP1oMqt1KMDZL/Btc3xmO8
wf39shA+jYWVLmFFetRsdcFyRMNUx+2la81d+uGPqVgJlHZcdft8thVhPhVacFy0UUFdp+7m2hm7
XaeFNVg73+lXeH2UqqX6Ro3cWSRpdE1kLrylRn6109bs5+8VQ8R2lzfTJIg94mN1v8duXCyP2Kwc
2nNOl45D/TMug4wBneOBnlrwp0AuvhnpOGQ3SkXkVtbamaC/JkLkLy3Rr84rYoWggnFV+dNHO7Kx
H+2cjNByx3YQR1dupciPhreKHHUzOCYc72ry5/kUsr4MamhcfRgW1q5psjDnUp6MxDu7Z6CIcwzQ
sTektpSC+xBZWM7ZbbJkfc50ZRmacdJnom5T1LVDaeUif8SqQVz4IcmGOvrehkyJYPAzMkiiq3lB
nvqsPaPzdCfIh/WxjQapgUWDWSGtrzoaWEn3VlBE2eBn+ySskWmQNKh+y6IxONn8pHJUdMWCFLCs
IMoB0kZHpUmAvhYdk8Y3kVhmAGGaedG7iitmxiC1WWeRf9Kqul9KOMUFa+yEgGzLdmKx1NL0BlSB
iQ5v8GuGGR3SJwrLsaiuaklrjWS/hnPED1VS7tY3SaNUm5yNUeYjdmh9OFnqnAl9NlvPkz2lz14C
/OqhsbWrXqyxoxbj6J6QbIO5KaKTX98njOaxrKB5Yfy+9QJGoDgAVJ2TkUduSMOSpitjwt9+BbDZ
2ozUlzq8YpyVSbUXSJcVbJjMavvLiIxcCQtxMi56ZUXAwT0trKD34Y1l1i/h1078y6OhGFwBK7PX
u+gNu+ageaKvpOHFcm+3NPMwmUTUge1miqQko8Q2vTX9gJRLPlJu69GwvvZlyCffGHuuLjuvXQiJ
1a1fDpdTgWAr3XHiZkPZzhmrqDwfmen3LzqmUYQ6bhkEIde6wz6L43fsW3HeRqOzsJ2HdL5unaIq
3euZzA77ybanuL5PE0Qv8AoLdlbYiYaZ2LZOeYmwyPjMMtJdEGkylWDUtEO+deppuknCJXP2VV71
EPem2urs1xxzcXddNry8+yga5PTMOkFkAIq6qbGex3w1dpQ9eqrV9oOh9gLpWgdXlKjUuLmdI9lD
KCJLg4i3SetZMup1bHo/V1aPLHjcibmyY1Q+DX3UckdDuiJesID2F3+khL2xqEbVrBfaOdTe5XHw
hCJ1kYNCmpxr17HgGiMNWjJ4jVEbox7iFfC6s2FxYmdfuxP1sGaC49QXnT3EIrpG+Av4W9LO8JGS
dyVJlFTp0ifGa0Z4qckQyPCtJEQ8z+gimF8a+qywhu0gABNEoho+7o3BZJU8WV7mkV+6frfittY1
TcOLPszzMCXLAZ2ujL77bQda87CQmmCQj4mGnX/ceOCAKzDPlr14CSjBuJT+5SxwCraXiBk8FDgc
nLxoPI9zay0E+36S3mroZbAR7EsNZ7OFN+ks4oMeaZKmZzPdIvuXSNu8ysl/ouX+TZQRE+ad7yOr
5SDHyYjAUnqv/SNACaKih6jM249KovYjjcyZZPjUEEIL/Cte4hQhLvuOG4mtSLJlMhuAfzB9hqGd
EH67q/V5M9hTBUOR7bYBnVzUVtIdiakKXTjlmiT2gxeGwE0PzNVKTn6g9oPxKQ7cnsJH15l+EgGq
QRe6KD7dY0zhZUfb0JSVvgxH3OIwyST6QySnOVHDegOmnyz5/ZLGMRPcIpgzdpdZBvSe6f43+e0/
fvsrpwEeCtCaLKAS9VlZ1Je0Kkt3PidpSNm/0hbR7MFY/hy/pC3JvvG+Rpw6u49kQNnReUf8T/kS
5oyef+fKcfT8yMALdexR6ihmRh6BCKIFLEpk3JwRLSebobU1WRQAsmyUzHduMUgX00tskff5ELiR
XVvvk12P4J9Vg7WY/b5C/5tvupxuG8Kjwnam8azxTEam1zpcD9/Lps8msM+juxQvcT4r8H5p59Pm
eeCJBovYJ37n0WSeKg0D/bobXb+/CMMeywaH0Xox5b1F20Ve9Fq44meHqVOoK1rBhboiKsZaFtpu
+EW2TVh04lyXZVadQacu5TO//8iMWzqN1fzwM7SmUKXQQ6PZzYJWA2lEZ9i6jDHKXGGsJ2CvFUcU
wXYBTc3yF0X+x4JpAAd72ZHhOksCzpLZk/JnUKXkdV/6Hf6PPbMzn87R0DcMLluG3JK0r96knEJN
zbFqOqK2NSUpYqzj/NBTjpcSB5HNBDV7IwdSlli5Kbd9/IPUNNYrIUlJdlMtdpVRXIW2hUzELuO8
flRO2TZsqlg9CzpXyQK/pHS9yWEw66Eq8YeLlsku5Na5TcXin9Pf8NaU0qDsiksGBGXgbJ0Fe8mh
Suoe/bzmYMz3hmchwvyE84fwAdGT8/raSL8rv8c5eVo+eaJ8iaQcdKHOytsIpYl7ReHrKvYnFIc9
LaWantVHYrTqp83Q4mJkWDrMCRqq3HEmvPQF4Ec2dcYkSemexVZm8800onWDMz9rixCmVYyZ8iwR
yWz5yIqIy8LPMgZZ2105nOWcHrclay8HgxQowyFnsBD6l14NiXzNCkUncJ60RCBQosAnmrq3EslL
MT1FjSsbQHtTac36lypkgbuCFSSInJtcQYIIdhWQRtneBAuHNtKZKi8ItuPIN2UjXWdYMWydaMzB
eNndmC/TTY/yTY6/VUlbsbyOGfZ1vEpdFRNdR8bEyFH/YFYVDYdrHZCVi7FEkKs6j0M4hNYdJ3LV
9AAGLEpR9c1uJbKHmyDDnJlcYgMqAja/tG0rbETSC6L5csSNTYYJL96i7idlBfydZB7Avz1WuJRj
j+eBYDU+G5qmV5gmG4d0QXAXaH6BVc5ehVaUnRCl2h1ySFoEz+ECcWMkjojQA9NPq7SCfDOcf32Y
eNXDRFmtmKyrVA6UiWtgZDzgwFUyckMHX0EGuDndZwaF9e9kZJK0eMs5lailKo5+7Qh25aeLgt3t
tq3TF/qHPwjCXy7LBYkD7q54nGk5uA015GUspzwkysgZGTQSh6nBm3RKSKs4oE71mspsEzqeUUHC
II34aj27xUXQgm1d+qGqVyxLmIhwg5zdAsW1TQzf7S+7V8Fg31ozGX9EmpmEOeKHjNO6+2iahrjo
+PFrRILEfv8vRgIYCq2ZDHpSGHLEjOes//xfCCjQfRwwWMnCjdf0VBrf4tYGcrHz6DTGr7kWiky4
fl7wnuwWto1suSGc0vaDI8lFWDMPYP8hFp5XI4z55UHhjLDjK2YdvmgZqcGBis4R4cGriGMH6/4O
X2lgWTcITlGv8e7CeJ6Kb227oEvdf31zoAn+uDfjSgoS7UuD5pW/qf7z3ih9k2rMRfOBC8v4j4zr
apqZjO8d8Wx8zO9kJXDe9zZfX3b9Y/8fVctQ8Skm0koyL+PU4HkntIGp0KEjqiL9gMMxTdc4MW1c
44WbaaCwX1/qFGxgXJo/vsJJILG/CffkDsfJQrydhNlHJgvVvKRgFtGS+VHfX8Pl6oO/PND/upxk
6+J3spV09PrA//Wy8IsRO+8YWkizHsd7ENVMVMu0bI9pERKI9vXNuafPEUoWlgCOuJ5xsCicPMe+
nb0A1lTz7hjHW9GLOcezbEvMEUeX/Vw3HfmlS0uN9rMLGyq77dfXt0+/DQNsjRm57WvH47/aK1/k
X7c7sedbyRJn77STHPd7Sz0Ch3B2mxqqYR0mrg0vNPCz75LJBo2BOojT7Jput5ZM6dOZdLznr/9K
nx+JlB7/f6SMDn6R0x+AYx78c2LE392oFygU4Emjnb7KB1snFjrQInHqTSmGPLQOgjxo+/vX1//0
avs8DlcrbfOjSC1Of5IIU3SeF937XLWp/biws4/vs8tgz/7Lw/+PO3Xp+pJY889P75w8+zRpOUlV
Sfae+9CpsZwGHi3MrVgbtuOOqiv9sdoPaDM0GtPO4ev7/LRy8JMLxZvO6Nrliz65z5EahwPwbN5C
h64vHHEs3fZG5Dp0b9m5U/cqKya9vH191c/3rFkCBaogHEaGBfnP923VN9lOPPtvhQrw7Z8VRW78
h9Uf7NHtjEofKbKuRVaT1D5BovjfPzi8IyyTWoBIsc3pejkh+FkKrIfvVTv7E1SvmJxgDAGxjX9i
YhTkirNwcZqcVjFFWLP7+vY/v1wQul2bfoph6xent++2Hk4pb4rfE5xKBPqiMIsO8YBX7S/v1qdl
zHfYobTv2i4HPHaHP5/zrGFK9SI1bxafT7LXfqz1oYknhoYFiqD67Ov7+q/LaWMgraOfWzfbPy8H
PA6LVbyoN0Lcp4mimmIj3RC9twxgUkSKUujrC35+j4D3OZ7rsKt7HvKLPy/ojEHoT3ZZvaGUi80L
xyGdXNABsMC4kjURolgXcGzVReamQsQXX1/987fjgGoSUip8ZXQrT74doit89BlifktHqLB7xkna
/+hLaZM+xbhnLC9paTVz+5e35z+eMiuSw31ro/hxT25aECzAP3bGN59KoryeF+TwHzix4x1log7b
v7xDn+/S2KwLbPSMVJR/epcU/tlk57X9Nnt+DKANAJFTHkNO2OZ7mhO+fIYxa2mrv/y0n+/S2GyI
6LZZKWAznNwlejI63Kpd3tyYeL2Dw9kASbQTdZLZi2fFf7ncf92lcVyFrMXjsvb6yf5rB2wtGwUD
ccZv1GyifoqHJdXwlaWKKeGwhgxwbrzRR6Lxlwt/foUNEiaB1YujKeeAk080oI0TLUuDZ3xJfL89
kBei6jMvhvbg7AfmMBiTyXDu0vdJ8L/95Yv9vBIZhz/CdvlcbVufXj2cmQcEcZu+J3jD8zst0pxO
eJBQUN59/bH8xxnDYHWy2VJdV3jsq38+4WGiUNdE5L15fgHm5swChNjcxo3tAxfyi1C3znWIqhub
b06Ir/tSu4voqM8aRzjEHVgBkt2v/06nz550vpVUu27x7L+ftiHJ2C5PLaV/1TGRnjcuunjkDhmh
gEGyC5awgXWJZJ+cl11eFZpg2K+vf/qOuw5YXOEZ/mMr2/300iXtpDo69L9mP6WbQd57Us+/rAIc
913r0Ke8/fp6n34Dl3XZCAdTEagwPquTlw09reOsbJ2fnWVRhTtonfIxhufYup71QzA3/I3sFR4P
yMn5MkQX5Gzazo/+duPrb/2vwkEC5OVsxyPHSKXYik++tn4eCBMZzPwS5NZw0yzCvccZL39EJCpc
IeKR17UVB5cVtfL3rx/BySNfr4xYApG17/MggJX8+RaGNfxMH3HWS76stAm7NFepQVFBPgrK/b98
2yeLChdjFOtp1hTBc1feyeNWjVjsfg6a1wLNa4W7DWoorvEG320FdrU3S3WwkcTmv76+yZOvmkcL
YI4Hi+FD+A7l2Z83icWTN9mf09exBGu6G2tvmH5D2RHL+9cXOn2h/jmgc67gpOxiilMrM+/fy2ZT
EK9DiRS+Uguu6VnugjfsOTWVdr/JvG5mOoRN4Cb3MgQq1W06jz3ygKymc696iGJ29fD132gFOf/x
ZhlJRcpkl/WM8/TptgGegm2srbPvCPVdQskR7YFxi1sryh60n0+lfdTY9Be9Qyo2e49ph2cXCaq3
dOH913+VT6+aYZiEvgxAAbUV7rg/n41OhDc4U4msRJVIEgx8tBdlGecNnFJ18/W1Tt80jxrVFUK4
iJgdNuCTxTWC4eXWK0V3stHcbOtVNQQdi8xjjxkKEtmBbIb919dU6uRZc1G+Imo8XjbD53TyLclR
sIBInb+gISJ3GABlM9CV8uBfTFve8RzVcz57pLqHlO80dpemgGQAxkIzogytxV7/pkOZKEKEJi96
hfcbMeJAMVdbrzAJAwcG/gBx5CnuJequA5Jby30fUcFMzo49kjXu2oXd1/abBpohw24AxBaULg7Y
fvcTGzXjQ0Q/qEMXGMAmhqg1N0oM3m5EVR9GPxBiSzD2Q9w7WNoajOJ1TQffBGP2l8VAnn6VHBF9
DjLwVH0+Sed06cE8FCCLr9U3ksktW9xhHmg7DTim7Bt1N8a5QM+I/qZWFy6Z1JiG6yps+u7SlUX3
SoPM47HKuk6G1cc8Ic+6qFKaoNWVtOa4qB5ddKBRg3C6Z7p95lL1zRdoMvOGGA6CPMYbYbpVfG9D
aR9fhG4lCaSDquee8rqHFxf+5ZY/LQ+sfchyoXhBllCfGxtBCj4XwYfzzBBpcr2zyifWb9nQXYsV
zcQeCck5n3KK+iubMLeq+6TFk2id1X0JKBtLKNrY4Pzr9/bTt8KRWRjXpavg+oREnKxZPl9EO9W+
eW5QIKZiW3RpVV6g/h9SuePE3pGEJxnd/W/VAscrHgBbri1oJ3HqOPlabI85kgTo8CBKObRHJKns
TxtoIBb2iL6YuuhyKHxbDZdf3+7JMsQKBEOfZgpHPIokeXq7unGdpVV9BZwAzw2eEuQrqOsy56xE
iXf4/7gY98n9cWF1WiyQRu+ACIirR2bc6KMYvqAgq7JIjxcqHwhy+98vh/TQGCiqtE9OLxclYYNx
KSoeG9LQnmOl5dtSteopQoH5t5f55LXhdtb+MRsdh1j0jqdlF6RS09fJEjyoiQygTeQF2beORR36
ZBPdUsXg3/lf746WNdJmJkSc89VpD6xnnZCxHfgPuTVHqJk0IBQOL8Lb5pUJw78s5/91fxBS+dVg
UX+ugJKRtvuqIXyA1kwyoMVf6k62mp1rLuV4iFq/+Mvp4b+u6LFrORjSHOgfJyUeDK2C071lPShg
kt8LB6vUcXWtRme9Xkt3A6DqLyfgzx8D37zBDURj5D8aBjmYFBikk37oq0rMm34sm29lOMn/4+y8
duO22jV8RQTYyymnaUayNJIly9YJ4Rb23nn1+1naJxY5GEJ/ACcBAmQNV/3KWx6VGEfi68s3yy7E
huG4EuOrhimDPhaf/09KOWa0aYxGtZ54fJI9DtP1s8W/dqgr9ubRpmO+Myk+rSzjpVEtylocdcpb
1jwia+1aHRKlNZ+qwKajE+AV5NI6th/Qd02/ILor1TSdCv3TE2uQqOHzQQpLzDvvrqhgCpApyfFb
gMl7ouloNUjOKBQK6MAFK3nbcuMwGEgAlI5FfcuYRVZhWXhw7wP5KdVL/RF3mxxla+EnrgBJHOFN
r+SuF8YjqqQ8AKmIQHeeNiVFMXal741PbV85x4C0dKeitvgzyASUE/i2vb++dZbbVITvRKg6bwAd
iFk4J0el6XTNpD0FTW+DHSM6+c9vC4jfiFEaa72VC59nGVwzFuG87dCGmG3UFlKKHuTaU9am07FM
qvoV1LZzg7CdskMEIjpe/7rlFiVetE0V6QSTFbRm5z5PeafaKtCeZDQhf/RlOW5HIA53kd2bD6DA
fSTY0nzlNM6iL06jQSRBtUMUIAwMIT5+pIEsSDZ1lvFkoRer7G2F8pqrEB9aK5tTzNY/Gcj7QCQf
lHcpupJrzzYniMAEukxvPGlhOZ4rKWgPxZBH95LhBPeyX6Soe9rhyYNdurJNL49sG7bKJU5HbvaJ
eHwhdgEU+kmrlRR5pbTovvueFtzWqSy9KXhVPShAFPZKpacrt85iaEDmZNUQXUXHbHFCugnWYI0g
xCP23W3zXGiEqzsEyTI1uLEsJ6dNhN8lVg2yr1VxtUPiH0WJlR+xWGKuWYMfwPUjqsLzSAfcaiWP
2TQ+No4VqUctgXk40eaPFXAd17ewPcszNYWKjSGWmVzTpGk3W+V+NGgDOmn1iGSZrcuvHfDq/CZu
DVhgO7nvkROInbw3DnBzs/xnUVT0gKC/FwjfujAyJ4C3cgxX2aVtiw7HwZZHSFJ3flKNIVQG9DNQ
aqwnKc1f0TqWTapi2eh4yt1o9qptwzKCnzzd+okgVm6rMXL6IzqroCYRwfBtYRqkFJOGoG5lTsBo
VCJNoLwIWCMznSZp52kbm9bwgI4yWEt95xR1g4Bmh8BIh2C0LcXGqbVGLfpiNsj5YuUZwt55Cx0E
F06qV5bWrhydABcyxNGtNNj0EOWyu7gxBB2g98kv0HWugmg48WvAe9d26AsvNUQOwmfcUGyHk6Hj
VdAe7CRHrv4wKlqKjolaYyUCvV0af2C6AXHQhqR4zkGA2D3QUrUJ/7RDJfT3ZC9wjD9IdpTDvamh
y1Vt5Lzx+P3IY2FHjKBYWycvbaZ4NspAepbV4JNKM7yR6kDBWMgCEYoBsAc1eNh4nqwhAtVGUfZF
HTuzJgfsID+Ykzt2qlX8Lht0v+sNzW6ERDQ0nVAK/YMye5n+kFIzCKkdoioftdsMqKJfuyyllJ6q
oqi7306temoNRbmrA+Mo1xGUqa+sMTYw2+t7c/F4WKRcBMSi7UN+Pi+0OjEMKrXujXOBmgaUxAY1
AmQb6m9Qq+qbT45lvicWeHtxYdKfF/fCPzFO4pQDBVQve4QMBNXEKyzpCOarR/xIhaRy9+nRHLpK
JM9c48RwswsO3wCYspaePLKZJX0fxhpSD62PDPMxxWZ65cVYPIsWRVmNQhL3kkp1Rfz3f76tD0sz
TS2/exjyNlB+JEJZBvNdv7P/OogKpl+rpLKa1+ufuByUexQoAGEjKiKLOCp1QBAbeinhCVsNX6QY
4E4LMvUFFmQIQcaL07Wre7ldLOrfKB2BG7EpjM5uMtBmfg5Oy390dFLf8H7SJBVFitDs2q6/jxqT
3uT1b1yOKDrqpOC0PQgC5oGxCZ6ThquB1AocgK9qUckvqu9Ld4Xty7+uD7UINcjvQcYQllLg51Gc
7Zi88koZyQnznHahdU54x7emnCLRB/8Owdgi++MgmL5SjFt+H011/D0Mqio0zubvUA94JLXqzjh3
cPztP7ShEbZCp3yCczHEfoH15fWvvDCgQZ1XaJ7x/6Km8XGnqkOPFZ0Ry+e49bNnxaxquugJVWI4
oJBmkt/Xh1tOqujbU0UxKGvTP59NaifFmGTlJZSLrFTeAtBU+6ya0l0emsl5zIGFGihVr2yaS4PS
7uQjSaXI+GenMR4oGyJ1p55HBMFAeVvWnwFx3ZfI6vV9jIEUN506xCtpzSKuoUJkUV7g+JOkgkj5
OLNRbIGAxPX97PuW8avtMxhSzahj6Ob3I/i8vMcOJG+nn4WnSl+uT/OFsZEuUwnmaNODg5mtqqMH
vWnEk3LOM835qqIQkrm9Z0QvVENAFJeWd6Pga7Z14jZb2VDizH+IYWlok+oAurJlbr95JNmZEfV8
VCLPcNnCZ0X2HaxBVPhyK2HUYlFtzVQNgOYO/RHaMrOdBDsKNrMpTWdEnYJffeP4r2DXKNgrgrni
Rl1h3hZIln69PrOL8yKGpRMk82qRPc6r5XZNmIYGtnzWwdl/w2OxINTy9PZFa3317fpYi1W0Rf2T
M8kD4pCRz3aQleIeBhdpPCd49f1n+7AFIBR3+GW0vncXIIT5CtbXuUfjVb25PvTiLUFAFNwH5Xlu
PpFPfty85F6d4aVKd6YgotswILPuGADwehlsQdGNrKA6XB/xwsSChBAoRAv48aIjgIBWqyHK252h
10GIUs0ywZ48cuo/g3hMrg92YWYpw/E2qxwQrvjZ5vGqLAWPbbZngl/rxzSE+t+q6pRfwFdTAtBe
G/6jqBMfPbDpn62p8nUU5qhZsXmZ4NnRxC0CsYaMsAeVXBWewlQ5zXCYHK3tYctgcLjWMJ1PLH08
dhCNRIO6Kmdz9kjXmVeFU1zrZyPiCXdBIFug4Ye4y3Y6qO/kk+tItdEkCiGh4/WC+jIbLu1kxOkm
Qz63KPxA3gjMH4M2jGjFICJ5fRXnm5ShQF3QOiQIIaWaR1lm6GkY4IzjOaOJ9jhBCHY2/tjCCjCS
3j8j9Vc5K7eO8tENljsVWxHKD3wZZR2KZbMzKTdxPWG6U58nbyw9ZwfOLVCDjVWXk/bXs5GQVFxE
YhI0YwqtlCcPWYV8QOGgG32p+WlhMKkHm1ZDNnetyjxbaOrmKHmKSgw9Ikoj86fcNyNscVolPUla
YqAWZyowkYgyemdDTora6vXZn1/0zARpAro4POZ0i4UD778xbgRGH7B3lJ4hLYTaBn3kRCPDHA17
d30gZf5h1AYxVmVL6RotkEX7w89ArUdSJXyrPHWvo/C9c8bKpNeWS88hvMMQCboHK5XqR88o5a+N
LCExSvJu7mULzUEti7s9XFH52ZT9dCXUV2d3CRm8JgNH0AyR1xNKzXdE20ymFjTlrTOp7YNHERDN
HAA7GMOgnZ1FDTYn+KM1BxOX1G2nDcD/QzSbaH0jZ4uE88ZOOv8FVerxKIdIf5eJcyraTIYu4+UQ
xiby48yxXSQEzgg4txTyhjdstnEXSmGOSAQAr4kU49qKZvX++txf+joVmBpYQ7rRy9J+P5lYnzkW
AsVo5KWu00PihBqnS3vVqtDzRxwUurUd2QGYXsPZB4qzTUyrglGuyru2a2ANjIZUPeTNqB3yyFIf
0IfGDt62OntfWVAj61qoIENbwYcWAdlhIEgrJJpMhaGgsMc7vw8HvTqMyMPDcSnWuhfvQfU/IYtY
QXIJ+lwyhWHxrR93spQATqhhmd8aYV35u94fAWwh04cDI1YNtaDQgSfCES2BjuCmOuoajiZ0t2UD
l9IcPzc0aLVDrPnhvqRTBaoNZb2NjK4veqsoqGVo5x6Qwwogro8W7GSYEihk4CkaR38bTBuguhnT
yvmcBUggpiiQOjIBIJfWshBssG/g/9UJBQNQ35PS4F/i58lrgPQ/EmHdrwDEdrByP86PKio3OqMC
0eFC1hZxA+TkUkcByz85AKAb6FIDwCA6QhDZ/Xort7ITr2QUyxEBYMngFgQmhwM4e280lGoCuzG9
I3qG3EDuIPH7Nk6UmkhwlxCn9fP1I7EckEyC3ho9IO6+RexgNsgrm7qennIkdR8NuzafEBaQ3+Cz
ZCvV7tkV+36jU5WUHfA4ors2+zZpsszSmYriNAUoArl0C5W/qlLGKyGJIjb4vweAl4PCCDAc4LcW
5YPZVZ4hbRV3UZSeQkItDylnOqGSurVLJFmfIfEEmFJMfWdr2zLjmf1v9LWxO5NODnWKpHhOmT/y
ur6NEetpEPG8PuGzZ17MAnVZzFeIDEke51VxgxrjCEw/OHlNTuMtLzzBbqsFExiO6ygH4+7zA4Iy
RMqd9V1CD7AvbooJHfoTWkmD87s2Soy16zyJ4jOFjc5ErmCy1o7rhbU2RO1dVwioITTN1gCiAlqt
fheeUCaNh5Oq1k1zh0JOv7LYF2aTd4oiH3+ICRdRglHmoJsxKBbtqpjSgp7f5rVloPqvpfe0Udau
18U9BFRdgT0IsEwwVebv42hlGjFahN1BpHhEInH0BvOveUVu2d63YfO1QIdoe30FL41JR4pISGyc
RWySdNAHsacJT3EFQgdxBHkzcJwLV0cpG82jSN5YlZE+Xx/1whIC2QMCQ45Ib3q+hB2WBHqB3+XJ
QW+m4QkplcRN0GlbGefSEooemCAgAK2eF4msguYAqUJ8wnHDfzbr0g5vDPR5rF2voLS5ceq6+3b9
0y5cetyy8A0Ubluu21nCFMcAH80yiE+m2pklajtd9x9PdPGWJA50o+uDzbE/5PSYSBDsWQDSROor
JuCf8mmFBnioTYRBXLVthTS+1aXSKzbZ6Oa7VYpy6m4szHzYZ4MdDtT4nSzAHw/tsLjYmnWntytB
3uLzHaAwgE1FJ1Ds5NnhrGvHgIcfamjGhdnz6Ml403HhxWfKsdMaq2exjcBzy7pCm9Oh1Lk4odGg
90Qj+LJXKkpEm6wdm9MY0P5beasXh4RxiKmpMtqIky6K/bLUKnqBnNxJxXdzZ2ZdvwPJriJJVI+b
HpWW5xbJ2/31tb0wk9Cj3kHcMqs830h4EpTYLUbGyUKMR9n7Pt6Dm8g2EYaNPNwYV77xwlwKHgC1
TaAwUA7Fy/fPTtLqHNe1KtRPTayojxjtoKSHwniaroxz6bNEzZ34h5YdbYaP44QOKn4TeLaTY2Zy
sdFCdGHh6ba9tzGGwVm5AC6NxtVN4gsphjrUbDRZbpqojjChUhriP7cf5OKvhyjaGbpDsNI4Wc4g
IDAyegUUGIdgXoQCOVA5WJjYJ3j4dXKqYtQh6GzFwWfDKgDHQGtowFI1XUJeTKxA+WDFPCWGnz9o
FvxuF62WYt+EbbUSMy4uUMZitZhCrrQl9ivOLdwFE9U6aXVqR65vKG+DWZpPOTit7yBN5e31TX9p
DgEOwEakWkbPd3afeRhFd2nuWScUlxLEuHLUuHfcnL75PwxEKCdmkIsTuMLHbejXkyIR+JuoOxeZ
v2OAVNoGKLQcPv1BlAZJyU2Dt31BnvIC5KfZhdop1ioeBW0cU8n1VSXMb64PtNzpPG9IwwsYPF2f
OVwH/e+hyU1grUlnSH/zbER4w+4DHfWkBv2jTw8G9oGbgrK9yVU/e+RQ2kYfAVzHSYmQdUzUMYab
n2hU52pUPf6Xwai70OkhHFtAvLB6SfA+MPRTbRYBGXSAUOhByzxI/4gVxfHKRF7YghQb5XfOJPD2
+UQGcWuXZllxEdZD9DW3G6d1R/SDPl2E4nZnwegI0oBYAvPoUEU4YiXaqZ+03nKVHiezLbLJaIFN
mYdm4fUlu/BZxMo0IKlD026dZy6o8KbCKiy+nToHE6Mos4N7zALCcmWcC/tQAPGIAaAMEjvPAgA9
zdC1wXj+FiUmISUE1PpR1if5t2ZG49ocXrie2BMapQFKJmCNZ4P5KO/ijtHHt4R02IXEvR596e0B
AeQQ9DpeSx2+t5+fR4r6Inglqlz0He0Y5TNLyqPbbMpR7aityeje1KyIphVmw6Vvg3RpUGmBob3o
jKOHMBqUukIU8CcVseqMcK28t4XCdQpUAp3wXRI4arOSQ14IKakBE7gxpUC47fkVrPdBOGIKlN8G
I+KBFq3/GMSIS4VkRLV+4ogeMCfrpS2YjQh/00TKfmYZefkDymnDSvthuWsFk4jSq0L0TrF8dk0D
eBoGVKST20LpleeksKdvDWKh/312TRmFq0Ulf6Z5NO80TCE6hSZSK7d1Fqe/C7zgrc1Y1sWv68Ms
jwaAEVOU+2kgL9+coiq7HKJdfEsLLtY3WPTYuCKQICBbrX2ye0JmoNHvo9YP2EBmDtWPD1yajilV
X9075RZSgBu05u2fQTOG0aZNBMb5s5/GvPFi65e5ZnXfYxEZZ/ZJGkL7iGWU8l/d0OhzG9wfzJXB
lpuCW5nvYkSy5GXYT4V5wLRlPCGlKJcbb6pw9USop1s5gcv1EkVO2uCcBlKZeUiMINpgZ4nWn7Ky
yJ+jSJW/cYHiq6Q32tfPzp8BdU1wOByuzUWzVALPhHBi3p0onE5Qmru2RJ0gnuKXoI9wQbk+2oUJ
NAkUuDgFXWaR9EtFSvNpkhhtLCegVo5TvBaN3I7b6+NcmkCdHJ9LRKQV84aaR2PFwAKqP4VWpvxK
MG34NpZF/0cl9Pp7fahLn2RowCWgeBCazDEEGTro0ACBwellmD1YOlBiV659by0VXN7KRHKgoyAd
ihr4PPJx5JzCXdMOJ1z/gmNYFfENZnXWA6I+2rlCdn//P3wXFQxKQ+K9mVcw8PHUMsR7hlM2YkK3
qTygrhg8+sFKAXWu3MN9QZpkIhbBkRIt7VlIF8PRw2Fnqk8IGkrY13ng8JLvVVM5AbqTNuLTX2QQ
2gVS+m3DVYbmVe2LFoXhFw8WVBB5Z3hI232tjApxcbPCqum/aoqN5g+upMQ2boRio/m3UYomCU5t
TJnwm4NXYKUcEBGkaPnZiRMAefp7YAJIh+YTp6H3h+OwmZ9sXEgqBHXb1MdAAHnUlZm7sMltUQ+m
7KGRZc67e4OktCNemvWprnmhT0GWmXq9JX23QpTkUcRO1wAdF/agoIEKJiJ6E4uk1vEQvwvorJ7M
IEDSIpgORaijqWFNubOpkRpZu92XAxLSUV1H8YA+9aIUUTWjb096MJ2UPE+BuSISf0o1+okHfyhg
LxtNIa0knstZpYFJEktli/YpPIuPz5dMRCUnXiWfNLyxkEV20jLbVbWO3iwa9kmyclMtrw+RxlA4
N2A4IYA0G47ehQWiIJJP+URy48pNqryAO9Salej4wkzSD0GFRiAB4SzPxlEn3KOiYixOsu1P9lYa
cTraYQ2TlqeBLvFPA42rNSrehakUGQbgJlEo4+L6OJW4TXU+xkPZafD4x6HShqzeVj1eqHdeWw36
7vrBWw5HcYcgCt450Su56Gw4k72ptPJ06uQMcPLgjcNBcRCQdtGCUp8/PRhxOG8n1DQwBvNgNQyr
BvRmL5+qvsGfIFZDjHWwSkxxP9Nr5Gc/NxzPC2GH6J2R3QD7mS2fpsgd0u6dhlRi5rR7HbsDfHL9
ojsNIaHlymjzzSIes/+vkcPiX5bKUGolKC0c/QieqcwPSd2hiuw6VeCXT2qRoWTkDooUlCsx93JY
Fcg95QpAuZAM501enSKWgH+rR9/zm2ZnmVU73RC2+rzjEXJ3LxFip/VKs2V+ALleKNBx9BDpEppg
s12D1xPueWM3HrHxrHDehl6O88UkAQm4voQXBuKNYzYBHIpG6Ow0gMQzyKC07ogcZejfUDCvs2ZL
vo8+wcpJuDCRgvrqiMVjtPk3taj4W0hot0dIKvr05hnNAHFgkIq+esXfxNcPBWpT+ev1D1yAQNBc
gsfoQJng4qSRJGbgn0ouVjsSUsv4W3gYRGrljV9Yof8XZFDnlwDVh0rWtjgZZM0vcC9D9RMDKTye
3TIotOkVeaSmvkGJsgzfBiNIi/QLkCKlggUGpRVDSM2X99d/8PzCEL9XgOmprNsqnbbZoWILEndg
RHTMseu5xboRz/ipS55SKsVPnx4KTQpqLoyDtOU8yOG4cbHnvXeUxjo9YpUgmwd8wBzcRZLRMVZC
kOX604wmT6HKQw67aEq3LY6oTQ/qpoaPUG/DptFfs6rFrgpHsSzd502kZisPzLxVIWAMhG+cXpC0
7IHZ4mNKg7md0VnHFM+Nxp0cFSvrLk5vTDtrT9UUFDuqxuFKldNhS/3bFhejUvMhHHm/Iedg88S3
FEw2U+uYmyb+vy7V2zQ+QPWWkxCHJswKAMTUklQ8oFFvTy9jhFvO18aHT7ASjS0gKu8NMe5aOsQI
vyz6GFFMWJH1Q3/EAmCwzgF8lQRibVL0OCClHQHjBhPIMv3qIyZem1tYW2l3xEk5i0ycpUpleKU0
F2h7teGJ+61FXTi5OC9Q9NlL0oQRYxuTv/yUykKWngegU5WJ88Mwyg+Zj9LMa4fzjP5QRB5CqMhq
O3p6Vzqd+qPy8dN4UmhC5isY5sXss8vIT0GK8wYuyQVxNdTyQP6IRRwymM3GQ/q0/UPnrJq2NY81
1uutoZQwptI639MTTbT7rI4631/ZfMu7FcUs5p1CgINayfwkg15UfFtL/ZOh4jbxzrcfDxjGTOrK
lXFhICGyI5h/lIUXAL60hfJrFrJ/QhkF9/DCKAzp1mp4tLafvTAgayI6ji6msMmZN+GCScp0PDad
I46rdFSdplYfB6NIY1eXSnnl5l5ehOxXyjbUM8kjFtXMvo6HiahMPlawRZ6wR8mDk0UqKu9HuBze
yhwuR0M6hVEES5tnalH0UlTPSAHeHqMGGcSnJPQa6btpIQ94HjypGdcIsBfGE7ETWRkqmAKIOnuW
pIGUBd+OI/S5yESPGuh98ldv2tFAkr1qPHLK64unLC9DIl5yMrSYIL4vmjwTriRxozjFMaxlzD1c
jqfT75scHOKjjxl0oLse4uwQ+OI2adranVS5id7QiRYK5IY9YliCW3VLExRrJBuTCGXQg/roUbGN
zQNxLqVYzCiT5Kda8n/6dCBGPEQBmPY+6N3Fa5Vl3Zh2cZkc60ZiIAiWU7VDs1hJbgoSw9Ll+cq0
lR0vluHjVS7qhXDqEUQAOjGv2TS1bnUGNrrHNsffJN1q+jg5XzHaNUBRql4/fqk0c7ReZWPM0mes
o+OwX/kJy53CliSF4CcQWixOd5E2g4wsTXtMvAnZcTtGw8wNAxm3aX/UB2vl8brwxXQ2gQSLqrfN
0n3cmPQ1FamsreGIb3O87woZIyi1d27wADDulSa8kZP4zuIW+2S/2KFNArsewA/3NynhrOISFE1j
6KHXHnO/wg9dTdJE2Y00L/qVcyA+4MOS8uRRV0RyQpx4lJI+fmAb2dU4SBhROggYnbNRL5GxJrMY
/4dxqCAxDPuGisHshANtwuoRb4OjhOdit4E7G9EgwOTi5vq5XsRVYroEogcIHtM2Zyj2EEuSqGuH
IxYT5kGra/v3WPvmtxIvkscqr+uVe3k5f0wgHQKKYuIimQfUmjyBr22U6gjNS/2uJNbUbjplvTiw
2PfsA0FpFyOB/Jj3pLtEdjwcPatjVFda4UJWUc5RGVv1thsgYnz2lIldZ8AQpJZJB3y+Wj0vddyX
QXXE0hI7lcEwEuuErks7bSFSrwYpi7tYBCnQSNCzoqLO4n3chEjWeF4NJvqIHL4P5QGFFNem0Wm4
ap3lj2nsCYvTFnTz57+Tjo4gPhEaIaY925Xoo9oAEr30aA992eKZ19rBHlSD+kLROllrsyra4rDR
5BcAW+Jw0AXzRdSTMZBAiSbHVK4DuXQLOPhJuR+JSTvjmOHu7TwHIBqyN6tHqavZ5KlvxQkdvTo3
u21cm7mFQSHclwIOe2161TF0vN5fufSWZwjJbRp8xLCi7TBvrCElgp+QrKVHFMAyqob4MQc3ZEyV
+h8cKTB5lap7xUqgemFQxjLZb0IRCjGMj3tADYjLY5twmynq/Y2OpPpX2i5DiPtVjvOEmaVdvXIp
XRiTXF+oIL6Lt80re31X4Cdg2Hid4i4qm1uriy3YDhK+PojwJ6bOm2pUejutEWAunGaeb04zHGoH
HZ/Zx9IpiEdkZMujpJXBm007/C5KmvQRU0vrsy8JslcA4NCbpPxMWVH9OK8dm77Rh7Q69nCB8Xyx
+0TBtozUJM0/W6dRVEpDxKgG3ZblowUXBwU4M4cLjlfDr6aIHIzp5XGFEbpcNPYIu00gCEQVePZB
+MVYPWQE54jTfPykla3zIMCGezU3tdu401b7l8srnsEgKgqABA/YfGdWgdd6ZaHaR1mdkp9mi0X9
ZpiAMqxkSMtNofE7uSEYhVt33pXQ877q9FF3jlpaBG+ppY13Bv5nwcEJ8drZXX8nL3yU0JkXXDYa
wEtlTK0IDQc/xGMhldGtVerBG+DGZOV1XH4SAHBYPew+EBiL17gLojKiimgesQSJDaE84XW0FAFy
4VFRNd2nr3MyTL5FVHAoMs+jJl/Vi0GZauuYIXmt31mwZoNsKxle091keTgY2coFssiuxYrhgIwG
En8nzf54uLByCcg2I/MGzEW4QVvQfOr6pn3rMW93hQLqoarFVeIY+fdG8YeVA7eYXjE8fwinAMQt
lG5Q5gtgmE7mTZzY3r6slSR1Zae2t06upV+vb5hLYwmwCe4PpE0LpbfKxNIoLhrrRsGdFvnajswM
3nu+m6Q8XPkucf19CEpZQ2IBcCHUjMAzzqZ1CvyuUaEA3fgq7jxlWhrynqpkId/4fdFi9+lLXeBK
Bu/T3ohbZVp5iy6Mj+gT75+ADZHbi8PzT5U0Gc0Kzmul3hTBMH6jHgW3/Mg8y6Q+o0JEtPNtoytf
NAr9VYP9SzIlK/XBxXRzZxMlgCZCwlRf1IetGFccstfhRi2U2NtXBo73pzE20A9z9aLz+pfry7u4
Vd+xJ0w1jSdRKhL//Z9PtljQ1jT87hCZ/nT29Ni/aX0921LTbakKWt1KLW4R8gFD5JkHdkZVHZz2
7AWMswZnnz5sD0YXeIeWqIBYryh2PuSNDcxhBUO/Ythd/0jlwleyqGwsQlq0UuYbK7TxYoo8szkk
hvLTmpRew6O7fooBQ55wrlH2YWNbX0LF/CYrTf6EEkd3VBpemDirM33bmXJ5oJP7V4uU6rsV++P+
+g9cbDz0KgBJoRQpQK4LsBHAhDIe1bA+DF5mIVEXcK3Erh9lbaFupDbttGrb94rcvhqJZE5ba5R7
fW3rXfoRUOZ1JP2BgSz6nb5U8hszqTpMA37fw6jftSpoLlUbvJ3WaPZGH0rrW57q2sryLPY8Xw/P
BI0fuDsCr/FxDzo4lWVOmtSHVMICY4j0bh+q/W9/mvKVCPfC7nv/Nm4yau+LPiQ+LmBvjbo65GBO
MJdXpwMet9azgmW0dlPYg23taJOU1s319V3sPzGtIDsh5qNJvMi2/VAFA4WlzHFKfEVPkFeljnTG
lXW0e9ovKKEXrt+zMmtC64upZWAHfUAIcIBgFmibzsZ80Cmi6IgHGKpMSo0UKfeIqd2UgSyvhJzv
Se+H+xv6NG0NvlN0lhf4Cruxk1LyMQN2lMTfNEEKGQ7Vl0OvBH9KCNxu6NTyDqPjws2m6C4xnN9O
lf3AVTS97ZROckfIsitP9ZyehzCa4GlQUBEuA8iTzXaX3vddiQNGdMYdyhx+IlVYN2DQelBevgsy
Dd9g3NRxIztSEql5ScM2QKhmtOSovsXVAZX2Df4OnvE16M3q5frGWP46wj5OPpp3wPHI8mdPDsYd
LZJWgfxgeqMEraNTNhha8bdgMn54Th51m7q3U/xr9R78b5UrxanWx/SBAnTxva0RelipMC5+EqEo
Ow0pEwKVC4F2U0I+5m2073pPKZ1q25U4QdjbQNgNhVunHfQCckFbjcFNUXZe4t3ji+HHpqt4VVE/
eKraJTa1OS3s5b08UNeVVy6M+X0uqBRCdZaZo3DAqs5ygQCpaZSEtfiL56nYE38rFAV03I3USJKz
tTAQCrudJFcoCrhp04VOtBnjJvur6oOjfcMUbezvAz8Ym/889E61fQJIC2/zHMMhPdxQgbTqe1oW
aAKsbMZZ9M3vhk0j8OrUUrkK5lCPWikLfaK0cYfMXKAcDKUqjQMKScnKtpode8ZxBKFemEsIzucc
6Eng0uCSJtV3RWoniVu3WbspCsn/aVlBs7IYs2fjfSyL282gwygUbGc7OO25vZG5b5AGMvrirhjt
FLtrs0UF4otNu2K4t4zBi4LNqJWJ/H3qbKxvV+71C99rAr3jc0F/okw6O+OpUoQoZKTlHd5Bwb1j
57hx4jVZidTDateEJhejsXYO0DgHjifh/3z3oUmAOVEddHem33petKlwLHSOpi61uYkGYFp6K3Hp
ckBkQYiWwJsKNa15hmhldltnuJHdVX2n/lYnXHJ3gaakPyqr8tTPziVIAYsLDz87KG74KHx8jY3J
CazCdMo76pGd77aUYX7BqQt/xhDE11Bkyy8jryCglenyU92fP/2RoXpTUWnKLUVq7SmPJvkFY9bm
CZ0P9dv1q/bCUAIvCQ0RRN+yfqAWVRjUeqvddl3oPTuFbQOa9Pzk3px6ZSVpej9g/7yEUOkRRRBE
VtEpXHKWQOnnY1Q30603KpjXuVjLRLriVo4Rtj/qLJDVF/Iao/kS2mZZvnYFLie9GwPSiDHlitLG
vsXZEePdTc5VMrz0VqokFcIzTV+aLs4hmf6aM6GVdtOZbV1ke0hZdKc3sZ/3ubHNLLyRMbhqp045
RrakpZ+EdPGFgIHepWPo3C1NFrymDiy9l/VbndAi3BhxA7rWVyqcb2tQNM3KzblcPTJ7Qe0WetXM
7uyEQ9qKJ3Popls7NtoCmU6n+06hGO+WuPT9NULHpdFId0XHCcruQjPFHhQ0LOVuvFXSRuFh8Mv2
N8o8qHGQ4Vdr5chZNUFsFqhM77EJ7R/QTh9PnGkFmSOi3tt2kuOfsYEdnDaFP8u6KdzIz9svaa+G
t1ps4ocux2u1jFls+j46GvnCB4lqwiJo0yOnbDG7H9iqle65NH6hDJey9VXDHVp2fcBRKzfM4hUE
ZE48DFhOFAw5+h+/d+iQi+uglN6WkTp+HyYD1Sj4VWvwsQuLiOLQu1qU2KzzLYNHJaIh/tjc5mZj
vvBKVT+0SKOAUEVAw1f25/sTMzvxTCUpBfEIXbx5tZC2gWMXYdLcymoiw+7Ou3zYobni1UcZzBQW
8rqWGQfF8nTaK2qTNvu0Sq0m3WRSiLnk9rO3HZEuj4WDQhfy+fMIwOwM0yOtl28zp4y7TeXgRYcl
dJa5QVQkK+nNcqZ1HMo4K1x5WJbNFzSPLRtf62m8RUVEuGcoNnjZpk/SpxwhvXZlqpejAWJD/xc6
PX8tpE97I6DijJfrbVcoCaIZiTli7t607V71IipD1ydyljK+33MW+Fx6cNzji9631RvqWAYh95yB
clKKH7e2CXLb2Zk+EuQel+7jVOXqn+ujXvhG3CEFYIbeqWi8fzwiPe9vXIeycjs4sfYXvL+fu2Zb
WE9eO5Ayfn4wIIEIAVokiQtMGjRAj5vXl2HMSfI3/NuNdEO3rj7BS43XLE8vfJlo4GOEhTwBUIxZ
eOEXaHWkBQr5Uxfp7EathMBmODXSRZW0pje4vGk4/rSViLrphCzi7Qn3jVKNB/NOoehsbAYzkOv7
bjR9c6Ws9f+3yYfz/05qoZlJJUNEh+Kn/FNIy/0JBwAnV+4gKRfaLyHoYjzJemobE4lR4pPdAhFL
Lfxkg67Q/tqhbks7vjwb37Kpt/XAbe1hUgI3so2q3QEyo8XsasEIingzILxrvdGkCPtvtMxq/ZVc
27ZdL/ATDVlpRKGao1mggR66wxQMPYPG7Rj/iiLNMrFT7yh4fk8rDCZOjlFF9Q8KPCa29kla0bk5
4Bw9tYlr+11X2ZtG0f0xd4vCska86LsebJxb1TB6JZcam9UejdhmU7pN2BGauqUdjFW8K6O4NMcd
UZbceDexliQhikJKjcff1m49CCqbcYD4gRv5JOtF6xZqn0gk4WMZDV/pt6Vy4kreWJf9jVpXYRW4
OJEPwX0CVCdAu5wNosvbMX3PZ0rP16LHsPAb/U+E8dEQuEgnQSv50ifUbXHxZVcbqhtRecACTEIA
Ogi3PdCcFrY1UaKXbJweM7R0mwdGNP6kcEHFCaFGNR3GTWBYdGePlWSX/XNopmqZbiDIdrm9LacW
z6djXduj5x3ZVPRStsDOUyPb9W2GzvQe1GoYPOr+/3F2Xsl1c1mWnkpFvSML3lRUZUTDXE8rSiL1
gqBECjjw3o2nZ9IT6w/K7E7x8g/eVj8qSAru4GDvtZfBaLw45JMaJfdmPcnOKVfsfrCus5pwV83T
YDiPqqcaRK0T2F6TqPygdW1J4nellOTyhYyL+8+T5jTzk5BbKOielXTkNwGl1DJZ4dghY21JOglL
TNmkVAq5/LnAdkzHBXsS+O0EiZ0uy5fcpkGaPDPOLGUMFn2KCrGZTUnKfnZFOI+ybzdjW50WebFK
1QuNWe03Vkp852tYJHKBXTC35LZ2nAmz8io1mU7tdKsrwwcyqHLdx51sNp5XYCi9Jee0YO7jOBL2
1F6pWbEtsy56DAN8tVOwrgi7mLgTt3BisyxZ85FE2HEQWZGmN65jgUVGm1iQRGn5jHYyMXo2Sl5T
e/zDrW8lv1D8mKt7kIof39u3tpDkZBZZ05w6e3CAfmph3AKSYXPTVMYl7PuchQ0Wt1LP1rkbGL+D
Uvjt0azYkmkLRHLdy2KK01NVzLgxZXLSVQEhy5hjBOgle2t0haBs2kctjdh8xCV6JExkxjZ5uKlH
rCTUoDG7SVLdJdGquPdMY0rN3BNlKspLM+vz+hAEAQABL1zGA/ADzhF7aOC5BROvPoZIuMNdVQqR
7pZC1rJjJqfKlp68LC98dN/t22ibcY7mbYbNCcJwViGOalRlTNGak0lWmPCitIkAoFrRXCp+3x8I
ShvwM3UoldI7YHZcrBxgbhHXpI/qo1cZc6RujT5CDf/xQju/iysMy7RwRSdwBHnHrFR7KcTxzJGu
BjWtSQSWuiocLc9aJ3mZFxnN3HxT43SNUPv4wOcivl/6UWbmK32Oacq7zklZeYKz7AxXSJeU7JF5
j5bdVUOuUTsVda6N39jf285w+7i2jAxnHju3Vb8eEszZDvwyb6NbJ85sVF5R6oW1qTWRhp3b55mk
bUiOFmPvKRluvph35p2ZfIfi3dpLIM2TkLWvTma2ov7D+wlkumqJ8PpZobR3TKWsKQRDkyo+5pUi
v1pq6zzGjTzeVCJPZFfNSQO+MKZ/9/ZyyNUNGtRxTRF7108YIXRPWwvDgwGsrj5McRs/G5nOB8wO
Y1wI49TuFjcLFRnjwgy16QHnePumJV5W3sWzMj0ZhdkY28xstBnbGcBbd8z15OfHD/wdHocMaXV1
WKmLpgoB/O0mw2cRK9dyaa4yO46zn3zxG7XxO7WsxKkCzVZDIrQIimSPX4SaXGWtU0sXyqFfO9mb
aoiBDoAclRcEPxq9s/oVjTnMsbQ1rvFuLPL0x2wtZG8cB6OtnBtsDR1NCvq67obsQF+dj/shlcl2
8FTcL8vBL8cpiyK3iurcuCmxSkmaE2QMIae7DBOHJfmZkCU4dP6SCkZ0bl720nI/ll1TDeynZdNY
WzR7inXbjU04DbdV5ETTvHV6Kcp6r0n599dpNAFTHi0D/7ZLMp/zrgFaAJQOmPfsHn9x/cagi1ar
q2ZbCCLLmsXorhtJyNdrAPs+JRky6MHUL/TV5vpof7/r61FpGJA6U82/V74NcxpXbV7V20VvwEia
qTpU+bzwpipmYKZLdrPEMUXDEhbtYbHj5BbYYT7SGTfuPOKnXDMC/aR20WvHd+yg5xCyYq1oH1Qn
LraRLqwvNbV2gHNa/TXDJWevDrJ4iVo92VqdyD0ni/vvKuyI0i2naLpPxrrcL5HcfTYoUDYtZK9t
T2zKraJkxc+MQQJVSjeNd/C9nSv8QZ1TJhgFbkI5bb5MC2GFZmlETwQs8nUbQ1v3AAqMoGRubbk5
acF7udeG26wOpSDMrM4jzsgIZJRbhSdYV0EI0+7FGNrkTlvC7jqc++mYhdYnJv3Ti6V11gUKw9v2
Zp00wXehweHhM3V797WU03GqSqdpr4syl6bZVYd6FJMn15UpHlolndQfH7/ubw/I9J4NnrUGYrs2
qO84C05iVq1tttFVVU24u7qVojXas9ShA/6a24w3Lo2HzvcXcpbwp0dGA2tv1VusX7rfGp0+Kwp5
mtr5KmyTXjwaVh0m9lMuWVPcfJLUPNU3tUHjZd3VegJCIdxWlKxJCyG5hV2UOhT6dCUNqRPGB6ym
23b0CC+aWuEjLoNGT04bqHTdexkjHKs84e5tNOmtJc1jgm/sx7fv7dX8el5rdNpKa8c68h2VxrQ7
hsCNXV+HkqZiK4WDp/IgtH6mfo4lq+3MjUNks3Y7kedTdruI7mP5/vE5nNcG6NwcaEu4BHMW0LLW
IuW3OyqyAruAJW+OpShG60mrLX3fZUBEJ/yq6yoowIvvPz7ked2zHhLQlu4YPRiztLOPxJD2C0QM
ge0yvpJa69G69Wbh2T2hErcfH+r91VHFgSqAY2DQ+Y57gRsHUieh1ce8lmPKeNDaPWYZVhM0Vake
ckxCLk0V3l8dTGmEwyuc8Rclz1zwoagHsDgnCpvcJU5brb2+q5uXjy/tnNi7OgjBWkCKDvsMh7Lz
WcmkyFUsOrk94gWQy7sWpdt4QB/JuG1GHftVH9F6uo7IxlsAP0xolVKO8LZka5Z8vD37YVM3XMiG
zOLwwsmdf4LWuh38mtNbDWzelSsR2RGZncvdsS7V2gnw87BvpgGYQJ+Mvtwt1SjYI+Uxti+8Uuc7
EoACq4oVBqi9kvzONgj627QhMGo6LrGlkBrigIAspTJsB70E6f34EZxj57DgME0mBJk4JOay50BZ
nFMgMqLCYzp0mvJOxzNemtzOZGiu4MlatXXmqhFgh+PB8TWy2ueUhd57mgbJ+U+RNFb6SuBkNsj5
vJfZ2vqcYk1EoGVtowLUXXxOh4QosNRWx8mliwYuuXADzu/2ip+vPiqwLekPkXi+3TyyER5iZlCp
F3XTMcTuF+HYjavbwnZyL5xtTMf9j+/5XxxydTpBJ8br/J4YO2o1NI4KX+/ImHsz9sg2RjzupQnw
xMAeMqFsvlB8nz9miilscNYd6xcIe94QLnNXkG7rpEdNG+RuM6j2PLpmyoDCI1Agmj3Zbo38NI9F
oviJ2k6mp1qS+DPzn7UR5mPLeBmaEl/B812T+BKA+mwOcRaoo+R2gK8b35LpJ3cOuWtc9Xjhss/3
Tgo6dk3YDrzADIbeTYYQ5IjIyuutipxxa1XF56VarCuE/uFmKWJ99/GDPeNVrD6mkEoxHYIAArH0
HQ/NnhE9LZDytkYzfmkJFXslAwZgMisc4apsXt9FpuAxVo7mKZmaynYJLxBfQxK0TXcC7ts7GUxw
15mVfFup+SJ8s9NybfPxeb5dDZzmOmbgRGnZ2XjfN39pNolQqOpWsuBtbUbCDj+nktOccooQ4StW
qt0veZzdzLGtM8OLzQsn8Pa5rMptHss6MGMVANKftzdmPJUtON+yQ1IvzW6qlKF2IzfyPEFi0xfS
hV3ZbIS4lH74dk9fjwvRGQ0ebx6l/ruXvY2QIYdtqO4sq5e+yrnmXCPYAEbTw7r0wRn3fd2WwR/d
7ZU4qUNxZWROU0eduX5tfytP1K5rTEyhrJ0WW+bOicvmlbTi5kqzW2ZbSV3OrlyZrEqLeZM7y6l6
KY/53WWvIRkUuQwLYc8xkX17BoY0zlMjKmdniUQLJvj/g4eGIyTeIMPgw7TSB9sskkuV7tt9Dj8W
DESgQa32W9imMU57e9guWaJMLzRpL4ZesdhWiLxRpbreDkQe7vHnsr8oWCEpblzN8V0X8z2NweMe
7UVV76ahKr6jQe6B76zyQMqi/enj53K+CDk9bBKg0SIFhZx9zlaGR19Ow2BEB3Vp7XvTKc3HpJYS
iUGRg6uiXI/On03huSOrymMlMsKhgEhxDpcavTnj6Kanh0Y3GEQUQ9e6ada138c8by8hV2dpMf88
GpsRgAbw7DvTESlXsCowtPRQCdmcWORDjW9CXy33UuxMu2RIQa1CZ0qD0KmjzFWaPryRUk2pvdgs
iksv39mus4I/cA+oNuC+Ue6dz5OHQdGkouvTaxPdzvBgDI65Ywucu91IrlQGI2cEkUgLaI0uU3tO
CIKd9fDxQz9/FViGq30V3BvsSKk0zj73OmSHIXLEtIs7LVOTTQjF+gsZoxoDNItAuPpY4XfTCaI1
+ZxeqDXWN/1f+ALNEsek6wNIhIQESV59+0K0oF/lUIXTLk2btvXylMEMIaZxfOHNOzvOurxWHgRl
HdUdmNrZjpNafdmTpL2cSn0m+kybmE2mdsFs7OOb+e44dAgYpWPHgok3nsZnL7iZY7S4IDs79QzO
7Gu7mDDAdFn4GEP6Hx/qbC8BCqBPX+8ZpQNY7PmhrEUtjVg1x9PS4WvijpnevhhhaEwuQ60/NNTG
to0NkzEkpwlZ7D3PELG0hLytLW9sbbbMT1qO/YTt2W0el/uZ1ZpdktWfLUugDu2XvQiIIzPddzV/
hCJFaNYc3y5DaZANCPNi6bw6wsTlsYde0miBk+KUsLhjtUTpJR+Bs62Qw1NUc+SVmLc6JZzBjVPG
bCTBPe42LycS+jLq5R3UA6V7CA29IahBQuxJVtDHz/QMO+CouHZRB/BcWUTvsAOnE5XVpbJ6O3cK
aVYubKSobDaOGCINazuid6WQNBDTKMvdGtMa38w2OtBLq/j9vUfJit7KgNzMyjzflyhPQnXlkN92
Wamu2W92ZAeD1dQDrNelZRCa6akI1MgZ+u3Hd+DsBVrvgOVAXYJVB3TxbksEw85FClfoNpJKefCZ
BUTsg317SY7/F5cIVLEyIFfW7LtetgKqbRleO7d8kcsHfgVBYzaZ3eACJlVBE+oOqlpDWH+kOVz9
FaEpsNWutnPUP+cbUYOv16KVo307oFGQ3dQpqmNLzF681UsNc4BKqpQLe9LZRvGPQ4KYA2pxnbxO
b/fYLu6nWEkd+3bpJUVzIxGnyt7qzHEzhqV5aajx7sbSzQBcrBLzlYl13mDww3KQxja/Y9ZdNNdN
mhlSuYmWqSvIVM4GUd/JTa7V4zat05p02o/Xz7s3iDZyZbisYXB/QZMcufv1iJvhrRZp7VbCWSX2
cg1P4SVltu6HUWH0m67WA6ST4ff/j2Mz88WZgNf4nbK+aI1ewu2DYyvKtNeVQn9xsL+jGpQfrUK3
vmQU9Ft5SecLbN4zmQTPlkgiILF1ArxStN61kXVvVLRJ+n2WR83B6IUNuWfULLAxQ/OsUjM2aOvi
fVcnxJEkjnnIlyW+nksbiDCRkTlKDdwIK2qmC+/z+XL4dWbokOByM7jgLN8uPjPBHqitSuM+0sN5
I6fG90yO5KsOTd4NMU2SmzFSEhcWwfnmzUFpN4EGZVAT+Z1FRKJWAzkgmnGfWHX8ORoJCWdc2+0F
ud7+HGrOBZmK/jaFcK3lgeOY9VPH0ky966KydpzQh0bJZ1V0LQHB3cDX9CaXDGe+oSnowx9GLRVi
lxDOYvqlqDocCRKWqeSJZNKzIMRZQgnqZiKnbgxBBHynmfpoazqN0W4ZrTZ4UBiylEqmWyhjIW9E
FtqLm+STMge6PDD+oDjs465z1TYGMyQTTok8bFDNcke8fSzvjTHDHwz5v9wdqkQgBB6hqM2fljC0
hhMxfsWht+EYb2z0NJqbO+VQCNeMwkGcpriOkyToYYYg5o9jUQZ9bjpZ71dKIvrXj1+kM+ojTBms
q/kU8GH5xeo89xdro8aqo6bC2XkUxnODNMO1lf6hoxjt9ebQ19IdCyvyzXq4x6z2j9qg9ehrNbq2
aswaSbs6+/YXg8Hdxq8tcgmCT2YfN7uldmHxCOmhNQoLHZ1kjNX+44t+u00zywd5WGFOKHN8dpm6
vX1TBqXVhGNq/aMSxbafJon1soSJto+jsrj0gT8/FjZqFFUAbiv6BRfx7K1MKmcqpVoxXhZ1DOcv
ZUIZrkGUshvzUVtmp7vkcPW202GgziuyTrFW+Q+S6vPGd6xRNITlbL040exs0Y+FAXyUUnenUe9e
hVVabhVW3VNXLlpQTm134ea+3RHIKFt3R5i0K1uGl/QcXoFIm+cEBYjXsEXEve9sI602PRSO9sfU
46j2EEq5NXz9+ImeHxRzmpUJZKw1FIv5nMSaFSK0lW6IvxdEywo/HeuOTa/WKmOb9ElZeP0s5X/m
Zf+Lco3gk4IV94u/sMdZKgtDyMRYXiHl5hwiqZp2kzJPL4KPr+78kfLVWemkqx8E/COqjLfrNUtI
W+xEpL7WKX4TywIj5E5V0HF7ED/r6ZkN1yIIHuOm/EbGp06/nuh3x8ePz+J8JcMJYMzF2AkODBd9
3r1aUKAzAK74p9YnYX/jFHVabFTJSrTbRtHoof/wcBQ1q17AgdkOeekcrjDpNCziVdPIFXJNXoHU
Y1+1kyFf7btlai+RQN9dHfeVXhL/dOBunubZPZY0ZR5qc0FdSGCCTsbVHCfFzaiNI3YLhdYumz+8
PMrhX6PfX/Sedz0lyKrVpK3URK4125l+gL0WGw+GZMYYkPdO/2fKoFU3s3JtcM1ZVQLvTbE6jInn
hfoodk05ITkph0RinzqmupHnRFZ16fredhe/jgcNDLCdJp31e75mGeGZyRjKIbpVxxqKo5mqufNl
Zm9unj6+k+q7Q1EFYAaEpJB6kI1v/flvGCcODolFpLxEVRWnsgRlIoLLSuUTz1H6OOV8gIwrwUpL
puvF6YXFvLizkgNcWHJjg6Y2+37eICpOuuZUkzHnjEE8ZTH3CgunSvsCjzfXO3dkQmRFvmF0fW26
lUkQY9AwEi16d6mGcZpIfp2VTCMDIlwS0wfrjept6ViT/O3jS35benNz156ZaQYdnAXOcm7115I2
1MVazxULRynkbIv7pmwxEUStIuUBwUS4h/eGMZvXcBLb7iabEhWK5Mdncb7pchaMnwF1QVnZoM6x
5VGXVo+mohKuHkaT1rmSaE0BM7gF968Cva6cVPHIKC2X6kKte3YD1koTnAlBEek31IHnexEz95YE
10WGZKyJufihL7aVfbIZ4BlPwu7m7lrNBztzPCWhkvym69Ws/cPs4T9+TP8ZvZa3/4DO2r//F//+
UVZzIzCrOPvn37/ie1q9vojn/1r/7P/+2ts/+vsuuA/Of+HN7/Pf/vOw/nP3/OYfQdGJbr7rX5v5
/rXFtPDX/80Jrr/5//rDf3v99b88zNXrf//7j7IvuvV/i0RZ/Ps/f7R/+e9/Z0f8j9//93/+6Po5
56/+x/K//mfz/Xn+8Xz+N6/Pbccfy39DeLj68oMw0yJZ/G/j6/oTXf8bC4QmlaILSPDXT4qy6WJ+
pPwNrAtYmtrvHz9oy379gWb/bU0sQKJGd4syFZnz/zmzNw/mXw/q34o+v4Vi0bX89Vpj/Qv6tFiE
aynEfkt9gIzePKvBZkzRIRkOeWCn1eCvOVOaNt/qda66jU4UZ1Omk6sMJt5dMhTBuB2PmpHcYJpW
gbgRVSbBM/ahPuVBLKWVl1T1YelOWokxDuHf93WdD0HBkKUzzJikALsPeslrBim5hcsgDmFG4sdo
EjcYTdOFl/CsIV0vDsbYylpiwklp8CvG+rfdbykIwEZZLgJbsp6ser6O1/g4x7rubPNZ1ftPjp18
CdfhvdpYPwjmPGlT5VH9PjmL8/rbmvjnnX9zp99+RSEWwWNiBbAX0P0DA59txYmcdbz0aRFgUPRY
Wu1Ta5d3wqpObW/0XqLvMtPZqrOwgnbCviOuCg+V/JVZmD+jVE382Aq/yxrukDH8SsdeKi9TG/K/
E0jdwmzdqmMXgywtC/tFie2vOE7SKpkasZy+US5pUMpq75tNovsA6XfSYmdMOaXtaF5ySXq7A3Gl
6orlr/Uf1wpOu9Zsv932nLZXluxIDpTBCI/qiPm3Ln8xZ9S9uegUV0pD7ShfUqq9u7/rUfmUQxX8
hdmu3fFvR03mLNFbOFxBq9h3CSZXbmLmm3mpmwvw6Fsw4dfl8c5iyCuvxCa+428PZJUZkwijk4N5
GHYScQbBKInpgBLFlSMlOS42xiIfL56/OCRgLMNKyhSKa/1s7Zh5bnQYKtCbYxF0lGbST/POunPA
v93WMcbtxGf+0ttztjWsjxFzxtUOeIV0mCe8vU6l0pxRjO0UII0xDhnpSqr5eZiL41hlx0Wbbkpz
2UbkZfllb17K6v2LNQTxwwTGYFDGnT7bl6wsCqmRiimQc6glqGB2MD7AnlPFRfrzuTSlu8gqLhSe
f3VQpKJsiXCM6fvPFq4UTqE6E90WGFl7E6kPfMGP4zD6xaA/TQNW/YsOCeDjR3tmS/FrOZErCEaE
PxP3Wj9bTk44d1rapnNg6vU3SUTXTaRelyJM/dB0Ur/Nxx96H59sNIE+VZcp7XLswC6s6b94efBI
YgDG3BXM0Dh71pVqhVZrZjxrRnBFkiWunbG+SvH68dW+bdd+XSwAFQMNul+QYP3ssdpql8jLXI+B
7VRelc1BasVHfditq7liyq4kMPTV548Pii83S/W3r9wqFV13BWJPaBMZ9p5dXtSj4YnJ3wkEhe3G
LuO7SJLyY6rckBEfuqgbSndQrL0SpzfpVLywImMPuUztlqL7LuV33PHJj9JK205FssOk8jOwfQs5
RgvyoXjppOyzmsdXRZoue1tud0MvneI5tJBYa5m7SPJn8xmBwm1rxJE7T86LUqm3YZLiHi9tp/Rh
jIsfjZI+aSL/WirL45hH36YkvbENv4cFENXG6Fr5iKwQfns3TP6EDKnNCGq0UFigFcX+qbSudCve
EKz9JWmnn4itGrcp81tjGXw7/RHz3Z0i23Ns8YiM7MZJxV09hdfV2OxGx5OUfAfJZa+M8j319QOq
mENXqztm8S4apqA2mmtdLNfyYt9gBCK8RW0/NVS2pNzv9HreZPEJYG7PwJCJdXStN4wubKu5qvT8
iG/KnFgU/+rD2OSxr4bEEJg5DjWZXn/X7d446JP0MJPL5Bod9O06tl9ibAI2kEaaI/eQdEXlqMLj
PsbhEsLGwDAxC9E+1tVnMdb9qbCzu4nspaPA0UmVpcRV02Le6nZIOHzUi1NNf7wFg/45atdmTpZV
LlXfxjaavI7ywGvDaF/GQ/ap0r8gZbZdY4zGU4cHY+Jo7RUP82c6oSR0tNyznLL0lQX7qNCKXbbF
HrvtCFZarkweVtLasZH8zop1b9BHwwej79zyKl5C6zpKBtvH6fRzOu7VZWn9TlabYJSlT3qnjqcy
LP1kiAsvSSptI+kyqoxKerQijMU6B1GBDveGROFtWI7VcSTVA7t/tXCFAWEhasJd5NwMUVwel9S8
t2QxnyTArJ1qhmjA8sGFyNbfLpOz55I1vwzlMaiz6dhli/iqhfWjY0Z3aa0GMKHFto/bYJn0ct8m
so8G675yxk+a+nmapO6TZHY7NX6JbGIdICKHgaROT1CE5oNRaMwXnEJ4mpbJR1Ba30Cd2qMwJMdF
8Wl/f9YFqYNyFLrDNCU/KofG1K5lF/7DcEOiFo16uNNFfw2E8qWXhsjHctD0FexF/Ty0tmoEklWI
6nPhzC9673xJm1nZoUFwMzGkvKgUQryr5PEVhETxyuH03e16blRnDeNBtUnrDDWD5lBWnp3OiDYy
nnfIC8ybybWqRLvDZDTyokZym9g0tnXVFpuMSodEgRieaysvuzKDBt8THR0oTjP6y5xvKXEStyPY
PtDnaxhwoct+O18JVfG0XkxPRaXeh1Zp+tCSFz8sG+EjYLI3dWFLrFmdei1njVp1tROm3h8qOzE3
8yzuUtxajkWY3s7VoG8HedSRWMoaK7cqToqB7dS8dFeN6FIWaB27UaQ8VaVHlYmSQTzKbW5gsdRA
LNObp7lATlDqd9kgyZ5sLOq2uxq7RhyGYXiNjTr0zbb9poyjEUxK1e9aNR4CxD71ZuL98I1YuXfS
CViaQhME97lotZt89jTOGAuCroFWFz0R3qkuQTtIV0vUzQjBoAcjDnXHVP4RS/FR5HkUlE5xj9+7
8GS1u+6he/qZEy9e2tteHU4/1XDOg6E17lEWxVtVOkYd27KMQ5QrkqL1SglICiOJrSlPft5Vhtcy
R/eMQfpGwtWtPaahqyYT5hZpfsX+1e0dM0APB+6RXc1FhdPhYxFXEFhDizwMpadlmR/LSpHdfOns
Q9s688MsbrpW502WlNkbhj70IhWJbzdN+abS7a1Q6u/FlPwc2iq5beL5CGvpW/wNP7y7KLpeHeZd
J60eusTA75wOyzmqed0Ena3OW7h0yAcQoxS40j3GkKXdcc7Dq4hd697M5WITsedHRdZ6llxN2PrO
i9dU3TdOqNinorB8YzJrD4y9ZzLQTa5aT7WL2zGSU9oEL7PNErIg6lopXKbNMMKIX6ZsIwxT3YlQ
2aZpnLmgh9K9o0rSLsEKNuoreTuAqR4xCBCHWXaHGuXvKBW8Mk3pW7qofPtrUceDV1RKFPSqk+2S
aZzdTIYEkGr2F6QyG4jKX0PFrj2J7c61MnnxrKYZglS1XnsnPyph8Xlu89Z1tCgORIOLOuSmb1j1
sQLc2EFLFmZjgrLZYjIlQy7RHaEdmZmMvlQWOsCS2/0gjP5qUl80oXXXpNRuIJT+sDQgu7gbrvso
v40EYwRkCPddUn0dh3BLitSnNJNeqmTylELKrovxEy6FRbA0Veq1c3XUu8Ta4FX4MMc5XmCZ9bXN
yNYtE/PILP25BizkmZZfmyJ1/LbOMw/9u7yvs9pTRKLfqlbhLton0cXTaaqJG4JLmvmtxejRwkrD
HeSh9BpGDm4y3MQtvx3p7Te9dY5K135mbFuxTPxWN+NPY2LeDUV6hY9f52I+91LZW2lWt3Mtyfd5
qD5ZY+Hhop3cgENld0bIV5aYwcDMMtsjF5v5XmyvL/R4qLv0p7CGna61R7qM72m2BMspl3LZ60Xy
HWeG8aBFzr4QGFbaQ+23mcmSkefXeMyBzLAS93BOad0iVR8kNTJ2H1dpvyjtb4o07I8pgJm1re0G
g/O3/QbTTcHOgY8XAS/ltk+duwwmxIYMZ92PQuy+0n7ID01DfTFJ0XSQKuqgGteamUCj0zjLz/hq
ly5EXl4Bvr1JNnS7rurnvUXcDWVKcSJxBCJJ+7j0RfuJ6K/vKPMDJ6zuu6zwa6zKr5N5fjWnKj1A
vj9FlvW89NB8s2yOGGBLkx929V5YjXRdP164fNRN51WqQQvAKMzANIr5ub0W6b91sH1n93ra2FUw
ya/ERPaoU3Vej9Z6LvPkO/OUaQ8D0w2TMt9ZQ70vJj69Oo00rgPKFgcAvlg05V41xLObtMNTFKYZ
EbjJKZJsx2tyextW9s/Jmvttb3c39qipBDOFuWtr03hjpcqB26VQXyzFpi3b+DQhi0XLqcq+MpXD
URQNO6qhRgGS37UkTG33hmwV62CIIvWGujY8O8eiQEWC82m05mApO2U3qvZh0dPcH5Kp9kmlWg5U
7/hdF9VhNDc2Ox1GLiZvtI7GARngTVyU2j6RojCobiQFtKIUWoCuNL8Hr3qqltLeRimWhkSsiKAj
XMUjqMgOJi133ElPHhWZUZ7o1fRYN0nt8+UEIqHEKYroKg1x/2mHcUGkNZR7W0Q/Tat7qsjTwxKC
j5FBLOIn+bWU5YHvmtJvm3Sw3ERq/JTnEOTLWrs08onUYX1fT/qxH9svdaVWgVq3E5/WLvRClZUr
G53uzy11HMjPyZ6e9VgdNlGR6AGQc71NFLXcVtgQQybnnEbKx+MipJowuvmAC5WyrXIKdor7bNuU
siuk636qpl0Zj99WHua1lFEtyE56lS50GaEwi11uqaGPWm/ZysL5ht172Pa7YkwrH2OEKXCaQV7V
jF2ga1m3kedoX2h99rlJftSWvYkXNd1P83SrYmrg13LyUkg1fs/oEjezLDxp0m7CYYo8sZDnnHfx
t37UAXT07FWrdHoo0AE1jbWtMra1VxjVIybgOiGaYvbznMdkTsngD3mT+mIoGAogaHKjbGo2lpiO
UnhoF8W+UbgRntnaXWC0s7EJU+d7oQr90MAX89pCYgI18iV2ZWOGFBwnfIJyK/agISbBWI2zV/dd
dy2oxcdAVQdl20X93k6WndWFsIoL6VkpjOIkVzrk2xqj606WplOi998yCBB+FZdtYGrqocYGcqO2
1FMlw9nPdgYpgaCaA4kfRwZh8Bo0WVyXmr2mSDgH5hzSFxLF/cFJsysz++W5X3duOk3KFmumL2H/
DaGFD70B7yZ1bN3JjrdladEzZON4VCBveDPJDTjGFNFdo9fdsdLGqzVky4ctJe/NzlI8Kqdur0lL
5Na5lR/LUb9riS3k+caJ6+TFsoF4+mNsWuFqTTgeiwxNu57M4VFq+MIraJIzR7ltzDT2HaNWtoUs
3WlVenSaZTzhzqa6lOoWWFY77iQmf4CSN9po2beJLm3wVimvG2u4Kf43R+exHDmSbNEvghm02AJI
rZOaGxiLAloFdHx9n+zF2LN53TVFZgIR7tevnzt56F2K8BkBd5sMb8cKlpt9XkrvJ6ohitUsq+9a
+RV1tXswEvMAMHPY5Zl+4TzNhnInShuSm6Xfm0Imp4QLe921NI1jDJqMJedTvOQnK8NFMk9/2pxX
1wjc22aMuIhMe/KjXubrZi7/tUb088AXYdhWgN06nJmqXAJcvfMKY727bjidwpQLkAX6uAg1/bUd
TV/ppl+dXHsu/kUPsFH+gh4diXlNG2JqorBr1p0R56+5NZUhz4S66vs2eHAjdymtWyCyZhsXyXPK
f+jNIIVA4aXiTwK9d4CbGU3kW4NWhooNbFQ2H4q6OGtPn9+LZWTZhGYVj7/e+FGuaWHZ0r2YWfWp
9N4Ljgv+Jp8nwvdIenlLM8mtOI6nQeG9i1lfCly7OCS2WX9UYldgwg2MSvf8qp5+VFf+slFRhJPV
DiEfdCvt5lh0xSWPmdsV2fRVasrLpJV7gjhyTMJTFszRoG2LzOtWVaGu2mVYgmzprFXXgWUqouqU
t4FwlVNWiPy5d+WFyIL2nL+W8UTlr1enhMfAj/PZ3TgUTA1nx1q0WRHKccpW9swZ1yn1Rk0KZaub
87Z5oFXiiU9fX1h+deqSp0lfzICFQ99CQT6UrD7wXmlmECmqvpWWuxNqpMKCmVVWs3h2oJ01fhKr
7jqqdB5YQu6CUqMPz8epXaVnklDqY1pH1ZoK87fKo0M6wBSRznyLl89IxMYpW7LtKEdlO2T5ryXM
S7tMm05AfEiX/NeljAgbY6kgIaC/9PTEplK+VwWShiHFLcrzn75ozLB1hNzaRXu2R+HtWte61QkF
mOyo+BMzra+s6jGCJb90x5JL1SjWHTNpcZnmby1KN8mk5h+2+9x69GklO95rLSK3cEljFq2TylxZ
bRM2xes8WZKiBO0kL4t3MqaPbadmyA4E4WF3/Gb6pK7mmSaJnbIdKCM3aBJ39IvBsoO40K1AF30f
eBWlczQaH8J7MAOSkEbC3PdaAaYlvTFUeUrFMAVWr2DCitiqn6KNVXWsIHTOqukH6sAsnn3VfDJt
cZY66g7Rnpkv7fqzMgcH49mQBxaQnjVuid6fVWde2xmRjGgno+xkIOWQrWn6Drgz07VXUSMP8aD6
LQv7A9jAYMLVsXezy1zV48qJ5pnHh6q7i5YqUKAzBE5py3XT0VT6ZkHC2sRYQ2aFd5y9MOMHXucm
lUwSu05QmF4wLUq+AsCpUT115WoqgMCn/LMxmQNDWkdUgXyr1muyzsywkNV+7DGpmm3+O4MwXGOW
Qq5avksPBSjv36fBFmtYlYfGqrXTHBnPkx4ZK+fhkXAEWF5lgC7olDT58VjsZNfBl+KvU4HkoqRH
DHNKv7Y6CR7HqtZjs1xjJ0vDYpj/3AnpN23KvZwVqjOUKCEZZmi8Cn7sqoLfpVBPerm0wdwpOS8Y
mzqVzZeAD2DwB64d0qTrU8lwMXDSRoaI3T/DgIQuudDOFaqgHjOLjiqfMbLJ6qGqHIqs/Ytwmm9y
lhGnyQHiK8lhY35UHczSUkNeF8/ntTaOsXH+X5luvDXZK3xcgrOvyYrfAjt4XqRbPvU8QHOIV6IE
9eUKGlPbzes15A7rVGsPvhwQ0B1BmrQVsVgPjjKu2KVWVzSg9ygak2fTrddKToJM6zmBNqssHlt5
tmlkqtKGFuMeG1MeeGpvEVnGlSGuZa4P50Wyil8Wth1WMZCEmbPBmhsnmKoUeksJ7AeOwaVN63Np
OlfMCOXNYEbo51ZMUE4ywb71eDkmTAShrWQUVUukhJPMk5OpFrt55O5JoGrdCqN46brYCKZZLbdR
M4tLXXrvo7GtsNS/CEtB7cr6Q6Ro9kl6hDWalfRLHAHvwtM2Sj8PW7bejHByMmUDr8tdNfzuVee0
G7N3Owq5NgZn1c6PEN3spA5hCc7rrM8t4chdgpxjr5JRaTaFJAFVm5droTVlsCQ2tbHB9ZbkxkFL
ZbIG2Ohd+soe/WpQp7UGi+RYE1x/YCmeZW1EbgWT5Z4kqw7ODZYlukllgZUHaXU5eLKL14Ys2fZ1
4olXW+hPhTW8tlK+l7HMTtJqpsADNhCQFfk2xF5y1JQyC/X8LHurOmumVe4Anjw14KmDMvuO8PcE
dpulq2yID0jS+uP28Q3ZWud6mlLfmuXH1OTqvzz3tlM2BJhAuyuNU01CBzvA6tRF/8qTrdR75Lc8
SJVsOBU68k0+ut85W7yXHPELnLGv1koD9qC+J0rH7Qjbew3gzQ5FZ2N69ar6zohrWDVoVQz6qkvG
GRfkWtFuhKMta9zw/+COKP/Au5xSIOp/Q6mHTpYrfspa7y1qvfcm0up3T84w/1zvCla1OswY6t6N
OmTJXnmzljQ61Kah+BUvfVHl9rFnqwyarDNz2E0vA9nFu8R9mlPqrZS9T3Wao83I+lfNr7LGfPtT
4XVlw6QpQP0d6FaSUEb6yyCFc49LNJe2oGRK6CLWIsnqF0eMxKdUTAkbMz2000ODWlS4W4VFXb1E
R5fyqNXdE2uxSpgr85dVyufZi5UwGp1vMmaKQmd22qj9Jmt/CofmO5oSee3zQmySGYUWD5rh21qe
HrrxcdVPrQdabDyYMPP2ndJe537stuqIYDh58b946neuzq+VQhoNK/MRQ/kD/WvcK3r9UiZlv4WG
A8I09uyAxQuQwik0fZi/RdDYJTpXRhk+020wxh5v3jI6G0FnkhhyDmZ2wcNEnV+ckf+3Xc3DiSkN
paYYmJF02Kwi7bJYcRZaZvNAsqpbeHLzRgye7sMYNdm1niNwMd1vYpd7rzKVM/XmKgaY7+sVs6FE
lkdwgiqrMC1/X0eEqC6agNXc1HeT7hmTfRsOLQVdNc9w3hLrn71M5dqOF1StFN4tm+VPOs6fHvJH
oOuzYCQDDK/DJ7XEyUATm3+NnfjkWmt9T2HUuZRymy7LE2/0+UHZ53/V6/hCWz2sFfRMmvBsrFfi
IZ4bqKl+XhoJBntTCWOc3767lDdzQO+QrluGntz1bILuvbkbgxham89JGShF16y6SIt9i4DLBG5F
kBdoofAI/lSe9AHY+msz/SkP/uLo3HDxjuiRJZZvropqycrdLJYdGaqjL/tl9N0ydTCNPzUWN7ki
kBY8qxJBUv0MegHWyDbmdVt2FzdpAjbUlIAxLHWg9R0z9eapU6JwihTSPsvuh8VP+jBXnR9jNpol
ieyKYU4EbgSSGeRMGUAT+c7GvWoXTUjeVOSDAmzQK82jOnRB5TSvi916W7ddAl07WlnQuQkLr+nQ
sw03bvgyUz+KNX0z9fOpd6OZn1lWIWuSI8Bg09zqvTRCmy5sBToSBW72gjlRojXX4o1S2D5Rp8wB
Me7mCiDtM12aS1c3iLDquO61pGF+kCFSe+VfYXNY93W7HPEW/NCS2zQe5dnwmKNMzA3cPsDuyMws
mpE6y3pHV/3lWKcqFl+gDySJcV4F82E+usinhKhYCCZVwRmi2ltbawJBCLS/KNUK/IbNX+lMPgrh
dzOPz7gMITT2b4zUvuoFQy7MoIW6LG/xpyXrbkm+R8vcypFmfXbUHwhFKThI33WlEXRNQUclOLxT
swtdp/nUJyNZjXVph1zovLSOjjA6nahLPvXG+6kT4vywoX3lWf6RYy4CWDF3vAehqlh8hxPNU6mC
5ZRG82yrArgYNEpfL8Q1q5kEFibajXWMdee7tGzBjCit/aEvLH7pzWAhj2qV9hfr0VOign8DRezT
z3Glz37Bkuslt40nld9eetVbb5VxKB6bBGkyhopb3YmhWGexPvntYr9GeBGVnktWHauaedVjjOYl
v/qwJc7cCQyN3QMoNeVNm6LbrExtkLl6fSwR/2mxPhvZXm1WjEChVH92XbBH0rohsB0qbU9fD6ly
wO8NAjbj6iSs46eNYMPy+OVrDtFNLBXDV8USh64VQAji8esmG2CdY5NrF2Sci2Gbxs8ep9GxcPTM
LyDXq3ie12ZclghI1V4v9Q9FaEFFjRIMdcMuBAipVJYUs8LjDmrG1o8tZjCOF/85jgjZuz5UNYHd
s9twx7gbF7ZnwNnFXF3bQnLasK4E3cVt/4BhvGTA/8dU/0uh/Ple9p53GFfdydNDIzafF6KiAhlz
siUWasUyXUl1ddYxmQmhpgm4p52xSqO6WbvNvKnz+Jvh8rx2eMYNqXh4mOSqj3sZRIzhfDkVaVDx
LlCY7SPiVRndgEI3jHITDeZCRNbeypl6FAufBU0R8nbeFSvXnNEkOmfNWWR7SowQp0z+aKiEwhf9
vM6l8zZ08XslnuwIkb8gpCVxFP1IWniJH2I9QV3zR8X7tmyCSRaWjwPp5PrKyLVb7MrSj9pR3Q4I
KVlBYErVZH4thr02u/pThqHz0EysCWbygkQ/BNNUMpFr/2ymHFUeryoRx6FulIqvFOWhcSZ5z+r5
NmrKbz8IB/3aMPypt7pXhySsdWS7R0Owlgef8h+rY1PYLDVzPO0LDxDrgJRmZ+e6wDJ+MKUiFPrA
HJXCt5zFOSdsMcceU+m8lVvNrR64NO1c8QcDh5Qj/hdzT90Pqvu+eMXLLJ0m0AhQVxs7MJb6rdKs
KjRqTBhZdczzJfK9mt6tMvgl+re6K5nk2OB5s55x6EeEA50aEIEQVcsLF7V9LrwuXFjd8BeSjjJ2
EgLPbra13jB2dA0/q9WbyjaUM1cvZdFf3bn7VmZvzSLCE5TJV4vGlovOveopApcUNqR4rf7MR0ls
WfPSczyktXPozGkDpGXfLNU5KvNXz7xXOnXsQ8WnnOHyBOWpuDYaxmc1q35SxM+i0Y/d7H33yMiM
IoczIIs7TN8DC0st//Z0AAR3cseEKviMksON1kJwMvv2PjKB4mAx/VGad12lVMLzEM2F/WDvlJsu
6aj6AzuLL1P5bsrkNpiU+RIanp2umVccnWLawFPZV2OxYUypTCbdGlRcZlgVEEprL3TsVRqNo/Sk
zpyse0ywb0MX3Ws3vsWcbqhr3VEt0Q/lNBlhrj/Eo64OrKQxgqXij+a6TUCCkT3G6NpeG/tHCDiz
ciWGXUM3q5fZFMyT9uIgBQ1e/2+xqAVytQ6KRZ6NllWQecDKELGTCXsjmWmWS4fhbDxnfKfmJlY0
GtZq/Mh6e9dWnBiuA7ZfWyTlRXwxdMmYJV2CWkoIQaazshfwrqlT7idNPUZRzJUiX3Ma+bAUnJlx
v7Xje6G6oeIloVoOG93gjSwS7ysdZgMFwbwqsnxN++FDydUDuQFhUi3nRs7/sCVzHo9PlUSwVbMX
4YkzxVThU2GAS7HVwDGcp8d/EXpWYVZfNkbarVrCnMPE6KdAtdNVIkgBtrq3SrVOVvMibFapWf1/
F3H0NCTZfmGTMqxrxPTWEKtsblpfusZGzOPZpXeB3LAkRGcaK7YgWHg3GQAmppYzSeISyuKNt0Tv
ve19G/p4tlomdSnmF+ahzkedpLo/mnkVJkr9z8mIa6tIRrMqlEDCDiE9MQe3+wh3qMUhm6VfdkLj
3qvcdRnfddbhiqN/udXzogFdzctHs/vMc6YEk2zSszEpPpaLjQam7DpyjYZ0zUrYuoxxGV8pbw7B
XcEgmnQ7Mv1c13F1tuJiee5YwwvMqjhYtYjfRH5JuzLgn+qnuik2iz2S5mTPd9fLRrxB4g1SfL4B
NVxsdLd+ixywzHr5lXjqsaBielkso9gonbuq9a7bkDAXXyNb/hUGH7di1Gvm245o767BP7V79VqC
hA8sL16pBYUwfhq0AmfAxNqwGWZnTxhAJW4O/Vbk6BepBnuMWHFYzIqT+qgN2xFajmVxFNgHtqef
F2l94E7ZZsN8VoA6+a4yhm07hUvyZCiAX533ZOKTqAm674Zg9sQnhmJKHXDaCPkhn2gAoFcLvDxJ
NgL+uFErQROXp6VG+MPnG4dZBog8sZzd0ot7xpbXpo67V9OBPyccJpK9LpAIvdFjCp4d+hKUSePV
g18Pt6kdq/sMSLRromqTNY+uu6u/MHVVpxETlxj1eD+Nz81blMxROGPYwnehJCvBwMRf+oSuU5+z
LeEhCM6iWleajVXYndYCUqTiuNPJ8JqQUfS0H+OI28AEbUEf2rAudW3tYF4wKFGNzxR3U76DRsM8
nlarlB1ISmfbGXxmnRcHKLcn28y4LgZIq0pcrhEYOMUqZduWyjkp1Bec1PRTdvQ7peKpjMZPS3cu
BXl72JSe8w63D/3EaXCVDzFQNQ+ReG0eX2fEybfLdE7+eMMiaRSYiTDX7DbYO4WVYA6Ybhe7r4Y2
rGSiRfRlnHUkE2lGcwMPfketFoC9AyOiRBeG8jNHzZocQXU96O+xwpH2+CHYroHNCmfcwJ2mmV2O
Y2khNC7Rw2rR7IAlmCrklXqJlWIvvNnbZ6NGFdF4h2mIXmhUBo5QaoF0HEITq0HrYt/I3c6E7mq8
M8fPfGUasB3PFLOtOh8mjYzdQmI3T5Cnk4SPH+DXuHLHyUM9jdKzBgWEfVhcl1G5qmYs33NyAVOO
CQmR3++9s5agLU7coOpwyvuCGEGT9C4cG2HvxhtCewGCsUm6aU0v8SceJlOOL8RNmrsxHn4y5vzq
uzZ2+F4c5bXWvX1kJn+Lp3JeEN+6OO3NLiKO1aQ5e/ri+bbMPpGu21VbToxcJZC12PnO07S9WHZq
BGYUXRNbd4MU0XjtDsY+w6+AHSI6Zi2y30i4JE27jXhkVxsYwdukm9V9BihDNO12asw/YWMeUrpR
0kkORlimgovEVr/TzM5X5fRXlRiVEpv2mPEAFaDO9oyV/gKO2jU2fv0ev75B27nyHGpDNWOLc6KO
WA+dcfWm6eoUOppD6fiO1V5F7xpbYRT70WiGI146cgkrI2XG3UdcX/U50qttro7mGZee39nTdRj7
H69lY6mLWxLUpmqVaIr+aWJ1LGp3Rio0DI4b94+mvOPxyM2NMyt/eTn+DNZn0gEGlUb/aibzL9fQ
us5oQrrm14IwvxqZfhLBunWIZcM+jgXPrpYeE0YfqpWGtNXQFYjZ/MF7eJ/c4gNqHPWkZDiig0JV
KAsGL98YZvPG5Jsno9OfVKOGjtrAjWuVTgtnG1epXTjPSo6E6nS4nKwSASrW7zhLntNEeYwbY9+o
qgNfax460GexoU4Knz3uSTjErAW0JueQsrFcP2nHaymUT/I5CAEj/lAjhQBhLKdfWN77YX41rW3P
j3kwqcnLYujDodcexlZ+LLOywYfR01ePb9vrG2Kf+LfSCCmcTqSZlzyIkXSPVvtiivm9mcwL6k3e
Kl/CtDkPZvT5+pBVotu2RfJuGLGfOLTRmsCN/ol53PKt2uTlnXWqiOaUm9O7mQr2pOGBBwNRs3jG
NfQErrUwdunfACmS56R3V2mWZ1GjNEW82uGS7w3RVPdyzs2dMzNtVxdh+Es8VOuWjTmkKOUd0fqY
lPqebfbZt6RWrnWZ8UkxtZF2oR0x10X2+I81hE89aq6mQfHkVU8O5PEdyoP9mBxvSukhN/x5brHq
8KySS8HbgGvPr4ui9tv5V7Y06HGLqlrVX0nLfZi35Xlucc/VeFoDpyAzIipF6BBjryf6zZgTe6sb
Imitfgu72dfsuPbjVuvXxpVDiPFa6vVYVx5rcN140L3MCjJrfhvn+p73Pfq51gUDBgfbmrZ5Uzmb
QeqYeOcpiGnlWXiPQkuwaIqbow6XOU83ZXq3GPi7DNCewYwVAfxYsXFL59ZD43jTs3HtJMuyHu2H
6MWA6+hkGOjhK8GE6DrKy7yd13BWVnWa2wevse+k69zHRH7PhcksfxoPidJ8wVzcevZ4qpQkCZxh
VC+pcrIXejplUd+oL2+U4bwVrnLD4okaJ7i8UmIa/LayBEdAfhYcZb5NHEtcgNTWrGhP0fjcLGO1
0iPar5rU2U3iUGmQSWZjS8VqFZlG6+eLs8uBBZ4bKCFSvy35C6YJVpa8laaO+DQzjtUoflwdHxC8
1EGB7Yt0wngMUw7pl6fIUn9YVeADrhZxHWEVGZqcXv5XeOpUWxUWX9RQJ3LH3H7b4cz386jccRQQ
ByKMP4nxFEMe0w8ryqutx9EYZJxtFJJ6c+5tng236OsVWlC5ejgK+qhrT0bycP0QRhE7WrWa4YKu
WiSqFU3g5Iu2T0Mnd/95LsKxQ4dwidTOuRAoxc+c5PNen7X1whLoJUuERX+hEson0qPWkijyKDur
SbYbIFx3D5kszIDU+PaCWS9GPKILHPABa1qcsnpjqEE8Mkk2vfzqAHCgv+cmYJhnJkvA/zW+JEMR
so2aEEoLvaQSPzkwkQO1CHBgPg53khl0hiccbSxp6cmrybzAR+td/IB5hOd3vBF+pVTjFt0h95ux
OIpqMtbo8f+oyQx/RMaMZFKvigT/Gztgju78KZ4lKATUELC4FerOPcXQFtglqaA6vXPM1GalKjyq
rlqthI4DjGnWqRmZdwucu0nP5dJnycpQzK9RLMPKLjXaxuSEzvNu1vymxFf4dfsYUqc6U5kHxzRx
njUVJ0Me5ys915QTpms6ovqocEtb3AqEoF261Lor9kNwK6ycPnYlo2LcmCZKr6fd5seN9+C9+tjN
oWII9TVCJhd1ehYjE8BmSNRwTG0u9xqThNoZUHJZOUvrGaEJxz6WEIY1CGO8hAKz8JK/P1hkhznv
2jW1FeHEsdj0vfdWKMnnXFhync76NidCZmPbyRcc0qDIOyM0BqMP1Gp60dTqiYuwDszZjflFlXWm
5eguyfxiP/y5qZpmW73Wdp3WD4gf1XWEtrDltjSp5y8ySrONVaCranbe7xbHjQKSJAJpTq+1meOd
8tIrgC2xnVmMoz3aCTIaSM64ZEtlbhLD3OdyCqauik64lZNr0U+3GLTjLhX7qGWRJca0buXjvo4V
SUVsVyvSsJRz5SSr0rN/S81SNh2u5xs6wHLK7GJvpAepYJyV6hRfYeJKbBU17lddXCanblGd04pB
jvo5G0wSeJKQAi/AsXy7Tj/7jquqT69SGE9eRr1QbQzFop7ptrrafT7pibVt9e4zKuSLZSofkz3c
pyo+oKWfrKFilGtpz71bbZYy34D2V1MoQfwZTGCh21NSDfOapZGdnOg+lmXbps7aNPNwqBXgeGX7
8hOb7VurFw895+6W3VOTZ/daM6+5K7lnw3aptpasXtnNYNheOb+LPrws6XAjhjCMq6X0NUXyuiar
uDXGwJmil07tw9rixSiSEWW3rv6RmIRHBysHY1CbyigfJs7wOg7ggH3jc8FNkFwbojIyua8K9zAU
5utgOveini9QX065o2/UyK/H6FC04256/PCjkX+OPL+x8elBhbW07FmL6z9GM8e+6t5Gt/6Ed38X
yXQRuu3blJOZNx1Kfb4YqdOigw93aSf/vIxisco/NCHOaYlqYe5JUHiNK7fxiY1FmuL10r3lLWKO
Epgx1xL6305LjdtUNUsYa2Mdzmvsag6DSRfbuyM3bsqfxjac+13ev7bD+N4ayc2b481YDUwonGmL
+2Dnyv7MFH0rh2f2tU5EtT6Mdi8pH904npkJHNMMuOEY73O2LeIzmPavCBJglnx4wjs3VrEm7XJF
ACQp3sar+zC4oDVN5Qv1UKhkBD5pZXPKxPSkPcanL+YwXJNRPnnRq2qVB1Bat3IcPmZgvuoZUiu5
Ay9VWuxLQ9lbVhk6WratpLLt4dXYZvw61eam88xr67G91O0Ype3bNrlrpFrRfmgLRvdz4g1DCP44
CVJGKHLS/kWWfOsz870fWQrR106kbJ1Yu5RW1NKA6WfG1o+H9SJj72TWBRUU6gsaE1GT1PveH0f1
yZl23TRs3CYJG4xni2DHRwzoozg+iL/YDlp/iDPGckN2QnE5uA2bWrVcM9bdJi6OBTqNRX8tuIZ9
mlM7sDoSgQvrucy106Dike6niz1169Q0d1O+BAqju1TDh4Ms3xGR5QOdjemcs0uUPdcdyolQ7sVQ
v4G+OZl5/iRLD5VPbgnMvjAxfWJdYdM+7DrKcgeq8k5v8ewI9xVT5MDYxclKfEX52eSPC0PuDTnu
TMM6No14Wt5dEfMQMGOmiRz17SKLFVgocmiLT93KPpvJOT9eZz13bjQdx1ED8J47LMzqlIdanG9B
fj12S54bnZibRb0WZn2T+bRJ1Tq09exEfXhWS+tUOlpYGOVKWuLJso03LcNNYfA3lMWWdOstUMGD
w+XYPBgOafuec9OEY60/i5mOs1WvwjV/J3bPOmwbvae/KUrz3lhvKvFWm66ktEd9pzSH32TaFCGR
9dfWXKWDMl97jHegDtgMcNT52xi6H9fc1PY+GYZ3Xe3/CTqmqFJ/EyQ8v67lYwT/sLYsx5pLSC+n
X+Xh1RUM7MvYBPaHw66PD48vQkddJ86n8EvOOLWFglrH4ph4Gut0yc7Qi9PjI+xHecrt/slgNbfp
9Of+BKb9iU32LyuRyCoqWnq+bUrr061ZgDBe4OzdNGd4l7F2b3MV/TcPWVG7E1BAq1F2r4wlTq7S
HNxk3gSx5pwmTBmowsaf8pCHH/+KjXzqcScWdbKKlPxsuM53ZSUfk5tuXZDsTA1X8GdCIV4szL6K
mpzn5nXMq6fYGo5q7NwkhSCZSZa/uKZO3cnQS3Xb78ZRDkJbnh2z/lfjmiF9psV+jyabddZXHo0v
GSsHSX9lsrt7+G8bvInalK4JmTnGYt722nhwLG87GLz1ZXkyk61QnM8sjT7UKAuNXil9Nj4Tv0mc
L7TJVYFgauTKv97wrm7nkuQlTx5zdlBUR3cC+9g21VVDGGR3a9/ifcorfKXeNZ6yNXIehbg1/7h9
opAzp723rfG1ZDwseTOfRBEyM9mSsYRq1q+bxDjpyXDIVVjPVKimOe3a2lz1IKC8cqSmkB9RWnwY
vfEtUwGU9SINZ12i/6jZhBlC+DgjV45afrCut/OQUvji5hCgxilHjWB8dUsNXuQ63RpFtbF6Z1/F
e81RduNgHjreloaNAx+BC0NltbONIyIHWv6w4gw49Ga6M6NDQ7aMlTE47b27rqcn2RmbHl2vLL4g
EHLsZ9vHAWZzQUvJL5i1t7x2z1joyEFEjl32RTGQd6bt2NU8T0b+4XFOPp4nzYg3WbLjJ84r5Yn4
llOTLPdqcQ9qNGwW44i3mKQ4c1MoIzudQgnqXKANiSO3i+ed45rlErGcHr8MK4ebcogDoZaw2Mbd
MCk3V3SXoVbvdaKo/pAnTwyZQoLOPlgvpSjxcGCUNXtmjsFKRfEHyPXO93YgcSjMqFXSMtuKly5L
b7CiV/XUB/SpO2bI79T5N03U3y5nTlaFZvmZTYJoxeSqDctlEfGlcNgIZSTZDNnrmFAHq86OJgxx
i4Y3xA4sAi7EqCvPSfIXyeqTtaIXwh+v9jLeMnXv9FidZYuJyhvY8pPGPre6/5g7kx23lXVLv1Dx
ItiTkxpIpHqlsk+nJ4TttNkHyWCwnd13qwerTz4HhXMPLgqoWU2Mvb29nZkSFc2/1vqW3geJ3rkE
vOKc8rTvA9b1vhpwElTjd6muQqtIjW7wrBrsfHmfbIvGnkg9+lPctAzT2FPeyYrR2K4jNbvuacVB
2Fnw1cjStoy82R7ChI4ez8+w90jPfVr9n7zyDNpz81tidgteUK4JAG/bm1eGe6c89Piw910TjIee
C2voxEtrp48L091t0cmPuq2PkO6NvfZ1CPQOAWFpO8a/gbUepZpP/upgF8IysgSpOgzTwJI8nLJi
4JLBrJKCwy5Whfi+OkXzCA4V6egjQwQclkQ8q6L/YRNxPJLCO01Biz0Kr8WSen5kolfiJiyqwzDn
MS2d7XEI+wkbCl4PYkFtVHWkCvTkvuu5b07cgpktFUrW76gBnGTr5TMrEpcnO5c7T6AfLHd5I3cy
QiahNx1Gx163wqncPfgwrs4Q+K9Ad7x8IWWQ3fMHCrv4tB6SBn+COasggk+FuRbHdcSA4jOpuwrd
aF3fMAw/OXPz5YdZfTA1PIsZuC0TBfwuymxoi3SyB08ba+Ql42H0xHLmHfDT/UCT563nwhjpOcO6
QhcpkhObz4C83zAJ3ok5lJfen2+CPNy5aPMPBZMRjLYg/GQyhOnnm1EU02EZl3yL74YnGS7qTtn2
LR3r8lvF9TWoKYPI60ldWpsJbGN6TpzrotjMZPPtul8umRC0QI1mw4Sv32batPYQjmpG3HJ86Wp+
4rY2uSeguBMGK4wPy0b54QalaDH72dpeLDipDj5jyCmtv1W9aTzWnFILVZYnXHvYkzW6Llf/k14f
+zardkYq3szS/IBTX+EocLwjtuqjdsHbAGK+Ou1abLW3rrupsy882/tFQW2cDIS3Anh71dj7KS8v
2ej81sYfMayfHIRBvfh2enffok4QD+yJWi5DdqLhgz3CZ9yQ6fQZSyxz9uqny/2I6UX1WwWcrnAk
a4/C0ImCtM0S7rKuR/NVB1lhhDG7nKJorAL4XjRbTkt2p6jOY1KdqqAkRcLUBjYnG2tJvhY8KMgv
5q2+y/1tXY4984K//9KM5advhLtcmj+cEFOFWY8Kgh22jc796BuUH8ITUdHr17ViUJ6u/pVInr1l
mv0808jJtLz64Zn5Q67PtUfmiBc22JADtGNN2zM+s4i3sY9NeFmEAa3vlV0U+yapyq00ijjk+LAt
yyAjV1cDaa8xLec1Ae7KiyUW9QiOIy6xkCdxwYfQNstJpesD948YoIWzKSdE8DxADWVcJ++vKoa4
Bd+8rLYmZIceKwrv8qUKrWkLkx9JIQx+EFqgfT77rHPzpeEEKRBItiAChpiHKX/Q1bTLh17uYavX
+ApJ7TkGxUDkvY1BcgOZu8+Rn+OKG++5s9Qn+8WjMRQ/W90dDAYtG57AYBOshb9NEuOSdIJ9uO9g
GInP7L2WZrLrk/HdKquLJQp+kvCPlDz/aeMlERVlv1zYFES1s+O6bU000cwv8EG5yVeDKAZCgUfO
pZBut4zJe9Z33xPhTZHOiKuXS3+aVvdlmp3j0lnJttTlL9Wkx7vg3Dbm2az7uA16hkgAZYmt7ZTT
Di8rs3JpMcyfCENFTYdQU1T2sKMi8MXo3ga0qUjrxtzQg4Dab0jG1twOUJIjUdQMqwhBY1/sPmwj
8Q+g5y+edO0ocwmMDw2xwnyXBNNLNsruApfI5xR2MHhNHepjr7nRfmWKAp4i4NB/D5u33te8iD9D
mjyWtL+Oks65uc/4sAt8KgYfk3pmKD2E5Mjy/kHZ5nOTlldnVV9Tdcf4Pc51e6Rv9KIFtrwEt9F+
pMHqNAzFgzXeR3qlsRXY3SLOLF8BYlvpYM13eGAYi2G9nFOLABmPiV37r2u3vCLau5sOOycmsQfU
00upkX5h6BCUmIpDejcihcFAu4abRanDN8Epy97YJZotvprSRv80LXbCQQp2qO+Z167bNPO/Wrs+
1tO4a8KeU6ozPC2hg93lz1wz42fq+D113usFNWphOuTxxZk9HxsHre9hrdsHW9S3KU+22hj/+AXD
K9cpCCDWF+UOP2Hj36kFXxRp3wjGuMv62nnzB+vvDVLoY6q8Dx45Ail2/d2e8CU73j7LfTo7BT0B
C8PUkc8P8JgNRZor2JiCIOSq8WrN+8Qsv9bSwaxCl/EmWa3vCdEmjRO3vHlj86Ka8AfQ1QBVX0gC
gtb3LGx4dpz0gWddHT0xXQveB3JFKPUIu/nGD1H9mffAzHvsSODNjoi9NfykKurLyIuj0ZSvYSFB
VmheZtbzbF2wNpChzaSMFldcjLu4LuWl9exHyyt/l0vGEAKhH/5UpnCuyIklMBSQP/7OhnghElG9
4bBIMb2vL2mW3hiKvWM5enYKfb8DUSFS4VFN5ddoZecsK94Nsz2INnlakpaN04nmai/tb13KuzPG
wltj7gMRyC/YHsX5/nupZlitq0c09niRFDiL4IrDPQpq+WxpdfBXcF3+Tdr1bqAPFbnrFtTmw+DW
r5BYbhy5XjqHcVHSy5sMwsgR4R4Z8LWmxWajPfOT0epHLzhEeEhUJiO8Rv3QIOaDwoiMXj9Tj/2c
k6rncVw+6rA9c+ba0zP5PXOtWPaNzceA0JKVAxWdyIG6NSvpkrKiucYuZQcNqXXlaN/1WzwiIYkx
Po4a6LS0DwZD6yaTLxJzB+KijCDw8NDY3iNmIirUX31LPXaSF9gteVDmMQYy9ohIQ8/br4RMDlf2
brf0+VOW+sgn6VUrVr2W0umA07j/ya3jw67nN4fPR70mx0bMeCHUgyWPQN0efYHBTen0Z9C4v/gR
LeV/92r5vVoAHajkd9OdROJ99WP35ucmHodlfLUnlme7Qfaun1fe2dnmbl5pRgPU1jwt0otrH6Hc
Sb1H3ZePncADVSZ0sptGvgdFdsNiUN2n6T+nkaxs4bwvJUs2NLKjru9D8sT6KAzrYUpmlyceIQER
m6r1+Yl9+AchnN9FelRsrsnsfHJ8ZHUbij9+W17HmVIlBo3u/fzlIDWZvA1bqJfThml8qH7Zhcck
qWAV/h/BjMWCJGAdG711U/hltpmBV0i703T9+0swGO5mxECReAzisPEUEBDyTWskd8UFiIqnnxYY
FhGnzfHUi9qgjPeeOJvyc+jtuMjz8XFku9XEaTj8EYZDhn7vV2KK4fqPwPo/cYOP/4im/xvW8N/+
9X9eczajvvmj/x1i+F+Yh/8d5fC//IHry+71//o3/Hd/4P6N/h+u4v8fnET7XzLvdwrjf+Uk/kmz
//WfklMDv/4rXZH/6x+kRN/5jwCGuUUdSxDwqbJIwP+DlOiJ/6AE3ec/EqvAXhBCd/snKREgohPY
gM9dAHvw2O6Uv3+yEq0Q8qLv0O1Ev4mF/c37f2ElujTv/VtCPxCgGi2PzjLS+/gq7v/9XxL6Y1Ln
sqDeJPYNO8QjWT2qhby2PYCQb/MOfwnfR9TJsXlWPkZCixJKuAEW7lc3sRH/8CG3Rqk/nbrgE87k
Egh7fnZH34hmy09ZQzACN1b2ZufNpQoA31hg8yJT+/09VUIaMNuX/KXXzrf1OU/6zxXGXjTIlcEw
g8ZIETnYDqOLzQy/BmlT500F6rcZZMkeK08YTU09xMhqy4U0WOQYmXGWc0nGqWqhVtwPKejP51ms
9fnvP/39ZeQstTVx1W7ztjPPtrVsy2YIjqbH2C4hLpIvFh6ojshdmoCCpNZiurA3zZcxlDEv6QRa
K/NINkyOdU7pDum4BKSPYsg2zKCWE8Ju9Tyn+c+B8dae01tOMAoVEFa+jgGbVBs77H4qdu4Dqw3x
E0C+VPEm4Q2ub7a1OxVy9muT29/fm1XGO5Gm15W1fi0ZNgt7PIWdWV6AbZ+KhlDzIss3Eh3f5zEn
1TwnpBAr5wZeL/FIeXCAWBNWVcWZr12M9jGbyasCRQmiaWZkmQDVZ2H1Hm3diNOc9eOtsUxjXydc
OjThQ4E/isUUP2e16bzGYWcYP6Wflie/orc5U0cxumitE6zd1rs6weieMPU9YyhbT6ZU6jYau8r1
7WPT6jerIMbnBixjpLa/mZkqbrq7R2oCrISLkxNlMQ1uERbuOgcTHV/snBA9J8dmXCk3U6V4m/PR
pDil99nXyoyxY7Yvpqx86IWMatknD6I4AAhfbxgspjMfgjMdjCuANHbSztNFJAfNVpoXj0zYvCDN
brpY/JsXfmQt+QpYEOyUCBjn2R+eXD19KZfYPbfP2J2W7LyyG4nUw+zlmrc0BbhAc+jB96sd4FEX
O8BibRYPbFpdHkuprF2QBPPec8XRyDkN1hOzk9EmNBdsG7v8E2a9OC82UokJSU5pOZD0ZQ7gM0Ig
b8+OJlVUFeDQOkybaffUrmUkWmP5MVjqYeYU8xZikds1Q3loJlDEixwiY82vftk4b6ZzcxxKmhtd
OXtV5i7JR+OKVsu1bhRhVC7OAR+xPBkGMSid3kNhiMJxoIZny63cQ6GDbZYYLedQ1Z/R7jler1Cl
ArWTbm7t8EKfPUdiQ5XiwQQKHxd3jBNzxPpQlZKoHr4Lu3CKrd8PMq6ttLkIujGGmqlZ6YnfzppX
O+EOryVlHNQw1BFQcIbm+beh1HvQ4KcUVRJhYChwjKeY4wIvDsnHu3J6N5JEP5GpZKh+v+829Zs5
znx1w4o9/twZYR3HxLTcWT/BKQw7RqGSFEGOGcpZy4ey8WXc5v6+D9STIbxvldkh7PhdSe4FAt4q
YYuVBf1mtTjJGcmA/F7Rq+c5W3DVStI6wcIUux6Sq0xW4tNBcFKeOFVFPzCpW/yfejCtLcQ0/OZF
amwJeVc7l8DRhR7wB9ulv9Fdt06w4uEocfC5KaZiPun1o1138hF1BpteXx167qBd2ro3xKGJDLGb
xvlYefukJBswdQ827NVNrdoitr3m21iS6S46MxqSOOvS7vb3l0B8qrTCSKz35CvmHf7x05zkIIXb
+aB8jS0y5/Jhp9WuATXPuvUA1llsOM/7m3Tsncgiq98lnngDthOLNK++LYn1no3TEWM7VhSQIpui
bU79xATVQx8JhdwmKNrdOnEDQQWL3dpOdjk1SH1WElcN5QHtFBamMC6hi/qbUBxEuPsKxfziq6w/
ut3d0WB5OGduwq4yAHuMPDsNGs6W23IOnyieB//ynqRTeWms4mVYFPlBnN9p6yyII+sPTAzoNYb5
pyQwFVj9Qzrp/iZ8Y79axXNoUINrNeK3nKrYg6L70JXYQ8rUfm3JMJ8nixAqd6XL0uk3+LzDo+9a
vyu3Mw5myuXT8n7WTAVN2EZbMZL0HPouohad7D0MhvOQNsRikkj5yxjnhvOB9EYIKnfSPWy2PSjc
k29XZEFGKAcB49Wsck9+YGhsL9666WqN/V/5IFOZqeQV8SXa2SJoxS0BD4w2VM/csoYrljnWQIBa
ATmJQX3cuzTJ9xlrEoF5er0sKz13Jhahrh2/0vBV5MnI5VT8ZDL5vCzTVRjcp+ViNZFOpnXboaVt
MXqM9//hVROM39o5vU7FurTcDumXa+qRZauW0TiIeuum0PxSOAysqGCXs2MKjXEsHHkJbdwo932G
UlZGTdm3hWP/vpvth5Z1MZrSjFKqhUddS5HtwFfVMQbxfGv2WBtSJ41N5Ipd0vIEZpXf8ZXUWx4q
fHepu3Dhc78ls/WmitCNQkPuhJ3Oka4on1JWv2vX3tysdYlzu8zUo+ffI5bdJx77ljK0kHQSWtXG
UQOebzT1Ypn6SHKyi4pphBUNhaWnJWDDtOesXAVYdEC7cohTiSkZ4ONxG+nUKQ3ORtp5kU0HjWl3
LU9obKmS69VcHlOTIIpM021h4Iyl9rrp5Fc6qGyn14x7Qnaz+5Jg/oApd5bgKArV8syDRtqpEfwd
Lh/wlFXxvR4sZnwm8pRucF6k5Ucnhhx0l/4hwkLEvjk8cyq92gumuzYlg8TQg/GpalTUzdX3dFy+
DHe9A1VIVOGZYF03sX0SDX0yLBtb70i/Xt67wPImphl5Uz3WGZftQjLnVN21NsUQZ+F0/Hswsr84
wsEPCXGxca7zbBOrYPfaTWFxgunymo4zx0mRQBTh+5laYR6LxMNLvmY4sZjqwYFgM2xHLs8t4lwq
96YMgi/d3qOdNtgnkI/4C1dgC+avqV7eORkFOyvHc555927uwWd5r1M0dWmeQ2SETpbvOlnaa5vi
uhiYBTYySmu8otp7SzvsXZztGjgbD1pamALqhsD0/UZdrJgRV2NsCZLAAC0ZFZpl/wP0hn5uOAkO
4WQ9DAr0imrVT5lhGk596zoqcQ6c0o+CKSVSqQNk3Gm4zWXAHtH/Ro4UJ5VFzQBIc8rNRzHeZYii
+GLTFDvkG0DWojnZc1C/JU6HJXx5nyl2KfDbXxZGsE3RYpoTcEfUwCyq7ooB0zpRDK4WhMKMvUEv
PRdn82IEhXXxy7LbGx1TBPJWIm4UPktv9NiahPcjwfBzaOrS2XQWVM4l1/1WW/UV/Mpwon8EM1DP
dcBnUn1aCRKRMvF+ky70T3bNPT1RqsFLnx8I98fEiuWdgIoflThpR0i8ai5uIzik/B1ypbj2eYyB
KgDUqqiCbTKbhEG7mJFjH3QX2Nsh9KqHJBzKzejjRmjUM3PkPqqtQsfV1HVE6dxvxE14OrJbUY6v
wjjaDu8n1JdwQx+Tt+PReWdSM596xPpITCbJB3fFX1ASp5AzO5a7HlTeUYXanM0AXYuozHFEkYl1
kr3TFsK6ZWTIa6sPpibt4XeQiRsYFu0m2zdiipXlQxUmH34xlbFaEUTcvGUmkDVAeBMpt8FT58P+
LSTOHd8ml+egfntMHnEPtUdOBv7DiBspEjN9Jj25X05eONMKm/Ilkd2ZDO0FDtitKkZsvCaha8ys
BPPXczgS6M8P4RSG13AUvOC1AxZ9Gh9V2vUbf+nWk8jhHoa2UUQhiBACj5cB1XPTCzeIDWYmdXbp
1t8zV8tj1s3HpayxHqY2ln5AgLKwrkuSpvGSDL/San3OhuKttFqiizrHWVu7cSDqZzBBzfDe+OOf
tE0YxunvuWDZLZvl4Mz1hfXzPiEZdr1Tfs4e1szUyD8z3HbwdAKUC94LUYTrlmP/C01PfII0TDwK
jJ5o6bql4mkM5MUrzRflejNUCv/DWebtWCI0zV7LCMfOP3Uxv9Hb+ODX88F0sGwF3BPmrgp2w3qr
CbZsoHfyfQPJ38x57x/G1P+ZJgEWEVScbnzLe9vdzj65P08hopY+iXdEjLO31OObhmjAMbdWGzdR
e2lMp0Cm76S+By6exQOuu8s8Mq7lm4fi4wdESvI+ZJCXvxuV4sPPQjvP7LapZaPAid8pW4OGNREl
cOcaScv2Qodc2fXBZhiHrxx7SnQXNEul/gyVtwNXh+rdst2DFei2i/cN0k0I0Wpc9wSJJojCaezo
JLJpMECdxy4eOvwuF6CNV5C05U5L7vhOZymPmiXu6miuweHqDdFqsgb1Sb2FpHWcy/Sl5SRxwxdI
gKsmQONRizxOxDkUAAuRbq2VAEFlaj52XW9ewU6aV11AjUJbo0MTEkMcDihRuenWj4YR7ltOZBcG
+N87V6BorQmEiSU/lNpi3p7W+ztBaAw8aI3OjHbZmCa6Dgcy36qXozkCJwEFFoUoW/eAw3IiLlpF
7H4Yb6nIhACZbDEprkekxW5fjmKMjdn8oRa7uZh54O6KfMy2ACM1F3fLOleU3oCsaZJdMFt9RPqc
UI6qXoohHGMnhE2XwigN5m/AxqbdqvG7zL1zrheOam6fv6SNISJlk0utOads4c4Nh0asXw4JsUfJ
CpHOMtmqnJsaY74xCn95HoxFix+Bkrk9pKFui83hItz+y06HErsyPyJFKls0+Le+HTW4W+Lu3HMO
Ez3dm16joeVmdmD02R9FmO/TzHjnldXxTIbwuB7omJsja+gArIbhyZwchVvwqeOU8rjY1bRpXY2l
uVgrgiH2tzLtXgVpzYOcGFnOykfkqY6eZ7pxPUDwMfGA1mO+65Ias5dDDIypcxo5IWf9UY2/aIW/
4LYYd7p39XbRzFXN1kJYmGpclxKr4NSxV4S8nrtxRD6gD9MlsNXgja8ubbJXWVA8WgmDED30D43J
X67QuB6q9E461GKv66G9SOruwN8RS8gdbDYtBguzCiRjhAmtqaJkYQ3L7mx0NXkA04iQZ2A22MXF
FPVEwGkiMtGVOU4dUpq9GzVBHUZj6h79rgULOOfZjljta5A050wBfgrLdYd8c6SLtoog1tR7Xqzt
AhcnLtOpi9wBubRajfS4uhxtE/FIPuB31mHVWziDOqrCeNNDek8RkdIGwlCJR6kL48XNUNZKo9+F
k5i2TnW/WxU+LhnpkJuYnu7jGVJh90ZqeUgwiRdqBduNNWvjocZEtYfTkfMQ1lE020dbZPqoARjm
Fb5O6FUJTwbhNkHaoW8NvS1GEeCnTX4EAbamevWi2eDBu9uZpQfcA/O4HRUV59e1yb1N1/OFcnhA
JFURMsRIhtqu7CeAOCvGs8SMfavHkoPPA5RUsR06aT15fLD87v5tju0JbymJKWFxUcVkmvhzeuh5
WDg35bfWPerx2xpYGz6jHfwkOBeBFE/sZZEzLf2lXtWEwJemm4DSi21d2/taJ/mxlzkbdUpkXkAJ
FAxiDs6Yl0BcF4C/ISgw904boPJ03CqLnJ2rzBc3q9o4lPpM9ycKydoF26nIrnXbBLFMWtxKacvj
WX0EpssVKFn2XJOBj7kqvHGS8K4pjWrzQoo2HYMlYtw5GprwsKShAGNRsSszDG4lazO2+hIcguGd
6hapUZEBwFpS7DNrauPA+OI9bPbaYtVf2nkPCB4fZM8bnh5BVI23OlzW2zhX7U6yrm6EuSnzlRkj
i4Mzdda+zbNwjzSzmvnVHJwUjuSyRDhhudp1l4I+6GuSveRlDrW8LX0EWwWlAgdXsM7mqWa3wNpI
HEhC62551fKKzLgl53GvFVp+wSwIPiXmLyOxONN2ElOZDHZMfonCD2yVY1Ym0ajpbe9rzu6imU86
eBstTppS4RnU1Ak2QM2PWo9cq+0yhn3hIbOr93Hpd6xw3YmrrTpVef7hIrPuG90+i3VyT9OwxlNJ
WsTWsOXTnlhswbE/TcQprModE44WZt2zQPPj/N2Cn57eOj6r+B+mmkAP9kNlzdF6n902Ljqmlxy7
Xn4bKbffTzWIKUvWf7RHmIpgyLXGzA85NFrawj0ZWTlsptEjrCsWrm1ul0c5poJYy6XdWsSWFbOk
3dCNcZXksNaJ7WwcfxlW5g7NqQAJgpesfSRk3B6CtfuYhwSCEBSAiL6z2CsL78D5Ioiwk1B8dXRM
QQy3dXeDzcHPF1wSyv6bEO7NGVqIosY4bTTNpGjULq5bb81O2IyuMhfdg+IWF9W6gQJno9c7TCdj
sNEOTaICeKVqknjW7XcOQrw3OdnQCYkV18aTn1nqVNrLrzRn9N6vLcU0E4yKAswuFIL1Dr4Q287G
jLmkxHPq3ieoxtiJ+M0KV6avEsZNnMuHLjsU8zhG1t/oazByppGkYiuuxEnOo9oA/aggpnIzRI1i
+cT+MjbDyV24qbuWCYtqFK/lYpbnin41nLWIlNMzpsg9QtWHFh4PpNt9hRoU6kKOgFpMp9n7u47Y
0DUQ+jYxWIgnzVMARDVOScC8tQZfMPBa8I5mcsONt03xCbsyWbbmlHL/b5c/NPQ2G8Mut75HYqUz
7KNoCNTNFibgzLG+j6b3JfQQxu0Qq2Um/WndXypda9LV6ZtcCO1WuBOYhRZgJHobK4W/Kb3BO9uN
eswN+1IMvooZU/0JnSvnhcdJBCIuFw64gdk5t9rD1O6nMjtiawas2bl4enN0d3R1gHPS60/UswDz
FnnsM8WIpqJbuLaUKxDCcD73wuuJyTrg4ToZ89ZJFlXQscaYvUPAaM79WNEY0Tw6ndwFDtHtlpMR
BqvUZJigPh05MEqc6XVwp+HI9plQhmy9my5kfVi6f/ypu05S3Ed3DLuaGtrvilbMbaFetxMj3TpT
dIjYosFakDxJK9FxoUuPd3mK2yR1z0uQn4tFvXuGNA/EtiUtgsBkuhTb3cR1yFU9TxrbOGcVeSjs
dm+2hrXzVHLxcpfJio3/t3EbY2d39vd14UBPpMbZ1gGMKaLrHm/SIbO8FKuSO0SIxOueCIkVFSFe
xLNFzdeLNeXIIvaa78fM2LiF6+9JvGytjrQBNVTAWSY/Pfojl3kKaN4SUzunHsIFn+Ng5wPVjZMC
v6zLuwl62XasRzEbvI3SoZEEKOvOQb6LCg3FTx2bWcrDbGGemxXJnLrfiV4x5xLljwDRJfbCR2Bg
dVZmMUdGeJNE+JvR35YY8GlUMOLWZ+jshViAEtScpVV9NKJSbKY1fKIX2N+ndyginZOY0Emvmn0M
eeW7mzlI5PSCJCcKbSdOclCThpGMetjwcPuiDD4s6EM2Ju+dzOWHYat7u8q8pd2dJchLT36+Noxu
eWUpHk4uMhz2TrvMP5X3i9DLRcoMRbteR0KCvN9DjcMrGayL2ZafepyGQzUyGZ1aq418vtw+yAag
ZQNFaU4qFoZz1I12tG0UDqs0LG3i8d383s8D5EkWgDgsqn2mjfaIWiiIVFcwzBUzbjMM3nQVevTi
sDx0eVcfHBtPqcGpNA6aBbHRIKFS2eAfhTgb+QKryawXqpnI5xkcVksDrgS47VOmyU0m2Xge7ZHR
YGUnm4z0MTVvw0M69OU1M/URLAS8x7HYiz78Qe/SJlt8RttIYaCvp/2cmrDClkbgMDOpnpoXLLQh
E9mmG88rOeiNXkqHzJ1zlMRXdnri3JUNB3fWgOmJuHCoBMU7iOCm60kAk5rHbZFXa7QeJ0DW8RIs
v7uMrGNWjvgxrQJLio2isbSvxvKcEe2DCkReyJAuUV0uO9icWCAxqF6DzjohXWKpUGo+U98L5W6Y
9qanFAlrphdW3dJ3YCCS1KH/BmP9HeqHhr15cPlIAxgqD4R7RLz6NgFbRwLgQPGC6HYT/b0LoxxY
T9vpOFsFNB8d4gr0q6i0p8+8ySB9z9kL4UHyLraBBaJ1CDRBzioCQNGzqfZVItRFCE4GeTjvjWzJ
9mNYfdAtcVm4/7y3uCBqyYWtWY38GMBMxp6ZI/LCTXWUG8+p23OPa/RhWg2mZMX6q+1poNYF4wNf
38Px2fyzQ9NY2oRAo6+YBcDoMBmt95YB/iXoPkiwM6T8xrDTuajGCTk1Nc1uKnFVq7J4NTL5o3Oz
K6sYdnRuIPBLpyEqA6KYfE09dxzuS++j6mgssVT2PJL+2PPET3FvFXhr3MF91W6xc+rqQwaFHRMU
H+JEE+3j8dgA0mZ5NFgwaBh1yMwWJezKiVxpGQJ1OsCcsohzMCMV8eDi8E8CXHUCmMKFu92tkr4b
l337lClCOgWiHCw0M9g6efIs++4+R4B3Vlbzi5N8eAETKTdjSmIL1PaFeDSlek92eMCNtZw7vkI9
TTukvjBqNZvz5BBsGu3kEb4mIuvisKURMEgRiS8ZkQe88v799w3glV14XuoZjmc/1zcHRn/kmeBh
u1b8qmyCvXmSxl432nsrr9HKaZ2PhnFRWyDIJSsQl/d1Irw5FMqMhA/wGdCqwf+uuYqVdxfYIC+2
9piaKyBljklNBFdIQOd5Gxeet0QMW8zYCrkTA/ImKOl2e9o9x9PgLjLyHAyPRsloNsSotm+CYLOo
Pwj2n8ngV2evldbWtVV3aIx0z+3yV8lh4NBAc4FIV+xXMK8nXkYiiEVfHnvlu2cLsYMZAdTH4j5g
wcFDXZfnPBV6KFgpn5u+ap+gCb474WIeh4R+kjLhrjdyP8/wT0d2+1c07k/U8GTbZiRmyh0wiJpa
ozoMCPHpEHKgDjDFWb05M5JBZKxJzyozwXWthHxwYLA/FnMNG28/qYR3tPIeGIsmF0zWgPWXEOHD
w+nYgpPQU8bMYpXPUyXbAxER4ibGMG8LYja4srBAEwyPyf3bBy+DZD+YwwoRhUIVjt13aJkTk2uZ
ItFNO9Cf9ikdE7VDAlZXhs0FFjI4yMrb526WkwfqIWMHTn2VA5/EcUCgE0ZsMm7fCJ6b2BghWNkB
VztB9m+1N33XpgTbuSrzMHOKhdAau2PLvGB4p06kj9wEQPvSQ660/zdP57FkKZIF0S/CLAhEwPbx
dGotNliJLESgIVBfP4dezKasp2y6OiuTF9y47n4cwO0sGGtHvUDv48IobWQPp2iozYLtcxNuo8V/
d8wASiC3gll05wZm29GVzRV/BrdK0MxKUWG25M+OZt1Klv+49lTa8Urii1q29dD420uJtoXdWO5Z
cKP4TG25ieY+8jX9tB5pzcsYN1yPvAS0ghEJFn9CIp2jL3R7iuPAN4LFqnVI5uBfpir/rNXaHRPe
Urw0f5yFzKZlnBsja0A71bs34z/B2flFawlZS35IO9kYZHHX9vYY8A8sgn878OuOPHDvXDKHU1kT
V2UAv7hdUNO2lDL9k7rbkAjL0SkRzyFyk27v/OOcwJOeN8ywUrI4eT7uOfou+FNnTA+d6v5QO4Cf
pnKn3aKoCdhudLH+7GC7MTL76LiJDewi0MBLdX8HBpeVeYfEuPJywEF78GkWjlZnejar/Ql7POHc
xbmWGX/fluvGO4+5lCqZYppos4uDXXZ7x+yGrrcgq6QfPDcgTtmY7gZC3yZN3u7SzUUfd4V1kBgT
my4gJjFRIYUtsnMgiE7KYWG5mC8CsQ95BgRFJPhBJMuXJTWnshGfSMvp2R6CB6A3ZB9avlGBIRZu
QiBf8zD/doV/O9tBQMEh3U/8IKN4NcsJSwSacuo/pqVtXhWhrz1Usd9jm/eXjLiM54CE8NF15yY7
xQv1Tb18A4HPTizLxRHE5yNybPogrJZ9kwcPBi3ij5X1+3Tij8ipIatq8dXKnAzrjqO3fUToZFLp
/O7MMHkvvDrj/cxvWe34Ned8TAEEE3DOc4qlKEaNzKb45YHxj4m9AOZniYf32/wYFUh2TO7LDLfx
OihA+H41LG95+mtlTt6vhmC9s4hrYPCWjOXq7dmlRzQqpg923yG6OuG98zD5MVjRSpy9oG0PXvqW
DdwLWdf6BxYm8vrfL84Kfbs3OQ9MMgPi6yt6jwYjo4raDwnl6cyYse0FYg2Rrz30U/PaFYLtOP0O
57SwOZ3jUR9T1p/XlSoR23QsPmjivor6NY3RY3I2/ypFm6jDJCfqTjIyoIkIOCiwuJnmy8cihM5s
WTsH7fhNLJBJxxLaxVrov2mt6T5DZ0Plg4eDCxmAgQM0Ozas1w0HLsIuxqvWZFffbO9t2aQHF0dw
RYYtWRGhwgb+cSUguQ5oTtGg49c0ICEmUiLQbmNBRcERno8psPHu0AwwWoYxSCMPpl4CKksJ9zmX
XDhLl519iuenTImmxK16LZs/wtY43iT51cBHrw8ZmGxN0KFfCNqq+V1PU3ydNwAYhXo9zABHem+V
mP9ixtHgk0kBVIu6aS1JU1fSoeg33LKS/EVCHP9KCnpk2ra8DJ2imwsNO1ScduC2VuCffXyqq/hp
5cw7syZ6hhI07gjPI6tYE1V1FmlU4pgWXxbLsSZ+z6jPPhIrbKLEknvpItwPDisWku9kYYx37mQY
HCfAuUdXpCihHr5tIAOAGLvWvTggmHTo9dc4WDH3sYfagwBSV53Xp9r15/vSUnzepB+NQj4kjv5u
OWEQ8EDXZdB9oWWtWww6bJLhaXG74YnCLUapth3OC1fpwBk/nJXbh4/jmh12eBp6bj65addtFVic
m3/KYJ7DwhbvkrQx1DHwSK+1dEF5VEzYyfpmt4QI0gpQSkmAx51ZcTDCl/STmcz9DJcpho5/MTMd
0DF0Yzz6w9Gq+hFEPtV4E33uYdmhDecoMImaScqpAUOEH58mG+YSoDJSQx1ji0A260lhNFwMd7Nv
+n3c/JIu0QMKVYCl+ucAPZdTWI63lfCf8dnDfGuttzAAJ5ZYT1Zp/cpkXkZgULfCA/euUxovTcPp
NhTmRLdnXmDtSFQ33XsbIaUF0DcNFLTEY/85pOf0sCXkyA8eSflnu7azgxMA+Cla3PwurOUV9ENy
8hyWSW2cXlihxPshcf4F0i2u2yeV1EE6nPxiIuuyuH+sVmJdhk558LOWCQLR6TiSLmJN6vdPdQJt
T7Xx3xKQFfmKik2D+ycWLo7lkfxvnV+SsPRfuzk8s2tDnrQ30fXiBj8luM8DUEUu66QDhgTjaFI6
Pw02cyNyDGpgulO2SbueO8aOvoMhDNj8rcErPUMgWNgnyA7kE4goH9dYzz2hAlMDEytYDgLB3Ajx
3rq8ZEYktxI//MFmBmyExK7oMlfPmFwPKiCVqL1la/1jbuEuRL+CwQUYet/ZplZ6BJHsDn24mRCq
Ym+kYpLvFBcUvWdT7BOl8jOoILD/HWaj1op9RHvmhBHy77AI+2mBiLq9azSVY1ffC3CY1N89Xdf0
PLDBH5r/Dqv6VQXbzysRNkvw5NZMsTw5YAxsm7LWEPls25tSeXScy+yDUkKUBVQEWOfOaW3ZLjfN
dIod54NbIrUQAGM4d5sXXfG2aYJAH52qI7KdJDA6Ar0P+hQDEiaAK0cYOJ/BYVi8hck6EjJxrMPa
E8rKqC0FC2Z3h64l59BklFukSX+sCaagXeIJxHB0GySo9rSlA2jxUvZNXDROtpV8BOxuiDLO18Cf
kY4yVx8tJDCcrRxidk9kd87BmzIAqG7ghz/76zVX22TcXfP5GcpTd6fLnqUI/6EwN/LU4ZW8KMet
0NfS7NwEJHIVeYGemschGZ+NpoumaShsGepm3zHYseERzI58gZl/W7YrpG3DVigo0CkShJ6+6hHX
XDKpvphJV1/NAhS35AV6URXX4kpC1TPqvbc8dnVCvgt6WaIaWshe2O53Lpr8FKJr7jFWjXRGtqyd
wOdkrnMllktcGWZ7FA/9KeR3vdJv72NaBndJKZjZw+ytz8JDKzhuaClMuHipnBa3aiRVOLylWt3r
JhzurJwAA9i858VU02OWOtWdi/XXsq95WeTQobl/+oM5q8k3l04Qw4TVPx3crJ9RVjy2LsK545Ek
8GLktXFA7pZxeGaKDhKMLBYqfbliQ/MJ5QOXSu5ytzviUEwvJNvpGk2b32zy1/f2v8sYOP5rUGoy
6bqNTxpykLH74L0biNL6zQcVMeZQWn3FBukzFApNZbFxg5Ojm8ilRL1sJjbY7f2ok7d+ptXCiPgx
3A41PdEeoDGBCYf1C+k91Bvk8ywfoJIuvFozdFGHrSDPCG7fojL8lPrgxVuLbNcFTnkW0mK+0VwI
Wn1Ywg6lMCX57AQOX240JQkaZ8wqjHxve+WDC/gEvltV1FdyS0evx1dVaKiS/NSNsrOH1V8+WmzW
uDvxYIf+/Ob0MZcniXNpXIfqnfaFV3rGkIICNIV546rA7HOoO5v0Caf/KXCUh5hCp5kfpu/2yNmb
Dhjahnqpo4ST5j6MJZAQVe056yjFqHCq4qa+rvnEijQsr5kO66sHVHFkQCTpQoA5CSEcBNn8y0aI
vccFQdZy/gHI/quTzubfBrgRZCuYE17pjRM/m6Ej36vE+zSGuJyt7mK5wPika98jmIBzfU57XLoh
vuldgvnOQNU4Yxv5CazMjfB1188Cxv4pL5pLS+/MDpfZIWl6ovKrSA9YBu5M/dXYLDQLGKpXQS3T
5hRljtElRVxcl4N0uM8JufT9nN75/McTCzG2HP2v2i9x+8z237AfEXHoPev4ttsbGEqbHitOMbCQ
9rKbDtfPrifsxpJuYJFu8U6IqeDqRhbsnT99guu85x3eCqLjnUvbVbjFEaEM0c7pXByMhLuqWqge
dsAvjV19pgYR/s9CSFPTR1giikaASA0C9g4k39Vvmj1woBOvFao8EBB2Lqa5oTfesbGxbnjGPPWC
e73SJJIm67fnzuY4DVRt1DJBI7E2xLSvn/PRurXXSl6EtLH+KBBNtW67Peisc1VT5dSl/b9RWune
uL3PLQvIs9tfFFBh/BOMu/hRkH9D6JHZgrdaJS/ZgtWtYBmB6Z1XT803HEI80U48GpBd3us7yrZJ
pvsWJE7L/aFls+jnF6uqz77CTtpnpMy2/+9U3Xc5gGD2cpEBhIJNKflLlYIX9IQN+FcgKX31a7Ar
BUuGJsDrN9tUoeXm0ydKzPjS0BbUJNe6HiSccSokhRE/BvBFP3UvLOjwvKwETePiMpPg3k2UCB3I
4z4No01PScw0t8btUQTDOyf6cIOH85LnIMQ3V4eX9snVLyHXduv9GsQO9rXJ3wl8iyYZq91CTeMx
NF3JQ5h8QTz5SJkaiIk03PUqYv07Fdik4blDJisuURCHjETffSt+L8p7KvjcLIlDur/COQYzP9k7
dvWrS7LLQFqZ605PrQHrlx1ww3c/rv9yyYBYY/x/S15AmP3UFMix83bMhbLLCA7gKQdTMXJ9wrC4
4L9dxoe1uQwLEoNudpYM7rPG/chXGwE1GUiakG5bW/hj68sq8voY2IofSvZLLRIcSDX8DYLmYTGJ
PMVp+DHZ2TGY1nKPi5S2Ej988GP/AupshzSgeS+C5EPgx4P61rRhcl58qL9ojeneK4MgAqf7d7AG
SGk/PQwOvbGTy6m4MfyF6hrLlZpt+hkgDDYUZqHk97z1DetjmTYHV8srXgTWW1iRHTM4Z8hoRx34
I/vwtdyhoJ/QKc663Ex7mIl3GU4EO3xKp1jtOh/mDMPXDeIa5MFGAa6shqdK+QcA7s/l9i9ZGlHW
l+6TEGyW3OQZXPcG9pzBI1cY0YATQNkjD0iwAT8PJCJdU4LLU8pGBz/d6jKAZ0v1G30fFFW1HGmf
I7pe0TJak/mnfAjP1mrt6PqceI1X8VW7hCtlvpwCkMqZnn9wgdLqA5P6IOzu2XDcnKieICljA1LW
SBtixl1vqbsAwNZ+Sbj4+sFCeDTVRzWvMy8A54N7O/TUKvjdmCDeiSw7sIlng9tau1hY/PVN/Qvt
ip9Hmp08qb/GEfv27MqoNi6Xmf6V3ocO9WRrVar+iBqpLAXHFcUoH/n2WLtt/4ZpbSfd7Mu3t4BR
Tn+uw4YOF6NFUiM15zYZqD/o+p/tiQvz9G/al39EuJ0VS8wwOD74PIUUhV6K7XGckgzfcfrkxvY/
26g9U0C24BPzFIvnwmJEHIOCHfKCySkX4VmqvdUuBBLYp2zdD+NpXbIrK9M42vYKe1wKVLETlkx0
ToMUGcgIjc6kFq6LzOIb2T5UUt/KzHxog3Fl5vLFzsH+nIvyl94+8/Hwi44lgBh2vM8WxV6xi//O
RDV72I99kp1LPgSV7hlaidIXxadn4nfFu3cnzfDolNyTIrRRKyqmEs6BWj8rb6QxmDaHnaRGBt9S
tTd0HPNepMOB1LTg27kWijib1/6QFcV2p09MElcwziVzzfgoKMubkJ/5m9nLAWvUkXoZMps1tmRg
VgrCY7QaCyWgDn6X0LkiRlz45oYSAz+7eqM9c6GzrnzIOJOIekWj20ROVbyGQ/Ortavfob+93RSl
gRMXbidev7IVbCRwQu6p43CvsuwZKiTGWoB1Xuxdl7Q7Np73zvHKHfy/73Pv3BfrH2fE7Rm0Kzg2
CUpv+M12CNYCVnAzf6PEvAcknEhhK2Aaw2/uNdu6By9AajYjZPHiW2RruxzXqUvSJ6CULO0cjPM5
uxDHQf+RtX8xPV4ouAtQUgXV6BausMmZ5gO4dlA86xWgDf0C0LUGewNcT+94fnmLWvDd04UbT41M
aHiiic69xR3tSEZ48763/CO1bgidwY+w2/TUt+alVDX8yZWlItuObzust30ec3Mzzfv/vuiJLvEK
MzLJjDNmkjelgD3rrqb5zj4bMCSYqnkgnedxRGiu4mDbcaEc6vHLUuaYzywHehvxsMUl023vJl/g
+7To141MT9UhVfTM1MeW6ZURocOKVOIX7az81CGTDLb9a+JNSEXdZVXwYhxvOW99qiNNRPNsfi2K
6V/P/pcqA9q+g+HYVR3SU8GucnTu5Dp8O8pmgG/z4FitFFyPT2nOme9bxBzdJMbA3HKJ2ZzUYVh+
c/1L6P3FAdw3H6JcbpMtEDYHyN/s3Tet1dw2vAEIi3+k+PzAR+QYw4f6qwCsvtL92XVmvWZl9ZH3
RAXgBYIK56fPjh4DXVrIi70JHQtLj/9+f/C+FMrfriGZeEri4zAS5UrtaeOc4bPUNuOBrxuW1kzg
kgliivN5b68jpLbCYyLzyjKSnXdpGnqSwlZAcXCjUMHZ0gmKM5gTWa+PtnTjU5ikIbMBHHQihox5
+YwsR7fKTo4WE5hwn9wB8oql11cghXX6m0fyX2KYNmXuPg+CMGHSYkQAfy1wTDNpdSBTMCZUSHRy
wrBW18W6o0cAfcR13ywn14g75jFv/PS50Gpr7IpwXHLaWt2zlap4Z0uUIgfJqWldHsfznKo3RRCR
44RjsYklBSRDSevIqQ1S6MoO52PigNx36O/omvQztHJqlR2CRouCRDsKnvfRecSPixJmXnO11+wg
JFbMnQNgc5eYDbKCrahiPbEu4d3IZUPX3GHqkki8aPF9K8KbrPlGaEhRNZU3negvVHnWl2lm3eIn
NJ1C3YqymgWORwMoIIQz2dnHEVy5h21lB5M76jGXBALzJyvT8nbgSmc5yw0Vvbsiy7OIrRqGuK45
jw5ATAzJPhHPd+kYuafLzDW87au1f1vmNX3EmsHwFXgY42x1m+N9IS6zrrCts2+5NPgA8hliBRXS
+8LH1VO671PciqvOfseNvJ8FdS3QinEDMlyyvvnqE0Vkh+Odci+826xALHfXhZwr7D/9nUOGbyKa
QDeXOqA/Y2XMK1yRacBoBYSeVRIWYCRKbk7jQXt6ZTlXn4LB3KWSV2dnZS/Sr54da8EZTQAfz/95
mqgDKHV6Thz/pe2B6XMGj7jkrlOSf7NpAJq/Bi9iRUm1pf4b6+Au4FX4FDP5Z6Vifcaf0m/m7z7M
9jon8scb9tL57Kq1wzhVhjQd4cED+X7OJ/uxi2ts2m6SIeX5xAIn8EMiCU68mpq8bi9d2XA6pScl
V6puulOrqrs2ztGxEDPHNppU8UfyF0wt8LkJi8mUzSplKrMgIDmDg6hv2+Rqed5fqysx/kAiitKN
9hBzYprefi+EuHD3/CbKeJxyjn/eHFQgwdgZ3YcsplwAdWxbOeLxnpfL8KGsLqHEdcNfFPl+6oO/
qduQ+kreNzvyDqejG1n4ymaE8kMa0BrW+phqPbyVvT6NLqJMPxLnFkVtg4Ox1D4+A9Vp9qtMadsr
QJ+k9vd/vxNjQqVOC/HddeL7obG/g9b3T63Xw7PXgkjsbHHrCqYTkq0sNOqyznANLcG3N0KDgEmf
nhhIPoE/T3caJkXLSsJv7lQ7H/pQmb28NCJobjKQxRvFnv5DBI5ShSzSWmVRT+qhdYeTzRK9PYSY
xq5CuTjoIIaoTnHrabicpudML84BF21FV5V6Fi1LwbziPtyvW4mZW9NwO/5qCrc/dB5OISFJt43B
3pH+dDAst3fI9THWneA0dgXFD7Qg8hKRiv1lTlTnWBiU+zh78pT94Esms65p7Z2X8daYNXWeXf9A
1JEsKtnFDhMAa2TOZM6VOhup6mvX5jAtTOtjS8bHYKUjeZvwRTG7EAmxSbhYvEnKp5xeTUI0h3Cc
7geJV5IFVpGmmNV4SmN/6RnH45es/lzt4XVSfYnDd3gAcPlke9m10zADMGB6WPQHOxJx99yPGYsD
n8mvGcUl9ytuu5KoNImapKyu+Nzv9ZLdW4l/UgN9iBMhATu/4xQ8W24NA5tuGFZzbPEr/8gc850n
vMrzYCWnDjJAMncofOMWC1ZWoOzIZ+9CCWYR5XJMImeuoHzAfCuJ8dAPtH1kemSsDlo+TC7sFVBH
CUJY1k05fBJzni8NRZoHlRYfY6Wt82iBwWl8WCtBPb1mLZbWZhpvJh04fOLAdAzsvHwKsnYcjvmN
k0Hraic2XthNkqgZUnruqT1I29REXGE/2I8AXOICvYw52qZSx6VwdSTZVRqc2EwtcO+HVWzBXmcv
OnhYST6e5pJJtqLX7lC5+YMTmj84jH7ihExMwqo9QuEHw2fgbAUlHbJFf6X5FY6XTE9JOVOwUGcg
EYk37+fsC8WDb77i8VHTgAeeeIjT0Zycjc/0i2MQ5Omkt4mUjQ2ZhnBk92oP/rEy6uLUTnG7jPyJ
MGT4DlT4Z+SMqEYfEy0N7T5lIdyUyxPfxPi45kN7rJ3xdlDLQz4N1DSBMKADiH2ppvXJjysbDWBH
0PS9brdOmny9a4K83LmzXZL8rBU8TEa/1sClxjkbtBO7eRUCgYXWSHd28G9VomX5QkLRwdVpWd5t
k7MRMblCsiZgcy6sT79C6MIFQbu4Xn88PvYni5s1m/LgzqGZySe1h9bAatRDrHEpnziwDKb6sBU3
WcqRH9uYwwtoNJL2s6Ous+XgsV3p2UNB8htD8sybb63gA5OMRB+iwcMG2HhNdUm5TQwbeWYIWnMg
m8N23Mf/1M7N2WiMRFOLhlEmiJVeQEggh1wOEKQ7jLiPCE7j89B6vIe4+eM2Wh5Bql3riT8gRcc/
jfV4R3jmYVinhpzpfp5pgSh0vc+oaI6JYRQzW0FsD1wVHDTpNv5jYdcD6ea9N55DSQoRmUiK4Lut
0aVlxsK7WzYToQOPUaHfR96sIdmDFIIscWw2BMRclVg/bexrUjLPogZFk4hfxkkiKZCvXEQcRyIz
ybFr4BdxKjJLx6Qxump5m9x/+RCiGjh3PubwnSNEHynbdpgb+SDYIXlblFfv5Jm/81DUd92NaMrk
QQ/pnxRD/+wXaHdsv2A/2OAYc+aw05T6X9xdmVeG9V/qkYmZZO7d/vcLoakPKiY9mGPNBZ2JUIsJ
2/O2cc6DMbisMdzpoFQfFNU7JxWdEkAjdZoc5qZmpWMtf/IqbPC2F+ERnYf39VQ8Ku2eQYhtX6c7
M1jUK8pTrfnYcaivFfcGSUbmwDeCYWTJqFuYuu5U2qrHwcgIkVVIszJrzxZhGFWE4WnVr0HDi9Pp
i2Nhd7QF5/8sjH57l3UMp0nyYBXiwwkzDnuXboB2iDsoi052wVr2OVVEGOBT2BgjpgJj/PwmB2Eh
Dz7Y1mAOKmSojBd5n9OcVIgYISdkGh0a0CFocMylAowg7oe9t80urbCC8+AUvyCE5+fFCbgVeO0V
cgJ0L42BzBrOzBaGGEl6iq2wJHXtMuhUcXaoJpisOmUlUnfjZ4IjbC57QkrgUHmbscXH2UPJa5Xy
jPXqBNA8jBx6VHZm+CqwO88KFGmpXMiWhyrR8UMclwvpEB/fgUIhYGSjoHDr8OAngiFpeeJnhBzv
AZUICusBvdA6xB0FP+ugD60dUwM/Euhy5C9ToYPXbqBPccB7W2AO3lsjIh7M1eWU2u2Ho/BfzAMJ
0BZUadmlNCSUyYfte3ik2QU/wbzkCrjsZrZk96PNLlKPyHVirFkMW7gTEurld9DKksjV5Tm0+wVY
v68Za3wMOXPugL/lo5W7A2HKHJnORe049IH/iEdoug5ctJ0Rar9X9vGO7CPlrIM7HhOKpQgzyjOY
0Wwn9fxA+oL5si2ZtdzlUvQ2tmUBkn2xj2HYTLyZ9DPtZ4fMmf3DnAF3Z2QVBPMLGkLuTdldND6c
x4CPnwOAAZwKLEutmn8rTRpRICuqqS1rb/rOIBSRgdVB9tBP+tlf1dEklfkkcICVM/cv3gpcvUfp
15LbYJl44SFmddXEoFttnhKPzOdBUF8bJRLTD7Yr9kBeDeCwSOoH7vFjxO1yYZDjyrSEpj7WfvLQ
L2ip7DtJsUH4qK2/1UrTYD5ztwhypgQY3/s+4WKVVrKkNad+x/bLWFx/+gZ/KClAlpNDmh3XNoF+
mJoHxn6Gk7ImOm5x/GflXW+XXIiRaa0xdkGIYNevOD1zFMitF4FN6pB/cO92j61C3CdGHB9ViX7b
rvx7A3Is9kVJGsL9yzFHsWnt4vMMfbkf3OG33zf40IovgOC85LbkiqPc4lxXw6VvqlfHEfMhER7r
c+bLFQmAhqFwZ40ug+tEeTFGHokPEidqY+E2ICyE/ZiogBKG7L6MiXa5+HopaUkYxc50U3A1cpzg
7GxIzwTUpk9FtSSJB2ZIU7mj6scChhElRhinU0Q7sCP8lWn34kefpcsxy5IsKuCQhmqZjgSouY/q
hr/g4N/g+EGJcsnmUALwy5Tr7TLPy61L355Zq/4RUsxdNlMrN62GMUul8c3A0y9J+MFv5zpCwIHd
uhqWjknyQPF7cZtwze9KWt3m2JH7YJ70TVeKO/hL3ts0Hvq5SfFl8E4bkGiPxqWc2a5aGuPh6UOa
EW0ZHNOUIphmQu5RtLfuEyyWKzB1HA2juUVJDMtQ3qSyRqQjEBHJ8Mq6unvTA5WW3dL8ELupPjza
lM4yJjFU6FIdmnQzbhSBdzWEISsAa2w5Mgg9sRt/2cp680SGz5aA5rWh+pJl2Fsti+xDJ91TZ2z5
wedNH5pZpYSFbeqGIIGffZQJxNc88uciP3PHOXRdTzGcnLsGTvX2j4P03zokqyMLD9C3U2baa8Bc
cA1a1z/i3f6T975zh7N0bvvvgY6HvRU7fwSt6aw8C16npzQcqxtr/s6xkjNl06nZ2e7Zl1V1ly50
IghsTeu6/KFMjwgXraBT314CnUHzDuG72wUXJCHEfCIryDmQbkrfSH7XKtjmEH1j+x1fi2rr8uKb
TikK+MZuim88Qga8D6z6NaFsoimluZ8p2uGkq/wLQXjS22whLrZbuq/TttfCGOwdsm51Xz1h/zPT
XGxpq3KfVS02R4S2yalJRfz/F3d6TKXLFb1Tn92SBHc5AAKeILbNcWg9dpFGmN8ngz/TVUWmqzD9
eO9b3gJbvacynBntKWAZCxocCxZk+fohGHvvcc0ZRbiZ48XKPtfWgxsz+nwFRs3XUdp0ki7xL6xP
9iPQofWpXcSb0/h0TuJnP0uAljeYZbydy0tuaNP4jkzSb9+r95NwxZXs23S7Zto5d6lzC2ujuiXU
V912FsjwIl3XfTwnW+MVtnzpcrGswIlZrnrLXEw/UBzRkqkk1EoXV10OzNtclLlZz9NpBT9x2292
H+Ai/0Z2PXck7n2YMjDRw1i8L7yQdiEDCf6e+ldDKrFb+JfXPlzvXZFm+yTB8dpQEQmrXIRs71CD
oSvZ56zpz44Ih1Netv/4DILFLpzuyI2axtFkutFthoKPjHDtbbd/rGnSod+Hz2buz2dUIXaj0vpO
+Kh/xZTqDDz9kSYdwE+q+jMpjrGOcHIzM5ToaXwLS8MBGyfnrAOn6yv7C38vZXLWTaBXEOt+0J6A
9PPaD2R3JJs5RZrrVpTbheJGC/xWgjbITRPS/b3CVuTrATNuMZZP3tFBRd73KZWFOEf3kj7349JT
tr2qGzHB/gza4bZo/M9yYF/EAGyIbdXNrsWpeI6zGdUeTAgtEN9Ecx6pEwGNwdWm5mOCMTClb4Hg
41h6WHooxqEJ5OiOVnLGSos/Zmqga0kurCVri6gcsDrwqNWs594QdtYbmdofZEQ4V1r/RaTLeBkJ
Xd7LrvgDhSm7eHBU0HKgArgOl+p8xZc0LQZX3sKHPWRYuydK+mFy79VlX45RygOgs/3y3z8tDhms
ucIMYdXtebtuoQcQPNAuHF9R6+vkO9XNMIQXWFJQ0AGoHSRKRtkMyQmfQHHE5z1gT6ioqAa3g2yJ
pMdtOiA1FBvGGpJrUQs8OvLqzSKx6Pa+r2nO+O+XsmKfSWA7OfGUcvwH4Y3P6uteYk4/qyL+ZEBX
d0TnL6b1szOgIMGiSohrbMx3O1vBIStH+9ovDspuGORsZYneBhr2ktyEl2nFLLVMGfp3chGsK9D0
bI6rYXkONAsTe+66W+mRPQdEJzzrmmCW2a3eyBixobq7gXk2ri4s37pbv0GfaOvkpuQeLFwfcRZi
6JmY043flew1qunsqvXDwpcX8eJzIktb726AJxLp4iUgn3iAEgbozRm304b9Eka2e13k05nWCar4
rDF7Yji9hGVwrdhcXNBQ56cBHkI0UTjDZ6xySZ2xHOhc+hQ3K2aftV/gWhxcwC33WTvH1ZngA6WD
IOPdPGY9nTVcVPNkYR/2irtp3LlL217C2LyAWTyxfiM3g9AV5dqjQq3HgBLX8eMycm0P0hRtvL26
dmuuxAKjuLD5hGOmMNMojgl4RJAefQvmHrzTxJMe5WiYlAit7kEM3FRB3jz3wYoJttJnlpgPJZ0o
VcjexrUAU6T9E5ehf67jkKRClwvb4sgnG98O+VmOs25XCBL0S73R+wxeQjkN36xK+mdPjneVU4kD
gBzeho7MInJQP41P4Xvg0X0Qts9Wk93YPpJxfWcTCdqvHZUXXI663chbXRIh7eIRPJaP08vGSca9
0uIzaRG/kfZP4Aq1J2FH6rkCCbJduZcRb23m9jMpiWVTjd+Vj7cLl0By8FDsZU3zTV6KYnNmNMei
DcZH3/435lib9XQFj3GoNnfamnv+hYGE2rra2VCOLDEb2qwgJdtj89WImTYDjiw0pXChyWA+dPXw
phPR05wUX4qMr9pIjXvCim868pW7YATUzkhZQCRw3/k8CybZmFrl0+TqcE82gV08Q7v1ktqCJBxu
Jj7a5WG2OcnSkhU41s/90HnqVsw3Niw2KlRARI9wQjzlzj+li4U99dSnyeiL6FSYvEj6cLheh9Yd
OFP/PLFYyl0EmjVDZ3LIJ2Ib85/UlPM9rYhcW7rkFM8lmcTtf/73i52ZAswQ4VF/tdhnZWToYwej
jgzi5KQVlzprxJXdJudJjU+NNZY3mq7VR2W8PzSDJjdNVYG4EvYN6czlRq6aMHjdvtPmPEduT2+g
W/tq1wa3fV+xMFnrc5Kh68lk+e0J6m6GoHzlRkMQsiMH51WBwc3ah/+j7rx2Y2eyLP0qg7pnDV2Q
DKBrLtL7THlzQ+hIOvQMevf081GnurtqBtNA3fUUUImUOfqlTDIi9t5rfQvnxjSuOzNzkBa3z/Gk
W0fRTmxHPtN0W+NWqmBcwx7dQsOEfq3p2C8N/8HKSyTXSRebG9BA+qKvUKMX2pQsZYUktEIpswoo
pjmpDKu0CUjQDKk1E/vW0PvboNB2AeCjuhTARVbJkMPAUfgMmPN+pspPDlMOES61c76GVLbTqy1p
4wzaMk74dvvmWkb01HYwxmH8vgVTjlChI7olr7AqyAqNoIpYTvTNgOd7E2k143qXty4rg4GFw/qs
agbK7hicrKE/dKM5MUQJY94aazFgeiB7fS9dG6cFxQSxS0gXXLbOkgE1DqSFMfaf8//HLlh3razX
kA/f4E65EA9oNzuILJG4awmnwpTLdVFDhMSnkDxIOz5y/D6Nkavvq9DlXDtZI2c8n1cBV0rvd96G
1Dv8B2nw2SJBjyt6C7F18POpWbKBHFkFE/chYXdfGA1SERTW3w17I7kh8OrtqtjaXnavJ0NwDJJu
C4pwWFU1kvEYhf+CltPChHYMJHU6MfjGHNlRi+N2mju/TiUxmaK9kX5/GccWr7lBhwhOHJY0+4Py
BVhjFDx3Aaz6wgnMRVITyJ61aAbi/MFkosc9yFDAxqrH0LI80cgt0DSTm7drAjGtC8nq3YeSVIZe
3PloDZ3xd2mw8k35jAka6CH74r5v80utpemp5yCGWIo8QDxc+Me6/ivD6w2JS24RG24Mdoy0Lh89
SUhzD6UvSvJrZxVvpmreHf05tXTOepqPr9kJds1oJ+tEunectz+TkPPdJCMq/z7ScXFqjGGjk5/4
vOUDB6BOM40FOS/0teYGROQ8V1Nn4o3V7+3yTU9Rn5MjAbaHbiFNeGnd52n2bjKh5RDLK4V1+tK1
pQ87zCC9QafYHAx/0WnDDmUkb5PDFu/tAB/CIYT9iHYeaQxpOExNK1j/WnYmP9HZB+AqAxHToCFa
L+tpZuvl776zH2Lpb/0uxS/jnlm5n3IVsRyEOY3fRr/v9OA+celjjaPkfe6BRVo4u12DvoW4yyZN
W9si/dXANiTMYxYO289lHz8yvdrayttlsAAhnVIqts+U8A9TV5OfMjBIp7rGqOVZZ47J7DX98NoP
bPmm1RxqACR1geq788HCIsPdeZbf7seIqUyWhdfacD7kmG1ic9h3njwHhkYXPRNX14T7xFGFdGP0
NP4vykv8V01XoHNUXxxjv6OuYWjVrkVFMzdunGe3y6D+gF30SyYkkmO+j0lkIcxxA9/cX3Hefu9b
49T4nJnQQocYhRa0kT9lHm7LNhGcMMa1H1qHsuu0s9Vbb6RtnxxFGIOnHWuN3NG0tz8N13vVrAjp
S3BiUwdiBm8Bkpn2pqtmX+XhnTk6X0GMwEdrX5rafYFvtdWm8B04xocj0biPgoRMH+pJk12t6Tpr
pxeQZLcT3bnLrANSvGRotWdt4zEV2RWdG+ZJZAEAm7HxhKKykEYyQBSas5+yYE8M7EoM48rwS8aL
imNhSiAP3gc8KDnEmXz8NSLCjiPOO4NVZCvPfbIqZFwxs8aVAfxAlVl90Mvqwk1nrJXW3oVmNqyF
cthPK00/GgqJCh4hg3hLLToW8WBsCckTKxrV1L86njhAJP6BxPNFmXUl0WxFtypqKuQ8NTFfcSqp
ya7Z4P1nZj87WTxZhB9oWR+6Lvruwjh71LzhxaqRhY2FIo/W9s0V/ieWOpkr2iSgp2aVmxbq+k5F
a2MYtb0Q+S/H9ps9hyIGhEG1FN3o/ioguZiUAt4waF/sYPtIXO1y7C5F459adnbPlxeUi1RS4Y6/
/S0BXbHuPIOscWUhO8+Q5Kv2t3Trc0Y2xr4cSntTCw5qKuCgiw7RWTXCeIVdzKEVQJgGZFGM/msK
BCJnmuenbB8+Vz6RVuU3bmlK1jb88rO3LkkvNmk1RxWKbTRH45m96FkCkPyAH6oWscXKkmYe4Msg
eOYoalIiAW6RerNuWlptnh786iLU1mQy+yszERcSGyqDc3czFockxyzYxeGrE4ffho1My3UMwIjD
uFGGfmxkh5VOOdu6qCiY/OZp8px7s0ZmN0KktplaxdZeIU1xSfO0vEytjNCktxznGz/rcSBHiKeh
qF6nnOCumuYATJ0ReUFWVM/GlFi/Mpv+jtsdGg82YKUD4ABbgEl0jF7yDPF2i8TQm4qHqDVBenRX
QZ0x6hZMubKjwOMCALb8qtWyPqcloszcMu5+HjTZtofYQ/iY0mT88znMUN6Wip25DIFyHKZMBHo5
cdGroq30az1RZ0xNehFG1p9FcQwDgoPLRAb7gu2010Z/OzTGAbSPvqyd9qmfQrk1FaF3BiLnwI7N
x8FVRB6kxaEZ7OClzECqxa4/l1x8l1uIjGtRrmvHMXfVqFfnvvuakjG+0DlZkr06my06k6rXftfj
ut1keKBoLS3wfURHH8vrMemJKYejgELF7S36NowynTk81e/CeoM6+8s33XKjWSyMTAC2pcydo3IY
mMKJEEsDFv0DEbBM84sRXXwVK7GhUcOVVdrVuuSEvJUqwFE5Xfsc6VJf4Yixunrph3p7rEyyrmoH
Hr2Hx+Rx8hK6+RQ/n8wdMYQV/W+KbkiEtvs64fjg5OEmN6YUuI910eyRcBmXBCP5qsIGzM9FYVhX
XDWlae9Y5UgkcduGOVaQH6Kgife61jLWwr108dCjmuMgSXMwnqbEc+9qO/dmxjQqX3bu5X9+rkhk
z9mFS41ZxKbkqrp2sdZef57FtfuWJPJRgDBfI+XTr1NqtM5C8WskZV+cuVqm689DStLgGZ7c0pu/
DUc8J9FKaQdbEt4mJRsNabRYLQ1RHyN0rIsslukT3g33nFrq4+eLQzOON8/tDz9fs3XFXhajmi2M
k8htl45CpThe2bFzHgLbOTe9m63aNLlqYQBsddTkZTaNXMiZwlcCGkfHNXRh1iQvDeUFDYd8WNaZ
Ti1lDYSP0HxcipTBO4rzlgQY+Pg/XxVK4hgJvbtMb/YMn9QpqAGSFYpvMLyoOPjKUYcKY9ME/xUc
VgAWzuHl6yD9LnBqakxG0KUde/eaRlnKvRFna80e0JGW0XTiih1PEPzc3WSoo54n1bE1cM5rbUaz
0i2808/DVDg5rYFpE6Ty2W1df5a/e+W+1ZlqNjqWg1gXW4PuOyqDDEPK2Jin0ha4ObRsT4isSA5d
Yb6QEQ9fLi45y3j+wSHsMtVJM/t5II3l35/5gXUy6mou04JyzRyGEX1/op1rnzomd38eED/+/cPp
pjCTnYxMN2mX25xRYkZpcBRjFArzd9luDdWR+w6dTitOPw/VgEddy9xxE0pJB+Hnky7FZFkMWNG4
kz1+2X02duXKt/jpE4h0NDjpkbcY0bcBi8yYHIYLybFBBH2nd5ecCdlS5ry/qkI+pMnSokOttRty
oD8V1IVtBnh7ZQdBjaZLNhfSU4YVMH062BA0SqzqK0zyBDaiOYdAlV0rvw43JnKFJQNVSpigAiGZ
Gvj60LVjsxv2gyQJtxcBM644pgOQd1tCY2cmC1QvEMb5NjOlPPU97S/do59WOSb5dpVFFVk+su52
K73u6ZtSZ0cFYw9gUeUmDr1imZIyviJNDFFV7Y60DALCF0paNdJlmEUjbh2iwdkYOkF+IOrqtejw
1qHbPdZkCe5xaufsLo190AYQgePk+Ed8XTFATDs/0xgjpMf3OzpWOavL5GKaM2R2KyJTrau6cIk3
ojsi1AgGZODgzyJXz/Tu5OQ6dDAcw21eggalTRPFw5sc8C/gvLU/3Nx6RJEjz4WJ1yhJw2OlKaIB
84aobLqtXLD7PmbVgptK2nrHplxQzpoYIsjZ/IZEctZMLf9MC+sNdor+rmb/vh706SsvsVw0GUlW
DU1KarAhX2lm7C0dv+nuM14OWkRWeS0NPd0SdEtmhtMygR8Jrynt/B51n3XMe2liRfDHSxADpwiU
bd8p/vxVShj5E31rEr4E5ia3pqNip+6n42ndpwkuokDNBNDYOZIhBekVnMgK8+TwYIkJvokFatny
oo96KhqkKob9PCrOyxQX7n3pu2rN8LQiZR3FkcrooIczJ7Pn/dk7cV/t7SiHW6nD0iA77Bhr0XMI
x/6WRdmtEaFBbPMw3aIEFJTZD+dK96YbKrLp5iPbXtpO1G7yEMtEBsJmk+I9v+VRgHVNIXypmAFQ
Cc3f/ZV1tbcZMqR2okRiukhgTS1MKPV7BwspiaE8lMEk1wAhEXDHyc0QroOzYMppShIIMmWm+ffP
TeZDg42Xlow8Q1Owbu380MGsoNCFwt6AM/vzOYZ6n6xF4VLWYF/Q9dk3lsnw3PrGjsWpOYdMrRTL
FqNIhLvkZ8ieBlWJmzMcSfucZ31t75EjlfYDi4L3uzXH+gYZA0WLEsyvhaxvhWjPKcqG489HPw+Z
pEvvTQaThjCT6FZGQpq05tYhmLomHnsaH4i8bG8/z7QRmUPS48SaXHUom6Y/mVPV3aYmLPbj/IoY
XdDdiJzxaDdC9qoy68tl+LhlG8FhjlGee9QqijUnie6GMre/ATnQyDKc07g9kuNwStyaHEv8GMO0
KLCHIDR3Q6oS6B5Hi6Cv6SFtWxydjR2fOmIF/zz8fDhP8U6WaSFfMAN9WTAfP+Xzw88zd4T8nzVB
vdLRkUOe9uYVjgOZW6NmH4oiOv15ik6WgtvjHBHLxtiJ3jn0UROefh4qYs7+PMMUzLN+4OjY5Qdj
/iiiD3EagIz/edZZNoYNipMVInvm/hNeXyvronjF3+puh1i7wnHpjk4wT3D6fFeaGFKbIelAl/D5
en74+ZAw3ocs8JNtzWu94ZX/Uh7K3wKaweQAtuRs/tA1WnHB66GtOCDiWcTLeK6nIT//POsY9G85
6739fBTgulu2ZPRhmO3U2c+EOuMMDDHeh/YbI2dv22QJpXGDJDUzdH1myvMglPHnWTPW94GZ+QyI
bFTdREIm4ZAtwWb4GwH/h4CL9j3zvfggzWikUIDA8JPm9N8lD+u/YdyVYRNQ9T//178RxBV8q/8r
8OoUfX+GzXdeN9/RPwVe/fy7P5FX8q+43yGou0JnaEe4ivvvkVfyr5B5PEPaNqpwqeNP/Y/IK9v9
q+lawtZtCWqdncv8j8grvqQLwbzbMUzd0YXt/iuRV5JYreJP8Nn+629/cXXDMRwsZbYkj8uxbUFU
1z8GXrV6Lx29KtGimlm1oh1XH1k04QvR7FH5XedxTOj9pt2Qe1yvbT1gsJiZc0eiXTT2LCAe4NnG
JhBzBKOZRLricSOkaDYLV+4tuHmJ1eBkNkp8EqPO0LC2t8nUYTAMfkWInWBErb2MMp45/CmwcCJl
jsBxjFk98emnNsmpYwCqebbYBaRao950DmSdvwy4xxZxNzdypuGQcDBln+zPQP71Y6b3pH6KVZ7W
9SYyCAggOym5iz1v4aSusdIaG5dJ13n3QaZ+e769MYxJojqqb3aOF2jIgGtDnZzQLZJbjhMBApv+
KDCJ3yemu0e3gdvDFfDzBIgxT9UrK+m3nkfE1FgiZQ4Th3pIDTd5ANSHKmteqxOjZ2ewYpj+MGrA
zWJZ9CeJMjD2oRNrO6EpTt/DcIacsEwDHIn/+h28W9+v/8souhfgucX3V/TxX37X/yeBddxt/+/7
d/cxftTNxz/duvyDPzeu7XDn0jJzXVeX3ASS2/NPVp1t/dWGW0XqnMEN6jF6+M8b1/irpRtY21G0
GCSKzAFztWqb8G9/IcYOZqjgpgUb8xN+96/cuHPo3T/euJYwoMC5jmnpNnRo3dT/+cYF1MZWOkct
JqWB7xSzm5GrZ11NXwiuMTGEaL0LclXvkC/n9E6OAU2TRidQ0fWIVpzmkMXCae6EQiZkUKL0dMJa
+CMbCEbjqtLheBvoh+l19Oefh7TuSd2ZQx190h3/4XX/e9Li/8jb7KaivKn/9hdEsc7/+QfZ/I8e
pkOgm+3ZHivvP65EYQ9F2SBRHoeueE1U9grOLt6y9IA+eW1jgHG1VsltBTqablbJPNnbhaaeHhR6
iKHXrqROIUea5zEzuJmJ8rA2DGcd2dHDGHRf+iDRpiCK04YWZ79hLapsqh+GkNSKNmMoKqVxTsy2
PXZT8i7H8TvpwwHzcB+utECzjqatbmhQz7XiqB/kOoyMIn4PTedoGs1dW3rZToGO6en0rXKvs5Yh
NPulP4a4mBokRmRTh03zTVYOaj4SRi1JmBBa3C+jI7V8dtPWQrYrdyqfPEqSRD8403AX9SxJlXrS
pvw9Cn9rxIPREW4UviWad5grSkQ0he7uezjxZRs/iwqMh6vvME5eBe2wYYpvlqpB2b0zGqA1d6Zn
+mmGzZ0Z9a9WEe2LvlmGqb1u4uiufoozKjLYb35KJYicP7dsyHLqd9QgBJvKHVNCC9uCNSDfD99b
0161Kn6AlWhwbDfvddVe2zG8t3Q0PGwDfhIy94Vf29rHsRrPJDKduN8uxU4bC46J1VVZFaR9sPoo
freuTWUUnmEybOMc8Vyi3xPVegba8og4Lgn3phVsafYf/cC4UrK/MR+9hLWxRza49whJkJH96JgP
qfIusDDu9IlBdSigLBE2k6U7nYrWnD5aq15SDGyZqRPkIO+duHkpp/Qq/GOLLykDvpfE3bosq+0Y
ngOMW0BB6RMFFM1JcZn/GNPV9gqHfuMeXJmSII5QUtNOhYfCqqZPMhVnRCsASXD5mHQOSAx5q6SF
pLpCI9QvCN1eg5rb5MlVjzB3NxZAtfRNiOnNz7qHVnGBKpDXOXYjdFBep11ag8OpY5+LuNvEGigw
q9vRjvDC6TzE+BWgGX4EtKhRwmnLRgxfvkUkEpReROh3CUONEjRBMmkHYUYvGAJuXs0kDyfDKWRy
kgZc/wnMRUvezET7lVjDCZTdWoXuhxkNIdZzDWqgH8MN999KzX23wl2WZWfoJODPscYVA1zmcVcY
4UmwkKSZRuYGtXHi7QeqFKpBjJpPBHJ/xDnMhT6X5aJH4NrVJAd5+iNox5M3NJ8UMxUTA/Dwne4s
ugw7GriYO4X0ylXFg2HSc4ovaczVXz3FPVBDmrHSJuPGI8dHhG+2536SlX3BH7AO8enRVLtEWf0c
VBjnRGP9HiYbziEdvo0Mhz/XUyPO87d4JvatoSLdBdM+hImzHhj3pjvLy6Fi+taTVIwPxHs5gpWt
aIWE00dtxx+hFA/tuazNR7vrdp7fPRSc3GUlL1Obn6ch3EfSWBRBNcO5UNhm5dNUMxy26NDqmdyF
TUBTrmCSYK9rS90HzMEpXfpv3P3HYupP+DkBuMP8RgqNNKIbvjtWfUb0v6K2fS2cg7S3dlt/efrw
GcRhR4yQPs3jxlulLKZrvvgtECWFenPIRi6WJiO2zzAyAyfZCyK411aaL3PxMcTJtfbs77bUb/Vc
OivzMZXgw/uofPVQHC+8/BdJAUeYWbt0yHaByt6HIn5Mc+cFf85DaOdrXyBl1ZzzyN2ChhlRbLHq
4KsIu7wzBvOGUvSukNGjabo4S0j8SCN6/LG7bg2mqcQIntoMfALe1fkl9Asmq9N7N0epl3o2T+3M
XSGgQ3o5q2H0IZvmwbIExXG3LxGoIB8902W6OIASiEVf99bVqbznsvHA8HmvAdDhgmglxkxbdxof
6qC9asO0m98IsNQPJv+cNeCl1u6LGiStxh8n4mtYFMFudj8iKUB413OqBMY70HBDFLJ3+3ozluMV
V8EWue1Zr93H1CeVWRTOMqTdRx/yJay1K34U6l4i2p2NpzCF5elwRPh6DmwcWEV3zLt4h6d4Xbbk
tFbU6QaUwHkBA6+y9Xrq/pmTL3/bQ0r0djRdqnILgXCjB7ihm/wqSkzklnkBCoZQiHXS8zUK3U3b
JfdEQ79qYnrpvPEXiKhlPaugpV4g+MsvQzVSOEZIa0ql3SHtgRa7B5p29qR5G5TN6hw8E4X7gIF+
l1fRjsuCYZR/cIf4MBiPdRSdDJQD/iHv2jdNORjiMqIdnqNuegAZc5t1G2KjdeMDv9q5cmCeWxb+
vAmwrr6TQbEwfOtZE8YdY4y1ZOEqevcCKPbVhHTouB8KV6Z6RRIEJyXeMG06ZV03b4jCSp8qlP/4
H896+5jWaienBuWZ3A9uv+vzlkKbhBZc9ndO0LzWTvnsxax6tWuzQo3jtmlMWIKqcpfQB4YS7aoX
0w8JjbteQbGWoGGzyMXCPfQvDvJtIBbM1TX+NQ7e56CxoOFtzKq6WHny5sfRt+6Evzq9vbcjoDaZ
6K5Efh5HX+0shoVd0l6rMryP6+xduMVL6bBl5Olv2YWPYkCzZr33IRGAVvI+KC2inO/36KFPCJv0
hNmOE58zpkWd7d53qf2sUu84GfoBv8283wfGeAiS8dMvFFyntj+So0DhkT6NGjcaP85T+a8s7OiH
C/BmDTQFr/eRY1odFKkQQOl0C/MRpgPm2Slq7yazfepy91u6FdCPKX8u82xnpNhXEb8b5i2NwnuZ
1Q82SeEVc6nQLl++Ec4+dX9++YReMip1bmeMHatIDw4JaXKeAYOFnyLYoI3IZkywZUyxbb18q4Tx
6LTgDqY4Ow95cByc9t6xtTctnZ4qs2bvEbtHS69h1dU7WxNbhVDGGxZ6ZT1UTXRra2wOKnqP8aow
VL3CQFyOlr7Lcv29TYnpYcQHHMnk/KEQt/vCnZB898FNJwHqakdHBDkHQtjGcyNKUgAM/Ci5dL6V
ixGUvf8SeA6S+4ASEQDggey/B61M8VNVENmbap81/d1oFOFtqMn5TCe6jJZ9gPJib0PW1wRNS5Mb
xh7ftt/UFZ7t4GZrEj2/3T9bSbmcXFBNRIw23IEcXcl9BHaGIuSad1/90Ns7TNC3xmhachnID9Sj
mJ+BkVAPh6eEOAF0O9pGDB6wTVGrJd6gh6Qf4UJgdsOZZK1shBHMDj+SINVpZ1m71NOmTaKF73Uj
X+g8VlsgaZ894ke4vexC7pi8ihrFoweZhcMenbDJxAylBkKvVUIONEeqoww46LaRs1YtF3DZgacl
0+IiO+TEpkl4mOLy030I7CFogyG8txk1rcnM7ragkMOce9J3SOyqInGv99lVkus+dcEnwdSnoosB
RGgapOY0WQ/t9JvDySOukYOK8CspcoRmRgyaQrQLVjO+htXZGQj/mEo8KcTOflgUEmsZeQvSX6aV
tLNnbA1nDaTPfDWu67THQB5lJtEg0SJqINzCnyD7K38A6i9WjFhXVcHgHCzab2j+FzIPfqP1UOse
8IwXCuxFQ/6L46sFKSM9TQOjZ4xe3Y7cIqwBCJcWm0hHiWJzKsLymDwXGmAMIzKhLxJolEKogCmF
z7XDgh3HD2jrg0USE46k5yA2h8H6EBANkmoA/EEem49AodeiG9PMEQnhhNCldMJ54vyGDQWIKv1w
VvWkYnrtA75Z+ba8V/1UbmeRrVk6mA2q6OSEer0mB5RJEur6qzUYGxI+hkNIwBrYlNq9eoPlXgmO
Y/tPvF81hIYVVndyiLwC1SgRueuQ0Jl1hyt1YwOpaf0aJQ3N5ERQpWJpVOvWQRcXV2ZxSVhPUaZn
FZMS9IuAijkbluQDTJX1Wxmevkp9OK848tCykPMFuX2fiQBkHfEoaw3vrm1MPUZKQHn5WN0KBykE
sumvuoByH9NXEcjQmfjGc1DaIczeDTN1loUbO2tT77ZtQcS72R5K7hUP4HiJAKxwL5iRMR5YZDXq
eUOMhuEsmQiDnRsrHXc9/jYUJflaTc6jKfxDmOZQsUuIfoIi0hPJpZpRq3HNCEOyui/mftGi9cN7
IwNW7UTpnQdJ+2W0yXwoLnnh6NcqwKYBPIlZs+A0RbImzvFjSqBzbBmfQpvuCc+8D2rMRw3/6VT0
wyaqOwREPYRQ4KrxsiDvDE8C3CbL4ifjJduIKrJedCXvcL1XuLwiaB6dHz9KjuMEd459RZgaJIhV
0wH2LczOZ7tjN+iBznfYCkFpultX9Hi/q1VvwMlsOKv2JDAmYngxgVAsS7s5ao1L0GMkMeAbCPzt
W1gazQbuBtcwnq5KNDsLcQNcTAevj3nnYew2SaVHT1CuFQ3GpWzxc6RldolKrg2lPsKy6LkUKGqr
gRBowmzcNKyQmHqs4x5YAC8l/Od3Dg93xIjuBUIcsLNne0PmD4L33PKLm6jzd83pftnizeo64+Rg
D2MvtJdN5GUbgTWUtBc27Lw/Fb32Gpmmji8xJyKXYeEiJzx6AVZ7nmLL7D7y9mbemzBhLWBPbnpR
VnkzkG8sQhz0y4GkTwin9DeZAYNI1ShzRAR9L7X71zg4A0T0OLlNDu4PXpNAvQ9JeZCj2k4QRkDX
vaAoqnfFEeZLTxoDjqW01D5GionepoInj698CqdIP5XDiIoC+WPswz0hgHERAk4if6wiHKRC+pU7
xIEqxp4NR3vyZ2Ak8U2t47RHIXbEbz0746tQCfTxxjI31SxVNBmYIMN+T6vmhn2V8+k2igDThGnP
L9KrY+QUjIsyYeO9kzGar/TI9DQONcSGhvFIS/ZeDt4xDzNwD9ARN6NvPzYOM/FKq41ViSUecw6/
lT3YD+Q/Wo9VUr9kabaFMrHIkug8IHJehIUGX61Sb3083lvK/TIqc1trOZWg77Urh1vp5AAYgS0S
QQ1gU6jCfiUnorOHpP4G9PaCnx3T5PRthf1zVJtgA8V7mnVf3qD97jHbb6WNHK7AMA86Fquv4rgg
OBjBvTDfswrPXBOUG78cgH3b5Vfttrc6mhkbqX2BgbXT5yOyBmg1KIBH8LJg3sRwT8GcHrpBt3az
t3CQAEa81Fz5fX/zK3GzARtuvJoFJ4xmls80jOsMKs2idOJny7P3gRN9D7AyhqBhRMZhYqMy/va8
/42vNFnTmvzMo0rhMyD9IOOIPcbVOQq48V05Nht/tH/3BhHmMrmDJ64WsiGWWfo4yufNVSfKzcOG
kwYcyxqomQsE/ms3ojQAr18gVgfGFrNBh2kNtQZ4op8fuFewQJLWo4cV8Hht3YbJrY3je63Eaxln
1TXsMNePbR+iDfIwUY+gLqRtPQUmqnps54bdTBt4toREj6tI4QBXpwER6qKozLPmRgzQX+vEOKPE
+O6JS1sUel2SBmHiOwgaxvwGIXiKODHWSxaokngl0pZY1n1yqj2jvLelOJQGxk2n4KQYMK/QU8gW
gXeNZ4tlN5ASGWc2HUSvfjTM8UoIFhBemg3xy+jEgqoT88hIh66zVHMaq2uiakXFj2rbTHWWbrjX
QCGZbDO/7MBmZ+EAI6Y32QOSe9BLz53Zzn6UefkmfiyOu5fABGWu5dsh2nDHolljeVtMrfY1OEi0
O4PQHVWR7+R0qBsHez55h5dC+WfAQ0dap3Ma88LEYLTCISKXglgUZWvXwIHCh1zuWrj9HbHP+3RW
GU7hJXMJNFaOeWfrsKZYIh8pSLdKT78SH/9tmH/nTfIUI3YaBzgVhd0Xi5wBBK6D7tN4TwOX6U6K
mqGWkEghmTDPyamq+0bfFb7aMq8MF5Mxn1w6LhMChXvcBRguy4it2wJApIXW9Jj27aasGeFr4O/3
E5KlNTT+3yW/mFTIKvzoKxPIKmQofg0uv0xPhqM7fCdG9mRQ8eCPWqlBumdwAOgKh5cQsebSG/2b
EXTGpkrYSkMveHIL674RPvnCArcLvNg2s8lPkJjhk6dWp3bJohNl08710iOA43xV6tM1hX6UFwna
fa75fMxd5NQcG3DW9aJ8plbYxeAd646YAE/cD3WmNsLI2AooY/w2elComJTRPNjWdws9eBGYHC/a
n7IRrjcmb7XodURObJnmQRXqvtHpB1Y4Gt0MJ3uEm4B3En5ZNvlgTTiMZW64j/syJm7F05cJjq9T
zka7tgxr2GgmKF26P2/siLOqhojDUlObihyeZWteptouMeYTKNI1MKx1jom4XMFMgVdZCE4HiKOk
RrS3PA1Tj7ZzphoMOoFeATS6ZWNkRAcxKRCWjoCsJ1uhSFowuE298auGNEYDXko4wirTInHwE3Pv
5cLY4CR6ouigJUZi9IruzSlvfblFQ3gLgIIsLGwDkQGbbar5AyMLm5SryTXZgvRolNS2cDRJwBaI
7VpcM1Fc05b1/G0AOAPBKe/ijJ6lNq0OKk+oBjk4SaykK8sxDoOGK4W8MwhMfvbRSPKXC9I/V5Hp
boup/cYB0i2bznqJ22e9ISzMIcK+Ks5GotF+IC8W2hgOC2NK11QUnOYJMo6FfK1S3eRECca26FEe
9s5lCCCBdmxWlaQXtSzRvZGbkH6PGetbMNjbum0ORjG9Qp2uwBVTDNmcN9y0/gxYBVZyaF/rXCdP
JkURaivIHy1HbpSDOOw5j0vL/EWBxnUYBq+a7O+zjg8CHdNJVHVfdgU4n3lMlfTagQkxQ4msBv9S
3rSWozkmlWKbKLPZ9G3C6bPXFgjB2e8hCQJaH66VyWKZIxxdkDnxXloMaSHfgPssIRPW081uXH05
FHa1DCZi2ghZPRLXRd5QAjZYVPz58cEN8RKNJb8IgAAT0GvzWLpkFugF2cZgops6yy65FX2nkZE+
uz+qWEIeENBSUv5v9s5jWW4d69Lv0uNiBUEDgIOepHfHe00Yko5E7z2fvj+qKjqkc9VS/POeaHBD
uplJA2zsvda3PMbGsvwmDeSFllXsoneJq3pd2FO7DQb3xUgJwekfRDx/4/gjmuLcS/uISfARh8un
vErp1FjvSL7GlTMP74k5nhoeLwBen1QGH2Pwhi+JlZdbNUIPMT0UT+GIKcPQn7ok/Ib5HWBK5ezb
SUgcmuOmLd8rxMxgXBCleR1eWbvPLvWQ3sPH3gdy0TKLczgbe2YkdIjGvaghKPVmlWzQQyHAV9CY
QTLDqrVjZh4LjnTRFIomvgx9imlHwB6sTcEx68aVp87GGZ6lD2XbmVCOkmxbT9V3UZFzlzunxuzI
nOjcracTCLhdUx7anINm7pOGIIoru2zRwjtw7KlJrsaiPY3FGkn+tWGlt3MQ7TLTAK5iMT4Kja+Z
ZJeHJrGRqT1tRocrCEtEVGtmgvk2arMr4eIzA4y3E7AduCD2WfY0mvCqpjMLi93t2sYE/DDDUgRg
hBB9OofDvIROfM+FsVhukH47kkOzerYQelF3cmWxdW+B+pB5E29L0UYvJlmNJJYQVz01UYttHnF6
8YPPeD9NuJ8LR7WrgDjVVnx2nTep2lddmC/jUL/JxP4+JcOnpCFdrdLnCmvqga6Nt6IoD+P+qvP2
aHaPcfAqg/GU2VsqDDwoq6kzXwaAjQVuGb+t32CCQDEgiktzTIzbvWoVzoGzS7hka9FB7IRCiGxt
o6XZmfXHLAq3iEqXJc+oV/j9gJbC+aeHJ1EppPHWJfWDRKLKOZbJRprC27CwH1RZbbNseDZ5G0kX
Gq9BzsZXpDyHy7apdlSre6Cen/NefVc1WvpyBO3PG7Axi2plIszfE4dAblmp2EH968xBDEbXiqSj
eI32cUbcDayiwNU6LA1RPb4nIfy4qVLptkn6d4uEOTdlkzIj0jVFtin8uSfAigrGKcH+YjMei3wi
MlTuQVF8Qy2HtY4ECTPxTr02mIWJk3Atd5MF1VMXJ58J4XxEpp2f1LLfK++7bwOQswwzpIffnEvk
wZgJMBv79qsoGHhZd1lTCSw1NG8dZX7uetY+eS/vvCpc7ICQiyuKsaY3hn3YDI+hZUx7OU/8JFia
m0aUnFaWFILckLxnQzxsUt1Bk041tmGvYM8hgjurXXBXbb7LY2w3wWRek2JVEdjHKEoMt3Y+Yt7C
0YQH6VtL4MTGIZljn3j9g1Xot1Zmd0EW7GgW7AzaluuglUfLjGO+Maisoem6lRQx0dF0+cN2kOt6
Ju4vKr2bOEAwViZTwerJggW3nonOMB+kh4F8jgAbRfgfpXvXiLm7+BEnXW1XbyIyj2aiHAbIMx2K
cFyOvj0mvxyfsdeJ9OyV5neEIIAvNE6UriCV9yw0E7W+cki2d8k2mlR/6ZP8a1PCZa9bXm4jMhmE
1HfSKhhB0n7ER98/To1YR00do8IJ1rLvMsJTp0MCT3Cve3LuyhawoJuUG7gsr83ErGIuy2Q7gFSh
lHiepplRoz52C7CkifoTUP8b353XffYw00UgUjLeVpy3JbTAfaJZZMF5bIOYpjND8Nc8RpNTxx6d
JVzBoKbMTWE+WqF6Hllj/Th8bua63umW/qNneQS5OedgjPWKHRzDR3kzMLgF/k4KRGGsaUXecB2I
PgApV0fcyt5JEa1zGl173jOo0XzVlFisSJrGEw7luKa+vwrxVrn1nF9myksaSwKjKUrtPT7r2yRD
Fyun5E7Q49rx+/uT00/lYcks7Bp+XAQ/F6qOpXec7slC7ukHkmkvN1RYYOuH8a0C5mU4/oT3l2NT
4V03dgD0bAIkPE3Z3vQo5Sng4ZCmNPRUY86MbcKWsFwyaErSo5hkSxdsu4EkdblLZWzfDSzv8ob1
hbyl1g1oBorPnu2me35/AhIuH05LpxDVb3vQjv89VHRJ3KzEUkaVGzGUTBObLjO0ccc1ntl43uuq
frKgiWyywtuHqVdtDCjMGwvT0GZOs+fBg51mWgAmxQ6Sen8Dhs3k98yI3Mf462giFKV4XZe9/J55
FB1dR4Cf01wHEZQGOzXP9Hup/nPb3NuzM53A07zVuYJlr6x8LfA4SdIrR6N9sKyngk44QVX3dWxu
ptEpjm3YbPXgRHvdQMtT0V3ctOCqg/ilcvGc+9Afkx7PUg8WQHiyu40gafLmGZRMvHTsyxPpYvq+
jsi+DYrbBgPPIaJK8kp3Yc0VwY7iqDyPubunaU/XIsiykwy6vVMarz4n4FMUl4AbeiiKuV9s7NYa
Lr1pPIBrqrdinhuWIOik/pMRQQoJZl9dM7K1nXbVOYO7aVRIu8vYOMzXkYmyCQ52gPnQkjRQfeYn
2OC20isKpm4zXi0wU8JW37GtNldhZp09z+ovls41aXvP9GrThwSQbBgrQmKbYFyTqP2JO5wAmKWw
cr+XpsloMuiiC2kNE9wc/M2I6llRbM4tcN3PGS9mOFTdpSyfEh9Mz2jCXQ78GUxvFYnzKM4UDMTj
mbo+BwOo0mx2aan04S10B6r10Xi0defCgK++uFnNlHyUateDjNngmXkcFxYSpn0nOytVXwWxRBJn
XZWmg923J88zvNgVTgmGdhUNlMlqHqSH13Se9Q30j+uSWtIP4i2x63gALUAg08mm84ON5l6n7TGu
0wOgl2LAUDT615B37vCy3WgdvQ4BhEKwJSr56sz9pioyhOM9coBm/J7ZwbONMBsI2RXuo8+yZg5X
p3QGB1SATT+iiCittcyAs5UI7FqVPCrm1gy0+yz4lIv5ldzOl0pAnQ+BsCSPYWJQMVFJlgw4R+9d
+/73uEdx/mZY0xM5Pyn7js/+TbacMok4TpL5KLLwCnvyE5j99x4CZFrHTEE8/4m89YPBo4atI0L5
kd3lUfulJnGFUgb/bzzm7ybDn6UQGWcmmuMiZG+qG8D+2VkXxu2UiG6Xxu59Acj0ItBJbf415yl5
lIWItkgFvym7e3NGApArcbFC/2uW0kmCjPksnO4BgtpnZcjrFIWmAbw0Gdy3f8Vm2hIIzXhmlOlL
EhkYiDU4bLe9UzURfKVp0V4rZlKceQelvXLomm+tUL8k0n9HmZKOQc4ohGGnnyi4b72Gbgm4nfSp
1WzTmw2U/2XJ9F0akN9zKragXLq3Q3gSON2xXnv7yDnUnQv+M2WCq7K7oqneYj94/dfU1aOyGkyj
djCiPZAk1ad0TgR4Hc7kRnzbIw6adEdurAwxwuiDLHHvzKq+V3YEz8tG+Q2WzwC9bXAO3/pTlG7G
AbdmUVfl0WJuHzQDkRqENpu9bOGbAPcwtFY4p+GWzc5wm2lJmkPc/3/B9CMwsP/9v74WBFTU0/03
doBf1JMW+uH/t95y9Rnc7+f3b02IyDJvo3ZaRMjLv/mvVtr6t1Q2p06YvhgbbYHs+T+SS63/bVoa
BYerhKU9NJT/V3JpLTpNVNTaUcKUtO0RFv5XcmmZ/wbc4SG3pHTyTG39TxSXYlFU/iSVRi/vcTxH
nKiwLjvIr38VKGYBPu/Q8CKSRahj2ip6SiCHZBhe4e8QmOrHhJCb47jtlj1h1KFe/XSxfiOSFIsY
++dvoEwTBamDqhTdOECJD98Ac1bS9HmO0Iw4MAR93jaL6vCO8fHKJggHZzpAECz1xrbxIB8nOY1U
9BXOamxcHLbC+PLnL/RBg0plzz3ixILgVWvP+fF9v36+j/IAiaf4F3broesLJzhYJO/t8lTBO4w8
Io8Ecjelvpj0llg6o+5vFwKB7ccL4SCYd9HMozaUcvliP31w3sNnLUFAH0hQIzjGp3lPEgw+DBBe
zsobskeb9Al/YIOmFXUo++G19iWT0IJeddUbD24Y4z3r+qeHP18R8eGSaK4GpRR8JqEFxYpGNPzz
N3MT2hapq4HtDP2TDtkvjcHx1pIXiZ2qKY9JSm0/HIheKqBEzvg/7U+jp1ukBIG6Rj4qcbUnNNWv
SBrHb653f/6GtvfrteMbWrZwhaNwH0j+/CAchoOEW0SK6lAN/TepuooWG6hot8vGY1BaB06T0dkg
GWq0J3nA/WrfKj/qjo3eDNkz1reXZOrUvkocWiL1HUCxloORlzDeksOFVgKTxEhtLEZtqyFux21b
IdvkBX1laJJX0HQ5g0aHuWReJAtOo1nS4PhE999hjLmWS4neW7tQkBLFacp8iFum6n++CB/f5R8X
gaEey4blYs8wP1wEJMasTthMDziigGhXtLSjCPXWZ5f2w661oOGm/UhMeflWpbNz+vPH2x9e5OXj
tWsSxaNYmxBwf3iRjbrVbd+CL0JRFu+E7jlUYYCeyy4+1UGzD2vcwSWSJdJQUwiw2lmIo+egQRCT
hKFzGEyiUmlYxkvoOGsPdETD7KZjbydP5TB9UR4ZTU3+mtuxu9c0cl6jqlrb8FZbvLFvLu5cGwTw
weIY4sQ00fK2urds5nV//qXy49PmOrbJEEsqVgchKGR+fR+yThW10fnJoW7zdBmcq2NQxDNCixVw
j0kU1nlw6vZkWT7RBOgxiAidAriIoTpMMS5WMRFHYkry7kifzlOEBZgYo4vyG1yVBGARUb1t3bdE
i41Dp9UOwFXbE3jLkglcMN3WTiZWwoGBmeLP6BIIsaWHXjYrX5krn72htC+ewkZpkWOxz3TzVIYS
d2oB4E7DFiGoqMD2ZRdfRnSM+KhRickZ2i3tGKJ75x3TXOeW2Trsm7xs9rayq00y4+fIcMidtY31
1qR3up0HOrWA0Ky16do3tqnEWYe5v/KYfh/KKSIMok/eQoQRQCQYCeEtbSg1W2v751uyeId+Xjz1
cks8C1WW9WMJ/bh40mEUjJqi7JB49kuvwH3B8DMvpe882ZFquQFIcSqEMkv/qWM8hl3Y9Xkl7Iyw
4LmuKHhhVpmlgbTamEi5xAmOSlQxOQ+k2EdNitYTBtnGMGJjUzn8ZDk3V53Z5mcZPvjM586k6hR0
G1ugP5JQQMfH1EOJ2iOzwtw4pg+ROaVbVB3E1/qdia2IHgo1v9y45L44XhMRnkzGU0x2lkIUy+nr
RI67vhukNmnYmEzwSZI5Jg3B4WTryGe7DHDMCcDBtqc+myTjYK0GUVKn9bXKq3AtmLdfyxYdc1T2
t4sjR+ZFem1E+qEmkBntwNAR5lx64GvQZ43auzjuaB6IPFY14cF/vk0f7BD/uUsYiPBnsccq/WGL
o3wnVsMAvxjUER9A9J/sYIObyyihj+Thz5/2m9dUmCyDlrAlhrQfr/FPGyrSFdXB+k4PQABQhXXU
40ay9LSRIYHHsxwqfSBofFOfIBmQBn/++A/7+fJjhenClmLjtIW0FpfaTx+vxqbiweLj7awIrsbq
eZicLd+VdjMKnw5q/F+urljcJD+VUv/5RLZn2+JVkMr64DbJRovDXdOkhz4nSVdEeCu8WzUgyKl4
GzYj+PJ9lEZ7hiEaCyjD9tBvTt5QJLu0WFozaX8/6/RvNpiP5cNyIYR0pMPWxLZkLffppwth44Ln
uIa2EvBsfOFoQgtv0dmZU3cMenBL/YiJ3E0qQj5CP1iHPJ07eMvGWroMxS3DO8ybvRxEfSoJzM3k
2F6sFuyUTPIf4T6LtBPIpTeWbxnNz/vCo4ttmRnBFp4DYQ227J9v7W+vtMuPWvyMQD285UH/6ScZ
g1Rxj2kCXzQCBFpeG4klnvOn45x8tE/oEgjljJucXHRWFKAl3qbCxr7NRXrVdJOxC2q4IF7eVX9Z
CcUH8+OPh4A3TDoem9Pigvz1qwG+o1UH2QBtkn0H5eiiBuPiMKMhYarez1Jn59UhnVxsRVqkf/v0
5f/+8RGU5KBzLqHb7skPn57rqGoq2AEHXEn+FeocAN+OfeYuQKhq9xmHDMgN3GgPmSpa7ECNCL6G
mgYu5/kNI9LwL6/hj6f+41dSsJgl3jaqPufDVyKFIcVCSQmW43df4/jcxcvAIA20hrL0qqdOX6Lg
ZjmzX7Ge5GvkUP5VGN8FbXpROfkLKdkqpS9Oc0DSu9UN0b4avOmSwH9JkM2cW3ueLqUwt87QwTbw
//ICid9dVOaiKCO0coVyPiybc4MgstdueXBC+EMTiziAg+Aqd2FgpuUVTG2Y4DhFGIgXJycnSkNa
cACtmiBFv0a/Fafm3V/egN99J0+6FhsuYh31Y0P+6Q3ALWibVcMbUCtDrQybiQXtS5ghuVEcirbT
XJo02qTkba2H0l2OcE2/FqCYD63npHf1APF/Zu735+/1u7WG1qMyqUGl4lD769NfisbXyUA6iMoj
VvWxCUmPydCWUKFk9Uvepa/+AIPof/ypNLswSSrNg68/+hbpL9cu1IqSE1D5NMlUQO9ICPVMybRN
ZExVh8bECGAa/flzxW/2GMtkIbKEw0TN+3gXUhZxA8kW69Dwhe6PfTHLAPUQ472TgE24CsmT3VFh
70smBqQLTChpG+h/DmcUAqPgW5mtCR2K+2PO1bfaiP+2IPxmE6b24FTgKA9v6ceTWY17sB/Htj40
RnPrN8wjEgFYxVy41LBovQNpa9Gj0zRnD3nqvjNYT62WsOOeMJ6URlgi3esE9eyxyDmKK6vut0VG
qBao8c9/vpq/qU4saMsEfHNFFfb2X58dg9XbbtkkD8RNGbT5zVNYiu1UJPuh1+pvm/VvKlYqA02J
QGqAxYD510/r7RhJPVj5Qw0xYd1NU33IByKDje46zNVjlBg3uO4GeiC7OS/HY0beTJXiK//zj3Z/
8wjZNKWExYmGaumHJ/enF7nA1BZVXoa1ZEFYzo75xBeGbztMNynP0lRbxivQP4oWR7z2A+Q0pOJq
nTvtazWV4/O4hO5F9fuYdvm+98rgGm097QudBF9CO6x2zjxDwRkb62A7ISwnQBq9ECdVhNg9zCBA
h6/VCiSbwgqwgHfIft9oxKfbwEqsewwi8SbOvC8R8hudCmcle+nzF2KqluWgmzQR+UXV2ktn82SF
6M2AbDk7Z0QfwlD6KnHYd2umBtuFgG9dnLnZT2WF0VGVC1qVF5P0ECPGZvfnS/vbK6sBITALhJPw
48r/dGURKlXIOgxA3XbuMJAzrI0QubuehkYe4qzYx3Oe/OUU/qOq/LDb2Ri5Sd5QTNj+sVcU4cTZ
HvAg01hIufW0OA98v3yoLBSbFXV2gviQA52/cBCNnm2wPswxwapz6b50rSDVpMQhbQG9x9+XPhtO
VG+auO+XzY2oqcoqMFZe/nyl3H8u2w4HN3o47G/Spnr49WXIooA29+jXh7Ca0NAD91tXgNLI88Y5
Cw63h6C9i+bks9N0YE9mFw0ZBNkxHRAUBpyRAZ8mO9PEagw71EQan3om6AOJsplJqMFvNZt9WTHI
ZDZnfg4Eqk0HQPn9lCBgaAD0Qmho+ucZSIv91UUDJxc9LPEbwcFoMHbEle1vPVEnW51IzdsAFU1X
/osbI6KlhbpKeRJukzG7BYhM0k+CyTPqoMA5cbpNSpNxqeVWlyYayhcqWxuFeEYOMFJLJueDBTDV
yo9MBEk76+z3P1/e3z2IPBAeXePFyO8tnZufHsTOhHdnqDY/ZA6nnKz1jYu9mAUy4QiC0AMoL7Uz
/2Vh+UfXkNUSHZvjaMoutbRKfv1UO3HkcgLKDhVMGgwDTKEhmqpt602vsfttDqr8ego1MbyVnI6z
ZHVpyzc3NaOX0UTFb3d+espLGhzF3JwsCBPrBFDu37bQ3xQytnQ9qivhqX+W8qDyKkVEZXZQfule
qeyTdKrunKRTuMYRTVFFVk7v2AQEe2Wyq4LisUCV9tDP3aPJGeVKBN7xz7frd/UeharncLwRVPEf
G3mo2PCK4hU55K14SatGnGyvumvALK3sCZ+tNitSS3sajs7sv1HjvGq7iBmdlzsnKh4YJ9z++Rup
5V59XFVo/NrLRALq78fNKnClyFJAcKDJHeK+UI5u57HK7zFnkdUjvPKq74CqRL4Npj6V6mtLVBd1
6yENp/o99/ZJZjIgrttLa9OWmpRrnUrPtw+9xykUBuN1G+A1T23IziTV4+yyld7y69q101OyMTx4
EjBBC+xCwoQRzGGiPoaustazUCVhiMm4TVswDtBcnUO6GDfiagaGnApOuYDnt9Aand1o0beXVoVG
n/y3dRlGydm0shdhMajEBU6ES0v4n1GVnJaTAWY3f3h+nW4DH527CDRz6GIPGd+9IWHH2I0S6JfD
8XpdN9BXJjgyN1MdnSYxfta5nG7In4f1iGpvneTjNVzF4dinFoJFtyKAK8wIlPl7I+A3t4vYA0h3
yynMFB8PDOAoGvBzJqbuZLS28MtPjuucaruOtlAYBuxmpO+Rm/eW4GAPaVYRVQPpmLwKexuE6X8J
Lf8BCN3+5zn5GYTxz9WdnQi8j80xTHi0hn9dCRSTFD1ZSXqwwKVtxn4Gyoz7bxaIVTx5HQfeV2yx
yV+K8t9Uni6POocAxjL0YT6sP5NZtflkTSlRu2DSOz3fycn+MjnlTS29m7Zt7JUysAaZI2XOn9+X
Hxf41/cFhsrSH4BhQl0kP/ziypkad6LbfzB6+VIzD6bxEx/L0DMOnJlG4AB5d2uKEusD4aV9dtfn
TrEvIsfZ6IIhetMo0Gw5Styumt1TiAY5jRt9xpl+m9NjOSbCR2HUutAExk7tLIhyq4IIsx1OoQtN
L05juvkES+JqzrsbzH/OyulJcs9Ej5bEo4Eexj6dZdz2BUXlBhvXsUOGuQpp+y2yNDIiw8k74HZC
zmy8VY5jXEgCucJ5APcCEt5fLplLj+Ifi4xyIcAohoGmTUdzWal/2qa82Wr9IBAFQmlOtiryytsU
Q2kxe6dsyB680Y3uC5EbNxGClLqpypPZQQFumZw9ef7b5HlIJBv1jBt3OLeolNZj4eN87EL/4OD3
ug6GGwLRTI4UdMWR5L/F+hRKG8dvQhfUG9znxIvOrhGk5yB6rdrevi2+AUYpb9IqB9YXmP02qNP3
eKBbm4GmVyXSYws5Sqn8g6eE2tKmJtey8DapNcjt4JEL1XekAIVXJHRP587MPtmDXhtjQQuQJHZ7
xKXWevFVGVYsXqmT7SEHbNXUPNbePEMOSJ4qM30cC/uWWRSuJEyFAWpNdDvWvUbgFNQZ4j5tYwzy
1o1BolpnvPilDi4+yNsgh5Bfd96uzQdnrx1MYKFNz0okA5oup1gl1fytNDD42WbQr4A8D6vCx9s/
yPbLbBJviXVmY8gqOjTxBJoylvcoMuI16W9opGrPR5Y/1t+n1Pjq14inXH+fhOn3UoXf+6Ct1wOL
J/qdZpMjG0WkbiVkJ0P/TI22QNiWXaqSlMHqMyKxYAst+hsw7wcfNw/AumFtDf6d4xcAO/MWrxFn
6XVr2g+di2g/TdE4lDXN/EY+2RoeVQD0eDuHmAdar9r23axW6pvtcIhjZFjgkD3r3BhXc7BEqbfu
g8L84mf62tHdc1LKJdKm0zRLqJm1A9qqgHSwqRCpRMRL95SM6yGN8OTo4TVQE9kR+lvIpniJCuuJ
Wn/bivDc+7OxaXRMdKgp7Y3sGRlAB3onrRftEYIOupbGxkRRzGZkWwRs0lyqjSpZTxyUEB7n8IGJ
ygxCjTgRk2Llzd1mABrWZ4AidAa8JZ7dq6Qt8JmiUBRG9bVpSH23RvzdSs9YXiKwrYgLlT2shzau
Th1kavrUEagOa1ukwbCbbdHcDumtB1/gAsekPaIkvQxxRGIfatBNMwEEJ+H9dnK9yxwsgb5LMpeR
TTl5vQIrsewQDYTGqSiWiC2beI5QfLcRM1yseIq3o125q9SIe3RbJo7J3juJeLT3Oq9eDCOXW43i
YIXVe16wDuk678Vj1Zr5lsMUmX5wTMU4fLWL8rUrQ1IqW6vYUBMhJJ4InCknA7ZY1hHrHIWHiTQ+
mLirssN1HA1oxb2swndgnf0olyszuBtG0zhkQYznc+rrLdyXQEXVtac/AR+MGFzpa55uXOW0pmhM
4jomh8JHVq/2OpXYrfL3wKYYQT2/S2FPb5MBQMYS9mkpeW2X3M2ATBEKm4qMcoTQzmMqvXwdBVCE
kV3vPbtiFNgCA+rHfltOoXNdVM0tkkdnC7wUfEP3TenqkjbjdUW6lgi9a0PU7a4LgmIXDM8UUru2
ip8UEWUrUiSwIfIA4jLbCxX1Oz8gVChr0AZkhzCwPjO6i45DOh0s65WALvvYTzRdrbjDwEhnSkTh
12zCgAJDQazh6VhJZG1r7d94aua/EuYcTB2rQ9kcpwbnWAOLwVHlTajzHcVPszIqZaxNlJB157cE
z8i1jbdoJILlLCg8XAfNWpKmqKkM9wEyurqiP3thrhhtpODd8Vp1m5Zgns0suukwtCO1ssKZqKkG
Zk7clisHesAmt+sVG6yz9xss467pH2dLFeQIDrdWuTzec3PBeXaNavjVHkl4wDww9+HWTgPYWlX3
VcgRmEXvnsvRuFATkIcpBzqiy12ae8Cu86upMZwlefxVL5nQMISPCL7vyJcMQ+KejWCnVJQTRtnv
VJmeXMvACPiFsFPci1X6pbZYkeMmC0lRa3Ed0jxaqwL+PWHNb5NtXZBnp5yyknTlO6QF11a/IaoR
zA+HUcDAOb5q2lFgAJXFQbG4kgjtyFwPgk3SOPXJDPvXKcO5iB3FdbhbkSi+eS6J5wtvdY5u2Zpu
HQ0pgIPEExmAZfA0T9z1tFhLz7puZubrHCIIFAzrx7kezmbCaRMe2HuMs9hyVATLoESm7/ZHYj5x
qCNRlHWlVsLTb5C/YKHLR45666kSt8HAgL+jspx6SKxU9ytGuhiC3HVoagTFtDWq7OtsRgTYa3OG
EVM8UtuTQ9O7vKEJNUjM3ACbv3zyAqs/9G6yTvHhb9Ty5JUqP81QYdKsyS59VbIlTN7RwxdVOKXN
rlOLlRlxEGoSCIO9/Q2T/lc4CC+0DB6NKubaL+sc9rvCmMctoYgEZbjRhaEtHI7EOsR2dm5IA/d0
/grV4d6ht7bqoruw6012L2TvRAYznCeWG9bD4wTglLTeBSBik4fm3RY+8v3MfnEFDqx8BlSQVsNj
2WXPVNd4L6P4HIHjcnLjqRg5pjHW/CoFBKeU6AQ11o+uyz00bMBnk9rVpbqiC/Rp8OJ97aFEyfjm
5WSeNQv+UI0RtmiSaOxzPeHRDMfmk+80L5Ohj0YDcqLxwjeSCjYyvo05Na3sMnkgCx3TemkeXRVf
A+2VatljDRpwVY4aUnnsBPhRK3lwSKUeIuu9UnLX2xlx64JqKloSMYX9GIcJXWUE2aXPGj6QOzfr
CyRLm6eXQgB3zUJ0jVe2TsN9ZCcHwB/hxWG0KgWzrynuCNy2roiffu7E8MR7uCSJh/u+Hi/EkKyz
zrxzxXxoHCKN4ohwqaD4buUTmyyFXCnYKRUkGzMmInx29uOMYJNUn6sQg8/KCohWz8JupwZm+JNv
7B0reYaMhV6MfXcNVwpjqHEXyBZFevYw9uFLx1Rw6/M6rQYX4C2+vnsvH0lLgOsHaHB4J4ToXOHa
dMfgKZZBup/SkI5X3yHRxKcMwWPCeD5zDgR0xOwIgpcbAi0YAztGtx2S1j5EIPmQPSS+ol01kb1G
ny0R7bAvCw1kYgAfJ09WWwr+LjgTbMYUA6M6JXWKJxndqQvSYVVhPF/FOIPztlt3KsftJukDZ1p/
cryn0tDJWjmLIttS7d6fw2pNyG0owmtf1y+z7jBTjtzGaHrhFHiPccNf42IjFaylXyqWXLoEhpMn
UMu3bYaxr0lvgAfhOUuKc6zmkw70bYIPeyhZerN4+tKmZXoMc7h3kDEWDEtfb3RceOvOogSv2CN2
xZwe41J96+oIUEZLQLa7qMpzqP9RoiAHRv4RmAnZtpr00ADklgvNaDUii9l1mhW28aIBFHokrgId
m5fJfaJFfK3lcFUkSy7d4l0NJ+6VBKTX94ibAhJhJSIrzdU5mjbFQYKIgfRwAuMF9INwBJdMcul6
JDiAN8G/HTIfNJQtoqMc7HWyFL6VaErWrWkDd5Fu8kiKNQkDt3VeFms7K8lL0qRBj9RZa8qJqzIz
Ed5SXLXFIfPEEs/Xo5ehxKEYs3VV3tWWbGlIEzDn1tY9XZ5hQ7ct2FplQw1QeXvZxiAEKKmLCYum
rZb8EcKE0jpndJaqc4FVwC0TFDqxeW0gwxQLLNafyJaKS7RtDu1NGdy21UzqNov3MO3Rv9Vnwvcu
Fa8tDPtPLo3n81wsY9+WfdJbOJemv3dkPx4G23on1iXVTQwiCYP+KNVLEi6Hrp6gHTuwr6fEeK9G
fzsH9hfoDkWPWdeMsFS0QGNSLLXA4wEMkqrn21TV7rPJGXOdA1Ryhrs2mkJiBIxj16ZvXv857iiU
jLp8Cq3R3LK2YiQ/xRPfjUnPwm0Y9mYU3sT+eFQevBoI0A0ChxXV8jcHBJid1Rj4GrkNbq3w8+jU
3pnJTMdozXzknpINw6Y3v/sDMVfBgBUrt7YECZ09ci9SHAWI5UkkdAZq13q2rnoPgHai9StvDzfk
XJfhCW3wGfersSH/k9IjmEiVKtECmqxghr2qSvORBivVZWxDWoJzWQ2vqfbvY9t974QLrRKmiFWz
MY2O+x7BTch8wCbAzkxpbM25IEIyORRxdRMghiSbMn8LNObyxoG+IBOqDhx0c/TVF/kTl/Ma3x+9
Z0A9SdFex2513xckc8qK8G42dFAIXeOs7DS+ilKIgjMZa3A4BVosm/GRbd1pI1/sY1AGvHDaWh4d
KT+47RvWMvrh82oatlXjf6N3iEZLiucmdu7MwNhbJXWkNLoHoKo5pqsGH0uEa6JMTJpF+uRlnPxr
ahESLIlrkjQ0ekKMDeMJ9sfoq5vKwrXc6ZB5IrExeXnT56jGnBlgBVL1KTp6S2Z7XwA5+D8cnceS
pEgWRb8IM3D0NgIInVpvsOoUaOEIR3z9HGbRvWibqayMAPcn7j2XVj+iKLj1yaLtjEZ7XwvyJAip
CTq7+C+d7Od1wjO7uuwx/PZnKbDhJ+RFOR5Xg+Z/xvZUnmTc5SA0fXJyshRoYv20mt6GGiDMiO5i
ClWB6dmhxoG5E7XzOuJqOXgOBywvdOHwHyEpP41ege84pVsYBufXc0ksm93ibk0tPGLuevGVne0z
6RBewmxH240omZnoe/erUz8jejw5Y/8bG0hYSiO9ma33N1rAhGYysjy4z37LFEXiSyAtomv7+NqV
cOFHNGiF2V01er1COVBkyN62GglYKGGWyKnMzwYuRDbthalsvbfynNVBNacXZyb/trffV4JZCIPm
3pvwBdQWSZ/1EbmYgVOUHhQwxrRxRKx/JniQEG/RuTSyLVoOyeGSQDYsyAAD5rPjrOueh5j0v55w
3b2dO+9GnZ21wX4pBFAejd3EzlALO7XO+dZW+wdfjRXUCyk7g+v+5q0REHeoBeBU9aDLRoqo3v+s
0y07hUBd+GxwhPvopGlDxZpXMkZutRP5YOxWypLdHyf6lHQUg64HSh7T7hG76Pvkcil25SfXZbSu
zbNdEwQ+2/s2s8adlVOAGNjXdwuPUru+oaqCxGZZNK+cJrtGZDAGOZRwn3KM09cOuXotrFHSLy7/
GDxCDCqWSKs7+PRjocN82uvZ8ASrBEo96ZZl7Md7VazjUdo2NLgxMOqCsCpnGA4FZUfazlsAa1gX
/j9JGxkkcjACDqfHdgtucxk5tTNN2pIBWfRna5dorsHIkfC9BKVT53i7DHhSBlsmcq71BmRV2P1C
t0i/nVT+MtjvEEm11Hcd1zNEL/hRL0tNPNxgCVRtC2ELbVyLKPY/Jzldp5auSW2rXIY3fcTQpeIe
zE9i8SBnlZghc9tu97LPn+cm3bJs525Xz/xOpIKR35rkTy5Kq7tV1B9F1bnkoNgwTHT7wiVL7p9p
7Kesak56V6CsACvajeJ3NXG8+vTOaNXNe+45NJ5lkHhlEQ3sdLdCnYrAoyxIVXroOsGt2fVdUFME
4FakBDKYSrPfsElGFf3F63Fa2dOd7XH2piVgEeIGiGmdy/csHv8wyoaYimfSY8C44Gsl/2fS2RRD
AqmQCkQWM7ckX63LmCWUqS5O+K5bH0ZOa9pzM1iG9aayJcyH0mJsyjsG1O6H6AUUgiPNYJ7BbTHR
kx6K+UoX1J5bSz6Ua5uEyf85WJ5o7sy0ehZd0z9lzbcaQCxZXYxZqyYW07arc6pNx1rHpW9pK5be
VD1UdVmfYkWYdd07z/VEz6NrU5CiNt87mY1rKrfKS1nxS8Q0hIRuPqeMjphACQAKPYJc21SMYOgD
wag94R8FU9zCosiKNj/FScqETOeZ9ZXnPS/DeNDFTLzbZlCeZoZqdYFT0NOeM56Q3DAp85FjIQGk
fESRWilB2i2aKPZKwGIr4yfNkv/kCiqyrPDaG2TZgb8HjkLU4ODhUv0Cb3pa4G522tFrzkbROK+e
O2DSpt+LynTc04qtIJJwkXu58biU3ZfHWRQVy2bTHPp03yRz5HJwtRPWdxfAYw/2rk3dz1hmL2km
Q3BqNhYo18fNiA8kS7jDY2yaO0+ahLgYe5hZ1X6L52I+5twpne8Byeyvp7VnAzjFzs8WrimsebFm
W9eykXzW6YTzvyq6R6e3jgyik7OgurtiB1akT4UyHuO93iUWY13zQ9NFCFq2unIdo08Z809fA7Tc
rMslTxPmajTHvHjz3VS+KH9mqroprubUf11dnYGyf4J4xyZpcB6ZXZcRC6EtlibNDosBnXKSby4b
Ucz+DBy1MSG7yKiRz+dfjcFhDwIUgxlIURcxa6g1+B+9brqh1TWA2bTZrc3uVF0Mh7TOX5AXz+Hc
UUp4rXGYBR276Rv7ws3yCOYdxu2esKO+RM1mJZhLrP65zHyk3K5QUZqY9DM1nbBPj93gR7eVtaB5
Bvxf6OmDR6LxUM0EcaaYd9FOpHuh0yKYMSlkbFWe2sWLw1EkIujSeMJhNziRyOV7qkcFqWvR6IKg
GilxM9MZOJ0QFxAneO4GxQyDrUSCm6InfvuajojwGFJvynXDOc45DwdKJ/+JIzjM9RgpFQ3tiVgo
AZTJBJZAGvKrJur7BhMhxoPPmFr52asxqmD5upuH8ZKQpoyPZ/u6xmujMK7YYiHxHR+wn8xJVMrh
pCA0BtOC6jkvNY4Ev/QIjb7PquyDFkBGM2L9KunV9tL90+aBw1zEC9oynwcHoEYGwonSsZrYj7QY
IMiahaPxNonyziD5YkeALA7UxohspBlnTowzQgbY2YXxsq7YrK3mRR/um7Q/58yCDgl9S+FO9GMk
8ibOI1UZa3Rrqi9eV950RroZVAqP19uHLL9Hom9i884uNZINZrQQAoyO9PAmT/srkSxnQpOXlhlT
11Nhteh3SLhwPqomX54FznELyKcu6ze/Gzidber0tXwDomddrREpjoHzXtUIbHsP47drnsERfQg5
RwvVa2z60PXAYypilddyLI+Di213SDsMOZZ7P9Lhuo0WxboeXz3twKbKwAwNz3KDnGYs+PeiKYGv
Liajsg2JaLnLV0cWZpjXRDzj6MbKwNTezqoppBB8liOV8LwMb6oZ2nDWGXQ65oM0Lkjqv2ZC5iK3
VPfxJ9HVedQhiImMEYYsdv8R9Kj1K/GgsKMpqe48sz4rxlUa8vQ9wMiK+VSomzzVwijbwyKJ6GCg
LlWaHN2Rd9vXk7e2Yf7Rq7aLDDkMx9bD6DwK7+bnJAsOzgJANZPJCaMWdxsLVTqxhDbEis/55B8l
KTqht06fVu9kl7zyIrDFzCM7dpJLsvZRJeRdEndvyxj2NqjarHHf25QvJp6ae+HE6txpAF1m93Wp
SA2bPTJJ0ibLTr2UAatxiDqpMEKJaaHTMO6ZMj2pmMhgQopCsMGMivyccV9xGQk73FOzPo7xKvZE
pl51S6LLr7TiQj9+8EuNmqcqp11mr18seEO/odTPY3FLBFmLbkqx6A1tIKeGiy9dI1LX7xrFxlXU
PVQs6g+sT/Fx6pv3ZEMn15C696wrta4DCVoIkkbqMcxgS0U2uYn7CRCyQ9EUJD6NDgW6/jBOORUp
vBDysYg4KgbjBAKOWQTSuciePfJ10YigJ50JS8zmf3pZ/aIm8iIogs5pE+24uebfHCNW1w23DZCz
j1ZV/hvdxbjBEyTfXOdmsTJqNsQO+sFhDwYeqb9lhE7cusqxgMQsYG8SBAiYZWwtO3SzwdQug3yv
9QmEB+AhGg2l9NoKuAEFtSgf3VleidyMUiadrjEnZ+VvuzCHsSSrl+mc8cscUst+gMHTHERP8qfL
g8iwxHdOQ+30ocosclhqZusOrdkwrvWdlm7OjpGblCLmzb+tKfD0eM7r0J6WHbFwOLfjsQ0nu34Y
43aMQCJ04VgzTldMEFde5QJVLMmA5ktf1f86d4XFLyYKozinHWZv6ql76JT39jhYIQEuJ1fAX11W
UmTK7D5J2+VkaskHShlwSDmTR680u2hOdYBtCKYzu/6L04y4PtDctCCMgVOxQLRwbwiRYuwniLM0
r5lDPZ3UdW2pwHBRXGe81QggwXoMcnjwTG7Taay2FbARDRam6cxJzSjJKdHWzmUMVbtOODREtbG+
m291bT9DdaVttJfQcJz6/v//WnQyK5PDAKIc+EgtOd7XgLfPeEo8lxy7cf1g81HdbJ+Jm0wrOyoJ
ON0Cv5nWg4fItKHeO4a9cbtQzKGTYTWYUMbTF7BmXL0XqJSseRqp78ceoE4+gHlQxhItDTtz+ia7
0vwzMDMWoKMWAw4qUD+033Jl57vOGhVRXHOb8thtkvwJ5CJifdZRnWBoaDaVcWJlucW9H/ymNU8U
UnsJ3CDqLCLuYr0jXLPn6CgYz2mj/ZqxDWBNpT2TzrfRv80zOyLx2v1YBJqGljPD7De0JMQF2Qvv
3JQDa/Bivsl8vWwR9jvdSl2uu1U86Ev6BRhoT8nmRovbjxeNg2+N++kMt49F9mSTv+G886xzN3nd
UZC1DX4ClRIagn0ZTGD/Z92D+NCRm2Y0XIqxRORfkV0L/RdEVen/6b0Pm1MdVDNueQX2NTYfwePm
MAcZ/3q+BUFPi7uDZRZMvCTYEUDeX1tS6NpTLptd980vEAdY64/T0nYnYgXegAEY5xxspFcjwVET
WmKYv/kusWaLuYs0zyiPz0VL2pmtQYmqTLhpinRgyGEYR5D08MFeRtNvw74pmGXk/FhGP5kmrjkr
gTZbH/Oq/hPcBWCgUhEA1qGrLi/M1J4smTb7oR+vXmZAMtWtL/YE+0QHv25XNKze5Lw5MyymkXSU
ekieExekQtI1Ipq65QwVHNRDM4R0oXhU3besWpgSKUuj5eNEXU2dlAXjZWpjESaW/4GyDcikP4cZ
ZETGXPwyAzybyAYteujqAjGCiCDsGfzxjh8O/YDdmz2QVrrr0RvN+wrwxc4YxpxBPsoYq2JA7JsJ
p7D5kygjRJznAiyULkQW58Pgqdst1KR7Nx3h67P66euKZEQnO+mZYFMq20+XrIDFonjQAED5ABvT
1H90y3E+5HYB022Ng9GPb26Oqxah9LLvCh6uhKpdy+vnBsVu78mzIfwnBCf7pvJdovZ+zWZDWrDC
/YRRwUDOu1UtpQG1w83NqjtibBmg1KwoSk4WGobQz61rp63vfHnr3pynD7FmT11h01UyMiSl21wg
JwVTykimmtazPsgnMMbNtWKf122SM1cWb51ZnblT/POi8qgwmw/a3Zc8E5LiNyUWuctvSG+fdCdR
j2XLWlbUhwnv505z+2Wzb4OPyD03ZA827pKSbr4GcR6rwQOwR9NR1u9q1X/zubzrpaA5EymOKfK3
QHmGrWYYQT/z98lUk127YYtfde/527crQZ0mBC830c/ZdkCzI7yyj4IDZi3uLk+7d2fC9OyRRJay
/bF7KkepIZxtVvu1SwTQf0+/KAr0Zq3uVGZfBISyZxPefDw95t28gGPLMKy266sqWBEpuTz2XFtd
isKWjIc9DEpoaPm1Zne7q12wIqk7XYFSolccGaALoqMdfqA5TMzEy/ZzasV77ORMqlzvp1viUAm4
1ZaYunBgIKdqOZ2XTH+bzGn70+0HxIoJ1ND4kozUE7Ebv1QbV1RBMamJSI5S0M+l+ff/vx7vPglr
HEzcy/7DWCOtWNvSf2GLhDndEeh4usjfssraNXuWSWZHg/u4yIEMB48nOGda4E35v9VcaUpq7aJr
5hpJ02P9aLX6oSjcTzZlLJic+Chjte7ylwQfY5jGRJ7mDUww4YQoMuiVMdcm5bc+5/9ipK8fenmm
6K1QgFtMD0feKoOuGS0C7BJvdbNAIVAbxCdXu7vvXfUXl/5wITaLAs57XHTGeKa8TBMvTyUVtEy+
3HmW9F/tq6qQyVQ62NCYNPlD14rXghUli3nVVjdzSD5jDxRqLPJzutqnGjJxOkhmIuU/Q8lL5dS/
AkbbpSMaqsZPfS5LQqm01vvHHHMdWugq1gdETz/qKyjKa5c9MTvqGSnwgrRW9lOXgw15sdxGAoh8
rBqjhoevlGEX6HxwNPbEBHF0GPTkcIzX4pxncxfVTvlrulZ3qDbG/gS50dz2i6vx3Xqs7m3beuAz
hkZWPU+xurfghecDTpoSPhY1pntwWuO9mbNXSII3aJ+/ac4EztOJHpfiobIX9n2SyVbTUCiXS8xW
v36G7EISve2EVWP+zlqI6bZuYhVZsMQjo1GnutUfy1JdCETouOy7FxR0r7i+8Vh3Ns2rZNQyO3sG
r/+qUhI7K+oXJpu7cWPDx2IOhGDW6tOzo9H6yKqXmdeUpdsHJ9qXQlPEfeOsO1L0DnYv7saW9zVL
0j/D+NIN2v2ec3vHtLpD+UQtrTRAsKZx3rAui8Ag3IeNvGVqkcFEDvG+mOYPgPy30u4PMi6BLG8y
v1YPJ8ia+z5O3nNvbQKPzoTxx7LufIHaSuLSSjoAkA6Zh5VXILqvgW5KQmuxT7KhzR+9anx27Sxy
zH+SDcZlHiEkeAhwyJPe9dPwYU2U8q0DqKbJYSIqxUiJRTgVrOO6aA4ZGLPCpntYi2PRwdzrDT7r
jdjW6AYRSOwhqyLfr/n6mblpEFPmPaxUsqWWqgB19IPMc+POFsYpbcRxXujBVeJqG41Nnm15wbsA
VVdiSC8U3EQrnyB0JQ1RwXX8XPkxyyjrQymtiJpnpQseVcRoVGcwRJCKTIt+aMxkizLpn8wNQpiX
AGVNjNz7KgXeqrG1ngDWRWuGX1On1SNLYgtYKVjhYeWdwTjgtYODvCnRRqKlgkTXbraKI8vOU7ov
ssRMQM/rRImIJv5aCU+xzl2fHFnycPBt0li9KQs9UelXCvoV4RImcQQUwTHHZYpiLqkRBAn4vClE
EnQvJEr4JHSww9MyjQTxBCFfQkRt0K8kUlQYenbAhlEWyE8mCAeuVTNkM8/bVMAFW9fqXxw7R3uT
8TT+W96eXSJZj8bLUhpF0A8mnP40RdXRZEc8hevBzcVz3cBV9W0oovM/8ErIlvria5gRQKQzpThq
f3YnSntuV9TV/jievab818wdBYdTvdpyfKk5TEKZm/xdhPVbWvqz3Ul0yEP2ZRrEaYJEORgV5GGK
1YNlLXyvffKoVPnWtU4ezImcwdBBKhy8kUTJ4bAkAGUNBF4pCXids7zqlrNF6qwEPdv9d18kYGuY
8LcjKln/Acx2FvjxIi5CCT5QNQSk9b6AcotEQaZGSRVRqTwkvYrL1bOY5NljyBCjgjSZnyxuOUwJ
6l7mwx0X+wUzFAOajeK3Ak/myugAIsrfxfLzXS+qG1ji5kAw1xBJ2bb7dB44cgpKYsf/kilru8zN
CkRk82s3+Vng2XeabdoHtNm8E2VGnlbvI47nmBAxKUBkdtlRlnacBjp1fVomew207n4BoLcf8mqX
MLjjDX4v7WPrIJJYxsGmyKqjvoamjhwvX9SzRfoz6VAFG+Ph1TSX0KygkAtmBLgYGR1vgkJzv/3D
hqvbCdtX55ojIvaNbx3/rFQ96kAHjU3OlYCC0n22N5K16eRnEiV+vCG+SMe3j2SoZsfq6lKOc9/J
B4XXPNABYkDKm5+z0rjjrgxqEtl1lxl2Sk9VVfnNXL2PdDLeNXQhlIKwc932P0EuSDewdJT9Sm3u
OteMsAdQih3V6g0FTENgw3TpRsI9jPnMC6v2fs7XqZGss0sVJ7sRO18iRvVsQc+y7hK64yx+FO6A
IMxl4NlqGkMN980Csrbz+/SxtJkpLyKh1nxpJfi3XLvgVgja3L8bF/PJymP0GzIGx7rdW6N7TYlv
KQn60mf242UPQmG0uBuFXqADyeK9kDUyle6nRE64I0iEU7TmLBkhM0Ram9Jo++4Qgk/bO2byixMR
35s59GHpta856SM7WBUwXJohAT1m7AWfCpdZy2vupPuKVGfmQiZhUek38nKHWl7KCG4fql7N+yFl
5+aZmkvSLD+dlzo7CfHrFgYFVj2K3b+sGMyTVAc/caBex981hbLXNZT7Omkafh3KxtvQkbYWtnkV
tKpnyofcWMcKvfPzlcBJZqTKZ7Sv18Vl0GDOjxCeT2zEKgYB/I2ssny2CAFpNDiqsV5ZwVLrwNvB
sepDN4Uzz0NBmIeV3sl2u07jqI4nNsx6f2etQFjbav5S5nLvN9aRWPKojMebUMkPpBaHfTnRcFPC
aiBjbmTn3Zdy1ZfVs8Rxq9eS8mT7SAjgJRWyXy1go8CRFUm+O32okNUl7kPXuwjtNJY/jjVyOOo3
K6cDJ7cGPoWhIjP3f+RSR4kUFJVo+0j/5fW3HBZb1c7u7Q+CN/W9bOPDAgC9TKwD0zDii1QfEKX+
QnEdzj5gRJIHXJPWtFz873zi8derfg4F2nYE1Rv7brlPxPqKtnYhIqF6WZB0ylELbBfYP/syE2IT
z1rNaL0tAxD2h9GGyN4zVnU1GVAufyiKcYaQE9+psUOE4kSjDUm4ZnQe2arAdVUfMGxfDae7NbNn
sMhLPnS4Mq1m/hg9mz8jZ0Wp+wl5BfZL20zPJmEbeUsUiIXGYVDqS+pcN61xcTQLhIl/ZRSzH7qO
CTmBWKsQb7HVhj5tEfDv5LFMHY2okI4PVJn9rkJNtZQMDVfGObW9WHt96dZj7vA7u8g6+wSqYM5g
ZBiGl6Vg+GljW9iq9cHrAk00NlMs9Ex2Yr9aMUQ+owhlZX+LnF3zOKbMMJcHp+batkcMA2U+cCsW
UAStOXnUcqRBaHDuqcA0Lq/2TY4OE+Vxfu9S89ssh3dZYIIQGiE4qe/TxvX1wvltklKpGDWK7JYU
acOSar3rU1KnOvRSO67Xv66UuDLi6YSAg4IEMEHk6uXVrpzjKJAD5yybr/G2dcN02DrliYUP5wX3
12kR6XvNVpVE2jGa0bBJE1G+1Tg/AIBJ7Bv4T4Q07Ly0M+5yX2HeGOaPfr2mtZuhrBsep9UQUG9c
TiUmd4s0MVHa7W2Y+/8y/Jv7LiKww8SzAA9cEMmguwUYaKYa9uIxwON6DTEKfEC7glRc5JE+1m1A
PcgnAWiVPMs5GloGfY51mFb5rjpRBxWaq3SbvxUE8B1gBuxVzH5ieeP7Bk0eCydQboptM6m/rdwm
oNQBobYgFSeeqgbcPV4sJyYjYslJh83u5gxNLmTvrgUSY8aeF9k7iaLugC2Tpm3QL7q/HGsTHfOg
lisb7poHrns2DQIzysKgZl6rh5Gw+z1mJoUSpQ+NrjTCObH4+6z8cE5Goxjn48z3sNdWPlbLWb2A
JLNIJOCacS6qcFmUG6T2GqX1u5eaZFCQIADRPKZsRG+nF/WXqP0t6S/HY9GiUjFUFsILZz6DrrBx
8RrEvnrVqr/cI6pQd/X3ivRTwN/+Lm7yJEoWeRryQmPcq92p3nzu9Pi1Wv9vypGEeLTqbxkJwiPi
FChU94eTc1+7fD+01Xung+9l0pDOTBSOyyKPDOT5wAqkZDUjkd0q278xQToh8kshVqKyJoY+xmIb
7JxhxOqZc4p1ZKlt4reBMaXLuVzL/xxVvlaV+ChTori61+ZFUzg0tBxPdb2NbZJ2RlrXxcQFa4CC
XIR+BLcgDyeobA9i+Ek0XXvN589yXNYgYXO3k6vxOYhuDWjtir29ev8p0l+Y8rQcYDaIZDvOcaCs
HdmNHRk+k7hfU75jOVi/lt6z4EWlG5kz+WekKqEoH6A5zKAEmvUZ5WaJizZgqLZt0OENuzE5vhYb
IJipe5nZf6tGRZsshaASalB0krlbOGPQjnHUq/GvYs9zLLBAIyR5H0wqWjASZ9VzUBoY2/aunp9N
ljhPlMDfmCsSQrkwWCPpAJHVa0joSlKQOePwoIWV71zWyv/UiuK74AMZZ606JYbJH5gxM5xG/IfL
YB6XhDun0xNC6Ef/lZ3DWZ+e82kyOBNpJ7T6oxksbZfqa0dEYwE4ZnoYxGpC6kHk3DM3ihp8yMIm
sC+DO7x3+uZ3XNwlyFtiOyHVH7O6YrWjXM6W6qSvPpPsqXvNqpQZKZT1wWHHJ2kyM+2r0skvXMGJ
ERBz0Moh0ExWT6TJnbrBtmhz9Q+3UB/0vuhzZEyOBkKD45pCwZoYBFa6PMXlis8GIXxAVf+V5vWn
s8LPBwtg7428fB/11gmcCvp7AnmKWobLYDLlSZvHdxHXqOdqhz/XOIALoPJ30jqozcfMKrYPzHqD
Rv0fbSPC157QRT7yq8bI66Kb1h+dXOT46OEGllKTdYX42x2yoUFgZYfwOsmBW/8mB9eGb1fvZc0I
FvfRKzyeeb+OAObcymI2Z4DHyp8H5bBzQvYGI4maGJCQPRC0pUDMhSN/aODoZHoRJTZxZIiPmt2o
ZdL4jnr3Gjfjx5qmV9eeC+JECG+sp4/YaD7tuI9hJmr7Fh2iiRdyv2IqD+u+n4JMS8PU/CdEtRzT
VXxNo/00zXOxKUD5+STxTMTLBOu8HONUJ7hrsE/tPDPHG64Te0FyFhwdLFwa6G1/rzeLtjck+yF7
5Q1LGhesOKXoudXnF6NGRmrExpsLAbcf+PVJS1M7NhAvTE8Pbc/aWlOSvC9ln9K2OmTLWO28GemN
mXTd2TWbV6fojzm3VjiXcLnrizLFDQ+mPPByLMFaO2xKzeLcGTLsJ3YZjhEI8skQsdEIazAT2/Wn
LLe3CidIU2bUqfE4kCQ4kdzzAq7g2/J6jDNqIEnGNs8WgQAw+QfvOupVvN0DCV6h/k7z7lI0rxGb
qiYi4/UHi/SAIJczarx0pn3Tc63ECsOkyEhBO+QG3TL8kyyUJp86OyQn8OvmV+HpfalXuIyrZCrg
WoqVbuYiTZ3Wg3R5+8aFqnjuvmbSNzcZN1KmWJs2w/qyb22DG8/jEQVu+Vp7480PRjL/cM2N3skC
4nap2GsVQKwv5ojfM5YFxEB9Jy1SF4y5IR5ADuvVLJItLIh4WNP8cb3JO65FelMJO/uu8e1wZEwM
kG1mlaTVrC5xk+E8Wic6Y+97MjszdAr95rE7IcgDp4Y9MyCQ8IJpHYVzsJPEDuKxAsg5xBjPKkCr
0r3pKRmPQ65TvKVKv6AcO+oFsoDFr06LZv8aMSVTaXE+ZwRUxFtY3sQOjSlpx24CXXdRJdbelyWk
GxxDaavRYCUdKZ9Ne4iFqVFsWITOxf4DQYCfdrbN9qq7oUW37LaEA5jeX8Jmmm0Tp7aqsD+xTj30
oL2YM6Mo61wjahMEGcyNiMvpjs28RhCj7CsezSe5FYeoOL6mpgUih02bdXJ1aZ/GsU9O1fa42IV+
VwxceMRhIDaYtCosdZK0gGcFEzgcTOjVLba4brKVKVJm7Te/brO8FwlpyKMieEAs2UdTmvVhnWc0
XlK/tbrqdn7i8q35j1QQ+GhBXI0d9zGZwXg7KryGTX/EDAXyvahPVOJ0CP38r7bIN8uRojN/PMe9
TbYAwnarJNTBnT6Gil0Wo7R6p1kD92zVBV3tR6WGBKjXCXcTfc8w5aW17yC5vRF0RgtH4EA8sOY1
a4IeMTKj/6ZX0VhTz1BAdpwfHymJN8nEGrJG/h/oXrQW2Wc/YfKZZ55x5B/xfTF0r2nrP6rCsYPR
rPCb3aTr3friP9XiIrFRNBCSc9+K9A4XLzQLT9cDqUjfQDjA0ZGfqoEPPCvdb4HKn5ECSRP+lHb7
prWY9DrTjtJMMTDzqJWcKJsPg7COaKCgUeKTrxP67nT1/+sNxoK42jOGMuTUpelzzQsR1LkguRcV
ZT81VoDksqK63WoJHSdG5j4tBKP6CGH3oBpKohuIxx7kDVk5RuaMSHZvFQwhRXxBgK8TCGbqLMt5
/XUXG2qLRLlM/4tHjfuF1wlbNl8dAtk8WNzunlLxtzbT8pQN76PAx0kIBjLIOts2sZ9Vhu06hZqc
D+O3Qk9baBMVsvtZzvO337YALirjuNTtt54xh0bOZFOClL+zb0DL2jRKhEMBnYQsINRBgN0frBwE
BrPfnteSqaB66Mnp06pdJsfXRFZwT+mzTHWv0drZs3svkv400SNuwvVHLq/HKnbwTKdRCuG8nKiK
aY2diq5YwvmwRXIgGIdx3foJj46Hg1+OZuRlsrO7shXwAx3t3RGnpmUvG1tIXhqz+iuyFWkL2cGq
97uLYc7fyihOPdorJs3D71zm1EQmc6e1/MYaUoUFDeS+rljiWwR05fboAP7zVTiOfLbzTUO+zo/2
nb2fcRPRXteVx8BTq+Kgdp9pPBxWnGCRnBU/mJ885LZBlsg26k02cwBHdjbbR1uygSqr+j6W9UM5
2wSl9T+4bGN+3XzCCaKPH0APEMLo3H6c/Yjz+B/prrxOffqs6dTMHUecWxCYkYy4QkwGV2pJgsUa
GR1o/5VL9aFVjA+ybH6RPqwS3f7KLPepRiPPQhF9fbX8ViMttF1enPhckUJTqBpYPitdDyP+Turp
p8VecSfGDo8RIQwqNS9JnoT0vJ+O7zyMjgN1xz8tTvKzLrTHTGLtLUs2LvKL47v7bi6IkEyHkOgP
mu8y2TnTg+PIc4y/Z7c9OkzMpkPpI10zeY6ZmwakV7jhvIXf9eO8NYuxRC69/FhS6KizUN+m2WVI
WtI3G/5vzvwfE+6dHIs3FGUFa4bsb0xr9h0rImM7PXUJwtolu8fbysabsV9C9AZ7Aq4dNLYLQnTL
O+iV+zSgzI1MAa9WbgoQBKAiWY3dRGymUNXPFJc4E6qa9bOVdugKIlwfxvTBvUE84cCcH59Cak0y
0lHMM1b/w7/9Z2iHljRmpo+bhM6+xQggt4TTL3xGj7PDnDxGEjM1LzJ2CKc3t71Uh2dFai4hL2zo
d76GVEg0/S+BhUaAuOWoUyYGAtwKnHGi9TpyOuUJJ54CJbwi4vKNZzNpX8t/yiERpiEHhMKLY0x1
Np5jRlKk694ZyfQ/ys5sN45ky7K/Ush3v+Vm5iNQ9z4w5pFTcJBeHKRE+TzP/lb/1h/Wy5m3u1Nk
QuoCBEIUKUYwwt3s2Dl7r62tRuXdEgv1XE7eNVcR4UJFmK4KDqGtW5IJK6l3O5/YlIZ83UIyzyWS
ahfr6AzobBJ9GyKNGGbpRyDynaXbb/GA1LHoWEGtHk1K66xncAWmWpLQ9DZAzR+8hM2En8kZu0XW
3/ZuRf6Z055Juv8ylNabG8YAAnKCUye7XTZSv62sCTMvYVGlZayrgJdjworjl4JuUt+u+hpV+CSv
nJo73bhFE3BLtLV31XGrjgHLqCjJMWqG84BJkbfKzU4cATtGH7ZmYwEeWmbSnD8Nu//umSUHirZy
+LVPWqVdCJWN18EwYf8rbnQzYEaj0QyK3OcwzKvDgBo9qhlANhXnRP2lseI3wmhv0sFY68RTXE0v
ZOioVp5Y68n1gEnAydUM8CVX7ERcg27JHZ6o3gXESbyqsEawAt8iWocETQWPmFvpTzKBnx/atuQj
+TDH3qzt1chqsBh894ac1ll6tbMDjgSBCy9M1O6BnS3AdBW8kqWYLeE5+QrhDyvCoY7TYm0mTHNl
36zMKts2tX5uLYXVLXuwwccgX6/xvNAEZ0RIF7tGI2rrzWvEmROXyYOtA4OtTPkIZnoby6ZZJg2Q
bt6QCeflumr4LTnebfEVX/F79yszJj2s9Ms/EVS1ua1axv+GE8M9Kx+KTpTLHA8LdeXwBEab18KZ
iNwbFmlJrdD1zS25rcHKmIkh6dxjkhnHF6cJ9WVvIb+IDXx+Pg731F0hKGJoaFi3uRrMZR4U6qoW
jU9B4z6nNNyuHDPy8VRsGN+HG7Sp4DrwmSKMkgsH4eXIQTzVUM7P+YrgTEAT5idZhD/ifHxDtk9O
GCYf0hJRjNfnpmvvkjq6drI5sAPXnMv9fKXm+D8DPzdypfl2R7jch+vCTjiWqqZc8ethOjERpKmc
mf14Kkd37+hpsaGhA4aIpN1p5eX+2+gxF7b94dEIA2I08C+mqAb6MdqwHN0kBiRupzujql+ifbwm
tPEpNu2Nn6fJBn8K4zjF85+zczm+hBtdQZbp4q3SCqTndW6uahurSBlniITNF6Y6hHIAAdkQy0do
JlKkcIyaZTnm7raTFC0AiPGBCQ8WdIhDxjJB5aWpRp6ftMGuEGyaKUDT0oxWQfm9s6YXh5l1lUVv
glzKK449CIRMuJZOyb0BDpNir8LLMdrBouobktGSi2vzZgjkuktO7yk0SI4BhWm8iSZGAhxZzxaR
irPyrtroWBjPOVp3K7E7tlviUkYg+KkG3kr5GTPiBFnQWE/eLmnjc4kFdsnU7FizdPlCS095IRFx
WU6w7yujuwsIucanTMgqVfJKK/V6AztkV5SwC9yidJdjDYjHbLXHqU9pbZbpU5N204NC2MOSkYZk
x2mF7Ilj0oa1rJunMIr2Wph6z+7Bge+wiVvP2I97J1nG95VS1UsSOTdhm0YH77WDdoFjGWsochmx
603GzWTODtD+CjK0QlQLyQpjD2FWuX9sS5cMUZwHRm0K5CGBWGVmdM7bNIGhwEguwGsLjuYpaEEN
8sIrynTtWpl0ukWeXfsK5qnTdsEMq0o3tJSmmGy2MWQHSiY0EsGgo2S1FPh3H3W4EMUOd/ormn2X
52Q+cFaHKMOoOS71lFesNXaReSuEWRx9zGHLlgQCKJ1OdDCt5NKYHNEHdPtpHl/DA+OTYbirsqy/
gFyzSEFE9wNXG6l+aNUHsi9POiefI8KrRW762ilxqXlonapDVZJyXrSvCpji4GFBc1I6+lWX6udK
UoAieGJT9DHm42GIF8iMp5PUOVJo0/jQ9rczwiaOjKcJBv09LQIsyr17TMuUq93QNjhMw2UFenGp
NfGwCZhAD1JOi7FJm2MujG9+nxpbTcUCjadnHHMUQFepY9yoCmrKU2D59S3DlGBVyqRbkTIB46XV
k/sAyXwWm5gSQje7GzgWlwloC1NY7kEOzFLtcuAlqOvgkIuUlbS/hJxirsmHNM6YGPZa614mbsPD
RKstEd42YZIN0h5NdOuhM8Zd2d5U+IuxhjG4wpj0EkXDtWF2AyT3Pl32KRKfma4Mfchb2jUNE+Tf
DFsMdbYSVVKG0NtCA3RGUuHRgfK+Oe1Xk/TbFdGt+5xz5FVeF+5Od2AWop70V3GeMHe36v6cWeYl
rDLvmBLnvLD94EsVMR6COsaZbYJDONoOP7M2aKrVSDbrytzUJo2JgMwLppDjM3iSGzdsCedrmoXy
aORo5x53cB6LfiM8pJdGEn3r0um2TcvpGOWs802YEig/qlWIlLoawDwFDpek1OyROG+YgQxuoYP9
gFhY7q2M3m5LpbgR+ZCixB+eq5zAOxO/2nowsxouQp44K+VkzRb3LJpnaZd3nFvpuxpgf2s9e4VP
0rM8u855PWn6K+Sc7JBBcoqMTC0gCtWb1G3nNAMXc598hhv16ElUIJ1uHHveixsv9WhXBCJbjvns
fnBYYb3QN1Z+eeS213sOd/E4aDduhiFLr6tDFwdnqjDvnHjHEJzAEShjfAgptnl/rS0W2KXQg69e
n9z7LYYiMhYgXJgwANNO/dATTiKh3j4qveoOgXgmkjWFqdW3T7ECrxDrHtZeOvK2x5lEl82pUSTp
4TdeoHBrdpYbcT7Li32Wm+2pa4zh1swC6hnQXsFAOV65nDJxzjKrL3oIDQYjykw3umNX2Fu2Q3kS
vVPfYUHfoZ3aS3qcahL5Vz0g3PCL7XzDe2Rc6xpUAtBmYtvNMWE0GKPeyVdmWLlMvQfu1Mz8TkJB
uXVVssLUmN55ZpYdSc3mhFSUi5TW5qOrFTA3ayJm7TweN2Y/2deOzgUJA4bMPX8all1Vv3WGeGLg
7uzMpMqXwqHLHpqzMJ78y3RCkV0gcXHGwr9Gbva98TKxkVZ8KprJv7bH7xWJnLdaLpZZGyhOv/QZ
grwVh0oj5yelBL6a0tnTlee3NAe/j6lK7gbN55TmjgSEpj3iZrnWYh+/VBNdChdKS+nWCMI1sAHs
new4+yx+S6c42lL4RdgBtewcTwd/drQ6ZoMQhvr3KlN+f3aj4hBr3SPjrG4bOsZGj1J3L2cPo4tE
nBNbtFDJhOQAOnBDUVdyyW1+xM1wlVWKDmD0vaj7/mDpISVx49ib3KO1Fyitv07L4IduVc2pN5V+
gfCA/2RSdMN9uZ0xkDsT0tEVrUvqRatixKjScSc0+F2jPomzz2mpMxMMgsxLl8SfjgsDAcwipqm/
7CJDXVvFsh274G60szv8MQhHUTNTkscbAnwor/9satLsmwWpovax6ZI+LCQzb5pTZ8yH6dpxAEYD
F+gJaNEewnmUOjllhQ6OvaxpDP3YONe1DcoF0hTk3PC2sTv3+v1aEVDCd+9OTrM1UWJpD7LmLyA1
XtiR1hBTnEVmaWrN+PtVKtYq0Yh2J0O73+sKHWUQEJmq5ShLxwB5rGIXcv1kh+g7oQqd5tnVMO7J
AVr7aJ3Q+ajHHPvTpM8CFLDO9y2i6q5Td/5oy2+URoUsur1RAHPUYYmBiOPangx3egFxPIOD/ZbZ
fvpWu1jyqw7AkFWJ6jYZo8dyIrp20uGUMZlfWEX7JVIDUdweTsjcvu+dwNxPE9IEq/+GEvEVHJS+
EcxYrlC4x6soEfVu6qPtJFJzj19ZbJpefRmiCkufne+pGAjmLPT7vsXkJ0ozP9oOrVfRy2blGP6T
HICNqpwGkkwZW6VYpWzQIVi9+npBtVlfNTFtlCm1ok0UaA6cleISdAWK1NxraEelFfqx0T28f8CU
uupzkP/S9dUDoXUdZrQuPKZevi8SiWdQQ4dBlHu16gbianS9LniUwtrFGvM4LzLmZHaJtLFxh30n
dhJ1ytazQsZ3Mw9Fd/Gy5pBZ0BDToSV0Jr2iU/xgJRGazCG8aetGAHvVaIeI7HlIemdjON8bi60F
9QrYPOneuH1lYiog76qkDzpmjQUOCbNMyf/bxll43yRaASI6/jJWrXZTFiye3uAd2y67t7xpFuYO
BrzNsGFqdhOCTvODKT7IJvvmOIO+y4QPQoW+a1d325qUbQb5MPGUT0c+qxjoEYG1cekun8dalqjy
nIFoZ0ZYRucf6gDtddmIZN/J8gdrdpt08YPR5sE6GzifNIa7H3zxZrgo7RkxmQvPLZqV0Qy0W/Pz
4DndTYw+FGf2pnQjJtMjnl0YhYhakPsT+EmSaWl+9Ro/pVmt66cA+TV5VGuR4Ht1TAQnCLaDhKQZ
LFruCNmPIHS0Q9kBcZTDG34d6+5yGIKvjbCfNJshDFRvPIo+RX3jO+V12nVPAPs4IZhrcti6V9tF
h4OmJbmkWD05+Ap/b+n5MWo5TPh1at0azZ7pMga7KjqmbffN6vuXLIHMTCe5v0HtPXRNd+mpZ8ey
GnpMleLSFplFcJmpjm3fHaIa3TxE1B7IDGGZSbcvaVOjVaiRWYl+uvYc9lxs+2JlGiGIQlHJpe0R
ZIBBEl3+oFvXGd6qxYDbJOpiRdtXauhSLefAgfRVgBrp89bdZUPJmbzV5jApLXipHZQy6NS43wP7
VCPLArHzNUi9x6xpqo3ROt0uMRkFCttC+++QVpEoVh7Lhc862JsBHShaqjLFwxdfNepWHyfyREwa
3U5lWZt6zFbN2JjLjobluY/VTdqHxj2JK4xj++mY+zVl4bRLS9teupMYbhrTydcSMCICByRcdvxV
USucJ2DlVHVm+2gC78dFAZeoZhO+QvB03etId/NxXse7rt87+MGopfy9K4I1cJibvg8QlETjmYEw
XaEKZ4vmWdWR4dq+ssjLpewlq7mEJirNNF3EOsfbcKRQxTNSHtsozDdK8LBGIei61mVyBOtBUiX7
3gZ6AiKaQRU3wNLKmyHGXWv78l60yDqMCOdDG3rhAfodu+c4KtQIsX5A09gC1xQ3XZene5XdkvRK
xK0+27jKdh7gNxvdSEmrnLIG4fLFDsi4a2J0WHZifTXzCM9XVO/hSi9Hmu07Cw/ElEbpgaMwl4ue
POk2jAAzjrfkyGTI4RkKzMWDNWV7jvL6DtSvWhtt+pIKMzlaphI7rRebrmfCCXKJAaQ1kEdW4D/D
2TlcJRkKGeUe2xa+nNl459DlxkPkQdwe/rgTBypnWbl+y7hBkEKtCCPkIIVTsORw0dgvrQrvaQ21
6yloFhXjpxOW1lvT0PMLZSVuWnFEGoOIosgQXWVtsR2a4iFrCZizRpcVT3jBIciL7yGmeGg8EDS6
AUNFrOxbGgb+PrX0L0wR6KTqwTEak/JiSWwDyOLzUe+3iZbu0w4e8+AX59ETZ6durG9jfExQssp4
YqDsn4y0qUnxbm4wZkOH6OUTvcBtRqMrxuNJ/x+CemWZu8Hur0keO+RltJtGt9z4VLwLvIc2J4iD
YhrKhdLKvS66bSRFe5tSpDa2uK+TztyLMd6plkOM6BWG98A/prEJvq+jykiHtL61kB7gY2+RaXiY
9woXJoLmrlrWCLBS7nh6/6BkrC059DVbI95aKcC2wYL2BDk+2Jupz72a0naJgv5ieRWYi3qXRzCl
9UqMJ8vXI9zLYclZkNFBWSKL8tR4xDq+kTFyNcfyx3Oi9G4neIENdIv4lkxuZZmHp/cPXlVtvMTq
dxQi6THKJpRQEZZ4PJYE/ET2Lk3x26djOi6c1h9ovSc32Bu8Qxu1D7pVKwLUu9MIKHxr0KrdEpnw
Qzdqe5MMZLJMGpbORo/KRxq3bIT2ofUL92vbluOVz/8I7fTgNbOwmAnsesang7wHE18QRTGUVJb9
3GwGULBCA0pn3nDEsTbJXhyTYi+LtKI1DB/VwB6OJwsgokaxiUe6X4TMDYNqPHpILbrez5fonBWc
HDK23QyGjue7FwPW6n2siRVu8GdkAyBIcV7tKwfMiX1FypJ+JtcY4IzjyKtxIjzKQxDK4sO53ZpN
8Z2x7xIvvhOD8kFJdjUNL8AHBhDD0eTbqch9Os2KtIlSi9Z4G4LlEBsXK7cuI77sRTAa/j6cD/96
nx/cSoSACXSxTg280zIt/KUzVAfX6nNCksPvYbCPUtJKrzLIPnYC3S60a31H2VouZyWomU2ryTQu
k9uP987IOZlZsnVj15jvvardeSiVN60zjM+1Hl+I5BC3ljxg6an3Xgl7lO5fuY0tFqigGLqFUaEe
Y28akKAJ7MyWG+xpDvtYraBJu/gennWBtmVg30QPQ9wWzYmbJsWFtCyc8JyWQ3Bf920PAg7Ub61G
lMcuMl26pd858Yutq2Ppqc02W8oyeqD5j+IuTdrHArXRiR+xlWb+A4dbvAboNgsO8uGcZNc0mMsl
EQjcSFE3VcvW0pHgWrMLxEzqK0XueI4caT+WIaZIY/YEYB5f6yPjmW7ynvpkTnwtA9JkUpyksuaD
btvDEwddfmC+Cjqj2choSC8GI6U+4NLKdV7cuGXakxQ2Ck4/gsXTClitc8hFjhPLd5r8RA2AmH1T
5Q2aDIArc+L29LUbDSxr3WUSJGoG9PeODeHq0KfRskSImz3m2Cty28gMHZt4mQWmv2hhTu490tC3
ZOocIqy0+8nDeIjknAgTr8JL696OgRJfimJdd1b11Z36CgeDTnCJyuuvFaAtB8e9LaDTREDbFkEE
tshXw4CvVZhfMbGDQeycW32CwiQnMEpDS9azZuaSJC8rQAxWWM/4z8q4Kr8Awm13pg03ZSDrT3Hk
YKu1Jw4DJdJyh7FEK7j9Gm2gKiu8N0nOhk0QBh2BwdolAZAvPUluxiwtrsmJ0W9931jTRlm7pldc
/L7h1D3rzkp0t1FpR3dkptuZ9CKYXExrmwuCP/kFxPqBkbt9Ean2aLT6kyu1+gYJE/QUPD9ZLe1d
k6MsFZ4bHYoaeKdvEjBrDuVpSpT2MIvgFo3hvFWjrZ9ct2uXUWYSBiIEcMK+vU/xmFCPsuuNkXYO
w4BFoo6OQx/hNEUMfnZ0tkXhVKj5JuxkBm756ZsppVgImElf+gq/dcg+FMY5nCWCWFcVuIEFRguU
FpE3PkoII6iiak0E1+8f3NF99ASaYCaw+lLqBPixuW41FK1UMs4StCCTLaQL+5gBwrUH2ptEXG/X
98Tk4G6KUDyghtAYA6+KLu535F/sHCZQd9wVdEg4PDEuYuCeuwgIGeFvGgXvUGu5PzpOgjtrhD4j
uzcUSvV9EcDpY960941QLo2+KL+A2Wdm59hg6RpJhYjPqexbZ1+HkwaI+q21zeQ1DMhNJyyADbRV
/dYiY2hd5BHuzVorV6FWfKfNUe/72ClWaPe6Gx9M0crEtLVBB4LlP5b5A5c/PF7zMqpUI/Ocm3Fo
24H7PIh3IsmNW4GD6CqShrtBcCRPEthSZ+TuQXf2yhjViTlrcZzkuHVDE1mWwx7qa+oUqObFJHzo
wvwMd0s5Hscpc5dqFO6OYyW22sF6HSNbrXW/v7N7XjZplTQLU4y1dte+WnNDp8oAQDgROSzmCDbO
hgWyaMp0uKntk5JpeehQSaNmpXII6LIh93mgkP6W4qTZVClVIsQFwST2OiwNQG6gg5ay0q+NkrY0
RQNTWlJ0mpfmLTR7BOUc9m7tdthZDKdPHWCiK72+yQMJS0mz0F4IeFd1Hd5Ckhi3ssjQAuEG5qB6
FqMPFawuOY2YxJcKQFN54L6ZRmbddSzCCMaYPiLpudIrD3QTZed60pvuHMq6P4guuMny6Hviw10f
DYcKhRMzFsER4UClryLkoEtThbs0L+jcRzWbMKoAVRpMUAdng16yR02aEBM7pf46D9stUbUo8FSU
jOt3Dj9+rvLYwCZiDoeVE83CvnCIFx49DoD4Je+yNnow9cG9uMhDac1XBuVy3TLNlzoCCoF4DfIl
+pCBztoSw9isT8PGbVeBvEEJs2V1DZY1n9EIL36AfYkODXKUK6uVwYVeksBbDz5RF/HZsU2Pc1eQ
rvG7r1rmcO81jiMBCJDpythNn9RBq0rUT/PfgPc+tX0dbdeTzYreC+DWmsZ+pScgMVoskXudsp2i
wWNKhHexC9GzSJOxROyBunVh14kqP+Eoqfeukryd+g5qQnonVU5uhNFcSxChGOzwtU4q3LZ6eS5+
dEX02gzwkm0jQGAkqoPWjVjLeSr7zOrWdG+3fqHVz2aHlE6bFNR/k9W08Nts36bZSuZtdxP0oYbH
P8I8jhonVDAwtWk/SRg0bpDbC1FM3j736OfWBjga8ienvd/amFwnur6NE9GzrOgGR9jpJDXCS1Yh
NWmG/IURQnZEoVKuNRqjx5Db5hDpurmWXVXcYUHfOWn52oBn+Vamp5gl/6Lr1i3I1fB6EN5XDyXo
jmShJy0vGpxLTb2LQPcvuw4uQlhVNj0JuAhmpdfnVrjlrS3VdxTs4qJ79Y70i3ytstJahXnjXLq3
cTKtrR0k4ZXQsoc8a6cHZAc4x/LmNGlxvrbqyV/8OhBDfA7jsE0OWhYhRIpsPvdDGAcvnqbrjpNt
TYk9sDRmFlxB8z6uZLksm/HJmXzo0YZ/h1OfqnGqnyPq4UU7F6kuRoAjh2am4EViAw3DDNiiuukE
XBXW9vfn+p8/xZXU//ovPv+WFxwr/KD58Om/tqu71X/N/+P/fsfP3/+vzVt+fqEz+MtvOt2vLx+/
4acfysP++2ktX5qXnz5ZZU3YjLct++3dW90mzfsT8N/y+Tv/f7/4H2/vP+UyFm///OMbDNNm/mnE
smd//PtLu+///EOSF/Wff/3x//7a/Av+84/T+JKl/+u/P/6Ht5e6+ecf5GH+gwYJYj+bS9IhPO+P
/+jf5q+48h8kTUnbtjioU/A45JRmedUEPJ7zD5OMWhNgoEVWo5hjgOu8nb/k/gNhC5lrtkEJhItI
iT/+zxP7d87Mn+8Ur8Pf5M6Yn4Kv+GmOpXT848qQlvUhET0x6N/l1ZBsHTugkA81c61VSnsEWiu2
rIpyiTcJmz4b5YpcErX/fx9qaBdJMZQ7bOHG/v3cpyBjrSOODiQ/p92F2nu4UlYRHO5Ivyn2Y4PQ
zm6D5AFxvLbPvAtGRbmChWttI0096LASFNRoRpyl6Xkb32XMgSNYHN7/licIwDDGsiF6/nXH4Os9
KD6DaLx3yz5YDORP0LFDjG3HGkGuePWBBgZr2cOvqnyaOCGEAzeDZFjmEJ76Jjce/BEEYOYxhxR1
gFakCX8T3fY5CtfSHUunty8c3RVcCT+nttCBVGGnClgOwn/Wxm46W+OlGqR+TawTwgS97VfI73A8
+m197nQP90UlzDuTYamEEVgahUlTK6x/EyjzKU1mfl4EIZPn6LqOLT+kyei92dNMj7MtIur2NBD8
vLbKwllYZUdzLs7u/3JT/M219jmK0yKA3ATkIol85maYV8C/pNfASxm9zEGKU6ROt2lwQW/8Sds7
Vf3FShFs2KBUYTCy0dbtchpfREPurJGEe2IWumyAnKP51iFVnON6DiW/fnafXgxwNUIpwrlMJbmz
uBn/+uSEjRCefBFn08lKrtqewEW2XECZGVR1UlPy34W/zT/wpwAkl5fDcZSNsVDZqC1+fkBVuKbN
dBJAquGlm4LLkKLY3TIvHded3SAaUnOXGJ0OPnm6iex62wr73+HXv/fnqxMak8Ef8jV1iyXgw9Xp
OiaCEx0c7vCOSvCt+1m7tTXda7NDwMP8ym6C4FTA67qyNKfcAI0kz3347hVVcA9D7i0dVfnj18/q
07IEvs/lraCnJExWyA8vDqmwwJj9ZtxEqWxxUMmHMTHzDWpeFhEao6KxN79+RPHxArCQkTG/0KXr
MFlz1cf91wwzYjmCYRMG2gKICrLe6r6oWfdiJ75kpv5UgBYjOO0qMZ9Tu9WXTkzb1KsCpLBpceww
P7aeF/7mOpHz4/71Opmfl5CGRVqwZXDNzM/7r3dNYwMp7e1h40iz2k0pLrtiqt9cevinCdoKcwX8
s43ZKk7JGWLoGhfC2OVPhLhvLFun/4rvsHEY3WZmswq0imJSWM45g8pwRYe1O7iFdqnKhEmYLra/
flk/BptZDEdd4cBeNmxEup/u+VDrnaR28y2JbqDURTkojOhBeNX4YDdkgTk4yJkhLEOfV/R/+ths
qhYp9cJAdijMD6+c54+kHcCr24ZWNWAeDF61ugEHglfArJmxqto72DjE/sePirDfJtpMWaTLGR8u
3Zz81clwelgemg5elKgOpNyklol5fmtD0F9iYEh2Fo7i313Cn19s0zHYxx1Tf68hP97KqVnYKdL4
LW3ft5SeFVgXsAUcRJYBY+aJDsjoVgSejFB+32UOtjGPyHAFIBh3okfOrBj00T9veGOGKyFClK65
lv5mzfn0PKVSFB1C6DZbEDvCz5c0cvTUIJoo2vpGET96JZ2qCEeTqef0Iq2p2CXU/TCvf/Own0ps
S841jmOyrtgcmPUPb43SFOWZRyhkkIa7si8Y9PZkDWG6v8XhCpjcZzgNIetIKAAXZ+eiftqbdbqh
yz4y4JzHd1NOj90pB4i5hDCmZvgc6sPvKoZP97xkj5TskPNupNiZPrxABitvmY3eJq+T4IziuUDM
i6A20yGdJtB3jvyWyV6T1qkY0hB1LhOy2qzQlEyVs8nb8vHXF7X4uFtxF7E3EjtDocpl/fF0QjcG
TN04+tvCVYcsqe86TUO6F3XNscXBkvXUiBX0ay0S2cVvB7qbvwvuVR9PSPNzoCqWru24ljI+7lRm
X9PpzEmz8i1UUVOeZIecRuWfH94/HVwPdfj7P7YkY65tE5ROrlpE/56pLcNY1KsIz+uq7CMsI5Mz
YAZz0+1QxqDoGsfBeI17g0PhNcb/XZIK96iKCMhTAkGQQIt952noE4wxXjt54TNed5FO2bgCaSRS
Oc3/9v4FidRnx1oNRXf+lvd/07Da/GaxEX9zpRiUUmRkm9Keq8ufrxSSEicDqKC/texUbkkBeSID
zbmkdrgjLCh6jJyG4DIDr3gwj2tjl9yBhFhk3GCMhiDaP/z6Qvn8HoF5nJ+MzsHG/VRGVXZc2lZT
2Ruvh3Rpu3V1DVBgBh4jHGwc2d8EPiqcyFPq5OJb+01J+6nGtCSPzw7uUjbwROwPr0dIaFFuRUyf
rbA4W7N3yDMicTFz6PdlWR8nFrMY/jHJWfYans2bmVbBmSn/KukD+J0i0w+NlVxrmhwf4Zacfv3y
fAqfnp+fIwyirl3JpfzxGg5NDFa5r9x5vO6TMYwjLy4R1wYBIJewc17LWOzeCy4wYSioa5AgGAvs
fljTMoW6hR3srip8MnM6HFtLEfTezWh0wWFM+oMWG+lv6g8xL8Y/1R/SkgIuv8XNwt/e66a/1B9m
bwwYKiLmRinWsCYgmBUSMU7BzEZ35Ke8ira7tnOZ7LgHnunJ/S4r9O9eNGmTec3OhqFVmvNN8Jen
kHFZl80QaJsyt06SKKxdqMOQLKVx9Opvk+YmJ0vqA+QOLyAIECNHnqcEIoXJa0pO5LF2J2cnPMM+
xsKhheXEUP8mxhBjWl20xC2+JHV6/+t3ms3s8wvHNkeitE3dYxnqwyLu6Y1ZgODwNqY3B431bv6V
k/4B0k/3g1yftWGk3gtnWn/hD2Rraq1xlLEo79RY3CukCF8mGpSgllAW+TN71DP5QGeq//MD2I1o
Syjec9BGwOTGEjGsnleniHwog5jgszvA95oSVCQ4LMF4NkW69ITA/j7J8mCl6qFRes86RtTKlWog
mVtW2rFwhziPiFC5Ua0Fby/H6RNYGekwluvshULtV3PQXvZDBuxGIxTU8U+xGv1TPXRf00EiOw/C
JXZLHRuYt/ZplhKe2jJVUwaj4UGPjixI0Y0bQONlwriMwlXS+sYsG752Q+uLC5GGBnHnIDOiCSkL
rUMn3ZlHWrJ4UMnuij2xiwQJHQiawk3Rga+iI97TOEQQSIjVnadP1h0k0D+XcrLdjrKb1irB//3+
QaSDv7MVnQIDYgdSqu4YkWoJ4JamPrqkhRytfE1D8psyB7QIrHRLBqjk5ATkm7ShkhvP7u2baUrs
m3DCRY+wmhFWQYlOoenAFM/EHorPyYU4cK6j36z7f7PMKoOFTgq6QMI2Phyl9ak1qk7PnQ3hKOtJ
pskNFPxTNdVUC0VnYCBMmUwSxuppDB9+fWXPVdKHBYFinnJAScdi8/nQNuhooZn5qJyN2bbBWSsj
sSja2tvUsXn+9SO9H/M+PhSHHso1lx0FceTPN35uQfoe+5TRO6Vs++rRGlrHURzuihk+1PVj9hVm
+WvrKOfVauEvAr0nhxsoBzndtN19sYkIb18rA8TR7DA3CxdCpjY+0sZW+zBhROO304h/pJT7vCkP
fhnJ9XtZ6qM12OidaM9ZKS1CiuTToOXtJSKlyI+M9ohXq8UxYBG/pLvNgqCrdOV1TvrQmysnlcBd
S5JJ3CxMVqEiCIU8OG0tu2i8wk3nEkZWywWKUxgIE0lkCqXUQiu0NxP9w27gXtuA10GXWgQXiJ44
62KaEyLK8y/aOI4bPKxQqBlnrLymYNbi0q1v0HTqORlYv34b5j3z47vgmo7Dtu7aMM0+Lr+6ygQr
mc3Jn4jjxAgWPpPGZRATPTRkMIW0KSjWv37MeXH89JiOdEyb0xun3w8XuJ134PxGzdqMqLzPXiH3
o8Q5SXgi/khaQPv/8cMZOgdoSilOB5/KFmk0TpMEnbOpZaMvXBTyV/MIfGlg1ZwRmr8p8P/mtzOE
oJ42DBphxv8m7Lx25Ea2bftFBOjNa2YybZksb16IMhK9iSAZNF9/B+veC7RKGyocbKH7dLfEoolY
sdacYzrf3uuU/AbcH5lP6GlVnAd0HyHdKfs0UZ30S5ny75/ufzxAFguaj3xDtJO/70RtJIVZuh2K
UqcNdYHTTXMqhsM5MwYtOw+i+6FosJY14NvjszmJLjWgTotraW3/d8f2ifca2MKIkRKNc/IQv9jw
Ny441gxoCoFx982NS7y21drmoUFatEtB9mEgY3f52mdyITFWFwDXB38Ecjr3BIbVi96xJEJrcER2
Kv04uP76Be/PR4xS9pwIdcXy8KkbiXu/jIs3fPAbbQaLqxFoWOXWeFMvyGZ7xgf675v8v0pPmxav
4Tj8j9ru+6kWRZwMMOnsGKq2R/hRAVRqtpKkXBRri4M+JcPsqCUJjNseiUM1TO+ABqGV++LUznco
FMQt3ekb3So0BL/p/MNH9XcviQ6/zWqK95eRBMe5Px8L874olkHg7PpYtw6Epz+7soGpSGEh5ljh
hmY9yWVt0BK2k62BafE4oR+Pm2o+TW45H5O8BP2mjLuxBEvQOEN8iFN8t20UVfsMio6T79kSW6OO
D/++v18N0W/vFPOxADlEQB1IHf3nxVsoVnrCkZwdPmrrljM+XM3uJREGTN3Gf/SbQB7rakI43EZU
+zi7QEaTQqT6bV3jTp1rsS9x++mNcznNZXEUtBtmp9Cwg92QFqbtOxiC66qYL/LZtJ56OMv//hGM
//FZ+KykS/1vgga3vn33Tit0za08b9fgzd8PgdWtW066OIs7Z4veaZNRjChyKY5OHrehNsBoUl2u
9rk/AA1h/ngVt/YPq8NXa/vbjcWexcEe0TSdz2BZrf5TXheja1d5Grk76vr+0heajaqZ9k9OMklY
J8RxTmZGjThPJvFpKT4zS+aPxox1MRGde85SA2Wq6JunWrttFVyV5cC6890yJYonM9dCAMkRFYrG
CZv/LnEM74pTeYlgCBhwIRoU3wkD+Sodg32RZBYmPHY3YD7D3qIv6eA1Po8DKgaC6Cg5FISAHsKV
gPz6Wih52ZHv8/rDs/q744HrzjVg8OrWcp5dyqD/3BUnGxJ2BVamAe/RoYTLBJLTKdCOp6extNrD
ELQZvSNiUaTfkZsnu1sqgh+KLWN5Jf58OMuaotOs4rWx/yqB8EyiEbdTd+djg2jturwkiaG4nOtm
jV4qkysqhS3HN2NHx6445l7mXNYBgv2+MH/o5QZ/V35ci6lbaD5plPnetxclqJskxsjg7jTUVevM
p9bR3aHZxhInQur53rbKZXdciJVfgVQBwqt9qboPeg6WWxUbDxD0hUTF0xSuv1e2FR0bAkF2g2we
WsNNz4EDOX4qvH2Z0RtgJRsvpr6YLhyBlUPVksRsUrzWfeRVF1pX1CQh8Qu9PvJDEBGdZzMUaWY9
5O5TOb54PQhijI5HY5ZHeP7iaPfmi6DRTMpOsBV0To5MvR6QsJJ0jhFwM/cp2ojZbkNLK6sDwldC
hegEUaE8g556su1ExzM6ZDuNSKFTUJfMo8bhAPNzuCw6ofZ+EAh3hyUbCWbui8uoBgI7mva4tY0K
y1IyvjsBAL6qa0kfHZG2OJIdLZ0ivMNpXV9EHtgzfBxHn/iIm0QSWLiszxp0SZ/T/r6NnIK4lcRG
1W5X+6qye/Y8CWO4e7QtA79i5zVX2dxeYccK7tjybfwvSKWqXvz0cv59xOWFYHbEKQTABqOTP7+R
hmYpUwbl7pCHEf4s+UZGoyG6qh2MG8/WYa6DcrC7yP0spbn3NGIF//2Z/tVKtnQ2BEoMm/YXPZ9v
tWleLTHqyyF7kRGquP1l9vaMmHjE0a45+HRaPT0N1Q9tnL/G5kzMyf5lnO9hJecL+7bXW1ox1liD
qBc721kjDhrECunMvo/6J39oA6io6JUSitudcuClOZHxbOMhYomrYJRW+kjKkbGwEpe//Pol6c0P
j8P0wUG3tKvRu4PlGCpAC01I8wGgT/lsKtd8sMwIp2vpIwNb1K6Msm5iGNZqpY26E8pETYfcu3Vi
jsqV/fCVFvz1i8ikfZg5HM/9hF/AapsNPAGX/i1J2xEnemSauwEWFfI6dGot1K2NvRzxXOLsbxlJ
QlhZjlWDuSSHZGNYuFbyVsAimmbTvv73c/1rLLncYc4cjkUxxfnp+1apmWJiWqx7O9oWUFBtLbst
qSpv/IZ4j+DQ6SWqpjq59scYb/IgcGILyGojr8hVg0sZlEtJxgy5oj9t4n+tyFwZaxmjHZdnT4n7
50uPib3PwBt5u9KQzilmNlpjTxpqgmbqxR/oIHYLxpzlAKAAM1z5OVm8jfl0/vctsr5/fUhA6IUz
uF12bzaob+++WxpZljbsUO4kpzBdbBSxtuSc6Pqusb3rWmiPjj4/fq2Ig+wabNPdc2Snw93UC3Un
SG+vLaIZLW2nV0Ac8sCL92ljYz8fe2Nv4kuHNAnVRZYd0UO8bqvRyY3910silhDE2sYPUgG7OXs0
mn5ocvy19y0aFxqlrsP4wrPZef680xpwHqT/nUMCTrLpCnGjp1XyMhjpr9yYnqOkfy1aYGrCS24w
g0PhLohJI4XshzXG/P7El+vwmV86bqBTPH8XSqCMb6GP4Z+RZtae8Z6Ma7gVeVi3g4dsGU8nAJ1i
y4Eek1UXJxeDgmUd6N0Z+dvnfERhA1FSxMPFSJK1mbMmthx9sSVkjyZqaS+qxQkDmfnDMezrmPXf
4oEL5yTCMJelaumgfntVU5wzbsKEaecH8HdKMyZtCS0SdfOY0cqzPZJf5nHfVPjQAZH124hj6W2N
C3U2oeZLJ/XDsVH1VYTqbZGn8leue6Wm9JZjX3RTFxBxeILquiQ3Loy+ChJTI7aoGMtDwgyH2X2X
neZ2CNAyZwJ5AwwpmclnY26G30V0Z7iJvG6GBGwr/ohVPtjuObeS/Dg5Zb9dxoePyRhcYw1Lwygy
+rAoUo/mY1lcmQKpsbVQG5cCjaSNXceKTRxP2p4gW1QhkTBI4Sb11skFtJN1+cnz3psEd77fAbIF
XzasdLAWh8JuYAOQD/LA3CcCSD5lz8PMH+OR9p536jSbtJGCWb3OkfsItabb8uNg8fX8aoN7xz5y
yDZ29pxh9uJ4mXfai6Wkt5V6/fbvz/5rU/32UDnDO6T1cQryCTf686uYjcz3bFcYO8sS2l5Lc/vK
8QiBYr+dyeFsLqQFMn4SRM8rFHS3VcoWaEbza8HJE1IoMIFYq4/5HFwPJEJviYbGftl22DDL8Znc
TQg3C0o8Rb/96BvxyfXm/MJffvn6qzYo1gjc29MEWvGnT355I//64VhUmTXw7dvfe03kTyptyhti
YqAgZ0RPwYMEWUWg2HBZSc/f5ot1qCbOYC10mRx1P3bPSHGdMx8kNKtRg3RbZsun1T4GWMu3vWd1
Px31/8fKy1AP4w+TJo/z/rdHUBlgsjIY9rs+L9KNkxo08WLclLzs1Slt6v6ijDWoVEWMS8/S3/EW
DD/dqWV1/36ngoDmL+oQrBv6t2uA/kKDLPVNtORxH476SIrUXATQGysch+QnhiZ5L9vU7uJTT3bi
brRTfefMQfaQDby5/Rj9sGcv1d6fV7S0CFGqcGOYcn0/oGukyI0mZzIO6ETnfbX089g+fB3HOQzv
rbaNtmNsGYAX0fr/+7P4XgiyP+icYGlseOyEaC3//CryCiH3SHb9ri/+b8OnVNMpreFTREV7PTHk
db3G/Okh/P26cjZjEs32S1OC//vzT7XaziTmFmO7N8J4rFzjQxtM7bGxEhwsnXubmo5729UWKOH2
Vengwcpl0hHp484h+fJy0HAKRfVwTmN5qzlT/UPT5H9eHzeDtZ83Rf8+brT9uiQD2aePjBfoXAnf
usMsFK3TCZ9Y15v5QYx2t//3o/hrXsez4EFAfjPoOC5zgj/vij6JgT8pNQhozeUWqYdxaQijwI7T
csifZo7wurQOTWQde/umIWkVe7BfQu4o7zUyUNYI/cZH8FjkavUTqQypJ2lJEC7nGEB6GCqf4MKC
5f7huv/+pKgxTAbpVHa+ZbnfnqYa4LTPajR2cHlpS5jVQ1kU/l5jCrPOeu8d9hANOrt7JRC33QSJ
BSsUrfgSLZiAeYSA4vg4eKZPD1bUdTfCRh28HK4tiW6XJCLoh7HT/u/fdd7Tvy/eXg7f374+5sls
DOxxlo6W/M+bbmsRsyAYtzvMq2KlV2Oz1RnLgQwloCnUK/tDMiM7+YweV6Jx64co9yGs+PIXkcVX
as5NuB6jwViOYw10zH1n22QzpUB6Jmcwr8iMP5VJMV/ZQ0ujw70yaR1b5Zjto1bOISzBpwEM6Bq9
dXyjemRXdAdTYFqD3MZDdTvN9LekJZrLeSwKditDHQmty69lar/YQDAvq+63DmiaceU82NtoXvCa
8OJoXBu3/75ZfzXiPM4UiMJc9FJLCf29kxGbrtdhBgDgoykNvlMiQwci2LobkmjNfwcySBHDwcl8
2ivdURd6f5hqt7gDSAT1qoKhNpg3P1zU8ln88QS5KN/W3UWcxKX99dn4ie57ZP7uNF08xtFEgElA
gGPEhss5ooZKHIAcD4rydaIyWykXUDG9CvOmNN5/uJS/Nji2TJrYlo1EFcHy1xf+n+bXMNX/7/7E
LpCQjPDpjTvmLXSzGha3asSJYuIMBxZ2mnWe3cn5YeH6ay/hAkDoLAI+iwnndzluRdpvR97WvJvg
FhE6OfsXVmlj4mdokKd0sKOsncGfEwRRjsEP0yD77ydhsKka7PFUDjyPb98SsVITnGTP2RlOGl0F
OWk1hl4uSBBw8JaETSeqXh7xbtf7vGci3/WkoWq0IbRmgktgW8k+L/LfgbKJzFVWf7Bzf7zlNlER
xlD5h6HY9AUdjZVJ1yR06YNuDJmphX2sIwOwbiZK3y0jhWoX26YFzG7Sb+fRCeNnw7flMWswdC4l
WcBCGgtiG7u+I7y4w0KrKOZCMyF2lIRx74faJ6Cx89d7ytAqWCRqKHPRZC3//D8vRwyckc5TYOxq
v3duR8fKkFR4xo3ZYmDFha0Oep6pa8NGcB8QVWqDeHnsRDttm3tPs1BXJ1n9kE2mv0PoN2za5W/T
QEMNbk37uJrQZg59SnJUsxbFED2khrH3UsxeVlLftnEmz8mY9qc0sPU1RzB/Je3O24OGFOeW0IuN
Sd4tM33nc3Bs45Yw64pOs3BX5YRkIUn7PiwZD1yTn3oHbsBY+zTF13NUfDjTRN5bIZfEpdbaFQaB
xi6Fc0O6ByzifsygSdm8COZMFJyyNv1A+1Pa/XFoUaTb4DEyb3i3UvnRlLpccc1LNHf7RLtWAjjo
1rXZftZz9Eul4hOsylNd1bukO4HFAZbawF0OSDxfoSq9iVKz2Rutse3pUMaWImKAeFjKekBhhhG2
gXeeZrx6Tbr1JLlfZNKRxttPyYpWfrJimyfkUjV71y0mZHkk1Km5IQg1B9vg7dGFhIKUO9e2V2Pf
3OV98QQtlt+hMxaqB2wN745c9Y68rwe7t3YjwdFCPhLnsaMF0K5Smzz3oVJo6azBo0cJECZe0ts9
fkeVJnQzZ5dgkIwJu59v26FauLDV7xFZTDhbv1FP3vsJ8t+8KGFZGnJTDzb9BRgFhCJJ7MaEjUIa
RCw2+Rh3wd3FpMEUXbTAjXt7I3IB26EJpV9dqcGRO8cl36kpLvn/dwR0GtkKG+RaMyCFxZ9m3C3K
GPKu9Kckw8LlKzgorda909OaVsuGuhIo7hGhdge7Qx+baNWr0Idm7wy/zCEGUzr4DvEY8xs+dyKs
BkZ78OohVGoGECRY+iEom1s4EgebuCs9I6ebiJSAom8f+/KQmx7HkwT7XhER5je8x+P4OxLTQWkK
T/oS6Q3zbmMY9TWlx7sF/s5fInPtWuqbsRqeOhlo6xmohldlwK0H8cJiuEqwGB9y6B4wsAB2agxP
AIAQlmm3UKWrk52TUtBF/gWB0vM6klEPVB+Em68sEiTJdkkgEW9yBW2Jogymj+TcLl7a0d4o/p3Q
66sDLcXfGhp1IKQ1qeQd1HE8eQvSpHqy+oBbgM+ndeuFZE6/ja4gB2veSEOfrupcPLkJCEwHmw95
uFW1HsFBkdy2QJ9ByLuNNmyc6NoVZUXsPVNTw8nAKC1m6+6YNsQIDgQIbwvB2FI2JPQpHBll04Ez
qd3NSFQaaCxBU8q6l2rXtwbpr3b6mCXeyvUNWjUxZnoV4Pkc7WqLAOQGEYVNczbOuHv6PvPs30RN
WluzJF2lJJaM50rKehnRa0x9jKXuBS0IbU3+aLPyvYH3iYPVIBFYl3nUUz44G84+Jnnd1TWcOeSw
c7cePFiEJi5GKFlQvfOFi4fFR+O/CoCs5zaBn3TpIVo27GLawr83NTAbiX7hNbq1qxOjWcc+oQbB
HDbB8NTrpChYfFSbOWWSZlsf9C/msB/j1+qMcEyuhnG6Hge2KKOxH4mfJHbe13jpTG2FBqtRPKlg
ImWBUTSTFbmmb4Sj35a/sP5fBUxWJ+QDmy4Aq1/IA9hCAjZT43akyx8WzUwXezw2XxBPiB0Ak5kC
Y9WqDJ4YsWlFbZahKA0Aw/XwmGhH0nNWM4v1ZHtlSPAyIam2v3d7YMMiN4srkAtraCWXTlp2KC3M
R5pZ/LYNxN3KeyeF6XKWUKOX/9pkJdqQo/IaB3OwyQE+Ijk2aaqqX1orWfX7RzLAISWPPqnx5ntR
kk7vksfAo5xYNaCvpohUAA1CKsJIi9r9XVQ6pmAzKAA2hEVceLsBdTGIYHHlKSNYjXqEskU9gWDk
Plika422uDDgdwLMcIFvN2fXxHXmjBWBbVKE47Llfl1bV6RvfjF/fP2N7tbxumnU4+jzuZVMUsNW
BbvMTX55yrrtu+5GN5q3PnF3MGK2s5T7FCPK2pv4YOok/bBia/11aRAUma1w6/BeN03ojdU2aMff
2khiYV3sJE3xkLgDMFxMoUPDbIA0bRqih9b4yRRTM/Usoui2w7JLAaPu4ArB92Mclgu32o6zR94S
OV1FLj/wdTAP0O6H7npumSbOfuSuOYbtmYUAL56rnZO5nyRPbFF98xKBkQMbKOeV4UdZWNfOI8kH
BIt0CyC6HK74nN/sAGwE5u9bvwJuPs5ptfYjom/mch8reKtRgy5zMfWXPawEA/ASic4xBjgD6Q7Y
EB9OJ6EyeQUnsjLFUe+sd88H+JxrzZMOFtbrp+wCzQKjSfhonHxrVOKjt7WcCq1Au9CKj2aUlpcZ
eM0BoRUDVfexnIjza01cyDAwQ3+2j3Wtnnnfb0YPyLxG95AB4OiNa/rhD3qPa8Yv75K0ajd+JZ4w
JSKEiFaeFSckCKhn22wxW1vYCZzqOQ4wX9RDDtfMTx3G4cUrLXfwlF4VykJ8TmLaEwxpbHo5kdHW
EtUgAGW0z5HvkpbqUfFFwHTnZrrTM4PUZsf8dI36o1kAzFVw55SO2pU5GKZueiFlS6xqnwQqQ5e3
Uz09mEVz6+uuCKdIOycZ3NdEtxUgWykPulJQEoNPO8kexyl+CxrAar0NlohBqNWTjN5J9Wm5Gke3
KWy7aLhG3v482qQoGxpR8k7HzG+Kp5W+tBMXqn5p8pCcgs62lekXrp496qj7+ISJcyg/KtTCay7x
zczjs5t5IeC5W1rjYYxdkMYkf0hZn3u72ds1ZIqggRDs1/nTPJooV0utWAdKx6M92xhcQIYF9bQ2
IrbVaCTlYZjuoV658Gr0coducU/9EIfSm76M6fzzZXzRix5HNFNsTKeetYrm9iTYlIH8kH2TEmmn
njyYZOugqTdpKp6gTMehl6oL+jyb2scJL2E+rCrNhpLpDilLrpnRCRhydErTup1HCzjx8DLbxUPq
EGIQuRoXaRUEDeUeST4WfhxCLyYgOBht44tJkWLPsHCFR51OI+kkGv3yNJoLejQFsbYwJ+rlk5YJ
YZs2NBkWwnHQoMkk5EQTG38TaKhi3Uh8ZUeQB2LzPfLHXJQTWUXpigHVfSK8968fsS17IJVEBQcw
xRkXEcaQtOdpWZIbhR63IlN8xXSi5ZOYDED4o3PbSW04lqV3MFAghmo0O8QeB+lbv3Si/bZ4WA78
pMGmKkg41sBVzEQCmSWlS9ScMuUXV7W03xkfftrT9NAgZVmTE8O2uaf8u/YVTJho5rJiFzVDU7z2
jXlKrRmfmEk9GrTDh3TUC+r3j4kTz9Y0X9E42tuaFHAFYwOuPBdLotZHOqhqPSflFOoe+C5SdyhK
ML9PTbCX0FQ31ZgcLDG+N0iq59Za4zci7ttnVfIU4MWEqec4I5/UKpc6YMa1ULpnvyt3c+5fU2ME
W46+7rGIqm0PnfBITt6aHj0Pzxb3S9EFMxvWl3pWDnEJpE3zy9QdOje9Iv8PeCS6N+nRJYZ2Idnt
V1OWv4yfyoi8I2t11jYmK7sH6LKNiTxoQHFmWRayw4WZ/umhnoMvTREBPPLKMus7EjHqc0szN0jj
O9DsBzma70YjPl2P/KEqzS+8AFFqmuZbxjV8p036Ui7AFBBzb7EmiIBVCsL3zYw1bJNiBVzo77vW
m+66PSRQUpidFCSTYgIYRL+LeK5JS3IafB3Bg8uNWfc6TBXRj9f4NdXKwHtIYZI/94bs1sQd+CEU
F4bwiHb0GUJpRmi7nWKe0Uq/w1VLoWfi8za8CIizNxDb6DSvksnMnMHSKeH7DuUQbIcSMQhwt0Og
5SMtQZyW6aDzBdihV/gEgLTBuTch12mkEK84jrzaAQFqAIDok5RHz6R4r4PfTjMQsKWS99QWrFUC
wAgl0c4NOCQbsNAmLb23kNtaQ0yc1wSqv66CS0mm1E423quwz4lL7NPI5L0vm2wdOGnYpmBSPdW8
QLNv+YhrMOjUgelrWxWvg3Af2pwQ9KFEuyTS+pcQ6S+Iw8RT1sTjwFSBudrea/FLLSeDsdG085z+
IROo4tmdgP94xNpJ8tVz8x4g8rNmJjuKU1L5ZlilXvUhHDLYPFd7S3zxy4ujfqua8mw2+msR9Htg
lM5KYzFZ6T2LkZ4DQdde4sDGVF5oj8xvG+9Y5KS3+bIPOD0+xg7vSeawBEY99CcN3idEFjeV413G
iy4KGvc4muwwgXG/zJdWpm8RR6zMZdEgLlxDZO2arxYyy1XTe3RwadsD2ur6ld+01ioznYtO726m
PP6Ys2JbV0lFiVtxWBGa4py4sGoUVM7MCSCKiOLQJ4yxmfxEWvbkGtDhS3/8bHE8Rc20igh4v8lT
hjARfrSYyMY23g7p/FZ1HgyytL4eM/OXFpT3IEI+pJ7z0bWkwogMqZTazXwsedzdV0qUK2UCSxKa
/+pzIsyK6NOSxmHk+yJmK/CheUWrAcCKUGLaaFH/QPbCftLa0Pb8cWP54g2m0e+6B1iadqBMHGHD
SA1u8TpuKMTxOTpb4F+7ysosBALxCZQc+Z4+8Ex3iKhARnvvBWA4U/aiSmjmqqnVZ6VraHsECrvY
AVov1pZKCN5osujQDMGTlkhgz8HdQBB6FIP/92D0Iu598AfwKQgll1QupHImhVzsVTe0bJ7HCaCY
iq9rl/RLjmE7UjTULIxrcmVu5mF+yBvtxOabhY2j3iy24NWYlzeRbz45AVYL0VCILEdKPi7iatN1
2kNpRuZ6K9Iy36YTjzCNBNmT0PpsjqYId72LToZyIpTDkRaBIK1ThSUr/UaasbkmHu+1bOHTkXZ7
pYv4QpgYUSsk56PGj28S1gO4mHKtaJOtN7Y8REue2oB50kIHRpserErw09u2rV+IQPWoX0h1zBRP
wMkJsiaVIcxs0icM4T+QhSg8Suqy5LYl1/XYgkQD7LQaXABkrUlVBOKQRRI0P1AqXoxoQVmWzS00
BQNmrt6uFTBLDlFGcYhK3ppJolZbUP5BF0fh7L7SE4Bba2kfCe2FdQWIcgXwb1hnkHamU9FhnKHD
WIdkfx4g5tC+k+21GHJAtLq5d0pzWtXQqUPG1Ld9j3O47G47qI2bHkXOhQXKSwGsKH2CYZYJZCvB
2JGDQh7Vi61ZajU4wAMjEMd2eU7tBNsj/s2N9DV/n7nRvVlJcn1h3FcqCAXAr41MOdxmclRo7Ety
BaAyBRW2QYinah1VTrke5uyl9Fjza9DbqjCpEEgN76CoXc0BKZdTceB3OnlFzThs4gdQOqFbkRrX
wlQrGcwPhMj8DlpONZmOd5YP/MQIF1p6jwk3F8VZI0Kla102OG1vJah+Mu1jSgnXsfx+Xs9xssci
nx29sroyy+w9bqwLXScf3BdnTkXcEuJPtYT81Khd8uedlcxAK3W+xlJUemNou5VY4/LHFJK+jzx+
rzVGIsNGg9dQvysd89qs7cPA9QCXmraAEX6nPgWXX6Dfk7U6K8OZwWsTsGWWbU4fC726lNezAwwb
CzPau4TPQTfhBQxvkcsOKRekD/6pIw4D9zLHZ9oWS5aRnnXbuTmqjtKwJbTjUqyzuucL6Os69A00
yOSurNs0IoWpdXZ2rXr6DmzAbcAG3GlsV0Gp71oxH2mPJKyeRkX8TUIvFoSasMwCrYP1S07li1UP
pCKW2nLRANlzk7iXmeS7AnmkEyOE9v3T4BXeFVwhnEuo7Pc0AUeSCM19Q/OOfqoPj3gR9k096oA0
L/BX+m2ImJxGk4s7C/pjTGBgbVDHad5C9CPuRdhGdkxznePCphYkisU1IYWxc+kpczxMCS1sWjNs
Kg7nvtRJcLjZ72CY2a3Y3csgvnIN3mm+DPZyf9neh/4iMMr2NFrOneMPl2LXV/TJ2gn1xhQ4lwQo
0PQRHELKLnjWVXFqxvRtFrxfaLKv1ZRR7uU3vSM0xmTyis7IHRhmVnspnU3mymOQ55f1TOa2O5JM
pEDLBw3/PI/5ud0uDrsgy8OmR52cTemOaTfzZsSXYjJcglzjSzPioK0nd8my9SGsJqayO7aFS0g5
bbFRpsM6USoiJQIHTee+G5TxxCt6r4a85nCChmgkKm82KEQ6sYQTXEqtJLo2K+4nkiFWemlcuKUO
kbYptoTqwDBX4mpqSEy0XPmrdoAcy6LytjwJQH7OZ1tw6BDcMqNx1pN213VK7aYouZrG4fds0QkA
KG7yA9wbydIIyvKVZQ1vzD0vcsfai+W+lwJvhhz1k0+Tq0tiE9J1l6/63vuNBqFc+9PcsVxa+qpn
fUgtLTiYfvkVfjnRORCHpFQvdmn12ya1jh1RUUjoNpn+VIhi3uD4L0IhjOFURc79OFPlBlabhobC
zEUSBBk3sOcJBz+KzngwEnqkOTkGJs2+0hiBMMriPp8WcOMYOhgPVq1v8fK+RiMRkfQwjZUInHc4
J5fZvFN6eqHq4qayb7ICzMmM9z8W6Zsgp43cs5KWPsDjdWFPpxE52aZk9gZ6+5DdRtX4ZGQJgzDj
POmU9sLTLuyp3yf4uOLRfmhOXTZXwHS9z8Th5ekq3H+Gf1eloOJFuc3zGOGNQUgeqp61XU+XXpbc
5M2qXeDdQ1k9ZIFOq6YyP+K6Svk3iByxneAXQ4ecVY3JkXszQaQ0Uxa0OnX3adSfBiiROGJH0tFA
bgv/7HN+3xNoEvgYhxH0Pdpi5gX228eYo1Ax3Y+A67AwQnYEv+EB7rbXY/3MaZEVX4s/SiI0IAZT
xybWFaVmWPv1izIjDwQ33OuqAhc3RkyYZXNdqGk6+Kq4IZwiCsTGM8hTNsr00c1UuSaLYBsHyaWZ
CYL/xHQWY7TWW4bKIAwYIBD0kicdVc6kVtWY36TCIewkpviW1njhotnCUtqB7LM4Kws6mdAs37Xa
x6AX0KkdKnEndeM6UWyrprdXdRZaJR0F0ZAcSosZpFq9iUVxM/t6twbOve+z+jGaho3pGum28D8C
guC6aTOgmKZhnj1wJnsJvoYSyjvSFzmAHOVU5+LAJZQt8UoXhbiiJrxCYMyn4EjSUwZdUC1iSs3u
GWTd6ZL43/53F3n6vsaAOvIt2A8utNAgIgigXMiFZmiDyAXMWTB8KtB04wDjLe0rWPTjS2VPT5bW
LzxA+1gtJyFgL3dC/NJVxBEJHm8KWjUjNKuZnCXzh6xVdo2NiueBg44VEh1OrBssjZmWwcBC7ytn
TWzMRvPit3T8/4defUo3RnupU+Ly6o+vIy1WXtYNtviWF5+GHsG4Y5aU+H+yj9xNLtnCnudBD5Vs
wF6AwJ8Ju00VyEwaN2TxPQyxsZUkLJgM/jvmj6J9goC+wTdycrQI9qhztLooWMnqJSjJ2NUTaQHR
CPZkdGCBNve6/ZLH6bUJbJjs4+rdSAeq95iWw+i9BvzxOXKZDUKnQzJDwWNAv3b74BK4CikXPA4w
KxfdRaZUzLVZ575qUSLF096lpy2IcorLY9zKrfSBTE8lWyZOzWPhph25Qgbt4258AsIYyqhES6fZ
HreseQHavnWXzG1ol4+i5dQ2abwXVk6sT+w8sA4+4F5n7+BMyghllk9zQTveb9gPzOi+kyxgzszF
1ceptg7tlN7w7ym9uCVB/o0z1VYHc9yXJEFo41PvJB8gyfdorWiMpM22HvXNEjGYRMa9NrthlfV7
vVGXWTq82RpnYI/ON1kEv6PIuSwUfQ1ZffbmtscOT/k7bKeJRCAsOKn/yLGP0LB6g9bR2SRdf8yL
+sHqToU23gitejeFuoxteS/qhIJE686WYV6XrncivWDbjt4D843DUGtEE8TTpjPMmyCNzp4oHjo7
JtjUGOAZI8RbLqNv5vXo4QU3J/i/8+OQ6ocMD/nU9yehTxHhFaMear3/YE7V/SzYYvE8XBsqfY6d
kaGc8HDtHpumsVc0FFaZpjvETLPXMNyjKCy6F8tPtw4d6//D0XnsNo5sYfiJCDCHLZOCLVuWc28I
2+1mKOZQDE8/H2fTF5jB7bFksuqcP1bMp0OvKcBkAq5eTNe1mK+lZ6+RkREkl+xDhWV/OnV1Iw/y
YpoDDKLaXmadCFaLX5ZDH3DWcbBaY58FCV0AvjZr8Tzz36F2kvf4Y1alX9jjGbI27omX8OT32uxT
lTJmIQ0gTtC21d++8H5Fr3pB6bJ309wFzDT9ahz3JsGpO+xUpeN3lU4kU6bNe6Vuj5WTgm/swAy0
84NsWkJyMber+z3lpTaQ7iyR4vMeDm0WCnypwAWN32/yopBwATbtp2XxCIx0T2gM8t40+ZQ2jdHz
PmJZ5mspgdbU9oU21rsaebfDRkir6/eQ01aDPItaLIXsYjk+mqkOrEB7GoVtD3bT3JpacgQb+FwQ
uhuEutSiZTJONQL4hjKkwP76q6YkUaQIehgJzN+ZkW4iFphKI5C1JAXN5bu0J9oPJiBQKzHDkX/D
UK0/2tWPqxdvTstr2rEXxzbSzf/7LMo40ToaaNzmxdtxecUCy8w+vKyn83bMp5OxPjdmIgPKnY7o
8+hXXcvCbxL6DFPPuMoUlnIap3/DpnBXdMkfVqKgnPQ1xil4yV2koS7Ra1zjOEPlKn6IvPebtHtJ
5PTrzcsZCa4/UfSldkPEU4wBkp10agB+5AqZ6GYIfUedyHhLzl1o8FROjDCLZR2VegSR3VsXiSoT
w5+c55AQt94vNeW7HbZH3CO2n4yj5RvW2PLQxjXTfITXq/M9+U8O5mfKBcoJiaxsPC5J/oeSg4QJ
9TIP+ec6tkMs6+6v1osgX7oDu4yAnajlY9FSbT7yLZPf97C6IHdGRtuOiwoQmIp6c6uwcOHpK4ix
+GNte9It622weHZLuMiMgCEpX4uWpbw1YM9dwDhJqwoYwUx2w6duvmcQCwHB8i995hIzeqK5ei/E
ExN/jP8wojVgPQPmeSFBjAw3eyo2UIO0cq964f1VygJDDqi3JpNHd01gQavuIV+tJE6wwNNuMYay
PeOQBvgT/NjVrD6SULUguhhAmawHEppezY5GBW34Vy7ddy2SZ0Oql5F+SIUbwW9bS41bkVxH5N5q
jdVZVMR9jzQdk5aEyzj556x3GcWBAXQOywX936HJKkZltPZjCuVh1QjN5/GI2h54RDLtTQQLCeHV
6MXZDrdhebdAw83ZfhW9Tuk4/XQcevB743TiYu0PnY6zYm/cLYvkXdoQV614lJ0NlL6+J6v90OZJ
4yeTeFxApKCqs0dD3eDWulOX9yFiznejV47k+h6GCWdLA1i2qOVZnxnCE0EPmTUP5AbU0xN0382r
vJtTjo1PoHZEXuF43AnF2eVQmWEkgk1oz3h6sWxyQLqZo/u1BbA4JPpyJpETMQvay25j/7YoiSYL
ODDTfwT6+lJQlYq62ArmzLsztOYscxgpLHMVnZRPfVK3QSn3DHHPPpKrBlDl9UhHIMPE+D3U1kYM
Lad3Kh+9PTIr1Ws0BAvoqqlNzwlFsBg9qVTGf1uPDUPV6BISmpsVch1qzgtTRN3mUAjvAjJpU09z
38pGidAHq6hMHho5wFu7tLS6W1yb4w+x5i91m9PnsmoPE5TTamafsh2IGq4LjH25Ry9VziEyxG7+
W8384jKdanWtaZ4rCVCkLW9TySFVyvYrafbwSZMqz1ktYAMlSEs2MXHZk3U2Uw9nusRUsX9zg2BX
MHk4Fm7ESV05m1t5kKndh2Z2tBpzCjO7pVgnPZXaSnsXoTOXx747rzkEHYGIDMaZ+JeqOpH+jvkB
f0SteLuNod5vSHlUOh7szSU+2+UqXf9SMZKGg8UasRDA36XWHBVGVK3WnXRJEMY8055TwqwhUTZa
ZtFaXmRuPDiUAA0KjZGTOv9Kx4m3mXOo8UZmR6pbSsWkCwYrGb9Q5a23+zq2PeH5CbmdjVlsCINo
DO/br7nmzBEMQgjLi5DHyKZbjWa0NNo0kd3T7/edFW4SaRuKOOyNj0W2zrzMKOHnpXi0bYiMaaSJ
gVjpnP+P80hh1Am10kuexooKZk9wrBYVvTGT/jm8LFX9z5qpiyNUNxoySXmqHSaCapM0aT3AKsJx
bG0K4LQJKufJoVMRdWL609orKinlhNyQ48OcoOls7d9EvWZDOYnMOeY3oymDZPZOgrbZe3eG31lt
llI7/2tQtGjky3gq6+ZPj8ippv8hXuieoeHauw2K85lP8wPJM13gZnMZ6yN5uXlBIc06EqTOe1PJ
8o9Dt42VoN1IVWvwWfbYUVL5Po+IPIDwsAvNpOXkzQuHExnvsW0UBJAuPR8sUQLDUp4kqH04qhvt
4XRDOt5ykVSPMrNI9NIpWdWePUDKDmxHDs0Z3nCCrqZvZ2K7VxX1YJM5QMa65N9jWvBXd33O07K7
7xrQOaVFUNpyqD7lJbXmoMuUSkOeq8ADU/eudfTHdUonILrNmxDVrTJaerr7FRWCTdv20s8kBQvv
2R3MIwn3F5HsK9WQ4d8TlLsM/bmze878wf7xiFQNzd4+LbW7vzl20DjN5Gt1Fbd4oBgVzAmMiRWT
ugpi3QgjSkgMsxffcgYs/KOHQaXKrls1nYkeqMK0N9NoyYnpsbiEgFa5AUTyuinLB6J9jNAmgvK2
CVolMY9JQcyxSODVQcG8wpPkavKJ7WzaInssWu7f+dFOyDRXSDrx1czhbCLVlp+IDKCcp4qttS7C
oeI+dkigiU0auxI1oxd45qwwSuBeNUO4SoBumSwxrUGlnw9NElGXTiSZsA8dwiItFXyMBQp5LPpb
unuFjGIrEJvvU6MqkD9ysdczR+NSUg2sp93RTDu/pWrmTEDeoSr0numCDyNS56g5zi9Lr+pb0yyD
MRHPmgXyyvHXH3T0d+aw797zV1Yt2xGyRuv36qsGbUxC5nmARJPZiX7KQ+7YxwTB5GptBHDU62O2
logpZauGOLzpTemSIp5mQZGzYf6iIuojuikhm50tyMfKidoupAKKlFRjSpmjs4dk6B7J67iabvdB
JtUGsIEwpNXMgJOniPL0YggaceGS7nB4qncSg5KukHzuTA4xwPVN15lH6yIn+wOVotOT2lTO5Bsl
5f7+4lt0UhznOopXngsKUEpL3mRpimBotT9Fj2bDQDztLF7Y0kyuchUEgAjvk8cj0/YdHjJJUtSO
cGSt+5dqLeoGMguB6nTVkBYESWVc4L7/8CjYsVb/qZHxHvJF/aqc5iBIUQ1Q8t6KxFlCXRNPGgEr
MdwHZae5GY+VFVWd0R2LzYFuoC5WCpXcwF06QAt8mVLu+3crbXnJlY+J8mjemnIgvk4/TtoY5uhZ
T7ZevcwbjwTVoTRPZMDKTUdjimoV+mE2T4S4jqh76GslOB88u7bPzji+JyOIxzp8pSNrjbHJPiiQ
5PTIVJSUR16ps8afVFv4GDY8ny6r1Wgabjds08gSYJESPVYTWfuLjTAEx3m85pKs+dS9eAAozOaY
ho0CdepSt8dMf3aVHGOxpgKZKf3Fo8zBH71ePZUzvFNJvVllZcgqBo0XB+6OdwkJhrXqaCPXQ5OW
cFUTgSOaYGHpYs3r3w2zJ3V4kBoRSrzAzMQZnQFHC5k1WkKnpo5gCsgwN19cMDManJwnDrx3FcX/
pR3W+zpfUWDKWz6OB1jS6sTiBG823IoKpI0AAwR5w0NFV188OvpxVRkGBVc4StDVb/uSbDbck72z
tQc5ul2Y6Sn0aXM3q0NJAZ6qB5tDjGKh01tXZmtozdSwoEIYlPKPLtP2MESsHpRfOES8ycZq4YyQ
9tkFnSScuPnIWu+ibIzHBSH0nH4U22aFdZNeurFhW7EetrGm4JURGy6W9PSirfzRtsQFr/u5QjZx
X2qz5wtdnjivhO80pRqjxmSuUkMzLSOA6JiX4ZwldOuV1jjcm1ilLZdWBptrwGZhAJAcv21T/mot
ULNV0xlryIPOe7O30UMsEgr4ruW1y0Y/MDsu4bBSG9wvixI7Zn9v0Uj+kEkokGGqTlrt1pypyYOj
9eYpQ0OIcqKOGvVMjzFb37ABq1PTRcbER4VSZFo1ehntLGYL1kKVWFjOGNlelEzlHfmDi1/wkBjD
PakW8dxydqVzdtiMCX5N665l+en2C2o9j39glXz9m/MDGY/JTEOm3JF/zoBSbXEOFBGScPxiz8ij
k4ZaGi9pAndp1lAdFZdOLffXa/eQ+M6434Ni/WoXIGlCBOTgMkIU+dlquvlum7VvR7u3suIFzZRE
QSsPIw2w0zQf2yKVcWI0d6pFPv/+FvAiIdM42CTjs2DfdPQRUZH0b+bwu1S0ihWsl60CYFi4P7aT
RwiApkttr1/AEr+WPHrmsnA6jeAqyKJBCQva4Ud+R/oakkPAeVLrcaW1bmwrwxRXOKt8CZ6CuIri
JmOkIqtQ28DT9d+MFx2mlw1/JUlfXbMPqvyQ15FfTcsek5QnXbrz4nbz0ihbZBrCh/dgCJUOyjxb
6nyn63vKXvFrWdk/U9ppVMC/bSbjSWUNgbXaU7gqe0G6J5VDRW0IUrElpNXFx2V0cWvl1aWBrWu4
CYvRixLTYqDSvNCqBMvKIsPUpVyED3GXtetTSrpY0M+wxkRZ8NhuYorXfSJwzE9HphMKfQg1VaXG
zJLmPTeHeO6nMm5Ngi/E5N0r3TORHzicTecy5RcUg0rY2eRtDhTqVRvQ3yY+NtwDON4HCUILemBT
M34yEMgJcrGYVinPWsN1yaZj0Y2x5mxmmJLiA+scEhE2U4tsGkhDjYnStCM/a3vboDnQs3HOWeb0
5Jn2tzXZWmgbrI+OE1Va2R87QkZCl3oS4sh2VXqRBGlHTGTJFqondXfQleakj6T+cDo9jiMhCO0S
F7P+61JIfkyo6fY3kpSPmUfn+6RMTbhXJ9ajisB6XqjogTskIiQ7jliWOi0Fe1s1nuf0wyJgMSCc
nqtOP2uu8uh02XNqWvbJdFHxEJuJnF3CNyQthTy2Hbv2XbYtQySq+pz1FmH0JdRIY87AWYtxtgsY
ROImqME5uc34Sm/yc6GciYG8Jav1gY4z13RukeTbzMznVB/BfXvlntZq8vC85b7O+Gk76u9qCslX
rmPeCHbIkFyxn3IPKUe++2kZahc49fRRMjHX0r5PSn71Nek/yFq2m+zyZwX8vIE0WPSSSUAxTmpn
U4eDr4210xnXD4Sc11IX9/NqHiYpXwbylMq1jEiRhNX5s6gUk9nTl9voVyWh8E6xzpZVvJa2/jBR
eYrCpfyV1VIGndo8K8VfBdh4+FvynTVe7LjFO6U6f2dSXqR5LVahI8MbwQqyCfni/DpY+Nud/0sX
dTIL1Y5PDy7kecjax6cMjEetRLRS4BQpDjfFzuKjwxkkTfFWv9yteq75qlFwoBpGSHepcSQc35e9
pgfqBt8K4RQOmoMT3JpANmjk1Lb6jkyIIBUgxMp+ornZNSmhHryca8WA4EcZx4EFYohnWLlu3YzA
YaaQWbW+SNNWApMQpKC04SE7BlaFeFe2UN5yCxmS3705Gf+j2CbSP4PXft60w2ZSmrYhwDWnTgG0
/ZKCALSWCNDHuoQTWdWP/XiuFJwUJClYff7WqqDRssu+y954GkpMM+TGQY870qcg8hflth1i/CD6
wQy3JfmXrSNsvdacHAUwczhjwH6jpM+IlgEk1mtOHSWMGNir+1paD1oq0fOBiZETCWU/cJJOwvdm
LizaW8o4Jf1X1Gn7qG6E+i9puHTqW2+iU+hmpqNaMX4dnaI37NQHFpF2AYpeaVwft+Qt5divljka
Oo4PswOKtNCp0k/PD6qchGWpwZgDQFYdS5syjkd2xAesSd2D/Gk7Uui9tDbJJjsSanadhro496K/
TrM2AZTKN4c2atSWrnfUODG9wjgp1CVWa/I11iwDZU/P0jLmN47bh3Rmb6Jqs4HTwhNj2tux4stz
9Qn8Rpefs2IG7WyHPQ1iAcigw+O53gjgixwcZoFQ0KjoqX1yOZMxNyQ7Z3hDgPixZXVG6EofZOXs
nEn5v1XprgkqERl2HcLvQtjP0KY8lHr646k5Gm1QD9LhNAXjBR5jt/jdWJizSaLp6s0dV03+kAj0
WScIm+a5eeptM3Yng4jXMsR/4ELRuYdVLQxf9EURKqJ40LeMLkgXjHDV0/OAgipoxZg+kXp/FuR5
+zgMDjk4S5DpeM2GzfjcWGaPrdrFzNrYkCDBwJfIeI6zznB9O000lL4yrsnfg235UuquBMtq7itR
AeXgx2OwQpLT2NV9O+snFySlkxzS0ipCUl+MF2sDZSd+YkCQqCGqSJdriggmTiYnRyO2kaarE0RI
Y57cwMKn9JXDKbJM1rbCXHtsI5ybNQCVr0KZCa3AVFNVSlwMBp0wpfs97ec8N8kJzLkNBf2mPjpw
fqEJc9Jqy2fAD8VfUpa+UrHoi6/tNCTNp35sl3dTzakJx4KfzMOlLhCsl+sK1ptap9nu/mSDApVm
rgcSVYpAL3Mwv0RYxwIXBulG+p03ZBF0xkOdadRPSJ0kYV8rHP6Gqr72svmjtc434Y4aFpfsZpqr
RRAw8TsUb/sz1Yx4VFxsBQtYN8HXh8aodIYhC+542Z/vIv9nrkTjKkl1ycA0S4xQFTAw6UMuagbd
Y06SGvOceTG83gKrnJaDPr/23cTZNeb2lYouNADDE32/kTaJe4lUY9EpE0zzGqa09v6uNdk2DQaM
USc6XxjNVS0Qd24V8GnV5scJemXbWHTczA6U8n5o0GTr9We7ON2B2OjX0mjYFAQVt7r8W1IomOrV
FyPXa293LGVrEzMssS9hLJm0Z7tYmBV6kMJJ2KGZ1+el1NGs1Ne0BGhWGuV9Tgnx64FRW5MeRs3K
7jRriZxaJRu5OnNaz/dNdawm1l0QQQ7DK2DYW4HkAG+d9zLkOdUEHNhxPSP0X1LvmlU4qMqx7k9z
2BiaEg1gXE1dMC6olyU3LpYk8lMdhsKfKlMLZOe8kKQAvlLaiMnpPEG4TIKrNKAijCQ/8o+/rTQX
YWtaClXxNSIY9WOr6Z3tucibWly2cTwbq4G4JDFixdAi2+yvJPnEtI0PYcuqv1eD2jBZqPRibcR7
1iK3SHWniWYl50ajs31gqsGgwwMFhnHxUkR3zcb3aWyf6Nv3Ch51cwUWtOlvh7s2Vq1M4F3ANNmf
SyQaiObq7iSrDF1M3YBxrNWvZiW3fM+GrAeRvozpReGdxq7+jpANIVZ9kIAnUU8sU1AW+Rb0q36z
B/eSXtMeM5YL8h0ZM0ar0lqOc50NPtMEQpS8fy1q58EQ2DIWhGnHyuOCVPKDV4IdwxS6lO7Fajnq
CLyciDHRRQ7hkt4GgMAKyJuJaYg105JtXOV9GRQ9qsIkyZ63DGFi15gE5NvobvXywCLWhUNRnIlc
tGPbzDl67Ok4JttL74XgvaigUwS7Wt+G6ej+QfYDSev+VZieOpl/p9V2b+hfGnEBgaVL9CyKRTV3
b9CqkVcHi1k32BTrF5vKHr5nTUQZoVhX9yYickPng2zccyKcpyFxbA4jyOmuvtONHhqr1k9Ef0eg
HR9IjzdWCUTpHPRult0hhTrQ5izj3tjQXLfEliVL/dbhOYIIjQaHZtbaWU9EI8QqWGq6jrDDrtLE
iwSSh3xGtm5fnKF6L2omkXIr2PyL5XUdwCpU4nXQdCIfXLlrEq6qteC/XvZpzaSzVJhQ02tXiXeb
5KEj7teseuMM2I9azF2oNHRQV6132Pxq8o8UZD0ZjNWwSpahEt3Wsqs9NqYjO/d+umwH93NGB3wW
W4azZtysMVQ6wB1UdLk6gKCLiAbzqzKBxOc405ceXs8y4TYgaaH7tolajCSQNvwXYbm3kq5VDf8E
seQRlckwKbD3Ww2msuiPbgvEiSJNkpcpD5xvl0LLTAoq4UNSdb65dndVbNQjozn9lO0uiyVN1+Op
SrWiRmEHr+K0go/JDBMnnZRwPfpxRtfAhiwPi6Tga1ugJl1T0nFvDkfLbrponwmRv/9UA9NZDZIc
VLV7XfKV4umdlxV9+kdJxxMNE7AM+hRKzha/JUto8Fr4KPyl9bjccVQziyDnsPt0jx9a3zY53Tct
IfEosQ7CprMgP/a1EnVWOe44pfDLoS3CqiENSifxYCXbcPiZewBjHF3ILGExhBiUsFiN34FrbCRB
dEjWr1EZj4lWb6FKKbxtj/1xWKl3zNLNwdHAg+QUms62gsVF2a/bWuU8zLW4xOxQUNF3lGWXPRDT
/lN0Gz8TOeDnPBV31Pl+YIfLohK5N1f495IXv4wqE4ryMvNFVlhx7czQkzTc6bTjcC7CSxYIgN0S
a78nY91K2WpH8Mgaj1nWji5GFMWldsl6SleR+4PEmai0+UdReXdTkjvcg3juxhwTzzgixbIqULON
oIfKtDC4VCNoNctfIyyA8pKhNJX4KpHB3OEHwbRkZbgPCU4Fn+D2A1nCRNPp18We3nKXNEHVIRLJ
NRRfTeEcOoFbxVMeSlV8Y7joA0qL39u1fFvWe/biENbiqSWCYi1AuRacl9qKgKhQKyXYdTmVMAYf
OWmPy0K8NyhlEU9R0J72Fr16o74rfi5ZIre7dyWR/0bZHwrFeViFuOswzQbOruKiEx6ChOpPO2Vj
hHlmpknroxzS2e81sL7M5nL6/w8d1SpPBePxqnQAaBUJf055pfApAjPCFzF63n2e3zr6MexEeZ9c
58lN+tdFVR8kXap9d7Ha8U2Z0UdqiksewYRdBp6LHl7W/UXgMkoJ8+wXliGcYkV9XRFnMxLM5Lqm
9pfaqPE41UVE1/pfUegm7h1sH7Jd6CvdDmkOdKC4iunrBTAm1jd/1r0x7CCbonL5JUUU8f/Aqo/N
7IWL/ExQUAS8pvD3ZH8hYHIosQ54djYv2jj/xbaAZXNmx+481wYrnugv/Uka+1UzxifAsbj0+o9m
sN9UwNC8AcfVUVIFDeXtsPd+r4/mibcUM3IzXUy1OE8zt33vdohkpguL6wKeipyqIm/U4VvzPJRy
+KmoNl7WK23qa8zV9SGn9Vmk0jyLKvlpHabGDoG8kSA7yZl7UdwjjMkGNyTDw0YgrEV9/7Rl8n6e
1K+8GL/xb/4aaYHuvPqnjHbzYsnqQWrdJa28g57twDxKBJIKkAfSSLaCPiRgWn5VevyqhioPFjYd
zWT/IUhcCYe9WFmZi9to7Z2JY+dPBrAWJBsYJyKCyTLLCPw5nMQAUuE5DoTYdBAa1gq7sK5t2n8O
0vpyJMOlYAyC1dX9tVUfrO1+s9QfHb/U7vryrTZNwnYwXxZlejUz5Ig1Pl5kxZ1zkrR7N1myO49L
IjrWDBIwu9MbHmFHTEVAUOCtMF+zPX+3877+p9+1ccQqoBnPm1TIBSvh5uAJg5xk10xAWop1oj24
poVilS4NHSUSDNLJDZPK66pnjm3T8q9iAm+SUZ/6uhQvctCeeX6OJFVkcZY2fpv8EOoZboxDU+bc
EGD1NQsFk97TsuLYZcPzsx7lD+lFOWkd0xNqCI4NewTcXZUQrOba9dofV7SXPh3WoK2ti2b16Rmi
EaVuLULF5EHB4mCFiJtqlHsFmmuNnb8R681WkE+RbcoZSOb7EGcuWik8gAKeJBqV2Y7MhNSUxVpP
VVKqEQvEr0s2StVsW1gQCMCbHBstJvl8Mk9SNR9BA7h+M55vHLzTAZkU11K23Dtb+Yhn6k61aTMr
5XCrZcWwWN60zHk3cA2OBSSg1zdmVFQGmtI3YCoPFVyYyoY/htdaUOM3VN9NKZjKMGoq6OdvUubX
Yqr30RBNbzrh6tLm8ris5XON+L+sdeeQeBXiGnW751vgEh9gC1A380YwZvE0nbkTu9Btmi9v7egD
JB+zaFGaG7d6SL96q68QoiE+TIgm8i0M0QZFBj6YyI8gwzVzrTs7H5yD06jvhZ0HqmjvJTYB5D+0
xahsOpMoomEfwracIgxbULpl2hNtKuLkuttRJxQxUhZWxK0ZPH9oXp2Kwz9NvDuk3KgLOpOIuPof
kXJ4mdH43GMRxzQwTTjXGpIaxK0pDmmtQ0yudXku++LXTZLj5nCczIOQsbEMzxlJWL7asZglRvWU
Lh4icU15xkcaLWm3R5jT5qeWxrel9P8KHY1YLmosDVMbGA2EwTZld6JaabTfhldDzU46kndfdq0Z
567pW/EybflhVokKUbb73IV2QACOQkGjJ7xEQpgi+xuqvR3ZIvVZ7d4pMLboi6/vVbJaGMM4bIuM
+zA37tR6futbg7ZtXOLl8IbgzTx0nnkwZ+pEi1ILc3uhHAyyuq/adzbMfadcQjogGRtdRuyqgYTr
9SreCdiubsGlISxnlrAMLxKxfEZYIY/z7fOw6RbZ5llAjP9e6OTuDhomFrWzzEB6Fb5Kqge1xUtP
I3qWYlbKu2wmnFAvsDYtJjXPTJlYw6b6gY5qyEGl2Y6TQ0AC/B6qGqS5eYPmNS2e0E9r4Cd+oxfp
IemVlwKPrtBc4kgrxIk9mTU9po9ZdDdkI3a5PE6iscmu8SDaKM41FpQctsdwRKDEU0e0lyszyWkq
kbBhvBudS5p/rSgGXPzrRjp3F6L04Qarx7nBh18UydGslKdp1T9HFMnBzkkhAkFn4BrqSvJmd+6G
pQk2nNz8MXBL+kbaoOBp5h+7K+uTXU2PWmuCn6ldNOfjkS6M7AV10gB2m0wRwZOZsSlBpZBXZ6+4
y1cZ6buJet8t+mVQw9JV+QtR2wXFY0mb/dS2L+m4JEexbveObWKXJQU4AGQIgLvUgMySnFEjD1Zj
xAatKDe1yS9MlHeqsiRnfcqQ6q2xygXnJNDBnqHFI4pkr+AiA29rTu6monHCpq1qakT6hoHr+ZaT
BdTxg4f6ggDMq4u7bOFbN5HzR5Jk1WQYOp4+IjVRwL7KXMUaRWM9KYiAX2V7HBA9Dh4Ej9034j5H
5R6KVGeCHJfDnpDiJgv5UasZTEaacnmsf8aekXG6zKTGbsCAajNA9RfNoUUpFTQrbYbVjEEaIlKd
CJzbSGvPs3qKHJCjzCbLiOkudgVDI9EDN7OBf8yRLRjzWeOsiQoGrcApPyjsPaGmCmsXCMcYxo9K
rJ+qWk9+5uDxz8YvRhctTEX3CCmMGMH9MRLzXhi1iFMmQ43qKI+cGt1q39eOdkBDIWck9cqorbLI
6eurWrZ3qMncuzpVojbR/rYNQStt0mF+tLQEmNo6CJb1WEmaY19wqSC6kVH6f0DP7sTfbF081kOD
NiCxYh425WH4wjSNXY0Y0CgFGWOLsRHJrp+TZObESELpk1CRvg3T2XbKBEx9ozaVcJOQNAmalkGA
LcwT3DloZfZ6iVz5MTB9nhUjVe8MdKm809B8C4USC7o1fxRyI8Sg06NFH9ooB7Mh9yEFwN4OjpdH
oK7k4BM+5KxuGxdle5IL9p+GSRG/mo6myuwQLkmvIIpq1+wTsrELubrdlTFAc4IwKEx2pKW43UG4
6q1zl3hqnL+JYW5IBbvhrCrZcO5LgDxI7AAnHU9iZV8KfFpnozS/BclQF9xzGR8yl8gU6xsa+As/
LwmiI/EFTmMExeCgkhsBr+WsId4mosgHvc7jlgs0WuAe9xfp0Nr159oM+UmdDEKXwY+8pjTiTCkq
fy767GCoKNcXSjjUL+Fd1K6+LW65RIi+EbUOmnKtiRi/K3T9YrRTBhGHUREN+Il0o/66J1ZG6OxI
8gVe8xGWnFADoZzPX80ZVQfaK76c1Tgb5DAF2ui6Ya4Lj0QCoupMKk4OeLch2NaHFg+ZP7SgOxUN
tOtIxUSSOl/Zuv32JbSma792bQkGlLGbLh2jMSj1c7kZcamQvmcuwFf02OAGGDR0tsuPQuZDhAIG
w0VaPHpLcTI7ILRKyilqSWKBIZ2eB3ftgmm5K9EPhkRzfKoKO7Vafy49rJk5l5BwaNQsWHKbEGm7
wvawMXRRQrXc93YxnYtGvGWzUwSabVinjq1KPMnSuGkLb5tnmj+2V0/3c1+Yx2y5ehJaMlsAkxDN
oVRH7xRJ27viIANGVbsi2mrxU2twSTXqzCxJygPqu3NWe59jC6WsJFDJVsMmv0LjoA+PWif9N1tN
DHH2um4qxnL9QVmfdXVGO5gbPHvS6EKpkP3utI9GMRonraopil4/SKUIDBWMd+VTh1VmnV3GnQei
KC9UlyAoyNctyFxwpopy+W2TP5yMdkDbRuyQvShK5IptVdV+b5cksOEj2VR+bd5ziTsf0GmlQsvO
AmFiAyg26mpsrt1A8eYg5zzjsbNJ6YZXqWcQG5rlBiOdgtmy/+g7UDNuWqQpLDKN5JqszT5u5+WA
DGbM946e6lUqtvYfSee1JCmSBdEvwgwRiHhNLauytHjBqktAoAk0X7+H2Zcds9mZ6e6shLhx3f34
tjCHBBnbuorKOtc+m8WqTVHQnWCje/ORC2yMTC62gWG2V/rDrm6x3NxLlJDZ7VZw2ake5fkpWqqY
21o8I8PGm8K2yQgK88njsn/wLAMXocjOZl5+TtagtzY2kLoPZnYew8XpowV5RfZcdEKtLDCIaJvx
Y5Wa2wQuwAqrksvv+JwIFWz6LPrGE76JC1bqEWKiCp+TiDOuNKzXKOqfOCHYvsXqo+jVZxGsRIVk
7oRdy/g5k0Dz0i8NRAwUnONuY6BxDdNIO7IyD4ktWmGS3oLBq+4W/SEUVrBB00BDTv9bj66Zg/Fu
4K4wEGvDOSf70CzP4qS30tDT4VsqtvFKveeOSnbUMtsPmn+cdyAJNZEBUi+iC64lwsqNfQGtodfj
THACKQQ7ZZVcuIAmF1AuycUNDFxxRvX0X2fCf/8zGcF48nvGw8Zlxhmkf049g9OeTkISKtW3P2b/
eCTS+S9LPyl9xgPmafALdPQRVNiyDdd5esWSL9ea5ua1I+9JlZ7FNML1m80bRpbncpgkK0uuO3jF
cYOnuuUn4zZHN4M9bgyEcIJPz5iLW+HZt8DHCyEYWay5/pCt+Wjp4g6cGGb25ImGnMOECL5LlFts
gm46xHE5bF0Lc/bchScDvTF156doXniQcyuA9IUuwslMm8lk3AGTfdKzP+/ZgKCiWNuAtsOVjGv6
X6XNn61kahVAx2B+FwcB3mQt54F4wPxqRYFN2Kz6K9JmPA9pQhFRCMGvzT5jsH8y7ap7SC8Wegvf
uVHIU167427o9XtE4NPHxinCNyQRUOt1RprKOs6cFBv6mgrwj92z1rwyhSQWHEd4Nauytp+NSb10
s9FtlZgoCF5YvpVllGQG0bzfLCMJYTR36kkgVKPzAdFx73W1RJcSTJoM97suf68b11gzuLsY8XGG
ski9KZblpod92ko/iM1CwYsuBhGG1eRi/xUVOPrFkL2ITqGGC6KdH18m4iQRdDy3+3VG1mpB2JaP
jCSfrhsGH0AOZ1byztscVSZFkHhYhhQWIMoHddos3Uub2FhofhUppUyuo2E/oD5zYcYfzXpAoodR
iZBSBAznltfLEjoarp2+ESrFP02EmNdWlMWk0HrvPsHxu9L0hK+kX5wTfzylzmJj9V5rky0gPkYc
T3HEpTibWZG0Wm/ahNXBVM6rxKkEPQPNd58m74LI4yiJu0aZXHdtP/Jf5U6kuFGKKNxVHiOPUPEe
HR9nhK4PVDbkiEGvjunJy0Rv5yCwuJI+wxljR9ap60ks22b86Ar7xn78fqzk4xA2HYZM7i5KgOTl
o7sUbu9cuXFjeaIBMtQJbpzEyjcBvt2jDKkQE3epP5ZfQW1coizHszzx6XeklLuIoIIw3sIeocnq
UWywz9pr1xpe6uVP4MGuOPh5fD9luMbiXj21gzUAs6HJQBtq3RlesKGvnJmpMB5bfM/St6ZTOfCf
VcKr9gPTip8yGcLdLo+NTfVdQ46CpfUyaWeHwCmCXRNZ752X31ch+8DS56YWu79iSR6YyZubJNmh
D3Ah9KW9T6IcnpRVyFWfoVjFrcAEMR/hH7R3lFSu8ATezY1vb2jAxTMYFV9hlO/t5WPPwuiaRfrV
qxq1Js/tcwxGeL5JZNas+uAJVpfJt+9V0j10WPG3YjC+0pbPr28xzEoWF3MWVUxzioxrTByOWey5
ayYkINyoaHsliGdVPVR15a98r30fi67djd6vTTfVfu7Dp2hiUWqb7DAs+ogUCCOuf9UmHqOJK4X3
pJwdbCGg8ROPVYe5ah2q5tWv88csb9ytMV3kgN0czywHXCn+6JizIE2a7jqhTG/tyvoX3CVSYwnv
SUzZ3UR0gVmNJE5YmpSiDuepjPMLm+0bxk/zPBISaJxYAvRSvCgzoIQdVv09aYRtImOGII5CLzcl
ZgHxlkiS2UrhJ8lkQWMg1js8JFNfYH1j+UaIw9hppo5ugXzo6H4OyUywupqYhNHPYYrjavk1fW3v
AFVL/jJo3VGL4JVrmmaeQ5dSL04GIZHTo2g2+P5Fj22cB+CNTG+lxq49QGDZ2BTI8c25DwNj0+cW
fRgxz15psOsZbHZGWPN4J8R7kJg4CXXy1VjzTvdTfMz67DULolfIyX+jz/MXVvTHWJRXAWEvNt6A
+Q9QzYs3lN82y87epszJsRXkm0Z/dprDBrRcv1ZRffIdNDtvYP8YtJwoacP2WLp3UEl8tLupOvtV
d444sYGoJA+d8IMVIU4s6uu+IAftJjHUKXs6uzPVFZGk66LAbA/dYc05QPJmGNUVM2DOz46rJVHb
7Dx7JMnb7lLraT+G9NtYbjFgEUifar+tds1Sh1GHbIxJtX8H7jztrDrQl9rZRwEOsPTH65PqGHhM
8qkZvZtTQ0p9cYXBmclgYLKAEYw4UCJV0d6QBkimGFj5+MmiA7Lj9Eb2NzRyW3kZnSLTxOpfM0dG
oX1R/NnOGCTiW5U/p7gZdl5hQ1T2a0pYc5DNEdfwqPLDdSezx7yFPRf1vPCKoS4g5wFOzZPhgZXc
cE66+jTSow0xj9W+Jtew4sol2ue4xziWiH2bE9imAE2vBzsyN34bPvvYQDYxUj2eafsdXUhdrRBz
B2RVzk4LR0vq/hV+HZ10DyShJEjN+MRGAad1Dzh9l4b0n7Qem2nNYjJKnXAb5vaftAeAUDMyaz40
ICwGZhw29C22zgFdG85KEtm3rKj2ORzeuVfTpmtac9WOMjmXoWzWiaKjToZUmgwwr7a0RLznGMiY
akxmDbq8gaki71jxLmEyxfNrcf6RIgjCpZpQYYvmV8jvTEopl2damr4g9gxaJ0bBrT+bjGS1B7HR
z+z4oEAEdU+TbY44BlFKOiL8MDDYpDqBwZ19qd7OiVThpTxb6KY7R+LmpfbO2JZYFrcsPiU3l32S
FS0mSblQz/psPapGcvgFkOwgerWFsoijZTyqeJ9D9rS8FcqV2/TP09i6GKDH+lY5GcuvqmrWWebR
w5wU46FMyJ8MCRq/qjAtVkQAVpk9X/N8/rRFy7oiqDGS1dbFxm6Gg4kGDS3RCRLDKLaj2zgI0HBj
0zq4jj6ZLOJVFlVaR3xG7pCwisTWDZln2JgqX2cmelVEd9w2LUPWFC34UNPhMo9/jxu4wyE+I2ln
aOrbtnPmRwz7HGkD+bgcpGxDzfSuluWXzpucSrh+l8/8aWiAhJ5dkwtrRf5c4D1/tmgEBJ3IIUxu
z5PGH/lKrq9Gvqn0WG08n0GwC7qzdkS8CXrOCW+EauKw4FiNZeafm+yf3XyOuQlQ3Ca1y4535nDu
ISZkmHmZEE5W9NqGUQpxQfF2w8aNgYFnxly8aZlg6Skz/s+QDVY/dR+th8FFncoaka2I2cRQzLl1
6E7mRRud+j77rjIr3o/vhgcvtIu4/Y1PrvBw7vsEqbBKgPFce00dX4okgPBbUdhKypX1aNg9zimW
ADeekChI54dT7sCc7uxzM2bGgdOv3GBSJ1Qjp/fas+QBWD84JQn2xoC2JcaHXkVPuVFSN6CoYPoN
/GS8UTQDTa6+5/WJEGgxdRMcL4Cebbv0NcfsJRPXO2gNULJv8nPFfnld6sHduQleOm92RwQ1AAqp
+KAJryeQkj9MxEWO7WCe/Tao7rJhujhWcuuxYNQLidKI/E2A2xRjpDddyFryqCP2sAZtnfBgR7yd
mHOIwfNFGfsTAxUevOjUOk704RBOl1barKdGRQeQJwS4TTA9DEErApikBhMu0MEIKCrwxNod0xes
2N4ms4EhZMI5RGl18A1x60X6XCqcEYae8Zo4xG8DJQm9aoJ3uGJRh1dtM9Hokj2PgzmfKNoE5eHP
p8rq3yJmnId55HeAywIbRsclTpWcwWbeLkz6/rC8XKaqfLGFsm+V0dq3WYA0iwom/a6nnpW8M1FH
7j0Vo4zswARHJdiftkU5kIgao/c4zJC2cn3lDxaTlbJsjP3DkzMzSdnRb+5MX1UHGlCX7dlzC3mu
OusLHtU9Ybb+GhbQJamg2I88caHD26vusm0pLbC9D3VR1+upS90dRSP9EsnrioEXELYqv8Wl7htv
1ZdPrOLQ1TlbUNSnjPl7R1qQDENAglj4w8G3ymLd5c6w4/bJ+Rmz/O9n/1k1RMJpGW82fmgenKV6
vugdYmFlu/ZHSOksrlZBEHfvXjK8tiK+ZY58yNP+JQAfaJf6DSWJJlrz1SkdfAOO5W3jxLsldbov
JJDIckk6mzwgaWr8dcF0yWNprmeHNzfrod0SMLuCWVzb6cKdZ7emmw2BPdaV2eIdZwWw5VcDDVN8
cN3fkgXHJR1hWA2sEJWeTo+6SKmabF5mSxE1a8u7pHS5uMTleywdroHRiYWwsXPD9NFueZjKznp2
QmphaaNBg3OVec6t8GxTbhCOibf267ba6E7cAEoZq8HwflkJ/YwBGR/lU+2ltfvpOLByx7IsCbEZ
8XE0fsDcEbwNBQ+EPznbrHXstbII1qnI37bBou8uGVHP4aYcVv20yRGtOMUYKIs+Nk+Ib7hhfLI/
JZkatzHNg+7SWy9N9j7SBayfSwxEkJbJkKUY/AyiaQiigB0ccl6ZAe85G1YEgTFV+zFNpySxgyI/
cbe6CSlI6pnunx7FsM7leAer8p7kkINlIfV2ceo8B1jEuHXhSMGc8SQbg9cZXty0Lew3XGEILlPL
5SVBHy2njzHhC1RmIrzTVr4VSTgs366bl3rmlo0tmnWNXtvPlLr58bRG1fyERvnkqNnHKWE9FZAS
WPupf6GT2Ju+de3dfDVxMGDcVCg3HppDNj8aYvI3RW78hAn7DNDA8tjq/KyUunRpjwIx9fMm7N6J
52Bu8OJ2rXMfCQJ738oH2LWJfe/oVDPBoOwryMefpJ1Jic39vNcED2rnsQ16ixwbthpr5G9UYF8G
YguY3j3qX2R2N9fBs1DjGYIO1lZIsSs5O0edeNywosU/W0cjBmMkL1gL2GwD79U1EPJOlqmYZxN5
UoiqeD1VTuS/4uPRM9zXoN240L7WM6bMHUmndTONLN/UPzd3eG55dcNJb5AEW3k0M/BmhFQmhbid
ZpW6FWTh+bJgFrKTF7E8YyOUKS5cMFSs7pr5naSaxmEbZ1k7W05gFxH75dScq9Tu13Zb7kiDxWvv
zUbT4W+Or2ZXZUetom3V2uhP4AP3rSbFlo6/Hql+csHdcM5bNFaysli9+LAM82TkkYJRNVyib0Ew
c0Pz9YDfiENv2R+woO/ITrkiIjbafSUFaApFAscYGQ7MJc3LinfdD+IMjpH1cAbFb4aSGJJrYsYn
BDIwTxADi9Yj0TnmOXW0XTYrwoDNXUcz0ZcG7jjhMiopui2OYtjcRY7+5FM621mfGTfmx3RwHszB
PAXYGRPA+ZVnEHhILG5NrE382smudiDPZVH3pwjm6a7Mg2911XwlLqrElNYWbbfxvMLZ9/XbTMdf
LdzlPL5GZRzthVws5kX51dlOtleOxIgmLpGcLk2AzrQ4dXTyRLzpzlawJkp3NHclMPuT5bOqqOWr
HJ2K+GIRHS0aEDnXWUC1DxashLnFeRZyGjdRGm9dt9lNVtPuIz+YCdml+XIL4coxEQ0mUsFw/Wto
kxB5OP6MU/44xEtNj6Wuypz5ZHkeiC4C3UIRWZtZyNWbQBOfzo8zMoqqDKApZnTOCHFP8UnKfDh0
h8BjOqrRLVZFYNx10zueD+9m5SaQQO6YFAYgv4xdAqaUEAY0exTcXHoMXW1HUHjYdxP7yImoN5nn
aptVDnDOrBg2RQtfpTPikxijf+NIpAjyI2AWad24rP1B6CPWHQ9PaXiflSP84ChJUHsquLrWRIZ7
2qbgMBbhHsHHs87NENtrD5QCLjEUqZY4Fk6UyXG+LM0jmyLtyXiOKHtk44Of6RZdvCaZNvXMYpNq
tpTveHmcBjIHHdvlcsmgtrVnrvKULfYi5kAUEB9UeXwMLGATB3lJnVzQk1v8QPVaAdfa4hvhJYSw
70fq1gqTQU1h1Sz6HhS55xCtBgJBXnjV+5SGjKUiLp88yWywGC84xF32sd0weVtSz5DnDXsfsK7L
CyvEtGy/ShHF90WgMdBwkGR6drfNyKcx1L48gGKWFh9PEZKr1aX7MLHOQKYjOVMwCGvaavya6opJ
DD9UwdAgqWf8qBM7itRs4tc4H95j8Op9XCfoxXSiwAkhOu9UlP00ITinexHaw64DdveMpXYDCvEv
RwgArS0BgKAd4i39cZokOIxBieijc87LMHZQvFxz48w8urD7b00OT72tuRYF/CqwqHe6jd461S8p
YfSYooTam6TG2qKc8FBJGzBE4Vao7O3Wsvt4Z1ghhYZpeS1t/9+AiH4HGu9U6ebsOybryDEj7zPe
k5hV+2TEJUdSi/qWFk9c2AQrUgm9V5O7dB9ZSNPikiE5CWLJGxOldhVatmCgNYKdgIm8lhO7uHky
m3XRYC8YqXS9qxp8pHqu9RFdD74SwoDAIwCwlUsdtxpPUp0U2vY2aro7n9wHbQcl0U/oYedpTrau
iZ1MDEm399nRg1LxH0vbWudHn8ArS54FR2D1Z3jYza4q6L9c7IWZ4/7OEXvGDHtnO+uFBEQEqzT5
OsGDp5vDHLJznfG9jWPzN2otYsSWYMDPkn90f4Bd6VETpEvs1WXEgiXywXA+XkvOTED7r00rfs1+
4PWZj09M5fEp999cR960i9qq/KbYDtTlhPIrpiJoEzmz3Jti/K3z/qE1mmpP92qEAX66xeH0T5Z+
f2hbn522ySfrxP7RBW5GgO55+asJYbFyILbLhJaWIAfMRF8Cf4gWG6OFg43+ReK7+OATkjl6Dt/n
NtoJm+aE2iy8jeNGm9gdfb53I4j/kDoXfopjlXF7optqFXBo4TX606WZrJ2++C6J87XS3oVJ0Fzi
ycOXNECCn3Xa8l8ErxREjzm+Wvr1qDsCAb9uqpwNrZPid8jDV9/81EtZh9Nay0pdS3pMl/spaCgO
HrxyFGnCxprZkXv2XsOf4MYJyigs7yXafeoGJFry9MlsZxxbzWGMjGTvNEySLvM3YgqGDQDxeXnl
Nwh4/P+p8HfTx7eOrzJYp318Cjtcd1ID7JgbNn4hXQUUdlwH03mwPXcpZTJ4HXvphyq6mxFALwKm
MK3gbBsHq7gkA7eIjJcxrhvj34S1Fa18gjYU8KBZYxzuYMNeZWlIVmkmUtjQHB1HFxdl4qAt89oj
fNDzYwiylt87P66CNMGujPa5ZgMtHNP6hp6ysbK/qpL3kyM+uxKiMCTE0TfOdQJcsO7c8NhWQ3Gt
M6isg6j2Y4Xj128wgw/0Hh0COqRSPyA5m1p/LqjGnTU2C+vRCK6pJqgKVXvnuM11cmyxs+cWYZ6I
Ewc/xhnGwlC6S1eF2526rnrCMcMfN6SSycOg+9ZYtzbh0k+S6Ox4GK75Xu/c2DdfjAFXZ0EKaRqC
6jBMA/9GlRiPUr+Wyr3ktMhtC2OmzjbLSLY0n0Rt7yOTxGEkOYhm1BSyZ96xIZmj8Rv4is4lU6kv
IyM03rsRBsO+xQrFNeJgi99Ws7jB7ZQ8Fa3xW8gFwe1b6aZtzh0IzW2oYAzaPhmc5XQ2onOLBdDP
JeeJNwQ7Nv0/mSf1Dg6Ouak1n0LktWcaqvpzMry0JYYJ2T8S4yu3Rk2KDMl/58XATc3k4vXaOPFo
HzjMwXJ6uJYIL+kCrEDvq5HbQnOfJs6wFx1vAJGQ1MKxSsuQBiO98Dwm1nE6IDaL7brYowS9hqX9
j7tFesM7h//QOffckkCiIe2Rwj207kwMxuvOIKXdVVQZA6geDEZGw+QiWL9uCq/ZixRZTqX5Xdux
dwls4gFUvHOKx/wacMLTJmcSq6Md9xKM8ynkKDo+3RPREA6/M2DlfAd4j8hYhp8mbTgSK9M8aSRJ
S9jhnlSefRZv7JejlSXZJ/uT+TQiOZ3GJrvVM/IlgC/KbQYm/TgxaEkvi6cYpZcvN1aevOFry/3q
nJSWPo49P0ETqugllRYhnMH/Ni2uJENAoGKGg7fKGfBvYxazeberN5CegA7SmUQ/hKCjlQwV32qQ
llmsDRo61am2dE48wJVo5w5LptqP9p3TgOSMsQZXMmEqZ9NHcRsm4gHGY1q6a2X4tHNN5bM2JHhZ
pyJvL/xnZuRMWP65MqYDdQR8OichbH8XSzK+ULgQPboi2JeCZLGKtd7Vyx2C7NY6sazqNpQfqmcT
SfpgPIwUeJUBneCx5N1Ex1y+p8YrvhXGk7b3bhZF7/T7EcjPpldqI+NDUk6PRkGiKptQTrqRTICe
sv9sU5jkWJ5uAmKSxC78P9W5lIhApV4L/nk6f7INIQMczaxUUyhlF1maG1mlDyhZ1zZ8suPIejJH
Gv0oRjp2kVVunMoO7/35Mxnre9zwL2IKyi1fmC8nkj7fHoYV57Ui73lzUFmWstyN3yTWvq7ygfz3
fDRcgNV8ctXKFznG8j7Z9KHvb4DRwZBFSVMz+ZsIJ69+peoiWNluchM9NUg2gKCg9w22X5VxUu90
ZuDGx7q4tUrA+NFpaBm8ZsYogmIQu2yg9l5FPp8nKMfUwOJomrCL+SR5bDTUVesEXAdkPd7ZbEls
t3gO3NeK4foYml6/Lgx8lfEs6CTKgRZQBc4mA1iEwpwRhuyXPPx+Dr5nnWPGanOPeDyV6mQ9B6YY
cm9MlzhTlI3aCpgURrm9hDcOA790kAa8zOaJl0FRgJeoZxxH27IaHwtHPboYYdcsifGM6GoPn++N
ENwXVEZM1Oa4EjGLYciOTxgxSRdH0w/P0ExD17EqnI2F9XtNqAIUMmt4vmYFG9vu4uK5wqR5SbKR
ZgTXTtZ8i+6nLvpohH5wy/BopuIr62XJ6M/yhoo0DrM2Pcm15MiqS8hsY8Q2p3SNy0jzFPVB6lhJ
SdTSkfj4ojfDTsSlHp2zN/pfaCz1xtPBXvUF+yVkOEu8lQnmS7ssgbjZ4FKLpGbVEiTudWQ7VsRm
uc99sNfCxyop2cDMIc2O19bw//qKiAEcwnbTzPND7OA80vrHhhPWurjcOneAsUB8boUXmKx0wcJP
/UgH56KWNB7WJmKxSYGTqb4yCS2MWkls3B0cKKgVHSSUne6SXycL72VSYPokU8LCZxpONjbi9Wjl
53BqLtBD39oEe5rZWz3it9rHc/gQWEZ9bdr7bOrFprL4b3A7P/Cb4A/gN08hbpFdqOr3Yoa9aDfs
ygNbPrp1zY6C4iEOmS0XB3nqy7c+b3z8BTF8DccgrYO3dTLac6/kPwAeBjhqOrWG5pwt3/dmRmck
SfrnZAaTwmB6myTEVeK6c7ktXLaprOR10X2jXC8rp4xjyipePb6fvsBglbc7Wkf3ZceXwS8H1FQd
PQj4fjhMSNwsLym+4za9ldZvkrsM4GTCw21DAhwLrn+cU+dN1SYcMcADc9MySrW89RLoqtAyq/Ns
zBahUbYzZuCyfJpkR35tGRUCGHjxX9GlD20g72Ew18dC5c+60M4WrzkvYZ3g2QJzU0zJl+/1d/3Q
p3tErl9nXvJ39Ts16/aukTXpBqgbXh0+qMrYWWX1nNWG3sUa85H2PCbh+LMuAqBWqEe8rdmM1Axj
gRdE6yZs75BisiMZj1WumnQfuu5dNUKUoaH7rp71VxR/NkpkGz26gh1ltU9cdsGRhagz6Gd2p8iG
kAvpnwx+vJK9sM8rmweZTTdPC/BbvpdSLdSwqtdbLjNELOAtoIbfIP9b+2E2MFtyCacNmQFuR5e5
tUYzBJdWb3TdvpIazU4kZAeFW7lOoica3E72iFJZVADGgHgUK7vLPZSijm4o7zSQc5sSMnmZT7SC
4B+scuNjbPg8RjTkVdUCi5wySGK2yH6FNT+m7PeQwrajQw6VmeN+Sj/6VnyVzfAKuIEJHrzS7F50
UV1r3iz4uePHrI5eWO9zswjtfTOX0ZbdIuzEoACVxd7U78+RJSllJMlPF4uTJZyVWzGJ8p8TXasx
32Zoml4Xo5HgEsLm+WxFeYmMxI/Jt9pL7oq7ycMq5ol4bZS/U5bQEWV69AbGTDTDfPQ4zB+TwTow
gR3wslhIVuAMvUkUWwFJVlynRQyc05Lmjjz9KKpx005tsvOx83MwgqtK5WkI1SktmPPV+JCPARc+
QYovaoi2CSGGYxM9uf38SrZ4bQWU9TAJubzDuoNoyI7zFOMYtaZdKbDh2Wb7pErniY3vLxLdPeu3
f3waP579y7hCq63Hwtw4eGzFcgl8YMArXlqV4pzHE99LqGmTavZKueRnUnyDWC/vPDt7kfTdIXaW
AF8LQkvw5AVNSnGGSZmzwJd88tjnQErW5UO7FI7Wrs2eT5EwtS31zpcERgwJye7dNWHlxai+6Ib5
zplMbhznZExfRW/hEoTA6PX2Q4lEZthAv5WuH6ap2Fqk9DKbCIqvU0YIfak67Fv9oN/9ivZKgvZ9
89A1CLvBI35re5uP411NJsKL5SWZs2oDk/xvdnnhttMLNXXRapA8guyzyKbE+k6Z8PsYovaqgCYt
Qn3OzXAPc/DO6BzgQTL67m37McJUbNORw7sUTdfLwXHWPvSXQh3GEg9KMYsSzEJksr91aPTMCbDJ
ptqRzLyfVP89aji9jdnCRnFtKmRaSkYwK/L2n+4ZH8wHMxq2AZPBqpppJYigumrJszmx2i4Gzg0w
dGtVGN+NVz0Iei8RQla6Q7y1pDjPk36vhiRbFwJocylaTrfmW7fFMmqyO1Q8PMtTN5npqe/at4in
adWhAozUMOhUPHRzfm5L3Ma9Z1/m2VZ7D8rDBpPz2XEqZ9/UOBQ/sBOAYvMfDd080G1J5Ec82n5+
lsMVehiVI8KauJabH71iFK6tD2Au584iBaSL6RBM4x259WiduPRVmtxm/Fr+NDaKcGe6ry2O5NCs
X8oGrHyAnY5WpYBhgcX/TIJka1zNDlyWISK8EO78SfPXyi2Xe3Tq/NgifwGnmLJzRJT8ZUu1IF5b
/NI8o4wdLyQKUhK8tgt8gu6B5uZZMa7J8Bcv7j3WIfhUaVXtQrrAIAVSvC4plkL4vJh+8K8PQp78
UjEX19k3JcOC7yVvVXNpy6qJPhA/gtbHShJ2e//elvEnKalLNIy0f/mgHxIDM2TAPSy22c+QQqf5
DStt3OgFfwJQjZYdGFVafTBUrJRjfict/qrOso95Ztxwcl3NxIS243PyK/XZ8S733djYBNLkgcEz
RvawTP2dsdQQ2Amhn6Lk52P8A0OD7YlXHQh2WmhlbDmbxKLgU6vYWoVmbp6EndxSAR2oCvqrHjkz
KAq5t9lxEOoEJFHInW5c/2CmVN1N8ds4AVIbvO4zjRmrJY+NMfTsIRF7uQ6acjnlbPkcB/ggpIpP
4NWbdX7DE1luajP8G1p4UhWU1ZxE0FH202vpma+1mWGg0uB04ccNNSJs6ibfpYj2Xtca2zxhT+vY
vCHMmPmuBQJKVumTgiriz85izSg0i9zeOk/mbxhVAQ7U9BoHkCP1/JEu0E/p06knTbAwyHWbIXaO
FSzYteqX0HYev2LrRvsh0tY7DqHCqvyUTf6nZsaKjqmWBAIFuNa7M3I28FblzlMXP8kc3ldRdF87
sXMQs3mYbVwIlMOZGyxxwboITRyHPb7IDTdTpP84uMZN8guUg9/MsAkqRSBDdwGvpzo7g3pr8+6r
T2DgDrH5oea3koKmdRry4nIwfqymYsRuWyZAaExc+Zn8taIS1wov0Lrn55HEGje8Qb7aDv+1rsUW
LxitMxbP7YTncIMNgCSiWfV8DfaV8F58anTsni2bGaBX4r7nkkZmSU20/9lmQL1TqO6D4NPwVH03
gFCykGxtM9QkExoD3f8Wlom3GhyKWfL6Jx4sruTjcjPGijUxy/XC2GdzKanK9E2+84LEMFVF66we
y409SJ5vP3+vgvZbunHLwc7AN3d0XJbzc0Dycd1YtCayjl6K9BA+0fnfzGR0+F1zilpmS04/6c+D
U0NPTijXYXSGuRZZf7lTHorSqejENahX6NQh94jkQ1LD2D8BkJwiWGKjKy9+5to3PUFb82YCqwnZ
FKPxLgMGlGOgU1rTs9vkWM2tyIjylJhyTBt1q4WG2bdJfdI+cGsIJYUpoeKURFzDMDqD3p9PJDq+
a/IxjUrpOjZK92pCNPM1G4MSCBQrJG5MhkUBFYVBDUwCKpQYNcG0bpuFdTuatbObbORmi/3Bzk+N
TWXQ15L0uAJ90/vxiQNvaG52+NkmEgcMo11nxeeSzEVtzC/ML+VlCn5j0PTIl8P7kIT0+pq4S9VU
7BWWa8F0SaSDKYOKdg65eNkfVES03KB7pSXxDtziMWndJy7IJro+K8hQnV1flFshKrzfv0M38yqr
EjishGNi0N9bERBFGBrvpaiI5uFXu/Ugh3jXO08q9YiVFG24RZEBUDaED93IFhFJiH9/fqpa9xeM
ebT13lUhAIH+j7HzWI5cSbP0q1zLdaMawqHG+taCDK2DmtzAmGQmNOAODTz9fIhbU2VVi7HewEIw
mUEyAnA//znf0dJDZHENT7GdL3KNE32VxKA46TLgvwGXYVD7ncXaL4/sQegEZOkpQMsoPhuq3zXw
4oUZfc/tA5zs6A8XD7poiZuqJN5AIweAhD9T5NXPMme6RaCjv0sKvyW4YMMqUdMvPoMQNTi/I3/x
hpxTdJFXinWHeVfoFPXlffO79cfwkMT+q57a7Az9e4AHdxqk3LNbuPeINuaDBunCGzA5JZHzkEkG
YS0dQk38rHz+3ogxT4FByjwd8nXmZVRnZ/ER3SCA3EajkmA4PxnuPSOZjzQexr2fR9RYtfOmdZOa
5JtTPmaWpeModw13WbrBxvCqvSOJHVo5JzINcbmPym871OeyM4LGBZ/Vc/FLNp116fXXmZCyx/S0
l7n1MqVERUPHIjzr7fDGvTO2H9dUKOkHrTtbvVGftCYKNn0JQ76OHNannd3vBQGul8H38e+910VX
PU90et6pGnt4xDyqMArt7A12/AA/97EuJ3+HQO/EvrzoMR4myxjTPRywg+UXv4SYoveUk6gkC/IL
39KJJkUYf67xnKWxu2jCEqgU7pl9rhJn6VhO/uJG9XulgU6GlHLwUy18MH1KYDVdrbt0OE96NnwB
wd4F8a28hWkK7Ctm4jmhtzy3nV3h2CY/Zrp1nX78rtKJWYl0PsNQfYfBNUwd6JvgjK+3Q22zE7Ih
gW5dOPDA5eOXuUnMyuXIWC/mUtf6b65VWyybGdNXc1Iyi148OMsIdco5Cb9mGjgA73GV4e8dFAw+
i42znCLXPem2a61iMezK8auQpEYpRvePoAfbK+uFX9ThyQ9cQBZxerrlBuWi59mt9mL4EEtSYdMB
Nh7rqUtWqEXq4kP+IxhCLZaNiIrG7syfWPK2WifesCmVZ1lD6ehDTaxYzeHxdg4qc8unDDfTkQ7H
T89mCJrIbp93TMPMKb8kVP6cm7otcC7pTyXw460di3dHlO4RB5x7rOaDMJmiy0YYJ3wW9cgHS9f4
XTdU7D1lDoFaFmfWln1U4AXjB41qLGFM6D5G1G3igTR/MvXjh4+7umyHbK2PIx6h3guPCQmbI4gk
lnZUsy2AJwRciaYKgLT9QPwrfmAWGD2k7sR8N8cglPZm9JDPB8BtbLkShF5NczTI1CnnJ67vq5Cl
5jJK3fypUwMx0sTeiAAoCXCLGot1Vm/xbI9Xi7DAlQgSe5JtB+ThuZ587JsMipa3Vzs/3qvyH4+n
8+MjwbiHlJkpq+c+uNh6VuxKvfge2iy43A6wrMi5MVOVAEaJGNvdOrQq/Swa5e8aDXBPbfgjBmeg
gVqkjWc9yq99l8mvkesONMXVBNWQloshf3JcasHdIcL5wezjKSKbvQYsnyxud1mZO/vMTYG1uC09
6mNebTir+dSOO8tkiOUzHuTsaCn6SvWAAZ3MSfa2gfabUHFMA5CfPds1NXAUVYbbwJb5M1IORmq9
Sta3Z1VePqO8itNUxP219zFuagjzWlCdpOl1j37rHxm/PdRm3ol7/E3a0IIqaNV4H7mkRFqVaPu6
jY111rkLUU/7SphfGiPi+1Ek6kjcrNoXJcqC7/PZEHngrntjxIzW88NzGr33Jt+Y3Xslu+/cJkuI
UyoYzfyidTkB9JK2aV10h7oKngYH268cYA4mViB/0sZybJBYjCoisEzcO72SmHQWvlO1l7TBYt+4
pXnE/lRu0HWTPQE1sOxWynpewYRiM0a+ARjIvV0173lSRx+t1b2mWKc/KQbNZ1VYXXMHT7HteG+e
w472dpBits6HA3lxCWqs8R0dO/0soTdu+NR3rX7GZHFfMpcKWp8o0TRT2+ZbfcdIgfAfCCahvY+a
G2EeyppjSe9HJwucIRNFdGMmu11OBu/Oax2MIu3k7cDerHRt7FcYoNSlSrHlkITyfsas+PDlOd9j
jHJT2KF8JOLTr3Ev0KYUhcnWlRH6im63V5El4hJqmyTNuivwke6aZtN01itxd3v+9rgATneSI4sb
P8cy4ctX3N75YwuSXHQZ1lTZc5mS+m/db4NX357y9RjBj9KTebBLv2ZOK8f94FfO0vLd5jA29qZn
vnBvwvHeJhl1mkCoYdt/em0Edp/h8VZShPtsNBVzcKU+JSmbexdjNFRxZD8ZTofEKTGUdqxplOWD
Xx2mM7hK6A8/LT9Tj16Mntx4Zs8aUIByJCi5Nl5vDwgrUFu+UQqpmLIaQw83U566pwbuaj7iICoC
1a7x0qd4A6DWDU3wYfUudS5arb+nXb5oSmt80YQe7kcuyFATg+kdJxtLMY1ebVMAA4IAznB0fiK2
qpyNhYr3LBokPiEBA0n5+DFblO5hmh0NDT7PYIrOs4ZAR195oPaCVpfbQ2kyboe0hEWbVgvi+1C6
DU9c6+mrT7HCdtIon6McurfVmOrSNBgE48Rzd1VDdDPOHRM5p7DeNEqZzbrXnoai4iREIoviWzYe
htLKT6WppzYs/Mcmm/odgPLFVBbNLlVw2MIptN/Z+n8knY9jO7O4nnFxusR28tMZix5rTJ4zy9LW
Zqnsl1CE/dHsYbB0zXCqoGKh4M79f+gzmIPc+tNPoGqxqlEXQjohKDY737iTj1aINwskgdNcYPYs
UC4AfDqrWDoeRkX71cYofsCMH1wmYigMeTH02Jp/wUtH87PTehg7G2/fkJZeU0r7RMqZ3dl8aOaD
Kg0iQ3Hw3ne7XrEzdUJrr6PJHKFnInXU9Sv5kvyCI4amFoHtumpS7SJ7to1OS2QitTrtQt1cS7YF
ixCC3M8s0UguKXbcvqp7gPEWkYwiDe8LYEZysgCfF+O4HGsGiBOi5wbfy2vXdN5alTkIe8f7XUmz
/mmMyW+KEOjqq2s4qi1NCarS+xfbfCtINa6nQLz5Ew1NXaFb90POeQNVUOxut0rtyg+AO9cBHzjG
NM7YVCUaYdN85Q6fUT3urGflJMTidW/OH5nQB/JG20Ym++08mHBz2C3EEzvczXxk4rKgPOXPMgxn
sVWEx5ai1b2MCRr4Krw6Ta8dnYm33tiZ66JjPF2a9pNve8PGoEFrDdztue93ofCSF1EfJ5skYxGa
LFhUd3KLiRJEpcHvTYE/KfYe+9sB7BdryLiTy8gu17beVVcSMGoZ2j3pOfCe18I55eCaLxXUApfk
6KFtp4UI5PRINQcO06EodyRS89fKHZ7w7BBfYNs7kpK/fTcmBhraD7law8v3ZafuTeB1sF/fMzJv
DwH8kZ1MS7bLjC9XhaaNbCsSKJnzoeBbLOscHzB+kHQLUWh5G1xQuIGoibXgzvJtccQH7q+HiAIl
aurqE1ZrNmSm2OWRqg+xD5ezM2OJ8q9Xl0oThIXMmQBouZgvfO1R0ZGzsFMCQ4GiP6zsf3pgsDY9
a7N1OLbUd1jRczphS9fNWq1zJ8RMGEhn38IuyQ1T39aOxgDDjEa17wWTzbQnJGpU/PIBwhFSygKx
CuugXPVixlHbpncweutox+0IThTXSdOogNOGTK64MZYmeBYLyVnLNqw2cWBleMlzM3sD/UFKbfJ+
QX/dqWKaDkySr5Zr1vui5bSaAeBaZfq4rQNR3ht6K3CDhv49y/oLnzlye5UkgxiW4hrXWMmmgDCe
pmk9UPkoICIWGVv6Oy1iUrZ465nIUKYtaZpJL2HtEuwqQ3JcRFyNA92KHQTdjO5uk1GqoFZ0kSgH
yHrFhWYgHge0R+H+0TuHnaHMVzlLigckHZRYOz90GCYiUQWrkKvpW1Q9R1Oq7yfV4ALSgTQloNWe
Estc4A7UPsK+KZa+sijaaod3ITVgUpW/odZRW0canQiGokVVlP6ll5DlRQ7+WzD64YpYfuvYS7d9
kB1rTlUbhwvCtp5IhaX5vDBoemCINdzIShdiPSlHrXy2CFgXPXmgu/5VCjIkpiEpxgqsj8FraY11
u3xrTmb36DVufzVdUg6t6h5L3UoP7thfSjMWu1YfAmzKRPrwM5ugitXYHpL5gG2H4mVWB73f0hDo
hcxQ0whrpT31B8AigAck5hZ2kmxOVezT7oSmeFsp0+EMNCuEghZ4ffvQ6+JdD7WQPQ4NMY2JEFuU
slny1iQFVSnWuMIE2sYU/Q4LPQVDcNgfG07lF8ZwQAvLNROj9I1WCywUFjVYoXphgErtZdw6dw1A
f4w3vEOL8TEve7aAgA23dmXgbmqDz15N+rvV0snE+dW+alE8L3PIIqnaewFwjiHcs+q3setSqkdU
w+TE+cq9Eny5Nu5piCxOmu2fvdQ1txPOtxNMqo5Y3uTisHaNRapBZK/5nLDPLZwnvXJBegZ1SgUE
loHEE/CkHZswWOA759n8w0k/OZt5zZiq1q/4ifXrQDcIiNGPItomztTCYFShd0rnA7EdEDNFs24L
i/qckB7bpmnIjXghljHvF/4s/8GPw9ME9eYtHUSLkOE0q5FczVMMuyIataut2fIpLm21yz19Nk1Y
B5X0H5TNO09ukUwPA6FnYrzOE5p1dDU6lwuR6XBpMoE7WNijMCtZLwOqc0a7bZFoT37HAC+NY0bF
XHqezYDzozCMjFOuDM+i8nfCb8Qamdtf1IXIgDCgKZBWn2tM3F8AlwtsLY61d0X2zR62f49G8bso
x5NXifotEP2h6eX47ZrxK/O84sWWRrJK7TDZu1x0T1PG2xIy+orr+5L0qPHAafZnqAvtSY/q/tTG
xfPtnheb8mqlG6cEuO76/Vcmmq9E+t46JHu4CKqAK4TeEChxWJe4uHl2TuluAy4v+JqwwgXpN1D5
xEyLC111IdY3IhMOY4CjmA82OY9l4Bi4oHo8z5FJQASzTLihvIokTdRFx7F4I+6Tn7gQ0jjlx0cE
AgN3MQpaQTMG52zacvQ87CGSV4p0PJ4SEKDTR2VF90WvPydhEXzhAFmxMe/fPa8bwJBq2hoAMnuB
stvXUncOfmbxzsRsspAx+x3pjdq5YKOeJbI9xcQVQmIdG9pPBnQo++StfYJaP0N/2E66hg0gKH5r
REl+z/HFBLtp5nrDNegw5OlG4X50Vb6tMrpDc3oJZOF1W1Y0GJDdcFdWurOvEMYioJbXyTAIlAJL
AztZ4oibDzRumvDZBkxqdTZFlzKMlim1rgyB3guHrlpDZu1GRkQ6DBloK3qicP3r3SND13kc4r2U
faP22WSqfTIf+gH2SVEn7XLw8/oYMucfcKriX2WGZgT1yKUvsvedV60gNlGHWcPEbOpx52nu8Doi
ce9qm848t6I9J8WvjI3CvCCANksv4Z0W1SyEUavbvc1yeq/mW1ZeadsBd0RJ//qCdkCKatTXlBbF
xcnG4nK7NZg6I2xiBttJ8EthFc4FndY6mYfJzvTF+CC5MOGqz8xHU/jENwSP91H93UIrc/rW/VTl
TD2Ju/Y99mkdyKcyfQ1q0EQ1p+sn0WK2RuD9NhhUrI2iip5bYknsr8vgICHCPqsKkicbyYC8G+uC
uGztBbHKet1CrhiR219VF29qWJK/yFc/qgoJSVqDecF2MtbC+9IG1gCFKvm5HJ81lemrVZu+qtR3
F2VC8VDqa+kJm0F6AnxLPH+E/+ex3F5yAotrSkP7ZjrTfdwjFY2bIZVAq7GHM9zmsoqnlJkaLlPL
cuwH/uZqFedxz56Jy1ZTddZxnCdXdRibW6L8jLDS4rWATcybeOaAZCp/zeywXfpCfwoqXg5rivgx
Fnr0WDk+eCBFJl+Z7aZOxatlegUJedM+DBZvZUUBWSXz39AbhtehIfMHVxmRiRo6rLiokIUvi6fe
sh+sOitoEY3V8pbG9pmTnHDzk0WrJm+dTsy2ihYkidfrj2Lu9OlLvzgMQ4om4bCrtmmin7LEQF1G
8LVJoObdYFICX3oHvaLljG4zBogxTVWEz+qzjEvExyaL3vuSWvAKrsJW93T94LUkWzV2EEXDwNq1
cZfzqUTFDvUScVc04R7uTpm8jo7/VU+DRJVTtF0Bd7xQlyaXZZtB2/HexlIvr16x1KpQcC6DmHJ7
pCLXRgwXdoDPQi16CWF5bBgZRus8N8p968oH3crzkwHvddc44zatJfO2tc4i66GNmWgPjWbgEJPJ
ym8mdZ9XYuOwwX9GxFM7mx61e/Q+D4+Dp22sLuh2llIUXRnQeBrNUQcTyeDA6kAdBiqAV67FrvVf
j/GmeY1hzT9qIxTrCnEJksNwpMUICzUwa3aPdrDGSm/tTS95hk/hHG+HTPlo9SYhdioLnONA5p06
YHu8uz1LGtCBWKgXa40mpztYFYCbRZNdFdTd61BOUDDmOE+Qy+8SlWP/r4Oa78atv2YEa55UNtLk
y1Wv0dEmO/e7ZIZ8rokgnd00Sw+1mSCiuv4qooR8r2kmi2TxiIua3wCAgakLjcOU9H9tRvo+KQ5d
bn3xSS4vypD4sQ0r/GnQNUzJyW5IwvQLvAfJQhnc974mt4BO0oSFK/QHWnf8adEpo34mmIEbkIEd
GT49ehc5qghNOy8QJGFERNhECADLXaFFah1ZJPaKOVgRBnl+DCVuHY8E2NvtVljIraGZOnANOCN2
kU6rrBloxp5Z9noZ2AeS9b/CPNk0IZ1hvnzX2pjGFGni+fAcY6WrAVPmPNiLqF3p3HTiIo8X2aqv
tJnnBwiLb1gupxUSoFg6OpOOPOzgQujtOS2UcQCIv7zdGxKtPd9uMeps93mm9rd79fylbFQXOMfd
pTdm86jL4r8ofAbs5BIbdBpSGlyAQ1HN+Ia81BZOUbhzSc3aiFMIBWqMNnWXx4uWn/9dAwN5VzIM
PIdwfBc9A+6lKjvCpwi1+yQtaE+odaZ1E+BsOSD79yOf9ebmzTHslzHPyeb3Gf7qvoJ4RF77zmsC
atCGRBzhTz3IydQ2USzdg+hfQ97le+RATDUJGWXqtHTyVoO8MyibOeSl6mgX5cBZeVqYVlzck0EB
1czijFMz/j4KY+9dE2qA8vAtBxVeWZY1p9DJ0qcor5nqRinsEDs+IuexRzOTc+6PDfJC8dY6AF8N
FyN9FegStl1+1iZ/ARSCJlNe9NJC3j+Hbe/PSvcBglfG+Fi3l0Jhws21+pE1UXIZKwaXEYbrxe1u
5tNFWVIUtRjmmdtg09QQh1q6gNSQYnbM7T2h6LsMueke/WU5ZmlyBNfBz0MKNaftAVo8zSc1JtY6
0rXlbVf31wavF4VcVR22TBxZYK2b+dMGHZ/ujSwi62YXSxxz1hFnxUWB/9rpkIwfakmxlZ9swiAu
z6MkNIQDQLIib/wHyfWe3SZ7Vc6DD1E5hOue5tWFtL2vqS7Cc9qV7lIYBRtqs+rf8u630bU0IuHq
3QWADABVaz89kyVwMB86CPL88eZGqqo7jJBFD7x0ht9lFeCoJfrI2ErpmrPrdMtaujlTfyY43r2T
Ww6hYqc53A5Z1Or3oyqrlSh155KN6UY3IucpJTmGa6r47Nw+3zVGuR5ss2BIgr4YAiJ+42PPqhL3
1zGbANVK0O565gMqzjq4mbXW7mVJXX0qfuEcktSu2TaBqMLkj11+R4VhXea9Nssy7wDFNV2RTSeT
nzMCncYn3dL7s2a/W55v76PWesmmSgDAb9QagDqkiYLqj56kyz2BovRgVi2UftcQx84s1Gmc23Sp
ix/x4xPvmBx2zbhvg3Pv9xYrJbLst7tR2vgEvgvcLwUy9OQMW8NAQWQQ6d2jyAI+xw1ls7J47oeh
W0pNzCu3tHtkn5/cmQM8GRKaZJTZMQk3Qkx3PFTwaRL+moUDU65eQIit9ZdRjFvIcgMdoACn8yA1
t4k2/NI73lJI42KtMzs4ubjmWWW716JVAyxtgTubKkv6Qo5j1FjbUZsFcrTfbQm+CncvPgAmX9PK
n20ItifmElhCzHFuvlW5v8mLuiCoREV0TKXfFuK49uglLd3OkHTyWO6mwkgYuHDoAuP5r529FqVg
AxsXetiIsiXDZHix3b8SFvqxJA1MBb1MTl5AnUFcv7vz2Ri6ISb7+e5oy3fIxcO15Gx0TmKXee8w
Yh3mHXgfuL17CUYiywCuvN7Yg14tHsepGfkbnBn30tNRkN4FnCWPlVHiZaT5hjkNd5HSeT8F6ddQ
dsXJzrM9fU/+vS7pkiAgHuxBzhRb8mDgq7iXmdsoE2KPrfrV0cxy7RslLhdKGELqRplIYyKTqvsw
rco9tHkTPlbQ/VpbXjnTVtdwCoCxeLCZsZ2JM94vdpwqRKXwIPu0wmLJSbUJhWbmwkiZuvumT2gN
s3mkyJk3CJoaATDqGls6KcP+cUYjEru9UtidYwnQHOvQG34IHq6QP8lJXugmgK6HxrvO+gwaRq0I
NDCrAjCXxnsnbzpMKARLPBYiTSe8Q2+V9p2K33RJ0bKeuvojFDTrUibaoqKGC9J7j5V99KwTDDR/
p0O4uytdnCVZwtS/LpGRsd7w9zyaYZZsRrt+I4MnmbtN2nbEVr2Y99lyjM1rj3NUDc7V6bPmkZ2f
sal0w6bwLpSvCBKGibuzw4FD5w7vQdtC8YQa+029FFeCDtSVE+Thm8lw9c7sx/LsdLyzKt/W74St
WWsKgT9bHSXdgs97J5QfPbL10Q6u7TwpAYghr+XI/MHOL5L43kXSNx9K2z4S9WjY99J036T+Xgs1
4u3EPQAmtn2zZpij0zxt16/Sat9MiU8PC665Nqnlu0tNSyCNOti/Ug99JH1CyiH2UKjpRYR4Dz2T
ghj8Ly4ZAR+vGFq4RtvpujNytZIjgb1mSNW91KfkTCVxvvaF9ahZ1oq44IRtPXkNrcBeW2NwmoZx
16o+3YF+nEXPAsUW7PIi0KGNW2jHh2Jqf/saZM++L9VWmuLLZDPLbyf1TlVKVngWv31Wfouh5aOI
+hSvbwfmcmodOHisNLdB1Gy2hTn2D5h3KtwV6Qd1Yfz/8bErJxj1/zxkmh6uJbbrg1XkwxEB4Gwr
jeazwuuPaUviYCzanHL0Jr+2CeYjqzPVNrKT4np7DAAu2iJn/43ORll65ScqCj5xk5luKsy3Wobj
XunRi+kJHA6UxZ5vB6Viev98doR0HfZnv0MMdaYAU3FvjafRiMdT0qORNALea9KMJ8S7pWcRvYyj
7DF3nXDHCnvEa87dIm0yVu3BQ1WTl6i5UBHMq8cjKb97S2AstSfauehHph/yNro2y7p6KA33xfOb
DCIcC/QxbB67EfQLLRFYhpOoPjheOheEhYj4xchbr2aibA/fTLIWTmqPvwOYdrgwmTnRK3I/mGVM
FSsMKUubuocwrDvGpgQrxpDBmSQucWQM5dJOlMzdCRngEgG6ouwvQxpWi7irutdCr79w62bvkd9h
Q1MVmTqzWaN3XVsrbbfJUCSnCnZcrch9gp3pDp7u42rNwoFUuCs3Gfy0u5jczlVrhnqXgAVY2vFU
vrcRHev4PX+mUklqsxkeuiRvllGc+BsrDSB+zBc0YXFe1SZ5CIq3XJ/i822JRQKBCH1rwLiHXL5I
HZggUuPsoSWmvq8dcOMZZuLtvCazFJcjaFEAe3XPffYYTGP/DPYpboB9yoWQkTPzMs0ljgu2HsNw
Ou3olYc37/sUDhPt290ek5FbLdgLbKrQYzHSe/VTMaafJk7kLxV7b1FXiKdWMPdP7G4/5fF4GSNr
uAgW+ELqH0r09sKmdXOPHiQfKDv53ZhkWIqp09dWkNVnSx+SoybrV89qeVl16Dy22NA2JHsc4r8J
8L/GeCVVdijD1v2eb9Bj051w3kx3LmOEPWjTdOG6OR54NWaLvhvrI6ZRdLWcUyYeWG9XFHMN4ADy
rG2tq6SBJoxabAxu1D3SsC7vR0eIze2u1Y90YQIbm4defVwk/d3tZl1gdAMP32/R3oPdVA0RWv8U
LyFoDC9x9G2NMfzL1Ixp8Am6wzSw4U+moyK7dSgo+6TVvm6O8XxQZcLaSaD8JL7ZHJkfUKQ1VBTb
GEN2mHQi0P0QtOA08O65iE/b3oSKkVXPt9GWnmTjiQZKev/a2jobtXA2g3DbEwtJ2tjAWYNbJGRY
8ZJZp7V42jtj1RkbW1Xasevbb1Kw/X2YqK+aD42he8lDCT3+AddxuFUhdR+3x24HkqfFQrXqZyrK
+m7so5+jDUU3HZVzoP+CXeqUre2U9qfO7/NFNsQ/J6IxrC5GNr+US+ua91qob1Vb8dIRU/oCQpYq
nXTTGVpzF9lafakwXG5Ih0RLJvYlU4yEpaAdHcSAj2sEIiLwgdSUtMV97DwnZgfBNM39p84CBGxO
4aWsQ4/iazrtb2O8pgxWLd8FAlWgX7KSvUk/yeo4T3j2whqYNenxh+VM+tUydfdUMK4iJqdOnBY+
sx6u4R2YP1pUQie8J2sNPSBINKJcyVcX4TQ27bl5YNhTAfc1hTV+wjTaxo4xUZ5Mn/2xBUPdBQVL
05Bboe+9eAmYIgNiK14hrD/Adeu7z4oiUF6+WawoibWueM6DRT1xvepjCewti4pxWTeslsa5utI2
zySnkWJqmriMKHQBKukXZMvhKRY+HAON32jprCzBpB+osS4/tDorj2HKJ4MBxbvFM2djPti9n97r
dopwNN/VzPYp67x+DVasZsTNvNihQ3KrRy3rTqwPVzfztyqVmMndBnIz+dw9ijPdEIC4UD9mR39s
HN35cLtlkIfkxNgyXsagx9m7ejTmA60VzzooP6Im2afJFHpb19rjMBvmWk9tiRX229tIqh5L/I9o
iUZlxKu8Csp9b7TJqS8GCjroIsobm+6MrM4fSdIABg/HYZ2QQ6M7jUxEPB9m8XCfNIAxYdmBD4rw
Aw90cRRxkJ9jgEPnOLAfmdzYp6FlIAUpCnDFoJsvY1PuLH1DUY2Upf2is+j68cd///1//vtr+D/h
L6q5s5HC+Prv/8P9L6Qi8DxR8x93/36Mv6qyLn83t3/2zy/793/09+Pj6un/+wWb5cPyP79gfh3/
/Ib8v/94XYvP5vPf7ixREZvx2v6qxodfdZs1t/+cn2D+yv/tk3/8un2Xp1H++vPHF0S8Zv5uIQrm
j388tf3+84clbr+hv35B87f/x3Onz5x/Rlgt1bDQ/ee/+PVZN3/+8M2/GaZt+J7lCNN2PcP88Uf/
a37G8/7m2r7LUzi4UHfnZ4qyaqI/f5je3ywQW4imtg8FUtjWjz/qkrAyTzl/c3VEJlbFLtlQV7d+
/L8f/N/+dP/6U/7B+upSAu2p//xhGJb34w/51994/tGoP9JdA8lEN3SaoTxfzM9/fT7ERTh//X8R
1AbfQ4BoE1vNF3vHM96sk3TaVWs2xS7QXNIAMUZl+3vA1HyHUndy0KE4yfRQ08uyRhSfFsobNLiB
4Ej06V1Y0bXLO1xUQrJVQ+pddM4wHQbweuvMsV8JJiFFdnLco5rhwcPuT2b4FxF1iks6HbITfQOH
0LgyuoXLPTcUU4hIHbYRlIu41lLyzOLZ9vVkhWBL6DhnoJJk9pEgJ+MY7IqIZ9ZSROIVeZraqa/B
SVDvZdIsy5CBcQuxWFUF264qPvqqfMg1GjG1OKLluKIdw6IvD7dFuCwGQBmzSoGcS8GzVA3yebNp
OWEei97FguExlykyemsIPxesR+gLNs+CiFtljjAGoFBgu0BVyLTqpaBtgUVCScYf2ENnZqySRqZy
qautvOkn1dTFSxs21L+gzqVJrxYUzYF3DoaSwmdim669yrFtr/JGvrvUMu/N2v3w8gRhL8yXosJ2
lBKtgw4ZmHc6MOezOT34F/5U46rTGTs5mbcy4DZg/sVM4BUdFqixYJ5eDvf9OH7lIvvAYOVtGm8q
Dv1QL6e5XsMeVUsrSwfi2YAZYbfCWbUjs4z+g0B3tCu8gvV314FnpIY4wVXuGbtmPnRSL1ZNE30X
Sf0SNZG1sv1y2rl2meJvSOAhBBn8Yid6T5Arxhz2gVbnDK5nL2IdthS9NMTOcJ44q3KJ8YL4Wc8u
cc/hnc1Lsh6Zyx2iFOdFnzFmtBg/WvHIrzdCB+orgUQP2xxWwJej5fHW8Qik5FCV+NRld5k1dRtD
Deux0hCJbct/soaeFSx0VD/+ZC8+LnVCpjh0NxQmdEu+h7mZ+4fq9JM4GDYbA+ulwC0BgrLsKb1j
FD8tbX5n8lrh8dpCq30jEbo0nRb1KAcY5sEjuXM02LQkfeLLo9chXabklLjU6a+A4d5QwWmqK02T
Atcce5PFjjuoP9VQ1Uy+HgJcBQu87T7NYG0OOI2xMK2ai9LXGTa7FLkOKrjn1PMRjRXUKbvdTlL8
RjRm19eC57KcZ9TeuxET10MPcLNzN4lPk3JSduauOPiB8jdBo621rvlQ5JncqlmlGiZxKwEq7Bmy
OSTuNFdKFsfJ9yknba2PKqXKvugoh7Cy7YBWBtCeLV1MirkKnFNl50tC8bw+BXvGl5uksr6CHgtf
pTUJP62ziVxESSqUId/worF0F/BwganD7mYyZ2ofMglevKHHjaAYLbsInb25Y9uu34XUjDve/6Xu
zJbjRrIt+0VIAxyO6TUAxMRgcB5fYGRQxDzP+Pq7oMqyVqqrdbsf2qzbrF6yKIkIBOB+/Jy91y7e
Oo2nRY+An2e19Rlptyaojk2Fh2yEZppOcGsYrUEWj/DHVbdSlNMm5cJ6+WXG+irHghIVrenPZebB
Ykh8aoHLYIvCDTXelHQqIHSHBNA5nav1FOs8yFhsCj9iyscY45oh+tp+l/FyTVO5uqVXeRvlwNOp
zRjTd3AjpxFvWA6sw8kAQGFFggKFDRPYUOlnbXBbIxmDl9Er26U+2gaYgIjbgRwJVsKorcfEyMS4
U+j5NQi+boDypxuKB5uMpMGmueEa5TMeIlwLY3OtyLUoMsJ6Tw7Gjik7AY+RtLGrkwPPsZUvrbx2
GHAdS4ckaBuag9DQLm80HQGwqdwOa5mXD0i2KxOsUVmp91mfMSuPA3whk+Nj3nS8epxo9ykdySh1
eaPJ6GOQTbVxZgGOch5Aqi7Zq9kZim8DOD/EZAOCIFVdCli64+CDthz8jg5ciVWfmHhqW3y1Y6nc
myE06ThIXkYr+0nMHt8HRO52XfZPKhsanI2bsVlCTx34awug8WIEcTwY6iGWub2D5Vva5dbsGvu5
0EpovwUeKBZ1HxWNs3CaSGiO9Avy2UnWj6M5IxriVOCW89YwMQInwfTWJgvANkfhWAp6kDNAg22q
cQSZ17IggwgxTD2SQxtW4w7J+m2h0x/K8WuDqCKrqTia4hWozA6hA57FJrcP9Ok3IkXb25bdD30C
Q5At9qNZYp4Jy6G8QrP2Yqg1OeZIaTW9KjwdsdEuR+4ISP1Z1XRGcWKSvqzhS2RFWXpZI6Cb4J1w
yRDpy2w5A8rB22MRB5N1A2b3eTiaeQ81EORFYSElsiy2NLs72Ts4j1D6NKM/aVr3gDP1h0JFAiMF
VixaTWaLqMDaUsk8IQR6IrV6qmqboRw00k3aN4M3SmEeYSmlG9idsIqr4Rkmmb5v4/asZuHgxyUT
ZrJol5tsokDNm/w9iAZw53bEaymDr7IlgxgFkuYBzQJSSiYwOYotxK92BGpuvpbatGYiaO0Wxtjk
icc2bLi3j8D1MeBnkHtaGTziO54Rzbp2YsU3XUHKmKiJ2GnN/Cxw+Z6cLt4Gpqr5Uw/GIqp4rRIR
XxMRKDi7VakXsQN7LYNDojQFMMlim05td0f3N7leFFIno4EEKjHc6kNb+iaiyX2mP4XI+7TuxRLg
p7sM7dLSbknsLr1opBNTJxDQx4bHIfwC2Rx4dp7Bz6XHxzwtUY811Ixw4V0h+MLLJ0nLegaz9iFl
X53GdX2gKkIXUbY3tNtq4mMxq0WF3LdYe7VwLN6KSQWMi26WrGDmtKgR8XJIm71vZp5McLoRYWmh
EEEW2Do+HcKcMZQNvFKJ3iFOVnu48+c8DouDRZMcbU9R7+cFSTjNag74in2oELadA7ihdJmsaz3D
XkSYyyaVTXhOdfZudU4Pum3fkYKV7bvGuQS9OWxnB93OMnWkLPXTZaDHfDXUBTKzqnClkmAgy3ou
uDVvbFTcrkmDhSKkpP2cH1LNYWYaECvVMBLpcMO4XdS+lhmT5rrVPhMY/4fcIPHUCW+cWoJVlbeE
PsGbatDXltige5H7aOJIdyyxCpTY/zhXzS37L6QWLwtUHN0Gg8xRX2FEC+IhWfbf+ThzTJ4CzuNj
9tY3dXmdrxDFodX3JLPtBLNZf1iqOyetfwDab/Yz2i9PKpBVpTiDkUiu0kS9MlYL9ZwGZ2i2tErt
R3qXiltKOiVh5nxqnVJ4ymoyLCVqThSWWMKS8SHsqvKMl9E6R5gpU024uoWOChTG5KvaXgIxQJMT
/wBPAjYXI75wqDocUPKEqijAHKzmbYIulpmKA2G1UfVzYlf6eQ6+ZNW3V0GtUl005alFQGA1MFbN
EM6WobzlpHH4XSCcE/raQxOCMqqiBbt5MYaE2MsQpypgFOw+Vr0J7PgD4jLvhGXuYVnr7b00h8Bv
6MAfxxioRlYXD9oyBlDE6HjgY/TbsLY2NGzYsRJ9261kANsWFxNJcNKkX8CC+HeH8CtSJnxhkgvt
iN5GTaIo27hAUJIgJ4g7nx3HRPg+fZS2NFHdaCc9FMdJJaPRmZH8YfNf4wAdmiZVJOiLOZ0Bqqgm
pZWGFbZkEIuj3E2qEhzmGaZqbJmXskxKP6zik1wgr/cE4vA8CizhWC7pjs2uEQBLQmiI83HqDkQv
GciKxQOER6IF0D0we8ke5smsr2ESHOjz3DWdwIZtAW4Nm6NT6TUjW8SX6IaMWV5iPYK3MefVIa3y
z7bqSTohqqMP1IBTgX6z6Aa9FDGgfqke1crJrocGmtoQk+rgiCOKc6DiefgEXDy4bi2pudR3hOqB
N6URNXuJbrzT72TKrwe6q3ASYyt2ErhH0w90PKApOw4AIC5B78GjWkLnuoq00qdd/yxV/GJNfmPm
Ax0sAf+6Ld8SpyF9ErKmP+Ho5TAFljmjIOnHeOR9cxqWd3prZBpIxxhvE1o0NTnamywmfKbI0SzI
1a1IC2tXDnYGCwdyAiZtKLX0JKsKP6YFbQBgINODznkiNGcrVDqpAiAnGL5k0wf5c9WADwkYvTNQ
BkcgSTe3S3o3KpkHpyU7tloW7zAzNZueSCTUmjkCMUO4iIXmK8wTR8cEOSQUGK2jBq2MJ2zEAaYe
4H8SY19M+bVWyNqrW5JmK+x35ujgpIChZ0RYsuAD0cwjmkm5SLMGuqzecUwDoRj3j/YSFHtWucoL
R+UuGDP9h9m+FsWO6X/L1Eigy0IOea0O035o4+xOi1JS5QLtJoqNLxVxNBut6lcCY/SsLwZ53dyP
WBqtZ894qMyFkFRl4AnX+i6/StWHrh36TWKupTIINK9G9+aGtbwmR5gsyFQ756GCgDpp8y3gsmTb
Niihczsk7kFXaj9W829Bbrsf2dHZVJhLFEhyF3Mhg3MswPoQAoNiE7RKQQjGxpQU7DFkxRr/FKce
NCZ1/JQaxU1et/fUnfkWf+huWOp1YyUQRSjdN/iKzqPrmDCxSYpr1c73RNSw/LYxQhd25KGUn6oO
37Rdws8uIQm17RueBxOHXkjt1Y87kSjgTKf2aq5G65wr9CNyHSlJCWt+iQnSTEgEt2GhzoA8NgRi
dG4Ooccj965DU2MkcBeko0Ubq8rInEOd7oVUkK6A7rpVHTwonJx9WXYc4BjOQV5E/GSm4ZaER4Zo
i3mT6+kRND1ApWomxTucyc9V8nlPBYgUSVh3XTr5QUlutzSLjyQCmwjPs6py80ACNokUorq2jz3n
QE8nb3uD8al+TMlUbCEWFlFl4ZNIE77Xve2AyV/U5TWek/LUpTOxaeSawmjUBSkck+T8zvmq5GEx
nWmhEQ3kZknicDs6AUQCAHHMjLeTbCdfq+fTK3Rpc+EoHdTLUTXqE3CC4qrILhIWLhb+9tBO1JY5
2diuVg27elIc1xtxXXI6IcgGAN+RsZHuxYZFc9Fpi21N1xK4CUEQLfnPWkQqRlO0N1puvIUWAda9
LHOkSgHARcHlhnBAN5ocn5EmmMhgQ0oUYAdVrGgn2uZPkD6STcjxEEcaMu2IZ8WDlgqxlRQTlNDS
M+mHISYLTjo5szviUdZm/PzKHamYrPAYSkXcy1EfiFVaHiJIw0wg5bGsiGon5IFqbI5I0ptQpY2W
H9E+ZSqAw2UqvpoaWDrULcWrIzpbqVKC1yeO0bNYs+t0Uo8W3MJKFRahchyhtPytCovuTMrGPBSv
6lhEN3asXk+VqHa2A4fFnHtOeGl8mgYNw5htEjeohB+mhcGlZgEvDFtfI4FMj1jI9EVW+KKLoCE6
k/2wITPKH1Ttjfk6Wu7icc6VY7cQ7j0OgO2dpXyUNvXUVOhE+mjyNo7s9rAWc3Onx2Qk0ARQLeTy
aiCI0eJYSyup9WYLbXypg3iheVClsPogQOuYO7TUN+vxlCUjjKIh5xylksoXdHWy+b/VPv5P3eFf
m8P/sb/8/2L72PpT+3jT9MWP+B/NY/78v5rHmmb8pRuM+01V5+RlCuPfzWNNk3/RuLVIubAczXHE
/2geG3+p0gAAwQ+kxlRco6P7d/OYv4PgyXYclZr45z/4f9Q8Nv/ZOnY0fV2OIdOwQti6LWmT/9o6
XipFjaQ25ofC+kisbEuD5DNH8IiI2HnsYrCulGLmBoioKywI1EGOnMJR11S417yGgbEs1Xl2kvdf
7t/fTe5fm9r/8bIc2xEmDrb1JvzzsvIsSvMgiPOD0hZXZGuz2edXhoO1SUkq78+/y1B/659zEwRR
MgKBuW5xP1Tnn7+tYkweRjC49yGxGsipcC5y5nfrjhYdDer9ZJCvR75s7iMBw0kkqvaQ9jD4jZLe
4oBo9ZwThhul8MnHeLo1kji6YmdKqMspIBzVeWIqCj+nTAn4QNK9EdxhXY9z2m9DSOcncgekTnhx
pjsqsPYJXzhNgza8h2GNgs4GGkNZKkBFSnkHd+FsZkfQlfVhBBFBzCm++VBcGCPWZ9KZ02cmcjek
fAGHUoM7g7Qex64OGKCmMzqJt7XkJhBFto7co+A49StQas6XF2R/8aEExuHKghwiclHrq1IjWiVZ
pmMRMdOvNVHdjgtJTD3J8dtyRHyTMQmHA5dScBgHSZoEbF0LY0I4UNbZK3ptBt1dfYBpDjZW2r6r
5GEPRj3uTS3/krbAaRpU70skK+LytJyz4aYIwhHsyaGEft3MRnaSRvGVjtWwlWbzXjKwJ1xywQlA
/MlmzPVzhlrvlMZKBLrjLYtWAHfRbtUBcKnQSTGj6aNUVXQDEqJ0C8Q7QISLB1kJrI8mgCSFNp1M
iz3WtDe1WA7kSrhdLH0F9uAum1uIEjQAeEwAHRkNWjXkf5URUzrDr9xO1n7IHXq2ViDojkvGz9UT
qPveRUB5PeHlcom16nc4Rpp7lWzBQq/p7neB15l99Wz1MOaXGNIXJz4KCsV2vCXER7dQoPXtPdUq
LGbbcRdjHYk2p6J3AtzE6VszDSDp3c6yA1pmMVRzTnG2+RU19Tlr92qGn8h6qetu3M7q+B7lMJq5
HBzD2bCdAsqlyVTXcfP90gVrrBoydnol6qYmtkcX6baZcE/waa2dRdhqtbLKejxDhTHyt8hA8qxk
8m0zfomqYXa7Ynxn1mZi9O9eQSH33DHni880bxQDK0pRV/RPBYnsI9kyI7Ib2lPgTiCpJhyDmJJ4
TGHuQCVKL5f9I/L/O7shc0ZOy5eZ0KLVBOPwSTZ7HORNd+xXUGRZMgBQSQYeCo28lzWFmTHeKeAl
WNe0OqSPg481Z3iv5+I0LcYTWAO/aEksQb2e4eJHQv0OufFVm+uzTXJwqFQSo0qrbdCOYvJerbDA
3Ta04T7qMHtJtPGzrtTKzarHEDwNFnWfrjerfIeL+TQ0QeqmFR4KelnkZi95cFWMxo0eEfgtDbtd
Bz2fed/npwy6Ju7m8fGkxqq8rYKXn3qmWmjnuBrWmEqi2dVOfGDKe5G5UDY2FJeNUzMDm4cRWGn6
jr/raWnIfawiB8MNPUy9tY/4fh7ikIRbXSrwP4vwtUIfZkWE+/EUoiViTtiSotlk5DJqYbJxEsQt
+Lg3FZ2XrrVeJqJbUO9OHkJiedBahGWpjpc8stXXWX6p7WtUWMYbAHRli6nRN4qW7K2SXqs+SQ+k
G8tSXDyGWnHPOYVurGOATmSsrhYIxwnqbMggF4ikB5xXC+I+EPZDx3EYNRa7I7nB6FcVLX83uuWa
wDUAvr32hiLyLOORpzWuomtbYbhj8L0CtRbLrpiWcFdovdwqtXVWzaDfAfeH2jCG9VPnI9XC29LH
5zLQCpp6a3hRmlhnTKOoldUBauSgHro4z+9B5AS+YwZuUAmWjFGtbiNSmEjqHS8L9PQzhhdQOAnr
szZ8O3oIySwU21iTSBCH8LYF2YnTMXb2BGUdG27AMYx54aoELkhIJpRnlqSXRY0CGiqdv82EMr0K
dUl6GbiaWdHlpqUh5zVZe1py0B08+8BpxzryNF3xlVjJafYyhTTqNPYEaxrVbn2HpAv+c+HYflZj
6ZeHxgZkZaDtu9LtnF7CHOheGSvXelLszfw6EEl9ryaJep2ly4cZtA82rkOYAQOk5zXghAVwCReI
Jp3lZ9mVHuXydunMp5Al72AXles0yOLbwLHO9M5wFG+IcUpAuwV3QcnhciITbEO7g2NiPXkJ5BI3
omdOWshzoYT2TlU47qICJV+li9h+So4Zw9nhrHzsZ+VKT53W44wM/60w7rDY3JtDiLsGEFe5vBYT
NXlKfo+PDvy+bqEZB+Aku0l8drZFvysx0O4O3YOaoE3SOmKOy9eiqm7Ytpwdh1/P6gOw7eO0Ng0O
WqbdODRiPb3NcRxLcMl6vxVVnN2qtCFrnFnwqarqpGV021py4vGMIfZdmKvqljIQcIvTKg20NY47
n9ZM0FcbHZ0BLHvT5RVA+hbD2CYqK05h1mpgbyv+jfFzGpaTlES197UNZ215bc0k2Rdahi2fDSOU
kephE5HKwOnabtidauulCr8XEeW+MTkfeQUB01puAk4XB7VJr4JF28pk/PHncknXqFh/lRtQLkkU
hRY2IKGbrGjrz3+RGzBMoPUP/Zc3YU3+VBn11npwHyfaFrKpuDOgfmw60EyaTWpKJ4HUrJOAOBBn
rF43DIBzN4LTdt0noAkah4j7iJWSg1p6Nmrbl6b21pqRuK2l9RDwpIuA7pKw5/YElPnKYh66kSJk
t20Z84T6OhXTJAc73Sm3pTJsAztZvSGFu9Cib2BPk5oTbnlQfM1gbBcE1kMxh/sS56bGy8QZ9QAB
aNzruphJZ2hfrJaSJerrL6t8DcB/MovNYLUTTEY6+0DasZocLdwY27FWHkPHcG0GNh7z6cwFffuC
Tc6zx/hzhiWwnpgrj+XqVi+0hzws94FpwKVsdo5q/8haAyxjsdJ0CbSDaWAMfevrQ06jmSHXmN7r
orhZeasHoToftsiuEcGDLU+QcGQR7o6UPUy2462C907SWkPocugAByIHZUIdj/YFj5l1Q8QSlJR8
r4fNdbfuxLgdiQBZ9oUaJ/t+AWKtqNNhrcMI19oZYbHrlXrazhOgbZsE1LHkOJ+guVJkXDP3kN/m
2NxHNsECGs24sCTeFCsVRsG22lOvIj1Xlc1QS4+n5TrMKMh6QVfENq71gL4MWFeMp+XsjrVE9mmu
kavJatzYg39T8uF9/TVpJa8G4MLke+5Niyqb3JUKtYajOxe2C3CJRvLe1un72CEJBIPr5TdMClCy
r8K3LKBs0vgEkBnRO4SvwaTujS4+11X4qi/qaWiNZgNhBSkq+gcj/VoIF8U5d7S1DhSg+VLE9Rlp
X7apI2QU4WDdZY65hzr1hMhVZcorjKXZlODXGdIYd5017Mghzv0mnz9H8g02qQnFVhtRhdbcAF0B
lZgXrIZiTt5hKqVgf6+MzH5Sg/YTYF+y1Qr1E0n6OQx5I4LByja83nvYT8rOUOj/qsgyYSvcQIKu
OAow8/aLtLwYwrQOZmTFG/a/T71PvsibLdwpMvm2gbzCNYMyiQ4Zf98G4wO4bUf+SNBs8NHYRYy5
dwOE2Z7ULilfXqhpzXksm0dlQciqDnnnTZFzMMvlvgDLs0lWGnuX30rTJNwt1FUXE/OdMTCaL5BY
7GpzONAizJ6U8IUCQFhxdKrbhDlpPvoC24KLOdIlcpK2dSgMNx/jW0pTk2+ZCx3D5By25u2c05St
xAgyvA1wZaNPJNLgOnCS89TyqWJA6G5mOK8oie9pkzI/iZgXpPyogcHHc9s+MAu/p3LvT9m0auWt
EeWgsfrulHfQIPBtxY+ijr/1tsA+Q5qai4XkLUXLiouANxJEGIOxg6pW6AshYpn4u+EuM/aZY9IY
cqfb6FX8aeVkFclKB/R5NTGG81qOJchzHpciiT1sScSakX0ALgd3FYPLoeIwUxwVWXFu6LBpN7Wn
onTcmUN6Qby+M2rH8P+8cP9cl3+Rif0863O4FboUFok78rd1m/tPUANwgEOnBi8R1HExCex+gQMd
FNtiZN4xWfXGasJjZmabKggmDv7ZCVTJheKkBaQeEpaufA8G8fLCRFGqUGqCe/lq7G9nKAKOHlT6
tdCfxVoX/fn6VzHdb/uOatET4IBuShUrwW8yN8tRytlR1WwdJ15MRtAb0c2f2ZALwua8Zh+W5cE2
WAQai/FrPFW7HuTwny/iPzQm/nENv7UKFJOCbEbmvfL5GtdJBSJh+444W6ozRqZ//mU0jf70gS31
nxstbtIoSxsqgCiiPqjqc9EqH1FxAJr6lXGY+fnb/hZf3v5viUL/237dS5zG1Y+v+ON3zef/j109
zUSUiW72f6EKvf7Iuo9fu3o///zfbT35l2GZNud1FJxCkzaNs39pQunqabYuwbLZmiMQa/Kt/q0J
1c2/VFvwClpC8KDqDm2tv9t6uvGXzSZnOJpBw0uXaDz/fV3/+Ob+syZU19d3+Zd3XVAN2DAN6BFK
y0CCuj5av9RonHZyJcSrS6EZUimS7bmmz01eazL7Wmp6P7hV7EuCBLoC04i2KosuiMANHH1a5fhq
kYPfT3YUvh5z+C3A0E2t1m6jPmdleoXag0LdcsF/BU+lBFOBogywKTqU/qMar6oU/NiHlX+rGFYJ
A7qlbeKUx+wxJJcCjp7KlTmKrzHGtE6Oep/kNxCx5/JrweSLtwXUETsU8serhdEIo2QNOwWHjNWY
2O5Nh43Hmyy2VmfCTkZw0EAcSI4DNNZ30gYAHB/sPPcarGgKfmA8EhsVjWroEubCYfG2wrk6cYKw
6wZSHdPDad6ut4dptWejLaDXx+E63QdpewQLwiGUj2Br/hjuG0O/TtV8G6PBmPJXO/3EJqK7MffZ
pL9VBqQNmyR2FwoAea4IxmpAqN5CaYncQkXIEggQ6mni2RbqBXpt6vhAoLlncN34O7ajwCleRvT3
ka04iCDjdKdV4TaHwBDiUdDZZNvghzZpB9AcfPzlgCdm3YU5PbI7RcluLGFZojecAYyl8aWH6U4p
1He7wdiYg+OBTtzAUoDiiNJwA7JhQ7AYSgzmy8xrp5BkEeqa9ToV43kKIXrHdyNrPjITxoEGMDmS
+eynfn4W+8QkMP29VDnZfFgkKEqbyEuNDoQFgat8bkixoGcxdiP+yGcjw3aoPXNNBdrCoGSWXT+v
VxkbASdeVErgIsvwokgF8jyCyXLa4urGLNwicxn8JiKGAqwnoENPJO88VYgePCQ9XiwR8vKgsj67
APmaCrokmgHEbiEfZaov6//jkC6co3I2oMKv6EpTXIYauUhEEJwimAN/5ouG9+UZXrerJEhKgEYG
1TFvl50R08PisoCpuC1ZCxHQV7x2G0p7uDBoliHnEniCcWdk4rWXpQ0E4b1sn1s02RFcTBIFGosH
gsdrDPXdsk5v+TWqOnkm6eCFKtwCGp2M7sk7U4i2Uoa3qVNdyuJt1dIzVt+69oghgV4lDw9PLkYX
F/O4F7Q8tYxX7ZHjWI2Y1HyuEkG5oWwUvok+4qrwvanVpe/Odc8sCtVgymCreYaozSAVuB3PQMZ8
35pGvyZ8l0bRoE8ezRmC/XQ3pAfUIVZZIqbZTKMEOuQUVEEDbWrR6A/V6Bf5MCPPyvrfcbfqGS8V
F0u4nidAi9RK4gGf8rKCxwmh7QwxsZ74+Th5cn1WrFsTjn2vaJuEmXV0VFBagzaMkssvi/jfi+Wv
swVrnWn8T2ujoSJx0y1VqtZvdRCifeFEXUz+Sfbdlo233KyRLhkksZRBYhBkO576PK8BJ66fzAYd
IHjVFA+1p0ToWS2ci/jGGe0dxnkHzwx9FlAgZCLbPpSbaoX9EmlvkDIXVenOnm4bdV/Nw6Zr1se/
RmiQbhxKp2y+rC/ZNP18B9ryTlVvA4tGHAGxs01FOVK6R5dsbfqpz/Rgc6HDP+RVJTtN9M+EPCHN
IXtCvcjkLd8G/DbTPILP9cbmQhYKzj0mJhcOxEzStU2MJdZenY7mTRvd5x1CmGn357v7e3fgXzvP
L3d3raB+2Xl6C4BaKbm7S/aUTo91CnhcD3n8E1rFHGBIXujqb12eleTMAXmDG95rm5MB/ObPV/K7
LeLnlUidOhGbhZBsuP+8kgKpkT22Kd8zpdq0rZAW8bTPnJfVAzfOAB1QE9R+LO2z06G3RyZy2wZ+
SGc+Mfyy9C1zZ4Iv7Ak5uELghVAOvlda3tDXIZCzMoBGHpSY/73o+JZho6jmvgIJCDjkzx/lt0Jw
/SSOKlSe1/XT2OK3yhcjJT4TOwOXKreN89nDiuhVmGnWibRB98+/a61gf3s7+F26aemCu6Y5v31/
lJtOFE05hAq5pbPKmYtJQd/vQKzbnzBU/5vfpv9WUaMzpRBSTWolynpDE79NIEdbnRRBdi6yf9aS
RBysgNcqQuFeaQdGBV5JXFE6XYRSgyZihoZ6QHF8ZXoewcz3Ic0dWI+NrZ21ga4pCa+zEkEo7K/X
VZ5oXkZn6XOYMGdXqs9Qvqj5nnyRp2QdmvGSj3H3ZSjaIYgeGxzT8MpdrUV1PTWAQYjA4ypoXtxC
KLgenXovi4tFCI8+bxuO48FEqo6/qB9rxmHdX1YpvCUPKpvrWkYgTEJRQkw33YkWeu4V2+s17nEf
sivgnUM4B8Ah0RsC6bDonTYILpoe74yJKvU+0PNdi5RPagc4MPuOd36uLwmDKpHtWUJdnhRkupOX
W7dQ0okkGb1154X48LOwERZ72cBH4Wy67nzrpw3HR4EXKHhWUQMhB15PtygBcacaz2vVwMB6o6wv
RxNysoZrwULfBM2x/4TpmtLCT+h8DDMAWbSGULY6sC04UQWbHyLQTbcaGZWvXda9tPVtBxF9qLZJ
Yq9CZb9ikwipe+YCnAovYlvTyiDxmpGUs/yAqqlUA2Q4uiMdJUxBEGf6vn6udUPJy5dFcpPqazhu
tU0FqXGIJ7NxQl5hoobnmmv2vBlb01qwwWj15E0/1y5dEV/C3OnsYxpSAJf8Y0xSMX661kYpAFmz
TUIX3dQghRjJvhh1s0eYfV3iBZzJz9TjQ9Ta5xm8kYlbaGjXUYrX9+86OHGtxHOaahQlEbYkikXL
wi21m8q9JJJnosPTxqRtjdkOX4ZPq5I7vFNRui75abHCbci2MrBpSvg8JsYZJmkI6ihVj2yXMXCp
dV/2oZEzIvhogWKSgQ2z91kLQr8qQTIqbkC1aU6nsC3363atrz0myqMqJYGuaPYjL826Ixn5JR22
RE0+LwhNSXbbIVd0A3kqqzsCLfgq4Engr5BJCPCFSHsDol3iwX+iAR0+ZohXidZBbPc895L36n7Q
plOVRgTYDtddSG2A8HZoL6P9Kaiu8Ri5rXFiDDfbRDxR1tqfOqIcUp5BmcEB1Xc2NTUPfsnFTcPR
ybc0ZNdnuRmpZgmjoB0DTYutzOIvt8d1HRhGsQujiewBsesT8KX1uNXnl7UUobpxwtlb30pm0RtQ
V27FlqfXDzwBm6rcr/MU2AVEzIRsh5Wg1iAYHiXxIXJuLVSF63ph1aFPWVRa08/dqicw2GARVJ09
Yth9njeuzlRnfcuIJj8wCOPRecy7z/UQYdX6zzNGU4++JS7Y+39eRQGXrRouAVShlPwdPb/r28ta
RI0SPsPWZlOUVOGRE3klakYa137EIKFd1rCOn0WxaaLOnFWfkCpmoib5NwWd1qi6FO1LlVZ7MfqR
viaOYuKhH2t22sGs4ts2oRrg82AfWBAQIBcfNGIiu2yHVMhraVY3pLfXxoMNNCPun/P6jD4NsBQ/
XU8WLY1rBX17M3uY6bzMJMiZ72vCG/zzYMHTsB4dHHZRhwdNIrMvbIq5VqE9f2fQELZMZVPGX2CV
fe3VyXgJuztUUxra09n6XO+5XtUcsi5NwbpPnYmByR/oONP2wJBNVpKW3ViMY82akEuCSGVtuJnj
VVm6Q+vg1kwSip4Ti9YDnCGZuAl3JatYY78H/TsqOKp011yPvc17hkFxwAWd0E/la2W489wnT1rx
zVSJOp+gFpM2bT9Dkhx8lbl7RpY8iS4djy9hUF5X7CtKesDJmovPDYqvxfkPcj/o0Um/7qkgy+gI
F8oF9OTWFWSSjoQuJfADwZRWIeUkSd01k8iZIj9UiUAC/3YMon2VPTr9VRZ9ysW39F0QvMfGJUYZ
Gj52VMTrdw3zaWc+ZGgDevn974stU0Lbu3sNIjgd5hqzRLyaEEtmdhwnid+l54x7yKDII36lhi7C
uBiITaPPXlCQqGoo23rddNHwat+gk5jTuj2SnxrZczZuqTJEA/t6Rd+9wGZoYFUyoNqorUlwxufA
rY2f7P6RlTVE4EZ7f0vjYwc5N/4RGfnGTq/U8HEkkTZvCQppOUnlpCg/lfrjlHwoLM/sAAGvD4fV
DnU8SELUC42BFdU6FdljPflhd2OmcDH2QUTXj8iCcwdNixVwnQhm3vqVLf2zhakQ/4SF24ve/8Dg
ILQxwLkzYZ/5srXGDwcXFMB0N0WdAdQplRDVQtSlvcFMQzuSnORYzUFD+QO9gKZ1fbPyE0i0w9VP
1aepTGv6bQcSIp4BraNfJ0QPzxRWKgXrhMEnIHs6wnqYhjkShsGHPLMxkLPKgheJ5U+DNeEkOaLG
d1RMuFxIioqOY7Qva9C9zFVgXzVsCBa6Bq0xXck3ghNUewlJJYJ3nzbrA6T47di5pdWzokJ0zXEY
4T5D16opAwG9dNO1fbDQnH0sGKisn5/3QA5vlniaKyi4CEpDdzBDL4oHf5LDOohwU1hHcwExF+fr
GjYg+hHhOM6moHMNg8DqGaW7QQxsipXUkXd6Qbj6RF+GRTJPTh2w84EYXtvBpRn6AY6VAphtnfFa
lcPW6liqqBux1ZD8iPCYctLClQO3bP3FDUfRmohKuHEHBmC+bgeuMj7203dPD0TNXoGRHiKKF3SQ
MbErc5t+a8trXjKte1QY2KOhoPR4HJGpCPGNoYc5R7jRF+y6MxpwEbMNfa8PimBt0oLvaXwccduQ
2MPRo3chDjCoYBTxveCOWG9JxTpHfAoiEy4Wa+/eNPUNPzfVzp1h9PRwisnskqh8mghW+Kxian4n
tg1kMs9EQyQWxVGOfyKh1SAxRzfMMLOZPMsFT0XMGC2PN9MSu8R5oOjiggPCWgOCsBGAw1r0TcyL
658HNcMJOHETJsTEY5kWwFjCToCfeB2inbTisYtiYHZYPXgB06R3s1Tux4ELTZE8YbeOWe3+i73z
SJJbSbP1ilAGh8Y0AqEzUusJjEwmoZUD7hDL6VkPehVtva/3gVaDqtuvq+3N34Rm15i8GQKA/+Kc
7xg8HdLRpe36nHHT9FSP60PC8IkVFTedx32Hz0Cuj/eQNGNawsknXJTeff2xEG9JFqjtMBCMUGv0
t8ZOudxmJkWYgzRAJo8OJE3Pqz9niPwipjQe0CT8nt3x2jOVyhge5CRbBg5e2JbDYrZuVoMBiJC1
27eDaU+NgrSQW6JYTdabxTaONWEG40Lp66aXqrBZXsqd0NcwzV91Mu8zfOMF5F2ZnJbM/MzGmKf6
uCPILVrnHYOr4P33hA4/ekW4CTjONMuLmPle5rz2Vb5fi951bIj1ii2HJlDjIWn5CTziYxsfoZPu
18Kz6DmKJ8KXGfvUBSwITnMW/VFpLLuReA68AtEofkiXW15RjpvtMaWo5MjejEEWcSl7y4XLwfSP
5FdGf2aQE7EWNdZaXBAdVVpmiwO556wrI1By24LNycAeprvYXNPz+JWv5+lJl3wH6a9+Mk/+gGtk
HHcFc5/eM288/bos8pZYr/1as6fFsvm1+F99gsSMKeFaZGFWOw5LcYB5emeM7Pbs/rSwNIU392pb
PTMiY9VhPf7p7v7/SuHrf+JMOAwZ/ueNwuU//61q/+s/vtL//Pd/Wiys/+rvewXT/5tn+b7w6Iax
rwuWYH/fK5jW32wboKFnM6GiY+Zv/r5XYOXgwZ8IQ7YOiHgDj/nB3/cKwvwbOmL2Zq4rPPTEvv//
slf4o7v9h+FAsJIsAsTHhMEh04eZ/M8jFSTAxFFMejhWnQbjgP0dj8Uzj4v8RkmnOanRZ+UeaxOD
J3abRDG/9Fr6c202R9m5wdEQMUVIMFY7UIEcu32S7IlXxqE00S8NJMKxduR/tFAbkGWHdxSJ37ap
l/dmKoYXBcbrgpp6NztTeBmLBBlf4Hv8gCYCMacTzBuQe36bHRzBrhz5T3lwemTLjPzelCTZMXbF
/h++xP/LRNFdJ0l/+Vj8VeAdBpbLp+P+ZduiNBiurEsxuZrurcRLdMxwCEQMH6Fg2Ry6JU4fpICO
xGIduDy1+Kwac4aOK3R2KLLuHePEOTHbO2Ql1MxLUm6roXnLRoD/fSnPbTYBw6AHm2ZT3A7aHiK2
PmySBV68qRAP6RBD04XBvc2rPjtYXUdvM+Ayqfge166nxhYyZgdbzz9nySMXW9O7Do2S9Yu+wX61
rk5PiZPhVLLILhuS78XIDnmxNKcKsrfnL8XNMPn/y5DO+stoa72iqPPZjTJ0Cm3MW/98RfGNANlK
fNqH0HcvJKDijGRsWmItd/gatzY45Q2UhuY040DfL2vgLGdgbVg/7DIz8RLqq/CpfWWiX8J4TG4R
NyMM6tluYNb1PN4zfrUyMgxERPwR7IymgIokHBENE4SAf30t/GV8xvtxnT+bN5z1DpL/v4zPSpZm
1pSK/ogAgZod5kTnSSMyIcMdZCVeq4QE18otj5XU4vZf/+7VFvCX69B1Cf1C/uJzv4u/CtkHS6nB
N9oB4PpKe58q61wN5XO9fvF/Lpx5edc5iIQ6RQ1nZTnBW0NI7xw33XGs0SDyBZwKaz2QGb3DMyOP
Fkn28X95new5/9vr9GzfY0lqi8Dx/rJFj3OMQ/XC6+SDog8ejeWUKoM4cI+uC0RcOgTQx4OZ7xmG
0V5U1dPsoI781y/DFvZ/fyE4M0zEMVaASNX12Qf/47AazJ5Th2v6yZSUZ+I3IPAApZB2ECl8Dxju
6/vYs8geUdPZEwyg0kV+S029nwuXsI7hKSmIR81xFxBHJLxjoWOWJljAvVy+1/6J1Ke97c+fabPW
/l0LWU2O+2q1KBr63Rjtu6HwbvQ6KMwCJvnEdROXZZ1hzI3sj5z0ZqpfqBvdS7tmH/etxx5wCAgp
ZX+GRdNneNG/eRrLKiyZNOI8fyEiRTJ0G8ZzLItxRSeOZ1LcAlYKXb9DcNZVu3bBluejCkNoxiwg
Gba9Wa0g7W6Mct8TGMCbLrIpvN4slwFWAvU/H7G2zVZa7roFfk+/StPg4bqbLFmBa6kD0cU1NTxM
4ufWOd5M3+eDFnkIiTh/Ba61Kzj62J14zTZUwVUvA4sA68nxQJPznD8VpvMwe8m9rZYK9xucPOqp
j0rCva1BqpRm4u7dnwxZGQyFSC5wbJPYwLUKWd8gxUEYaZQ3Bt7wlDCmoRDZMc0BRceK7LLW6Yh/
wWAGzHo3TTGrwN6+Bml7WmZyjnOSzJjv08754IwZE4SkjPSMUhM3eKqk9dvB8rZpwgQr8PDJwZZT
Jg9YOhU7wBKtW+jaP3NifKqpY4ZBqTuzHDNj4yHj3aFknOPwARv3k2/Pw6E0mxH7JVzVSvMod4r5
OvD7jVIAAQdxNgFHBm3Lljzu3+YcEnQ+ym+zUz96P5wiisETxFRWnm3rrhJi7NUxhs5aJLeQ9zMK
Sect6w62NYe3ecI22w87ukRL3gJ2bJkkGU8OQVJ4RGgnlpBnrXixQLkvLeEFZQs55mdsuT+qMCTC
CnR8lKTWxYr1rQxPskrvKnfGwgGUpxpwg3qKLNJlhGPhlZc5nbIrlMofgT35h9j0Pg0SpmcqXAna
F0jdvSBbNDXkB9iZASkAI1ssBy9uO6oDAzKjTm9wVjBqDkv/VPafakZjj2CZU4w9zVQ4j5gmmGyg
P955LbtCrOikbtD9NnqJr/zRXOgw0b4an+bYsmK1aNTjtE/v4cI4h9hm2ezb8MDxOQsmMOPnCAPi
DqcnvlzcTsqrzWOSCYvmZ/6cM1vvjQT1LyncdMW5e9+RVOWLX5pzFI0CnUC3+NcxBZjRNchZrc5g
HCLKcl84Qh6LEpmaQ5uRBL17l8ixREFP+gNxgwc4GLc0p8PNGmyvO5ZHiyXcjbbm18lVRAcZzTWu
eF0h1tONhdh306L7dTTbBR49cLE0zEVeUj16+tarwos5lQnUR1o+7d/FiUHnFEpCShUC53r4SXp4
t+9zZhAwSekVTrNKTijGt27CxtrKYnlkhi8m9zUl32Pv6PYrT5vvPk+mJ8GjqkwZz0ksre7UwDka
SBw2IFO2nqs/jZPHELqAoIUioXMjK5Ery1t8TMLEEE6rUYTlb8ws81Y7+KpUgJZjhqY8gjfiRSH9
C5g3xnEs3wpTvqc5qurJYmZeVd6BXOirETCATc1qlwXC2A5h1t6SgPwx4UeyrGX8NXRpuaka88GD
pULWNQMtMurfdDuiClgIxQt66xqTJlwEbnH0c3kjJdfN8F7iwWJrTXxtnKVk7jiWxTfIQsk3EkKQ
NSiPvCk+c8rYGoHpg1XehrPQF5DVu4kBYrGwu5XlrupgAM7WGtO5YGOSBcz8RdB7+XnDkAXavN3r
X01srqJWbHSN/zlVJxAK7/08GjzVzCZyoTn1WBCObfKQ2fUjRtAXX2S3ffadEAZT0CEfdGa7u4Rt
k6VpQi1TPsAAY/1FYsf92ID02VgScsGUQa4MKmZKzw1RqDtrSYcdwUh7khkEH+sXpSfWoqYBKpwR
sjbImu3aAwBSxHVGMKCcBe9sgDaekiHgZPSv5Qy8DHc0pK25hWNuy4Mw80tfkAYRWwgk7FDd5n5D
zk6uOQeJo4ZL5UZpvtceHXFdYBjHDfE2MTjm6OjeE8atcjpjrfMxAhlamlujJZl6kYxHS6in+KJI
ugG8CehRla+m7z/5bfxUhfGPTt6SFZAz9PI+Cz88hXVY3nM27Hrd95HAiRwNslqDO4HE3AEv4MYk
6iloQf+UQ/VRztmPHqwqCqI2xMuF56pIA4UON/w288HZCYOZDDk4Bzy8BBe0S6RsJJFT0B3vqw6a
axhwsemzOwoOPFOxd3FeDYuTJ0zKO9uHkdO1FsNQY3h2veGaElaChyN+74ChB7V9nZrBvDDZWRj8
dGXtEnpvib3BQFx07vNgVNjrEwdl/1ifDO0/OTZxqyGBHcX8NbSG/764DFCFa5Am2y9Ryr6zX7Jf
ds6Sy7eWlpyK9Iq1TO4DP31EqCFvrSBycTfv3b6GSlwLlOF5qvYudxh6mrnfeS62MUHAUwt+zO3l
walNVBwecaZilGe5Zwtr3SSl2E5Turxo9jYhmlC/hQnrkCyAjSKprkA7/Ig5BfzvcBxODdEdiEWr
g5wa65J3IWqfxFsfoge2lO4G/kmw1extpyVPbkaNtcJVHl+tg2LWqhT7qHFxbtRcf2btkt2kIEqI
6+gPbTFWB5wicZQRnRVVykbZIr7C1P1UTRAfKpMrtk4C7xIOVE3j1H6VvrUrECVvzOLcWOK3kS7B
NjfAyUjHPwFwboh1US/BSAJM4HclmjlCxIRdQKhSrtq2TX5EV8/1uNisOUguZ1z4mxSi+abwvE87
L0/KytJtnEFLCsBG78KyBmMaNNe2TiPuQDrkdvw9d+I+sFbPHupg6X+KSYFEMC4qaeeDhBu+KWwu
WSRQh1IULpC+uX8NQ/+zT5mqErV7k+XGct+QN3hYKefl5OybNn/ywuIHycbsaGmTN7aXvkhAF/Ba
zF8td8/okgK5tI9GwvCSwfAnHqRdWE0myhPr2E4XvzQfnamHThVP6cZ1kw/C484Asxg8xs9kZUel
mlUkJbdk6EOqQtXuQaurajxOpyWd3aj2ETw1ynpNaAG25HE/4IfkVprfcwqVeeDLaH8H2n6THohu
sqhIKlrYnttiU3niHrHhXRpYn/kYfnRB88waqQjVt3DijyG0R44su90AtO3O2PB+LQuEJtZvKQwt
dpMMqCf5Dh6KvL44D5gC1+aOoN7fRiW/2Hx/FECiN3/OiDkdziLHFTKk8650XcgPHrYQtRAsPI23
6Kew63dYGwny+W136R1Ttu94uTPECNVS/ayMLo4MBXeDhAKTSSqyHryR9P0V4746f+3CS6rrlyGH
hejUzpYIiS96/jnAL1AuBo1Ggca8RIjvcWHBiKLzCcPLn7WDYRION+GZddk/ALk2vL4+uRqlyVR3
/cVdijuzK9mQomJC5HLIW/lIPAfpHoV66jIQ94b1a9FdhFkJVop6IRH0fVpQF9FRYOIUqDr7Sexd
SgyY/aEBfR/7Mghgs8VAUTmBv45oL6pxeG4G/W2WhPcirEBEVk0JgM29T2PYV5N/gyj6Z2zau2wy
n0pn/ImQ4KwXMq2JFUOQFNNseC7qNbKBmlWkUaarWmEuKXEmOwcCbfrbNWcvUfnHUE0oTsIb3w6u
IrfvvTDm8dBwjHIP/KYmhQWkumvhOfcIsodoMbDc1cUNeSsoDcrxLjFYYVaB/+HOtD15i9/SAnlB
PgYIjgHtKX52fpW2XhTktV1vhriEk4ERqNZP7eLBT58AzIGLRojW1899SaLFQrP6qJzxGvYo4VCP
ogUYUtoJkFbdYPXbrLfTYziS/9fztCbrOCgcOobZl8xynAhaNYvwusIqJ2oSxcKvMhntY/1rJkAa
8jtyVzP/bguTNmn0DhX3DmJKzXpEG2ZEAOfJxVzaEadxncMSX9NEiqTnATwKT33OXs6bGSiPiXVp
LETysxmcB/5un89o1nSrMQ8vu9VElraA3JMg2AUuyHc0ZtA5UE0qrvu2q/p95fi/QVFeCMMNuAnY
JcKVeTRxoR0l7YGdqKc56d6KNgUBjeQVfMHd4Nfv1vwMXgZrTzmcLU1hZDb5r2zZoTH8Rfiby2ov
ZQXcZigJmuEQuG63MxT8RXZjMIGcQxPr8qa0w61qicrhX58dh5zyxGI/U94moQWoZSlgIzmEVTTL
8hPO0y9hWod5NJ8ShZlsEeOFRyNZUAv/72KNgfT7YQemg1hcQUwM3vghQ09cCOyzZcBuv/b0aR5H
IOVWfh9MCwHdK+t8Zvs26kcAQMt9dQa6wpkSsj0j5eJcF1gLZvwPGghrR3CuILSExCWXclkDZeTx
tUDksBoEdnjyb1ckyVmv1B/HqwYo68MafwpoqcIuYnfVrzyenT1f4cmzE1K/xxvD7V5cRvlF+GRj
HYSVfkUa1kdkVZ145vEXKcNTDYJHmv5Z9Dxq7fGeVvsx9oF6Zq67Ky1XPNkGfJrYShRBXcweMgyY
j3VtTY8OqNxG42nTdXkIrT/RpG5/CpuA0V85FTu/IaYz4bkiCZDbk+HdXsCatTTAst9iKGYbXvbt
/dTgdZEwnZwgu/S2cR7bETqk6XlRFpg4j92U7fQ6VFj6III0GYHDAg0/t9auznGawM0/Gqn/IxnN
Zs/CLOFTLaaDJNRtay+K0eXqHVIO55uy8f44FMednvCYKftLljw3CzG0+0DIa2UO/TFVFcEwVXXA
U6i3hOs8Vjolv2kMeIxjFpSAaxks0Pla1l1r6ueyeW/CNH6AKVVvVJaPxFpPT5Dabxncmkhz54Tg
1QxAfoAN3dL+oy3MGzNYp2xIKbLZvaKmm7YqQ8aD+PeoRpp/nijh1mfIwUJQ7xnUlBsIdOWWEPg3
b+L5N3EAKUaDWzvDRhYz4x5CcWBWDucoC7bAjE9GxVfmZlbC149kjGi1DeZVRMjyV22iy6sGuWe1
eFOJ7jBP05dfExFkkC01B3kQPXszGhpZ+gNnYaP2gYV6QC6/HUm8doa7VdsVny5HClJcdNhOy67f
pmIva+PTMrsHJtIZIhNiEKs+n6JwAZ3KvfVsJUeUYj2dYMpkdjnjqsP6J6wni53nPsNf1CoiB6sG
Nm/StS8pfraD7FJkqm315BMXwSkTf0qG4SNSx7OV+UjPsw/uyGVjx56KyAIDVurLDGuwJrbMfSFi
bESnoBPq6PkZb+mFToan6cCkrKfw7mJMuH1rhlvHN+TOw86LCIKPmIc9ZSyDYiTgDgx/8sNtXdjI
B93XUDvowEKDSK9aNfg9WWekxvi0JHlUucU10x0zJU15RbvGcWKfSrMoz1MKnpaU9asAvoO70Xe2
ztjd1exFdbCevUFvHmL85VtPlLeF/CYUG64ZMyXcaft+Fgzrs/u8Z3qTjL6/iZf2h/3lmFwdoHsQ
INbnKZt73i68SMfoFFVEZWLT9z5Se5GEHxaf2kKx7DdsqX1mM5i9MSRpx0Cx3A0nsoMSnOPBzuJi
uMlHQp5SIjU2fap3Rgt2zGljojHj6kBGBuGbTXb2M7TfafvRhYRLNiYW5uasWoSKNRGSCMMhEZu3
oSrZyeDsordcfqgBhGpHLjEHeE+iWz+wPfefkddHQ6J/ZGWFf85GWU+/FHK7gUpVVv0bmzpBRdp+
qOiEIoZlLNyr8KsbyEZyU1D+cWBiXGyD/ex4bNAftZDviWOy/Bzn13SxeUg8VjNwYG1YLlEhGZrs
sdm3pvUiBhR0AhxfZVpPdUnAH87h325zaeL5HkL/dbQT8B2gDpBtrFSrBcQsVR644/C28+anofQw
fhru2YZqGTV4jLecv+asup3Zojsa0+TM3XubChQqQ2P+DORIQ1ASzZfw/jyXkyqkyIjm3G7QXaLm
ohHshsC5JcTl5BTLOlOdqVURRORs+7NRpLuuqr5wsYV7jxz1TVoPzj6kltgscl9XawlLSHrp9cep
86/GMkReNuArZL5aNzHHH9oYaFRByzFSs8Au9Sz3bqPbyHJ3YTuNh7l7GFKXZDeLa7A1rOfOjZ+s
zrmbluJ7mNGfaIO/Fo8xaB+ggB2yAmkhjRiznVD+s0NiH+QA/7iM6SGw+p994+49K3z3Uzcm82df
9fTHQ14yGB4XhMMYkjaLBx1tJn+uW4IXwofAA06wRazUul1svuY6NMI7Pec/R5/ha++BorEm+Dn+
OH8UUwq5xZGMz6oHEuUeJiZBKDbxVra3hWeObLawugapgX6I31rz+I1VPDO2CqdVzSrhf6TPru1S
h8ykk1Ww2FMpkAOviYZJfSR6qad4ShQ1AN+bQadUQOfZhoM/c58YMzxd84Nrx2XNGSc8YZjKHQO7
KI9tCnq3mBCghsUGujKHc50nB1HbkT3Mp97um6hLOGaMwqZLYmDXIBslbCvHPewjK3WdhRAu9GKQ
2JxtVSryCrlYt2lSP+rRqHZ+t9L9+gQ4CUF6tdcTWzeWPxLs2lt3iG+YAuBYbpzHynNfLLq2HYUG
c/0U6VkNOR4uotGs9agX8EifWyqR3qeEISx4lB5dQhYfWgPhEGMFxKzsqjIX+goPx8cayhkD828I
u7fBpG8MtL2VpksZjAebbOAVdPA01Im3VbbN590VX3NyHqvs4h4zJSjEkCgNaX7rucM3k4Vm64qZ
sOWpbx+VdWnXVp7U6JLLg6tTkT+37SlqiaxjIjsMxQ3jq7KKcrj8fDIVOgm1QNexIHuDSrCHnt/p
IsADXOhAIceKL+wXP8m+Ql/vK5Ju4nY6gpOeZNgwgQuZXBDJhTKPADcZBxVyqK2iomGoX357VrwJ
y+Y7ozI7yLQvN8HGk85j0LekD6SYuhtzsiL3HObDg26k2LY9ZY1AkaZVwGDArg9tZTYcui39ofnQ
WLM+TQsy0jHIlyjQORTnpT1hFzIOnjSZSPoP6GMeDVRAUTwSaTcUajp2XJHzqA/oz2GbsnaPFHQT
libHxNF7myTXRmWHhCsQnbVJKPXB76b5qsyAb858IWy9iVpjaHc2Sm8/AXudI+MHSfOUgM3sjJpS
xUDBCeEfqCDbi4U94Y5n6bSPnV3f5siyKe0sxaVb5PpoevLBzmhrECPNJ6t+ZGzLbqHo0IxxNWlC
ptg5cOXHoSQFc4DVp3P1LGVowznBQ8+UHekRr7ebymzvzfnDvIDAlIX3IDL/G5bqXRMk1KOj95HL
aWcPoz7a9nge6lWyGMvNMJduZLLaEp33GDvZW+wxnJqCy0JM2GWSM23doEima61jMHWPeaKWP1Ke
DGrebW9qMDRdD4RQNFEgy2ZngakgHzBSskdfNNK3cWcMqICSjP1ACOLKYKbpY1BqfE14Sw76iGfE
5DIUYZrFjmwiX6nqupdSqCjMf5HGFkZ6tNuoDDUcfqM02dpVCjMO70GP8IFZc7IFmuN9Etfp6ch+
4VOH+fzkkgrD+Oeoc4JeZVuD/pYWcTPUJVLOr7YZ3nGR402XPJs9LOFbVbIhrcpyI8iBQmUf5ICH
crTzvnXlePBaPzy2grLS4SkYwyMirImnvxebpyXwyV5Cyqcmn9IK4yRwm2BXW94J/tq9mQbfVCGo
swiRR51J5g8rFREZgaUi0lGTSHj+dpj4wFsj48EaaHD3JeaoMn+2aWWijE7B7ko0z9UxY6W1L0bz
TonXmogQtF+I8lFAR0ucK+gUQF47h4ELF4Lv1e/D9KsU5A81RvpWF+q+VdXvaZLmGyApFHhx8ro0
HQrkesLESaB7WcnujN7+yQrlQ16/x870XFcNOPXeO6tAm2esFzgwRgPdSPLc4KlwVfdNKQxLx4cu
4TT3mc0CjBxm7Os57gWlyANTo32u+G4gI1Xezp/Td39czkSPG4SOMQkY3CLfj3DWj+YCDoJ6/wT1
s9oY4Yo+6DDC0b9s6yx4kfbJjpUGaQJGB6mjLhqf91weJjE+IXWI6rB/6JlaZgAKKPFc5AhMCcTS
PHiSdYPFzk8MPpPJyoVMj9UsS4vndPJxHVJCz747En5oMXklBEOh/XVwzEpp6kMPKn6S/T4AAXKD
iYkxc8f8NUarFzeMO6v8PpE0ElIcbMhjr8ySLj1vfJvZgH8H51iZI3smA/q3lVs/TDFf5wbcv92/
ad1TvfrjFn4Li4HWSxjggZCOy6rh9fO6i0l1yAPr5m2t6KyYE29U8gp5uOUNpbgjdFm/jAUQkbp6
dlNFinbWPY0JCyL2YJBhPb2rVPhc9iOMgXy4LFmN8C7jRoF6ua0H7zLYILlMThBB3jjgaEUhmsWf
dYV2FZo0Yh/gPFLPzYeRfoQlmchOWLyT9Mt966f5tlX1lQxN95CtL6N1rYWSqESIZKTvQbt8NQNz
rQlwpx3w0GrFawWvNgoyqDvz+6gCdiqj/GUayY1V9+Z+oQiBXav31NbGRVs2ix92IF54gv2/Wh4o
iy2iAAEZpnvbsBAWAHvdmskCVT0mOVP8ZtjZnsP5TgjmzXXrXGN7gbWE3lR4CTCOXuPC0vY1rd4z
ozwnM3yGElAbWF4mhNr+ScrGBgY1Yw62Pds2GI9ZGUpWqIkFOT88cVLbUW6FH14f/HRtP+r74c1h
QGIOkC06Vx+aPAagJqbXcDa2c2vSmSIxwx2aXRKUz3Mcs0iUb07FU6zU12Zw2GNag0WMMtONcVr0
ceoZuxmKa1aRMoFdx5IHz8L/4TVqN4vYvJuB5iTe2FyLuqBSn+8al0Oe+hYNankUtWA4NTx2Vnge
tDdzoTvMwNzm0QFEcSSdw9mTw/ieKfxoMhmKI6r3YRzxAFC4rarop843EOL248YVLdyrxNmmU8Lt
U02keWNI3Cg9EcBQDbvYfA8LDWjPKDRzLbzjUtofhZUDoFclumu7p7/MUUKk7db3iXTwcPUebAYm
JAqcl56CThGGiwIpT1k/s/3fOWzIIDjjG4jBMI1EMOq2ynaOUSFiYriPtDWI/L4vGNLiFY2JPnCK
1acbo0Ov/OzMzHbAn6gxrw8TcLDUyZjQmd8pQxOEryMerGxGTxZ3H1N8K+f8ox2DS2/2j37A9Njq
EJ6MUF+1TDG1qDpSrie2DQw6l+6LeRmOFDtbsKWG/OcixN6f1I/F5AcbageVpHkkQmHuEqcuSAfB
Ec18VHi63K1C/taYHjzomefF02zHq+yDq2D1jo/tpitXd0gtD4sK3gI+f96y1ZcPCZNeWjb7JnF3
mSMf6iJ987CyDvCJ0ow1qFE95wEw8hgsWrsH2BN5zvpotZDrWqbBEUq+Fass86Visb4dlmC8MdPb
cKpN0v+aPb14fwmDibou+aHZgADXRqjue/OjSu3DFLsPU8a7wA/jTFcnTF/zR63a6TGdXiCpQ1ea
Q5bXHL8bFzMQ5H6NbBftQQgMGzPB9DpYLNkDXVEkFESH5s0f4mGz7auewAmqPBMYyaax0x8LMScl
z4px4KrPAirjECFjhdGgN/gxMqE2ieGIrV/ZRM3Xz109hDuv4O3KbNkPjhUfXSqEHvBVzeRhNzV5
cKCHEEejQvY0Gvq1ThsYBmNM7rzTEeLKgtakhQunLD6Vkm4iwLLS171zygxn587ygEWZ068z35JJ
MHT3QjTThK/kVg37UgMUErG4Ryv4HeclCwXAiODpUixW4hc8CZYhFe6aGGo2G0QGS8ucXGqiNY2g
eSgGzc2NKt2l0cDeAElvQEHTlNz4dvKzcBPulNR/XSh5bT0pOJR1Q+0IqZ5scB2JzPzZmOogqhz4
P/G/iKBo6BFotOaQg8fJ91iuJvIPmDj4dbCvQfttpNUPhx5FBtEyW9sc1U3FSK9J2NnYDBjV8MtU
Uxy1JEIy6HKgKLM6o3Xk8yTMNMkbHsMEwdOilLtG3PeenBBdGU3UmObZ/aNwalIBbTxAg0CgqnC7
zyqdz0FNZZS501ENzYKqpLlRNtJ6a2JAS0Y9KweupiJhe5JCl69r72p4g74Uxeec88iQqlu2Xe6b
B7oG2DTmA9HhNwiyBasDnUYOJKATolF6H+DRk/q2tU+6q4J16dnWPvGF4nJUbLyy/t5wuM6pHmYF
Sa2ty2tZE0jcZ+1xKsaDOTH1sVG6XGx0aNOUn+bCHo4E1Ll82/op9DSIrbEyb5rl1gGBBe+/vvcQ
nO18mEwhC6V9b4e/4Z3udCa+uQ03y4w30oYlciGWhNC+8KAd1JVIAT6SgCO0q0qogAT20GV4qTlv
zcXis6c7cFX+FSSw39E5rw5QZ1O6UPwIg7iNC0i45VJUbH1JUshm6s3+q+S6PziLQkvlJelxcZ9Q
KWCnqAnqrjpmFyHm+1F8+h0ICE4k8piCmomKl3zaA6B+TkQmgXrXBeyce+F+mDPJcQGp9juHJA+E
D2H8YKP7GCXQ3RgXGvZw9tpT+EImOht4B9skFpXKg6YWJzUzT246rr2XcCAqs6g7Y7vEkgrZ81lq
kZmFTrGmZjOrD9Gnn2ZR/VrisT/28iGo61s5VgPg9ZL6njjLLm2eZeU3+GoldRbg8lOBL3WaxO96
vuvN2kP8y7QVvLe/i9MZXbDEczEC3b+pNb8npOrvi9aL8D8j/MAJxawMTyzB4JH/adgsOmcHzIip
x2fK9ysLBXvzQRHroLYTh3Bya6AW3eM8VdiV1IHwGQLcGHhywREiYPDgrTM8olViw21tvV1v5Hex
qplU8IFtZwlMXgbooJSM+XyoExdfi0NxGsvshfP+OPSWfc1Ndnq4KveARjkK6v5oDNCjp0Cf29bB
4NNb7XYg824e23lToYkhe+1L5wXY4Col8QUEuih+xPNUnIMl+bCJ0YxcNoxZXRypxZiGL/VrWyIP
oCvYpTOgWtOb3keGHGiiq69koEctMjxd9fhj8EXJQUWBYTKW2lVIOJP+lAe4bhRuQD7Kotv0VvLj
aLrOh+1P0KX8/I4xNOtsPSgGwnLPqiYhMir/WiMaD1zNEVxdfKKMXTfjvJAslAH6axsqoLAKKShz
tg4ADVgOBEghKh9jJyoj2RbYzno2oGld/qDVPLl5Gh9lmeGOq1FxeYic7Bl1A9sCpj1A5pL+YRoJ
2AoTlGGOQWi52cRPAOl3bLqXiAVrskX8BiiifKKSC65hgYOKQJZl/j/cnUlz3cgZZf+Kw+tGBYbE
tHBHNN88Pw4iRW0QlERhBhJAYvz1ffBkd1fR5VJ7216UXZZEvQFIZH733nONPbv31yCBu9DbPFNY
Rto9B8VwhSVI735kghKyQtfvHZ+RMFbdVyTPpduFyaMF11NP64e4hrRYutULJXDZionejjYwnv3d
Chm0vVO0VzyxzV1iQNkYxDfxCg/0NnjxieZwa83nczJCoj1q3tQIDwJmMEejaG6Bk13l73E3vvl+
uUMGwJrtVj/8MribymhDPyQBS0cPwDann90ATESAZx7Vi/X8nVHrY90Hb3hCTkComw1OaHx54/Qc
D8G4kUb8GunG3slzfE45bjZXM1eRS/23GXBUiUX0yZXVG4XQxI2n+mtfxs+08GSb3I/ADVjaZSI7
WfSvJtEdIfMXYuTHYaCgYogY1Fj2d3RD/OpyU7sGaq7OaTNzIBgEDQ9az7GfvW3TtIL7oj7r1AZ7
Zv6cjUa4LjmIclkZe8ME+4Fysa5TpTZuzkixZCkQBMPCrjG2lDbbyyFWm37E01Pa9rdRhEdGmMM2
LyYmYXbcrgTP3GYMvlbwWolh+Z9lYQNu9vPsOSh2QGESUHUmKdUxefE7NgMc9LpVFni0LMLFsTwf
wTTB0qfxa6315jcxxrKy+mLEXwcaewgSMYUDN2BluUXTAn+QwhpAN4N2dohBuV3zSRHsIOaXF2ug
8RtSG9yrHjTa3PQ+qdDlek2nB4F0x1qK4AHWuW6MZ1VvraLZ5BGIl8HkWOvUUI/NYtWCGCfpbKy5
jRMnoidEzUsEx6DCDBYJGY9QonzENidQgu75XP8G1S5dt1VbbiN60h0on21FuLsKAH2TzJdx4h5a
I1pTCkZZz5sJvRNXEmtpP8Rvo8tItyIVlodmjC8HW01gc4yUZAiTzC9WaTcbpqMNYzWbwMvgAm5Z
YR8yaRnF+TFHfTMt2XeWvLTohh7wjGOuA8HLoviQGLVH5izb9khkUu+jRZmDpJMyeI+neFzpuD99
uybKBrmJFQpID7WN2GGBWbM0jdQ+BNmF3keSiD6SHTHbjeXS8Wjq7EwbEntTgRehiDAjaSeGKN3B
yDyG4h6qe4w2iq1r4vnEtg+LMcONYm+G2TcTgvJd0kzzDCzY0dY4rFwYFkMeLRx6Lu7CMHzVLTJo
Hq8WQnlMV6I9cMaYRo7Aus+uh4OG2Go2mU6rYIrtu6z3AcNAUcUPtR5tO3YMeGmpsClb52202md8
fQerf7JqMzl6ROFwWmF2dyhJX2IZKNoc50btUMFo7OHSR2B5k5ylgnFTKYBC6WP+ouOmXyL1Aa8K
rD1rNP4rS6tpG/d4l3VWrPBUYRNjMBhMBFxLSorWGC9ZnET4SDt0SVuWj22l8y91hVO50uVaZA17
sJ4pDR6v4IBY/mMCfHgLjvjVQBFjYl8yIRXdsnJaIdf3yyhIQ7QElRxqMLJmtNF027xXpzBvjbMb
/8gmm94vVy3tznzSSsumg6ydl8AWQ0BsxpgJqePyiWRmZn6qLflUxTOruDerjQpLDtepsp/a2lz5
6Z6v+cWmim0XQkZVpgXCh1qPoo1KsAv83tsrJdhIeibCx9QJdLSYOwPD0l3YpuUOVYQAOs+AJZY5
Ci8HvBQRjgHVn6CI1OdqGPodpLGHiGvv6A3tJm9cyDZqQgokoySGlrF7O+oHn4B70aoHHfLFLY7l
Ym1YVFOU7GUIuFdFza42xu/QS/291nNyEm6xqguMUVohwDjMeS2gpJjNzPDFmWffcUv9oU+NzSpP
mWrhSWZTPrrNMYeV0VZs4HkSYzwvTmX4xJ8SmwjDI3ucZHqs8+L0OSWkcu6ipEAFIVGqVJzMljDe
dsi4dQAGPqnkXs/ih7yNhw2zToRKZo9Y99jKNDkEDLxtBSUrwLTGwYM3o7WUHIGPS6P2aijjk++I
T26Sw4UaDtYwOCfqHOVq6JN61Rj1tDAFRTpDl1dL9HtzIbvPBjcOAPDaXjd98g0A9rGtrOgRwPYX
jfPXgWTETs+Tx7Qk2ZHD+76fK8PJ8GdXWat4I10l92mQYySI9TMBKn9fCik2oR7ufKvJdlUR+Iif
YmdXUpwD+sBarTXZ3lEqxZlkVehkJm65t0Lg0OC3nwq6X30FGsOnaPOzjrvIsOB7KNYgSe0aud52
6dR2scu9fg1qk6by1iBKL/xkY2KuOxSmjju3pABTl3e5gUmjRDZscffjHyooVR+R0jJAbwDGiw0f
ng/BtX6DllP3PkO/Wuf7YMOjRDPt6snmTm3m2KtnnQ2ltnasO3vNjme/YqbWOnU9meG7bIAAR6SR
Tfso5pK72AoI70KOxkTMOJgDJWXGiIR3pbLep6rL8SL25c6eM3+jjaSmTLGrhhYzimY5q9Ef5Gtt
4+ONMzTOiuWT3q0SwzomYG5fjn72qvCdfKXmD7Sdf220pUVte/fllum6VTlrSUi2mCdMIoLwoa3T
DRa7eFdZCTEHspnAQFq5S/Qr6yWmGJvVtzRgAQvD/nb7wQNFzxzKywH2ghxWiggb7Bt/3MQUvy5V
n31LHbaSY8IjMpcYwPKpp19g5I6IRZAvLWvYZgQv72jlKJFUwXBwHm+1yTmWcbAEGmgtDaZGOxyX
4E+cbqDM09iXNvWXYo5HgrfHIzfCkChostqFQ7Bi1vHQJeybq/iN6GL6YJvlUoP3sQkDla2aqh6u
BUQXHuV4fkX94Jeo/bcIY4C0zCASPGLNeuypfD3M93rQKK7vS8lIfzUOJZVLZgKJpZJHnefwwraq
7kAxKVzJ2iddGNpbA39ykqOXaW3C/x0P4zFw+vXkxCiYWfrgaCJf2NGgz2ahkc6FzjgL5qNlaLZn
B8QhcRJxZtS7MjLHvec63ofzFG/ssFgNic1rqpLvU+rSTzpfXZPfiLuoC5ylJvN252b+m8r6aw6M
/xwaIUMyMC5kh6z17WKsBoExOjJX3zUuukPblpuxpIoYAPuD3TPQcePnMqEeXNOi6E4rIW+GWXt1
G9s8ihoYYYE1RuuxIPZhb+8zUt5xgvyIKQ1EoM8VEjRav62TSOdYNFxiC5eF8uB+edX4ZI3NV6gf
nACD1xRV+mcg7r+Ka5/ib0Tqyh/qLwGvv+TEnh7XTx9/wvw6vpVyrOMwUs3/vP0yPNPlm3r7w78w
RGB2fN++1+PDe9Nm6l8k1Pl3/r/+4t/ebz/laZTv//j7t/8Y1yZu+p/j2o91/LfjW5H+MavNH3kn
E/CPv3vGb97PJDYx6J8hbdf/zSHO6OkmGL1bfvv/hLT93zygaq6uw411Pdxl/zekbf9G+ZPNUM1i
EOMbLrTWf73lf6aP+bR+Qmr/+e+/5xuac2jxd2lkQVCXcgxdN3Xod4JemD+GGlkUKUIdtGHll/qh
IS23NbtI0HKJy7VlrMMgAShe0ERPXsBUmWfkEmOCAG/QOatU89dplfqbAdAGYSYe//JSldHr/O9t
WYNai8x633BENTV5/d3H+ycvXXxIA88v3bBMl1nynM41xQcYXOqw52V0N6xyH3DZGBpULLcXEh4F
ICcSzbBwuFsp4b6bGkGGgIEa3vhnaddseFs5l3JmTzWzOIhknBocFIitLnlcyZb/Lwjeaf0drrEW
F5t+In01v3+zrdBMU3WHEEv/Orx3hGqbDkKOhMj3/ZxbMbHZpqVcO5nLR/oYTLhvcluZS9risTVq
w5c8Dx9NRSEP/NUlK4TYzeUZRd5fjYaWWCwE5i/iq+YHct7PD4u0r06u1cdROYdbv709MBZv/vF3
4380TUEFqNkOq6bFLdSl7iPQ7WTX1+qpd/QBg31/0CAG/NxSSj8+9+g5y2B+KeD8sYXcPtLI/RQ6
4w/6IWlemp959shvMJT2o/ReiUkDFJnab0xonUWXG/aSGYl999ffu/khNX17Kz4vhf8YfxKgTxM0
Gk1Z8DsS8v2Tu6fMVj10eu4DStP4okzm+3lbhrQkJVu2au6mkHl3X9P0NMepKVdYOVqRLrH6Ocu6
gkEjKkovJ8kAZQblRMlOZqO5xQyKdYaiyIhztaFRCznMXCzX7Q5oktEv3pfxJ1+Rhc+WkDszVqa1
H3kJaeM5qib46sgELFuPsUrRH8JVF7EDMYjQIvCZR6Ma06NG7Qg9WpIIlKNva6GPKJN8HapLug09
Yb+AFmAynP/2PywUTHapnhMsWSxYpv/hbjOSZGgcHsh0mo3O2s7bPR6gcRcXHslhZ9P0YfY8uNOW
2kNjmTTJlygF6sWuq9qFVmZ85eyZbqs4PomIWapbZP6mrnFzcsQ7FcLfs2FoLk1iH4ax9C5Oi+Jt
xPZz3SgCSBIUjZ5CIU1ABDp9uM8DsMxhd26ldbRF39xn1FDZZnixbM1dsrspl8qlTAlLl7+OPFxO
bv8i8/5r4aBf53XCZrgMzG1js1HqjZE6t5mU5XpxfIYxwyC3zt9zG0OfYXUTnRcdFSuVj5hEkZVL
Aq7EgGnkX7uYrViW+cZ+Mn7UrWvtQpcq8rAeF2xCQSA5QIGzwUP4twRnQVFba/Yb1kIMkJyUVKuc
NAADdY5YTibHrTO7JCptcu8KM/watjy+a/7eMhcL5qrarqApZqlwdiyATq2mqpLX1mjfGDJcm0yL
KcrJ35MWecGNPVpZMT7QnoKZp8hPxRDnC8fHejAf1LowgomWB5/D1jC3tMU+RtU0bgfBkbGFruAr
c80DSF9I3zrQO+ZfLL/7+QXg/n009Uau+ubB1mqeCsQoeo/Xmtjge5DQYAl3LI1cStGeH6JRfC/B
zHHe4QjugUJ2jrGjHkqvFBs1amKTTnTQDcEmar1gOymvXFc1xrVUNtiFhKZvfSaPa2wzkKZBpmGn
7R+YdK1GV4hjQtZ2T5oYK9UQ1vORqrfr7pwrgz6k+foJq3MffiYlEt8bHA7ZewWHYXe7tVjzCN0p
YGM5JvJhChiF2r0PpRktLxBPU5yzP+86RP6Kn2wO1z6mel7oc+RFskCofsg3kdW+ZnH+5hR2uZiK
EXvq/D616nT73fO5rHVEQtQxDKlTMbau7IcFkazgPpX1xhSOS3MCkfHba3IB4mpdC8l6UnLbyJq3
UYP1i0dtOmgEOrN8xDelga2qXffdlPlERGgENW6HwKAD/WtjGVs7q0qs53W9d5n4PicRCc3RHLqD
5n8L6rLfpxUnKivHMURbd390BtJffgjrUQ/r+rGx9R8i3bgax4KxJTYSwBi/E6rF4D/BbRmwVRBG
Ls45Vsmsn+nCsdZAj5yGUy5xaYxZV6871HOOatqplQ1h/pqEZixVswHEVa77Lk02aYcjPxUCYDbB
+GPlabBLclT0sXSOfLHD1czDLzI3poPBdAxTy/gmcoE0V6ZPYxi/jnUodlo7Q4TDtCWhp8j/iJZ5
WpWjA5AnS4qqJyyF6SSJmKkWdvcyJFq/9vi0oTV4BQC370KNS+VZ5o7CDoYIyfjtdr3y45580SpK
vlmIcf+x/szXMd4ITv869C+lfODkXBuMV1gjuCuMEsHAG+S6XXUReIQS/ACj8flCnJDn9bp5ihNe
dNgD1e+D+b/LC81x1DTVTDRIhbHu07R9JYcw4WPhgR7sOpXf41eYNmUtn3Tw0Qc1cNDX6/ZYBtFh
kvUTOU256buiXSQhsefbK57Clrq10q7vQBbs275R+z4qn0XrV5fYlxcjwlrnkNDHpDN80h07Ojnu
NeNKorHJB9BZOgvHLo3l0PbeIh4KsXPNvsL8lT9KNjxro8apa+tJd0BUWeR8zafIAX9XaHLDP/AL
408dGYsJr1frLudwRwfOp57hg1X15hcaxdYpdIKDYZvWDs/HF3K3Ec/mnt1WL+W6nx/sCezsPq+0
/e1zzyqnWcU+VV8Se2iiD+P+BgfBOSzXoRbboH6d0+0rkNWsYOTBWbWVXA9+jCRpNMkaYcVFKMMm
EZyJTcLwSPyXNCiNLRrqTEDA7JgjAWwGG6Oc035mjHNrtbvXJJK92dNIoOnW/e1D9iLrW1A1AN0s
9oIZhnTMWJF75CmKz4JjAVPvkC2o2+1UVgHgbYyHJFcWXxETEuwBi5Ct/l04lOpcllTmTNBGsZ0K
eRqTuODGGoalBK+DHYMuZnD4Jsx4wuNaHNYrSTZoAgQcNFOxnUrdWxoYynF2DudwKL6qzJtdKHnx
FsTfbcPA410YuO+mBMZeXaJJpJm+DtopfUDju+CLjz8Tx9i1DpGrpAm1NYU/09nMmQ4ngbHCsDES
e+jY2VYYsnR3Z0CDeWCO3dGbMyG8zJMo7FAPmXLl3q66h1SLtkxWxIWUN6Z9M682md9EiHPw46aw
+u5ZXMbuBGvSw4tzhx/9dpOh4jHDwVT1XJj9yU1ScBJp/ZQp4uXGYOnLFiPJ0uj5V0om2qM1di+R
HTuvaRyd6KpCh6vq72WONEcQfqOZzvDSRPnKyibAfsxNcLBVb/SBxc98jxaQ3Pgp9MBn2sHYX5pa
I1xQT94ZeAWNEM4Xc4SPTgElWDr8330/NbSsSFYfu0o2bc3n5eJ5XVtKvMYD6mKS56ekIrXYdvkT
hn5ja9ZBsfFC/82cUvtQV2Amle74zxMJ84F7P0/D9NmxYTBMZX6SZBMPJojCrUkrBGgNtYmKAjAb
T4hlwwLHUUUchZL+pqnpXmoLrrI8JjrmcQ23uR3chx2Wvryp5Zqv2d0xdoGin9flIeL5q0B7kIa3
Ny3IjLOqqg6ok+L+dBZ9h86kTa8havAhwCvC6sqbRPbjqGgO/cLJnXotRHdts3YfA7Ot0/x4u1cH
s31TSQpvgwj1tlMJC5y2ZBQx7YYYTEU84R7T7LmLvS7uqWoj7o0tl4veu+fBtS7Til+Cq0crnntg
Rstx1C0uY9KxUkUs5TyFQdzE2pWAL7I85nTWLrnOTAkEM5LPt3Ghb7enOqRQV3EWEVrkb3TP/VJZ
jkYTT3TutaBYhhRoKtFbO61EbtGSZn/bbGGreSjrsthVrUBHGSr86N24ExHPKeXeF0j1O5tPkzPl
vCdPy5WdWi1B6ear5pdHSbydaF1x51g1rgSGm87BLd3p3jcFtAWtqvGYEHYFbLbuWdvvi9wABlJl
P8qxmssmqe6Q9rrl5n0sI/vitVkBmasrlrf1zYbUCdlLuifSwK9OQXEfDajR2ldGcU/Tw6WYf3gy
Sodv1KjOmsPfyswb3kPpfbKT0lymNuDMIigEeeyxA606bQIl8Z+zF9wERn1xOoTqkrjdouohP07K
pPAKMunCYzK/KqNc3MEhzBlS7Aqjtg+MJvcO+fVt1jE+AxugHrIECqjmL2sJwcNyq2toVbjzXRxm
FIzWTXfNygnLsxs8t9hmL6kS+1HRD6IzMaCujl5MFxUVGQoFeWy+s/2gj3RibZmM6mUaS+MpLdU7
CtNDDZJyL7uU5D32/o30dVZe4zUzhIUo6LE9MXVwFhK8ru7ZO78xwmXowJgdzdSgv7PV7ssY8I8I
n9F8WUJE+1kX+LmkDnaap87RSm2Mx7YWEugS0IxKWWwQsomhlCVAHpoSYGgxMzC6EbpHMKyjQeiL
sgrj1UAbKUb87BN0IC0MVlGlh6fBRNUmwuBsxaQRTW/oqzcL/nAWUBDM5BiQp0uRDxeCfmokHY+F
gD5LaAs8i2CHGSFNd8auygBvpvP7ZByxonaU4CLlszan2dtNEMYOU1aPuXU3nyIQb+EgxTFEJcjx
F8cvdiJI60fMWNtiAsATSqJdupUicRZWvjKU2VGRo90XjaoOwvtadvm2K8vm0VLBaUz1/KrMU4bU
dVfNZx/hB3e63yd7W2RUpDrW3hkxXLlE32Mzi89DHy5h47s7Iht3wKjP5DgpKcAYwyT2SdVNvvHm
h3KX2p+olfS2OBKyvVmuY8fKGJo7chcZ+QM5she9aT4NQ5WcAypqZRa/s1+wV2bePcVZoN/nU/y5
niJMs2l2MioanAMNYvLtR9g4ke/8Mp4OIb2PRBtta+tmQK8TJ/iGQOGSpGsuNWVNx97/AYjAoIdl
yNZla3m7rEhfJ6G3+1zRbEgWdKOGGiNKDxX9NvW5HSFLzyXFluhgj4iVpCVQEfJs3ol7a9M6+zJ0
is8Aly2My1RNw1kn+uLLrx2pgkD3rLsgCZxHQqn3ocjEirxXue5wJR5bKFWLWP9WG2J47WJsuXVh
DLORZFxDddRWLCXDAinaxYMXMWzS2fT05SDx/CJz57n8cpvjxIlYTcJrTkRaVqC7o0vXsl5Fip2K
YVpHgyfk8TYUgQs6XA30XHgh3tHgIuaRU7FqI49OXrEtBu+1aiFUNIQkAzpDGKgIfZtaTb+oEYLX
HEap4WEik06Osy5VMWwS5aOxiQc7L9xL66ygOaYU2Hg07lbkroMKR1mU0r3YCu6DQYQ0enfkbyrD
wiibxkbBFibgclPWvTlW9VbUabGQlHIYeHWuo5lAUp7E0kvJ5nhxTkPN7VxPVo1ejHSB2uPsG46V
PCiFayA8BPcZwFMqpmKCdwO7+r7318JkRtHbaK2Gl8m9WUWv/LB1yXgJpDF7DluxhaJP9zpq7FP9
gS29E+HLFug6k95sPQ3stCtMAwIbu9kyITnWhyXhvKCSr8H8+zPw64WS7SqdwqvKAbmkOk9o21OP
iCNXD5c7PhzOG2bQy7WuwoeACkwMjQTCB6fV70o7+XTb6LrpqympDf65IS2zatWH9/Q6ytVNN1QO
u8dgQkZGIWF/xjwH3zgrOvt6H3ZK8mPQgsPttEok/cVhPHlhHXnOUzrWb3vfglZhsN6ipLYyoOCS
ytClluj2o14gazZpOoFVGt9018cVPtGAEmN5J6R0lHqLZzdS61x15Y7pT35nCegDvH9jq6CBGiHK
NYa6r7LzwdXoGcWQXnfg7WAZDmv30EXdOwiY2/4dM34GMg+C0LaPEgsTpP9tMJNiU7WP2hhVSy0H
AmUw1b77uY4687Mf5FvxqDW1c2gq2Z7pwdE3uWrWcVa/TG06PLj0oj6kOQggGXFklI12MJXD3t+q
VYTiwgEpi/yWHDpJcaz+49lBTuJ0MId4hjC5WqWRbwyML3cmnQWLkpDrKu7H9BTO/2goDsefLPRV
G9nJoW8oskluzljISWytElLp+hDKxWQ2GvxuSz9GYWQcXZ76qWPpp5wxwFUHIhOBYtsgWlZwO6rg
7FEyfI4Sooo9J0gcXzOvSR8VuW6T3vPAIWRLMJQcBgUammPthlJrD6qZVmVjepvYgKl4+4I6gQ+g
CeyMtnc3Xjmlc+2a6b1vs+DK1gLamhnitaxykpgtFequrY59vw60KD5jmePEY05QOao8Xt/u3cIp
kpXmNgDOmMUPMOoWi106eJdg4GEeeO/MEn9A4PaWDfP2u1JG1VoXPpN0KBG3tyb6axDa+Y/MsrYS
2/hVz0JmMH7sQKm6N0RHCHrwaYfS8cYvcp3pbkG/8rVl2jvb4rNjMkD9V93SFixgA8ZXfB0kM6Xh
EmWgtdKm0/7qlaCzOF8uq+Lk4T0+a+Fg3TODjzZsUM5pz6sbG6kvhp4Ba6iZV7SUYXF74APybrfk
6/dMcDSWgrHY3T5MgSdiE47Zezn1h6x1DYKM+E8r4wkfCzq6jdGNcPSWLWewTgD6LcYUdKkNj/M1
c879oBenNKofyg4jTzZ6LY/iEbuGrQwiEdxOg5FgZPaq4Whp3f3PB0/Q7qOYfX82TzclSJQq7/ot
6wW674w9wHr0g/5oWHeavLelXSwpgXa2YYN9qcwHSvJa9Z6QX1snAV7eorHS/Sgy6taMiMEU2kbD
AGJJLtlfaGjfvJUzSzySwSDaDXg2spoUuEBfTYxifGEGaXdg0OcdztoezDNAHHmgTiO4G9I22jZV
IzbV7KRopBUuZQgP/KZPm+7r7ZzOoeVq1sl3vWdgDN8vWFm6FSzooSctPA+Ro5gZW4374a4N3PrC
lOUQJnD+MMTE5zRwX3FGRUsdYAau9C6AjAB/DBvqXDuGQcxnTnCTJv4rTfSXauf/V62Y5iwk/WdR
9H9lf3t9y9+K3xdj3v7IT1HUphjTYvVCkfHm3i0DqeenNirM3wyannQXQq1l+5aLHPEvgLX/G3Kl
xR+ZC66QslAiMEmoCB2LP0VZJuIo1ZgOUH3jv9FGjQ+kZsvSdd82KUayGAHQqvUBzws6d7QKh62q
M4IwJbrWUobnMGLVjPgUxvUiSqLFOOAzIUlpLyQGrtXvPq0/0Tg/akK3l4Cjnhrb2XfP9f1H2S5o
+n++BK+Jt12lOWDqonZVdW4KWqTexBZ21ymf1D7GbLWeYBwObk6LcMBTwpwxExh9d1Cb1To23F+g
eT8QhP/txX2QhKoCQBx60+xyzHAXNmBxacZI16VPyEMy6sGna7e4JvpfVJwZH1Rr/mauIvblJhVg
BkfkD0zg0Jw3T36CPa+b6YVNEF+cuKPBJsYkL1R/FQwvabHjKc2+4RR730fMQi8FiBds/FPwK3X1
gzh2ez3I56Y/q/kmAt6Hr6lqvIjFFrNjWlWHQiYPY4gSYaMlMnsw1ar36B+YwvCQVlN9qnLOuCl7
DUyFP+xYVi9zMV+jAyvQB5KcEV/y7CbasCmi4GfeyzDot3a5q4FxKln6e06HV84Gx19cbx8Yx7c3
4uk2sXFuP4BQH+wAGLO9LhtpU+XvfCIwkaxkGncYsKp8TWA93PoGwbmucVp88Qy0h4LiM0f8SgrF
JvF7sfHny3B0yzDIQ4Cn/nDnaXwAnRf56BGBOii9tKDe6MDKlbvNLPusLFgmA9y8ICV92SDU1NS1
FiEgr198Hn/yQlhlbJYhPAbosvMS8TvZPHOY9Th4f+6UdB4bX6YnssndMpFRs9b8NDjBvDy22fgy
JeCHRJMwpk7C5s40Sv/xr1+L+e/LkQDU7bKuObaw3Y/LUaspvWFeRN6SisepmqpF6ZEqkhyDL4VL
6MLvO1roURiLRmvnFl59XdTGe2r12qKZiH31A4Zd9BKAR45RrHBuwI9jU/h1gmCC/PXXL/ijZMy3
KBCNhW5ZJkspxPY/fnitZAvIbNa7U4k7EQQ19YOw7Es/SZpfq344MnD8LEnjHIRtykPHPnManiaK
Em1favfhEFImGA/5VcaOvwFohoCVMx3vRPdgR2ZzGSMqRmeeXZypcZMkdHcloDWX7pR51ypszl0y
yE3K/molfU8CiyT/IetWrEq/cg+DUsdRB8PoZQ0Dgj43VlJRKKxP/XtLZulI/OIIZYqSUdFShGV6
S0Lg3b6yzauoS2AttnPwqv59GoKCALiXXDLSHVTDQ+jQ2t4hWFplv/hUxb+tNcb8MHC5GD0B5/7f
LoPM8GIPfRybCF85Of4jqW5zTSI+vjNIAC/qHHMfFjbSK3Acj2NOFrI23SPcb+9YmNGnwjf3usjt
teeQ5fEaHZp6zoEM5+wAGpbWV/ZucTLBC4cIJlr9QGxe+6GsJwZcOtQ9v8G/qT0rv35twcGwUCQH
3cxfcg2CLbo8oTw17U0b4+pk5EtkB6JAnwic0/GnhcAuoizcw0E6yqR5/uuLzpgfOr/zKVgzuN30
HDGbqnBcGfMd/bs7VouU2eczHF709iXqVHNuFB/Fjejmd571NNbTN04N1tKh84tOLBDlhiXUQVTu
fSmFi1bNMemvX9XHetH5VXEE4AluOCZ+q48Qe2m2bt31JrBm3PAXt/PBvkztqgW1fiRMa66GPE5x
9qNcZPpb3akCOKK1DgmCnJy6fPXcsdjjXuwSOz1r3gimUs853fA/KfKaS8g0E9+0XntHV8C/MXWd
Q+Zw8OToXkgOvoaIOEwXsc/6Aa1qTeFCEw8HCg4gj8KkmO6rvv6EKmYzMwTQWh/++hMw/u3Jwifg
+Kxfrgfjz/E/fC86BueqHSw6ghLgQzEF30FFxyT8shtkxtnmsS8usVOYm37ERap6sttQWqZfbFr+
5AJhTeLm4SnNs9o1P+xaYj6fuLexJXUR/GuRHvxg/BzbfnscOw8+PUUiuFoGUOaVpFhcB9EYWT8m
e7SBBNUU6kS/NGcJMT/Q/njVulywHm42nHimebvpf3fVcuzudAAezh28e6b4wpuDm+POis1pP9Dg
sBidaVgCaCO2h4l5U7m13CCm2MuxsfLNoHoPCFr32eZcdCrd1FlbHDzdI0EHOAjk7R/YA667TCsv
CnPJvRAKHGyPztbKk+lnjEQmub3Za2Sk3Ts43+5qv713of2sxjKVDzEsvZGTKBgI0KyTVkafpkTb
jpVfHAvLofwsyxTcSm0dB/K7FSA6eG403EFLs5eel3THBM3w7Nks1DYGYCfqnc9g4B9GwfApMZm7
vI2N8L45TRxj9q21vWvjG6ii4mnEImO3RbAnd3gS0+hg2udeyhI6tGDq1Cffy32Se/ZO8zXmGfP7
be88i7m40M1qG6WC9vR8HAFeoWdXtdWcavezWXeUalY12niQnXHod7vKx2o1h72vUEzJ8Xli0WhG
dKmqmdasTGdpWw3zG+uCx+i9jTABiilnLTH055KAcRQOD8rzu8/wlexMYAseJPEHJ82oYxifJTC8
O8S2dFelxmPgg/o1l8LM61MkCLAjEDE/lUF+Ryuy3GNvY/KQFE9YExNsBU8Go8Wr65b1tnDATKHW
OEe3YYYdA2uEpQ1df+hG0k4NsbPGa5bzvQjlwvsqg0Ec8EOR3uwWasyja2JoDbHtbNg5pcJDThBo
HgwSJ8R9PmzpE/iGKtcAVyxWIqMnFIt1uS7HIr7P/DG+9xJd4afoNhapCGhXsnzWfRK7ZTDYe93H
COUU+ZUlj3rPQe93ZVeDqZtx1XHfRutY7/UT5XLvKqn/N3nntdy2lm3RL0IXsDfiK3MOomSFF5Qt
y8g54+vvANW37Xa1+9Q9r/eFJYoUSJEIa68155gKjIaeXV94CIyCvHkIq4kt5sf1OmMOHpBweeoz
Ha03ly8dw+B0Y03OjsZ2vmdOyFhkwBrouiQLBNgi6FJ6H5ONAXWQSbB8lZ4VQ2w6S1Qk5FpfGtBp
BMK4X6JUgw3N8omGqEKQluW/xkryFGRp+JgotcPug4Wi09cUiM2uU930YAU1Ei5ppPsosV/thHg4
lb/71jBU6uqD4hiABzuYHlGrv5PuQrwAEMYDLGYgynlwKASZk4rHiKUutzgAdIT/EckAnUDsYeLV
dXqOT0yOZBvZzhylgzFHQ6/v3FF5xCPe7Vkn44VSS3Uxlqm+g9t9VVg27H246IZamit09Nqjh5aD
SEXFBiKQLL02Rzw+AiDpakiNeqY1u3ZqB0LPeqwRHpyIGmD9pKNo4ixRLZMOALfpjMFq6KEL2YWP
MwEwTm933iGXvbkkwoLw8emdMWOhII3KbjnUhdiVZvdQWYWP1FV1IKjZ4Qkw7IZmzbBzxGDMwONN
zSbb2OXOd1FzlMYSQZOlAhILxumFfHvltJ5DxE9DQzgL4hlIh7dOD5QN9Z11yoChMGsHyWhNb0Dv
BwSqHlihXlqE9GKhoJtnd0enzOeIf4LrEDQCy9J1DMznsFaGA3tIcLOmvUajTVrY+oype/6IV6ze
I7k4un39pKK7fLeM4tX0HO+J/nmnudml4+Rc1Ur/QJ2F7z9K+rWXevLo5AU3rENUn2RW1fbi1ZDa
yrGkVDrGhe3viii+6Gptr5vGruYAnUcsnf4wp6oSp/uNKoHNKFga2PuZT7a060ZKFBBNoM2sjSP1
/tDTv841ir0y4BwZ4L24MSk9kf9GjQxfEk+sfUjacEeYQXAy5EduMNiOWJ0uk2pMXgmDXEa1tL8J
RcfJhEn8EBKpVJMyuxFNWTDVztRtFFbdthPXwGr8Q+HisWktbAtDhOmRQRiL0rT9pnXNxnZuNkPT
H6G90WMF4MnYguuxuSjVGq9rlv4lZuBDsG5jAqG2iQEuv5VNJq+ets5HDg00BUR0tR496yo/xkS/
HkbxkbSNu80k+GbU0sNDW5TfhJ+GSAy46DWe+jVINP1L5UJyF9KVcGAKcvm4eB9GQyOzJjXGyUgH
TdIeSFeN6FIzJtp6ZR/Dam7SPSQcQCddQDB3FROcAahgI2DMx4kz7nsxhdX6rbMaBih5janGD8IJ
llxn4WrFOgbK3A7xdrlHVGz9EXXwysDcCaoQG7QbK9DCSiJOHJSU9tgKAhxMg76ofItVP7upEGXI
HrXx2YjenuuuyRAg9Zu9oZirFDL1qsq1S15ltOmnwy8dcNcyVngfbO9tjEEXlLCLrUekLSgr7Fue
Ryi0pvNI12or28vgSWFBhUGwsRsXikvw1SyCETyb0iOHs6+2DIflkI7qLRrPjaobmx5M/QpyTrFs
VFtHv4XRmyjq8HFKC7b9aNFgVtga7OkzxTCx7PgR9GdBJnfjNcXe62i2p20KJinxOTf2zCHRhzUr
MtWrBzvUQQCvSlOm30kdfEtCUDzsBA+o8kLyruznsAqcPTFb75yyPvCqkUGFvGhtF+MzrT+XFNDA
ZthwFxeELK5i97FW1MfEvZVGaN0aM3AOtTNxxvtgmZlVvpZBO67NAoi3bTRwO3R10eWj2HJRYwo9
QlvoO39AyF+5c4qrlJMyw4amqSaFWHaw7DbbGDUYA/Y4cExaLh6xnLqKQayAlzwGJUuwFpHzMtOp
VLnGEEaWA4qG/12cIwcZL4IDMOJ43hZZGxbPlu+8laIuGc0TpWSoCGQTsPOTVNbCrQtbJhiIxTF8
iwEZFJn5CGESIQ6Y/JovSJdtsFQl6fAJYpc6AzmY5B/s4saa2HB/o1thuRI+4KA4Atzhy+EFgbWJ
CT4tjqVRrWJTlMi0QE51aAl12EPrSOPwccx+kfkkeSMvQSzJBGodRQoZ3XUSbjwTZbFnLYLW8h69
FrrbgDsyiDY607lz1uK8SCPhE0TVk6FNS+c1LCbWRl1sUNz5m/v5SekoTyqXGWiPEBnQjas+3G8Y
by0RLZjzmpJ1rikG8+UIDPQcMG+/1FIrPlpInxeaon/pYnYMUUHyHRtO26X8DnII9V/s9LdM6bBT
+z5+z9K7hKGBoDiwKaoq+2iV3awA3GAhi4OA10XJtnI9C4gji1sNLfBOwVfrj7rcqT2Wf1cw5ICc
fmRGWl3tyLlmDcgf0jngaFjN+ID5weVMk5eLOu/DoyGxI49ZPK4SWhGf81etTsE0iIRA4qIkWy0o
XuMpbU/tqoWgeGAE0wRPJXKyeZYTHSSJFAPSIezrsKOfLLeu5TkHvbdYrdlvnpe3t8YfrKUvAB60
o/GqOHwLtds+NKMnXzR/vAamgOuJxXvOChjIVWwDtUwGAfYwe1IU3d2hUMCqopqzXCvRLRO1t9Yz
84iOuN8CAFePWt/qa7PRv2uKtI44IMkporO7zlXrJSJbQ3oqHhFvrzux2MGDxT2sUZ4sKyN3gX32
MxS/hACoeaGc1cr3V0qg4phkGh5gpTnDgP/nTVJPs3onI28k3Gl+GSJD/ddN7DJrBJU2K1Qidfpa
dVdDU1bHFNX70ZfzQfK1mIo5sRXtvYZJdT+4pNVWsbhMP9gDiJM0j5qZI1P/UUndfOsoPlj7ESF6
g/GKi00+7O3en4In9IYxLVqOooz0wwRJ8FF1mkNOmF0EIKcvDOdKa+CLzhV0OYYIDbK+w38++kQE
lj79ENfCAIrzjxoEADS7d2C+FbBDKWosrNDhS1sTYluEwkB+h2rKJkokK0JOScF3J3T9L+5iqFcW
/C/syc2hjfEb80EGT1ANZtRc1amRGqRzWCkPuI/ofgQPfPhIIJHIrNmJ8ouOCYcLdQTui3u9anho
1juPr8zUyEZnQVGb/sIsxAw+LOeQdmN7G4QmX8O8B88pvXCtuEWx7AHPyaZKtlEdG7dqxGJOhxWr
smsPe3A0+GE8Ph5D826m604Zj+kP0Pz9LqiG4ao28GgbQz81dT5eY0yZUGNz0iMVB5fsSJAb9Tow
qNqD/mG3Z5BLyVmpjHheNXa39U2MOiDSz2VPQhojcPOC+ZEuXJrsarJxzi57MKrU5qgYYXvMiQYm
CqHZRXEWrEKPzPURAsChLLTjKDykMW2pHfucCHMsyqhFVxjcrblV95RUDup6+lHh3kkjd23UxpcE
RD8j9BphA+7KzA0Z+FJvLByG8au28pq10gVf80bNCO3Ul2paFxeKvB1uMgMlFUjGTncZfYCntn31
iQXVIjQNd8ssN9zbsQ2FV1MnvgZsU3PUWVKUhrPQlSzd9HTc54kGnJvy0TtorSFmqGjGXRlQ/iUW
lVs9tsmBk4S9dEdQnki6spUUZXFLR8OEp2dk3xSKe6E11kpi19rj60Wf3Mt3wW4x0z3Xex6yjwzU
6CKxLO/gNkp2oVSTs8AJ/R19r3LR6il54upA5FhkjrdYaMrZ1/P1kPxQW7u9FLIzr1NQAZo5WN1h
FJvXGB9Eq+jqubdrsbEL+gaFnkVXNeFpoz3CT+2pAtqaUS3/dneLYui9LVsuwO1pvW5CaWPB49M/
3AFN2PSmfNMsr95KH3Ra1rL20wu5spzauMYIMva5Fr7YCtlapIrUXAtKFvklKCSzTsej7SYcImZF
hGsBhcFSsHIX2PMfyiJzL0r/oYKYeBymG6fee57m3O53POE9qEzITprmm48VtkwUE+awu9+1auEs
BnUIgcfwaKMN0/UFU/l9Y6ZqYDbIwC/et5Rbpn22nfhAJ998vP8BUWUls53PO6J2Tw18mPP92YNF
d3mMKm//+TYalPacpBvcD7zF+0+GBxH1vrHP501/4RVdthtjAfZRgOjnhORvUXgdIJ/ghHSihJae
npMHXduTiPZMz8l6G+CSQoaXRHeRDAwEnDCAWHmU+aA81kGxitDWXu+/Iu/wK/yh8Xi/Rx/Fn2t5
nO7udy0F2i7cgHJ9v+valb8uBdnn97sB1jbOHjASjGm7qN6iIwfTj/uDqp0ol2CINvfH7r9yYBcL
fXy83+nRZdHzLi6fz87hDwzWMHy+T8unty0stdzeH01a2JVd7BFIM70QgC3qID9rcWrzT+WhyyUq
79BUTI9WLhwLMxme7/+s1ijRQ2wQWKbVnI90pFCuWZS3+1+6qXoJaQCc7/dM1j9ULuTW3Lfj1lN7
X6aQdaZXiRg7rWBbKtjleZUuw2efCB02wPSoIH5774Gu+3wPLILSsyyaz3/OSNrqhtzh87HP5w9A
AQs7fLhvLFDEs0re6un+mK+SPMBeqe0+/x8wwouiTfTP78AqoeAoErf4/dEGQviW7w9e5PQ+Yr0d
DwQORZ+v5YGOgzSgfX6bZNCpj1AuBiGKU2hmcplFQhx/3igQvo4uQWFUrfXht9/f7xLJk2/G2H3x
p2Xw/fm/Pa1SRhCjrsEapTCBpv/2HFdJD0XTmoRYsIH7Vn5uoO8DYhcrsf75K3taaf+8Ww3AA2yW
5vP2vvWfG7hvrxQ08vKyGD638MtzYhmWx5bA6Ok//vmeUPzYd18QefU6GPCfr/TzOUjbi6060p9U
STHszP7kOCI5KJCIWU82dXKw7zdxSGTG/SG8FTwemPoc258Jgv5/n3P/6X5zf8r9yT/v3n9CgnYy
fYNG5rSR+69+fznz/kpSIv0pG2N5f84vb+Hnpn95i6FZSADPsTf//OV/eumf7/2+SX3wv4ogUFb/
cdv3p/x86RbzMQzuy/03//Ed/PJfdMQWLN2EhcIvm/7lcQ1X5hLiC3aoKvtOsdYdiQtNnlBmafQ/
6cf5eJKekh50ppKRaXR/NKNamgg85ZQtmjzVSleCps305f3JSJn8TTEV5U6Zpk9mJN1tmvlIW6cn
y84I0VB5kDSmR0WttaesVr/c/xTBWHhVAniJ02PQ09xb2z7d/+5+048UcVHW3u73uije+V2rXT63
NLavOr6I031LtZOjMK1Cff+5Kcl1C6slaV7Tm8gq8oNFQgsSKQzvSVqY/uIG7uV0l0swOsbG1D7/
gUKDKa+4nNPuj7aBg+hgatcnbXHsza56JIuRpIBRGa4+HJuNgBm7SStTvcieqB6Kr+xbz9oclH/2
YQzKR5xb1VPXQcRSRDnA9IzLo1rAi6SpYT67ubzen6pX5S7s5Phq0ntYYAfSThyUhKWNsbNq3cS4
tV6PsTTsIejj0WuM5LupZBbmiTp6cCjk1yZzhW1idNEFoNM4zzHaf9UGSBvTW9Fa92vuAY60vBY9
NMrQg1eF9sGUPt3ppkyeA8V5vG+eZiRadid7czo6sj7ztHPcjkRxRDXJMoqb3DIKwtl9s+57ONVq
hEtfZZ7KTQRPdU62MQEUhIKfqVJ01PejdwtiBzG67fpTzBDhnGNqXCAN0/fJFe/WBlqwjegFkSrD
k5ko+DfbTR8ISCiO5Nx0D6V6RNoHY6CP05dUUfDAMX3cIMFIXgqluSKzM69kTsirlTnX+69NvfI2
mtOJ5f1u5zG/K8rOP3m2UJ5aiQNj+mshG2uXD4QsZGZqUAt30n3Uq7fRwZdkDSibHa5yk0cgfa+V
fG+Zcffcw1df2U5qb6Ez6lfFp3iB05O+6wUtWrKznnvbLFapmXi72OvHq0fU2+c2RGBuBYGXzyoC
whUXmWgXB0Z9DXBBMCxjGzHTjcpTi3XvgFeOKmNij/cgoSO3+gFhUXi3SqXdK/JYY3qDKWWVKFa2
yaz0YoR5vf95w4Wl3hMGM+Htpx9h8vzvj3QOs21GBS3GJN7l+KdYA3UHt3UwgvY5xipgUFV38JnI
HKBvT0DW8nR/zv2GxXaHc4qb+9MEuTvpwlLll2QkMuH+V/cHPjf18/79T8JUz1a+iYX719f7ucm6
SvONTNrvvjoymbUGNNJefsvTcRWxNHlubTU4uik2UccK/WeDVJgNhnh/WRe59xwGVb9wpAQMKKx9
pA3WqNAwmABbY34Fssu0pe6OxXQPrlS0BaUOdV5XQUcwIPD2inAuCRknZwb9PwxyN4K1k1mnQDIk
8CbWezB1CO43qZwSTdr8oa5buvyxE6xKPS92g1UXgHH9bkq/JW2CTLrJyUi3caBZPOvgas19k4FZ
WDTGPPYrZ1+28YxLcXdQOh2ZzoiqFKqOSmYDhNCuT1HNxFTC8VA85oNp7QLRuQuNgwqyLawjnGii
dZ/jiPwvJ2zdL6goDoldm986cj2BBp78wK2+0ebYtMwyd6BgSBJuC5RngGwJsQ6HZ9VsV4PXqIhw
uarHGXGwVbMWZf+YNxUEUIC2uRpaK83d6603hU0AKB8NV8xEG+P5b/CxtWZCB6VioKHeQhOljazg
MUUGpI7I/5LWcbaPQW3T+aA/DQ4F9GemvGDYAbyZSG/LGQz1FOvzqZE1w/ECuR9r4BYysTcXDR2h
Rt1FWERntoU6lhAmUjU1jB92y7xb0YvHzojUTRqp2dpA3NRqyVFx2VzQ+Hh5hvzdHpoXT3eJ3WDR
tOTE90EcJeW34ScXa+wJB8MsvsZ90qCJnweewvlKxc1Uta+xKyBwD5ArowI3oMjrj9JnMZ43ZJFk
u9aKozWR5B7yImbDRppnc+Sb5Two63KJDm/F7BHKhqi/E4qx8tsyfPHw/Pit9oYBu7vJPv8YsvZS
Cd178FQ4oIk+XODrPTmG8iGdBBMAIeMJ/+emZEA4J72rWDypQQ+S3WaZQe/vSRrJKkYMNzPt5Kkh
eUr2oD4r+tk+nyh2wZ2jps7WkguaF8GLNMRS6EfHx97l15I+eaeujI7TUZFFZ0T214AYDZ2vPaIn
S/rjIx0CdV72krQPi28Bv01vqutQL26agYuyT7qdaqChMWUfQZGxk4Ubqxs6NaeuCQ0aMOFO+Fq8
0oPmqIW1vcwFKwuPJqHqEpmj2Sd63AbC526OXTNZiCrsOZVDdo4ydjOfbDVB7T5T3XppGNlkHrOp
EnMobaliIBs0XWLkxnCVm9YPXWNYWUYzO0dnOnLIbXTlLdb161Cx1NawngFEId6trQ6A4F4R/Q8R
V4lBUrdY/J9ST3FVZe6z8IrXiD1tGQ4iQMBdvI55lQJmNT9aXaN7/q8b5odPmJLjZYj5F/GuhcQu
fKma5OtYx+F6yA1afSIGQG2AgQmZOzGJN4nVGDE14BJ2A844EWbaWVW5N106PoRaSmo6ve6MhdaG
hj5mOB1LRCyjNSIpotTvAnq6bnnaeruyo13lTQxjsnewYHZftHOv6FsXDx7ltA83Fqgzy1g2F8zJ
J+ITtSAC+ni3+WYJlk41g+AuNezXVkVaqFS9uR7kSy05yWBwNjEEQhFR8gXlqU0ZthKw/d0ovAfw
e9/SSIcJj4RvmdvmoQQpDtT30VC0q9uRWbANA+zANOYeKaBvtc/gyhjJIItUY5tNvEZHV08Z0prR
90OCw7D1Ng3LANDeMc0Za6Nq9sYglwmEYO3iOrsWXG0x6cIOcHXCN7ryZHSWuwbCB2TTyJxtNeQv
hap/OMlLa5RrNTFPsT6wkJIFWh7ffWW/rPYs+3ZGMu5rSX3EsQGoAfxlMcGpXfpPiJzWPp7EQ1V2
r52V7kUpiFuy9BdcQu2ORMQfcRsf4R3aGAYIkYsTYH6K+V5KdsrWprtni+9BC6UZuM53M+BpluIc
DT079UkB0tFVxKwgWn0u5JBTl63L/g7xALc6ljZOD6tTVnmqfqT98MSR2G0VC96S5qXWtu7o00cB
x25QuOQ1TbZkDo6CPJwwnbdp96MVO6uJ5UkIfsREWZFzE3rZRGexXloyp6Xam6t8qE59G31FefwO
p/U1iEOITTL9SNKBYMwm8pf4pT4EcUiQ6yAOPwRjuouZSFOcEu+q1f1jQnhnUIMdaJiJGwpodE7o
j1UJWjQOsRilWGRmuGPloZHiuymNbo8hrnoiHYI5cmh+Gz2VlIsi30epxa6ZdhBPwY7t3W9S7qtO
hbc9DBGTTdw3ql+AR5Z++DjFd7tREoBoTE5aRugOmTLMCRtj4KLww6pWkozAJgj2gphPZZQe9WcH
OKpFhmsm4kS+A4NJaIZcMYR7lNiAx0Cnh52PxzyB6A0Mi7AMStuxI2yBMuJkRUQCGcI85jV0zjp2
+6Xd9JAcKwvfrS/BVUT2S6kzZMwc/Yft5usijojutQ2xt6EPTn6kMyHqZI9JeSywt22lR4jfnWRq
JLeCgvR5ScK4vlWJjzBLrbxGTv/mZ2icDT2YTDAAb4UFk4ax6C3XiEgmcR6iHS3DUVjP3ZQI39Sg
EaK4vmFUhN9sDudWF/VFGYFU2TFlOo4vJlZqjE85dg6ZPkBqYUhyYkCp+1n8JQXbgiMd6JaOnNoX
GjkwbRasi0QDUqEYnDFDeai6+GMkRnjF2RjyeIOxjR8WVhBYawRLb41XxywRVXUp1Dpb4E8cLgb+
xVkR2PrODgnwcOpm7Rb2ViUd53qHrjaThV0n+IrZb7APKjjDEcs43fXThW4l5UzhArKrgMk3o9Zd
SGIDndj5H+HY4y72CmrblJQkQMb70jdXihF5T9IXP0QXPhpCtGAOOkw1sNesCJLIOCWf9UFf3mBB
tCsmE8sya929ipIemzmYTslHvlVI5V7adV1Q10HSV5ViTQbJu/osKYFOZMK5qNlrDTUE5HKPfjdR
HMyqRREMx9LWQ6S2+ZIob7FmdE8+zKS3QGcaH8sphH6KyHWGcy8bl8F55a7tOPlhtfaZ3m7+HCUs
L8YKRD8eUhRKkJURMuVTiisnUb0HI9VwLoE9gCPOSg45/WMiCoQC4Kpx90GgvubRR18SidVG75Xa
j++6nuwd0a6go2uvdo11KdIO3WS56pyiO0Ytule51wvHx1kJnyiOvH1GjMeigj4MEyZ2NnIUDwow
zAfUO1AbPYI8PKNPzxhNyPbkG9kX6G5SeEA1s3RpP2YNeFglGXejbn0f2y4lOCL3kIhNJUUVvsdN
a5+6bLzoBIOHNsZOzgfFomt7RiSE85UWQ4eqHTpAu9J7joiQnuXIPXgaGeX2CH0gcKW6bgxiMchA
hXnTOzQm30s4GHut7XQ+5ZbugaviPSyGYUEaOCleaUCYh+IVzJdjmJNdx6hlULfwgw6dTuSZZx31
qsofMjxwUTm55UhtX9FGQNSP78/Pp6R3JhggYDRQarFWrSst8j49b6wn6hX2P4k5zNvkg32SYZ88
RtPyAyb5uUP9uozroKckj8qlBS8N/3TdrWjGk8bmcrH3lEbOG1Qvq7IL20sr6GbLAtGRUd1KKpc3
BpTmwjbI7avs9nFsfX9bl9n17rvE2cJJCQ3fxtfCOdQm89z29dnWmuo2FNGc5Ln8KDXli5JkJIv0
fc9YC/FiMAqyEbr6nBEsnXoO8BxBKoPtpcHB1bpu2wsHr7puy53OdTuImFuGkWAMZPdgOAHYL5Oc
QwY53XvRq8HGa5upMQ+1G3lcsFRMdwdbeue2prGppPE+FqLf1I5aPSAjxDQBbVbvmCNV5nYsI+VW
q56zNBzjiMgJi/CAIgF0vnao1fGdKCaVySjDF9KokgUZvM0tydl3vXoeQem93W9ME2gDIUmaQ1RL
UlS7GBaRYipA4qr81Ga6wDi5dhFvzaqmkyjY/UtdhaAVzOiM8kjQUkYM3Oh6cbnfmNXISrKbHLo8
Mm+GaWEtG2HuEgkAttHKVTyU7XLI8f91SgY+vdH4vKS8hiFDoRnJdqSNQS63jA3rjpox/AoQ+rrt
lXJfTzdDlJAiFtnespz4JIV57gUM+FqPFIS/WvPkGlDPJbXTEqzDhNjwnnQMlzPWc+pTaWUPNSj3
IRi1Ly1XwqIM8dmao7+uEiGe7nc9JIHUIeRuAoD1XqmEIL4VTyw6jGNNiPElDeO5CkIPoQ6TF1CW
2aOixODSDMelV/ElBbX2PSDeMOlWBVEJ+6yqXhDUz9vaqTZQ7Pe947OMLLVLnRn+mYCX0GCUTqgQ
a4Sh8mcaMbNrJZRfWqV+rwByrGuGRgE9zp0RfKs7l4+vR4rTxUgnBtqkNXoAC9UMi0vTOsKNbhZ0
xZQFDlk8zrCmN1Xf5GTBMvLBIbFWFS78lRUA80fUAoXdQSvQDNapr84uRrvp8pmt2EG+hbEvwbr1
8G/IgJ1xLiPPJHa1rTPiYRl1d+9gbnZpqNzM0LbmbduIrenkySEFmgwRLACTF0dTOE8RX5xAgc2m
pcrc6qlg6rxEq9Qr2z4ifS2II33WyIawA5h4e2/M/sL8MLkLf9VJ61IVTDlUU0dIr+qW/psfB64g
KltHskaSooELHK8lAe+b0MzJHVGLWVqr31ulcfZEfqyrWgabruueA8vfQ29qUQ7vZdjh+w/Yb2dh
KL0NEYP9JRuEf3QjgJWGJY91QfBFhpV/Q5w45EUJCs/Q8pOfuGc3hS4y+tri/nfQSd60RLd3YaW+
mWlwqcMAYk+nfSRi1NYYhv1taPmY49Tqi9E46oI2k3NwvJGMSGd0d2WtzmxiKfZty7Ar9FgiNno6
6wokVWPoPRSJ3u5iDAWzfKpoirhhHIWDfU/QwawIU3WDbxbJphHTRWuVl/8u2he/eU2mj9sB9miA
o+QTZ93y72aKgKJfV8gbm/flJKDIxNcEq83cDahQWpj787jR1TXwNk79ig0GtQaDWk1otFIz9D2I
rlOZlcFam9heFO1YKbs0nNc5Ky59AksrHRCaEoT8uujda5iM3mKIrlXmwfz/i/8F8+fv+45psVgV
lopxRtfM34T/qVfItEZKM7/rY6O0/pIYiDRj3fGOItEBV1E6Lu9HhD0A/CfDdo/SSzsJ/aWYBkFJ
X7srZ2zyvXAa5LsFUP3pBuN8YY1ACRlUH4aA5BLIYefaLjlCJyluSU7DBgm3uR5bZIWsl6yjBmV0
Mfh0pLTGqR9aHEPVyLU6H/pvLSJuSj44WMEg8fqTipSR1nFF6LbqcuNrh0P9hQVwT8ogZN7wjBWE
XFCsaMGCln9HdGOwcFT55ozC3ToNy4og0NRVDPZ6nnNenA29MwK8zVsoXwjn4ulSoIeVpA5KIthu
2KTqESSjQq0aA1k6VhOdM/kxAt3vdPjZJtJfIu/Xhoye6VRZn99wV8dTGlqZnZqifywHPdy2cAVW
IqZXbMV1f/FyylUvUt+yrNW/EsR20OxcyHkfVuIldyfBOlllNeBTYev5awX2qi/14IHeU7nqBqJh
kA1aO6UIgO8mAVYCPA5oA7cNratZo1JMNgRCvpGKi+OSdWr1nbGEPR+TZF+YVDR1TWAbGfYLQJj1
MnTMcdnVjkD+Wn/LjSTcpVW2bmimHmJd20eSZLxOhBuBE2Nm99TqzRgbq8jjFORz4CJaeWsTyoBp
B48hkhWcWXdpNkV+oGaYWTifZthRJC3x8QLn9Bv/YL7Qh8JHrNESOGiXgtI9cTE2yi+sDz7oR5a7
XKTDqqjIVcoL9b0NqAH0KlJXWdyhwUJhzLogfuH83z8EmVy3avI4WEb3UpXllqsbWWMFaBpO+HPh
8Z4U3mi+JABy2Dv0oafUgCprT1YSFTevdfx8hgS0usQNQ6AymoCUvOMEy8fBDsN5yb40dbPcq2q0
4SFQjJujREiOJbRLvy2Sten33+9LriKuCQFRkPW0Tz1bW90Pf58Vl3QadW6QTcGWtNdM7cmXnYwk
mQJhAFaK4xUHZm8slFQ63aX/XMbt8NaG7C9uP2zL3tR3jSqCFzEFa0E3UPyyuVSE9h59oSyZnz2i
xPNvVt+jt9TRuQJOrxddGa9YX+ZX+EESe4+fWvKJS/n7FI3c8QIdpaGcTkVRWeWvAwPafTqAP+5x
cASpfIBHCRLCNshgjmNlGWgOyeL0JiJ3dPciVr7CkGg/z1X/J47A/zO2OleeP2MEaAakntdkv2IE
JovUJ0UAd94/OKdbFk5hDdfBZPn7J2Fd/oPmi2kaWPUNQzdt7Mz/pAgY8h+G4Tg6/skpEUOAUf8X
RcD+hzZZ9RzVsiyD/q/zf6EI/PslVMEMzpJB2L/bNDGwMiBMVf9SpB7k06Js4X976qbyzPwvqqJ/
tzz+fInppX8xjVGK5TEdH/2soxgr510kGTHapIUGi18+7cunD+1XSvyfXuC3K6bTxEbRJ608m70c
oLKOX8l37//CkPenD+g3dzBcPiwNrpVcAMwXC7XjY4kQSzOZHeq/eP9/eonfPIdWqrm+67Xxxfbr
6IfbsRxtjJZgyRb+z9/8N6aq45cvQcPnQcCvQhaLShKS4zf+IsfwBOi4Dcq/qGH+9D38Voa1QthY
5Qv/0lB0k/GsYvdtrb/ajf7wKbG7//t/UOteP1Tkg9I+1VcNhu5ZEOYIx1TF+YsP6Q//wHQc/voh
5WFWRnUTe5ehoaO5LChgtAXUzOLv/g9TVsAv3wJ9FH8wiWA90+6VE+aaa5e9o+GeRixoWdKUu791
SNi/kQkY/RlDgdb9UoUiQ2VJIrykZfEXfuE/fU6/HdGsnBzm4WlxNpk0bZIeWiIQs+IvDofp0/5p
Nv3X+cKeXvWXD8kIkaVnsJlpJbI2YZ448xwaF0I6LGdy41BmvoOevnD+5mf12xEOpAzaBVqNSxKF
BYoXI2MgamU0l/77d/GnHfe3w7s2ACNqriHYcT336qLpnWktkTFlSGj7f3+JP30hvx3dKY3KKCXB
8kxIpfUQNMYbriH76b9v/E/v/7fDWsv6wCfUKz+L2O4ONDxXTahHiKSt7O+9feu3Q1txe6CzepWf
XQjN64he8jqX1be/9fat3w/q2Kv/h7Mv25FU55p9IiQmG7jNqaq6k8zurh727htrj2BmY8DA05+g
PulXtncZjrgpqfLCxkN4WI4Vgdt67t+h/NUcXZwqYQLo/EaLur2s17B85jsTNtBQjUxYktZ53kA7
+gerw4+953Uw+Ihil7j/qKRRF8nLvxhesdbrMwxIoIEbionIPMRLzh2CYrD9HUFCwDm27eiGzMqv
2d7/B8BF1OgRgB4rMjuNZIA0d+jxFMhUEiBGnGHsOYIr3W4KcBi6TcN55oM6DSMR5Cgje/iZOjMY
7kj6/9gUSLdZ7ylTSzRop9i3O1y23Ltg5B/VTxa8eckXBo35I3wyfq5XYgBfoOEbkR0hLdzC73WS
RZDvn7wvb3p766UbVsNAg3YhoKS8sMfvfk9feIiwdM2hs5lHCVQHu/pD0SB8u2TrbaxWpi7T0e6V
JMODeX33cSwB84BcFYu+szr1DhBV3Jhhhhms60x0Vs6mavLpnTvTdMknyj+mFUduuCrqy3q/GUZF
lwgiPa27qOP1vccLNIy82n461XR2/1ov3tQCDfMBwpmgdUG1IuSwdA0RC/wRNki4CgSxfl+vwtSC
ZYQe9sEOsgmepDK8iwCEvJcyI5n9Z1AGg7+x8ZnasPz+UEHWgBI+lT40q23P/w2nK1jSQq7oaygh
lLqvDUvbHqqAkHbf5RlcOWCR4EP/KHRODYdV9L7SNXjDtc7lIo2Cu8rsCFRLG3mNlhgKZ6N8Uwdp
yIZrE4i5WYu3LLxEfEuKDKdznkACPKzkxjQ1VaHBO4I2mTc6NeaR24o7ODHINMyEeG0wdTe2CwOi
qYZo5BhEyYTUHjx5FdmrYhAaB3ehelbIYTmOsEk4ro+GoSlE28ULLymRWOqGd2lT0V/6bvbzD5lI
eXd2nGneqMWACqJt51UbeH7BZufu5bx8DrLhC7K+tyTjTIVrqJ65ozKL9c69LBXS60j61+C49b59
QlcLg/FKEoBA4SKReYajeTVKZKKW7Lyv95dReUSaQwbcIxi9M5gBIyzJkRZjeT87MDS/rNdg6hwN
yxHoCbkHyaI7tEpHda0tPFZ/aJG9Um4M7dLL75yjiAbnorYcHAi84p4HEXI5EI9gGdzafYJk4/HQ
yIx/2tcSDdcDRYo+BNLKezkhy3rJXcY7KXPwXPp5XwUaqqtozNqqGIv7FNIB4XXI1kOqwgHfZF/5
GqThNVh3ENlh90RxB1I7XnLs1DBtrEmGgdZlApvMguyEm8zY27wslqoJn9RI6Ma3G5YJXwMw5JUc
xGft8G5DxeYoUniCscaRsQfW+I9d3fNmyfeIBfgoMC5CrERuDZHvSmX3uXfkBg5MDdD25QIJU6SR
kAj2my7Co7JbPLuQov3gSJFsgNk0AhqYG9A+Coux7J7A4/0jfI6zP2wV4GV+X/9oSPZybDa0BPMa
NDPQ3gWiQ9MZbwCQ1NpXgYZkiN1yaFCN+Z37ueyPsnbUtykPp50RP18DMG6JkRo9Ftxly73fy8JS
MFW2cY/c+f0afmes1JGwhmxhjIVHiFRkt9Lr67/We8ewIevPlRE0TIaJE36fkpF+Rtp8glS8EQI6
PZII/pp65P1vtMNQk6dtyZUQEODKHOeuEA56xlnMvsIyZoKCA00/jXTTv3GZOO+s3G+6cg+A80BC
lEh07iAoMURXBLXkzwZR0tf1/jKVru/KMFH3R9qAPJP2kCjCNgdut+f8sa90Hc5Wi0xDn8LVbxjA
oxAOe3LB8nlaL92wp3kakrsZdPe5EmA7wEA2LiWyBKGcjwefRT4hxJvhzY8G9W29sqXQ94Zh6cCH
YZhruJTBMSS5g0+FZAaZVyee1PDoiOZ/12swDYUObGemEzQ52ztNZ2j79BU0QvBMCIWzw74KNGRb
oV1LD6f6O0X6P5x3YKjROQgKrJduwoOGa1AkwCWGD8rdG4bvLVzukQxRQXfGqZMn5BM4GxcrUy9p
2/MIgRWOLVTckUAkXm1oL/+dAYfDcVcr3pxHH4Z5gHJFFcG47V40kCFMM6iU2CBlB3AZPCMtbytu
aWiFq23UWJB8j0Jd8E6nsvgbN1z2s+pG9c96I0yla6DG3RwiXsHU3FVSqhjCX+w+1KCD7StdA3Uw
4H27j0A1VcK1C+QrW51/GOp+2roamj5fwzXUl6CwJuY3bZnpJVSR/5yFwNu+z19qfRjhKoVBkk+b
6s6zkf5hJ7z44nR7p+eb2fJD6Y7bZ9zrc6x4kDa/sLmAJ2JvTfH6txtWPFdHMJQhW2uCbkZNEvLc
e5If3IyLD2+B0Gx0oKAG2eut9cKw5LkaoquAkRxc7PbOIfUFwiXP6vBQtiWeMZ2O8st6mwzrxpvm
8UOP2Sm0JQuw8+9RNKsXZOmXNxg4LyS8LnuCvK6/sVsYWrMIzT+OexZm+cL4BVO9xUsmiCkS4kki
pnlAN1piqkEDddA7YT6A5HNHBKu+ktwNQEfphg9ODVrzemeZqtCQTQIHHi12gcPT1Lsgo4o4ivB0
A8rOl/UKDNh7U6N/GA1YCYVRD9W4u3Ar6GfaeEZpIN+x8fmm0pdmPZQO5eoImkssvPEod1+h6rVk
t4FCuu/bNWQjwc/lUwM3RyFd91nM0D8ZlPV9vXBTz2u7c1c6lSslnDn8uhi/9lNm/eQsgRMYUieH
5/U6TN2jwdvrZim6yVY3UY71tQQhKjsFIJfbO7tfA/QYwYpL9lN1S6DwC8ExO3NjmBuC5r/+/Zpt
wv+9brz9/jC+Hq086BJ21Q26psnZ9yao2izgPnp5U3wJawUr2NKVf9rIMr2Bj+4+O7jxbd1+Dd2n
WwJUOLhmCFPWN+7zv2VX9B8LZK5uLB+mttkauiF/X6Sge1c3Crr8jVvw2jvyejmp5T2o1RBZm1rn
qEiXR6fcG8Caz8ve+gghcgTs1vvX1EAN/U4zkKD0RXljXh9JsKia7q/OIVuPkabilxX6YfRmkfVh
k0fdjTfUBWMPNNnD4BTIrN33+Rr6oeTQtpARbG61BUfTcJxldg6EizSBfeUv7Xr4fsyzwBUwjL2p
PI9uMo2QE9i2dvvbevHLQL9zA9CNOBw7rSSp0vZG2VgjsGXTAzJZOXKp8xCKqz0ivoOsoRdmd5CD
W6/TNCTaijAXsE60ogx1QjgJvsmwG/UgD76x3hjWNFtbD5y+TSNnHJvb1IoZmu+BQuaqA6X8cRM2
pgZox/WONm0D9QGMOexL6KmGPh50zJTL920pSG75ddBTeLy3FLeAGyPV7xJ2Tp+bJN260yyF/HfI
g0jDPJKLuA/JpfYmPUzZT13aNOLT2HkkGi+hqCCbAgve9CvCwjWsXuGokJBTS2eF9OX18X9/hIKF
ovY4pZEqpFwFIYeb2+f0KbHm7uQjl+MHXvS2njCWot5ro476NM+hHcUapMnBhYGDU1TyNg5l9am1
2XcIgm1Ze7w/FYJIgz/JirCXuF/detn59MD9hOSvFSydm+/rnWWqYPn9Af8EHoIDrLHFLS8qG9n0
+HRyHJJ+83JoqkA7A0RlXU9SzeIGvagof5ralvbP6dD03sbbrakCDe4thT2d5K5ExtiCyjkb/wCp
Kd/oH9Nk0uA+w4ULxgaVvFEvhzNEbnsnN0tL5Mt1xc4GaHCHc7QtQGeRN9hLsqcEeREvNKjoedcA
6zQ1rLhpWFqRvEFzQz2VUPk9VZOlvq6XbgCCzlBLwTVhyLAQNzmmP8WE+wFykV5d3/nRLP9AyPn3
9YoM4xBqoA6aMQpCSsUNYqr+BcIqLrw6pAMxf/Ca16t4f69Cab9CAXLDdejCgfPmdnV7zJ02fGLT
PP0u66q9kgmJTklS5Rf4pIYb4R/D1A01dDfwMJJlKSWEuYWH3HKGzXeYyrnYtRMiCeDXFjVNBhmG
dhI3Vak8ecb7Bgh9abIoTKx32dI176yDoQZur01GFkwlKiihWERSTx1zwuEvVSFEZjst23CwMo2+
hvFuDGt7sgMsIqzsPwoPGgmgNUdHZ5ynjaaYqtCAbtmshiozQxVt6H8LoYWUHepApj88yIRvLCYm
tGhI7yB2pGDzKm5w84vzGZnPgbLPPLPvkSA/wZfbisgZGqMT2LymgBoOhGJv7thYF3eAOWY/tBRG
h2OyMbcMQ6/T2NJUyaZCaOCGZNfuFE45ck/wVH2WMhtgdwU+4a4pppPZ5grp19AgQj0pFDxrtbiX
dfXHPAk5LKnpxjpmQKJOYWvAEEAqOs4MSdrYzzysIaxS4cS63gZT6cswPWyyFh9UaEPoB7v4VJ1z
Ny8OYhrZ077SNZQTvOvCRb6qsW75P/y5h28lZc5pvXDTTPoPwgUfscrjqDhh6iCteDwkkkBOWG1x
r0ydo2HbU5aXIqkIc3WW/QV+PnNsT4N9Xv9+U+karAc8n2TIZ6huoRVGkGYP6hmajF24BWlT+Rqk
046W9uwpGEHQPINQvCo+dnbn7BtanZcGYXY2QyMFpQceu+dhKj95UIzeRQCBPsmv0xIbAYzEoZxz
E8j/PTI4qZ8GVuyLGQdU27Gh/0C43xS4WZYpRK3sQGZ3SLY3f+8aWKrt1kPB7SRwG6wLHnjyVzuy
M/XZymAAcdlXgQbaYhbI8swhgGq3YEtwKCc+4SazRRUzHDb0rEqnhCSBKGz450DA5i6Q7w65dTwO
HOuINMdk8eMokC/7gQZdt7GJGqYq1aA8tnDMgoB/efNTD/oNblt9yNho7TvLUA3GFlURtG4BNMge
WnCmy6qTPYzeaX0wDMvQW4Lzwwra8h4vua1VQgMYCuLQOEB6u5uT+l8VyX0vQEiX/hUOQ9eQOpi9
8uYKO7cu0kma8JXkJJ+/7WqETkgjnp8gGOFWUAmpoUsL2Rl7+gxL77q94lVCyI2d2TDOOiMtSjvm
hhI7JtSjiqfehUAoYVDt2tcIDdZZO82gCpTLftxBMDMK7K99CHeLuRyzP9arMBwtdGJapyCehWTe
EtLDOIgnCrHivIW5Dm0FOVoW6D/r9Rgm1ZsR48OkwtNkX7ZTVt4kzqxYR1wFHaPZe/IS8mW9BtNQ
LL8/1BDlEBEeoMN24xX9OTXg48wWNKT3Fa7hOZ3GoicK1rV1GeVHH1aNN3Di6p2fruF5DvpkEnPZ
3HoOxSxoysFHGsHvjUc5U8do23JXiCYtphQBFBenxR5oEBHZOpqaCteAHDHXnosC5j7CxmOf40Da
c4Jgz5/r3W6YNTobrYOKEZLIEJHFIpGcmLDaUylaF1Inm6llhgbolDSn4IrxoS5urMH6dqR+Di1I
L5zE63oTTOVrGC4g6J9PUVjcJgGFj8sERZDmGDgZxBj3VaBtzmPj5wAX+kjQNrlLIeg/TVjMG5PH
NALL7w+oatxI2U7D85uiUVwPkXdkyHo+OUWziy8Bt7NfK2jhHYQbB4ecU2ohhbvAedeCB+bOztFw
C+eEaAr9Kb8lYEJDd0d5JyvYzDMwdY6GW/inZlUD8ULs8uX4NeGVDRVODk8IVmWH9dE1VaGBN3JY
aXtkzG9ygN9NXkNLTLUNpJq6/rd9NWgILqypGTxZQcU9hajpoefF9Be0BCAwPJIQ+ofrtRj2GZ2N
1nZBB2FkN7vl0DiAxBeQrCw2xNgx1VMQbu4zBrjpbLSOQHmks3GwqPs0xVYGiUkrTLKX9VYYRsPT
wJw23jANjspv+azaq5sG+Wfe1P0VHIetcIKpARqcSQsNWdhjlDdQ3SiDd3sKd2IPsb+tTF1TG5bf
HxCdjQgdFX6LkcABiZ3gUBtYkKqtoK+ayaLYQp6pGg3XQV/iRZLALi8sg+I570HmqsMwerbA9b2s
j4apqzRwQ2POR25SgqW1s/DM1Rdy+j0rbSQHr5dvmrMavJf9PhhymcOhXcauDfFHsEG/Uh9C5RJR
nvVKTP2kAXxsChCIW4oVarn69N7kPuMs734m7bRlz23qJw3hIDT0CXTkixsPWh/eXqkV3hw6ig1Q
LJP/ncCkTkmL8HCSM2dxr0Aeqrjw0RZOdLECUijYCFdZ/1JGvnTOKXdGBPp2ddt/CWqtqnoYIt1C
hTixzbsUkiiN84ScsmzjyGpqlwb2qIPvhPSXrQ8OGc855NWecZH8e+oRB6VcJvGQC/lpvTmGIXI1
1A8imOZhaEEtiuAephRCNCq0qo0RMsyxNw2lB8inEdSM8gwxMRbh1UMsjBy8bocv1QQi6r4GaHCf
WQVhJZge3TjUwZ4myHIewMba4jKbukdDegczJCoZ1iz4JmNjyhFbzU9umBB12vf5GtRHywt5hVPZ
LbFxCoH0HUxamnyLd2Lqfw3jMK6DTH0AoxQkUyfQmy+6FwSDYDpvRVvcLlMP6RiH1FGaFhlACGXW
6JhUrSMP0DqaP+/qIJ2dZkFkK3KTqbghIpmKDzWESZJzwPtCva5XYFhsHS1A1jq1lUR9W9zcHAGy
EivKCZmPeBsaFDybJ5AI1+sxdJSjoboVIodzPTrKTnPok9Gmhzihl2+Ubhjp/9DTJhjoJl29mMSi
FVRBgbpHcuW5QIhrH9KcpeoHMDttIqLe63AihCYQvPlg9zYjfLKxrpq6Z/n9ofSmUFCDXBY9RpY4
JfITzoMUW1EAU+kajkeIvcL/o8C3Q5XsfwxKZ7aLfWGxRWTn8dvTsIb8W+piv3a7+fNEw9T9MMwq
d/cF9d784x/6Bo6eEKHnjN9shSSaI/esxXilsOA5vD43DTuOTk+roApHE8IyrP0wU6Z4BO+Z/w/u
068ux4La1ltZ/oZx0JloQe8RGIsLSA83eCQBwyk5QJ833DiXGZqhM9G63ldEQKT2plryoXcQDrOt
6pOfs+8k6F8te/PpzbBm2BqWiS0Sexya/FYj7zE9IGeTtUdf+rCkg6RA8zs8JQf6vD42BmTb2g4N
nWXwNSjhULAGsw51IeUubNvhcwfpm30T2NagXTmZ2zJ3uSSxFhqAI+JwFjbrjdllYAgGtoZtT9Zw
Ms8tTK9UqcuUQn/zgI26+CEIMJh0FjzUpraH23Ht/y2muYDW7l7o6+y0tsMZJMmxw0JKVB1s+BKe
+rnZCvGbRkeDfsTgZNGHIrv1yHP2vlPYxZCjraCsdIYyr+/+WJ8EJtxoG/nMvKKDtgCqgb32UUn4
J08l7JnXSzdNZ20Pt+phTgWHIHhdFDDWi+gRsdnPbxHf1Kt3zTH6Hz4aGMhFa4PeCvne5AUhLwt2
hZt54O83geqEtJlDYntoKg4F/K6/1EGoTszHA6+Ept1xsOFSvN5V74831XlnEd48mjR1UtjlIJFU
OjjHTgTB98bL9514qK6OVjXFBGsWuKP3UKT/TZQZfVEOHLv3NUCDukPh5Oj7lRVLuANf3EnSKy6u
cIcvBr6L60QjDe4tnM4lXvPTW9hJF+lnYXZ2w7LfKN00AtpW3uZwYrHSBjlsJWToxSQUAtd+cBjC
TfG46N2LJY10UEM0McusML1BOR/WvbUDPoJA/PoCq4i/GWREP9eTo84QqiwvNmS7NobmfZDTSAM5
4aE1lFUCG6sBFSItMztG0870Xkh4/npI8SLYA7XQM7uFDV4G3cr90VlhcVyfVYZP1wloTZQ7CsBL
sPMK3DHw9h630GO+7CtdO6LD7xnyslNhxe6A/DzGcDoPGEh666UbJpTOOoO6QF95c2LFuTvVnyXj
/Cw9Dg9ZvAJsVGHqHm0PB7+7GyxiWXEZ4R6GOyQMn+wp3+j8pRv+GwehOsOsQqaILEkEe4u6+VRz
B37iaQ+hZOV/sTLre5LAWgo23Ru1mdqy/P5wGJ0hRjqMBSw08J4AcUIfce6YJyPJd/aVhu+xGvHg
DzOUmImi/qNGdfcmzdKtKKTp8zVsZ2llJV6K0RZhBW2jsbJe2qz6a30qmQrXEJwmlRV5VsBixizn
BP0TyG8n1r4HFxpqCIZ6sR8E/QRWGTLpoZ2ZJu2pmXlENvY2w9f/h1BGHEva0rXiJFDIbWA1+H0g
LcAiZ1fv6GwyWMt2dj7nUcy7tvm3ljQ6cpgQf9tXunYmz3qGlVh5YSzIlLwk0xjGTQLP232lawhO
rY6CRj1Fsehc9gSXSHqKelY97Std25Q9VsmgH3sWh2/qyaUjeHZOQ2gv7QoP0GAZ8gfQthAoqgaF
z+8F0uMm0T+XXfBprATZ2T8aahuokkNMmjO43MCuANYcUwqf8qnst66oy5e+s8jpgmewW4Nv+VRF
sZzwIksVhNug3bK3fzTgjhUCb5b0WVwWrBsuZZ3ABKmGPHvxYoHR3u3KEKaBhuCZcoZMcxnGduEF
X1wHoXCokKgv67NomenvdJFOJOsmBccbMBzj0Ak/hhRniNKWfwq3ew3S5GfjgjS4XpFhLHROGXS2
sbdXcwhnoSWfQBKcvFTbbnF0DGd5nVRm0QB+dQWOEDQox49u38LOKnyGi4NzsNMk2tkIDdFgfkEd
wW9CuCXDsqiG7c8J18Kd2wzVEJ363K9SmCXHNVyf1DnBCxfkw2Gz/bpvCDRAB8VszZHthrGbIu3N
Dcr6WsGOY6NvDDd2qtPImrRTEYENYlwhHXUos09I3f6KDML2OIVZeegXoxTaRtUnPAz/Vsz78jyp
zi8LhrZpi4gEce0SpEP1cCOGy4a//Rpsmrkazqucw5WD9aigyCIk9sju7kxbKcIm/Gnobrq5HSFQ
SmIKW6APlCLTU6ZV/m8CG4UjeJhhjDwTf2O7WybSO2DXeWajW2awIkBlEP6czmDYsKeogshdg0S1
0/ocM1WhHbu9RcgI2RBBPDlJDRn8eUp/hAOr8gOEIOC8uF6LYUiItm+nNaVjaLkkljlu1GWCl4mR
t1uiRoYx0WlmFSwpJuhhkTgPGvHEQ0SZJrirHvvSgQOq1ScvATRBn9abYli4dK5ZAxexMi2bIIaz
74cyd+4sEFDyadQ3rC5b1xVTfy2/P2zlUD6DsvJk0VhZCm/zzIvgTeFAyXsjzG9qhLaTW53KaNF4
NLa9FOauzIXphJPB5qwr4QgVWVvEDFM73F/bASNJ4vhlSWLwPvy/IadkxX5R8em4byw0pLeRmvBA
W6P4sSNH18q9w5K+Z0OZ46mz6o1zlakROuQbhmcdHrnxJAgM/HjhHWQ0eRulG4ZCZ6ENNaQSmJyX
0vF8Cnps8bdIenlzusyDZS8yx9f7ygB0nYqW+njwIm5CYsEhEljC6/PM4WR/cXpIXK1XYegoXR1t
Jm2Q1F3qxr1CfE6kOHjCsHLnzcLX9nKkWEH6hiQovYLXZQ5HwhPslrY0Jk3fvnTbA+KiFi4nI8zV
46QEFcruGP60RXhe7xnTIC+1PpTeWkVhI6/cQUAOeRdwo21/S2Ct9MmF+8mxQDD2sl6PqRUarslQ
yrIORid2Xeh9slwVMKTdPE2ZppCG5ihIK2WJyY2DsUP6nCAvcEaDXY6iWzPIVIMGaCvtGSmDysXp
1hOvEi/xf+as+w1vYcFpXw9pYK6GqYFbeO/G1C3rZ9W3MAOqEIRbL93w/ToRLYLplShBW/3f7Tfh
YXPE9UjebLepNtYLUxXahg1zPNolMrRjBCZn+7M/sGSMVYqV9jjBd9H5c70lhpmkk9EI0uZCSasp
ngLPvfAmrZ+Dau/lwtOw3OQthCs7jHOeC/vkRngIJjDk2RhjA9p0aTSwXcYQSaB2zK2qvMAUKT/k
dnoXkjUfon7rJGgaiKXnHjCdDQIPKHk3xeFy6cJb6k9Y9n6tOvA09w2BBua0KLnKhTXjPj9Vv4Uj
/MxZayW/7ytdB3NVwyw1HKcYERsKunw6RjhXdjv1SKinQTmDIhatwxnzFLlm1YEvY5yMO3M88Jz0
a++TxCkpBPYmRCgDHFMn3JOi4xAgaLMBZQMAdOKZA+lwJMqldmz7VpedJCxTimdrjNRWDNQwf3SS
mef6aSCdaI5libxLVonsmEs80jhLkuf6GL+RB965QLjaubsrc5xWWneO39J6gxGP42Uis6PVseQZ
JsrsEEJN+ZNtz80PiI9GR6TOitdc7T2h6dQzx5GWK6IAjVTU/9aP/g/B8/ZYj05xVvPmomhAvM5B
G20vifISWHSr8CutYfMIh4FXJMpecdHc+f7haoCvOkJTxiB/3Gd9Op37xqnTYygauA2vD5dpRmiA
D7qazU3L7TgMafGs/DS6MLC9nyFol2wc/E2zWkN91yKMk0l/jkGogxWZy+2mh7+iV26ddEwVaLCP
fE9B00jO8QTX6ad+hKoK7q7stK+HNNQ38JuEsS6GgCWSnt0Mci1129ffqgrGe+tVGBqgc9FgmgU9
RRuG4UjGiY6TD4IJrTalCUyla7u3Bz/JECeQORa0C5F7i+d9z928NhpgoNPPyACBnmawx5hT585L
Gp6QF/K9hE6HB6uh874O0vZuEtQk7FgxxlOKpBy18LeKaKdkDmzIfl3Xh6EbQfvzxrjnEjaGTtR8
sGBleVn/dgPCnGVYHvbsQTZhLhMYdUub2x9tWn0qXaS8cQkC1HoNpgHWMOwlDi1Di2JfWgQW+wRP
sAgwb92BDJEOnYRWeAxmxgV2PZu7/5bF8IqUli+18L+kange0nIvCDQUwyaUQF58HGNqgU8zRQU7
Z5VfbIRQTH2koXiQPHCiTo5x6QfzcEoFk3GGjNat0LVhlHUC2pha3IYSZI8II0+fkbXcnYUlkhcw
Ubb8XwxN0FloDQxHA68XHU7eEDApS7BQxsWtcn0SGYZZp57NTtSydLRlXCOUiWs67upUJeOTbAA2
KqbixyhAs16vzNRbGp7HQgw2STsZl3b2Nyyfm69DanenDqbqG1cWw7KkM88aCLMj0cFrYfTtMSRq
FMWh77At1yFuX3hT2nojNw3K8vsDuhtItgWL1VmcO8jHSgRLj5W1UzqV6hwzuHV4yTz4Mu4S68Wr
qp8ZdD/Wh8D04dquTJChFIkKRSdekn3EG5t3qu16Hy+W6kJnHZ4oPDtt29h3K2RcSw5LcwaVj33f
roEZfpSis0Dlw5JaVifJ5x6+3zsTlmBY+euQQpvWnpBgIGLhpuNTXtrNDxDM8m97vp3ohLKxrioF
0U8RJ6TPxYEWLTKHHSQSb3Hz35/5RGeSZVEZNaxmTUynLntWWQDWXQBbHz76FHa+Yh95BvEirZsa
7hMPuXZxGED1xJfw2bTUTmoO0bXLmrJs4WHh1TFrgd+SIKCes/GP9TEwdZEGWsfDs3XdjkXMvMz5
AO+/+almnX2h3hxBhA1QWK/n/WWORNrGnOUZ0uscu4gDYaVnpKzcPcubnqk/7wIx+Q+hLJlxd2r7
IgbXjHoHu0mh8E8aD5eE9Ra8vysQnTo2DMVQNvVUxbz1G/Db526RYKyeYKjhPZX2eBjdzWeh91ck
ohPJ2hAa74LOaEyOe6lkkGoocsiKrLfEMBY6k2xmXVBJ2TSxy2Z+hUrDdC47XHTSdFPuxtAAXc+s
K+CUUs8ZzMlnxJU4kk9Ps7tTIwMeub/irWg5UvZZXsZUgGAkxCKB6SLnZl/3aGjOfIgrQlivjHMf
xgGKOMk3sIywalvDlg6XqXuWkXncKm1f1kXISrw6hNEr5Ky6f0lD2n5jqpoGeKn2ofiKuk3YD2Ed
lxwPl4tAlhr95gjtyJ/rXWT6fg3NqSLKtxhv4sQBCxgUThCAkYa4cUA1fb62H6dEUpEGooj9NFfp
MW8nuIi7zew2z0hItHa2QTtkO/aQ+yE8p2LcEohzmEK3iWATPgRf9vWRtjN3BewCosAtYps09eXt
BJyKzTOqYQR0IpmTpTJSssNqpKBShcBR3r2wINy78+tEstSqa8RZhip+y+muwy6FP2G1dSYyrKW6
GFmlImY3airjNyEsVeC8SH1kw5T9zWZN+pRV+6SziS5I5iGXe4LlRBX7eME6wOPCvWBJrS/NwnDd
NdC6reYAXdGMliPWizxbogosR/JZMRXd133la2jO7KEAjaMt4glSTS+5D8/fyZ62EqsMYAs0KEdE
qjL0izyGmgI01XLoLiN3JHmZnWzrndg0VzU8Z4IHpa0Uj/1EuslBBYFixyBMd4o7Q4heW++mYE7t
QvI4afF62A8dP8EnMti3H+iMshSey9IZZh6XuRV9Uh6y3WHQSeLAadLPu4ZYp5U1QR6RKfeSuOx7
6+guaoyD2nnhJzqXjBSCWo3DUXom5s9yzsIzx2nmtP7thhOkTiVDTFZk3HGta0is7246OU+5C6ea
pOovLdl3RSO6ShmM4LnvJWgCfLzTp7zrsDGXlbvBGTRgQGeSIfegzxwrTWLYBSFtKbH6+ROe+azu
wAJ7X/oovCN+naSOkgGcXAbratVRdyD5AO0we5DH1Ea8fH0oDMuqTilrQxkhb260rhIOl2CSVJH/
jYNq8KIQ+PxGQZb8YNU71XWIziRr7BnZDWNmXVvyBfSf6rWdaft1vSWGJUPXKUtxKQE1nSXQgk6z
jxKb3I9qGDfJd6aO0vbmTFbwtAys6OpzZDH2yHigyF4E3Vsuu1x2KNS+lCyEr38d9Wwu2oipyroK
oSDXL/pp+GRZ0bxPpJ3oImUZZ4XiZYaWIEPnMo7+fHC61DmvD4MBGDpxLIO764DwgnVNGie6yhE5
XsKvknMX5HTjScSwfOjssaiZmv8tHxhk6EsgDuZBIbjsgMMi23yKM8wnnTZmVVnZ+WXIrkm/MEBc
vH9Z/SQ3TgCmbtKgTUokVfZjFF6RtoHkzqkbbDD6ptwhnwuZ47FqfTRMjdC2aqvzKhV4Obu6bd59
d0skSQ0q3SLrmhqh7dKtn2cOPO2ta0rSibQHR7ZwMsgQaJVfG9F0W2c/Uz3aZj14c5GClcauOO0l
5xKBjVPfN+TozJBH2ddRGrxhdDlEPW5WV5tA5FotWWtqhtTAeumGBuiUscoljEFJgl2ZC2KAnTv9
Ey1zgBsS+nwjT81Uh/ZQBelTXHDTHrCuQu+pz9zwVM7QGpgZLLXXm2EAnk4XG+DIgisbDa/uOLzS
EeFhwdpT2JMXiHZtPYGb2qHdpWfl4egKGvvVCqprl4TOQea1f1CFJ87rzVh65L9v7MRfan6463oz
HULuduxaZH50wruAe6oDl3zkQd2eJ2saXkZoqr9AKGwjOdKAQl3ULHBaxTzfBQo9cLUV8dS5iypx
WW+OqXQN4wNH6rYaB3aFS9sH1bLs0I7p63rZpsHQED5nQ9qGBboqT5If3jw/k7F6zufq03rxpk/X
gT07Q83qNrriBkRfeoLpGkBYaaNjTB+vYRrcOk4bzpFKC1G5F3sYLpOXsfPunVonjzm8HGmZlfSa
ZHV+cW2Oh8lmp30A0bXLLJ+2GZlIePWjbC7PLJwI/wQjeAh/7+p9nTGWQSS4yPGid7XrIT24HBAm
HSJ7+0rXcEwC2SU5Gci1DPjfPBP0DAmrLTkxw8TRCWNQt3WaMGHkKqER4z67Uxe6R4QHCr5vf/aW
ih/WCBJUsKonyrtCxCo8JwVLnuyytA7/H9TPpSPeWYY8DbfjzPyI8sS7TgWu0UJGn8IaUbElMyj1
2w3BRlNHaQD2oIxJZM7n61tYmILDf25DRCb3jbGGX2echtCCoftVuja7076bLszv92m3E50xNs9p
I2wod1xZyusnPoN6IdNgn4gU0elibV1TKaFJfgVHvEoONG8CCT/CaqcIBdHpYl2mIGZoy/HqIjHr
xGEFcgmbRl0qDl7gev8bVjidLYYLepaxzhmvtqLEuos66eQH1dHe/VgMSAbZqMYwU//DCaud+v9x
dm1NbuLc9hdRBUII8Qq+tO2+pNPJdJIXqpPOCCFuQgghfv1ZzvcyxzPuruqHTKU8MRikvbUva6/V
Q8TZ3QLryw5/VCJZre0t5AcwzhkCafr241zZrJegMNlw4qYlXG7bIWM5sXo9rKguvXP1K9i65BIO
FrFwiTIMrd+eJ7LP2RutFUY1EOj/kU7RRt8N/fx0FoRoohbzNO8iT6892IWpp4SYZJTBeCvm5GRq
hH+zcvqd57p28QsT75hNOox+mVtgk+ZCzys/ZfxdvaVrW+zCxOFTB4cJSX1bhn27oytEndnI2G5d
p/cA0tce4OKcrqYBzOurHG9ZCFqs0gxBMc/1e6phV65+CQ/LQJiZyr4Zbinc03O/gkWHZtPH2JST
S56yQQpGp1YMt2HadQW49Kbij87y2wZx5eVfwsPgo1I3BUv3Pw/oRuULbpQ/VL5e3wkCrtQ1LinK
qgX9SQ6hsFs/zlm0N+Mij5i/FBjxI5Co1l8W9FIAG6NQx3mvunvtsc6f/+NwXdDZCKY26W5tidk4
KxH7kQqR2ZLM4mPn3iVubLLoWFLwz9zaaHJJAVWc/qbPunf5Fq49woVFQ0nLstISfWvF5PI/+SJE
hlOE3vz17bW/tm8vzDqQkUU/FE+g6NqLrUc0Wx2idWX99mM3uLDsDEAHubqsuSV9V27ZHIOtRY3L
OznPlTPjkrxsXGvZ0qXqcLw24pTYJISTXeZu5zkGImW+pqBLfn77Sa7s4Uv4WGw7JkYM356sjPZs
hOsWFRD+wsan1Cxf0+bdAuaVZb9EkcU6mDsxe38iU4OhrFIofdSgHm3zJVs/phaRXILJkPeuYGBw
/iSrqpV7FiyggU/BSu43b7+vK2tzSV62hnNVLsngTyIJ3CZcUYRXyQ8S6buZ4Wx6+yZX9u8lhgxF
93asyORPTrr1NWzS1xXasO/pa11biPNd/+FCEgBzatCaYyF0ZO5pgDJKQjHGs4Ydeaface0W/zJx
T+q+GfEADHkLE8O5lMk82WG26WMaNkl4YeQRCHOoCrASYdf/ggTwere01XtykNdW4MLAkyRK6x5j
HSeTqPAmTJFcpOrdetO1q1+c2tGcRhNQm8npj9aFM/4lnPx72J//vji9RJFBV2bGDE1CTjSEHC9l
HSjOafvr7Z353wtLL0FkVbCMfB4IOSEdeqUsVEUYoYIP2242b9/h2s8/O6p/7M5xqEA7rvvl5Krm
C5XnLgSKctHL21e/9vvPZv2Pqw9t1DNguvBylqjcEFZPP2gD0Zdqse8x2/23h6CXALLgPMpEBjDN
/MGz2hKdUdH11aPy6esUQJnv7Se59p7On//jSbwFtM7W2p98i4BfuMXlWQf2ybevfu09XRjwRPRA
0rKKT4ayZk90/Kws0Gno5X9M4ZheIsjGAdEkYKDRqV9S9tMlnn5N6UA+FMPQS/jYkg266nQcnaDT
Xj3qAEOPuozNB69+Yb+pRAwJBtPlREnwlxqghpfGHxRPpf/Ci4EtuW2pdSfmQ/IMKDEEwLTC5Hfx
9tJe2Z+XYLHRQUPS+WA6gWH3FgJy5Va2Lds6Fp8ahPpv3+TK7rzEjCV2NAtERqYTWEX9s5GJfOrm
d0c/rl39wopRdVaoRFfmZJO125o5XPNGje/tzCt7/5J9bBLIbXW2jifTEL8iQIWSTw+PehLMvCcW
dO0JLqx3jNQiHYRBT2C+nMocGo6TyqdS09ePvf8L+21misRQm/HEyirrdwqEmLaYJorU5O0bXHtJ
F6fvguFA6I3W5FgGQOHYdrgtMd69xcDMB3fQxQlMeWAjSmx/WtGUKVxQy+1a0e6dxP/az7+w4Klm
Ik2lUCDjSeg3lSm1Y6BT3tSiqt/JDq/c4hIz1rTtwNtlXI8sEfSzFGc1S+TnhyWCmNnbi3DFlC9h
YxBpilKBPOcEkltSaOrGk+8Q04nMDHOeZe8SYF670cWh3HQQh19IEB21aeROpOJmtdkN9iygFbb6
2J69BI8NchVJ56Yzf24U7sq+BmlzoD8mSkgvcWOg5pBDUKv12CIw1TuLoWkwCpLVfkzQkv6LkQwU
dlnqLDka6lOd+wbj6ax6V0Ljise4RI4tEFvOpmRsTjRqxc6mU7fF6/8YUx69JCMLUASNqE27kwR+
xcadKEDc+U7MeO2XX1jyCKXlrPULORLgegGrk8FnSE9+jGGJ/gsvNtXQta+D/sRR6i4Y59HTsKQf
POkvoWI1eD9FktnuBPxcfKSc8MOoZPKOF7ryZi6hYrVIJcuaFlcfOTrzucf4daRyMEW91+C84oQu
4WJJy4Fi6Pv+RMK5DPK2K3nf5bxxWkG0uWLL+k44eu1GF0cy5B9NHBLTn6RZxSGEfGlO2rOKzLx8
DPdBL3FjAXiDE1ku9WmQmZsOc404+5GEvq9+gcrWp+/ER9ee5LxY/wism5CxDuxjzUk5NGZC3Q5b
UHnLDYtYvX3bb1+7xcXpvMwmDSDpsxx5NqaqUH2MMKPsm89Utf49eNq1zXVxQmNzRalVbXLsReY2
NsEkegLu0XfO//+uG9F/QcY8zxjabfRIZ2TfkRcQqZ0fJY9/YAbhNkk/yLODlPL/L8cwtHxg4xoc
habNtq3ARg6ql+SdE/TKSlwCxioB+ThaR/zINMWUO8IYjWrtpuL6PT71K0fnJWRsmmmDUQaCO4xg
8jFB9QD10i4vubJ5Vo0fwnXRf0HH9Byz1qz8WJLowQ3pbWkwXWIXcOJEa/eOjV/ZUZfgsTWWqKcj
3DtSV3sOXqUSxFoF9HCm7GPTIPQSOdbItknGIWVHMQNLFHIQGZpMkfuxxlzrh4wvubDvhIa9IfXK
jv0C+DLA0nrXDpO5H8Mye3z7Fhx789/taUyj/f89O1Z1QjvSpMeW8rl+KlsI+fSRjcyNmW31pQdF
5rEdRrMHIXPPvr5902tb+cLel7hiaFlnCHDiBLK8ZahrBfxPg8C/njoQnnzsNhen+cyXTPBWJUdW
Ove5VDHmgipAXUHT91718NrruzD5KgptXYNG70gZFfoL55DtTooh7nh/IyYypJt16tOntu/W+7rN
TPahoTZ6CTUrVVK5qGrYMXOzvgXbYZxjyIx/+tCLu+Qkm5p67dX56iwEBRbVyed6WcItwNXvFW2u
+ORLjFnVlJQGfbAee/RqC60xfWHX9UF2XV1gYHLaND1gNm8/zRVfcElQFmWY2VKuZUdj5mrPjAN7
raW/P3bx8xb/xxEMxpFaJ0TjVUE3ID0QDkTJYY66Ydy8fYMrtnKJKkNp16wsQz7TLsmP9kyh8kfh
thPZOxWiaze48ACpPstoxFl0JNDMmcKQFnGm/46zD8pxUnph7eMUZ6nqeXQMwZv5TVGwt61J/8Hy
Gb0w8jXpsqTUwMShDQU+ATuzY6Vi8/Ptt3/lSKQX9t0gEm1R6qNH0J1VOSgLhlw3sIKgC1kOQrH3
RJ+v7NFLjFm31iMHQws9+hTxiRGufJgWaZ/ffoor1naJMatYn7bgpaZH3Q0ncCS+hAE43fkaHxPZ
/wWl0ffi3muPcf4B/7CGoWmqTPcdXlfLzJHGNsi7cniP4eTKYlyyky1uzCDjPtKjqcvXsorWonf2
mx+933b6PXO49ggXBj1H0+gQSEOKKWEhaFSgQ8Aa/h7Z+BVjuwScjVwY21U9PfYWYLzQoX9JMxAB
zgNaLG8v9rUHuLTnyQfh1Fl6JFBSWwrKp+y24uvyMYoNGl+YcwIwUtV3WAXapO4rgbCu2jQ8VWbz
9u+/tsoXBh2U7TzYfomPpSZxVjgZNbe8NFUudbXegeG8fW8+L07I+aX8R/hzCT5rhrD24apCrIeo
gAjm02hz4xdgeMJ6VXmsTHesQwhN4k9UpM55X7AZpZ4FbJeAmGQ1y1u2sEcG4vjDwLx9bTMMZAOf
I+/nEgwzaPGy4xJ11fdyCuZP4Gafmrx3Cxfbxovhby1j2x6YtsPftG4bsVF+GNNCWjKlB0Clmu8Q
IG0+S7PopSjd3AMkKlm3LyEatGvB8PMSagbxK9EJOudoZgZPggSzzmkHwadw0fY7qK+huSCX9CYR
oFohcR08l75fXgQhAequ63zoMGwx5HKx6U3WQ106p9yOty3UJtyuXQWfczfXUI6lEkyiO+jFMZcT
b6GChrF6cgO+PY28M2umqeilnx87BfiznIewzF0t1a/Sevc5PcsOaCGGHxLz/UAbn5kGCRV/xUA3
P4dAYm5tqCkGPNKSfi1prXeRDhqSKzb5g41EfOpiIKpk4tgtmIXXKSeLQvUbAEW5oWYM2kIE3bpC
ChF0fwLThTdhTyIFTaU0mXIeebJuRdrpTQ9tBUxvh3Iphh6MKt4n8WdIi5p8Rstc7pHedhs90Ppn
SGYw4PgxXm7SLCG/YMLVYyt0XO8RslY3mApnPxTonarCxrJ5iNRMtm1oR5Q6E2jFtdVKdlkdrM02
SxFIk1XZJvd1g55MTyBzOLRy14+6eiYq6MM9CIDRGyvDyIc5ba1+CmuRfFkrzF+GCS7Ch5DJonGr
fe1Daz5lFjKJbcrU6zwwflC+Z4C9zSjSh5jaKOI1kAeOkiIQbzba11njjy0G43HUr9kTA3vrUAwV
7Te6xO/m2kxQWh+aKV+aJf1FwIEL8dh17X+USA0LAubzpyqO5096QI449oPZccvJI19989k2ZSk2
YTusriBdCs5CCRBIf3PeVgIj1G1QVN6CawP13vvSVhxl01SMTTFPVbrpbJymhe54eKzTHqEzgcb5
j35GfybndGL31Pr6bign8iwg0prmpY/T6sQgbfvDh6l78QlU4HK9iOmnSJXYQRchu10niFBhqnGp
oVsjypuR1q4tkH92PwNfiqOcbfCbLDbZ1BQ0IGsA8g/vpyHYRBz6TC2m7yH/RgCIK8MlZrn3Y/Vd
+gmC8azucYyS1vtdE4zJRmrZ5y4I44PCYDFE8Gb28mdUCZnHsE1Y7AoI18LMkhZHO6+hS05E4F6G
JnN7QMrtrkRe1ORjRiCZq6dhfWxHaEt+bXsT4CyCmvmjV+FauJrXOm8pZGcMjfhdFjssN5ni8BHe
ZJ4KHtUDJH/BLab1HBSwu7NaU1R9riBqBNEsC9ITtFuO6cD9WlgM1t9D8QKjJClpHwYxhrct+O4e
Yif7n2wqzVSkiQtOYZC5B7BpigK0vPEDkLXyVumkmrcB+Ne/lXhZboPbTHeqQwcN3sXu01YsD3GJ
4CyfAyjcolgOSI3mkGdT0KHrc8EWEAJpMcRV4YYOtNpaYDgD5eng1NCoeWZhBy0UVbYPZ/GYHV+W
AfpTa/rZDN43hXEzmPiDFEJXTdqcpKhwIW0SzHNHZ1lolS3Npzoi4zfSRuIOxyPKrjNew7iqfgfJ
HlV0HDoxXHW+GBNEXi09r6gcxINZZ+tya53cBHyFGwClKN4SDPjervN4Enoctq637IWnRBRtkoTH
ZQXCnk3Wb3wJBGW2MmK3FqKvrmgzmfoiSfAPNHg2/raTW9N8TVpTbQiEJm+mAA70xCpf3dKyLj8z
R6IpVwYdrDxNSPMXmijYqRMfpDuUbumj3IG706M+mo23aZwufEtQjpgPc1AvZp/pFYK2O9uHyWTy
sZHmjsZJL+5VsA6zKjDhyOaHUi+8fljGMe4e6UhXOwDHgAHCW8tZrIZcjJFQBx5GS3SrJ+i/QTqm
jOKtkryOdwHXts+rdAwwfj6tbl8OaVzfeduBhotr1WRglaKZO/ZjzF80AEO/OvCDc5B1M/u6um5K
AXfM6vqpWbq2245gpYpuOhZ10Y3EYTBsSuFw7WHtIrZd4zQ4kHbW/iipbNQGSp9DVHhTT35fJgM6
lC4Mxx58Pkmw5rqP9V/Q75w+rzxWd7OZ7CfVUF9texjA13QAX7iYIz4fGkiDpHkqoM+SD6JN7ZZN
+G4HTbs2L6MyTXNw5cdZDsaDYd1oUCqwTQjsui/SLmDZ32eZ0KTohs7FuADYw8F1Gcpur0yv5y3m
qJjfpAsqao+hKutu6yahzS2OIX4b95TJHWI0Vh7w2maZMzd7uYmNXeIHkWMGnPqc9jKstgHxOBim
fm4EGOGdmLYVgIP1TdArke1l6FO5Y1BIfxXVUsoijpdpLkCVzmyUhxnpv1pIyZ6S3uPoQWzIE6Ch
jdPHxiBCsT0t2bEhgrJc1UklcpgiGJhQDzqfRkvNqns9gh51qxqQrWzOP9neZa0aw8ICl/7QD03P
89E4C87SOVp+8gpK4Yeh14gSlUm7/lNJ4OBnOFNxbMGlGeQRNfOwRYUuXHZdbCJ6XzKIAhctK/E5
Qoymx0uXcAxmMlUIivF2zgoIzA/2zi1esk2E07h5TvB4Fi32bqq3lrUgi+LDqkjRjiZ8GJbBPgkw
V7gccotxXk7MJweGKdYlT0qwsOdOiqnWBeg5dHcAK/igbnqPvb3TNkPkpUDBqo7KzADJ9Dok0a5p
e1dtEPmOAwBMC0ny2gaYge3hzyb04gP/qR9Ab7Dza1b9Rhsjmzd8StwKRXFp2z33HeIVC1rOlzhO
xfJ1TRY5b3CycWQFehTtAbSmNd/5cOm+oYCpcX6Eoau2hE742aVHU/UGMi3mRTK/lnmENkOSy5Xy
Pl89p/OOTDWeTCQ8eQrDodFbaz2YQKD1S0uUEhNb3pS1kAGUTSfUR9cgHUPsqrF+oW0VnsqIhrwQ
SdK2m5ZjtvSGd9PIHmvQ1AdbEgYgNuwzyFLsoY66pHk8GhVuRxzIIl9CFtsfErBpeVJ9Pdh9aMYR
Xex6gFQ1+JhwQMRgcUFwIhq8U4Th8IXuDNrax+EM8mwmZQ2Zx2owMCVAPZt8bV1za0FMx28XwqYa
ZE5u+VnWOggP/YJ65U5PIXuZcPJ2eIN6+MKjCTuAqBKLLdF8m3MEydRuJh3gLA/ruLYFl0O9bHpw
K/2GzxSviTZyfvQhr8+zAUGcVwinTaGBisJoipPpuClrdHhOfZBEK4R00f1FGxvVh5JTvRbUVWGc
u1guX8YFwcsjVwM2h8BAQLtn9Rh1oN8ZEc7VwwSksooTbEo9JKDVmg2i1FGlkPFmceZsgdnwEV2E
xbrPoUzW19U4wgoTd2yCSDaBTstgK8y1oL+B1zGKNKb7nlXxum3nFaXVkVcIZnto94HxHHPyaoON
jf/6JMQ8csZhXLmKozGEYmo6V8ekAvX0hoxeLHnUL0iGyqVp1CPksz2ocKIKAU84Vh0GKkaWlAWg
D2x6YMmIcEgMA85SrEDSFJS0eOSSsG7IHRwUv+HgR1xzKBpj6nmuBdaKzgqfCN+f3/7EsyZfvIl+
S9g0yQ2f6pcOhxfuJEGitROkF6+OcECMxq7Djf5XO17XwaI+HlPtPjtYRLmvJBr/QGHM6FGVJuK5
l6V6LK0Lm62gw1Afeh7yuwjGp3aBytjvHk26L6huN3bDVKZRZIeMmc9hJYhjNSV4R8514hXhLXjX
hy6UZ41W326FxTjd41pHugalLrQEgBwNdFiUqcf3W5J28k5SCtOU1OIq3qdLmMNdmjWvzw3aHi1m
kcuYjb993XffRt7B2zoxql/N4tJhEwqKxh4Xlm61a9e7dtHwaxC6wXudhozXO1I6rPwEj6ARhE+w
JAkbx1xNwtdhZyAldIJceKnu+rl1vxFkTX8JTnoM9JZnwCLMSgR5qutQFw4YQ+SAFuiMx3iq+p96
DOx4PwQTZpilbmFlIR/InK9K1E9SWQRaBHnMC9a9dzm0PsIcaXBz8O1C6m2TxrM+qhkjXTeWzKTc
zE5TVhDSo3NIo4HSPY1DsztP/u4MAkzYLKfIFhwjO/DQI39A2RkABeuIrTdiksiO2WCSNm9jZMlF
qFI8AkOn2BS+ht1tQrDkpTlKpbbNXZdMSE+Jl3WBiAHcO0ZhZdBqCtiwETiSaqRZDQK1dtLpV2j6
1D9NFKjfkP4ou1MiO5QfKILI5IYu+M5X72v9Hawc8F8m7Op4O63VFOcihLTAjSALrLGfFaLE0K19
cxRrC4Eu1pbmL2i3n81qCTC/2Ja8KUE4VAPCMBvQYIbTn1WbUvQLWSamOwSJSXQfApSZ5phr6X8K
JUyzAa0v7kzjCnfTGGcqD6BdDH4wiHu8APbL79RSxd9LpLcvqgpptUmiOP2NbUY6eL0GmS5fKxzG
LeTGmxyZHrYaL8/pPM650W9rD4mmrayjNS2ayAztLwopyLbwnUb2JgdEoY+uH+pvptX+GZ6JiYLE
I05L61dAVFE1qWtIio9nO0I1xW6AeY6/uxi8/znEwbGJELGD9J/XFIZvdbOSXLQhhbwR6toNaO5X
DGnFzQLTkqDC/Ar6BJAAYEQChxgUyPoHGgAttkfIPv3l6wj3t30DzNg4Bvy+5xXM1fK6YjdVZ853
qzG7m3vULZqHKm7xECB0KTmo1mcabcFZjfsTCLzHjySz6VlecO6zQwI11WfeLVNXrFW/4rRs+Dg8
Z5OEEA803thjWSsKCNwywszakulmB3FIJLRZYrPNGp8B5JivEWA0RCqU99mobKHQBvosohD+qAzi
mm5B2cQnzAvqEVmgDVuRg3YSOxsDwLBtW9YmyssqxCfSeRxnacyxpC5NsUZpL8R84GVdL4V1Kx13
3KWjPVlfuW9kbemrHGf6Gk4B+d4u8fRQwRRnlA8WYm7qCfIIX0oMHneoaqB9lcNL4u9teU5RLG2J
uoFAk71FKRQr6ULEBrlMWPqrcjz8Mmbz2Y+PcFIbklCYCGOlRPapDCII4dLqmYkahwtChUVtkEfA
w6nADNs6RjMR5LJEP8VzXcpcUYDMcsj9YSNqnRoCoa45G6HwOMDfQUKoWnKgeMsH4caebkhQ0XUj
mkyZ3ZjG64Ksk5X8QVIXzpuWzeiS5gYQm58RZqnjx3U0cGcGBaHxViXc2a8KMyQSxzmIMh0wOFXh
ben2WEycCTFoOWmmYMgDEngD8hQIlgchjhsfrOEXXk1YOmbL+HNroDSU8nD8ZjUUZesSm8+EZfsb
XF9yQ3pKdvh348aY6gdvoZfi1o5vS8Q9OxDxVJixsnxv6NwdkS51W94szXdLe3aITcK/MYnRclnh
wnjlbk8FyPgrEavjMOv0u6G2enQYdwFoK1KPtDP9j3ZET3OOMP0yoyKygdzPsIV7xBHngm4/YpL8
YKpR38DXxvup8YDnSm78rsomUqxTPR3SBo4jMUGynwzqGKpncQHNX71jLRLopMP/KBkoxnCmZ09i
kPVJZhQlCygWbUmK8Ie6FdP9dkruSpBg7FdSYW9R5FNli7NX2EhXWJmgRm1oyo7GQ5gvByQTys4M
YkReAdBgQsP3QRzSr4olzbaPOTKIqBE7FUAGD8k3O850gssOCHgXkXbIjSHYVefI+a+JIf5nFpRM
CPnj4wByna32KMGxc7o8e5QdncTtZIzJPWoIyjgQ7X0yPsLp8j9dAq79Lx/hmXkaMSh7AcKRn3HY
P0nm2icMaSF4T1AXRj06WjYyhiiUG5JmL9is/gaNskchYgnxmAm+3nVnLrBl0Dui0zQ46ixh6w5M
MMJDALQxOZh/4NOqxqW/NEmzBmnEArMK7RRGBa0ABO/Crnrk9eJQxrDsB3hq9fe+6sIbhqIAihWY
8GgdlABB0Am9nw41QIP1xIRzgHIji1HQsy34qQVe5L30Pnvy8N9PfdutkCnmzd6NoBE753Jf/qwg
0q/oOBKMTVrY/hMis/4EfdjqGfOC7gu1yOgzGOrXrCHwJLIE4ezEBgwH12DR1TW+ggpqiCCXV+iz
GgNeQwDZ6dqSe8nS5F4b+psr/soiUHJjlkSeGCTW99harLAzSW8wdyjO9M2/+mDSG8irqK9eQEfA
OrSEkS7VCPhQcQdwcblhIcWmC1ug2d0MRU9QZnqVWzsn96qdw22HRbmnAHHXRULm51QEev+Ht0Fj
Jzw5ZoctVeCnXBeRvdKzmPxco92pIlCFLhhK3hFetcC4STonuVs5eIJjSPPieyjcTJId3IhK4rnm
uEe/FB6QgGgUh/GED5cRhXFG5oMgQ/2CQKB6lE12DtcWE+1RtOYbrjCMAgpLFEbAdHMoKx8caL9i
UwbE/GVrUX6qoMP5qZvgY0gKkJoZEvZcB02/k9pBg2zs/gKrUIMix2S/iwz00V4my03LG4sSlWW3
pZ2CQk69QG28Xh4kjP6GNi2OCIlfgcKRfhK+nn7ZRervA9SqoTE3xxYFo6H5gghi3c8p+kbQdxGH
rLUyLWKPUGU1GoPzRIJBF0ycTu5IAwkMS1DZlAvM3VE4/mkAmSXmTc/Bj0MFrOuo20JTdHrgwbKi
OBI4zsEihPfc07rLswgb0w5kRQmfnik8Kk6/SJPNBy/CfkO1Wh6afrA7U+n1NYtDlKU767+PE2aT
lScoNE5Qo+9dhuKACEC0DJ4ItyduwU/rQM/umQVjAQorwDOodqfgCe5JjN/cEojflCoSh+XcVUKh
QUOtuy3dywxh0hu1OPM5RGMDJcA2cftRj9XeiPaXHVq45xEyLaCzR0WoJXQ3CN8AeLf4HSox2G4J
HzfQS0hOXQ+ZmjGawWxIO/8sfAJ8eNBovQGfEo8KsfDoxQjYVW47n36HiiwEH7PgzHOlgIyiai43
mUP/LhCokku41C3P4CFsOCPICXDM5qhrYHY0IeZedeB9Uj0G/kqAuLZG1sjbBNpBTxz5yQ1KPeFW
KtSEdQoNJrDk1wfnwH3BE/A4lVl79nKN2lnG1deeduGPrh1iJJZIg1sG5Ts5Lz7nSUkey7ZLwdU8
6Zs/Qgp/5IrQpntlDUTmVAPXGDUQe9QT2OvBpP4MvZkOx95IUTjArvrDLgzIBN210YAA3aTJHmXu
7AYys/3e8JjvuhSuRzOgxHl05gFvJ2w2Z8z6ycQw4VBxic8suekdpD1ZDaZioWp51CtaE4Dtut88
yTxI7UlkoH13LstGE+xfgK7XgDrpDlVacdd3GpEAOP3GbwZq5BuQEyBBXifO72tEqDfrrORunlyQ
lyoNvwjEHC0OUNRJcz810H+VEKX2LVIW0Huz327FJkf2jhpT1qlqEwRq/uyIQx1XRA4rbYR4lZBE
RMJMDcRvB3bm+EUZ3hFpT+2gZ7VfUohwosqEMSZSRaicnmHaQzD1d4lnP1Unky8aTHX3qIUgTyVo
JSOMx5ELni5Up+FNMURukGD3OC810B2oAVEJR0Rgc/9bbo/1kRXMpASN+I5PfWtQtAZI28cNO/AY
83gTprV2FOx6qNbDOoB2k8jgKqmLoFII3NCJi6O80WEDKB/rN0GJXdbWmARaG/gOlCb90wps7BPW
DXWpRSGW1yBJuLEepcY1Q0OB9s3ypc0c4iOKMS6660lvdhls7sAGqEY6BBsobnQhfRUSAe6KntSy
b1QWpEc1mSG6WdW63gX1IA8hNIbQd1vVY2+64d6CAmIobIfYqPSj+9ynwRLlqgsgFCXqc12BBBTt
2JXO38BSOUaFEzJ7ZQwCDnyy7Lk9G59rzPIDAypzDu+Z7WQdJAeBUt8TCnl23fEQBVXJ0BMDt0FW
lKg01KhIW0TMiNnB0oEcudmHawK3x9k5hJJB7+itg/j3lDM+oX/aVgkLjpAorp6VaiLtc0thKX0S
zfdW2G4bMoyzibLpH7sRfTlDOvOp9LxkG52hmYwiGApbuzSB4S9qRnRn5ozfYWtjnN+2sJseIdoO
fB7Vdx84svMop/9eZ4QrOW43uwePDmK0kwAnfDdJ4kMQKyNoCFmFOd4w0jCjxq9tPqkInnDiADZv
rCDiACwtHBASs+aZiFYf/YyxvmMZYQew7FxHcQ4e9eH/SDqz5UpxJYp+ERFICBCvcEbPdg121QtR
rkHMIGb4+rtO37eO7q4K+xyQMvdeubNpQnpMp6jRoHxLzVDl3FC8S9lX0ieHtwX1fIorl2KyhfHg
P988qqYUd2YVvNejG33XVa6fHT9zT0MdLEc34twKWTaWVPNmEMjTcfzim7BYL1MRtNuFHdbBS42I
aWnVEYsMbc3tO8yZStgWOdeHlG0O7cFtRqd/WSKWYt7lroceSmffD/fCzffwMHQ3G63mS+Zq7pBJ
Z7FVMvFofdukbRAiLjaLSAZNJJ1peS4pAItn3bvsHhmqprnLC3be4qEM3Izuzs1JCha/y3hrfyPp
1ac8qHzsdJvdNM6oo+dzJVYDH4RS/6/i0nysx2deTx1e253Sd4ma5WS8jSxHWQD0UKBE6d3Q+uuD
dQfsiBYzHq1unypEzb1MFtU4HqkbuGihbexzH9zMOF0E/F+6CH0q+ralfLIWjX+qRmZZG898Y/1p
8Rv5SQznSbaqj40XGILJgXpw63DoymqdzmNG5S2wg5hQjdg3WWuACvqBVJ8WU3nRVYXVeOXpENtD
uW5c2FGtWYGZOkN77jw9fNcru1RqNYpzO/bzpStnbP1AV5FM/GwIu8cN5f0qtPLetm3wD6sIxzLx
Sbk+64zro9k4nq57T9l+WNL9F7mgzUGkhaMSnVHh45WEtLdyw7asU8gNd3GLdxsysz6oQv3rs6z4
YjemRf2A629oeMIPquGCSaVDtTYqM371hPK/VKz4OSKmtzZpyO78XiuVRsciK4v9yGbrLTzP1SDX
O5GCdVDnImNiLXAP1GX2Gk7F+ExUOYeSYxWNWVX3vLyNjPQTKwv1k5UceGEATsMlG+hvkKXRU20E
Zku7tBif0lBXyYyPv40IAHS15f3cGH190ezS7mIZ2jq/mIIqcer36iA93nhYpsK/qkwtzuPUogyM
7TKcEYJNkrI5qMVmrnjqFh3t95tbhD+WottfSuWwaNyixkzQnzWSb9D+HCLV/vzvDd0rk9/xQ+3c
5y25WW7L9VTCyYkTwSX+pdVTc1e7pEVey5FQYZ76qb1Y36qPDdkEMIIfuhZ80md3y3iLXOEbqiVB
K9GBs7eZ4yWmv+lGZmum9sBkaZekOuITtUW03Lu6v52fNPg/c9r3NlHtTE8d9vyFa7PdqXHNvpZa
cuxaQ5hRTfjJSzlsMHz5vPEJM2qLEMT3H8V1WCNqGxdLNA72od7oXKNwjtO51mPCDofsfWERX3hv
JYPMyXZLgJBuL77LaPCTdq9zqMOeCy5tTP5XllnJLyApH3Xucq61c6OKBI/F7MdWzxYfZBb5/TJH
KRLluE0/liaVwzlfy+ifG1iNZV9EQ5JKegi2Ys2vWnO1c3FxkTYdQRRlugcHMjIJomED0XZcbsHT
a9gsWdx7i9/eB15v9u5QTltkLumO3nORSlGwI7rmZPDFLgr7b9tT0cf82rdbnnG/HqNXtG7FyZiO
PVjLUtmH2g7ypxamykMSXFw0n7buMvcpn4t8ONL2iO28zS76TzAt6690G/rtNIAueshKS1U6J0Ne
/D1cEM86mjx5/ehxLdLlzWGmTKL1mQa2Dr2UM4PKsUTmX3g0KienOZ395bUtzDqeI7/2vxboGzbO
0n1CRCsQ/i4+PxF7SneHI9/zxfCrzjz1UcCqf7QmLaNDYIP/TBtDNX57Pr1k4fuDwED46XFLg6n8
kxsO+E/ZBat72v2leJRVvZgPHazVW+3l7XBxC1H8SlexIdaS5/bNlq0w57or+upActL6nT8qWHLo
WBvFpqQLO+TNkAcXkQk6yBkwYTu0DXkSJa1PcwjGVv4k+KxpH+0yut3D4E4rumbei+55E1jCN4sc
8keNan2qCyzYL9ZUzpsLMFGxS7scf5Zr29Vxs5NKdLDz1LnsqO6GKVnLcn9lQporBnjIWQ8+HgXL
PMY5/bqMu5lJySGmAz1fTnXcrlv1088q496peuQD47wJPls44/nCqOlQHPOpwdztxgJabK12cScY
vf7HRDBfAsHedLKjSpvtkmIQTsmmvfD35C75Awi0Q3QKWaI6zgWL7z790Z9p7jw8L2nL2nnuHEHf
mbK5+F3z6JUnFTZRlqjURPNxr4CAkrzbou+WYgeOQ5XLegYBAe9yvbVP71iTSgmpxnxJfPShLSl9
5LIDAjKqHRsOQ/wzM9CRLjhW+ctERqp+0PXCo9SyJEQlku+UXTDLNO9nMlU9SWvU8UDVfmmqYyi9
G+Q2ZHN+nIOoQyLVqv2dSabqYlCv8meZj9SJo2+3025E1r+2eBABGFx2Y5oWpLA3tx98cJdeRS9B
l+X9icdDIKAoZvMAK3YMK5OuEiCtm+UTCYRKXdppq8BKRpeqOw1X+xCmveCU4VTdLsiF/70nPQmz
KUjcNViXujhhoU/3Eh+MCoL7vTz24HP+0bU3LzFftyA7Upih1asC++xYFP1ucLF0/7EAwe0JodrG
v2tUz8tBFxv82kZuEso/PqF3QcgLz80wrOowZBJ+SlmHySCcO66VYIqy9ExI8Npd/18U8Q7fjGi1
evLABYBFS/zNEEe9zN4sU4pp4qgCrQqHrH6W3bwUECAhJaYv2r485ttNWcfSpOJyxR4034UyzrvO
pC3eROSaAPVhKveHdi39+kvaN3yLWMHYBm5goDbr3Mw9/ybd71WjRnnK3IgjakGgiU60Uujcyyih
jlLPc/SXdMOAvpgcfenqiaxdHjxWilItoEKR+pkWMiR3euck4hgupvW5LsewfRnCytdXuL6quTPe
LXRKuUvD/VHSj9RzzPFKeVwrMLazdef2YRlE+qty2cd1GXoYuONigrz94hqPtwiyc3weitqZrlPe
Om/tPHPQtBO3L2q2pcUr/ZAFgLEkG6o6q8zPn1iVnQEMtBk/AeYUNICkKXLPziQRh9ZIDdsH+vHW
vqbVzQVT7Nhe44F+Qp2x8zKXwmBY29epicQXzTP+mi7AAycb8XgcVbfQPrKQsZdXaFGegFTzm70W
qUcxwKLMd7y4vbo0Jrs1aRQy//bdhVxL3bTM4lVTVR50RHJgrDKuh9jIINQ/VJBhl1ZbqL1v0ex4
flyOZk2TqfLLICaCEMK2nUbhp2A3qnK/S6O9YT1KWdk7aSftYo7jwqlHHGEcAikdnh/pSfoqNmzQ
O8LpT7b7lY9pmh4IM6zApPbNoWYnNk9twSFjc2J71O3ePdEvgXiUqVu2X7DKveoZknUeXMZz82U+
K3X7xCZMoutQlngWud2i+ljXN9Yizl3X865TiHUvIgxoPeVEuIZNyourG+qSY83lOxzLcNomzD0u
+uVoBpog7tqdU+d76fcYXyrUdf6ib7uwoFNpio6BowMmnFlbCeZ0ww5rjGvCNTouDayOuvuXdrM3
HCyiLp7KsvXhn41lBesZxjHtP21z84xS/sxwKPsdZ5LUxUEcmnKafio7Anl2ItTse9jG9pdkg94W
m2Est4dKV4ZFaO2u/jhFhoaHmkfZVYdpuZIctq7Dm6T31IcmC/3uyMwsJfbChuripbS2Ka9290Dh
Zgd3+q8wTgVqRX7K3S3Jtd9jz0sp8KJoWfQx8+ZS1Fj9rqKRivTGZZ9SsgTb4nh3mM+zpcvqq/CM
hsnPsId1FyTplk0qqVtgpJcWLwrH0NImln3JD7vVy/BNDjot0bGtdI8lBdl8HKTL67ZVO/02FuY4
HIYQEe++L0aeyyGoMUd99GL5TE1dufFKF4m6uvT7U5eG/OLOTg5GwstY/pwW9IrjQh5qHYulWcXB
eJSq2DpBXl1Np1Cda5ctxKfQ9Sg4ArfS5l45mEs0oG0/XrN57oigHhZQiFrMjk3ctXUYAnCE3p58
aNH02k3QzIeqKQA7heyAvlXH9/UD7tfUx3nCob7Tq3Krc7rWvn6LHIJ4D7qvo7sFkjCPmX4rfhH9
i860SsjVN1cgTYF8ZU0zxGUXFdFF1TOZAtVeQpe6EbQyBqus2JllTSN4zPz0nWaxtIdgsKzahXMA
HA1E3//N4DCKQ5bfuNOhoEW/kIJRU0Zn801roQP65gEmoWV0puIRLFgz/ViwAX5Khm3iAnKBmgI2
++Hy4yY04UTAlInYMde2wEMbhrK8sBVGeUcvncL8gYcQnKHwbrpJXjeUyoPli8Uh4NwtooiPns+T
zs0t9PArGhfiSiXy+HzqVryXpJQim08FfRsVf4XefScp3EBp/vtDc5FR/S9TOaFwgLl54xEIildt
5UTWse+Ho3rUZbY84qDnTrKtOxJC7g1ddS4N1HVBP3rzQvJrKpoJdd/hfD5WLChme7gWPDuzWxQf
trshOC5zuyLuBQ4eaA+06fcM+IBOps10XDPg0scF6QBPdetz7Ic7tRw/f1iIJItuTEJamnI8T4DO
1wZRbktkeAPYNmQmwAK1i791lgcQxaScxxxRw5tNd69OsrmgPm0pmXlya0XBlGXuhts7uaGMRYoY
Opng5upT7jN6vzFIARG5BD9BXCiA0Yx2xO4WbmMAXeL+ZrXqL3Iwei+h5MCn8bF/HCSihc4CdxCv
v9z71X9x9rWuYtHwSj/kRWEFPlUEyJvMexUNX0bX1MAvC3uq6I58h+fGn1O1pcewHCv3i79llfOc
d9G+nnK/TqefAwXU8kZXuok3zpUiINSXcRfes7Jf2mNbzqL9o0qGj+j4vJlX2ixqo2V3iMwh/hKW
WsLgc26quOunaTqkpGBusIIbGBmjE6GX3reB20WP2hvRUitULvGCXbmZT1YTI4KHFAr9G6VGKQ/o
cDZ4BhIB/tEDXdm9E07t+l02K9pRZ5pZL3FHcnj1wf67Sn5EdDXLdV7Q354LD97tPATOmJ/UmoYD
rW4va8zzWTPfYeNhpw4xzFU0fvW1hywdLlsHnvnZw/rLv3nto3UE66ZujwLV+XBpVse3Hz3Ewgwe
2lXLV2SCSl/MDSKOS/DO6a6DZ3PufAEb+hPTq/ZuPGkFpRqn6QCsU3RuFX0uexd5p6btQ/s0u5UI
L22TD905bMwNkKuHkYLHRykE/g3hKqgRUroin+6p/0UJ6ZC6Lztbfd3rLtVPmFMQ5mNUefnP0chh
+J1a5ME1cWvX2f7V7KUvD6qORoCxWQYrBgYBTSjQzpTXYdwNi94OORL2LU6hHpDrSnDNvyHCJt90
GZgyO3tbXXjNXYiF1kNqzRtHQR4FmiwPnHIR11um0m/diOr2SOk6DQ9CML6d9Pj3xZxUar4hs0Hg
r4WEiGdcI3uLfL1NFpcCkfR3rXmBjBOkVXWc+81duCQX6eSck1PqSI/86lWBJ1W7abvvOhdb+LVv
t1Y9gyTkM4yA3q01CQIzeB+EkGi0f+6ntI3+eS1jPmuy+1tBy63o4LZ/3TykHVOB1nqTft6iyFP4
G9RDmx+zUrnvxKHkQLf0SGnYznc6RFDv4wn/qhsscxea7+SBPOpy/k7L1bc/Qr0H4ZnhNhCwJK1m
nMG4aad1vqeurprgsLvSL6BBLOMO1aG0rU9RUOyh6R6zMVo0P6E7mn4GXRmi+poFI5DfuWK9iSY5
cUUrnw4tod4ITC3pQoOKHTEbWSSRkKHEOvbn6VPsjvaqk/K0s+cnmxrV/6KvyMsv+ZT19TPCmrN/
Y9Ji99aDZ/zcvJUpcMCPVQR7WiXu7RBgdU612x6pbS+D+WeQjkH54TpgH7hmOWMx5zCv2WkQ7/Ts
PVKx4aJ7rYvWhp/M+Q3Bcz6KfB9Z75s3ErSOS9GJ4Yo8sVLJT8J7I4pqCuxdmlY8J6eqrLR41Y2X
my1eNhpy5+jwHejt5Nt1z73LOjUY8ndk07KK/fYZBhzjTZ5Ldz9igKRpcAwqx5+X2KHRmT/A0U0T
xk2B8/vPAV6fPzd/pC7FgR6i4XeLtW7875Ldx9gWRagwDJLOj4aaM114U6U5Zkf+z0OfOhX3laqi
1GljuWyt94QPwoLhI9w+xdhjyq6EQd55FLPQ3X5K3y1+mKyZh4HX37gmTJZQMt+FoOP4Jnjpw4jc
49kUpK5eUviT4X0ioQXhTI6ZHj+nfcF8Gad6CMqL0E435KdCapOXZzlMPXA/63zxtw6qmEmLTVB+
l2U9LIWXC+e6VCJgUMzLg3nxD5Q5fnZhNbTuh8PeGw37wpUSZifNyJcidT6Xw29qorx9odvMh4nr
Ta3lkITCImQlM6JW89UVLBR/i5q9xEjgjrJ14tH62b9ZOkKlTZY9fLSd/zEDq+uFwb3kNdZ+7Emr
RJ9s2xSRXbsxjBf0uM4IG+ZEicuPfFj3tc//EWwU5BLqKpo48d2h3kuozGZux/IYMdcTigMlv46K
A0jrWImjr/pikFcHpHY8g9V6zbUolyWVgKqMpvEkjLUIX/PCU3uVFCBVYyx8nzfyLNo822AKh9nF
niMNIm3DuArY71QmBC1Bp1N6St+fjy7Ygq4PYdhnIjs1sK+RvgjbCX878WxFqnuyeg2j9EA62Wq6
ZJ/crUN6oGRZthspVMx/DSyL9i9R7WIdf3HXdSNfN6CU3fYX11Z5Ze9TmJu2P7GNRK2Pbe863X4u
3SBV/xiliHxx7xQ9swqXFmDHrx89wCO/uFrJmqWTm4dEih4hRE2LhZChCy4mZlhyMfYF6iTMTHUi
EHlp5kStqC7DIeWjWSCv3Q3lLgEQzzpmiYqc5YRJb+ba/YxyKcInXpZdv9F4FAg2eK995x1Qn0Xq
nXdfZezanFjPM+evE7AhQCMzQ3syi0HH3TgXcmPEceM7B4IIdOD08eivouB4JizXQASprSqcG4Ie
re1Br4Ad//Z5r7MqHoccaSfOtvYmisjGomtQ5hZ9ig6Ym9sZzEvt2SzpZxuF9ogya8zLFEDMIsBL
pIvqsN0cXHrhvtHNiyiXKPxo8E3b8kz/19dh4iyEs52bPJRrfhxoKbunxUsNv+okZ+9v71jPODGk
XLD+ipRfTZ/IBWpGt41KwogO5Og2rjzbPVvHzxCQ2/7RS557TFfmQ5hF55LHp1fgUeDwiOugGiW6
EKkgHfn84Gb9IWRqqOoIKZZN+g6hvWJN+23V/DCkDjHDhD6W+uK0OSTTo8517vgq29uknEKMKmHJ
pz68QGzgfmzCmQUEhlO4SHMk+w7inc2xhHTcvIhQvmHIVPQcgHXyds5ayHamNvzJG0D7u3ap1nPv
Dlt31k4/6/DgeV4+FNhutLWvo+Oq4JdamsiD32uHKft0ZEotvhRz/ZcSK7AEZuRRFu735naG6z8c
CjvnP8kQsljOzaJmvlLGJrXzjcU+/H6YpTz2HKfhThBS1K/LwixJMDh8r6Ic2Cce89vs2Wtfpt3+
iS3e+/s5lBxwTIzszQ0ORAebMjfuWfQXPtPop8VMJwmN5x/R+eaUEz/qOh7vm/TqXa0bddfQDUac
w75oxXgZaTlm54r+yW1Kt7XY9F+Avqy5uYphXtd472qZHVbetQXgDJiivtoSwVcwXOa3XNwKPiN8
rIiWme4Uz6r/DwAHqDxyxchmnsXFs39hSFXOP3LLPN514Tmt3zXf554makrXsj46C7z5ldldq79x
VinzE/MlRYcZ0pqZxjsGpTI6garhPvJgClTRpQcSluX2TyMfrXARhewFdnJrHL62eWmjAr7SprV4
YWnnNJXHCvBw6w4riSrB2fSUkU8s1WCi7MicjOSlooxlKJmjIB1TDF0aukIn5dI0UXWUW8klGQUY
qS8qndfg7Cg5Ne8uKzXLP3VO+fSla3ff2sSDZl9fgRSGoU3ENAeQYSWE2SaOuKpu9NttrXJ/QIL3
yw9WYZFnF+8qasVyRAEpsod6pzNiWEeVaaVO3IC3ccvIwULMkjzSUfMEyzf153qvZ1631gizqYsR
cN53xrDYoX1KFUkrhrc3I4bxUDhFUQnGidJdcg/2TjYd99wGZXoNy3CnmBHoQR0weF05/LGoLiq7
nFdWzfT0O13Ethwexj2q7qu9cqcfbkULk9rRi47ZLZEMZhRkCAg8t2uTUQawuer77fwPq6Smj8oZ
DGC4ry+SEWpBVyjIlS54gWuD2MdcFRzGwx6pgi0w3tqOjLnz1+39ZzAZfztGJTvK9HnfneIRil6j
WhaK6abouqedN5UnLuUV8155DN3UibN6kf8vKMQQJmoD4704rIlBvahZd45WjOS9/BLRqqj/xiIq
SbDfZkrAo6wr5Wd3gJa4cIdhL4elhSFeVHcUnIr9dkh3J9VFMkHQ5wNcnmu9q+DjCgTXK6j4eLLG
evbPhnCc/aJ2avWTs2Cm4WeukZ1vbxxMiUGiG1HHYpjZQmLO4XiJ730hSnOfZYE7Aif53tr96uel
CbgsSqcRr51V2n2bw5bthYdOdZst2I6k1a5PPDwO9kumZcGM9i1DZvUPfmMoy+KaISh4NmGDdf6c
l7zheVuKybOftnC4F6nyN9vdoz0gXjL94BHEh6UEVIDJZJoaHLyugixiqmui/AhQ+oqyfhL15At9
KTHNi2+euxZqiFfP8eVPcglRZmJ3yycASr/WiNehU66mSNCn6+gdn2T7zW3Ib3K2FmP3nT5sz3/k
y8CREE0TGuWpXeaVlUPcAIxZXPdoEsEXJLlqRziKsF7mQ2QFQWzJELR9imbINGVTPNBmNiCTYuQ/
6osvejYBNXOvp+DQNX5W6qTNcIvYR+NkmIrF0ObTGyDyWjIFGSB2erFHv9UzDRIiwr5hQwr3vnXl
0IAuj27epw8151zgULDa3n4ywFa0EpSDxnc7gfUP6b/R5Z9VHOWbYsRE5bUTPJc5DN4J6HL3AWuE
z5dhUM3kX0ZTPV6zTjp98y9EZFA/WMXDngNkaT9a/6xBZXqIK4+ZDFSUAomPQQsRBPzEE6Ri/lTf
0rwvK/PnGNIr4NM64c7AvfHOs6RTZ3HQKmteYammbovXecLoDotoDb7OmbkNUuSQaqsTg6Gt4qNq
CcogVDU0Jsp+1ixVEUxNhQB6PX97Pa5hsjFDXL/RYXStiV1Miupv5Y9iFI+WpYVLGrvG2uwzCDqb
Xiq32tVPMh9WHhEodHe8ipwiI31a+GK8P1kdqGhKZmX6kQew1QxB3GmGJwL/OHbiNo+2LrLBuZhL
tpwaGDFfUfUEDQNQMeJkUf/hK/OG8yCy228zRXDYDX9T4+E5taCEUc1Y3hT1/1SJk7rHHT9t94XN
IUzBZOERwKtAxrDPYyYrNlIW8+h9q2vNtXrMhnSbPuDAOuIwPFuN1pxbR1RMjzAw0b32fbXZc7Ya
YL518ygAk5D5C1T+dSsdbJMtzx6r1nduldFSNQIOvcm9/ZOXTlRPYUSoxcxcAkTLi+KLbH404y2/
mGbNSj+DG/DraYgr1QXmVQ3oHsydzB0I+GnYtEtNFYpCLvZI2ANNDPBq4LaADoMDCMkxogtcC7fD
FvMZe2Wf+93IGHx2P5rsdrFnuwlPDlN5RTJ7bdmc5VT40YkyiaFYd1Mcz2SSNPlDOPW1vlKWhVtM
I+OQrSZ9Jl6y8ib3jsTjRQnpaA3jzq2gHIrapnqk9pJ3FTtDHmXTAVa5qeupJBqUuIoUUiYuCpeV
nB4d+GOoYNLxWQUkJGR888LtzDIqi/3dMsjUe+txVNV6mh0n+4eR4jEiFvbuDzqF4doxgb8fdLuE
z5EJNpg+X+RxUS/tpWzbHREIQH06IK+3XdLgW+NV03aKxHab+iNZBPcwu6L6qAbXjY5yoM5/1XU9
C/wxb8YAb/RlJaXhLxtLzR0TuZOJm2oOHitHi98OYSlFfJPFuzOdlwu7qOSrGexwmrQzJrKpqj8d
ddGFeYabdpjexnt6BlSC6E8+i/kuaoYK2L+w9sJADPw+a1auO4fAs9sp/cgICy+fI5V3JyNyNTBm
B65k3PbDME/rA86c99CUiLwdLuNfmoMBCoxeDBYFd5IJCZyDglQuBsXSpgWjYagj3VemdayX6m86
SvcLZTuym64zYB1i0qFot6BzzMHsM6k0qdMsb9GS70+GIuUSLfJGQtSh9zzhG2CbieLc9azULasZ
CEVVCOmB56ATF7NVx51660p8MhPKlFnnAEX5l2Ig6ZJCFCVOO/TEA+jhMwDyO6CoLWd/BbMOAkvE
CSXeW+2K8AcElvrG1qrb3AYnJYBWPcmDXWFbcndhjYuUTG8WW2njuR26J6MX97TsufuhFGG2MWU8
3hXe5v7oeoF/H5LAn6RTxzGBDgbvu2TFfWMBrtW4rgThTXsSAFadlOzxW3KHjBxsvuU0FFF+n4+3
P4jsxTgO5cH+/3Uu7eB6d4SbY5owmcf4Qrel2NbMwOCX5ndw3iTyN6Z6bUns/T81asioO9cTKBbI
2sykX2Xfb5u/GJ6+hfjvikGeZvMp2MHYmu9KuiSbLGKFO04ZgDG1073bgo+d6pf6re+JwoujjWEA
wgLGawU58zM1er1ozmX60lrLH8gV69clj/IrI6j5yfGY2VkamX216JRfNrHpr0VETAma1d5coq13
PofICQ4hM9mXhf08xyyjXNEOhZeDf5MQ3u+cSDtuH/LgNq6Uu+19w+RqfejxNxixstlry2VC20W2
4HbEw46+RB3HJpsGq/PMDPcD0SVQDz1DHOtMfgjxLyxxvdlVJ7sH7rV0SDzUeZB/IXIVH7hb5+JT
+4F3N/XgiGvqV++ayv4xWIW8Z1zQHshYG49qoSpyqlLQ62VFeUL4Lj7akOmsunZxQFgoYS69aacf
aWm5Hhi0m95R9KKLFFvwaiN809K460+mcUCuUxJDmHn0Hv4LcTKAvkmg/PLOJQ7pcfbT/ClilOd9
tll+l+fMMciQpRhlJ9JnPJDiM+1tD7FFpBnjS9uThNb5taUO4T6aYaX7sL05OegT1UOdbRUZRc5+
79Ypv3AQUMvj/QjvXPPFaMbRCv97t8n6i7Qj8RclYB2BDPtPUxLbHzQMIBXrTZkawkjewzd2pDdA
kBYHH0X6cfQC/SedBWPOrp3YHd4QsETNEnwhEnR/a9OGOs1VHw1Ryvet9vuPvVntF8Wh8bzimYoD
PKf6MDuwISFJLlDLAMiMs9SDfTO26N13XNkDC6+y9SxNFUBLg2Z9SBHNL6k2wNYZ824lgj+3fIsP
zDmO/ZBSQT+UM5HooW66Kyot4oo3R4iMZSSz9w1akbsnbMufG4y7Omkm/T5gxNeHyWGYh5fHZ9KS
MpYgK4ep/ICso4McI7w7Blaxug1YXMxQCnOZLTfInYS/e0yZicW9Z12krEb3YaNIRRbgjDABHOKW
g9EPXjVsRw3L87xU4w0wJb0ooILMjo1vt+uEzcM916wPm5mHs/YZF1yBbBJk3PrJcIegqphif9m1
L35lNJkkIlQ5xHajz9Vyo+f9Jjt3IpiH2Gr+TDkNQAOBR1aj35EFVjbDcEdyRSUuzL3vZwf1KATW
oVKI2XrtMQXKbo27rgjzR3A9/TXtGEbLIy/7G3lRccxI4PkOjxOesn4XDKwtWX2i5d1+OwAgr7nx
8fkaydvg5z08XcakoaOBX4bhxrIyjNneb9IfHg2XDd1eUW6/4Tqd0+zb7GyUzJnJKPl8dh2qr7pp
/8v2agAIcn8bvk2bTN/tMst3+qHwEmo4O0RwZi4ppKnelrAHbR6zwHn8b9yJdzM/4hpGyaSNUx5X
6cFXqQG/7yFQ7kjbSRZLdUq52ouDrQx+qQCqLw6E84pDQL/IzIYrgjtLJkvSoyBhrTIDd5OR33Oa
ZzeG/uOwbQjS2BLbU5xzT2qKS9Ka1J+ZBZnMWwbV/Ugsx6WZb3brTOUM47Dq5fvkY6jmpanfbQZl
zvCDZKQqxFW7RVk08n/UnddyG1m6pV+lo65n10lvTpw+EQMPAiABgv4mQ5So9N7n08+XSU2XhJbE
M3U3Ed2oTICCSbPNv9f6Vlhtc1sSFIMoMT4mOe0cvkgEjKWmtvc2dZRwkSIUunMQdz65NXoNHaAN
erg6cDbklNSPjUPrhKXWSY/8JgDdjpY+lCFR3TM1i9MVAJhgzoTb2UgliYKxqgRrhLn9duQ4sKQ/
NEfmXzqvjq5yFh3VXZ93JSJhRz7nOip+yA0Vvk5ZPOdaEt3Zlpd+IvHauBGF5t5HFFKPSZyyXpAp
IYvDMVcBJuKQddzfY/p+gRm8DFb1dNbMVaRRVwqyhIVmDF/l0Qn69958xO1+/nTrJ275zz/k/2UH
esOSp0dAgU1/kgYV0ntbuH+PZX+Zp1oFah+EiT5c1Sx3RnOG+i6iV8oMHxAMf3VoRrLhd9++wMU1
oErXrxC84nyPDLBimW/+zXe/BFRizktqvcmuNA/1CTVAkihnQ8OY5vfH/heIysv81C6qMiZForuS
0shcIECPDxU11kVAtfRv/oQLRKU65KyPWlp3lWLZnTtkUaw9FRnW73/Arw7/BaDSxHQHxStnWKbl
GB6T0fiPZecjJOyv3v6CT2nqpl+3kh5fgYBgkVX2zJsx4O0DsPOvjv4FcBZwP/Ndv8CNgvmBmmYX
LSRBtSGQ8Kf/reMj2z9enjILU4FWROmV0+UO+LUomesmE5O/9+4Xt26DndLX0yy9UmDLgqPET65W
DDl//+5TavlPgJ2XWamoG8yYBdwU3nKW9jTJrAp1h8T0W33Vh2B5ipmZRzGL203OYKbvqIk3O9Y0
9OomZzTRxPPcR0z/DIPcaTctAbdAn+icwu5zbslaucXLbKErgP7nM9qHRSJMFmdqAwJJ23u2fy+z
4O9vSldGtrv0TYcVJgwvst4+DnnpeW9EDeUdOpugDbBkMZQuKNPJuuypX5goRNpzLyNCL27Bf6Gw
j0zGeEixfIwMDONzuxab0DMQnvDRQ/h+zv/jc/ef7lt6fD9C5X//F/uf06wv4CJVF7v/ffA/F2mZ
fq3+a/xn//qzH//Rf2+Wt8vLP/jh73nbbx+7+FR9+mFnmVR+1Z/qt6K/fSuxDE3vzRcc//J/+uI/
3qZ3ueuzt3/+8TmtIUvxbq6fJn98e2n7hc5A4r78j+/f/9uL159i/t2T/ylxXf7/j/P/vv23f/f2
qax4C1n7U5c0TZNURoYyVcI//tG+vb+i/mkoWBQNwzT57xg5itSl8v75h6L8abAAi45FocjDTc91
XiJLHV+S/7RURcLmhlfQ0JmP/PF/v98PJ+ivE/YPokNx3WMI5Nv8HE2rSheNJDouL6hw6+w4l0vy
6deBlu1000ygJIoTwaTBrNX7uQ2qjGlIvkvd8ElIyqsyRPoH9/LPudHqZW5lxhJcYNV8BSYDmOpH
mA1co8TA9smU1oPNFXzQJcvmrz7rollljOk4GqbsXewW4kitUK2YTTeWdcj7cFGYdfklEZ6tvDoV
CFcj8fTPOJgN7DQokd/A6UhznekP4jhj7/t9umQN6cWs0pK1EkL7UJ5Dx0rmNQLTmeelL7Kpvxqq
+hoVTT8r9ORoZ32ARNlyGSXVL7UwmznLr0+NsM/xoLxqsZSvxr/rRzO/KlHuTeUuXSY+U0PPvRuC
8YSYfXjHCpo1zxLPWXSipsoUqK/gbIt5bTb5ytPFfeQgcENi2cy60sCF0GnoSXNrZvbxEQ30a1BX
160QsDzFOTPy9fQ2WRUfXdvSFhSVXoG2Niw7OxCwB344CtNtgfeB9ZwYdmPlPiCwdeY61t450Qrt
No7zNevWFsvd1kzC4jfzAEIvrESIuSQ04Aj5GbeQh2a8wiJTJNEK9OKbBwOy1+19mkjPZudfh3L7
KEvmLe7keq56+Y2vQwjTbcSUbdbOAsXYl7LUYcoO0du4PrrxUj2x3rJrTFR1+BSVGXlm7aypkif0
eKeqqp69HpytcGD+U50hjMpXvuiWCwatQwFuuXY/R3SgzuravIEC6145ZZ7Og0LNR/Hg2RTW0e6r
eGNDlzhVYXVl1Ea4aowhf3ALSsUY3+Rl5LYyMyR/JM3mKG1k6QWV9JufdQcwtG+mU78SO3e0QALN
8Wku8hFjmaNe18V4AsONmWuPIuC4QXx+jkfGU/QplBasFa5ll/QHRxyg/zwJo3nqMsKcPfegtS6i
xNqVl1xKj4NDedYV3S4KB9bH0m5h22VziHNDYYUIFcTKFIgUxmlLvXABm8YL4WX2OgbbcWrVCjUp
gjSNAoT1oCGw/AD+L4+317/3p6p0Md5Q9dbtgjLEUue2TFxRpak6fpoWgOVG7jN3nkQSl0xJlSqG
oYuhR0frL+mv37XK31q971u5nw93lH9LgEWOj0gqbndtj8mrDp9aG4RxhkL59+8/jjr+/edhQfhx
rNMHLHaJsGp3leo9SIUYFjbCcZwo4ajAH8W5WBUWuNxefv95P2/FFPsCgN+hnQiElbU7odT9zOjx
uyARWaRO+qJb0THraV5+/0nTcO1nP+1iluFVIXCqLOx2YGb3UVu6c2YdR+JEd1qk711FfR2E+9Ak
+mulQlRxZeWVlV1k+8Y+KbKdkolhrnfOWTGzXVRYWyfTPsoc/9VRH8/2dxOgWI3yoYn6dmd33gOj
wWXjlzFCl/CoWMERTtQbrogPjvivrqBxmP7dZ6WDSJyc7IQd6+5rpP3rShb3SZ5+QNP/1Qm96IUr
l5UrtVfoAnuFbEcppJ+gw4W7RIeY7RLFuf/9+fzVMVN+/B2JF+usuHHMclbMV51jn3Hes6RoilMS
NNfAbqD8ZuEHCS+/+rSL3hbuqmpGdtTSHNnJHKYp8lIn3dk2F0Vkq+mS1UoEG1xAf+/XXTQzXM+R
k9AT7aALbjJdaueowHeZnN3JWafNsDXuhGptf/9h4x3wkzvjMpa2zIcSPeDAoXQ8fWEgyppD+1v3
LcrwLv3oIp8SRn72MRdti+5XtdB8udvJfrnW+viJ9B9GR6NCKhiPKiWwp1K1D2XnpXPEZFAaMc/O
VINRA8BEOgdZQatZpEfwCurVqPGepZW5RwRwRAyEBGOQwKix6DPzGfpJzXgTc6LUKNuhSGJVr3G9
BYumx2mPOs+x9MXXIB5WAzayBT8exGfHvT+OCETeb8LSvm8s7TXWGTn8/liPt9nPDsJFgzd4g16V
fd/tWO7fY/u/H++M37/1NKf72XtftHChUKjt473aCY8xmpCSt9iPtC1SIdgP+quPXHUu+7Tf+MXv
8eFRfi3QEgkjOmoxY+Yi2YUGJ8JG5bMAZiJ/1PSOV+3PvthF+2aTGahIVt3sbL9coNFyGWoFb55M
p4KFdTm0xQuF6acRKJ4Y6er3h0P5RUtnXbR0yPOS2q6IG8euBX4CbC0NAh5Pt/NuWc1y55XvP2Rl
vhtbKaqAr7Vcv2RmgNbK4dKSpfjYRir6B2SGA4Jx8GNcZNNINggsMPDYyGZJLyO8xOA0Xi/lOFz8
/bcfiws/O2QX7agNSbED0NXsSC/AeB8ZLDZ6/UZKorEGTucF1+A+rr2HEZH4wbWp/nxwA+iSL/Nd
34CLFuVz5XGHWoyqY/+hseiVB8V/CHqOyDQ7kNLoWHQxhA4vObLutJdgiVPJrV4cXLmKE+3Rp12P
XWkqAmhgkjgZJrwqKVkmHadADiruxM4MNxaL33rO4a57/VXWGcNwtnZugTU9af5eb2ddtNuQvqEE
OQkVDVYP5prp3E/zPxS7H40rpgLuz87URVMd1FRHQAE3u44Dgjq3n8Wa+zAU/oPqeA/jwWMB7bYW
4TFqxLkmsDMIi91gZtocGuoef8cRyXW+aKJ2UyQAA3ScQhRLNgl3qexERznSX5W6sYAHj7MR3buT
u/CI8ffJq5ha/a3r7TLS2HJRWDSO0e46o9Bn1WAXcy9XLRYAit04G6qgzK4jCzILNf/T7z9T/kWv
ehly3IY4bpHX1rvpOsMa9DBeCnmqvZLY8toj/WhcccZhu1SS8DhNV7WWQzW2VmOrJSBeweYQ91kZ
Hbvso4vmF/3hNOX+7jYIrdhVQd4Al7JpOJrKf2DFnPljUrwYTDl//+OV8U7+yXXzb5nIHtmBlT3g
Qg+ZYqdV/FSa4HPkodKXvVvni/EyEZW2z7zoqDflQmUMWCTcPQ36SjoqOV1KnX0vCXOP9AeiC/9G
5chI4x2myRgaVIcGKwiMD3K7lV+dr4t2vNUxzJmVy+yDC7Gok+M4FkbV+KT0GLwMtWdW6T1UXOI9
mKwZKhKWhyzKBEOovY7MB+aU2S6V012X1ddhSN/NrREzui78+FgQKos/gY0aV76JNWGmYTpaMd/p
ZqYdhR9c6r+87C46BgNj/pCbcrOTgLDOohHgUDc0WXR9XZkcqxzJPgIwBH4xJIeGLVHqr+BV9aWX
UDVgsera0/RkbpjhcTrGLoOz318Wv+i0LrOgVWTqKBLpKj10IT1pn1GD0SzCDPz+67+VGI/vV9hF
KfNi939Y2bz+RJzR1/T/h+LmOE3/dXFzm3xJk7fS//RDYXP8N98Km5r8p4TzwbLJHWFZdhxJvBc2
bf1PRaJEB41DkxSU89wR3wqb+p+GRckSWbKGckulxPmvwqaQpT9tidRRliwVG58WUYr/L5XNi5EM
64KSAtyUOqoJVNXEjvJj/5w0lZzVVYV21M0dUEAVrDQrgOfZifDbVoyAwCnRUwRKSP+sduKK0JTb
aY9wHHUTFUOyEJpjLTC3mmyF/dHTeRDIJXeBKl3bOlPE2SB/yhHAEUrT97dY+ug9Hbl4wq/yGvCu
XyRyAuzSQg0tXHvRoQX7Utv1VxWk3qPshK/ISU8M6JoTcnGxgove7eDeDDvHbOxVGavdSXFDSnFB
ZjzprvcQQala9gYrsEuFsItdZMgIa4i32PVqLJ8rqIDh0PYvodbGUCtleTe0hnSWvOqW5WmfgAo6
plWWsQBNBPnCrwJ3pUtNcbIIIDhNz2Wp8hWRgLSze48bWPLOOBm8sws9Z5apLnUHAIQkhmAwXSeh
5sHJY0tohf++9ddz71uuDi4JQ/YcfHq/Chu7f0mCz4Gm2E/60KWb6elScfdDEtjk3pZYt4lzPBDk
Ka3dcasX6ret6bkeBQ+i2treR/rRBmNzBtwY36H+JYehwSU77ZZYnld+RfVBpsVC59A8JABLZ62c
ui/TlmAR5vm7rbB7MKtnX2nLG/r5knihqLypctGiAU7M5fRcZKUfdBOy9WM/MV6v+JwURddM2wIQ
ehnrLRU+fjbLbVe2r/lAsotVZzju8xBa6hK5ozHD7a7u3Cq7D7Gm7GKGlScpxUCJszRdFLUod22u
lDsmjuUOFlgx50ia8+kFeBG9jYG6X0g1npt5U8avcegXT9kdnDE4HtCEMUfHztrXQ3HA2QKbezTv
tYWxySMk1BgonZPfj1Ypu/RvUbhly1Szb9HvKAjva/UK1Na3rem5bnwuGJ8DtAdGIdQqgEm5D0od
KnORh8VjH1ePLTj8F2Hm+23dOeFnVNnhoi5QTnV13B+cCOFGPRjx59uLl6Wmipcwx+pZkWX6ZqT0
b1HhudecqXxJulV7F43aUTnJAVak6tqr/KPQov65hgXaYS/4ZAQaNWCiMFAThs2qjDp9U6f1UlZF
eStCH4Fo7JWraXd6yGR7XQYAwKImLvADy9ZeB4B174PX62BiBbA/txlEpaseI8RCM18rs9XCA3Ah
6IOllt05wQuwMW8nfE85qsFnJfDbN1+T3+okjB+7zuAuhg58HA3YuFIYd7dKKW1KIVGVHm/oAQU3
7vYmOyWVEi31Uv2CqWgsXltfGRP3T0UJ1ZrLC4d8azGbbQDdKrJzRXBQsxVayZbiY0/SKxQlaaWf
iX99ktzQf0VN31AV8O1jZ2jNBkheMRs6+wA4obzxxwdqA+UNkQHianx+2pueT7NtMpjRwmxw9ICo
4t6Ty+6OKi8hNUjEb9DozpwoCDYmRszl9D0lTyA0555YCj0aNk6UnzBRqo+KlsVb1SJgb9q1XGsO
+RPSOC6LWZNnBNRItd9s6tpmQWX8VvDM2mUFlYZ4ZzO+7nWv20ZYx2S4LX1BHlTmLjKSzYDLOz0B
FJa3xBs5QksHghjHhwhPy15nRfSDqeEUNPzXaJVbWpYVfJF4oDVZ1QDD/9gFVYOVyiA4ulUby2JD
NkN4Fcf2OYHOsYNa89US5RrRqvHFSXwMy4l037oiXoFM7q/Kcjk1uLJsb7pG8W6mNjgqczg4LY4q
FrFOBbibs5M58cmyR01Y7Z1VAcsewMi16kNbw4Qy6hvL4kR7phxTre+Oil8oR5MFgmNFCI8Vy3sb
0dDIVDZm+OCGegYoS9pHdb1zWCUplkBw02tXYsJmfsk0Q9y8b1PJ+6D4IEs/TiI4YJYmaWPrZxuS
bkr2xWBT8103rYaCCyWunUVlFuW+b2vCySvzgHrYPMjjw7Q1PddpI9IrmpVtpt4LR39uYrW5zse9
slGfizQPdpFNHl2JiJH8B45I0XRrGnL9nCdySQ15wP+i5dIiI95E23hc3iOeF4mZi5mhY4tUJzwH
bmdzC6Psft+y4n7nFY2/hmBMjQR1HLjkfjmK1XaMhk+Dbmm7lCnAocV8rY03Tis55c20xS06zJg4
gWF36iVrb/paGGX6SENXzJTa6Q9Fl6DhBSyB9T2+b1ITHWhUrIe6suY9QsnrRMu8A4ArnMyj7FBT
yQoijvxeahr9ddxoQ8veYIiCxZS1RM3VzW02uNkRAOPnuIrEPpSqYI7nO9pACZVWU+tiQ7brW/85
iNQIkQJQbGB1S9SX2tnSSNNTldj8ggAGV5xu3XWaOTr7gnhXCjNZt0UL5bfLVOqH5n2Tqx5oDQBM
IOsr6v8FuzCt+9RXHp1B24JA7e49IKNXnq+QVqp2H1WD9IuryVa4kHQSJHARaOPVdFE+dAvEa2as
1FfqKjOrcwAl4EwQgL7T/Tidk7HHClqhLwO7qhdBmzUeXg32GzFie1TjulEN/s6tTViorXUTluGq
wNG7s0nmRPPnIqFxklcv9dK7pOteejl13nrRQXmXus+mYmgzHC39serDJSdA3VRS1pxpCrAHB0P8
uWxmgunaiwRodWHoibTDL66cOzW8Bf8g7pF8LsSgugeH1Zhy0VppMxe4pNd4XNT7oq/6eRMKeatz
5NpCtTd5V+hnz4ysFWQeaTHtRhlwk/zxu5nAt9nQ9wtq05H7rmHjyBrIVWTaHlPhAKsXBTeIw5mt
YQy/skaTJEhffXQI+RHZmc2Tje78jcw9uPdK/WKFhWqsw4zY1Mw0aZGQUP+1pWX6yXP8x8yROPx5
pLIsKjXRSuhfraaIiIxSypta48Lx4lgsgbugzyXQE9eE9G3L4znXk8IF2C4jPNQd9h5PT/2lNaTS
C4tQM+bF8efIg6zq5ha2niYyd5Aq5hX3CAVdWSKMBdyoQ6wqo1N1Y3gaSNvxwYNtuscjzDBKtd1F
BH527YIkGMvAd7GBrDfP0+oWYot0wK1DKIZV3haSBcjSj44Q3qiMVg7VLtfL9mZgZpjRW38OcTs8
MUSxNoqSeJtSx7CVxiBmu0jEx+kha6KvumY12xaW7cyjmdmERlDedJXpUPyXHgqRunsvkuncMpjo
kts0KwgB3sLVK7Ezw+wB7lO7jO1SfUAdvmn1JL9tydhk1YdwAL3gqtHlTLoRDA/2Nblqi4qAbaaD
/5oz/uRKMX4s3Vt4tUxV0UyGUbJhqghafuwCDUzVGb6WblVW5HAQxpJeg4PJZ3JYJ+u6KvSVW0Xt
PIz8cz/Y+VFJc/3BaDdJWLoPul4ppy4zdkmj6g9pGyv7GqXvLBt3FSXuN248yAuRhdu0tOvHlovC
wMj+NXHla7URxrPZm6wGRVJxojJVrWG3EziLGGSbV1ZybcK4u84Hl9gODFi6cYNy+4g/Vb3/114Z
K8pfe11ePjeuWx3joJRBiRXF0o3C/klVajydcvzVVVlu7uKEWSdq+r3Cjb71WH7bGrKSM5QqYpyy
pnpCR4+MwwyMB03kKNlCo3vV4+ZKDvr+g5mF/mPNbDoFmqUzn1ZsDa/bpaqNNBCjbuKB1NHUfoOW
7R2mByspvm31irqycW8SDmNqm0a9dx0ZFmQoNbdNxKCwFXHwJZbrRZ7E8gtsPYxylVEdksZnnJCj
RXFlR+ceCvFLC+xys07v0bl3hrtrhxyId1TuQzTkCwPCMFYPS7nHzvyAP84k3IY9JFAPQ2qY12Fq
E8jd6sZsgJuvId/wCJNySQ+DyxekizQP5dt8fIBgm4P+0qSVG1lDPO/8h0rX6xNFQOm2KvJgA6Cq
mJcQpD4Y1nHh/lCFtOhRAHdIpskamioxzL+4qOsMwg0hzfqqSG8SQMCPMCrn5GolyDZpOtd9mYp1
0NuUGIVbbss6yx5V23km/069SdHqPcRYGywENLrBOFyzJTB+4/A+lty1AzP5odENbfvX814lVn1d
bPFvSefGihIS60jt8ZukhdXTgSfTz2QfZ+c6bpo79O8YtRO93XuK2dyFbU+k6FiXNqKCoFE3Tw5+
FIN+C03nmCIoOvAjwJg3rbMB/yND8AiiNZqfapFiuzwHcEWOSlKsOP3pXOAW23qq39w1uTEOdpSb
6VOFhtQ+IKBo+75rdPpMlmM6tbq7NQfmYqkZmV8KbevlcIRbRp0LZ7wy5Nwq3h+scTfGMj0Lqso+
egp1/FSxi9su6/Yw369KCzL5rNJMD2JFOqCwHE2bGH02SmMo96rlNAs8fNRxI4gbFEn0RRI5Idaz
cVzbAVeFvrmbBsRt7FKN6YgagMzAOQuxwhC2cIh853ND13bfRPbRqbsSyAs5OuNVOr3+r70g0ixW
sh11jX5FuWHNhySPzO9fnKJVqC/0/k0JCOBGJ9SKU0zeHsgZkkDLJFwTUWveC89f2V4mPxvMgVca
wIl1i2/0ufOIQqjdJ9H02U3LZUHQUGXgWLKzZ9sBxATPPb/ue0PFb80sx8zKo+rr+bPeEK5BW0de
6/i3vqzN8Vi4txDMtsQ79FcOwcaAlrjQIKbt8AbH95Ye38LZbOa5GofPZftQAL1/SYnjWTldG26I
p5qexuXsb20JnI5hZeom18wMeq/fP8lNSmoj441r6j/5HYLVNcknzQcjjqmc+F3ln3vO0jT+p5lI
KVFSWuNg77t1hpHfBIy3EKDNfWfey9mnuiQYCKitva0oKsI7zZSXoTvDxdJWECMjOsyetJ2ctZis
cWWOqzQ3w9h+cIpKuwLGXC6Mtpafg177avY+3j1kWxSz9fpggRy3Fcm57mBS2izUQYLCX5GSwONc
i16qNsKA4abgjty1WJz8Bd7udQJ9YDbNyUCWR8feEvhNmJNNDz76ikWXSpx8URz9VjKvIwJ7lv4A
6AREGqnwAgPTUs2GfGmEAL0VxAsbvc3y59B9S6xIfrSIJ7yKE9OYiahcqTq+ZFkn1T0f7XGK7ar3
hiudXL0rYYI7+SbPc/mYYH0MRybvwmtc8uAyegCiZtGUiTC9JmYRdnYo9GvJsmi+AaacTUWM4wWf
NqDTwwfZSU5KFKR7RlDUXPQ0hmNfpjc4GzCJjHHfaWf5pz6OX9A0jrjUqEhYmqmfwkFRH1N5KMGV
JzFNHLs6mATuNGjOcuQ9QrJcSJCO76PI0A7FgfLgELTo5mBKBVZ8JDqJhWVItVchBttg/v5j8Fzq
xMbAmlzUTC7iJByN6fF6GoyVklKfuvz6fSwWQAcdynDYeD6wFleYR2ks77RaYWwl8iIIt26Nze8H
PerloMeydN1Eb6YCzVJV69K+YjKMiBIo+FdqK1JODCg4IvFepNj35rUaxxRiM3cF8tzeq77IriSP
XDMpWSf54JwYjwwrocnpIhvHltNDVJdvsSPWmagd/PJ1iwQdXykQierlvRolArFL4sj64g/yNoJP
XFsh0owGDxQ0BkSoFbXeUJI28MpaClvgi37/o2U8vBfdokUOuYlzkF8sA7jQLla8QlPLDRVAwjbo
GryOEDNuOZtLwycMREUWtkqBKeymB/qsElfVWMB2fJLEWujTV2AkA1AfNCoJ8QK4XwMFZ1dBnISO
PyHCevucknCgjtUqqKrZwrTNhjQqtCkciEORYlV8suSb2DM7Bh6zkvhIIAUOI52ZwjrGbnrgi6dr
RXW+AHArThLQ0KzW4ptOdEzbuxhlYm5RgH6f3X6rChi9uaACsA/Akb91ubeV0YC+qE7Jous4xUtl
zVxFTnashhAOEPghj+Kk06ymfdsT4MVKgGJqm6TegkAUfVdXQUbAcygALaTQ3QS1uDLokEoxQ9hP
u1kKXWAQZccQ34ZYUWj5FdrCbUbQ9508IAMdCiwu5SBlz0ZcMoupHH2fOEOwfS/wE8A5UrZr/5Pn
kBHmh1TD3B6vvhFcyQL12abpwAhBhWoPsdmlq7BGYKtBEzpMz9kmxr0FvJHZAIv/GKmWe2YtD0dC
UwTbqTxVeFJ1MIV0CnqqSPNcH/0Kf71apN5Bh2kB7K6wjgwm+iuV3ItlGcjZDu6aEh4UW5aJ6PCS
7SAada3CmrudSs5ZXikP7z8kGLoXyFLxZmAYioZJjjdpqOEjL0prlaH8Mr0BpXRlUmEZy/XTw/R8
GpW7v55yknKPEV4US0jE3SxR+3IJSsOHHEixkkVrR1uYWu+vrcH8WmSRcwdfsac30YarEEYGJYHu
gPKF1Q+tytegYfuninndKmZzNV26iujPlNSBI0B8QLzBYsohdolPmi52SXZBh6f6LTSJ7n1ApGs3
PTm3n+soJTGhB4wCiTKFyxC6M3AC9UkDBHdIWzTJthcPL9MLkhx6V8QIdkcaa5OxEYg1NRhzcnH1
AHIbC6ON1ZNlW0qrYqwL4HGkLiDAEWTjLpwl9+hrkCGDjozz6WKAMkPKmhEMC7kp3aUPLpTBqd7q
N8KcV7Z7J3mS3twCahjAK7hhzDprWsKFgRH/xXbrTZFtukz2z63q6efK0snHyTy4K+O1Hft2D9M3
2zUhGSGlRz2EkWd9bkyWbHWnh8IEyqe7LyMHgXWfwOu3nUdVwUM71v/JnF27TXEADiSIadtMdyI4
YG+mimq4h7DdL6Wsd1fEkDxBay9ORR0LsqOyl2mPTkbZBHlIqIZaiM2QsxwYEh//0IuceoTg0s1j
jNV1aG97r6rnOtlaJ4LvVrJZpNc+nM9rpDHuQbLfMqz3719WLSiyOw2fzWSneiYFbhl2grJyqfjd
PQgIaYEnoDhNX4FACLJXZYAnSkhcGNqpcqWXWXmaXlDrstq24x9HZaWSIYILXkeqDVUv6a/DvqkW
gKSLhV3b3XU1NLGxkMzqIHtGcQVZsZrL5hAdiL0mK8RvtH2kdOpjVTyALiyYUBvGda2/gTY79JGF
l3l8QNn/bUtte2mP1r+14+I64PdTD3ObBQu8usnUIUt23DlzHXTBNBBWPOzg414xVlqnPakXi2nY
LNupNL0GFUCe+z6qBgpqxX56ICiC2WEIgXUXOEsfHGxDiPej7Ecs4biENESkuEEt2vW29jINm6bh
lDwwR06BfkIyvoNXq807VSnvUoJH5gDBy7tufG561c2yr2HmtzdNr+TnAlbWNDNw6jw/K30+x5Q/
F6KxjlPrVUsoqiRJSdcGNYVZPtWA3d5U50yy+KZEeBRrOfGfYoMA0hkp3/Wshlm9djDZHzOl1Hdt
Gh68sThOObk+aK6ymJrO6UHga55VuSOWuVb727C2b/9qi3D05wQomt81T7fE5ibkcnXpdWS75Vo3
YRQAqvmkBIS4fHcEp82eQcze5FwhxhjZHVxaOWtg3Pll0QS79wanolg5L8xGfSxsbkzfCU4VBdOz
pIfr6WnTAQwTkjO7j0D87Rksgp8dpO6mj7pyKReJem9G0ptSCfVgZ8MhiILoIGcj97xN1QXKzLFw
pz5GGv4LFv3yfVsp+aNpnqbWUR1Km4G16syJLPEW/bhGZYwEnrjR8j1xC/ATBZXSmJVnchy9aKuI
0DuUSvnKmhu9t2+kdwWknFVbCJY/oQjse9NTlpZOFEkAlQhNpnCOpe2L67ZyCVpqKnFtVaTzJIl0
My2T+ijYsBmxAg1qqcUsFXbLYdzqPKd935qec7v626tdbRJvGpKR99cfT1sd3DBCThrmmQSUd5bk
PVVdRK54kJLU7Kb9CzS/eRfX5up98Q9pqLiBrzI1AVNjoIKnvGlAgTr1RlJy6TC1MMPYzHixeUiN
wlu5eiAT1SFZu7+28PrJG6Ji+7WZd9VSkXZW3rfv/1pWSrF67ysjL843iam5h5IB/0Ep/BQ0IKAd
QzH8DSlOb9Nipm927ikVXxJyLyMQpomxLvvGnUOEo7iqtdQwQ7GucC9Pbd9f39GlD21zOWfo3YiN
n1XGDdNWsBmGPTwX2PCnpjl3rYVtHPKxmIZKR9xAQr1xbMdYw5c1VuHgljdZ2qRrqEmMDsbd6aFj
uWXZmH15AI3TDmr0FLBetHNKi6xsKrRrIvms+fTz8IJ6h4pozK1BGzg9JcNJJC6bZQnSzMKDW2Ri
KZWmckOdXADqR+sc+N/KfmMBkNg/SojlOjZCn7zDPjvT4eyMLOufGIYBehl7WClUzxXwGiQEtfUg
cZtDU6Bs837xxXofeYsmoMw0NQPTAy7SK5c0rv17y+DoOya47SmKWrAXPaX/ntaGnsfbEGTzaTrA
vtWG2HQAhurEJ16jYtRSZZcRz0DbxBnqslhCpt1/ms4etf3qtii9FvdomdGv19VBCorP0+9slUi5
0QbfXZUJkWTv31CofnSYPom8xYOXW8GV1zInynyp22iBaQIyuxLTMIgc6bWhetnCH/zmiU565lXg
9WgK1Pl0GScOnqnQKJ6bQl7miZMwlTLsFQK0/iFygxtgGsYmal3CDscxtsNsTcrh76X/h7DzWm4b
27r1E6EKOdwyZ1FU1g1KttvIOePp/28tem93+9TZfYMCQbXaIoG15hxzhHYwLrlqvcdBnH3PiuZr
xEPnUOmGtmkz4rcEyhIXrfZU80oig1EYavi74O4BBWVPvptGveuYT1Pc3HzcuM6zmOUFVWmyHkUq
9AzzZnQ6oFTkK9amGvH2Xdmt8sSTv879OHjGpgLTraJDYUhO3P5+J1b2OVa9ZutN0WeGKgyLt+KT
+jRbz7k2Ix9oik2O18iiFAeIvirdlHgZpOqbi4UI9EHqmNEHQ9sEYzKscGIQ85la/8i17CHLTeMn
MYzLahqN7yEusot+JjpFY/iDpo58TreNMDVsiRWiVZ7WSU/kI2L/etNCPj/BJpp3ZYlIHolZv7RE
iV6Jsj2lv2KqitbLKS5ktywD3WlxVGYLsQW6TUlVXAzfpIy/D3PBvdZkT4h8kVDbkIfgFSvHNut1
Xxo0BJVSfqPIs06eyWIgEZ6iBrsinCU/NOqM2UCoHccoj4cFDV9wNg3/nBDEvQwM0zr3uXoH0B29
Dw5wezdVR2UeGU64qMS02hKACJXjZZIfVUzTtggyD1TPQDx5bnsTXsCEudEiSYMJiiEmTDhYdMqm
Vp2R1kp9y8hcXxWKk6zkHQIHgpDWaP7syqQj2az2du3kjO9KY9Bie/Ozwd24DNoI1zdgr61rWA76
OTO5nw1Rp67vhKYR/sbSlI0YLcIZPtWrMWg0054xnfE20WbssFapapvXDjhh3Q2FeTTrqXvwlPrx
/i4k0u6AMZWKn+U0qydPzNLjjprZBGHbmFE3QeBNmB4bfb/lH3qVr35f//3SnRCpkioSrFtNTIZr
eSSgzT8SWqMe65wcdQvGiHAEzXzspDFv5E2r9PzjOFU+xiC8nPqKKMieZR1bsOniErbKAnmRB9J6
2BTDAPuRWNNbkEzxGini3k+n/NyS5FzhSHLsRV1KvlH9GBBlYweTfVRIpb0S/KxmpbknKgAEW3C6
UHXCK8NSRl43Q1SxZWV9Vq6lHKZUmZ4ZyJ5r1brV7dzsf9/Hhrij22SkilOIOC/d5GGKBHmlMgMi
/2YoDvVcU+QO7RdZDoLbRJM+58E1nPBmXjOXTtLq6guGnocb6BVrCaJWlD2zj3kTivK9THV2WHGm
ir0W+g+ZfOLdjhHGXi2b0H4vtGkz6nB5ZqNCLZwXLtHj2INkEFuEhgmn6pw+wD8lst1VNG69MLGr
b5JaUQ/qTj6VE1Uh1HasuJZOVWMzO/KVEzXLA/u3t7J+IF5NXFTrme2yFL6HjlOclSZFz+MzicGP
jllZnfsk9UDBw8hubzK6uph4MxH2g31gJh7CXj6Pc4WLcTSN8zrEiSwuh/5kpxjpba1uT2Zqdq68
yTlnivWo1HgVRjS1OOtVL9gbPOHvzL0dj1jmA/djaYa5z1JS3yQTTp79fuP3taZybl1RMhGIPOgZ
XneYbZd8BGzfAGDE/88yC+dMWsqA01p1C0D2V3/7ltxAPQVVcpDfWer30xXn9uBkkGfJcH9r20P1
INcMPwANcsyOin8kYGk5hSRijk71wAYYLVXL0nf1NJHZK+pROQSSsyLSfjB9jC3tIK/pZhVeVC8+
yTfhAXhHrLG+M8Gsl44RN/sJc7znIWdOR26vupYvXaeOD62aB5i3866uOuSwajoRAppGbUrWGrFv
ygFixE8seGG9dbr/KA+1/xck2PEaiiuMtYJzFI0XY3DteKkpeLnqWaVuVhb5Lb9uj7T0X2odTtRG
rhy+rRJfpsX+Rn4IaVeaK9W3qvvLpHT7RyE5/fUJzc31/lxkGSRPcw6+Wk8FCRXIsDk4n2VjP0Mt
CecBs12/em2cDEKUrr6jImMMIp6oHpr9GnaY8eJWWbi23Lnbyv9evmQ777ZWaBKWTCj4LjChXgOq
niPYJARg6PmJpJBXCVnarjdsphiE9W83vxa+kmYEEg0ov5L7QWXpFja+9QOUB+OURfXD/V6Wt7U8
KEq5dmvlXdOMnrkDewij1Pk4T91PVXGnrT5hjBgv8mrqVnZixvvSt8JtFHvVa8WKUMBTXvza+1Lc
+EP+zIcg8J39qCofmYPxNuN1rtUAQctumEV4lQhxDOtwn55ULW4ea6LrHiOy4h7TkzyXV8uszx+n
wyR+AkOBtW+k0Ymkwhf5edla6x6KZsBbPdCVVzyOiQ7o7B9eXpziWp1fTDVY4dwTbHrV8XcG2Q5v
bWUsi0qHt6sWwWbGF3B9X11yD3KaCOJ6NAVgIM+qUCmXdRtsm9FvLmaRJUvJd8PEb+WaXX3o+5ov
UKyruZsRxjVP5n0JCj0HIxPqk6PqNDjSOy0UWQG7is2/tLJp1TVhvQTYZFvumWEfyOZ9q3t6CWV4
g0aUnYLQIz9R/Dd+3a8RDZUHAhhWfyyxcrENmy46YWhJbK5Tr0sT94RRdIFdc6zHaH5L6jE52Vgj
+3bL7CLm8e3Tsd94qLWXDP6HvU+LsggHJaL3ZxcWdzMmaSLeSNDT8qbHEtwdH2vfCU/3XwDERk0b
eM9gxua5xKnTZOC8C/iQ0FjM1iPYiLyVRvDXnRJUOB8okEgrU3STO3iSFnfUsFOK2v4LU9yl5F7I
Q2fNbMiyTFFyq93Je1RWQomJUfiYqNZSTyxleweQabjzw0By97/oMf5QUEGVE2WdgV7NM6HKed4f
SiosK7wqKGt9q9o6mK1eviVsu9+SrrufiCvq0LVLNEDj5b/v11HzNpK79at7aTu0Ora4R2a5ZZX+
yITQoGeHlfGXJM70Wvqi4xD0MoXjaz1odn/TpvFZzgkTG2WgaTXm9n8PE8x/kqH52yxX9bBfMSmm
sEZx/xglkEwTZsBD/d7qTfuiY91KvoG7NTIjvJqyvDe1ifQC8nA1Mpiicq2M8btkCylWB8apmOMq
HbwAaEJsbBXu7TRWBTd0hicBglKB4d4bZovYOcCT6rtmxeXOElUzT2x5ii3CykVjWitjQASi92z1
nre695dWh6JoKJ8b8plveF6AqDoZFPEO3SH1k/WUE2ifDE62GVOD2iizizdsye0lOb7FIRIvtSG9
Oc3gXu2xsp/+5QP8J0VB3B6eZrou7Cy2KcvS/rg9WobC3I/soIh+dSQ5XXcOGnyYDEJkvgdrQzBj
CWyMV+aYzOemMbuzrzbVkngFgSVJuEeSm8OWrKuJv8ou7dT/1V3nbn9iwcXaNjDKmzzLiTC6KQPE
XXmWq+3XHYFy6o64Thybl9ncM04wELMSQLVSQeAejXQ6oNMwV6k1ZHSYSQzUVh7RNPq31HSUa6Eb
L3NYRu/NFHjbiEdi3al69B4NREOliRuv//cH5/6TLcMH56iw2jQDc1jPtpln/XPO3CpkWRKpFm0t
yfLOQ3R98HS7F7hSRzaV6VpCM3nxivKJJjx7AO7xhGIC0nIWMvpUu3VrDcM5tBMKWnFW44m/qJnC
HcbuHS5l/dw3/FUuE/5AqbZZrFgkQRf20gmSeYOFIf7Sc7HPZqz7lSZLT4aOkSi+zY0YzTPUNtZ7
Jlz6Vg6AB0PHhrVvnka/Kj/AM4/E3ocPyEntfYwbMBO0grJLURwynsz5e2MSFxSn6dIW7pFuWbT3
39vP9kNJjODzYLb4q5AmiW2G5T0Weoi+vIme8byMniun+k58kr7U2tkCvp58Y0O10G2VMlDWkrJd
miRtqvGAh3IRuUIMXO0dr8k3MTvJyq41ttJU09c+5rvLXHPag1PBSG+EeEMZ3foW9/DQEyd7DgOt
+ReKsVw4/sZcFCNKC/KAySgD3o4uDZH+RiPQegy2mLIl20hrSKDOp/Hk2M54P8tx+DpMFjOg/14q
4b0s6hin4iQI6nMRlg0CY76H2Qx+phh/Ptj+D4nyWJ0R7BDQ4uMv4GAv7vp9bfZftqh/ie+2z/2i
FgUxLq/OWV6dmUwCCKmAVmJ0BQ/cs5P78AoT7+bBsh+VqLT2TVC2h8n2DHUpT7Oy0HCL8bUVtkqn
dB6Nr8LHAzidvR9M62ig03R6Dp3I2GCD3x8qL1cuXoofT6co9mcUmOtWj70fczj9cHThWdMx9CF5
yj6O3KjbJiecmj7siImvfayJvSOppjSHZRkWtFpJCjtMtbSFrENkb+jWnvAT5praXsNSbb5o4ZgO
DW74HvlkKLVRSQbqXBGekHvBQ1S05jarsDcKAe4OQCHev2whjtgi/vlNG4yjLRFYZnuO+eeDjHiI
VJakT/Dt0HCFrurmoYi1Yh93zlcslnV5kNfjhu3j1XW9G02C8daNQbAf3d5keAOyXXAbLSqP/ll8
75EweQMNfCO5ytphA5xs8E24X59L9xJ5SXIgHE4TxELt4iS6esmqwiMMPag38g15Tb5rEeF3Tqdb
3c8qWSxsJwG4KXbmWBVbaQlSOYqirjhgyunfKA1/kEYcfsOnN1+k46A9drHoVqZ8nfnawaZnv85J
/usw4NTsl47+zPDI2+YeyRBy07a04wBXazVAAd1KNoTpWAqZsgoJSoIcEZvWtFennNShvNt3VhR9
K7uevGswoEvV6OWlTpp22XTB9C9fGmzEf3xroKCeYXmqhrBQNT1umD8UAMDQfeZlSbgLSHPYlHBv
H8bae2HeDv/qP6/gShsvKkKkA2O29WDG7XpwMG+oPHN6noprH2XE1ad2z+yZn8RTPMTQCl+QeyOv
9PoPp5jsc24VyCro8peat6dDh9fbOOYlgi/8nI7ZzkBf/x7Th1MeiHrByB0eO4RaqzCwlZs8S4Lu
15mbaUwSU/ywJ2vraOMjoPL3yA6ax0Ac1LxcYYnlXKABlzvPI8rEKfNPL5jai+TuVHb52Wh5e0F1
p7+IV1YzOhtynvuVQobGulYD73Uc+2dT8vAH70hCiQ9CmZYbWzLcfIE24QX8iASx3A0DOaIYlCGh
MogOJACnNC/thPFLjaf1LnV80NjZdRdGTHG9MAO85OW/t6dVXUbxi9vUxdFPcgOgCUTNUnrMm6xI
P+pQMBcWCgF/U+CtsJCHZpz1VzqKTda1x1pFZGemmblx6CPP7uAG90PCqG6Ru425zm0cstIRc+Kq
tdempQznWMQCtEnyPcFmkXmE2i7lXPSO6EI/EwOh9I3otfAl7YkKLfO52g1OGa71LgX2zw2YNFJs
YJpBDAzRDgvD7ONdH5nFamTBWXS9CVctnepnxKjbxGvip0aW83GvXGSJ344dpPPRP5KqwmbZtRsF
ndYhb0pvfz8jpmgzjQxnnGbeGN00bcNhqD70wMdjK59fCN3MTyU46pKPrPqoE2VtRcJXGVMAhAP/
AWcNopp+3Vr3jgKJ6PAUpiqBJD3U+TzBO7uI+mvWKcPOLgp/R1l+RU5V7KcW0mA+pRmRMnAPAmxO
75Xp/66HKBr/eCI9ncGQ7QkiN6pdT9gU/p14ZwRqrxsKntgasOw+6Y3pNhGgJJ9I5ozDzrIYD+tt
ih5dn15jioUdmSor386qj6CMPgh9+xinIvgmTtjJsnVNHADxwzAj8jZDYIvR9CobDdy1R5zcZM1d
DOZ4UjxKSj9rjiNU/QddG2N2oFlZ95XqbI2cGHi184Kb5RvlrtLUedd2hFRFuaksUy1fB6bBuqyT
IpyTpyVcA/ItOFH5VnaDuughrZ+wICzeQovsapjbz/MQbia17HazZ3mvhfKXZHRgzX0tknJc0h4G
T0zte0ItDPtHY72h5BnWjT8Y+5rieqMNcDIDtcKdheyEUinLk2X32oaU0O7SjfGnniXj3jAqd5Pn
WYspSuXcSWuSrOaNX5ZmWvvCny1G2scgiLD9YwpUQDMLF6wzSUGsT6Sp77pbtTsVuNqbXmINCjo/
NumL2BqU9Vh3NyUOtJtRKuOqY7wNa773V3ei2Ow2ynq2fQL3lOArIBj1PWRcubBy7VYQLvvqlO5j
IxQT4/CsxulfsT+r18iymUkpOV2Y2ASn3swWeqEtvbKLHpa/ZQsNEfZHAnPhcPPAkxeSDJS+4by2
CnteKIYVX5XJ+lAqz3jrPbfY+WFb4sww59uRaKylXbUTxDA4u6esrJOTWn3zGt/aT95YfvAsMcIh
V4Axa3KJgK3/djZgCracnEpbSHR3coB42WPUf+m7wUX/n+fBQVXkeR50VCFk/+N5sC0dhYmbDofI
MaLDWPSbsJouQTQ8BsSqfrfQLofwYXpDJQigzeerHbNuZKwGG93rIFwzVmXQnOM1Ec0f8ow8w+l+
RgD0r2vy3bGBSfn754Ik/07ZrR0dr5hO2A5Xyzqpq49uEO2xlRfnQWFknEQ+DS2avizwldfUmkYk
c4RgyJd94c3EbPukz4p3O2PwVmoU/YBt5y0Zwukv7UCuexjr9U5Ob3v5sneqrTb/SO0U4/lSEdqx
Ks63keqOV3lIGoLrYIjRIhozwUPF6D34VeY99OKM6V+zTFAcb+QbngOik3s6VEU9CVZxbgU7Ix6z
Zxdjwz1DIdZ98TI3zQ+NAfb4mFfNTRLFf1PGJVu8BhxZV0o0KE9hMR4IZurOyniRa+zQ+vHaszvs
JAXCoSmNzvgqIwIt65P9naqvB7hzpJndP1Vh3G2I9YLpF3b9Ux80LUCbjzmy7RGabAxIZUlimAlZ
uP8+idxnVO9LXTZDGiprYEgz3UymnRzD2YAyxN60wo6j2/Y5pIWGVOF1BywJZ+o/YF7opb+uRag3
iLMLmo1T9gXxA+nfD21obFu/xVlZXI9rsP4c/sE+xJBs2wVZuw4IhXtLdQCoMQnKw4Bh/lvVRjc1
67YN9pTKqHsYI0FyVtgnXz2LaWEGUTyFY7HLbUVZd0pJSHg1qOvRMYxrZjfxEenbs6JEZruOxT3U
DumD6kbwjesKfZqgQVMb+kd5JgnR+tzOx5CkGAt7dZIHc8hyE+2NVqSvba9aB5a3ES02kxp6gWHt
2lq5KoSAWGdJIYiGd+cONw93ivaK9Feo+kQ/cQtfia+J53n8Cp1yXHeJ2x5gqRg3x69/Jk2qn6IW
AGJsYNHaQ/NeoLtcVXD5LgRA6zBLhnodTs07g9h00whqglE32cYw0nRDksm49UKRG1W4xcJqSdZT
PDV5M7M1I1fjzRwIUiL0JFuiYTTOSNXmlWnE1UdfRgfSFVXkEZm5mgUrh0Cb5iTP5EHV4HWONgaX
UcNq3g71a1+QcC9qhtFugp0yARSFTaMdyDtVV2nobMjAbt/qZPS31TDX21SbhnezEdBurH51nTqv
hipSjyRILBokg0Qahb62SclLwJR/hoU9kR5x0kMDOxjUP3wWGp6xFUahRpq/Jl7JhFK1U+00iQPm
tiu/UbQnUtcglrEo7GTvoxfzE1wxl/gKboYNBAhI2KD6wcGNm3wfJd0BYZd66sQhy7NmSV8JvVMA
5hRJ2qqpm3FtSyw917rF7zfGKqN0Bz19iKnbBsISHlyVEaZks0ZTTNQsOptDV9bYwopArk730FPS
vPhE3z6aSXpQRVNABJO9gTvRLVqYHihOwNjXpdVbP3rMWVkGl3aqGATBQGALgbgg7SfGm0jhaXu/
OsEgBIUYh2iFhabxSQ4QtB9fbO7aKYlJbNLNnU4W2dGRxbOso1N4h2RiVbv7jtqQFnjEDMU/3hk/
xO1kdGedfUQapxOLbtjHoaKd8KhczF5/8ZxpixbFepT0OX8atzHuPn5BaAC8cYgJ6vxUzWq5Mipt
xJ3YDkAt1fyadg6U1xzAXddS9QPuGCwDtnirajpcThKky6SFOWsyNfKlJM6hHi4fwoobrGSZolhp
nzX1Xr20dQLrSmvUs0eKX0LUoQbGLkT1oVYQjJORtYIxXiUYfrSU7tGwCkaaru4/BE3tkhRVMA+A
HRZ4mnL0Vf21gTV5R2phr2fM5UhwLxuaAKAyNJHIc+p+aURu8USGD74NVhdDKRSQbEgk1ULvwk8J
jBlm+z7YPGKF8qTUhvJa9eVG1Yf6KUB49QR8AwSYBG8e0MaZhOKKCqPznuwBTAtK49kvsbELHJ3n
y4FORYov0qMc5nldhQh93CJ5S7VKO6W1oZ6SIuBBmBSX3BU48XDCTRxbx/DJ8fv2NAIPBUNyIW28
+xFX2f2kwHav9fxVmujpVTZrUWNfoN+k1zxPomXbeUq77/yeSK/OEe16svVzTX/rE7/aNrOZ7RQi
wraOZ47kuNsEQlVoBKZgKk4pzNg1QWXJRon0bjfagrNEGUviLx9Cas0MmPkx1s12QfzTuI90gtXs
bjyj/2qPtkIchxRNyAOSOqSu7nzq1EJZ5vMEWF6C8kokI8y0Ve/r6l8FnNPS4RkDb4VCryws2ARP
czbdxM32UWRVS0aVH92Uqp03ZeMGEPemGHzwTSfndiWpplWdEcnamuWdeSoedsVqsLnujfrBFAZb
btbWH/JMS51fZ/LaoJNiF6uf7Gn9Y4/FBVpap1qG4u9WHcQ5wYjBK7mHezuuXHyh9YRfppcffcvd
nxngIzpOw5dOqk+IZACqSMMnRrTMiQPXeUDBfy0zo7jL0EsIYmdjSBe60VjJ2YwK+2HmuWOqM2jX
IWm79TBaOU2qMq0s4YrT675+tXRSqSb/YFrBD5iBkI5UQlpjiCiou2EkEe0eb+/6FKI0GcSTWYpt
itA1k/4agQhAYauKpnlE5Pk9SDPiuVV/XilVN60aAU/J8UWV9erJtR2NDLMEkk2gY9NQEifWC/8A
abqB1fgGP0Iob+jpqmIXRIH33S2pydwZ45aU2QqhaXQtU21+SLeNeSaHgB1xixdouysDrN3lvzlJ
UZg0AXeo4+xjvyQ0z2cnwlWhehhhH69+EWPm7DP0nVc9qzAB/q9GuVEzYmhUAiztK4HexmkkTP6U
+rhUKg3AmZI316pjJgbzBSuXyLx0qWFetIBywSzjDcM17+QN8P2IxuSRZ+wvgI0hoTWv+mp3Z9TU
s4Vkz5m/+ZOZnCwQvfvB1tPkJK+5xrgdQwarD141f/d9193JdZamtvkFVBedcR0yDy+D/8/vqCNt
iZ8edOu4QS0ixiMBLOraKW6KmU8veRN/TUmmf4mTQNU1Msl6Yy/BzwYGlR5418q2ABKDckS0faRJ
p3mbOCn05tG56+QtP0MyyFI8wWH5wIn6OjZhA+TRPcxmHv5sJ/ebrlTDQa/rcuGJ8lkNQmXjTphY
ypekyHr8mbwxmFBDElFwG1kNVOiP2znNPJQCVJbqWCsLFh9tTZ34JQvDfiStOXCbDlp3wLQQxfaq
SwqHQakVLVTLty5mnb/TzVZXrYjV5y7VVmNcGiS0siMJ6pOXGNURmV2wt8N585upJM9+H/Iq11dY
n//831CE/c/OS4xmdEfHEsZEXUXv9adDUozDIIzoOtpqeqds5eZj9TkSBcL+2MrsCXNqjDYwXalX
ahw7dLy8VJijrxRcYdZIsstr2TxL4U+VdeP+XimZo+Vs6k5IJsYZVJrV31ecY+dW/mYKVPWltBH4
iZl1mxg/4xqCEo4Ew4NXIKUiJKp5TaMSS6lgnH6oOiwR+Z3aQXDQ97boPGrB8ZGHGNvefDY7BCMd
eurOAeh17eniQT69OL1fkuCsqmeFdNXDRJd7pkRbeOMIidHT22HDEt5itupAF+kM6EIpC/Qxm79H
+eD9JNj9ipY7+yp0tKhw6qNXmDkRRl3l8GhaJpVu3PRnow68nZO00b/I3qQ7yx+IuwuyJXzfYPOa
Uoj+t9lKTfJ2TQUfb7O8Sy6dcADxYFUgSUVrc/+oYzX6DHLDBORBhVp75feuf5acUil9QGpgLIlQ
MzZGm+DBZZpnhlnDwTdF+2LFwaohM/PoaAVYR1NHj26jYS4ylVDzGSKOouNJPMwy1HyCkiT6ISzH
PocanwNr0LBeQ+u1iSI1vnlVOC4Siuy9fCkPUyuSIrP+6mRpS3STp61Lfw7O8kCMZHDeFu5wdFvY
wnLmO2sVowUEyBhWdOkNr4Zs6ziVToPvpC9127z645gT1elkD1U0A9POHZNFZhNvUiTZmUVz52nK
hrUyYE/mhbb/DRHGhk992tJA5o1nX203WEtfDyzQzKehyD+jvMh2QzF52qYhXrNJtPmWVPYX88b8
zvwpDeNLWGf6YWC9q9+mPDS/vHro1vpMEFNYOePNQwb9vx9W508NpIX9Hq5HuqbjZ4YJn5iz/u1m
6MpWwWoH4lKWk+NX1xrjX77yxkSjQ5NPlJmWmm/VKGbsXM9j69f1nMT0NRKpHvIXgxdXD4y9fCYz
G/+H2CAfWhf+LfLdzozqrZk2B8uw53fy17Zyso0m3lgUKVzGom78I/E66qI2puh7U6irLMMhYvTV
U2F21WfVBc2SrCJjm3qkVkQWLh590V8lF9ka0rPxj1ejH+QkvgqaL+BrDB6VY0Ch5MVNnuEnVdyi
MQJQRPp5C8QZVt4lvufOuJJf2jyHcMf1ydrLLzLqcm9nJnB5aGR3IWGfiAgt72HMkQU7Tf8sD1k9
rnzVUx97cQnTqn7RNFGORTxh4v/7mzNl8srv5xjmALAY351jYNDkWeaf8lW1LtgcbKM+KPlsbAud
CLrGj82j7xXzmeGIhsSFmHjsziK4e2L/nz3t/te4mRHs64mJSmYfqkZ7lP2D2UfpJSm7b/JVn5vJ
RXGHb3nsP4ejVXw06n4GoI+hfO+Tqp4I7HHeGix5roGbhseoRA2t5mYIx1iLNjYxTGGqu0+WN1QH
4r6+FJYCPuZAPVShgQfa+JTnir6hnnM3Yw/kGjHIWTt9fMNq1TnR3t45bY3mYGbYNNZOdbXyYcpm
yCwOg3JXt/ajNlpPbQudOPfKakm2vCMoftMmm326/ALydjzkz0wNoqWO7npv6nH+rCVWsgQwbx+x
HwnWdV/22xgrO9xBcjQNcK0Wtc1DT9SG+qwV88oyv3x0xDdJ91RjcJVh0m5Bzb3LZGkQmTL1o96H
3+EXlE8qEjy2Oqd+ykBzNjXsg2NJP7yzZ1M7kTZqH2g0njRRqEH3Nc4zEilB3cNEqKOaNPNC2URD
DMBRWDBb0DTiRBY+lgxD1/kw+qdYt+tTEgVUMkWjHHTT0JeRZmXXuyvmSFeXwBlh1Qwj5mltuIRK
X5wzE4lWJPSQmYW9zIwE8JxaTDyBgPVNp8wkDbTexiEbfq+n0Lai3hFuV0JB/xs/GmwfsF58CpRP
2TnXB3V7PwMihvMrjBq8uEh2HvPYbWZ6mHe1CX5ZmftJaHJ9VjFqxwmtjOrz/TWJnkfU2Ct5SR6I
MBI/Mp6VsjZPlhg71REFZNWPhzibfgry49HBO+jRHpOd/FryorM2JHnmKGMGHHZCbJoKlYJodK1v
OVh4vUDeqJ/1plvjdtGHiyKAndKZyl9+Gb+GbmXi44iMNkmCECsYpCl0Oa+OOes/QNw22E5BItWL
RdnZY7RoMLlLdbv/i2jc2+BO1RfpjOVCweTyrVaUaplTFeySyv0klCw6WnET4cPBmc6K0ES+AwkW
TEeK+qTQzy3IMP3VmpRev9VTmzRPG1E8NGZjFXYW4kpmtRnWGDrG78TDL8FpszX7UEQLolkw72eo
hj18yR1QIuRN0dDLl2Zv96s+n4NLZJkfJp3sU9G5EzDw5O1VFQMxPF8DshEG9Rx18dmhSr7Jg577
bLBq5C06K3uRmpCpPZT1mH5z5p3nG/HREr+unFq4M5RIi/vKjyXip5Paxmr2VeuoYvOxwAf4wzLU
9iSrjgmDBzSs3a6zjBobJlB5KelxABJQKV1UPHeuTZAsp1HxWGOs7NROBO7SlPzoQbpffDKLN1Y8
gz85MWoqd9B4UNE4DNlwHqG2b8dBn5dxCWau1AFzaI/NLGs6ZjdB/DTUqbrGtyTs9q5e7HE4ig9x
Wz/LelSzH/qwsHey6pGHTAk/6ggvqiHpr0HGqEZtW3wcxFnQoR3ulNa5hHaLPtAYHqQmz3f721Co
vUiqLo70jCnGVIl3CNMRGq2ZuGv+z+Ez4386RxOG4C8VUDLWp8ZnUFpO6beoZsWz58kCpEcLrs3J
TbMDg7xdXAaky1gLvej+chhifXVvA4JpJhVMGAndW9R0dsCitW4ZNDGsIUw5d+ZY4uPTDfscfgbE
f4SmiMDm00VqTjUgLWz7ep4bUoDnlcTB7KKPcMuaqrO8t5yMcXxnpuZhynKappL9Jwz+SkV1rjaN
sr1bjylTIz7KVF9Zgr4MUrBGSO1dQFqeJT+1BNnajhZoeSMaSbcZPk0yAiizfqAXCZbZ2KFqYFC9
i1l77hCCAcj9Aac5hPDd9Cu+FpQCghcoD6FtIvzpCiytGbwsuiJVH9q4TR4MYcWdm2r+bjM3Jugy
v4Zi5SxtOz0EAdNQtWv3JBx/w2wO6w1xuJtweJrBz+vNhh48WFlB7m3jDBCPCBCGzwo5Uej2k39x
zdb+sCZno8ebkr9cNVyKdYOh1j9rtLbDLV9Xvf4Qyocf6Xe/VCHJbEJkjjuKHBgTElMphkjfynlH
aaYHcNXg0JhmvTKmyVqZdftqa0Z7xGMUnZswhAMIPym5lx/b3CGulh1MdqVhwSV/9t58C9VenuZI
TWGd7Lve+45ae7yONfy6WRwi4lQa1qlzYeKKNUTRA7vRuFb6OjpVdBlnO7btVahe9AFx3CCaszhH
PmIqvXrsG9dexWGtrguiZoQ7XPr66+yv2k257cQ87CnxoViEOJXaMFFWft3tmxj3sQjz9FC4esUl
VqIdwq9ZU8/ws3+yjiHJEK9GXknSxv8Rdl7LkSNLtv0imEGLV6SWJJOaL7CSCGgtv/4uRNZ0T/c1
m344eYBkVTWZBAIe7nuvjUsJ9wGV9UnHFyXt3FkF4DZW3cFnE+tt67YqDqnjabc+UG5x45ClYZOt
IjELTV6OxW4Miny9WIctJJW0VyCV5GIEHcmLWQXRse7tW5wkycGyR2cTg1XcuuANN26qkkw3MPAy
tGE8R3H+FLVtfrUhiRxm4ZggtHSkLVXTE1leDpvRMM7lmLenxB2/MUSo1hpgnXXVlHsBnezYL51E
z560neUo5WfH0riVOg03C0oGMqALq3jidsSW4STWlobL/IDlIryE3filp5O+cjIVk//yC3E+q6yp
/kMiBEf83wNYpHugzNhl6ug0mQ7986qt9cHoSGvXjmVJxHNjTCepmdei0l73ZakeDbtzHityi8OR
7YdSVid539aGlgO0Wmg4DHycS89wiGQwnEO2GvlcPelLQUJblNMpiNWBlhZHiSYoPIJUW2lmGOFL
ZKXR67TdBmJ2cU5F3iVY4ucSNW+eHSzZO6LiMDsLOhXbTli9z7zVOyfGtFVVHiWFGTPv7md3bcxL
+2Ca5/e7eKJcYBQB4fDsbMjaS7qr1ebmlcm3eT9ylfSWa/WwM4P+cek/TyaoM9l/Xs5at1Fv8ppc
ziBi7lwgwmyJjJO0wBNPj52MnjTUr5NbmOx1Fi9UtbiiEpH42cycLFGMxI+B6RK34/JBuVRf4FKZ
pU/W8MF9b+6J6tNcs/xM6nEFSkLdyKExH5O5XQomPVOKc22WP+U31gOvuCxnusaup5cqKiIFxE5J
YnfneUClQlt4j07P9H4UNLNMu+rOtaaPgCCteC//FXmaiGnL5i6a34qqmrYDxHO1dYBeE/1d+mqt
0wUQCQUNCgm2xI2qXWUPnNWk3eKRwFsVAxOCF4AOTi4CFnQWmKYYjptEnw7ZaGpvo5ncbdyE7viy
9XifeY0xsiXMm+I9DbG7Yp78HsUVDd15SK9xVBn7Idac7Yy353EEAe2LpfMfD8FH00zWc2lmzspj
x6Q8zx5zrK7VtkqLDFXiAyscrwbOkW1gw+1kNKfuFbAcewV8CrmMir3CHON+lsVKHZ1D25TBr5g9
bzl72VcwdgatcvZKXPYfmuNmx2AIT/I5aQCWuyr28EZKwkfKkOxU1JFHLF3u7q1s2b0OfXiQ92ox
51u7GsFstsajtFi0oEJMJzZvS0H8GtIMxNsUYYxDH6Pn3bCwk827HKQsvA+0wswL1GQ48xg0V+qi
iVR15SNH0/rYaTRPO++BpLZqD7isQg3JaSLdN1m3mAioHwAei53Ul6i6+rO0RfwfjKJ/ibt54BnO
Yixg0+J6LCH/Vv8idpkrQ+kdnigBd2/SZus2tCFrLO7ZOA8FDyzvatRTeG5RwoEbXMw4InyNoiB7
tpb367/eJz3gVTXiiC4i0Reyn+7R+fQNr8+O0paM0QxvdaYNK2b2z2aZfGs4IFrSc7fFDHCLZcPV
z9zUNKwhc5bpnN16KF1YFab4E2EjXnyDSsYYYYMsZ42e/Hk/dUowkmYwwPXJ3/pRg/aN3FxsltOc
MfVOD8Zr1HsGyS+T8VgVldh7ImEwsbyXLC+VgsZU68p1qbZKgCOZUOVS7aN9GRTTmkgZmHVxYl4F
DG1juRuMK0pgVFm7BpIgIR/aBWLF/NPVeE7942Du5vs7GgeOwWB2ciNlPXT8qPTcirNitjXGG/W/
fDGavTgb/tG9MHWY7XTgF1Qc//vX48EYhNmMWYCZ3Z2GgzpG5ilFvo3tbbxE7khnoqIHSMHc3iBP
wJs1wj+nyGCUYziVNOyAYMdt8yp7zJxk1Piv2RuQheYSS65PN60Iqf9waCHt2G0wencFzQazrW5G
Ujy6PAWfdKPOyDASByUZkxetKo4KF+We68O6qth71gHwMXSsFQrzPBh+4Hji5rcj9k8ZiUK6O+/n
NA5OhRlE27nsxgfLgg045A3LxXI0KjkWMBtKYjXYb1KU1qpQEtMy/2zyzELxj4Xa7NQz64J38Mj+
+3taH6jB+xTg/CXPuXlKpjl87BH4WGBQh6jg16xxm9ZQbQcfiXZ48TptWxJBRYdgoKseuMd0DsmK
WnhLf5OXkE0edQPdaVYw6/rUwYTqTGzR1wXGquspHnxZ1sgCR0oAk4BRB0mhx8TO0g31yh8ShJQB
hnQZ1oNwnrQ8He5/U/6l+18fAv45PZipulMhtoMijl6Z1JfRVOJb4opwG3D9rRM9AE1ptV1HTzCb
D72S7kYjHJ6dBY4yotw7W5qbftjpSgdMcIICliN4ULkjsta6ZHmr3mqzoEwszc9wVKINgBnjUISl
unOicWRBxWctX2Y1KLZsp8O7FVu+1yUwxu5qozqZlJ0shSdv0rYEOlGhdTYgUb2N7u3BcbAuw6jp
V9kdbOzeQkMK4FkbkkuUadqOvIrkAuW9aFCtVGOZvGpT+6tYFIl57SDgxXL5f3cE/5WHzrJJD5Au
rgN4kYgWqGr/rLimqKbBS9fwWPXZWQo/LWOhY2gZTeRFA9DZJbElevjnlJDBtdAoy43WORWeux8k
Ee2v04rHZWjrqp9nCEFjp3UuYnmRR5MeO5cG5cOlt3z59mz1vzvXK317TpObwNZ0Nsz4qfSs+CZf
zBGCrSVoyMhTpYyV/4qw/TeaHqod8HswYJpBH8FxXP2fn8Ew2RBjpkg7MuUQD0lpd1sgm97GqZ12
lSiqkVwKQ3ltPSW9pkpKW2x5dsD5Q8BXd+rjlAw7Mg8K6P5Z99gZRb3KlFb8COofmcqcXG01dz9l
0cRd6BXHvPa+tLqdHo3lhbtW29+lVLTheJq057jI8vewXwbyXqkdrKy7JEibIV4tStzapUlr1z/j
olh7Wlkeo7Etnhq3Un3GGMoef8KwW2jao81mOSghxBaT8WxaWX0jI8y5OqPRLWAG6rwpidZlHg6H
nvQqoIRVtxvVSazSLH032zLfQi38zTPMgqYPz57Ro7fX2HKsSlxqfjYpFGM5eqBpmsrLnHYPQjSH
crbVV1cic5MwAt4JOWd5H9qaVSvmj1qU16Hr259oT66N0XrPrsNH2dQCTFNi6Lt47qCTDWXnrQ2N
yiLCWpbQB/7uspzQJVU+eTRk28RQh4Or9BAxUwJ12roLVp1H8HdUzvPhPt62BFA9IPCsdC70VNTs
bUa1/qOVc4ZK739iMR//oxbRl6yjfzyomGcyytQ15NVYzQwZYPS/JiShZ5VuNJjGgUXe+57ceqVA
5kE894hb7txT928NJ8l9G+h4ZkY20Rp9seHKdy4hTJOlH6GT01fqbQxRDLB2VNfsRXN72hcevmOq
q+yghuVFXyYY8i3TGsqtZlVoh7zpqAyp+9j3JI3ZwIq/G8ze5b+qFWN4dpKCoRbgTUdAzpA3vb1o
mXPV3Iy62rHwE/6ZDDy8NErXTe60LkokYa3MBDYsfOEB6dJeLg+tlhIgTFmLcNKaH9l3f+srV3vS
IgMJ0JD+VFxbHGI1dBYqCmn2ublXuy7+DRWAA3vcgxV0N/zl9oiFYtwpC9XZXlAiojA/ldyuDvTE
AZ0g0XNc0JLItRPmAwYOe0PUW5uxrA+Ge3qB/frilpr4rgTMEFszx/Le057XM/bxphyMl4TBpOzy
t3KcWMQIXhV0oAVi/722+GPMvC8fiQWn9Tcp53zIXuQuBU/NrVO8aRnPi02VgISMDey1S+DFEcSc
yTSh7TdoJH65U/Ilv+FBKZ2tUlVYqwrnawoi69R2sGY10EYGYMJdQLAd0DIBFYY7RDFd7pVM3dQM
yjdWZSIWc8oULEayveMdU/WbEo0O3bEcEzwTrs2cAWyVW58Mbd0ql1cS96h9cwVrU6EVl1KpP6Q5
pJoaD4WZyJkZ4BVxKqPfVbPA/bWcSsOIGeSbRFfSsx4HeNcVbVzJrgcGRvYvgjZ9Yw6fdofNH0RQ
yPZwQJJW9Kp5ZyFqO6TFv+RAr0Ay8KRa0a6wxWdv1SZYQDoJNdmQJysNftADOht5olx5+vCvpVZu
HKWuvGAis3ybpE+o9aHS0uHdiQcF0XFR3FrklTv8VO6qcPnFKnXb3tiTC1qNcEPTrIMOnajOUU8Q
wKFaSal+w+4Ltv82g0B41tTJguuzqOkUVVkFkP4epC2qHOgSoVqMt+ya9K2Ho2jVswN9SDRbQ77X
byQlw6R2CkYgG15SzUc7oQ8kH+VTkuxIiKj2dqPkW4Vpwksi2oaNoqE/uvOUr5o+9Mlczb9CN4m3
XZxqB4BP82OIbDfWFRL+LGN+qWuil6jNouvMbuZg2kg49GoKtomm/bIQLp1tRFkrLS9OEeP259Cr
mB0UZvWZ02IuBqXXcJo2yfWO8yzR8rkE44SW7rx6+USiExaoJIH93NXOwUGaeg0HXD2JQ+Ks7AHK
F4LBd039Hy1J49/Fu8sTFgorg0caj/9/8Y4kvbOxgFmH3LE+PSyEy2Aweu5mGhSQv3xr4aVLQlyB
OH3txa62pwV31NTQvqaFHTCwN+J5F9Kn2fLjzxc8Lb/1uPit6BD2lxWjnxKXQnz8jnTSZ/yY/VDc
8buiC3NvOlAF6Di559LOUbNVwJD/71JKZ7v5r2Xf1lSVRBLdgnGNbZ+Yu38MxlFrK6YhkmCnd1F0
oO7iekQjvfX60DvJF3d0udz/PjehN0VO+w3CzXcpyVcSN71mY/Q9ErbzcO/GuGayt0L7e65P4Y1W
u3K2jJZ+aGPS45HtDrciBq7okzWFsMXUz+0JmqULuozfK8PFZ4cJrFAi0iDIT2CvwUetLfeMEQWP
A5fFUxYpKymeweMSbIpsF00ZxYZjmfYWq2Xhe6H6ymr8ZhoAGPTFxpZHYDn05fTObbDRH7lNAJAt
0w8GnvKN2XjiFQo9HKjEIkCFYDK+R1Vr9KeajgoSg/qb1TKkN2MvfbLsTuwtzJh2jvxVltKyv2zq
dPUHyyAEY9E/oZnuVoNimnuoEBBPB+02L83bv87kd7Oc2eoSJrC0OP762p9vnJlGEmMkHC3dDxUt
eCgmGIWzK6iV3Ka9jVDcV8I1g6sAl3qZdYDy96HPnTlwl4HOi3PFLHX7A108OnHSnjphvtmLL7fD
v7rWc2A/snxftHKpVfff+JsfzGLRpcbQUO2FSJXnfXoOlfF3YQXuk00jYhRTsvq7Bs7UAneD1ue7
uUEuv1JpwdNmRj6qCSA8VoyvyG5TXyoQnQqzxp8BjNeZazsdmuOEb8eXt0imF9jUZOe/Y0SHt8Dz
5TjICbXwJPpuEznWcKkWbTDUnKtroJgP9WY4FEgEX0jV3liL6NoiCAHQFbpgpvof946ikj01VTac
Fde83kN3Rtv8RIyjPU4Kz5aOvMQDYS/Rm5OKfdelE3KRpRUZRtRBcpTtzopyGPVw7y0mo7D8fndn
4uhsaU60/W7snelVc/IXRCjKdgQpsgZJzgYC2VJ/AlOjEaAAOJA7YVHqurvCVxs6f34BrIYEPP4/
d/PfjZ1662wqFB/5HQ4bb/KAmY6N4juLi1233+//YWvIZxjeJAiEWYn9cwmbAmsa400giK0GXNpQ
bhMb5wwYgPPfSp7Dgp8yF8mh7IjqRTdCR0rHx6TEkrOYjmmFjns96qMNfJ16J9jsIWAIJqZ8YbK2
lktiCrr4SYnJvi34/agpVue7jBuuE4Sv8Bq7CdUy/FHy2cOKeQvaxzEKd/IbJDSzRyQ+znuZhjUb
Jgws2xe6ynRkkQ9IDYF8wS36Ap0Vx5co6kPvqoBj5qTezp6IXhjw8alPcIrv+5MBwXBdZE90HKqj
lZjRdoCstZmDwt6KEukcePrsHYGH7YOD9iA76p93nZ5oCaE0yE6w7BC2gBYrkGCmTPOHpQX+dx9c
tsVLHeJCthq6uDkhfW8fmsW0KV9cqz/1wA18pLvVCZ2XClTB1a455PzEbx2Ic8ILf8nKNC00Z63B
JNt5lZK/K0Zgb6wA+7XsD8kXNZ1/wraoTjhRyQcKiJGxTfIAeL85y6gLOCy4qQI128lTp7ScfV44
06q1yiWA0cx34eIArr7uH5E7Yq2t1OycpKC+7cJSNolVGMAV8sJHeeDu75z3ogvr1/rdWBYnkhue
mYCHm5L8oXd8iHJCpU3MKOX6X+NulreD1lizj6DB3sjTclTF7q69g3RkNNuxrONNvEiShNsZr9gG
S5KZFD9IBkFtgRXehrG0k8+ZcWYuSfe/OxF46eIOG42NjI0pHdc4M6YIVeKpurY83X+waTIe5FYv
rehfWVp+P6PPSuZpTOOeZhljKPPYSCU+W5loFSyWZfniLkdtpqnH+5xg4XJLp3P8HKRIK032577N
VnAjSBJpPiFapes6FfUZvtdC0w8W7R3G+DLAMJEkTP4aRe+2hqltZIEuoRlVaP9KEy574pkLNNZc
GIUnEP1P3fDWt8HvCv46WvzF7tJTXsvPuYiiraXPzks4hcmpFAuYELfYosbch6DYPlKUKFJUb9ft
L1tev0hrbb8OWdzTBYzHk/SZmKyHNBTmgx17/cnpEvZJCVbrntCOU4DOjZ/LQRGivqtFVb9BBqf/
0awU6rOvQMnftLp6NXHoUMSb00eSN3goKyjVsT2u4VmQMSs43/RdxhBpVu29ahfVrnc055WxnY/e
Qn1BNmld6Rm+Q+T8HNhSgUJjpJ5E048kATsidHMnJzpO6agrFIKomfkWm45pdqsKe1FjfS1hSjf5
Umkzfb0CC8onC7SfLgkxEv+tV1H5zHRYLlVqXRN3VHTdRkYPGU69+EIT69IwUTnIC1VZ1vKOuJzz
mD21epNdREFpJF1alR1lF/L4mIvWNQHPqQExRYPoKtsGXmISjmJr7wOpmVtwKOVa7p9k1/LeumyT
72aXN0eoF4JnZjveN3JyN+eWPptFsUtrW72rrazcKR/iFHLhUkrI3Y0eufP6ftn1C3mmc6u7IhjI
RH8oIBkhNl4qHeIc9rOSQBI1qHS8Ic9fMGZF1zbSnsnwzl6Knps8c83p6PE4kBJVBGHlOXMiggKX
DagauAByJ6tk+0jod0IiZ4gUlQ0oGhN5hAopo1PMAhs0yA/TEkwAoziLXAmGbww4fuVJDYm8y940
sxnWbMbtc5J1A+OayoOsxUfNrL/yASnXW/lMhS1KilNXoebqxZNaVyRC/nWkMjrd3x9VGAwyn1iA
l3jZokr4lXxhePyBW7i+dOq0B3eZ/3C1WfU7u/tWpqhCimkcgLJl0dHhFr7iwJzXJD+MVxC10Urw
hNZgMUOkh3JodpO3tQvmEvkskBKGi7rPm4ZHOYIdpxod2cQdNWjaoyTTqjlcEXn7BRkZxDMVmqOw
dSXY0LzSmOEWnHXjfWxsTKxdQKdY6ETU4/o/ijArYDuRDjQ1nfEUCkD2dfVid59ylCpPovrLmtWf
RW+jP12SogHy22dbc3d2WumXe7U3a79xRpfsLZmz3J0cYAHuK281MxLWkKNsZHnltUp1EYb2o9Ka
8Uc1P8gpNEqbZT8yQaiXM2pNa8iLH5gFV2b0dFfAOv20ZSaO6WW5Zzv4h/v7SjWYvuJg7cJQRwTe
UkDYw6HVM/fNIDzl2ljroXCNlTmm1Vmxa/tmmRXu9cXK3YG9q4Vbnnsjdm5ZW9zf93LX4XseP3SN
vGb5+VVIzwbdzl+LQlgPVZ1/p3/Hk8Mpmscu7L/UhjwzV9XCTcD0FcpnR0TVcBhHR9k6gePc6gLL
Pluz8ccSk6iwILzYkZ35kwWwnfzFYgV8zv3CY+yLeN4Mbla8MChUH40ieasXEyYSIAos23wNqOK2
NX6gu3go8hAdtctpTgAZ37cS7e/5FGxPlFa/lRPqClJHLnKsAI1nqWiZA8nTyIshx7ZTTY1G8k0U
xu9CjbSdyTxxN6ah8YYN8Tj2jITVEbiFDJBi3+RuigIk/70PUxPMRygjapYxIfGPibNP2dXgRnW6
E1E5rDOt3i5f4dyclEuYde8e8/lFNUJO4CIvkJd/qDOGm8rBOo5L4jZRKOPJWP6I/CrE4e6RVXSj
ZPUrTaXmscVf/lqO780ISt+m13adigQHohAZXinrV4dob2dn9ryV6ljHDT8DkROvFXr2U5Llz1Ic
xzPo33/KnNTgEs8RUW4mmR1szxxsKv9zhJ7vz3t/H4VC8HTOuz9/rgiS8mIIfimGke+ccmyOfdKI
66yx7ynRybxbWv/eRQhe1EUw6lZtd1RsWIFh2+QfxIGo9i5Xyietyc8mbqN3FfQykl72juP0g3e7
iwzyq63pnSaFvYcuiJ8w5YfBn05/SroKopQap8nthrBd708YA0NWzVfL17jy3JOblPXzOGUv8o6o
AmYxQWDnvleiOssdQDhSux5aXb5KynK55cmsGTMkgJJnEZOd/DT2RBzJI/meWN6bl/fkUeyG2xCH
ri8JQxYG7XU4MquXp61eHfs4Mdb2GDIPWRD+JCwAhGIbtA1SQfM6GRsyK8URPwFeEJX8OHfqa27H
udhKkWSXsjrd1+iJpHNYiP1zltn9s1GNX7VqT2chuv5ZZdy0q0bbRqPFFyfyCtcE5RlMEKmuJLkA
Ib2RBP33Etc2oX66fm2bvjv1XY+bqPDMVVoyhurMuVkbtdo8ZimZpEE+mVzIk0lQE4ADMxjTh95J
Qgii5DPA+qN/l3r01/XoyXAGyOZDbKz7hS2kpB9m6kWfdv4wSM11l0zbcNb5ERPLfGa47p3sVH1T
zX7DiG86/u3J0EWPR2kZKs9WzcRFXcgDHMVRYjwplv5bmm6mGkMJy3nlg381zjNtNhGZ9reqQNa6
bMjBL6V+V6nmTm0CtilxE2/Sqh3WcrWXL51FFlsaQGZBTXLft5Y0BP9s4BBiMoN0oi+Xh90RpkF+
l0sPxA+sZzO6p4CInjjhglbmuoOiKFbxch4LUr4Ll2eUFJXAD+O/b7mEow/cMkmOy9iNqiOZN7Mf
huHoz3FRf4iBtmJouc4rcCcaVV3IFGTMEMNM4n3oTd+UgXBsjPZzHLloudVwdY/QMkCSHGqleZQO
FskqrOfgpkJMRHfzTU53aWVUqLnDcC+WYa98LzXrzCd3I38wcIWtErNpl+XF3t6FxXMOwY7/TLIG
LmedkPv0zwyjn4fS6YHCjw/cVTepyLS0otwBTR221sLvG5OCnNc+XVuj4nx4aDi2Q246e3VyxSvC
laeg5bdz13632AeLWKGIWkobVu1toBcNQAFXeaAy5/G0RFVWF4qykkdmW3AJVZtmoFU2mwp8C4Xw
Cn1ym4fSxSBn1JaxTnBDgh9WSLFTs+SBOzO68eh6dYay+qTroW2aHj4dIaPRXWcI4nGnCa9+Ke1W
WaMSA3nIDEDWC8PsEAnJWWvpaCQbT92A3+CXBqj1G+7/p9gd9N9dFPvch2RbMiVYK/pEGJVWfrap
3n3yEQZ+NNjF46ByAS7LQCpsF6m9UW/u6T6a2X/vc0KbK9Df9yGdErHdnJxKnBPGp68KqdT0iKJD
B2prq/Xs9rK6V55q6BK4BBFWK4hzzwrRBdvUEMXGpZG9Y+Nz7pcEQ8e0ITImjX6MyPM6cp2Bk9Z4
ZBdFm3/QGqdQMfruve+/NwF9AziX6hlrE0MBLFe+tOBU0OC1ggIE342JmVlBXSlsVKQVbTLYZca5
ycY9G/11EXoHQmv1X/88EAJP/MDsEcU7u0ktaxdJP67GMI6OeNu+bP4TILq79hbAxbhCs4TBWKFu
N6gGg8hGIKXz82GRbz4QxO8pLdIfmUclLRQWNREK8oRBF46iA445kC0xL0dieU8eyfdC1M5rFa/A
GpWqhkp0Wakm5+g0uv3Tsi6VEvAjlu1jhybmhqH2UTRafyEIM/Pl40YjGhEh0HCeDHd+zKx3ckx7
cgpC69mtmCtZczF8ETX94HqpE/pV5afu2LFEpcmz0TXB2k095eClIKn7GP+oTHMaEoC5dE5pIVjb
sWNhnxDznura6Bc8A55NSAUsCXW4jXvj5hlZdJYtB37j3gZdovsy2NCfAz0qD7mh2avUbWYamcP/
2hk1hVJsbbPEtV8jNSi75ofZmr7MubY687PtbO9NlM6vztIm+HHjtJYzOQ2O4gM8pp2bpvc/TVDp
9xFp6Zs3t8mG+4akHJdBmkw8RMG+TjJnPkQF0yN5G7XuNB9qW5tXRtm/WIhJGWNgp8VRnt3Y/NrH
zIUj3OR6+KVb74bxOoR68onoLdk7k9C3csvM26UXp58Vyqt9wQ5kFQVBdLB/SuFjmuqgNZ35qAg7
P9RD0T8YGezktFbST09h/Iw+/NKQALceVPV3H2nDUxKpuo/qJSH9qlrc+QlN2eVolkchZrR77yKH
Q8Zkp1XTlduQRzy2EXHwYXFzels5yMZpMDflikcdsPRE5HsrxSk0hgUxGl4+37eebquXuywhUEaW
qdpUuYf7I15oLmYxqUSiu6bz6OuoN5CHxWyxWdaePXwb8qMsvIYbMSl/SZpr09bBfqyhs0hNaBB/
NW6tnc2gtvZF5d6krkboUNiEk5arIhrEAU19d5JHBXKefWvNgD5h06sCnZgZvDB7dqdl6kv3NK8J
1UJ2tIAWjDRuj2ETjiuUEOahV5tw2wxImTJ18PzYJoBsaIV7yqLIWTMTxo9QrIJU0b7jQ+55ZBrD
2WtGXN1YCv58QXW4IM3qJJpOWyOqDS+JuoTrRC2zwGVbG+cg8lIBSQPY24WK7SMcmz3WiOJ3YZf/
OhjTeh97SnA2uwzi8aJAN+tK32QuujBPVYH+ZzxWLn1NCAv4d03P50vLqvtQLy9aYJSnmrSq0HSZ
mJLbuJN7jtkRw1bvrXktT+WcLcQR01hpfZKY1rtnaIIyStscapD8TRmx2ZzkKXtl7agNAKTke3FX
m77sYJEW3p4qDFtIoSgJn9RJdVZh/CUvj9JKiX4DW4kJiCKdDfCdBFFKpaEDL2udEd8Wm6gy7lq+
GUFfgBn12pSde2LTv0WQN66NRZbkTO2fMqXnojneb1UjATfjAhqQbZW/uyxWMDL0NLXugDN53tiD
qdB+pPdRR+Zwimx46vfmB+XeWHrOGUqZEnjPaq6FTEFHRGFFS99vEuIFHEOxm5fuifyq3WfRQ5oo
Z8dw+4dQNORQaLgNG+iWMMWix5G4r7XK5PdjyvFahYVyjapkWmV5+oFTyHueK0K4J6EkWxAQyZel
YfNoy3JXWKa7C9nVHyv6sL5sBsmXCnwkKPmE4MmAsJXcTYZ3wylPDU/Kt7scuNIS9NNlcZKLIQlt
kFuS9IueiMmjSkwHMHcP8koptczaGCjj7/ew1Lc5YXyueks/DzDPdpTKMxy0RNvfZcmlYlx1BRdF
EBGeE+kj6R0ZuVZzq7/2RaNiHrWclauAjRhRFFxjkP5rlp7yq9XRu+sLQVQurHfogNfT6/B02s1N
lg3v83CJwM5d7wUVYS6OL3mHNWL6DdgzjCsYIWJH7ONlMOjiMN2MxJceKFPE2/J+P0P5QSP0XkZu
vrH6lgVNV+5f6yAsrigKo53FYsEHS965BQg5txN7nTUDW8HIfMTFZP5m0usHQo9/TilTcINv+QWv
rg57d3GQ0KtezYybHigrrWdt0ukkpkjq0feh1E2Vl8ilrCh0uvEy7NgcbXyNUfmqVUp3Lpk5rADq
vMPB824KsYLwkM3v+dD8+6AqoOtNPnB/51duWb6JQhF2KGVZTP3zUxnz78VQGB+6FReM16b22dQJ
6AWV2J3yAGZ8lmU7wIY2kdrICnN+6osSm3+OwuW9aPnqv/9cBmGJh+VrTOW1DZw4eCyhtq3TahCv
zJ5t7vdG/SzU8lOolfEzg+RQ1GMU+UFzsoIUtu5ghuc4U/qtZVNIjR52IXhr6ZMT1e2e6sLaC+ZS
j0PAJNQePPNbHpvsOePuF1X4V1Vj1QjLGC2N3gcPQ51/SCyEqg/jgWyF/E6JQOJOIBH2V7qT4w0d
lusH1Rj/iGCHSR066Qwfy4nhpuUFqUf2UgWMRRurtPf6gnBrELPu7YStkhALN1XTv+kKTZAFe1GK
5AnPivVZFUVFmBpJ321il9uUXU0ZvlRa99qR5PZthrfrR0UuHiYe6FfH60gn6N0ZOfX00HdFtHLA
FbcH9v0PUoORKykiDkP8UAI7uQ7IOe+Itoo40B2VnjhhDIzX/eRAFUS06/duHlwJGaue7pKwPiSk
d9H6MBXwLmWkne4SkCV2izLwklbYVot8SLCFNK89QhZ0I258Kzq2fiHKW9XUmUuE4nfAcPzBSKI/
6Qy5Fa91t1E+8WNVG+Y37QmH/0tqRgxWPeR5ziJOyjXtVe3S+sXp4urQ51NAGlt2rYa+ZPPO472O
cv2Ewy+5a0sM9G1OY5mwvUooFn+RYuJGZ1uTF94GesE2b7Ei+PKPyC+gT3GZlaYf49wPoMYJQm7s
wr1DP9R2nPBbV+FJ64nUGLwXa2Ab4HSucpbDc5wOKffNjU5FeQJglb30HfHgjWlEW3maul1zcsjR
ID02v9TUB4+xGcwneyI7IuwALRvwGjYIlaadlZ6iyahRNaYVaiVXxAdr6g5s3OyT1qrGJidsw/e4
Q0/yBYCQfT/i11/4So4mSgkCFMtzb2inqm/+51DltvFt6KhjH+THLNP7i8MTbUNQkfIyCWAvcxoU
P7FiQ6Dqf4KMMt+cLrwRMjh/Zjbo6ipus5tWqeM27bX4PLtZD3216jfSIZ4ZGTzGEiRRvzQvOtRe
/lTB/pYXDJ3sVZukygPt+fYmcuS/JVDCWIHrJGUGUcYDUi8MTpcxX+Skw2nMuwrzNwpLMbfPdhQH
B6LO3U0SdcaXUdyGiM+uNZRP4tAOsqMsX2wnII5Yxzt47zJbWfhQ9+n/I+zMllPXsqz9LnWvCPXS
uqgbIcBgsMH2dnej2K2apb6Xnv7/JFx5Tp2MvzLjJIGAbWNQs+acY3zjUKfkOIYQCkqMcE8NXtz1
N9fLVikUf/02FTXIdnWGakoo/XWt040xqvfVMDDnsllx5A2ssDzWmFRjGUKfQFmbw7aEYs/0Whli
405LhbUVdIINJer/JNO+RWgUQrjNnmLg1B/6yDTLKgPtoPdgXF18cUsf21xMvlLYj204Hlb5xnqj
KsWwycow3re1cfc1w5yRufQ0Cw91A8XENkZxlr2qb6dMBk+WLUj47FrrPYqrzwko1O9Wg07cldPn
SI9gq9XdIycy49Y0hhlByDZe/Y0y0nLqNQv01XKVDSYmvVFZXHO+lNOU0BVYBQD/2qSACu7STp82
tWjtU9TnOKL1UflWBMPZHSNPGaPkpVlWycvWINrkxU3zw+3alqfOR0+n8lDEtcC3NYIsmFkDuZWt
eRgsIWotVa2bTtl9VM+/u2XaZsnEPqNUvFcHpAAFV4BtjI0U/V8R7NKCQiMFcLFbX7ve8GUchjop
H6yapmKO1IFOJLROyHYHk2YjnGi2pJUjL27s2s8im5wTWT3Uy1lczaDSRNVwKbXZaTZDDq7JhW7L
9fTnDeu6KvHqjgYXqZuOP8rbu15/9+TM7VKIJRQ49XC+nVPD1NAuhD1n6CxFQ8XFrwl1GMzouCHX
5WX8HK4+VCsQn70ZPa57waruES2msGo8pQ6iocVwEC9tqRhCsB42jzpt+geJUqdLlsj4Vs3ugQt0
nqxZGYIPyT8Y8NHExDaFSOIOhEZ1NjCV41ofkm3o1MB1JvJcUxrKlzjSqJxgUPlo0FVvPThoLdCw
1MevTaaR+qEcCk+TVPIJazI612Lp0fHHpFyTL84s9U3XgJYWbrNHUJ9sdVcpdysAJFbVmJRP7Z12
sPMlQSZ2SLmtwxjhRUcK6MnLsb5elGQYt3/dm6BiXEKAa9uplBsRlMFDvHQbcxk9oE4ioSItCLBM
wauy4nGBoDPiseO68myzK+BtZv0DLTmMx1UV2Z4Tq8WuGtp5nzuBJKWk1fxK7bLPEKGqCOmlgfLD
CuL2ztNMYhQrVBU199w897GCi5BV58bsp/YztKpTunBVghB+ausq7+lg/LQKFsMYoNe3uPqhiWSZ
2VXwM8dDcDcQBQDCBITPtNxD3bqIwOCkr5vrE+tLCD9uD6ygovthuffXs0tb8/YDbq/r5lfEy4I+
QdhcA2MsvTGJokNBU29jxXwVydBT1FGvdncWik28UwWz4KIUXrOgb83J3qnxHD6FajE8fzU2R0bO
wrlY49w9/O0SykNK+aTXsv0dhxXrmAZAZ29XDHwEkrAlsUaBGL3L0uKWergGD6kGAtmo2q1HPQLX
8KAJjHh9Xwx3iIUTf03MTHv1WdCugivR0vsYwubPiHb0t9ldrBSXjiZMfF9t+9V7bSewR8NEwMHS
T+sZnrxZbfLdsvhCysoDuUMChYYWRWJuQD/sdnvDjMu3wWRfj+nXEtLGJp0Ayops3jaJM+/tTm3u
6qVl1xs9EUBu99rOSxL37P4cBns690ZzWr9Zhrn1DpcL42W9x9S2Pqjm+VZrtOEsl/1T0I/msM/i
czL19yKIs99hNt5zhGe/mwA7Ml/aTY+GEx/deGTCFkXoUtXVK2HH+cWk/fNaZdf1fY/l+Or0dYZQ
JHxavzgXDu/jMAdXpri6D71BPyallfu64ALRTnQmoyXM0xLSeddaRExLnzjlUGOhlt0rSVQ+K7g/
sNkzY8cJTGROyBA1P0NCyf3GIYlw/c1qQovaZQ6miHh8NSZWzzJ5osv6Wx3AutlLzzhIFxKfXiTn
0M27l2rQDtpcalcO95exHKLj7BZUUIs6sqyiGEkzi4z1PBOn9nXoFSZ965ld0/uMI3iAIrbozQYT
BnPS81c9B53Q3yI9ts8u4i+iAnmvWYeasY7irTCleheiZngurPHPirJblphZ64zf0ND0+4kJDZHr
OlkGy5U3Urrkfm7g9TNugXMRj/l+wghxjcz0sF7D1i2b61enz/oZMqbizc4EqABk5pt05Q9V1eQf
N2XyjLbME4pxqZPAfTDxf6PIE41vCZaNbqvGhN8xb15lt+jFy1pvfsT0iW4vGEkEoXhn8PzvL6iN
mIH2aB7+8SJF28k0bf//P+V/XrC+DxBZ4bl1o3vK7eQ00CkmdLZWPkZTH5CUREt6AvRVs0PtuTye
QKnaZkZuHJJSmm+dJAlkeRy5OUnlVVrsGQq3wFJ0bTs5mriOc7pf98g4npuvC1/BwGVA9kbpuNSJ
Y2HT9wfbPeNH3biIJU7SqaHrTbZ2b8Yxy+7ATU80ZtevXbHIw1EUIknWzVllYma5ZN2BlH2UKQKw
eplvjHqNT9MxaBGYNL2N/jRpYXBb3DmuNu3zMvvazFIxYVokoAlWjIdGP0aj4oZQjMb+Q3XFW9xF
42/TKDawB6iGM4Y6smIxRbbkp9ERw02kcrmZLC6SlVa4Z7ydAdUwutDcysRbr1pnQj/rX1rnvKmY
W76JliQfgnppk3AwPsqYyam00NuMaRwfK5KtN1Xn5k+WsGDcjY48QaCgIAqaZs+HYV06KU8gO9Aw
LWTGquazd+ZPLervAtGe/lbzOTbHs0NEtdqGnlWa7avRjeWxWoxQVMHNQztTZK0jJaMygivVS3iP
Xos012UW6TpeWBGDC02p3Pa5M547gx8kRUe5H6M4J7kiIxojjV7Xe5T64dc9Km5W/6TiLXxAZUbG
GyHxnddCdx7KTaubzS+9R4IrqiJ/nYdsM0/lp7rmrqG47s/q/ZiQMp0ufZeJYWTVEMreVS7gX24a
ARVpob65xlA8ZtoM7CRvgT/TnVsX/I4CdhLZxg910uCjrc/aFAuKRaxFO5P+KY3bvjLTRlVaxXyL
52A7KewmFEjNMXaz9NEcsZPKpCu/Z+3o28uUI2DB5zlwp19CQ+LyR0eUuWGxDdewPnPkL0mVvtgI
ytldVkm61/gqvrWAxiC3sWkxDdwonQFccSyfV6OKKuwQE3jW+pMbUn/XU3wMLFI41xMhuJf4OHfG
16YFJvF2dYhV5bsCCQPbCG9YmYhKTwuWzp1B0x8tGYFJSUEcJZeOuVCCY5Lk0N+Xi1tBXI0vrfj2
CyKh/3QZ353Xqiuo5g9QXDZzrmtHks7ZnLBjrGunUoXMhIoVXnE+W4eSIusQz2q9U0e6tbc3FSA2
kSOd0fW9w4Xq77Hb/X0zBaCCB6PZhmUUf+YhggclmaOve4U4cxXqr9CtqoXK3z9agvj3wSrzQ5vr
mK6XvpiJgiAhF+8i9VKhVzC/i1lvntb1dmEl9oYjDbEwXgGjd/5TKtpiSijSKSzyw6///q/FAWoa
CyUGy7wJR2ZFc/7NqwYypW10PRDHNErdbZnTp0jG4ndthQmM28Z50dK63hG8IZG2OFBbVE3zC8sd
3+upe8AGX/y22+acjSq1WdlPfhzn0YPjZD1IraI6GobcDAsw0kAFdUmInl6FgnYPvhwyU7BdlaYo
UNDYrpLpMsZuYIZDrx8SK0GOKdNzKIEaFtgcLoA/Nn2ZhZ5bVwe9c1Iu+F19+utG02oTja+LQcKp
0seiRgHMGb7xegKfAVxbmumFVMj3ZsM/Wx6bCNE8uEbPmdOZ6sdJ0X6vl91JI8lq1jp9y0LOfOPY
puBMqOumEr1D0FKquyj5AWDjMPhf/zKvMnMfWBSvsxPncEcnhg62sUSrG34hsvqBvO/Ic3pW4KvO
X6/ozWXakti4GGHXxyLUiH5uGRFtwMH8D0RPTf+nWUVgKRKc8nUaxIap/hPpOaAmGiTBWEeWnWBz
Rvq7J2BUv+CzOmeNrFhfkZpJvvKkcGDV9X7VKEWadqqtBimqPYd+T892Dzm5JIxUJY1JxF+bqwJ7
MnIqtTyl56uG7uyNpoMbb/FqELSt3ZkK36QzxlfSJgiBT+bspw2goIvOtloW39G0O14a2PpjoyjY
dgg292Pga0/Z2Fq4vUN5QGqqvjRR+LLqK6BtQ2joivFxDl7Afic3fEnhDPU+F/E5sEmtUYxY3net
qZ7qzHb8uAzizWqjJ+ebdrlDeDgnjpR5LPVmF48ZO1zY76YAGdk8WOkdjDryLaymvmJmqY6ZbP+E
oV49BgQadZbTPdduaW+kVpDcsGz2Uzyd+sz+vG0FObKdaHrtuNh7KYT6vTln/YuZlZRGuEf29rKZ
kGZ2V8Pq3qzPItwPNquZpBxYV2h2uzRUDOdQlWO6j2qQm40qKZINm/BGgshup6tOtMOpmAJiple6
UWvcsbKejquqsxzixiutsdhlUaUfbbJX1kuNC0IB6vi02G5nckEWOLCm0ZnSaLXjJKfnRN3J1I1e
EzP5o6Poh//bSGX+0z0rLLBVcMDh6KicnKx/eNINO1PjxDEG7Cj4/nJSKKLJpYTZrWo2lR7fnZxS
HB+L1Hg9mRRok0CFnhxBCMKqpylY40CnduXzrE4FjvoifQ4xSt/uFdJBmJPTurT0zsNQJHarZzPX
qF8HCvHbgKat9OjodE3sWQsrvEa1SNZuovir06YeSvSNjXzWK1O5U0UQXnsN6MJqRhwTEEnOpD1n
hm0ewoYBafnt//6cjP995l6gyablULoQp4bj7N+gyeSbKLql5unemB9SItM+554Zj0jq4SEJNDm/
piodKiHm4qIUtA3M0SzPJgb2ewRQxi4rxuq5EbQ+Zrsxtga+fMqz/0kkUOGcS1OEZ71YBs5NrBco
wTqz2RGZ2ny1JpS82pUq+UmNZsen1l0wlGBOfbloclsHsV1N5OhxRU1D+ruPxcd/+Axc/Z80WpfL
F3ZfsnANobn/lifb0MzG9aaEh8ZWrK02VuIFMI2762pOUmpqiJfYacQBzgFm2uVZjC8TCs3g+/ok
7Hb7Wi2pV+tzy01jFN48kelloSj218dngg6myjaA3PEDHXAbdF0acVyfRM6BQR013H599q/fvj7b
liTQmT3MBJBb6d08dIIGpByeUhS+o5Y/rze1LTuf0tVhqcNjyaijzQrLO4qA4vYKvXMxhZFqevtX
pT7NJ1kH73/9jKFHlBHrdbZkdhXPTjgkx1oS7bC+ZATQWDPYeHA6+znWK5gTqyIbsemhUjkgbors
rjSfSb2wfSRD5rbPFO0O/J5zP0S5TpAP98blMUY/y1gZ8TgRbAekqeBJNUOkl0Rt7D3YSQxQy0Wf
eHTF6wO3vNNqNaMPqtJfCxZyPhI95OZKrUNnynDQUGH1fdId0JXDKeO9ebTHMeQum4EK4gnNCkaz
75YTDN+JKDH8kFE1g656OjL1fEUT2tz/lend6M0xUx9Dk6QBBAOBpzaudR/pzl1lI6xHM6u9Ncrw
bZ3ywvrxu76YcF3ix0652nlFEBlwqY1l0ZXSM0a3UGxrBQKBW4piv7rps7aBzRhowWkSSAuWJtmc
imOnqNan2qModUi7ouHUg4qbUEqnWU5OiHt0nRhEVh3MMdDryPZNp3nN7QEfu9r5SpgHf7+n9MO/
Pfa31zUwJJuifZnaPP8WZ7x0yNsNgQUA0mw7Ri/QSL9YTCUppdCyROaaUFnioVmvdXTDLHRHsIzW
vGW4t+zKRZ7eod1jFc9M8Up0Wn+mcvnKltDLFJ+Gbb8Xjpv56ymZ7LuDog58qflUHW7Z3UWHwdqw
sk0JlOBUGCiCjfB5ZWIt6WRJVLzUQBLwQutwlJeQ+TVbvnCDdz7f4H59yJxJLY60Q+OSdr1Ka4Zw
UjAOE1vRN7rxLR9L5ZAj5NkkU/2rkFqr01sOENrrGSvLMLYe/7pHYp3jt5XaH9d4GatTQKOpk3HE
nXUzKwGRgh1N8b/rU6P0Vu/S+pgTNbsmU783fWPsqbHERzVvewu+QpYIcWC6UdyCqZIQZgjuLj90
6dbW8TTdr/f+ulFrZzwobnt7xV+P2xsOEOWk15Hut43F1G/BcK43onVUnxD20HctPNutKH2E5c11
NbFgsFD9kDncHrFA+caiW8nf5jgqH9ui+LmmU4suiQ5RrI5+NZGbgecIRl2qlnurchv6qFP1AYIj
ZTcB8TM3bvsm9fz2eFlAZ8BJDXPV1r/BFSJhuXlZN9IRy0qYPnRhSS+7RwCpjNO+iLNs89dhaPRI
Z9bHZOv0d4gFK9gTyAYGbIyeMVQMbZcjfKzqj1uEZ6K1mVeUiiTYyk5fHRFfZ61MP0rkyRZdBCAi
HI4rSXIFS3ZR6z4wZPFuW4vSp5wK0Doi/ImwGc24EkAyIdHU9G77PL2wfu+Ek/aEofnPzGzlh5wo
3lnkKdd1XJtFDGJ0vPm3fTlRyGbpq+7+lhbVAyMU1YRING4uWhC8IXAH6cdjfodkQKYSdSlQ2L1B
/jMrST7eUlePDFryl7FRy7NUnocswbpf2tCglPoFP9RMsJ9qPQ9y4C8xQ5/DRmU2iA23iOKvw2A9
AtLRfpMYaIpVE7TaUSRdaaevbMx3aJcsU9m1RekgTGjKHXnekU+V+/WnTDmOKtoKIsrmT6UDQztb
LPUtTeR3Q2oPni1Li0ofaFpolhi6ZeUcMEvsZVb1f5Y7UWzf7iCuu91Zn4oGxdc1sFLDT7MX9Wll
YNpLRILspMP8vtS9oM7qLY30ZKOvOQdNJzi76j3mUBgjwIrlcFjdxXizHzucK1eW/8FTW9NIIhqo
rWz3QSzKmUlm5ZGeQOiZvUOEYdHuaiNESuxAClklgKIKQF6KjJGAGReXldEBtdS5S9F3bVahJZyC
ENb2XV1B4cuNcaAHSngoZizbPYy9OA4qecC1dcFEKr/Oj71WNB46lOLQcnwjLOL0k9RJ/MzFsjkF
c/shtCWaZn2W+k/ZGpltVj+YtRS3s5xdpy5IOGqb9Xy33gQdVGZE89IfnfF7aejiUbdq8cjoWb+n
ajndtv71uBgsBolKUKPe1HfrJ6aCwdixZqmZt2PPhpNHJFmQWg9tmNtbEbFK7Oj+dyXxICGe2yIF
ZNWtm0XB5TxHxLM+m7kzMWCajcrHkvv1bxspPS7jHG2DMZx36DxR/Old49moHn87DakFQ/B7mMmW
rzS7+Zbnxnua1MYhbuLNukfaLAoPfZsjQFrATvaD0enBdb2ft6zdR4E6VrUiNBeULDVyGIVMgRLn
ddf9MgGAHYwFaW4Lrinjgk1LcrI0iEllpMR/tbOLYf3y9hYDBaHuxuhGKBXJdKuDdm/R/bvNxbtl
s0pEtI16BvdJ7z6ur1gfWmskJzW+/oEdd/OpGVDzP+Wtnm5hiy6d9ap+oHCe7ybkgvWCPmqnkTDp
wW636zmwytToWNMzhiugzy9ZobLowipTi6IPdrqhq3fr0qGCIHcOg0sfEofWriG1kpLogIOxXKJv
LJ9pX/U9JdLdxF6UVw5T4JE4Gq2vepuVqfWtTVLzAUNcDlzQCGkbhgIfYnmgnhsJEaotOL1kCWil
8mlJGfjVOHXHqqyUensjRueB+dYU9YFRUXVd6/JlyxhTYhONyjrUFoMO20UnZ7VWTWBQGm7BqnFG
RSdTI2ZlpJ0n9rZfcCZuNNrPICneV0k+yBdqN1txLqGWDwcNsJpsq3QLVFS8VfH4uNphnSK7aAjT
SLip/yB4r3baXNdwebPyZXTD13bp25aTOXuYtLrLCLjKn6OoxMUKtLWvogdSzvJLtISytzmC6HIm
pry0mpvbdiBFJ3QS9UdVRAtMqZKX3hFvEYKCfYwb/qb5lwkldQ7ZhhCEyPGHpuBSH0MMsAu1/6WG
6aZZpQ4ZBK7CnZvvQTc5XjRX+jNwanMrlXakHT0r3nrK09amr0rHyR9G5jAugvTN6klxaK6u0vL1
cYA2DIOj2OHCbLc7UzbuQYjMvgLi7haUA8u68WX909YbrI/LBFucewXYB6Q0lJ4SFEicogF01MS4
ToTasHpm2DvWE1M1OmYNqJuAaWJEl2esvuX2EvFpAgs6LpAOrwAO+9STMehbrZY8uc1iX+ko+M15
uy7KI5kUj2CnmLpyyYbn2+5NvPzebVFuxtrBMJagrSli1xvMJNhkcQsQkg54AOhWwIe1o2d7YbNM
LYFxxeS0R2VE6zdjGlj9w0B8er8yZLJfvcXRtHRAS/0OmtPjij0kmXxrE3BPgLamoD4rAi618WUm
W2s7LrNlDrb2ALDv695s0eCtMN7uZ1H+WHfrXKTpQxWMHoj92ovJcSceQZnJwULJ/9V0pKo4J2Eb
wgGOGJSVykOh8vWh/8uRR4zl4z/uheEShKHBekHcc28HOWiJvEGlm4Wiw6iu4zFcFFtQyZJzaSaP
QO9fV5i1qkf2rhtouEi9F98KevSFru5ZrA5/ljsMecY/oYQHwf8OqIPqbWVNGup93HPr39MZ4YOr
p+ZGw9VwMLumfWot5l1ALJoL4JU08JpACuoKbFAY5safrbYpSy1BHi/QW9PDuui1lXI2cKddlevu
N13XXpualT2uNfjzTiInmqjafLWXOWdE9AaX1ogogQG7a2hGd3md5e5BdyvPIFJ91uLpIU7arxsy
IqYHHBgPs0zy4/p4+K8nJ6S7RFl8r+muritYszTak9n0tK3C6mG1mMC3oQbXjeGpkzFaB7sGIrmU
iR3DzL1ZkAO3LgTa2T2HoHg3IVqw8woCXW9UZBqbLumA2snm+9qcBE8P6ljvvlMkSQWJR+ESSVAt
O2jeze595Og/e5HnTE6Ze801rgWdHBV/ZehaFakzWu1U3jg30B3t3PxGNbFZ1VRUhSqtOONJN7qf
4XIyWm+AlFcPTgpsaDlJDRr5IImDxcUza4VoHAf7c8D04FHH3nevRMypEE43my4M0k0JFWnnmK51
1wdGdKpTuulCVxrwxOkDCM+vvzVjaAE0FLKerZJeSnjW/JiotXovlT7b6tn0GqkFTMmQU59WP7dL
9rPV6dpGpk7/ILICdHWJr6DTnwlFbZBTltqlm7X8OtH5WfdWrJzuvklIlh5NYL6hFSf0FA1y8vjo
64ngpbhC7Wnn76OG96+yJGT5MFCvCRPv/l9BKcYigYNLqsCEXD6DIISRwxrtZitZzxBlrrFobwKY
YS65Lktzwk3laxYI66Rq8OlEpCCDjOiM9KMgqlgN9F1XGic9M53NICW9uUL1qlwRd+jsuGqxoPXy
wX405Q/RtaiwQkvfxuJJ9ET5uAPRKiwF2rx4jjVxaovpOqL22zC4tpk6zE8jMyu7L4RfZ9U98ULs
GiHCRQ1RqtLb09YYuCZ14+xpwwkLmuKXMfPBoSTdh75b2i6zgc4QOwJ2fMuQlZcQyO7ZLs3GgHcM
V3zJF+bwNoPumZDmEQ8e2YpT+zgD7fSdpJY7FVV8IvU78JRLyDTao7bDiRkjdupGd4STHXSnUfJ7
3UzuBCGajAgx3FdiM9KgJ0bDvEuHztrIVnnTCnGVaS79fpTOFkWD7alh/quwCLDuQBxUkYBPQgs0
q5PQC2ODHgwkIjXHGtREE9S9FrJ31p4gMuo7SozjYBrjYYlprcqc8UlupBtVGNdIDpnXFlBcCNAm
cIQoBI+D+SWbY2bxRfOj6LBHyc9O/wSWCU9H7vQc5rjpnOauj30ym0grRZqEdxqMqB0UaBmdT3BC
d9B335bPS+Woh/snYi9SJ+ouui0WCzOWNiySGvoYByfgn+JduVp1ejbVDvSfNb1MjlpuRVE/c+H5
idY/8g1E5Xb+E2k2zUtkSgEXCuz3eBDc+ogS49Ot7YemMcmxzPmqM+hbSnZMpDJvlHn4TtsMtBvq
2yZz6t1kkVkAK5+WqEVQczw5F7oBP4c2fyti51ItCBeXS5WhpTqwvZp5q9MPHi3xi6iVI21c5cwQ
7UB6e8jiWYPTMfVvPYUyPHLnqJbZb6vkUB8Mw9ds80eXl89xlFu+BsOX+KIXEmpLBorLmzLwuwYL
4WrMIbqm8XNeapuJE72iGSFpaHHFB81YskS9axHYXZ2bimtZMpMFMCYEYrPQzEchNg7OWA8aMJFd
phYALamf4azEDx2ntAYMQNeicUAeVHudEhg4cAm4nqiGDNJ/NfNb3tfGxq0RhxBqLVF7N7rnUF14
ZhF9WJC8TvALiAtyPHUiNwL4H8euFv8sC1RpEi1RUMbZNtWiox41z65OP55VigkpsXqrh/kD7wPT
gJr+QGAoWzOWLtwk1L8uP9OP1e7TSJkKRLQI+nhJI6/7R/SgNeui+Ck3pvzsNsk7EJYdvtRpY8eQ
lYvqyur+J7qHaDPHE39HHcMl1d7H2Dx1c/2blUzPuDC8mnbPH+LQ+9IRpTdlhd3YRdMeFKSR41Xo
jm1u3avuVMKTbY/dRPNRR/ZBHBhRQA7OVd0+tQOLqnFSfmvVDL1nKi8WEcYPsd09uIIOX2QV10p1
cFX3CSbCYf5Fisyvlkw9PvZlFtrMh7DSvysL1nsc2stkKzHcIvhIRVccW1W+cmJ+1CbY1k5MqwOq
Jy5RVjBF8Cmypjkk2C49clhn9uU09FuZt1tcSpQi9rwZWGqpbfKW0L1AAmiwoLWYqdaPjpNeFU3/
UOw5oByMXzvJErqIOuFZaQskM5tqr59AiRVpQnh9src7lyVXo+AXULCNQJwI41lityO+gRRoVxPW
fq7L17ykNlFCjAxK+CuLhoRCFheIexgyxlP8v6txyQZ6/j7ZxaPZKcnG5tjoSf3eRhKAr14CJArm
fdk28mSE720A4A2142auCrEpABBngkYToveS+Ud6D5iUi+FIHotFapHrjDW5ZPGjaJv3VCMOvVYk
sD32fvmCtm7+5rqJF1W/jW7u9zApUl9GDZFexfjbDReWfnOJIus7n2wty+J1noNTZdkbxxyyraoA
/rTb56CVz3yX3ZHgdpRx4Txyucm+t5rO5wSds6W3nkbIxiCbjNoVD612DeIU+XkwbZs2+shLdfBG
1fgwrQl1dxC8t6FT7kuUxRuFOC6f0blvWL16rpha26bKuYfRjDeGGHTgHGMVpNwBiEYXQQEe4Sux
MWwm1TX3cWzdzWqywYy6mxbciwvg2wuIw5Y1DlZbDM/SPNdD0u9EoL0aJXO0DDOnbwQag9BJ2al2
LMFSdD3Kuy5+lHkEagqMiWKlPkYbJiHVpTQD9N1h46AyASSfIQkok/rPnMgrUV7Xuu/v0Ld4En6I
b9n22W66ayGtu0Sb6I8W9ju6kp4W7HcN8Nq2HLrCj9qYSY0ZLSl9L3qiv6tlhHsSh2mjYccXtZCb
JEDVMFe9h60wYUEwHLue1fgEJLGvpv5EYDwnlG74iJhsTxb+egpL5D86jagiKJ8JWQrcCQolvUOv
lPIYCFOc7CH9DbruCYzusGUiARVVhR0wNMbsV0zLN6ZRPcmhJ9zevrjUK5yA+LZkc1VaTfXdtkjP
6MsO1K/hfdMAHsM0B8g2UX7a1vyUzfplUJEGMzt97bBFHB9oqf4scuMSOEy0IGr6mWi+Y/ll3zGh
5kz3kaaErzHhwPo0RXQveGM2YnkvpIl4TqyPUFfv66pLtzbQGG/U8R711cnFIjdrzibJqeUGS+Ui
OJJQTfiMqlUgDPTpjs+S8ysHkWiSk1twvJcBEgsLB7hPTsNHvmS0ZgBBOCu6L7YMro5K51pDQdEb
FIJIvwm0DC+yYw4miSWSNQ0ytHHBtqdYY4kcbrie3LF8cghBrq8cg2CvQdCTiyr/OA3g0DiAq5rn
DfNbpfIE9oVNVIwXwpiqfIBwHEvtaI/kaJXwqyEOkgAYanAuwpLjlFDWbZikfhpnXFmxYXvCJAoq
0edzVmYfWQdDkaDoImvcK0aBWvsIg6z2B51FYoVnNW6HrezPg040uepSySdJRPRQ3d8lHSHroSpZ
fwzvxpBIz5Kxc5Zjc6nGziXstXuledX785jQ2MhD2OCNCmBTZ2kf9qELCcs1fHruRwkUiLFcGHuG
PYgt7UAJ5yBOd5h1twpy0q2LnoBADo0du8wwJM8MLKu8AI7SRr5eZqZHnDhXAi390dKSY8qBmN+G
Ro0CZqMp5YsZK4TWtFbn2csSJwiyvWpalJJGZGxlVHgBiRZgEoz3uHF+mhm7voHM7gW8RjPZW0eJ
JGeuEDZByVqgNP7EmXDpu1lc4ehIjkwU/AFqYUqnkrU4fXkLunJT8BFWBjj7AaGemmBC5hrM7tMM
B3IupJNczDxuDj1Ma6B2BYtmkBSjSdjf8oGXJlIjU+l8p2Stpucxo6lpAvgxv45VcwqdlIvXxNHe
6/Zn74ZHha77KRHxb8qa8BTNZelhxe43ojOfyRJ9EdGYb8wfYwFnIreVxCfd6eIubExabnjTUT22
BYEMUZv6sWtjgpsNwvx6cv3qUCHdreneelbjqa6mO61ZkNgunsP4Nc3hQdQ6wt7RRJxYtRnLo4hk
AtwNZMLhgA7NAyYHEjWYN0lKL2+EnEGzvoJgyYVWgwHOaTevoH6yJE5xUpoKMPNs7j3YkcuB2SRG
vElKE3l6FV1iXFZvxB3kifOtQ/FGF67AAN6fl6Ol589rcVup8I1LJfwGIes9meSu4GtN9JafF2h7
h7QLsNUldqERrnEbXQzXeAN3znJhZiKn9tbkq0H1QPlQWca9Ak6Uemlyvdk172WZ/XITJlR62vyi
geHed8YvS8HJ5YSR5tNZu2dBNWwGM38IE39JQclY0oS1tSsJDyV4BNjvQPij2mj7gZHXYNix56JB
3wgGPygUOMWH3jQ4941pNzwolIdwjH7ZIjsrhsNULlavSod0ulZK4pa7HQqQgdhKvgQm8D86B/N1
NrGXBoAHq/zQcCikAkKXVXAI2/qZud7/I+y8lhtX2iz7RIiAB/KWJOhJUd7cICSVCt4lPJ5+FqDT
/5nuiei5UYgqJ7GAxGf2XvsxTx94FLAMoCwURlQcO5bpAEHqdZGlj4bqnoIOmrd0Ojxhon9JmV0U
5EPY+7bUvvyAAEyFofrWjVBTTeJJryfihHVuVvZuzDPUW2vDt6kpHBrPipxnWyWLu8W1VDuT2OmE
jWIbszacX1yN842suv2fsc/2mAjFvm+6bWZH+tkhAUQhRHVNwmm+Tu9Ha+cAE/7A0Hx04slZJdQ8
HjoOSYj1laQY9dZJ9uRWTlZnMnrktNPpFY19SOjQH+wi8MYO1dZEYzXBMuWaUTSkuQ41bN58N76x
KUmMPfX0fKNESh00/NsT64ykyl/JH3gUlbDXaLtcb+xltrZRCc7phxNNSYOSR3kd2W6ig2PsZ6gS
wQgU+lWWFcY8THKORl1kWzsK3+2eERQ5dzeB6WT2v5Zeo83aJRh7ZR5C7/afhemShtK8KXW71suy
2GVW9Ozj4Fx3Bj9XbgUfduk+ICSoQBvVw2Yos3KLjPrcqMzLYClfSptMz16h8EViHW8FpmhE95z/
xAhtUdIiJyfStYQwlKrIjmLfa4we52Vo9KvSxWAmmK56Mq/DbeLThkMt2aspEUTxDFIWlFwYeFjs
qEa+7hKrXWu+0FfJYNCWcngJi8TwtKne6pC438jp2Quzztp3+XArIp9w2bEb3pzqDwcpD9mMA6um
M3PcASY6FnN85mFPegBWkCpkl9slKdZKyXHu9k9N29wsSyf/cHLe8cZnaed6TareklDJqIf+yKlj
rw5XF08EjAnYUys/zoZHIKLwImJigm0en220KTSnWkcw4y5q+ELSTraajJLFMGJ1M4PsZc1yc7/D
Vz9MRDEkY/3SIA1ETFpHSQa8slI909Q9LKYUUxksbibxjyjMB3LrASQlmfs9oPFkdRM291BU16aP
dD9AymCaBUVuExwA8Hoaro0R334YzeCdzGbLk7+m9BorQBurdn6OZ6P/7kTzRata6kaNWkAyOYNt
QhYE58XEYxBnYB7PCMFV3ZIT1RU25CsluRcFT1or2VoZ8RkGzm3+DioLW+lWRm1UG5EW7aoLWnFg
BtMckdT+BQFwLNv2E6wLa1Pa3nW+OLTIGFBlbq/jIOQ9UfPwYAL2XeF+dWZZwkoK+Rfv77cGzWuT
a+ZNlXF6ZG1w7iubhW1XOZ4QoJzZSZuAQhQvqCf4WIHDKlvUfzXrRIPpHkK/ecVl8SCVsPZik1hl
vk87HPRbVFX6SiusfB1l8huYDEMtTcW/SCaNUTXxloftV80yrZPEkDtx6OVMfBgX/83r3tlQxgeQ
Rqtvgf/BCe37oOVJNLfB0PwDz261V5jhrOQDX2za1DqTZfE89c4qNoBYB+B4GeVRAmfKk0zb5yEq
nLWqj286eIdZP3l1lCI9iayymdNO9/kYnTqLsq60kr8lQ9YTcuyVK6yMWlCtj60fofUJg8ED1QzG
mE0GEgblqmsE0Ls2qnq9z8jfQRCoG+ccec92gOlHQAfu4SoYd77un4ahvE+VEP0vutFuIHXW5Upf
WcpAoA3jN3JjS5R/1o/S58e0fQEeKDbukPjrBrqhC0J4DWM238QGLTS6Fd6PXn3s6srYQsDDwRBv
GrU/zn87tP5qO1lHjvuEIVTGkdqhtGtxseaKtbJqHrZWsw2GzvCqqvlw1b+o5JgGYYNbtaObsEin
Yk1CiJjgClZVO/wUXU1uaEFKeR0Sb2qEjjzYc4TDPO3e1AZFJHojczPWKRXKTNyBW0JLQ3ob+FQK
hQl62BSbTA3b4Rl703fE0BRnWrPWmtLY87RAVXL2MyaQcRscaYMcL5N9tBZD8IlmV1/rreRy7qYd
avWVL/o77hTJ07MkxcLSnkChgi9RdrZGwFaAlErRuIlMxXyGaG7QqKkPeTx9hTNnws6iXR43HNX6
AMBsnscUUBrUTuH/X0mBXlrhCrZHiI2BMZig63RU+9NsxLgpHYSnvWBR3cQ8eYRNVqs9PPWMcWlD
vkVXWqtBkO9qSTzbNaN0Ib5x+TQ04PfMd9hiB9pOy+xhL20yRXxD4xu3K4f1Ihckv4PplY6hgEde
1jMTYDshWM5PYgVulfY9WAsDm4aqFSdW2RPlCDeGD/lK7UA6ZlrlkZBdATYMiNqBogkrST5i/NiU
cXxlajFt4onMA0yJhwxPs8imW5yQqFEK466yGI0NMAwmXSVz0xfGSh/CBzQApwKWP1g/m8mh+LRR
F9dOdUvJhASvDlciLtS12avMkSkhQo3zsivUb5xdpGOVTok/m3dZycMPcGwekwCmwlOB8g0UF0zJ
YgNfYz8VEs6yE+Ko7rpHrCHsD6vW2KTU0iifMPYYdbwDFPOGSDijHbHGFTz7z7hu5b3Z7kwJsGAs
Atgq+jw10TvPdtkJ2Bn6hLQ/oP2r12tbMDVTqBL7qrwzcroBYPsMsp1y67sS/Zq0y7WSiPvJmLQ1
o95oJRL6+ET8QSi+GQYerSi5V8xVvju3BAgePcfR5ClI+dFGwcMJ8ug5G0uC8XxrVUmKLiuvcs8X
AwTZtZ8EMfFq/O9EInrStPbAUppRhjrcs0efKb5U9WHePnd4W49tEPRoDC0cVUmieoND3mTJSBGr
zGaWJ008OwXIyB19cB/lzfPkGDutrKpz0OmIzFXsm4P8spQI12oFn5Q0pXLt8AjXsEMSSZp+dLXy
qQ7iuU5L4sL7KlmlaNORQAF1Ej4kFcWKTm5m7EF0vFkJ6PwClhUUxZ012eE10OjrtBJZLoFipFi1
ZExIxlz9sSvadFtgllkbOj0r/IVhrVGZrtwcXEXV5B5h3tTWmnnfOJgjNaxf26yPPlLpo2Bu7mOQ
k3VU6J4Tv4zJ7CpNKJbGKdyWbhvcdXl1BgO7VrhxPWYq+VpQ7ehEKFfqHIbeE5BWR89CclG7eAW9
rPb7NeMU/ATmVgYtObWu8pNN2S0s8UNGBmefbiUH15+YJwuQco5am9syG8IN2VQUXIX9gy2s3Muo
f7NCdCxGoM6a2nwfRpw5aKD+ZrPbi6qflI5NrzXKMfbHLcNIUlRa2k9f3vnDWJ2Qe2NOUdyEQdgO
gCCuW6G2q8F1xhNPsNoSqdcn2MKGMNkhm6OW0F8TmZIiE8X2huUeIIe83BsVmleJIn60qR5aftRG
5QcjLFOmxkst8gM8xJcIeA5VV5itnZwdf2IhJRL+Wz4Z7xVv1qojCY1n3HOSuhbBw2a8hqdg7WWj
3fppuOaDzQOts7RdWv0QaHjI+2oPEkF58MFV7HKz9ibgnqscFXYUZJ6RNsORKuA9GAdrnQXIL9ym
RDLE/2E+MesqFVhnFi9q+5Nv92RjmMa4QcCbUE48JgJqKRIAytmdGXw0U0v3Jdy/KvwXiaYzb/U/
zeDu9STAOwSBGLbVEcbCnS31cuPGZrzVtXM4Upu6uVHzJqGp6NNvqQsufgBzK5lxzgPX3jgJ+6ok
KnE+6/lGNu1Pu4F51QE4t/ydW2hzwWSfi7w4t27/qSLpwlOZntrcf8coH2DNIDphys2bqSENDU08
Gr4zeGXNQorBxhde53KNspFOr4QM7A7+ZUo6TkQAMW6lRGx0b35joO0sA9+bYojZCeuMLkTWQfDf
xXKDVx7H4VD97WA8gDpihFACc0sLgsFjo2DK4U8PVcIUo61bezvYVOm6hWbKFpBcAp5lUnbmTdr+
t8saFElIx/iEThZQdLmq7bA6gDJwUA+yHekNtVqb1E0UmuG322cdaZ2BwilXI9Myx88kLJtdw4/V
43I1EHA4CcBbPLfM0HaR2rc7hJ4WSk8ExwNbbLKdlYJanBxp8ex0mY72ha2ZVKw9siM2sT2VX+/n
2/KUp0y0W0SJMTu6p4xlFJQNrll6313I86qtuYrb1i/QqzZfqhvQCwj3va25VLQi2EeknK6LmsNy
8pObg14LsnZDd9RRfTueYZewbRXH8PxKu3Cq5dsY2Ocop5IVYYi1kCIlSNUdF+18TwrhRVF3jw61
W2MpB6Q7xm/A6Qg/MWpc4tpuAl150PPklMTDaUQQo+5kQVtutCaq7yJ5tONtRmaYNFUwpjwG7clg
OxY0Z3y25mHq+z3oHnfHuJ/h6kQsW9VXW+HoL1YZPMfqOgaXtTNj48fMeOKV475rCHCz+5ANAO69
0tCw8CFJM3W98hDdP+QlwgPY4Xejw0JJSUhdZXq+Lh3d3wSOS6pWTh6lBfrHt2xMTpPGWMGoTkam
xyt0PmusyUzSG/qOjjnsUPf13nc7lioDIke9x3dkIPuKRk51vXDByFYvozb+lK9V2Pl7aN80WYnu
rPRK5EjVMbqAwjhOUnW8Zi4J1fys1UxwpyAlJ4w8o9UEUQBFIipU2t5y9L1WWKgS0qHdNmTqlsMb
didCcNBAq6b77TSwR6J2E7vVJxGN38hCtuRN4PEqy507ZPY+1Qm1cwfLg0WZAQK1d7rtP2n1uPcb
1dwSrZAxMrgQ/5RtcduZK63zD1LVPxRB6++6Z9lGE4OqXgP3bD0nmZxIDmu+BxSaZZQC1B/75lCb
GTQvvnX6Rt6Z1By90P6rR+I7bjnhTJ3yPsmUq1ExUs3J36qagLYC7fE2KtsD2AdixfwEabAabBmB
0/TcDS2+PZCS7ko0YMaC8W9bsbSKRaNuRrs7m4Jyxip7/OIxEsysfJbCDzeMVj6qgkUpemiGpFYy
YaH4hFT8aAOhJzWeyCbQ4Qx660fJjUTloFMpGWkG5vjHcgGxQ8XFm7JuioQAHGd8NStUlk3HFWkM
jCs05p9dCFIzgFhL7pv5nCBICaX+xo7hs5AVaXiR4iF0MB2yglZiBA5Lw3KRaf5sg4gjRsT00FAj
T40+ijz6TrBbzzS8NWLWCTEL8/9hIB9Yt2+5DUA3zO77nN6lV3AhajBrjIKs7LZEHwZW7eQzk1pn
MUsa6e6QtGe7zFZ3nQ3cwpcszRlVsbvnGDJZ2AH4JWNsRj2JNPEoN1dRyE1hFtx1sc2PJzIE6YZ+
6hqGx3rKYdywt44Y4TPYlOWs8N8qSjTdCWMCf9iEp6hXvAxO9jYqwj81W2LMT/MRD2RdTIxSgwS8
lIo4xyAp6TSw7AAlOvNu9YuWlu06E/axKbrey1nVKYn9mfUlPcVkvimSy0lzuWhQHuILVCl4wAIG
uv5NyBpx560LEIgdBto6gpf0Kt7T7h6GGghvjlzDpG7cDL1410YGiBnRSTd3cZ/Nz5yobLaOoXzq
TvFJOOnf3Pw0COhY672KbD2RjzYyGQXcLs//lqU4CSKSRc6qYf2za2356Au1OlSKSipd1u1lcGrL
NDmgEWLMqUiLCb5L7JHq/4mSgT0BCVZSvQ7K0O58EoGQznb8//BGWHZbb8eseWpARG/h+HJr+eQ7
2p8+dyRgMfNhiqGMUNAcXF0L1mHtPjnTFzjRL7bVNglsn9hgA6wZ7YMdG9m2rMYbefEs6DNoCuQA
Gd1d6uN9xe3K9bmKM1enXYQ/QINJmKerjztSC3eOrvpXt6whiVAMJlOTbmOrODJ4vq8aJ0ZRASS8
VX7KeVNaEazCU5kht5+xvUFJ4GwURTlLlO5g+iEZMaY+6IP80A1gCYVjVo8VUGASGPG3ZStLq20P
h7i5I3zMmsllBunrYf7u+tF9jujwbxGbBGjY1pXlsi+9mgNpO7dyPOz6L6eCwhgW2iEcjMNikesJ
Xr0s6HLhcjMZVcxSZHHSaSgKKTAKKAuj+6YHQ4XWkk5tDutsY5TZmAhR+Mtk2OZVQ2JanqYPWt1s
kAsVV2SjBNCORuVljpJDg9RPoIjbvWNb9UMboMcTCiXj78s59brM0ET3edJyAijqvih9ZVeXqn7+
9zPXT99ttUYLMduz8m4KrsyOrioT5Vl6imIiELk8ETkzXlKMpSL05yRKBzY/lBuva+bbRR+M13HI
Y8QEVXCGWWS8uoTX2pYbIT+erSglW9oKxwrVkK5fFsbFL/lk0I29OcbqJUN12EK5uuQuoAgWZiar
wZA4tJkKmdh3DMUM9EUOK4ykafJdVfZ3shQDfSfaSEd3821nmPJANku5caDBcMWTNUHfXtyNJkKw
JUFm+QXdxvuX4Bm4DdmIDt6HvpdY0zWxkCcgS1a9339HwdJwIVCW9BlNGnfjhLz3F3DF5k2HTIvC
nUsWz1gUPVVO9PuKMRc/4PwnYxY2SuziYfb93vNdJd06s6ADwDGo7/r5n/c3UrpD3mjcPkX0s1AK
MLH9vlpE6Ism3e/Sl6iCnrHwUvIYN2adWR9lqLz8/jU9UT6fmTF5uqZNX2VsGSuDR9Rji9QCt4tL
2k5b5yeEhN6YOicSFH9YPUKP0EtKLRuH3c5o60tq4ts30I0sCbuJo+FJC3vnLPXMuEMVTc8Lcdmr
4gBhthb8kaJ07vPBjDnQ6w6rEwC2+ettYtzqUX3FqCm8BS1jdX2zVXBgeGy19WdDUgP3RvKet5p2
p5jp/AgO9DvuXAD5DDf3FumAs/Y9OU8lWWzsTXmd+SWdphFwYXZWd24Y2127epQ3xwc9awnYEh2z
y8gtC29xnSOBJ71Q6bGVt+dg0D9UrD4fkzloaz8k7qgFGLJeSIuByDKv7CSRnTN8YzLVjH5Vfy3t
/r1eJPnqAMk4EeF0CiplltL24xsUA1I2a/OYq3BmgGPU2zwh5+tX4S+x294mKgl8wuxrDLZ6uuGk
zxKBLnLsSL0YcZYceQRGgJHd4zg7VrIl1go/HW/9P/yoiXwAjzWqvWevOL41cbwLM7DYSoiJUsiC
pSur701sz1qRidJCIT1w2yiGcWR4ql4Q65LMNpbWi6tTU2XjeDaiOQZilqcSTdD58S0eiXFGc6XM
s34ehb4VjIc4IH+8JxyJYc1JVUVz0pNe7JIcnlXUD8qtsLjTlRr1J0u5YKOyqGIIDWO0V9U9LACI
e3Chf6l6XYUWiyK49GIHD4XROfmGyDcXgq8bXK2wxOvfZTCEwFWu2Lz4m5LohX1ShJ9gkoqrA7dm
R8OBNiFVspullOveCbPrNL9avpSNxk/eGRixmTf9ErbAZrwouoHzCi/TsZSpvdXE1D0BFGPF7Nvt
kxgsTvWmnyGIaArZdulAlkKI8k3oAzqYX6Kmj1cavJpd0k9zow62IDDiOz1S49uCedIq5HThnP6m
jWm3LWt0Rb9nnPGf16hm+IlVtcWakHjL8aXZenGwHUxXZS2r8+9b30sxwIpk3TZLdGOlpEthhX9p
oc6zlpEP7uK7SBo3B3Rd/11OFCdB5OwI7jI80CoZvBDf/i+AX9N37bGvu20IchW1YGvuLS3mHZ/a
5snvXjqcGXe/b8UY8Vd2LfuegLMYmwCfxY5YSwAu+1+GMIfJXQmqa230aHZ+v4bRbcN3KXY4yadV
VgsJqyEwPKeomKMPFDALVgz9w5ozfvww1DeHjr+Je3VVWE38R5h/FvOQHU7fhCRVL4kYc68HW8ay
iaXMItw2Butdj2R3XW7vNnTfLT2r142w6aSWUBjbj+KDYnGOLHeo4ub3Q12mDxlF9M2pis9GvNSB
od0WeA1q7A3SROXwe+j3fTTeM1fvMwNtImFKOrwVrUFlILXsCrbaXjNyzL7H9DhG6iwiacbDYmtq
ctc+lvZ04yxH/xcqrnJobLpCnDbTQQQO4h1gJo9cd/vlEnNnG2BRVCZzVy6xVEWLNfr03UDtgy+R
atOnIctHor/rJ/QNFjZRC+rm/PXoGpdl8xljTPCUVB8PxciyBhaDPFhzay/MYE5QHmt2gJqaMifq
z3A58xtl6z8fkMTZKziuPTMGbTenO3hATwn+HaT1SHfXPqjuOxQ56zENxvLQBWNKCfuUd4Px6TKR
ADTpD+c+cJkIUwjtu9n0upiZJKJd9G/DKgaQvY3VBGshIglQkIR+LoYSt9EM5O2xvCpMlkNTMxlA
dN96MIpDNZbqDkGXfZ/LiuzS0Uq/ilDMaLb2vgeMuooJUFqXPEXODeE9Lxj/VnHXDq+/jwUr4jHm
p3HMrKWsdzLDbDGQYvUvmrDuOsiWNo60GVhXjnQcKKpa/U4gdfFq09XuO2zqxIpaj9P8wQeHTGGQ
O8e6Y/cMJnC9UF5/wa8iPjcxj+/l1UAPeI6ZFeXV02RqZ5FU0dcYouFvEXlfDcCysNM6BvnzLyRT
vCuNyHhV2dPt6snM9pGiJC/zn1x+w/Inc4EULGz6FSTW6KFzlMtiPFVqUz3EGctMpRLGK4kfPBPx
XSi47jYNPS1RJjPyXW+RXkZROe/tW/Oq6RF6W2q2/RTql3b2VBkJfQ5kGvSNo+wu+N0tAq6E/QKs
ZS+19FxwdjzguZQPZTqdlwPRkalz6KWSbVzGAV7V8r2HEvkgOzT/yvmuPEJo2FtlOdKPyn5vq4B0
i9k6IhROMYt8v4truqu+CvOnqmE/n7aZPEujyZ9S4H5ezoW7hVmTPeW8A7Dl6flM94MFo/XIhNN6
LEeq/Qk4/sLjDVWqunkmak4CwtXYgokPLuoQEYed1Anfa195Yd9X75qqvudVmm56hj1XJRfHxVlU
mf6z3kn1ZWhhJ04c0r7lf4ZVifhv9hsukaMF6AGpGHKLsqi8s4qUJMC8KF+F6XzCfzT/Vi+5aXV/
LSN/0tl1v2b09RvVEP2loPc+WWpmeNoMUPt1+f0Wb2No3wIFZp5kVjrL0acnP3aBXUHg+8osSdJv
CG5vTEsv0kP57bj6VvUt9uyg6rC6mdupKScizjhGOuI3VqGtqBd2LAX7fcgHhh62noFIAAQoDYY1
vyTjTWG+zewLpUNwFEww8ImYhIuayfSWpZZO8g+c3EzEjrm3S+3soo+8QEPP6kT+vli+kicMFH9/
Dt2hOUjsuL4zgw7gauHHm+Xl8kG1FO2IV7Dfx0UwnPDKwr1NYGf3lHhuPKIDbEW0nZbqw1B7KtIY
hh+7zjeSfFyWcWV6kWWZnhn8vfux/TFIGszF6O0Qur438hB6yfy1f38BV2JSs+cuWwL4MBKjGplP
554QYLoXkmGG2r37PXWNtEJpXkzxNaiJxbFpq16rJnxNGtP/kXinAIM6R2gIFrNlkmc0vxAHU2bp
Syu03QLCWb4+Y3HSCR8NWx7rUXYxW72A8dtysi61pQ3ybWKnO0XF58hpuTZ1P7rBRgIgCUZ7V8B9
X4/trMCbrDbYGSWoVzrKJ+GwyYY/qRITY3b3orH/toZNFW9jK0DBlPenBbQsO8U6upPP7m7mLrul
iVdhbHtMucy0mBx2KtxZY/Zji8zMN/87hkX8T2SPazqWYauOrRpYxbGB//fkc6mVhdKWVXZg6kml
3lsmcCGoencBbv1t/p/PXEavv19ruJGEOcnnkIpABLFP6EiY37HAQcsYWtn9GGTktBYZuqze9U8T
nZRnToNc6XbiyN8vopbUDnPwUaS6w03pqpvKVvL063NsEeN6qlmZG+ZP7UotgxyGbH8bwMjedcuH
NJkoeNFrVZm4W76eEHR7sUPx4fIvPzqFlmzNTsWBXfjFSdqGu40h7T5g8n4okujFtIT/7I4O4OP5
M7YQ+brPIK00SC43RHQFlQEKef4Q1ag0A+nI8/JS91V7Y5mZV/hsLJTJCC6hyoflMz3UXipsn5dO
bV8TtbeundnpzyyVXud4IHTLgDUy+uRfhLOrYqE0rQZCEeDlpmcJZtevBaaSLVGTmITnD34amVfb
VfmJneSpbfW3XwiugycZrQoO7EhNWB1JoOn/P9iY0P8HZM4VCPcN3TJMfUaO6dp/vz5cHUn3qOni
kDHtwbql249Ir4sVb37/Luq5qUlH/2rH2qrombCtx2GO2dGYne8c4zyoWnmP/HW6FEN+Bssc7eom
0Hc+G8O1iy342skK61WdTvdKpT1GURO9qjnTL7R/GGFKZWeM8yh5GtPoxLS0QuNjJHcB9wkzKn45
stAnKGTBH41Ajsz/7luGjiBalfh+CkeJ9qdOr9ZQ29vJ796Rx1ubYGbLNCgghyiJEFvK9Qi0U/Ks
DaezhP4Bt+1JTV8LO9XuGN8z8J7RELqoUK42DqqpCkAAjXPpLVbRgZSpwEJuUfSOe44H1UHQwmfh
fz6jdkzWHL8PiyXYH/XsVscBvKUSgVul6Vd9blN6R9Z7gjd3sET/SN3mPxUPKLEt5kT2gxK5u6ST
GJfFX4bcyYgmXtJ4kRKFttroCefFXqjE/hmlgbOjv6OFneEfw+BOZ1V8ilT9WQAqOW75rYqPlsmc
7QUhcsDlMwUizt2QW7Zn6CVRIh003/lVqPB1E7UBIZ64CvJwuCz/YKNXwabAdbgN+mEb44j/1jN2
gVVElaHSHv/X8EuzHHbCVlamLByV/OirxA2QPrNhG1Kdl47RTSik+W5vSPdSZPdpDjyIq/OEFJVo
s1aI51hW+TqUOUxO3XG/NPTaF+YctLdIsD1UPo6XL1dpbGbGBd69XHP5Rt9j/M3QyaR+mf5CBrQO
Q9OiBNBFfRfwzFwZ+pje/36LiVUh5I3mTWyVVN3WjkfxpfRyOOcktvdx9gSVlqdfTnrlGAztHrTl
eGdpjfdvUW2RDdm7iYvhYrt8FUreZwkN8bRkhwKc2KdGaq7caWIMSHRKylL96mrUQ0G7I7ZiPP37
AcrliFHaGRhiddqRlBneyAHh20kZQYv+708DyxT/z+2uE7Zmq6bDkI714v8guIEVwbbTpOERXA1E
NstOVr8kORX8vefCaPGCMe9utTshkWtrLE9hcRUGI2EQm+UOMkGJbNdBkD9nEf++kzIk9ju1SBw3
sC2hCSf3+bS87riZ10ujg7ROY7ZOqkmaWORtWXhqlvjVKo3d9ZSxfMvaEowtw9Llg2V/lUQE3Vs1
qxYjpiSq3QofDjTUw0C/gTbiaSRuYSWKQPmxqovS5MZZ6zBfL4RnmQb/EJ4NpylWSSzc5wTf4oAw
HscF4pcazKoTGt8YF+tne9Q/ckufjuZcmS/VehmZcm9RSApfIJyBy+WSo3yMgdACYCO2GXXu8Bnn
CH6Lwf8RacduRoFkAk2UZ8lcHJsWHlzg9umJMNM5rakMT02YGDQYBfPc+bdMmsI6sES/uBSE8Zjt
Ufi5GI4wXywoJUKV8MMaB7bT3SuRTT+I4bs3f76XynnUOdeRYyP1s53E5cppB3OnJU7k5XY5XKgb
+0uZvYy+Fd7cCESLq0I1mKxgA++FQX0pKUpkUlPddZfYtIBI5Edk6O41z6KchW9C16CZ78udApnF
Wtvsmjkxao6irr6vZPNcmu1AxMg/X9bjmcOeqEy42cAEmvkSWkRWqmIcPKvPiZzjGFts4TkqdVLX
5seKCT6AqQJVUJW7/cWw6p1iKkQXJWY4z2+NXf/1z6MHKc9Yjo+/M0V4+3VOT4Pr377FiFsGmeBw
NxO0Li7UTlcZ0XXh7kRv301oUDp9vu0jrC7sWzcLL2FhKBT9V+HbxC+zcT66TYo0qxtdLIHLHUnb
yPOITLWPWIzIdRXxSGi7edE1bhgjUjdmZXXsKUX4ONUgZ/3iOWvSXxyTW+nlXZrHTzNRgeSTWHx1
czC01RMcbkPBXGtgJbsNdNuu3cYpC+Qmcb4MmQ/P+egWM5MhOmax1u6qmfHL7hEJWlRZrCIdPGLW
ekja4oHMOmVeAxtffWithT6qx1hB+kPQbEYFq5SHGG4TiwzeYyx61UVTK/Glie001dVxSZeb/z5T
C3ABB91hwcz9PpyzxGatbk8lEVuUOI62y0LT2UADixkLW+LLxbF+WLByTQEgKERi4SZsABzfuLJB
NK9BpW7dmlONBZk8KFH3JOf/5uWbyfHWgiWeKoAHybWdLAA/jQNlL88Vjkb7kZR4rO0pHbDJk23l
KG24FY1o9+ZUaodCcZFr8Orf36awbVxhi+iQScfGrRPBGbgsarUu/ClwbRJN0KOiZ+M01G2yXp42
osjdS0XKytV25I0cwuac2+TTMFm+aXMqUTIpzl5N8OaVcki/QBTQcNge10vMSKnFi+8XFA1mnR06
iU5Xy+Pv0lXiJ9k5vFJGr2JICJSL4UwbZGuyveTJaTFeI4jiDCFFbT0ukSdxLH+YYMZtNL4F3L+w
LEmz73TmnEk24rGDx1JAIj/0sb+XPm6iJWl8V46Wta7jIjnDz2O+prFwXgCstJb4O0eeLF2ZFvvl
+0h7GsysGzKSZrCMjLXw+jmpmfxj0J0jt6RqIOrAM+O8/P7ZOPZJhWJKVc94HVc6xbFqq/ekFM2l
Zo2Diw+fCtu4Qz5/cww9sePHVkMbXn8pRXsI2Fi/AJn4ry8vv6E39krhIM34fTVUjyURm3acXa2Z
TrJ8wI+fraVfketoFDuXkf2ea8BdOXWwc1qj8Zi2/Wlj1nRpW6x0ruUHNXj/t8njfEJFGrI375qC
PgVDxfNggH8pnCLf4ZLpCU0Jo8Tr00I7xjJyvGHSywegLFtZiI7hd6Btl/4tyCp1lzjZbyRKEc5E
gtQB6GLcTVrffBJN+KGNTfekK4ypTRvtjYuBl8QxsLIm0KC6i60tMDHpLWBTA78gQ/tI84xk2mut
C5N3TNkJzOl1LGwtb8kZDF8GONQoKdmgkHZyilw15P+LaWsAz+xW5SP5ccPQ7/JQNpsl7zAI/6hz
0dkoxJs2Yz6eR+JDbLjr9bZS5bAztXzYjqpOhQhkaz8GHSdw2TaHwjLD9cKAWcgv6bY2Z5Z4Hcqz
1ZjFCYnAY+AP24rUCyKkKBCgDpYbNe5MNlmFcfk/hJ3HktzIlm3/pccPZnBIx6AnoWVqwcoJjBJa
a3z9W/CoLnaRbbyDikJEJpnJCMBx/Jy91xYLUL6/d+POOfpLBRS6zXhmn/jWkS+4ShE+f+AEiKgU
golAy/nvIa3T9P7l9h7cKN+O09U4MTRgYT6x4IGVVBcGfrByXARNThf/6ISRnFRxbduoZQYsksCw
xV7xS24QExOzjHqtW85vt4vu0hIUp3pfAVFzeXlj+Res3uk4uFlMQ6Krjgg4rWdn0upjXVTQsnr0
WI4R/WXFIcDMuv6xHJiC2oU0eaz5KeIms6A10rczmX5z6cKtrNjZU06F+yJ+TYFk0IrkDiLw9a98
yHWZl+hv0Gf2Mgqcb+iAP08xgMUx9PKC6Ru2k1x3AEcuSRnqKK+CT0WmP7Guz2fLEtk2N2XxoYXI
XoyXcgbpgByvXGEi3TNO6g+ycNqT6E28R86S8DdZ1QX1treTfkjtbxLK7Czp4k7vi7MmBAnxprku
Wtd+1Rqzu5Jrybx9RmdZFE1Jm8aSBF3W/OLrP1embDd/qUzBr3meZ0jddBwdWuCvlWlVmxloI/Ok
FcLaDgRZ8kG+uk0Z726wQOH8SO142ii4lwU3iKZmeg5hWX9MAp98FE47tVqUcxM/FiG5gtOT7T65
REPaq7bTDnMzCQIGKBxFIq7zZP1wm4pLHzgBkhSnrs626TVbMCP+J8+iQBSHNA8LSq0O3GmRV6ek
Tt7yRhZbVXRJM8EyXzF8p1mLBxDT37l3/K065bkaK+YTTnudK1jVSed/HTmIKSbVQZDsO0QTuH9A
AEU2URho05Dbq9FfMsD28hJEIPRZrfU0DM05Rg6xmWLmbr6d1tuQ6TJgyabAdtyIc7fEkWhE6SIq
kS+8mdSoehNSMXj2KhBd/9KH1V2rO81qckjubmRa7QFo3zvLKptYxi4j2Ad4NZI/Jn1ybcRzft+g
fwuWQdposr1nR4FLdAnrMvCdroZ+7s4CtMjr5IPd1cwOikLnkQlYGGG2jdlN4Ms03OfCqrV1cKqF
Ve9H0bOxlRnofyGt8q/ZdwlOSbx2V+jAEtVRkBDHVWAXWWWmB2jAQ0/maIl8aCt559gZvAPbvUQY
cb8y/F0Vk3gtElJGR8aAK85TWoE2KkwmBeTjMNxyg4vlFIDJItKrfPqxpyToqGGSuX7wyS3dNFrT
vBtm862dAVAGomgOQ7BHKAJKgAP4H+XzYFjemieyrFyIIfhy//e3pJ2NCK/sCO5QH6CCgg1zafL7
8NHesG4SFe0yRaxG7hPM5F7c0H4HFB4/Y1qGqBJN+t2AV+sBUjMK68nKt7Igmt1GJX8YU4FyYlnB
MqJCDi59GzRqRfhc+4kO2npwjjbO3HVmIXKNjaG5NxqMn9zaGDAudxVsD/02lf6duv2LGniPBAup
7kJqEc+Y5cwBIVSNH3yfovqhdnvznaTK8igimAVOzXgk03TgSsstpNLjncKtqweyqWgsauAEq6U6
KGCUr6I2h8a/bDB6aCdr/A+w95enWWFl90VZHpTUBXHItolRY6mm+ZySDC80+8nW0+BJ0+u7TqAV
Bv619AGQa7gMOdaMm4BfuYRawv5Hxy9h0OQI63qCG+PuSa0DeR9qa7eenRXdvG+CNJJmIyqX5oNq
hULJQ/Ywus3O9urw1iH2jSG7J87rTCVq7SbLddcq58Tzi+4Qm4tCtAhpaPhTdeC9ry54OcKtG9m7
ZCl1AwdThls59a5ljInQ1etwhHKHAt2AmLursVag6s60DDvjjMcz7INrpfpAuIIut/QpPdD6J+78
4jB2GojomMjzZbjQhwbW7a6frup9Cr/7Jqz+mIEa7wanBTWzQQXN+q2S25xh/EgZ359Ckrd2qKW8
FxMFZmS49rFp8mobj6QJVVPuHTLwcWd4VExKA89Ezkf+FCUcH5uYe1yIDb6evPiuxCKaEznX5Vlp
BNphmHoTIkUC2z51v4Vd8oIfR3tjm3g/YFxEFCmM28cqKKhXMfjKq16UwUvD+eCNlEOayAxSajz9
4v3zkI7jO9Yt65JQGK5aFLxXvS+HjRFY7mGYOUNnAptuk9t+ar5UjWHdoyj/lo2yPeqLcKP06UTj
HUV1asuvkp0KVCYixP9814K189tdy6Kxbru67trGEtbx7/ZpS5hRAxWFXJgIK0gXDudCn+e1Gq6Z
dajT7TA/+dBJtmLp1BUmOG+4cdmZkSvxyipB1SCW41QuO4+xINazT/FSeiL5XGcFBoop+yrMkC2e
dX+7D1pORWxKE4drFRfw86Ht8jdTaIdQuCI7I+Ycobey2VOzBeBPxH6aU7bF1OHT/4i7axFFIXGc
7Vllsk51xychiBNlsLxDMrxAdsPmLOPefptB96kBng8OgqFRFOxYlnuoS928dxpYPqsuisSFuQ9L
N2NNwzYqOjrj392cPkOtHmBZO9JT7u6l358KASdARw/+9PMoSD3Kezxkdun5Zygx/pnpKZZt9Tx3
uN6Wfxskp/Gf6XlF0X4IZ6tbqUaTmq133Hwepsh4KpnBn+bY8LZ6ELn7BgneSg6go4IhxEZS3sUz
Z5eaYQYyapmEh8EOzHT2XGWYNpjQJ5IUX6l7R/UT/cKKT7203tR4PRiCUw/85eR4abRxZDEfWBo8
GNU+HFpPty/qHgepZ97PQY6Rs6vl2WftvlNfSBC75hgDMnEpDDgt6sXCmzATLRv9CO/dPtAagQHU
9u8ow2DjWdb0iYkPgAoBCxzu/iYeYm2vos3wnogNSB5tz77kjs4a3oGGbWONO2ht6bl9rOaqfCya
5EH1S+BP6RvTvY6LpEdVLf1yNFZGTB9Ws7bZ0rlUX1gm+37s7hoVbqitoJonH+wLwCOaZbpXJb2D
JWOSJlsc2gS9mzgHqxzyxzSbOFdrrf/qpSsCN9Ctdf195S+seZgNjFbjJxOH7FGNJrNAq9eSdjWe
HTpxvj29O4Oe0zNggK4eGsT2OBuo2QMCaY7qjkKig7FrDcEZFT/puQYqZpFiwiRtzoXrfAV30zyZ
dWKAdJvsdRqPHpvGyt9by1ABFzypegFSAQGRxLe88qSC6V1sNisz04Z9F+rjw7TMMwkgb/ZVu1X6
OuAW40n3bPIZEmcVj73zjYYTlBGyJZ71jl6BFQD9Nmjk7wFkamu9nQnP1uhzICTuG/3YWkOx17oq
XNAb5sUuDevN8EFWusOXMveTq4Xb43S7g5OphM6zh+BWwp85qvsuBIzueCsvwuG7qolIqoVvP6Uf
thc+AsZA3DuW9iO53Sa9E/PNbXHzS1o6LzZYc/WBVgNsOiaA2PSnlB3UICn2S5bm24BBFXmq8KsN
QPi9YeRoSAF2xpl/buH1DRDZ++Z4+zWFQYasoW63DW5+/LJZvWuWW93Y9/bGtLDYqSz7oHe59yI3
UFrbqoTJ7dk1fZJFyjnHmbNzl6cswIc5aLwrkqLw7NOQ3CgFaW6ES4BytS3oxBEu0pUUW7L8q5jw
FAaJ/73oxmmpvHndQBGOu6Yi4Mpytpo/mVj9UhRUWKzLqp22qgIigrbdGq0kbuqkaJc+Xgfce0m4
Zp5ZbVKUAd/mNiGeUYln+ijkHjfOZ/UmNjJ/jRoiTlFbtmsbx+6NA2+AKV4ndTuvUMR/qB+k+ky0
j3fQwMpH8rpehtkt7tU+Nk+iF41wLHKbmp36blWi5Th5bxHzgcRYorp4SwtNhPeIYoxLhIn/trmn
bM2fOphskjRz2nByH+elt3NTCWPH1thE4IZgQm1296rQjOOINXXkQ8drybIzEb68o+QoT2mK01HY
A1AsR7DoRrRwYaHQAb39Jo5lg+gb/WY/lFl2kv1Ea8sGn+HUiGtEiT68cbtHPyTBSJ2tUyu86wCr
aNDjl87L4dEt9aBBRtE+A2qlVjz1S7i5GdOr9A6V7sVYP7thI+dA35Ev059Tl/wiq+30XV+XCHWA
6eE5R/9s1AM6i8YbLo3RWZecu+y2HAWmUwwHPBgvBWjzL8XkvBQkRD9jLwpOcxD4x0Lqp8BZWLom
Dm72EMj2RR9e0niO1kpHLcZ53I4Da0Yjxs+3EW2dcuKY9eXnA1DZ7pBV1R0MgPKYT/GrQZX3ZQyY
8RsZIU6xi6lMs4wNpOYAGyk3Tanunz2bvK1U2/TAS/elqQNUGSd2S6XDwG3UZbVh868vJM8f0QLh
JGOW3Vwpp4dk+O5ZpfbFCCWLZ41Eum3pRCxN1DpYrh74sXlZn2+J7DmbtJU0nYu6wRWzjtiUz5tF
R23ypat7m7gWG6Zk0OnNKL0a2idVoKhBUEH/7VywBZVRUr9UEoqNSz951fk4Ki35A0pudl/SrU2E
ayxckODqXgavlxdqivHkDfppYhu08iT+19QWV2RfDqINjeRa2DmlDj0E3YsJR3ydi+FdYzu5l85I
5xeABlQy+zB4uOlrq3U3FdgulQnmhEVxNupFFFQV5DzZBWnAEQ4+Ypb4Lbiq1vQf0O/Q09hYy8Wp
z1gA5rDJTwtZF0e7EW//XB8KW/5WH9pcBI7jWsJGP+otGTlfPz9FedD893+J/xemZJzT/5anvsFd
ICcWu2gZo2ZO/8xdGXxCTne+Ls1l3OGZB90q+mc8Nbsw0I8HJQiV5UAAe/TG6dfeQ3h5tmht2HSB
/FIYL6k/IkDCQXIyrDC+L6G7+LIYPqeEh2PH+MYMj8nHXJmHrjMVpP0lBcRzi5iBRayvSDj/Qu87
uOj53O56C3Cc2vMw06q2rkezETmnElpWCZQvx2uQItAxpC9FLEJdTM3Wz41gp54yXiXEb/Ze1Kl1
K9JqbVM4UNmr24nG/m0HcX6CLkGR5nZoxRhUQXeVJN4hJybuM25S7yUoifqm3JG3o3B5bTbHaR1w
LfVjQIrK6Aa7dnLHT403/SDI1YHs3POXUJW2WKNhAiVAQK+ErtMX6DxnF9iioscAl34GL3L7icze
Vko1m/c4gyWxicAcJXrdOv5s4fYk0QZm53I0RJXzV4d97zADzLtMqAduDybd6A3hOflRptawbyfb
ve3NzeRZ6xHe7y3DPOdJxhS7y9tHqw2ibeo3LU0Tt8c0vwz7Q9rWe25zzKv/USnbFaCRBn3p7T5M
/nhqh8mrqbXZaz1uaHZ2juRwGQGGHpDe8K4v4EGOPvgGNwUTmS/tBXQSrxjVZrDGrnFfBuUdPXL5
FwOWYZ3bLpw7MddszX1xwhpyRcuzFW0P72IerPqiHmAy6/h9jQ91bpAc2V0nKKRBLZ1thDjuHk4I
AJWl2vjzNWT/3hh0XRPajsdcCXyTXMK2/tcllPku07Qx006eDPGDIDJsnFz/uhyYvnE7sOM6e7fI
z5QWasVQ9HepYcxHnEzW2hJherFzctoW507FMniMQ3T5pq1fpLXMe5YO2FSW3aFzvO+3Cog1e2vr
ff1YB0h/poU/gwt6bdtd/aw0F1q5YAej+rl2qSossKZIiqe3wYjHL/X/HAB7fgOwwygHU9xKvXPB
0plpknmXukNzC1FVr6vFmtzOnVUSpCq9OPgPa5Etf8sVJDDLcwGkmS77VY7//UaCq0OLm7jpOa7H
v4ULQUNoYKyvVKzITbIdgClbeZ1dFpToc7QbzVpcGGwaDK5f1R5vCkHd1Hjm6TXn2iO9fXmtI1Tb
RAQ9mvPgP+ZzJw5AvBH+LK+ph8CqI0LjilNNbs91Fg7qHNx924rhOWtbzchn5Kxry3vVW3Wn+GVe
npUagKPCcj12R4sw0TaYz/pGBs4dsaJszehCiqFi+6uNrp+Vf912iUlp64/ZpGOUyV37Ebljd8Ad
Xu0ZOILPnOJzxjTnbsYZi2nDSz7IOuJr0IgNYzqpobB6cEJcqHEUW2B60LomQb8RZGL8rXUNvHjj
Ej0l8qOisY9zuQ06N3mdpXeq2iRFgFjpcGvp/Eu9/NzYIn9qW7wVhda+Kjlr3ibJncsv1ToaYBmY
RKuao9aMOUqMYFOro+WrZuZ+kUVYf1pevn3D8q2W1VibODYryPwG0rKs+1y7hPHkaV482jFmM7cd
jhZTooeqJ/d3WS96P8NxyB77Iayyu7jPum/LwRzG6V7TsYrNfcHn3MOUUdJhrSvuJcpf34/k1TWX
GEVt6rZO/sM4aTXvDqjlfh1ZqAiihmqg7NsDQVJHJIfd2pcumJbEPNszyCqM5DVoZFqS2Nf9biNi
8wwD9fvsE6WeFckPMN1Hd9C+5iT4rdMAULXtfswdmBAz7+TKER6MSHObltnnOUpiLtWNZpQUMLXx
ZjTOMa6EiYsV+3hAnKT2NUBtt8uHFMenEy6TQhzVCSq2fvJOXLoaN7QIwlS0iypzbzUjf2PpUaUY
0b4uLETasQUMHGDs2teDbe93e9di9gudrYM4ToLQhL6AWWqyccFEtrsS9w8fefo6tN5zxODgkEBi
jHpyy5oYXlvaL41+2rtgVUg6MEW1b+G+l0GA6xOikTbz85IBj3uib5Kuzi8dMLxNTeUdQ2/ZVwQJ
WKxAkJ+nS+oFNPubJnhib+27IPTwAE+nKSuf/DwLdrhkLk1FJOIYFMbRto9C1t7FrU1ououfEszI
KZT9eOqSfDzhC3txHEOssGX27AShDC8alqBDMRPnI1hjsOoZN2koxceyaT5V1H6srfOlZE5WJrQk
K+vbbNHUnfUPSzzgOoQbEq3YIOaXzG2QFk7DfiLQtMs9zvS4aw8ShQ0mStzD7vycejGUilA75L2w
jgSLGqhIkKogLuxe5sI+TXlFZeLgFc61b7UQD9DiV8Dx5L3ud1dcsmc3Bn7HrP5S9VzPcJ7p42vw
K7xgOsFeO3taBMGxjtkxmd2+ZteP1k4euO9iJR2ZbslRMrLnupVVc2Vg8mwPRMZ62WOT/9AR+fok
EUa98dc8JQ6pHng2kc57TMvWcO+bg7Vo5c126Qd14UXq9fvwj6hOyesgjhVmrR1E2bk7U6bGW4Ns
hf7Y1wi5P00nBPelnHXEyXr/HOfDaYjoi5hd0m7Fch+jKxfjhadkdPsW36PXknVflI/t0L55+XCX
ijE4/ZysztVcnBvS2BI9Le/CZY0f5IIyxp9bZHd5n+Wbds72fGXFHXczmh+ZCegwBQnGjtYlnEg0
Gz/lOmutdU/wi89HNvJ2ZUj/Y0iCy39T/8wWdhUCgCfS5qlwvTvItmucIXGHuwgKQUaYWc5aIcmG
ij5KbAnCZHLdXhq33Ifld8uEmxezvb3XnUMjD0EKaQFkZKbvxvHYYyRPg09zhy8ZQa73DEcijT4N
ncRNz44QwJLhXUHDyKTZerTIYFAZ0WlJyK5PAru4KQnJ0DWyfN9IwILpor9XdfglZ+G5l8mTLNDm
dR1xBzgQBspy7cmTeXD2Ozp5vv4QSztA0gCUWuRy53bmxQQNN8p6MyN/Pecj9dRgZd+Djhgoz7fC
ezF37GE+zKGtHpAcYaA6wjsb4Ib38CfCHFu/lfTvddCuZyAUT73vr0OZ2fvA8PpT0v8lbWgpnfRf
yKPOtnR73ieYW0FTIJRN+9ceh/M17cDsVtI9c/XpxyjUq329DDemueAmoROVAcTz4Bt2fO4Euo6Z
ZWQqm/Q4Otq5zRfRK2o8WYXRDq1ocXUm6x7Clf9Y5TDTk6/F3pu0akug/GfXmpBCWvG4SpnI7Lr0
AUfikcgJ65ia2efEe299HL7Sar+Slo0cq0+9B9XPAYCxbyX34QRcSBd5Z3SW5UGWSLiDajw4ThJe
dN/9pNpM9FPxpUhoKCYj1JNj9/lhTjzKN6uwtvFg5E9ZUWKNmRudlqLw1k4XMNU2rWRd2IN5B0OD
aXDhmncmyWEIGEhkUq+prwadVmyY9xGQM5jxy6gNF82jMPKcnGAQtQVvcH5u0yZC9RU1w3ujg893
K7FX0orbH4Xp3B2EqACWBjZ3hqLElQZryGu88IC1nKz5RX9hlXiZmWb6BwsfqVOWLoAe3F2GjoSD
Kkq/lgXQITVdaxtt2nmZxPPfkKrMR2YyPgma+wkn75r91rzDrN/ca8QIHnwfhHE++IgMnDF4DvUU
5tQYHaAFtlf1njM8ZBu4PC0SUN7gaEDo2A66q6H0z3UBgc3A6n7rZfy5bBfWb6MRx3P0ZZbvMti3
bflLuRnnpoXb207PQdNVrzhOlvTBJHhTR4WFmuXnUeARpyDDz2pIQjO0Obu1XMgjzExwJTXIJy1r
FU7ycutg4CZEZBEMLDthZexVBR0tlTUDh+SUmdGzah6rdrESdHpkT+7TDIKV2c+0q+WMBGPJlOw8
HYSEV4zbn0MooGxCdswdO3kKJ7IjZjesX+tJfg1c9PDEb4K5FH+N0eQw53DDO58MjidRNi/qdQZ4
OT7eqKOhjejU4laRRN5+asbxuU/q6nFowiflG5uYBBy7SDwS894z48CgheYUu3gDzxM0k8T+DhH8
8WbVM6MXBG+HYEYXrAa84zCM9irWqsPg5ne1K4qLNmjdWw6oYpkYAm1xLlFBtUVAzy7vLbbGt+0N
NoWFLyKoUKv4zgpJbrmdZinNbaD6ySYzAG3WGFQxuSL1EQmY/EW+5hoZgZp5T+dlBjfkNVAo/MX0
VuhKOk6Yhxob43pE3G7gTazC+qBmwko21svp3Z6tfH1L9E5198N1u+KBJCeqlJwmq4opi+IFBZxH
z1rUPpjaACh/hrlXmE34RYfoVyxWvdIuqn1fOx9D5JV3cG8DFvPnLta7a6c0XSM5tWt90bJlZt8+
zCYLjeG73sHIS3lvOZZY3y7lP5/75v9x6ruIIXTBLku3rN9MFWx1NExh6bnN5PgVzzxgM4cJiuDI
Cgc+b2cg2DQw36SQyWsepiZecVhCNdKz9e3THgphX0pL39A0cjjjOCqb9u+j22vLV3P12r+/L4go
QnsNn3qWNwTNZZj8Makml6Tp7//8T7V+21S68KUNocNrY29Oxui/N5Wh3iOtMGV/ZgTvHjNoFFKx
DLIG8hs9B5I9yGhUU6tskZYk0nyxY3246MWo0SyWR83AtjnTVb5Hlu/dE2s5n7qhe64i+++XooBU
rHbmYoz7/DrRb0PvwNhG9Nqw0QpSR3IN1v6SZdcwLr8wehou1ZAQEVDX+nvvuw8S5cjA6OcT0JVD
LpP8xyTbQ+7k0cuf3xB76egV6RQU+fHbf//XssO2DebAwHs9m1zAX5c9YTuZz8KHqY7bAOVITeN3
GeJCPTuONKTfIbV9NOPwoTZhrcSB3KZPk4ibx9iuxcktvR8uFemjCaactMt6p0gmP0s5dZQRWbqY
oaPt5LhOtbV7k/yUyZ2YpTQoyGcb15WVTA/S6PV9O3tAgJfXpq6azzgs8EhUpfHKedkjhVwOD0Fe
Y/vxivCiehG3bkU3LWGR5lktrn459XgYovk0oL9R+nl9bp7RHMfvmTsO2yhofvz57ZT/x9sJAtRw
hImFzdDtX/xrvl9DOGKqfbqpNK1W9zfmtCjfElQ6ym7L7vFTRPeY5Lk+JRe1Np09Tdn0MGkD4Ab6
8KAr0/I5FEK7D5OC3upUPrMLQVUHZRhI7bvmeOWlNJNTUdcYYYUgSh7IpLdR0WZ+DiZf6LC6tK47
NS64XWtZq/l+fx719yRnHN4Z40np6+seB1L0V4l7GNoKWJQobJ4wSvhYGeJvPciZHbcDez/ko39p
iZy4HdXLkaqJ7AQDIbh1dl2L+J6RDZ8vho4D5osZJlleb33hvXkMsC7d4pegDx7cuWN0rrB3XJEv
goUha2KdxLJ4d3NksQLB5z5bnlJAUS6IJsCY3eYrl7gMpibRBiYy8mLmBOjqo43S1vORBHdN4FEg
mIzBlPw17wTceLW4/vmDJnL8twvHEYYupDBNgw6V84uUYsTyNGhGF575puLIQjg/9W241d3E2w0m
UjhQX8rZWXvDq4467d2KSJLO++m9GVoyiaZLZjb+nWrSAAzOFn8+BBHJ/X4axLxWrbfK0MNNNoFz
uw07LDLgtdlpoYTRoHFscc/6nL0Mk16c3T5+KnX/OYXSDo6Fh4TN29UnKJZQnEUP2bYGxTFbs53R
o8f62fQOEvt8m6LSj17iAYhFURPFkm0JMj3c1eHSV1gu9E4SOdCCsvBxou5kWH4OANycanJJz/5s
+WcrMI5T2lgHqHjieOta6zneGKX/iuL8wfSRZeej/aVlugpypQX2oVSzkemMbJPTnbr6O8t86Bxr
vIyR/w3cPegtS+Pf2E3TY5vBrvVRwxfCOd1uQYacm5Mygs1FpJ1nU1/5tknuOpP7YJdoQtvmGL6o
pp/CAt4T6Li7AmwXujYvPNsGmrGoNP33ouRmB6Tzo8anugoM2DnIS+hNuzlWMa8oVz9tP34OPcGz
nTNMWGoHs9xrBcjWNtg2uV4+Ahm/Y4iovc2ZhxE3NNAsGVHwLjQ93sP/ZvrRduETMQefi3nchcoI
qJFO0NLBnTJff2vDfBcNqOVuZ7FGOM9WnRl5LW22+IusgIyjA6v4u6rf5xhQ2p9P9t/Frp5OmhwR
KQhdBd3YX1yXRhbJzpJoDerRS1+iKVtFXYmtPBbs5jLL+Bhb/mWiq5LnIu7DXUX/axkThrsBBOoW
Nzg2nbYHITJmTIoBZzw42tEsZX+vvIfKhdgkyMcMnXn+YBWnoiT7uQ1tV+wcD4edolvkhEnkSfCi
BUn0VR0U7UuP/uUpAHCBwUnEDzjW7YOV1MahZVP03XS6T3B9atpkzNBojZr/oeHv/LbkIwW2TM9h
EeD/zq9LPjUBSvEabV8hvENetp/yocWaOM46qDsSrwgQWp7nDdGLWqeTSBiA23e69q3Nwo4wKzZt
agELoHSdWyLrbk/ZsHa3p0Luhe6wLY8whcIB9R50s2zBMi33DyvWP9udt0vo+b37CzQby2W1D4Yh
OgB7s62DJmE6jww+meHGOAQskirpDPQP1kO/Hcya0J7A/x7lOk7kLP+ULWiCOGQvmuKdPcY12rfO
FF97wyIPo4f+VyLZ+ZzCqCyXwOaEPxiWvnf2JkzOufZ8w3jVJe0s2VorMlfNd1Iawh2IxnrvMXr4
8+kp9OWu+rOIcaV0pW7rDC0dapnfPwIXsthE56rahxZxPArqMJrIr2h6fqj1Na79hWsDnNsKE9ji
Vcs2yh8IIMoW4SALysx4bR52xgKhU5M9wquGg+3M49VePGkNiFNCK4ECjDKc8TOF7VNRwN8elyM2
gzOBaYLQuRa6Ifsv926IQpCqPaudLOp7ooGmrdKBmNVXwNKf1M5cs/yrP/eQySJIkko4YZHAsmGi
SLDKP0YDj/0gNFv8hDo5IjcDgGna5b5hLdwQi8VEYLbNO2JaYHeUmvVY6d7doELr7ZHRuBaQKjR7
3lU64NHmlt7SPHrTrnQpNPPlgfQ6eIOf46rauVVTIiSoGN0r5ekYdWgwl308hvQlNsoJdnrThVtb
pIKMTgxC3Iw29HfYsJk4Z9Y2baFGDQEKonyZ6Rsk2ozW/fJsltWMCzIDt47RlvVwsMSdB96JSeZz
jELpJcjsZFPV3Xznx7V7mrMo3sRWxOLAur4h8Qm97gKWwkSd/Yepk/Pr9E6y+ycORaAAcC1H/Go4
FT2NPaD9+cnxh4IWsR29jBZ+GLNtHowuhSGH/Rp7RzEK9+y2YXj1lofU7rKjj8E8T4Nqe4st7hBZ
ox2bgH0qm1QWltM2nVt90xT2VsAUuqhRHmMGviVMlsWRXGqDj3lft0Jgy2J6rDQ26mm7PA2Z8651
zSZUbiGRhkw2n9RRILLoSc2QhQgfMAClN+2yBOj9oC+Z6xjjt7dltO56Gr94Ci9wOYhwdwp+DjZX
tDH4iNO5+YbFwHtOXWaMWZWR5DMsiiUXtEVroWIKUSqt2gUn5uRUnlMzDf/hc7B/3ZJK14TJKBaL
P9JLgov+vU9zbDDoJkhs4jGbcEUrgFEl1lbLOGFyAjGAePHa6UbymX0i77L0qxc2dBkBU9WICC8n
id6PifatNuZYSvJ6+GUzuA1QCUp5nWIvuycMdENXlc7FmHzkaRYebh4/oaVHR2UfG9Syx4nluRUw
YYYsQPrf9cXONezxY3md6Yq54sI2D23tf1ebEx8lELSt8Ifaxv7zTPMTd+3kQ3MiaFKe5x5SvjJ8
qYe+anciq/r/4J+mefPb+exJc1kdWRlt3XF/tak0UNv7MY8QDKkCMCkWLw9Iuce2z9rToqjdWQ2q
5TFnTx9kWfJgOu63bFFtQltPd/oMHUE9zVLU/lab3LEW6ThIDFwiCwNucGMmiDNM71Ifv2RIKE/q
6iyFO+wz0mjWBQPVjQG7aIPOIbw4wAOUHLUX0eMItu2aSCd/nBe5xzKwtDoveyZ9sSFpc+XwrhxV
ucUNBLdfc3NbC2rylZlExqkxBzjsZtguqhibWVdhbBKKgQNowWgTBUZ30dss3nh67YDhHotDYFOi
ENzYO6hCy+LQ4akk94ARe+4W4VGkSbFWRrJSz6rnIdmkffo/eeYxBPG1GY/ZS2JiRMMdY22bhZVh
NJ5zDtMAM6IMibQVGWwuVfZEjfVZ6tYnrP/GYVjOQ8Essmzz6akHtSjMeT4aYoBC3+XBQtmKN5xV
6adwmN9Yf50nXws/iUrWF/XgM3i9HWmG32xvRTuuCQuUWjyspeYOW7eyiHPONZ8AXhhjSmE+Q41a
eUFEq75mkkdg4g8/F/lDXsFE75DDUbLDwsNpTD0gItru0iyuvTtUx8ZIr7PWFldfQ3SNJ0EDUF8h
L8jn3uG+FFX9xTA+dQata0wUGsbjTifJoKe/D5wbIooVdv6pK5NH9ezng2My3Z2FWTGqZeATd8Jb
paaAR9hayD21eb5LB3kVcNmeZns2nwx21vZSTzTGvmjt9n5oW8QmeZcciLXw7kvT8O5zaD330jxN
DgCv0pixTPUx7qZ0Mp+8xE8fTUDZz1bc7g1YOO9eZgdQ9chXMGTP9Yy9zrpLXGLQmlKMRFlCD3Dy
HASlsOkvYhBvtrqyqOSF0O81zo5VZLv9M4FIDZLtej4S6BJoFakEZgQalbnJQ+47mzy3Lgwb84es
dLMXe/zaoW5EF90BupGgpPd6U7Z3Rl59QOQ0XnNrvj1TAkP1tfT/83Uey5EjWxL9IphBi21qySST
ujawktA6IL9+DgL1mjNtY2/RaQCSzWIKhLjX/bj5qjHHKN5Lp/j2LzvWkcjl7gc2CHOTOcCKGifT
HiLN38nqbD53CR0/cPAWtAv2bqQwtkP5a7CNZgvt13AO5OkQGR+UvKw79LkrRGHnlY+lOaSVmrKf
yUNwqdY6ohmX8C/7VvvbSbvkNWaRsXNcDa/giOHI62hm5BCzCelKjW+u7XCPCOJIUqyvsmiEM1vJ
4cwZ49gfJIBJPggDyXGC/nk9zarldiAWYyE9xKEO1+cfs4Use2du1jCOrArgY5AW3wNDM8hdx4Rm
WixkbJAdC6CyKk64M0AHz1sOQqv8jWqRM2MkKSjcco50Al1xc/LxdWzjxyAf6x8aRbp8BiQ0efNS
aan77kNKGIuZS+DU2Ul0doEGnAg6fGzDVo51qj02j4uWC0nYGHBXaJb4LJreqH407JvTYNin01Bd
C5EP5P9y5M3XkJs4JFRBTVXpPO6DwamuXz+ssEnfA4j6+vmvH7Ds4gfeZ9xrQ7tRMlSaSulVN5El
zlPjuW8FlfvPWszkmjx0Dh3xsmtBh/OEdmmPlTv7acZYfjzXVR4Dol1PglyArQgr5aLTwlgNQAvW
FIvHB79PfQi+AgXcjHxLo/ygT2S4gEetDwWxthQP/N+jE63bWqQ/+RmXniy8rMQtur0cfNA1/hoL
Cn0YPh1/Er919UfrT8kvPyTZKzVIYx6Z5yEI+k9m1cSfWfOeSi8cKx+yPYr0QH7ByepKKPLaTOGi
GYUCtwof5PsvYgUFv58Oh9LUfzp1Zxy/Jqgq1ja+miFFGBT1pidFfKyrpjnEaqU9ehGvCycKc5NB
1qukJcd1+gTAYjySIBewV7Da8YKlfuVnlXVlPlrVQ9vc0KdtA1r2w1AbD1MCKzceTOuxwC/0gEWK
wD6HJeqsybKcSrkmotFQjQJZJpBY/gIK8eCnx6zRj5luv6d6sl0+UHfEzxj7gC1SpTt7okWvrtNC
W+VRR80NnN0phHm0iWbDPbwvyme9qV8STbPeUqiRaWvEz7np3QPV8DeRlqtP8ijPJvVpxF2spK1+
qpOJXkhdBuMZtxKQIXmeUandOlZZL7/9z0AD8sNHNblelvehB53IR6ey1La6zrsAOdOu0uWqkhd1
MhztV5DSL7C9anzmu1P/9ij30nBP64dluuoxnrEqiIoj8SreRpYNk76aJw/zacF1TZnCcmwinM1Q
1GdBPOduwBZ1VpQRvoaW0i/Xi29ulUZPRGJcO9ss7uQ1Dvd0ovob2v0r3HOz2fWkSDBGkgI1N30c
PssLeHEP9ldlvovR2NTgE+AuzYSdnBr5sezrH7VqhhczQP/hmzS1aOYh76RfjGuAtBi9iwhISdV6
4xhpchpmlm9FR3Qqyc1SzKx86dPsPdJTAamneEdn2nw3jQNF4T8J31ZChWvtYIei3Qsvf53qJHqo
qtGjRptkRwVo9oOmImWBDBR9iNKmYp73L8GkjDcvCmdgUPRB9reymwZn2BnzqTY5x1ZpsSxOGbxP
YKDhbDZFYbIvraj7CD1T2Y6F3p7CpsRjMcV/LEBmrpMwUCHgu7VlVN+MIUP5p7vtoxvVw6EqE//g
0vI/L59IahDE27jm1otNdWU4dULqmZYbu7RExJyphM0NKilwwhZUq8HkmiVkTVv1T0LXF6tAXUFB
nlxiQ6eZD76I8j2bHQ1r640z2tpr1joUAFPSTcuQuGPTphoshZDmmOur0uo62E7adgq8PxkrTKQ0
UXGAmQ2mxfQwaqXzXjGagH04nXMKDHDAmQZjuh714m3gXR4i0PhS42qwMV6ljegeqfH2B4rEPpiG
1rnZw+ARmmL666jQM9ZAGUXAQv2otFocbLVqd7UolEOghWyG1Xbc00n3N3KjJk9jDwyWZBnAOqmj
icA0LbSJZYCxWJs1SaWZqVxbc5pupD+d+sL4qY6j+1TGenTN7aCH6ooPOEvMR7xz6plCf41vA7nv
abl/AOvYex9yzmsUoYHIvPITRtK4V2p/Qgxdqo9OHGTs5mpxH9WYgEc30g7qTAWR15rD7Pi6yws4
ke2DEw0uIi7buyrkT27imW7KeATgmU7DNheCKLOc3WxFRXJGp9anWGCcEkabvdRJVd6jTl3OFJAw
yx9pk7Ig1/O2qoILwdgGxi5FgR0RgCpGUA5I1dajJtqbig735BS2t7NcHdl9wctziX2ntmKn3xmF
0S7NIXTRoNzKmuqjV2EPRTzv0ino80uOe+I0IfQqsizbg26yr/KIxM2/R7FmdOs6RwlVFuFnWirj
A/+3/irS7DPoDOUcDMYBfhbFiizwn4dm8teFO3nP8lowwNyGsYgrWe0INu8kODFoCScL+qJ+4qEj
sCQeP+IIAdBAEM/GjqvoIdB3hqHY35QaKd+EAg5knpq90mm7wYOdvtuUMNamh2Qm7IaKqX5eYEZZ
TYmgjcgOCXzljZ3oeiD5+KVm1rq3uQoSkss2feKL3xC01Ymo2emNxuyaID1k9E8fx2pMzjDGyA/v
3f4TVQrpXMz5//oJ0+CF5e6Ktmj2LSILpRoj7QdkfotYIc25ygfhU1qVT9iWteptL/sGzkDd1jbw
kbYt+ydAEmJFpOVlsRmZhVtvI3/Cz2Yl/pXgjTPTZ3NHZw6UM6wxnivcepEV2nv5LZPfN15GQegN
VvYYRRU29+aIA7u8jRH4YGx1/kfa1Deg69+HwRye6Z62/J5SeyE1c9xq05RfGwbBU5vCCun9NzId
paikEyWKUc1lwvavVUatZlSSFw3NxOQARosw+c1Ol3Po9RV/J/CTyksVUD/OmphdrCYUjFJ+/zxi
GQpFetUaQkLjwJ8s8GWlf8sc+NAdHzV+aVtHYJ6JLRom4zFvGrGN5qNgviaP5LWgnvpbQNbamM0J
w3NNSxa24IsnR3lNLmxCeA9bQ/fnRDKg3gqh8o9eVwWgkhqM9opQ0TijrtVgYJPd8Yh4ldAjS+g4
MFh+CKVfxwm7oQgW76YxrPg0mO7dtIzpjXV1PrsR1JNR99rNGgRWFLN2fuYvoiUsKCM37SjdqSLD
BOirwJZkwyiI30OiAl8dtFkIPid0yAXtFW3ykfhE8VqEqrOjgBKQHYdH4KLdxIAs3w2K/uLPD05M
xXIVCxBHYUxKkJNEUMpK/86+132qM+9hoRTHEyOOqqVrpxqard232icEknuie/Y96DMbWRADetkF
2qeSc292TltfyW+gM5XAp1JqQ3m7ykdEl8WjkWovvZoE703fmqeRuId1mTq0Mz0AxG4a7mM2nX80
X9k1dWH9mThI5yvzU4kb2IDCp/4SR8yZoc0CofJ77bFSyHtGfhP+yHIi/5RnA678k+237h3f2TnB
+PxR1Gl6rNXJ2sS5EiEHnAjBcnCweGYPyUrV6YKHVMWnNi9ePI0mIIR+4rAJgb3oCJm2qvI4llF0
cRXNQOHfv07op9h0aTuBeejasOa8yqOvh7p182PamVczyo7L0g0GT/Zm6c7NAU/5uzExpExh/Z0C
VEPq981x/GSrF1lEUkJWXCmTOxvVRK1aFuVJM9lDYNsZVguYvvTDQzlQUXCAFnyLY2ddlBrdYk+Q
B5L0+T02Q/PgsNDbT5nTPSglm6bcdz9Qb6bIazAC4kKyz3o4vXgjkKyyKsRdPpBW5aynsk729OCm
B4Uuyr/sK6T6Mmr6VU/lsb1nk+7fMs3Wzr47UHSZyZgh3kG+rPT3+p4VGyubmStm2k+CnZEZWdVn
M++MUK47B+5r6zki/mb2k+Iqa9403zLReLaUoGb3cNWDhf3nuhanv/vUfoF0Y/WbSQr5dQJo0rhE
GFf9pqtZ7jO6cftWd8gX+w8ryI1UcsG9CtuHR6S5lrznWVaibYZnjnUSyDllFLq/eKs9SXMTRvdb
eBkMDgfopGK+RZ1nPCr5+PdhKH9SOGhvNXXR5XLQW9UKCqtAXSjao4RKYJkyt5Stiy31/rRYC5LS
i2G8UyEKn2PLR5Q+PwmMsN0EWOTXpgThB+hk9tVAMLkUUOGM1K6+fRCzBYopKLkOWb/r5jOiC/1j
GU5v0uIp66nK0IRXEl+/TJ/ysq2CBkiKAOeYjjEimwnOORyKfaVNj0NokB6vAPNqfIeCqxVX21aY
6sWOwLasEOuyX9TRANJkLucHeSQfjCAszhqGJP8ZF639a8xBfjpm6tFWrY19UgGFXfbmrJj0rUUh
kpDJxv+GE2Gv9yGtL696gIbb7f2UdZrsSAZOWq/ZvU27pVsZipudusphUOAJWDR6jhgQ+luPDHJT
FaP/FKreXgqC5AOAHSIUHKOlx/4fpVBtl+K8rHmnUfkVhmStxaXBYOpC0qIXuJWnwkSDqwMHyodQ
uQyzwT1t2ulQKq0vjuxS+VcD7SXxMu/HkBvLQfefg/mp0GIfQkzzt///50LyQD81UW9UNX6QHvCp
tp7IOWjfzaqttwQ3NhclVb1L0yIqLWx6glqbPvQhN5UJovbWCWXYwJErTplqdh9pekjnu06ji3PI
MtQrir0JzbZ4j7Ou3IjGFkfRliXI4QydiWdRM1OJzajRUPfmm54lxnvUR9bFJNccJCCnMcu6VdCq
LK1pA3d4WM629pzNJ+xv5gcsp30eYKoK+HLei3YzhH1ERJKuz6HQ9ZN8aPUyOPkC4Z9U9AHMds/Y
rcaViByWW8EwPncOoi9JcaeJ3qHZcM3GfZRdwbzr8CrqwSMLr3HTseM7+0oTPIiJwLqm7c07YMC9
bdfgIx14rFUw1GepwBnKno0woWYrJ+mMT48QQRw34Y+hM8UGS11+8doK5ELiUrFD9081jMWZMLRd
GJG3gOFZ2Zhh8CL98bXj/jEI7Ni5Pclhmuqn52kkklh0ZHq1VqGe8jEkRxhF5HFQveyOJ7pgZXej
OuFt/3UUElu3XIvlESXPDezn5sDNdpbfP5PYIvINCIKWpxqZE2LMv9kVGgX+iX04V3ugnN8i8NnM
bfYhb1ODJHUrOMS09N77Gqgdy07vOgmteCdQD+iUEbzk7XOBc3Jpp05DaoHdhewZuPcenu8mKPtr
PLKvBFcJR0Oyukc3RfEdmifkiMoJhTa6TzPYqyIsL/F8ZhRi3GS5FwO/qItj4ZGfsHTbvs5jC+iU
qRAprE3PoouqR/kZhRohaMvWtsHOOSM+Atvqf88HTWQN8qAPHISkwAFWOhHi5zrLmbPmI/kwTR7l
gHL27HAdyumRXkJzldNYQiIj7kfD3UT4tO7ZGKXESqgE70HrBxDbtL/9JlkxIjU/szgK1pFaOk/d
GCh7EzAx4ggoyH3eGOsxUYN932nqLjXMP5OqGujxnD9Y2P8eRLnBN7F+DKYi26BsIVB+lnvZ+e/e
Ev5bR0L0RQSEbMnLxMsZqzp3fg1uCu9hhlYskQ/y0B1uiJt3pV+xDCUEnFQFNcFPJxixQ8XsNkTK
BFgWG7b1Pn1rGWeT/nPqY0l5GlsfGRRUG2t0p3M+qdsi0mpjk7UGqNB2AqhJFLCkGiJQaJ7lWajq
r0nuMcJJCXHf6fmzX3qEreba8KiWBrGmVPe3iKhmu5F/9uYHeSTMjm9NrI39MZVVNtfr/oDFfppc
N7oseFd9nxjBRtqCI+zpazOJgkcnB2MsCS1RrEbrviP0RDgGeWCyHqREdPtry9eO5aiM61H33KsH
+xq+cEhtFA3KDz2DRpOV2GoD6JLzvKTQtNwUVHTXOgklyx8on/BwtlU+C7W5Xy6b5n1ZaWubzvw2
xECg7mPDPjd1OLa/8TgWhDN2D46qO3szMbXz18MEDhL/RDkHLnSTu5bYGbZbfwE08hTFSnzwvfSh
pv2LZCbviH9Ab76oJOcjXbSvecnOc3nLAC51q4hE+S01eEzWs3BMSsg8g6TBSJ8xmWltPOdEVG2z
Gs9a2+CmR2n33Lpi+s6maw7X0wxCyb3mQSErdB11AnNZV81WhuQHFJX4PgVgyIvJHtedSyuK3h3q
rHmGNMv4DF/NPY/zWTgra4UROKcstJ+0CDL5KCmDlR5MlLFj+2wh9N1qMXpIitxesys/li+OliqE
Jc9Mr5ho8G1d4VogX6t5ktcaTUu2hYp2QTYjamoMQqnNoxiS7tzqojs384M8ktcGR+da5FJ7JqmG
GOtbW/vmSfYshrlTMXlhv1IUvTnIxgXvIKtFE5hQO/FmsqppFwKg5pbiyoSzl2t0NelK4kbIkv5a
sssjuZb3HC85Z0Nz1n37SPpsc10mGRwxezD0LfkGP9XS/zXFrsOIpr0vw5iYhP3DgGUbTIb3s+1t
sUIIabxQfRi3IpnSA1T2ozf57GBau9giEd2OoVm/+LadHoi28rDx2NaLVRsf8k6h5fvdbEYYYTip
Lm01r6YU1VhHY0klpVZjIiMJyQsjAjdiDfwb4rRnj37Pq9+W7X7wfO0QpVSBNfzBK19vk28oPnZj
wg5nTkISGcLvxqqGx1KlWkc8ubFVSLX5nH9CHadfuZOkd94mGE1kUJz0MGpeDRA2RpgYWzJ6iMtl
/abtcg2RQBT0z2URaIcMdNCHzazqhdn0rVAJ+OPmP7Zqr+1Gdtl3w4mAM8RWf/tb1KZNvWIDcpB/
VZhkuAkHMRJdVzlUfCiOk4e0VQqvPEZWinG1pt8fNp9VgLijojtxsivK5DG9ZJikyVApP6aq/901
afg2Rh65jzVU6HaaIcqpiI5ybx4POjlrozqu03QkSE1STcxEqzemiiOqquDHSpahjpfyXGVVuTOA
Oi5wD1VBfUWzjo1rMnbvEOoHym1SXxnOqA18/d7aDaw3RfGhgLC4e2Fq/d4o+O7SVv2wZltEQz6S
EnYNnjaX1OyS+keZed/h+ti/4kjsW4jy7z30cIm9Q3A6HOGEGuiIUvtgsMRdVujNvEzHH7azdN8/
poRGkHFc9/tu9NO/qJwKE55m9U/yn5W+jKCfbwxNTfaV2dcvUWuTTKHfWscjHFRJEVTMnISyQHui
BOlDmoI1KS1CKSF966/IU5OrPB2rLDq3VVSvmSGCreWrMHMGHXvOrIwM9SLei8DQN32G9Ejy/+30
8ncRHib11dIK71Zh5r/lEe4MI/fhcJq9hvcOBgk2Kp9v0RxcWVWkZzoNRQNi1nfwWaxnptrmyagp
TM5RT14Mm2X5zYNJjkYReN/iyNW/zwdNK5YDtbfiDzstTjbCbn32C01tlt3nM+kki2HuQbYLH32m
7lVTNcFB+lDkclZeQ7xT7rA/b+UH3YvCf4wQX7rQcvfLHoGSuPOArNWeRudBm8dTuQnxtaY+JAOY
VnxV2i3tCWL/bXoVH1cHtht/d1dvM1vx0FvnT8EUFMco8pwrrRXnKtilL0daQf5NjLdiLWZJWB1o
xmFx6VjtrvIsBnlN8ba10Wj49NLkLq/1hAOv7KTVj4E5Ro/UXe54XOz1gtVyymncZZjh8IQN2wRa
/a33wmRHvHC3HNXzUeLjgLFFZ74N9fCQ0bF+ZWhrD2M5xkCDEjahilMkWwyn3x1ScpDEl++2VTpX
v81LWppT8Z6RN7un0lJtdRMUrz8qwVq1cveB/sZqQJX0qGOdf5RH8YRSOJ/oD83XjcksDs6Q6dUP
dayontCjYE96l01+eGDnpuryraooBvVUWv6SqWkVQrnWGooXSSRizemtUxYge2fmfYkUr3FhWigv
kQ/zX/9zsT3VmrWrWemtq7QdEJDOprmUyYP/vz0HMWgxn14SVHH4fGFeolp4Xz4DIy7M/VfVgZHa
2YyjKNae+hLjC8OAllPy0pSOVQfkWYQBdIvmYmScFPo2TFFny6Mia/NH+IQHcG3TSgoSaGuMe6M0
0xmWjmmha8HSyjEnpWchPNBA6pgfZZFA1gaEE6FRsLRj0nnTvmlTllPzd8Y0TeuEZ+Gn05Bp4Cor
8inrXyzvlVWpEqoJwY0IKGSMz4ZGcwjjr3OgZmk9j5bh/7WEUUqhuZJPe13NXNIzJ8ddFa2i4Hr0
RvZeCIONkWj7eRip8XUt34y/GCTTQKhIs2TZbPqZUaJjnyKq0YPxnodVDlmN6rJUP/Zk5619Kxmu
krdkmG5/+Huba/walWHjSpCmg2+WKmBi21vPjZDvII3bsyU91E1E1iGrFWfT5Ep+JGLh3Ut6lVzG
cNjKTnADjwOCFc76r5JJ42jBhXAh6qSsmuu0cXdLsckLEWvWoXWUrK1WRPVxUIotermPimLfY4mM
+h5gLCjUprsy8gbsXWZdC7fWKmf3CB4EgYsN8nPL/EpWSpyPezjr2VriWnWLXhFqJo16MXmtRTwY
N3nUK+l41InqWOVe9aczO/1VHRP9yu7oD83SCEPKHNnUVC8UnboDGQHG0+iTFkHXzvq1dRvxZ3nf
1OJz0lr7l4kgGihWTxmDkgwBVf3WNj34WHPnid1IdhicjlXpfEp+z25poastA1hpRxv50VoschGe
681lKIhaXIhuPVg/EgVaFimNB8Sumf4klVpeTTuvLz17/3XRkjbLqPPuDcDuE0z9G2g3AD9M1Tnx
ngqk0NVwA+K/DSuhPywdQzsn7IYN0SUMQo1+ewUHsVOGc1z+QHR/z32jeyczmepLULSfFDnmmifV
q0W6L6zKOy2xmn7U1yc0I3vgKVgiM+7Lpb00+Po6bqriQDRLc5FHQTk2l3C+Ns3XoAn959nE89dL
x0WbbBRt82vyEm1XdDGtUkxHK9zH5aGFHP/Q07KEP1E5zFNInP1GsT9TY3gx80H9o3svogQvljLU
r4VC87TV03cjCxh/5GcaBgNoyPlL1AJ8WjeJzb7Bd40HVx39fUje08oUuflgFZl5oWa5Bl6EuKRK
G4YUuXc45XHYLNyx8p8jYJrqsfWxgpR3mag5hfbwEmh3qZ1sBiFP5DNu1+vY4IvqoOR5tjcNTo20
bG6SsRuSBIdUcW7RWGafPNmpku/DsRq2ZqW2bxXmwq2lhcY+bsPuLVJJawsdj3bq/KzwhnxVBlNz
nfK8fYtN8TCkofvoi9pCSgjR2aLjv44JVL8qqTs8CT/5A57Telus10qo7TShs9eDPbJV+8x7K6v2
JU9H+6Iyl+/MFJOhQIzHQa92pIuyh+ohXdMkFBAFWGLde50yrSOqmzxrerU/FIG714fsx5eQRPFp
XEQAAFIMsk8oX1GgqDp2sTF6xzLevIOjJn1Os6KH2i/rE7bjHj2V/12POwIh4MmT32S4P8oIWMAs
3Q8Tbz8A8pQxuJmW0O2asupC2Dn5iYH5q/CtYkuOVQcmYgZtJuy+FKMytmU8aUezzH59BegSlPB9
0a9EY4EmD5e4tlPSLtoENss/GUcmH9xZMA20j2zRwYdOWkf6o25pu78RZNl0s/sQdmZlv7JeAIAx
q23gjhp15z/I8TLKKiLP/FZdG5mvn1G9xysJwE/nBnPaUNSeqIi1yYxtHgZl4/VsEmRaGo6h8eTQ
NlwJr0LF2WxGBYG07XfT2tVJmknqBHk3PJbxaGYIjVub4UInH2z5wi9fbG2bqJNGpqud42dWDaJ2
CAVfiVwMV+GgXY30OHo12wleNeKmXygkVm4eBJdeqRzoFBBxO6wWRznf4Ht5rCLRPXmiJ45ZhCDS
HZYTMXEFG+kYqEbnlmV18iKvp/P1TBnJ/g40Z5t60cTKvwuPlibMF6MsnqUluagDcxWZzlngPpSd
0Mgv6KEW2tIXzXBqDHJTvWyCCm6ci6YZ7bnJ8zeJlvh6SDsxnr9O5dEIHRiwGzrJ3A8BN5BZ+RP7
bjG7g8dyQhW5VN3tXvcQYAJpBFvBYi33onWEOpKZsaAQqvOVnkf4ZZgfrHXXIxaVg6scZvtnx5o6
psLQXxlmE+461aeQMd/7s3TyQKUpX2Gscg9p7De0D3CIajneC93Wu+sS1PvPqXwWnerfZ/URYoTe
hfR3NUGVA2dW64NFqEuTuEO/C94joAVwPMAfyWe7NC+3CtRkqabG6qAdRNVKsW1g7h1j5E/xAm5d
YV2swmpu5Bn+mQwEM22smDsK2EgI5hX5V5nDYrJYGVDXD25lWzuKQN4a2YmKi37elENkkGc9ZxKa
K88o5x08Ghca0eQys4u/JzxWM4KZfDzjDI0j3cgJwbSorwbK8Cyv02pLN2WhOmfdGnVqWHn1xO7/
Bqq1fI+aYTz14aiurfl09qAQt91sTGGjdcp1yFT9nHaIuRhZli8euIOwPActiFXND/ap562cucyN
0hd0uWAkqaqifnRNUPBDagJxrJXaFtueSHBGBZZUiZGQLFq1GWL4iH4aNgrzUubPcHC7I7g8sgBm
j3w2tjkxH4bLbe6/ROXoXxjfwmctttS1aeR30/RCeJ5hfZJHgb8iTWq8wYWl0TyLaQiORa7PCPig
gbS8iVK0q5QX9gKe+kykrfE+CPezKdL4sdQzFxUVEE6+n+cyzAToP6e+GBq8IulRjarB3UUFizbZ
5VCKLlsHWUcXU8d4kMOT2ruhwatDbrDSaE2v5F4N6XFHF62ixW0ys8hSZQvF+cju1ucDgXFhzwmV
8lQ++J69ct4SauOWdU3+uUusvkl3NTm12PDs70WpgHpJSvPkFUwsihhAf0goiJ+46QOBS9U5ySsI
PtCLhozFseVFVzUScErMn2RYsIltumhVR025AZXyIaPD2eh/txRqdMtX/e8SpqZg6E9sbqT033Sq
/KAkUDCT1vr5301d/49zwTNnUvls/rDYAv3Lc4jCSqFuR22lyZ8jJSr2Xy3iqJmnISd+lKV1UxFg
6NAOA7uqKcKwoZV9A9lB+FcvwYBjv4udgAD3GoYU46NPew3ABWlMxZ9yDgmUajN5fdGdDfGlpnlz
KqeC+3yagnMzsJDrKMY/9Amr6ix5KWq+XZmTDqfQiFC+jYW7LR0G5zbrupcyAuNkxR77wvlZAVtH
GayTJJtU+jSc2GYRksHt4MLQoO1K7CNqxAgQ5YDqkBSHYoRdTdug7No1HQaYVR6De61HrHCNYo7d
EjuncZu9NwzcRYh9HxanD0g8dPg+S8bKKuwVxcnmyZ5NvE7Q9fv//okt5qgvGx4sAc1TKU5hzrFd
CwP8vyzRel2Otlo2cCQsmJe8DF6RK+xN0nX9ugic8K+hTOIP+f4eGohZb7VQP0swzpRsRiJqmY+v
vddvUoooz50qnvPJUQ4kslUwyKhKt5Lf3Ifxp9VYmzbu8reh1K6ydFcZxS8tvMs+B4HNOHORcpw9
umJnmsyksme0FXEx+M+ZjrS6LAkSHRoPIGzSnggYQH0VqMV4CEzlRQxwiEgx/x5aJdxVehkvRqxO
O0eJs03G7hi0E9LbsgH6a89IRmhA4yZwvJ89pJGZ7zs9D6oWbYoGSFifbdBaVe+KM8diZE5yDXE3
v0/FMawq5yGNuuZx1NH0znXRtIIDknQu70+XPyWDo5Kp0dqbfrbH9L7hPhjTtcEmhtGD0hQdBO9K
dsA+yPO9HnjVVZLJ67T6rvQtYWpz7EY5ocLzEF/DsA+rtY028NoGgr1U5zb4MtDCjxEsUbmLRUdT
OswwqQqLLoYGSAkLRRaohbnl77ZBcnPaV2cwmodlA0KxTFyTps5vwxid5TLMpaVwz6zuKCYb4VnV
ZKwtB/OepsV22Sn+96+f7s7sjv/z9cOcrGqWoQHhVjW8Y//XM9ZFJCbUI5FLgQ/YrAoN9HiZ/8ey
CvdmZGit8lyjd+XV/9YBm529MVP4YUFUNM8uHuSNPOrJgoflCNLO7upn0/L/Xv/6ia+jhOHD7igZ
zqvVwiCGvUjQSs5YJspZ/VP9z5E5mX+vgWH6XhrxdJJd/kn0BuaW2USpCrbIwHPwDHTaHONY4gHg
yKpeZF3TTp/yKvI/0RifxexyjtOGAQplHilBADxAZOq+URLNRJ8sd9hiSvtmbeAqX/wmaPYpvc/y
FhBeG6tvk3esQuXRt6lhLXvRQvW4A2ie7uk3GNfJmQripV39WugJhDJVOfuNf1eArbQrMdeAE6Os
zrMEtS/zYdv08fDZjoSUWUXxQJ07XI+l0uzRv0RLHtGUmM0+NUrQkTKGh3ss3NZ18tzKgW3EIgpl
7l3py+FWWe70pEfVh1S7FkPSbhnBlENRFNpmEecFU4YNPiP4TM0Ju28IEkghcPvxbIWkLLeu8uak
hZ5z12kdPhVjR8ot/h/bnZItKoAcF06mpwtt8ivovIgK417oSBF6337kDai3wRzeKI+KRuMjI3tF
mqrtOIxOgUpmStPrSDcauPI1SrT/NXMN1vekhsCe2qKlZqMWaIUgZ/gG1TY4L+ODZdM0q1teMoB9
IHQRVTUYAE4BXYs9KPKgUTYnwVIQqNgowOeY9teTgqNFziETr37jMg/smsnOTyGpLGupqZilv5vE
V2kBoXvDcTzUx5DY+1OeAF+TTgWdO4TCW+muJbSvsRo+KhGp6z7TPkfPV7E+IieWut+J3e4TWzlc
Uy1CSi1eS0czU2V5VZWUz70K4k2oWt/TRnuVS1d7yMXaEBSBbbZgn5FqdjsSvWOiBZLx+V9HOQ4y
QxtUiFDGo+xAtHwAJwhg3+U2MjZtFpRaBJVy3lAmLtnKk+uYa1+qaIEojAcYdW+G4d8TUVivTpnW
e36rdahC3swheNLy6TMPQXjIpLXcSuLVCF/wME0msXqFf+zGvrlGHbRFR/yUG5xSd96s2O7uy4Io
7zvlYDsrdtrjB3UEYtpKEKBhXpyDKL+yKm5e6dK86gFIHa+mQKW7G/nnF7YIrvIvr1jjk18CSFnu
d+RDPBeY5JHd74rEVi7Lq5JrBvlAPMK0N5zyt5159aY2VXs9TnowrNTZqbccBqV/yu1IO4Yo/TdL
ISZ1Hi28kOw/BfymmZ9vFNTw/oew81qSVNmy7RdhhhavoTJ0qiiR9YJlKXC0o+Hr78Cjzs46+7Z1
PxQGBCkqMsDd15pzzDRG80FbOFo2bkL4tUjXavEUA/jcRyW/XpXbT0le+S//+4MbSdt/P7g9NI0O
WZ2WHthEFPnmvx7ccCIKITvNPN2ffpGewtjuSiq6pNC1VztyISZBg9nmxHXS8tP0bSvG/MlCHrFL
c0btPoIZYoD7XQkZpGe3lenZowUAuu5PZa0bu+la0mw6uLRKHkyvKZ/BWtdrb3L0E1O3DtV91Dyq
pkZb83M6FBbbAvTKpeqwBy0S3Q44JAlNWyeD51iU3ZMS6tehU/PoIPNsSb7aTlQjdw4gz9UcOdHB
W6ZbOCo6jKf5TOpa+RylnvmjjNKPHeYIZE6UeMDjJEiOQeuZa683nM9J1Y7kDRX1Tlal89nF3gVQ
vPAPkyncz8tUcYUjBraSDGsSxAznmIY+cQixkRNz5v+EaszEvyEdRveyFm28119KuQR9LGGueLW2
+PTah3vyYhLEqLLCxRfJslNaFlTestyzkPtljIm96/NgUZh42opmYQoRsQax8M+mzGyBoLdFuvTP
ObXXGhMIaTvbWCY0j9K35UrF/JrATB6IZPLXBNZQt5r19ou0/M8YisJfYTytLZGnx2jwjD1VvZWF
SvtnMsdy1bix/prlDWIyb1x5mmN+tTqMqMMovkPDBCDS2MG59Mv84Aa9e0IsDMABt4Zekzg8jMid
GoPwOsVLaRqbp8pyqBbbUUPWQV7MLuz67hew5/BXln4ynL792cX4W2Xbvg2IKonl8bmBl024bAob
N4A34ctxDEdf1dOYHgzdR5pWl+kLoQLrqqqTJ3UK3Ga5lk4j021YGe/MI8fPvdv9BtCe/c7cdZ4O
9m+gk99mj+g02N7WfTItliTilL5k7jTTAXnJvkCjFqO74H9vuj6Ogbg6MMdnGM0SiArLn1FomfFg
ItHfqP+uT3Dt/2HWN+x/xQZwA1ueCSPG4f9GJ8P6l1tfjk7bsg70KMVN7sM9oWHSKP1B/Z5R3iag
yzoRA/9z+/QJqEu0D1jAbQumJbe7biOwxl+Jbou9GRlEZbpSvwE3vkElYMIOC6fBKdF7zXjXY6oG
m5AGvu5UfCOLgUj2peemxJoe+RqkAIlVvLjSGxljVuz9isAeglBvsiRuxfW74aSGsWSogRjHzbyt
c/1H2UfeIYpo8lOkiba+mju5WVhtrTEAyFuV3lPtht5TBpLZhVemzrjj7D0Zk/yCUD84fpxKhP5l
yt1xHRV6scoJKquu93ujNs9Mlo7kOx2KIC03Hx07tQc3dXfvlSTQbGP1YB6z8rFmVPEwDeqe+f0O
JJRO/Pa3LBJtZGeGJeYwotIJ9MHmunzw7TBrHudhYCZo6cNr4prRgdsNxU9TRYAThblpnbhby9pl
ltWlX+Ms/AWNTnufRrEaCEIUxTj/JoudRQY7E2cwt7XXfILhpryWDnF8eWNUoHzx2qZlJkFZzCTv
6W73mE2IfSnSp+cMDfux0IEt/nPKmYtnwE/Wc1/m9Rqcb3etTSO+Fi5RhMpzGl7tWb4URkB8y9Jh
ptHlP05Mr3QnBq1jJxZWNY/cWNN4v9v7uzkVezfXA1a/PLgp9iMjxeKVrCPDdLZ1crInHq/j3A/w
L7Kc6EXcWUzK+vX/MbpZ/41gUHAa29NpmJkmfmfPWG6evwIBEpNyLE+M8sHM4m5Huke0q0cPJks/
VS9qU7e8tRSL17BPxaoltEdb8FMiKrq7BY38SOt5RpYSRfExOnnCSa+qWNHbWradQx1BYtO3u6Zt
32cZV9c068jOYimk/vDIE7IV+Ha5p81DDLGa66KchDgyYGSD85rA7IVM0OEVoYi1OOZrq1iDpCie
FCVA7ZnlWKxtH+5F2YlzKXt8cUNkvak9eMrWWyypxIx1f3YWfcloTAima/FV0T/joLUvsvEPZjHU
d95r3gJI1nzkZspbNbNcYbqeflXV6lQy+aSM5a6XU8agW7ticrOdAnwpPHVkuE++l4k1cR7F1e4F
BFoQSdtxARlYtInOYwgdL6STsR69pr/VVltcQ0/e1JHa6DS2NDm+RhlJo0VuhHys2xJMZZm9FgOt
xnur28JD28y4pBGiBhexIKcNx0+/yHL8GgEDOGJThVUrxseg8/yvNKLyTTmN5ePk+82hNxGwaUPx
XRCld4naSn9Qe4U56A9DuRf0W/YqFYbIiJs+W/6Th/3kdaqbHdF1CwmdUGKiCsRZWHDgVbU2LHSc
+5Hd7dRhojd7vPEXTLfe94bUpARy3/l//yz//zU53yB4z+DTbNgB6W7/KvBEVhLb4PnHQ2UMl2CZ
n5SeMR5ribvuPj+pbI+QjTreqdlL5kyMAXrXH9SroKezlVPX7gXFSgo2zc4OlKG/KRmAa8V7s86C
t35kOtV33bAaZ0jJ6pGuHu6+LNx1NiIuUYeZRKvf+n24i4RWbcu6+JLCkngrUcAtBxRPSIZnx6qc
566axSan53O0LD9/lPHsITPImncHhH+MfGxL1F6MdJ0FlqXkMLXpkvWWzHsWTBZMnWe7LJOV7Kb8
Sx4knr1PpwnP0DKkzPXYk1AhaRYvh2kgQF8xmhBJnN+qeESyB0mGsJemPcwy/ITpwYIwwUZ354U1
wZ5DStb//tcii3jJGvmrIuIFfmBTEYHqqfPPUhPvvx49FkZ+TCGJe4GQsUNiCVrEF4TFDXV17JeN
OvzYqHO+cEl2z0nRiiZ6C0RJVOXRKIBI9J3l/n3S7lC9zmyzldr963p1rDaydB47Z5h26vt8nJ8R
2hJ1SIbk+uOVuW7+8xPv36zo3ISVSb4yTcZL2dnVfdOKWB4jpBEZfxJOEm2GlWrZqMO5JKfdo2RY
ZH5xFNNcEA72n70R4vjalC2oo3/OqUsGkAgUCf+5+l9f/K9DdZ069/FtIpw3Dw11lEFz5RG73p/N
CPFr8ZeznIbRdBwdJz/Ofe2lK7VLP5PhOtNkcbzv/nVBqyX2gx4mDx1ZP7xXy0UOOQvzNl1+0dn4
ElTpIXfNc+BNePNj/xcfB+6zniaDx2Mj9w52nT06opYrLYGFkfCoQ0H/a/LtEVHd9JAjEgJ05fjV
pizEY24ygW2SDgJ3JM5IVX+RALEXRWCzOvHPuey2thuemtbPd3AxKhLPZUMwwtASut5SuZxuoZeC
z6Z3ZLWOtR294lwP9rZHzbTRKSPJgs61Z0p0xqWz8mcUnxnYnhLR0yBWWTV/9sclixi4x7rKjdcy
a7+QR44PmLnc1pTmBtPPeVyaqTAm4l1ZJ+fGmAha+04MhNiFZr7N7P570RbfKChVqyRjrdUDnp6D
o5n4EDJ6Vn8RJdMR5CBVdTlG36ooFtslWivQ+3QV9r2xQi5zywuDHtnJxmqxmeqwXtWH4Ivr1HIT
hxLzXX8IA+Lg/HWNJIBKwy8vMI/CY/3JfSFa8zY0Ca2n+FajAiC2i6TwfmAlUBrnimBH1HjmKTHW
mtB+2VG+toLY2fR5/KnIns0FxOfsYTCcu5zU67I+sjh6Bd8dEufMJGp2frlyeikzn8zF6MlGNwUF
BiqKQcRh5D1IN6nWtk3InA7rI6yvDW8r3h7Ucs46id2r7zXDYcgYW4clIEVSwLT7Fzumc13OpP+t
HaN664Q8F5G+DmqWMyEU+QTyQB7W31pI8Bs9J3GlK89Dbch1iwsU+0q8orxBHIdBjUFq3rkPnGta
B0/cl9jges9gyEexkVQ4nYeeokVrPARmcjXf6TOCQyghwDAtwJVN4zD7bocJDX/iPHNH39GGOeZ+
B0ExJh+CAImVPsgfM60QFhcvYSJe/Tja2lbwTF74uBnlDWbnT7syHu363UyDfZqedOiEK4xBn33a
XEUhD509eOuMRIzVbBqfvVLf5ChjdyjDPpN4+b2f53llWyMQbOc1d29iIEtWkzhmwYFZfSfW3NcE
yWLXiC2yI+omH3HeioPou5v0xK98uDl8rL1wfHMb09zKKXqtnfElKZixSvMNjtqT1rISHvQ3Gxft
ympNf4XOedqE/fSZAHK5QseUbnyBqKkwSRdhCmkF9ltZMFPrc2szkaaVWe4R0mixkZW4AmV8MHMw
NAIOMjorvKubEmDcisTBX4VW/7THoNs2+UQ7bQqqYV/QxveqCKv9kBfVEc91efSjea+N2vRAz1Ee
oQ1Xx6kaqUx+HAe9eMaz3+3Us0lt1LNRPZ/U3scL6nmpDlmRGhTWsdZAxC6O6rkYGTAp7s9BdVJt
1LPQoCyKVHK58q/dhLixMNetvXCDabJX/BbFUW1wc7t8lDOPZD07SEEk53zlMuSoPXXNvw//ueT+
6nKo9vL7d4BZsPLbMMcCwyP44z9S5AM/4OO/eB8XPk6yACMgVb0uI43/hXpf1PHH24SHRazyMcJv
J0AIU/nkp/sizO9jhdr7OKcOPX4F0oH/uUa9fP/qj8u7wvluG1m3rRrKUidiJ0po2K7+Z1cNwiGM
4WIvRLFGhWTuHaRi99ESSSRp6msCzUIe//icNbTYK/yD5THuJ6wvajRXx1GbfmH2D/2ISNSV3VgH
G7GK/YxgtQfJ31ImDu1po7TfaVlSflZTfiyY/gpIcAcUkjIb7dcu8lrokIIn3RTx+KtbyGgzz3Rm
AuNuJr6a7tzUr5U8NJSD8RJMi6HdeVVnihh0iN7CZVHnXPlN98v66ogAHaGYL2o9pBbUwsS+RAZN
t1VOVJQR215vvAM1G7xOvuO7Dxr2dJKKMtQ6UTRv0iHLjpYNWV1V+0UrvVU5TfKg2n95TzyHERuv
rjMBrfQjNFBL/aU9CdGOnzKnLT5F4xrXLVnlfJQ/YVWgTGGYOtWI7A86+cPVqs4FRgmTeHm7pNXw
wJkjY+UtSyu1vorcxj5Hw5eMDzIVxwJkS5Qf8tztXzMH7krQWQsVirCBNfyP0zLnvY6JlV3sKflt
aybRRhg0nxkeSJXSgdrwLqXvjI5eHfXfNS9pNv48TmddQFZBoU3mB45vq0iDW941+rWyg1d1pGu5
eB3K7v6aOmXBO6M2Hjzr3hDc/DR5L83GPSf2o+5Mzi0LfPLoGp9A4UZzbm2UzyxjtWqH+dC5GUZl
7Ye0Rgu0HMKvpRjeFWIFMmnHhD8nts1qn50o2dl9m5PiRe8usBP7RX0316/fDLJILupHoSn8WeNp
2gRT/Hy3HldLIaJYNiUUiS3lnoh1Vv8tGhvnfdmZM88BM9F8w7Dovs/sjJEc34hHXSUwOlcZFIBH
Cf3vKjyAwipN2sa3e3+hWV6wOzwMpXZsXW/RfoUuJWtaOd3SKBvtDg1p2Z8mS2+fyuRpYEH/WSA1
eTJn47PSqfdTYR0mXUs2aIJX3QzETKnQPX+ct13KgvJDp96blXcUbvhZXdGRjaQZUXljXX41DKE9
M93wXqyxPUIELF6ExPGxrDvAw5pHuCPnbFmAqFNe4U/7IWYGgff7G0338QvoCEm3AIV4kTUAML24
PHiM8CAburPM0uRh6HQyh0x7Bvk8h9vMLYLXfPmo2tLxHvm/3YIAK+imjQ13NXv81UImbVfXYY3E
0ySL+U1cODa+7d4Pg96JodfSDUX/e8F+oW0lQMVN3LV6hhTR+GI33SL1CrSHoc38p7LIqSmnff0+
W4L5aGlHzx2I17OcjRCvHy9UhjjlXRV88uyi2NMJBf6IxjlOHOdmal2E+RVeOIIX54aBhs97TmFo
aJxbgf/+Nu3UK00eFDSFFsItRkmDKem1Td3uVgWY7gfNSw/unPe3IOnC3RiTyTWNMt7nZhFtlLzn
b2VPIA6+xQC9yH6AiaDfLdxnp4/dyxh42Vqh48tQJlhEdYgSM6tm17JgwXjcendl3ejTf5cW/OKZ
/N+BiCtKfuO4C9Ii3Y086i9q0w3ZW40s/qFZaBEf55sE9MscYSWpax8KSZdSkmW+h4WWit+5d/tv
qBzbPfGViHl9rTUuYvii3Ad2Cxay8bvXPgDZN5Csc+nHfn5pnOAGmQRtsTsFm9qZoqMex9OXjqIR
j0/vrdWb9oHPIxrYCJF1EJCQOLbVq+lrpHuVRX/wa88+3pOhEZVnaOngyG3syKEHA6hUAfQao/iD
0lN7UJfGh49zTjYAh1fyKqchYt2qgFjlbT/dFXFGGV5aN50fkUBRQCCXga7oMKzKGhmabWbaJtIF
UCKrS3f/2sOqQRcjr1APBTLaqJT1e9S6g7vPt+adymHvcV7vB+FazChz3jmzK24CTfy2bkMbMgI6
egZifT/7lnbNs9LZkPmyKoH8HKjd9jcfbdKmSZHGqUOJw/Hgpz7xwp3BpyuFXX03MgThNN3fVyfx
3zo/c5+rxpVX2ZNGpN7vmABB4FzhdMktYb6EccPclb9D4uI9pQuzhgHinInLQtMosmYXY/d7XczS
K4dkyhN6qRpyBLbMVvdfKfvRf+jMAHi0kG9uZFKf7ER/0GVGgpHIdwPYkK9FPcgVTXt5dfEzf25Z
44CGFV8t0cgTfj3Ktl0lXzRtfh/n7MVYvABBaF6GYpZf597UNm7L0iZtmMUnDSriPih+2G4zPNQL
OER5JNShcMrf6pTazPA/9nehftJg5+UXBcvgHjVU/M9iOcAQMpwd4T6rlwLBozEO/OlBL1wSNl3z
R+WL8VyWLiqbdFPpC/7Vgg4y/EpwfSwuyOCsLO4GLVdziOTNTluXlWUJV7ssX6zcteV33++qQzR1
V9e1rd8B3nIwQuMPjZUWtL+gYR1Yfm+1ISFGgKwVMfxCBkx4hiy72+SMKSO57Z1gFbDIteZ1NnjS
OaIyexy0pDrI/HOsl2566YYY5S1WMjLlkGBAhmZtlDjFhJK2TB+NkuCzur8Nk1e9+UKztpB0JpAs
lXxLg3oVJJX8Mo7DvnES1rix+ZPw0PTJL2X1VPtPqrF1NyvMpgZtDP569ysNkV9Gs0BJlnf1syo8
R531vSOqDwAaYgpdCo3aMQD/LpTgzub46JHImVbgG4dFuGsvwt3RmsVjYqAeHrOt5zgpLgGvv2EX
NzcQTMn1W4RyIh39vT8DaFSvDnVjb5HoMnci22et+WP53tYw4kz6gm6kLdFhIy6n0aKdztzoGOdT
+hgVKD09zd+5i6a1z7p2w+etONjLIWnR78jIx8c07fQrLuy3xIyPthXXmH2Qyqne7XLKM+oaxRaI
gz/1YC2gPUmF4PzBpokbyjswet/ziqf/8OTG9Mtn17We7GXPHAqoG4h9Ps5LK4DdCYx6LTUxaK9w
FZ8VXlWLBD45c37zZN+jocCRHUZQNJI+rNdTpoffp/I3zRXvK9PyLX+48WKN3Ff4qpyNOswYpU0b
frY6UpucUWI1JtO0nQZgzaFO55B6hvkwEvvEYhV0wzRQ+cld1zkrdEPOmDvpdXajvu7vKonQOsuB
bbEusM74S/DFxnG9i+hS3hIPHpdJk84xK+NcBFVxq7Ie40CJMlshkhcr+l4D0Iv4rN3VhpZ/wTpH
wHjp6i96L+BGl3q/RUWRfdZqDWKSb35yEFyejZFwLjlU1ieg4Gd0SGBpGgdKcFlhp4vSjKxWA6g8
aq+JSRzxJPGyNy/nPvaioZlJA/jPdZQ4KD8m+39dULoDIYdjQe47rvvGk6TL6Hm9SbwWHtqyUXvI
ArxLqX2jzaWfMLpjENWtgNX5Qqvhr8zbCKZmL8bpvaasdFGtx4RkrK3sR32nDkeLvpObdfLgJIP9
qDY8b95129L/OmVQuHv0AZkvF3kj420UVv5DmAc59h+gqsYCVwPj1L4s2YOJFh3iQAvWTWTVR8Tx
kmCh2ry6dVFu3bDySKqK4rUIB/dNGuMN+Yn+OzA/kSz3GNLTfO7B5jyVmgFKi+XLP0eW01qfaMBS
37cpJIBtX+kKKRR63rjJEmO6447TAKz38qpaFamVEnHpf65Q59QVRcP6XAOy45G3elBrhkqPziZr
4Ce1ZjAtF8tm1UZn9WIquOdnzaMev6woFt7ATtIN3bIkbR4Aq+sBxc+5/Ra503COat1ggmdon5uq
dh8q2yZcaznMs6Le4BzPDnrV+hcHchH2rHhPtmvxJvuKUINk6M4lYXsXPRiYGvRB8M2u/XXpCp+l
EIM18hScdLSJXoI8p8ys0fNmgmO8doPJgrwJxc+gEXt8rrj6QqYCpSBvkd/LeuFO07ZplxYXc/BI
yelDc59QMbpyrtx2dE+2mkhALnqFdvFSib22mw+T0Zv9wwJT2yDR1OCU82qb/ZYNPAmnmqar9Auk
YyHNchKU6f5mQlLv64LxWsxBvePeZBHSSnHg8b+bF0c7fd8/G8uKAMEWiTWSNuI8Cj0vTlEQ+wSp
w2q7K0yXwyJtz7MFCEdGxrph9oy5Lu4oi7Wmd7nvatkV6QPdDtGe61bG48oSDI5qw2QHVNmM8t/r
UO2LPloDH9AeKfa1L5S2jK0zp/FW+Z+sFjmTWzOJqefafu4L40G5o6PcAhCL2zkx3lESbdoy9U7K
B5n1hrtrG6/b9Wb8ojHRfrw7FO3kJW/c6XGmbHi10/DzoGvP6nXVZRy5OliuTmIEgkPn3Fzt0tia
/tle6OMsTOmcDrP57Ni9s2WR86UrsQGr6G50rYitDbM3jneIBizuxww0rb7ckIq0WY5YOsDS0XhZ
zqHn3wQaEVhdFgLZ77xL7WYVTLVRbEaV1qFL6/NdBSW0aAdEjahyNFoTzE0WigkeMW0P/FJ/Jhws
IzswxU9KdKIo5vZIPOpbNJufNIN6BZJxWnh8APU036nfRf0GCLHg61Ttk1uAzPZKUMxBqG0tABM7
JRfJYZ3cD+P6W6pXxbNe2NNz1JzU16uNlINc10q/4ufQzJTVKypH66H1CeR1YrN5VILTwuJJFjfl
19KJ2seBW4pBak7w15bZaNz8yhueNRCUs8MkcC29eqtOIdwybg3Jzitqmx31fvw6mFa0h3oAmZMR
lO4htNaDbYZzDn5tTnCezM8OGu1LhyIU9W4t32VRrLUoT376yC9WXeOA/s+FuStKVuTOpFPyMvEd
VUtEi1tPyJqHS45Q568NsqgePqakLivbR5406c//2qEgkN3PDLm/Iw2i36PGQm8pLbKSl8cnqytt
bUhN2ydY4c5lIX9jTJmuatPpxNS7mM50db+qc63lT9eqJpHcKLVHw7Npzefa+OQOxgThx2pPodM8
30/1aXEwlMbirrTAnKTWtz1B26Z9ihG2frUZmRYldBsn+YkFP+JE5p87PE/ygeiangWAKE7jAiLL
6Sl1qHWJBYXFHIeasyfltt+Wo3DXBe5fh35DIHZmkHfbhLrz2WmwE6G5FN9t0olLf4jeLHMCw6BU
zNiD9hU2PUSwkOb1tPYP6lBOBfAJk5XBIs2YcxS1Xlu7mzvK+59zkPEunZU+2355UuDJe3ZtV0ts
RolJ6yk5IfagiDfF5bX2p5h+jQd2SE/GeBcY5o87tibtxumgZCMBEbBXTxsBH8IlUKfmQmcAjYHX
JI6NC5dUv5Py/47V9N3XnOF+lJITtsvRZ22U78hGsHY0q7nCZpSiHUnr/qik8SGr61M8Vi8QTIqn
P0XOUTK9NxLCi6UPRm8m11BtVOAhtQHCROEkNaL/w1EwRgMIRRGUG9lo3UEsMzPIrm8ZzeZHYqAR
i4GF57GwR24Ggml5ssSd/IU8rLiTVvssTx41Tey0l36h89RmSwLPFPcnu06Sl74ayFRZXigbsAxW
1SPstNue5VZbb5XAAqcFNoxlow6D2WKByqp8h+RUnjqn3g9YPd6Kpl7HwPC/TxrEIjPQ+rPo6+za
0L3nTaGR4NItsQngvu99nBuqFg/m5G7qzItfPMslKngGpRXqbXoyB6t8aNpIe0JRRMIowsljpeOH
sT3t7nM2vSQEgIJs1agD8Rxn9h7scIruLvGe3HImwgAbNLctKXl5ab6WkAlAuyFCVBW4O1VQzzH3
9k6h7WcbqYweGl/Fgr2sFgAmSwvEKZWmIdO2010OKf7m9x4jJUjtX9jaGYnDneNYDaag0DkJafzZ
fBxKr+uPjBzahHyxHna2Pcl3I01+qB0M1X/tQJ29wSqEBNiJx9BctYuRoFD+cBhpt3vFx+qC+BxQ
AdgNfaofXNPJD/d73xFFdKVANxDvXg5b3DnVlZzFi1aCUaCNhNc5J4VqrFnOskZDmTd8zky0aUqZ
XQ0RyA7iDO+DQLEcxpEd79zs4jnUj0AdoOcpEYW10X7K5/Cb72rzaqay5eCZf4o0t9inplMczKjs
HzvNJ3ylyQQLcnJdIw2GwbSUUNWeFtnjG0vSAqM8e4WLOm6pIa2J5hL7Lij00+SQx8LzdvrqdhVB
ujNwmnaRKCXPOQTUl6Cf3K1T6Ogb46papb1pnDUbMGUdsnxcKHidIeFd9gFewNKqsoPKg4whu9Hg
mF87vX6kWEk50XAG+tmo/Ldd4mvPkblWV6bd8oE0jcecTMDD3bByR2zkRnGIux54xIJvsTTDPo0Z
mBhoTCd9mTPpbdCf84SgQUDnHOet1m4zjaXVGBV/Xq4i7+ZYdn9QRtZoYdmVOypo1aOWERMltNA7
pKh4aBa6PyMJbz+eZyqVXUxtjJtLGVmBDAW7DEs5TTzT/OTnFtGTBHJsa7tf54LRyDRnTPsesLBr
FmIvMm0WzAGzX+AvP8uOSK7OS+KDNhjdfpwZBNuGW3UGobF1tG7cqvEwMUR8QYUaXQzHoTyyJEl2
DjFizGveQcmE62hso0c9s4cjss5vzKLMdaPHICMnP9z9T3tlZv79avmOkZKABUD9+MbkII4xPVmW
KbhoYPOUm3FuL2aeeXdqNz3MT7olssdM1NytYii3wqB3OXeZ+dgKX2AdtZo947XxVEbdd782XyJP
pJ/8isR7tVc49bCuaHFf5r4FUc1if/AEb18+zWu17FcFAHXO1GhBiR8KmUogSHOCCxevrBzLNWCx
Cl2t2zyA0p0PthllT9QBcOlJZiXtDHdAeiFlJA1oOJUkvIrO65iNwZ8CHqovhkAlUaxZCO79tkKu
vYSbVbbsL3elXkbc9np0xG9+Imhrt8NWZxrVXq8s4zAsjlxbuDnE+kYndYIH5t2mq6N7mMLhmLdE
waqfXtfTtAGFpTEHosaV4dM9V61LL4jfSm1iNOI8/RAPaq12bqXv7hHdEsycZPKreyfC2ckrwvn0
rNx41DqavRNBL86GmOYZmvkHWITuq9T7ctUPfbH3p7zed70erhwc2mdmvf3n3hlWekfpLMw/BfDg
HlONr/Y9kT+Mse2+0obY9JV180Xk/pwxArAQLL47hj2t8yzOEIwTcqCVjJNFackvag8KRf1lQD2G
ysUy1ww1ZNsvg23A115hiG58lTFqNI1zuWtBKTH4+znL2w1scSYxfKiTMDDeBuxxKDXLfmdMIAf/
RAbG7naorReLYJ7zKJGMaabmfZ2WW1KraoyH1g9fyOiTMSOC82WqHYAHFE+dZ1brDovJD29YQfOw
d5ZlzFv6RcMqNrL2q9obTJKTAW0SJcLMwUlJJ2+pFGHqSPNz68L/8fiW6LcyfGwuGE38+vEJ/PaL
3nnaTtgZnAvdfaysQDs4WHR3tmOMl8mP6dbYuATd5TCWCRg/BBeoLts11bf6reueVK8Ba7Cz02Yt
2qvThvM/nh5Ih6Bo9Fzo5Y3gI/GSAv6nPpWtATiiIHApKrl4uMdZi58DXP+UznTw8U6nfa4NYihy
ppQP6hCTGMzujtQzBzd7j4P7qQshodDfc39mKDBSxGHvdub45AlS/ux92R6LZrAw8Pr67eNaMzeI
PxTle5CZNJup1Z7ApxC85IQNKMfB3BS8H/QbafoEOSmRc1b5q0AwxqFL69d96wEUWBTS8ZSMV+Gc
5qX/4UKbO8t7Z2SexKEu+quaOJKEi4TZiElUBPkEbm+U9XbMbfoolh2QoxtMrBoHL6hOmq1RpO2Q
NQeD35+iiTFTosM5qoG4tmqwgRl6ixFDsu6RFJA68qXU/OBTaMfY/+rB22dmVNFPo/05OmO4ycGb
4ZowuidKGys1ib3PZBlDDl0iKbYvEmkHbzU1dAxw6A9xyCDjyoHMUQOCDxC9xRBUKUiMr9WAKqj3
dHwUZEi8ZYVZbToWeMcgLt2v3lOQONmx6FgC6bk5vDiQOzUX3Po6YKFrpJP+jG2PnpnZEuo4z965
WVq2BBeZaGU6a+2VyW/13qqNequdgEsnHYG3WlMAn/smLVNj+mAepzTXjn+NWmnS7BISQlZOM+vw
gFDxUlxuH5i2I+1ZDsXSHRam/1sdRSDAa/IBrk0O77M2CKC63/Xg2+TRzJtvCRG0UPfRRKFJ9Z7k
ouYP13gk7SdnRMevNq3rfKo8V5w+TuXtfEqdHI6onv6sea4vmLxiJt2pydx+244RyyWBHy7InepP
ShFqa7pE1tLXXp7zmptDK2m6N2AlFBlJOLqoRWLjh9EKAE9/UVBUpnt/Xv24Tl3SZDBy1SXqhcgN
ylVqYR/2Leoyft+NOzV3wXmZPhcIIdRRWc3wFhXmlAYa6VPOl7FsW7rppVzPU1L/FnUOYJ6Wd1KV
LM29Wv/SZoi5ZmN0XydIvRsYY82TXyTIu6uivGRC2GTDQOu+96HGVgeruZRYNpU3XRrH7Y+jR8SM
5cruTBsQDqRrZhs11wRdUu0oi/PccAj6C6e1mr2ApypezXRaa43D5HJg9g5PJV/XsWdulRONOrO1
vs+Dh3kJikox1SzVEdNz3GMgMeCo7+QRwnA/DA2tfe1qpMb/nFJfoK74+PooLni8BpiTgsJxTnT4
8wc+L5+SMi/plCznTPf/EXZezW0j3Rb9RahCDq/MmVS0rBeUI3LO+PV3ddN35PF8NfPCAiDZlikQ
ffqcvdfuui0Y02KBByZ8pOZ+qZK6+lwxwl8PLWnDSuqVbNFQbo1wLKy2+6IkvJu+5yRPAWEYu9Yc
IIPUjvGUljpiHwiV38q+PjZmQBrsVJvr0YjTowJuvrfdYWvrpXoD4WcvdEGHdtVu06Se8hZiUVpH
GNY2d9wOy1O3kMIaKQ0JyB5YtFCni2FsHhp7OMifjFQt3MtN4h8KXWs/RcTIyutgC2FeAwjapYoD
5iRd3DsK8QGBVv8UGCr1SWs++C12dQR7uJoGDI8hN8PCxEr3q83RAehJWY3ujBICafNV1Jvbgp7M
2hLu+LZo1EsSegd5Jl/Q5XdL7L+AEGUTAwtIv3BTrfzkWJMgURikxs4s0NB4zrlh/dBEH8FIQoM5
tPtDBVVytIzpq2xl/s+mpvyKFUJBhM/Gmy6GzXzEDfFSOQmFX2tu5aWPZwGbm5XdaeVFXlKBPS1x
UqD8G2J3GwWaugfP6l8qbm34AM3wRqD5Pht/gqRSXo1q7A9mkcxQSTitlKzcdKarb+QpBVu5RLph
7dByg95rnKWCM+TulghtADeWFgv3WcdoPCmf+yAeTyAGm0cNH/HZqbdFC5LYIbfgUIudHKZffZcM
Xrv0p9A/Bc7wKq2siUlabpME9i60YlbkSJybBtFfqhtMRPVNeLdTYOXC8ShfTNGzy/zht+umrpyJ
QwkPUqJR9AS6Z675Ks+kQoOpQvr/Ao52SxcBuokQdsjviCrXXHUOk5PK6xkeJSC0oswQPE1F0052
ox4+Ag3azhGMVvNn6uDDLEhbfUFi2i09FqH7kbzWxs0efWiJOLKiLzQSpTfz/zvYJg31oIFy21uu
9kyUebtIlNL9pmMFcICg/ewc4+qUyvgZlSDskISQTFfPjWVsKuMFlRfKvkwvP9tl7y2jwaqPGqDO
12YilWtzB8mZSZYijrSje6yu4apAUHRrBYI5XMG41dc8K6ZLF6mljoQcGHNUzAd5Tb40flZffIxs
illvjJwOeKrZkKYSiryLTyzDBDHmFhJBCLc1HA/GZH6bAEk8taQmHZh6GutAY781NPuYX+kiwv63
Zem0eH4YIAPIdrOO8rxrh2xD/KSxLdk4XLIEFqCjI83ri2DeytOPLxDCQxJP733DATctZdyLLEDl
S9mhRNapyFIw+rLcB2wdnOuxK4+lZiwDYbkbjKA7DY22l2deyzKYxl11910Flb83IeCeadRxHyrk
6aIwaFfkTYTLe+raxxZTHrmEoKwqvTShtdKLDRGat0rmH2rEFf6sNSfZWL53l4duXkVKT1IACjQA
+BXphHkhQiXyV1p66S6Jh2ZrWXm5vJsM27Df1QgRWXtINFkYHpaorB39S+pkv16aLEk3IRSQxf2h
1PTGpoHK/zgwaFn9r6OignOrRKO2Y5haZisv8tRtW+UvNCpEnxsUlUvGouei5eEgNtoauJR6a8aA
wW9gO/vJVOLHdBw+hToBBfLMydXxFs10TcTXRkf/4XUgdqOoMk9u4qhLwlGm98lx3nEOl48GsK9T
zdgCPT/9lvsevcocf6O1fY+gslScQ63pC1nZpla4J2RkfErQim+gCjo7B/jbp8ZrlmB+6ZiJ65q4
PqiksVkQvAW3k9yrZlV2k7WS/fzQpiP8a/JR2dVevomV6X+tR8X+9T7Ld7ftyRnJ1bpdMiT4GZDR
cB1iK967OrW9XJANfl330yq2/TXGFX2r0YVbE61B/KjopMvTdCQ32SJweVnGfv9mDj2NrJrCJUek
lqKZPQW24tyaHjlTxezlS98Z3y2WrkerMYyDAgl9Lf+ApYldfPSSEfKX1jVgPq+q9gk9wxcMO9da
pHM5IutwAtl1KRm7Xl0bPqklErsip88u+ZCcCSEyvosDxazuB5O4MpjkuKml+X3iQAks6ynxks9h
B2NMC+LgKPFaXhKeUYo6DzNW9+d4Is1GxCVUvu+ccguCh7R16VlGJ7Rk1iH/UBSOLfUtzrue123H
r5WMJjPct8DTz5XWVjQG+/LBztp0NdDfe+lzto5IYPz3otAfJqJmfrbsTkoURqj+FMwjJDDWpjcf
Y+jkt06dyJ2EWvQ1qeurRxzgy6ik/tasKmubonq31Ll5sSyCNHWjeNB74swSwg97GjqfgjoKLrab
5PfTPr78u6PJ+cNnbFu2pdKBVy0am5buGoIA85ufqa3rxlBUoBljPKo7idWYUidaDWrobOQpgWiU
4YIu4VV6t286aAwt7qdrDU2DtDLd2yRD8t2oKzK8Iqd+QMys3yCeZp5asLtMqLwVUTdNWbX0JrZl
jAryMxt8hAai0T17PR4euiHObAfbzg7PoWtY5xk2En6QRn8gotVbQaLTH7ADAFuiBlRVIiDj8Uc3
TPb7HVGqz7n97BBlV5fe+NaZdXFou/YUpBgFtNFsVkgexr0tZnthOuITi4m9LIigNCZwjkE9vQ3s
UdkaOe02xCO4pAGW72TP2OxLJMW5ui1V1Bj4ie7dQXBa40aeSiIY8lLuEEdn3uvhh2mzh2gy6juh
0yVHbUNSODQFcY01TfkPy7grHOG/OdPEb5Jkd0fHS8jb4zl/OMbrcDRUnwT2X3ixApsBbgdqEIxN
yqEQO+Yic5tzUHKbB8nQngu0Fb+OioFK6OXj6x9H8juD0Xo03FR/7cnho7HkfqagABDO0BUQ9Nif
Oje0lo2A36S0/DWl6VagzupTE0RHTcQ6lKZSLhW/Hy9a3CtnBNiiTx4t1N5SCSA3GYPoGJC0Mi5O
Y9y53ErKsEsyI1vJwYmcmWiB627vJbplsAOXvNosjZfElyavbd8Bk221L2NOvFxeze45xXi/Vynu
duiF6xvGcB9yiz/QxKneIlSpT0kSo6iZq3RnVrm6/gVnnSGDyS8TeghSUg+uSqw5q0En2VEpQ2B9
Vqk9pFCRjgMIz3UD9uGrWSEHRdSmmIQfK2a0z1FWvv375xXUzx+/Zk+Hsuh43EImoFRT/wPiNs46
9vpejw739TcqiD3wJ7U4w0Nfyt/3HU/kuNcuG3tGUUr0vbTWATmc33sRODRWlQ3voObDIIXvzFLJ
X4rZSJEVANb0nuugakbGo1+9gZw9GyTngD5xLnrK7wetnr3q49Bd/hqUVBW0PmP2b1EbLQPxtpZu
WUHmF+QlxZ4HFFYU5RkRZCeZfhISdLYn9XJnJsgJKxOwz+f7NnRCpgYd3ytXgUAzSOKZ7jJiZ2/c
rS2pURKJ8Cq3kOiao5pFy0lahe2zp5Q5Fl0xN3dYveU77QVxZnPUeu31XjAZc9ccW24GEIZ0z5aN
2+ovTquP5BAnOLnchuGD2TNdEp8dIgfr5UjRuPkoktz3+1vP34nEXo03WHKjt5EYtm3SKs2Owtx+
wfB9gS8F+DcdN21o9exOJ5bQQgQuOaaDrlgSmjA5n8BS1ssUtMBv+V7scUWmRAtb3lFxxgZhuQKF
oJ7kiyuO0HAFmzsszOwLvBQ1pVKvdDxeXK9cVxklb+c+tXe6W1IFZwIQUMFKekM6+uArZNaaEOhu
5D9ii4RL/mZn0KAj6dG24vJNV+of0NO1Yzyhh1QNi06fgd5PJjqlo3r+xaD2jHfydqP1ALzlcre8
m6T1wRUEgzDTldxkUwkPl1Gp0CiJdkRU1SEUWFiN8gXnB8DG0vt1akVMebOatTIx2hIOmNbBNqbr
I8kx8lpaEcvWts57iwp2z5jXvPooCzFazc+GOFOpnsnh5WjWrWadIAdfyVPfVww+BVDy6KEMxNfk
2Xi+q16rvt1GZbWt3ZT7lw/crYstezshbCaSIS/BNZGMAUlQwRRvxzC2S3YykturNgFh1k5bbiXu
ia55hs6YYoS6KzHykzFM6mlKXfU0M/o+BVjjF3Fd2XDFdJw+uNJvim5ol6xXbJKAWGDvH4um5TOF
hLhR9WlVKvP+3x8r1h+8IJsniWcYUEcwsrrwBv/gBaH8cLVCrZuDoRvHJGSlplWuv8gjVzGby8xU
Cy2ehrOksggJSZV6C0refk7bcNqiH5xWOLrt5ypu8+M0UCGpRWc/z0WoX9M2O8s/Sq+sXRZEa+rX
CZZdjQ4iIH+l7Q5D3htvOMFvshGfim48UurhDNyeVDIYOctyaDfEzRsvZaCNx5nMOSiOjvo5Ex0k
rOjWFe6Idqtp9pAvUWqf0yggclsN9c191Oi7Vf9p0NC6ijaj4pTNwqii5sko8mn172+nrJp+X4s9
nRGtaemqodo4aP7ELw2hFdZhORUHIpdvcTihWLc0nWqu08GvGvG1mAl3d5gBoaa0YOeIybR8MQTi
dkgxhRlBH69ryB0felM5qLJLDNFGV9t7DMDWotRsZROzkzkwJKDRPc4X+Pjr+4QipFuw70rDMneV
O883woWGbTgrykpqoD5OZZevmYn1+vd3QtP/RAgCEITSgbdLtVWBpf1jveoVmqgo2+Jt1sejvyFD
pGdZYTiIgHnrh+nwlps6SVGT5l+LtAYd68GvLSulXhNfsKDqVp5MgBCLok+871Z56ASdj+UEwNqc
x9fYtL6NysBYx/K9LyWSi0kM1YdofIwQ7r11jddCpM4fJrLMr0E8fTVE76/MrU8hgdTPnUU0suUi
ZaKrRNY3dXrh2/PSsuDm+wLHyye53noBO7NeTAYVOQ/MBuZtBYSgLRuAEGtrmZ/ZElwS16ie7Vkj
US4xiBx3guk9DoMrgsX11Lj5eRIddm5a2OthRHdenIbNCKucB8hanuJOaQ8z+9hFkGOkvlPYlRCS
5jBUzOSjH3LYKAeQ1Vzs0nCA3WLTNq08ArNYbjQ2WNR6QIpE0oSSKxtb95OdTAmtu9TCbNE6a3nq
onfIzbJ+UmLvS66m45e/DgAiflXiiWc+NzuNHdHYqGmTrps+eUp0OKiOYBPP2XCDXFO9aBBfdqmN
bmuM2vmtSqyVlgUJXN4JgBgP2PUMT+xA3pj3ovvkYAiM8KAPpNpa3mMTWt7JtwL7WIaBgnCmaF56
PglQqtT2R8S9QKx08I3wYQiSVC8PpY2HvquLaN9Q0v1HOc3e6s9Cy6P4Qk2HJtpTdfXPQisuNeq3
WglOk5llyxQN66p33JQhrTrcxiSdF7GYcEZm+6qAQlolWsR0VGyA6EW1FDXqD3kmo/GCtCT8slSP
UrhlqvYe4Hf+UNuufYgjWnhDzxwqpa9GjXoq9epo+WbxpaRSRgwEM30yToqvlV8A9hkL0tm65x64
4doZTOVEDO1SxeC3Lis9+tx6gjQPHG/2kNS4SjneFKUTye3k/lZZo6wmbQpITuVB8/HI0bs0W0eC
YKwzG45bpvJLf4yURd0O2i40CH51S3Uvx/o8YhmlxqV6H+vP47zLjCp8IIOYvGJjfCCIRWcY7bLC
32tApq68mylP4s58cYrmi9TkxzNjt5xWj+7qfOatuDLXJUONo99nqzTinpDSC41sKSRRQ7qH8Kes
sMdMbwpiFpIgTbbLwuEImNIwCKQbaavfVe2huU0zYtZqJPSDUT466gTNGZQxekju2b2GdebzPe4S
fZO7kykqpZWKWTc3ZOKQ7+1hc0MbOV76ZmgOKcHTd6toRWLsNqjIwFRylHMNgLedbKQz2dyPfurS
vRzRk03IWhzYddtY1/xHu3YI57D4Ax4wZepinTgTGFju1s3dYF/5pX+bHJHYM2T+giBE/eaOx0Eh
f3Uc0FTLb0jcx5i9Dni+xB+XalHQEY48Ol2Rcm89y66zFxKCM/Pg25WaiojDsRDJZf1GNm4tGydx
XiRfvKZJliGT2scapVE0zuU6iTuTx4nVPpVjTMik2eIAF7FPbTrcGDqVy1FVgPblobctI3fea8Gs
XIwcckPXRyhg7WQ5AEoovWi6yNRXnBZgOCdtXoKyVc//ywLmuvWjpwNSyMdywdyUXIXB7/Z9V5sb
koUXg00s1pQT3SByTAMj+G7PyXStaq1/cSHKWEb6bNXmQfa0lCastxrkmbU2lYsyyzcioOUgM670
HtE4Wuzs0IuoldzCxlvbcU69YG3o3hdn+dIrqr2u7VpffFyTR2bdVUezj/eaohTn2J2InstTG4mS
iMn494XT+LMx43lMLIA/ey6tH6gzf2znS9cGNtrO3nFUUYvQsSYPyw6Mg5Gp/WIU2GJ5zUHz5zn7
Ju2S+6dZfqRb06l2iWpSRYiPOazzZ2w0nn1w3Ab3tFABpSJ1ZbQQ8Lj6/UrZOm8dLIqDLaZLVeOd
ghmZRzuIdWlMqo07zM6+jICcSUm5lJlPJcwwJA76ts/MfDc5mmbZi39/LzwBQfpbOeXpnqV5ro1o
WpaifP23JlUyWRZFjOMfWX8fphy2sOqW7b5A8/emOXSsadO9+Jli8rTEySevj3ppr0pgb/usIHje
awXWyKpoB6TWvGtIYt3IMLvR1he1YpZvDhDZHcZ8KlebBHKXwNJrPDnRRis70LE+/Vt5Lcg0gnPc
bGk7TvOS89iZmjx7cnGPPJapumu6svykYRw8zqrQ1eeJ/ljOrc0mLivao6zmwllfx2qrHHJyTon7
oQwc3Z/SRC/t9HXM4loPRK3luRXc+siOif4k5CFLwpu8JF/Mtigxe5Fx8XFNfksKoTSOZxr34o+r
dK+MwevOyNyGhZY443uS0Aho4za5dkWKS8W3A5gfXIqInPD1+pQUWf5JbSziFAnZUGvLXkoEtnwx
xU0V69mb547qXo+7dM/ZO+MmR11Fzo++Qa/i8wTrt2Oiih0fyUhWVStnJaoO/35zWP8oMB3TpiXi
meLDohneHx3MLEt9EtbUeVu4DRCEOoNSKJDfQdQ9NqZTH+75X/PonFuVzN+qjSt2ivr8aHuoJG22
cx6skL0lhX22EPY5Q5CtiCxinxM4i0B3g8fK1ZC8KrtB1GuySqvH9MUpi/hyr+iCQ9z3wwO4Uuca
Gs5PPaydR/BqzzghrUMe9OEOCZaYTnLmOjMKwb8dKX2j7pEi9wvTrcOl1CQ0FWhzZlqwcJLsIgUu
qLMjGomErQFSt57syjJ2KqGWi+JY4fu5+lbf/Mc7bNj/fIvhXtEfNmmXOeo/SqGapKcybGJn64VO
cIH9HuZkQ7qvEufPKMtaIdqB1iNoE5GxLVQW505KmHS90xYq6CEWXDTVrVBRB40ejS/kdSm7Bhsh
e0TsEaL/WpvoDPMh3IAaKZeNcKeZIW66CXvtCi6ONS1+Ybf1SGXiawbBwiRbm+Gfmi9RBgsTQ1nt
dJVIN4VG7yVoamPpR2m8HvPS2LAsabxvuK5GGqlYGkttTXu+WPeA5VayBRH/1Yz4aEs0rs3wzSyR
JdiDv/IC26RkEUwLSTz47TAjuIPmJYO4mpEBUOsEFIK6vjPVnMlcSi5b0yUXmgLF21g6gSjhPATI
BT6nAnDzAMr2oemYR8i+qZn7P4hDsh7jfmwO0VhM66QoQQrKJ8rUkJDZjwDCwyQz15WQbshTiPrm
OtYalLpuUO2gyaGaIz4JC2/nrWPh0vAttIq9lzExhdIH0Ft4dnw7fZQFVCocPqWXo/LsydMcO0c4
betjbes1PwFQOT+i5q3RNiEQ6s5alTEYJjcIEF3k3aJ8SuilMVCjogoWQdxu//hiJor/jz81BAG9
+dl+SMf6lc0ZuIcixI0wAFYOkljfQfJ1jr8fWTkqcVEq3f8P6VzCQ4gAQvDjqKe7bbDWC2NNIjL7
X40C11/EPU5MhZTzrQ5wYW+2TfA01/GrN1q0I1q1epKbknKIv1gT/mPmuOZJpl/WRLRd77/IomNX
MobTeGaf12yLyEU7aDfNFhLxr6NCTfch0u0eoP8WqgbKf91vtoY4GsW1xhhOk+73G3k75i555jOu
hmMzTtwyWnUheEpdBSGla1GRiRoMxeKuXW3UwEMFR2G5kML72LWGXYTqAEP/89TP6mPm05REM4Pp
LDaSy5C49QrruQOVbPa2JyKqhvfKrfS1UUdMy2NGBOIldux3eguESoKTb+gzXppifpUCI/pY84ZK
5ZqVevdAC3BXsW16Kf52hgG+e6gTZ2dhT8/gWL6AwUTa67M9kZ36pleHpfLukk69yyRml+XZZovC
+VTpRCtk2RNJmhsFR9hP1Vc2Ie73RerGxVGaRGjkG4u8GuZ94mstvlbxS6vpDizZV2qnRrzU+Og3
ed3kmBA5LXjibLkPNToJ80tvIbUNcX2dwvBnp1vGfQpbW9W08eXfpob9yqvHhuU5md/9GGWlVjWv
MCLNvbzeEv3HQ0MBIi5ExVBKV0yldcgWnAWdSxaFB5M956OxjRQ3Puf0Jshb6vSrVfQWqP+l1KbH
k+8hNxrZn0izF3u/8RB347JjPo7YGY2TPtNfDtwZzbsoMLmDxsPURh3tjDQ4yH1QRn0clUO/G0zm
7YQvku5dKsGTOib+Ch8QYBCR6jN6zvM9vkTpoQMqQT2i92sqMWVlelDk16Idq6VboXf+iI4aNSUh
EDPbNLY9ndj0Q4NFk/oiC+3WjGa6Hd3VEo1T2Uqo1MDFIa+bC+r3cusEQ3NXXkupHhMwzBJ5c+oH
L4DcWKHgnPTsFqudCX8LZrDE3ErNA+/WKaLRBRJLDFwL651GqvOdXhCLweB/7vzPo/wPh7zhe7lW
khlgw3gqvL3r8sRRI8JHs7mniT7o8wtGCWUB03Y6Ze7Tx2RBVbVkFeFDXDXs96/oweSPJH8G+ZJo
6X8Us5rzB0KSLb2ukeaiMbsh10Uz/+iI1UAFM2Cg9l4x0JiTzlllK7Ut7aVSqYQj53GyrD0rPIE3
Mple1MpGQdgo9mFYDkh9vehksxjlcAvS9JOVKsYnQ4vHXWMX8TrCunsBC9+sHQGOYejtkfYCOIZ8
X//rzIjasgLzZ6E+euVgUTJgNpuN4fyhUFHVod6YVfsaGCkNntEbvmXlTe7XB0PUxROyI8jJPm97
7V37dufWcYlIWveu8krgjdEuE+yivnRuVTBfBoHyDxjDcavmwdVxYRFB/hSOVXQjOjKwrSx9Y31o
GLQVJgh0g2mDl74VQ4Hsyu9/HZWutdFQ0920BHjtHLQ0rJMI14IFx9H3rqDqgquRYMIwdWJTzZbV
eH7JvLZ9aL2senCD4nWyR+1gF5UGniTAc9I4XrYAXJNuu5oa0VZT91zUDeusT0Prtcnq8trnmX/K
oxgZQVM/EIzAaBXcwWkK7JMQaD3R2MVJnnHjKf5RtflAiOcjYbIeU6AJGTlnWZjufUcYoPOme52L
5ih9Xig7imVcevMFsl2yMWdyzpKehpmeJieWfsoMeW611fOvzoHJ+qAUU7bJdbe6Tt7zVFXmTp0i
NLRCQhl6zdfOBLBqq0p0C1rA3TrqcUyctKjw9YZshNqeNpOSEE2XoY5MzeCxsCAbtlR4W5yM9S7y
u3Uy9vb3QdF+KqPvPzvq8Ezsr7/0uyLfQYxvPvmknc5D23wxG2VYeZ41H8HXlo+WOf4wFb/+YlI3
U0Gn2tWYg2/RnJ2ll0fadhDEjntfD3Z3T4+096SlKUw+wu/TNVsHL9hnYlkOOc7vF6fGDhMl3MS+
2QM5k+PFf99NmH9HSxO4pLqO4amabaoI2zRdfHh/22rijLJVw/arA1K4TxO/X54f/KpXeZpt0tSi
vdEE9pMd68pDKjhsIqdaiYmuHir1S+Q86DF2fjUZVWbSvskcRzS90WzFx1yIr2gShmd5hHbJWs9m
HWE/qSPYNBFueRVeI4OsH7YVs48MvfeBt3xG4XJWRM4UnnHvkHjjuzwLu/f7CmihU3C8OtxK1wEO
ZWdI8v/oR6AF+XMTjr7dQFkA8UK3bHbjf39nqroN29kIq2MWauOKqRh72UzTs6M6OPlCGnw8H/iE
WtQMyZAawwQ5QIvSXmzupKH+Rme8/RmkHlhKbdVpHUua6Ru3Nmjsx4EN86IdquxbT+JPR1TceJK0
iq7opxf3IGvSIAxeLbO1jmEiUhpLvTh1TN9P9ObZM/hec1G7gvbautHr4iFSoR3c4TX4GBkVMxtJ
9jIXyJzz6pToVFqF7a48H/SW7Vnqp4geuwHc97PeFIBM2/iVfcm4aJCHXdume7AJINpk4WA+0jpD
zRpru8lVq9W9YYLbLOy7x9RsGvAoerVL09ZfJ03dH2mHu2fmwgSJNay4JSjNnW4TfKaPIxI4oZvA
d3qObfIV7lPHKB/2dwVyNdSEhQxfJaDOERN7eR2F/M+78AViwx/3lu/nye6OAzQGxmOG2yKa93Lv
PSrEyoABzgztn+EmB3txLEXlIkeqNSCfxkTGV1CXnahme7J6kUzLo1gcFX75BnIx3APH3svenoRJ
e46VXvSGnkg5aozq2GaNTKLDtalbP9miMcYdME8oggWNTA6gh0MS3foO3Kdwx0MlKtCsqghcixJr
GQWEIs+hyhd8ZvGI802kdYOyGScf8IXohqHNs9adEbWMZWz6LEHMVMee+H/O3fEe2z77WJQkHmfQ
MKcrwNoWd+uROWog/Aa/eHQCfiFKHI6nyuDnnFS7P8e6z+aQFnoWJ+jx0vDd9SNCQ6TrJ85+Ot5U
b+M40rJjDTJyIVEJwxgDNMpoAW3d7jkStcY9ZRwESLC447cgitjwJFhwK7Bo68ILbWzJaXtw9H73
8QuOAou61tf7peTIyZ7EqKgVTw54MXe0HHJOzyUJTv5tovWwrIiFX2kABbdaqbPKTJSsPfNmqD36
r6MmVZQN6lYI4j2GuDHlA0EfimYXY4uhDK+Kl5l7mYbTC1Mc3qPPlIcnjGh4moY6O7pz/HZ/H+Tp
GA7beQr2MlAvsoBSWsbA+H7KyqeqH54dUr6CMZh2oTI1rEe5+hmjGotLoq5Tww2eGBKUj3X6Kffd
J5nUBjCEeO0qJnO1AQGr+YfR85sbWwcYWVHp7e8TBSLnvsP7/aUQMcJYwTrfL/Pvctxi9qO3bl1I
M1kFsLliNLNnK/Hqjvpr0jSbRHHal450ZubMY2C7i84YtLWcPVtZ/+amwwjHN9JWdCPVfRnEBcon
HlBiTItW9/83TAy3t17VAwLRQsaDnmUDeB60Zi0r/AQy1SaKm6OT44VZgG+8b+AGW4tOcjQkX2je
7LOOcinhsXZF8JJs0jomQWzOjFMHg3FlU1DJB2BZVN3h/jBjFlQgX7Bb7l2x+ohVadCJkanQJFoI
j8BR1dXO4XbfxATCHDO/bIGtOIxYDEt5HBx4Xlih62cljizaUs1ApDIspLYpkN3ZxryVRUsvTtvK
0tap1UHagJrvZ3A9ceQdvcmC714PGlEWJabYqYwAv9fTSfZerNK6hApmzlrvUX3MU6IuM6NhGe1A
nBQ8IM9JGAHjrEIM2KhtbkBVGeqI8Uzv9yd2KgtFGYEJZ9a7PFAK/z1Xe+NBy6gleZypJ1sjoqqK
x8Pg2GgmkzRWCPSIQQn3tv5CFyI9gdrrmJjF9SIlze5lLnAXOS38WoJd44oDl6/Ig7++NMD6Tptn
jXbOcwW0aB0yACLEJA4+FVq1jvmvrDwtTg9ETyiMbwyXmBiIEHlfbazSI/+po1AROqhsbO3jVBNm
dmsVl+EvMAUJV2BdLFeDOcYrea8QqkikMChwX0EQElZs+J1mOhmJNpAHGGpLJnJXzAvhduh6xrCD
dqHxblRfY4ZHF2l5LePBuqXFhlQEc6FmNr4q8aRIdX403Cs826hN2PZl1uNd5dZNgU77gS5il7re
ovZRnMse45iBDLdB4YCI8Sx41RbxjKJ6kS/SjyfWUyvV4Qv2/jIWXmv5mGVi31yBHpZrtx5fanDk
YR57V/mCzcnFuaoTyvXXtdhp0rOaI3nbIjp/5aM4L/vUitaqeKPku4Udlu3Lx1dK/kMXigf9GBTZ
WVEUeuSghn4dRfh74sA+SPEIGpPgXND1T3nH5I46MJEemQF5UPc9LOkF91Pyg3DbAE3ZaGPGPrV/
9WZ8rr5JII08MkJuE3uo4nXJXBqVgPk4sxY/1iaD34K4qBn786YdR+BiA0FlyxlLoq/0/UV+b5Km
w4beGVs5OKOyTrPd8AHxhvvU2HN//LgeevFv16vWKVd8OpdGXI/UnWm+8ZUquUMFTHHqTUmykVtg
X9XGdTs8QO3j94z0+T3+If8pPTNyBEnWuKWrL66mpUZEYK8YpxRpPWV+XUEzqP9rq2sK2dDvgxvX
cUAViEraRbPo/WOrG2tqTU5wTiRoCxlskeFj+/bx2C5HmOE9rA/4Z3Hqkr+UPE+yp1cQETkUg/Nk
RbOyJIeQAXKrMcyre3YSKB+I3uUDxyfAXY9JC+lmDl6zQat2XWd9LSKtNlbycyaveZH71SmVn/dU
w7u4JJ8yWsNxAUwg26amF9yt2NKTQSdo0RSa8whx780kWeZi9D1hCGFbL2TzQAmtZ0NRpp3UJ6at
AuQK0fK6y3HnayGttpbI4y39vQ6yrPpQOKnzHdLVBSlG9kaSWAjAIfFWSkNPBWQbD4rEnNealbZr
3dTKR8/Z5PLGZ63xemxVTFBePaVMd3PWmAe9M1aJ+JllttFUdvnu3uXs7B3KDt5K5G1fbQcqXSLq
EBuwfcXTcN275I6TnUyokXwh8pcWkZyNhX6Exq2zR4znQqiZ//USDtWat5bsmJLgpsVcKV+Q0NlL
uWnHbaGc0jG4FyLQ2RhO6z6SzwZ51IIhgNU/EhDl3fL+a+C4gP9FQ6r20Vq2rXvoCyW7EEzjbUKK
twVDf/WYB82+dnrjE2kizQGCNJYGcVqjH155LVgCAYB7aFwYALKZZ83xy70Bdn+yNVrw2hd9vdU1
Vp6Pbo5sMGHJOAZN86Tb1syMng6U/IZRfD+ljMdwEy4DwrHfvkjkI+HxYXyS32p1nvsfOql/jHtd
x0XUS54IQjyTvcYfAjyGhIltjGq79xRIE7ZTgncpJg9SZ5znhKnl7YUZ9FYC5EZv9h7KNNlSxM8v
885o53CLwzV+DkASwXVC3+ZPDVvVdCamBd0FbgVz3zFn3IEMSm+sscHKD6rmjQ/9S5YD1VTjl86f
rxF9Hfm5kQ9geWQP83rydPbBiR7+H2dn1h0pjm7tv9Kr7ukjIUDwrVN9EREEHtJzOqcbVg5OZjEj
4Nd/G3ef7rDKgl5xV2m7BBpeSUj73c+FR2F+GWYPtaj/2QT/83P8f9FLef/PaaH9x//i3z/LakLi
Qtwp//zHTfKzKVsYLf7v8r/9+8/e/k//uHk6flz9g8/wlKlefiXfV//qwn/01T9481i83b/e/vC9
+/7mH77A9d/00L800+NL2+fd6yuinstf/re//NvLaykfp+rlzz9+lr3oltLAwRV//OtXl7/+/INS
XP3/z2n5//rl7fcC/9+lQD3/8vcv39vuzz88/nfch1IcZRATV+iOi292+bL8xnH/TjnwNTiRYQ5l
5sKxESU+4f/8g9l/x58TaJ9gzmC70Jn/8be27JdfOX9H2i9k59wGnI5RnAT88X/v9aZ//9Pff0Mm
/n2ZiK798w+Uc7I4gGJrcZz+4ClvDxJgGWRyAJhtfxAEOkcod+H+O+AM095Yf3QPWH5+cobTOSCI
MCZtv4im8KU3qfEkjLh6Omnmf1Xnv3l99M5p6cJksOrNzBAuZikuftoBjj0fwhZGpueVv5xQnbx9
j5ymAVfD3G8BN8MnR4esQBjg/jPa3gTbf/P26uFzLUyBbFFw1Ct8qB1dGPZ4MMCOu0/rb/9WsvGf
zl3SF07e3hpwBGM6E/dL6MaOXcdIMLGqhILbnA/rj9B0L1OmyiIzSY/kOO5DTVzLPe2zAdZKuD+3
z2uj17n6pA4LtBsn6DAndFIGcRSJrK9WxEBqW39/TROpKVeeE8MD0QK8xxB2uXOHH5Z1P+L9zxv9
TDnBRJYDg37bs3ykS4/4pmbgvU1kjvhG87/d2/27h5kSvqHduhGSeSw/SivjV47bzC8JH5OnGecK
QYqcv0cc0CcXBMEBP9O6F+2ZFVPCWoB2kVsOKgbFVMmO0cTouM+qPqX+escoOTb/rhpVgmPskUrS
cdi6V1M+pb5DoUbdI03TE0dpYEP3yXZrww0sIMkYXKVoCH9+BjnFF5gyj+NGNXXDQ5lfYFVSlNgr
O8iLwAkhjuIqe/GPyusc+VZsyja68a224991fWUsngzyilIyjslo+zCh/2zYGI1VLfbANUbwleMX
SHK6Xm9VXX2URgUG0GWwcrF8mTrfemGSvdUiYzy15bTRYroJQZlzwBSEl1lmWH4XdR5sb/o4QEp7
F5z1/qqWv+lmYrnugHOTIoOpRHxlFPME0/zh83nlK+fqptnVTW8iQ4sBNgJlH2P7CX4ExyYpq40q
aPr6VaN/0tfwgMsxiTmWD0/DXU3gGmLe4jQxGu/T2jivE9SLE1Dto4lKCj/xOEZyJWCcTXbeimgq
Mw7ua6AsDqcwqAaRQ0RsAWN6QPIJnEfXu0AzgExlZsndsYhaGfIACUjjDDXEjPwVpN5CELj+AE0M
vGrNTzrAYLM1kwwSVlsa042JM+wPoMg0F02HvJX1R+jqYL5deAUdI5gDOjzIYHj9bPOC3prFwA7r
pesqoASx5C2PMlLExx5WclW2Qzo7+RiOBemvAWty7af1xyxr1H/ODf49KZlKJI9OlICnIDwopg0r
2lGAd5J9L832I+zJOp9GzXlrMFX2EEOL1CG4r3pByEPvQGur5UioFGPyGBkLuHy9Opq4Uzm1sFNp
c9lWbhA1VVjve+C5YZkZwRoRgOnCBny2I/B5k7BYq88LQ7q8yslI84q8tmw5AhkNAMzei4R5mZR9
6K9XSDPIqLK3gKd+18nJiI9GXtTfYDq7DAXWOTfrxWu6nyqBTlKz76c45gHt+wye82PqyumqTtva
QC0Gw3jsoOjILtefpqvM8vOTpoLkAh/Iqc2DkppCIKmljwaomJGXthH1uu5XVvICZ9xVDQvMIGug
SMXRbk/GK2pJk+/sqa4uYf5Aqus+qtzhvEmAKpNAyHC3gGUdOORyyveDBKNpEND/nddgSnTOJHdg
BQoZaAEN1s/Osn/BhRmWo+ulazpfPQHBbTHhuBl0Ag8Gz8gw7X6ZMPG9xKfo4ixjsY1e18xkxH3b
62bOp8WpjwdwmoYYZYTyLnzCJV7sXEaGML3v67XRDC6ixGHrVDGuBjkIQaIaM9+SBTkALRyT43r5
mrH1yqk9GbwejfImEo0b9LPbepcyhajvI8UVLapRx5g7ce7WRL+xr9hMTXi/5XCg8LblsgbWQWU8
Y2MKqe3BiMP8okXWKhiWE93AIuseoSwzMGgGYUJS0MTH2Ed28gUwW8haSTb6XtcpyvySSZGMOQO9
oJ6r9BlpX8VH0Qh5WO8SXenLz0+6BFy3MByRT+Mj0wn8PSSxQ/VQlhvv/n7TMKJMJsSIkMYANrxf
xxnpkUUazk+hSyd+GDOn2LAF0cWg0sVzATv3Lqw4vh2t8jGehhh8cQI8grAraBWm4rx5Sk0KLZlr
W6Lq5sDF4T9SYOfDTPtf53WDMktFuNlBwmU5B8I1f8kEHkyhy7KNsHu/gUzPe9vHLMXZLWgJMyxd
cXWBq/jZ3ucDEU8e3MMfId8Q2cbeQfckZZ4S+Dwy0hShEMO03sqNT0YX+SOxsfWaNqLt/TnEVDMn
RJfyfKxz+Be6efLJBkbuyuoM66EzuhS2WgUuNIBdcTYq9H544DTybdM5YDiHHhI1g543ri+8cYDZ
GsvSjeVDV7wS2xbvzQEkcBlkWX0la/OyqeyNTn8/9JBp8vbN2xTo7rL1ZGA0+VXk1cihSetHZP9v
jFhd+UpoJ4WI4pZwwLiaEJDhyb6CVuE26kq50Ta6jlZCYor7KR/GCRnIeVlf2TngDeh4IGqp+TFz
cTrnlXCyWQ8/TWVcNUK6qIeMG5+zHjAg6VfLfR7yn+tFa7p4Oc0+nWDBEg5dLjsbJGJoUpK8hIys
cpuNuU/34sqKnVSV0SIPwvbz9ktk/A5hZGSdNXebrjL0uwnOBEWc2cg9TcCQue0Evm2SjdGja5Wl
PifLDj5eqwoCKNu3vQJaCHBx842Sl9f769eYuVwEnJYM/zs+NxVMdUpS+B5cqeZ7gEt9s79f709d
iyvjvjRBaag9JP3KJoHPcXIzTAV8SaMzW11ZzGLYBlrMLS1/bn24oF6Kwb4qvp736spGZfCGMovS
gfn4XtiBTNQTKEOrjcQrXY8q4WrCA6cVpWR+U6WQ6EEFRs2NKV9TNFeiE4SmdpzbyvRh7ws+xgSr
znGjuXVFK9HpWrNr9TU4ZC5x59sRlhzIL2GDv97gutKV6JTzzCATqUcfmMf+UHTt7MMNlwfnla4E
6NQ2cZ00xejTUbrXUnbpTejAz3i9dE0ccSVCuyZxDQjWpV/y4YmI5GgN8Gsn1XGqm7M2VCZfmu1k
Ehjg21CFQkqM9Qj8csu+wtV3s/FZrmt7JU7rAUm+Bsy2/bRN73F/+w25uJ/Xm2bpvnemGK7EqEBO
KOC2GCXAXsEeHsLQJGk/JWUCxbf0wyqtNvpAVwclYCtO8wLO0kDv2KXvuclFZjkbbb9043t1UMIV
IAU3nWEV4OMQ6XeROxdtJG4YHc4bm6o1zxQXcKdqCYQkoXMBgveewNp0vfU1A9NRQxbZNYZrQqNS
N2wHmOBxmKMrb3zuocFef4KmbV4zS0/GpZMhGzC38IRuuk3qD9KB3A7isvXCNfc1pqOEbWdaBYxd
w86PGb0dzfo4ltm+L6J90Yz7tI73uHjA8+wAVLGNuVn7TCWY68mmWcw7MK6H76SLg6z4wbLPSMfZ
0+qXBQRb2RYHJAlv1FEzbp3l5ycNGMaZa/S2C6dsy4JnDLNHCtyYLWE9v96IujGgBHcDdabX87AP
RshDnpC5TI5QmZa7LqpLMIhAS1p/jq4iSqR7HC4uSDHtg1m6zZPLYOdBcaj8sF66bpwp4c2jQog0
t/ogT4ynmUFp2Y4vfLC/rRevayQlxI2Rj5kwwi7IYnkF2fgtVE6AwXcPdUWf1h+xxNw7s4itrMxJ
hy/hvk36ADoesH4HGVTjfB1F4t4cYapaTfec1Rtxr2ktW4n7CVwvZiHxNHAYHy/IAMsso0mgLZ36
dmNYUU1/v6btnwzcCJJ9HOWHU8BH8nGuaqiVEhn7CRtg/payB08gpbhnLvIBot9IH5eXlYGEGphQ
9LvYgI/IHNOzbiCRvPI2hpAKjPP9tO+DvgUN2TB/ywV/NwzpxiKmGR320swnVa29DE64adMFOWRx
t2lmFB9mYsffcGJW+sSst7xBdM9R5gLOkUFjRWUXjDFuabuKDjskRlcCidNjvbHaaBZkW5kOcoPk
HhJYexjmjwcSjUCjzrh1gYF6gaQBDyidaeurSDdClBnBmaKuyQnMzKDmwm0+iCMQNK4Hk66llOlA
jrY7tGHVB+nkfpBIKdhNtLpjVYRsjszbSunUVUCZFSKRwYA5K7qgJ/axGcAKGX+uv7+m5Fdd7cmI
mjyJjOEixaRcGveT1VxkLr9YL1oT+5YS+7UFTKzHIuCzmuYzjHLucDUF8kbYn7dgWcvAOnn1pAKU
AYjFPojhD5WTEvC7cb/+6rpWUeLYwClGT0xMkf2cfXTy4VjV6fN60ZoBo2rSaGkWjVWHrR+nUTDP
kMNnSFUyusIfIAk5s2mWep00jQsPjSYLPTxECt+q6i+DV35df39dryph60qKIymOonFBh/wGGBPJ
fG/Bu3S9eF3zKKGa86juDQcLht20Q74vK1vAVK+DDf0B4F/rjuJM+nH9UbqaKKGbxB4QvoJ0AbJ+
5d0E2f5ubCp6TWIvOaw/QlcbJW7nDkNygoNYUMEaeirMKyqNX6IPv8O5Z2Ma1TxC1agNDrOisBRt
ECb82ZjzI/AOT4nsb0ev/bVeC000qCo1GkZpFpu0CRrizDvO59u2Exvzp2YVUCVqoncRudKDgNqY
fMDXPtqZ9Snp62Mx8h8AJW1Ena4KS+udBASRtQsnNNkEURF3+W4caXwHA6Li83oLvepb3tlTqVI1
CKd6nkPmHAxfyCfzpf1WP7c35TP7kXwbL+I7cQ2bxFv48lzB1urALuOH/Kr61n0r77KncuMdNMOZ
LVU/qaKVxHMOK9AW7rHWRQy3tx1ILF8HLz5zFCiBb3hwd0xglRgY6TN1bjLjx3rb6UaAEvFwhMuF
beC9086+DAd7T51qXxCwOkukzLP79afoBoAS7CDICWCA8PZlMV0iYmA2Bo7PeWUrUd7lVtYRN4XV
Cu2KbgeNq/vRxi77eFbxqizMRdp8gdLaoMoe4+imi57Wy132+++M2dc07JMBUwx2Yk2m1QRuO1zU
UXUYH4zqlrBLZ1iIgNYOO7GNWV3T+qoszCxHs+STCXNTJj7SJesKsNT1WuiKViJbgvlXdUPcYmuE
PDIfvmMpfJe7aaoO6w/QjE/1/pu4LZWFIWuQLOA/5z527FLAAIRnLzwJ1h+hqQNZQvqkJ1IOSlo2
4BEmcm0j/qmBjdx6yZpJgSxPPCnZtDqatO5QB3XfHPoGLrc2UHRyK2dfs/ioerk0hCArN/ImsGBX
a7ZTMCF5B2lGwBw44+/1KizbxfeGqVIFIVOwt5KiCeBDBGOJCfimEVzfjD4Ar3iVG+0VTxqyEcqa
9lLlc7hxTShNUCHbYXesG5+mNoMvEGl/rldGV74y2WUen620RvkEn1TEi3Ci/2NM+Mbba8aRaiRL
GXejDHznQNrZc+QgjwuM6DPLViY51oGjwMe0CfpocUD7mTbf15tEE1+qQC4FYSIWDdLcQ/Kxim4N
UOQ6yfcO/cmSjQu3V1XfO2NIlceNNE/asVvGqT3USBWTN0bbfskBRdxxeETs8dujmcMdO7WHvc3g
X1MiudHIPkjRfyDl/BVOzjacBPprqwU4nA7lDVhcB2Rhb0k6Xpfpd15RVV2AhtCU7ohIbY7wsD/O
h+ESTs2HNsgP+QGALb/eJz6sJR7Cr1HArswj/M0PsGP0y2MTwNr+AUjQQ+wDJLMxsWqGKlGGalKN
sVtPZR241pTWN67bzvkNBHKi+QV3+uG8p6gqQsmKdq7jCCtDzO5NKI1gk5g+yN7auIbSLHJ/0RGO
lNtgZ4E5YrbRLjUmOLV3DBzMkA4H+DDAUovC5YE/i3beGNCaKFS1hbFpgYxQIVK8yIh8OnsNkPd9
eVgPF023vJ6Cnczowilg2FsYdYCp/cKKpisWikPGt8TVmhl9yQg7XTCqempktbRXS4MB8EXRm5Dq
Py1g4vX31z1AGVbAixUTGMp1ANenNGiMwtyZHgBLSETcVWAxrz9F1wfKdk+kVr04atRB73G/663D
BF/x9aJ1HaBMhBZMdKhE9knQDF/GPt51/Dafv6yXrXltVZkYC8eq4omg7CmCL6sceQLXNO6GG++u
iQZVkhjFDtwxGK0hSbSAkkFq5iSP1LiOy1+wIg7gZnloxJYmWdNQqjCxnxpY1syoDJnhdQVjWFgp
tPPWpltXutLDkzcZZj70iIOw2iFJd9enjxxmFOsdoStd6eQEXiE8Qr5E0MY1OG+gcsffisbY6Ib3
S6eqtmvGRyi2xCh9dn5l4rsdPcD9fePN398u/cU8idOakRyMq6DoxwesrXvY0e5FhKY3sz00WBdd
zjYe9f5opaqqy0naGAfPbR3A+1x8zqwQWKCqkmdddlJVxZUzE4LTsEFFWrj2sSczgkU83FrP6WD6
agR9Mo1GFeAPcwr0yiTtB0wX1S5ps0dXdsxff4CucZafnzwAPGZwTcICe/qU5T1MgyLyIkHm7c+a
4ajq2p07Ti25RPmzJfdunPkpfCXOe3Vlio5FXWIQCSCsBZVYAgQzGlg427CSX3+AbvwrsWtGFJSf
xK6CdHZBZO0fIUF8zqh9v168rumV4I3h4lmEjqyCmBs/M1jn+JnwzI1rWc27q6oz+HTMFsz7q6BP
iyBOzS9kzK9qkZ3XraryLOxjkJ0gGgawJBv2pIAjgaCVu9HwmpZxlz34yaCEP1ZCe4AuA5iy3Qo4
ZAt366ZPc11NVelZnUGImbRDFYAmksKO277MvtXmDgw/CXOkhXK8UQldDyw/P6lExNMaX2aw/Uzd
S5t/c7svcLNZHzlLO/x1E05VHZqRx2SILVIFAMdlybynmdzZQ3KAOxUyXM4TkNJXvt5pBTqrh+EC
xmcZO9YXy3USuovDNGcbc5uul5X4hWVNksCttMIOpQjToE3TTO4BlHPKjR7QPUCJXwYbnK4u0NUc
/jsMfNC83/oe0CxfrhK7swG+RMhRtDu3SPKtyYXZih9t3cLn22EvsqQ3rW38Wu9uTT1UjdpM4CeT
T0Bo1QwmjwvPyeBbeqP397n0FYd50slcJgOkAqhIDjPQ4YcxlRduQXajOC+9hHI1lgnsSnLTwMtP
rrPvxzwo5+667eEcs946mjh7dZc9qcFojh1NnbwKuhSGTPmlY+FyAWnK66Xr2l6J4mme+BS5FgCp
MwUkIf7AwG5bL1qBY/1fch9VNWrIq04B0WFlYBdpUzxBZNfKayOewYCNDJ7ly54Rjop23Uh+7SVI
/MF5TxrL62jIJ/pNdjCn+QB/mBobZMqZcSmbNDL3VZXM2R5kMCDZSMrhP00HMwOkKAKR7xEPjRbP
WCLKT6FZ9ua9lc5h9b0ueuLdUouF1gM8EmEPN/XDFVyowY4a4EvYfGVG3LAPdVci/R/asSi5mSgp
4YOWAo26S6PZoff40ivGryXwJuK8VVIVTCVIi4Cl1lgGvJgfYtZcWSk7L0+aqnIpi0ck6iNaBh13
kkcQ/cIbnk7GhspCM3QcZejMNJXRIHgbAFAMQLOdtABpT4XYOC3STEGqEAo0jkm6TobInbwj3FLh
6/iDURwg5D5n/SF/WR+lulqwt8tYUUF7MuFcILAq89rCEMS9wcV60ZrIdZQFoK/bjtpiKANiONJv
Blb9cutq9nGvvaUF10xvjrIExA0onHCbrKDkubBJEsTOco/Qgkucb6zFuvZRVoJ8CVcwvjGGRgem
aiW/7+Ph53oDad5elUBJAjf+zPVQtjUkx7oSP5o5/9iW42fDGeeNaUjTC6r2KTJg7wGVPDYTjRwc
P3a7/JsY2/m5Zb19Xro0JqO3o6izgHnO6wJrfZ3e23F7SID+ArPnuN5Qmjqoqlm7zLIh4maJhBQP
R2XTrs/GfezU/nnFK6NIiArWAzUWAVlJ5CuDmWUnGZZiYOTWH6AZRFwZRJOdV63Te5Hfu27BAxcW
ljCIzIuxuDzrAapmtqm6EOS8uQzgfNceHCNHtioOMc8rfJmhTlZgUHmbPkmxXTeNWe6SxX0OBmoP
ZxWuyubsyGSVUyC+BqcexCGNwf/2TAf/uV6+LsaWn5+8PNyEPN4ULiahKYl+EDhufuJ5C70nHwr7
dwEz/63DGt2TlsF78iR8dERtTNFMEBkD4FakUfyb2Bn9UgIrle88L8q25CmaeLCXcXbyKFq1jE/w
pMfE8RLzm7j6RMYze1sVxI15bAGrEgPoSuyPBMCPm3wey6f13tC9uLIklNkMzoorEGnNJxFeZzCE
tjYOajQx9kp8PWmTNBslh8lAifvpD/DL2VfkzEMaW4nexADGsnFQcp3TewNpcdFQARrC041G0by5
Kn7LSebB77pEVlrI3N+AKdfsYNrIL9kIAU2jqwo4JDMlYZ1htOBK8ZBMN4X5IirzvMlBlb81UVWk
hZchvmZwO6Zby95YeHVvrQSuJT2TDUaCOd/66YkbSwYtjzde+vXG7Z0vbFX+ZoRAws5wOQ5KX1y6
ATvG+/wQ+clNe5z3ox/u7H2zj33jsOV7qJkcLCViHZh8zIAQojYJnM6qAWTsyErhXZl9DIXYWut1
I0lZhplw46kaZRmEuCSbGnLNK7ZxIqTrDiVyWed6AyXo5z4W5g6zNAAA5q8MRvFnzQyqcyoUynWZ
z/gIhi/ebWU4h9oClJC05+1FLSWG2zIfO/hl48jJwKlWBRjPnvIWAMhp3DozYEtZ7wwqVQMXT0jO
iN1JBPnlcLCC7tBcQlLsh1fsaPrEt/bs0AdFIA+jPx3qSyMg+K/20jpSv9tH+9n3zgt4VSk3dzJD
SsAoAqMYdkbJD5aXBcAq7te7SjPKVLFcCCdO6dhYUtN2tuMdbXL7RzoJ8zyZDlUN3YDMZNVo4bMN
lEJxhey68QagHu/LeW+/DPCTdUKyfEwBm6+CaWzN+ZKn8G6Laqg6z/ssVAVwUGzwmDNX4LOwOnIB
PXk8bDS85lyQKeGdg2EI4iuKdmhBi2InQLgMfZAdQSS3acoY8KEkK45VXibexjSs62xlb5zihCBr
U2y9rcJxgLyDoT8OUacIyVPn9AdRPx2aKewc7oJz2w5Jll96CY2L4wTR+tZto64GyswF0p/XNT2G
qzX1RvUhqiduHHiRGfbG3KKZ21/ng5MRhTvSirctHKeT0HiOaQ88X/o1glk4iNEbj9DMvqr4Trpd
AvsmXgQCCsXeTZ9bx/y+eHKu94FmYKkavDIC7K80OxHMhB7gXbcj45fRGXaFWe+dbGOnr6uDclJY
hvPoeqRCM6XkQwyaqax8Y2w25jxNL6t2bKIJeemVGEZwwvD2ZCiGy8rGWcl5DbTU6aSL+8aQICY1
IiAAF925FCbwbQIATRI2DvzZ5uKA7QrZeNire9E7C4lqz0asEhf7TimA3JhH+Pa7t4MUDfDv2d7N
6u8ms3rY1SeXUBZcGqF3ORtsL2X8vF5XzXBWxWdtEwIWFNkwCQ+/d2GxA/zv4ACUAJ7KxvZL11dK
RMYlyB0lZbi4sqPxynQKoIcdEnFro3xdDZQ5KyvCbkAyP4AAGfkunD7e1xY/wjYGGGmnLDdm46Xv
3+slZUvRh3ljynn5lqlJZ9x4+ZRFx96pO9CbYdhHX9a749WM853nqMo05MY7YVTWxoFYqbufYK0O
b3NJWqQtljAwH4xwD6958Qg/8eEKYM/2M0lrae9Mntdko66aHlOVa2AQuS4zI5zSmjKEpSLr6gkM
uxFMyo1aajZPqgJrqj3Y1wAgGgD6cF/kxr6Ct9DOFsbBYDACdcjRMqK71AMfETklG0/VVWsZQCdh
DRRdGINQGfu9ZVhXsI9N/RqUiPMCSVVgJU01JmnaFkEUTS7ALNFhiuznHi7sgjRyY6zrqrD8/KQK
Fox7SR9SNFMb3zV29cAYiBrrnaIZ4aoKa5IzBPDAFwU5v6vlMsy+G/Z05pBSJoGkpyC6xg0odBUN
Qmc49nOzcTmuaxMl/iHUBfqUizyQ+AySkNCOQ35YbxJd0UrQD2ltNiP8roLG8wR4jg7gAjPdeG/N
vKXqroakL70MrCcwSyzvyhosNyjYBL97wAF2whq841mVUPVXXpyWVWOi6e0+wl2g6wHbWp+XJEhV
vRUILkDPREkepCKWDfBAzDz0Ixi1G4Py/R4gqtzHmunkVbbMgrDpvuYd/V0m08YO5f1tEEimb2Mp
tmVDerjXIQtx2nsFrjBjuz4Cr/JNTNPX9sx8LCSRvn2O3VHAiDjNAuxBW3movGEyPgyjxeYPVtFO
t1XVY0e/3tcuynxn9VDzBqyyZ0hmA0khlOxok/LDYOd7kz2Wk3FhTh5oSsmZo0qplZV7RjOmRR6M
oDLsZuGAzThu6b41U5GaQYC804HNAiGNa1J4+vaSGN8beyRBE0IJvd5Uumcon1eGi2tX7CHzgA+y
fQROLjuOEkQKJqj3tP4IXYQrkx78ulLPzFGNkdsjcFQQDSL8wEQrohceut/Xn/J+iFDVbc4xyyqH
b3caRDS2uwMSUxbExlSmfOO6QddSyiyYFFU1wxoxB8SokseM9fkHmIMzOCMCU7Jeh9fkjb8OXKKq
EwsHJm01INaBYI7kd5ntmvTCa2XtXfBQFAfLGSZ+ETfSxNraNnaHpmS4N3iiRVe3v9yx5s5zlhYy
PhRWEoGqajYwE49oJe6HOU6virQyebKLqHCa6y73vOJKAo0bHys3qcllPiWJeTFGbi9vcowMY4+N
iMhe1qv3fhcRFS5ZeS6pM8uO/aJz5ouI0e4S9+zJj/XS3x9mRDVwI2bozXliZwEYRc5DEnfpsams
+pNdO4UfOoAxrj/n/XFAVPWfhIABZlwD4OJZzA5FCIwcoMNtbO262sw3Ngq6hygxA/5EWIwyj/yq
r4r2iEPCZg96lOMbDiu5v14T3dSvbBkMYH9plxZZIF1QgJHW850L686zceqchR8hldiyodfVRgmd
YQLNHpKHpcmKZCfg6AKI85wBeWt8Wq+KZmip0sApF04cLVJAaiQPDvh3Ls45zyt6WWRONptYbZPE
Nh3j0HEqv1Z2Lq+EAwe59dI1TaPKAj1zdBowFbyDLblB7wbTHS+coSunyy6FL+rGmNU1zxIzJ3Wo
IK4duNmmweR1lW/THCfxLNtKXNCVvtTtpPQ+jiv4R5hxEDJvvKxqozv2Q7d1vq8ZpaowEHsGBlla
HoKe+7lnXwbAaD3b3lUZcm7ara9nXTcoyyCAJpADDctDqMAy/iWyf2XTy3oXayYmV4lljyXRmFpJ
eEjTju4MGJz5YQxH8KoY5l069xvz3/ubHrLAfk57AVabLtgWhndI0v5jzigD0pbemVN10YrkqhGR
uRvCfGPXrutyJaJH4XLY2ERp0PeOt5O1EV2AAHeedICo4sAe+jFrMMGk5EOO9DBSYmylBPZeh/Ue
0fS2KhAc7aqJ7FB4B1ImByFb8BzLn3zcOsvS9IQqDwzr0jNgPRD7JdiP34yE3NXZdOxLK3uZ0vgp
DKdmZ5DJPLM2SnBDy1RRkdveoU6lhWuqSEgg9BjSuSKz3IpxjcaYqP52Q1liF1FHoG44SBu7drCi
8mtsuKT84DnlXD4wQkr+GTsT0R4Kk5jNDxwzROTYy9jINywLdB23DMeTmSYEdoK6YuSHfJzTJwKM
UrWD1IdnuyjM2o2HaCYcVXgD7VwamiNukKhwgeRLxj0lECBXTvZ5iGp5SMzsrGsTwpWQjUESrKY5
5gcR0085APb7WdjpxhZCE6Kq/gb8Z1bDOTU8MFbxx9Dz8m/1AAr3WSGkim8AiAd+q297fzQ7wKXn
o+FOnyYyflsvXvPyqmldVHjE8CzR+55T9y9A2ENsOJm9eD6v+KXrT8YRWIt9GBHW4QxsZvNF00dN
dl1aHB5C5z1AiUkL+taI5w0eEOcP3Iy+t4Xz87yil9g4eXejdjOk2KcdksjcvkVepTd862Kytdzq
Wl4JsRiqqrqw7RZmfmkdsJlVd4OXbt1LadZCR1ln2y4s4Qdn934Iq4zukOFAzH6xvCYy7jhkSeDD
ezEHQvasplIlQ9zLrZoXnXe0094b9+De8+RDMXDHuV9/gGY+UtWeeUbKriRN6/dFfjvZ7Amq558Z
n/3zilfmhzLjKfEASDh2zHCti3ZMXDOIM/AzLoyhA51+/TG6LlcWcxxA0wai6caXFfCwriy/tGzL
zkzTQqrcs+BzPJPJafzc8EBRNmFAARpxfTkLbwsZplluVbEnTQm4uwBD+4bRfCyE3MeQ35bedNEa
xbNoGn8azjMzJqpwbyoKc2pG2fg4G0t3tBXf7GjKdz2pNoL79b7/nRMA1cZuhNsCPtljFwDt+EMy
XbbZU0WSHWZDf85hCjnNh3G4N4snZ6YATrxIsHNcfC2Y1b1pg3HfPpgp3zXT57jP9mAF7QvcmePi
aRcm2S5J6Q1UnxfJLPZpY15PPeBtUXzMI7qzkSI65S589CXQH+zItg4YNQY9RHXOa0A4TBjC/iha
Ab/+9OjgYqp240PuzD40FVdTXH+uR+/GQf7tsYTuKS+b/ZBMdyYs0nbIJkY6ru3sLXGHXeFuAFyM
RT870/NJT2FLATt1p2TlDhSMC9rlfpFtJXxrzAuIqgu0+qTA/XxpHeYM/Z3hM/xrnFIWgE2YPgOR
C6lLD/Y0E0m5L0VNrkTKu6Cj3aPtLBhfYC93VTx+rXNM1PDREl4Y7WTaQEDiNV+LnIQb+3HNvGor
3xgiHoEHjkt+ZKacfEPictGKl6xBZ5qip9Ho4Mm6PlnoAlqZk4wB+d0GcPaQbnN+dAabIHfHjvIk
+ZDlzNiidb2fLg226dtVbpJZXsdtm/thn++G5nObfBLWg9G9uDXMQTBc2dZlEgUuFYW+E3SqGNG1
kf4xuFXuA67attOe1RkIuD7HZz8OK1tQy90najK4I8ISPI8u61xY0a/W9UK32HsGGzjfJ6lMMHk6
8Vg7fg8JrJft7ZiQ4i6hTshvGwvj2LysUzoa8Q6K9CFPdzilKrxrWgyR3Ccstg0TO9uury6y/8/Z
lzXHrWNp/pWOemcPCAIEMNFVD2RmSrlolyzJLwhLtklwA1eA5K+fL1U109eqruuJihvh69SSzmSC
wDnn20oa2m8B0nzXryBK9vJrA/V79jyHrlJpGLhpfigIksJtQh3zoUlYFMZNndi+qIpy74ZmwQYr
YGdTtvgfJ+S76llVTykKZcb3DWLWpEtkXy3raxYVwzSnS5O38opYBc0N6C5eBe89zp1gTqBpy2eT
8sVU1XUMRw658cEQ9Hfe+0BdrSEanDs3lFV4D6tnLr8WktAINXOVt/VhQcw93QjRw+sBDt+iS+px
VdN9Z+bWJmFozZjAtzl8mwZHIprMAbKTe4A/yFA7totc1ufV+aC/XzAHaJ+nouhUf21bJKW8RfNk
TGLQ/4wJpONNDo6zVN+KqVjiG2ksibbZxOYW3j4ZlWm+zL27MDWd4Egh47jYaNP0BupsaHgPXYYQ
vTAFTF/4YIeMVtqcN1kTVNU2NKUN4ckwrHC8wUSiCPvdWiDAqk2jGESwg1qiaDGniLvcHEgTQreU
RNMyqyztG52tSCALNGP9ttNuNXYfNZnDZcl0A3/WJJgRU74nWoTGJg0mryD7h24xU9KKktIEHzm9
B0QmX2nrum0f2h5ETb76uxyeu0VaLJbeK6wLfnAtUa1LFSKo2r3se7GvAykBxEZjm19q1rlwI5F2
XB1JsUBPhbVY3CNQAxtvZ3ittmO5+jUNwlkPQ1qNtRsvMBtpRpnQkjZ+BaGgLfJ3EIzgfTd0dRdu
F9atdmtsVAc7mtW+7zaD5l1Qp1zwLHrGdS9hot8AGEPIdmXX722Z1SCuMDECfx5qVRyj0hVyM/kV
+iiAHaj+U+n65YWrPkBAHKnX924BfJpGdaX1LhuM7BM2zfIUUU1/jItoug3SseZuE7KmKFOYsA24
I3SQhekYLBVJEI3o5G0/MdJsx6Jd541YCl1s28XNHl4kk6IpHxGkvZc2rjOYfZMmSHD/h3BlDsUc
bQEPc77LWOtkGqx6Bd4QwcR2N4dh0NyCgsoRI1qI6CH3eX0+gX3bpnkJvsfG9ysv9llF+LOiU9Xu
M0d0v+mEAwnEKdDcNhhhO3TM3DVYmMj0qveISXfjVY685kNYyl49cOf6/geTcEfao7hZq20WU6xg
T9uQH+O1GYrLIPfiRbc1tk6gX4u/s1bbH/EqZpZKz6rlScf9tB5CSD+WZ8TsqgVbXwSUMYHGGm5q
QcHn8q2OQFWRydKWRt8L02iNVMMappD4vFbsPCKsNQzdg0WXTzXIGstmVKEs3kQxF+MlLATySw/r
OtB/VZC9xWNGACjaOcplEke8Kr+pxsbsCu7hhp7mCDQHNHlwKdU/Bel8dYkbc54vGzXK6dLbug6f
K46gvfeCNR7HcYBMOn0Km5X6vRkHu5Pheg3Hd8p2VUymYBsOWuKa0qx0D60ujb/WSxHrowsbb06g
GJEYzhJgkGBh+7VH3NUYxEZCKAps8sYr4oa32ftufonpWLc3YSVN7DesoaPcSm21uoFlR1/AQgJX
YguqbT5dleUCTDMV/VSMKplsMFBkMIRkfQI5vy1SOH2HCGXJEbD7nIfDnarjlV8oxVoBIJQ9DRIO
+Um+oKzF/aJ9MPmkGcex2VtZZ8G21GtoDlM8a7Ljop2CA06UstpR7/V0lUPXDBOnPA+mIlWiWZIW
4B59a2qFMwlOAnFU1gmgpKq4HJhr5WNXQJ+DGpJPEXZ9zKPnKjxZygiMm033hAvevnOV1Suol2SZ
6ydEBjEOb50pKG5VBWoMnNhr7Wq/q5a41S+2ho+oT1qZOXVSqPNVnmRFkIOhgUQNb1lCDfJjjjIu
bLCL4mAoL2eWZ/I0FSsYXxJZ5muaeVlEp3Zt6v2MELLyCybKdm7OxLCFXQATkf6NzpHQh+C8p2zG
pgl4OoVBFO88QoiyTW1Udy4GCykIvL40oLUk9qMx7/UaKnONzGRn9wAN1/m2nSTIgInlEsZTgW5D
+tRaIqPHOcdyvW5A1SyPLYHtyXXg+soh4KUZRnDDsnLW+dXQOx+/mKadulO2dsjii2YnxiM4nojT
2ga8stW2wnIav1djT1GwCqd6xEFavwb9pcY1aUiZCIOzD/YwMGFc4aSwfoP1bf46gVnp3lD1CuLS
HgR6llQ4jn2SV9lYbeAVr4d07JxDpFPVTEUSYUmdRIQruq1tXFY/p6Uos7uwlwG9hA6RwpjMDoSz
x6UxBApgRFuZTSbrMvpexPBqerIr5MFDMgZYFD/zPJ+Dn3iKFgh3PwRivuibeF2+Bf0KFzhkM8fV
PZBQHV7HRR2RPacrbPPHyEzka18imRqfmum1HJO+4HJcsaGMU16kQ6CIunKwOSrSOYBInqbrmM3D
fUZYm31Flk4ZAy2qScOGrVgMo2VCa5bhvGijqt4LlGTre9CELvsJy4y2exUT3KUv+oBC65u0S9Hb
Z9MpIg9MTqyvYKRtoqZPwyiq58sikkE2gNWvq/xlzNGUrsk0qRaEuZbjo7pFTUPYG4HExj5UruES
3oa1RQfiMbQXB2Q2U7Hru8z7Ie1BT5xq2JQVeWCQVIDUm29ZN0/DAeltLj7NrAyHKw4nrPKtiaVC
52B8NPTHMugdsL0VBXT2lYWwzniUtsjGU1AVdfBUIrBHlyBaFmWUyrjm9BklphRbKcY5x4gfSLq8
WOqgztpkyjRp64QPYg4uTeeIvQTfAxHaaaDjzG9DgFfxI6xE8yxKNAwKq4tstnFwbGvIw/QlQhzq
dRdWeiUpL6pc305zFDXVSZQQvNMkWGtKX8cy66J7SOBDNm2cHaP6sgcVGKfr2CBz4zEqR1CaxwWB
EH2ivG3nV1mJAYtnMosHOb/SxRxuPInmbHs+luN3ARtp+P5NhkRHdLiabSjRYPPNS6QUGrtqzpqr
yYC63oKi0ofrm3UFvA8kRG5820ycmh9ezlLjzK8HE+EFR7o65qhpwstVlctTDDIf8picyWPzhMR3
QnEvqcjD3mP10QQ2vIBtGCIlRD7eOcbI8NSHkQ5fZGBoC5R9lQxrKvRx7nFj4ODPdhV6f3qxOtkv
r40MMT9hUUmyaBujOu+xm7h4EVDVzGLBo2Ga5rBPaaEGgT0OLAiSBnwehxDjA7IwuFnpZY6frcaS
PWgwDch1iBWCqB0/2dImoL0H7KFsRotFOdje1wk267b5LungCvCy8gy9aGLVoMY8zbUYwq99ESLs
GOt+hnFK4sf27MTWRpHu9kDsavpWFJbqMUFYLe7ixMrc9i4Z64L6DW3pSjce/rrurg0K4WXiOPhB
m+l89N1rLGJ5Mo3Eidh2gi6HOCOk+VE0U9nfcBsvU7TtYDLnOvTHcx0/TCVsf9EPd+C5P5cxTDeT
spjW9d54EBCv1yJb1CMCpYV6jfkcXDQMleBrZmjsv6wOjee27mURPNLRap9mFeId48QNiIRLUW9W
4ktXFn38ZZF5vr50mH90ZlNoFodzgvIyCo4U7gL0fVgcbFJCi80+zWdEXcaI0dSBzRONyxVsV0bg
UIywvLg7qZo4fclBw8G0JSeLh7wEyV/ssWgIEouTfqWohRDYYoviko4AJa5UFsGY/jJEymhzGZki
czdhT+M1lY3o2yGJirZvHzVGMrS5UHPoRywrpobsAN804pKhJq3crZkSHVLKMO0dju00FvYln+sx
u27neDF3BhokZMUEKvSIF9ZGHaE2z/qrFmPmNu11v4ao2zynFiHROZm+GIkjvU7OAwm9CdeuczvM
d5tNrBretOk4ILf9ah3NSC4VKvau3ql5qDnYcllIDUtigAkrtum2ALKT9DiSgsuyw0F6iYO/qG7i
oCbqcRRLbcCyEucFmLF+2JmQgqoCTf/otpJr963ux6q4yXLQXrcyUFXmtkh8yxj8Xga+7grXcpVo
1cnqes6WrHiKVxKFJ4YnXW99g/I0dXkdXBcdoyCZEnhgXbMZzQlPcpIpfNZ2Qh9bJajhOH8qMfur
L7BTF0fpsj7/Fhsnl32Nn9Evg4/9emGmYJquSTCv9pWh+FSbXCPx8Ss6iHJIiey0uuYgzE5XAdRs
+qlvgnXc5WydzC6I1SCfsSRgK6FAmMjrhNEObrJBDpccXC8K6t5NL8AMwbERB1F0FCxc/M8yaGX0
1LOippfDYAekBWMurvLnFvFX65sRsA99VWa2/CCl7KEOscXQjjJ13Fp/XEIjm2te+imEyUnT5LAG
NQX8ZcEO6aCQCJFFNxs0Q/k83JbxxIrt0ogcPOKiLIyCfSsCvTd8rRZw3QPLkN+zDdja+Mcgiyy9
VlHuywK4F4eHYgrCcK73dYRd4ctggxmJ8vB1RCNG+hBCvlTFjY/fG0lgUQlLfUbZVwYytrlnUeCC
145XS3eLsrgut/ghXt2KDO4L8HZdUXt9gUzc652xQe6KtFJNuB4HGHYEJFl4MYjUL4tzmOHWtv2i
wc0PH7O6a1CkQHs235YkdjGckwvTbrO8zC49yWxZbXNaCYP6pyonOPyzeD0MKAL8jSs74nde1GCX
0k5JfVGGyEGNkjwq+fTi3DzLB4mwVbnPDZCWQ9eFeLmJ8Bj1r8nK3TwdWnQhKBqNETpOmmKk3b6c
iS5vISgpK7MNtTXRLVlsXRAUMOFsd5h7xuZQwwxr2BNPmqiDg3/puisDDaDYhVyK+GRrhHFUiZ4U
7+lG5YQPG0iTRRsktowHc2FySzKoBMXaIuFRuyE1XjRFGtShXjEFCWrkacUql9tODdZhcpZFkC0l
ELM7DmJDUBkcX9lkUElssOc1ATtHlTeYEQ15kBOYc1q71uG+t53U1UbEYYGSvABhhLIUtU/J77AA
Vfg89AtcY+5ktOBjSBnQ4PEQqYKjoqmrFk8LT7GMYNBlYiPiTRhzFXRApJ0y2abNV7ztDUHhO2rk
w9RS/mhcnSMNr5ppsx5wlWzwCIOgmd7poZijm0XCa+RdrqzLXyxXit+IHv/VSdW2YXxaaEwUGjQ7
5rAkpKskgK5cqV3CMQEV8JWxDcZzg0IQ2T1vKwp3l9yhAnvMoiBjj5AVUHfXBC2J7pa661aohWPa
4RwuDfamHqMMbNMzjrzHodEoeHNb1AsSjLN5hYYRgWDqZM9MwCVFghMHiSRwTkRiQxaoZWCRMlJ/
4jXmaCdfwvTigZFMnkc1Z5Y2fI/7vkmrFcrC63mFRUVqg05nj20r6x5RzzMJm7TUJIt3bgpodIAq
mLZIbIyi9bkJkHh86gc5a8D+mcWWH7eDNUk+k7nAwqaD0M/TOOaPXVittUujEU1Rn9SOGfptyRtX
3kFzPFUpWMbEkC0E/Y7GkF74dUJVKcMQ0nJqatdfmDWfkbIIv+mcf8mK+jynaKnjj/ky6P4CW+Yk
HjvMFqp+W/KAwa0HlJT+qhkGV98iihTZFWF4E7eNfTyDNvJtWqTcrp3P1lMery3Z9R619E3c1U7t
Q7aUP1EzxmcRkmb2Br2lVw9Vpgg5eJ7x8VCKbu2vOKQ0GYJgZhSgXVkG6hDEkoorbFOsilM5NjRE
5z4H3ThsKDTtk9l0ceTWNR3KhZt2412I8nJnSelWms7orboRlhgjFeN+mIrW4qjLYFzYwCLD84Em
CDMmxY+4ZIL8hGsNVRq3WRSG702Ll5o6pFtPx4rlTfCsXO/W73JB97ON56ZYTkPkJa4t8rKG/qkE
77N4QhJGYx5wyYLl0bl66WtAHTjTXtc2KqP3vB4H0eAeb1BqlENT58fOwbR3a6OpQb8tzEQBghjl
YWKXEBmjxwHFiIfk3VYq4gcb8yK4kejQMDuBRdMCrwykNU3yxmZ2xqBOWmAXGmUE+SE9fHn3OgjF
cu96MxymPop/yAXGY4cKNfewbVatL8LVuvq7x96FWBzjDBwvSYFA7FYU4wbnJzl0cR/R95nFi/6O
s8bXr3RBzETCRDOy/bS6Ga6kqJ4CLD5oX9YNCSoVv5MCPQZeZTzz8HtLmqH8yioiF2zo02CvjPAK
cBYfsxDggzcZi7a6bHAfx5lF6hPOG7m8jBkXWgD0Wh3yBpBTxYABKzAX6JQwDGPoS7FgzHLeAeIf
Qvkas7HIHUODuRKaaOfafWwL777zEHyeUw71afVajxByNcn55BNpGbJRvS0so/yhY2bsGZxWR9J2
Cdy62x7zFo40Ko4xP18ClNdMWfkd6oaK72ZVrLVKYY4tEF83FTY0sHsmuOsJZGF1MWD+PU1VDxXX
EMeYX1ZTVVbp1MUKcU0deh73NiO6G2NO7d2o0V31CN2bE1nx2C+J7XRe9IkLARaX2xY2V2Cc8TkG
AJt0Ky4VbN4wwOiipMFgL/ZpOzZorNKQhnqxm7jMFf9qpynvfudc92GT/D+hLGf89g/EhSkeW9Cn
pdhxX8yXHQZN12i+KcxnMBS84v0qLyVKe4xDhijJ1gE8/XAcUHUNaMlBiNVH3sKk36zn7v7PwawP
WdL/9Jo+EUGCVVTT5IBNTgAQ2oRCh/1DQcRUJZFpa+RLB4qK7Qp3ipeugg13MjQVIkMDjgbg0JYB
hmnKs6JNYaMu3ucW6sSzrfW/KTsn7BOPJJpIwKD5EDvtyjnbcBSfUzIFFi/tz6/Av4DzPptCYF5b
IzaNxztBQoFqm2MchxBK0gWHEQd8+28pqslnK4hVUNY1lvEd03mYgte+bgI1/c7L6F8wttgnVkll
daXqRfNdzQ6VvefYg0T8WNmfsK1K//w6/QuOBPsEsMKpMA/BqI93c3/mGehERPR35NN/9dyfINXc
LrSJhcDLR8Rzgq6EJkK2L//eC/8EpDoUYVURlPiAqxljE/9kRfHvqUHJZ/MHHfWwbjfYzTwmSuT7
ECGv6DgLUQ7XhITsd0Fv/+L6fLZ2iOcg6LIMSe8qr9YvnvcelnbT74S5/wrk/2ztYFrmOtDB2M6N
tX8r+NC3qQlnDGTbEREJWQIMb73ympnnnnQEtuCo9hBcC8yo3EZBhxl+MenrrDH8AfK19r0aFKxV
bFbp264IYnsoGxGBsbwSZCImMfJw/N9X5f96n/939sPe/n2nGv72X3j8btulN1k+fnr4t2ck6LU/
vptv/3X+tf/3Y7/+0t8ut/fbzz/wy8/jaf/xz26+jd9+ebBtMABY7qYf/XL/YwBC+PHceIHnn/z/
/eZ//Ph4lsel/fHXv7xb2JWeny0ztvnLP761//7Xv2As8IflfX7+f3zz+luN37tGo/PPP//j2zDi
Vxn/T8lDKGMkUJOQndVf/sfHdyj9T0UZoxGFZ6eIzrtQY/sx/+tf8DsINpQRYYJJHvFzWMFgp/O3
KPnPKORAnCMVxSIW4Bf93/f9ywfz3x/UfyCd59aaZhzwan7lGOBfjVkUw8aHcQV3TMAov56C1nHf
xe0aPQYJ5b26AQ952oFPjYyJMNc3H1/7+INV2mCW6wME2y5VvpkwF3NsFpeiARaQBHBGuIYnKyAm
BMCorlY3v0ti+fDW+O9T8eO1IiGUElgS40qSz2w9gFRYqxAzPo7WAjwZDMHhY0x4+vgD59E0+guH
sQdeBcbg2zJwZs+gTQPeH38/NwzJhHvroTbzl7oT5lJ4/h5HEzjQjNprXQJImdUUYzK3qtuWSKDd
oczfSlO/ElWoO50vac+QIksbPd+s2B43yPpqX8NGXVV8cb/x4fkQIf7hDcsI82QI/Wl0fr/443xK
/qFEKZpqCFVjqtuczuu0GUzDH+ZBXeco1t5dj+Ifqk5YeA39V9EF7V5wLXczIN0v1gZ/+KlwWev7
YUgWNbNrVxao1TFK4GPDrv35S4WEdigZhY0SFRZbsAWyS6JJ86LL9bAKAA41qrfbKS6/fXwZPSoC
G6plW1Vjk/79indt3B36KT9i3JtfBZmyJ0mvBgQ9ztVdBibD2xpkXzDgH6/dpM94t1bHyJJlEwor
nmbdta8yi24R05HvYA4X3XZLJzYAEM1DRxaeugbuIXa87AFj3JRxMdzA+nm4ATL12rh12fkhP358
7+PLQCOeVDM3N4uDQIm0rNxnMiMPbdaBLlGJa+K9uP74G0ghwUXcociqrTjCZQn9xcjIqV0iuotj
5RPYLgR3FZxZnZ7WLW0rvx/7WVwtLh0i6a7qaBMBk71CkyWuBIswmQFNBZ1dj/voDxvLP27gP96w
H9YPv6wJzs8drqQsBndNfS4uYBnbgasQrLfUCNBigsjcDuABpnrI853Sprj9+BqBXuFGPOROcFAI
Bn+IW9Nf9WUd7JeB7D8eBfOC9RyF7d63TFwVYkhXFeNm7piSN6Ya8PxAOX4no/g4IH99C4IrdHyU
8Qhqig+XhT8s65gu4dDHQXN3Pq8TMrbBlzGIvk5aZ28FmgtdR1fZpNerWdT+PpRrdqqlRsVLfBJ2
4LBNbaxuKLJVUsXD4Wu1sE2lQ/atXCYD7HFEMBRknleMeZd+fAO40xFPb760c+8vLa7rDpZJ3UsV
Htni7Q365PY+BkfnGAT5a6fa9j4otb0PsrzeNgOG29GYXfz5J/mJU4ngXC4A/sNYGsMmJmD7++vd
vSzKRHBe7O5qa0xqTYd7x1MFWLraRTD5fcd8B6a/fVQfJjh555tCtDqdsPndA77rEirhN8ICYUus
7zbfhrYuX2SVgnkyvzR8ztKAFmBRiq58YK5/gm4F4K9d6l0QNIB4deSeP/62zMjMUH33bVrfF2XF
pR7NuouX1hwQBQ4I3Gp3X6ts+U2R/8/7G94/jdGvUiyCOP4srLEZwM4Js/q7sTBPVcSaI6gMz/Qs
GE01y+3HQ2BG/rJQmMzNcDN9gN5Rw8iRTJcIt0gMI/kDZkXyGM/qfY5s/oAR+QtYMQZiU9lvBaZf
Bz8M432ZwSgLU5htnU/DZTfFE2hejdlpUGtO2oXt5aTRP+U1Hy6ZhtVCmZHgkvXEH4FdB5dFOMIB
AHj6hsxBfS061W3Y4H3qtG7g/xI3RzcGzwb61Clo+E1uQ8RLupJfNVRPO9ax+dYwKS7HeQ72FDH1
F7wiJ0xr6Q7B1exhBkFm1zj+MuBMvlAxpylEw/Spq78ujpV//1wNA7Ym+h38M6enaR5/0qUa3xmd
E9++qqVbvnXC0w1OqemEqTbbR0y/LDM8bCgA9WfwiEYQX/swPXPKDMbjfkxo7uoTqTWSr6h6xUg+
O2LirZLWFNHTx8Pw/HDKM8RLKHVtkHoOcBGohm+dvV4osPQ/vzc+NcBCMqYgCUNxQtDyxbj9fr03
QFId4U9T9VdB1XUwlh/kFQ309cfHjfSut47Gr61f+rtx9ofCAkuassljBoNCbOvroTiZ6Mlbs/6G
0PrRGf5x78KuyyKcyOg/KWHqsyQaJt8SbLs5u4WVPhzmKr+L4O52pMvEQAG0U2rKtbsEbRDHTOGm
x1ZOkLB3ShzN0I0n0kMMGihjd5mfxUU0yD1UBuMt+Mj8seox3K4HFx8/HgZnO8dqNXwzN313HHWc
X1v0wbKok+F8QH2cUkOWfc9jxXb+o/ABWxtzYDAUmhxIfAzw/KJBT/ScLRxOh66AKjhXJ46N4TF7
VfGqHxo//qar/mDRf7pIKopQ66JqCXn0OQN1trMfxpXIG12XmxVOoK99Xtyda+GfilOMvessIbXl
++F8ggPtJQer1HyLvIUCiJUtn/sZYXve98t72NKdmJHdkbRY5PH4Noh9WdVFUve5vuDtslxHjlma
aNwrQIkZppmW55jpYntA3gq5+Hj48UcVl93O6j6aztB6tPN84o++zY+5r8tb7PP8MRuiEf9wuIAK
IepUuLE64OoOKQfGfujBxUkg+rJHohdM9me8NVjv/+NvoB/hbxHFuKupR8DDpruqc4RyVcUi3kC1
BhoGRcnMdb/98/vlo/T9fMVVyLGVghgn/qlSdFEVYti/8BskzCOMQazlKa6qdAYx8NDPPZI31gUC
+7o/9WXxZa788qJl/9MMjU80xv0bFGyA/kh7krkZTmUfk8TUZb+XrQsTEDCXr2EofdI33XrT9Ut1
o/QSJliK20JkkKNhDEVugeRCPVOEd0WET7jtl/EOvmZ3H7Ud0RQE4MnKqxEUkpR4ba7DIsDXYj7c
+8iOW63qdjuMYIP4potBNJAZwvW0ARMySLg4gsMcpKtAEVwXmlxnpNiOFaD3kvCHYRXsIaqBq03t
Gm50sThsCfMMdsQ40j0K0LtGC3GBA0+eAv/7dv3XYQ92LNCvOUoayQU9P/q0Y5m4l61ZWHXr85Gn
RozjoXfFrgT6e1UxpMwDfCwhJ1IdovuodJs8K7M0MqS/ZE09X60uO4mwjvaBweA6n/m30Mvh3rXL
DYVdxVXX2fEe5hj6BOMYvJfgonTNoXRq+Sqjrk06Z39n/vhP5zMTErFRFO0pQy+KZK5fd2HVmswA
1NU3TRZU294gVOuj9ajK/IaIaP0CmEXtqhyjad8ouLYWY7MdNJIC40xGB7DK1CkTuBwVmCkFKdev
GQY+Q1S9Gg6a3Qh2TNq5WF/U1aqPi7/Phro8lhFbL0hDaXyhqyg+xMSg7gFLaNn/fa2B+JMnaly7
FLPz2oKD405QuIZbFE1P2YyUNLSFQ8qqECXm3KNnUm2TZp3ILruG9Xcx5goJ5O3rRReATrRlfNj5
zC5fq6hzQEQY2SNZr3hYVl/rRM65TVzh7jsgKF8BsV+12AquyvNnCgh7I1ftr6NuaW5z9/Tx/I3f
eNQqAIN9ufXE5Lcw1O5gxXOa+iFPKLSKj6rw9mFkQJ1ysfNS8hSNxJkHBcuLDdgoy4MEJ5zmDXka
6Upu2zZ6qMN0mNK4IjW/cACDgfVCMTNO0bRHYkOZgi3KQNW32RUpyWOF1/sQZXP/m7r1kxvIeW0D
/IVphRAoWxkq7E+rQkMR0LWW38QiQO87L9ig4fX2AmHnlmWqfOISG0LZZ3SDnBOzx6cyHllbFnuc
hf2uHxAzV+Z83sQNybdL2TS3KAam69D6ixmZ8qBMtMvXbmmrFEqIpMtjf/HR08XWu82fb5ygCPw6
xju/HTRR4LiBtwGlDwryX99O1rgKNfQgbjgN0wpA9THgfroYwbS4YStZNytQh6c5xLbOTNGdRQTd
Td1PXQpP5/o4zE377Bt+HB1DQbUpszy7I1G+PhSqijZlDfeaXI/rAzfdcvV/KHuvHbmtJlz7ighw
kYvptMnO02GSpNEJIckSc868+v2QLfy/rW/DxvZBY1pjyx3IWlVvqrw3X9dfBjlv1FZ61XUiq37W
+tHZOq32lwQ62VRDqb8j6Eh2jSzP1XIJN9Yz9lzxMlf1pQna/jD3rXGo2lAcHeJ3Lnk++FtuwnE/
J137NBpoWBpTfMS9lfOGkvHSh9+xbzRXJVaG16S19wIZ+I69gvXTTJl0MC/9UCteVEBvisvEUS6t
HXykPfscWkcNdyjD9c8l4ZGPd5rIMHxDTZbd1LJ/U8p8OPqGLA9r18g66dnFZ9XzeTjZU4BcAf9A
AQAzRv0J+dJ3Zw70E2q2V+wMJvW/fBnC0X/zZ93Y9XhFKJHcDk7TsG3V70dPs4KjXhjNbe0ZjIIc
GVR61daJ0PW1WTocSJWtj5qlK+40c/tHgV9/k4W9s7M+3KIV8LdIaIvLrLS/H3KnLjxUYG4/jxN7
AQb1a5u8V9JO3qd0fs1q9FOFMKpt1Xbt+1RbTzUOjHwHseZse9McN42oJbtK8+wpb7pLtzxLu+D3
Q+Y3W7B0//L//5Ho7GPViecxjtpjlKjtS64p7bOp3nqsiZCOs2ITB4XYhDGc/PSl5jN9hveqFlut
aZ980wy+mNgQtrphzGcnD8arMtTfH4UxQhe1aaVSsJ01jc5Wj/+pnDVCzSPEhjRrWG9E/dy1SeUO
jVjgYt26OLVj7ww0BfhqlOUAnQ7qMwuJ0+VsYQtNuWs1m70erbILVYXuy5lKtwmG+YRzlYhDObli
8JVT4Nj9YezDb8JQL9jI4zPK388IgKavKiyqO7UTFwHK5g8FGAUhzVarc/09jQXmNbnNLB1VsG99
s8NqRG2SzV8Zxa6iQRthVKgbmNjGSzcq/cbqJS2cMfvTVQR7pwv9n7bOK9ZUgsMeH4UoLO5GazSV
k5Oqb0oo80vW6g3EbGZz1Mz5VbRK5EHyZu7kD9+WFTjn+v97CPTwV4US5FjIsb5XjuL18Vy7NSu6
TpUay3ukxN8TPE7+Ji5Z15KTKLYZbG+UFmdGNObyGHH92rz6bSKi8ILQxPdsH39khhaRoStSDReN
UuUhSjW83vHFCVW1ffRZ7ICdJBeppy69jt5pgZtCQO7U0v+rbTR5EoFtH9qoedHCar5kMVLStWTw
Kfue0nOU71Hs23dRjelO4lTxGhLoD/N6nqV2Ph8Aqv1T2OpPg4w2CKSjReloXCM9fo7y2LlRRNCv
LA9a17gihNE3yrE7F2Y5XqL5+fEhB+mrWc3KYRKpO2txebGc+tTrgXkhxemAcVs7IaopN8lUckzT
GJz1ZQpGt4yysMNgfcc04a5zQaZEt06Lhl2YDfxSRuZtrVp+VGeHtklRsDA2f0UbmxwYieaNobQc
7DgZWWupo3DntKys1AbQsvV+n1T9/vE5l/kYH+yknFH6Qpw8OQNXaSiL5ujH3DyjerRkqW9jEIYn
n/ihc4GCfafp5HYyxKg79h8mTzns+ZMf6plHppPj6iibTG/CMPCE7hNtTeIpyJtOsU8bw8jlo+6r
JNHpEWvWtQJs1RJBsRWoHrqy3aPSLy7FoE37olDbM0JUt08L5dBD1xxiKN1bQV/u0bqIjRUO+gmz
UnxGaPmh99qzoSniYi3vHtnkV59ALfxrefFS5fi+ZbGLjeqMwld9ka0ybtu5ntwUSaSa6JOxuT2m
H+bReE+Wrv4uCgJT0lxVTvWkAKeY0cVPmwB3h+gOlR0UnoPqjmEr9ffFoCubwXfqZ4BObKaB324R
Tm19hHNvj8suq7OfWLmMVwOUGUsMR70h8fVNjXICTx/ekwIlsjVpnRuiNF3vjNyCmlPs8K0U6ug2
qq29x2X33dBz1hlzW+ielMVXsOvyo+xAPQpZaRvCmIvTOAbRxo7U8NyF5uitfQOxS9deXxCW9SrL
0SjmrFdyTWK5D+2pMcsy8axaeTeKdLiizZUbozPL46PZi3zzHiMk+lEP5ovMIuLLiirBJuzqfa7u
AlQx0PLr36zJerhOsNWbQjf9E5JzSrRiX6uyBYmfgw6pXSBejNB60oge+YS6Aec8aCYXIoLTa9oT
Eq46z1JTSaut9PA11vJzZg/Jef2MzUlbgHndtSK6Zzst7lapV6cUBuQC0O8O2XQdQ9P/AlJZb7iQ
cNcGvnzqquBWINU6gMiXHxCu+rEPzRhhBS4jMBKfCbiXd7aW5Z5eR8WnOgJMHKZx6/TO57qqTsNg
K0enZuFqs/Y0w9wuo3TZ3NYHNqMj3WVhjzf603wvArXfBkbOT5hkto93iK+JjcJVsFm/3Dj165PR
sHByJ8yZJresebd+foiL4cvj/xFUdHnKrAeXwUl7DwOfsY8Nz7Gy+FcROL9y3ZCXR+MRtOOXOSmS
W6rF76FMj3h6xvuMuOXE2GVdBGJpF9vKvA3afN47ifM5MGmA7HxJkFhhr8UB7saR6rjlTD5p2rQQ
CWElN1GEH5LNj3jk4sRjj5vq9VrqsUdGPBmRcsIDlh6DxlLQvAx83/GYvfXgD24Go3Jo1Xzy0iSu
Tm2fXFKnTr/RespNJpP6DUgg2+pFtpnsxk26Od8nSHIC37G80pLVkxTCPw+ZbW41eZi72DiunZTK
GiqkOhMCT63s3M4xFW2zrD3zqr7Ktloo3nImQsbtbw4q/WBjZ+MZJzcz0DhOu3lpr5uqGTaokvUn
9kZk64Fcl9leLYt5b9jEghqmRvlt2s0cifIz93R4zgfrrzAt1Y1vaOWpoFf5ItOTpozqBduZ5Qa6
2bnJDNfnV9VzymXuJk6SH1kO25+jws43Na/80kSJp+MItkAIDNBVQ/d3XDXqk69U8SkI/HuE/GYT
GE31JTcx/YeCWp6YnsZCYYTDjMBT0hLwPRUzcCOHbC1D83Mzq6fHhTPGufiI2q64O1p1Fb2pvQ9W
127DGfDfUq1vmlnJz4NS9htztueLhb4P8xeLtGdDwXum2J/XNivAk4Y+vAzpWDXdXTuO9QQqg3jY
YEytDmVdJC8KHkmog/GGW6O/6RH1W6NddQD6vpUrtDRP/s4RzYgdJqVdzVLNywy/2YlhcrxZ8aOt
HduLnKgNd2wQnF5SxDTe+lO8/FQsbzUZ+A4KexAbB2HW97Yne3pSmoM29hEzpd/cuEVKYKws2/XA
5SOOHAZQdT4SW9AyfRXnqQmxV6g2yO3UqX+J0Ik3fZLgi9dODX7N2zqODVqPyKzSjrPjVLv1z4dG
//0TC6urXa/I95wv72on6U/CH7Mf6KDeFaDQk2wUKjkdRrmTov8cJIb/E5frqlzzRvwLZ0eotWc2
gGDD2hnht3aOHQP4S7ZYwfshGPZln+xiyki3CRrEjjXtRIga3JivsRTludDEfXCy5L33CX6xZkV1
tbabL/2oJydmTZPAwIRoQp1l2h65XN2efbY0z0EbfijC+EJknvZTL6eNSrU8TQNDZ56SfN42nenZ
Ag8SF6U80SuiTo0N461n4PCgJhR6ZsALVevmW+B3HyQt5fdkeRDgR0Us3TpEajXPxb1X0/ZFCB2q
sQ52SsrSjDQDkRgJ/fg2O3u1ziJqtFYf2wW5RX4w7+Na/cBLP15G8hIu1BNtq8S5vRFoOnZLsBQH
S23yMgftlifYWf3agg0g5ojbaARpxt8GKkzmZxVg9kVhXW+RFxv79eOd9KY8G2H/pU+PlZU3bhZM
JFQDXJ2VxNkPVW88J1ZAxwrT8AyGTRnKQxhvNUpvvmp4bTpar0aQx69GEe6VdoiubMfG3B7I7JZO
3Vu1nNS1iPJbzDOzOWYUqHZjDF/L2mjP+WQyZxrjhUU/6qdF4SoWTy7wWHetYCtpo1kx8+h2m9RX
t0ZBfl68fLyaJTL2B3TQVabun7UsVM4CmvBE65qjaTTsT4ZOcC6BNOlhJVYmu46wpWEMj9SvuRJV
tLLjdAZRz906a/Bd1tEuYYDeEmxYutS07kONWoeoDrqpvFA+8aG0FHV7uDiZzL2iHzVPLvNmVlqc
ZZWee5VueIOuhq6gidibawM6AEA+ChFgeHLQ8ALcCzEsCvtIWRJM1KcAooQFVs2Z5Nnro3fIhvxW
dTJnmWf1SbeC8rPRjPIIW/SSdJRD0Nzks67GvxDdtz+L4ScaUG2LnS04FEsRElnkKqWI7qaZ+Ter
8jfC6g19g7HIORM0sTOtxL/6Vsj/XOciWWD2Cq3pUcUBVvVJvx0Su9iZc9a/tWQmHJUZcodA1GxX
hePotRE2PNX2z0iBRwptk2YLIZcxh2jmFl/W4AVKlt4wcjoHkF9tO9bRE9hK9j50MR+71F+ImQKv
X5DowdZ/YQ3vd6ZI5uNED0XzOLYx0C+WKcKugh0uJkjzymCSEbPNfaym3NIGq+hOQcIHIqPxSvvu
H7uFcXKUpLi2RdIiTJeOPKoi4IvtHf2I+LHd5gJ0lOAaLIp5HV4QT6iHuW4xirdKjCjcGlwa7/Kc
NWQ/VCkiAYlB71kUwbnPoPLMGeECFecNo63wMKcou/I2MfFSZnuE92liQBaulGzV65lbR7N9Enne
kxSTJltszlfd0ZKLqNvpzl26J7KhvJj1HLlU5PpYJZlxiPwu9tapzch9edDcpiStUiVodyvzOv5C
u0tAIr12o+n5NWyIl5FddSbjAVt/mN91od7AW+PnxCz/6nvQF4J6GT2VCRMCVuTPNTtdXM6Y7iRp
NjaPvuwxXQUwlslO9WT1Yaj9Agg0wzVXrROh+B3MmZ0dhizmEHImutVHYYXG3SINVK6RaHWyLerx
DY3uX/my0X6hB9JqinZB2AHeK6rDisKBaIxRwMn7/a2oWvOYVo29eaCcQrOzrVlhI9BlvF8h/Uaa
1uVxJ02R9qOcKSOGkj85Yei4Xa+3h2KxLePwZA2xWo9uScDCbiUPZKy91koxP/VQPlidimT37yjh
ovb6WxILGKGNNspEyqUTG2jof+5/KAxAyG4a2luWVc65L0v/EhLH51pWyTbGCDhchHZ0icbaXZ9V
o9j3PqOCjdXuOeKbw8dWhq7RqPqrykvFZbZJcVlc2kQhYGj5Sc37T2NcjP+BcP4vXMtrRypioSNS
xaLb/Ce+2XCnx9KU/S2Irf4g8R/gFSjK3TQl1bWsgWFYLrzr/UbBjYWtHom8uM7fM4iwv0QhjljE
B68qa3NTBBYXJZo1xODJ8KXsVYd7WzGxC6vDa0OY8obFyOK7KJtt39jzf5DChr1Asf9guaAjLDho
Y1F/cVL9gTwnGHMN0i3m++Pm07uRSvGYaB+jQS2cXTZmzXNGfOZTVcyvYZpMXxSxtBpo4Deyj6d7
IHGeSapKJMBXcr1Rz6Q2PaOpVbfNbMptvwgNgio6kP7h4LOYYc+XYRkfllsiUHLLBaHO7GTHAFsf
jHQOto1tpoeysOq9ZtXNJwKwyHg4rtgGgVN7Z27D74OIv6fRtM1rpf/h0DUXWXZqS5KYJpOYg3k5
Leqk29RdKSmkxbTHKfE6OMaX0arO9XLe+rasjxCNR1/CW1r2vIjqebV6g4plnUvtNmz2Q04PKfXG
OVX4Dd4IUZjJUYGKBqsrpv5r6I+vEXaJ18Vpe9aKyN/oTeUly+g+ykm5yC59aYr4o3Xk+LTS7kjM
xWbGeXFs6TO9wc8cnFNpN28sQ29clmCjQ1F/g8PD8HNK68Ogdtr3XpAv1fY9mJds5+NoF6fSMeKX
rgpPJAcEV3NOkxeL79FLuyHCAa0S94cG5J0ZpIJQnaH5fdZ5hqY72vnwbfFVbumG6f60XR87Yh8V
8cwmy6TxxIBnVeCR28wOwBSNz/e6K3qEGGm8zS2zgHMfU7lPcUK4QAIYojuZ0p+J6t3MzeFYO0q5
jzPxkVnmdAgC4zvJOfNVE2J6PAypU27YuZjuUmG8SaQtb6zPKN5k5ebpKN4Sq513qb1gerTiGwIt
lhBigFwrsE6RAv2Xc/gdO1kqFy1l9rdVtXqh8m6mxDQGb8Zbeowlk45cavOty5IB5ZuTASoxDvTY
KQ6qiJtnogpOiu4Xl/XP5SynA6MOm3aUhG9qfT7+SLFY3aO8zq5+FYVgIdE3gPv6RrdYeVOTC468
3sV30jy3FZ1x7PQJY+2iwCnU7vfzovSdU+sMzikQWXcb8MR269Hk+Oeu1TSQC/q+yd+SWPmzI7/h
GpFAcH4cNj1yTlwx2plGOTst8SIA6FhrlAEMyTEq7SQxwLlxNSUXtftqKsZFJkGLwdwQ7npLBGzf
2ddhi5uzicrbbI4X/GXH9fBsG9AfVfcBwRZoMjSzfIffYfRYwqts47QCh1wB1akARV0u7/VhMpSL
OZtuxdgKzD0vJDm3PKWOgKX0lhk9RkBhAgREHThtE7VvpCAV3mQ1/ZtatemlG0hj8YvgbUW0/coq
DJbBEceATpBICYNSogbsFIwTeRWJkZ5/Q/SOdY/Uvr2Yjn63remuTKMbVbl+96l7nhlh46V+Jgff
thH6LNz41DkbLU2rs5876tOYJ+HuUfmstB3vtYLur2uwU+KzQ2E0s6WTl1VvamQYm1ULFmnyQo5N
dGrAk3Dk1/rOag1/o3ZpdLVVxvkdpr7Do0OoRbAoNKJuO7RhjRfcFmd7mMWZNr44JOBHJKaPxl0N
A9+Vvup8tq3gW9jE0TZXiSFYWft8DuSWL4DhsMtK24VX6s5Esk4bM5++YDArPkPWDEertHJPMXkH
jdoGtPJC4gVL7Cv7UtnaGBkvnZhNHJ8LpmpFRJRwf1dwoGOieJPvq27MTXIx1OYY9qTgADouCcoG
xLqiODsEgAAPgbCoh4085xWaEmsqdXeeYggEhKvTOQpssY9ZjrIlVIOKQZjCNpbWQWlV8RUWdAIK
ciI3gnfY+c1cIhUrG09P/IrhZv7SK7jjmWveSCLSt9lSv0JMy/tSZgjtzbq/VKkkHHUmg0LDJYdQ
URoevXiyq/LSeBdoMYuIAIBOp/3SiuxNyX6RxsYomg31U6hFwecsTU/c+vmLKvpq/5ggErOV516j
h4yroPPs1i+34SKGQ/SAbG4B2AcVgFKUennss0rH69wXm8cQ3lTRJygd+WpwCNYL2egQp+xNNnpD
EZTtsRZhvLMsGX/zU7eodO1rI7ddUdCI0jlkrO4MXdpC/aLgJluOTyPvv1eCC9XCPnwrHJXGzfZH
r6sTDTBEQ2DbjXvHLkAkdFjxGoDkhxDE4rCY2yXhAn6pa9UU7WfsUbPs23rpYwYlWKkhnNEfgXNY
3Gq8oYApL7ZV/SiGBvWOivs1B83JLAdeMcteOsi/C4tc+k1vR2AS8RTtJ1NNd+vTDkgaHc5dVkgA
dGypETk0HFyoRj2y9BWP8CBifm2yu9aiqJSWTbSAOWzWmjuHZenhzTL2bVF/z9SwvTVKE38Orinj
GOO1bHdt5sP89D29VMTsuKtk/yvOSrblWByZj+8GAgr9ctb/0nGJnxOqxxEXYb/Vo/pLkPjmX0YS
7kV/LAh5YxG6/IxvwDhD32YuTtTvuh/4e5lIcZ6bUDvHxTydQvGzUGdroxIT0LVZ462SBjXL76bG
+9JZxrFrdKlyeBUInlesNQA58erYueNxjb0g0sP9A5xfAcdO7b+T1dff1TzekY1lvJLm93vaVaY5
vhEYxlzpPxvkAG3xPM/70B4jAscm8Up8BECv2o4slYrBZVAbnqWcfnULUhLk5evcTxMANIvthhKx
uq4ZHgeF9EwtK64GkSxNHv8VIAR/t032SBth+PHg/Qb0zN5o1B8igocbLF1/PDCrmxFxN3WiaGc7
Qn+N/916WX8CBb3WpLucg4m2Topo2DRW2aJp7MunOm6n09zr2NoWZLKiWSEY8bkuh62BFqXbaE7K
GRDY/RPd20HJllSjbihPK1yQzrEHOmO+KY69xVmab3WHdNwViYwKokO1tU2N+etDodpnp5+ap8Ek
ToPl9o2L7d13cUUhHwnk9B9J3n/aO5bBRUVjrZssBuEg+h97h9mxlBE7/m2ofGsfjlMybSZyQyiS
QwUjV3/Aq6NfQNx6LJCveXJ5Ohn4rfPEng/YUBU3tgy565L0u5+Qg9GQuvPu6Pn3Kiin/xi0jP/L
oCUMS7ATRVfRsel/dPgZxEwU1lLclLyTLILWc42UNfzW+Dmiw5QR1RLbiDNwabhNK/TnZkJBXuGk
Dae5O5L3Md2L0B8AQBgRE+lEW79FuzqTKrczmYsPeO2R9s8W4EyjH7C0ylsUF84zJg8HW3qgPeOE
9x7cYTx9N4fB2KtpSXZK+Yw9E75CmUgTlDRpGlP5NaIacr8B6rXyy6O8iiK8FAjrVrywhDi6k6Sz
UScb1s+vy+NzSxgl1vm8hxIckjchevU/vvhVbvbPUclGkId0i6QfBlbtD1/PknngsNVV3tQUVjox
ohlOFyrA5gjZPIYlO8FFvTcNOLQBgYxN6CVrLJTXVtWyN8uhRzWCqtxpDWcA0aHzU8liHsNHY/fg
yuIo754MRBiE+fpLBqBra+lL72Rw4qOFkRqj7CUi7uOc+CGJItSBZiNs7n4tLdww7Wu4st649uoE
MDJn8zfAgd+oPt4e1nf07V9OS2cpC/mLMMRndKBbvzDSr2pS350oazelBIDvo+jc+L3+nifx7/8e
t/FiG2FgcpRtifz/88j+3MmU0aHgnDoELDJc6+O4pFlwlW1WRwlW5G+cooLuq7d//1Vjof/oLaQr
Zo8b+P8VWEB2hMjfRCOrLQ3tYs/6mxWiDAejIJErv4mpi6+BzrIYv/qZzC0rFtvBfrcaP9hONUFv
epN/ZqEXb5mBdSvLcvoSVQ0TbZyY1yKsk7e0rQ5rv5dqBQz/lH2qk8E4ED0FC9HF4j+cKGKV8f79
GjNwYkkQDEfHhebgRfvni8eblhuIgOLbXI0ExkQtshBDSq+gafFioX0N42rczk083IMx//6QRtg+
ixh9RGq7etHipR2Nhabj0FxGkBDLJqgTcaHoeO5k3ZmELgf6+/KMXJT9nGath9CXrMgAa4jSIgSM
gT/cxxUd1o56HUb5A9GS/WJZmcf6WYW8n1B9bqKAlcMQGk+BIu+5GHTSMDX5rUX1pbeSir42TaUW
yr2jjsYtioDsHZEXT0Ng/1q7/GmaOThlNl3M1ukBoh35NDv9d4nG7MwBFu1KR1NIZDSR3hKE9JWY
ku9F2gGAtcTv1j1KABw2b7LOxW7FrTviwK7BYHGGl+bL6rsxBM6d2Gj9HRkQgTt0Acvi6IOuSdVE
W9ll7T7th/r6YDKdMbPc2Dxn3SzftIX94olZBD+0NgKPWJSKOS5+T5mgr6mYctdSwHZammlXaWff
lvSIHYFSwqWsz8c+UL62k5GHHlanDDnfAGRU1pu5jrsXkNPsTesWrTVwR0C+3HJUa7YKIWH7oCWh
Ot4FKX67gJ2Erk6W6k5rUT0wHhKmN/nTrbI70rGMesJ+wmpRGoinaUihk81SvSmVJkgczKObbKo7
2YEWoSDg23M2AhwSeSiWa0HpGrGbTeWXH3c0TLgALshklP9QVK8hy39c3DgybU0FtQZp+hM2w8bY
FUSBYiUayum89lqxmNq9KZ3MK7Lyimbzto6gMaPLnVywxzOYN3EIwlbsyPnUjkWS6aew17VjjMqK
RiIhNISs9lbZ+vWAFqJLna1OW9HgTYn3mSq/9gE4r+okSP6Xn4wuL09l2aowK4ho1E6csrZvnghA
GtwRBGGbRFO+AV2dj4oRNM8DkQSuDxTB5xXpbosP6cr+I2fno4a7aJHtb8xonL6lg34QUrF/Dd//
varJP09xCgM2CcPC5KVZlm7/4WxKlNksws42rigKoqfU0JUnRbYEc/qd+cW2W8W1iK4ifuiXXWjV
p7B6Q2RcfThz7RM/FXlq7gy7SbeZ7K1IRUESZftRQ1GbRUzZbEZGCDLCIBZO+8J7/6X3giZ6eZYC
sN8SRMnrv0CFD38z/tKQsVvY7PQUmbnrSLkgXkZabkhzRjZIkNK1ATs1rQyONiiKN1bfCCoR/2GN
0JYG5p+XlanTlaHQBzFa/vlnzSwng0CwhJQwdQi/2OWQfQss54cxl+IYJLO+ZVfkaxAECVZl/TVk
a95LTKDQZlqcTQQqGahpC3VjEehE1lIvtn0lk0M4xzXtW17fMJImjBhM5f/+laL4/t8XboPIajpt
heQt/FHsS+5rbvIAme466FSO/jkGKHSFJFFtCtqPAsMHYbVEAypS/8p8R/pf1Vufyg4uOgnn1BsX
7qaR+mE1BBDvKKlU5Ddj8Wn2ZpzLQ1ohMV91kVVrAKAViDa70IJOQHJ3TohJ3KbVkO0VP3eR49uw
xCHaYow2z6QdVRsVy9BmMrNuY4eG3LZM+8jAEa5Mk0w28MXtIeuIqxSpApztaOwdmInGcgAzt5E5
AHTq09emDMQL0cmus+At68NYWqmnDVGxZ1ghI3w22Ja9wC3hwGsbEPogyej9LSbowV1B1EZmwCML
2vw49rAWY0ybg01BD/P4Kbyvh8rj9+kM0+473bGaTfVdaXiTRpsdUJCZO5NYkmdyytd1z8FHaDtv
VqkdWzTkN8GLuiWx9sueRPLb28JGd+PoQLfhCPHagUSAblA3vdoknwAPv4hxNpfhcf7cBBk8Zc5K
4XJACauCGpV+HJ4c3U7cVQbFxOqGuNOuVQebXUjXNCdxrQuY81QDuiAbN3Xlold7XjU2qDGCg1ni
OyKL1t+FTWY/z7ptegH7l58DspmIe6EtPZDz9OKYJkBh5By5X2oS0dkvuKJH0ZRaO4xWhYtEcLxo
yOM3PnZtwgvq3epdYT5/XlU/vq88rUhBa00FESGCGGiTHO3KJ6lyvWnaaWBte6zSWYrROnYwyse5
JfQSAgC+udLJC5vqJLoOsyTYerET6ux6KI3gnrcNkrlR64ijWcUFA7/akorW7htk45eAHFTPsOzX
x7M8m109bSKUioZ5zAhzuYUqeMe8WhnMtga/fC3aJv7493tz7bP+WVMYKGkkbV3qusUCln/WlKTU
F+E1n1Qo/4pxX3wayrq6o92/F7ZVfqopOi5GiucuYDnSb1A2ddJ771gM6xoMRh5G4kN2L6Ta1gz0
rF8c80Agz7J7moM6/hbfSZuxv6Y+cI5tlnKfzb2KZtwZr5UN3xmr8+QVVhl7Dd3q1lSCHKkK/rVk
LtNL1qTKD18ZXxtEbwwc/s8snO8kJC0hW1XnBbX60qIif80neoGRDAUgjMDJjytYUA9RuavJUHfT
OpboVMbyg8XGJhBvyXCehycKN2lZLIzRe5jeNjOOBGEr7ECY7z6ufjZnKdNG6Xr5UlfkZgf9dOkK
Ly51ByZJpPd//z7WpSh/fh82bKEJMGELvH7//D6QXLIAJAz6S5g6/puTFE9Eh463QIhDpI0+qzma
kXxIc8tXFF8srf2lYLZ+m9tXkSj9bQpZK9EdKTfzRVh1cY3IjsBWvicAoX3ustF9mFqiGo0VRkPi
quHgkk7Idy01vk6RdS7H92YOm6/4XoM9VJy1MdOJRNFFdydiQ3WzzEDqQbr5lhCC5KrVwV9OX+Hg
6cIB5UZSbR9UbEBqm7tOEHqCj3bShzPI2fXRK8dROO2MJT9BG6Qbk+dPRBgLs1fauhb/gQ3I/zk6
l8iHZZTFYQU8sHrg/jYr1XVIMGDvg2WPTYqKWtNOE/DQyayz+JTMD5fVarWyYvH54QMrouEUTv6v
vm3jW6I76LCHzDnUE8lNQzn6XrTvy6B4XhWX5PaHXhkhkxLB1B1awp2PydDImwmaL8e+fxjhglT7
6Meif2E/ADlcWsdRPDvhExsTVJxn3VR9VK3+8zdOa9CM6E0Kblx2Cl47ise/X24aWSB/bynYuCSw
LdsICTVV1eWfn0voEyCsh/iDhjLRtutUFTjVwJsctU1kZfWRkDdjb4QDimQmYtw5/Qu64r8985UO
xlbT380k12+l5ttP85TK2QMtNSE5YRlHACbceGeipjAZLfELQ6kRXt3OuKf+/R090Im/3UH8VctQ
aRJKgj9b4xb64w6KApi5iize+abw647yT3ymAlHv1b1DO6HhtB3GMXp5XIn6aGlkrqcmcY+afpCO
ZYD0pfU+VwtPqZvykA+28YnJ4eBAhX6La4XbkCxY9/8QdmZLbipb130iIugTbtWgXipVb98QtssG
kr5vnv4fIMfZ59sX/7lRAKqyygjIzLXmHNOwY3APWbpbpvI14/l93hODRgPDDykFz/acRh3Snewm
xOrzLsjeat2bRbld1LhNCc/I6Bl7mCMNF6XXeYjNPItl/G+C2nxWJB7FvlR/qFrkwUsxrkmrjce2
jl3WAZPz8XgsG/KZKQgE7LlfqChRe+KBtQ8jdV4L3g1sqEgRtCMGMPXoKqF2xCXwvQy73VLqQK35
I0vSnQGW4ym1KeAMiITXVdxA16QextBIOwlAp7yodUdPzq5piDMCrxyKOMxfpl2CSBk0qXGkoim/
RWhckfGF44XQDJNus9jKwerXFVKVz7Jy6lWlyHWZBzru+NkKAQUj31rJPuxvdC8qGJIWM76wvBQa
dk+mWZHnplMI4NkA9jH7jOhy/yJeloV6jpK/HvNtZutYWiSNkED/hgmu+UirAGa73aZH2xwsD2GK
CTfgZSTn4CgaHm5DXryN3Ij3ktXcWrRz8cnVjm5FVbYjLWIV5E27GVXI5ViP/ietTV+C1f77etWB
N1LEUSF9YjQR1r9m9S1i475NaajMs7s6w0A02VG/ThB0PbaWY9p8rCLy+jXGOp+X1hk18TFOSEJh
amXsqiotL1oE3WMV5X81DkU2yrOP6+hJm6VldtLPzEaXCyGvC0h6g7uRVQOORbczklXp3T1wLNqA
dPfxM2bSpRWi9flGzZXpV6274oDC7GTMs6uak3XJ5G55jsMjzXeVnPVXPnbL1iIbCMywfypnY4xO
asJp2QWLHGyooi/U8mGbMtIzV1ONt6CX4Vbv6Kxi4rnwqLVbLykoSbhhjhqiKt0NdgfxVigNFaoS
5eYwfgZwFfe+leXbdERYh8+M/OF6EF46ymG7FIAC0hC9EiHXSleSl9CSNKA0Je/XWRFEu6UZPYJ8
2eOpDdfggPdhqeZ/5o08jos/IRtyPjJvLEfmt4L+ovbd9JsanEeLrPrpW461MgO7fpGopVED+7GX
9GnzNdQxAq+IQi6LTOWl1uT4YnTmrp03KN0V93BMn/22E8+kCB1o+0Qnda5aPP74/+yqVXyxjCl5
SSJj4kxYydHRq+lTzT2rL8pvgWYVnto6oIenKFLXTu10KKrdbJ22WveaqbLF/8aEat6j9U8v2i+o
DrUtPXWl2NpVMV2BrjqrYF7JENAyE5D99OmfNxQz7LwUELadr4jPMQ512D61lQShjhjhWpSSpcIo
eHgpmr1Gx2BsMl+qa5rwWJpcnVAxM2IZOm9F87FgimemzIuvJPmuUAfxMQwqqTtx9LOLUhJeCB26
DPN6CnXriFGmJrSV5NRrVHMO4COPl1DqEFJrGCbL03l0ipVs6/Gb5AM8MEADPHxd3oaG9nUd0Uf+
NEvQdKTYWDfWLwTFlxapOV2gfZsa9010ffGsmdRocDgaK1AY2jfhhz98e4TkmIL2CPpSOjsrf53F
OGohPspK1/eDKgBbz/L4HCFdoIUJDzmOR5mmbVIcjKo9mVcjEKs4toJLY/hI8TNrsg9mlT5DhLe2
IQ7BdUg/6aovHqF+KL6K1mr2Y29gVmuI7wk5dgyGdKSeEw/XoKqN5zIc7+Z8ATg0xLzlOyCUxF5Z
oaO8JzkMFpT2FR7wIvhAHL+dBrt7abKoe6lad0uAmzg+7m8yABoQUfmP1oqin5YSQdkMAay4RYVb
0CytzYRd5qdhvIgk0b6nYeZulaBwD3HXIqcBiL/p8JYCgHpdXnBIkprQudlp2cW9AfauD+xNO+L+
FE1RXU0rvC9vDgZ+BjUcoxMzlvCxhXlGey7mCbc26deuRmC2Jlmj2xhj0ULZnhksINUPsdmIO06t
jwF1wmngEXFfDk3OezMU2hP2RHEnE8C4IMQ6Lm/BcA+2qIbgQ3Lnn5GAn6ZkYI6FN1k8JTpZgmUa
3pY9a5jEU15mAE90tFNhp5+7SZHv2TRuhyhuvgdT1G4oT+ho8TR5rkNyGhNXkbBYxLkorepLyOxb
GgjtbcJMgZRYmdbV4kM30YPZg6Hs+jqwX/pRs4/xiJDamscqUx9HT7FSewu7Sz8WTa/dwmLcwty7
tDMtKuyFuORVQPb2sl8afrUyWJVy2To84CHMtp694DoCs9yZuQZ1ZN5VlCG82k34GqFgqNd6V20i
x+zuIa7FV0JMqLaZmXXAn/TLqWR3hj5doO+qS7rzU3gYdEVFS+yLmy7GcAM3w/w0KxBneln/Ia55
3RHG9Asht86NgHDAzWh4mX3lHCjnYDnQKv+zUottpBLbYOYVCzZh0csRvX+uRmxjtGU1+tSXKOv6
H1MXob4Koh9oDZytNWniTbEnjxmeAAXg9GwV/k72ifgmy1eMEv1nahXtIcZugHaCnwpHcWs20WhU
T4sUT6jmxTea+mnps8atffm/78mQtW2k2eb6Pz/+zw/MPw5a+t+/nBXjeQxJgbq5RGveVGwnhMcl
91Q6b+5kDU//vPhmPD7xjMN2gASZSb/zXi4lgkb21nZZAOnUZs+jaT0Fy2hlUTRdxdgwvf8C16nQ
gjypW806LiNxnACgbXNrat8fAkfK6Ob7wGMGQjy8yZ775xpMDul+RhHs8ikWz9RVLWwTdvsrSLUV
ugCAfGmqNIdylMelpzIYJImUKVCGh6xr2eceRmsxVNTVF9KUn2SfFN5xzM4GYVaCyOYRQ+20Lk7v
Gk6xpQz26IYvm2mcvBNmq/GILZ5T/IP4ElX6KiGhT5QAQxvX7Q6pYbK1QnNY265E0cJS2BtV7dNW
h2afmdJudl2cFXh+sGQv5m5BOeCo99r94fJWwobIA+kwk9jkJEDwfHHWjw2OzPoWx+7nwVJzXzNU
0fk6k+duTgBaUFB9FSlbV9Wj7Qir0i3cdIeCLDooueIcRrUYzsnoJu1q2Rxl+RJokbJDTTGcl0OV
UH/IRM1PnSm2CYiaJ91V01cSfeBTW1l9oCozd0RKxLtjSwJSFNy7kClw3DXBvU/7v1uqI/KtWjtr
t/QPE7JnCD12+GLPS+e627b92D0vOzwWrG2kDcRoxAZkfGvqnvOW1LB/tvK2gpNhIdJfth7vxso7
J4224FzrlO6sLclK7Vxb4+PQcjxLIZCTbLSWtYr4y+mLp76H262o9ohdyq+/WSREG5C+fy0/QTvL
zmP5qZEhNEcR9beKwJNLMnWoBPkINXmKmRdew3ln+YSgDr4DBBL06VCyLprW5SWNImMjwBfON8pR
xdz2haDtj29E7StctHqHdjY7ONId7qZSmGTG16On6hAjVJncZ2XDi8uXfaJzVGyigVV8WlrmStHg
AkisNN5in+xYbSAKMMABzCbpKAC1ZNWZ8smI60WzqTPPXAIS+lZ9wst9Zlo6a5pjJDyNUh9pMHPb
KCZeZvRLJoWRTmN+gK0Syrz5VRvvGMzqP7mbfOOT6g+fQKZNMNjmNS5G6raQM/caK8ytM6bBBoq9
RIEzdB++of3qKcr8tpKXhwBK9aebUPXxrJcov9AzObvUR4dtV5HxkZd4O/SGvsmYZUhGJuKc9bFk
tiEaZqraGWNE/G3KompjYRS7VqpZHmkhhzu9ltULVJOeUtcstqKg6pGgNHkoM/tNDOA6X08mpVQn
Cu+RYzhXeyQmBhHKOa7b/QP9J+bu4xhbFc8h4E2ShtJJykhLT5OqPU02T7VDk/i32rLlc2PFMdLw
1DqHBJ3dcGXYRMXZ1g/3OrnFT6QHyTVLfefnQ2rANcQZrvFHrguHor4z5fbWNnOuSkul2MDkQN0Y
xGf1iXwj6Y4iGQu9+iayJDjOx5a9UO+pPRB/Eubiqqshc30uZXIp8TRsZWhCHTH4d+qh0G+uOpkg
ClSEjJbd0SgZY/wMTZgekWXKe1+r3jTm2uvy0hDUm8nKv0exhqbXsIBl+XZ9jiB7EkBFCmOOZmOT
477bPX6h8JtdyyneBPNvFHTbTsxLuWDmXYUpJyaq3PWU7otcELdYa3RF1nWZjHusOd3LBJP1xDCO
Mywo9ZvU+mNJ5BsfmOODTrrxexUqP0fq4kRpjsq5Kpq/x83aeRzX3JzuCz0MlPdKubX1RL7nbfR7
1HL/ty7fG4zuX5js6bfyGH6pqZh6OvOREyX+BW4h16IrjzXKic8B+s4qLUvzOmVN99YIFJI8Oz8t
qflHw8KJvOyqYoBM0G1DHxQckuuMU+gUt1BjxRQUWcn/g62wzfIT9vFLKppy29tK8UouDIKr/LnC
j/JDRPYxGSY1YMRBq9pm5W8YF8+z9bEsVe1DCGqajVSre1qjPkInEcH1opfaq529S2Kd86WgIgZ1
QarmS1A4CcmhWvUyZUZCtyGqX/J0/Ls1zMfk/O7yc4FlNDu8Su26qRhH/XyyDtzn7RN9E/R1tp99
hZ5QiupLijnDa8LlHAwNMSQ0EXekG6L2DO0/FpDZNXiA4DSMmgArOMQ0YO36I0TQTxybyyMIbSkj
7WmaQLeYzhA/Y7XnCaobH5QU6hUuh2iNGT/a96QjP5tcIIRQJdlP2ZOY7JwRePbffNB8u7Ac6YnM
RpshvWRC+VE50LxWaNEzIPBMHjycaOkuJ3tsO1hdvVu0AFS9SJ0h7xxGARXVXaSPP1iD2iu6Qukv
urfQD+vyAujUJz4U87XU+zlNYBy8ZZegNbT7WaQdHjAqtfmmJ744LTCqrEj4JgKJc1qAHSFN61fa
1ru8jOIbbD+UqWGfrfNJa9eAWIvXljnztkhEs+/LwPqsUt8bBmG+1kEoLmkwwc+YjwMxajd60sjj
slsmr4ZGfEfkaP2u1ovhxrLxm2n0DHl2lB4LUmjXy26PFNrLDdy3dRwbG7yIynZRKPYhAOxROoO3
+NeDebyK5pfljTqcwq0qmg1jp7igVBAXc35ZthLD5/4d8nLF2lA9MpW7FBLRK+ry/LQU3QgbtZcJ
l1b330leAT+Yxf7b1Oe/YrdufqusnY1WUlyI8mJt13F4R40KggLW176xmA47rVXkN7VvqXpYhGZa
66WVNhGccCnJTBlXruMG55oAJ4MlzIasB80jZA4Hxfwi6wFxC5Gly54GUPFaMTdCIRWxonzH6Bvt
Bkx0B18d3OdmUkhdmgfD+Sc6mCurCCDl0Zoa/S3sflhyyl/LJDYQmRjlRo4zuaM0MyYjSnla6r4L
ZDduGnc/2Orv5ZDBXCDVOEGKGUHinc93K8DNqIuXj8q3jtHTND7q5NVK1ZaRNGCtQDljVWE82mRL
LSvXZHnqBkqro1AnGn1KynyryW6F+t0WjUtqj54fltpjMcVbB5LCgXD1eh+JYVPNcKJ8LAmjCsty
vexmPkagetJsPH8tYsIZZ9LRpUV3HbAuAXOyEE5IO7EPQzZ8z9uQ/D1snWgJfOuUm5MnFkNF5wyQ
DPh7jniKz30GwOPexniApQkkoRjDaq0WZBXgy0XhV4DBIrLZW7o0bT1VFypE72GLpVKxwbibQowv
bSQexaEwwqVk1IxSs7ilSOId3VBJ5kFpfFAZfI6GIr3rfqq9VHW7K+hJbKYe8z65P9Sg69j/qWV/
ysQPfqULl9vyAYhOwnxpQDbv06KidDMD8oj7HndtlPcEsRbu9JTyyN2KFPf0UmQAUjtTs1tigeaa
w5C0h9w28DQ70bGIHHdTzYZIzRxVT9NCanwz+cB0ooiEOZJBU3W23sgOkImjgCGxhjNt8Aggsxvu
0HS7dzqrGGRwAxxGC3Fyi0iaCrwmn+HmtTuFjPNjLvryWluGXFNFPBHPZl4T5AVHan+0IalUv6H+
P9WKcYNqkVwW4TpSfdAWthfJKvFqdwg8w2roY9DL9jQyZRCrUz1h6ZnvCJDQ5nCw9vvgDIdi6GlD
5jlIJR1vpdUKhHatap1zDTphia8vrKbmE34Wmvb0rE0w1XaKVtYs5ykjaYr7wx1taibLFVK25EYr
BDWdabL+7Am4/FJSYtDob7wFeBXseVlljVK7JrG/GRYvqSKRfgey/b48TZcHrAK8Y+1r47hPjb5+
Lmpz38DZ9tyY2q0xltOH79jHjInf+tFVHrKK6WqgZ9/a6qWapwxpYBheWwnWjFG5iaxEPVp+UKab
sKJl2vnhLxjqGGWdBEMWjkr3ZKvbFJzHGbLTPDA5aSJ2Ofjl7bKbCIVSgps33tQmqhcXymXxly8v
RdlMAP8quTULq9s97mPHEdlOV6YC2gUg0uU/tvwX6UPeQjtXSacOyRQ22/yjSKwnI6jiO0+L8I0s
38dhGmZgPTrrPgpSVpfnrJsk8jI5pAaXjZBPSop1w8pGVpwy2Fu5r2HIt8N6mxxzlfVKbNnUFW0z
ffLj8stCWfER1vybooIAkKOCNoi8PQ/Kr8deBNlqeZMw5vv/6GbN7ff/bg4Y1NM1laHb0uzZh/kv
5QzVGcPqYSc+V60VHAaW1CNQDQNwsGifC1hcL1TO1kao6m9637MIVUoy35GtLgUFtR22CwGu6UR8
HSzladnjFiv+B9tW+5e90sXcCrIV2QwiH4aJf2uGmVjhO5H0oB6LaiMLudBRgb8sOpXH4wVKAV7i
eazXrGyjdYn6v5RG/xKPzX+FpSEsVQH/ctbcf/VS6pSQStb88rlbHlZBWH62k53+ck0GohnBSO72
c2dAulNyzd8svCDVlM///29Nh3P5r+/NNJF8IefD5EONABUg7/9Xv9l0iXsljjO/u04cPbtD9/aw
cDmR4h8wPrKUcGr/M/SLzNyQmGufMFEc4AOo37HDUB6kuLycuTijX6MWY3FViWaEBmOOnwY++a0h
JRWJcNjQrC4+tD77SMiqelJt5C1toZ8Q+ErYBTlTbFVeDctOXqZoGnf0/+oD2rH2CW4qXbZIUJ/W
4tEL3aA6Ysx01+XYIq5RESZFumZsp7RVPSMcAyoecx2Qvkrs9hGK6QAdK0IusmgDf1XgrD8sWxNU
gkNnV8/T2MszHZ0cumYUHduW8Trs7K+gCPWnoPC/E8GGeNYRvZeC4NlMU0vit69S8NDt5ygetKes
qH/HSVx+M9BzsVqZVoGaBedmFs0XBTFaWum/GgK18moKf2Zpu0mo+bVUszR/PQy5hIqU0IoepzOh
I+IJdMBweMimOmpnXpBaP1CGmH/K99TWiqeHGJi/m2p25IMRn8xEvwo1PKcYLholCH5JpCuEAeZQ
R2c5yYNjklSTAkCkYvHKUAy+JH+a96pgP8WwvysW6slGC60IVP7MvG0C86a4PymK1o8GbwBVLDRS
6EHUOsC+zS3RmC95/bDWYV5lTaQTgFgqTnqzoHavWwT5K81Q6ueMEj8GMmrrUVUi9vRV/+g0kR6s
KOB3x3K2zAJpYyaaUkWqhDDPuVpGq6DQx3WOlPU114dXtzRiL2vULwOqm7FqWR4k9L+/NWFitvzY
vMqJCV199JslE9YdVsByt/SLqCklXIhkzm2EE7W7IWyqxzv62jEV60Um1X15p3Vprk9NadwFUAs7
7uJzQ2I9lauI5FEzPidAL5hmKj+tz8UD7Uj1B4HgX6ra9oelgljIqd2NyFBGv8bXOkU9WFB71VvF
uKnDqHt2MAY8tpZjdJwcpjJZt1p4AfkQ7RpM6ze3xwO2W77GutgQG35u5qai4dqaV7nI8/Si8Xxk
59+lVqwagQ9YOLIH4Bgam6EFpLRgPtz0A4UyNHPFUFdlToljqqltUbJ4AWy4sRPLv/T1cCa9U31e
2hpmG+lA4KrUIxzk/PfZUBe3AdX9xqGdvpfzeFqawfVx9p142CoOTs0orqrjInNM9a7f9v4gNwi4
my0YV0FmXh7ubX8CUl3r7VGNbD5Zz8RGV6Nr0hfNUc5AQWkBz3jIH8idzVZMqGanJDXPven017yd
Xv0QIXCEM5xcN3kIGvE6EGiwikuNu3P2NC1fBMBkkEKa9FcNjicc+NNbFGmko0wBdhF5nWYRe4vh
PQj6YW1qYGgt+m1nUcqDLYbq6Kj5pwG8k4lNWtpQKwm8WrTgzlD4t1HxRBaiMZsIeurzH4Sstj8d
OljJSgX/MycdmlvbFtJaayU+xYg/4DJaCFjwhNB8wpOzftyfQiHrsfQzcYc6Y3lGLJz1sktYrrhb
YD8g4UCjpEl7GzNHuaBc+O8XP0HWqOYluX1/+qm3z4tYaHlZMM2OUxob1bXa9SQTOHjDdsHzRDOj
JxIBUb+krT4q4b6TkgLcWCgmhuFjOY2K6mOAFlyfgkbSxa+Tvy/FwFf24Bk7FqCZ/9tPrxQNT25r
pF6ycCFFmH80OMIxr8k/CTDJ6z8vaelEG2rUNgtBZ/foKxiUby+m6v7d9XUJrc9ybU/Nhb1W5uu+
TtSnacj9g5ijWYaA3vkQukzDlKEmS7uP15WqK2+K0gG6ytrwrCdavqd1am7CVj5Nqt7yb4CzMYvW
fMnk0G1NFqezQxWbqVXCG55BlZIYSzS6LhG+wjjFgH5uSmKYd/IIdlUUxpfA0l8re+bv9cVaVfGy
LKNCGA1Ewrf8TiQomkYtaw+zafWD3Ww6ow+vLBCiE12rinmqWNc0rI+pKeq3IfRpyabrRifZI8uw
9TwMgvBY7r1DzVPOyOlJgmORNBL0xYdX+k3+REdS2SeCR29l98GTIqM1UhcN5VtvePUwbM2uVS69
2sTbOGyntzihNNaTN4BetL3/w38eNX1laKI9kaIaXMZe1KspWU1+0ryPhrhpWtusqwVI3irlVQ+q
8ZPsx9TVey9xMa7sFbUvVw+mmxAd8Q8QALwsaPJZMM89o+b8ZczVNhkLwr2CD5oK46XA0ORVjda+
CnBBK3M0AezTuza7cd+Arr7ZcxW3g159yqdeoeQ7G4oW4eR8X25Vn3OPddCgBY5r0kje6krER2nW
zU3VdrlIed4HizzHp7MzyB8LVAMrykjGE2uShAe/bdE96ia1P7DKkZ7PaF8QP303GZqe2r75plkE
p4YCWozUcTvCmAifgj5my0QH5PvNbzdOyGqCqxOfugks23I9yXhe5ll3PCCWx1LHOmEpI8eXmed6
mU5hD5TeIqiqOv0rdfvCc/wi37plCE15Fqa3PfrkaJQ7UeGpXegVKr/O01w9isGPTyW1roehN8wq
F2wCRXOtSMgUCYiSeNyICIei7YJ3sUklDjFerFLR3hKrVM9pZCDCkP750csDGBOuBbFwm7CUBno5
OJ4OIXFvmV3jCYYOq7b1L8W8Dgv7KNBz89IRhXSVvfGdlNlhH6bDb4f+96FO5JEibX1p1f66fDuj
w5e6cBh1m69NrVwfhQD6MKmaKXBbBV/wXBIf1UHfd9T6PQzomJBxaaYqHK3lnHXql0M3HPUjTH1x
8vvpZUlcYCpOu3ompmCfeEI44gWtCH9GqrUVU5l+Kpn/pyRUbp1iqNjRks6/938CP7+raqx8hDE9
x0ZX38EfFFBlBDyfuS6AVl0gjU+8vOmV1TQMv/PO1m5ZHqU0OpPLo1WKaBnAhu+CYAH6IaZuv3jD
rAjzu+xZzY7FJZ2ary5JUwZqknjqWdTAel+tZmtq3mc7ORm0mgnzurBYyM4gPZNtoqCBQzkExM8K
7O2gG9NOkwFFWyXxXDneYK04n/B7043k3B8L0nShV6AUWYioudX2mwhYyqoBhbNeHHWB8SenjXqd
RneigTRpALOolroFKcVBrJue0cACJUv2BnMGjHPiRDvO6uTBvFVXQO38DxTBCLJwPW59xVLIu2jF
apRucS6Sq1m6ZJA5pNTmbfnky+J7Edi3pQDG2mM8o5h+kMVam8mzzBt3V/vlqZiK/kASkHbu8BBB
q941w/QLj9xpqCvnmPiOce1VK94BKi92c7RzH5NLsQjnYSwm60W92NVAn9MUk/wsXkyT1l0HGNQg
QIGiVAunOMOVNHaB3R+dXuSXMc4BpaEreElSlQB2Nb8gbf/7Yo06fYpqQ1La7P4wa5xHXcOStXnv
0vCFmnV6KBbAJkhlsh+g7B2g9JHffFka+dmQf/aA3+Og7A4Pw6pvZxsK2tWubA0vnL3xqansSpuq
OkHwT31eO+fH/TE0MTDesoQxF3VnBdv8Vfiutq0aE//4mPOs0TsnOTaUPnEM2tVWw/fgTYSlepWJ
xnesJ4MyIbFj3RjITatIaiShEoqVUxBJD/L0XSSK8WHViOMzCKVKNXn/CINThz6M0pvN39m1RWRZ
0NbGBoFWsls0W72runtJUMS6Gvj8qRCkkAhroAjTgt1AHvHWSQYup8xxbsTtSyuJasRFUP9E168m
Gvm3gZmFv4dAXWvRW1sIUrv8Kv/qS1fu61b5nlt2+9oU0ZtAU/DT1m0mfvkXixf7uEghEJ4So6L5
7ELsWSzsUUCD7WHcRXarUgiByOsgF2DMTMe9rg+02KUirpprQDoADLNOk8b6MUKURUcTvheT0sOb
zXWPBhcpHOK1SkE2t8S//UbY0pXO76ryidatKv02TfGxH7LuEKIA3tDdnrORqf4b5Qw2Lrub5vsV
5ovJyxIrel6eZPNey+zgeWTdc2zCAX1RZ2in5SUHjMdvt/6WXHT7MLsygraV/coN5LWPrODUhwO+
IBfcqYOkBKOiOE+6kB8j8HFaBt10aBri5UTTPBf6z2SM8tdaeX+ckcDmG9DpdF+LVsXuiEJS1wt1
H4DZX3wTLUm1qHWC4qmbXRWuScmqtfLIY1UfnPMqZEYUGDRjofJi0Zkbzmqj6GcTPjxKz9qKXxfR
Ttcbn6o2ZKfG0oA/lz2DngPYboGJA+CHVIN3+dnqXzKlG+40JbTnsLXCvYyrN71Rvi/THQukw0pU
ifOkR9TqOvPLLnvljGTK3NRpNq4XqGlax/jqAgKoJ9KWN0Y2MdfLhy/dxCs4VKm6w6ajbWMz3Y4N
5+7RJp8xgoswww6zxkNmkaw5Aw2339jpQN5a/2RyX52FHmXw2QZrIzHvn9MsYJABo5tNHR8mhJ0e
FH/CjpCcdEo9zwtY1Y1bjP1gG9fmgOOms9PoDKHVWoNM5cpDvnRqS3NWZRsAXNpm2ilJZF5d3cKe
2vK7dEw/3YX1k8r0eYkU4WQAdTd4zuvE36AhWNmFJEZ5lsGHacS3njd3zYz7fYO1dx2k5odh0WCL
O9nc5gxFWlPGasCl+1RrrIKCkalzoynvmlv9DgOc18EMaFEb9LzVFK+6ICYNuwuVL2MGnccjU8DS
dVY0lMANu9dllfpYszlIZTwk5O2lJsNBAQMBYTEJr0u0WY1ibl3osbahASIp3GBxfqwg1DTsThYn
k349hYvlH+wHxb60iWw9fUrcM+sDRJnDQDCEJfdoGc6iteJ3H/7wnkw/dVU01Vcl1dxcNTT6zMlg
LNWHYUUM3faxjC2VetfNg62u2uSKsDC+lu74e8RUBzygPQowBt8f0zXH14wDOjpoOjVO5HC65TFu
3FDRuCJQ0QB15GtxwiKAIzFXTWQdGDuVOmZBu/UF7IJP921yeZqlyqpmMfiulJcMhCqkUdpUZlgf
sj4LP7UE3HExJDGEY6TOCkJTZ/TXYzGEby694xvsiF8iRMMUMaqsDMtqpk1BYtMRgO8f26jyW4Wc
hAwnDY34zWam/ZYmYbRXhPqzTbvuFXzvxooT4w6tgD3Rtytwj3+J9I8hpjDyD5Wbe7tQMLSqD9ah
Wp6GSMXixnB3wHQQ7VDwVGtTmfTDiFl8nXStuQ8RZWwiAZ/aHHSHQbiF9DrHL0DUWalRJ9a6XzPz
ZbhcCWjVj6VMjgjiiRkGsYCDwztAJlm9jUyQV5xLMO1DoXiVEoudT9HnaM/SIStyGyjAenFw3LY6
EZWXrMKuRX+A9P7adGhASRalDRUUH3XR2V49pSXoxtg6LVetESPx8FsQpsuHtXEaUZ3QcjQ043tu
9G9OV1DYEjFLnTQM0gOpnyuZynUWpdYnbjHEl23+HYOw19XD787K7LM7Kt1rVXfUB410oI9rN1s1
CeLtomrvhtmNVGXBpi4Gr9R662TC5kO0Pjuul1mhGUzy7mdpvk+6qdgl+mR9/Ge6mky4+aUYdA+r
VHVcRgwTycTKibN0HzUJlTDym56TQAHACmKXOqB56GduniqdgxgI59lQUkg38FEqDI/zI7HrtHNE
Le8xCgzIYValDOtzaAZc5/PLUNI5piSAhjjK1Xuh+rdHoQcl3G/oAe4PHxYyp4+MpKKgwRKITZ/Q
3Q/cMF6XwqJdT4z8BN/optWGjgXDTdd/V0F9L7854DMoj70v42gg3S8zZgjMVZQopcw3QdEEVzLi
veUkSvRgN5sGml9fU1/32nBqbubS+onScVfH4weQ+fKa6arynGAQDByzP2cgpzelU+KH1DvjhYwn
Y1tqQXUZYIusnU6A3JoLUMNcgOIUB5Tl2m0g6AOmgpACra9TT1ZdCyRsHVa99hPsWUkIhbTPukPW
h1WIYgO3iGwff9K3y1UHt2xcD4r/Mye57Qps+LmIq/KbLVTEobaGv7lv6hWlLq71xB2+ZyDuj3bc
hLuIqcSKwNb8kghwKsvWlCVbtKfdrjKzc+yPfw+3PeY1CqDJCmvD/2PuvJbj1rIt+ysV5x3nwpuO
W/WQ3jEz6Um9ICiKgvcb9ut7AKkuibwyXf3UESfypCFFJMzG3mvNOaayI1PYQJjMQ6kKc+f2z9iH
TJhqhnF5iDvT3GCzhidbVWWxqh2k4LMEwdzB8/AethY9TTqIvWWAcTDG8FxKH9IcKqsLepgY3brl
Z2m9UVbMpe4qB0QLWDgP5MPUcJdK85NFVgBN2bH1NDXgfB0hWsUEKq+HQ5cXHcjgtn/KTSFRCCFp
eHrpNN0SY45/P96JltIwuGIrMucZuFk0MhmEVvOgt+HMs/3wML1nhT1RtX5ym+SAfiMK7yX8iUMM
euakN5RDcEcmry7lKgk89yfFxGU+csHAu8rrqbXKmtVm6mrL60Zv1HvuE/its+4sa04/V0c3yrRC
gegCmjCTzr7BfOCiheBInmmuJHdGy6K6r2BUX15STDlBe9wLHGk7PSazhX6JT8FfVLTphVVcD8G9
iMLhphuvzsps2rlS+/RDrbbcCKkSZNCILeQu5Z7B/DGNzK/0MPAKRcFrUASXJ95CKoN818fdyhHj
RHBosm4DVfrRnuxbIaQZMzjH47o37F8Uv+8O3+QWt35HgiDmA5/TTDhXTsowpkWJx23CKp9j+TSV
Qqe3kctjdg7ah8CwAH6kqLsI88DeFNZB/5T2MOUkAhc2gub6SiXiYxX35ICMFsFsBcGOmBO3JZlR
Cq+5YQzXSVHdtVlsg9EM9LVUeeGm1Bv8PuOaY2jYu5qQrT1wZSTiblvP0WMioG8IwoWioZPtp/Y2
nc8KhhXchHXSB+EiG7ldcmVH1wLJLLf6tOgPMArlA4sJRrgx2SBSWL5fRsEAr+5civ3SoGgkeRid
W5crUXM3PX5ZKp3ZLYW98Jq4ZAUBGxxoyoTtwtH7Hd7h7FBEZX5MnXzRIQA/Tw/qiOnKAnHyU83a
T2+ZjXULdKVY6Yi7rEV5Y8jgNauw+5z1Xn4nhk/frNa1vk6ltFj1UQ3xd0QpTVAlX6s2Fy2DSJ3z
1GEOZcffB6r7VTN6OHJ9Ip900SOBtYP7zCihdI/PKl0mMJDQh6PeEOS1oAw69yRukHKWWM+S1+N8
jnXzuUHhwSpy3kexN9Np0e0nfa7gOt8YLKDnlDH7p8rX2lnehuEx8VqqPSH6Jl/j0MdytE1cS2Lh
auFqiyiIQTJZZarQgVUOLTOyTl2ifTa2SlSSaatre/qIBKkxjVsCYyrJRYudu95MxQyXrv6qherc
aZXy6dJjH1RUDUlavky9DlG2YmWGSbV2FAtNaxuZB4OqnZ1DT4H9F9yb2jCfFDh+zyHT6+aQWBIR
SOOyphFVPEMw07HCZoED7DtcACBoVwAL1Y0PvnwxDQDTS9dL4sXUkK9J0NuQi0CLWC1Wl9SM3JTa
RQNni3G+PBiY4m7Rs455SFp5U4k4X6OZK3Z9YHsbHJHA3kKJ4++lupghjSrWsqUgQ5kav76MpgRj
HTay3ASaqmfZXFULeZ2rgCjjnkZPl7b5jlkyM2cVgIqGtHQZuHj7LR/Zi68rxqFCRYtiypFmNlfI
lVTUxWzSSdhlejAlB5RCoWm7xnDJ8LZgXwvnTERDtkmVQSF4yKqv9TSlcmNscOvgthuqDEN56zQU
U8bXPkEc6I6O2pRXpg1quHaYOs5kaP37uLFXie05JxCKzkmrWVKFZE/Mp/emh5r6/Z514xnc7Ew2
tP522tdRM9fU6zhAOEBoZjy7PMu8hA2Rn0uiyS5yrygKqNQJWBnfBWEoZ4tZR8N7O9pEPUIcxaIN
zHpJv7KYa+Mhh3yO9Vklwd1rPMzTgW3PxdiDlr0sXzo541oU2sgzCjWbiaJ8UgdIYDQn9bOfKtrZ
6GJrlgHvWjesm1zmaRGcP5emdxNEqMYKCfq5T/pn6ZjebH753/hG4zXRJ1rboLA9/P7Ms+9dUVpz
pCU0InuCq3XDu42A/XPk8ArRmkwugYm+CZUjZwpcSwJSf98hQJdD75R7LrGIjZTv4srYUaJpb50I
ikGikiA7VdwT1IBL4VvxpkGXRFpddRP1BVdIFL9oVS3WRRtr6U73FW1XoJyk1r1pQze+84SlH0s0
h2DRamcbhnhvgoQ0ASId5U05mmDHn4217tvPphbOten9wr23HCbpE2MM5SGTkMAzzlFLO6NSVYr6
o81s+iCgTL5MRmJGNHjVqSzK6tQATlnURBAuJL8uj3363HCnvkX+2S3N3AX7Mr7U5NQ6WU229qbZ
va9TnGSFH+1qw6rhKyJTsMc5zOXjKmhWgRDBOdQH6boqs1UyyJyhNbAFrxu2XsopGozuIWriw5yW
N90gF3OFHdHenXu2OpOCEl/qKDosays8aKK/16IuW7d4Y1fI8SDKR11+8/1Z1UfDAmg4DdqY2I7p
1IaLiZV7EOIyrbCQFSwnqlWTkxTVeUa/GbK2uQrioZhd+KfcoDdS5euLflx7ezWpFY7eVBvEnhIn
F8lpoki2l7Msw9RsFGbzFonyM9Oe4EkVpUo+CgwV3yqcmUjbr44X6ftc8ixG3bRZZRbKyJTMIgKp
Uv0lb8Hi0SAQVqtH4EdaexW7hBRGlfc6ceqQE+FB9uvgXMRKdNXXADbqYFCfJKijeRWysoPkup5w
XvXYj5meJfY6kpXs5IYGzUUceY/wIeadPrjn6XCSOB3glqFQNL2k1uCdXMrz3OmdOWZZv1rVNiNA
HAYAoRVL2wZacp0bMTr5tMNYZLRmNp/On+lM4rqtTtMHleFmZPVwdokwRuQ+yS09NWy3CeNtvLko
GsnbcjZTqPZEQzDa+qGTcnFJo3Ls7trrinzpeVm7zVzT2WWtzrMCbW5G5XVWJblPrb9pP03P2sz/
9kwZ3wvtfE3SctJd2wP+Zs8EVOWB2JrpU4C9A/l9Nd1icTEQEq3LmD3K/SCRp4BKYznVn/RGk1Dp
ouzzRl6mIvdvZtRS5+jV5Jwn0V0povLYKggxRV9jiRyZ7dPY3zTFla4gRRnKRF00ZEGsCoOplK+Q
NLInloJE7bGtWAZmvJj0OVVgh3PDyT4RJKgjge5uw2k5oueBvp0yCaeEwsGwvvRm/nhxWjM/TUZ3
P5JdpbX65UV07fpUR8rRQE25hxb99HR6iHBrjt3LVT8AqnJkEdwh8ktm9A3NL4FMSKOknqvezG6t
EcgbDx1pn7Jr3GqDgTMxLD9d9p4fpo10ezmsct0Mt8z+jo0Xh8/GoIeLjqSTU28OzjeB3lQ56mrV
IIqeip6UAwRpDIhlk6ava9wGjIL5OU5rGFuBHJC9MnrH26z1b2jnSWuKWvJlEjC9jMgxo7TRaQvB
LZeJIllsquyZF60u8Mx5z959KFU1gytfmDPX84Zr4VNsC1H7ynGCq9aqiUAoI0ixECM/G0U/AqyT
T7RJ9KXaMWmQTDW9cdZqaXDShFX95qvrQi06Stt0Yb3GUm8qHzie3hCi6DCbODWaGSysrI1vKA8e
M7qIM2+Q8+tOGto9GB9zIYmx2eWeDFWKDk0iR/NEKb1zL6dbkhqprAtD2mslnWz8PP0K7ne+Zs47
IWwUorZntmkW973BiGw0SLktiWu/szDjQIahAgureyFQPT0iufOpZ3XVF0EQTmuOt0V4yiuWjbeo
Fvu7mB4qiyfFuua6H9ZqoLvE9tD1qLxeWzSKyZzDrm4mHWUUCgcQJ/Tkus61fR2mN/EUn8RcTTl4
aOpnll0Xy6AMcWQU2mtvfqLF7QaztOKJIuZ6Yvdn23WymaYiQtQAewH4HYECUW6Xi04jOJ1+scvi
sNPTmRkNGfrevpcRJtaAPVMdJgZhioVrmoeGTuv15bd9k9KzFl+3DSamNO29L2qPzCAcTq4bRqwj
yOUGuG+8pajpV4ZZOY92YVt7M8mIZ2pM9d7AlTyMPNfIVtQ9rH1jMz2TpcpkvG+o/OnFwjWMPFmQ
XkSz1HAXgz9Y64s+0RZ4dT1FBeU19LhGSY6O5co4idLgciL3exOCDNBmWW8Hh8FqgYyPbSKj32VD
EO4apEbbKjGP+shGKARzm7TROXGSzBMbx48PSMPgJFVRddN0/SEZk1Zcg9h6L8+Nh4wmdph7KOzV
ZeZ6ytfIJfLmQfT5sJgk6VnZRjODlSgJMX7/YA9nqZKbhYCwvw4FdPo6k641F+3KhKnXausuI7Ag
iWdVznhgj0QyMFCI46JuCHe1Gq2/D/i2LqJVDjPwMtZPH0w3AasLRg2atu2L0lqaY+rPmBWzVdJ9
bGssfnydcDTeRW5mnNHzradXJnXCuWsW5hrIgrHIbUVaTLoekUjd2WYuvg+EdaK4bmxd37n3yBDe
axFU6unZ94fpPat3FVb44y3VEX1Ei9YIupVnEnZbp2F7MNWWzMTpaSMbzbfXfdO/2aImqDincmLa
zan2DFx/hHwvprvq9DC51oaGgG2ZjWriFPOI1X+dPDDYsMjynbTxYZGbG/otFfI5so8zhQIYcKmS
LCXASL3jydvKjSj4Rz1pE5kVV88QWueSTKKGmlJ7mFZ91pC/xIRCr6iSePPUqMrrKPedPZfgTaUO
yZGuA1eSnpEYPX1aMXddewgV5hdyup/48UqIQ6GjPBd2PzzVMI1tRDyn0sBpMJ2SgzX2PctcXpSD
oR2nB9/Hz2q0ugsXM+yvEw+QbdZm585Ld9NQ3nYK5czYe6jEtq+r6gVDPGLiqm/OpDKU2yHWlRnD
+utlQ6KwvM/0uttPmxnaQl3XJRgOogiKudqAPpUIRTpoktHPBjWX7kmwcnYplrV52n+iFiR9bgMX
e8uAANO1B0Qjkn0iJpSUJ/q+617zg1tHrVq6c/Qsk2qTayL8klJQnEloka873WMhTzr0xlKt9Dri
wAEGzodXJb6dfgWeQUWRWWluk26kmBnSfSkP2a7SLOgOrjEsFC2jua7CzmIXvQWVurQaV3khWqGY
y0aQXMuFGm6oZoLBz8LulOaMm5nads8OzXclbtc2fduZrandNVmLxtotWm2LXiA46lXTzadRKYKJ
DGVVPbStJ60QDearoCmbR9O0iRBLupTUTfJzhrrVj0XpzY2RWFygnQKtUD/XoSzPzacGNSJFEuHt
vfFhelbCS+enrWZbed5Rq9Tik5NnKbkXMeaf3Myfp279Jb8Wk8TGwjZNzUENNgnMsH5Wt+ZtRnTl
SUcoaihxeDe+g3/7rsxdH1oLMgVPGmD/pKW9LEA7Ma0Fe5tkxhrkjnY1UFJeeAN0fRaAMK3HQRjF
35cuih4MjN1IcDjBQ3M4mpUpbQIqlazVnWGujx0uW5OsE0w6bukKk0e3JFZh6kkVcSgumnZskcpS
Fs7BKGOc4dNLbRiWXTAsDUpQc6eCwg4B1lTnybiqzxEJHXqj5t4XuOhy2KELOcgJ3M3tkKw2dFEd
N4Jl6qYwc5wgWndlLMjhI8cMhY//VIAcvs76vtj6ZkUqeZ2ep4oFeBySjdv4PJU3bbfcMMAnV66Z
IJGgzbmzQ3yCKGjepoCxNqgQDAipWE91Ti9Cf1BgVmoZ/OSqn7e4XzfVpMyJkyw4Yd7Sx1mwtamb
6KLLmG7IuaKXcwM/4XNY5zAmqWh4afUSOHpFnxpBhg9xd54H1JLEmLgyUhD0xrNQ8NGwnl5WrCsR
y0e3ujp8CRU0nFML024DBpJpC8zefghkmVtZpz6COFfvla4bQLdwq0jdRqwkYJ1kvztilcKGsB0z
3xFC6h6H6IhYxDlmWOBmihEoG73Kq2uqd9HMzTKCasbB3knwUCtIxudBNITLQbbUrZJxtYY0nx98
s30kgeJQEerxMIxvx+Pbnu7tcquRrsUQKnuO8jbP8O/rDdEYuJO4hXUKIahmeCBWugaCz7mqFkm8
NVFIHdrEKrakZIM0m6ywUrgERPDFHHdk0SGCaxjKgqb6XEWg3kcQOD4g055Pek4g5NUmNdzHSUOi
9ZlAmqlQCbKYmicVivIQXZoZ5elSzX16MOF+AqOUfntOJZHfp2UDHFIpielyJc5stbZPBB7bc9Us
oNPQgT1QCUJVE5oJKbW4eYGDWDfU2pGArq2+Vh+tWFiL2BiSA1Ql+4j8DE09GjK0FYEYagQqe1qg
4oaifof0MeeLRPpqSl4I7C6joIwexyNTcREGuYq3LK537eDbhLphpbv7pkH3+6Xcw9BRCQC+bjsq
6hPBRnaD27Q0tmFVBp/Jf9y4jVs8iiJ9CaogOVijHylE0wERyyBFFtMW9iDnCxOrbuP22pFEXH8/
mfftMlo0A+ZE24xu2qo6WzjkbgsKd9dOrM9qmkrYahvwTGVeIP2slY1VGAjlx5FEp4u0UUDqLaqX
MEJuWrVGeyXLoxm6huhSWiQLoDY+hKZEam4/Jn9eTuhEN42x+IjhXanCjWMide9L6TMC3+LkiTh5
zFm0gN1rJZOS1RSNYzkyVj/lvnzVQ/cpjCNSGv2gOgjHbXdV5WEHJXzCSSsJxEz/VEj1sAyakGRX
6nOIgSjM9jEZVkGsXKO3tJcjK4NJHU68rt6oU76eUeNjM8bqr+geu7IlMWUyORadSk9llAo3VFYX
hC2hbRkvnTJv75glki1IjWerqUFVzHqa3pevCb+ZtlyBtNUJSywF08Wcl7b7wA3hoPhd8dh6ereC
Yhp+i94gq8PZTOwuvW53vas1u1R1ve1FVwDdIH3ysKLPkwYBpR/0b5NkY8JrhGpFXMJLp48h9Vya
QPnHnS9GJ4YUSSctN9KdZydY0v2uw6IRUS7PE61cNUaizQkhstcCUvl+rG+QTAsTJQPwciCwac+q
SjlhQkZiQbcu0IGaFBbUj+l6tE2v3JAvulLbZj+JuPJGOlFykZeKCv5Mr0DjJmZKe3VsaEVSZCyI
Cq+YohYpkmPrs1sI9+ib1Jhkeeupwn+WewDluLjgn6Qlrn8WcUSrk/xaYYtc5HI61vdhgcIT0x7R
GYJRb6n4SKNCtEqHeT1k4X0p4mqZlQHmY0VCtZsgYC8LF7oYJJxT5hsMir2SPV4OcjNCSaeTyI2q
+jSNRRrt/MWkMU2gxtuBwj31tamZEOZVqxWfvaEuF4mXmWNUWUK9hxiwIa0e5NH0YYUY8j0rzYCZ
gtuiAQoLiTX7OrZLn+IqHC4HugAFALfV92wrlAUsHZdgSE+5deU836qDYOFS6w9BUtxLSKu2YYx2
ehr6lMxo5o7m4BJyKfp3w4NWqBEdke6r5dDBGdtGPalkKMLbamGH9N+DlnIllDa6zxZyBW0UKVhy
+dbZ1pfptuPAPuFMtT2kc6Fj7vQut/d9gwihpn00c0uZMIy+vp2+4UBeLBcuI40cKdVZj4dzMZoJ
5NAkd2w0mFxuoRYa7VkzDibgi5V5M+re5eDAhMLcW+zHVUZn5Rasr4IxUy9fY6w8vQxBVhUC7hby
J9NtUhiJZAf5Ai0OmozbqhvUBz30N15Rlo90xZ90FAGcoaVN/6hLzj6JkeiP7YNSEUFE5K2OziKE
D9YCY/OcDJ1JJi3RjHGZ2365IvjZvy1gojVDExDZnUV7onOXgFFRivqmerETNSNkeJq46exGCLqR
txkrwTNdqZq1F2v2umzoRGfBC//ecrLTSRAWvtk5ppiVUkvqte67fNxFZzw8DcIiVaY42z9baxzl
6u1liUgEgkHuFfI29EBMnTySI5JMWUhATHbT8UUYg8z0yhMD4Vip4OKsIb6Q90lUKDkwlAZtqblx
bfUUyL31ZDa8rwGOnY7f9CDq57y1yUK3AnvBeJyezQLJYAIyYzZWqYdCdPe2kytXiW0oM0LM+qde
22Q6kaFmuaub9rEf00eMyPo6QXw1C/ABo6hYyzEOVeZWRKboFvCU6rILQ4K36BO0NwbusTsLb3eQ
L0UUdDcBis+bwEACi/5Sdv23PlfELPDz8MjafD05M6bbgR+LMZtXQ+eaF7dqatAWzEHpXUa/FtbO
TC6gWrSuLy383s+OcRJ6h+m4/cFM+NECqhuKZtC9scix5flHZyVhKvhuIiFdE9ANtExGkm+NBEJf
oxBGm1JZD0EpQ4+zFKBcHaRd1XWJDQjqjU/Q0LIW5Zhr5exEWzq70a2x0tPuUcQ9rB2kTXMPQcxN
bdsUdweXYSFTTYpuqXEHaRi41BA69xVZi3P0Qdr2D1/uo0/SsS3bweOKYROAKFr39z5JJ7YIOWgz
5xjBfGK0LL6JIyaFxPjAmcm81Da5gfCjLEclMjb78CW2uBlcGodKZ91DI2z2QscQRSBaP5ct0MdG
S2UA5/0sJ9TkSNksvwD5/+u1+1/eW3a++HCrf/03r1+zvC/pZ4sPL/91FbyWWZV9Ff89/tq/f+z9
L/3r6nZ199sf2Cxvlh9/4N0/yN/9tl2LF/Hy7sUyFYHor+u3sr95q+pYTH+cbzD+5P/th/94m/6V
uz5/++dfBASkYvzXsLanf337aPvln38pIx/8v3789799eHxJ+L3zS/ny+hb/A6fBS/ql+h+/+fZS
Cf4RRf3bIseKWpOqckmPDOz27fKJ8rdCGoxha7JsUaQjbzbNSuHzS9bfChHoKD0UzbQ4W/ioAvE3
fmT8jXAX5Yhq2rqjmYb61//ZwnfH8Psx/QesgHFyIap//qW+v95AAkPOtrHFfLDsoknAuNa01c7R
CXuta01f66E0LHSU+nvXkfHAqhj1KyMvl5g9T2np7ohCOFZZ9RyEsTrreiYVjqRSx2xJGatLJmtD
YzUbSy8XiPlh/IILoePl3Me6S1B37mDjJkqUQYmJhxVSBEDT9IeoHf29M/v79xnRzz9akNu0p9Sa
Vcz7UQmWOd2DvmbSagrjCf4+GSuGmaOIQwdvuUJeOkxBqABqwyMZ09TZcyWcoeYlsaBUz31c7Urf
WLDhV8R32Iuh5OtokjdQEug/h7Kk34V5mex11C3MixMPKpjaQfjOHpxaIw+ydOd+Cy2wGmqClgtQ
5o5TMdduHoI8ukV8+KloDPzEdl2SrNanf9gNyvuR5vtu+BBh3FotRua0qXZMxQ56NnwGt0h1nwwd
VbnyhfXQk7AbUs22fXnX+Azz/usP18C3M+zHM0p5D9n+/qfHWIwfjoBLExUUEdQAVGos4ptl6bUP
tkcsLYtk10PGl+jXXYve1wMreW/nymMaD0gQexhuZXarJtEf9oLxq5NBe78ptd07gd6TnpsZ2VvC
iTwv5IGbRpc8SHKjIC2MHvQ4kjaNCRLV1EW77CjIPFhAJWYQz8u9rLjVPMzRWdi17JHgkMUHs5YD
UCVMTpCO4YMBi7Sy4jpdI8c2ZlXdWEsPS/5CDN5LYRtf+zTzFgry3EVGzveLpOTkP7s9y/fOfE6K
+imPG2MeWZ25jJmfrTCusRTJQKKpdYOOpdZfof05L0OmeWfFrHKcJUhjPH0gVa0qrqlJHuRSa+Zu
m2V/uFUp44nyHcXw/SiOJ9YPRzHM5aZxar9E/FseYPYe0Tc9SBl+sa6Id4qc7uSCxh1sjLor7grJ
WqegPDQiOSgBLmpX/fr700kdj9XPNuQD3MActMo2ety/lVId/Y4VZp+HsEi0m1gSMGYKYc9kZCno
DpVjETv+LM3wWdjKW26bmLgNKGPqVotwplnmc6kkC9Ed60LdmOARWK6mny3MJL/f2GnU/NnGjifi
D3stjTSlKvWu3RmOe6baNy+BiM5COdwbdjirMnPTuNsowyhFckBlv2iDqyIZuEok+6anFhD33hrO
a/CH7fmQofPvoyh/mGhQx2tGwivL3ai/xQ9wqG2Qbp52hhh2aGp8yREUvSEtEOnXxUGXJYmdmW0k
V73S2nifyMV8IPswq1Ef2cNaJOZ93/urlEnhH3bZL46vPN6YfthlBhgCQnpgWCKKxNOmfaqKYpnb
9kqytYfEqhEVlK+mU4HaCTdMRheNGmzBH9z/4e+Pu+Inh+wjs8JvWTK2EK936Ai+SDKa5cq0IA3F
NeGWtOC2OZhh+owA89i6embluHLw24hVoCt4GAfaVVDco5de655aKziqfd7OuSn6S3TJ/p+y6X8x
oMsf7muxklIBdZJiV6bOSsbISrMXoa5F1OnGQbq5FsLFOpHCmi4OlhQsItLq5xntuDn3ZtZRqn2Q
PAJiFCc/SSEm+8R9lEtMunHfKXNTFOHSpIfz+736q9uw/PH+I5sK0+quoWrZlNugR+/eewYNUgnG
UDdLI33BPGlZdu4aBCZr53amGw0d6wQltrJJmPTPVDk5pFWJQgea41Jtxa4rtF3okMAcabd1ky1z
kR6BOcSbDovpCjoWucQ6ORWDVBNV70a7xCemLiTEYwafb6CIhJ2S+TVl0Gb4HHrFqUyq5zKsCcO1
MWr8/sv/6oz6cANEdhtGeVAXO6MrVnmqrrEIrSKI/b4LM9MMt3qVLCpy/n7/59Rf/b3xyvrhCspc
uNdlwAgpJLOBI9uHC5P+1UzTSPrU/AYbae7I5Ls28VLwPZe9qVp7wBTBIkvdJQXMUwiPH0rQCLOF
BNQWOjHp6lwUaEZsN9Zv1Y68NNi9yK6ahBaoT4nBDIitCUtix2QCa9q6efU76/YP3+kXtx/5w+0H
4qtnNYad72qSavpUHDrVe616+7nS8VwM5jUiqhcng+3hu1CFOcoe/CLc8aRXlFF8NXgB0UIOB97X
jRP5iNtUG8iOQ7U4I/TDmZWSs7dDVZl3rbW2beVPB2O8Lf1sOPlwuypKN3IjGs9ofTRCYoobAZgr
k6t9U+ClyoLueC0ZwyoIumUG3YEwweNgQ4GrrU2pNJvSB+fo23Y3t214w16e5DNG8YMw0/s/7Npf
TIrkD/coAW6TtpDT7ELZO8kdNsY06Gc+HZhZTEj3jELDMKvaSMwAqARLz00xaIGaocwDTo28nGMX
x3jptM/YIaQdDgYs/J7dzdxYk3eIOIzt/9OW2s54wv9wYruWTuNVzzAg9e5t2CB6xISBgsNTF9TC
KL1qYM3Km578gCgwj1EMsccuGvQkI1G6QFyVh8VNRv4DxIzb1GifFavdxiQm/34DlZ8fbNv5cO9y
qJHpRcvARDjT0hnwOZkbWW4wChTWLO+cjRCfM1gBped+sgLj5vd/Vvv5DJuV4/v9ovWVEJ5wil1Q
SsncC13nPOjDcJU5CHcUVzzpff5QYEjuwwc5N+YZ/RfawnMpInaSZkJMi6GcZ5FKidh7o/CK5cyF
pgGFIK5bKDRS++BmuYVQsCaFvHoKGkaFxrFPosiJQsR+s3DlViwIs0Rj5dUnXW9OQQOtGINhRypu
cv79V1XHMfN/Xk702N5/1ca1YA0aWrEL4/bOJGkFIujZygi604c7oC6IlcTOh10cmvY2Yj7oARRE
iLSlPXtSB0yZPmenUz6VfokC8FWvsh3d/uVgGV8JV8jmOOenTf2PyiM/q2u8q5P8rDLy/2PhQ+M4
/LrwsXh5818IZQhSr47elT3G3/tW9tDkvx3W1aaiyAS92DqffCt7qPrf0N10VBrQvG3AYf8ue2j2
3yjQyExUwZnBVxvP8G9lD037WyWzSaZcoqHYBDT2n5Q9tPdlD+Ky2TSHrdOpsZiq8XEwNCBOeYMk
eWQOmt2MyWi4JPabVjvSLizIDmqR6gpRv7ysqL9yTeM8NL05LG66HI0I5m2I/ISK4RFZJTlFdt5D
Bz31rY1CwulPfKtgVwrJX7cxn4vO+4pAFOJ74C+0srtJXPQ1GR35pW9R2iU7psm1hZ030U5uzi5t
0rWIlG4jOUNy5WvHHw7X+XL9vFuj/+Tr24DadEs2ZBxGU/nghxG2zH3TcgT6PdDhZMcppMxqnizm
Zu2aq/4qa1BAKIMEXzwKFFZg3MFSUuJ72L/PGmByPBb7TpVPXmuxcMjNBIohA8AftvL9ODceJBBK
KkeI/zhd1I93rCLzhU76xjnKUGVZiaGtdCeyZiX8zB0k33sjo9sbYwtauArdOicJV1HTfx1kH1tt
O7yYCBk3fklmdVOY4R8ggPr7Ocq4eZw4qqOwD8cn4xn+420KGE9VeGqFqEhx+mNsMDG1uvYz2WzK
gmaId7Al4oSj0j1k7JyTKZq9g6N2l9PTYnHTz8dyw5WRkOLUq1mwjgP6Xll1GPLcu8s7sSja9E1n
RofRsftqxkm34JQOZ5x6ydpp7F0ZOsVewssvi8+6qOwrmdLLPs2i/AZ1VIW7l4WebVP8Ugyruy5r
XOxmb+Ed0RviSLmNAdzA1EcnJOU25uUbT7O//uEgvp+dTnuJKiapTyMg0NCdDzO6xNUqUn/S+IxO
QIEy4b9YVZOtVCwomwYN75xitjcPyjjZIA7UFkFmUUQzoWhqiJxWtOmXbU3WqWlFLoiCQpqHNeH0
tindeF0Ybn6/ueq4Od9vOJfNtS00bTrjlkWB9f1BreQSsJhD2waCdrblylnQNT+gNmmAd/fBOnHR
lSHUhRVdgWGiq09wYRK5X5WRBFXb920u2Y+dgLlhMbqMcbmm2cIVHvex2TiPuqaEf5h06uON/91G
azIlYdOwAAKooCnHM/WHy3kILSc3RBacLS19lJJUmdOrt68rTX8rzcK7SyRpGQ+SvcccpNwwWwnB
XpR3WhmnR/iQz8ADxNjet69t3loaWFs2hatQuHIKlbkqupUxdL7F56D11l2c58G67fWDhEVK8Qx/
n4zHVgPz6w0ZnHHqoe5QWQdhccaVQMEXRuguUg2DXJmHyd3I/COc+iAXZn/NHHNdd3gmWMzAcRu0
rd2F2GPMqPzDfvpQFeXgakRNaiQiUjunA2N/uGINCT9Bh1mEqBs52+KbVDB5U+R2KA62PToiRWk4
xGmbbZNQbVhjmo+ZDFdJLdgPvz/TlPFMen/Q2A7CCBWD8GeNFsD7g5aoWKvRQ1cnJCH62EfFpVwO
WxY+8jZolwGG510+bmfPcmXbSt5DYErlzFYayo6S9fqfb864V7ghqtxhuS+/3xyBvL+GkNT+b8LO
bLltJNuiX4SIxAy8giA4iaSowZL9gpBkGfM84+vvAnQfulUd5X5wVLldMgkkEifP2Xvt66TkPIS2
dPalkE6+xKQKiNyEj29UNpHcKEycWSR5wO0CtxjCDsHI30rd367Qt+JvuV0qeyw8Rl02l4rgW73r
VyMqydIar8owPZSL4y6o5uPSo0E2DiyK5mwDGsfqoo1a9yb0nRbl2LKMYwl+YVLxnp1t5mxwTej1
5G7DTE3S0YFFmCNMArfAYzqtNIs9QjH9b6+vf2wlKpWKoUMxoXDhXn87JWSsqLKtCnE1lw1AQzgk
SfSRkiHd6w0xynFaRYgnCCkrk1H1EMWjTGqQWfdP/35vl0HS96WGBki1eEtxpMVM/t/3Voa/bxVa
q11XCZmuIdYMDEVDMdjHZHIk5j5qBAgIJZhPZCExTF8smKUv7WB1b4pMG66Mnd02Hi7BBH1Kisk3
tkYrOYRZsY3KcDygXL9IUli6SqSre3UxsqaYv//9i3zrr64rggVqqEzFDKHI36dWlWjscKgU7WrS
T9nZkZ1u4bX9nqWR/cseaY4n/X6aivpRVZ8qLCSXwM8OJuJgd57y7DlXw9wZAl13dLxhB8UKB/ff
P6Lyj6JFZX7NY20Sx4Kh9/tjLYw0Ifg50q58CrfGBOpkuPD2KIwueZJp9NXfTdko8GC10W7mCJYV
ZX7GTnslke5nXWvTDbv9dqKPsK2bIdtChbBhzBTlXRhQXEI23K4PmwaXy9FS+BJKooTbAFHKv3+V
ZVV826D+65t8a2l0VpX1yRBq1ywzXoMwOsp2/Jfq4NtRdr2hOucDNhwh89b9vjLZzOLawjB3VTjD
3hchFDJtwKSSxlrmJrKPnErz6Q+H1TvWq9fEij/X37UlzrZKHtMqCePMQdPDK1YaGrB09YUOYIe0
qbc9OSt3cUAoUKbi/obygttILw6lWb4tD+6+x/1TaTGDvLiuPYqm/RjYr62qYpkqJLzhfs7PyI1N
JqlP/3515f91eXkWBa8kXtuQiv/7oWxidbZ7AmnRI6vtM6bsR0ayJArWETAV4MWOEK3wYCSITRPU
7wCEzUtrDPG2ABvrKObsk5dda9d//1jq/9grGEgzXSbXkLLtey0h6S0AC6vXrlg076oFs9UWKGWM
WNFPpXWbSqQ7akYvPELleI+JPd5w1oL5iMSYSCLiVTq6Q0EH+xVj4Fr7qMn8nhpovH0klu7qm7Fk
UBQWutRyeQzQDysbRm4ADOtq+CpKY/qproa2Z29ZTAhVg/SrwgzsH/jjUCP/rdOwnFS/r3bOqpqs
2mQE/7M2IGFGH3Slka8K0lwvolXmFWK4aysR7dQeySxTk53RzCAStNDyzABInTaBk0M3domkgrhO
w0Z7OujmVlWaq+2X80YQIwKrJNx2Ch4dWQPeo0SkH3V+6zRKOn+9T2OMXquUW87Lj/WKxbVyWm3n
RhXfiEsoPS00rL+UQ//rtcDZ14LXJgzo4dq3B3y24BCizpOvWfkj7quJGbWAQWGG0sWfC4Bbkp7j
sCxUTyrGX1FnfcyS6O440DqlFqrnKDY/Isk8mGB4T0E6PKe1Zm37GWGhWAqpXgxO3RRo2qfqLZID
ryuRv/1lvS5l0rddCqGQRv2kI4yR13H0f9S+yApmTapAKK1HGe4WGrpKAuwXDwEWzElg9KWek2uQ
i8x1apBWD74/FgedRLhkuic1gEEiztg9QTvmIW9AKEp90XiyKj/0y2SXqJZ4EVTFTNGqNwOpFNo7
iS1KIawyiHtn6jmHpGFsOjmn+n//fqsm6Pv3W9slzEVMvua3bUIfBcHleSpfgf3ughg/npEGgytl
yofcY0a3DNONyin7Wql6Zrowtn5NwMgdcribY0GHtvD7l6m1QmcEgnZOqbRuUqHqf7kV/6O8Rqyi
8mGFthRu3496vVHOYQx64WqXg44VUkvvlSSNiKlv0lPnJ7Zb+MR6ppn9uLKjE4F1JA33VQVe5i+X
bbks3y+baWGi5FzERPf74Rx/VZfWUq5QfIF9ksfuMAod3mSCASuzzybiUi9citlAS+Z9otSxG0aL
2ArEE2Esjb2vAbI745xjNyvgJGTauJM7kf7tg/6vfcdCfIKUx9Q021j24/9Yvzb9o0AaY/kaGK8h
+F5PQKPzJl047Vxbt/UzLoXmCRz4y5wnPxhb2beuUQanyDpCLP9euP7zFUCHDf2RtnTp7FWx9J8f
yezqzkSrO1/R3fZOzHRgV/mlvasFswIaXJUno4Dn7WNn24Rp6KUVxBuuXQTkDroTVTM6uzliAjao
vffvd9b6Z4HFp0NLZXBSVjWNRuB/XTBzkMsWb4+4ZqnPXGqoJEDTovzZYwRx0i5VXV6qlafbnbHx
KzKz6aZtILoE28zKTNgH/mkMcBK3XVt6hUqsa2Ym3qDmzA4GnLl6LzVe7Gu0TpIXFdXGz3ESMhm8
d6tmXagjjAoJmlGth4A0hmEf6KDBVoIbhM3y5/pPwShTlqBhP6gxmvUgqU2K04+Q1guYNOj2nC33
pEIanpbUZ/j32ebrsEdWgDQUkivxP7jwhgQvjxallnTninrKa/XjNPtPUfPkdwyOiAgUnsQJKJAx
+61bHVSw5D4K45vdD7JnMkr6ac1peNfn6lMhw//qyzbd1rmYNwD9aAQFSHsl4Cx7qWqcSYogHPS6
5E6F/CZHkelWirqbBPH26y22QsC/saRoW9knUhs7BsAY4mP+/TYr+iKM+/YIa9xknguZZ5g89G8H
5DTvKyaPw//v7DP0uksl9ppJ80GvfjU6AUGdiajbxMzilC3mX8YiNA6S8tUas60Rp+XDWBlbPw7M
S6Dqr5rPS71bDqpC8GoisVkwLAWRoI4j6SuZqTJyRDM+DkAEq8kItwuqRwBjtYmx7MvwirD0U1HN
CuFbRepCXpkogqdxMwB9OzRl9QaLujgpnD7Jxy2pZe47Sb92tUZDwQfoOiljf8KSQfp2dWnjub9J
ESrXoVoS7yxCCG3C5tO4l3e+lA2eZDcc0pIAdoofd2dYHOVBi9OY4F76AuTNCJIZfMnNRpTVQLNa
lkMS3411uU3qwid7rpwo2qr3iAbcBiZ/ia0n/R2mJgoCcERE46TKbkh68pnMhBF57X+ur1FFTAM8
wSDgz+uCqWU1ubn9Trz2fUraXJQqozsm9javMQDn9ABqXUTwHxwSzLIgg/Gi8CAFAHWlBvF7jq8s
0AvsA5YaYq1bPnzW84CNEv/l9KccpHlvadFHSwQuEYfWp2RJ3uTn+XMKq6/F8Oo0MVE+a1OOeJsN
wVRLHqSpbyCuhiiqhvNqMSBJ9nfrV/q9VgUvpmAmqOJmul97Fwq6JqcTdn+vaF3nDKF4yvrLigVS
/O7H0NWpk/Tdp2VTkuakLA7S9JHNsAONQfvdmXYKlbjO4Q3VxaGtzMIxNH/aBRFx4nGD6WoW9ehZ
YkalRLrFwivL0IisCVlWEssXYAi1y2tzsa/P+olv73awfp1urst7kHo58N/nQZBCtm6tPVzRC65J
ZcmdNYvA6+HpYDLvuWM0E9dnXaTRvGtsaaPoZbIbkHpu0KTY21TmsLCsdKkoMeIt6AkpiLBxWTFi
KUVZUrze8AjnpzwoR8pQ9s92jHYYb25TPY67PsUtItUTs/MEvSaREvq26r0UG8/e7MwlDTewdsRX
BLNrySj8OrqOIs3pqcjinC0lxlj19qZNMS/gvkPfTrxbPsqM8a/0FyXoZKzCMPOPUPYSnl8aOJ1A
rIFU60elzzNUIr84qGSoEjxTb7t0gAJMI4p4ErtzjLFzUh2KvOyH2YYmgOYqsSR2jEeHzVKGIrHy
N3ra40hv5fFFvbfsLKShC3+jTcj1zmL9YcS6RcRtmm6zRgfag8ZAL8WZvgNNLkGFUKRJAkkZ+yFX
KNgyZVTNTba0P21Bj9LU233Ne8SBtqafohRTdDxh06ziGRdhB7NRFy95rNUnAtn77boKS20aPB8B
neLzUZIcflFp+4jE/Ew8zG38oIYjATYNyZmGbIOHpqwMsKTta6ut9mFMYHo5pFjiaF728FLYRJ5Q
+f4eAZc5gzE/VbaJy+uAAAxors0aX75WSHDrksKCyLUaGQdc1pynhAbIRl16mzZRQsek3athGXno
E1/NOsa3OZeqxyN19QPpvFaMGn8dg2B1cuHrnfJEQPeF8b0utVjW/F3RYHUHor+LdU1zI9BVjipX
5iHICI17tUegzAgc9uspRxE1MVlteCiWha8jyIQptixtIq5GF+rfHwtNWCsb0V1VxMcmJnRiXkYc
a33Zw/LYZlnt75pSJo/FV3BXbiJLIkGO517SBC0h+J6jrhRuyr5Hq6DzvVhLduBDmCoUGCOW8cd6
xMtEsCsFKYmASUgFzM9Djc6+qsrzOBiV448mit4AMJCi3hLEkGmqsFZIol26ouujOM/lJVNJRa5M
1bxVQtNuTZe/rP/fYOEtGpo+u4unULgAez/xFs3nuMMNVor3US9voiyix97mGuQJpLMc6/umH1Tt
qsYtIa3LJ807Sd3mFge1uc9cv29mnM9spqKJNj1Gv+P6p/wkv1th1Sau700ydTBClfJFqLF+SxL7
dzX49PPi4pNWvEePEk57HsE1UeroYQ717XoLUhG8ZwZS6tLOyos9+px2l6bl2svk0F5vrSDkCfDP
tSUmlo68V1hJXpYYn2WlQygplBS/dgmytv7/4jAM5XNQJMk98g4vtyAmr5/XDsGUtsgnN3Um/1iX
61A0YGpkRy7a6lWfzeYcNcAxlZlYw2yankWOk3HMurOi8yGsSDMeOx1ONxwTC66feElD8SMjkvE0
94riCE1qdz6gL7cj0vVA15awJ3FfmI29Ab8rn6yKwFUErvLIvVSmo8aONM9i2sft+FEUHf2HGEZ9
GGXv9D55+pcDjlYRFluiEffWpTgnb3Jl1ZCuNSxe7QMxKNOxhkAQkY9wNIOGtMbZYnw8S/mu6VSE
VzYeW6PLa2/MBePARHqsbeS/gdY0aCyG86w11o34+tMaccEl4uU5MiLWe3kJPgtfjCJkvYRcynti
d0k71f80mS4f1yLJH0BjSRMQWSUt8uso/Vh42+vWzMNNAPhiVzf5EWwbpuKSw03IhHGaCo3AeHAl
TjYAAVaimuvawz/T9IqYawR6owRWrklSgtf0pNt2jV24y4+OC31BPUigNfop2YJMfsl9NXhI6gwQ
kLVJ6JcesryCLhuo+6hiWVYQ3nh70BUn9rOu7bOWg5bDNYdjFf9PFnVeT6bYbhbE8ih/WFMYgwPk
9Jicjj1+27H1geQmlo6vIOv2RakfSnkuXBU31Nd9McG9ekHxqNrwyFp6bbzRDpU8BZfahnkSN7Nr
qNBLyioa7iOEbR/Q1XZgH5O7TB1ucwHZFuf1dEwLHqeOIDVJWHutO8v2GJ3QeoLUSaIas3R+Xxd4
zyBgOV+bk9Ld8rKGvlcYu/XEhuKhAxBvd9lNy6K39TUvqvLL92O1H+wFCjlEBfvH8lxz+jkEhvDd
tWW/PnoGo7J7ab5g7vX6EdrVEvtsf21DvPSWf+v47dKvxFnXSY2mAUOlLqLhKpFS59TD+LkeNNZH
bzZDwtgbPB4RsTV7CLmdOwy/jMUKbK2/6PhS5XILyy5z8X1H+3W3JDUAAEItbjYmUF+tjItcYuQX
fXq2AsJ68Qlugq6YjgMlN+9qpBFaJW/pbpj72Urky1TJv1N78d4NGrJibubqtOuamp1crf2tYbe6
R8ni9uXbtASNWmFRb6n9n30C0azOzr31xUVyQrAbibvvShUmUUsYQUVcE3uRh7rCAWc1H9fJs2jb
YyQjhB3FKCP2GOLTpKn4MJcJ0vI4QwVHsjHXzsjnOkh90DKvoctZavv1WoFA4RXSl9UptbVq32rZ
c8vg38FTjnk6wJ1YlEF2yvDRuX02Q2qt5QQha7wN5GE8R8FPXZWYck724LI9aTAMu5/Ukx/ayNvO
X4ZofgQ81M+gTUlXvwmfEgsvI1oV+Ohleg/2u8CoAqo+SI9lVuOzToJPnMXlodGyjDBjQ3ETg4ei
tKDWJlkTuL49TUxxu/y4Lqg5ZBcilh5IXVy16Dn27TDIl6AtT0xoK5cu7X5Kw/5hCAR3aoCfseSn
2Na+9R2MQslLtKD9LORgoNqJmdG08iHrDYKWl6QaglapVebkvZJeZjnrHZ9Z9GWQeCgiiYzm3MKk
J+VOYgfhMRi0m4A7tS2bnqsYUECvL1P6/5KHFtubl/kstQiAoEjiVL+8aUVAThApb8FWteTfei6p
pAtUGpiPkbju+WgINb/17WPVCwz72fDps4aIhK6o3XXe7nZm/yZLlUAF0h7E0DVfRzemhEbCBKxl
6r3VUJS4va48UlElG7uwDRIsRiymS59+kFmGjTzbXpOqTs8AZVti3NhRcoh9KYgAlorBcoYWc4Fu
JzuclcUWKZu5XVPMZrNbouXh9WVdOS5SjhCuA1TRcsFexpb9vM6FZDVtsRhnw3HtPRjEjjUYDO7J
id/EasZ/PSk9EGLkzuwYj3M6/8raiAJcL8JN0Rh3w3k9cczRQ9TFwy4JFxG9UHZBkBBWGE+f0hR+
Qga1D4SvUEahKxeBxeBX8otdjw+MYGHla0ZlxXbt9BxKlyZG5RYk7AXJqWlooXKVfwbYa+NAe6n4
RJdOGz9NzXyKmB0eW8oYr8nti2aDqI9VIU5+ZrxUI3g/+nOIclSt5EIXcLTV6b60SIGMuzC6REXS
Or7/KbSy81QB2CfXix8yQdg2mSO6sZdqaNKRqjyYftB7iT+Xz1L0HBKramXRC8jb3B38PCXYF/G+
rVcPa9XYMDpzBg3s/1IOBEkGPEaRMne94jpDu0uSgEqqiuTrxB6q8f0KrxbhLbL7+CTR29yWWqJD
YJ0nb4o6ndj68B3zX7zLExQ9RP8yzQ1kZcPEqvSqcgi3gISGw7p2TNCIG6XosEfVJOGEmkYvBinm
rhLqhy+lvRfo2bwkSNzmtABaWPAktLnySt3aUUYw2F6c5foUAjoe54eZWZeJs/o+Yn3UWj9zJl9U
JnryFo3DsLGkJDmszQcA/a1bRgmPfMFKyDITYC+01js1tNILFw02v3WRyjG5MYIi1ljcs6EHSNUk
j3pL5UDXaFsUKFQNYQKxYuGVo87CzVdxzdqo7I9KVr6TMGFfQbX/TjRYGevJd8jEYxFHDT0b4v04
mhNZZHU0LktATKPppbnc7DPfgssfR4+QJt90XZ8uHecqJ8GYywWgcb3ewG7Qf8kUrrfgYZgs35Ok
tj0QF9tf1lsYNPqmnfLpzuzvmfb7kC9N3ZO75Gdv6c2Wjli7GTSNUQVxhFuAqjTiSpP7A52fY2ax
b+fiTutypoEEx16j5EL45O80tpJHpct/6sL2gUu2zY7h5LmaIvkiANej5nOIpix+QR3Zz0bwxswh
ebLA3sLj2epG1HIWEI7gAl6k1vg6bYQz9oROhrpQT/JjjKXDaVP72OYNSaG6/IM04PcCDOVNoZWB
cMy/9Fk2bTV9YC9KGxoeiRy9JZp/JF0BQHzSl7eGjACgD8Y7sElqJIU3h9/2z7TkF8LIMN+I5t5N
rahdWw+jM7FA5qFKU5rfQTUd+NqPgdJWW2nw20cbYv2GdPLRv1bwa/Wk10/If39HgPtIJPgNxfvN
4H2haUn6SwhitPtdCbD9dzsb8K1s61YY0tYySWITsRR5GQ8VET5hT+MrfaX1aR8K1HHsKOnrAtPb
s9d3XtezyCIFsMuYnIYszbw2bjs3kzKViFCNSCrsOCd10r4ep6aRem9sghPxoLYXTtHsoiXKjkke
2k4x3spED38X8qjiFfAaOUwOLWKTa4ya0MkE7m6Be8TRON88CZH/nmN9P7MjwkDJdnnGFYVbam6m
agTpZUU1nY72c4oCvpcP03/y27dq0Yi1VnNgklvd+RFyqGpoUXaEtnlManpM/ZiSCqn+8acR92mL
GsAi+cYN0+BqDjGJNV2X3plQX7DjgGNtumn8LUqJkgnIsdLX9n4gE9CnkE9ROzDRyRRWyZ85Le+n
WH+OKt3VwjzZEFnib2YkWhUwIsmIsm2lkCiqLW8JWhpOmVMtT+9mRuwSVYIUFPtJtdStEflHyfeR
rlt57NIhxgGgPbToGwCgdl6YDq9dkao7hsUDIsr2Z97GuePDJDzzepo3QAvJ7yEmCRrkpkmIng9B
e/MSDshlbyrHijk8Z2N8nuT6QWuCcdtXNiefRdyvKz/izN7AbzRcPxuuc6AobMbRc6Vkz3VGPOXQ
JZOr4qhraUZ1KqeVlGYf2Z69SKgiDMwpcHEiTyXDq7GAAyMIRTUxgI1UjU2cM6Wb1XLThSmtwwQv
GR6Hl0lPMzKAQZ7UzLVJzcMpRSvYnVLOTZoUbnA3w0YafzUzj/bQlj0XNjpLofrHBjnvGK4YsYlq
vu31PTa+kodvl0/zUz7aSNSlT5zQ4UaRm8KpgszLasI2e15grjQzC6uRRB8ywdSflWb3+uNIt3gj
jQpxCVLE2g0QwdFtJUFEPvaK/ZIqNtw1OIzoHoQTLUfXqak8KxYypwxrwQiIiz1xfFWNT23o+y30
QLiUoY8xg6mWZY+eQWIJJRJZphFFWWzJx2WannLoQkdQc7CB7VCG4Qsi0r2omZtIbD0kopAFphS5
K3BPEMVm07Qd/1QhsW0l5FMXJCjRRZN5mivtMSnBNZZmTvyDyURSLLSwgo4Uor5s1+vjAfPtNbAO
9WLAVk3HbpMamKOFpDOYt/lga1uis2yAjq5VDE+ZZf+hS0jLqnmFHMf9SApsPnhMmlFhAAtmfwOD
4lQAoHFsuaLStfwXbg8hZf30hDvubTZHzKE297iT+mtAYc9p1ctZOhtb8glHt0cyTiGn8758bBrt
T2LWbyGkmKBvNmFrEFEootd4oqEQ2/cKf9IprEDZRqr81KNoxS+Y625Wh5496K/4zCHRC0VFDg0y
xQphaodStEC2uIIPgRmavHLy+8ondifWs82QLBxvRSLm+ZVKovdK2Ux3zZhvDD95hL4KxCmcXjuN
SpAQmWKnzqa0VRaoyyWiMN3qS24nSOznYhQ5bZ4YA1fdfKZxc2hHgKuiaf8YPRjQ0ezPko23eIiL
42gUzyIzZnfO+FJm220GxUo8wBo3AoGvphqVhxGkVpPnjp1Qz48K4nBLSw5+hLtQmsmE5e218zU+
oEyD+FhIxgfM3f7IUngDWnsmZSrFTr8zGRTtOqIHdbsHh9oXR9EqRD42oRN0jcvzr7jIxrvdBlW3
cGN7PCgcYLeBApKnNQrCZQ293tgWKKKYb1WWl5YEwYPP23HPxNuhx+YBxQyogbGnRKNGXI0e/hx5
tFxfM04SHoZNho1qH9uwcgaOPk1KEG5tukh/qRWag6RE115wYOdibkBuRnd9qF+NAO1Jmk/QVjsg
K4fZjN+rUPmwU7ieki92TWN8BHL4mTOtMSS68llgP1VpYTmKDqnaNvA8xnGU3sBAHSe5/5moSnIZ
CmhAiJzlY1GAyTFLXJkQqk6dXhxjOhR2p9S7yGhxtkXtcC8xcyno7DVFpOzbphsvs+SfYykJd2la
sGGVrGKuxeD1GbFaPt65baGpwaYMUpmXt/o7hFB8IDGRCqGM7zhnNcdGkR71oRVPMDdzOiGKcp77
4GiolbWXtAgd2ZRad34+vI9SkV1k8RNy7Qdov+TcTJ7M5OdokmXv+VlZuTb9rH3KVT6VnPwT03+c
l8idqdNCmDPkrQ1ajcuhGBxLZbgAgB3oWzBEbpzpxF5axAyWo6DRXf+U1XmOcSz56eKYEIiOLeu2
/lKO2Oi7UBOebeb21+/BHv80ZqEf198iL691o36e3EAp9bv1F5Mz+11b+hECeN/0BruqjvC1fsVN
AQgNZ/mmpCniGiOTvVzTSDHSW4lTHOy0yByY9k1TTMt7SXqvFQZzgJ6IdEQmv7QKImJldjHnZCYb
/Xuodf0T0zZ7SB6CtJBOqz42kSeoApL9ELTTI+rKw+IVIPbMsBwCGtDzZn8CMlFPYcCeZk/3+twq
z1YxvtU1mrQyKJlKciCb1GE4S8qjLIfA8hS62GvnfxVcN6IFb8aRRaIxC6Iw5RwVvdQU1Wq+USrV
2ueRXm6qBFmS1bTvclRt5RoUn1WXOWpOczxrvM3pMcu0T5vYYeKZ2Xn/w5qQdWvztiDH99aRn7T+
DbQaH+0SiSfZzKgODX129IZlTF6SV8TNpoTpS+efylYZmqtSN++dXvfHHtBVSqrbymXtckjqJa0V
TS+eVu1X6ZMqmypMmZdvMQ7Sp2lJ9Vb0OPoTn90j9K2nVXaMPkwFiBchAKZHcbIVPDK18ZZJvURX
f4I7odxDGiG+bshnZ52REdFcnC00n186NEYpgAHKxwkVusNPir76fUHENHhKSE9iYuXatH6OedrC
l2wK6BW2StcltcDs2vzYZEm3bjihYrSeSTjBg+9YUvMYA34+8A/prpJVcryHZSzPgKybzZPeMayi
6QfDvW6LdINwE928hrttsAcm+cV8EMzs1GWyDTeXpMn6xa4y+gFyct+Z3bwxyEBwDKtl3ayjvxb2
ctDJJDPAoxxsFINRXtecTQvqdKNLXMQ+uaNCB94QFB6hzhWqKxXajaoaDuYyGCyt5LVB/ueouqo/
wu7iHd6cNMun7gRyd8xzKnijtPRdNzEnH0I8N9nkDb5RXGkaHY02sMhEII82WiqZ3P7qeQaEr7l+
mqROkFnJpa66yVGg2HpDV25UuesP+CaYxxjDY2b1VFwEUqCjWxqVuTWcA47wSnMi2LU/merZmguP
1OjqKBfKQMS2H3ooOYpzaFZPFo+IoXbhI0GQnjSY2p2pTleuqM0TDD5OBsmyGdXkUwOd5rVBofDO
5XgcmEoLfzbTd2OoBbevqxcm1jXPmnsxcxQro1h91sdkPywjJvwWl9CTmD3wotGruyg3y5/M3kHG
VkSj6V0JIpFuRqsNwy7TGm3vtwgANHUmzT0biVkxOD+nXx3dskKXJfznKh1+DFJnM8vjPLysnZzU
PbUcP6dejHfA2p029iHcstvMc26dImBRYvYDYtzjgsaCecKkKWM4gVVH5HIGH725YzafgYYvqa6C
9qaXAXLYNrwSqrG144r+xujmk+2sPH6rmJ7jhNuWSwHJvpMKXHrRKSw89Ruhp1tq32XDC2ZgPwWt
rMukcaDl0aMJHhVDTBKJNm7R4KDSFOYNNNg27A0aKw3RA+IOajgYeEq920SU10mO05dxcTmxDein
hktEuExTbiyRMY9cRLmRDkpxAPG9PqtyXPHN9doLfcQqVaN4gxVZh5AzuG8iVRzR6T2GLer0fCB5
wpwDGLpwWWfdQEGQ+byYUfFtm9a0eJhndbd25GklZHs6Xs46lKoq8cLIovFW7d5AbeCAZAUPsywT
mj24XWm87EjgUJi/jfEuEuNHLBU/jEx9NeQ62latwfnJJFqHNi9E6fFrEmoWBcMHOIwF1Eh5S7xA
+sIh22G1bqkh5jc1XZJ7kd3YBsxwxZzq3fqt46xBDbv89WmeD3sT/7AkIUBbFkgnaxXBJ6CYOTgS
NrpA7EyQqyCJ7V1HyfI46Sgzp+5B5bRJKs2QgyqEYo5t6b3lKp5KZea2jaIxaFCT4ihzNlvFgGYk
124n6itcgHC7zkBYpwbiLpXzf8yMRsNOJoFspdQ17s2+/r02tLSZzEYyrkcngDXkKOT6beAydl8M
3wrzw0Gomcpp696kj7XxgxmuZRswF1i+4xSrSxv1CdiD7irwiUPHqrBKzFXtmYvoF44hWR1ZFnhc
SobaLI/FttagHB7HU2EkseP3SomuMzVcTWbYC0oVHYU+gjLpcTTzdU56I+8ZGpO2VGZ0i3ThsqVa
FHyyTSPX5fv4FnosOxiUJykr73y9P6wfPYhoDxd9OO1wQRVbQP3oBGqMTgrsX9esnnl/yY+k80Re
qAcHSC82JdSUb3tp2JbL/CaY8f/1cF1jxYbjLX8pm5EjfBhwhK4tjdV1qBPJyi/gUq2bGxjIeezS
QyRLo1OBEHKJgLqsf61txS9zpVAg0zZGp5X3R8xmdwpKhQ3WC3IuEYZ5NLWBqTMWP+Q0GnHpOF1e
PiaBlTKpVWX6HVX77JP50NA1OtmNFe9NiayaUIz3qabdW4WzBhp15fxHVhv6G5kxfPT5+NGSjXrH
iMhZH2HyQdDsJNXHaCTabgWcxgh17/SSEa2cclL1gV5iEbGN6C2s0H2A48RwOGjMOZJM2XxNuMqY
/Ss4o/Vy1LI2EFfH/qYyu+lYDZZxBcFL4bUsll7RxK3h8cDTWT3V3T3KO/mS5qevLKB8YTOBY2/Z
iX2zILON16Zv+0DJKvCQtQ4Yv0sgXeC2sPaG1DSbTgEFpfNW3HWIhT+4R5zMrNnfp4G4SEn1y0ia
mql3s8PBuC9GNTpZTc1ocTYvim+2mwJ4wi6aNM/0jXRHorrloZicPWTmsD0HJp+VIn+YmdIQUz0H
h5S5H1ToxtzDDbgha/8TB3Z2L2r6r7piMMaKpvuhVN4HK43ulAZhSQ70784g0m3/JWUpMpz+GfuL
U8TgJKRBnYm3HQR50/yitq3hhA+BoBVvJeGJbKZgA5yz33aLwv7/yDuTJamRtdu+yn0BHZPcJbk0
DUUfGRmZkA0wkUFBqe97Pf2/JH6zWyTcSjvjO8HOoA5Eo3D/mr3XHv2KHFwiTDeinp2nmc7WcLr4
lSWG3HUj4hCDn+wOOVL1MawJZnVc2r6GX28cfhLkE24bO6NfXv2MVU10nB+lW0UCbtNmDeKeajrg
gC6PBYHfsuxsvLl2c8JksEPZXJyQjRzHln8rQ7ez6iLi5q9s6Ipj1bElSVlZgOQ/E6nrHK0gtraQ
J4ydkuhkgqI1vbQgyiLgYtlmvktENoiPg5jZuFgFfWqpXM8HVkwvKy+O6D+ShYTYSMTS00uH0Sd8
VVQh9b3WNy/rVST8PvXmILWB2E/HfB6da1LuQFCyL9FfIrNkzeE3p4HwUDoLalqjta5FbACO7kl7
Cosecl4hvuY25a0c9eLc1dP9OPcX4BXmzzMOYRhLThl916LeebTzbiYtUWvubd/5ag05IAsLzrcf
vU6hHB9QoV4maV7iwn/gjSYoonyv7BrjnuEiWSWUfGzaWUPR7O6AUh9Kxa645f2TQmVQKln2KdfQ
OZBeL/gJ8qU3PIP3blVal7pqEnIHGIgE+Fu7wmDYahUY+/LkxLoP2ZSmnnlYocRLzO19US6VHCUk
PjW2xFkzbvWwSihG5UeybfST6OS2sIn0yzXtYLcMSPrEgAFvib/mipyUrjhXmSrZY1Qv6w42lGbo
lcqM926GWTQGL30aI67CCtHm2abc9Zia0lcuZY8JCuBSIVhYQLJmaLmYSw95U7j0sPPZMdxXqffE
ci1SMxBA1NZFfVrg7us/tRbTbhHfIRqqDiXpu5t6USkv3yw7e5Q1Wns05o4liTjlvm1eUh0xCBKh
e/VlbeCKEqpFZpJE1cZL88IBlmvxUvaTgzj75x5cqy2XLX0vXsgb1zxcIjRjfhR6oZpIOyvSJUyg
WJqTx2pJNbID7YuxZMVII++fLREYm6oz/WM1GHQbpW57XcaPJbJssLJLNwBnY7yjAfqpDfYdWz+M
SlQQit3uCE5XHgYiEfDAFV5VaOneztJ6i7O65RdJR5paTefZRuHe+Pa2Ex7By7o0jx0tOtmYCRaV
lEZGVP/aLN3XWiRXataP0rpKjCqItVqBkEP2+JzNGMsiEzmKLlepaJdaFYy8oDwVspKUJ/2HuhIQ
lbsBPUvPvrFgYja8tEZAlIgDfV1x/A0FcR5DRyeXVu28gSif7QcIuVceIbIeNqjGrDt/9E9syIa7
eUSq1DscThzQTZDH9CaWu21U6KWaG59BvOFXpao0ic7alD5C6UHPTXoSM36MdKKO/aA98PUeQB6c
ragKLmEcf0/iZtw0ZjvekKgQcAapx4ZoVzrptqBtPodjiCIFqk1cNQx5y/oajOJOI7t9sXt/9g2D
ycg4YW/q8692OH6fRZ9xsw5nMLP8xHxm9FZz7yvQP41eNYepCj7bak7uGjvZBq7Kjhnc5awDuWby
U/tpnw6QWdOfMa+ukA5WGjRbdrIoPRCS6uUhw1x1z2ATVYT5QLyz82Ht49wGd5HNDte0FolNWL4E
aUh46DgVJ9sZWLIZH3yM2p4ksQflW2hQZeBFFRQQx0iwX0GdcrcqIPxRy3brZWsgJju6AynfQWVN
vKrYpipG4SkLg4WcZJaTRER7dt1H7hwkyhjlGUyk5jGNTzFYITn6X3JJgFMkaFdEGYDPbIjKq3fQ
nfndzCMRMSKN97Uob/SuLtMOI9nXhHuN6NUwQX/xq9Dfvicq/11SjlUeFJEDZRjwxxtJedUS1TgV
rXFbFYdJHPg33YixUZ77FLFpSzjiBlrq0a4MOmARBMdVdWDUELudlMHz4GcGmuiNlTfWhS+UsOyg
fLUn8dr1ofah1SMD71jOIIaNWUyRnsh3DCN/cG3hZnF0JS3TNiQc4V/9D91YM+kpk/mmi1khblf5
3o4KoNUV3c/cbpg3B6w8UMv6ZV9cmzjudj18KZqV0TxKPxD7qZXj54YUjdPRmVg9Kc3/m5jCmw+H
46um2WCDSK55nfpC90QcvyPtN37FJi2mT9grEGGEcpWB0/wNYyGq3aHvfPJvVl1NLn2Cfmuf3tRQ
iMigStMho/LEszCjEQDB4NetuUnM8l2H+e8efEVeni1ceLquLtQbh3nfNH1cZgGI1KXT1yDIviws
/EnmZJXmeYWEAzarPrblRoMyRCMzMlGhXb04iqDpYURwaixXaIBUu66/pBHTscQeF2VQ6/WLSQfm
gLOplHmEet18/PfnWf7x9VumvhjfoP+LxVz0D/MQvTpznhY8bynL3cT5efMJaNg4YrSOa8HBbGcb
Ih9mCsHh6Yaatlu7fAMD6IZB+FmzrO9Bqe/GvDFf9ZoSRhD1m5evedfF+1y9unVfk6ngT0TF+tHO
beZk65ecUnlc5KgJjXwHTlU7BUUcoCFV/baOW7qW3HkHWvM7mkM6OsMWjBC2g5ddLn77f7xZP7Vy
e1CVeWMDRM+Hyvh+iOfzmtG31nrrl+hD1WFwYJySyml2bgSmH7XQqrTL2R/vumE+kV0eX4hexg6G
cnQgcMm2vq/9iN4676FU19f1qxXN4VXrypAOA1p3ZSX+43UzyRRpS6zdrYYSsKuiBV6FbR6d6UfJ
7mbjt6ipLekeAlF1+ziLm92gsTFLI6Rjk/2yCj8m/tNTLthTWoQsg8fX0lNwWJu52kLh0yzaEsvX
vZ+ekbWtbIyMby0SbH8Mn/QPVHRrbWSpWtvRc77rff+deMA7Bdegu7hKXfctQ6IgMiAkssu6NRzy
nhUhpiLP7buIK7gV/SzpjLCFxoO/c9z6DEV52AfGmG4bqyC71q7Cgz4OjFk49NDFKiJ4lyJoFbMy
5TW3boJoK2VP2bEDeeen9PuhxGu3wCNgaLF5B2+eLlhEpZ1r+KnxbN/pRcSQsY4A4k9gULp0GdV0
Q3aXSFrRNmqLXRArj1wiGvXFRBgUZM/odbRHOmPdxSSDOxl1LYE4PsrElN4llR/mzPxcltXfSKss
dnW4CnM82HtM/nKzPn3EnEWnAudNM7jntQj99zf5BzOpo1sCR6SlS8uCM/DrT2ghfBDLFQnk3y3T
lrnqPhtpEuxwULUsfU3/YvZbEZzDRjgPwWK4D6HBsb47FHOJvLJLAAO3ZCgPevQcxFOyzTMUznnn
jO9c1X+4JBy+h+VQ48cjlf7mqtb03mATgvsrSvkJJ2RwEoWq9WgrHH/DqV2eNZPbTlRTx3nHMty1
8nRLQNp7SPE3KOTluuKVOJYFJJ0LC13hrx/aICoxa32KD81APBeO0d+tSxyY3JeN1LfEMDr40Obm
JCOG2KyWLgkXMim76/FvN44G5rQu3vEFv+Ei/3xVmDN5WoXuuqb95vPBkYXDI+dU6RUD32yRGSNU
NsgKOyK9tzfrT83I1RbNvknlOVQgPUx+XRY73ymsvxcdFkf8fQl46g70QqUOkBrGq6hRTJI+9TeW
dewi1CHvVDB/+kAN7Np8q5KWw9bf3FoUeURzDwS0LHp/ZLvnXkd+75b43NZfk9PTGVQ4rtk7uz8K
tsHGkiW7lrtpQ1B6QOxZWuj/fV3icEwrHFhLYSLfXjB4uTUzGxPrtv4YhSJpslDG3+Nsup5s8W2Y
C9ak1CpW44tcd53xGTnN/7//TP9003GfA8ZYjtLl8fv1idNqQ3eX1cstnePpIDVu3FieYooyVu7g
MOjQpn3J+nqcE6r8RRhbUM25bM4hjOtq52Sk1ynsxNcw0PpD7FsCE355XScVVjVwiRTqajYqeO+l
/+4ddnjltOa2Ae7AsN98txIcILWIbd9ssxIXVQ2vaV64zsbXa0xA1BgAmlhFhdlf5C2HF6JUim0z
CGYImPQ1NA2P+RAa/+uomUwTAh7Bg4gmzWPSfcpEQe5X6g+7poLs6dK8anEHRhVv23//HfDBWybP
p+CsfFtalabMtEAqInJ0VwPpp/VPXWN/WKunPMxeBye8hQMoGnMSB9YPoH51asjiWgwYStZO+icn
qeiPuYcbDJupnYz3w0VhbhnGxP/w7694Pbzf1Bl0xwpaErykRfP261PTjoXJCL2zbqtYkpjiU2Qm
zIuaKdqjKWGxPdvEezCHIBL2tj68emBeM/LW2c930nP1Kb43o+TEjjPZ/furk78zysCqGZyipjBd
Ei/ecAy6rixISTWjh1WrWfgsJFEPyB3k0ICPl35rVEhzbFVU25poemIwj+tp4KvphQ3icO2WyKPS
Nl4FWp9zbT8WPlN91+y0u6a0lvzJTaATg6i10Pb4p36u+xoIbE1iTY+a0rDMW4fVAJO47V+UsvmG
UEexKG52Q6QOkdERCrqI6v79zf+BjLCQLhc7s0O7Q//261eTWoOpjWUbM7TmftCd4CnHacnEQJjb
EM3LIdS7Z6cOwoszC/+0Lj/SxHQfgvgdvgsHLf/Wm8cEnqoNCUrxeigwfn0tqGAHc25E+LDWVQHT
8VOZwfIoCq9LcjhUDJtryQwrmdWtyQ3qBPLKqeSiK+lVGJOwwvS2AZ9PX3yRMX6a9rO/pMqZ3WPZ
VRHSD5IAKv0lLe1hZyMs3K9/zBKhnNEugPRGsC5row+5yTBX9f18Z2i9402RSry1iid0mITbAtlw
UsonuYizmyLdVLM9AUXDstNFPbN5ckVCXbW46pg46CxlRo48LQFOiWVOWPNLFsov69GSQ2pPo5yB
RG1c06Yw7sMg28qq0zxS7iRulbTxku5CPu7Xrqeb69gAbNYpim5isYqrT6494cGNUNESBzJukjCz
ybNQL4xTkE/GRO2N2ffcTG8aSlyapYYZa36HRVI+BrmzX5X8cYvTNiaX2cL0eZlZ4TIim4O7TDkf
gr6nhOebY42BJDnDpHwq8ZNiEi6jMyK7vy29htEI93vrht+jfLB+RvyAoP1zGsyfnlMQkotvGiQd
sbJvnlOcHAk+PJ7TdQJrZO494YIUr6H47ugj6qZkYkhDvPVp3SevZ4jTNfWpRyzwzm/mDwcG8Wh0
TDasB07gN7Vq4LK1ZaUekdlLiqeRT/Zu9e6Xw0KbJmhmfQkryuWHwJ94oGGtvDoh+D2bn0bGudua
IGIfYjie4mR+p2EwfieMoDsUKN3tBUT22xSjtxqZD7UFA4npKxMgL8ga8bnOsC12ZVW/GLNP4ghy
+gwi5FHOqMND7lviN+ECsaZEgSG/hS0WjrAoDa+Lw5Pq43eLmpXi8+vvnbQe7mJoZNCm5JJp9M+2
eSIBry+GIH0Ibe0OWQlRxcsfypgeGp1M8mXyUVkFL9astUuIfAMrB6HGZl94tTupK0Y//K8G6Zlp
23puB7xxLZDWB3ptNDVwQRurB/2ho+i0pgbsRNqJVzUP5lVi0Xu0gCkmrr4tRGnvAnsiUXSKqo2b
Ry+ZmzkX1dTf3Vz+MLjXD7qsk135YPcfJVKUXenPwTW1xdMoaX+Hkl7D1BpE231CKUSS/WZimJlu
6kjD1lmbzkmiqPYM5NYnfvBp1JUnu2tfVudaSaRPrVUB4px+IWTHz0bBMjLBYY38uS6vtVUclHSH
EyWe4RVx2jMDbLFklaV/YQD/A+pDeKjjsdiz82arEtr1NayGe5z2fAhjW3woBMJSQZJnLkv8xxVW
CMsZ5XVomG9pgFofSOZ2Dqk2lfuZI3q7mBnHtD3m5UNNsvLZQee+jav8biiQA6cxhsXZreJNN0zz
vZkll7ptu2Mf9vHe5J/YxKMyXtchctkn5rW0HmBya/tINc3JsKYvaYPKclyoD1nZtJs6I+4zizBZ
GmMoz07tPk4Eu0wxY+cprR7XZcc4yM+66FiEpsHTNL/O5KTiznYvrd9jPqUkHtm9n5hqHVazcYE4
Z1uxahxEMewCa56wmZs6qqWA/OnQPztRYH8XEXq4+T1SsPi9eWegaACZdcAWLmPRX5/xYChMdtdp
8RCEGpNwUtQvupjoE827kT0HaRSVtXEmciGNQNyKoNJRq7kYN0w72EeFzVq4TsQhJ6EizLSP7uyT
sQtvKWLzvAVVRsYV28V3DrjfS2VQYzqNpYD+Bj/hzcTBbtNqTrW4emCi2zJoL+8qUEaXyZhQMxow
ly2kd15Fcu8JoM7GLHWcK9xSaFIh2dXPwmrl8xSFz//+uuRvxF5WLBKjNDUkYXX2WzBdiCY0zdgL
P4I5RKbmNBvhu/XebrQzu2w0XW73oC1xhgsarU9qNp4Co+QyB1lpRSotj7ZZvqacI3t9Ia3Qphqs
34Lmsv5XaLmyIxS1EIHAghDylb/rEtbPaYYZMDD3CCsi9rUCgEZUf7B7E0aCjQzJT6t9C60HUcq0
SteNe3u2qBd9xpMGgKd3mgBDLZfMPw9Pk/UZAWm0qYSwcQ+9KZYUe/7S6qaO/DOEH2vxX07WkX7e
G62h3znV5O61tvjUtWhGPMZezl1QsudazfJ5hvKiURHpvSQkP7acum5kv4Rh+nMQNzNCPYducFtL
Md38VJhte1wP19BnT2tUnAN+3JjbIbdRTZNYdG6pgrd4cLJr8XXwtctazvZWyHJO1WitHY2yZclD
dgJE4Bbiq3PrZ1cQgoeOldlHSjm8kDEEyqlNkWm0uboRb7U18/aImtW+7wc7IBsx+GsQ0/hxEupl
pa5M+pehb+/QArpeZnXsuNPis5DkVFl4/UAXFsSWzjtRBB2hJz7bD9UyCJEjho2eWi3rrJzBZ7El
HrE4hdJ5qgMkixL5oDc5E1oFRx6afPDc8mxowqMf1J/X5yNzq3xP6/0cs+ZPetc4RZFZoX/jIVkX
BbapnQQLmeta6U1jjQKnq+8UU7qknFg3huqRJWF65A1E+6qLWNZUV12hHG/qSe6KNPqhqadAynMD
FgnOEqq1dVtcNBnzR3OXt6Ba7VwlW6tKwr3CEcfOv4Hq6SLrl+OwEWHpDcEgb4Qng2mzEcklfbJ3
Fr7L+rdUomxZI9fVbX1Tk0/VSLCmhiOhgOXC09+3ovoYQStbWjQDXRr16Fxiehi/4m0qd0GLmkbU
mbsBBu0hu49Oq6zCdIJFOZU6+n3RVNw1FG9odBGzjFN6Z7KMOepR+HFUoXGCbg3oRjwIozMPikjt
rqvJpoLnG1r2k4As/tRHP1BskKiR2eYJiyhumpzfc0AMt1nAzBvzWw7mGcBJepfjdbvk4r0B0dsW
hTmsqQxo4dKGQ/bbxNxySfOLjVq/+d0QHhsF9nROUDM2Vpjwu8NTLMPmvjZgFHJFDUcnbcyf5d1/
Fefw/1na5dKy/79DHx6/zl+rpv36a0Lm8v/5GfjgqP9Iw1ZLkw+0n7Ee19nPwAfT/g/kd1e5pDfo
jGIlh+j/5lxa1n9MaTgsA5lF03csxen/Bj6Y+n/odeBSLgs6emdL/jeBD+LNQc5FC9mTnzSzPd2g
aH/T2TiAxAgTzsb9yKruNS5tf2ueJ6Fnn/N5P7a2vZ+xR+CUijZpAtWpB8mxS8FVNmUw/fwDzw8j
cN3azhIcI4sO9t7VTBgCYrzGAV9PsnHd+tNtCme8OErKB1+Wp3986A8/r57/k//fwM63Kz/eCFcR
RaFr2cqWoNF+LXXCsg5mfdAATQnsE+HgyysLFXntu94+ZU77qHVVe5y5k710MOaTE4+nscHLp/Td
2qUHuWBXb0rt2Pn5lbIH1lk6JCdN+iOUANLDQrP0Umjt1yL4kFIG3fWgakxyJbdj0GNmk6H1MS6t
mZxkPFnKMvCymuJOTvp7GQvW8rX84/5d3y2LWQJKaVx442+al7GRWaGNsC6YY5oEqg/BdhbIjvkj
xYzEwiJG4czKsRg94SYo1qcx8FoqlD5JC3LXTdA5CRyzZjKqzTDqNvmOE+vJNpLHAS/xveaHWOaM
2DjCwRh3ycwsciYKw58MlJaJYTz52dxsjWwuDjgMnWEGF7P8oSYdvXAK4YabTl1pjoj2yDsvcufm
ps9KB4KavqA00XeJNWq3orNv1dBkRzgvcDiyUR5j6INe0uTV0XCTkVSNxZ1JqHY4zfm5rdniz/a9
apx3yhr1plyWbLhAWHHRutTMZD+8qTxLU2evI9NkHy2En9SuwXZpWK0anQ8phcOy6Sfj5OdZjH7p
u9SzfJsyJ9rVVftioas/2dh1t0FbX5Q50WHFU75Pp4ZgtmYi8ST2f7QKMXWTNyVGRgddlR99qHu9
pgTCTFL1vPP+VPRTeTNsgDKmnrUnK56sTY1OGT9fOF+Rit0543Po0oA57EuPkWluGqd4LAzKKz0k
ti2FKArU4dr6WLvivDK2BiLyQ4nBVptyfY+HbrhYeffNmUhARUUZQSZpe9C7rf0t7r/EmgJKwez4
EfwV+X9t6B4MGQbHMm1fg9Dun3jwjeMsZ7ExrfIlK30UW7oGq1Ef5XM7WgrrQqO9s4dYz6J/PPTS
EgblN2clByMn49ufeKBmhk9qBj0do7ivlolsUVBo8LwOO802AQEqT5OJc6cqKQ7SaH74Km2Yv7H3
scKgP2Q2rfE8Ax+wZsxZAfbZtjOrHc5+vhFzMg5RTTxWnZv5/Q87bp8qPYs9v4GnVwk2nPmAHAPY
KeiPMmXelaN0QYv1yYxb8XUC/GNbgf8j6SlH9VvMvBPbBp6j1M+ru2lsBISB/q+Z3XbfOP47JyAd
hvlm9sIiHfnOMk0lCJlht/lm1G1NGmQk8BHIP1NKISCzhNkWpSea9nM08t4HohWufrMHg8sABpkf
ULSIuN2EdhycQNH2P+AN7rsoVQ9FQMIjWrWA2euG6ljz2tL+XkurJLlTAbROxm9hBe0vRu1IZmLb
JY3HACr0GOY1j2GGHi/RRs+qNCB6BsZJtn/VrkmDv83yTo+TXVdgNEfCEeySZgigR80fJDrGMJjk
fa4Nnon7D0dl+VrDslPlUuSH2d5nAkN6ot7ue5wuLRtmYDXVUfY43jtJbW+y5BEJ8USOSj+YUXab
7Zz9cQTxb+R8PFEh7tKk7Ha6CBxP5MlTX1XsViyWuuhXFPeC4LEnThzehk3c7IiCTA12dw7ggYSV
GA+FHD3TastdYzug2FCRcKHk+6KH1qLp41nn3mcqm762gEU3Gf6TnQ+M1HHznJFX/9mI/RAv6Y9B
QMMWdv866GSAgJ32/B5eT1LrT9x06WYyy8eck2dbc7fC+kPya7kherUyv2EAtbdu63x2AK9Bjpnp
iQFRDn/5qCM2fj185q84MpayPCcHI0CKM3eR8o9YnNS1M6a/BI77XHyVVe4TKNag2lX9F3IwbMDW
vD4zS5EtDowlhtmrq65HhT5oB5Ivsk1Hh/yq1dsyichO7tRXvRq+ZHBJtxaL+h5H5y6Dm7BN5hnV
oWohdYIZxlV+9Fli4MBut3TQ/ZF4bliJGMw2CJ8QwoXzg1XhkjfwqpwQYQJNkp+7vtEZENnEN0ZZ
ew5cc9vkfXuoiU1OFNEQg9wrhQSEEuUwDNOL7SZAEdjj1kns71pmtCcr7zduxBCycQjYDGY+9yEh
ebjE2eIxjDnpytrF2GaPeZ+ZZAR52HmtvYhYTEAXCc7d9MWZhzvHAnA59BVxWFhfEcaH8ZbpuukJ
J/pIM6ztTJFegxgelhGiacHJIih6sNISP33gIVAHVQCbDSKHv6xpX9LW/Fs6g38oE+St1dBbOMZA
C04VtBns0ofEKSssiP5VItb3Or+PjvoBc0t2j30u9o3Ck5oL6ifWL7J286MLhHR2f9jdi+ObIJ/I
LYb2oSETQW/tWe2IloYBVWkHLLR2rl59FqHbkH7N7wW7gaUHP3K6PDST4xeIIPWB4yE7wP/jOwpp
w+fi8zIG2eZOhyFTg15Zh+csINs1R/W9IRkqIDYaBEECQq038ks/W9sIPGDs0vF3ki/P/qRyp/jE
9SI2zE4m1qCtjsLwMY6q6uhCcmC+f6dCi+kbMcdO0j6Ys1VuW8wmF64q0P9G+oEZoOjs5lnU3VPv
Bh/9oPsexLK8EwVHXcuuxEPPvg3knB8my7LuYwFwZ4BkIJwvsYuvtTCjnvcZBjv4w/IuWjC5hZ0f
gGPE4Cc18AzWzdbszjMqATyjSIgzS6gIongIN7GZhkw2/eluylq1d63+pfCnczTX8hCQWrElgDH3
ghorrQrdqyqdFkOo5mwz8+YrDWOQzaao1HC/S/GEDfnZKAFyK4DbGynrH53MfHwRuE8T3yKpfU5q
L8PiNJdx+rHRpPsc957dR+leSBzdtXDAGoji0bU07PZaS5asYrbJIez5pXhs3GDPayB1dvnEUSQp
FI4DjNCGXZtIruNsPZVwAPawyWA0ZIxtq7T00YppJwqy+x7/vjb08h56pPVYj/ye/UUBzcK9RmZN
UHyQZ9ldZLi3rmWI2inXZf9ufzG12T5IBUt4luJrNd+Yc5vbAEDYOUk/Atn64TuV9jyiiGV1lu40
NEK7WPztdpXlYULSYd2NWzFq41USubgsN/36qePNbTPxmI/yUxNRceuddpg6d9pqBiaa0t2kvfFR
uDWTdtgC0h9gOakHvyQ7pGPDGRpt95TpfKMiGP4ei9HZ44rDpcuJDX7oa14YamtivPZyOR7snnZG
QdQ/TKMoub97wMfjtBsakLml/6UNSkTauRV7iEh7z2hNd1PlWXpPFdvgFU5/DLmjPDQk1gkL3Yem
N7Bl2GRhylck219MPZR3FIzf2Tg/F3jHvW78YY8ScNqMJyZSX6mLvtkttjm7iC+c7h23sGGd85Br
bYIRgod2eK01OKRuoT2OmRnyozMv2TlUCbj7lPrZp7R8job6C5qufisLoeH67JyDEWA7LAn2a9gL
+K4tsb9VwCqayt+4hGfuxk9Ip6ZDNPMl94WJ8BH2rRv6+cMYcrso/4Oj9PHZ7jtP2TwNNo/Etlpy
27s2IpRDJHvQyRewMOx23ceBFGuk35iLUc97vlmTWuTo25L/1pNdfITAnjxWNBporKZzlzHWaQP1
CEblm+kbghO6PeUt2qY2YMLaQ4c+SwMlf5MM1YbxLc7JjuRwHuHhEuSzvQWZIT3/ez4bw2Yw+2Fh
FTN5THZUx9Q3GVy9VjBYdmwvoYQ+W/PFh5s6T/WDZoIXQcSJrxPgp6ryHmT/2Hn6xF/rQJpo+WDm
kY1a4ZdPog6/TEbmcHKbxjEFI4NLxC32BsMyjHfiGiRo9Auzm057wm9h10UTlP2Qm0EzcNjKfild
GrYc1vjNncPi1CddSfnPMDcUnzWDgiWIqbMUkTnQdUOvC/oFkVl6cUElV6l+U0QJiK0ZbBvr2D2m
9B/SYdc3NyFRpjMOd47gyPNPQW7fVVNbfXBy6pw04YkiStaAQtddAT+ytWgKsVW+wiCcYlQmx8wb
XB0gCwYboVEi6ZqIb+wo9yBccCuLCpoURj1znuzz3Cv7bCx/QDrBW5sWX+rW+BbExXfZQPlj8Bp7
2YvoB3Vt62yJupujvd88N1hZPCtAMFs1BGrM8XBMFW5TMNQnOHzg5oby3uQjx8InAq4USuFdHYX6
0aEVwuT4YvbNtEkZsJ/82T4assjAE5gk0PJJZSbAXAhjGyVCexPZ+YaQgcesnIoDZA1udX1wD2Lk
xg2xM95D5SBXEWDJwXU644KDLcXnBiClLALzqI/5MdRipL1heWxr5eDkxP0gGt/fF8NdOjOTrRqL
r4SEt7DPCvIvlzzpCXBqTrvnJVABd1Vx9v1mPFRtfmPdH545n1+HnLNxZgQhcc3bZtGenDm61Ebu
ED9iFEQTx/1RwdfYUTBWeDifOKk6wKNkXItaPJMC7p8IfN2ODEx4uHi6MyG5tOcW65vQw00D9WVM
xgu0vBAwafgVqsmlm5x4IzO33Caycg82xrjeSavbiBDNTnP7kMQjNjnThHrXIWxWY/4SM4g4Fv2+
9WumCECRiJFJnxWTFtIcg3BnTMUTJZ0gCYF6YBxZdOYcBFPVAuaUI1RUd/zGJaWejP5ad7q8j+ei
8VAobwjjJIcMcmY62GdOV50ZE8BoIXAjFi2Zo3AVtrlAwNKG/HPo37jYzLo++DXG3DDPXkYWgk0i
PmQx9KgsqIYjA+Sd6dTZcexuhamOvqi3yilBe3f8Fa4DS8P43BvDdCeYUqVaVz7o+QgqobGwtbeS
X2mmvYRNcq+ZKCtxde1WlyfAyfhaVs4B6ygxiD0yYmBrw9G1jAhdcgEJrNKZKnwai4FVgYZnV26s
ih98LWhnHTWFp9p1PjnY53ZREOBMIfSP6AI0IWFPdTQazdOowC7x40gOpRGSqzgwkwiC/lvjRP4+
Etb32e6DQ9o3z+wCyiMHNosU2Xxj040nHfnsEXUEMmnnMZ350ZuxdlV0dDeT+1O24wQAxqCmAY5L
DED/mPu+OhoxnwWxyfABjEOYAkorhbj/rstWEoneA2uDWX/OdfFNgPfZIa7+2g4Gyeu+3cMHMPOz
bhJYbsG6H2r7ZBFhWfhqPMGNMA+2NX7wc1Htp9rFvNmZLPSoXzzGo4/KIrvA7hEH8NL6WwU5E0pZ
sE01iIn5rA6FOFZFPW0Z4/X0h6HmOSnn1mSxVl3/UDB3WOzw180VpiqUUKIk9cJNGtqPopjPNXRK
9DA7kxwyPCPlztdJYekZAbnD+GRoJvOReKFMBvECe9RgbFhpuGP8tsmbUD/4EIDoYMvIK8BEb2Qx
fR3051REKJe1Vp4zNCwSBPe+T+RjLWqCdKlSrJGeqq9qEPd4vRfymAGZFTJFW0dPSEwB3LDscefi
VZbhCUXUvYr98oIJL9qaJIes/2Oq9WRLwz9tepvuzuqtZKto6i0NhsvoEhg2oxrK4M6i4cqjXd+3
Np9P8sp0csEN3caixKKLSLYKtHQ7WKOz7WqAAlEyiZsfz0+Z+z8cnddyrEoWRL+IiMLDa0N7o5aX
zguhYy7eU0DV18/qebsm5o5Oqyl25c5cWb1pbQX7qVotlD6jOw0NczFx3E8XqkowNet2zRKHVmDr
tEKKOc1TNCbaOOsiIfQ1lZHT6+5EaQM3Tzc/S/xoOzED13W0Vb07kpWbdmgvB7y4iY0w/FArBAwX
0u+uMPRO9WDgDfOBEdUP8gATSDgRere5IwWHsnVPARZD0o1hGAtDmvcMy400oPMhFm2DgHdUmnf/
FlOkVwuohU7m4oQS9JfCQS+kIaWbRntXcvyDnmubXZl38kWTSnkajCoalkHshWagNp0MQp/9Ujd6
XwBbugRmld4L0R2YLbHAr3bIsu6T0qgyah+IQTz7Fdbi4iQDWLGgbSMirLEq1vxa88K4SPPadv3M
Cmlh/4mSWVBjc7MX+2f2y+lo875vmx5REe6OXyzO4bHEdZTgxpPSadHZCghULrhaI4isXtPcupR6
3TwBzgCBbdsJGQJFeNL8WTv2sOAp8/88X30ups9c6IRXPYoKa8PyqnPrJnqSc/UzvCCSiOh3B9IE
zK8rZJZUhsD5Vgnb/bF6ZXFIyHQo9svqVOdBZfX5/39lL3N17itmWCO/J26D+t5jEWiLDzkvEQbP
CpqEaBgzFJKw6W+dBGkx5Ibt4Yi5KMc4r3Qsewl0dGN+qEnNz0CEeuuYVB70xvrkV9/OELzihfuH
+DS7KXfoENwdeUjSdKqgINJD+8SXd3WAuVg+TxsPa+SF5r8qrX7Cgqc6GX8LBcRcBtPTIHwuyq13
8FZoUsymUY4NfDSwFefLfMznv7JMn4BuTTFcR0xxY3WUhBIir+ChaTI+HLjB3x1oLgOHzM0lQ93P
/pUZ8ZBN47NZTNQrgshk/V2/2Yv2CASg1PiN2poz+8PUcCkjzsL1vA7+5xxalIcaBmYR1zmQsaZo
/Mz6Jzu4OLqACGYAi8d6P1gK20xrQwsAs2pRwtfW/T+S8S4EKlCJNktPS0MTEPKDQKgRe+MKrUkl
r5Uf/gcXHjfOQiDUnS3UF3urnZRLsa67WDgMuJ0ejrZlpFHhoJUkRbWDssF/kdLrpiDnOz12ja7B
D+TXL87goMoPfK20Pqd6uoFvlJs6YI52JvFXmMshYd27AVZtaZKulULVayfulIirvEdTdys3Uz3D
MOdNvOr+NVTDeV7f4HsqaBb0IAgApAOx2k2QT/T3Jklct9U7nPYdhXcOFUvZgXvYtOkl0UgDplyg
N96kz/7g+rA/O1REfwXsMTunuhMZ5Adpc0zk6MBi+E6VLndp3f7OXX3Kfe1Eq3pU2bjqArA61rNh
XrT5XwtqO17mla9tvS/D1T8LL+8ureguNPXgNuqsX5IA9DQNRuRV5s9sDH0UjvO6JVnKEFZb1j1U
o+Ku9OY1MLHnb8lcClBs3Qwz15RJzCzLF7xfQZJf9JwdwgzawMw30im6iZOz9SN3YR7KyvSlTxuo
NvZL6frq5IOEihKerljU9oxeCn2NxKoZe3jiGaInI57GdYl9PaPgqi7yHtCgYsTXQzFBCQYMzaz7
MTMgImU6/hpD4suO/7e3Zipbpkpy44AgM9AsfjDX8GZJx7zU7VDFoNJ6BlyO89w/k/MsnoeuBhig
Kffk8H1G+KspaQzNaDaCr7Epl1urqSeya2c4p04ebgy3Y0q0gXOOzpFNqAZG4VmH1Ez/Xyg3cqgd
pscXVIYFZGGL1nKGPTm69r22zJ0o2lczyaeoEh2ejZBG86FanbieML0isb57dv7qZtQOupZxHbIB
wn1eH5fBSo8ku9NLkjKJjh4pQYP0xc6czW9WOMYpLw5BH4anVhhviwVtxMZ2Q2EbzWfrnLMTbKd4
9qt0kz2wV2TVH4UkMOKxKxNm/40V9aNra0VI3jg7hPAuVCNV+Ct0UR3tflnokMmwNvBJMUi3H3RK
uxc2tLvcqU9qrbObaCbGs3X5NZOrSYzx2yvmHg0kvHdsII/sp75VOlLMNKaXrO2XTd+PELKyZN3K
6QfljQQ6OIcsM88fzNQVzwP6XBYGO2fs/uR1+ZcoV7pfvHJbBmXLkm/BzLV8ClXjPOZW1dheBqS2
fxP18qrIRW6MmToWZ1A074j8D0EPbnW15p7vZGFkJEAfqThE4pbHXK106uKH2ziMKhu3Xkp+HBD+
s+zPnJvykIStf1LilCAAAN00/5scu9kl1kJugWT9UhvAS9XV6Ry9UeSV95No6eTgJ06R+uFsDU++
U8+cRp2gqm4AJOx4epuUqo4nB0U3KAPGvjEFxOExakCD3dF3sAXcklNtwBDR+iyLlLfsh3pZbgPf
5A1R/Wlv9LhWXMb/zeTQgU0dBxf30T50vm+cavIOp3l0rmwfWCaj/KQuix7zYzW5jlGi9zbMnnWE
gvG1OM4PMOI/oh+gS9R3p/dfWGyZx3aEtSgGtn+pWPztpLHbZNzP+PL5nMp1P1/D5r1lG/sCmXqj
1lUfM4gzp2JcQDO3ybtQk3VJfChXfWEgrjCHu3z/tysg+mg1RLeFFOhsJv/dpjdlF1T6mnB+bMe8
JEJsTN/po9vR7vP00PeP1YsbgzNYo0mnYK9kx32IGSgiAeCfpvrJYmkOhk81hxQhlH/4bdEXA7M1
KeiAatzpmnjload1MNLCfRnD4M0h3Q6QHVSeleMSDMIK4CQchRJ5v2TOT/jmygHvUCcH4vpJEVXm
xa5rCZqmAyYIdYCjmw44X5HIXwApsU2ZpypirrUvZDLO7tLbV+BZfHQgcmXnH0OQEZGrgSo2lnx2
QuQUpKoMVpU9xO6SXYxOvOcl72+ZTSsZ/WaKVnM2sOov5kYFjMgTwI6NiS2KGQqBEgeNV/fdGVPy
dHNmiyZo10V68elQWEfgvsMjg50mfwc8XBusHy/UcELuyNwP24wxnLFGQH7ZT029oba8i4ZmAFuS
v7eQWWmaXK0dbmLEJvXf0i34e70A+dwCamyz3duZZYCf32TUA2vBtqT/CRGQ0JRsJsEaL2lpaOxg
6R6b8V3PmA7VSD1uCsBwN4xpdpuTZisxh56LTkVFUbTMDeGv0p8OhmRmCsBKEFwQ12niXooCF3Vi
/K1pZIKxRtm5nb937az3VkkrsGOdJ5n28eQb92ngel54/rBR5E+2ecVZOwzDJaugoMxpicN1cqad
6+olomon37YrGWtJnyTaHHBNt8cx7y96M4bdh7MweRRzLeKk/YSp9JGPdOwZ9Pu4GSyUFJPeRned
jROVrwHFwCouLH+/9oLFkvpCkGxUNd9Y9u5guHWnMMAOmmtraySENQoIsYScp/ygK+99VdyW8gLc
tt2M795j+OkdWmlR+LI+HY6OiSbVj+If35ldXrv1VXp9/QRXPBeJpoCDw35BCkha3gghnNxNohLY
s0F1IQpgQ1CdnyGUfstF9NvCNpanzmccmZd6OLm1CzJvuFoeudJp0AZEaPszUHoP0udkw5IBtgGu
CxLeVUKumiyyRpiDcmzWW83icG9M3NIgtm/IWxDHL00mxeVrKoNn5r4/GCXKcytGuZ9wfUa2AMJZ
i/CZHrdPZyYh16Xjt2m245OezHNBYGFjd03IZ+Wmm8VacJk+4C0Wxo6CAERMfKs4Tx5tAdLzvuzp
KUig1FLsAbbicxlKWNyJORym0vM3eeq80qgxA0fsAVuWdE2uM2KQ76wF+RRQW1b2ICkrtlEgAlLT
+PKLHkh+YT4vVFRAfxYvYeVnF6fWeGsN9pehSZkO7v17FbJ9bH13PpmD+0JbBdtM+Q46khpCZZ28
cT6Wo/iToIGjuFM99OCF5OwRsAIqkyB1lD9kn2oMt57V/zQ5CkEJzdh2vqcMDjj4rQ/TMa45KlHq
df/WtPj0RrapXCw0w2mSnqhRj0Yavk5L9zm1HrfXpR32PdQIVbwDfrdvnu/cxsRvDrDJn9NRv6+2
//BmGvG6Gs4taU3CIqTYRUKHHJ6SEyYEH30ICW2wqO4xWADGfQfxqaFFkkshL+wqw3GJUtgWYfXO
EfCSGzULHt8We3ocb1PjHRe8zidc/dypbJlGCOUwp9r5JSOMxKdb3SCOnTGG8JD6M/x19E2cJPk2
s5z3OSMTNgxd9c0ASckTQg6VFyIuMwArWY4ESHTinW1zfx7caqeC4WEm1TvHcySJWJwPVUOTPb2B
uGCs9Ve9csCB2Q6zrMXDav42h6uks+FNlRg8EQ42q8T/lSi21sL2Z7rVyAMUmjBtDqUQDrKJqmpg
j2jtiJ2bdTLX1D269HkzEanDEFbPrWfDzMI0YAxNfk4XAqcBIHO+dtOWSJaKHyUyS83CS5cZ4hLL
qq7x00MwcTanlL9AMTZZtKoomchGpRqdK0nTO197+3F8fNoDhJh6eAra6a2VT0D605095uLS+NBW
BSYw8GvjIa+y8lhlmADC5C1JFoqds1psVfYg/wRmrDmiIkCwWczj/mNYRIvtImvjh9q9nwtQ+ZMu
tgOXdIbHCqUB51NpSDJX9FuwywcpLD110H3KYrsSRSyZbCVGK5t9BtakxDQQ3DxOlHW1b7ljvbgI
d7EQLa8c1hpmayO2dSfE2j+IeRP3+R4q2cIcHbTUZCZQo5wckbt2H1ExE3HQGj+X8SW06f1AMb72
bfE7pMZgI+VnpYJfTtNmsfs6z8ivRuqt/HnOYQFoWVMh/1jQfvdO8i8ZNf//AeeJXW14Z/R7N8mO
47h4sTLRZuHLWdf6AwzRCzYTXjilHW466Mkc8e2nchgNaGSAZrQmaUwtQoCkmz0XKwz1mULDjVVk
/40hEfKkZ9CxvmS9PiM1hluDpy7jsmPty77EmO8PHp04j4tQMPZ7qKlO3JtfiDUiVqM8No8rGPDC
B5ytzg5BGvymWnyzAAq9tMNCSiKAzDBO3btF/mBbVnO467zTTKXNjUJvAhQ0qEwDghDFpYDSdb/H
7LHH/nl1c6WIzRTTTuPKx8VV7YE7EEJejDjAdDBpiIO0ShHaYx1/f8yMpt3/mXA2xFNXhtFCKJJ8
jQF1l1247dGBtGTNm8uA3gXOeM9X/Zc8VJTIFJZ/7v9JLeD+ltLDntnM3yXQmioe2MTOTbYwZv1k
92OzdS2biESqsjis1RytAlBk73tbLzN/rJxttrZqd1dWwacDXGwZqjbGm8EmnzzfppxebGgpe522
l8nuqXEZZcK+3iQ7n2Xy5JYvnQqOXZsUNwGyDKwLOrPYyQDIS+sCiWT5EcE0ZIsg+EegNCPKe7oj
l2Co6EaPJF37G6/X9REQVZyM6i/BFh7TIPhSCwLymJ+sqS+OfQJmTKzVIanXt9Ga7/RZspDQQbH1
MY0b5fxhe6Z8DpoUEIPkSsTnmkpOBFMa3rYzk36H+so2Kz0qW8nTMsE7SYORyga+oND58miyaxJO
bQAJpscfsI7uwrUD3KeAPDgWZRXZ6p+t5q0JvoQOtLXau4TIIEdn+Z4V2jcz/e8+7KyrI2xaEE2k
qipnyOUiFD4to98AaijR5KTVnBK3HiInXctj4UhM72S1EqBswgqnW5G7Vgz7Ai57b/9xehQdM8wH
iJEl+ozM5g8XiYFhBoyB4bGUWrP5dw7PG/Yi23extXmACULAFHOy49LrS9us77IHHCqZd3Z9N9HD
QCNLAaOOwLFzA6gKO1QliKLj+h6Yj2Kb8tvX3LKDcpulpMlonNuz7H+vKRdgaFbUzVQfQzBDWHS8
fu8nJraDcdnKjlJJ8o971oFJTHUz7LDfDhcmOpQSthZ5zh++MOiJDbOLVET9phmzj1kfK+LumCum
uPeAICCgZFu/XDzOLgqW4LviKlhZYmjyThszxQTjN2W1bxo3vaUebyNRWVPUtFLhd0OZp+DwAQmo
ti2ZCqoVPU7ljGKgQVWsTPjZJhegpNeXoO5WTG6BTOMC082pdh4HQfA7TEOBCIc5xyvq6yLae+ZO
9d3L5v/ocBnMpcLTlW3UpFkyhz0Nfxzj9M1OvwyuDzu6hJnZxgWAKAyqw1phFWZmeO8ezUStfIRi
x/Y/aWFLojpb74XZlERc2gcxrKC5LG3bl8JgWGf2/hqBTEb1A4pZFAbwaGC2VW68OnrF05YtWK+b
gd8Lq5ydzvW071ZHbpTpbBI7eVjTalbyRvhjWQoOVtrskDUIdw2wG9F4ToZaXXSlHwxBP0bezpfU
y7LNuiCS1vB2jQ5wziAd9g4r0ix0XL2ttPFTheU/PnN98YoNOU96UhDSKqg3J88sb56BBOrSRGMN
Bv3BrAj6iUJMxAjagqzDigmVJQ1IrdXMTn6hpwiI4ZOVrPC9HabIxe1+FX3LTn0MP8KJN0vao25b
iClxm9IsuAout4Q2Pjq2ACV8T29CUGrUiyRSt+stpPOJ8kDQSPLWFWAGscY022CgiqJzuftRBVwd
x9Rg+LJYX1GHW0pxmHO3uBhrIzdGb29dkXux8chJe0HNG7q+px5zW9iQhlbd2JyYoptipCDNNmiI
XNflJsb2LLVzZg8Eo9uRM2M/1x9soVwJzPlnlqk+sdHG1swfDjMaDGJaYpjDoRMFaojAc9LaF9SQ
8VMay/Fcbe26dCM1KJaQhctNtssv3qJi8A/xOhpcq1JCoDN+ibX38h0BoReRrg6WyOY4Tdm8EycT
k8eG96a/hWb1OtS+cVD1f35lUGZsGsV32AzvnP5YBUyWjmm2/Mc2F5rD4r1k+QOlj0/gMq31Pxcb
7H5dxceUc1Ekd+Y5CtWSu8PGtpYnPuMT9Y/DsRtSN6qL+Vqj8+39GsHPXcefzDKeVKF/+878XDm5
cS0tcVlM62RY6VMI9inqHQUfI7DSmEbJg71EqTbN7z78zmeuuZMurbgpKn2unV2I5xq7eUfSTPfb
xOOrjuXuBZzuqVLVX3Nk0Syce2tYbyATg0NnEprzqi8jKGOzh+um1stiobYUAXdcliYrRQeQKYAe
7oQFNBuYDMsKBIaOOWQjgvZuivW1WmleMyv2/pMoF6JiwJ4DL8QXNVvvU4dNEQuFC2z7T1onfwIf
v+jQlyGOPu/CUN7vrAYmnrWvK2fhfoCVLiexYLrzbsHjSOZ9W0kaBYaH6jt8EeAaySXspPu40yBk
xYM0FMvn5APzJWKQ+xuK/1tTP+RBzoVuCNy9riqTVeWcYv12qS3HW74hrYLnJ0uvU4c3anQOucog
qCAIXWgyfwtaCAxmN0TzYKNBekmkaP/urSC9uynCYmo+XBhdBit05d+PZriTQzldYXQys1jlKWfc
8fq2O0C04d1q//KT/L0SUselUX9hBOalVpQfoFWfA/m+1KB2gLXhlwiOmA34784iJL+HrcEAIBRb
ktN2EwTZL4F2tpfUSUaVp4yIOPZXmFJuYiKRcXoKq716uXwqKRPaLA9Agx9M7JPN5EVDdN3YLP2B
pNAkJ1tKgnzGziDkHsxXldGybps9ifF1YzuzvRtHWkgqzqK80J9J0pnMLHQ5lH3ywyTECC1Km57p
VER1Ln7ChE1mPZTfy+Bga0a5KsIZARp/IK4hNH3aT7YOSRskC6h+xQwx28nRweQqrv3yU6fTPZx4
vIfmbcgZkGjIgfoeNHwmnIm2OZz6NfwsfQLo4LQf5UrET9sFF2YW5suxdNZjDop/UyfVeRzkP8fw
LxYO8S0VObSFpWNkprWO54pKAmWLo5/M7o7/Be9J3q+g0jPAFklK3ry4F13eXGiWwsWW/85Z33B7
mC5h6PHyz34WH8lHLNUXFDCYWMV0sKnxzYtGvMxZ3r4Oq0WlcIGbBfl3UrSDww52+jrcCp2tgCKB
eqwQ9FIGSDab72z+hq2b3zM2NC8s/vBOF/WNxcZFKFpXDSgHR/CzvNmHma0fvwfP75+XtT5bK0Y7
TIHI0W16n6xgjgYzeOoN7JkDFVVjQOKyAlnheetFSo7esansrSgQWLgKkZVp3wBA4gl41OkyfjY+
uRlv+J0SKniagv+A9KZRuPR97NcsKxuKpFUyo81SkBWtzjoC5sBt4Cz5U5k/1ROWkxSg69YK3GeR
DyPvYn5fmPDZmSOXUxlwmHm/2g1AADTlZt9Zqo96JrAzTNablKO+215yN4pfvpL+pX1wySU8gMNK
2pyKJK7jSWAfMr6WKLTuuim6cLoWNj3BMnlUwloOrouOkgFp0kST0c2WfpdWOh+AxtFoFH5DJ0p+
CwGHgBsTrfH8ORPfOwehyZLV64tvk+1RNLKdxMGqv8chc99nFp1rTQjVMEmHNsmxTgNI6TOIwYy3
r+t78r2xsz4ygyJ5X4KAFlXTmD7S1DM2RS4OqL3NUw+uaS+rYQ+DUG0yfnhJOv+8QpbprMyArOEY
d9NaT41jPhqQEbaxab0Mup+iekkENiIioNL1nsQY6lMpfJ6C2i2OUtQ1uxh+PwQSoopfvOWY6QVb
U4kUPI/ZtX7shA1XbgYn5XXx+Ds1j4+xiPlFJugwqQi2PBYsjtbgycKmc+5agGnBY4fovrjU5x2X
esY01lrJu7vkX90ArmU2aJS3GJJjKj1esAUU0Vxz+w/NuxkQgKua4MdGGT0YCbuebkjs4+CRHarH
ArE3GQwaIgpML6bHByLaYjeWTv+KXvYlB7+NXENINMFhPqpUORzCUIrTwUHxu/SUJphumbwbU3le
aOA9Cen+TB3WkMKdnkoiJscZHRDj4nrH1O+inq/uKVkElpV+XABkhe/KbfqTgSASBaPj7BFjnb1S
jFnMyR9Lh3c0w7HeOeNPq9bx4BfzN5sTHKX0skGivLBFFsdcVqS+hTz12ueCmoPUlJ5cr2Ic6F5H
Xdq1Ak5R62j8VdaxpjH93R48KLd5ejFFbTz06k2+qOStwD6AoaaYtv0iwNDng3UZF/OXMP3/xDzW
T8T0HtrIEilG/bMk4nG2xq7b0Gn9Yhd+9ryWiGCFWbyQ6WFaR4m+yLWqIVEHpzBkv+l1uf3ldtm/
rtP1fRjsf1bVExnYypSCsXVyx48+W2PXfNjMi/w6dgLjv8yuJcU2g0cfr+1TGZhNuYoMn8cQGfsC
NLg0XQDpFVaWrMrrmzON9e3/f4UhFUJrCyIC+aOKlm42XnjH5IdUcz7oQbx0/QotCD7DEY25OHg6
+VlaRewhLBH8TftxFaHtzuRKmuQOgka+1vuk5TpDKaMVQ9HYhwlqvTm6Fz3VSMTUDhSgRBgIMZ4G
lfOZTAMiRdb/zDW8YdaSLkEWPuHUN6Ec8/pYy+lXmuFC8an2YUOEkSZMu0hxry91PJWoOhX1dXvf
uBaakjG/qb2IGXGN58L2Y1mM51bhiq5XxRJlSD7olxAH7c7BNQhnYuK2pNakTMojzOvvgj3bYUp/
101X70cf6JqbUl7sHyY3oV6beJHVp/COQ3XRiS0PTlmetJIzXp9qPtVQEaIaaQjaeMQ8sJu48/2S
KFj2Q5CvuFs+W8Oq8bg5dkza4dMOMXqB0tYnkRk7aNTFgQiPPoF1eVmr4ciN4RPjN27kVX9Pagju
wpIjJsO8v7YyO6FUURxuUZOYkU5ErOyZDgM6dQaPZF5G6SAdiizDoFz2mdmcZN6xWbQT7uMyq69D
N3JSdbo5kPAVm4El9+dQeQeVmz/aLjip8qc8CeurQoe9AuwQZ2jKKCaKtR6GoV3GpHAXqLjbZvS6
SDg8aNhYfdwJuGuXcX51KuKTZHfXa1kuXBn4WNCacNqkHSmDoZsHullxJpiJ5rtR3JO0/m902apy
SzJCcVJGiCRc/e0SoShVmfJ4lIQWJOp4kFObVfBNQad263PBoLexzPFYS3rXXAuwwpQXe/Zvb2FY
o35Zyrn2XuBcGY1jqabsopoz9mPMK0LllG+ToLJXgrQDL+OdidsfC36KlwXXIRiBEBg/QUdZpbGi
22yT21Z/cnFWbkT+KEnjex8pBn02Ilx7UsiUUZ63cTmQyVBuiSGqdV5YsvPn90HkzOnyh7UfhVw1
3a9r/mehizRqkCrRd/Sya6bwKxdUFulukbfRQ02klYimBZS5tdNyFyxEIYhZvtX+W6H98Sx7JiVe
j0xn1Ctj3dsOaWIcHqVxGsp/XJluQo3bTHtR4aNJgdZ+zHzUtRT6Upfjl4WC9cHFfi9x7lBkkh0N
ggF7G/1ZBhQdAGTRKVYVTex0fJjQ+vGvx56m3OnCKyC/4kTnU3inFQBPxtowyNYLhJFZhwevWEpa
UFTU6pb2BJt0p1+Fd0mBA5A4Ngl8/CxwKWNUo1M/S3XLfJ5aB1+kLvQ/pfR2nKeThd0F+IHTH+p5
PC45S+vCf69g851aU59QIh8Q6HKfAv/YeGvwqruQnqKJX21o2/qetcUbr+d6Q8G6sdXMtGFO5SU3
fxDblU3Dz8Lg6eaMjZVlvlglaZChSXnzDObelBza1JBsLXx/MVd23q5dch2FoHVzKZ8s7oiHtWm/
Fml/Jrnb0+jHVYj+a8Y/JqEhmc2zql4nuohEVZPzCe2j6Xf71kXpqIRqN37q9e9eS0TB7VV1CFPa
eWZwHxR1nENjXQ8YIf7SF8+zDVCZNxb3oiWT1P6AP+oaQVTULz9JcDxZZF+QwYN/hIkIMKOiNPS/
HP2GbGGV/5qXvL0R4wOVbT7CBqL9xUa63bdq/hrX/i1A//f8eb45AZOSaQle0/RIDjkBIMxRAulI
ngYp9T4w4R0xiJ3dxHotB8mLElvqweNlbyjaVP1U/RiOSC+zX7ylvY0HqidCXbFqwA1e3YpG35mp
/uVZ8kd6ZnHMms6NCzanFOg+wov+/IqIiqxAcQZsfjzRyRQezTEDVikgAUBA28tAxpNHFYdznbnw
4LrDmz73AZZPKkp1yiNsEp3jxd1FmSsyuqXCf6Eu67OW66tnFP6maMNkb7tEDSiyCuJxzd7AIqkn
i1AdPSTlc500h35NGW1rp9kvLdcZ6HuHOjfequnBt6Nj6zBOzibQXnmthnzaK98eIqyCJPZKFnR8
8JEfpEhXgluFWRXn1OIq2BlU8g2Fe1GZ79/0svi3zJuGfWNUwwYKpI/hp/+F1U6xv1uetVTViUvW
H7l3yUeNoFaYjXZtE/JF1/aBi3R9Jm97bCoE/oXrVl954V1jAM16I7wV/G7vnZwiiu6oEycR77J2
JUvCkkiYl9FAwPJC40k0RX7CaPoc6Ac+qrZpOOgFhbaQs3HUWeQ7jMi1KA0qaQnejzNxmpJR64Bv
66eVFZ5xe/3JzO4VzLKFzxl9KCjnf6OmbBfVPdt7K03kjTk9QC351qC77eQbIFiUmTC8l4i8zH2i
GNaDUL535YJxzPzHtXkZuq+wku5WzMxIZuV2X1k9PIczPuA87z9nq7gPpTfvBzAABuKURcwcrBjF
ftPjO+HaP5KDFJZMdZ8b8xo6Tf9C4ORPUa1Ur4yJwsDBDlLvbI03yEkyN25b+alCnkUS2RcqYh9W
HFyWnKl5UZLE0IHCMaPDJxeJY1N7fGbZ7L/SMOZcDIz9Lk97DPtrxtkry3e0/0yXCk+wTycfj48t
Cm8D+c2Om2GsLmrgP98kotp2j7/1XLO69FiKMI4q4FY6aU+mMpcDY/rO861g26bmvHN08IldHRFm
qPJt2Ft8tI+wUmJZRuxTiol1y7Jr+u/W2tyO4/Qt2R5sVBIwlGaPvFhbs2pnWtrjCnjzHYQZMMNu
tEjzmJV+/QZ08qeTYtzZWc5kjePT6qQXe2FQYID18rifOEZ4Bxavwi66S6jrZzsBqlgK5yA7Cvfc
xngmLUlaE9tNjdF7So3mSHHLt+Z65drrEH/NACajxpufSohpcemV2UsKTRZYd1lSeI3pcuu6prnL
OhZxGFmmqFuIBRd8M2HDzbseXzfrD8YpLHdsv9dnFI2wgECTERcYc76BmugXlVPZbpQ5GHw7Y9Eo
10j5OfB/fqTNo4DGDukqI+A6xvALKZ6Xy7tH1S6zM7Efz61oEA0R5awM+0/6tPZlfuPVuOwRs9EC
R07NfGYWgMW5JMRQguZXm/8Ff2E9WwlyNmXRU4eJ189Dj7gG97pQkGdNv2cH3dVyDcpCeT7Y/VSo
s7PzFtYWbtakMZ6qqo+DoPldgdTeshZUQYUmOsvfYc86RDfYo4vVvsyyhOhFxbUusseSEyxXgbVh
9obpqWhHWh0R4QMjs45Esz5KFwj8SC5y7jtqqr0Q2KsdxtPosVhql34fYAabx/VU2Uw7K+SODbbg
kyJmi+BLLZ/FC8WqZnVu+vIlE/NllEuwF5k+FPPYHkSn3hxOVlTOWNNieakde49bR/+PpzNbjlPp
uu0TEUGfcFt9Xyo1luQbwtaWaRMSkv7pz0D/F+eGkLV32BIFmbnWmnPMpz5hd3Yxbh6KnmXeRukV
6lE+SX7cK3mwN9eJkHx6wy8IIPM9K5c0bKIgjpWvStLkUIEaMZ/FwOT/3uTpu9mrCaavpKMcp3T1
nGEfVo2Ltit3d2kw3QuDhCnD5/f0polFOCL6rqtcG36WJZGwl8RSDxZaHameaKB8qryBLhAN2XY2
9QuB4/+KFu8+IlvC2QGsUSLnM61a/TwpgrdjhPmMRVJnY4Yz2L4mFyf0Uz5CFEnvYyBHU5Q3YwQ7
4FTBOevN/Jzo5OY2C+tFcU5XwtrSyLGnKv9tzEQ5qThGpNvTYhwbh4hCBAFMAffSIe+HNXftJUWy
a8qPSnRn1UFwhqOIsInwsIRnH3k+3He7ku5DkXxbZdio4XfTpN+Y9Ds2Tkf7G6kDsc42//oQoTMU
fffmeZ4DDY1wKGGn7YZ75RzKkRT1YOY3t0ix26QJMaukln4F8Q6HsLXOhvTNMZEWFEhpaWtkCnsf
KZoZPdqS09t69hx9ph8w0SlU9yA757q+T2wA8FbUvy7gXBxETEB9+Vn5EpC8pFre5HVMNTBKsQJk
+C1qGr3aN6Z9ZH57Vn9iphKeK70Y6AhJdasdBtf0Rl3kFsvMGyaskcNaJl4y9sto35ntZ5OO/3Vd
ldElbPZ0V+i0ZW38MCws/mTWMZL1OCrihrOa/WSYDi8VQMtl64g4pR/GCCQwKvXqGfv2uBkzgf2d
G4LEw7u4tq6vvH7XwKInQrXbYhYSDz9Lyy8Xp3xc9t1H54UQMLWY12IqWIEQSp48IjBOxQhDhMQB
pmNKMjsY/LVNPm3sE/+rPQFZouPtY1EFN+aaYmOn6dF08Ib3s/8PV+7wZ0wYs2YFegq7rpwVUznM
pQrXteP44tht0gmrST+Ff0cbxWjoTO9QjKy7o+J3i5eKs6gNYTRB2jh1EQ9nPP+lJfNIBYBzMwkR
jBeMEcauvgMZRZJHbWCHndw1oZHD0J3VHnEFVWiT/7HqfHzAqW0OPa7OzciQXvxiP7RWklnopox6
dbPzpf/kaX5/s/szG6I72Lzk+AFt4Ikhc2ozCLe5ZPYA/ZNg9mJldpzkpMnZtk2uvmXoXUeXdj8v
KhtruYigcciOREDWFTxqaUiZFkAPoQLpGDvnlfmqrS+ngwzPIfE4uJbxlEp9T5d2ZYZI5BB0C5y0
Dz89GbXbpEVBAtJUritQe9wAyAIzax+buH1KAcK2pOw2HGK69Apzq2IDx+YJCnsGI2BtkpSDa9rb
1T2p/LsMoLY0hnPDF3WwjCGCC6H+81MbH0Z77OY/iZftoFXYTyKBENFHRr4uSWzCWcUoQGZbr+ZR
i/FHrlsJ3VDmDB4KWbEI5Um3D+Psc37IPqp2ecwS3dLwN8X0Mrlzt7dola+diO2gI52lZrIGvKNa
KWpFL2/sM5Ju9ElZWZwxR+0sYry2XUI/Go+tv7dFRwqah70a6sBOB8o/q0HjYWPBqgZKdNSClGMk
1pW589x6tXmQXvgbnksPZMAxVl6VIOSNPBLjVmaDJ0paPgaYSN4wcFkrRHYn0Kj9TvU87LWn65VZ
SqwPzbuRJNMRoPoxpiWHwoqy0xbYE2ZH8GgYizZRfDY14/V4OBaRWFNQwa4fXeM0mnWDl5rPz4cG
ZJl7I7OBV4ReuSe16L+5pQ0dhd4/s1n0MR8mHI7fenxNHZ+P0dVHrBUBOkuBLGvqneOE8HOTenj0
JrdjpD+ja3CsA6SAbJ37zrxvHaCMfYUxKa0KHy+vLTdmmdx8kjdWU58hIeTf3I1LaijjRPVuCRJd
NUuFa0vigeqxOLm2Ze8qPHJvwTiS0UlnJYunSxu4N/aYiqe4aQ+e9k1eDhqq+Suhlc1hRrFzIYmm
dNPpFhMOjG8uI/uyIyg3s+oLgqb+RL4gWhn/j1gyzjxD1LvZw3pTiPraIo6kBmbPZ0BKA38y7FWZ
N9TuxGutwsVwxN/qH0qDwE5Wpouj+6cqo6quh/FZoviEhpVyjMVQnNdDjAgSHsbEiZ9DtAVVKlEo
FDNN7Jn1zAObPtGh7bahjMm/ayOc/y6oAIjC4vRzQY71PU8uxFG/XvWwdKBsXBOMtgiK0PFPhrN1
BYnzYsjuIsNT4jpsAlNpwcbQ2mKx4YKyKNyICZ20paGNteIoo7G90zuHHSIRuuBSdI+Qv7OF14IO
Ip8/8wH1bIvy1bIr52A7wdHs4/GcIUCMHAQ+nSZqcbBJ63JsfQQA5b21E5ofTzTxLhe+D7QtID95
GgqEXs2dqQPZTiXzwEjC7GA6kl/ggFbE56C+7hv/in/9w3e1x4ijag7VlJwRCdqnWTj5xow0Mr24
P6ET4b5HMfkak3aeSe7J2KTs8GMhCwxdeinSCROPpd+K+tToALqayzSoH9XL1NnPVhXINxFj/WVD
R6eniWfs5fzQA6ljObKeqmY8QdK3x0YTD59jUTHnQOeufAQwGiy/UwwHBKhzh7zaGo0HHMsQDHv2
e+wk/m8zzQ89k5bRml+Kikxtk31eqg7gwEDQuRUNH8i+u3vEmJwtf5Xw2X5nNh4JpRZIesC8NKVf
4mQzYH2v0jc1Gw2jYtKCy8hhFiriS5krcfDzatpSyaHRRAiz4FTac9Glz0ErumcVRBoyCe4BMijS
dZkOUPLb8B/VsLG1TN4//HZPsLdW2h7JTA8QFLtu8p/pC4Oj/IgRJtVMd90qfCgCM0910iJUtcPs
r9wTMxkfrBFSkzOxJHejL7Z1z4G6j/2HpYJ/HbwUXn+KuNipo5M/MPtTNe6mserRDBG5a8O0Zt6r
q33eF5Dyarq0CtcaItD+bwPvmfTs5uA0VvdUtLZ56+d21Xdldo0qfRi6wCAjPinXM6O4rcow/bQy
OwLjXWWNpW4q8FhXScO+K8vn/5J0egKme13p/kf09XQxbe/elWF3Tg0H0+gMR0rz67HVX/qe5Nmp
zN+/cCw91YzKjzbM3rr2IyKuus/Jb8QeAbV7bdPXBtkKJa1vYsCk4dCE3h8AvSba+7xDu6Qitio1
7JqBtTwVfxkKt1vH159Ti7I0ppYKcA20OEavbse+Vg8sL4MPmdhHq8Exut3KxEYOMy44XafG1tuJ
T6SmDPKnEjNdVjymNDTXdP69F0NbB8cy9qPw9JsSMLjsF6RfnHMc0CEuqlYEnOekrf1ffnCUko5+
0Yh/YZuXR2f+/DmgT9VD5VZ2Ju0pXuctY+Iqz9R1aob87Am1UcNXToTbLSq4gx7WsWMfm1/97BW3
6dPNJn1zXGsPb2rYNDlaZGJH/mVMLTEWfmvhz+dumSv1i5+Zju4m8sv3Klt2afObJkaI56hGtcwE
ScTIbo2B3mXWmMOGd6tk0JCUUGQ+qXbjXQB7LHHa6gWVKMpNz3wNg0K9/HyLsquYsdz2BsonTYJg
KNN6gyIEdfzicDSMj5l6dWcKhEDon3duNIdHl8y9g6jGDVwHcfXtpKbRVl+kNcybOAJLESaZe0nt
dyMyujOu9P7MAX5FLxljRwkSK+kTmg9FgZiVAWxfJVCEtLhFZS6uY/4yx6q++DOT0Crjxqa6jda6
sMt1aLHmCsPufurCq+lhC/HhzlAcfkZTd3aEKd/KlvBNjU3Q5mR5kF1oHIPQwGEYOvM2LWOoHS23
Ngi0vS3MnP7n4tynFdNsxRT9HeoAbz0UTZuUv0PVOH/GEhrENDuENqDHmbV6V+70FWLxvHSyDW+p
XV4Hb7pFyuNZiiHKJRMJWmbLqGGyYG0k5Lj5Y/vSu67e5hDVLij8Ln2DiKcgsZsGdmzgJrW1f5b1
kSiziGntJ95c+0qygLuxZmy3fWt+WHpydnZIuaG6zEXfOsmL4mzR1ge3bC5VPesT0wB9Sonk3gzu
QNOmSJtj0+Ynoxw4hmXRERiYxiAFdlNOPDCmlf/Rlmi3kxGsh4Rs1WBq4a/07WvQevONbWo99mxv
YwFuD5oRwBqzYLAyYLoRSL16Hh2YO4e5UWoXuKOF4Sb9SqKof1QPeGHpNktHuOwhXgEIs1jtyCJj
qE9HABBnaPzDloLwPm5PddQdSIZy95BEupMV9DRg0bAhKkPX4wMiaBfKnVGLrXSs+t4xXEUbcXDn
+CVuWgU1uUaSF5j07DUcBgej6+nnojoS5eFfY/nXwO0iyra273lAbCREgo5Do6BE96A+PHqQyx6A
aDYx9oIWBaa9gxWUr2ZZUFEWGa6UTuyQELEOm/I7LXn2KHFjAAc7et4Zw9d8eBCVmV49gln9aLlF
MZ6FwPv0MHZDhoOVWdCWyjrwmnNa/02TkNYpOgrqP702nUQw07OmkzmGbzr1xksQgqxvKSXm+c7f
3OJnbzm1dv9+DkhR5FIF8bHkZFpSQxk3k8rVITIBy1sZRhvPLv7YRXUuNA2imFuPGcInLJGiPnBn
Xtfsox877/JzyVvmr/T931U8/+ph93GIKg7wEsVG2xhzAi+XB3p/zIuM5DWYOix0ZTxeEO3QzSye
GMvdWH6Sk+6MaDUm0gCe2+zynqoBp96nzFCaDbuxBf2p8hYEeld2i28U94Str0oQfgAegNP6VIPX
G4Z74TS/I/iKm3Sk26BMg0zevPfRUCyXsMzM/31VSXMVtma7sfEzbwHHfGNSiVY14xg6+K6xHxps
vrWtz/bsHdk+jh2qAu7bWNylZ58hZCIApHrb2Z71x7PbEk9FrU/oKzvyPUK1c3sagDRC2k3j2c+Z
DQ6wq0jNw2K+gkFWnxyAJatkTgbQAlAeTQtzfeyglCN/4xoRvYOTDzVDRT3184MjQsbU7HnY6vrw
GFn1riydXwPJkjseCH2yYpZi7cTpxqQJBXFR1wds/y9DE+21RWpHRequyiooxVnyu7Gn/cTDhmbh
3SHC5PSzVVAJKWSYQpLYbuzqrkwPYWnhq08QnSDdY7wB+2UXpxaDeUWnCeOUI+j0d7P1NRvlhjiU
8RS7IYeyqD/PQ6oOWdfRrQkrXHVkV7J1SHEsyiIEIWYhSEPg8FvT9EIWMhRbnJXVNnSNdDuYHyW8
qZtUpBMZ4CYOtJHURZakYqKeBTjnXhBaYwwfKXEcj/SVhFPLgeLOgg+yrciXPPuhaT7R2rZXmhn0
39oDYNggBEuT+jctzU1XeAwITfTnJhFfF5yE9WJx6H5FmLuQd/MG2tGJWZzC/JFTFysFlgQC3t7V
7nyt0cnkAxNW03Drz967m4Pzwn7iv/mNW+wlQ7Hj4Cj7eQiW/qkD7aTSw3RVAVZiWft/OiB1qwZH
Qtd64x4YEbNU4zUkEQSvuUEstpbZL2X37+Ew6WtM0uIallPGhzua584f+WoeTFoW4InD+TnPsug9
CEB1DPZI8jCEHmOMDrZMUO6SS72a5mg+p4g3t0Xo2NBBvQpWJpCCVI50ytL5CxjXv2EsjBdd4ySU
vrmVbdKgrTCHF0m82SrzFn0+ORp1b/vvkdviSAkDscgWxB05J+aIZC2KXHwJdXIZJP+NuyRYN5Uc
bvSUgrM1IUjTuk4/qvwc5tmhuKeGBp0V39CpMpggGFP6iGJEnxyjATM/VVjXFl+NAyjIL1J7OycW
Nq62vYITGI46Gd9GgVw7SdizqggrqTnHe+FZ5qUhgYBiLvkyy6l5B6FUbUB4B/ew7otDxmaGlKV7
DGDDL12WP6il/mF7XcxfH7VHZqc7yv42GsGuMVSEEK7t9jVAz0NGUGHc9+GXj9SDHCg0Gd2I7qED
Yb1qpsB+V/SEVzVobTg7JpkVerxBQwD6mtVXeFCvWIG7Y+tn2aHNNGnNmZiOvine64Q2j2ub+k1S
HFvz4P6zk+phNW38B7LduPJTJtSNcggqx1Tx8BbCVm3ZxcqjfL4U4kRRIA4CYccppONCDlZUHPog
gvWlyv98oBg7z0idp9Zo0dQI7b0gyW3Xg5Hk76lA+uGSgPl7lvUvji3uzkbfddK5wsPJWYycnZ7m
RKW+q0R8UmjFnxGkjrVq8cxNjeRgDA7T6oOFfBWriwHY7eJEWJuH0vRep5rAYEv61N+cpcT43rkF
yCPyOxOkK6jAdzWMlt8INW/MEMuzT+bFXkvUmHYHF6NIP4kZQqaPshi++aJv4G0mbDy9u5m37f2q
+vZ4rSf3JU2t5G/g1rAcGqjfHd5hfxQNFT54PIKWnHtObQCDbBtvNSfxF922YuPltvVk6uCBUYOp
jeM3b0DhkhWT/H5dZ4xkYMHRf67Fd9QjLI5YrQzZ1De4BOgzZfxUJwokH/JDJlItiA9SvLTqjoyO
S35skkECxtPawgrUTOPv5B5KAUwp4j100fx8pThq7fHV7j3nCw/IzaA18ZXWbw6x9VAR3E9bvakG
0odoHe+KvlvdQR/hcJsAWjFfKPAP5RB4rKY8G3QM37OF9hw6wSulpb3LeDHXTWf+JaDJe8cID/AI
yg01J3/UeGdXaFLqi50a7jtdLbotofGWu7C53MJWy3kFFCh6h/chIbV2cY5FM4x0/8c+FljjQdoO
MHArVm+5xingdlh13Cy1AdEhtSYiJDqbJSfYuI2bt7Ht3yNJ2JmMT/x4jGgJw3iBlTs9knhC4YqB
vY06HCId93lievLMngGqvive/u8SH2IGuK9iobD1Ct1d06mH19VoJgEJ271rbE2aoUEcDvdvxxDJ
G6GDHH+QlZ7oIWVvFdqITd5Oxr5e/ogTKIdszFRggOuzH/GOwFTwsoNrmDWxJcs/g9DpZCM5IqXE
EE9JJGnsJyZ7R44uWosMEMc03oO8vf/8qdGN/4ynef3zJyUyVCy1kZ98bOCUGd165jRN2q6Mr6Gm
dVf7g3zXQz3uE85HVPaRfBdujuPaL/Xp5786lfMMGKBa2bpoTm5lSUbZuEwzOKyurgsoYxNDlBjh
JMNFAFFxvgna9tVPYdO3bfTkuyI82011VS3Trc5gONb2gAdlhBLExrF9xsPkbEcD0EqzJCG56C63
2F3odNHqBCu8YHfUpqjG3WRkRAOX5ISMOQYRyuKH8hu9L2L/MkAiZM1nRTSyeW/M6hDVdnIsZlRI
iHe3Hb3eVZ+m/0YrwPMwBuSWY4YN07K/WcvOwk+w8vktUW1nEX664EXknvvSTQTaksQwWRgcCjOm
Q+6F/1yoF2uDyOltA14JywdHDxHvzZL5EPiJgQ14apfj+N5piu7S5LVcR7m1hRUX7Dhr2ScxF3Sr
hjcKlpmpVU5URL0o6ObuljokjcyMYJ/L45Qx7h0j+MnwGqDls04etJf9EVWa7usK2GHqmgfLN/+z
DZLV5IxFZ5jLN6uaSOAZxUA7XENRidEcIKvraQEBdEmi1TAM+b5MfPMqmhppFU4i6aIfgpXTH+lw
AVZOm3STuRheGrJTIcjwg+aeFW3zkgoVKcMQFOUhTxFc0mpbu43PoNNDFgkrsUPwtc1Hq7rTHnzl
N/P3nTvvAAR5j5/LrBYpKW3mkzZ9DFQOTmR7rKARfvWcxXDVevMm9GKSucdp3RoDjcbGSnaJoS7s
vRkdFmpchw8FXfK2UZZ6murs2UC8joeFaVSzOJp60yQ/O26KM23pgdXRtxHmOGpTFXBNq5aJDyIb
3vchhYg4Z+Jg6hPzMnVqit4DSdK/NEE07LhNJjvcaGxr7fwpbTGe5TCNZ+01J8vphmMz/QWyMF0i
eMvRUjbrNqwPFvv0k3ayEbZvTCt3IFAI9sDVgc16lD4zxuHC0IiSt+l/AbnR2woF7FDLf70fq8Pk
Ju/IBSBiTDY1O96TGhMdmhd26ydmOnApka1xhl6+6RVgYa05YUqs0veuSINjlzswPP7/JZuNvZV2
7i4R6X9plg4IP9jGzyzlFzDeAWoNN5MIwr1qIxI8NzUJEXszJZNjhSzk1RyC/qQqcBEA1dNDM3nt
k4jD7DCT0Ih3Ou+eZBlBmEl6Gq4C6yD9urNohvrempFgvpWKxZWMiKqnQ2gGf0QwdKdOdBflOuYD
MBdDzlaDkfKvdpT5558/1c3ApEfMn9NY/DKCVK6MqMk2yK7qWxYCdPNU/alcJh00TfGmUG5fOreB
GYAzRmTxzLd8fyN1+a58lDQKH0iWpcZNu9FLXIA9VqXdb1VaG0+ekuGTprLIBX3z2t4Ngw5f6Mz6
50liT5FD9rtD2nxV7uDeVTjeJf6SPaFbcByDaTjPyKIJwAh2pet9N1X1lQ04fgdvHo69Nwf4jmsO
QghEVq1ZT+dBCYUk0Iw3Mk2c18GchouhM6L3JhEcQO7hS4Hyw0Ed/dq8mObsuzQCvAow5VZtG9xc
+otvZQaAt8kdmwmDb22zeIR6oatX4VTeburD/OxW/SdpFiH4DMrBQpZwpE26ukOS4+UOxntrVCtr
xMbsOdXXMDfi2U6734zs0nWcwHDOcXZb46LtmzO0c8B545LjlC66W21gRkhrYEi2SUGUacC1sVvv
BKPyIp9ZRovsFkTla0+RvipUX16BOIbQ4MR/4WTeHH6jo+tRx1V1dvm5sAz+7yu635DrECZjQud7
pRERjj3F75GlpoefGJ82ZtoVIaXlVlvT+IjHqrlQIX7zwf5inSWbIxDdvUA6qEm7hN9xVmx9G7oE
w+/Wk+DqkmevmNStLYb+XOSy2jD3bH/DnXnRon1RiPgvNidoukkSXaGEs9AHQ3yvBCqE0lkwZUNk
H9swfjPptNydsb5ULtVL1ecEDPNcSmYb6zHtAhRKeOtwPah23pWf4eTmF3P461qUuFr6r3RM/JOJ
axICNZ4BYsl73Di3LoAGTvCEN1yAIadX2B7JNWyC9pjPxsGN/dcGb/I2YKl95CO4YouZyHoyQGf7
be8dYCfldM78z7FNUOUZaYm8qH/vmhnNDsEnCIGKAbMFH1OeIWaj0gYOYbv59edSdU2yreO5WGeM
C/73PTqxDW2+CebU0kilNJzIAoHcaPC6F9l8ivzhv8JJ1S/aEig3q/I/LfTOs/wjRTnSv5Ru9NRG
b0JEAXDsFqGHHnnEauceFq7zNLrNJtaQB4IYMS6hOqy2y0XUBHTnlhq2BfZ2dPMgf/JCI70NUZV1
pH0L9OrmHKbXn4uG2U9byrs1mZ4fTckYyQMhidO6NAu0bnMMbEOYkA3ZkT76hk4/PRL3ZmiRv3XA
x36+v3whPfpIHZPv69wzAe9UvqE9Hx1Da+pXIwgAgC3DC/N25/iDGasYAe+MOtCbOvwYPIFvCxPs
IVUDoMpkAUo6IOjb/KljbLRFyq5XtQeYLjAa7zrLKLrU/SMzHExfNZUeLZFvL/EOYbEcA1GxNqEO
d0CXg21kudlVV5W38uAq0P9ursEi7g4LTPUQWj5jlfarNOXZbwJ/3/s1fU+4BWQz/C7iDjfncgls
E8A7u0guC9jGTtvuMzcFryls58VM1HXI8+rc55/cSWsFEpNFxhLveS4OHqhzng7/qQpiGnqZgUgA
wa92pnIvNXqMkIkXJxGG5p1kcBRR7i70B4a3wT8GVZgykwHXeZu+YfSUbOWkaY6o7xOngBDoSxT1
mO0cCcbZnEn7I5DBP/cTW0jFW40M2tq1hvgKMuFeVItqUVcRxLwoOGSj75/N0TFOIcyIvEKIgh6x
fnaXi3LwibqvZtAxEul5SzMaX3vFGf4+1Qb2nqxGNxZhf8PrGa707ETbxUpp9VG6TbuI/ncJdqxq
dIflp+s4wW5sg74e6sH2TN9s2GKehuoxuSAkPQlqpU3OgCMI25T0kZdAhR7N1gWoO/QVY3wrSMgC
Y4KZuDcqLC92VNzIAaJbRY9vHcf2C5S7X/QHOaxKmbPCFh+c/7NXcMRf2jG/Ao+YlngRTxoZP5o0
xCOCFH7WbU654Y/v2dTS+RGN95JgN8kralQbH92OBdhBdrfqDKYEWeQcWqbBPhbQPCbbZqBF7Nvo
smKPVnkp3qyocRamer+f0ISfLVkfcjeO9sFAAETBmebn2AWMLOcuTnLHmvCZohU4JwmK+V7qq0iZ
/YdyHLbUxOFq6BdhpsvEWCbeYmRc/HdwT2jfnenDB9uBD5GjQxVCDG6Gk2OtvcInhmSBdiWtU138
yMvpnhesBmn7WdigwbTAZZe1ldp6jYmsSjcntKaMaAMPdSB5uKYMGI4/NQP/RRmLeKyrSTkhqIdy
viHUpXAAFUXWRx/6jLpjtiDfBhrTpsFmBqxHCod64C3T+3jsPWQL9C0wcRinfLmUQ/G/i25LzSDH
jbd2gmWugke7dSAxE0UDqM6TFBdp6P4KnFQetFrCuLLYPthNfMXUMlwzUkWILD1z4EUD1drDxZ6s
jzxU5sbBL8fk0dt6lR8evNj1iJV8tlRSn/h4JnRe0XksTMjgbSuf0wlPvS/OQtjFOS/l1U6nAHtY
MWxpgzfIucIK8DONauKtBZGR3W8LZexpxkV5TcE2VwwO8eqQe993vyDMq03oRnWyBReGcIUxB5QR
8w3H2raQUfjUV8QatxHlX217b2k9zofYtsTOgNCybkWSsxNkrMe2cxrdUt+G2gdT39J0qN14F6sG
l6rU5zyG7lEWw7dwzfESZ/2IWIDzvhDls+VJ7FwBcxnhCw8FY7ivA8JIm7H+VfPxY7zWT2E5H3Bo
BEcrL5JNkNmvXkEfRfoWtvoQ6RzsIZ41vMj/d0nqu15KAOaYDNc+bCv7bi0qa5QRwaq1EcYI6zm2
sYyP4QIiLBRmfMSdDF6uTESR8LkpbPi0Q9bP2r+iZSJsr794QR9cfr7KGaX7TMRH2W4rD6OqlRMI
mBvhI+3R23aAwjeUWQHNvqna4phfSGEsA+gU2QZ8NCmKG2SH1NxusJPFdKbBNu6Y9EVHqGx/UMo/
OyEDJ9/0vx3mjetetChVEpK+Ih7Hd1ONxxKKohn63XOjZHbX1DXRxkkG4zUKI+NZcdNzO/w2zZT+
IscIjPwQnWZnekO5pE4/F6d3FdY97PvwOk+SnniUmgg2EQ8NMYoMLY1273pliomDHknjhyvpQNVl
8XuaA5SR3jLaB3tubzInOoEk4a1L0px6eQjeMvGRTj4BpRJahIaHi1VQnvQUNSQDwb1Kq+TIurSn
7/fipkilZtHasL3DT17A/IGS/z00upNoM46tE3yfFsEECZ44sUdx1RFIKLydFq4elHAzEM6549FR
jJ+hiDogiqfaPiGT/auGCTdBqqYj4FOCWQqCS5wBfTNdpRlL9zw87OqtCvonMbb1SVnFwU+Wfnln
FC9aEu2EwXZrAYZg+SLFzpWaiJ+kbS8Njsx2JUXGIY2HCfNTKxCFxfjK6emd+wbrWmr1XU2LrDRA
K8c+EpBE3SldUpRyWE9bPB1CU540AIxG50Gpz+IMIsD3FslJMY1rw2Tda4Yw2+qxefIdbzNGwLyH
KbgkLaJHmDYP2uz7dpXiYrpENW9wUhftOsb7dhr94l/iqLfZWpK7YaQhxba97ej1f0BAdFtfBpge
XOusDffVG+EmIP4rd/Q+1WqZtaEg4W9yB4gtSLnLsC3ufrdAU8m6Mivhr1rUTlBn5DVueqLEEjS/
mWHAFImSV88KIaKlQBa9xZFHvNR4HSp4yboCW0ijSZ1rgldspsCEs/XiVhl/UpoPZ9I6cP9ywFwN
ZVOdo2mIf4mBrXhKUWLZLhOGJABbM5hMA+N87wvVnPO0Qr1AqEy0UcC2OcFrfwOZZ+1b5WdGmb2L
KgQpXmZyyB1ReaqIzh0b1yVuUIJ1tJ15ruYn8FvfpYoqUNQxPeUUWTI6+5XbCe+cVm62aVTAUGEE
pRKnH0HzrUbN3jdYckWHm0KtgS5jcx5kqFNclROjUHeQqLOlasT8csPgW5NFTd2uwSF5Y5OdTUes
XZc+jS3hsXDEecL7PJE3MD+8Gemk38hnPuxqVybQ3uTy9BWzDYUgV/eSzfHA3A6fHfLAlRbFv6LD
z9APBpzepCHxaRSYDMvmHKMAXLlOoW8lg8o7NyBiVC5xnEJqUSZi9KEBx9P0KFpa6DNJ0f8SsUCC
EYVY/Op2ANojJzoZaUoYSFfdCPAZT17q0Vw3MZchpthZTPdqNwCnLEG/usxpY4/xICGVeOqnwb+E
/gT2lhXbRddMak8egL8XJN0YwblHYbjB6lls+gU/1i4ti+Y0Kz5n2x6eBwhNPc/eqnOBlZtz/tsq
iGIKjC+sfM2J7KPqXMYpMOShYp7xCcEPywzcKOjW7JSu0Rof6aj/429+cJaNX3Bkf3tz3P9qRP9e
+eYeIwKCX0vSdOo9b9ePzWupaMClIbb6sWmYOpNXsRGN3FgGY+mS+oUl3T0N3JxzMpbZxqZDRpEX
Hohn3MlaPexZJDfNZ5aFx6HHbo5wqQPbKI0r+runKUKo4DG76FbDyDEEdUxzwIrjrstZkvVRCv7O
Kb+m0YjsaEZWNrgBiDhTd/vm/7F0XktyIu0WfSIi8Oa2HOXbqt0NMVKr8SRkYhKe/l/onJuekGZG
KgPkZ/Zem7SeIwo2cOxEcfbI7nUT5uey7H+Hk0aalRTprp/GXbITyzieccl9IDc0YlgkwL0xe4LV
mOaXlGXh3oJHsJnEOB+0btsz2CbI/Vo8TiO2SEE/vmdbfkC0rWNd5Y/RAO4owiqjbXi2ZG+4l8hs
cVzODbIn6NXXfz+IMNs5ZWtfwZ1hZ/zVqN54RpyNwbkZV9DqcGprJoe0kitoCsju0v/i/B2PiYfm
1gv/o0Brz1Dbi8caQw7GEgSS7c3owVSgHid8dOT6CkqIZLMJ98b2k2u9gKAt+urmuy3QS1vaqNJ9
ebPZ0+JHMAjG9BTygJ85sZpdjRqDPqT7KqZWH2HsqVuzEKdSwGuO4bSHgJRPdo2jD+p8kLjTiztq
hiXgA0o39GLOCxy2Eo06eJk4kCaZrQT/iJJFdKtoYTyZ3xivmiexfMD77O5W5fyM8sUnx+Crdfnm
kwwyKuhYSuk8sS5jAfeyj0xK7hqozWKU9slN7V2eP06UC4zAkd8MtnGsJkNjyVvY5OjiyNSrJgQu
WrB3hXsCWzXsb7bqAAByDHbzcAeAH9pThuhKWYdWr/sylnFOzZ7MbFL/qCZCeiLOeNgdCGkqn7kU
Rs/gVhqgGAcqjX1bJ+ajOZPPYWRwjswUcVSWRgERtAA1q4i32dkjYslkPBUZWg4cEf7WamOeLexN
/XrYlazG/09sO/oa5OFS4bH2a5ZBITxW21jnGcQh2FUZzyaql0iZ5zbNdkhhx8d/6sQWiUjuTBfK
fIiAo8U+WTbeZcg1vVNN87kshfXgT6Z9yWpwBxVTV7EgvAiNob5VoVvfWhJadwvxihs7MV6MhmAh
mBQHQt7qJ3TtiD/QMoQ1Bnho5ylAQMoKTbrPVrp+9iJpWWNhwAUQPu0OWuwwpkLosnulEYCxtQgO
pvLVzRqmc1/4bhwwc4z7Mbt3yoPRl7rGFdjvtrP7kz2H6RlK7nfSpOiV0uLmBmzcm5GbgYOAwnWa
j+zIHOLUBnfnGIyQKsbOY0f8DNcrMki2g36a+RfGXvdwdN98RwTMzOeYTMIXnTLRyspmW/QtuW55
+hhhBGUwh5vRI/Rpgfr94gbLozZ70FNzllwVPkIZymW3tCmyRx/rqm0NL45HxoQ01+AaHJo730yc
vX8iPtW/eWhFh0Y25yaq7qMnNVrRl6SO8C6nTX+so3HvOgIk9+z8TkLCIqcs/OoEKsFMRXGQF0DU
Z/8WeT1SMovoCpk+F0V/Xfy0fyCsizxpYmyK6jiYSA5aTHLdPKP1UXgxMqyNLNFQP05meExkjW5z
8aglXw2M04eUHdaGAFLuAsuj5HdHJs5Mc0nBYPBehhhaCC/KbwN/lJAMhcnKK3f/HmkZvlzeZXBs
Zz84VzjnN1WGBFcX0GclMeEbVekY/gxlUJF9lFBOwCiZN0s62UPBS9bIerdpZaNLQD6LXDX9sI3x
aXWxOQYs6PpXrh0Gna1zJmdy2GVDobeu6QDYM0lJshSvJKjRdLpIhJPqGn2qwRPHJPFDRvPJyZPr
UrG1vlEoHawFWJ5tUMzn0sfGxLYtL/wz1sY7k3nzZBphyJBNsQyKInxvhv2nTTx1DrTD2oKvlsmk
wziO8qjzY+KhTzyjD1Q9t5CgzLKbl7sZ+DYu7uh3q8eLTpv2P0OEDI2NexTmyDDS5gF3o7klShXO
tyRoiIoIZHTYnC2zG3a09sV26fxd0Ex9swmbPjj/e+zbjeVuc0u/WH73JSgsb43n0JHIUez/GEPb
XcyXaOrVXrsh9EwIdFcrN65Rm/ZPwfpjCjKEYUzpUCKdcow+QVSxzMHltkkazB4wB3CJ8cyjS5m5
bqo/kVPKWx4CPlzC+pR4dO6T9d7kWCnIKVR7ZaTplU3sptHULUqSzpKwMgnwFsKAGpc1kSxFf+RE
zG4wmsayGBawgdZDTZLXmdf4ELTzfJ+Q9dy7uiz3c84wxHTgBzFdudpT+MX6nqe3M95m6Flgy7NT
Z5JQU8PR3lkTRkMUbWI7jRFInWa+csSesr4Ejje2A5najr54Ey6RombL0DgJebAWSeyude77BfoZ
2m4s+hdWk9/9lPVnF58VxqD6c5CEmjaF/eWjjswgZrUzJ6hw6dAoTkl+83AFw907EvM6olIr9rld
P4m0y45V5X1g6EhijzwHu6mRSZgVswLCID6EC4BuoLURDFschG0Rsb3a2vWUoogu7A3qzfouIwKk
lsC+2ZQ6CUPIqJnwDhOoYsKq5qV7S9xZyZst0ZwysDsqpYk4sRA+pRQNzUC2HtJD3srI9XQBrBAx
TfTeF2G71yBpaeL65LMSYb4PsDZvS9oo1p2BcyaEw91nwfiijIyehEkw9wsOgjLANbA0JhZ2Nd2A
SLjruuXs51N/6qEf3azUzA9BE/3/e/33hoNctDedchnMsJnBjWJQWF/Bvx9p0EPPq1352nbYTzOb
UAvc4iyxQo4cbxAHkkr0gyHWLK2h40kdNvN9DkAJ6Bm++r9fDuuVY3jJwLG9inDXX84a6zJS+y3p
T6CvRqLshbEUh7n32ecbPlh2Ow3E3kZENanUuxoOhsBWV0eDIjBeRPWmSkgqQBzR4tTmLc+/+6w0
IDt2VP/D9NYlbb0bLIh7YkYOwFX/ak3hMZjwhC058IWJeOltQ4q7Xp+ABIw91SZ7Eo9dL6F7y3XA
9Zq7BfIFvehtUzXLPSiDYsvibIzNGSNvZULwVY1gLmyB065Fu22b6ZYkZXeQbNAIkGqrm+Ok2EY9
vHfRYl/Z17OVmSeF9wFqRyOY9BsF4HffutUVFVcVhZjIKRQmK5TPAeA9pHVQ0XBKHkz6stJIzFsr
GQ0Av7tE9I2XOjn6g5HtiR6jps5I/c0lVF+uhK1usU4Y5txxgCE2Ewlj6clfnvlyfvnA0I6TQXKd
W3HxWOW4a/g9igE7tnsSoYugjx3LeW2M9mNALo8Gq9nJmmd1AQsAzjUg5tCnyguN7mIHPQkMOLo9
8mlgIwXNIWQlsPHC4k/uEcZn1E14cz2U2YFpIhJr2Jv04kwo2G/0Mo96qJtdn6D47gCEDGQSPxZU
cxRbJJzUqXzso9RheyfKF6T/6jib1fekjCe0xdahLjg84cDXaOymc4Ce+1m3pCfnQXBrW3EnseYw
yr5jjmzNB+RiR8/p/+Zp2P+CIsVhOutiNwbM1mAdR8faVYxSQ/nmYl7b1iIkHCsnSrxfcyUydFQ7
9OOUnJ6m6dbleEktMhD7jucy68ttuk7u/aFmRh1EQKYmChjXfspcmpGUXJDzxLnJ1gWIesu8KxNQ
MFxM0XHqvDA18V48S5ixNzXEWfJXAhhy1CEM5nVPZVtHV7o/k3Cn2FqS51nXMO9Kv3mVSCYwDHUo
bu6lXRdPTV5kGxxqUfzvJBrplkgPbIlEy/+24fysTxmwmisOqN0oEX+7Zd0TfPYSToQ7omUcPTaD
4qsqpkPloGhgcXSKCL6KPewfxRgsV4NNa6jCezH85y/ROWIJsMtr8eGV8Khq+atx0UAUdULMxZBd
gf/dQwr+TQ6YPgX5Z6/3W71iCcNGxcDS/4Kkag7ZXF3w4He7GWvObmDKWPkvmWZ1kNek2iY7eAfv
IY+gnSQTYLOEd5FPztbt9H9zkP7WgBrxL6Ep7u3uh+rriTR0uufJz2GNLSu92kXhPVcIHMxLFw3F
yWxZorRUFD22r3OaveWEEdy4KDaWQKNfdC53r8mhMCrvY6wNTXiKpmIxAiJuLXWGzHIQRJKf2846
YaeEwJOn+b4tW+SHBNl5OcuWzGX0gMMMhEKWG/uRJM+RsTBPFrIC5xBCpVi4KfC5n2xNyrS/Tk36
4BPf5YbjgCONkFbC94od5TgFOPrXKZkfy4zENVrvNytX0EWzHDUlW7OtIqYMMwXwa2O0h63bI2xN
eMKmjflkTuU9IWUiLFmH4kcoDz7qyvWgNle3dw/jwGGeX9T4L73KRosZGcDTaR4bQJiZ1x5kAiiI
O0EyYxjXEeajVZDzQA0yb2dC7TYR8BZrnQQYi740YvyWGi16XRXQ6EMpHxl3vTRTu3BoTTCQTDRX
4KC+ZMgtr1iEIk/mauZRH07R6zjY4a1BxYBSmD2/IEDFsqPmGvFMzFrgobYoqRwkya6aYa9y0B4F
DgIZQgmOdho6+8ahvrCtjaEQj80e5MjOHK5mgYaJ++akfftzbEmjDmsQouA5RJyM8OY9DJMOsmoU
dnfLW+MUPSBJCy5SfLORilm+5MdQDuyHXXaCXbXrFu/YVTYeU2AsV0v9RUhB1eg9yRT3nXRJySkw
3EQteTKmpb8pwEqikHoW96KKNfwPNC02Nz7CuhJeOqB2+Uzu+YTn10YUFAcD8QpsKnYUzd+jiXOC
6tDZOBDltEPpn8DmZcLy5VRsORQSTmidoUAN7fOZ1gAuJ0Z/TQpIwpMcYX1kMY1FYtUeM9K51wu+
3SDEwPrWu9C7KwMbFLFhcYpadhZ5HLgBSSg9PBaSovZTa0anRYfR5d0yTLKN5+jRwZ8Kc2x5M4za
OcE7eRaOQeQAME2/Y7w3OaiaJ+8PoHNrnxWU9zMbrc7ApungZKKNQazo5CHIB04SETDdaHFPmQWm
CSPAE5xX6Xe4ICyc++k9l2QRo+pL995M5jEe7gPae/Qy7huFqtiKVYMfeUSMjdVfV2NpCC6Rxl+l
8BcfEjl/WS4Tn9Csgaa7EUa78n3kyQFhBg8L6JEtJkUP5zHdvB3i+Y3aZ6bJ6Y4YanIElugVCRL6
c+xc00KUu12v+lPjUvf4aMtiRD0SHIeRCHq0DSwoLPZVpoaFOTIL9J7RVK9BsASHGjMbNfyo7Dmp
Nf1W+NhLagY72AwoFusjwNH/ePV/WECLO3oHcq4dB+bdmm3OvG5BeYErDxV7SvLVjH1rvYnavT/1
6JbYd2pNqWUpNk4SUSG4//aVYI5hZ1mlu7eMGt3RMqGMSFeuXLXUZ8/+RaIpcDJDmZ8WioUCYcIm
azusbGdoxeA0++XmC//ZRHz2sPhdeopa9wduEfe108h9NXn0yD7ZxGSOPTn8tWCrOIAy85kEn+6t
RVvWqD8sU7FhZM8dARgbNcz+PrST18HC0oimxFiXAVtUPvqRuRzuuAI0HJrmU7nyf+r1RzOp02xX
xdFGGMRCM9khTvix/VM2sfP3OtaFeY9gucV61eMlDybMIixVmpbxTMKYgCaBbaIRgB2z0+E4OMWP
NGd0AHjza3bvu/44km1DeLOP0pFkADXQqjZp/dUa5RFmR45RYHrVaAy2SUsrJefhDwyavwGSQ7SZ
4yPL5pOCabXtlpBgo1oehjmqr6qq37MKc09Tz3gFG2bHc2P/teYGp6f93Xk6wKw3HKaV0lUHXXbO
QU8KRvXnaODxCZ4t57xwqWAr2cWckvm1gRVbTfB52yC5VSJ7o27ktPIj+9qI/GcycJq0mfu0FqAW
mS2xkwN3oUcr8f3bG7dPvIMsecB3eozTVfZWjMwc+U/RVQyZQODtxSQrvVZzeejH8ELWdn8iu4WP
Hsupk633E8y6qFXlzfEzQp5qD0sNJCS8az0CMJ/t9EYo1ENBBMlmqtKD9gZFHWeDmTLUYzjIUyRL
60aEAZtSeGnNRC9u1HbBb8ENVK38rhf91+40SBLLYcLR1uXRR9M8S9/Ziqhtd+6MtnJakldv+Fsx
jtoA/CKcItOx36nlPCkY/wN/OZWu7hjheeJU9t7Ny1byGNaCXSb+uFBZr312SGFphwwLH5Gg78PM
tFnBcTcMURk8OeyDb1GNodb/BanVPbom4YU4xBfoCswhEsXCzSDbm+EnIs0Sw/AcMZEvGOzslrW5
Mzz7VUlv3fn7R6rCdoeZGGn3UL8l2cg6MzDelTaao/vHjFR6VLILdiM+IBZP3q9I/FSmc0UNDzMT
T/92YhVgNfLAYBNBM6RLmDUJ+yh/ehlH/ak8bsuEcfsexFJ1mnu1m4QiRbl9phtv90QMsFIdSAWt
5lN/t9vkp1XPyi/ZaWTcBWbg9kcR6bhBm3co/enT9pLX2lhOZNWtUawDtlryhPZNmb2FZOThB5IN
weVBdx2TeV9HcBdt5HSZg8hDZOzdI9URGSeW7Nxbr3nPbTwmk3FSq9DNTfsbnT28JmEhgLL5c8GO
kBRgf5C8euYz29ayJ6oYi58PKpIMsBpyCFod7kCCkU1QyAPITqvLmfR5+XdjOSZR6tXTvzXUWqhL
3ofRGm9cbuXZdv/LTBTRtHYv7pQxdg795pmH4LY0+5RWlGPSQLuCCtHY9xP7/Lx+IEDL3RaZcrZS
AnV3bWdXuZVzQKGYAQQLN74KvWNhZymLMxjxM7Z5RKgM1Zn37EuJ2slqMAHXzKYwoxZEqIECuVVs
7Dy8dHrqfsIwio5VgUGXT4zNP1HVTOCs7wLfeZroD1FpvSuG8dsKmTWy2I/tqXwkPei1YQG8NeFQ
bAJPU4pa1uPSQj1gjI6pcjUidvUU7hVJoxu+ZY2nEEWsaeU/66l0sPEf75RHI2t6GGMQRiIjIZl1
T/Fsg8Yf/gwkzadl73MnKXAVg+3GoJ5Og+9dFJ1YbJbd1htsth1JJRllcJW3HLmbskLps/ZK0ErX
zznjOIIywSDfJzxiuDTZTIld1c65RzlSSXwW3sCDKfJgdwRA+SDOkhPF5BYjH3OR99yH8SSXf/iF
Fg1tNp575R6oktUx6sipTBNILCoMrpLB94lJz8lWMEc7j3EFFr763jhtHPRGwWtwrCuirV2FO3yd
SWASM9Qxr3nUOWB0wAh05362XkvnFJkCK5AVxbm2/aeeyu5oZ5BCWHwHjYuU3QCowzXDR+nl1yH/
HAqghiq4IWKeUEeYeruiWT116GSUkQhbwjhmIHPtI/vNacBJR+jcdS6ba63fTWjgD4qYnBNy+g+X
+cepKqJtfsUSmJBLlM47M+NAszqqdRfV80JpeORcYbIx2o92Ym1soizgdpsb5Wa4bKnQsDM1R2EZ
6aVzXW+fG3QqNKvmsTCYVdZLtu1WyJ1o+i+7QrR4HWcRj2AGGWVFjK5txh8iMJq7KWRz9w8z682M
0OwHKIHDpoNrANCWlI6ERxyqIFCFaqCmEql5BOSgNz30LqBQXrgx7da49Frcxwy6F2TfO7zcr0zA
2BJkH+g+d4jQYy1uahKhA4PUUJd40TGjwGfOq454azRHNUK5REtIUwFJ3f/QfyWxrjUoqFO/2hNW
eTcyM9LfR7KThhqtkV9T7Yd+68V1+IoIhM/HALq+wK6vhHWeGbvuUyJFptFH0JeV+1qwHWohtpjt
VF5h6G1YHrnn1JMumL+MfHNXXYLVYw37f+8XXY8cPHw3pD6MO44EImj9NYUXPEGnBg5fVnNIe8e9
XSjuFgtfftukz4bXSRSU+dVhxNNTijyI5TnKQ70Dp0rKLa2lJWpvE8lFPpo6nY6EG7A0JLJhGEkC
EkJxsyLHkiFi0Wk1K7M+aY6EzARoR43kYJtB/2CpGsFyTm5bNhM/2g1pzdBuqLaD8wV4gCxRVbMu
68MXpsnM8YHt82rCcM8b+YuNyEXUsXa5ax5A4VF3zzZQbvZA20RJ+NU6GriRvThEaqcbE4ReNfSn
RGQ09RjKQm+A9+uyxgrEi12F3pnZuwe8V5NUxCgtdV0GLmqtGpEhMd6VMrYMoqlVyjXVjcO6wCjJ
VhOU2+O8GE8JcYyb4CuZTdalhQdDFmeY4cJL8F8DgZ5U+QxUqJmNJSpfEUNfzICYdSdqf1uKheIA
qP7B3Y0NWmvq/D+FL08IGGByW4PeDSOoJOmIG6IgsbWGv15BHz1AQ9mkFYFBpX9MVsRkV2AHqDGA
4+IwS/81LHN9GKxvms0zbqbwWM/FDjVnf8oFXPo0OfhNJj4Kxz+pEWlyz9iRGWmIN4KAvKKiL+/M
5GVZW8EqnRC7E3AfF6bBkCZC0RQyrkHLW0afdkJP3827HmYL4dbZ0fHM5ZmCHE+27SuWBtOb6bxY
FrwdYRjvxAnLG7jSbRewKpgrjAcGZql8VQPWLIw7I2UpnGbNJ9z1fktNFyb2ckJXB2OPXpH6vvzk
QAkvla78s8+zunHRdSwt/mukCzvFw+WzX5L9XAbsXDMEAF3hVmc8xBdRyRR5EEX/wJpQ9O06uHfR
WgZjEKeK/ATT9M8L9C09W+15KDyySNZlRsdaUHcKRWMC1XU0NE+0xUVhbWIXY0y/V9i7QS7BvCCX
izEoMt1ds86OODo2Qytfgcottwl7QLIgtkUD/+KUJGYubCvmbPrbmsW767jOqR/n9yy3L2XrJvfK
eY2qgFz50kSmowqFpTk6OeBX6cxEdW2lwGvH5c/0xY72S1ndosmaHyFIf4UiDEi++q8EQM7Xt/TP
yNKvdhol+ymkjZQRfknPG1HfrDPHqpXnGogRawmwdlkLG2iT/TTYNK+5hvRmOj+FwZnRlvQ7NuXf
eVoCaOphjfnH9/tLh8Ny7/CvD8NYBjEqFvrBDqoQBCXuEfNauNOD7yQjTvjIvHoIK3foOTkounFf
4fOCZvSuo7Y8TKXHcDqSAACCEk+iGaGnAOPetBwRAwv7zSxrII8IKaGF7/ouA69WCWfnC7bP0uyb
bb5CRmQrcD/7ZKx3DXuYMOvpVdLnADAPJd+6B+d4JcmHrI60VfsOpuBemM2HyS7nmNt4bYMIMw5y
MmM3jUt+SaqekVpoW68q6+69nM8M1qdfQhEmPov6YFaorsp50c9cOFfDc+IsYohkBdZ41fNIvxIH
3ZuMWvFbpCQtJMQ5LIx94zQa/ZtyIDKNjn5IiZE7Y/qFHZBtVGgOz3WYQTbSrrsRdO5pyJwUAR8O
6oBk1dx/C71s267Jkkh3H1BE830mQb0XPqkgk9K3xuQzC/xLE1nRr64DhYzuCLg8ox+gLA/M3Uj2
8tLjgCZ11zT+wXA/lgHvD0EvW1ASZCqVqGlMYVRE2/f5ior9z8jdaz908qTBBJ6iwTkBsIMoQYjR
ltWh7RUeakmZnlqTsXXiyfA4NMFTQQQxb2HoTmwHfTdPP3srNgyn/jATKzrT3/6NfPexg2X3Ktx+
7yedjdDcLA9WUceI/GCPeh6xnZPd8fvVBDQyMi841JjShDK8dn3/Ihx72uiWLIpKBG8NHdA+jKb/
2mlBOooqRJMWeWq73/Y0Mgqe6urCcGg/No46McxwLlMZ/gUyj34z0s+tAHxSGe+uRYKVH8pz0gXJ
rlSsaKF942338VGy/j6WM+o1BX6BPPaQh4NGQEZxlmHQS5b9kr+5YR88ZatemQqpwOSBZb8GiTnI
KgRIr+6wjb/1MDgbY5n+cyK2MZPyc5bvzXFMm185PnvyW1n3ZuPeKRHERW4pnxOoCc+mosP0nPtc
DQ538lD8QsXLweUhXgdKgq4xuuOs2i4gAG5yqR4Cg5QFJl3P/34YUn2XitaLcBcETlTTpLqzmG+H
j5Iw+0MRMsDvK3whiZU3d4SH9Q7vKqRLV0GyQjOHTFKcx6w5QLWE6Qjk4MFmpHonYgk8eEZKXeSx
s5GLyVytsJBztT3U2IhwrP7H7tlOlQFZNBFexqlVH5TSau/wUEA6xSWOIG+hEotkrCofDIBAFM50
9bdu2DqxtPC3DvFVocjvbNnZ0lHN7826TBBquMnNBoi59JVxgEkRR9YqooGYs5+TNa1UuwTejsjV
wypVK1WmPpfdSGRzsubspTo92K7423ZpA5i+X7OwlHPO1bzSmWiluj1hFPZZJHxDBBxDY2AdbTLx
SlWPUkEMwwFlIBaUEA9blpTtE0yvOGrsT3rMHmqWP5+iRyNbXqgxGIylNWBfwkS48Cl0Wo+wIRLt
2jw3Do7jf0bDrc0BzmrNa68aix7eF2v/Hgysx0hVSbx2l9ZcyZrP9xxZ76LKdezK8b0H3jThsuJI
58HceUzPLbe/GBMxUovt0dFCCma4QlmYrde/mOBdUaq5kXPgQFBP2ejRLxawpJk37LA/+C8cPlAg
rPaYr3JuRTvEtBctJfIof19369BgscYN2fTFHrmxd6hS+a2a4O6SJP0Ih3QLzLSXmfdsDrJ7mFBj
iSX5U+F2jr1wcDed1nbsQzulbptg89k2juMWbxmo4sL3bmMUeO/OkpuxY+TBfu4ZSAQYjGOU2mB1
bXAYNAXbkiATRHrtJ7pX6zELk1ek0e6RRhZ049zM75z6j+xUzgnWSDpO8OFGDbYD5I72CQIIv/xu
eeqSIM6kho3lBHTexLc85FlNfE/npfshdYjf7djrpE75NPl8cLz2c2Z4sL7NmfVDfmqjzoSsLssn
pDtwMiaVx+0UIflqIdn76/+IlpA5xrGbkstsmRf4SBECCfviy9E9hcaIZVkFbNqm4Kk1anMrEKdB
I+uWe+7B5qeey/fK2/v886Qq9V4tGBpHRWhgvVR/Vl7k2Wo74wF/NNA1q3LBdfZIDrCIbT3fsQ9w
U9lqW3eqsPQhaCxxqImKYvPMgnola48hxmTp8ByKAve/sCMezl71rzJbaD+daHp01x/kIzC3sJ9J
rapIzZAhQfVFKs/AAB9ae2GQUGUpDcvMtgE00UFBvjzqNDz0qzdhsQfzlLkmCqRCOZvObQnSwM/i
okZA+RZyo0Tkf4Iw6KhEWM7OgpmwP04QdJOjTNdkSdMmP8Npi6M5MjzuONfkEL5YAQeX6OOOlu4U
GIE6N0aHaCxHQYK+dL78+2GTB7+hGvHwoKAty5CcrB5tPiEdbP+NhEvJ5tRGHLt3AyeCXUcTmzpF
s0sqsN/Ve0W1DNPKof6zWErwPepdlPlqk1TjuAkAXbKmLN9JrQc3U30vkcQBRAv1mHKqwoxaM3np
GLCgHezMVk/ESaPM66E19lyGtJX2ayFpwYBkgkkjQyqpmTz4J9wgMcOW7qnv6uHO0bIjBMm8GmFt
XZeIyVFVNjGEFXrHBzPrJLIknDsYSeOo0CNfbFK/RBgtibsmhMZyLBxwrTg4Aby7XC3iLiyL1DIZ
VVdcoJeZwcY9qF/Io5ve2ZXTpXQj/MCivPfplMUz0V/Ek2A4C1uzR42Uyq3TguKT8yWzKH4KCG2T
foH2k3wTpXtEEr5CeCCTWKAfsQ9Rb5qaR1Wz5KfS/12nyr3IIj0Ix6Ib7hw0tZphUvVTVHNzL2gN
L3B94gaH63VW1TeYFVSIFhcQL5r41rpAieJG20LKlxHQdLGVuKpMcLEU+rgOvQU/ETkQOKQ4XbdG
yLOnIwMIM1APVGH9Ec6kabhg9RjSlV7pPEhd/Tair8opyThe2uo5C9v7MquXMNHlq2cBmTADHko6
QltmwNCXqADjyemeFr+y7h5ED+buUDWXujiH5P1xmSWQxSO48X5f7kShHjDN/WVey1Zxxt+/uiks
m2D6UK52rrS8imJpT6P53M9o9pfM2YFiRY016t80fM6VJFK2YWtqRumIKZ69BUliIC88qJyzoe4a
sxRJ1cUvYbTLaVl/5VrTp1ULnnSF8d3gDzmylnIcBE3gLr9UOBEKHNa/0yr0WU8P4TGahl8+qrqn
isUtPdafJFdnDxbNzmAkFzszyWmWexK5QykrgPUNier2HcKMEjQMFHuoo/U0UKjD4Zk5jreOYVi4
YUBf+Hm4XwjWYjtv2xcULh8BGwQ5W+j5Qb7sht6SYFf0qzWkCqkkW1sVMY8dMvY6JNOmh8Y6Wwkp
AdkEnd1zwIb5HSuJPGT4SHaNfWwCj/ET6SSAfY4oVIMtEuMLy4t028rQ2iOJuxRzVD24NR/jwBBp
qXCTQSTM2d7gyU7r/FQ39d6rGL7VmenHykyHrYkXgD+PB1GBbWwO11hzsIKMZH9pE3q90aNDRbq6
zwEaOWzeX1PdpUBfBQDqof4BroL6i6gW5BTtlogOYP9G5l9H/HC2RAX+z0wTlZKyoIJwgBufyWeq
8fjjGb8Hgu0WEIxz1KywKKQhS+FiD4Spw87iP6MDHjWLwX9FHwczD3a2ZdgZabaHIOvZqUrM2pNG
Nd5Fv92RDg+D3Q2CGn1zyKoz+aANfig8BvO0u+csSwAOLO+tY/wS/L8kQFg/S05+8xSRG1mOxN70
9TqIzufdYAdPNePPezmBaW4eDQhpMapRHFKZ9jm+1+Chmd1Qy4BNZ6/F6LfMSQjECHMBFgCfpvCA
TJa2smI3Wn5MM8lPA2tYZH4+qkpMG/X82fk8KXoH/pSVI7ozR8xfmNZZUq601n74LzJzFOhZy7om
m1i/DN49KOY3/BjhgxvUBco0sQaDFLFvOueukbehINIkYz4fdOQs2+kf+EO05cwIt6wHr5I7xiXz
iSPBgHijPArqaDzk/TqntiXh4Mia170ltlT7MJjRtG1Xb85tppNl/2WbG8Zn6JzURbN43U3JcDMH
FLphrX7bACZVsb6lgbbUxffAbXBqXXSYmuJ36mFd94RKC78PL67vvRdySE700GAj6TknR6cXv2Zl
4HF5xAbDhUUERLdZeBhaB7u9JXF/utyzh8nz31HWOtdG29auRG/Qes41yUT1iDwLL47v4fqc+s3S
WDRBxC4lFtp7ldEvgjAwtnnq/3J7Rx9JVFPthN0CMZpw7T9zx1jVgdidhIN1IT7odWypTcrrIMaC
1bCH708R4mUT7ucyh8MSlO2XVqrDXhQ+fswGsyEYywSGtdlXjA1UR1kPBxsJDjte7BhrmYBljr9m
tRkhLmTRPQo47i6p5MSAg/KwWN1M62oAgq2+aezB/6PqzJYa16Ik+kWKOJqlV9uSPBszw4uioCjN
89H49b3EjY6OfiEKiqLA2NLZuTNX1pkBSyGvZtYvS/5kLoXCCaN5okOWzlmXITpqv/Wwf8yd+1w3
aKMZi3zcJBySjJ2WzwIhwJW+Q/X3fm6y1hNUaHAxe8BtUgZd1Tz1mWJc7VmoAbcKvyafsVPXJo+0
4VjMiR5Zlf291oGzLsZ469hk+5yBHrd+xYppAszJtemh3UBRlxu8otgcZ6u76yZKsN5dtbhNbyWV
Cs7TzL3/NCODYU8YiiCzVddrBGb8EppVgJlxgh84mruygAWoCiBRIXVYLEvXgnMKgBbwCWxX52R1
TdAGuSJYOvZQyzw+sE/ErxMufONIhJGxkeNsnUyNGCASVftKClRWyN0uxQBeQW8eWNYU1EbDDlsI
xd4pg/zqh7YKLLShOrII3sql25oEe5N42Qi6YxvZ/uF/NCGPON/tIin+UeuTSLt/rFSnXd72jC0G
nmV1td+Ub3pRxdc+Tg7AQZ95vDFWRI1X8jMdUnv0cR0GyjCI5xUv3iH0e6bKfaCtZLrP8uQ8i/El
1iimr0KOg3HPBE+h1fxZJv19ibTes4EGUXjDOtwgPRrkX25Bt7lmsN6QMc5QQF3XoVZZkSNCdH/l
VLp7xW2MbUcDupt9Ajl9623tvccyO3F52s0zyrIZYvylqYEMpTerJob1LtrBSaM5mVqquqMgoW7B
DRu5u4slnQu9tS7guNrsQgczlKJ9MGUz07Gu0AW5V8fQoDJWhnkuddYPaae8UCL1mOh9sonYbR2G
kHa4RVOO6KlovIhSWx4x4B7LdM0SKkhajGcVKurKWmgdNiOmAfqppJ94H4kUe10XGHIabhY24B0d
NqVvAKY64Q7yegX3BbQZT48ICw+rkBeR22tYCc9dG0w1q5m4r3GvAP18ytWq3NpmhrVjGHKfyUP4
5tymW6BMe30a4UikU4MXA6QTN6dDP2uQUDAuscn4l4acSitJG11hJivXg9uKXpFg4Flya2roOnNI
Yq0cgHnVGPPjTJ+fhYuEzsrTBUB/sRAaX4HJ8NQz6I0DFxsMGvW7EfumILe4yiNqvrDeoqnOMeSh
AbrwiN2w4WxQUSRKEdcmAfxwxTqCM6hF2ka5GJ9iUzmFBAMPpTXdNGLIBIK5K0u9YE/sWuQ+8vi4
tCYEg/hroQsgK1DcTDCerIeGxz5CNTERZPCvvExDglWgXkgjtZIfLs/HqwmN4q6N5mUsS9TScQAV
MjSnOuz/zgpsBo4+1sbAXRRJBGmjdnFXj+N0wClb72wqn6Itr1bjklvmd4JdL+vQ9ZnDokMSZkdi
Yc2B3DWRRNMg+Dz/GDHi5sRFm/gD5T0UbUX0uAi6sAQ3/knWLN5YO/h2Lb4tjsN3lfw6ZH36vpVY
qjvFNIpDJvrZb6Oi9vNicg/Mt+YaUOFQ6TjzvooSzhlSvpgxcBGed8Jyh/eYmNuRSD1Zk7ALZOPk
d+I4ZBMM5w9TwocTY/UQRNfPSkHQTxfdky1WqJuhk+/LgXjCk+hqkR1wmLUHM2IrXAMB22C8u7ED
I63mkA6CRQZzlyeSosesNArBXGmbB0tV60fa1HGuqEhEYUZOXp0X0j6I7F5TOY+LMX9ZlvkxLPg8
WnPEJ1zK4zTmJkxsat6LxPAsXK8VsaWNPrT/QrN4G9k07ye1uNkiYV3QaOj7bfIGx16BKuClj91U
jt5cQbE1eYKlkGwQEbRkp8Vf3ch1oRHc4MTMXCQqh/XZyCdICU4sfpsTBfeMlD8YzDaLjARWC+rs
DaOYQQlkD24m96bF8djVE/65JJnAky7GxL+VONGY1evJCy2M9MgOIB83UGpy6BVyn7ntB+vlHTE6
vB5u9l42ylZv524zabN4zUe+P540QRYGwsExO7Ex+4jL8GKI+GzFvbuDE8tBx0itC0zMMsjm7p9Y
zmaujhd899c4qfWgHhJuDYTn28UqvjEhEYXpLIoAG1T6UJoZRLLE2cSTRBE0icdSM8e2EUj3mRDk
1moc6z4OCqZWi3yLBDIdjJZC4LPNiaG6HCuxYEMOSirBKoTrQGmzAWmRADm2dCt6m5uv4yhPHEwu
lg2OYBQql3elzVkXRAR2JgvIT5gNWxESbgFQ9DaFDbeeGrKMsnwv8YehD77uiPaa8v9vdVd9pwwg
zBPx6Cjxt4LFaaGuc8OI3vkQON7qvI6fZVX+MaEUlPqMptBqPokjPMgATv3O0Mu7I0tMEqO4mXyh
LWVHAD0c+1U+JxO+HAZozE9xe88LLfkJR2aP0mRFkvTf7aoQIqs8mor+Mmrt1WgyNnwmk0OS5D1z
eHSOKzhbv28oZ3e3YU8nZAPtp4grP1xC6r2mNgICX5p7wT4DP7vYVymN2uwXMbZxoYpzBSG1kT3z
WHu1k1I+FbXODzsb5CEj06+7p6Io56CdADKG7ECDvipQuE3Uhx26J9dFiXBVUpsBbuIVqiaUGrg4
CIcrPgBsLMb5D6cH791l+tsS116r2ZY3U0QKTGlMm2fYOsjpsfHlhCx/69F6KmX5J4k0TARK85yw
1gFr07MAsht9b0+vCPGX3gn3BIJYqT9aThBpo9g3YfecsLvd2F32fmkIKdw71/rkBeBPifOJ8fNt
LosekbE+hr39FllcxJRq7Vuysh++eOFburI2G8S6PzMCQnd9i1qTqE3LYomjxk6uPrdmm1BPsiFP
eUwQV0vHFwYjk17XDtsxjENRuMANWN+QamRlrX/FlTV7uV2/MtJau3GkPIb9wJZL0HDFIlRsKMq7
1gaRXENVtyO8r50RP06uCgxuUfGFkTxGiwh3EfiQZBow08ifUAWBtaQO6h8AFC9nzmd9D0d/6ZHs
kfP7OjxYtuNJ3dGCLE6eLIA/jgXHw6Z2FlU53ugE6WYYhty0c9bQMTHbqIu9zi5qD7rMQPBxRjeP
46tqcdoxhmfab9agZqd7icnVQlrfGg0I8cRawTDwZg4Kun4pQ1hglnGUkYm9dYiIkUVPy0B7nn12
mtJhLKvgzw9JgLjy09Jd6qN1UePEypvivH03AbGQJj57AROXDiKbkxh4f2G+m9DEq5FuPUYsfFx9
9TYO6gt9H7EY2JxHeAtCsKMVH+TOfHQkRFt+TPzPPRSbUXnIzDDd2UhgG5SFhJgHiEqHUYhGv+w9
C7HXjr19nKPh2JLPd4su8YsFyk9U8Nw29F76mND+FWPOrXHCUpIOF0pzeSqxodmMGu2pDRqdF5ez
zW4e602KcGq0JqJJS1i3V7GW1UDJoxoLaZ61N6sb8LdQG7vLGE68bl5WzR8JM7cmAjl06i4akIip
Kp9G1Sh2KZPpDjHq2HHf4ZMqi6qh8nOc6REQ3GH6MgJHaf4boJftpYMVNSJvAP76rSkZRhLRG1tc
CsSGLLwMuyYzMNo+5rHKXt6h3qeLh/uojn1gkFrYpkJ9pwVDO2d0njWtOW0lXt0NrTahPrDPZLcL
yIUhvLG/ad9mGFmxR5ChGCa1efE7QUPF7FJCopv53e3tT3tQli393s91wqDST3YwLXoRFFmBYg32
hspXZoZw1lcnmOoZSLe7Zk2p20t8R91gsqYdsCXgVaylzz1zwMjoB6/RxGwaPsd58Vy2Om6BRjJL
1PqfYiGrmJiV17v2DaZawGbooH5BKCthAhiZj4Ia7yYzwLkUUTFRrf0DzTmPxBtTE4h1Z71bTbwc
tRCqj47QIL3INCmul3+qeLlapnodItve0aEJcMhl/iKHsO3D91RVL1m0VGBu3w1SZx67ikfItk+d
qUFyN+YdCHHqW2uIfhxGjT6TBwV0xuxM12kwkc/mvasg3HOUGDc2a1mG1P0wZYEjlNeydKYAENCb
2rZv5pBsEBR8o6CwqrXri6ZxJOcRjzyh8dgiOsDrtkYq5gf7odXp8LJnFRcx7h83Ld9lMR5L81nJ
St1rMGHyuc0HpFmKote+0mtTYlii92U3jcXRyqN0QyEM2oYfZ8Y3XqLYNO95uEKYkPa1Otu4cJpM
yDp5eW4hVJgWZemiF80h7lBSOLJf8NXCBtpk4YiDBE97Qp2A1wpObbIgAsE5dHHX0qPxXZfqpwE8
/kDqE3TUdIoiXj7JPP3NcwYxp8uueTxvs5dVVVpZCTvaNj9m5HRlSgCHhaBdWYC8Mua/9uHGnL9c
0euBPac3jaXuxlRnql1HXcF/sssfyhSzblFzWxsrjgvOt5qJ8pSPLjtCJ/bW3P3GNPrJV0v8gGrU
XUOWwjVXnC1QQzYQGXZKGS23Ytwbvev6bW1re0h6wm9C3L8Z9X8seufk6Kad9gAtivisOwrCAw7f
f/TZYocMMJOuTpbCvfWheSnAJO1zWoD2xM3PjaDqoojwd81JfXYWHuS5g+6I3rCikylCRaPwWRwU
JOgaD/wTl4lY4cXGc80fkM81yliZIDEi0C2xAL4ia9E21iVzhwKTPMldPswerbn3GS7aYgKV01Zw
ECcWGBurJq1OhOBA8Nagj1vrzkwsL0ZZVmdS+y91y4ZizSLjdvZGcapJLQf0QfxL6+JZs9Ep+E0e
B6t6mcM4XQXZFkXAk6VlAKnuQiqrJi5mcvYme35xOq4ndP2mPtJ65vNqITMECn2n6vPjoNcvv5Az
iwMa17MSs8RKOgPdVPlJi5AypgAoR1X7ajH+bgtwMFdtcEKuxlHLSpjjfqxrShBntJc0OLA9wMQn
LGazBzVx08+FSaIGZYzf0JaZrfvW18M7NBGiRKr61CjYHFIX+7cC/g5s9wOx05/O0eyAVTGZsOhH
iWL6uc2hWndodCjUxc+oRsCgG/CqXOzcfRJrT6KkVqRk6hqacNrPSAuSczZPwJS8oEtGN8JceRgn
Rx7HUfwTqB0cdxjb6eB6zWdXOym5xHjnbiczWY7U1P1tEo19JaF7BRjTNMGLcCKBCHTM5rbdSlFy
OgPlZBOiEMLwuoqYIzLbvBe6cRHjXF9cACe9lnObUxP7wWE99hCXymcd9QNFbWNx61Jc2Gm8SzA+
oXy130uLDJE0hXkEq7MWwOKt61y99CWCzlYu0R+emwdOIMO+zLNzVFfsKIFReixeickumGiaqeIu
pjUJo/lq5gOfxbZyBpytyeFkT+3bCGbQd2sLiUvWzyO3r60dG5uZWvtNQ6SSPH0anxL4qrmJx6qt
DiqkLE+hg0QbKYtmXdwMUbTXwwjqNc6w3jQgg03Kv1gLNaQhS9urC7zehTl4q9PuuyXOkF9YCuaX
sZu54RYIRAl4z0WjjL7Gv5cqyJtY7SdNOZu4mHWVjA1MXPwgEfs4zkRH9LT6nOs2rac8kVmDSk+m
w63OrL9tQuqPKYBW7oUAUx2FFzOijFYjPs82bCCakq0Bnhw0iCKI7y/jNPqaNf0t/YaC1rM2UeKh
Dh2b2SEjmsPp1cMgWBXxjY67DT4e+VBlscDLjF6WupV8EFV3TsvS9bUUNNGQtpy1J0HHSvE1p3GO
SSfy8pCvDXvyYkPwxwBHAddgcXosrOyrV2yNPsjpjRiKsScLdARos1N6usEth7V27JjppVAqOq1G
IJoOFEVyLGw6Gs5DMw6TgRqhUhrpmW3Hv6XC4Jposjk0zNHzNCDeoKvyArpAT7i62vi3GWz1Wsbt
gxpqD7KxjCsZu8ZrG+NSWqX0UirBwHQpPd2C2hAodfFIG4g4GBajoLGTxrjSunDX86Q8xQnRQHDu
8K3Ijm4wCUa7XA9mOPwXzBBOOj5GQ5X6jsHpDKiasckZjyOJPRpwHbHRQSdeoKfXZHCNGw7CPUVI
/b6wp4tO7Pu4FOZXbZCB7Ef7RSZU52oGmFgWxROXHVJ1CLqtKunkAgld0q196O1qn7CK3VY6Jyul
Eg+FwA0OyQSSe8+vp0GYjQcloMlNHtWO0X5sGQ9+EQlAuGe/78IPRWeMXtaawJod+6ktE58oYbUZ
8Xh4a0MKulsJzwAjBOdQ5c2khUT05puWUg6RUR3BS/JJhPy8Zc4ZqadXMlPzfQRbLpiqBrsvtRKo
gxEqOWHpbZlVTZDwHdN/VQqs0+6+S93y2o9Pw/qiLOJOBEPqFA9Lan0uWVsHmoNaxFA8+CaU/osQ
8oThkmLXfKGbT/AaqxBfFsiy7FZa3bmyRuJKXMvL73t9tV6ZwpEBdBTXGXz4tgjx36/0pghM9Cbt
xXxJ9FrFSGGoHlrDgF0T6SBM8LmOlU3fXIHZf24uIavibdzU1uviQKgljhq7VXR2jUW+tIIGmJlT
jBZC2WlAYRL87GuffIBybBfT14YpOY4rnTi1exDFKhdT6quP82zUvq5VrH8q4DhpOpkXq99YqV5e
zLSmFUUacKZmL/ybD9aNxaF5hx9uXWYzCVTu/Bc347RhUrO8rVReU0mRBKlksCvNaDUeZ/9MwpIH
jWTlSud0CJZiFARiQDEZLEvFBNpvdl6thsXJqGMOHqZxGXSVl1IrhBdR9arNb2U8cVDvkEZtmZ+V
eNLRTKuzyKKTzT3xiR076Of4TQ3n9E8rkh9JsiGq1eRacOA+t0EB2Ga7qDlmv1mlrrnEB0MmYAN9
gP2upl26iIxLLtMf7kDRHn3nr84q2oPjY28ojFOPosYGMozArsaYkGZaQfw3Kof5hM7sHeaeU11T
/z6PGKuJEVq4vYfwLHMzPP/+iaTbS4paxq/JCggs4HjPF4VMBoVSvFKnbZ6Kpw4kWUCyjLXgyJBi
YXR4du1S+HWv4uGvOqI2+AB3zvRG9qPZluXU7jWM96woSe7ZSIwb6bDP4UF0RlP6RVigt08uBDu8
zokr7wnBlFMiIXSFDNCUMarDdQAtkCLnHggdvbR1/2p0uPdne3zRNfjTeZHqd4NjX7KWdEltWo5O
s774uXlwawH90LfqSzGWcJ9z5P+abwSax2DseMxo9XJT23dqUh24ZGykNBKu3WrxRHmjSvg1Z6RL
W4QLtWiBLTThJ7V2LGkErMFttXyFNbCdxqGx0E3mbNPi3apEQYkdbY77Ccy30zTpyUzp8aNw6yjT
5Q9p7eo+KQk8KK3wM2k7t9SrnFm52VqKqNlT3qu4Ja2fVKfzQCxUdMXVJ3xkGwQVwT2LJN5uggdL
OzSZRsdsznZReVKm0Fwy7lqFYWQHkzqzowNf+bQk5bRvxLh3DdV+mLvFZxnEi3COtWDSzPsIxIOp
LQ/mMr2HsSSJY5Quqm7DohGaBPuZSfg9MQC7mwo/TXgRoomHJzD6zq7uQRjaFZJK1lnsvbEob5cy
GgO7Gu9hWs5kNGW+k2W7bNkJyV2YtsTrPZXL3nsN78ALW8faO4UYPwY1ADytv2NHNA72IAicKoVB
fwdDbIwjrMHp4JW9gj1SH5yHLrKdB3ekLROB9GNhLT7FRfHw+2ZY/0SVB0blFJB6xjkJmDF9y7U9
EJKqqdBZxIo8Ykvt0Xxwj/uEfIZD9jLUCHeryc6dv0RiYj1Hb1/GkXtffxkjALcaPVc8cuOFEtgV
F0yGXLo+oYZuly5gEqoQG1UC4kFBw7Tqz97h6gx6aJNz6AYIlpRBJNxzokzqXjP6gFWqsysri/Ib
JT0UlTFdh2RZK8kL+sWiLzcTb3FGdewyga9iacT+ICN5b2XfQBdmr03N8cTMcUYpGB8T8UsFOrRJ
yjNrMj5ADy5+Io49TQ879LPnacKyixGVNCYlx4bCAduJFa4WlGY+0LqFmz2zdhig7BUXsxZ+FoLM
yGAfdHc1+PRYWNhXE0gpBy+Z4wppgNrUWTiz7/Cyp0DPwFxTDmdNNW4adM2NpqNVEqVYCC82AWUr
a/C1gI/OmqZcJIQ1/Yk7/OSlbXhLi37wyBuYLJqIFg1MnWgyswoYqt1Lgw28HkLCBoFODZ1kERLB
u9lOrTlfpIUHp60EkpbuPnbJ7AM8b/xcWtUhnGc2e3WO97APMO60vGYxG8eOeneQtgJNtxGnHez0
GhC6sXO+6tlI7+iz3D9jlyWKva65XNczhTgWKEIWF7wtcvW8x6FIpGOsboqRzQ/DUjZbO0PNCm03
Y9ozsIE3DPXJUP1x3A5MNbbfgARLGqQ6IEYdxHPtzjfL5Tg9c5jn/M3dmXxbj0kVVpHZJ3ipGwqj
+jHZG01SBLXVe4k1//Zf9PvBdOgRVhMDslZPfewgv0Es6DhPHEAHbePZdY9PP0/ucJiGfU9foZsA
3Vqa/k82pRgqBjU5/f6JVvfn0O47LDQO3NoBRmhT6R7xseaYFsuIb+Jc6/G+03voy31/iMrwqbHK
T1QNgrJj+LzonVeYmXynCnc64FzhqD6qO32qJAcahvsO39W910JMQ3WsPaiItp4YLJ9D+xj02TIf
aMcSwDrMZzOCYRvxKrRsiAWONX3i8Nu1qlC+oWcScGvH/HEyoeRpqr2TpqTM1OhD/KK6uSVHDCmA
AI+0V9Ulc6NPQwnfFLpbH+N2WACzr0RAGFs0a5tP4yK7K+SPk5E31a5NWkBXWRdeO00Lr836Jurr
6OiyyjUrdQ9Wt7ivLsqJh27ARJmDrQ86hfN47WpLwLcZIjvm6wRLvGMJcnXtTrS6a2IpdEeodeH/
vlvKQV6xJqaniB2MXxjicRKDi6P9WqiJdi6GzuTLxL0vMrpvR0oEMeqq7LFmOZzrOeGnVQbadVy2
SSnEw740D1rab2xGKoS0ybiqcev4XJhAoYyyIdrPm0KolzCfuwOC6T9Wq7TJ4fBS6eB9sJWERiEB
VmCkouxqZNXzXGu2N2nFsmuHjIV63A9Ple2QFrV4GqjzjxlhhGqzL3MYYprPOntXqMgNlNPhtknU
9xaFyZlTG3NsQS9Qy2ErXsMeYau9w6tlVVRrzT4fEARrQj2dCXdH6ygEpBZW+JaNsRwMtE4YbtEe
zDKnbLKsybOOFKKivL1PVf3iVFN31+qOqhbsmwgRWqCm9H0soPsGyG9EXOIMOzZbI5hcBJg1bW9Z
SnirAAg/c7WJoGKMdsC6pNlKh/Jms5HjnV0w6mi17PuZFRsSYfSAk/aHitGt1FLjU1FBOMcg7w7g
+cxXngf+3A/iYS3mZmXfk6zM42rHIiZ6jbNZDXKZRB7Usug1NeWaBOuw2LsRkYUkfB0JZj7mOecs
Dc1PI0OjlMSwhgb9OLEb64NJ17ZTyrvm5O4KBfJmlOBtQ1Rx+vRNsmWj/IT/mXhp+jY5GTcVI+fR
I2ty4973ltr2c0jEBLPQkAYuSvlLgbKN+0aXjziMI2/qnE2G/3KnEBVERnXbK4Fbd9LtW+jio0sm
En/RkDi33zdM0JCnf9vz5vFixC6hsioESNurLylkqz4iH1IP+e23u8XQiY9qi+l4EFdY9HSq6zc9
vQIRHWle1mqUOHbA25r8Z8HS6cPDiNDo7KBerIvQKVZgSfvhCu1MqfCHMvXG69DSYYVpCVJjV4wn
nZzHzqzK3WJH7Quvl6A0WT1IQ/nBLb2tVaL5ed/fsWI8WFoK8dIidhs23buWOgy/NZGTpSsuFvAe
uJkrY5QaqipazFPcaFi/lUie5didWkv5iQZr8BgOecTsUL+SUsH3V12nVuhXE0bVFRzaXroN6+R4
4T4/brMMGNNQdieeYft2mcoL4dJrbwMvcGcGaIlJhn1t0e+Z+jLfKDnFY/BQvIIk2IYjfkzQT7xk
K49qSGvsniD1d05pqQ+qQ5F5zVWQPkQy0ZMlOtb5bnpM3BBtRmWUtTr93Lkp0THRGJ/puqpt5BuW
1+wzw83naMg2RWuXe7oPVe7uxJimfx3px20CCBwPgHJADfzoFFpHmjqZbziryFrya5ks7XWa0pe5
Ed0eqXE5YJE/hOTFAtVc7CuUfosugAxCSuw+VKb7VOu0jXWEVLzqjax4+ZzEcXJJpvo7TTLhTxwL
dyEpkDsKT0/yTX+xR/ZDLT/wY8L6dUESIXMCnslxLAyTzrSvJ/Ujm2i7+sT7Nt/HcviTZ1Kh6Cpp
ti1NVf5vMU7Z4AdUkn5v0J1NoMfOtoPaPNS+61pHg99POb/r3BgRB7qnhOv+tht6+SzSrQZc80rV
RgZ0pMOrgISEsYzzTWYp+o2kPmn6EN3ULui2XCYWLLBB/k6/Xcn1WpvsMi16qQvjcoTlGo4SukGM
8De0DAzLlFFpFhq0usRg7k2nPprrG3VZfEoiN0YiIIj1c85aEIc9VoDoqJeUkouuH7mBpp+TrQ2n
wmm6I54YDmmK2KUrIlAiVx0mp7uF6VCcYteEZDHb3ERsHU2P7KogYx5gFT+JlmVx02OTsyNBYy9Z
nEcZcWOlTTeaV3RowrrQis03267qwGVxs9fa8D41/XzNl+mZ/D/FlsZnfGxLdY3YxNY9Nblex27Q
ZOGCsR6+SlrprzXYeqpK+yRSH4qM7zdk2N1pinaKErS3hP19NDvpjUgbTetj1T8PnKFEUbwVcIxe
R5cT9cxdxuaw8271YIxGi0WjGwYhi+lDS/PJoj8NC9gW8mmXlK3jzbGUa632CVELppilfy4W9X3B
C+yzgoa4IOf2xN7Vd1kV0GKraeRjZndrFDGVApBK2T1U1SkionU1SjyrKehY38aJjVvXYMKmwzFg
SGUcRCIH+pq2padW25wiGc4ao/5kYXDzLFXiyYdquKnsaXgH5pJsB1dDVqcBwTay4SP9VCr925nn
4hb2qXUz7fAlml+jqG0+tMZNdpHaofoxZ+wkXX6BPjHfKB2ddlUpVtDztwLClCyjU1ApOfMaokvW
HMPp/M/We/ETrUZnt2M/k0y2ftHj6iJtyoAr1Ump98geahgaZok7MA3Z05IhDpRwHm78W5MTbBse
Or28SXPF8ZX5KohktDvVEWZg/KI7DrYYMDjWMnQzW8lMoxAHDZhc0FEzZ/2xUK2nCXCGNsTNi9T7
GEcV+AY3dY8OK99NZCkDDhrWt4w8z/2gj8HCjec8rW8ymCT+vMT/FKj5wKCJtcje8qys+0JmxFVe
0I7MC4dlYqSyI1V0qA8fS2mN1wI1blv0NRRoQl5Rye9WqmFEbx4rHerQNp1auJdWheNbQOfx0q/K
Rupsy3BfxLoagCf+0dBGaWYoXjth/1HSNWsz8pLIMQWXfNKF67Dp2bnTb3IiglhDoR13Wmf5bMWF
UbOIDHMN2+N0TFX7ilX5y84nchdqBtMkp7yZ49227biCJMtXE9EfzN0ewwiJeC0H4LXoPYgxvk46
9SBU19UUMf6tlWWw6YfRLyrO5IMQOPOTZ9wqyPH6VG/tMdB7Ijx4OR7pXcJCGi1n214bGxv3BZLM
t9u+1/UwoWZxth1wVpA2Cizzhq7Mhj6nxgNJHoDg8jdv+NWqkXMaCPZuRlXAmleTYyP+yEanHbCd
PsX0TWd5uEm4NW/xXf8MghNlof5LxHq7t3hjDznhhuk7qrm3xBlckBkw59DdZtGUHnRW6oaW8t3g
4sDTRxk8zvyjYdc7KUEf9PRnRxUnQ10HLK40PDAyR22Kor91OxIDgzQK3P+h45YCoGt92q7SR0Ia
ug7dXRhOciUb3cm34M7gqXcX0ahBxsh2OGDTe0G8PtpG6YHgK8r/73uxCg3YWuQlXe+/FRJ9xkbg
pLiFedEKdU9L73Q0YtTK3w+FC2IaSNI4DKJGfv/+hbb+7dDRSoLeyj+DVkHOqBEC5Yd34RZ+Uu7u
+PSEIuqmdX9CbJen/3tXymot4lA6qIgsEOjllcAOLBCYxX//6Pfzs/I6Y0Z+sMjfH9lV/m3BBtwp
Pu3u//9DYv2Q8b+f9fve76fGVfvfPyQIoCGo5yQMwbY8hTkxOraBDT523nVwsZxGM/v331/+fkZo
/BkNjW5PBtknmU/7kaAwkpk7n3olZcyaIWtW9L/+CSMuq3R5bbW5ix5DTb5yDBwf6TU8pQ62axDd
OLHItgA6XOhuMtduNzu7ox+6Dw11BS/0o+ftAZKbeY8MdrYsnTISrzw3IHF8TZpNW0qltoeW25xn
Gkt2iSsGZ4MThE8f1wlvYfQ5sKDatrb6jZVYvQhn7XyEc7KNWyt/1Ox83jrO2NKOxyV3GrSbPU/T
c5/UD07FIilrVB0SgGPd4lq8Ji2TGPL5XrXA2hKibQ7kNOmiKLLXtitZenXK0WVf7Lu2zYYEk+pj
Y/bE8Y0/zBJcSunPQt9godQvA6yiyX4uVKqZKrO+OqZseCAzAkqGcmj6fkJ1NibElnimd4x3jUno
W5ukGG0ON3xn9UcZjsUer+6ycYzlT1658pECDa73aAVUClBTbxDJ6WNonmb4Y43JVc9z+3nlpx7I
GQ09vKeNzaOwWwUzH+ttUeDwm1jtudz6AH3ONmfefGpakqoKR2W4Lb9vAHv+4w6mXtpI+UgwP52w
eONhj/KEMZjMFmhUxBMrLsqbaAv3ySxReuLqzNkPTq1Z2UcncekfV5WTCZ52oxYF9caCoXK1miRz
VzxZ6uCZhNpLbDrHnhSg1iWsG/rqMGd42mCB0qkzLocOLobVwheLk7B/A2lvByOTI6svvtJY6Znv
oO5fa5ZY186FZGFpxeBjesXsGbMV2+odi0h4ceg8El/WUFd8G7Bu9nLGYZnUVvfoVh9W5gbj2DGA
daTaLROebBzn3miDUNw0JCrBG2Oay2K8zcQU20sVk2EwhHMGGwewu9JKyC55dQHMbmNjZ5NZrDKE
dh+iPLv891f/w9R5LDeubEv0iyoC3kzpPSnfrQmi1X0a3hRsAV//FqB73z0TBAmIEkUD7No7c+V8
PPNBxeaTdfW5Xm7QECUr2+gAUEX9jyQsx+eoQaBUudPasQEbWq0GD5RJ3LqHXLNTZvIhRDZ9Tbzz
GlFWjpiufl4eUaAaO9sq3avpybUfWxbzRwBgNGwUIvxmgPJk9Ac5abe2SIbL8uBl/3Jr2QcHyjxk
AIBITjCiHWEtyZnmTcvXF7DPpHt0x0dYHk14A+umX9GKf+LZtRFg+uNzYMXrWtTO67Krmybagc34
tNybTDLcB+aU4dCjnRYM0V+FFWn6xcY+2UH4+eGl1ntBCE9IpYbVemz/4qb6XbZ99QE0+drz+jBQ
G8s7p5f4aBXtdEjD0QdO6aGnT5HZi8yvfs5vyTqkWodYXb87mEqukQ4qxp9qwdQKjSw2ZUXGd1yC
RFJyPZgxuRou0m3DcA1UqAmlZym3ZWqZ6xZFxCnsLPPDJaCNtHm57YqArBV8lVc7LiymSrIC8UlJ
HojavywbVPOgAoQvrsIQ0S+t1vsXCnxvPXD5WEVtmcLVpENg0MF9HvTeXAFu+zlixeeVhmruezb1
vqGOXqPhp3En1L1e/o9iXXJhjv6Fm7x9qR1KmSq5RkFHCF4ZeGsh4vBFmbEGf7V33lBLyEn/cjuG
jWmHk3+o+vIWpvlbolAT9VYw3gtrEqh2XOw3PjIlHzLRCFSRfmpz1uYIxUlU8qQ3vziBM69BY8ai
rTHTvdbp6pqUg4NDmuD1kEs93I9CP1q2ug954d5TJk8FnUdmjRme+xRErA9S0aGFf9/UYZfzAUvq
6sArJM4CX8FZlj3zif4cqPF3naQ1jlM+NIRrIUa3dPwA/tWqPzDn5k9o9BRNU0ggrp/XzEDD4Znm
CHq8SZaH0s73aD5unqEFN2feEMsUn0y7UgcKnBUgx4Zo1Mo6M9kMX6BqfGliIFjPxGdnhtZmkHQO
aPk2Z7f8dOkFngiz3TaTFC+DUT17o+4+twmRt56bi33ve9Be6W40SdwRDuFsrcDFo2t2fCMSvoBP
y8YHkrYCPuamRXy3Qhb6xNq8D5P9ZVNGv3hZ6RyEQFi+Tkom9csVf7mqp527LiBp3EemA+sQkiFX
QTqXvTJLzmesEgCFFy4fZ7qLy5c2LK1bDaZgv9ybdGbxpAFFc1c1e/fKtln7ziRPphiz9yxRqJSF
kRGNwNGiAokNUHflKFy4hemIu2P14k4SQ7iXHcbNat4nfd25ZE15hMU9HaWDOQ18PbyOhFESbv/p
kncvE8vOY9JHrzY6AN+t5QVWIz7IEZaijZ9gl9QEBzmUzx98PsAOzM6hIpyY3kg+qVaxNjAwnScP
L0cb6MG1rKMW2RCfbIVSDCvYEH/mdvNS60P0MtDI2TOaOw7C168jTDji1afyIw257tB7aLdOibwv
Y0R9qSyTlVgTg2nMqMB1Yyq3lJz2S8wwt/Bl9BTK8B4y8jxiqi2pLOjGp4U4BIIUe9MmuBr1mL0v
4qI6t273DyRt/ZgV5nBVtnoGqOocWru2KIyp16OoMg9t6L1hXnS2NhqJOd/QvzOn92BN5fx3caxf
ElVeS6nyY6m5J4pL75In9V/0YNiaa3ruIIi7Wz0SupW6uXOBqI9MNMJcZ3fGiIwZfFJO2MutcJJ1
EzPCNG3H501IiJfpoVJIsq7lXEwqmTOSE3ApdGAPIIcezbK7zTKaKvXzPC06GHxM3kL9vRddfSlc
/w8DW2s3DlZNvQIFsGTQ0q06RDRrK3PeEbXknJxA/4G6Py+vhO/M5p7ox9iGLTTcWH9lqU40me+p
dT3bbIHnWa/FPJjGM519eEH2M7n52FlZZjDT8t1zoXmIfEJmPJ4fhzs/1UlikyDEhcW/kBG0AXau
Hm/LJiBPADYRotVaO6LlUl+p6N8h7TVfrAf98ks2aOqa0Ch2WoR2jS7Lw7ekcYmRMOzSMNa2Tqxm
cizrOaAfSIijdg22TH9Sfh9dPNL51k0eDe86oA6Ak7GfXYthjEjRrZ8QnuO+c1LwkMrTdpPvfzkQ
ae9FliNaTSbqBNwqRt8HK6rFGnbmVF+CnNqrgXW7R+f6vNxDx//VgYZ8RuKwNmFrNLepNsqHKIhr
sPUgvmAWxb6HN//UyqL4QTMajJf7FhXd8JaPdCGjgn42OB7qSRAC3tyYacIRX5eMob9ANsmb6tNR
BELUbRMecWqVP3q8sMv+onHAKuWNs+9a5qA6swAQ2T3r55Mc4nLfOgWYE1/In3r1M3Ei/zPpY5BS
puYdSHbPP/Rw2DpSlo8+8JFODnhZNA0hLac8gIpwMnc+V/f3qqvf4lK0f3w3vRMca3y4GXnSphno
JwqDTUctsW2DwngNCq0/TRmYu2pmLWWkstw1M7oiyTG6dSGfINeJs+4bP2wmiCx6HfMe6u0fWpTV
cdllzvuXW0K/GMhp0Q6Ji1PE0TMKguhqgXlZ7qWu210VVxd41Y77JapWnJVujMeRVUdWYpPj4mFj
F0o2vtdbvy1PHROFcKKBVHsosUGBBIoulBjGWa9beiA4FDUbC2XT1f5B89A2NqN981rN/FQavCrC
JI9eV7RPPp7kNVOtaYX0Aput5elnOrpIuARIiXCkbVva7zQVnBv44t9mBsVZ6VlwFT2xeJrJ6FRF
9MELBVSgUUQxdPOGJC8jpP9ja/V+dJv+lXPUXirLP5ZhR685RmXCpM2097qpniobLk/VOxuJr1yM
TvrAYmq82ZV7Q9OQAftvjbf52HIP7fJ7FfER9TSj2Q/hUK0Lu4ElPW9Ckbb72qzpXzjIgcYxUzuR
Bt4J7PaXR3LnVtpo9Gg2IZxZaV42nox5k0BG0hwK4mVX6sqdgBB6CXMib+s4cu6hoYxDhHtltdxN
dFW44AH0q0HYJXqZGhu2qn08hUDh7o0mfqayN481p527+4xEvn2uR/SFnsEVLZvvLvvSLCTRwwnu
KR+wZ6crmlMmgUMSZQzSjNYL554nMzHs6xytdjXmzcDckJgCiYVqPmDOOuLlFlSsPR0/HC+TiyN5
1Cp1wZSiLl1LaxkCP9f3eV8SeQBXrBi/eB8X2Of0+I8binbnZoN+VETK8hbj47IEUvpAEe3d/RwC
v36KkmpfFom4dvO9/981hkBCgFYT5b3kMfVRzH+eYRrnSnvq/ak4jpICY4IlOXZQJaH65MPIjJhk
ie89UmVyp/WMs0UHN9XRi7uQLNJdZev3ys5JOCBghcjNYNvLqGDWq5CfYsk9Wb6Wv5bZ4O2mKnE2
rWfxy1MyLSJifW/BrAcb6tk+48X4+Hv0631eoH7X4+hp2Qy/407aDyXa6KnggxZgMTr4TfK1fAib
CP1yGeZfjgfpFiOSQ774QCWl0sfoJjurtBtsDkZ/gkr5pJhMXIy2RNTWmwW5WZoPqo6l5mRWMTmt
wdP82dyGCSos4STu1rFZZ5LQcZxsZlnCnn6ZYTF7Hppxn3fe2i1Kf+PlRvUzM+BxtD52L9fGYBK0
t0ZW3W3qNYZzwpg2mR6QhQywotOs6dWnJ8ui4m25E/QPQQzVC9DtjY/x6B6xtvxeuXRSKzblYAUH
ZRdPCuXWxiFGPMWYCa04iE3MG4QDhRbXjWVTVH59odsRrRzdm3YLrTAYARiOqfobuduCRc6jqq30
oNU9H64K0+Tap7t2FqrMnwnV9R9tbWnA1PPgRq5mvyXYG8KTSqwrYzdvn8nqNz9fHxxNf/WA+p+X
01KZOtQh5BXWhTdcyzEAGBgCS1N4ga+B7zqnElJLnRfFtqy18Yx2fGbiY6bn6+Z+FCP/Z0OV4KZE
1NopuRFIk4jYdde9BQU7iayLqDp/X1SafmTav9cBKv6sJeRmBzPbGbYdbKF0DHa6jc4Djj2yZL95
1vjWkwureecViQ1z/MdU/awNKT58HdFI5w/3cAi0vTPX212bN3dPkS6DZO2ZUoaoGf9O3QQBFZDF
mh7tahrd+Cki4u4hdcAu/uhevXmJTW6qDf0VmdiHZzVFtRnshMAYOM+kWQkPRKkrXayJtdLmOhol
fhA6u3hOXnTmx2Oh4BTGxYwyG64TDLLsFSLcuHanVH8VCOVISu/h53sj/ktfCx4WwoYt1koYf2jZ
p8GQu2IyaXhaJk8kGXlJE58+L6rx5tzMG5B3zRn5NE4CbAobmhAzBMPMHl3HaC8ive3EIhp+KDo6
M06sR+SkydYvpb0x5WScZNT8iGVnPVjxEJXXAxV9rpHObuEWPYdasbPTyDx02Doo6cLCuJrkW5Ls
Qpo9GMNNwwiWnC/xJ2BK9QjBrD6iDqOG6SIjo5/K262KO30WzDFJ3e8wwNF+7pk1WkbmXyqtMx9t
44Ur/LCaxZB77eme2g0jXQLY4pdq3oRmHuEQKHJUahgPJ8nrrc0zaqzswHyl21/qxop2ma3EubLH
6hLqpbv100a7OoAW7FQGt94I0X6QaLtd1ovLvmWjEcV6JND206XVe+npEBSEELzC/Jsz1tPuH6k9
Z20dgiMUhOrGiXxGXKLvc1J+j1z0hjsp31/hSI/cHpFZxF08/nDJQteDQH9XA04qqmnczcH0OQFq
vrbUs8eY8ezWjG35M8GAC4AueEi6mw+d0RXO4pBBW5zAJCsG7dSOuLjnETf0a1vyVYmiqyC0+qoC
70whcuh13T0EnRweYc+mG5JuH1pGAE6ke81wOp1KRjVcKpsi3IwR76Snr0A1xpuqqKyXFiIBwLpi
BV6KshqLqHNqW2b0K6T0NgoGfCTt2KmzNMGIFpl1Xzae77wVud1dIjJ/YxfPoenxOQxHCGCkcg2w
ri3Lot8+b+rBbFjAm3+d0S3P3rzhbFXuqhH7hl2ako4jtnlYUDGR2uIP8Fv7QSHq76g20RRiwcod
VT9DppjHFXSky8m41qTnXrwgxoFRMxWsofrtI0m4BFVvcXELId6mgcbR4ATDNZO/elHXF4vQxKNR
IjtDJfWb9DhtF5iyOg4TGASqnvjSWEO79iboCm0yuvdl48VCX0mulUkDkKeZeqSkDSWDABHe9yae
SnCB8USoJ43XTyTBw8UucnV10NeBjiIfljkwrtsfKhvGH1X25fLlfFTW2JC6mn2adZ095X6Z0Dab
+m7P6QgqU4h6k3gM4BdBP7lgZBzaNhos9mNhV6R1eAPPfW43AiRk+OIArOCEnB7+14ccFTR0q+/E
tQjbPfAUCLx2A/HZcaMXKENkM8diJvvFP1xWFausgtFutIZ7XW6pVr1FHWllBQa4zSSc7Excpfmc
GdaXy5LkF5ARi25POiKvc52rqCGf2XD3JLHVz6CgymdhWb9HxrLnZZdhcR3Ht7VGMOKAtxAd3Yuu
foK1/ZIVSfZjLDOfuLve2jrEZPyoRqwbU9F9Gb5NIeWim7NcTT0jI5DwWqLhJTcQuEuEGK+V9LGs
uk73BqtpH6BIWmtu1mACtMSLNsdCFshysLH6WExZGG2TocH+0OPXG4AW0gGZBFq6uEe0QVcw7bvu
aiBsvE+qxFVH0Qwfh65i3nb6LY+K57as6mMCEuzKsCS8Lbd8Vn1rGQF5iZD80uDQwvKYDZ3D2dET
h7C3q3WujLecWfQ7f7E6WGbvbvjiWe+x2/5hnkm+XO3ru8KCUKgDSwSL0IM3MK6pXk7XoqzfMDqa
F1Z+7ToZMvdnGEmSi2Lgoh3f0L4kUrqhIbOt66La2m5bHphzuzTimHjD0X5ko/PSogk68eeHDfbm
5Kcc4dp7EyiDQrtF8NLpLZTpjmJfX8HPtBEeeCf6nyEr5Qioq2jfi8DGHY+esIuDcu+V8A68BP3d
gKsg44P67sHD244DI5hG5wRmGqjLE3/4pJSj04hbocyz8OAD9H4nRg9hUHOJEqCldus1Z/pMn4h2
xl2bEukVpg2KnzpHLY+qxevBErMK+9sW1jPmkGYHYDR9zpBblbST9xWScHT/hBUmGouyVAzxM18o
+gZZ1R0NM6RdDWUCYe2w0QSEu9jl1JmIHDUBFLEmuSGwwoNPN2ZtiwneZU3pXsvx0TREq3YO8WhV
RckLkdPaspT5GIokPQ4LOk8haa3Ga0dvESfXCEzCirn64Da0S7K2urbHfFj+DsJyuPTZ8IVXAHv2
nFFZZn+jICvOqatXNH/YoCzZYK6oTx0LEQaks9B7HkbgxpB7slg/QMpfUkMzD6NTH8vSH4/Cat0L
a5vwPGeKtN4ciuHQlqgkMgIhv7DmChJMcAUZBIJjHnTMk2vM+QcamoBhSSyJsN1PMFvMxrqmvTMv
ZkHLuATg5HMyL4zaEp+oqTPhDEbn0vUWH9JZpBrZjKpcoNpburaEjxVvodWkW9/0uFK+2GVtXqYs
1baKULeBNI+1phPXmCVNuYfmk96trr3FgS32VmrjH6/woddOG5MiIwraQlhZTU3hyE8V0D6Di6pZ
9+ERQwQOktKFjqJNtGaxyB9lhIQjK70JQ69h7gtXSy4ldBAnJcR77uIyF4Xbqc+gMG06EAxnv4Vz
83SOJT1Yg/xHB4G6lWSbY97ViZkJxxB6PGi3CtIcFEl1HHST3k0aeWc9FtZHALtvDJJgJ11WB70U
8Svd3pdKxw1bSTrwdRgnbyZsWwkhkYlffE0HEhL7PtbPFFVJbj3JuP/NKNDcpmVA9GesfTpeER7L
LlWY/HP8MUlZP/nuXAElpNzEXp1fi3G8FnSVzllpZNu+IRarsoNiP5m4gdxc0YrSKCKxD+yDSqmz
1cX9bgzU1WqdR50Hz3X2pyuncsOBjq4HhOikDR+kA1X7FJYevkFrWlUAv2RhgO0pzb2v2dfKJY+0
pmQFlXJRCTHcloaA2JhF2cwaXtFK0MuVghDXUfZEyeDlZyIH82RCUWSgTxljGIqdFuAVypKTJE95
p7lkbOLXIPM1N1j24Dgqe01cSBnaDpV86KKK/uid/2Mg1ALKefZiIDjyNfNPbUkoH6Y5MP0qTm1O
msbgvAeiurVdwI2RHlq68WtQXdhks07Bw4lHC1zGQJ/SefO9gp6p/w7lsTn0qM42AI/jR6nZGYEf
zfvo2M1HM3ms1yDsFi2Va9bTVB+YfhvEpt0nt2AEoIZNH497bX6lKlsGr32k3gNvag41XUhM+gT/
NSnZJq2CD2nT/I6y4YYB5smczF9drYHQCsYv8ooJ/qhFuRGB9TxaPsE7ffjbaEJof86esDuXU9CY
nnPoDYP2u0Zeeh7ypN30ONymZM5CLFelX5Z0LsqVEpxkWH2TUiFLJqZD/YcGmFU+ewNCEZWAPjHi
P2Gc5hf0tHRduNYmYwbepkFbWh/y2GsAm+M1adHVScgIq8bAzFxGI4LHHmGzD2IknSpB984iCxtw
2SbxDqmR2E8enxOWlS2ZaDQRJtN0sTNpD3ALwyG3ySrMoFpqSYRMWoNREos4OStho3mf98VZ+65r
sP2dThcjoT59cTJESf5ONdG9XQHAUvnBIwv11BY9ObqEWhSngXnHhEIKve+qW24vP7E8evmB5e5y
6/tR5vyo79+17F02/9o5tITh/edXff+C5eksN//1sOUR/9r5/bB/PbHvp/S9O4iGqDl/7/m+/b9n
9a8/3S1/Wo+88T//5/+eG0qU/+78199AZT+Lfv/1jJff+71jefC/fvj7zy9/7vsPfd/832u2PEAh
Zdm00I2x/arbpCP0d4NZfqxTkNpPjVefLXPkm2IER23UEQaA7+9DbB2UsUH+HhPVu0NyeqtE86so
3BfM6WCNqvw8og6IK89nCtSuhR39jTxRgOciUrmP7Vdz0td6ANLCGOOUIVzkEA0Fo113o6PoSJHB
pBU5iUMjFqN9aPq3tK69S12P6zqMxoMbtX91gXqxxphC4KztkulavwWtwpBB5CiWGArQTRJrA+mR
ORR3veX75kGNCCcSlFAVsIZlIDekDuYbfW948rMNRjp6WhmhVszr7qYERCRtZdkV6mkfRwbBRt5t
tIAuyv4GxCm6g7mg/zml4SGrDyaWM14JK746SbCCXuXcNAkVeMghDKdkAt1Cbb4+zbeWowkoNab9
RLmMpVjXqTnguPKqXU9I8DoA1bYtcB+v4x6VfJ4L8ke8Cveu6JQ6mFn+zxQSz0ESymbo4bGGOW2c
SRo58OvySY9t66aNCf3qhjfL07pov+xzaweVYEj6miU1xOhW32IWTNxr2TwDpba/nx/GYeCk812S
5hVdQJLHl7v0qVe21iRXUOzOzWo9ZpnkXgCgxwtfd/jeK9iQdkdGvIpmYW/HOLMiDWXoBXw2Ivpu
hjTDc6nyk8/k6qYYoh0cTNtIipBr6nV21OgDdvgUb0xbMdqgtbXnZ4Jnz9wFMG25SnYMGgdCCRSO
+rAnsasz22DnKw2/8zxHK2vjrSjuyvbMw1LBRY2r0eujIKtg8+y8ro0uOR+RIe+rFdOkgX+BSVw/
kne5vE7LprfMiaHp0GyXuwlM8zX5HNGOUSsTeHtEySzwcFR8kbjWU9OWuOVY3YYszG0uhLsQRTlF
1iWZPy5EJe4mBa5PBnxq5xewK+sXQ0wBH1VQJwX9nTutnJ+WCk9hm5LHa4ctLiWSk8cRo29T9lS4
cIT2manLu5aWLRTH8pNKjtFQ4PsrQQ+dkQxvkONkm2KmqxuYK1bME4B39/5xWAealA9thOdZOpSB
0C1p4sXiXGB0RCUCz2YpxWmZSWaElMZQUJBWFsaboA4M7PptuTMNaxFM5fedeNpoQ5S9aZFmvBHw
krO8+c+PIVzBevi6HOnpGRDw+7r8ghwogecY30fS7hEP/vhqLL+gfsl7u/8+EvTvpaE334+R9qcI
/xBr5z4vv6Mc/hDelr1yXZA7lnHU04xcvHrodtNQpHi40hWksuDR4f5bw3UZ98EcZKFLYIjgjf/Q
/BQbNMb2eSQ08FLQP+6kjJFivmv0Me81Hi+GInF3ddPxlFvuqpBRfEq4bq2cYRrfDPzs+fx8KiMf
37A/7FqsPc/fx+IUJwgIxeVYDQPIj6L+sRzLPcqlSDcQYfC4AEVuUBXi9n2sUZ8G2Wa35dikdX+z
AoP+ckwfgN7CTvEuy0G8jlS7ZV58380lYWhG1Y/n76MGurYmSYLTctcKoMWnnSe/72bO2CP/La3j
cjTTACWyxoD0Pj+lcOooLwl4PvznsSBuU0D6h+VphNTbG0+vp/330SQqtylQhP1ytA+xF9kKG+ty
FPFcstOaINstR4XK1a4qSab/PipKJkY+yJflqElm2z6q8mCzHDWbCIteCGJ5uVu4xnBQOYrY5S7S
hvg4xp67hqGn3sYEBa5MGa8tRx07KU5mKgjtmP+jUcudk3Sw4n0f9boO+kgDgH4+aqd9fBGsNb7f
V1tnXdPDI/k+GsusvTqpHX4f9ZoyuYXS+bU8VKWVczOr5n0YrJvfDtN7VePjmGWqL9aYYF5NfhcJ
joMoK8QqGbxmL+x6ZNAsNlJW4Uf0T1IkcC+6yd47QdJdlk2k2u4CcuRPIgoEW0V6a1xg6Dois7BA
dpUn9gdXTAvETg/D2/rAydi9Wp73V1TUsJCq49eqa/1tJyLtgl8D383Mqi6G+sxKNn2iqSbWY0Ms
lF7QUNN7lMdGqj4t/2clhP2Xuf2rWznGj3TqvbXV2cMDdylyvg4sNG74T3d4zsIqPbjCOFK3aruR
KxH5FK1z12w/IZZ62gWu/k+o8d5HM9vGMd8CgitxtUzBZ2tmd+iiuCatUt1DRNQ6F6dUkNmh7PqT
BLeXcCrQvzvuU9vxVsDl9FATIzIY2obfhuLnpHc2/Ipat4jgGMi70YM3z6uGqz9r8VXUywMdf3Nr
s+zqvcrDNvePU8x/R/rGCXCr/ctxQaxQhJxVo7cPuyu4jqaeuE8BwF0EelTdmc03Kqz8U+a6AIlg
1d4NZQZMqLTutfNz0oj52DFOD5+9cMliHU9Q27RXFWgKsYR8y5hXrIJpKrHQEsaWsyp1K3IdYHFc
sDvEBMVy0mZIlVxDFRPEOt+tceABDcAT8Rr0Zn6gz/YRNyo66IWbXXO80X6mvJOqSuzN8ehfmGHa
tApkaaMq139XFsS0KcAaEQTY2XMY8DAUhDA2Q2FeSOL85esJFzwkrhsMn/4FUgXvLI/uRIUk0AvP
WsqcvFvQBf+/Mcweu3ZoRpsxl/6q9RO0HHW61R0PAYA3PU9w3g5GSMn2v03oJiYwdRsq4/xPYgr6
YRE5TwChMcHEpOeidAPYvoTcdWm6YDq2+XAEJd5cC0Gipx14EZ1kfNOkB2oXzYkGKE0t5GeP/kQ0
xixh5ocuG0IN4fYh4Uc4P/2qpHv3igD9ui+HdYZV/5LS3r3k86ZzwCHUkTrQg+s5AYRgILHZ4Oww
1dZyCzqts9C3JfKLVO/vm+kx89NTmjD2z/Xso03U2pVDeiacKbuqGa0R9cy9NXBBveU5+zgL7hXj
orNqtX01Bt6BL4J2biw7PrUMBvOyjUC73KQdmWeC69gst/5/46lhnpKGfxdVWDovplpRKNg72Nuy
YII3z1TToRlP/M4ySIxVmNOlD7ctFszzEIno3M2btG0J8WxpICcOJosU/N+uD2CCVuRtQwOQNEvb
yFunQ3P07KpeM2XMQfmF+6pjqavS4C3Va3VqOoR6qWbsmmTaE61jnTDkw0+cb9mmNR67Epkfou5J
K67oHzhr4AUDBsnsWCFMWI12D/U1YVznCpwluCNOOahxUCemDE6DKw+GUi4FWnvrSW4988n5JSP7
VyiiOQw72eoGbfSJdldjJyA8cqO+hzQD0I7S+o1ifV93pfkUK/8Lgtu4JZ3VQjAKL4L3sQxGcUhi
j3YPyeNMvZJtk8BG6Eqm2sogWGStXDCACd4RMIDEL2oeZMTcbNW+tMr0KTMGEx47mWZyvkv3HStD
R/FuWzDK8LTtlAtuQzLP3liZ4Py1EY39KvX0w7IYxPcSbKbl0Y+R4B6bUlzTln6r3zobV4OP0pBf
ey7DdBNiAz5hflhe3Y64CzoVMNtgY9HUTOR2nJOqQI58TDYykrmLYXXWz0HiALOIEgfJvCLKLdxi
FxR1SUWEQ31DvoR2TF80v/rt4j9+crKyQ1tMYAaaaetChjZrfxcgkgkJWmavMxQjtkIfCRL+Ka+p
IOULfBOhBzGwWyPmHH5aNhrOAALTqqSbxoLI1zeepD7wJ+0RCh/PAOEyOMaR/3TDyNDRIeiLlFTr
y6FYQFS6sbxoOgf0LTnRWTdH02KcUqzM9EpHVCcID7TBvveVVp2nmhIgiY3wE07tV2vG5c2H3Azi
27paTU+pTH7DZxgz73PzYnoY9UgENErxFZP3FXAPeQ7wlXNZmXri4v4oFEePVKXdDkJKt+l9rHeq
868qSj9GApxeGzLd5m5pfkKoE/aePDrKQypMygB2RXLxZGgxHuxHEvIAf74kkQ3LayIIq5ucXaOC
9tw16T7WTPcFFE5G+1zA4BLUa1OjS1B/XspKVs4OFehKlTOelTHDnt1u/mQJmNeXKSc0skjdqxZq
5hOTHe2p2S63M1YIDrqym2V6DC50mjtWZjw5VpjccUMybiLXZr4hp+4XS3jtCamR9oSLbRZx+qSL
CoLoHKrefk6rTVZlMTUn0mbbE6YSBjsFnA1jJhJkuFBO1nwrJJGa0PZH1hKat+pTXDhhGwwnG4W9
ngLogp7DdNIrZ5QMMhUjjHaJod7nsflWZfrflCvtCZVoBpcXmEjrDcSwuBUR2loA+g0CfH0SzFRp
YENg0YJmoJhr24NS+tZ1CnOXIDnYDp13r5H3bXOLOLYI5vyaJjm+xyaznojNcVYRQu8dw3a8tql2
Av7Nla0mq6CAsdd2JXIivi4UrunFT1h4NZyWWnpQZpEjJSeRTjcQ5cBxz5ArxBCIAfXZXfTEiIJV
u9HNlYBPYBtjWNrDGnNuPlYBEgDDhlzJ5/Bq6nDl+y7+jfkv2jniSw889+hp01PppNOu3090I07t
AEzH4vuDNJaQ7sDEAmt91ZiwjhS9m64x8RrNHBg1FU8CuycRKWjgh84nIXz8pdTQ71xSLYmUC47o
QX2GBf/d+H06HtqMxmhh/8ZV3u5momLrnpcNYy/3MDkeaMBcnJdNPwUe35PGQX/rZ48cQBjz4gB1
W65ZBxuE6bfnpO8Ilu/ntnyRMPSzJwoaAc47r03t8n2zL2YvC8r9Ld+YkCC7QYA+4TD5a+mxCtwT
Dl95yT2RMfGIH2DDM4BawUh4dI7jCQ/eKg+5LNc1GBkA1O52ecACeUs5ya2IXa0ppruS7Ck2wvFj
wnULNzpF8xrQd511Dx0EMDhHk/qC/7o+cxLD2RZNEAQHF6iVl9mcyCJQ4gkRKriowBZ1P0Zem/P3
hs7k9y2JkZLcjqpaj/O+BofEKSf2RMeqf142kDbS71vL3dLN/hao3Xfa/Pq6lc9stp9zRssChO58
MdcCLTkv1/ZlEwVes7ENH9LN/JtovJ960zj2jjK3Jc2ac0BM6NxoJlmmA41sZl5x6pu2xHXdwD3g
/994EdAl2EfmhvDzP25nSzBtaLsYsxhrbObWXgb+U4FEhUwaCt2Q+M21yHoquPy/m1GYoKaa/N/7
AuuUJXFyCsFSm+uEIKgT53+DJWXzMaAv32KJag7AG/bpALMvNiQWvY1wHPPLT24ta9VfQfZPYtry
Cu7w0XNevXZlVQFQBVwSN5l39ixwW5Us/sq292mp9M/G/zF2ZruRI9mW/ZVEPjfrGmeycaseOPio
0TXHC6FwScZ5nr++F7Oqb6NuA43OhwAipZDcnaTZsXP2XjsreKyN+RwUw0IsTVt5aPFJF7B1EeB1
TF2uRqWbT2tanLSK2qR0y99ZE//Avix2Y1dea9UZQqOf2LIMpqKWm+7HeflNtIhy5v3U0OwE4XQy
fSiM+ZJWWDtaam6GyhfW7GfF1dCEkjJUjFtBwXQ+zV45V106yq8bwZhpVwNd3CSm+kSWNMZUsTU1
+vgHqj1WS4S7Hr7VfYuO1DWj9yFtAmL1bmC2/u7rjYUt8ntsKptAxfGmUX1HdnnTje7ZcBCKO3XL
ALN5WIjCzM3iV16Bk4pwBmqksU9vfKwMaEs0mjO2k7TDZBoQ8lPeN2ZqMI4I71A3I7RyqbsG56jD
/PHjdsNc691zEWNZBEDjJuY3Nvt+mNXLgkzbS9fRqyHQgDXzmwSGigKJ8xAZRR4iqErQ9Uzr/Soa
Bdk2A+5kGgJhUxONrTp4WoIKXZnkcSza9KaOrVBH2e+Z7YwnGRNJ4AiSHUiEN1+dyQ6Spvs04/zH
EhkgotVMfcavDxmjMeywKaYXjNMH26huWnZvstk4hQoodX4Ph/XOMkrhc4bVDi2njKhd8q8ozlRv
zGX02GeTcwAnou+7VLlaCOL2Tl7mngvuF5+o8suWJWzAalp3rd0+wj8inK4doK9YcL6MPi2foiKZ
HugGMBq9VO6qP//1R4Me19GPOf1Nvgi1m20uKnSKrZV7Eruhvp8JXYGLyfTOKCA/MCmrvNSVdK7J
WfJrZjsQTQ2uCukQc+VugZAsTewxVPXNq7TlM2dW5y95t9dMq0dcKvhmNIWhaNjaWpetJzceahBj
/mIvqBRcGsjrIE9//vEf//jP/7jO/1N+Vw9VDuax7P7xn/z9ivy/TTYz+r//9R+3ybVl+fjp//pn
//Vt/+27DuEl/H9+w+3T7vm/f8P2Ov7rB/J7//W6gs/+89/+EhIH1C+Pw3e7XL67Ie//+uW8g+07
/3+/+Mf3Xz8Fgs733/+80sKBQXj5lklV/vmvLx2//v6nqjt/fUT//IS2n/+vL959Fvy7m8/q//ru
78+u5x8K+2+Wawt+gGm4jjDsP/+Yvv/5FfE34erCNG3NFGw71p9/cKrs47//qWl/MwWwGgfOuYPU
wOSXd0Dx+ZKq/81VeRRcxzb4h7Zp/Pm/3/W/Xbf/cx3/KIfioSL7oPv7n0iR+FEgrLYLvL0vm6UN
ZqGwTVVTLc1WDcHXr5+XpJR8v/o/nFKrdAnS6yis6LtzjQd888dk6GCKbgNSU8IrV6PeF45Nvz3C
0w4ZguxYVqYVE05Hdpi1SSkiRO/CuK17olrqRQLy7xs4YyX642HrwykrtjS0moSMmTXzYuWel/UK
MV4PwQOcgeIV/pTmc+jWByvtOeu56fKUxeOvIyHCTIIWZKLZbFLjJIqviDzFJFMg7VTyjQeGsXya
9Bosm4OzPP0q1CEoG8gGM9ESlM64fk16Lp3eBUkKidCGwuGUCxsua6zKRGfzYyU+iN5+R/N644F0
raciqRTU2aJoq9CKbTboqumCXoxoQkgw7PXNGkAglDs3l9WqtUPWD8cFWTpsuzE9k1g51D0qkix/
qweSW8hk6BZG6COuGVJK4Zno00nrt/jvdg7jyfrACAvEudfuRWJ/E5rxmGTosswlfaxRc8D9sA+6
Q8NKHzb/OowjJN/T89KznrguJALZQm4HlVtTgeienTKryRxA4Gp5Qe+wHLWExWW12sc0HYn6o0CQ
LVMPkWdsnaRnRaj7O9GHQzT+4sPhKIz2FNja2GPHowRWnsaOYYIjmUAYEUu2tdah4UCGtmK00XF0
cJp5uc3WfZHX6tng9RqYfdY0OqOKBEY6HfqJkFVdtwJ9wQhOpbpHd3rosmEmzpGXGuEHoMJfLon9
aLZkV7dDquw1sibtMbX9qtryP9igqVKs8agoj900LH5FfDC+63I/DMhOLFXZkuCRXTmj6tPOfexv
JtbkoLIMwxMGFIdmZDNnX8FSlS5kOUR59W0jqYzN/LtQsd8Mq18mqJVQahALKWBTzGSm7qeWZbvK
T5G6HMrMuYls3pZMrquqv1j2eJOO1Fqaaau4aMcF9Sp8+t7+EkAzeIKGHvm6ymi/5fN+AD+c3cQJ
wFG8DWeMT4O/WJoZLgaaBGDlya7XGI919cWA5HaoyMb1CUr77uL0zgK0AnJD7I3DSHozhxXRZNde
12EQKbT6OBA94YdDm6U85iPqlGiO99BObmaVxLBY/V6x5rdlf4lNzLGj2h1ockEJwC7qJwnABEbX
exwXyK87+6RgX6Nr45DbXmkkpsmTVrpkSAJGA4C8/MWpDIl2esk662KPEXRcILBybVbQ5flnYRF8
0OaUUWS/k5izwCablCKUsryApe78PEdQ2wK98JeFw3UJKeAus8E8UuE+gt+ESzsALCPEBZVyu3JE
5tbV+uUoSp19MsV4bXLnryqHNRUtjWo3dxnHvsOQ2IdCodfTu1CQUV+is/toY4QGZKPjmIxJWkLS
PjG32ygVGds6g1ZOoeVWt/J0cCi3i62nPi4pR2rzZNjEQmJXJdARqXcR0z6zCb3AdRm6MXNoo92s
tzVROIAI8q4892MxMvTNH4VRPXax0u4yNdlxG3xEakd0mrYlN5m8RDsvfqd2E90radRvr+Munl2b
1k5W+e3qvGgL8K7FcoLRBIJOuDzJNym/Nu+GbL9qGxUoOnBUeG8rc2dr3W8qCcbZhX0AGXDEYvhc
zmmYmdYACWqkH7osricuA65gPEgsznj4vhmH3SeKfO4Lk0SaRGXE6wo/0RDQw5ONlJChZx2YhNcg
sO9bv5P1V+FIoO0OvX/5vZRQqc2kf6YTiQPXvq1zq9v2B7thvE2OFr0/NCBQs3c2LkyvbgF4NnZ1
bQo05WMC9FWQb1ksLE2N0cACMY4NZI47VUkPBk9r0tmVP9ekzy0uFklUrQRsto0M7HYKukr8lmpj
35jzdpfLE4GHxIcsw+b4Rrwg8UUIsj0jxTzFbTzsaa482Yp7NxgzMIIRWAu21wMogpQYE8ATRrPe
Tq54cOdzYTQ/Vd4Z4WAaTxBir3GKzDp3jZep1avdpEOFRwUAoxRiXKxfetPYmZZ43WInfCbmJJFc
LNsO+wliaYYyKB9czqaWGOh3KNdeiM0aT9vSmsxHzQAFHI3NT7qZB6K5cf0hJvcgcWmuM2z+LGYZ
uor7TG5XT4pZd2yc9hzX/MXVkh8HdpMylSFoBy5GTQTlMoN6souHqaSHDyaf1LXbDBM+61ByX60C
QSiGGCc235VWU44qOgGC2IqEeZzd2jtsDVfTTt6slXumFSM0te1ELMmwinrsTWt/U62ASkg8W9r1
dkElFDpJY/mVTBl/9dVHTyed0w5jc2nUb2at7dy2PajdDCvPfssHtoicWpShas8J1/qOC1wESzWD
nsJs1fWkVI7iTCeWj8Ppv9XFCREoAR4QXuU4XwNkIDzCyKEUzBZzkgeTotu+m7ORt5lyzdiWEkyF
2735aySoJKqsH26BGRTVD5kmdHTRlWxCvl3Wjj9j8SvRoQLV7Zj6G9HFX128nBqJ4wZa18hwD3m9
Nt5cOvLO4lwrwGoEiFBJJ5DWD83hlbhBdnatXpnT1cdicffIsV/rwnqbll+dzCEmZBLCnnlPLHsT
FpvSWkdG1jNE2ME3M0KixDjSFcqrY1eKV9Y2+VSifcKQDlkYSyK5DGf8Obhckk6w4+Z3thDnVdCG
VOtl3zgDoCR7QmNGMFuiu3z8iFpdesaFs1g7FYOkUpSEFK6/4oyVhmTeeyn/KYxA6FWphmek6oOj
0CtIEgnnwrHIt+TOtEtjwL5OmOqgPzENYXuJBvQ2trhPDYV8lCbz05RRTdFRzAkDVFxZZrWXQyvo
FZuejmqbQDEZuKvxVd9QYrWZv1TM6PgMuD3zCinSBoYEYuCGTt5/qfSCrXz8bpzuha+O3qxFtLD1
ghN/Qp+aLW5Y8xtjgJQCNs8CoGfuPL2Y571j6J/IXB6cGX5yN8Ei6qwM/CNn1FWht+ZmsBVVglRT
rggpiBSjmaq80mH8cFNFBkadMCtTG/ZCqwJz0Hk0w/vAXbVfha69TTVOShu+GwOpeAbqCnRyixNU
lOG5qd1Lr7mHRrhAlHCXeCWt2shdj4kz4PEVl0lRUgZX3aHDWjAs2U1qavep3aKCLsES5wbB41tE
0VKSOW24FwhcZDM6iDeyL6FPoCMbRJSuDTy96NJTH9EEIm8K76sx3qiTvK8Kemu2O50yEuW4Kmq2
N9bhZ4sJ6EAzogum9aYB71Wt8dZQlgd6HWRPd+rbgERAlR96gRywzAcRqHX+AfctLLFDAksBaz0x
fEKtYtPRWGhm7fQtEmHVIfwIentGCxQpq7VgFFfG3BzCVxLuiZZB4qPKMVQWUrLyVP0cap5MykwP
7gImEUYW5BcQESCcLKzbpQ3Ego4wE63PjafxyW9sV0awNFwOAHcpeXNmDynj2aR7iyaTXbOH4pVr
JMcXCGVSJ30fe1TJ6TAA45f0GHvqOANiclyXuJIGGbb6QGVjH2QLn03P2p0kxXgHtrPrj6MBfDbH
IJBkFOh4p0ZOFGAO0pV7aXWvVpnfCbxSeyhB5JcauJxRgmoe3doMKDwiuso1M9Cy7YuRNYzMIm4J
12doxHC0oWmCMfbM6hXOdTnfjHV/tiwDrVaS5Zi+60teJo/9jLLTLEftwOHiQcfUrxdAbmYoF0E9
qjsGuj91b2o+9t5u1wjMCHVFmTwU31Cfc5JnAXN25kmRPKCmAkup7V4srN6zO2HCVe7UrmuDdDOA
aYQedQ6R0K6AgMAcGR6wczUnRLBulQRWabmhBWbAEBYlo7DubMK0P/Cc2WZxJtq3J/3P6IIZIXRg
GONOEjxWDuVNXjPhF8a0GTc0kCI2w6HmSdSFvM9RwIASm9IgovlFKBlI5bb5krheIpXrZkz5nr3+
GxyfJ42Gnv1Ky75ALshZgJqyLLC6Nh/LXMh9MrGnjpO2SzmzVS075pIjNF2qc0x+cdvRuq+ISIok
8wWqkeqOPvltoUN8m4FdnaLcRTIAe2bQxX4hxQhuvvDMVFxtGuBUqLmB8s793aonFN8J5JXutsq0
o8zSz3IeZahF62VyKcLjfJlC4DcfcdKdk6F8W5CZo8mniacAhsnt5Y1cl0MK4IGJLjZCzgbeoq7f
K1EfwWJxihhgOznR/FY7CBOgyNLVySMGgypFk2qiwVU3qZILsWLB1DS31tkwrCTsuv5ZI+QorgcO
Ib3aHzXsYCr7tkHcD0FGDrkbMiY0a8rmA6CgmvVU0kpKnNdJ9qHAd3LnjGmDHcnaDmWMMZ0+M0OT
IAOZi/K5q/vvnpk7RQo3DDQZL9WzLQLqfaix7Qmp/zILeWqgyQ2nViQHlFgKkXhm58P5PZiV0YWN
g8tnyewHt552o4o5DacpEo7u0FfFu0V54TfLcJrB6p873EPeRDil3xQfsBY0n6CL1zYRFqE8LOEk
lVXhCh9Ec6OXWmciPm0Lo07QdbYUj+lWLDC1bjigeg1G4zGZdsLl8o0u8TIWe62vbkWSXii7XgV/
Z9+oSv1VTbnm03h71O258hVjPFa0+Dv3MC4o6tVkeUA199qgRtOq5Jzb7uArwGLQ0pi7Zv6w+M8f
ZPYGOOPLVGLNQ7wC21AFb7mohyyFr6mhNs/gi5NKBY0zvc+gN/q5utAkmLoH6PWoLgvjWVG3tKvd
WrUcENhaKVUuKhFGHseFr0R/GNFJe24YD9NhMVCqEB7+o0qbooJmCvOj+INp6ZFoWKYkDZoT8jwD
01G/4dQEOcH0u1Ipnp2pBpTFSzupeVPu3Uly/OkFHfHnRBeYs4ZqDACaoA5urIOcVqKtXFftTzGi
Qscet8ARZ4d9GWx9pbBDzN2uyPr1hJyK/PgcZGK5VD8xw/4QMZ4TmC069k6NSGvf/kAJzMxNYxoF
Bxa77qHtFGJkc70+wkuKvKaCvMQxiANgHiSK9aGNzV4iQ/A4uGRhPrtv7TzfOEmOxNwmfjKz3wxL
CWpdsGHjuxc4lSnRqAqFLRjgR47vJPVVjRnZLvXFqoyJRGLReA15QPhAkNQZZnTXQyWJBGjNyS0f
p9gl99p1dn0EQb5BJIQr3jgw8yLEj7HOPK9YTBRm/g2Bia4if5ITWizjZBMWVs7spkJVX7u4Nk5N
S9ysm2kHR0tfSDGBgKnp1Jf2fGVu9ts2LHpeFkJGKYfNK8w3U4vqNcfbiAhQMrSCFM4PSYXuDSHx
w9Gtyldwq8Tazs6LU38CUj1izxMk+AJ85eJarXKPBus6Q5TJpSZhdTC8dLe0dJYDtZbdgbA0MlDI
oIDg0ROHp5/Xyb44OFsW6Pr1SJE+dYmv6zI5T1IAZchSjHkku9K28uauU8/bRK0Z8RmXDZhdkiws
i6ypzmZyIcpX3RwuAr0FFz5p91U33i1u+kYJLf0NI+EmyRiIgYQ0pXJemC1rHHQftHyK7pFcHlEM
oOVWEu78yf1IHOYXeHypicGbgJMqhr3a6NCVVmYaNVu0pzicSR2VW7VNtXdbk5Onu2yCXTHeWYNr
hmhEPKWz5t9N1QufOfV0b0FQ8fSKrWU094hJGp9eLYMcPB83o6PhbdnCckyFOL0tAiKC/bwOCRMB
Ui3rYLHL+GfJ1ydTrlQeY/IQO82zrlD9YDFrN9FJtVPKI+bg4UYDw8TJr92NQ9PCT9pGKpUTLEJ7
a9aT2ptvy6BkoWIj7c42mAIHsssqZePDSWIgmlp7xqTNnd1Zocb8mO7glnhNDg/y6ImzJ5En4IQR
clgFoHKd1MBqQLuhjfg4oFmxJNYhDoyffBqJrS9T6jWd5JzGuplhl5yXmYNFHKLDjD2jmh7X1BwZ
j9DZ0hzBwWhCqtVncbfL8q4O5sgf53KHAXf122otbzcAnyvWxDNqtDPJQm7fQpQwu4lXGupbSqgz
+goTIOCgm9RWTX6Lnv+uR0Mo6AmAiwX0X5cHMGQlslPIPC0M0UnKX+W44aAmQqkdlhgvS/fNwl0x
gwUCGkBQZ4ZUmjIcqa5dmD+rNtehMjUns7QwpNYYonL36Crsmz0mmgBQ+XngYOTRWNwatPyqrBXB
4mytcC4DMoCU8fGGAkkth+MJFZ1epAyjc3JEU+Cn6xrhKEwuJtpEtHmWn69uRLOiP7cwZbQ13SKo
aVuL1ThNsiJWW05cmuyJWv0VovC325Axty6Ut2te7+tSNmQA8qjwk1nvovmpTtbr5OYf8YAYwpmp
8RAoneA9OJxy8wPvLPLGEX3CqiGEBa3LQBg0c8QMlEQ65wj+21ezTjsVKUc0gTuMDY+nfVnZwNWJ
rPZWjU9Jnf9azd5LB+I/2l91o9wUyvSxdqy8UPmZx1UNzib5PQytGbDpwZygpHPxH6Dy83PSBM1F
IYY3InOtKDGdZQOQb4NPTmenxzZLl9L6sLplDGf8z5xuzIvek9CNh/YtGh4nLbKCSOc12SXw1Xbf
CHFIFZBbI8jKvTKLN4psPaxH4zgXa43D2yYCs5aXNlI4hGkGR6hPlpnrSMLSzmaOiGSVRbSuz+XA
MN2F4LIrtCxMdJb4qZOvFnlqW/aHSpGcfTTtFOZ1qYXk6cAdadfjFjm8kl8ZK/haYrskZswYcGf3
XDAdbZs1HdR+LTkxkZipj5JOg8wg88zvcTPB/eSe3JhxqOlQefaSyFYFQdaYD+V+clcOeBlt7NIg
9d6KcImgCGki4NbzAiYKOuCeUE+mEJLdUKw1HmWI49mNkVATtAtqOmUebtVmU1QG8eTQk25z45ho
HM4qijhLm+lHavX7xnYifCa00uFDa+u3LsIdW7kPnZ52uCgvqYIlrUhYD3UWGRe0JETEco8rAFfD
6DwLdGkE8HI1NCTdSawFCSGGQ6vR20XAdDMM2Sue97t80qibG2RkiTVHQVkTDjj3OOnszt3lGnVW
xQRjdpyZBEbWTk757S7G9qskVRKW3fThSP02awH1KxaA5+h+hIjJBLo8mGn+WujOfTNGxabO2EH6
kvAC/LKrad/SWcQOtz5p7npAIN/6PMO7AucHJ6XfLdYFnTtur3Ko8RaWw222PercnY4dwSJS2Jyd
nql7p4m94xTLuTCXT4ZoFA0W0doD3NeWa1vH2mWCBE3BHJ+1IVcCjdA/y8V7kEG3g1tA5BYjCXdU
7xmyogAqRITJ22YZ1J6sWD3nVt6QWapgm0qHNw2PhbcYjc3odnzo5uHccXee+DWhomMyHR9yVWcb
VHghsIlsr19Xw+vhaXpSqbYFJ0w7CEYSxzSy45oYFLtFNKPsdaQQ0Zg9NGUmschmdywDIizymH63
PrxWuSBNMcnu2wpz6GSObVgWx1WnI2Oqs0GYqIJzeRrQqpTQi0TSnm2LU5xpKZ9DYy9HY1VpjLm4
sqvGZ7z/OZqM9kdloctMcDd9nc9c51akyXU21+5JY9UmJHWXG1ijTNU9ppPmd4T7scEl50Wve7SV
M2dBDLkeFu39WuSvc2mm+8lYvku1OOfMCYK8dykyiO+jplD82qKGr9+qGmBoj+AdRzJh9QRQgYQ3
QnvNX9MOqfVaXHXQqas5LadG1+5SAhGLd5ECeyxRQnkFLoEwk226Q1Xj7KZUnlocYvAQiUhWXAZl
VvpoaUgB7Eb7BRW4OAyQOezmoSq5flJfvgulMeE60H7JsgfSHyhBOlASi0olZUjkJmaqfIihlrt6
2S5jVaCBLQR3DOYvewN5l0Q1QaKHKGLRAY3SvRqnOd0W9YjGmQWQLpNYkFpZ3b1So4u0jfoR+7eB
vqx7mXV8qW1JbC0qLBZP5Yrv+pogrv3L6U3nBHonx+bVW3R/0O3iqFnFq068Tqer+2aV92MSjQSn
LM1eYOn1SGyfQ6Ez/pIqmCxQJwYlrIT9PSvZbj6rKmAUDhgNjxTRr45e8YzHB8HnQRWRrLtcd1HX
DNdmJTeyGTpAuToTEjBcudKFkVssZPUUF4p1OlbEpbTLh1ON9JVL3ICCrMtBM4KMxAC7+NRWUG/F
In1yIk0vbkjmTdL2lUQQoUNdlM7JGAtmMdu+R+BSaCIE5qzzuJSAxOgZMsOznBBFuLPVW78gHWH8
9ioG8fs+TX6oxo74NPd1qnPUq1nTKkJvvSWZybigBo82/9tof01ldEyFeTtY63Nl7omxUH0SxXFH
ymAYrOnY20+IkzxjgR9hAYXNshWZ4lJ7ilWsGMLhwWIP4nFOrMvmui3SAhV0XyBkbt/UMQXXTzye
jzbtuLh84MUQux76fEJ6+bSJlTipaW7uQNcGWWNYAdBDfhjHZ3D4z1FRkbq40BCuM/qPS1BNaf/M
8rYlhoYQSPyEmOGwxHHQuVkJb6NJAKpkX7klhaeTheRHJc17na6LYNhXQQVCthQ/anOD2KV6XPuZ
TmyEf84RVkDn8SvmUdvhtKB+maiCWH7UuFipJxYuWf2hOuRuyWTUmSU0zw7QfzkVAo5vYPXEL2h4
5ypNgX+oMm4cajpoBpWwRxlp0wtc9nFksjUv/UtMGIEJsJqaPqlM9AEOFszuhlgtGRraEO9mBm6o
APqDyptBn5C+paR/eIT/OEgLfrWVw40lJtJIohFgnnuy5bqcsq29mRJ6pQxGgHYOFzRxBsrzQGEr
kjCPMW3PFcf0ik+iBHRZNh3TrrZgZinMwDrNE9OzqAXVbwP2ZmBCXzltsR46NIcYwfR1vy1f04OG
nRNlgJEVt3ZPR0dHcwT9Bi10LFXfNbFUoqKt2NTMLmrwrKCXbLdWhuEQz2AyHbOmnvDtWH92rfmd
JdQIRcsANa4Ftwqj0xQSwT6RgMlYlBGSFjMrKW1vSHgICyLYN2xseezcIvcsvK6rPpqqSk91woxH
1+uzzBmTgMi2iZbxGmX8lJomwt5qfkt7vB1lcUXfTuqzus1VVK8u4tdKYhCxlenLxOBCwBMNBJQi
yEK4Q8Z1OzgxHtTXm1KwxuljScTuipRjYalt02tLHFEgpdkdt4vURPJk2jWqppFEVBon0SHNithf
jeZuiGPeh619kDApEdBRkRMrPmy0IwLiJ9jY2MhS+Jpj3SQ8Sljr9ftY5ImvNjV9RaJNfW3SzJ1K
W9hxmGe4rfhQrOjBcta7VVGvZWtfdanc9zmhLXFDX9RO9M9VV8sdj86aFK9Q7bSgnZHmWhNpM2xF
4Wr3j4oGs6daYvNYKdHjMkdvUBfLYJja904p7jngP6FMdQMkhjsLN6jf1+1Vn6i+wdi8VwaPbpzR
rbfwG0nSabSMO5uoIj6CFfmkziMdmCZHBXPWLzP4UH/tyLBH0pkiA28facLfj2jnJcGXPNDyISNc
jSwR08s8c+Zk0iRuGchX5uJf8YghzY0X3lzOaQlxXLmLoS56jIsuq0ETEZ9XMGRdh/+K5Q/00rMu
mCGaWUYmUzmjmW7ag5SUoJFOV2Amglwru5SpcAGfTRuMMDKdhzybtG15etJnvMNG/zwb47cFU90H
GkyQUNE8uI7yvgB76JoyeTLjlDEjIh7slwyCZRk4qb5rneUnxsodu2gOh9Ek4znmFGij6s5Jy1WB
6rVxJgORvM4593/WMFSz1PkwbNt0Zqzv+JsYlpQ+z1L5GsVkn09tnZxHM1OPbUqd04KjRy9DT3lZ
rN/k33JMhdXqy47mPT3E7Zy40WyWea8a0bvVzAo0m+FZjMa9Sb6Q2aFwj0Rt77QtBsOJmpU0ubj1
GK2+4qN5ddsJgZLKcak7rTQwBeMpJFXUK5teFMtvvlITqvElr8bHeRtwpDEdqFlzg7yMkUI7ggBU
SBnLyCkOjUzWgdOelswEgTKfBuRV+DMGbm4aoWbX8FjINzNWaIVxHNWsTfz/YHEHbLS3QCW6msVw
UYKUOjfPyXPU8u4m6gx75+rRPX40zqrVLdtMtKmHZtqfL4UkILVIRbNP3a0Jncl3LZmPVc//llVr
7qAzMhU428zkgxJsIx7u4mYwGobi2x/6pN8JTf7euhw5Lz5JVMLGlzVQ8/nXWFQa74mkRmyjMN4P
UaG+rQ1VkaWwGw3L+yRcdA41EE1EB4fOQDDZ1IBmZDYgYBXmyW5R6fSShNnISsCo0Lltbe3eEORk
RoHjkCUz2MgJZo3uZ0K+RzGAvjRUMrIs5VRp6Rf34HpYoDc5CuIhCrd5Z/fzacSl61RqtSPaZvZ0
knRVd/zS+upFm9HAwmNPbrs02rJ+5uHo5KsPlO2maue7aaI9VhFDk5SE3Csq061VWJpHHB18rinC
GtecHWZscyz0C09uUCA784sxC3t7nY51Jy6JJR8S6JH0L6LxJOv+oFts1lkjTl0hCR3mDMLJlqao
Lte9kDXu+gTqgLFRTWvraFXiDnx0A2hOveMES7byCmJcd1YmVdlZOB3ZbFL8Kp36Ls2bb7OU1KPR
yGqDJotZ1MEmgZJdbvX7lOa1k0mDIR5R78x1caAU6z7uRtvvOd54tbjkOTDEpM52GMraQ7KWV7cw
xG3OPThtuuxmdgA7xV/mgg4Lm+GHZryl2LB3Zo+cCNgE1ML8M3am1l/BdgMysQ+JUj0rYtHoH8w9
Gcm9yyZnPDdle3a2qOF8hu+a5QWCCvM+V2vjxsICvqf40YAs+SszRLq23ZeuZeYpR1bpp8Q6MIxI
bqcEcM3Ih2YTaMkxEFvKGFWsYZKgEFEtkEAXmkfSLR/MRjdDICpYrdCSDG3iR1bTBlldnS15mHL+
Z2LhjorGfQv+hdYJ6J8+qZPAABXqF41pkTxg3o3Qsg8IEzLQ2bh8s4TRGnUh3olApoMbSgvTmLkO
rwoJLlJoB/IW5MGpzDkgGaxgQE4EmZ/W0OqU27aLuyByK0IIVBvljEbwJsgvZN+rvHYaaWhkxPpm
i/OM9K0oJCBtt8YCXth6iUwdONrkfseygLvJ+Xgc6LdnNeuHWZlMq6EWl6abeOyZT9PcvuFTf6p0
1fDRM+SeZpBQkTaR7jOzOSONnneN6T7jw1n2Wt2esu0msVEVLLbzOTvMl5cc/Kbhri/J2A1hZzCb
rYnXS+f0I8WR2Ze0h8jy4+e0Mz6WUCdGgaepngNB/F+Q1JB7eYespCBWkXQT7TNYr8hpiBeJdsq0
kCLMqornn4OAY9T7WCsPicnKUWfWLxUitYxFt9N7+WZP6gHV2G8OoZ+rUhHvRi4Vs10NKQ0d55wU
QmGoiPDQW7DQDnc6LQsfYBwCkY3AoBePtCO6EM2qwniQAeyCLRpVVOEVw7g8lguqXBJs3JET37ol
rg42WqfUfikmPOjK5tSgLH/J3QFjr9A/u4xFN6ry/ljgrvNT2iU5py/Hwo6E5JJj39w5ftf0O2mC
Npg7jWEldqll7tgkgHByKkjvO+zR7FhKe+MimUKTL/lVCD0c3Be1KN/bjn/SCY3aem1ruBw17Tya
PugbwoVVaO/O/UejtYNHyoTq6+mEDgiuFF2VIvbiOqHZpA+fzUQbmxLVVu5MGYHh0QZiWae+uuv7
Isj08XHBqgKzZSnaF6sTUKrgeC5E7vaR7PmVQ7djC7zRVVf3y7Z3UCPZz12lnTXHuXaL9TBDkTUw
tB+hejh0FRzerPicBTWJVpdfSPfI97biK22mBK9odE7VUG+54/R5+l8cncdy20oURL8IVZhB3hJg
JiUqhw1KyRjkHL/+Hbyly7YCCc7c0H3aJRl3fbZCQuJrgzYMLa/JRgVLh2IyQcBJeIml/VwooqH4
3qWqTmk4mefJrchMaZF/dfFt8NapdkTWe8XQj/GxdqjXOlpRneM9Vgdj+UkFojKCY+IDgoQBeTHW
cMNCMYikb2SmidqsWvjnYGg6asEYDGfGzzQ4BGh0k36OBZtaGRffdQPnIGb5E2Yx3UzN5zkhV92J
7hNJlCYDScb1Wg5AqW7QOLjpN1Rn6S/OyanuVUptyvWrHI9DSSAbsDq+aRXWX6QwI9owQgnStVgl
D+i2G3k/Je69sGbswqTyhJxwgSEZdmu1OEZT9Q6RDO8GtyvZAtme7F0UzJrrI0mChyw2pjY1LCsp
7Eno2Lbh9FOEUI2tAZlAXCOwqWjpa2qtZiY2SdXho9STwke+tDr0kPYhCp+FtVfQ7iwiZHziNU+R
dL+U0b63HnWTPe1TNwomfCkxbHiOmzHgMKCyHdR7hY0bZyZ8W8fi1kUgjR880v2xpzpoR8B1TdZh
ZA/pYQb7tNjtF0fRiWrve2gRHJZt8cvqjct4ic7g9bOtkaMaZQLNrDJfnrOQQrNpGdTZHQoOAp3i
Y5t1D0in+U7EECCNJ7py7HsUs3kUiByZVCtWs7L7XvfP3QjTvMoICmUd8mdX1jGzmjV3UAYSTS3i
d5hdxiz5jy7toUmauNUinIsWBlHGVSrP3GUtm3sDgQM+yB6Vb3GiimP6KfKviiOonaMtemP4Bwhf
TS2NjqSyMgNs/3qiilSJOdDQHxeaL3gkxRP7z7Mr4DaLZmCgVNZh4Bn9Ie4RL0OFXKgfHr2kx1cc
rPAUBhGsZsicW/xxJo21Ns1tI7oezJ/cLya6COJWSIhdK4vH0kwP+HpiuuNqaFmWUZXDmfV6Quxt
HgdFk7jYW2/MvquxfEIj88A2Iys4LSuZPEmSs/ybl8tpO1l1igaAKEvr6ESi2sXgBEZtDVcFP6fQ
9kzmSPGRKmdvFQtLO1ceyn6k4DaZTjVvGBFfumwmspqBmd9OUHko7j2rg8xozu9eGWl+T5Php5SQ
XZp0R1vDrNlN94TCVgdlaj9F2apgjPLL4joXns9wwxSa5EXcq/G8DhRc/aYEYFG19FtN1vk+qS9G
W3ukLwwAvCPmPgOanGygI45aNQJbiKt9XDxYuHI2CDbIm1hGJm9T/JYmZDxjNyyGELPqjJ7QjzuH
jUTXn/5fzJgJTipE/kcCT6yNi+92ywfORLHh973BuD5Pft2SAJ7iThNlfMLnXTbs1Sko1tbZfu4d
lR8EnQ1dJlJWh7wgV5YjNERloS8/tVwO92nILlDURAzOFd4KGc+HqIDfbetJ609dOUD+j99gFPdI
spDnkX6dbrxS+6ZxQJTYggaq5/zTjvOA0x2iN/YxiCzmHhlESutScXYnNWXYV5WxkE9YV2IrKxAX
YfUvtq3NuAdH3cEyje6gUvsnmcSTqaPQNlBZcb/+MM0Es/mYkL5iseM3qKVo/sRZwZw6tVbxl5kd
KcUGybthP5fUDavSHFuXz6/ACVT2F3S15QER+sGpQmwXHtv8dljcTVgn1LwES1tGepwcHkZi4JPA
DVHc1akD0+GlYhvDSuVX2sRq66adXt3sO9LER2eTluTaKEgsEMxBL+snrustITwvDovAYxT279hK
bhOzmDwV+ErzVD/UkrVxmULOa1BVOav9Cxo+1e5mbjoNlSQvBu4zo7NhKYwI5bw2dEhhVyzmsq85
dwM8z+3BdQum0TrNbKUQdKDKuGvRWay/xz9hAMZqimyXiEFuJtKAN44JtNGSK/oXDoXdiGs8zgGD
N51jiyZxGSCpkQzpTyUUR2x38FDZc1FNfywVwOyCGPUhM/dtqn/KSqJ7twZv58Fe2GiMpoLhoAk4
K9bq/rWHMcBgdBQkjPRxgcMnqkvQ1h+GGUIC0q/Iug1u9/HTdUM6fi/DEYnfI1uWcxEnMDnnb9Kx
j+nCmAZQAHHwPBHJYMoj+jmkjhqXSBIiDTIxASztzQtHczf1+m9TZeO5MrTHSkOeWRRw8tV6BZWB
46XGzlpqBlnpAxt/TsDQjS6AaNHLgPq3WPvkVfRZL9Ik3Lu86AO+YbrbrYX8cA03YIXsDX8Oj/yS
adUOtfUPUS7INXK/RpCwMxe8UNLItt087mbgyPlYu0HVqme7qA68xxReHojNlJpLkNe+syOezbFo
t+yGIqd9Ull/C5lr+OC2o41OopxPN/mVzlICTLKKYGrInSUqZDpnmpYHkZVd+K24b3UURbME+57X
I8jlkft9OQy8ZU6iwGwMkOsrZ43UI6gkInRJUxh39BFY1VgVd071q9XJdwe7Ayv//cwyCwNmh8V7
OWR5iusz584ZxLWfEmOLD4/nNzMO7pA+hU7OyDt9Iw7O8wlB/dUoDl0rvkUq3tv8zhve6TkQc6Rx
AoEzHRNm4NDpzG3NR81lW+oJdp1dxw9eJia+qZj3HCcdlLFKPCQOfymjrrovvU/Z1Q86m3lSZbHp
ONVdCGZloxN1vmGUU/FZYvZS9GgERIuKX4c2mHkzXalkm9x9Fn1qkJrB9i5M/+VUYNjFPXAflo8e
E4Br8cIKK0ontAqeaWxetTCDBJ2l2sbvLIRP648/uLDElw5iAzp/7QqzCTHfyK9ZNLBXIs187ElP
HWdN26GX1P3S3bsWhwus0M/BeM71kVQApAURjA8DtYLhtojeV565O7XvaubnbmeT5O7M2tZG/DnC
u4R/M22sbKBQFOJYd/kdWSRUkx5aOfRSmoEuaA7rmgGrjVz9MeXU9JPWvgyRhgTLZyuHOd10MmZl
eF36HGV8vqa6dwOLPnqopZ1PWh9+EkGobXIx/AHdQvHGf+0ApAZtJ18nvXy0BV0mkZiBsuji9GcG
hR3bCAcz14J4MIltyZhVe8a7i/gCXXEx1k8F2q5Ix4JnEuhrZBh5BVt0BFBH8NDDCgxJkTHfNwtk
SVpbXDgOsxHmhdfCVuccOhKbHDLcPIHRYhw2LEn/xNxdTB0/Wdffm4B2WDhEzj8eXwy4SfNB18RT
teo2UrpIMkieB5N4lLQ1HpRGDOoAepjdVUnZ4HCYUAucKl3YWyez1mKASXLftMQDK/WbZLzI+tg8
g476F66iEjmzYSYv9X2wk+oq2xHLYEeHW0OLnPF/Up3Ylx4cXgcuPhB/sVM3e5Fm/ypb3RWLENgP
+2uYt9EepZypEoNQEv1Auhi4NY2mxd1VOe+SM9YIoAuGkcOIrIYnIJXDLyGXD7rWhgER7ruBgcg4
ch07c3Ieem0JutI6Q1AieGMcfSMVRtD1+VPVliVlNNtue2BPYI0oOEV2zOLluUc4LHoURHzyHgDr
sPPB7WEoHTtWs4eYfIdLe9hVjTVvSkhthyken6BKy30iWRqPbiRByGn+Uow3I44gGS1MWpCxH0SZ
vC58vw2OohFuVLZbgCJvaqv0Dk2FKID4LoI7tdEvvDzdtkwUo5rxttnq9x7YxU5PaL7ICCmG7sGx
2guEdCowZm/siVEUsFKpXO+gKKV3FV4iHNX6rta8xucYzml2EMdYRfuOReuxkk2GkJlr12yPcwW/
h63bsOXSfRmie0d5inUP1X4c98St8LOJMX+P+PihOTbfEKk5+8RKLlNfsROEJkLUGkwL2pWo78Qx
JqcRx8OrnJBwdC5jfqm99XVM+TDL6TB5Dyae9DIpSaWps31h99CPEOFsms5CLMuUmdsGaQKjsCxl
s2OMM7uMAm05u9mT11nnpWLmrSp+o6nvmEio/EROHnsQaCT6lG7NHomiW8tN7DJXnTrN3cWiA6Y2
fJaL9YgmkB28udMnMs2t6QF0eH/l00i4ndrCOLw5hfvaOrUdDAzTqYq8Z9vqriqzMeGi99vMoRC7
0ZhvHDvahcdz1fajrakpK60SBlm2opwKbmDUiUHpfjX04xv3UoRk3dG4JRiAg9rS4cjSEV9is7dZ
FpGA0+X0u3pd3bQHk9KIhQBInhpHJOdvtI0LDp9JV9eidl+LVN6Isoi37hRCGI7XfXg/XcDjMLev
zgwBmC4N0UOYMikwJur23DEXCrX2QfRjccCTR7wKsUwbIk7PXeL9FW6OPcE9z4sZByEkASYJXBqT
RMDZ9VwaWJgXg9sjs9laI5rhYevvyNIdO84qDsRpHx+qjmYnIclqTzDlM60ovh0IyRn5clWpblRv
dSBs/IGeAT4Mq8DctniWOWOHNHwC7/+s+hyWv4meZ5ygXvLUL03x4IwZCGR6dC3A0oRuNWO4z4NP
IxyYaZMFVRwJ2DfTSc0w2uOuW7Zg9GEyZB16g6z8V7XwcT3QuzgfUN5Zy8/AoYNUL0L2bqTniDy8
TVtmvzlOPb3nHicsh9KaFJ8ogoO8lOgPpkIDQu/9wn9mlxsRVdEk84Z13CXCR5gJXlwv2juZYd1g
0DBZSV5cWUz7JS0thuzG1UCBHTjT6G0Nh9oDC9ROurTxHV+lyK7EqXAh1NofWFrC2mc+oqNixy3R
B+4zC5Sr7RJDVZrFc2as8QWOuCP5xbqWk/ZQDHgTK2F+c1FDwMhuqoXt/9ZKHFhI16a9QRqc1Ubb
KNTlmYSZDZWmechtDgnmzNSp+bjPSAnBZlh+ZpNxtGw+f47LRFWa9bWeJFh2vGQIU2dmBvdVLRhJ
WCLzvalBORky+bNF99RqAChEAgcmW9FmTCErilIBjIWwXM0Kv7l6MAGgC0aSyfhEyJhSXnANMtX0
i7lrAhTCFuv9FI9iCN0PoXTkyD1g++eFJWU48D/GUCiC18R4mzt9C7auRd/qIO5qxPMWv0MCTJkr
G3RjpohvTbMLwUrsA8O1WObzwoI/vzhxnvlubnw5ZXVeAVeI1IXP0+MymhyK3TJvRG4yamQDAewV
GG1ycBM6nSifIdmmpj8xjrR0dhqZVZ0yW0UPrktK+5xrR4Wn0ReLirZJo+5cXLAB+YK8myOURD1z
Ay1NoTuKC9E2u2EsCREH/pg18qOD/6g3JrqUBU/MwH5xTtUfbu+jsCYNI6LgAMy1AW1C+B1ODFLi
1H7iRBxoyNEJhHzlTW2bj2ifnVNs1/4QQSyfxuy9terHoSHdA54Cj7CN4Ja1NtAFw+cbbqUzP7r0
eciBKdcEOR0lemvy6z7SYSECW1v+okIcVsXPXY5J9Y78hB7VKsudLn6kwEDMojFxblrrK6TKmGds
LXK5yzsMAmRqyo3Qu9c84fE2surWO2F8GqLptmqsJ2UGYsqMnfMZez167qK/c8ucyM7aYQWDtTWz
MObqeDEXi39qAWy1iMXtarzUQ45dVcHuXMJXPNIA+StyExwi4aJ478p1DW38NeskqkXiy1J+fk2l
5jMzB/ojyntmkcwShmxXYYdjv8FCf4S7I9C8sOQAP4Jz01mMO7bYUBQ5AsOhOGImo5aHfi1UypF8
IsAagnBXHruueUI/9Y8kBjCx8wcuHnQhff+nYavYpHlJLGdUMjwTD40RfmVpggksjl5Xsatspy8P
e82Yzu+JBZkqNrv7pOTuGMavDtrDBtUWC5IK40WNYJ/6AnunjsWwAjYfP3foOzcdrObAEUmCvAAk
YGon1y6DYZQ7i+abCvdfaJwM2cAUq72blNI7a0mPcFcCsErRaCFDWremgD6LEOAZL5mbItyN8nO6
sJcya3RmBYewatgLdbG1XViK+AQT4ckxDFg0kolphEBUciqlab+O1ilnZiDlTPz01V0TU3otFDvA
kj4lmqQJZo8+gUdONMI51TdLU8iGXoECxHhekiVfo0vICsWUyZoFn77uThvinclkaburHG37wOjQ
EMlPViIvSit5l9pMghvCJbHFBqi3SPltmZhJcI4eUSs0OSM3rNsSoV3ojIlnvEe6FT+ZCLWYyrfs
KzqbEAdW1FEq213XODh2wjZQLrAKNhw72rUVIAqOOCNBd8V0T4PI7xEpXCOPAp2JGwYvaKi0nj8k
U4gNjfQvR2qu81iFvLBMqCFkNZjDKkJhdGJa4hj3tOvozM+G8HdWAh0oLEXVvHfe8lgt8jaV3vZ/
/pTThbq/2AZ0pbbc1HX664zTT5jbmo+Z67uCLswZyhhyys6lVTqBVvE5qtRysVw6BU5ZVs6MVAwU
EFa25Dsre+0TDed3SvXfpHdjWB2jbI208PT8AnCBMnLOAgvhjyw07ichvkxpUqA3THz0qT+0k/bl
oA0zS/0nQn2HB3Zk0QCBkIbnjvxGUpA4GK12ecrgWLAYtIgEaiTKjJGdmMM+myvGfmkqd9o2Yf+P
hU4YDEkL1kQmZ6z4W0oIVCZ9eq3d4gkgEITZNHx2BkZzzcCuhuKL4BQjI8lHZBpdpxMHupd7x76J
7sY6dk8o9IFUuGQb454rW57fsiCJgWC8DfgFeY3qqmbjy1Ew1WjzKiPGeAbPbevF/HFyC+tooMmB
IxHdLeq5SWD4OdyGoantjFpHOxC/2hgxfGglUCVYPFtG4e4kMzm+4j+Q7RX7fX285NF3klunpDAj
es3aZ3qI7HxWjG1eCcR9tkvvpRKLDmmuZaLOpT90az/nYrHpkvJ+UQ8MbXUfEh4AxedILTcNCMXF
wlqBhjj5qfUyZYxaeJxhrHTdavrmsgdfRSk4DohCK1Oh3JLTacJchcMYiRnKiFevrOfAdm30mc0P
wAdCBHTm67jROB2jHeP+CgxT+TxkyETQpHPfKvuxtzCWjLr0dkC4nchaA1JrB3IfX3WMGYZCyTgZ
M+Nj3eaFKYFd22qQQVvzp1TdTMvbJYwqwPlTjVMFvY7zhO/fY1qHeAzXtfdR1050Jp/FCnM+/xi3
odYw1osXohUcowvYVKA5aCnmOyAJA4o8fHAGhrptZGFxQ485VvIEnns6IESt9qzP7VnboxRkSOjN
T/pYvlpYmHQ3esVdw25CH/IA2C41g6s+aq0QF6ow5VC6otK+TBqHmFa+TIj1fIfJ+mlkybUH3ctR
kSHuhz0Upem9o8UG5wHLajFp5h4RyLAZKRn80nY3CSKAfcwJM6bJTYzFubHY/Y+jgFvYFm8zO90r
9US2xU9XvhTuwYtxZtNo4e0PNfDb8K6Q325qWgUcitd+RsKTyWXeok8KhkoN+0IOj6rpPkXFr+MV
0c1omA2DI8u3zviEQ5wfYGkfmPDweQJIFA0p+ygvwXUmzkk5MgvV7I/JZCeMwA0SI8IWePtqKyOG
1zoZ4QthTry4zDw1jOzLomzMlSpAoqXIM2ZI45bpvu4Ahc+NfrVGm6U0T6FmtNzKWaBX1ZfRZNvF
0p+NNVjJnTsFG2T4y+Lua7ZQ9hsqbXBx1IeMvUywkMbOdaI6/YOICwghoXl25BDuIfe+Vii1PKyC
m9HwErKhwzuABKy0C7E3w2gna5xMEFvPlemNO63/RgPLzhcHKFUOz4jKNEyTfcJCmWuMy4W191AH
aWGTiptTymU51SVztr0amr0b/ehtaW87hHy+kW/JcAFtjaoK335KLg7Zx0GFAxk/MN7mGnFaP4/w
CrNq8OtcXUq+GqaK5oTG3eTH8tKdVVj3HRvLrn6let2qVDvblUY5aPQRWF/zQAk54tBjBprWKMfK
6kQjPuzzyXhwQh4rRYKZX/TxB9STkM9ADJLbKo9uZHkHQ5q8rRhhJ5RiWh2thqQwJ2YTZ3kKvxcm
B7YVbF+veaq8E/pcKABJeXT04smpzHjt9+8WG90tkURvyXh1OdFOpsuKeErKu9KAtEdfy0nMVlaX
s+NPbV/AhHTPC6sOFJ7EM5c9Pr3MHMEnq5OYCMzLIgf5rEdikoXqfRkx8bT17PrKDWImgxbT1KjC
dk/4LSQccjGaRiBmGhVKGVgbfRvDvogjLHcWDbBWsKCMC6TPdXtcmuiNTAbCs3J2PRTNIFtDJjze
ultmcIo83XuBlL2LuuS5ZeWMlRX2q9eU13yOAamE4Uj3slyB3Q8n5urM1BKQEPi27OF3SBlKZ1px
GOkQ5qZPjx17dkHhxOhx+WGPwbSQTtSqvsKh5BwVjJ95eu45feODMwaVdyFy96QPRDEAlDgD5vi2
pdglY9psXTBAXV+bd7lRX6a5PGq9OMmhf1jvIXiYi8+m4kU1eNKk6qoD9NWTJ6OjjQJ5N2Fe9cdp
gAVppXtJs7uvoVgHEUHGh3BIrgO+GohGukQvlVLftHR8hBbxuuriqkXJj1P/hBQ0N13bNVMMT5wR
x2bQ6+4SZZIUyclEv5o8maH649PF52RqvybhxQ9pbBwqMbccDpzzzniACfk+IXTiW//SBdfnacCe
H3ds8zq3vM4W7ueKKy9ghpBgJ5s+Me/mq2M9Yd13qCqTrWX5Je0yh1o6MRkfxFOho/HQteyrDPWn
1LP/yjLFDjFn1ibriGZV9IIoARAOoeka0Absi1UlVZFwkGCkB+lm73QXRUTntN82jEdZpe9LQuwO
CmFt0lbObhZ0+ISPeQ5co5jvpWOHiNNQ/CKGxEw06ldd9QCWIutsy8cE0AZ/gcm2dpEl6unvMGqv
WN8ilhRMsiyQMwvDRyQQ4Sq+P+KfT42Z1Iy5xEZdDGCFqHbYpcc2+jqYEW7Ql+y72QJZW8KJGccU
Hxqu8V08WK8o1aw+PqilPHcGNbErYWO5GlND7LPbObbe1pkn4m/9TgMTNqDK4bK4MkqIj+iojlNG
i9BTSvJEkoxKsOnqrCvevpA4XoSBT4OE6QJ2gPPP1ct+t86pxnai6/TwePQNE4pYd7MLFLcWJrd7
HBD0+0Ux2xiGeFfK8NEEJwIWqAs/EO9Vx1jcitbLIS7TzEX1n/3/Ps0BTY3+E3ekG0Vx4EoDDrh3
CK3VsV5Y8FwIOnZldG8yGLaR5MXrwiNqBbs55d3PrmrwRqa/42TjZMPVHhfzp0zUnybHiyX2uDvo
NlYWWN48pC2u3dm2f0uvfxXqb8xjuOzxaG9rM39Ugnt/FOplzHDUYCxmkD2gO5F4YJ0KgE9NZM+2
XFEqLe8hqrxNH9LUVq4GFVPGz1g6oMuYsO8nOje3oJXQMi6awasA5TOcTKa+fmEhHowVNhBNJTe7
6F5nPUafHLG/Yt35MPHgoRxOP/psguPjeJvQwmAm6oaxCh6foXurpjQm/4b6Zza/MLhfEVjxZs7/
QA3dZjX86Eb07ETG0esYwOeV8c/yNFyR7CcLLBR90txDLN2NTvwjRf81htMLPqoXwnMfNA2hGdX4
zgGIiW4n2icxpJhm/DCaaN/XpBvMXYWQnfw1XjzGjPE2tu3tAkM0jAguywQfgJDaxl6hGNgLWkue
MnalBiOriBLJMW16lh4kBo5F2B/qaQSiaHpw6+vY+TezLV2uiyX3qaaoBr2MUYL+6ejGXyGzHzND
H0084rl2XCew4/DXcjV4y+ChaoRMunFqO8/2R5ZTo8M6BRE/pxb9bxy7FCc/bty/aXbpIL5w4N5I
jDg4wfj8wmuZK7XVqxQbXive2kKe5jlnDYwIEgMdGK+pIoVKqvcUgz83ziHlkJcP/Boj3ycmE0u3
EFzZGtuwOjuwvH+RrObtUDsztjklqP13APT+min6oNYnhD09m0PxJDyaitYz3lx9+v89SM2Ycg6T
NPIPubr6ilQUuFRvXdT/i538fWWXEPA8vOckNE9IC4TCBD/op7od7yZC1y3VPwAIa30AGbHpRnvR
eh9W7CDdwRgAV3fhdjXHjVC/Y4pqWkNO2Pc07gt0H2tCOowJ0Ktfkn7cWCOlkKdTgmFcwN6d2OuI
2Lhnu39vcDLz5nlyfFG2vNgqkLTOOy1BVTah7h48hl0FSxwb2l/PfCXjBYXFtm/mh/U5bc0BSgMl
MXzS16Y06AtzxtOx0Zwbpd179iu0p8F3PUNjZ8aV06jknwEYg80TgjLSw811Lbto6VE3uaQcFqO6
yo8zYqqA2SgSaPzpY2ruB4MCtJftZRDTJU7nt6Q1sWmYaCQgTj3bKerieOGMbDMJueY1UQAeHbdN
aB9Zreqom0Io8SzMw9sMN1mJajsjt2vS4drrAjSul/wTzvJQuTCIW4A0vZPuNJ2WTy7hF9ZVFJJE
gPpoIvYiUociy04Wm+AgTYcJp0/HnoNwerrSea813ourxMMA/XszvE+68ZnI+aERxUPMsVh55aOa
0kOC7nuDgk4w9SegVltF0Tl6kw3Osesw4SOO5+lWTtk1dIUBr9hsAtfTAytPPyF24bbveOn5DE0b
QbFTuO5FIXP2ch2t6Fjc0XFTK43AzjGNEBNBw2NYB8MwZvgKzY0N9oW9YRzKK9bBt7kdL51JmKYh
zu6WyV2F3kmypyjrPYfKio7Jcmwf9fMycEET3Qtzgkp6WLL7sMLBnuHP1xvHOdl99OUI+yQr55kU
BNgS1KzCNoDSuRe71u/KzvpapHzy2k4AM0jZxOIhISBVPximBfMAoCtjJ+rPkToP4LyPr3vYmhw7
AVzTQMU1yGkQn/tG11+sZr6bHFY1i/mvp4Pez0JNMIuwECv9pc3iQ1Ls8CU8d4Pe7ZsW/pBdnU3H
aAKEmKYJxtDLxldhW812Rou9sXXyd7PWcX0n3FXJgu9xAVmsBoT6KCzglYJcTFmRMFzYKG1Ar7KQ
UsFIG5f+viNjGWWQsYcbzYcxy09lbL7Y49+0iBcz7g84frIdfuBXowvvenAPl0UjRclIXuWMVN9s
E3dv28sJyPrga3GR3gtDg6bJ1qnSLjoCtS0D2hT3WfHe6gyCtMUdgiIxIe9IifLfq7+8geYuh9Up
lsgXWcOvUDmfGWC8vV5nLwwBWyhC1r+sd5GMdIV2MqoQI8mYw2zja89JfgeF4JqYZIOGyJ+jmfZq
teKc++TZ0ZpuWzN6Ahsh+J/dl5tCOmTQ9sRY47zgHzsxyFK1wJdHRKO/JAghPfzAeCy9a8/F1AAN
tGeTCN6c9GUyZRCa2e8NYPYI+BV7JhKI8Bt9rPr81M7+JB+cjWkgO8EjwdIWHqqu5L4xi6fswNJz
CGr3Ol+SBVtlYz548Vi+zwnVVy/tOVgwOYXFcTAIGYXakw+wk1qPnan1C4FFuy+G+SqZFfpS71/a
YVI7XdceyxGVfR5BvnY9AiyYaYYJ2xNCxlmNxU+zyJ+SZJgeoY0GGu3zVJ8wDOBnEq46xlWBPN4S
YB0jklM7OvxyVHSfOSP5LhXIUY1GbFPFAJ0JRbzTQ3VdGG9v0v67HaP02WmeR0wM7LQEN196b9tY
62vGW7g3efWgzC1HbI6PMcztrSomFG8MPkDuZN+WixnRqdROsFxxKn14ihDybAHilLs5Irk8B9dT
MgzzJWR5d934dOlcsxQ2P6yqImPcIGAqQZzGBGETpx6nBFBgp03Rm9vmka2uuwmcVTIfoSYJ4l7/
43FBVWLyaeN93+EN3rHmDPBV3FCzAB/pPb+akIimq/Vnmt07vW9ZBrWoiUzExlwxxrFSJD7li3GR
9uTHLv7ZRME1EwtKeziVGw1hANjrn44HR1Z7gslRiAHsm79Glg7PU8+ZiMxih3SIHDA7yghB/JlS
Sx4XjU24l++tnmxaoxfPDGgSHw/L7MeD7W3yrED7EnkP8wgNjxfGJkuK4Ox+DR8Kb6Z75+rpG12T
dpz5EDiNcnzmPPRBcYSPFWUIEa+IJ6Omuple/warNt4QSuCj/j+oZrjv6OF2OPMYrqnYrzXSLtIY
t8dSp5wU2XeMVGg7sMIcR2sHUfY0SOOUEPe66q6NW5wOX3ndWz7Y900GyfFgpBUS1AgVUdo/xm7a
3XJB8JSJTY5YL3CZ5YmoOXcHBPSG+aTedMmU+Wuerw8oFT79mIv5krK7sqihKvUIv5DEecI9OCFv
rZM9YH/DYNSrs6jspwzP3TT29VFhtlGe8w5D1Nu5UA0d9jPz4mGyEdUB1TURcXgO+pQAvYICxbaN
mota/ky610DZsKj24K3YaAl3pfzShIVgvjHzzdzftKU3v5rhg8nXZwse6A2F4p6iALJcOXyHGvfv
3FYYceIZ7aRZ+IxTLcZD5IkSIIdHpE/cE3zORvcbtKTnjonWnFRcJND6A6N8rCPcaGEsLi15aDtS
GdhNa9CAcBdeUrr4DNrnLu+QudmqPaZRW2E1MvH4dtk26bp3WN5B2nYRCrLorZjKgoF09FLo2Bek
qv+16CJXik/F9wD/bLYL6dg99jYREoZM9vQ4q1NhDCx+mdYnzgdhHGrlHy/H3KJWq3K4NDGIAYSH
Hf7jrtGYhDschR1j5glqTYjtBXZt0FiI9hOPtG/ujHeGmeWd44YvCJHt51FZC615Kg4ZtmbQvHj6
cwwFfWXDsmk6ZrkRG9xiNWTF4PSmSnR+XulXZnL/7Mi8FkZ2nNAP3eWa90Q87tkpgeP+v1loLJf4
cLu8NnpN3/5gDkt8rlwTPXfcgM2slrvqofZ6nR9uVEd7FapqifIOWlow8PmLh/zKPJp4NVWlxxI6
KVuC6THSoldr8dShto3XuIYejWp4ZLiof6tQbUs9dI4xzLdiMqJLn+NfRjCBVmnFOcuLtwZGGEgR
sQAOj0Mm3O0sOnljLn5KEiBic2fvKt1xnwp0O8FoU7o0/SK5sZjLOA7NCu3hFndSsvO8/hqlQ/IS
Vwo3wIFotvZRi39qT+tuDLf8MhQHcCrYqHqiOgxOpmEADhA7/Wsb5vlWedXyjEgjZ+CaXkDg0zrU
2O+WOXmTbD7lMOfbSmaFv1rIJ51WsAKEuYcYjQfRfiANQp51KEgQQeV/1J3ZcuNYlmV/pX4AYcDF
cIGXNiuSIMCZ1Cx/gblcLszzjK+vRY/MLK80y+qOfmirfmG4pJBEkcC9556z99rbcQku+K6DQ1vO
V6V0rAPdhTu3owGimncnEriXTR866MRIWjLbaHl2QhqYIDqbqLG9qAAm0SCBENAuXXw49MM6ZP7I
cUq3ahLCnQzzYVrSq6nbHnsh7dTM6Fc1lmEv6awj3iZlZxc61AsrYNLU/wAIE10i5HGB1h6UqACJ
4gx4b/1WBcOs6T8xeS5+Immd5fVytQY2YC0ofF1R2wOSgO+oV3Vsc1a3UxXE/Winx60N9QbDdUoq
JtvuJhsrky23v2gVAK+xbn+WBUzwpTV70FJAg2vLvncIAdVYGSfiPH8usR44ejbQ0IRxYC0O3q2p
XqsgpwsmqAjizNe4V/ptZvcHuMH6rZk115K4wupKP1ixXmwIwSDrwvRL0dzRAl1OkdU714mY8E4J
q23laEzFEqi0KjbM1VDydIhf4hsLx13Gzse4Xe5w1bUmA96uUr+HZdd4icbmogRMpckD2UIDS45S
dwAX2RYT/NjCzSbleezxkpYcBqQIMEkScxPgiC2qtNlRJz+iqs+90S4Y5FaWH3W8N3GHd92JW/Bd
Q/qg2w2Q8UHfhaNCtyStQq+Td+Q3N2dG8pM0I98MFlhIddzQZio+oTMxakjGV9op9VY3SecqCozh
vX0jDDHzNU6HHC6d4jGBkxu9J+xAW7XEnhphYKszJUUHcHciy9tiytRL77aKRIHh7XQUSwbdnCku
JoZD+D8RqNIK00B4WcVx7llHwC1+gXOZAP/SiO1H2yW2Trr2XY/EoJCqus88DVPIKujIxwGytlHH
PiDiWdDwCcFgdQugs7gxOT5G9cHIaas3IROWKq73dnuXcZOxvZDb1tzJj5VmYq0AWiPjs0bnjD9N
85XMXjZ21QTHpQ+erUVtHj8N2baPocpZKkHs7yGKe5yaoPIH3LHw3U3hVtaxCwnnnISGbBaGNJyr
Je2eyimVB7sO/GWZLCIFslNiE3E0lkQbjCXLDkgyeoMBQ59yRG3bROZDOqOU1nTL2TR12/ozsTx1
uzxYVX0bETzi0AMU2IRu3pXfYiJ4vAy4qnNneOYajZCmm99BNn3AxuZ5LbH0jMhtq1ayQC0ZCMqw
5fLoCZ7MR0KhiPvWtflEM5p0qD4WN438QnAh9IXT8DHo4Fc48tsQVw7vFJtrb9/jafPuqOuC3M7M
b0sNni/0G3viUGSPzjp37C/N1mghJPe2AScLvH68/V7b4egbCX9H84W+r0kw7wY/Yp5VVev2LsjS
59HIviUzGPQCkQ8N7OZV6MZVwcqClUZ51HBW4nxHLp02PtfDZsHhxTiz2NQsrguGL3QuTC+J47vG
Gv9IUJr7ycl07O8VvhBvKKd5k/WhRy3frmtrcdXCSm5RUd7sZOJmBudwRL9LO5uCLmOqiSnc8AKk
DYHGYCZqCA4OklNbJc6GgShNa70vsTU1iL5mi9R4jeX3fqKhvbHWLfkS61HIHuS3xVMcQUoTOGm6
zsBdnKswLXT6LTWH4bWpLYiTgX4ZxbeQczN04VZnBJp9RakkwhJzjTturJ5uJXrAW6GKBiFAz8GL
Li5yeSZDcXnvMMXxLqCspRLOnQftvp938jmJYHMBNDnHiAOmnDHPnQ5IzH2x7YqHNqopFerGrfro
U8ekP/CCMJi0QB2QerGA+z4EmXzgaaX+MiJYgUaUNwa9iwSulW0Aw4m0i7+gGvMd3RxRsN9hThnb
voUQSVXz72VtHztZI29Llq3R0xcP57p2E/091NDhwwlFllyD2UAc3VGDhJqr0QWgKTTj90K0CGqG
MAxmxShXBKPc0zJNzbZoCaZC9rnPopyds2DIFajnpJhIUAVLqpsvRkCfs3g2hc7ljDlX4CvUQJL0
GmikkSrR0oiWSkZkjSYshNaiwQvRv2ihvDUqGm0hdrFkj5TL9FohP1wTa/DeGibXKGmV7aAGq6ih
XxNZx4Z5pcC+vCWHa/TrigaQKrG5cvbj/dU3Du2dlWENP23eOfRwC6N3hOfMR9AqsifGtYT/W6LH
5dAJQx5uBRVq6xbEh26CGlXFr4cwbUHYRs43Wsl01xCK5YNsvI7EmVWkvTVVSTACmLlFZ9zTgc/f
Qlu5z84nNkdVWPwJBk26hYxObJs1SurgrWo7z0CtsDYlHbKi6380HY2aqG6PqolV1y6QxSRz45Kg
/kDN4OLEq1a6YmW0fBbYW/A1MZZlu3Ew8HEICPZhB1EkGEN/QIW7rcZhXlst4suJSkCl1FaI97Rh
TwJmgnMcjdpLYMpvBlMzxC0gQOr0eWJGl9o4H8ekwu2bpT+pARE+1FHksyds54nDZZIan3O3XGpx
9xxN5GosSfxGS6UmLExwFaCvXBeB8lWZ8KdYuNBKBto2ONDicdzMfgPdYXAmCXdLZZvvOSfBKmJ0
imszOlRUF9i/KzePgaItffc+FpznUfswKbhz5HUHMXgZAksEhL42o2WtYx/PNXSAfWZ3rCLGsrZV
TAMOeRCVoh01XnwtDb6PST4dR4MQ05AxazhIIjqGZthV2c9BHfxeNb/utKCNNXC7IcjlB/Ip6rF7
/gjjNrzsKzln6Pq15gNmH+6WQa+3yYImeoQAkmE2pK4lvCzgvlMAXFKDKMNG4iHnHitbobhNRS9Q
KNMWHj5Kl6Du7iihH2JWXilxM4pgJBBRira7wkvqdSI7ZQBfmbQmTA2c9M3Ocmh6SCqGuXwHB7eK
WZVWeY4HRYuDb0CyEsCwfUrRTvRLi8op7yxOECA8GUTKzYy6y0g6HE5w0IWmPNk9QvZOIvwdyERk
6340Inb5PH8a7k9jcdLnMI5c6DJojK5D35y0gLc8m5AZA7yEjYT1Lygb5GEM5N2pC/Fk3OkcCuMY
9DlIeZKR9qXevk5l9raw+/XC+A4riBkeBiJkDD4wFBKCcRusY5J5pW0FL5TDpQpdg+Daq2h0N7Lv
cc24oULqDcxvvUK65gwwyjkrkxy8EAVlpylXBpYbNOjaepLmuKXhvQon+khRBMbKnLdabqKy6+gD
WII/6K4/r9T6Bq8By6oKnSGy7kaazksASFZMQUdtfAQn4fUpSjA5ZcN2iB5FgOO41rHZ28/DAoir
y7NNMyH/LCqWlqVadstiM/DFTuS3iAO3y4jVLnEUxbfGZa8ryVsNK9bNhzjd9ISwMfpm3YZitwpi
5lYRhnGX+Ivy2ki3bhj/ArOCW4d6pAekU1WKp3L+7mymFqTl7PMcdRujs6e4eNMcJnWp9pjmTb0X
+ujVnJRX8x22OQbhS8uEn6q5UV+JNfzKyRRMSyV6ZUaybadPlSBULMTWTa+NvU1fbyY+Hs6nxi9O
MIs3CHVFjHpBvUSwuLZW7os6G92aDlxTW3iKmoxkm6peo4hgaSXiJuqRiTNvpu0GbDiwRb8p0Taz
OBezK2cAvYOU8/av58v9b5PjvJ/lmfC19p/T434Pj/tf/5/EyzmkrhHA9y/S5bz4o/medd+b3zPm
7t/yZ8ScYv6h69LCE4dsVTcJczP+njF3/5JlqaTLaUJoDulv+j9C5nTrD0xYgi+ayIE1x+RLfwuZ
u39JtW3DNqUmJY6XvxQyZzuCDLnyHxlzpsVP0NkpTU0TNhgS+58y5gZD5WlU5RdbpHwU34U7ugRw
x6Chf1RHFiBoJd+xGm7yU37TttLPHpM39TSeybinB8HOsMp2zS5/YDRoeVzpa5w8HtfzEXjl2b7R
4TqTwUqUiR94zS6Ci7GlZ7Tl8770q0d7r21QXXlyO+y6neGme/MjdZN34ZJT/mLvycX0kNYgADtk
VxWuCbsScz4kx9Tx9By/JE022DDr4gntt36097pPkux2dh1tHe/SU/I4u2JNt8kD+7Sfn63v2W7+
BvgfZ7TyYfzsnnA2TW/ji3ELbvrRILZhbe1aL/Sx2lZXAuLSb+r3+5Jz1N/0t2nHFx7g9bu2lz6A
lj+H/vzC4dPcxv60WbbCTZ4sb3bNLRK0HZSG1XCxXuAv+qgx9s37kF/4a/Mrp0YoU/vwgYy5feuq
a32T+tVTs+uOwtM204aj7gljNn9N78Y8dWYru+UjoqP8DgPx2vjJtrjEp+hx2GmvYhdcw0OE/a12
zc5diHZBSEurhuXGXzTOgCujWaUn4s2p0vrVhF7yAiiLOLF02Ng/82LDqGtoMYkhAVuVtGxxjz+b
Fyo1UogCko0jOuy0RDYY089ZtbK+gOPgoegep9t8Vn7gzfbHg7YNb+qVapDY4uLobEcP/5Yn9tPb
csCweWtceu9ba1N6/bm9IdbMPhlZzC/5jbOi+To+JJ8hI70HSKvdZeK1oPLxOUmnt2EX7JNtumuf
4meMdRhRIYlN80HrwAyv0u/i5hwhLu3CDaeYdpMkbkgpsdKf5OP8RaEGrgTF6iqDjZpvtWEvIiLF
qfs2sA/3gc8+6KYbVGch50uyEzfNY/LDMJFcb/Hlcyqk8R6km4mD+LCn/ogtUE7r7Mlycd++82IJ
lyf6LNW1uM7P3aX5TO7fBt3nhJ+3/lZ/4z0Zz0iBmZxghoSws6bXfYYDwx5UYVDkZAn48BrpK/vZ
2sd7/aG/KW/iq9tNu+ZTeZ14/oh02suwEjJ6txrs7yo3nQmv+Km+2o+1ACZooVyuyFJ8VeWaWpni
vH7UX0JMks4a2HX4U32DmzTldyQLSUGYy3XY3Pm4tt7h//LuT08SrSZ6N/WIwDjaNct6eQFXdFFB
4dK5zT8BSulfOYJw+Skflyw5K9XKAWSwydQvAF5rgsRkdBm/lfMJvRDlOc7nTZQf9ORm/0TBhuYd
9YuLukoz90hT51O36hjmeQGshB1DU9PltLCBYyCc93n+AHco5BPMy1f2delyRxyyVerbPwGh7moa
UHKLxAoHi2ehYcKYSBNp9d4oK5ITZuJcz4nnvO97NFLMudbSo79M/vl6eN4jmuT6nr5uzOudbbp9
51CTpOvp6wv69KV8LG7ZTXqT3x3ZhPNdvtbfKOmiMyf65AnDR3ThJ0Tcayh59ri3H8O7dtZT3inf
pcdnU3GosX/0xjWpKGrltmUhKSpksNs26vcld2q95dNKuPi1+sLUoVJfOIp6OhptQsfJkStvTrCr
y1tX3gR8EAf5p0Iizmk0b+Q5GrhVIuqGW1dvgp/a8A2lYYpikeuCNM+fxmv7hLWvyDfEadJUFDt9
5s1BkYK/BNS4tlWemviHwYAHq0oeHhPUaXTqWC5Jfk8+Nca3V2Xc9W8q2GYwjyvdmwkoWi2pZwaA
+cMVGfeIu4Yv4zDjRjfxFQkCvKfqBqOhQMNjW5cJN3luYJ0H8+8iUOpOybH9rvFtcH49qn0ahJPx
Q+2WDWThwPCngZYv6x7/EdqEZ5/jNRlWqke84QalRv1MpSp+NofgkF+hMCrE/dHzJ3KMfm28t7tD
/IIrj9+Pg+vJfGwZupr296771i5HJizOcSDVPXvqcLYkGorDZlOS6aiznAnnRkQNsQAkEmwIKoNU
70cjfrMYECE9ZRwTfm0kjH+PNrkQ0/N4RJip5ekung6LMligK8snEEZHu19Zb8g3PsS8gPo3Lnnw
Huj+3Y/JUgeZ4VMm6AvXFaMql4U3QtGyml+HZwCilw7zzKW4PQNpWrHir5oH4wCPap24jae77YcO
5psxwvpDuOqNK6Abb2q9x/SwsdodE9O0/F49dNmHsjWvgzf67WH0k+fRrzzWhI3wyeb6Oe6aE5A9
D/nWClXYGpOYV216P3Jhgrzp1+KU/ewP0be7F3ilHrQfqKlQmxy0l2E/fAx7rKbpeK0/xKl5phAN
fDhG93wwLJY37INXgF/tR3CXwzAfoeP9gsrWOQEEQA6CS4yDCexP82U8EtnwjJ0w8iNyCNF8rKef
wzkWABPp3TJYXkUPUUgi3Abpt8BQ0lgoe87/D8va/4mhyKb235Wt/17mP4t/e/z3h9/LVu3+PX/W
rRzq/4CrDPFGCoNDner8vWy9f8UUtlQdQ9OsP7/yn9HIBBWTcS4cxxGW/C0aWYg/VKlLzVGFYVHT
qvpfiUbWiF/+rWhVhGZIw1apmfn8b4HI6PASZI5Of1Aes2uwr/eaH130s3nS98V5Ohf74qRd88Nv
r8zfgpl/D2LW/msM83/+tnvp/NtvS0cZopBlqlJQzNbn5jo9lt+ix9Bjinduzvn7/Iih62Sfy//b
38j78ftvlAUDE1XI/qBd1H2wt16WXe1Fl/RkHe0LeMSzerR88Wqf9af//m+U5r94Rf+p/DdVUi4J
v2FyREAxIR2d3cOyBjJBbGFY9DdHM4+mUMp1mnzd2cqd2d2mRlAPASFIRLwtEYGMlJBUEmNCmrk0
d1X6pdZQq8MkfCiw7MsyfI5G5YHkwGMvi29W+pYk2V6SxKzY3VawVUkNaOuyy5RtUn5Im3R6IR4n
QIxKse9q/dR1Ogff+R3xnqcxmuvSfE80HP5tbIKoWQEFqpF8C838y3CcdxQSjKCHH30xfu+NfJUK
d9D2xuK8E7sZk6nzHikQARiqFmBG8nDe6DktGohRtSAxuV+8MQRLVCGZe3Xs3HgsAU3sQ6KmP//6
svN/ltZ+/j7siq/yn0/U/yOXHs64//rEfCqLsMz+7Tlr/+vawzf9fe1x/nCEIeivayDKLYO74M9Y
dlv+IQ3HMi1LsixZLEH/ODGbghMz3j4p6FPqJuvWP07MhvYHx1yL87UjWZ+AWv6VtcfWBWvfb6uP
lKxv99+PkFfVhKHq/Krf79IGrqWD9S4/JSUdzHqkmVYSlKQVTB/0SN75cNVn3YNpS0gmETLVLrUD
oDIoEP50+peIm9nVYk1/70l0qeku/whG5E9dEfeXdEmUQzkO8A47zo4tIrRSeW1Sbbq2rUDeb8xk
NZfKMW0cw9XAOBMK2A6XxYpvsxGB8jEWHGcTsiSlU7JzqEwPkrR1Vwgpt3FQltfZaW8dKnwaSEt9
bPTKeDBixqcGMWZMwqDfVzLwhxH1gNRwqxLQgK+oJVyV2Pg7UhBJce4OM0TdxjLix1r2O8WWiQeh
jIoa4ygWfeWChZrRGET6AiY0YYMcFu4P8UjF1uq5dtA5XhDJakBdNYO9PWJzVZR4eVCUCRMB8uQB
dM4O4CXjL/LorkHatddf/1LgUOh0+I6RNIp9hJI/VERzHeMy3I4FQrQUhh3TFHRMeFKXW5HZpodX
4lgU0/cpb7rHCsa1US7xrqsnuFHWB17oAj30GD+EmLtuUIQAGscPvz6DDCzexqBfVwjzUczvq0mb
H+dC1W8dwKWmBoaBBN12UYQAhkQvsDGj2Lk5sivXgamanuiEfSO/vjgRnEGkKwnlMD7dCrP6OtTS
+KYj5FwrgxJ4GEWCjojhTJE3ZchpSTTOBZ9OuSUNhstFH61baeSk07E78ULyIfma1i2vLUznWoRf
xRkYSlbkJ6cRTyo3F8pfMRsn/f6AD5L3dCkMt11K46TRbWKSaFtbZ1Tw57cPem9ZeEZV/US3UT9F
oZow2y8xM6kOLtf7g8QYZ1qJuqkccAitU6UnrgSST/tSQcon+xOukv7061/lgAstROhLFBtfWGR9
1RZywmJreaykXWM0pLFcCs2vJuaNnXYtA71+UZxkvOQgBXAFL4pzstt4xBII5gUMeMvLE27bum/O
XTyba6E7JROvAfN7zf6FP/EYol+44W/syfZkbbeLjuPlqD6Jam5xm2FB0YwivgwOofChYV7mGbGe
pRpnQm+4fWaxV+xTgpPKLWewHJGd0AfnHGGLBrAHCmjb1e8BJszO9k46GoccIlJc7KsArlRS0TdP
h/zAhQrBJ4rDK0lsJDchZWPozw2kZso3PQMDn8a9tSGTISdsY+DwZDT9BYn87KNzp9tTZMfIarR7
tLQSHRUfs+ZunmbHn7MgZYdqUm5g9W8PLSwdRnnxg21GtzEdBzxarETAxxDb6Zjgmnk8DEsl8511
/ycC60a1PmJjAQkdhuMB0dd4CCuwHGnQ7AOtYXPUd30OG6KntDszB9IJoh0xphVmeXJSkKuKGTVQ
qvnCNEJ8K8Qd4aBhyqVrfdKIW8YFolqnXx+muVXvRFY/VwMjdkWxf4xlfu0jY7qgfEqeGB1xKDPk
iSskfdL0mQjNDHtr15FridMy861a6nstZkQHLL1dsWIK3MyIuXXnKq2ROG/b8hp73GVarnsWUuO9
oWNTSUcdlIsZkG06yWgdQgQ+BBDbD51WfuV2RAy0pZeuBjUBYsvcYF5C1aff+cEzwJy8KTl9ouUn
RhOHrj6juoCrgBc4PlapDRZ2yhLoOR1khVQAK9ba4lTBAQ/LVG5wgINhZPx9jB31G6Xz4AlzRkBm
wVHOuMaguUfihC+gOnXaZhgzYq6N6GTzU1fjnXPKWwhjD7NSEzmziz7AZ/BVubIkakJjCbJ0LOs2
btKQWs5nQpm9Zgq44xCrslEm7bEkx+t17kjsIBJ3XGw/0momtGNNL0ykFxuahLGwZmYIk7eMlNpj
lEvO8/2cvgBtATuRNt6oTSg6nLnCwta360ZPmfRA8a6Ovx4mYdl+A94i7bLyQD7CrRtRShfqcKP1
HOarvtI5NnKN/fkQ6fi3eK4vcKhuBItcYz2T+9IChZpMzgPxKrFeKU8REfQ4E5vbr4+cKfthJjlG
AgM5V+xE6qGwCpIrlCba00nvN3lj0p91+l0/h/ukmzvMn1m5gZyXvuBxQbVgT+bB7NSXBX3yhZno
qnBS3Dyhec2S8V1Tj/YMjkPWxBIUZlUcMD8o60bU7+isGjdX2NjAa4EhSGx5UIfuh6ljKysVAkBm
3Ur3pa4GD9gVTF5E9TkgWhu3IMuU1YUBW/AItrmknp0xL1eTXl+LQDtXaV1tYSWC+SlVxLu5kZy4
aAmB6Rn5FcZXVzdIJZ2lA0iI+9sq6SVGo5hOInY8UHTau3A6/ER4BNnDMf5m3CQO1o6nGADFONAL
ySfjfRYwctDskfQolAMO+LWRLTSs9cY58DoR7KPlgMU122P1lwfoHv4gKHMCR7zM1TihO5Kq18rE
PvWhRHKuUo/YUX2pxC873/jpFEFxNuLkceoJRxNUULeluSvasK7Te0kcf7krZE3zCfTCPuzBd+mg
nAm9qABfocDaonbDUWKayxY6tbGuOgdRXOcQgYSaeDXq3QdMMDLFRHdxEiTmjj7coauCp3R/IJ/w
Q5id4YYN6jPxZDMZ82YxFIh3h+WAivZlsq14GyiZl7OBw8OMp/dRVA9O12CmtgFc4YMGVDbUW2GA
j8iSbDnkqjg5i9N7du04+z6RZH8nCVN0sz5npb1GPZvHrE6Trh3h4FpvZm37RURSgRjN2FM13sdG
cZ6wY9vHkCP0mvrhHsxRDE75FljQmGD86iyUt3FsyCoyZLIuOZScnRTHFEquSJryydEm2xXw5cRM
Thfl83BLzWCLFBOWpkTqQUG6tpoeaj8uJ2gP9LBG9F1kZqFXMmn1cQ9AdGkAgswttlUUxg1LIw3K
DLT6uU1prhlTijjmztTpkHWuYVtO24EyK5Fx5kc1WmPcNArwiqMKEWRsWe+TGgBNnrTtxhpFAacA
X0ECQtbqBmZG/Womn8LTlg4MvJJQJuIgWdVzQu5NWK5Va4EnJcryrUU8UCO1gwLrm81oHnWscRui
ylwrMYi9DyJxBsPgrNtqTi6RhLV5x/DBITJ7f0TCfA4zHCMMwgxwD0Z/GIYFtwVDHr3ITwg5cBb1
5LY50rr7Ray3EtvUZqmbEH5PBJEj1ZUTR3AcuCriQvA98lDdH0pYw70pPrScdhiaXHLZ2lF8W8h1
mfVgr6WKDV+tZQoULFAVtHm5ijoyiWiAhp4ILJJWDJjLht66svNgIXRS0zycaNkRiC3GmWja1OhJ
Wc7AAcvBeSdKC3ewhosvqC/6LB+Ukgb2tMzOSWI1tvDY7uCZop1Pk+YoIKHIGIzY1OmAbzqNaI4W
3b0Sx78Qbp9ds3gD0buoQQnvjByUuEQ1Xfo0HI5BQOtOG4XhEt9E68FOasD5knZh2uQuoHjqflG6
gRyXB32YvuM0FGurT7Snps+h4Rs9g5aCEQek/Bu0alr0ZSVeARBsA7vCp252z/Xs0KdemPkF4MYQ
vs+7uEnC07i0BzxYMw0PRxQHft58U3oYITNsMT93puKgLvN7ZUIWAc9VH+oq77ZLu6T7dBoiF1A3
BvIcda1B3XFCgfnaEHy0HkiI+dSQaAn1c6rxE1RNuUfcWRzb+wMyddhtnHfWwVCjvTfjVzS1+oWX
n2yXpD3pyMGwX0PVn1l6D6MiTq3WPRssvO9zHb4OFKIPlQTh1evJvlPG4bXOsWNWAmNmWzYMyziJ
NfcINKuLXUOouwm6AZUs9XyBdsQqOYwZRI3Ec3bohYzdjoIAYGG0K9s8RKp+J39FYp8uUXkEIlAe
R1OP9kJtNqEyOPtfD4oev7CTFJ4ST9VxyWPNbxr7Eo0otePByQhhnOJDWgcLeUhQjX99WAdId5Jh
nKCbqc3eFi3Ba/cVkjHwgDJ6T2iM7XYmdIeUSHndVKe9mkd7S1XCozaEw7Wc0w+KwDsluSX5klAS
Tn3qdAwMCUOsWrbkbIS7UGo/9Xhcfhr5m67a3V6Z2TQCJOEJlqzAyFWmcLCctNLAjdAaZ6uLIH42
4qzVQX8cnZxdXP2UYWNsrYbcBQ3ctW+poB1mK6/9CFEZxAlLozeuRnq8y4vsORkIc6lkTUqEovtl
ZAE9U9QHSFI3JyLfITcRSdhJCGE/o9YdRvJylVw/RFP+3Pdd7LVKdBVVrh4AXjOGhvCOIxXbKESm
GnQvqdFJrctt3cruEMwMGpyGtI6gViVLAZnTactJMnAeif+ZNnFMTqOGXWwPH+5RaZSvRc4Ydoqe
4qlLDdtTloUphgExxijYWuvxGNdkcjdodkmfocpUmxFvz/S3hzi3xn1b6c+zUMnGIKUn0joNbkMz
Ib7LTXXfqYW6z9FAIn0krKynb8fWnR8GJ95bGg5zzBLvZAzJOxGrXeXtgphpXgOunPcV2ePZ2Klb
FskVKLBDq2jRpc2ia5qweUK0mThnKuWQoFDDgRGhaeUl7IxDEJO1uiVSTH4kGQbIyuJdLpvyAIiX
hcHIAL425ejGEyo7HcllE6aXMlfTbVzdHczLHO2afH5jQWKxnjrj2PSUBblaRQc0Ei+zw0FyVlr8
m7inaOIN9gE/NeJDEo/uwdgx6PwhI8ttwGe0KhEbg1KpT6oV1xBwqZRJfCLpr0GaOJl3gFGvQUbP
SfVxnAnSTprtBhRRJ8IlAkzFHVzxcXqv6ifQ7PObGaPJQzm8LZAJ4ias+odqTM6DOn4uMYx+TajO
YSRvFfe3vOtyRqQAOkX2gqk0L7BoOPHDHC2vpapSYjsSEgXitj7O6relmm0qCgzi0iEpKG2C0hvm
V0MnPjUz8T7bWD1FtEQbCKT5tZhq/DmwWwY86VeGh9WqQF71lA8l3l6Nsq0zvuIuq5COjl931/sy
4dROg6FZ1wLuNSPiU1IExqYY79CH5gUF3ugaMep3u7TqMwT0gikXbZ5c7Hv8xTd8aPZ+ysIfvz6C
Gqi4gUhwEA6kwtqNRF3lGKc25VJjfWu9XEuaU22J96gqHzKls8F4JgugrSnftgORF7rRQR/WQgOd
ZgBABaPSFNzt24RBeuFUP5ikbtTSMc8dSqnDXKI9n/HKywzPY1Mk45HjWL4Gy04Qoh0puPLK6Vue
R2/xi6IyQrXIbCBXD1AqEWwWp6AcwASRf21o+KHdLwcALTyVQSIC1ndgMuuT1QKPRblNGpXohsMo
VTi65kRqU0FJaBTcsOrcieOvB0lHLyFhx68hqjLDI+JbhSLqd3XF4HsK+51j9bc6KX+EASbqsFe6
O5lk2Qxzpp4GudBGmZB5VaD6tODa9a1z1sONbbbKkWDL+jRbIDQQMu7EqMujOZ3rgRW4IbedexAq
3hKAQ1I7h8DqaJIc2fPepU3miglrcuxYxzLvx0uVQv82gvQ5wxqwqe+BDCa42EGMr1nNCdrR82VH
lw49Q8fhRo7j4Dqd3HT3zl7Z6Nuo50wyJJ3px071ZOErZRM1K5wqYP50qUfHhNn/ZEzJe0piILau
olgnDInWiR1YT46zeLZRs9+WiGrCxqt0o3xolDAnLf4kR+sxHNLupbQHjshWZu4cfdnaIv2yIkN3
UQCOuX1PqsblmsbZwZqpfXJ1N5bNhqo9W49m3W6DbgQx61TGKbIxLuW9XJVTm57ianwLreUzouTA
FNnip+ip7VnJgD5F+gmg/bgq7mEpQ60ABpVdTNh5xmhhlWFKRO9Lam5cOD4FJAypfjZIpFZyPFc5
13/60pfjtYPRt53H+YW19keHwRPhKHi5mJMoRkMyUMb8w06J1ei4KkFuheFDDYyEyPJnVVeMPaRW
OkR4YrzKqpDxJ+pRYBk7qs7gS5iL274ysdWZjW/N0YOtqph0tcak2WApK6fo8Tk3L8IMiWkvk00/
sRAus/3T6lII0Wn7nf8hNXDkAlku122LIEU3U8fTK0vbLaO6x0yUulFE661PrW6X9PJWWRwEOReX
T/9B0pktR4pkQfSLMINgf819z9Rakl6wkqoLCHaCYPv6OdS8yLp6ukZSJgk3rrsfl6J7KZp3U+TW
D7xArvgyIVOXA2rpR/9n8vhpnIhKkyisn5GQhuPodNtoztoratHaGJyr11vlPYij3/2AZVKy+AdI
wZ6EMF55hr83e7V3olAh45LjgVeOwiA4Tr9fjLtA5MlSubOVYTz9aso9fktiI8WLEYxUxjIQykg8
hpwUI1OLxB//TrsjsSzpzFtDYfSp63ajA4VrfHLUCZLY37aPSc/S6h67+3nw+zMxBHiEOGKEbE/J
8iUKp0/CWNR7M56fKU3ZDlbQkTqM+6OmuDd3wvgKRcvi7hARV+jNjIMybziFXNQM6BSaYYBrH7SX
CWux7s+Usxwn00WunDyKNTvXgrNukHSiYHioRnkAV72f2F6sPVDHa1cDDlYuiJ5CgQoY546XCBC9
C7r07Bf93qhwnjDmFLvKuFlWjlN69DfRYNbAyDog9XggYKNRPybheM0zrC8V1Kex9lO8YIXkWBtk
OL3y5zSnhTqbGUDjCGuYZbsbAAU2EF6KDKqXhMDFXglKy+YK9Hc0Qn5vBoUhDd5zAwt64+YwkOoK
w2BjHp0eOJLZmfjhMz2yM8eAZMeEy6pMyVOW1APLGOeW1YhyQY63YxCes08N+1v4MtyRE/5N1Svs
IVMPu1Dz5OpQBqWNwY+mBTyAsXRYbyCapCkVXjB9Mh8PcOGzJTZxhoxt/gI+Ening/zSJp5xhPV5
clpgE0WScWEQdOyUhol5mDwpb+idT3nfXnhwLPvM8TQHMa1Luf5lpxQqUK08bUASsfDULo4iABp9
Ll/BNak3+gu+Kg/X0UBrBiRG7l+ude99iN6hpf2LT9AOMqqmMMc1dg1ahGS6OPbwkVa+TyGbX5D2
yIIIToD7MffpcCznFqZJRXR6brqvyq2z7UCvmSL+nSQGg/HfYIZmntHo6FH81PgGYnRFrWeyHGa6
waXIi9Pv1mt7aBueT2NWTy7LSA36TbKIAmaz9dbQ4FkBdSZp6lVGwceZBJ+LJ/Hi3oesw8gft/fE
lZhICnOtIq/bthM6xeBkO9YJYkNlHuZFSFq90LD2G3dTOaOzbL0mwptQSlz3UsMY8mwrvpXEotYz
H51tFFcDBbdglT0ITYe4xWav1VJx4vnXdtKMnoJnFvSZgpeQEklAurUJel90GDft8dFNU8sz06e/
KugB23udgOzQPntNHAMipwQ0poVjj9NHR7G/R3iDL6Wgi1FTQqut6e+NpGnpr4u9NSRMJpKeI8bA
Yznn0ERQ4qTDkL/nQGCJLGD5NHFSPhqsNT4+2w4gB9DwOVd4oYzCvysTYjYAGYw7I9WN5ZxHyGRX
AP5XrZbnUYlbktshCIR5iWIrJ8UGxf0ixEu4tBhVld7Gtro7XgtSxjkNfcFDJmbfZJBYV02Or5QD
NBiX/6j/9A6DyzyigqKllYx8js6IvcxV16N8bAU484OjxDvw8XytJb+sxoFEkrjccafvV4bH3GAE
eMdJCjbE9x8tUOFDnJfFNtfeKz4vu5KPcdIbq8yNR2a5PwaNh5ZJbe5Y1n8tg3VSHsII9LxGszUk
LpHE5XTK+EGthOrQTqhvMuvY7UewRXHYZVszlEyHuEwp7gFU2yw1hvbBhCSwy4p6Yv7aE7XRa6Yg
3HIL3dIrn+Q77ZHkEaz+HfyavTUc519SEMWqZ/cVJh9WMZxIQjusSXMNjYyFQVf3MBzYM3l+r04p
SX3hcmnbS9Gk1/weBdXFtF8R84O26pn8bHaQbw2jIqlaYpkzo5YwhyU4JKNGBZugo53EJ469iimI
z/zg2wDySIvkB9Lk37nR80sy31yRFDsSbdaK8atYO02e4g6d1kmDsakw3kIPgAJ8qHAN7LXjY3J1
U/lUpbl/8Kq/UQf4ZZrFRAafiatQxRHsEahUnmic3/LXUOI25TnxvZyLTItiklg4f2AWGofc9u82
Dhl49u47900TeloLLi+ut4J8B4dc+BMBkqps/OYtcSqaPZ01dJ3iVo3Rn4hs/joNU3s9p3m/Wdhp
sgRqT7+imKr5YNXlPqfMA7Bgj53Ox97BPjI4ZqmHtpga2xzG3L5jdF4Ty/9oZPhD4zZ+b9oZasbh
Jnv0UR+e6z6ClVJ4Fx8CEDv26r9Ii+aUBqy4JRwtu2jvIMtH4t/TMk6mLIwL/w9JwQ9RRTuYPgAF
0hT33eBKqrq4faXKh8dUx/2+72L8YVGP71OnFXcZYV/6snkUoSV21ciZUxL7hKpuBRPzLXhznK49
tRV4IlvogCsF3BJADby0Im8PXZS99DMrj2nkBApFeWJqnCMBtotQYM9cbquyBuRUHjjGL20d0YAB
nkEEAOXa14xHHMpIQHJ/XIdEe4IwNLfQ1o6mavpzIllC1sLkBFKyBIKR1GoPaRVIk8+5cCP9pXK0
sPC7Z8a+qFRDpS+TqFWM/ScPDAgq6L9mY1qkNolmB6xMqWZ6X0jtfL62ktX+ThmUNsaL+mT5OAXs
CuIVGdBPa4Rwn0gycjPbN6BnOtvbInv2IN7I0M3eO8M6ZnB2TjFtkgfL19QITOO2giLB4RI/Noh8
F26XhocDTlcFvPFAJ1Ee2ntEZdb/f1mKl24UF3z4I7t1x0V0MGmSKUa9GYsAvapIkcYr0tRDmPK2
cC48DUMs12WVio3PRn/du/XRA899A9B782gI28EJtWitHcGGsA/AXSH/A+0pT5WhOZH2r3XJ91LG
8JxG7l8z/iPHoXkMEUzwNre3Dea1lUMMYl0jWjHWy//UIpgaSApDjsTlJR67MzQQXpSlSb7n0eI0
tcfr6dzqhvifw1IPJZiXlZiQRkRhgSXAHnPwzyI2G6OvDqrj28TEpBlpxwGij7sSQCUhGWrSy4k2
SOX0r8k8HISm0EKF4/I2623Oa0nC6jRFQXB0zRs7DhZaE389tP1m4zcgahzSZUE7kA9yArA7M3vm
iSExIbcKh8a6jbNzo22xeYrN6SUsDbITdN2tqoz5aBxpaU1CmR+hZy3xJ/XUNpxcbdYq6yIY84M9
pD9FZ/qbRrLiMnwqT51R/IpssNYJTbVrQkzhSrYOJK4277fSl4fZk9FxUMaZT6V5I+O18WM/uJdx
8KXHYs31Uh69klDbBNWFczqtuJN7KhJIGoZ7L81xWFcj5ltBkeYuC6f57pVTcwQk9KdzU0HbJiGP
nhXvzeBljbSZPerlT87I7djIX2g5YiVgDOpiZzEKHPvIMlOYWiMUax8k6NaAPL9JA7N8mqy02hhl
+KlTdn+ghs2XaBitdexM9hZd6oPhUN+QgclXhmwTOQ6MF0szAyjQntD+gLr4eah+nPYLzAE6lSPY
VYihuDvp8DQ49jozjPkH5nXPSbzYGqWuKcGowieeCS+BGROx8CseB/T3UC4Dhm5kLyPCjzEYdhYB
/KfaITCjYET9+xIXeNXM6KfNTIuJsBanVn6A2qEcqy/jHTPi39hG/mgpLnPpXcjdwCaKNsXnti0Q
tct07/BsW3nGX4MR5OBWWm2zxmXPnRf3Jn3YuiWiw2aKEjLH+puhzLCvckKaa6JiY3XtcHZhQZaB
+9JA7tzZDkOzIbPVGCJ2iO5alxGP56psNz23F53ADHLxM7gieARLCZUhWwI5AIbWfhtHrEPDrU+H
/M63+t/ggwmGSGzjsqcb1zZunHruVcnd2OKmvvaa5tNV9kULOz20VOrUoevSBI/zXuDdt43/ghFv
MPHUYFV26EtITus0F97ZBtG57aOA4S5TAE4MnNp0Hm4bYTrXCJomChDhHhOTwaOw35PCi1bagNWu
WPlSNwxKC236MhM6KXrOt9gQr1OKGyoxrbXZtPnNSdiiASXZFnZifTrpc8v+bC0azapSoXmNtvIx
3rvOrxCgZGjMF0gj8wsYdboOJJYtqX4300yDkxGnBy5O7zKW8oee7q2nWu4TkUMWKHIbYGAIGwiJ
zoFAbgj8j4JP36JCjK1Id6BfplzjhEMLla73SPEEQBkqj2NSDi9MQ7AFivhDU/G387UpH01HkCty
H54d1R/hMB1nuvlo5B1JTqDkvgGcXQ2qALLrpO5+MjFoNn75FhasgLVZcqgPLPs8E4zeuI3T7+if
To4zKPeW5u5PrwCVgTmB189AMVf27JI6slHMnOGtdh2Ih74L220MnKcZ7ZMGmSE/OoH12lSlQrKV
I61uJNAbQun33ut/uxPqvZgacQvVrZlj6zaB9r/NRryRKvSPijxtYyQ5TfR6XtMzSbIBy8NZ5vV4
oMvlALnMuaQuTgKdmNXGWf5H7WFZmIKYH3/ELxa7HYly+a37pnlCGcZbSMBiKb8N5cIAcSVzJ/aL
ZIjSgwUi8Eqb3yX3Oadny46gt62nWM7Ovq1j89LG3Xwh8L9J6qS5jgNJIYbCbWmXyIQ1cRhbITDS
YT+BoeHcz8LNv5TTd280/8S88s6lvHJdnE2ta++tiK1qXuhfYRS6F3oezU2JVbAFobTnnCFfKuAI
fAROg9PEJydShNJI5aeNGXzY4Lq2AWViZVcnV15Ya9+OSFJDzpNlTE2X3XtEwqmSGZWCSXzCs6XY
aJHQNVKL9I+9my2cf4YHolNO60JVR+UG0cb09bSLQ+GeR4dMedURy0pF/MXC7hRiaWppj3vv1Pxu
+jj9y1nPbyYQ3LIl/lDINr32FqfEzoT+V1PdBoOVz4iXzkcb2CypcUkYI+6KA+px+9SSug/9h8Mo
wCFb7CxWmOvKtHgftXPuhjlBNWV4y5kY4yA0XrkcHcxZLIOLwv0yFEAiNefvxd42uXZ9VGToBfQG
dMY1ZbmAL6CmHtB1u4PZD4QUEjTkSJQB+GNi30YUvMNPTejIDeu1CDL4QZww2HZ0Med4pw6haU2Q
7e0ewJH51GgVsJxio1VMw6PFoHX0KnVq7L55romW0DRPcMds6j1gC9ebDpo+8s6lLbrCr5Zp7peC
jrt72EKJqPvCwW+VjPeBIDhcdzac//7opXHmkUghfjerE2Ala////fuyhC/apDqpULzaDWuNLFA8
INvxGC44tQFDCC4k+TyyQl5jxxopXU8ZEYYMWEQcBYcmps/HgPUQGOV3LWkMsqLp+G9f9P8vmZaX
LudgLkq5n0g4A2u0k1snHDRH6R/7QO608uK1NhXYEdOLyPZL3Ffs6i9aziGjqXAfQTQVG9ljNU8l
vHBrjEBrl+2X6cr4Ddts6/afI1vPv6rczxMR48zGl2B3GfspvXPQYPMkGX4X85f2UE+qupZvFoSE
TRLbFZ8ywdqi7buT23bqos38eeqYjpPJtx7+0lENPS0kCZXGmxqetJc0pOtFkNwJeLmFnrYxjRw3
s6fTzjem3wFhKFaJZ0gJJZyhollVWN8RLMfVtK0qjA21Y5/AwrkHlVy70Wu3GG6eMY5qblJE5xaf
hpXN5i9S9hLjnuttEUiHw1S6amfGQKdNRjqnaIvbWGgw+hZFT0YNA6MQdrOfwwHiQtT8SidgOall
MUvDp9xmdlV8oRxfWJmqF2nc4bd557xm1V9OhomhiiOrULR4dHP1hO8+uqJSgG8q3PA22WCqZIos
BZFr3GuLJ2mGL/gW17x9Y2OYXzOYPOAu2XQf099xPrQ3yV1s5RNn+jJgIOPZCGAQ5vT/4F6m0arN
woMYpvgGyxVnn+feWehUB75duAZvc4uoVsYq2n70TOyHBujijm4i68ts/vi1AbHYKF5UHQRLa8C3
1xZfgVLQurNoa0fQrBKalwDFG9OxhEq1bfvg2gOjf+sTnA6gyovlfcRnRSuB7cqThjiJa26t02tG
k8KV9TsVhtN8pfHxL2NHDoV2MNELH0Jb2S7xIJC48HrchVvr1D9dz71t0k60lkZjXSU7lNE2gbbo
on+SWnpb01J/0J89lsMRf0eHcDlaGKiODu4I6vvYDbgV2LdxsryLmhvzWnaUwM9dqkk4zONlMuvx
wm6VUVNmDcdSIdaVNf3nG414zNZvSnX1o3bT6FRn5o+V9GCFkHVXmSXnJ6u06wNEHd635Y9E3cID
5kE+KKFpXiscI3mPPtSVZEfhAHD8OQYez0y7rEnwxRalv0MnD1HgvKsERTbL6PUM32oZwEquvJcM
W+mRKF94aALxgbF3F1LMdRUt2krHULs13cA5ZBlz4dgL74X9Kw5TdNbdyMceJtB2KuOfUnH6Gszx
GJVcxnnt5zv0waMrkX8tbTRr33qNfH94Vn448NchXVGpzNKljcS5C8dpFxWsYIc2cKCdGu1xRLFP
NKaoroUVt1AmV42GRWN2YhUjdK+h23BPt8x468fll+D+s+eHUmA9GSW9sLjG0VxcXaYo7eebHtLI
xh3y37Wj630V6/SiBzKw2nev/rTwckXo0uRJQywL9CMU+TEGxgF6vTjHmJd6yTNlsCswfkE5YbWl
yER3PacYnPzZcAuUe00YL86iUz+QHy4mnSlb4EqYfXoL6hLLfEBe9TcVBbwawgVh0W1MPJIP7Bz5
JgsNCEgGFQCy7pgmyxRXIwlVc/JG4KgQsiL/qyuStzhJxFOXcw0qg5t6ZHHUrwqV/mow2c+Z9L8D
i/GatTHzucRC37aQ+CeG7FRwJslY3N9baNjck+hlyLLyENbFLyuGgzyaVJ91cOGZEFtB5MEUASF+
4B6eFfHo66cU+ndCrcrkTtscg8GjSwNxouMPOKeorxRoMcJb8d85gePHJoyCeUY5pRnuvC6nPzCA
/J2XMYbOKeGYGICUMXq5KZb3w5zd/TDUzYH3GPOjjgBmcTRZDdhNdnw2w72X8RCFUXOLezzlc2GW
x8kF1OPTvltXqLay41hWoCNtEP/vU8EL2FmdPs/yw49KdavM4E/W82+HvmZqy5sOl8JIlw/5ja3V
dgBbDPzCfuQfsIAftA7fZc4NlMooHLCLo50SgV9BUdbrxnNJL6JjkHCmcivw8AUnUr9Csuv2M+fO
0nOHt66Iym0YOeneQCneQHUZds2yTAtm+dUjK7ZotKXm7m+YSbU3UDvCxtt7wsDyik3n3xmRm4tO
j8uSQZKo7khvxJxvegg5YCyRUn+FWLZhOKqvIK3odzVt84DV8BPC+Ad2elRuaRxYwEruDTntLJFp
nfAXlTv65/RhWb8Prnqk4/jHT/RnKJLomIZgTtCXTxY6Uewg2qniji3eA3omv12OJM9ha1XbZm4X
uwGQ1OW3pS19pucMwhLfA2K6qqKHxHsUDtb0mEfD3HYlGhhMmYTHrrMNm8p/C/sComDxlebgzCjn
pWTLKQhwNMkzfRTgElP0TLYu/g706n+SetWdow4CweWWFvSrTvF2JtfrGR6vRniNmqZ56UM06KwE
McWd8rMh4PaEPYsGcZWb+zwud5aex7dc0j2PyoubcjxXrq9eDTMaNj5YomryttpiR6cVBcFDpfoL
VzHt8sVXwS7hd7yMcxl9B6amRG2wcIRiC/qsmNm/pYbFELpT+lzhLtMVACYaY9gXM44x/QUI4S1q
bsGgs1Bdql3l0VlmeKRiQtSwMKpPsetxf+oZQf3aGja/E2Q8EL/w0fK+E5DM5w65O+yYsgOPPsNm
AoIWcRZPSEp2wANwLXug6SiaCGZfPzDiMVWUW85suMzYDR3cAdHCWvzLcgS4WzTGEyfyY0VLJqUn
DQGhsZmukZP/gSbG8o6qM3xfigy+iZeF/URH2MYmN2PXp8r1fowlrsM9jCZcBz4dKalg1PjCi+o4
NV3JaZTVYmO/jLxPV+zp8YXTOjWT9NyZAMzxFOW7Nup++ckAShgkeZtRUY+2cDNAUjnsuQgN8CWR
DbYRb0Lhl1ggVLYoPllrb1ors+8DMf0uVKcotZ+yybkWOc3GK09V+gSP9XdufZo0jtxFjsKlfTBI
7oy9m4cL5hjLJ4HswGryx9Q4TwQ/2r9pkKpXd7KNXaTIyWfQrvGwmx+92RP/p4YKnC1uc7K2PEoS
LrdEILAKyj/oV4bhbhfXubbrs6FrGmcIOMYYQNLJPlsiH9BSBB2AHldZE+LB6lubKL6GE8CuvEWQ
cz+9ihjIVM6H0aUUr17cKa7ho3iEMKT94lbLqDgtBCnPuvD+vo3OAP+0pa2iS8TJtKv2xhN4Zy3E
3zYPU4Y6PoQl18Qqm2N1jwsqaZzuWymnZUw1DGj/s/Gk0/TUFsSrJPEm6BsL0l8Ewxl0XsMy6zpP
QFQTn/YuONrr2a+Bg6QAYUdBSCZKJ5gQFm0ig2YxxRQlj7Udzvd/X2TJgStuBwCZLv7nGjeWdUqk
AaCSvX/nwI3yMhlccuyCBwovYIySRchiuun6MOkv5tjCqvSTa4M9pU1Imrd6rXLXvqCfLohh0ex6
xRpU1c64zQsuenpKXPrxOvE8+N7PNDVnC4T40SssHzexH59CIM6G4Y8f+fKTcrDKIsjjC3pQ1sNF
6BdTUgrR8rDGWd8xt+NqiINZ83oUKfUknOVnZ3jp0Y5WHOihO8T9vO9GLuKBOFswWdzkuyipd9aE
BTuNCIIIhmq8ShK90QUebhpk8HJgKArx3nsJtBkea8wHKIrdaUwRJYgKnVxtalZGObYiYiuraEki
uXbbHYep3w2d528xo5CzFRBxa+F+BxjIVrVq6Lqi9RcN1SxPhbKeQWkdfFbvtsO/LaNuvo5Ww611
sYtDbN7gV7/N2H72juGviF6UR8AW3zpMvfdowYwPI40RUdReStSZdefH6blswjPNBgmXLZmVwS3e
DBzry+gXbxSi09aYMv6PcZadJhfDSelziXPSrphBTOpT7Q4494bRqL7Tq/dUoWDubLN7nvDP3Qyj
30sV4Pwz/RSuR92feR50Kwt2xC7GIMPe0Ku3Jr+7tE0sSkN4CnCv38u2eI1bE9YQkLPbKMCcpHTi
VYt8jkDuhg18hnk6oRFUi5cX6GFMs86c+V8W54Q14S3CEHVHH15AO1rj2TkJIwq4SPytRVZbxylL
/8YkhQT9RofIl1tlU8aWjeGl9dNwnQs9X4aqBskWkFeyAN/YXV/D7DExQNOzp/Rr6yb2uW1M+1w6
dLeA2U23yveNU0aheRmlwYE6POwgmcq39mI3wf2yaiq0xsmF8Ava+zcSI9YhidklKIwOkHkLp8US
dwEqBV+7B6WRmKlbrUU3GE+Qik0XFU3kq5BuyoNGk98H3DdXduCVz1C5n/2eVW6Rw2iYGxU+cpae
tqg/ex5ZlcCZZdjjcC8NflyX+8hO8oBDKcTdc6nlkzt98826w5ClGOgnXi5QktuFJ9vXTMxq3OVN
0D8ME/prxvp1VeYo3MrrrKuv4LGJ0KEbN+Om3EWYDbnWk8ugeexgHvK3kaKf0bXFQE1aUByCsUTE
pv03F31+8vACNoVEDQBo3kISTOBhnxxuc8NYw52pUfFDCeIFY+AuNvFnI4efdFv+R2BWbmmzvRne
2EGDu2eILLtcss9JUMFgra2ZK+HspM6LdsP6KKMmu+cVZxgZdQlWseeq8MtViCsF6CYrnyIJiGz2
FTHOqaz2dKbfnIxrNR3KZFfr+rkMqJYeOszIVAZByqZ8gJLxFB+tGJ6z62TY9Imw9D01hkHZie9g
rtXp4mAUD6cIONT0OwnX6IkSi10+KL0f6g5xQXC35zAOocstqrNtBBQ2VHR/hbn1PLvvNX4MPi7m
vgdLFXF44mmBK7sngXJPpoJpN9dP5hQ/OMNnJy0pGu9U9DQP/VGKQd1Zj3Z30mXqrkrrDReSv9sP
4hcEhfKaiBqJBgmgklG1neOCDZiATdc1VX0o+/qza0LQh7aI971GdqgVxRSERijHszR1Rb7YZjo1
92ZYB6uhCR+hHOd9nbc3zlS7LphwOcjmqfDRjz3Lxl3iEgdzB8QVlbB5R0bb95kDQLH0lo5lOtWG
wngPbSxIYibn26mREg86KMo4D492jrZduz7dMdyiye5+2jyJ0VdanJAAmSs0z2oueO0iVtkOjIMD
1g38GOz3FjJ8E/hqHwXbhiL6pMjvjJ0g5Hnrs3DAvYuRiVM5C7j00FfGY567j4k42w/z/jZEh5qG
vlkHMfcSNoZbj2bvKfPGo6O8cO0J8zWYDKJEIlarAaN2mRETKMR0A1NKNS4GinDWwyHynK8iKG9V
5VAy7OQupybtrIelJpAxjPNft5GeteQcur05unTweCC/VA20IckZrjh3h3tj6vq3MZufJxVbK1to
ZzMM+Sf4y5E7DzXhLSVCKpc2h2yWTwHLgALEZqxfe+pZ9gKXKR/CZD3PgIBHWr7RiAjycUHLpD9C
b86MAgCUzy69p2CPmwatAiNpA8VSE5qvtSDplzWUF+6Rhq9ePAA+KiRwhqaloGDSPL8IgOLSaP4a
Polez6sIqmbVuZfFw+b4iR5HlWtnzNcS840grcnUxoEc0wvPjOxs5vqjUb7eeii70quZcdwvTZhx
HR3h8doXI0ZVjcZ010T/GRkFMsJiN22UL1WX/0Hx+4VCQNEXNMd6ePag2DeZGtEM2OfSLELCovvj
qonmro7aV4+2XsvigN5SzTIhxvAf2hyMRkzQWecsPolihmVpPekyqY/FVDyNzLEICAGT3mTMeB/p
hk3mGPlURG9xBtrZhHjptvwHqeAOr1HQK7/+cLryO+fYtUrm+a/jzES/B71SKYaO0Z5fkyo5AkSm
lTv+mhxqe3jssdI0bphqPst45oLp7K2M2yMFr4d4UG9OTVgxYvUeRAnPZ4BS/QCLSdvvYxS95Jl5
Bsj8ZU/6YLjlrk1jTKJy04nwV6vzej2IDMdCHEcEk9KPmFPcVlUs142YW26GjVsU04Zg3GtCLoyK
b8mqWthvShOg8L3OP0rLy2/28nI5Bq4513cfZPnUm9WrFx/v4B1ht3vTDnftwh9xiQV67XO2PqBV
/PU4FzGTUhksOmhnNqfhHb9DgNl1OPWjdi+6ctyLWr6EEwJTRYY7hWcccaw6GzBQtp5mMdGEJcTX
dd8zus8ijlkBYzprpWkSNCBt4VIFvWkSssqaw6KZMccKPmVd1KU3TjLpLbNleqO550drBp6IoXfd
dqm8jV7XHZrG/Zz8eDqknfwquYni7B/2g2Pkl3nI690YAzQza7Qz7GFESFmscErtbhOsltz2omfM
Hh+iG+uji4mcNRriS5yV37LpiBXDCvAbYe8CR1b0UdIjjvrP6Qa+Spi/GyKHll558uDp8Weq22tv
qAnGPtGXTGmLllgcAszt+BiLepsG7X+dBZ6aU/+2tugChLienDMPYSEkfL6qGYY5d1nctLzk06Cb
6xg0eX8La8p3o5HJKlk8qcMFU7a+jo11RNpwCGnGuE2wGOH5aXNEcDIYZpWcbbKHx1b9/fdorgby
5zRffOZN7p3+fQmkSSNCmtQb6brk1iNAkFM5PNUowp3pfaT+xHejGrcgOngmoj6e//1TmuCHs5s+
hoVQqoeFx2Xdminej4wNK7fC/1K7iU4lh9+GzMORUvSBw5T3AqKA0VNwTmNO3XFDW7xwwjn7aCmv
0sOW73tvZs/lVQr631qf7GBb559BEd4agwylk7XfVcq0R4EJqkMNyyLAsSBcsvmyL/ZJBj0gasEc
xq10t0HCZNbLLKFzoLHO8dzDQSgsB92TzA723WU/Ye9TGnRuWUYQ13GpMAszRIO49p+hQnjPEo/D
Vo9IGnYsnqMEoEfJ+Wle1cQg2VpaBf6D5sJu1CX2F8Pjpjt+dDjRt5mctxbxFK4FmWBfC291X6qj
meK2GUJaX4krKdheKI4H4C08TQu2I5bR8hEv2IkZxgkVN8TKOL74vKE8c0XApWhyqhuj4CKXL5QT
kmjBlbvL6Us4plbzSY89Gy0PCwMp42xIsbzOPGNC1393SGeuRMRvM7KDXrdj82qBUjnZVveQSdXs
/TreNXDSZkoIH67ZgLKv8sOQUnJFCtTjkUJbcwccYoOQE7BDpI/TxKu+YU+2z7FRHsfGvVPJnh9L
glwrJ42MXSq4NCEe3CC5jDEltZzNixWQg1U/ooRhm9a3cTBWXTxz4uZ0sXIcLj2UemEO/ZPNFiga
nKfUz6s70gwmSSkAOCj/aLXO0W28XWkM2a0v7e6ps7DisEBmxPcMfLQq2hu/iUTV+wDFpyvx9jEG
9Yio2nhziA6e+d3fRs3JxA6yVWV7IO/KYZ8TGr/4ip4sKvEeCV7EwME3yF6LzBy8NafovcOohkMb
008TJ0hXTvgfXiZzB3lPExvS0V2Y+MAjEy9M/a2l7T1nbpG+JGokC6ZCJITljxkLrNMYcvZxQqr6
fDVfq8mgqC2KMzgHuFW1WcF/sH7aHAC/VwNLTMZ2caEkS1KcEloqO/ORfqbJND7HiuaMCV8OTR1E
DyvyakVLhnDmBht41ns4BfjvRN8crMl+Vk6EtU/F46FFtxU5SfG4/NeSjmfJVPkmlgLocphe3eHH
Hqz4BIncPxWYYKXHiSo2Hdh2VA8dEyKvNY3YcPwXkzQerPD0759UVT6bvu/t4HLEK5Yz/S5K4QaK
QMF0sZ9DHyhkgXELrRwBJm9Et6tqDHAiq7a+Gf2Po/NajhvJgugXIaLggdf2nmwakdILgpRGsAWg
Cii4r5/TeljubGyEhuoGyuTNPFm+yHrw1iGyK63bv6QY2uchpUipjqtyn2bd74pT/2FuZYqnjsM+
17a53IZR+94b+7/I1s29Sar4LP36PYudAdld/CmaLmHtLst7GbLPUSCxxc04kavBf4b6eKA0w70w
1PAbXezRm8LtaALgPrk6xnFKwHrK+X5BHrp8sWgqE2JdBUzRUDql5yA8kawJV2rkNuRroB7LjE8u
6QdiUhHtHg6YeFoLPfVSGCT8viPIrL+VS4/n3FjybpFclnX6JrDcbbRURIDwlJKujwg7VvIcFY18
eVw8q27mJjY6p9pH1nSyTr+QVjsvOUZf8pPJOrL9R0kcnPvYszdz9pj2O9v6kWFXdn8MFIcMVvnk
oi2OWgs3QO0L/doZv935c0ChWgQn0sTEwQrK/y5OZ5+mQF0QFwHdu9ohH20fQ/JWJ+Gnm0UoXGaR
+qtSuzsDkrDBsf838Cw9EfQe1o0iDZmGRwbu5jiMNdTZhUIZqhuung3+0k0b6zTo/qq506yCfib6
5seSW6CdIZhDtMQo8kqom7Z1SS8Jr/CqgkqDc92kIAU+o0yUL/1g/J3U8Z851ue4rc2Ju0i5sTrO
xlTOvS7F4B68tqAyiltdWjKpxvEk915LDD7Lcu/pofYkdvG7jhIgLaz2JDdljN0qvnWxn1wSXfxE
LRFXE0fcbKMID0+E2qX4Mc7JGp8htOHB7Ba39s5axK90T9H3FbY/jHIPIXGWnW/CduOQDD4yFbQf
VvAYnZk0QcBbV1TZh9NQbgKr571RsoPpRuHO4vSntH7y8XI6S3G3qEbAVsyBurfD19hH1eXG9RrU
GENCEwbQPdsDPYzqMMVq34RBeosVtNyQY+7MAHgzsZquvTactk4B0rMy5EusNBMXS5+5FTzjGzOv
Q5RujZxZqwXnlzy6eTWSJMd5G7i+165RAASVh9uaTehGKrDdi6X5m1MOu0Yw7LYB9yql+g+LMuaL
XIDP10SJ18xSm7U9EvUtk25PtSpBgNTd2FlfniLXy/azHt7rh7+2jmKOYgEJqKmVuAoSkKy+oYvP
YVAVRbXHQe/K4Gk6DohSXjfSjlS3r1Tr0BhME4zv+wkG1RjHMUy9JBpfcEFlh8ivcRTY+GUnzVG/
cOW+5w74JNpOHIWoPIJ3TXTNhuLc14Z9iWT7WbmBvZ5dDJJOo9uNnOB2GHX6LSdyT1QA/Ztv+agX
YxDYeycdTgiMMEIIcaa2g0er58ZYNwpuVLNDJhsZOkcJRRdJQYmLqs8zOPuKEPC+D6lHTbEuJ2BT
V27nL5+EepoV04pi1YRUD2lhShSF32HpiFs0sTH1xle7VsmXQejl4NX8lU1JGKyO5HHRLva7gsZs
du9V2Dtimw7mk1PfQFct5z9IzFnW0XhT8PjI2vsMyujOHs7xEEDCc05H+Koffwh3jO6RVvsgqjDg
puWfyqJ/ZQkxqZN71plg8juP19AqaSaznZs3KmfvZsJ5r6srXwW9M8nwH/D3Z79PunXCrGWzRCFg
6miiIltF/6UB0vFYCyQqy27Xha6+DDH3Q+OEzx2nwg13cu4OS5OfFo5dsa79s7JHnx64U5JQykPe
hg5qxRNqo1WuOa7ekCxuAVCObUKF3AXHEqKtUnLjkHc764DyGH8p0m22lPnl3ySVSsl7287EOavq
ReZjsq/nOrta7Jy7pS7+sxcZb9oAKV0a4v+tW1zSgMz6w0iZx/ML9pEtH8o6biE4AcrggW/C10yO
5WHqk6fKpVRqSv38I8IgfZCWkOuEkq567K2dpbtlj0z5zDgpOIipgFCAr8lrmnPltCFzYHziTcEW
U7YUcoCkOiZJLt5KKkSJTHzrpA4OnCbnLa1bmHGd2rs85j6ZiY5BB5nAhNxn/MHHL52bmRITqM6d
hw0gxb6cuC70ZWmdMo7329ELJzK2fnlPYhcAcdMQfkXXrwIuJTpmIJPisrpo2aWXaWBLnEPOxrj6
j2NPiIYWbsY3IXp+XnxhWaYlh8qREKAGxIR3nQyw0o3YLF0QHFgDf2HrYCAYzTDJyztdje2zQ8CJ
XLg1rFMowsKBVNYVy8WDCK3H9mkpTfzkpPYLVmRz9One0318IY7StfZzhtP0OanVq57R+iN/+p5q
eFEqcr+8uuqPOY1vhJRQ5kzIAqgBFDsB5cyeN1wWtdc9X0YX0H8zZyFzxjA9B9hKGatcWfV+zgMn
bYPOKjqCqr0Yw7UoKu4ktfXcdsFy8MsB0Fgs0T6zQm/aMXvTnn61Pe87qitaKQ0JFG9BpTHuBNI+
FD+sIRqOVeGARQ4X+YrWcHD4m52djHr1BJK0saKfZQXUKA/+ZElJ/JaWQHhc8/vU7QIyLjEL7p0T
mVoXOIbXLYoX0BT7L03b8dYb8YCUCiN6JNPfJJlJY9NPVk/Z1UeiP89zVe0DDShKhll5+fdjHPmC
fNT0Va93FYbDe2RjqCuFLy5uW5O+ycTrglV5i9wQXvQD24VZNLxQTfLeenNy+DeAkJple/C3FX/E
1RbRa2xa77mUyRk2wrJ1PTFs3GJEVelqIIweNoHeOuBLjECLcauP9IZ+lxAZJnsK/YXzEH6SdV0D
xJk1ydq0jw54OhY8HeVlqvAGcNnZZ7F7azCK7aWrEBwZSZ5xh7DUUYdgIAPYEagPn+DvVNOSyUiT
5lnFqFyNBJLxdMkRu+WicRHo7NORDIP1QBqgg5rNDSI+RHGCCcWgy/cuSdFGFZdJoeHpOlebIaJt
NcHwBIbpMQ1z6IAush5PJ73sFj2HFX/oGEBNxKr1MRVIyUhq+CvDBzsto9AqLD6jqRNnNfKEWW4H
I7Ys1a5Gm3tgIw0zrieRvUh6AfFy9t6q6HrIQXX0vvhkx8qpxHRWv2F6fW3h6jlcVRl5Bc/6Udmk
eqYVIV5t26G/TCisFH2Ii7BlLTZ0BXaN/Zpl0Yf0aEBfUve9BYnv2eTHCpyxLkfhFZfBti8urG3z
H6D2uA3J39eQaX2fKIaJGBJguczHZpe1QbFCzPRWzlCee2wYKwLbj6xaFK5s5c1by04xDGj3zjmN
UC0UkHQzTtl/XY39iWz3OOXpzhoy9EmczDx0E9VUMl0PHVMvltP/ZjWdH/NM7mWvDSJ4YkXfXIh3
tJRrtNqc0L1qT7l5zWBcYYQGOpTTMZ8TZLdjxMVywhlXpqi/gj198mJxkTFFXFpJhFOrwQI5BLeF
qd9dCA+DsKkTfKk2tTUt0oAd25ter80wM6nDvryBhrWBSdKcJ2MnT0FeTSuBPE5wpbqQhFrPIVqh
CoOP3kpOC57Ze4xW8ejqKnahEhtbNWeYbQN0+rY9taZ8aUbv1o2cFKeeotChTd+mPoVgSpjrzfU7
IDcUpJnKcIHjvsaktcHy8LD3xr33X5I0/t1KRXghVGGvq7688SgsuGYavFk2UVg/K/VWua3YErTC
xeUU9YYWR02cA7+bJ+xiW87fs6OSSxfIY1y7yyWYhf38OB+hsX+Ny0RJSGDTERbAexoqorq251yj
vH2MDfJsv9Cul47cT4BhOvfSEA0reSNIFsHcSE1yw9VMsGjiOeGy+qdgCabgyfnpcFYnkQMVIc9u
SI7lbe4jZIPYtnYyXcatXwaCpIl8TUcuISEOkxe3s27pWH8VS01ulGIilONgH/PKb8PBw2yO6rxn
+f1wrD68UWKp9+RO2Xkqfs9oOrpDPBMWY1EYR3wrqm6PnHUigGI1pr0ZAYATf3F2henXNbNOOO1i
7+uUdkYaqOPp6HSi2o8x+dIhoke6Kc4DTp48F8ULd4GV6n0W1gjKWJrX8NrwFcC6mNbDCNCmrGxs
v3l6hfkuVXWKyYhclYdzvzT3pqbFOmh5oHpdv4o8V/s5y8QhC7gZteKFmTBfyOjVmAGBGDgULsoZ
vE+4tGdlBJq5zzxc0f24Mozl20XVBIBWqJzcUjh3OAwcmGmwFdvsxmrjhlOwQzlJGDaNCRPZPr7H
tY1AXuAkBm1IIBBdfd0Ec7wvyCmpUZiDOy1fIHes7eAwFc9q5sCCUyhvofOo4phgEAISScPJ5TrD
WKdsuTGgycUcx9PE+RUuAfUooQivHjy5jXmQp5z6VzP49qNNG1wXA9tywVxlifIa+2KVh53/Vgef
Hradc5phwMJl4jxZQXnX0WK/p/wlU4a6Z10+FiIwbB/sIeij8iDi4LvLaRVPpH/1EpoeEMX+BaT7
J8N1AIeZlWw8p2D6HJrlxe9egnroNxJDM188mV9Fxd0/u0iu+TbplCUQoabHuJlyBl9DHQqVJIYR
uuver9hEm3afqvpnNxD3HzStL+EC0yJsIfWBO9xAzTn1mZnguXxzE/jbuyXxJ4xEECtorBgH61DM
v5c2nXYxONrtODVf1mBQo1SmyOmXKYYmHxSiw6k+CtN4RTNwuMcC9dobtOo4qZ77uHEP7YAXGxel
xXBk0Zu4S9RN5Q8jI9A/IlMdin76qMMkdJoycBEO5otMzitntnH/cCfD+wIcQTTjrpZVsJt661ds
A3EMB0a7bMXRKuAovbf98blaYopLwBRZIybc2IxUWNIfl4xF/MnolUyjf7NCMmIdfWNjjIN3ji6l
hOai7S+/nMxTTUwKC1zMmGVYUx1qP1fB8pVVioNTSe3XXGTwZ0LiMdFTDjKAkE5jbYWSh4TgxF5G
ffFo7e5+TX/hA+5GtxQ/Z/I/m3h2j3OOS8aW5t0lertGUXnExZJrHDJAQBKNznbtvUUW5hszLv7R
YRhDDrWKOMYxJ62pKZO1CZF9QG9h8+8wgnkkZh2y32RXcXyoV8bhVDHpiM+P0tqgd9kzTMt5XOOP
gwITCuZfpFOeMRAs50Wv9eI258iUv0p/bA5gdd1bR7KRGMC7lWcfyQDgp8JFeJ5Q7hFvRy66GL/M
5CnYm7TX0HSWb7iQoe1GlVxbVS12qVPjQYMMGWf4kwtrO7pL+pVnX6pyP0PbGU/2MB9qxs8gQf8K
7mxXjRSXR3TP5dTHIDE62yB1AQqMRCxiuHPYFwKcHYcSXwqmtuprMNNf3o/pOAfjE45JBvg2PifC
SgAEOx97QGrOle9ck7muduWsaTYkzfWa9v5xtvB+zcWb3fbgama6L0iubPqi5VwCO4cWGTIoGoJh
5uO2fcSj/4WWpskjw97hhPNT7PzIDayp/qPTD8vDk+4X99hk+bso/Le4q6uz8CMkwkrjDUVExBYF
0Ci1sEaTYz0T0WpB5bfvteTmbfIMeL6X+ashGtOnIZfZEyAiujXSiTGDxawg4iZoAJlfezl8JGM/
7+gLmE+iXeTBl8w9krYh7wqzbppHb41RjAHppNuTXYn25D5+gNUAjWDxL47iP8vg1je7LcBkQXhr
TLLOSKELoot3j6k/H9nSbfq8fKWQmQUKOujSuBDAKtPfnWI+4FTp+KQG4koVbaRB+a052TDSocVq
IUla4dEPZns4/pMuvYd+GUu5ybWip93EFJbFGD0hafzyJWMG8kEN3hUvv+Ymo3DeviD7t6tId8XV
0KL4GJbwy/udvitZDodA+8CezI2Ia0tQBCOVdBh4YVSGu+am9NB0DjIzM8hBYy7wHY4wrtv9qjzf
3Q7GzjbQe3M0jPRNTs1H64zVfg4x/tu8mKvuweE2mfs9B32xQt2Tu9r7mtruFWkVo5Gi7tPpO/6l
uKXZdW2N3/OrqZGXKwNiUgDgfBnNYLYFoejOr+sVAtDwFPnWay5YgBtAi5uRitzVWG6VYZXO4Jad
2Ax/pQMh9fEqskQ+2Wmrn7oCToXjDAxtc/+p91009iY4ZTj5uM7Z3ziWNLZYkz5BGyN4mBfXtiRv
3tmk1iHEyj1GVxp/6nJaW/H4umSUT2GEUwcd/h1szuapoq8tCjlfdR3Vj23PTceOKDWsOJyUsnyW
AZaF4JGYS01oXRh5/ghbbCww7p8G5euTxm5BQtTeTdCTzwGa3zrGbwZpgSzeSAbY1ak+4IaHEP8w
Rf77p9mwFdbA9P9ZxiyJhFCzWPG2BPt+iWDCCotuoaykPhNPBXu9HzFfC76tIZl3kepazro84TDD
AQQzGJiqWe+HjAn7PLcH3Hh7t3epUOoApYztbLjrMJzCHO+y6q9VERBY1PVDrCSLQbYTrlhYj9ta
YPWjgF6d/v1o48zeuuHym16i15mD180CqokfCG09K8o/8GgZKgFbd8ucpN/iptxx5rc0sHG4RfqI
ItEep7iojzoimFYPZ9eX4lCNcFF4JJ/9BwX93w+hnbld/ftHwLKIoJ1gwl0mn5AJscUJOo4U3D3J
XGo1ksbelLolEeenYu9IpDcIUDFZI5ltvDS9++78hHH0nsJF2pMEZTokwGenEaaVh1BXLJE6kdKC
YdXxtMxtfU1q8Sx8nsp6JkyP2ajD8kIhmU5oD3Ogjq4WUo8e8IrJDvJXQgPtIY71N8exex4Vexk7
l3nQ3GRFaa8wC/8I4GhEi4w2sR8jMXnNZjD1l8dHxyOFQya0ztJLbzbW703kjCuAhGZvE4VcBWNp
zhof4dl7/FOY1/A7pXUIHy7Lf35LHbFsZ5K8xsMFtQ86JhVTh9Lb0a9I69y4twmn3NI4/SkMcGaf
UwEF7H/GLnx+/Geg9KlvqCwEaIf8YnFymNSzLmjsUopp1uBkl+nhbuM6kJESYiaV8tHhARgNtrS+
qtdiEvuifRQgx+EZD+jvoZitnU5ZjxDSOHg3Nv/ffHe7s5HeeMx8hMF+yB9d1sFuWRbaynNwPY8f
CaransTCmagB/V7TEm1khsSKoMHBM0zXCyWoxznSAesyjo00zOwbx18M/AqmeTsiRZR5+b4kAUGc
ziaMWSp6+wTDFrcwF0YDwDcymOYN9pWUamzIkHTb1d64thWWIYkLIyguxGDeHPdRM9PMlAfPyRVU
3+dAKPC4wBBUy4ffjPue7ogdYGd7tciuvtQyfqwX8xtypryQ9Onvmc0kd5ig50gLYx4+InxgxakN
2O6RYbc+fkFsRfBiqg6HV06TFQ3Nx9GFCKIkAOMwwxZHaJyp/OPlr7nQKHkOKHYLEI6OOcN4tI6o
o+wOymfUA3YtK16gssaIgElA10epOYvjt3giWIPihYiKHsWozqmYHUfVR1ylXMZSccW+8NYUOI9S
C0CPsXTwNgacNbpoSXiywmrt6+BpnAyLe4vlOOqv03INnSreuYr7WfUjKfrx5OUO0/cH8jPxvl3B
tk+O56tHIFqHknsBtl34n7NdPuVxem57+h3ryaYmkzJowAhwJ7Ih+RRz9OK5+J9RjwmGFvMvB4TB
1gQel6GkBYc+V5/96MC28RH98W9OjJhdclgxzCq/BgujpH/snGy6gp1Fc81RwDJoSGs4WLyd+CN2
M5URhaXnQ+aXzQngGgl20TF0Jiy4a5s/kkeI2wfOIgMvfeMkHio06p1o0Yu0YXzuoLts1YAkEA40
n7RudJqd8b+m4W5Ih5/ngsjEjbFFKCOxZBO7yBcdYnrSJe3PnzFRq52zPNayeL4xuBxOdFBs+BLE
aRphFeHJOEAn8CAip+2xk94pfPyviPwRvW/TLQrYqqcgqB+HtCPwsvG+cDde9Qq/Ib6v3Rzm7bLa
h6MECUy5t3y8Zipe6rXK3Wxb06zwBLgMSIGrSTMx72Lruk32yJrARr/saZZ5WkKDsUwpvPDkYY5d
wxOmwpY/XWM4qpZjYjfc6CwY55EzhCuHFkbHoqPbtFh2PXsgXx/XtwCoCoZqLokASC/tkFsbe8zy
A7UjH3quX3mnPjk/2PeOg6up02ub+X9ah2PoAxMUWHn3NFpiPMaDeYN336z6GYe6rUj0iLA6CEYa
VZ4CVS6yndBKX/uho3gPVIom68PkMyFNP3DQ8zZdy4c0uZxr0+DTLHBoMsISnJ05fMz262RpbsPI
HHd8XWWw9RNm1/YkzDapsj9Gkk4bfPZLe3wL56wkS+OaPQJOCtY86u+YBLaFrQbaQOhbz5C394s1
vBZBeiq4KHAUy95SJ2Jjy9RnkGGTdIBtFAxTmo6qqUwxzpDh7iMbYOFRqjmNOLR5/+aGt7PiRHQb
+5/STQhXYjZbSxP7fNQ+BScw6e2UHlybmcq+h1+5N5Pz3zDJYTc//NglEfht5osUnBWWAc/gRZcs
72FBjqrPdiN0/3XV8KsL3fwqQtpBpUWCSgmTr/ki7beoB8RKZcFxMe3wKmZyRUnVdKslNiCIKYRA
3AdmeWBBni9Lemeufk6N+7lQ876bRpnACNv2qvABxnCLG0R7cxo7QIgZ3D02+v+kb18FOFnwHi7F
2ZFN6SAjYRb3dIP7m+0BdIGeN8NQNdeih508+27JvJwmvqy8CX4hX5A+ajwX9FeKlbzMaAQUA6nT
Qf5AQl56sFgegVK8VoQFojqMYDg7h7QhM5mEccxlMTpPOSzWmWHAun8Yx+o2pEnQisYtfuyUNBmF
58J9uLegxzrctTZDD75yX0ZDewIHX8bpfmaWgrGt/yEIhIDwLeeNyDmVJYZnU7cfvSee+UtaW4zz
8KBc6ypl/xXA39t5RZWu8zyxt/RZpihK7bjRszpAWlQIHKbaLxxRsVD5xM/SU93T4jgMDxaIzXWZ
AonPsOPBZ+79d5HpD8cbOBJbFJ/yaF8Mth3+jsu2G7OfXtu6ACGbfdYPX64kO2DlXKplY35mSzfu
U+N7564Odl2vXqwUG87c5bd0wt4eU6W2Ed5X3dU/7W68xVoeCSs6t7SPecoTMmRD999SUPjgZRWI
ThYtpnagrwXaDPUKutU5SJuRY9wjK5b41DqPbrZuWqCGEFdWGB+nYCTRbYef1gPYl2KUWA9xTAox
BnOJQerg5tmywqhrnSxwEFsdFsAA8uaSW0u1qySyYAUE22pI+pvoge6CSw32Mnhyi7I49j6wLGnj
UKL5GkPXgy5jg0ncj2X3plQgNmXPIBnVEBv4EKnnJmo/SxvPRSEmLAiBjzkIFyeM2F9DCtpGwUzY
AZsDEfkACOeVTTKRt0oOvYS+2VfrII1ZEAfeI1HjbbXkUO3gEGLCSeojSHaWb+iljabbg3vARhI9
W1cg8dmcuMcFQ2lx4IC42xXmSkcBvkT663F9XrDn1Ngqg4xU5rhjRockYFp75bGNUW9D48xDf8Hu
wYtTjqiwwt+jqxMJEMMVqJ57CjGMPoinMeouRgxG7tot9h3Zn9aqf6pKLueuTJBcmgXU40wra9JR
GdyARcJd/2D24/TM0yeOdeFb964k1LqYooNyNONzilmTA7owK0QREHfCYHyJFVNNjIcmDu+uAW7S
+yAZVWKPuDZOWDU4UZf+F8TTy8BxA3mq35FUGcnEZX+FkH8JrE34cZaXpuo8SCkOmHZ6LojYl+JG
l+TJ2hQKE3xZOp9JIpx1604/SgPEZS6og3CiP3XT/VpAA64zj4gYN8m1T9Zi7SZlBGB22lQacqKV
TJwyt7IeqXLmWrAucm45AXtiG6DaIEs9YEHBtK78qd5B3TogEcgdOUoe944bVRqb9TgMv+RkkXtg
kLvJDdByqir6tvwZjfyRZXyta+8bRLL73E0mOsuOi0UWNus+oKKAdpXn1vTvaeuvMHL8dd3Pl3bC
VJwG4TNyafoQPM+IU+CbYSnNkuafvqDwp5/wJJE8f3h9Hvyf6giVZH7h2/wRE+Mntl9hmekYb4XQ
5p35matsucE0Yq1N9ANjlI1XL8Br1448ERNSTJD7u6X4gLCMHunN31FBP9q/H9hnJPe95mzrojgm
wbQZHrtIXuR/B08wOM+1YLqqoaY7757PLp3k8q7isURx486S15gBVIwjUA4Dw6gu7TdTBzo29My0
R/vFATiQbp5N8SvzunZvArVuvGKbufz9HF9nHGVM9kqlQowWuWr+fad5zZIaTvM6srqB4VdTHkfF
tWXCFjxiYqdhh4RrBZxYa/NmUfSQZjzmoShJFyZsL3ah1C6Fz7geyNBZMXmylKN5ZShCawr57df9
z1GRVFZACK8le8gyhb+Ggu4L1+BP8+uEIGscbxlPgPoU3NMAaNvetre2smst2oWdfNs29iEX02NN
hAuSK8z7hJbnBRgVUtuuzHPGsVbE3lny69TT/Fv2ZEiVV50qV9MqriNMF3AzUVTnrd0yAF/i6QfD
FFrnCz4f4iItawbRS0CyAZ30U4cvo4JsDIdqD3RJAocHGjzW2j7woIy7xk0o7QgWhzCTQpDg/7kA
L//m5XiZZ+gtQfddx72CByV5i6MFzxzsZIYSW0gzYoX55GNM+XTxuREb4FMBbpM+mcZvdiXZ8n0b
QXZjC39PMP2dgb5gL7Z73lqsUeUmG8J35P3dXHOECASUIZhUXDE48FZduJXg3nCmMT63cDL5v4DM
8fL7nwCxnA9Axlc4m0+2IPRbL9afmbUqj7Hy8GGPKyde5Mou0a1zBtB0lwHqEgy+BX+UIIEkSYk3
fvcURAvycuL8nSNCCG2mjm7fKfBEg7Xy4vymAgwnMdOcuWFQV0o8qMBS61Xrb2qEsHb86i3C0WGW
xiTW3ZyJZ/K5TKSbW8t5G2gH2zNbCANpvcC7xc4U3itk4zVSZ4blU17wbf+JDG40Ri73zHT+pyhy
f2UbkgXcwCv4UguZhuY3IbbquUqARlWuvRkX3azHPHXoSbvWhfVQXTMk7z5aNmnJZKBQBb1/JTMi
1KlwIAft22wyXdVDgeS95TfMNQPSUaKW2U196DtuWT7v7GqxOPCSPph8Emw5pQ+3qfW+rSYrdjKR
VCyOOV4Zq12RBsBtFGM4bPEiIb5Z77xhE4dlexPGN4Ck9pXKjVVQLPatDNVZZjVtY5rOKRrTrjGG
km2CyRjCGgssEiVufzR3Obl8pd4mGP1v1YJ/t20oP3YtL7aftdd2iMqNdN8HzY7D3BkEHRwtVtF5
7QihD4s7k0CP50sw6vIwuDmjt0qFWNohKvHfwvPEDl15lzbxT0eXJ11wyTSNybaxgdSg+ORHy4KU
0GHWH9Wr99JS+kq0Z2TgFYgdkqw85XAOzi3NFLqcin1qs+RbyTyslW+bbb7g1sm0R2cEIpjUimPH
wwujsXqwWRM/C/CxVib9tF19tMuRGcKyHCKD39rnSt+WrJBh6v3IAZ81eUM1AOaRvdEVmwrJczbV
iErupiBblcafisRaTrLacmoXowDtji0kioMVINpF2G0OHhFLBjs+1ZExzWcoBJT6cF1tKjK0tXdg
64LbAa5/Jj/D7f7aqza8otK3+zrmTRBWe3cEH5sDfBnwStDCx8p/9fkDPB6JD6YVVDMStaOTx4n2
aPAhzU0WXL+xALhpL690vW3jMV/eIeJcQl44Ot2RslWLCwLkTyjOltvIUx1DxSbxD1OhKncpFTLJ
3DOtpPXhhz/Gl2zE70VgOCxqShWH4CedVM46KQQxEPPItWI0dJLqOuV+vA0zB3PscOxDxSSLvrKI
xWJL6YuJH12+Y3Up8vy/wKdZmDaAq6aHcNOStF8LxyKe2TaCTTu5EE/kEDXb7a7J1tHIwbSF/Xgc
A+/Qk5tvClhveH27QxuGKQGH9NlLspqYLLwSglJrC7/62VTW70IxIFHYDlYcxJlP2v49kxpQTI53
M+EuHavL3Lj2OlLA6d2Gha1YWrVv9cz27U7DNbQ9fPBpcig8oLM+S4BTwLzL+hFIHaMG6bngzeol
v5uRsXPQVIBqEqCFnGCoHxzaX+PDbBQTSC1NQkCdhtedt/gULNQH21HhpsosIowjbDpYbv8aUscw
HgjUs7FbtiRB1mZyJdzo0b6eqqegYQTgqotTcDMZrZIMZG0O9RT+bksA04DAV8bjrI8zadnbGSDI
GOoLJydyALNIvu2EQCSNupip+0lDU4pOzHrfuWhXh5jkI9NKZByNJmH0iAPAL+wPnIPNbnSsr0i3
/gEfNJBSuinRlkeqUBCaMKJJ/IiIT71r/pZtdnQnLuIh0CCORD/xnImbj1FlpcuOypGyvpHIOICF
DXhEXLFnVE2kKlU3sqMn6oAutgyXu9PXpzmCnJkrRpsB+jiP74xqG6TXycUVaeN3P6Rhf5Bz8CU9
fj9vmna8Gk9Ny91nKebPYlJ7g2uzleQGMjnR1tqC1mPD+GkVy2eVcvRyFHecZSCg4mdOh0xU5dsC
+gCjl3qdakTecshQxRrfOVuZoRGUC0hTwgxSWVyuU8SIzHhv7vK7WgS9GkQVRkH4py1GlNtg3jiD
DXP5TXuJAURG66iFBHPq+2qPwEMN11TxyPVv+SMKWBrvKOwRCVc0Gjvir75smYs1erfgJumME59T
Cw+F3SynGVsKQvdhkf24pXEHhGnS74aE78ebeeuEldPq5U6vbif+TpM1vhWl/WIL3MxpaH/6xk3W
Kfi0zUxQk+2gdzfubHnMhgLSTjwCtSo+HJSs2M1GjE8bc+44Ex2U3V5zLxrx4dUlqD4N9aW404SY
XYK2N0f3YfXMcS7h3fVO8ESxfSfe7yYski0RHSS/eC87G+DTjAMsJkuQb4ZHeHQBDnmDMu/iNFnx
pcNjSZA1x/9JO6/lyJUsy/5K2X0eVAMOuANo66qH0IJBGSlfYEwFrTW+fhZ473RlRoaR010vYWSS
SURAuDhn77Vdja5EMncsbGMn3fchrKY9Xppug1SErR6lGQbn5HtUFnNXDvQISHIKsjgtcQx37qxu
fqcZ5hPaLGxLQ4vpGRmtq8phpZcGy3Al5G7s64+2omYE1npR1UN8xsdUUEztB7/fKxkJescQ3Rq9
1WhMT3SHka5oxAMercY4mzmoqtylEOWN1Z1V1Bs5OOlZNR5sc8HWkyU1/XqAgl2OzMKeHIrmafne
J1Jx5REZeBsNzaaHYLr3xyFfaLnx2FAdfwTNRDc+geEAuGSbyp4uXIaNlanRfYh1AkwdrB2TSZtl
6try0aZxOwzsH5VCapGSL7a2/fwhETrgOfZksx4FTwdqt6ivv441bKkRae2ObEQm0cRxbkROUHoW
vJ+YUu5QwHzzbewHmSuip34gd1B58T4e5L3vBfG2FyXr6IwuWGcW7Y3FJcIXUx0tXDJO225aytbv
ElNfd3rOFjfL72MYxEdaLC1VwHOPNvGUuB51g0YGdCzFxmkte1d2Ds300N2MZfCDvCMd/bPWLtuJ
nT4row9VByKF2tt93LOgSlvOMhsEOhMs//hNeWvjN1zl5rMHQnpj2pKHQkMyHEaR+UTntVlP8Zjv
NVyOEGNCpo0WDn7I3i5WjrYypQZ9xyC7yMW0H3Y08LQYFZ7K5dpDlLYxiI1naeP9UBkdzzCwDt1E
+8i1fID48RdK6CTXKvfWSFik0HE+UUBWK0f1qOe/1iZRhZUbbwZW4467tdB7vwvoG+wTjPyLUL5P
49p6dMneWNSB8DZ42WBXSAg6yrI+IkfdV7rQN7ZDWAQBwzxJZG7UVnnfREgqhFnjKjTOaZLkWNoK
/ivEZi5SDqUpBfhL3AMLFQHB2x269aSld2ZsQzaY5vLvaIHxjiyIq+LRfWi9GEJlG74nERb2XMD2
ma3gAa5bsEZlVT0OYf6eGvSHYGhRA1VMp3161pU7b1I02sAAIHigqdSALCCUh/AfkwCD3qyfPJVk
G9uEN4tunO5+CROoZZgZk5CHxybfEEaUwyJx6g+qtU/pkMwXGTeMUxYoqDTMZY1qb6qyCJBF6vu2
AU1dW9Oiid83VOPBd9ab0IybnaZ5z5XpREvQAAgnLVxaBeqFtdN/GAlmXFJUFevAoY7tFWe915wP
yThTw2GyMd7TRinQmaxGIlyqTqcLIeKjhgWb0op2stpRHuk1Gsc40/aZm5HSPSAt8mzrh4nx7baW
eBC5heKz2ciDieNoFYSnTLAt6iu4rVpJkmXP/hGP1SeR+tF7JoK26fdl4qqPwFhxCcqAjpT1HQlm
ufPryrvrquRDzF7WRVbGFQzwI/B8HYFGI8Eg8q31rXti4KgB2FO/M7T2OZ6ghfVgrlmi1M0pJQzl
1BIusmTTj31not5eZ/Ls5OQiTISfNW5wP+Uzi6UFv9DVbD0xwJOUBM0pz+KtGL27IU6sD64d7Po5
d8YlsGas4OhVNHj5VlJJT60MQQOI/s6sg43s7hIJ81nPMAoheZ+1ushvndCEYbw1ExMaVEEqnrBB
LBWtgPDioMcsyaLWU0Xbu8RAGSXImwMWZK6PKLdAW6toKxhhXyy0ifrOVMUaRdbuvsrEIY2IGDZa
sP4Ekfn8MnjlpKfUCvYKt3ut45YkTm+NPMrYupX/pSdStKqoM6Kf17yqvZ1y952Fpp/uF7oA2xoo
AUVs+M2MKE8dz7E1nnoGRzTLpLAR+VMRJlOGzUroGKychkGH6XFUrr0I2ypdjaIqjoiE0xD4vBTF
DlBw+D4CBhi5GPVoNml3bHJwnUEyd6h30VR2b1CCswG0cuTWVUXZvdc+BVjlFgUVho0TnkkoQKPX
mO8g4YBttXuIFCbFh0w+mrMv1O6o1uH2jimnuuWqJFa2sOvi0BTh1iO5aOPa9gN5oslSoyu2pHVB
ycFgHtAHZPga+3A/4OEIw1MZGPZJFeW9XlKQURPrMoDzhKIj7acOCXCHQMo9ohmuYOIHa2ckYTmn
cQ2EQ08oCuHEV3h6d4jZUKEMB3r/RBfEcprZ9yFqtZI9DMLhztGJGoVJxCmNV+OW7SEU3PnFJryS
vf385ViZ2bTUKN1HrKd3Xt5lh2EcIZsH8Rk6T3oDs+cR0blCvPHC6gE27Cdx+cT+yjukroZIsvpk
EwsEQV/Vu1hgMwFftAUaE2/safwx0P691c2y3+N4fRfaSEByZSCeoFfdY9HuwoZSD1BlSkkSLxk+
q/EYjUzatd8duwJtn+l9hcnbL+MsQJ7JumRHTQVwJrRzrAVbzWr6Y44sm/2FB1grQSwTBUB+KD8F
S9cT6UqPk+JoDV2Mdp2mNJda3MkapUZbNAdyOs0/XzJhmAekjzRHX/7x5fsgJxAxiCGszg3LQNXR
epA6sNuUheaIT2Zn4R5FrR0e884Ljy9fiYhkO9G8i4YoPLIgh8Ex5g0g4J69NnPZwqPU9pSip1+2
MLTxkE/U1Hv42mbp0GtItjo7pDgljxz5ErhcJR9ySZISBJZFpliDUTlscMZ0GclA4X1pZOG9Kp60
oMvWFiHO0NbVqYf9sKtnWpJmx9wkg3MQUtDP4P7OHO3JteLqcbLIG5yKhtqPkIhyu3gncm1W7Sft
bZWn6GoGqFtEnzHM9AZZAoQHL+iiJAujmMgPFIAvSi2iMtgryI8Tnjtg5tU600DnhNrJ9WYRCN2u
eoZ/StaUt3b0ZVJOtdNnN2Qz2k9aSQtYpUFHC1ubJU7DvQM8E6C4T1BGQlz8yPNhTy7YnKrPiepR
7/pUsdcOzJsxkfk5demFNXH0TE9RYi4f1D37f3U/UiXadLq+HsbAodHakio7MyEsjX52ATCp0O/M
KUXJLSO2tkYx+y+nZSyVOKtMEKQlkfdrjFC3lc2wwbICcJRAL9LclUEjP9h0wCD1RasigxHPLyds
pP1xX9baN3P+boKE2Vv10bPm6t0Yf9P1sHn2guo5i2+doi63A1F3m1abRz3pDigIH6EFp/fzZF3r
8adOCwjUuE10F655Oz7lhdXg7A4/sSDHWOhq6OMrqtc1g40GgWunYoaVKATFVZjZyVVin2dJfczQ
PAqf/GoXBBpFgJzQuUTCDIVEV9cRsytJKkO/0xvuzTFljdKEg6JLmj/7crDP0yxhHfXR2Ew16ayu
RQWByuhXIEvTORbwSQx/eIfMFhkywme6ZM0q1EyIamkLsyiyPw5GzeolsrdkHDtgpt5TpzFWYG0L
WhuoTk1krAsdDgc9IrGF+vJYjvj6ShHuWb88uB0etSgzvyGrw9TdtvEDTg9rFlhBqzDkNmYXeFta
XFdEVSTkQggevdTce8Fd0k3yNvUp1tlzHlVuBOTNxAwoYe5aywZZcAAN+gOulpvGcMotRd1F3g7N
YyfTB9jmzbZmr39AsB1tbUsDusdOIRb445sBtzuEaIiRLPKEGzIvzDtd3R93laVAzchZxzao5Kap
oRGNXr3zRugRZdyhexeZf6OybyHb1KXZGOWaLs7cBjDux8weFwP6zRVBbJQ7PbNdd0EEodJiZQJG
Bh0H9vBmnL6DmlvasemtBX3gSAP2OO8fRXdTaPdebvp3nCGd4LxHgWJnpag7rHP/vvF6datVQbKK
cKEtPT2tdxQ1thjaBfcVNg5kg9Hdy4sx1gScV9T5E7wJCM6Kvec8GC4qTTWFhFAgqeAphtXZoQrA
L6EfnLo5uM3gnHKKtsgkjgV65Alf17GOmuDoOx6TAghHxsJ+NUgEGu3wrW1EdUOA35Yizr6oB9i1
BLFQhwTC5URY9LtI7Q32fWujxTZQEepSDSoAhuPgFYH7spMjMUtDaX+Snqvdh0W0Y8ISj1OmHYGq
9I99LyaWeFa1NUkiW/kmhBcUY+XWc7kdQDKgXEA/QUuEQljH3jeV2CtowwoxPVr1iF3OY2yqxKg+
V9yHVtdE5z49EZdeHWCPLLQK1AQElezgNJBpUq1/8sQ4gaoU0Q3Iq1XOIo1elQVPAjJVHkbjg2fx
yAasBZN4KN8j/tKYdJzuNigseccUATtp/hbRFoWcEMkXbbBvYwAnynRaeXj5SmTTsK+dQyE+2gz4
pxZ0ocxD813vUoJ552mC2prljXdmNxdNomc9tToGAwRuvWvhjoG2wchMG2TfUNW+r/OCEI/GlqT8
sM2mYOMfTZfguaGTj9UQZz9aJPhRSFoPzCZiG9LhU1mO6Z0bghceMF81A7akDEmrUmfiehd20rdr
EvAcoO5ABUJmL2oZGIlztpRWEU5HFpE4gnIsAJ2dfG0K9yOBNkgLNdJ5KuIkgmhBH7EgbzHPvpbh
RpASYwoHfw0Mwk1vS3ZkZZ9tJdIYuI7AtfQEEs8weKfeNKpNZOUU76MqImaFF4gdyxIMnDFZx6zp
MSQSI4XELHhXF7BLXAN8DTqrQ1c7n0UOeY+Fh7kwR3zreVo9xTOeZRxafcmmKF4yxRxHffIOwQzH
iXwJ5GLUdi2oeTbU7d7vg9uiCfAvmLI81SHmxp6MI/alGgIuVx9voijw6Eg092OS2xQyceJqNIdO
jumdJogne7t90ChsAN27rSuutRFLOu1do3hgDRcsypSdJCdgDzb8AYiEwtVdDwdwTO+FBMmkg54R
E+DAmGwoaJT1HdvkZS3r8GyLFk6goPmXEXEeaQlJu0RaaHFyz5yc3MOtWHaZXh8ygk+kHjSQvekV
+D5+mTIFa1TpoMkmWX2to1LfBLRViSIG1QHJ50aufLauRzhYALFQRK9rLeJstg/0Lscj1rDmBiCV
YBVJNJUGCPGUaCgzDasHITXnt5vwOVeyBGckRG9vKh1dB/rb7DRRn6G+5lHc1t37ltX29iXgEad+
CWozf4zcMNuFdhufVEDQOZkaW5gN+dFzl5oy2x0RYxvpfUXAYh2IAoYWPzE7HRvQiIeCOoXRiP6m
mYOV0WlnG/QGROiBEj/qLy+p/XnARrexC9c7vrxMQa8xdKDSKZmgV+EX5Bz+Pq/Dj0brRffSHL45
dEzRTGIuHIe5Ju4HYj2koNiyLq1Pms0GD4DpNvbMc6bj3LfRMA1skWC+oP/DjWOQTkdvNKUSboKx
lkjMq4jRl3CF5Pjygk8sOUINoeX98uXLP1r+8BmwEEyCF4wSQKWji3HwKMQ+mBRxJfM33vzPL78Q
NKvcyW3yxfLQoZA6gwtguB5HemPHsUGKU4TqnDZJfnw5pS9fsYxk9/LyfeZVKfU2FkgtopEUlcZY
dxlxIjWN1hCj1dKZrF1bQzHwQUQCfZ21ekndfaIw+hUKOlErTvLDIHBhB9hmV83epGCsUKrbzkfd
E/2RZ4dlcTH/4OV7u8LaVMac/LQshmM6I62qUtzYSht3NBJZGHWSIG033kU6MmxjTN+NsfvgzXE2
I7l19PnqU1FVNwIO2N6rtPoU05RZE5CWLSnVlbchmQyyKNJ1buQPWoUqhkJNCbGnsp8FW4BdEfdn
p+QLFwWDQSv0xCfM0avg6YgIzHlJXf0zerXwYHRA394wIrBOiZ0Dj2FxJI8I0IbFZZiKh6Kpqx2U
hXFQ3U4CJxsGmW/7Cpj5fLncHUqq6JjMv/7yf9oB1uLy5Uszjs0DZTXYYdl0QJkL/cXvxM5Ghpea
IbUKJkn2Eu05jEOAScGxK5moiXPVQJHw1Tjr+XF00JKehd8vL4ESf32ld9izOrucKyPeQdC+A8JN
V9uzTO5WZnAUcfwgrcvHMIYlQdoJcUm6OR6s5ps+U6kSlSCgo3q/ICrvkLJs2wUDi3WAATtCkvGh
WFlr0F2v0AMgy8SmRZjPwg0bsQ572IEGRUE6zjY1LVPl4e2UwbiIUEL+9G+OSawOO3dikgva5Ozt
gNbQrgsShAhemjmnf73YFQuWieXLWiXJe9X11JoS99TbHZKY+auXl3H+FqFeFZrFn/+CvRltFta+
BRv1hzpX2446O3rHjXT7fG+VZrjh/BDMo8KtmVUgbecjId2acNrZnEfbqc/TzBJK6bcDg0O9vHg5
TpVZh1aX8ZFnm4RCZDY1AGvU2rV2SlT6rTA7wP6zaI9FhD/T4rO93/2oqvqdKOG2DWXyRR+s/eie
UXZrnydFRYigrSfljuxOe+drreAHmk3YfohVWaHqC50nKnBipav2PSSN7pj0DrxeVdYPWWk8pilh
plZYB4BmRLfoAtysvcLH2LtVeSCMcNpnsquPdh9jVk0SfK75ntzT4XZm3B6U1uN2YmdpjklFuNiP
joL1zpmdQnDakOHngX7bu6jjmjwzKURa+cY1MxiJjIKMgE2a7OYyQWh7lHeajSDOE0qcrdH7hxBl
cPZvxaNWwSj2Ejxb0BxCzl6fJkc2IHJL4D0NKy/xd5pbgzKpvKWW6Z+yj2kffU8zUoV6BwZkSw1n
0RaIdDHPwn0vxnxrDcGDYZo56LrOQEeDzmLkuGHfOzDHhLXI9cIFtYnzXy9jFHYN4Di99/DiTODS
VdKfY1JW8DU8iXLsz2WvfaOu7TA+8aNuFkZ6NOTXEK32ZRWPZ92Zwh2dB3J6lTmcWbHFZLmnX30Z
eZuyjKETsrV5UPpsQq+SbaYDTvFpRDKz8lLFeYjaPdK2qMH0h2x+aeEyLYY2S9BcBCPrJdpWuln9
MHpDrUuD3N4pvG9qu7wf3aZ4eHkBY40MNhvvXr6LM5+b3dMfWfri+gCit62V/OZHQc/gkQLjSft6
Zh+dpZXbp9Id7dPLVy8vrCtxWBv2/b/+XWe8HkiFvwkmtngEQbbsP0o0PrZzEmH2mbAxzC3zA1O2
YmJUIc6Q5MTkVlBu3rM9us0TbJfCo+FWhkl/FCVfWEV5eHmhKYIpuS0jAPbVRA1ydpMYusGpF+02
zb7RXhxvsBNRhnGMzjtYYCXpYgUnBppo3QgLJxRqx1XR4o4Lte9ijORtYCIxwrC+F+yGbnQdgnSr
cPoBUg9O+UQhzrBKpFRFQMPYGuQynn/gDGs2M/eOMwhq1NbTCGBjq/QDC/ps5QREF2dm/ATeDbSU
QHMj6meXZ2k1tERX6iZ9dmWXNcqxvsVECPTKcoqD7YVfCpekKfKA+iPa3f7Yhfq3wc6pw0/jY1xn
aGW0rlcUwulyFA1hLEpV1a7WFT3o1rHwUBFsMuZBjmFhUsWNJH/nxgosi1odE6lL7Sa2BKtTpiK/
qQC6zOXCl5fAMf/66uXbhhIahgTdXGYpiHPWsVjNbJnvCmzIK9cHFAw7b+Mp/Vvj1tqe2k20IvVv
MzqgDgAQPWsKI7SHliKdrMUff/uPf/7Xf3wd/tP/nt+jEiBgsf7nf/H9V5bXEFWD5uLbf57Cr1Ve
5z+al//237/263/65279uH71F05Pm/PlL8zv47//IMf9632tnpvnX75ZZ03YjA/t92p8/F63SfNy
cD7B/Jv/vz/82/eXv3Iei+//+OMroLBm/ms+XPY//vrR/ts//jCUfDlFf56h+e//9cPb55T/d3pO
voXd9/q3//L9uW7+8Ydt/t1WuoFIx5QQ+vhT/feXfxd/V66gsM2OT9imZTp//I3I2Cbgv/zd0BUJ
Vo5u2ya5dzY/Ijdi/pGm/93WDam7rhTSkoZSuvjj/330Xy7evy7m37I2vc8hGNV8Fv2PvxV/XuP5
o9kWx7c4PG9FOHQBlOLnX58fASnMv/1/6mCCjjmn55oOOQL5Q1YzcOdPgI2WndeudXJhMajLpN38
dI7+eiO/HHj+w5cHJiLPcHQ+pbJf3thPB85ieygBA+irlp7iEKxRAN9ITMMIHBZ6yK1LPEFBVbsh
DAkZzEKjpmCAZRkHNqsN6ULu4Y13dO1UmLoFn1qXnOL5rP98KpAKiqmi3Lvi6iwmAazCpXoXmKgI
SADstZXAaMmgdkjvXz+yuHpkS1hAmpVJM+/iIlDyqgtr4lxgoCAF8tCmNvQrbS3G/JmVA6WHHyAK
T4ZvnXy7W2fCOiiV7Ki+Hwvhf7RpAo2of/SC7tDKcNzV6+/PvXKpLNfWTVzeyqRx/+uJ0UxMWeC3
9ZVjFwsUHWT+paE4QcIhUTi7ofK6nnDMvX7Qq3cmSghLKclNrsv5Xf10gxCx0dvTDL2KnWFZpVRT
u26dj/eJ9TFHkxO4HdTDresNx3/vwGq+Wj8dWLmIguFh6KuCaI1JECKikuYusT8qGdI1QfxdDLe6
5ZwHSryvH/u3h2KWHEnHoIPDoKCE/euhRZQnHZ2LaUVCJhl/6BBzVHFQrOpc2/x7h7q421lYCSeC
YL6qGrnI/XAtMLWwXdsQafHGpWSM+/VR51PxzKDccRxsffbFlewKnbCDkIIx7XpizuIdLSsSepOb
1z+RYbx+HOfiwjlda7ohBuLVxI6NncoShMQuJDxlIsMKKCvhD2wMfDgSE917y316/fi/PSbzxxSm
ZVm2lHALL86otKxisKuMxwSWE0YuxVY9H9HyI53PSnw6HD0l3+71oxri2qf+6bAXZxePZeIaUc7g
cUiMYUGg3goIA02ciuZEo+MZRchhgXQuQlqrbz0s84f6ZRifP7Spm4ZifDBNeXHOFUWTXgKZwm71
0UfrrIS5a8aBGFSs+IZGNf7gadmzk36OABY2uxFkn2PWGAs6dPzJTjPaY+O/NZRfvRSWbblKAkJB
fsG7/vkR5nYswoY7oa6/dBWyqSRY25pFM6+OiSM6YCU2dI9dHCLuaYp3rsUW0YyxtObbXKb3nSNP
IG1D44j2+I3rdfW9MYObTODKlJfjmhuMvo+mT1/NV8r8lOYfsj5dAX7ZihZVO1ZmWWzZPS41B/Mu
XK0J/OOY9wuXUxZqlHdtYsi+VWj5Xn9n4tqdJBzL5U3RKHMvp+RWSwbbMZmGRqgplBDWuj1uu+m9
XwD/d9pjLtwbaTpnburHfBxPPhlU4K9odrqRWvkpMjaRIcJy3gmqWx3eoeQm/Z/ORdxvpi4MA4O7
ZL6/uLKUhaY+I46PjCltbdcNTNBu0yAYqODEzWcJzOfJtN66oawrt7nFYsywdOdlAXZxQ0mM9GPI
qfErd18PTAep95RTjW9p/pFvdyPcbu3XCB/teo+R9bbreRuu9z56696+dvso2xS6LpUrLXd+pz/f
2r30ZN51E+rlajd09TZ0/EflNcfQMb6G4TMiXI3jvn5r/D4Zc9qVazIzWUxNNovOX46a6iZ+DIyK
K0NDSpEvzMIjfrCHGdLceX5PBmIAjb3bBHVz98ahr92VwKtYBKDNcg374gN3SacZkeFOK2sKPnbt
cKzH8xTN0g5GF9vddzR3VL1HR7Se3wEgxTeei6sjrG3Y5CoK8oDE5cKwhPDq2QGZdw68C5sKa56O
W02Ej8TP7dtoQdOwQus/Hz1mg699fOMMXLv5bMFwphs2C2Xj4gwkYZAUqcPxpzHdNfvxvaiSHboc
vJLF2gau6zrDnZfRBMzaJSFAGCZJbcqqt67E/GxdjvW2dNl8kEyBLPDifVgBPqcoo59qeT7c1eAg
GVKBcd04RvAIbvqmTpIbN0hvhsp/6xyY147t0IQ2uPdNYV8894WNuqNFpY/901nSJIOlsDStbiWs
9hgTd+mi0pcErgjbWw/GUaDXigbtjTvh2rNno9JDB8k4Z17eik5a0KPJuRBRH6z7lNoEkaShn6xM
NW4N3omDRQKf4evXf170XZ52toJCN3ncDceSvz57OkUnVMis1Eq6tvOaVMCKq6jhzXuRXgvfWBga
89/77Xg86mwLDXYjcp7yfxphgsggFEIzWYT64FOhXxGPB7kkz0ji05xzF2xmuykcUPDRS+a3G+G7
Zw0Otlm89Vauregc6dgAIiSD3uXuNDMDitauMa0GSy1tdEVhel8XgBJr/zEt6ju9H27b+By32c3o
RfvXz7tx7Z5zuOEFEw6vuvr1RBjJpA1Jrib41Q7+NerOytpTO5xyfI5i+OpbMdZaDEjpdKM72vMY
dV+09o2rf23o5dF32OmbDrshZ36XP12OyInagQYVxtVyFSlSGd1240JeiZsMG06C+UouUQJSuUwX
b5yA+QNe3Am/HPriga8ow9YjYqJVo3XreUkbEUocqBZH072FqUtM8tCBdwhBr1TDF/T358YdCQAw
T1XkPsFAfeuGuPIEciqQtdgMBDrj8a8nI3aQe+h9/NcGaYhIB4l3VWWdMi6TZzhPNbot5foH4PHL
jojmiTyI2iJUk6RIT7ZwLHELGLy3jr19/+Zi/MoQSaeCYooNwUAodfH+Ii3qCK3m/dVlTzlOIqVN
VtxIhC4HP9C4qA51U7/x2jcniatHdjikaVJuYq789cz4o+n7YNm4WavgUYGZihuPfmB9jEd1sN0a
N0az/DFU9dfXb5Jrq0aLGYHLYtm6lNbFRxZBqEIroYGqQQ5F0bOsAhIioTVQYl8OxPhqMnqQzN+S
im7tq6Xf3dUjkk4rwiI7b+J/FGV/q4nmy9Rpj+Z2asdFxLbg9fd5bRaX1OF4mLHyu3z16wmCFsaO
t/VGTtDCrCoaTbTAcWB8Bj/wKUY/v6hsDm6M574GIm63SzG8df9euX2ljo3AEQb9FN7Fr+9hqguC
4SyWUQ04bFSQOwJDHzrwuB4BVw5cA8+bQf7hW8vX+RpcPMhyfmb42Lolfpu5jUSotFAsGktESQI+
n/5cG9YBsyuFJORb5ridhSm0MjC/eUvo32+tHa6MpZTU5uUjCBSmlotPbtYAUTF08pBWxOeQv9en
cHxLhGB9gvvlKCzs3pBYKmXuMvYZ4xDCqGjfGNLF1bfhsnI2bdN2HetiSBc5qT0ESTGhlLAo6eMo
Mrgio2ppwpHo5kzjO5DCi4782jjyn2sTiApEb4MYUMeIPre+vzUIq4ckuyqCA5LCb1qG714I/OTj
iM2hfGPJcW02nsu9BqViiqXicvEnKc5msalzu5j+E+76m1rKNd7WFj+y+qbgxmvTu4iO0mIIsPAa
yTYAuxDTzI5MYL1q+cZjdGVOkIaB2MSlTsUm5GJOiGQc9liZ2AlkGIrJ2HFUepfAZEDxRdZbo5XP
ftvC/zRPqTslC0IzPwcjkvWE3WtinfBGUAeq/zd3OHeXxQNuWKyVLi5sH2Glkr7P0oyQhoWwAKqG
VrybHCJ/NFYssKlxZqDy8YuHDCAwwsudD3TijbNzZe1EuUEyBrvMAvKyBhRjzBlLNB6rAI5qaaY3
jlnc25l7Vl63SZ6iCe4HBKHbzi2eo9h5iurpxo1NWnD+x0G+NeZdKc5IQWGfvYNihL6cjZKWYCYX
8A0o0upeRR2GLOdb0GCV8bHsMNyUuf719TNw7ZAme+S5mE21+PKQTU0fPxYwCXqLYrmt0yvksHie
I2OLMRD7h3jr0l9ZJErTUpx3B6UaT8mvg2pVuIXZ+uQEa7Bl0OqsjUHu/CbY1gX7dL+680rtwTe8
aNFz9mtyWl7/yC+P4OXoajIHSglAw6Wd8esbKB2YyU3FG6gz1Ghx7H8YSsLJ591yrBGQFO8sFT7k
VoCHQqMm2MJywq2gjIfh0+tv5dr8QlvI0dVccP3t4cToICBja+MqS2B8uKsS6QH6mYfJAQa+G3Rn
RVFp8/oxr5Vdsc0oA0I5D99v+wURilFLbCbWkPWXO9V3RmPttWW2MEv7hyNJlmEdBAdwkXjD9o1j
XxuN4Ma9bMdcEuAu9iqEmYeNmkA+RnAC/B+9dJ7ypjvWcwPXlrtAkzuUAcwoFisxTGNNeQdGHc4C
7XjTOSLvfeMNXbsZlZS2pLVmske8mOd8V1UZdipK6aQP6V3wOGHrtYAADEl1p6L6LiMdoBjTfSbi
nRFOt68f//cbgG0inaS5aahs27lYjMGJ1IfC53zkaGB87oMpOUjfe/LgQz3Pfk2oVa8f8cq6ikM6
ZLEbluu4v33iRIGcHyMxIiWpnwV9TER0MO/VsRpNNmoHSV6ecEjItc0jVeGbULy59v19ecOOgKeP
SVJgLLrsnzmUgFovQQlleSYsghSk+oc+bVZzmYzYZITPNYGDhDNQoLbk+6hP3tqk/b6umPck8Acc
WqhMQhezIk4ytEUFdQiqcdt5sWv3zf7Pum68m3doVpHupkNWfCuJpE0J5AqIlnj9SvxeJxA6qxqc
FVx4FnoX1z7T7WnS3RzeR5qid/Pp6sQPoUtkTTGua4bh1w/3+6MndBaFzHKU2VlOz7fiT/vSNu4N
DGxsDueP6wzJCsjNtpwh15Qn/q1DWRcPFeZdP6gIEVoJVMLWxGRSAEYKl7rs3xrMrl1InBfEOLDY
YjtzcajctFJZQ19eGSgshFM9OKO96SrcyVnJ7EFJRF/qNWY/n15oJGYvn/wcVfgAfO/z65/62rMM
jR/VgMG9TeXn1xNMNSFlXYieJ4OBlrn1vpqcc+CIU/BYdJ9tYmL1+M0a35VHicUTthGW6GyxLweQ
Oq/tYUqKYVWHcLs6biTTX88MsdJCGt56G3JlMQ1+KLh99SJbAtd99/rH/n0FwVBCc0TR0mYc1S/u
q5xdutEAsl8hix/w2LBmDOKPvfjQMH052NtfP9yVKg/Ho6hps8DmdRZ7/HwfW3VZhVkZwnIKSB+2
g4Ode09gqIruO/6AnWaZsDezTew650o54cLMHgVioNffxZVrzbtgP8IHppV22Xqx606ZfQ5ExcbQ
rZv+Y9L1R+IcVkYRLOoSFgZ+JXprp9cPe2XIYMA0nLkTxeLpcjGfwWAfzIgQH0k5xKRPWBZyWeGT
gRRDsKD/v/iU1EWYIzjjCgHkr6e6y11vrN2hX40kyodsOO0gWLdKrmKMsVl6zOnZGmX81gz1+5ws
5hUwOh6aRpQSL57pGRSjwijtV3A21u1wVgNknSjesljL0ITBk/H1xyykkI+u+vUTfGWQFOx7dcel
7IBT7OITu3ZqNXVu9SsVstoWc6BNsyDSeWkRG/X6oa7dQpJheNYOsD+77CsSX+FCSPOA12YkjJjJ
SuPJwSu3r6dhE+XeOuiJ4QqGN1YcV58fiV+c+8jlU152BSo3i4zctYFIkp0zM2Nr+DQlWK2AgBea
Abn9jOpuldj+NkjdJ/h/7yjUnV//8NcGDRQT85hFY+K3RchU1qFv5ZAsfTiDmOsXnTRPodOQid5B
TtPWjXqrqHL1fFtIGuYndn5mf72ZgfGUQ5byuXuWvj692UISF9A+ROQxSZvmpAmKqn3jfrqy2IaA
QnXRckzH4da6uKHgOJs9jXicJm66clDLw67FDyfaVQxidq7NE4ng++4Nok5o/qLe/89PtGKFyZqP
W0zMqrWfR8u2s2sVYyFZjV6305dggfeoMjdZA9nnOPTmG8/utQGKuqLLygptxW/j4kRaU1M5GGuI
BlyXAcjASJxs/V2QUpSh4fL6h7tSa+fsSs6tYuqj6T8/zj+taZQMHL2VOo/rMG4dLN0lAYbqmRpu
Ow7g41nkuA+9Em/M9L/dve78vFKhY5euqxcp4M+HJZaKtlWO4qgyDHDOaolbhr1iAx98lgD16//L
2Xn1Nm608f4TEWAvtxQlWXJbe73NN8RuNmHvnZ/+/MbBOa9FEebJBskiwF6MSM4885R/Ye71X5/0
bUlbt1XeLbJdiyc1BuyBtWqCcIBxh6tm9VEqxlunSB8yZgylbWKMIJggI6KB07gFlVGuvivLEw2p
2y0x0F+mGTK+OaE50B6Q5Go3qPGP6sFxoPVVXMa70sz+wXvjl2Pb4HyPSSZ98+Xktw6219JSlRal
cYtL2DfIIhsX1Ft5dlHKi99F6uGArQTxtmxfNFggDcQRMDyq8ztMpc9SB36+vYGGAUlNqu3dqLYT
Cool7DbY5wpqAWr8mEOfdL+F6RHL+7RP76AZPkFI+wtv5myHhfB9bGk3yNiiF8lNB4sDBbVEP2vx
fAx964w92577cmt+s/aSHQQOxfCIwtxZRCh4BPqQIlvmNUCWUc5AG3HGhXw4jHLqGeWwFZvW17NE
902kU8syrNWRwkeUDw0vtCyrejhE888i/Cym5WJImisNXmHjQ56+pBEqALazH4AO1A3yLGPwgmLQ
19RUNjKc6/4pX5TcWSa7EUAlVYTxd0c6iKbGgocMjFB+qdCEdA5qnN3x62+jxE1VxLWD7qAXSBj4
2j1E47Hq9sim5Vt906vCQvwOdO7pjDGkuQrcUm9MbYt4nYfB3p2CPlXZZPe+3/wimO79avJms791
jOhH09lf+gakDbJDVbYRvlWRzS43OBgG2aZNAJpjee61tusHxRBYTi29tQsEeov4zpgOpRzkrqoE
X7oheI6c+twGJarF0hPMbDrK3Qm9wz36yQ8SBUiHW5BpOc89Vf8om89DMN1jH+d/qQ3GKL29kdmo
onpe/GiBfeCO5fVdo08MRBhLKeLd0Ue4hYMOmTsyvoR69K1uGlqtCVpplsbAjyHtzhTslhgOu6E3
p5CcHtFOeN02JpzZq8Ff1kX3K+3GyEsla1/PqGz6qfTJ6bk86apvxFlxHy9+On0JOhMcCqCdy8ZA
oJWlracMBHXEObLK/mEpODiW90YLJaJNfhS5eipRZICtg0q4LITavv7nn2DJwHcFdID2BAXG5QmY
qsQxrAIToEiRvuD0c5oyKGZdfcqG4VeDoWCX3A3a3Zjj24zsKZqJGz9ALHD5DsjLaBMQThW60MsM
0exVCTlyJoTRpH+2QdvN+R1C/A/J8M2W031TkKuOno7p8scLX1+rrMvhJ0FTxGZf3HFtaDW63PPg
oarfNy2TyFC6S8xfCFNTSGaCPrWxU68TCC4NAcqiBauZ1zAVtBmrPkfDGidb9a9WHe+Qd3zS/fxT
iHkbfqrFPDwOhn4zmUr437caa7Mu242gbyzvVHwl/Als4Oypgf+75e7SZeS2KmQaUxPUFsDlrlNP
cPuetIFbtG1/Uwz//PiVr78AclNOqsWnXm62Kk66wc6cyStHROB8a1/56d3UOs/GvR+iq5C0pwKD
oOT543XFp1xuMS45wDGKBUZrOSWbJEUy4NBPXlcTRRkrtiqawtZPoACHj1dafUKwKAAQqXVYb5EB
T6NfpbKYIyP8kbhWA/7Dcspfuf6IrSNIU9S2JM8uwh95H/34eO3rC5aUxCHzJmljey2ROYGPgj3q
FZQbRupNGjP0lrRC+QcHF+pmcyP3Fjfj1Tt1uM1BHXFzLo+tZKiOpDuEeB10k6AjVLSss6a7dUb/
TozySO3uu612zNqhJV7R02cLX1dyWh6PyAlwaGMfnRpL+SuX1J9IMgLJ+lr6iocRPdKB38MxvTFH
yQtGf98OwNHGngTrSVWaR0glkNWgiv73l+9QXTNq0piAvu2Ld4lEIjV5pyew6DMGDMPQPiKEcZNW
Dwb5c9dttaXWXj6oCi47k+YBWfJl0A57bYpGTMo8qxiwEhBp+n3pI0vrSDeAlYT/BwRHfStbur6u
qLEoQRggAGGnpX+57MhulmWJHWbq8XmO2hNK0N44jTG6gIL8YWO/7N/oEZpH1Vx9ktuEfn60cZjX
jhgIFtIlkhRx0hYPnzGjq5CzZ6RQh5+NLPgbfVFlCp+yCcdf7SDn4T6JUYZBtuGvjz+ysvLe6QIi
8GfRydeu+p9TTKOmwYHL06MElf/goI0jqt6u3FiYb2k3+Ln/SlL/m8C6+1n6WlTt36Pcembr8I3m
u7CJ0alAZGz8JOg5G7/uqpMlQAA0d4AvYLVMsXj5eQpwR3PusAcBgN3UmBz1yd89Nxzyiu3jaGGL
GEmuCqUf46QJdIsTbdSNKxEI9IZGkcywDUzi4kqVa7WZTCQnvAbB9syyfyNGPEnzgXt2n8zSxkZY
ierc3DQ6gH3KIOYXu7Hq/RHvF6ZZgW5+MYwW49IRwzrlVY2VrTbW2s5XgX7IIrzCHFisFQJwHhqF
tVrlU6mFuBrNx0CNzjCiUVwD3YyFmZZamN18AXZpJ1tZ0trGgw+HS4wG+Q/w2OWnjcuoyLBI4M1W
+g0aDY9jrR/nlF024VvYjA9tcdCYM3y8o1a+p8qK6F7zD0OPxVPDquWWghXuVTR9/RnF7A7p5tg4
l30rbIJPHy+38pAqCHo6hTSvwLMuDvZo25FQIhq9MWse0eEYjM+aFBycYLjFvNrHiXCcnT/Iyd6o
dQxR+Pdqz0pBA4yx6oTBYXCPxfhdEEovcHnva4SQFSyvns0UaCUSD+4fPC1sATrdXBeOvai/zXzo
+zpklqThVzF338fyPOe4qwc6TlnIFUGa+LMUlG43bBx4HKT7y/zE1zsNUX82kjAOTbD0asKXHl8z
Ra9Pyan2v3WzhOhuu/FpV+5tlT4SIDPOD3fWIjIMSt1qZV5wc+CLF2oabowYR8z2Z2VGZzlJMCEz
Nt7v2j2h6gAubMGlocEhit13V7JiZllUj/0khO7OvhwcWe8lyrWdBvSwbiHuxfpBi34nWvj08add
fdp3Ky+edkRXWCpNAnFMARrP32wmdEW1a/DpGnHKwYNxo7mydlCpY2RSMTHhXYanMbAy3xwYcRv9
QBelOxsFOrUzikwmF5O2kcavBF4IiDYgAkAVQCYX5zRCIiaSLYFoQUa1GEHsgekc0UJruuPHL/Jt
Oy6yTNqANsxA2+ZDLmdC0Yi8mwqbyGvlCNVGTKvhumEzFcfHsY4wPqgn3CQx5TDS8c6wxp0pqefK
MGCA1v2NgnDyiC+eUSLWm0wl4mDzfx6SkQODGATtRpgkVC5iZG8oCQrTvIxY1c7k30fQ51hz5y7c
4ANc0T8olzF/FdRoAxQx4tCXu7qP0SZKBZwoiINDZGR3s5y/xkP+qtR3o8lgNsRh+Os8UsN9/C3W
NjXTZu4eKjcVoOzlwqqdVRauz2S42BOLNjQOkdhbAGYwq32ESUYDz+rjJdcuBIP3CxRTpz3iLJ91
tvXBd2CeaqgAqROQmPJo5cxhp9dxLGmYzDcZZM2PF117TtypGKLoCq3eZV8gwPd9ws+aRYX0lZ3e
JHr5iEq4hwXczsZJ3uIDf7zkaqgSQCW6QKZ+3cKqq7b2K4Pzi8bmbkygI9JnkTqaMeM3JcDrFdPX
3qrZyPbG0muvGHAWuF/67NRVi6865x0aRJgHEaaSo9mCUzXEeEx3Q8Sq+/i70ND1jY2JxloAYYYC
Xw5ZAZqNy/iIPrUVRyzal9FZNH7JrpAo0rw/GLGyfahUoJ6+kRaXKcw4d3GXIpaN+DHYZhBVOUJt
Ab0WtfE3ov7qq2QhGgxQJEEcXh6QFA/3eJw4IAIqIMMbLbvhVlSiGMftePl8veD7pG2lwdcQK/GI
79ZVL9cNygwRV4miRMPRtvgh4Yk6yTZGuI8TBgYqYlQpemLQfbNHwT/8eOuunhaN7rkMvOqafdbG
mhzbMg3qqs/uEETbN61zl8TFXdg9qzODBSatH6+4flgAfwim2Qosoccmeu47btd+gtVZ4vojJQGa
FPUjRtOn0NJOMPT3jZ+/auUfpYs0r8ELiLKDqHT5sjEmViWrr+kaoidcIwkTmscSQ5PklNkpismD
G99DNN0o7a5pFOIbM60BOAzP6apRrElp34U5CLJSU127p/idZmve+1ruadW95EtM1jv1Hg+Pvwym
FUHYncY088TkYupyzH0nHy+X9H4YQ88esKukVqp3paU3rqb4B73bYuKu7Qt4STRW2RZwXhbvKUSq
Uk0hHnmWNR9LxKCNOfP6GWnNOv9kWDh5bBExV1dkaihw1djXL0ukADS743QqvhldcFBmf5/Dpm/J
BIz+VWfxPNqiLaxlXXTMHT4Mw3YujMu90Ghj4yNZTeyEeanX2BA2WD9O1kuIna+/uQlWHxBBFhnU
FyjC5XDf1rV5GPSBXnhknDvcTJw6v+vT6hFh5DzZB2a1keetPh8njLUYjcHfuXy+up0dK0p5vtq5
rxF0VLMOLV/e5PyYzlsgybXoSUKJvolQvbmC6NO8jqECsWHCEP6i0p5q4lhs/mwaFSjOo4xRrqFs
Xbxri4rNKQbdDJCWtwNWZXiGdjVf0ICWrgbPYR2hZy4jVCvvC5Tes1p9kqAhfRzCVpelW8hXZOxB
ELt8sfhdTU0Tsmw2RXu8Op8kIC8YFCJUb9zkSfoKscTM/I1QvXpRAGUjlDBrYci3uHZn5AaNRGHZ
qMMes9nHwa90/qyoMAZhqUNeZOrRp5brm6jUjX+QVjkkVLpOr4b6fvHMeZUncY6ph1f+NczGYdAD
QoFDjxrsZDLs8nGLlb/2kh1AIYzqGe1ezZvLLNXVVsfSU4Bua3wG0Sqml3Rfydo5k76MieVia/cn
6TmtKJmqiH1lLrNH4BvwoANgmcrUnmIVigso46yAAooQ9Cx3pzhNXxX772xO//sMmUz53dLiOL+r
d5OsaaWp5w3P8IGSCYdHHB0QziTSplbC1zax59235EFacEokVISh3n28sa8BSGwu5h6gvZgyGVeC
UbbR4zAZajy+PLOMdjb87ES5bb0mgmFBZlt/wXbik7TJvl5NC2jAC/qRkKpaJpWTXqMkB03LK6yH
pOhQNxm/1p38rUIpEkAGwrrRzimcHmlF49vGY4tIvyxTHTD1TBO1NWRQqZAYzAHQj8lHXS7/JNhF
IvULZP+LUn5jnvuIXYKPuDrmTBzP31PUwEeoN/bAyhVBpBbYq7ce2jI7mRoc7n1sYJG6ZwrRMJjB
gT3HJa5y8FZhRl9WWxislVyeJUmJxGwN6qT4Se92neyoVQV2hQSbfGNM/Duny932Ic6bm42XLK6b
xUum+QmFREyc5CuhhTToHCfDVNKTLaiifkrxP7t6g0sykieBVB7VsfJMxA1SDHc31tZW1wYnIuZO
NO0WV33k4Mmml7hlYru7q4QwuEFV1p6HUv57HO0XZ/pdRMEptcNn0FJPbV8efPvXxz9i9U3TBBGo
KKFxsjjfyPgpqFCzwRsl/I6gjpPeF33yoEvaPx8vtLqLxIwWXQ2du3FxT7SYsUujSQwrdAR0JRqy
Ml6NrjIlXoMFo0kCjBwsAMKPl10GbAGDEOkNfzJmuroVU/T2bX9Se+RC5KPobvg41M1pv9fx1yiV
+Dgh3CSTYn287NW1+O+6FlN5C1mnK5GiTDYQaIxl1CLaaB8IvnwU7gKMQPUKIBSuG1P1Ih0bYP0R
JOkQc9mNH7CMHuIH2LRWuJURkXGWWUgtD/Aie6338Ohwm+KhwBocw0UsWRCzi1/MU46dt1KB0EqI
6Eri2ukTRqob72H51d9+Bb8A9CYb7KrVVkd4XdoRohmVOewlUMIpV0QtN6emGU5KZRwqOi8bT748
0m9rQoxBXhrktb08VoMW4/FW270XJ9FZYFYnY6ckwS1zpF0q39jxF76Layn/NQH7d12HNhbHSIbL
cRm05qlmSKnyxjHX8LQZI/WWihH3HMv3H4SYn40IFbXS8ePnXZ7gt2VhXrHJTZpob+PFd7Fy8Ksg
t0BsemptnIWcYZc3j23zK+zUrbGGeIL3wVIsRSMCZicrXbdY1DgqNGTNUX3BocdRfDfuyiOyCy+C
clqov4tBvs3QnC70+lEbmruk2uzdrn3cN+K/wt4mkixestQmda1NA244v/EhRoG4/FSrZF2K/KJ2
n9XSxANEv9fCrx+/5CvI+duj06JkXoWZLf3wy4/LNtWjvAYVHCQBfgaZO6QVg7r0Tm5/zLFzZFyw
kxFwNJifm3WPp5G6oz7YONVr0YzK8P/9ikW0xvwWNxEV7w1Bqn9jM1QzyqzClCP2AiAZQrRPQOc2
nn71rdOeIBUk174K3gmc71IbUcYX0TMBiCp0w2r8wVKzRcA2uWXG5Ybo+GPdsLHpVh5ZY0BKZ48p
xHVvRC6lZkgMQJuGPLp1izJmtHPlXMOp6MWIQ5fEZaMXJF7iYpezosBxAeECxLZIPmarScgIw8HD
E88D+3I/dNRU0n628PyNtsLV6mooDJkKSzJZWmzojuQPByCmDkIUcRwQONPR7MjvKvlr6WyRV1df
JmhQ9MwIjBBwLndxF2EHGwSExk7tTqKEqdpgP1pYeyKaIZyDFb/6bqf/VY2Rw0M6R+JuEx1lGk6X
yyqFzQyvkrgFQOgminFqCoUP122cjqts/W0dTTSegeYglrQYzsWS0lqzbPaengSHN1oGCjqVFZ1x
laMwARlmtLtaknhkaePWWX2zyDTpYAZWeEb+FM9FmTj/Bn+/exUCUSlubHDWMh42seERRFuCmiu3
KxMMbnmEPejfLeeukoMZL+C/wROsd3jJ5xZPELM7wWsS2Fnnj7IKIYlGnY9aH9ymRTs6M20ZE8xk
8Fqt3xt4pAk4GO42n+LxrtWPZagchahnxE1vJR0JFiKUxU1eWRsl8eqTv/sdi1Mz2mGU0Av8lzWR
59+18WuoBIe4/TrmeN9sjn2XqfrbznobKxhIPVz1AeO8JlE3OaVGPN6KPmAPcEBAuRNsq41PhRTu
2jA7xjq4UmSp/Dr9kpjq1v5euX+BczN3FjIH10C1vhwCA65I76HhfkSuf+/bePDl5h77N9yEsemI
8WYlu0a4uIKI1P1BNs0PgH8EsFe2KQcvDzIpLbyZnnTOgiUSSCjKKxTfzU5WvmGNA3aud3N7K3qs
HS0BpQf9Ixpqy+iBwLhe5XPXe5rS7kRBGFIx2MdJY/UM8PB9MswbOdXViFh8bwSygWQZqFOSSV4+
6KxWjRz33DqMJz9NBbVYfVNhsSVFg+v3L2P9mXb+LkULL7VOqPC5sjke0YTYh5btBvW9XSN5n28B
dq46IW8/C4Yq2TSoW+Bqlz/LzjJgmJHReznu4sjYV+pjF2M93LtlCXWVikZ+FYxGoYn0cQqwduC0
/6285EPLRaxgg0FyK6amguReBX+jYB+qrwENPqnerF9WUg4+AKNvLKSZSi+3Wpgr+JsMI/VLpN9o
w63QHesGyqdh77Thsz99Q+sFS8ct+uTafUyvSRdySdhgL/vvOh7pAwYxvRd2ILiR1BIgj4iUqvbb
ZyXxDx+/19XlTB2FJk60qJMuv6jfxaM6jG1PQ9HYaTg+F8iuOeqTkadu2W31w1dXg/JrACcllV9C
pZOgztQOKU8vi8Oj1KJHZqhn9KcAD5N8KM7zxw+3dnLFXgWyK/5YfkNrqgp8MNg0ec/0GeKtmGVM
7Q8IAzgbRLvAQF2w3Oq/r54SwP8iTBEkiRuX7zTumloyBgVvWuMQaC8+wifhbyc0KHOlPbcSCntH
HA/HxtmAFqwmIAbzO8g20Kqv5g3Yt9co0HE+B5m+u6LfxD56cHQb5ti/017Hpvb0Vt/hebuxjVaO
J2k5/TIwpIhey4vMh/xG1/IGJUDMCd3EkPYSwrCNXAFwUNy20c+CAfDxx13ZS3xTmuCUBEJiW1yZ
7+pOu2ojW62g2RpKteuEYXkd78P2LpFMz9e37r6VrQQImpsXfBkY2WVAzgN9bNrc6LxcYggXgkMX
6UVs7oROlnZkWLbrlHTjEVcXRdeGggtdFZL0y0fEgCybsDDpvXvLavcqHnkzykYBpXyNN0gsVYff
H7/TtQ3ESOxtlsFAjk7C5Yq11c8jmU0PpujUm78E5DfkKtHCAjGul1h+6azhCNrrT5aF2ssYBZ7B
VbD1A73XxoATI/dEIKbgAtTgD+ndGH+T0luGVa4YPVrmf+7tc6Oh98gASbHhCl3pmzqx3UqtTURS
MIkRutm176lDf6R9cJriOxuLSedH21fHNtkiG6zFCeoOIXvPLS9fxV6Uo+05l/m8QrlGJLN9YlCW
fHOkbA/DHm7aSKX5EoMiRJ1048SuHR8aKbRDLRWw1xKpKbXaqOImRyiuk72CGQs37C1iyj0eUn2y
JdKzurHovtrQKgRTcnmt2UngxGNYUp/AKC4Dx7MDENswopT5MU5+Q+xQouk4D5v8ZrFjF9W0mNhb
4sYxBN/4ckcbUz8EcHxh4xfS3glw25iFk0Z0BtrgMrMXet5CCFAEKQsVtz/Y2WBwwUEBvuL5F3cB
PQucfms8hoAG78SNFw0gvkjgjfAbGBMk9zDHjIM9ZMmNNsJay0h/v7SI2e8CpJqbvHAgqZ4QCg0x
L3PsH0NXuEaDrHJbnUf5ZIKys4tDR4ajdbc6nL2Nx9fX3j4ajNxJxBVoaZe/YXK6qtL1jF2GHJWJ
REAh5cc+OuiIaOtRBK7HC7OzQJiYsXk2K/tLV/gnu9ga1K5FUiGkjeoHrXg6lZe/Q4H+1Zd60Xlp
3D8VVn+wqRtHLAKdeSfkm6MK0wmp3Hr8lSQSWD2dAOj1dO2WBfKoaUmaO22HFKB6lneR3MH7/ado
ck93MFvh2GOKeZqTrTC+Uqix1Wn+G0K4gNbH5eMCbUrAqXWdF3fGTatBnIBAWpmfg8C8iSK3Zc//
zMx2N+LQm8lbHeG1w36x/GLnYfyOebeJrc6UGGe5BBwNjcQBgifXB2d4nDousa5xK1Br/32/sbKY
JIn+MNaylw+elI5VDg0NswjgQZlD9uSixBQvr/ZCFC1K0GmVpAOgtX1UvgyfM+lJwtLx418hNtMi
5EDeoGojO2Ho88bPfnfw0qiP5jr2O2+Mf9r2P2Fq7rKMhsRmdBHv8WohVUik04VhiLh4z3Y0yIkj
jZ0n8ZmFOLzvR+cGgSYVRzZxqAyO2cfPtjZYog3KPAXsMqdpicqW8lomI4l7zynDvTEarpCWgQF+
00/2y/B93FkYZua6O8TxDfnb543lV04UkisadTg1i3NlzGMnaPumKQc5kXDIrh+DyXkuigaGc4U4
FfrQds3/SNqEu+Dm4itRBIAL2QIEB8ryZT1RI6yWJj2LV334PWx6HNjjH2OUP1mV8yzQw22S7/sZ
B2Ep/+Q7LbZqzp1SW24wK7SrDTwt2tvQ0bHt7p4R7dsKN9d3Oj04SCaQEURFd7UfqkAf+tpvPJPP
gD+bhV5p0oRHH7+ELsSkTzc+923+6vtwa0z7M1ZG/N1fZTo/tIH0VYRfRiwbp+F6k5I2C7ElRkRQ
CZdXgAzVOxs1tfHq4kdHEBjC4YAiUZC9qhZ2iFmyFQNWFwQ7Ck5FNCWXFIlhYo86ytgI+YNI+WF9
7hvDFchGI3/q1Z2QqCP58LA2ppnCDBgFLDEQ7t04uukCoBTcjxu7Vr86qKJ0+N9PWl4/jLMjfxga
r2x0SMGmq6sdtS/yA5Xh2vhb4Xd6ovR/DjCaML/HIYoggBqw6rzZ+CXX5wfQsGiGcwcwsrsCFCaz
UpqtUiOGYbgx8tVN2e3inF/RoLkSIelTlKfGj/YE0cPG2tepmFhbA+Mqihn+uwzObT6bUtuqtZfm
j4b8qevvUCRQ7EMdKeQGiKuFd3n0t+Rs0cSvjy0K1PRySDyhqV818ALQ33o6t7XnOLFrIUdaF3TH
ap6/f6yEY1BAKTc8bTzt9TZkVcZ1XEeMHa681cCAmUqjZ7VnR/96q7UZSFdg4YN2SLQbw59dC/tm
sQv+L+lgQNBBc5qd3RPOK4gIQbjX2q3raSWE0x4QrHmAW6AulxBIXZbgq/lB7Ukkn1VGMzkc3myT
xj44i8LHJKyLda0iuXmb0lg/Nl7O9YGggAFNBaubMHU1l59ayZjUyIHkC6wrauFZnGNkSopX8VMy
ZC+wSkVyxnB9OvkiTxLQLinf1EkTFfTlDWoAc8V+jsBEcm4sEiUnqduhqbTai2XGqs1Lnf5E8JoB
a+W2QhQ8cFtC1uc42evOD3bPx6/hOl6zOhFRSEUQIJbIJlXuUr9MbDzYTYBlNDZREx3rB0vL3Qio
xMeLveEOrp4VGXAuMCBdwI0uj18qJ0E5RVHD1q/f+BiFziQK9JodTMcW1yxHOUv3dUBbo0ZNO71R
rPQOHfWtYHidHhmQEwVIgaYcM87F77CNSS+KCf7ha5jMnyRovQUKDrUFsBnFTuE0JFAEDvwokcJY
aDj3vrTvU4ZZnffPxksRjanFS+FX0D8SiFXcbhYbwM6NLPGToPI0OtpAkd3mQQEmmqVf7eBvq0zc
oqowkD5n5SnoENHvXNWNN00/rvN1Xsm7XyFiybuMcegl7t+J+qPp7qY0AaH72k/P7MzPNZK6+VNt
A/WUDE/SYy/rm41tuBIfBfUNAAd2KwhgiMP6bvUp95W5V6wSRne9Ey0fPcSZizFaFhk7FU1nEr6D
r375+NWvrqozxDORnaKjJt7Ju1WzKYjzojVKL4yO6YjSDh9fiIAJR58agqOEZG1tbkzzV4pi2i00
tlhQzLGWsCS77CXwCcQ+2/pe3QS/osSLwrPTT25UlwiP/Z7Km2R+TjAd6xRr40WvHUHQYLQiuI8g
Pi/LE+4fI5C0ktvXBgFGXTJid/wqrgBRD04N07sSm5P0dWAQP5nIvQolc4q2j1/96ltgrwP6Iwpf
3wADoPFIi9P6DUgjhnhtv8u5heGd7IR6sACJiQtSDPLQkfdKNDLjeqtR/tZNXB4++DUMknRupCuB
qNhJc9MZo9orFB0Lr3MJgAUgc/6pjB8tyPymf2MNfxWJ5ILTRI32a5I0eCU/tK+mtBs0y62ilzId
Ab5sfamVy5tUWvh7gPolSC3qyFHPUsmGQu05DCaa+VU9zrbCmPOVtLVGAW3je6xcBCJBFIRA8hSu
osuzwAhdGkqlqLyhrx4TZ2Y8IQMtTmvrlzrpf82zgZnjv3e0yBEybqIGq/I2GfdSYt1lxURS5dM1
GZStn7aSML6Rm3mHlBZUFZc/LbfbUs5GFatwbT4OA26SnFHR+JYiGqZF4OotJJzeHcwtLvmVjhlk
JDEERTsMeKwwobtcWukqax7VuaKz37rzS1xA4Cu5CejSTsi5icJz1IWsXLxz6GiIzRo36OuFwSkv
nzc+0cp7EG1akScAdqD+vfwxozOBtKzM0puCcT+kn+dmdFNFPdv69NAF9PZAH0VVfmcaW4TRK54U
70FMHNBnFiINV7SjupiwhGqJz6qVevCRUYQ8pzghhRhgADUQpqkyxrRYjHgCvEOje2cV4GrGZ81M
9iZJpoVWdfdLCkwvS/vbuhpcukdbQWXlXieiCF4UKaXQRb98Q6S3jQpRrvQcyC7MuFytGdwwABFg
f2o7aT/pON9IhSdHD71Zn6YJwnxEIxSP0JiJ0aRrWx3QlSzz4heJK+jdFWNGI7rgOIR7IYxeh94P
liV2es6dV5PqR9CoRMAT74pjPZmvDcmnUvzJPoYEBF4QPBdl93If13KcaX7E7d7W3+fySWq9pH8V
GngNkWTs253YyeKrCShuJaVY45AHhbQxlK0SbO0b0ZVCUYV9jIXp4kjJg58lsRxWXqsn3LrOl5qk
N07zh6J7xIPmJI/RN/FLpt7YddGrwNHYfv5mZSA4l8Fmf1wcm8UVAGWWu5hAC3lnaSQxGdEQzkXC
GUcguI12mQ2LJVV95iBHhOGQ/UZO1/ynN53ILXGm2ajSVuI8LXKqM0IvZciym9WRfitDyqkWCsK9
rjMSNtwKqgdSt3s90bxwkye1dvlysSBPR1tYhwApapJ3u7LRTVOaNa18czx2rJ9W0OwEZHfAKKqs
zZ1dpmgs3A1hcbCV6sTb3NX1Bll5BWACB50WAEhhTNevYmufzTUapE7hlTKk9/gYdrFXudNMKAV+
15gvNQwbhgK7xCQt07u9ABALjQc/xnQy+l1m3Unx263bZuXE8rME4wRXk2ut3YbZJsTTgBObt6fW
+kK38YzAPj4n3IYO3T26FG0ZeWP3pdfVN9oT8xx3O+iufSWBu2FTCgTBFWO+RphmlJK69DBB3Wlt
u5Os7Ngcpzq5KfR2X3bPJVCbHFevBEupiFn7lgf5Wp3OT2A8yWbB40xbbBR1LkaS/bT0dLV36zy7
EZnajEntWKFFBcfMjCTqUukQ1d2DsFsuITJ8fO2txAvanLAwydPFPEH8/bu96hS0O8s8Kj25EEiU
7s2XfpSanTptYdxWjuLFUotEQyt6y7dSlnK6b3UQ3AvAjZA/doZgnwcExPnbf302PByYfHIMgBTS
E7t8tkTtrAnqZuGJNpiggaqKdEBFHHO9jdN2/RbFSiL+Qx0WQJvLlaJel7PeMoo3mwrAmWL+B9t7
J8VbB2h1pTfVdYo5KCfLLSOVSVK0XeHlBJFQVc/TDO6f7rw+bDUvVqY8PJXoIDHfQqNradKZ6qWe
NvlUeAPamuRjzRgcbSM9l8DRfC4NMdBllu8WluR+/OU2l15sS3OMkJzphsJrmvqNwTsXNN9r8HHy
T2PU3UZL3UJxdgEhY2NpsQ0vLyyeGkaL8CXDfctYvOGqNGKlr8oCx/GqObQT7SqrcrMROPOtFTt7
xX4Y2mNS9w8GZugC12RH2U2W0W3ESXLj+loJEcwzBWybOwyI+tLJQZbANw0YtHqANdoRXek2u5Oi
Y4cquago9VLyUgNZFQGvqjCu3hwHiWbN8nXQTBZINegEHKfLrZ0UaWv7nc8hGj87NK+riRPLDRIn
L3qUAoVlOAQ9sSRaDd2Wesvabsf/SlylYhsuQTlGqBdlhia1VyecYJ2UmDqVbqIrc8A2vrv4rssH
BbVO4iTA8ozzFw+ahM6ggsZEz5pymV0vNWfBZ2ow/qYrIxJJH8XnWiFa2TuFimiMN8AEV4+rauAB
qcMEA4bydBFGJq4ASFVAcZI+2Ie8ZNE4YISvUAB8/LRXXTGxEgIA2GPAkteWLToztbpCi83cawz5
iDXJJz3A20fdgihctYBYRqilgApR0BlatkPkkWHdmLHMODKrDPNTZNq7FOWqXnbuBCimQjtMi7cw
j9eFpViXPhCioriKX93tQxOUYdVYuZdJ+tncF2XDhLjbRaa0D0m9JdruKo4+VRrvkGE6D2F3Swa/
D9UOJ+6tafnVvSd+DKx51D/BX6LPc7mxpBAamSlJuZcHnxxYYjnBOshREXez7On/I8Va+7bv11tc
e31GoRI4Pg/fPCO46docTxATXuVPRznhqTmqVtO6TrZ/q2vFYCyM9k6y14qNbXadZPHstL9BR8Af
YBcs7vxKKwr0XYnjRqy7wowlz1lda+MnZZoL/MvSG2tKb+YUakjZK5+mPrxNZfTyi3hL63TtcBnE
dBqx7Ht2xuVnqOM6px3FzRlTsTZ5tBc2tiFnvS/0jcfeWGrZ9gf7MumI9hZsbVw6mnjXMYASve54
Mx9Q1tdiBIVAMY2UZYFT5Yg7xU1d0DtAHy7DDIaN1eb5T3lCEEHPP0dJ9UxgwcpW+5parb3zvyfT
9D0D3T+H0s4yw43+/9UFKr45rqx0CgQ6yV7cGKHiO8acc2XJkrET0KSui39MnfV7LrBWx+Lp41C2
vseYeohOp9AZWazXhU0ed33MJaFyzLtoX7YIMuPQhqbBvuLiGAq63Ow9x/mcd8G+N9EX2oKPXl/U
PDUCXHRvQPqRbi6ujwgCjumbpA2S9CqYVn59aMbZFVHcRmjIRE3Jz3I3MO6MEXkF5fPGW7hqXyHj
xvAVahISw9cepk0SFQY2lQUY5O5UokQyNpbvzkUMCM9/0P3HjiFY7WteEM5fP177us0LrhIJG7Sq
WJxxqNij74oIlTGKVPR+5jX1X7jG0LokswctMQXDQZX6Qyy4QnJ3SCEpCYYUzRig93tBZcz7DjQY
0yAOIt2vm756zQLTLYa/P/6N11jMt9+I5h3wabExFzOQhAb1mGMI4IkWp1AFlR2YhuBJpIZOvKTv
hJmr4O3qRoLlzVZIWNsfFiKzwvIdFDXn4/IdpXNR2U3LOxqjL1hDuaLJKazf4rk7JLAbVMT3EDs/
Bn54lO0nqc4OH78BcQwu8hteAEMgskgqFYKgdvkD2jCZktKw+AFatWMm+aRjnahh3/TxMqsP+n6d
xYtWpyiQW7EOPYZyHlBqglQzMF4YfJqGya5x8MiOXCclyIt2g7J1365+atH6YARq4ku9JCFqIB7C
sNSZszDeq/ZFuu+0Q4vOX2uTztFMDrPfgzm7ZrblJLwSjJl0QZEGQcVrXqIQq9bQewNPPepa5SAP
4U2aGF5LHpLXyUbvcyWrYL6OnLNQ0GSqsDhziF1PJiGJuB7Jj6JlH9A5oULjuHPd086I8o0V3y7r
5Q6y6SYJ6BsaQOriy87+PFlhhZWOWhU7dIzpuiY7q0eYBm3FGOirSmtVzJl1Bc/iwKdxEp0FpBzU
sxjxRzq65vpGvbaSYvIe/vejFtF/1sOCAojt5tNFasZu10wvIUd6xBfmDXaKWr5TbSx6XZ9ymN6v
unj7WlJm/4ez89qNG4nW9RMRYA63bHZSlmzJ4YYYW2PmnPn05ysd4Gw3m0fEbAwwgGHA1SwWV63w
B2MWW1HIuWvYAI4ox+dvSvY98ScXDqwbz6VrtxvSxuvrkkmi0UPH6Ardk+SJgi0wkgOV/DNXjJNJ
CSroAvqAKSyDCV9/6+0QzssWpmQ1xsN3QXKR5j+IjsU+m7XemYHEyjMz9IANzrHIxn/BJ5d2FFjF
BPF2aHfWhFqPTDFRK7s2PptQqj7KJnjAfaifDKAPTdQjwEpXnMHF58HnygvdFu/lr1+5eC+q3saJ
rknC9PAfpnqFfFJHlS4BemoROAiGSL6heu1ZnQo3S2Rmnm+7YAyRGfL3viUJ8Ooo/SmyW3FmBU95
jjeyo7WEjZ+oo1ZBj5gZsfiw/7osywnaY2dEuVcKGzc2cwYtayfqvYkJqCinI5AqXZp6AigkvF4E
gmka+bI0vjwGRHkkbdSd/59tE9KW9BiYFy+2LdMznO3sJPfsVwy2j7rJ2ALo5UBGCZJK/EDxacta
f8DMS/YrL4X/N8tc12Z4pLHoCo5eUJm72niojORHa9OsHGR/r7YbX574JZcxyML8idOP4Y9oCyxi
kFxqlZWYWkSqcUd72dP14qBr77qzRc25jq8shMg1dCdFCMMvXlMl5eOIC2zkWamMLG/nyTjuhTG6
mDVDg3k3+NbG4V05GUIJn/ERrRaebkm+NGLT7piUYOJjZvcRsL1INb0+rI5BNUWub/lvcak/2FH3
JanzZ4d2SJsPJ7kKd9LXKVfw/dmi862EfNH4w+KGpggqM0sSiZo34RgmGT/JYpg3yfukDI/TXL7Z
vf6cjtLJlJNTGiLXhNCOorqNUv/jh8GXQJV/B6rrT7To7K1ce+XV0E5AnYNrD5zRclJbIblTDNoQ
wdeN3BC7wE7Odsr40latZ2R7XdpacPXNCIwrRSyvB+z55Tfb9dbYxX0ceQQXGH+zm9k4bNL3w/LL
jEETxT4tjvDYg3NqLWOvi/aoafTvIMhpfATaQQnuraHfyrWuczqUBw0U4Jn0CfnWRVDuKCUk1ZBC
ZDPKG7nRv8WK/LuvvrVBvi/i9mtUVQc5K25wPg2m4V/wuD8clJHwWPiNVPDnsXdtk4R5ozBxFIiK
JSoeJFCD4iflpDxzMsP6IZOaIwe6dTMMjsNyp5c292KS7Ezl22sVF+dZjWW3iZk2hHZ+pHDcAoau
BDaoT4hr04BB6pJe0OLFMWEZ0A9GPrToz6mMxqxQ76vUb3WCkEubBHzbWQ1otFXdcLrT+/m77uB+
Uyj5Xoq781D7j41+bjT7zaScrmXA1JJGXQ37gZ5nooJ23gLgrxxv8N0QsIVXM8CAxUvte3mU+8Dm
N5faXYfHfV/Nr5Pi3wwqgPRI+11N1o2SaX8cPXxOq/SkPSPdedvWOcP46b1t6nRXTEMI0804brzj
lQPHbwPgBJGPYuYjS/jr8oq6ts0SxBG83lfuiki9f6lk9SEJxldIKt80B+oTalB4rXnqiNVDHP3I
9PMgV/8inbzVGr/qTNPfE5JECOoyOgPddvluU2QwI6lBNm5OndeoCV9Q6HwTBmlN82jV2p0cp4jo
I+Yn+y8CarWxFeKfX9xEH+cKTB0Q16sEXDVSR87LGCcEOfMQJUISiQmzissGw8Mk+mOhnBOF3JpK
fJiqgLonuavt9ldnhBtaFStZITtBF9EyqDsoQBYdP5qrMEjaANlaVBPQcb7r7fbcmOFLPOdPsk4L
wAkf7JDOWz5Jbxv7IP7xq31wmBEJjCsJxKKuDIBSyUwoUO9DHsrCIl4gThsVd4ikO5CJhXh/TPXX
yDjmmrbxElY+FVDfOvhCYSJzNd3HcjM2pczq4QNT1QXp3VwMrpPj2xJP+wEiYrNpEb9SXVLB00eA
TU9PV1/2Eelyl3KBcrw30jQQuihJjhckBtBqMLmVA4/VOohuBqfylEkbD7xSXbM6ACWR5Fq4+SzS
kk7PzP/r5upg6OLaflnDcrB6t+8Q8+0mfNE6E6ldvCkUufpHzoRYRM78f9qIBNdll+hj4GlOr0mg
TRaBtW/iUTIyc/Bsv3gC6vI8hK0n+/k+sOsble4bME8A/0a9cctcY6X46hlcME4QEBdK3Muvng6O
VsuSPXwAnWabFDMp9mV2n9DVDbDoANHypwmjL2pHVmo6L+2MmqnB8CZs/81LdScF6S5v1IhPoccf
Nn6r0v6XoY0PQlTr809j7XQ62BMKmUkhF7QI5IpUdbMtOfga19RERIchim96BCVSjFbR9TTiZCMm
Xrde2Zy/VlzkKcBRtBrYBTJaOgBfOm8dqwbmbxtQuEjH//PzcXcC5KCdBsl42fYzW1MaowyhxRi3
w0LVbwod/8zMheN9VEznTicWf77i2vH/QJYz0aZYuXIVbuNsHpQW3c6g+aUhhtQnCld7BL2zv8l+
KgFpV6o+WmVx2+vFC3OzP5//ALGBi2AHjJvRMKotuCzI4gX8df/ZEnxuNUdRcy6iG3Kz28AAvGOV
p9QqDp8vtXJ6KBJBTsH4AlO8nPRnVd7M6YQyuFXEO6G4gEXVvjMlL6mrJ5wH6mgLNbxS40OgxZyN
3I0uIbnu5dPJ6jiH/cjuOjCWUkZCVnXOEzvf9QGajqiyK4FxKopfQZK0pBjS24g02w7nFpcT7o50
e+cSB4/I1Gitdq6f6ca+LoLWDex///vmINhDIiJaqlcDvjCfuhJll8GzsLbgoJyUXruvaD0ETXJj
0WvPnE0zypWPizwSToOGooB6NSAOeieTJJPIU+rzkZL5rmr1m3JM3MRPD6G+pQS9MsTkbQDNEYUX
Sy6Z5aHcYvGb9yQY2lseW4dcbc+D2h40lKGKqX+Izsbwama7Ipd3Kb7WiiS7U0ThDQN9I+quXXof
xGo650L0c+nf0pa2jN51OiLNHKNDXTyk2lsTpM+jfcaSAnSquq906+hI7S+MZf57zU92Q7ZpfjQ7
l0QCDKeMoLDIMAolvhGyHLOEX2991pstosSVVZ6Y0H7oUYPLIvu2FkPCcuyjohFSxFaSPznVeFub
+r6261fR7JDs/qA68UusRCdtDM9q0d+XbfBocMPqyaFIi69W4z80ENDa+L2U0w2U0doB/OvH2Ys7
F2hnmOf+gJTuEO1Duzv4UQSqVgIxj4J/Hm+kleJ6WsY6WxgWIltMgr3kdZZFQZ+qQmsmk+IPvKhv
6TtI5xvNp7WQSrsDzAUislCGFhlNXKdl1YxIBtJ1myydWUzLvBQIBuPZz4PG1kqLl4t8Q5jFLdmi
4IoKFphj4qJsIG1tbGzdWuz+65mWA+AkoCYYSlbqC/joKIoNCqK8Wg+Yg84anPwJ5dbPH25lDIpz
hWhUifIb3t0ieOtZyWQyQbtN4FdEB69Q452hdIdYdY4VHAL7zzh96EvmEyAa7uZqS+Zl9cTQHxFS
vLQ3l7pIQ0TO5sTIMYkIHABJH5Vuv+0mtfYdAGj9f8ssTkzXFXmL9zIMdfrOXfhvl7yBh6KHeog2
h0krea7QFoFaijopgOrFN1dnQdi3Fno5YsYhwPgWQ6O0kg6Sdt+2E/NcH9GR/66HShwiaUS7RoFP
e8Wdcjo0BsYe1Zoo6291vGrFbnZTd6tF+U8paj0nyHdSr9+ovf114yCtbC/QceIfQAn+W2YBUOD9
2o9MHlmISsAlYEgpKK59ijtn94pO0ktc/qmT9Llxhm+ZpXfQdNwhGv+VpOmWjtRbqCffQ9XeqH1W
XgVpJt0lAYVDrl983n/lXuhcW1U+UnCnDNhyZ3q2pbsU2YUqNr5iu23FvttU/cbdc32kBXialFpB
boL6WmzWX4smfkcXJkaESnX6g269qcT6Kf/vc0OGSbDVqAthrKFjcrmKEcujL+l6B9zxpRtenBbZ
Qflbom9M8K7fLMuAhOU8ifp12eafJA20r6p0HogEt5Fqtyx+M4otx/uq3HqklaaEaAMSc0xRpgJq
u3ymwlbKwZ4rVLKn+EFOa/LD7m50fEQN3zuLxlnhuG30pgLc+PwAX4d5FqZzjzgArVoUyy4XzjWr
Gv0eQaCu9F1TAmY1O66eHtLN9uLKfgqDUYfUhGWU5Uy/l3M16FXESArlHI8+gMDvTfHMYKzOso1z
eH2jYNaDJCrwQDH2W2Jx6yIHGz471NiJA9vnXcvw5R4k1+5OUVZhm7WltLK2IObjCCzQWQFasvja
aLCrzZyw4Jj8tIPH0fwRhB5EReFvE799/sbWzoqKODGP9UG/khcQOc2ZdYyf7BaN4u8/a//Z6d6z
9iZJDhXuqUiydT8+X/A6lHAg6VoQ0SGFIMN5eURCKSX1Bgzl6dV7NL50SFXJeAX4Jz+HFx7+afyN
JGflpAiigfgQNFFYiR/0VxiJjb5NMzNAqilumMwjbD4KrJJ/1OYzbNTPn24lFUB7AV1+urSWTtK8
+PSqSXLKskb6S8FGOXeSY25GSKnXJzOjqIsP/kjH3TD2s2HfZlH3MN73+tP/5jdAuCarE2jWZaxp
M9nO1AAZmTB6Gdq7fvSPYSYfrcg/Gmrmzk5ykEvrIE/Jbe0yw1G3ABIrYQDKJXNC0aVCiWBxgHWJ
PmQdx51X57lbpb/a8i2sXmZmmp8/6dqrFYeJe4LqiFnZ5avN9VpTKn9Geaq2d0GTnWvtVTGTQ5YX
h6L58vliKwUK0EVeKsgW+o9XMDN/zKPRyDQUamprp0IVDJTn0R/duXk2q6ds1lDY/lHYNCWCHzCP
8znbD/mwV+3fKm9gOA3OD12NNiLuSnnIryLqIhkkOObLLCkZjLxLMHvzRuNdKYYXaBeHLHi3E+vW
d0Z0RpvbGRawZL9NdOI+35KVQHWx9mL/h2BqSmUiCKe5GEe2R6tvmE+/Km15GGF6BOkW+mN9RTRH
ac8wIF7yu3xrLqvOZySMg6pbMy2ifnejAt3Y/s5osHAv5I0NXl8RFC2yHmhfLRNrrdbt3oEY6unh
cOQFz90rrrLHHoHkDFkNf/z38z1diY/s6f+stwggUxzXjVkjLzanRIpe22EmB0RvRoc53hfvIZ39
Mf/n8zXXLgHayRhsIuujkKIsYmRL0jtDhSXcq/iJab+yUjvLfrIz6t+Sph0GE83EGfCIetpYWJyQ
y0IXEVeRaguBSoGjvfyC9RTov4RKpKeSQspAiMZShnr1Jx2YupcITaU9A19CVGrhkrnV3Vh7t9pH
P1FUTVeYMbVJm5g2MauXsWumb7nyGjrfgLG26UOsbZ3dla4SD0tDEVIJgkWgKC4fNq9728rVvPP6
8tFBC2SguG+Un6G2T4tzNh79nIc1w53af6/p4h+15GHSzhs7vna+eNfoyiPISYK42PEh0WIZZkfn
WeNTrSq7qIlwHobv9paoPlZYuieXL6aJ2HXvpr4sfhAMHAXZsdI1T3ZXuwEMuWzaOPZrVwbSY4w0
+G1MXhd7k+JHGvglaUikfBWVRRJ3zKoV8KpbkuOrERPqO+LBpOJk/ou6UgmlIO8ZYeLw+jv6I2D6
SG3HCcxMuukM7IrWy+SXcdgo7lZavLx+cgLwuvQx0S++fP1OpDbRGHArhv2uK/C3JHjAIDqpwzk3
b7of3W8D/FpxlOSftBiL6ECe4nx1mODLN6HpbdV06uqWk6cLkR6SseUMoY4Sw8z1iMonvsl7xVWC
Jyh2GAl9Hfy3Rr0D5OimGg4op759nYefgXToqu9+cY9BZyc/l93zW19k7jgezOwol62rRQ/6tNkX
XP1IaTiDN0FKlsTqctskSEMSOqOdp2a3Y+AhL90VM+4D4V2ay6fIelKhRjXOL9OZDz0s59S+bZBm
87EIRJS0PNibaAux4lXQokepQGGlIl7WHi31lY64EOmNmC0P2p05Vncj4RpXt8bN4+wsyw+B8lqD
k4mNzI2l7CZNU9ecnY0LeDXd5AiLuhXJE/STLzenCVUzpWRhcwIUJ4PGk4OBOdxLEmZuXjQuVs2e
ISU7m6uyU2pXuymDjS/3KgmjS4meMXexELyl6rz8CfitMxjKptazdR3cA+vmRAw92clMCDaq6Ovn
FYsh5kQvgmCB28nlYlPQNkGF3piXh55EE0355jT/Vv6NM7lKum/ApoWuhTW0zihM3tjsj6v+4r0v
FtcuF1cxlw8wIeFJlZsuev5qJa4geNfeEH6Zrfs53NGy3dXstnRAgSCS7wd7X6aulj7L9m4+TWqM
1+yPNh52VuBaKgWWj25tsct/qUm4i+wYhqNygtxxUMOncn6s2q+J89zJqdvpaDdXqtsXX2Utc3Hq
2GHivMvDdKfN5U6ZnpVsH1j71P6hd7JbkWobaCAOmhtgNYedQOWa4QHCd9C/Y2TlGomF8hNqPG4X
Mzs8tdljAzro87vm6qphv4ixgnAOE+mqDYGrQCZFedtiafEqmFBCJTifPLAEjMrRhiDOZeb+8zWv
x5SQjUklGNSTQ8E4WJyQVJK6OJaQAxQdSoH2F6JLIDTcEvwm/bIi+RkjZjIFP0Jjo/BaeV5mUzwx
s3E0NJ3F0nmWOJNT2B/iiIoWCKa/7vyRNN21dswsumQLriRuqsWBvFhwcSDlvKZwj5zGK8gkIhjk
ZosdGhThnD8HEo4WfBZYegsRvo1tvoqBYpvRCBX9HrIIeXGJOmmQc4/yrKURuVZwmxWmizDtTgCy
hbacrP5J2XzDTD1lQIVPCE+Nw77aymdW9/yv37EoQWp5LJ1C43f4M7BeTDw1pN7Kod9PMuJC0oiv
6eyVGyHvA7u23HhAIKIAcbg8lzFvajS5yiOz9frqR9t8qZ1Tm3z1092kf5Hso93925O+Un3FbeQZ
x8Z3/WqvjIekOgLTFgQxa6tJdX2b80JoqghgLj0jbspFcHLK2UFtg6bReFDqk2WdnOnWrJG5+F6e
pJlL3k0CFyokHfOs9TT7oZa9InLtb4V2ZxytAXGqXfVuDDvHf9HS8+fn5aMMvdqx//l5HxXIX12Y
osbDoI9o+8ShV817Izvgs1Y/xemufqwndDkOY7WPbb7Lu+xOBkPT6Hyxt3NxmvPzXd64ieai5t7K
+1ABAbA7AQBwhmfF2ogfH7Daqx9KrEI3EFgV/MnLfcziOPVnhX1UJn1vs2shYlEwZt7wUnyPAzj3
9pidHRkLQEvxmE/ux0E9p05XQLWpvyN352Jv4nb+nzpOjnP5DV2tfdWT6RvSY2L+MWSICtYpZYxq
3pdRxQzfi2T7ZA/FyUhRpUcxj0oAywPVOeR+fgJAdLaMZ3KAnaT+bPuZWch3tBSb8jWp9KdIlg/A
3RKsTaMuPbWS8g+mp0LbXhUuhW9x4lWTeRt2r3H+1TTPcUgaZ9zr2RHtdjeR7kKp2nfg3n35KZD/
dNpTxEEG35FgpZ2KB6luCgqTwppfwyI5pFp91lKAPAgvcyF9fkzMtbCifCTJQC/oaCxCqOH4wTgW
KleG+JWH5p/gtno2hkOJNhS3423cnWawvlDp1JNiAmtjMrMfxp0eIPGyg5FRqTdKs3O6pzPuJ3Kc
uKGCvlX+zgHfG8YhIumuz3x92rNy3/7MDlNLbNo7XM9/zDv/TpIe4PDE467W0UHxaPaoxrGMb8v2
0bcPKKOlL8pDdXCewhKUcfcGV72PjxubcJXxik8ZwDeZrcA3Lr8VvZKGQKv01pu6Yp9/7/InG63E
X8Gj9KPhK+ksLFX/8eksjRyq58y+Veqzou/19FSBBekerPZsmG9h8T11DlXUwm3bNY2nj6VbMryu
jlK+nwJ1V+e0MVogHGcnfFShas+KRz4z6wcY0xgkvIXGwWo0F8Hc4AvYEuPRit+H4TbvHgJnl71m
5Q/VGXaJUh2q4MHwsatKCIGMgkCsPGr+cUT1Tw0Cr+jeATDeRcHWuGFto0BnAERFipj2waLPOMlq
4dvqQDYIGYuOHJ9ksBcmBG7e/ARDvHHprS3HGIxcm3kURdOiEkkyTYklK6d1HY57LveiM0/C4iCx
/mgxc7FkC/xurNzvoJ2gtTH+Yii5yO6dPgmlQU5br4TMN5U/hVyLULr9/LxtrbKIeCP+HRWTR7og
IdFHd+7m8eek1FvJylW5yakmM4KnSqPluvGQodEXlKmAKnavJex/B+7PTBgdaU0ryXibzV+d4LEX
BHSucWWCtDQOD4A89npNIdduTczXMkX6uWSIiFzAalkqejtQZGMjRzybKpzgMqj2jYQKam7/SuPv
Ya96FJWBr3iVo+z89vnzTb9uuaH9wDXDYEKwToh1l/eMT9JshrFGz2GoXJG7CZSiIOar/h8fkEQa
IqsGnKCov3y+8krGRP8HKDnGmwj0LA9VNzhZH8c0au2INBiRQRV9mUTLdybk1OLd8Yxua5K7+rAM
mfhyeMs0GhdHLJm6jDwqbqAOYecavgpWmPALEbmq0DoU7S4+AezX2o3DvfaW6RzQtCegygaj3st9
juxilnEI4HGTb6Xxnkru1LyKfbbir3L7aIewuiQwlDirSclW83ilNv4A6QIMQSHgygHHnAxzpEGP
CLHju0n/mIouEwqBRv/TsKqtR10pB6Dd0mHCIfND/PnyUUuUn+0khgAQA7236uykVgdDmbGFfhQE
u6ZBRdGCnYr+6udHau39CpMfUk9cC5iWLrLwNLGcoXOs2kNpamf2P4UqvCUw4OEbweRDKUf5KYRy
NtYV6cAiWbtYd5Eu4EWsdjAmqcCRmh/q91a/U4ajY/zEetX1Zzxz2fco2wkeX4BVxOfLrwROIW3F
/Il4xrx9UQO1g1IPBR1RZtDmuZ30Uzn88Mdo6yHFCV0+JFpIFNO64BktiWB5EuVEkZZIob9N3YtB
RzShgg3j3Ov17oD3z8FEPlltH4W2eB4Eh3a0XVN++fxpV3ovADH4hpjdUnXSOb08XqkEMUWZ0PMz
aSvEyPPoqEsa9beCbN1unkXTrTfc2tHd0aYOMyRv2JKOvY5d/ARcIgTng8xoOYo3/KKwUlsvPcGk
0hBNFCSAKoMMGZH3oXnRldHNnG5Qf6+/4stVF2kGjsF1Egl50rTMThgYIFeArrp+Aqd8V5X508Y+
X3/GguUNGIU2OJfDR//6r1JJsZMsCxOYnj628pgSu3Wt7PoGhl9q46OwqxtcpHBHDkmvNpbWro4a
2abAqUBzZlSxVEEyurEhWjEunJ0bE1WtGOAVugmdmt3lJWrJwvwaXJnOEYxBZAodcXPeck2+TrMu
fsTys0rKqAxjI6w9WQ6wokQJNzJOMnQeFd91fwb/teVleD2ZgUeBNA32CYim0McUX/pfW171VZtr
ylR5lVLskwDQoCl7sdaerUraC/GrUgjzSthcGLpbqJLXDflTm6anEANJbYunvFLLC+YnKq+cdDHm
XIQ18p4hqcOx8nojZB5RuG0fe79S0L05WmdBA8iQ8jhARtvoD8L5SdyjQi/YxMoO5x8vyx4HYEUd
usH2iPaDqQG0fCw6bN5KFySrR5/o86PzIeZ+GaX4qWClkdpH1ZF+3+UWZoNtT8rUon46xns4eihs
QFin8SAE6B0bcqYeuDWSNKrd7YO5c1P5SfhFROe8+0efHzquDLv9OvZYKHY3cYASCNQG0b2pw/DG
THAFVKuzZNdb4VWErasfzjBOoCWoI5aq5RWOkmpvoZKaJz99snkTjbsBIWgkWoVwhdkcZ5Q7B35X
2m3lxCufOr1zW6baE1JZy3sTNfzOlLSKc0ccE0mgkG9JZmNXlkc1Q9lBw5Yw7w5msxHS1oL5xcqL
I4YXYcc4t668aMJCB00BIYgihGPE6pZ+Y2c8PVkof4ow41Gh8Fvvnx+Z60GcmJ4IwCzA/hW1os7U
aqmt+9LTBqhjohwA5Jk7w6HokpNMM1Gnl94m0zFBvcL4urH69d6zOv5hwGQE1HpJ8uiTIi+sWCWq
S+ahmU/GkzQLP814Fyf3nX/CVu/YlP3h82Wvg9vlquKy/yvSpA3ETHNSSmYIvOXuvvmXT0QxmnNa
JF5nbcDWV7Lfy+UWgQ1Y8KiVGg85q6ELXMadQsRR8IRHD7dHkpdzJvQ/g4TX7L8K3NLnj7v+jj/S
FnjsJsioy+et4nzGRFtG6pXatYm/qsFBTjIvTe0dfO7QSD/saXvFv5PpGm8sLjbz8tPm6f9afFFj
tdEUw06cOWBMWxTQFOgrZNq94zPbziS6JERz8ZrxDbhJG/0UZmiOY8mZV1vhcSVD5qcAB4PjAIRI
W7ZnrQDH476dhFx2sgMd3s2vxdwjjZefhkhYrX8Ns4ZQuAWRuq66gXOo6LzDmWLGuzSPZdYCqHFG
EWwOqmM9/zuHjlsByoQntNHiXTnZlHainEbTUOSrl286tArEUeMWLTDshtSo3k2Vjk05U6/ySGPz
Jpl/bbze68jNBYnMEHNhkhVkyC5XNEsrqLAoKCAVjAeDPASC5nHsH0b8cM2pdo2RPhiD9PBQ9Pbr
54uvPK3A1tJzIh2+lqzPal/JAC3kHmY/pzLt7kPfRWEpxLd6KKI/Y/3v5+utHGVGSrxIxvUwoZaz
pUxX00DL7NyTyX7lCWmjoN64wj/e0OJzAS4IzQUZXdCDV9AQroTYztGzk/TxMGmoQcfGfZgb95D6
DlP6DRWUE5Le0FvtVyHOamb2l2hs6E0Wvxy9f6+SYGb0ZOqen5he4OAOZj8EdvIjMRAi6ObDFDpf
/aH/1WEMs2uq+GQYfe3aSDJ64HAOUSwFCG+oz334+/PduxZI0JgIit4TiR5CkEvyoIZRNRQyJNok
QEVzm51CP/hSV9GNOfS3dfo4Db1rK6gGj9mdYMCIoAhN5diY7W1JfWGpzcZuX/uViJ8EvJ3vEm1X
WoqXpzdGixtgHqp1U8BxpXWdjmTaU+5qA7cw6miQvtBzYIoV50D8C1cIJmaTegzkTVu3lbvw4rcs
SjtfD9VQgXWEhgd57kjCVoQ/GlQNzDC9M/32NiAqRjjD28EmHGftZAvGCl8w/wfYd7kPpK1IDaRR
4bXIg01ZcNDz4TBgxFNKJzExFk5K+o8iMMhytY8QnY/lYZaDrRciUp7l8WegB5RSoddkGou7shjh
8M7TlIOMgsRo3DLipHWeoGxlfKiolWbvzqZMPwELEUSLxvG0cUrXfgGxTEfNUGApluDhYE6VeWwK
hPLkR4taXkHzSYjnT2jRIu+x87FZMMZgn1rBUT0Z+D18/gNWLgsiC0w/QS8HOSle1V/JiZLpkaEl
Bl9jyPBYg1OP92VMrdDG5cZSq8efQhPVRqEMeiUKGEpx3llDlmMRZCLj1e9V564sGayRZzPJEBVN
o7e7Vo6YhKXuaDyBvXUH9Z//+si0cICv6Og8f9AsLx95qKWyRVUp93xVPlt2eHQQY9eagFts43xd
9y4QxKVzIjQroJUue6BzKcdWG8Of8XXZTSf7AUrZvWO9p/5tgzqlrMVPQ5/9d8AMq3L9Gwo2PmgP
Lu5IrmvGba2CVp0Nt1gfj3NY3TJEyqSbLotunLze5U5/jPNs77fRvSYZ56gbNh59JfxymoDgCykY
6FzL+rpIAivvZ6iS0qh4Xf4eN8aZcgjvc+mQGzWTRL726cVW0rM2J3vkniRFPnb2jBDYfCqi7Nvn
b30lHYO/zBcGV48BEviBy9eeo/kt5TLqIU7T3ZBkeGjiwEnUPzrSTY1jEmJploFC2CQfP1/7+iNj
aWHRKIRDuIkWsTaa6sIqZxWYBMd7UMhSnCerCpFqi54+X2ntxPFxwe9EfQcPNBFu/vqcm1ILcLpk
NBaFzRk9hG+5Nf3BMtnrml5yW8uO9sNcbM1w1/f2r2W1y2WZ1IVyIjQgwcNUdCnKm0xNHga7ToAf
1F7vNHe+HNwOts5xGw+fP/O1bBaBi3EKGajA6F+V87GhxqpRo9dWtueqLc/ZVPwCuH+Q/Px32E8n
g0Me3ydq+EPBkY3G3m1d1HezqbiTm5Y/uyJ7+fwXXWeKgipvi9QDoRzu+8vtiNOmVqaISB6O9Y0y
3Tod8kApbii0pnu54IoxNmLr6nv/a0Xx93+992JoDLMqAeKo1QPqsF8lK32T6t+DD8Q6je+DmszH
+l99Uf+z6LJr102gvYqZx2xML4IOH2XTcUoY/k7BUbLKXR9FhzYO720n2Hjc9VfOQefOZFjK9XX5
vH2SGJbfh+B/0vFoFtAumvauykCZRDY+P+ZNkuWHVK13TVlgSmq7ljV5WvkGZuMd9/oHqpYvWmFs
hN4PTc7LfEIoI/OZM1wkBC8/dNsYE1/y4diNhnQXRH3oJqBTffMpKJ1yV+ZNfpwjoCIF6vakf1Hl
nCv/robr5aiBN9fBtygwsTf3i5bytXht5s7EzSk9o/b1PsfSblKbRyhEnx/XlYv5Q9CZUZ0gA+DC
cLmbdpXoGMkzq3eASI/2a9m5rX0MwN1aGcOd4Vc5tg+WgmbjbYK5ZcyANg2dXxu/4rq2u/wVi3sr
TNoCKir1FcytPe/L/d48+wZY5QRaFdqyVjTvYz19kIN4K4KsBWjRqYCHy0QDPefLDUis0U6rAiuA
ym2K+pgGxp9OnhhQBsVj0KXnQXMOg2zv5aChaTF+82XnEConqXlVNChs+Ub8WI2n4urEeFpIei+7
waOSN4D0UbKtU+B2LJYmwJzVLDxWAdHLKb+mtfM0dHbI0CX8r+w50RpDhQApFBsr12VNOOmRY4Yd
KWEgT8faliVXL5ub2WgPTtI8aHYRbuQKa+ESLQKFNrKwzVzKxqnyYGm1rTHbGrVHjLoOhdl98Q3j
Hs/AkzRNL02Qnz8/bKLCWH6ofy+5uJHBi2jWRJcffVW+vTg8dEq2C3Jrj5LJAdWjjS1dacqJdiN8
amHQ61DyXB4wBt9j2TgKXfjAOCPq7c4I+Mq9chuS2IMeq72kKVzcYf7UWBwnUwoILRy2yn39uuhD
sp0JA/RZTvrVXLHVpiFTcS7xDDQvU607WlJ83xeAqAczOqUaRWCXkZelb10bneIy/DFp3TfaqfhH
Mv0LJeV3JdMsjxiH+bVeeUmVAn+35zcrrQ6W1tr4CkTfY+P7qIIkKrtDPw3fc22Ej5zZYEH16a60
AKJZTfg1TWMNlFLOxGes7+JYP6bZsNPK9GSUxhOqxqP7+Uu/VrOCgSMa/tzM3BpXInI+boDDMKai
AAl/3kez9WbH2dFsHCTQZbtzLR94mz39iPv2VgmGU9Kp+14Nzk2YzuC+9WYXv5RthggMWZWvVLtT
NgQneRw28sXrgAx8QRaUGF4Ub2l5vfnRXKpSosTepE3HRm5QlUpe5lB7TPMa+rHcfM9/SUq1D7Pk
TzBVv0wt+GfCammOtsw9rr5N8UtQRuBaIGcmib08uFHatbpd8kuswfGquju3mvqILrIrd9WumpOb
xvc3btGrb1MsCbuTa50qhjvpcknV98O+z63Y8+F+UA/4RX3I+vaQ2PHJdLb2eu0BQagIMimyhoDt
L1eLVXvOo16OvUT5mTEAHauWqeOb0z72/wztRktP3CMXYYdHQ92Fi4alBDbmcrEeqeoqqlA51tQ3
fQ6wiWtdqWj2n5/z6+tDLMOIA8UungpL2MtlGmNQDKy/Em+ympukbUFyAnmCp6Ol/UuOt1qsQkma
k/tGUb5srH11lbI2E0EekEhOCbrIfeuwlatsAoIaajgfx9NtrCY3Y2p9j3Ll0TCyexvqCtXQ7VTY
O0lgxbXkvhr7R6rUU2j5TDjDbut7Wv1RzPtoo2KSQXZ2uSFqnwW11ISJl8bpTfR/OPuu5jyVdN2/
MrXuezbQxFN75gK+nJU+WbqhZFuGJnYAmubXnwettc8sSy7r1L6wS5nU9JueoE4GYAprgBppHy6L
FHysqd82qTgYN4ojouMqQifUjJfKmkAuMRzIteAT0ZqPY5L5RgHhhyWOYg3x9udzClRd5T4hcKC2
1LLw5YE44zqkmArk/mUC8zRIrQR1PHT7pz0UqD7rAH5ci+grQ/EMNEw0tBEMfz5+w20PpSIvFiMG
zO3ElyS9eNr6ZC1+vPPgDMwsfCQz4FvSd0cZTeRxZ8Qs2+LXnt/yEFXodIQhzuqTdfchtKGtARwD
dmGAZgDNebfuLEncHKqEDFaHbSwxZa7JVeo0DmFFAsp7twwuXZp/ctSPmwcOOosje4jps5PVz/ew
tYfCa62ALRofIHGlZhXM2CL1Bspg+9oNYiv9JFea79fPOwiOCGYNkKEg2X/ooZmGMqvNGPZjMW3n
4S1x+I2TTqvaZ8d6SD8Jmb/YSgB2Qt6Bggbv8wcGvIKWYetVaQHY+1ySQGnet/bwSLsIHSwNXqEu
EsvIlRkwEt71k2c6vwLvLxZaqrMI/jzOem8SNkF9si+lX0B/MF3UAK27qXW2SkyvxXTIQwcQZrVy
6bRnThlPogeSsi8/eU8/VNZYV7PaAPg9WFsf6MoWG5qssXAOuRGxRMAzYX8XVv4pYOESbj9fy2i8
KeUnCeOvjgryHCqRGT+Lg/+8sCqJb1gSMRDUI/BtpliMziPM4O66PFzw3LrU9XQd0h+/v+G/PKqH
BAlutuFHk862d2iOPaNYqOaHl8ola8ar7Yw3RR3C73e8hR3yKf+UfvGLhwxMLLYGxKuPlLEcGFQv
THGDexmu7CpajMN0DVGI1gQP1u0fguLr7y/zIxICAWpWsQXoygeX5304yKMSabcAiAe9213ZR0fo
Ohdz3IGyg7ul3XBvLLXWoPhk5Y/BQg5i5/qmkf+LGAA9dRsX72NMizN6VxZAyrLOuwIcwRqaTq41
3sjJ/+635ZFQfZMPFqyM3RMW+8NoFy9j9JlJ1y9iEI7vz0h6tGnRG323OzuhQl6kkd1NJU88b0q8
dgPpm9UQizRdcw7HScgL+3AHA9L1s61lvrh3bzdyodkvFAOxj+OAOooKCfosMi9kKbocb3h5iGAC
yfzqaGf0bLNwVTv5ouuDJd7Lo5WqGDocK5J/qqgx79MfTgWlNpY9St8PdkEe8XiQtwb5tmU20Bxs
eL5B2+nkQGxYUrUtewuwvHCZN+KQtdF1ApiYo1r8/br8SBfHugwAtsRbAJ1txLGf33qVQz0+y2e9
70kuaWUusMlbcGgizl69JTMbVU93Zeo/URECVTyIlfT3PEyoyBZuC5sN65tXWc+u00Cp36NJiT/R
T9Mne9PbkP393UJyDg7ybNWA6PfzaRrBami3pfnCF9FZMO+G1fqiHP80ZOMpB2qx1E4GNHu+8Brb
glGnB1t7DELiNpLfQmUBldLukTzC55Or80D4STN+W9TNsYnUCq46SzPiaZ+jLr0ldvvq9mkQG1Pv
bR8SLCGQr3Xu3vuIuUvSl6fGEWhUYYQWsugzS71fBHjMaaFnj5EB4NzvL9VGX5X7HawIZhxoqwEr
zsTSg6eVlKDys7gD6Pj3i+AXAR5hFpwTqMFFYJ68y2MyOAY0TYiKvG9fTVve+NiZhCxuUU1c9BR8
0gf5OKaZlxxo1fA2AnkWKl4/P8vK1WUJyiyMNzJ6M1TqJYjGRTf1m5YOEOoHA63o3XUHikYGC7vW
NPdj54C9IGwwlCGNWmJlSnhl/P4m/CIQoWuOs5lZMMg83t0E1qZtEQawAyltgvXzXNZ8R2q57AXU
vwa5TEEelJ+RsH75+oElAQlAdEjm6vvne+GQvJIjbHIWiukd4ekPCF8Ddll/GWpf4qmb555OsTP6
OxnWqy4dky73lzW8FrKu38z/aOmC8ywcf4YUYraJiXEL5yuy+P3tofOZvH8D0SxFCwcn+1HHQTed
ytE4ZIvBnKxAX0LMpqMilUlqbGtPq2d0MB9C0aljJ1KwKGX0YAIIYkoP7Js+Ak01I9CRLfkiiO7H
qc+XeU9SAFsYfsYC86gNwBNnFDwrAp35JpyFLuHBUKa03kVTAXpkN30ParMyjbNpxePvr+9Xb10E
WsEsNwyg/XumsWCltKGNjHcA15YjNCy8cnp06/pa9u0eTG8ES+2vfn/QX6W6mA3+56jvOgGwbxdU
tSNbgNoOc60LhOd3QOqlI090BF0OODsG/JO99Fcx8O/HfLfkCjIVUJ+CaISxqiMrCTo42ScJ7PwG
f1grHtoocxqLjOddUIGevBJhhsuyobGSOfZz29VJmDa3aSc/C2C/2LzmGSs0AKCdB4HZd8dqlOxL
YlBTTkYeTD7emJTspW5KsHircDnx6RI6IlwJab24WXSmUH2hXlxW5apvx01E+S2FOQn8pBy6hPHG
TR4Ilog2GpZW66ylaq9yN0BLoVjALYq6+ScX8PPCm1ksFHLjkBVD02Qe2b/bd9rGGCM6FJEMgeaO
kTs4Q4HjbidIHZKwCD55j72f846Px5v3wb+N7YYm9fgYpmi/1goU1OkBCOqDzjjapUCVOUQAxDnt
rYk1cZQC7N20w63PQSxPQSpncKvKrOx2sPIbikoeUrfrInvQvVmM0JuZ1foLeKb1OWBbeQ5QjVnA
rS2YhmVKh33I4R9RADc+OYA6hXfZ+GgC+eiP+VNx6jpr0RO9Zln1pN3uVPudvWgV1C98a7gftJvC
jhw1n2rkSw+ofi9hP1n7uxpl76BwtkP/mWqh++HZQAobWRGMBgHAQzh+F6kmyICAux2xRdREKy7y
VcD0AoB8CBglTXDGjVqO0wDms9zz3D7k1D3dd8A19JqftQVT8SboHzzLwIm3vhkzmKqjOBcFismc
gvrq3/HMnAuYhTIZuys4Nie9jY4Z5gJm/GEQ9Wuyz0lzzDu5t9PmSGEiZky0h/fOwhbWQvFgLdrt
AGl6sPw22tgr42xGaj7pAPz8PmPNzA7PM38Q9TiQHO/7Nu5YuH1EsGayCWDLDBJ05qa2vof999/v
h++65X8eCPPVt6ngrNP0bj+kMJ0aSgethkmBhLFz7SDJ4XMTNGrFLXYbmYNxwnMHzw8ZRnc+KZ8j
kI+fx/BEhkVVVzBgoDuRhjRuKcRLtA2I3WcWDO865f9zkkiWsE1CnuF9s1iUnetPY4nyHLhtq+ge
fSXu6gptuxF6wW4KMoJfxW5/MhCABMy3KVepxU8pEZ8A+99lD3+dyezHCmEcIIve77OydWqA6pu5
eE6RGulj3ci7ichHUeijbqeD0we7MYt2JOSXQYtbz3bO1GkTQ++AUogd7axg6bGtQ34sXOfgjPnO
tsEF+v1jfRfm/jrP6M1GAg0NoER+3nN8ryIB5r0ou8yRuTs7/CrlTgTb3nvtAUpCWp8P978/5psz
1n9i0MdjvqsYKM/I2M/HtBpks4yfmtZbR9+qtl1ZZDgCnwxHLe40+wpbOqsEsED8lE+3k30cASZw
KnjcpPaqbMEbZkcJ9Rrl/vBKBzqH4wV0jd+f7ltf6d3poruG5AqazGgPvO87AQuWNW2KRynEeCGu
WCnMej1+p13+WlvenkfuyW2ybQD2gDE0nikcIHetqQ63dU+PffdcTddWS2gNBCdq7EdYxfTGSeyh
3w1uB0UtZ4/cH1VEB/J9D22gEpPIZ6v1nhzaX6wyS/ysTugYgZyRrcPMbBzpn1xWxRPSckEWbfgk
daIISK02WXo9vBFKvvNMtZg/B6p9addXEhK4TttLR6NfmK2o5JDz6hc25M4AFFpTVd5YUt6KXtzM
7LJJB0/ONFwynT9lprprC4gmUP0cDZ9VHR/iHsjP84AZrluzNeP7EXPolqk0PtaD0BPs0A8RSSbA
XnW/pOLAQIVup0tRQ6Di3mohotP8uYX+17fx/2Sv7eXPR6n+/d/4/FvLjWRZ3r379N+PQN/z1+/s
5b/nX/t/P/bzL/37eLe6/+0PbJa3y/c/8NMfxHH/Oq/FS/fy0yfLpmOduelfpbl9VX3VvR0cVzD/
5P/vN//x+vZX7g1//dcf39q+6ea/lrG2+eOvb22//+sPZDN/ewfmv//XN08vNX7v+FK9GMVePvzK
64vq8Nt29E/URWhFokJE/3ne2/Tr/J0o+ic6+xgmI2uCNBpAWH/8o2lll//rj+CfyKXwGs3NDLDO
MRH64x+q7edvWf/EFAYdOFi6zKCxGZT3x/9c+09P7z9P8x9NX19aSEepf/3h4fB/T3Hh+YMeFvyw
sNHADD14P8ML0iZgjSVB28pzVCOOecabbScwRncOVocVDn+A5xy86BvukScntxw4mKVbpwurm3Jw
4dYzQfPDGsBWtnLyijZGe+pUZccBZuU5ZCayWx4wCNRUg3nuXKhkZiJTiRtqtVfcDWDS2YyrFoOs
LMWrSh7stAx2Vikvxhnsl5JeLdc8T9BMQ2RQ3pMUEjAeO08amaaHUMBn0rfJRRPmbyV09nxpyxuO
0d6uQa126QaXzA5KxFrpWoKAGxD+5AIksKYVGigQ2fU/GcG+Bwq83VGQAjAORXsAdMT5jv8tMa0t
gahVtAr4D99fE/i/HMqq/5pBrD52BQ9uykoHi6mZXUiqwFraBsxru4KMABpYIAcABKZzIAFLS6wm
qqM1m2zITLqNWPE72Po8dw3nkCKIfV+BjDPI8j6rAuTado8GqANjWynDF1dKJ6lUb86K5BBumbqT
Lui4YIz1B6+GrZSZKI8HE/CnoQHliUiQgrOafRK/3gSj/xMQsEGhE4NlBetH9CoxD5jrnr/dDp45
KcaptliHrARcRH4d+sZdZS4O6RvLWvqtT2K0OtsDFaW6FEGWFXEjOYM7z6p2XfMlHKWzoKQUdwF4
pZ5P3JU7FObSCHtcNoOwVjJwRRJFdb4VFCJN2PfVOTjagKSfZePrWCNOHSMBzf2qhbJNB7lPWG6V
41F1sl6WkwgXWlFxzMrahQjiFCPhHy+hNW3hDzx5vj6mU2HQ0s5VPJZNc+Fl3p9L92xHGX3wCaN7
wDq+/m0b+etV/furiTnfu5pwlgiAmAnQA7O/Epr87/KNrGNeVNt5uy67ItsFVIP+JPxXH20+SLD3
T+HI7FhY2barU7K2MgBKgnBebwNfGa94gnlwtAih/r7mUwA7Js1Xmgw7CvcpsM8DzGSQPEkigVcq
8+dpLI48HVCtjP4td90jU5DtASj2xyBgreRXYoqz3gEE06pj5e36jDeLSIbPrII6FVVQpajHOUam
4dIrWw+0aGFg+uNupO6g6xj4gF3BUayLQF5VKfquoA8kAq6rAPH4i1Ejx0OPIcE4S+2FzPZ0yC79
OPT7CNE7yZvyYmXsPrIZcDMwll3kJHWTyXEuJoMVve9vbMw+YiiKn1O7QdaQwp4Fp/j2syIPZku1
3CRgCp86gx5NWZPXqKiT3M6hGYxxmBMCYC9t+NrapIazJs619wq+tLofZYQSDUPQBfKuakGqFjRL
Mh573UUbXTjfNRYFlugP6YUqUR0H40jikkvYyoZq1Akak3xXZk67C6a03VW8ibZTNPIn7L5hXLlR
BnUrxXeN7WyiFqlJjhJtS0sY1rajMIuq89ZZ2wSH1mn0DtYIt60PNwSZNwFwo1YfD3Kd1RF/mkrJ
t2k9u8sqBo0hzBthKT2BLJv5mbrBZvNAvaZK6hFcYU1z7651h3wT6Oq1FfqGFmN972ky4hbK/dj6
7KCq6cWdN8simtS5EdNZUnbxQBbchzQNoTmjcuxfw/SivPF+cLNxNRWCwuVbPKrU8fal50IryRBN
tzSCGwBEVIOnvEHVLboxO1Zer+6cmd/cFOIY9MAW55EW+0Z7Mp71V+7HYDR3oLmAs+SrBD4GgO7B
zGkGS7O968GeYVTusGpTSWG55EEzVvQ+4CGlBMMqyyF1lUPcFxrnnXUq5o9gxQvJUR3GtVJ6FfVT
uiV4VicJKNZClGuLBMNJ1p2NhYJG7dvFtUF0m7XYiYMhnDFoYbsaiwKYp7GuT0MwdIeMVijr5xMO
G7PyC9zWTrFuDdUlcSH9yGGHNPVXVLcwzdBHOhp9Rh4trwZloODZYwt1VMCtEcviMJLxlIVZImQ1
vmCpbeo6c39wNUGc3vVfoLEAeLJLyG0fQbFRN9PJYU3+VLJ0MSEyPQyYDx2yESX429cVa9dFO0KR
izc+lAkQJN/+czRXS58Y9Czy2gaFiUBrMh5G5u/TxvP249tHjIOHAEm6pIvyHpQ9HSjYqWfVUgKZ
TnJoWHhl1q1IYXl3Xm3Sg6PpU17iM6QdYmcPFLJaPcRGG15Vu4gF8qZWzbB2iZuuRlTEy8rq6UPZ
6yqWdqk2OuXoDqtpSNIoLE8BTu1E3Pp+osFzxvPhoW05kF3zR3AfU0nb0ztAmOXZwRR77esWSmQT
Bzou59ayl2Nw1BLpsogU3nKrrY983uBZg0bWputYuOttXuxSLu4xvBu3jOThGn4x2TGLMBxBzJBo
D5X+kvkE3DwTvcxkhWGNTrsfWwWtlqlfi6e0j24Kf4BKdFuSlw4gN25DEk8pR5+8jg0nO4Xkfc1P
1DXRLcv6ftUY5q7FGIgTxolguDa2CI9RWeV27Jbd997NQPsg1ldBBxikoquyJDkFGZkP7WlQ5cEi
3ni2KKsgC8ge0r7e/vnGoy6xl5F5fXtxHSZg9vX29yOsup1xW2cVheiBMRhnHf8MuSqYvnRjSW4s
mHOPobDvs57a90XtrvrKZTdVd1fCtPSKRz8iUH/Jg9HZw+wDQrqklV88MQJr4Mhul9mO/DL2eaKL
ijw4le8eZWWjSA9Ndhn8/kl1QbfpMDZMcsqG+woXeYpy96Gvh+E+d4LhHpBh2df+nWkwOa+0H5My
vwbhlF/aLCVX+rXgLb0a6LpAqA5SmqXT5XGGVQrFN8UXkTbRTgXSuhoUdU7IN2Pt0+/tK2DZfYmi
CWZI8wc56jan+PODP7/yqx8p3DE8oOCdkr7y0j20jE+eL/UXJyULi1n5V1t7d0AdPEKEy7/xR1mt
6qpVx3rU5RbTIxClgBiA3j69tRtMF0E2cE9VkNJTVQfOqkBpEBcVrJ0ZzaeHytTdMhv66lg1uApP
mnQFF9Dp1tN442mUDl9hebRouD9+HUH+LweoZKa1/93pm6+pIlYypb69MR7U5xkBTXQ0RXhu/eIx
z4fbyYnUtxE/Md+F4TbnXYuGaMrRHlZ8T2CZnDQD9a5tbvfrXM+qealq9jUSuzjLQtxVGX0PhAdN
vXQsuhVMFGsAre3vbhG1Z8ua0nneCjCaP8wNaOtEWnrbTKgVOj3ad22q1lA2Ozll2J182ud3qsDM
s8csfWsrMguHhUO6sk25sNrCuq9LZ9GlSPAaDc2FhqaHsU31ylX+NwNWthrrNq4sG7ZPVvYohi8N
EhMrBcyTgV0FdiagtWV33/nTF6u2dUIqZEIgDJ7gmQ0F/Ra0VlwI+tUQkS/rYWN1gNWhhSknK4gL
g0g+i6sscsvccz54sEvYV2rodg6LTtiO0Sebhv2Ug1oMYVlIF2NeldkulKMAz0N6hdRs9p1lIfQI
sccsi5ni7U82Rk9ZsMnCHsY/lXp0FfcS36q/VtW2Q9QAsxZ6n1Gklkhyt7r0YPyaPo1++dC0oGAx
pg592j4LF23vnkOPFKdPR/UNNCzbHR89IY+WhEByUw4OXCazcdOOEFgVzCxkC50KogFCljacAO1L
bldohmMBgitpJ4TQJ4ejbYYel14C3HEftlBHhj/KSuD5+9DsLiJofngh3INDsxomxFdW9ntbIQOR
Wj57lUg8U0Yxh9oliIFBong4vwngyQJVuXSy1EF6REGZhCnYwSvpMtPRjhb9i9+7An8ZzeZW9Mi9
vU3Q9fc1d/dAEMTMNFduMDuDA9U298s8Jo4GirZUPiK8TGwunY2h6tp61g8IZTjAhvYZ7EFTCHoF
zUOl2o3MRZtQaqIYeAXkDKmI3cn/xgcXCkFNNCUpV48dxCaIbYvYOJBfTd3vfGSrsgq+pkX64E/D
qimso9sE4KEEfFWwqo2JtBdMvrSFbjGSYaAH5nYUa6g6gUWNNeJjmKCGr1AdftADP/g5bDAlzjeO
AIsqcyhkd5mFqmUE/0s2blxk7h4EBh4raADDJSVb18jBEssf2iTMWswddoEDY5424kt3iFBCQRgb
Wu4VlMzq/WBYuqVCtZDaRi3Io3N2sSHuyaaL7xq6nqqQYy6TjktPpXKF9Dqx24sglXuWXrSZap4d
xvKR+ZCe9cD4CVFH9s64y3V09mv1nc0q9inLLmFVeSugCvAsceiszyUyalGsiIGhae1AQp3qaVyC
huEdHFETuFL03pIQaKN0NtmnkKmPtRuchwHRwK2fBxdMRw9+rd2suwmPuxiQ7LNxMKZg7FIM4tGP
cGhq9QCZAuANPZD6FkGyOIZdAHH5wV9MbAhWalbMmCwXrWvQp4HbRYxGdvVa6c6Cbgi7y/MAmIhp
hAKXRk4Ci9hmjcEc5tXwLkUfx10yF4gLADO/qEpfodNcx66LJTzCo6ZzqYIgjx4Sl6j5DS+HTZtf
ghyLXoXl1sHs23PG69D7AUT7sOIma7gLVBV36PnssF5qIADGHagKQ5cuIKBSLeAAbCWAPGK2VxaH
dMjuhQtPmN5nrzmARb6j01u/NhCWHQ2azNa2aFQdRxKnE6rpxKW4EQIKAy3VTyaA727d1NispmtK
Yb9bMSiwehAiaMvxWgqw6nh1aYnzUvoZZtnym9xAzcabVU2WRW6B2wvfjSWEQiCSlIL+hd7ySkIM
Ca0JXBLMVrZd8BwOkEAN2+o56yG6BGGeOjaB8zBV9CIbVq88Uj11Go8O25y3IPX4teqLG6Gh1Nth
gwFfGRGEdcPGFdmjJlCRbcC9WBVkDQbFN9Xw/ZiT80Rxt4L5qduF+TJTn7UtsMVrpdG77ZxlfvSM
AJwH16q4uTods7fEWwYi8JaKI7K3wzc02GK/ZSOkp2+qIkAA9gFr7ee2UFQ+RYLZYLcBlIRdDW0q
LfE8avupos6dl9I2cYc5h+bh+Hb/0mbaGSoqWA4CcWYiyCPk/R0Yexh7d+NNCpNQzKMtjA0xXLI1
/DG8bEUaMIrLWlnHWzCIXcgEyTW1O9BlHWeXluoqOkrXZT/tHBsAApmeC11iej6F+9x2oFRf8BOa
SnBwiPiiVkF3cOVt7uDFdKvuu26LtdXwcKtcukm1BTQe29nACSWjpm4CgSmUsWK8vr09KSm6OOfg
HaKY2gWDWb2diOZus5R0rABTgDMltGcPWWjB+GvecxxYOCxrWz30hc4R2Gi37qHHGCvIVrz90b62
r3LAgzGo4cE1a8QWNktnDMrreH4XcoYbAlz7pqmibl2F3j7liC8Bfa5DdArHtPvutemZZeIL5AnP
fVkHW9/Lw7hFwIq7MDpjWaJLIN0EkqMP0DD5Tn3eJpJCncYSt8bh2JJAd/Nw//eF0YlnieBk5dMa
ZQKEkdBGQqI4rQq85FPHtgXGcifbEQ3enwj5LyCyJQTaqhzY9ihUMAaYftjgMqOB1kFewAke0CU1
ydtLZgb2hL0r26EnsTdY4+D8QHZKV90StY5YcBKGcViTH5RksB1oDzlMJrcjows7h1iw7oeN00Dh
wzRQKsMuBdeQt8Nm/g5l4673nQvcX/HVsnIAGrqDlBtMZIDmuBbQpY7sclkwIeOARBADr8zVsjGb
q6oWLtbQHglzTGzr2dpaeZfChWZpaoXPkP29Q/vrtgT0DEypksVZy56QsMD8urPXgYGalDeoeg3a
xcZXiGNN0MQtYS+KkR8RPlkIa6+ckK6mUAiM2wfQforMPuKJxmIoN2T0BBIJ0mBQmW8tyAQBBgl4
XS1Q7EaaXmlknhoBKe/GttczdilWNMrWlvAg0dirZSPI7Ek2xQjZX6M0hYZfWAMlnT5MdYh8YpTW
kqbTrup4sOFDvnPqtsEOX6OnW0myxnj/e5RVaDGKfNhwYw5o8LIN8m8nceSEkdkg/E3lmyGmdRtt
Rq+sDuGgsTdN3daq7FuW5kuad1B/N5jwDwrpogcZUiIvgc8h3gcvuBKTq6U/QP6bMy9A+ID2B9XZ
nk+wcy9CWSwRfJx4qoCwGJzxjG3F2kCmK12Xgzl4grUJ6pukyBtIw2TiCIxsAkmFWdCWnHqOTc0F
hAxSlfApb3A8TQtodzfDudaQow6Kep5OjXt/iIDkSIFJyL0DbXp3BWAVbrMvjy4ol7EpQ+CrKwkL
9LFEkQ3LxQovzbrw2JgMtiXXQ9WKLaYSMrF6z6yim0mgcWfgIx37yIy3Ne5pPAUjkC7AFt6WoRaL
sBDd6u3Tt//AkD+lTrHXViTuYAtUJ0TfZ5ZkKzMU/hIuq/hK4WZXIPLwUduIM4yzgC9Qw76npga0
q0O3wC6PBmTJbSmpdRh0qNbhGGxd0zxjOgK2KjZC58h6FNE+5vXMc7ezMsI2GmeQNfezSz5kki4U
5DfUW6+/K4byMHoA0ei+jnalU6ygHQPx82iKDh2GD4nsOfpR6ZSfy2JpGE2a1ofIeRf3VA8nSzoN
dtzVVAvvmo0GHpkOe0UTNjGdV6EQJPro7wkIkGdSgsFqh0Sts/C29kHY6YlPt/MFkEZdNAyOHsGv
x86q/auueYhJJ8YPvetEsA4j9nZqADGGXhtAPkUnJ0Rx+tr23DyjZaaSMDfQBQQlJy7D/iENU/Ps
uTZJeKfZoW8CMT9aNCNHbnYukRC1F3DxkZZYc1bQB9EqqAX5DFoCpjsxKqIFOmoJmWS4rpq+w4TY
sc8Nmg4sm67o0as14CHWAQo8/XKommb91iJnU/hFBGQ6R2KQiaZGHdPIfp0K4HmR0ks4IDEGmJsf
7YOS377dHzv1w/XoBpjZvBVDnp5KBIeBv7rebVCw/t7uK3yzwNd2w9yEZBq7Brp0iz8fIqil3QKl
Sxm7pu02cuzV2QTuKrcUqo1StCddB2TrhMVJhC2myB3r95329LGUHk8aZnqcaqh3GB2uignww0m4
GgVVYLYTASLtzzUgQ2USu7T3bHLoI3j4ZNul07NJ9Uk0oT4a3YJAXWJEulaqAjQnT2u89ZnC9Xpi
/+cfUSUkuzIe2GurUFd0DlFVAIYMrcqHyi2jTSrCOolUvna4tND5zTSY94C2YCZiH1zVg2BfopVW
52wNvbvqqpyWLSG03ewyjA8fnAAyL/aKdd01DAZ5yAdXbqgiTg/5VqRnNK0U5OPxH4rJ53AJDevs
6HgdfbBE88XzL2+Xr/P8R1r45iYimTzWAfoQpfBfmq4odm9DjL6YJBo7tF1UzPZWuMewZpwUJgPd
rIQfDMVXkC1WPtXuD/SgV22DHCcNzaF0yuZS2ajDLBYKVB4W2uNoRLdeEa4nScolR5Yk6gAeDO4m
gBPV19GxeKyz+oZoUt8wqSuQf6z6BtE0j0WRWRBsxYMykNi/zg/QDUEvg9Lqlzz1ipjUPX/g44CB
UoYHOS/1vgrI2gsZxpI12t2WBgAi0x1MzCnZgpy+KauOHmXqnZXk7rIfhDn2SGA7W02X1i+3OVgN
Z6ExwbCDHDlO1ELIiQ4PKHG+Y2pCHzRjzZLByirmOYI3cfYesbx71LvuruPZbV8hSNlz2VDw0cys
XO9OAf079NIFaqbSgOYLa9nWsF4oFGafM6k5Icr4d42BTlNWigQRf7wM9iS2/JVDVuvce8oA1dg3
ECEtonMdjXAE0t64BhRxRYDlf4oK96WeDlTZ9NqyypxA2kClMUWos/L0iZBxj81N3WW8/FZlCrW+
I7J91qBvwPvokFsDiBolDtBqI2+0wPbqVhP0gwAiW0d6yJK3b6BZFazo271NU7YJZ1VEpBwJnGOa
Zds53rLJ/y9fZ9bbqBKu61+ExFxwa2w8JrEzJzconU4zzwUF/PrzkHWkc7Qv9pJWlFa6k9hA1Vfv
OB3d0QZ/b9NEv9NTOhALQwulXUev7hKBK3NPcKsc/3vAmedY+SISF+9LP4X74CoS9OHQQK87yFYD
DrAmM2OVHJM6veBj5XoXOV7nHKjPnj2gAHbka+m23bFItY4dANGY4BAwecPZJtl4x3lf7l2Huob/
fnVRmIEEw2FKmN8btVicnqP/Xjm8ghPGLQgU/EV5V7mg1Ou3N/TSu7Q0P7hNfurSvnrDRbcE6cxi
SvwRFvTqz++1MeJmOHRE9jMNEVSSNel9W88GSWStedAtrX/0XTJTe1g1Fs3tWKj53e4QIRI7Ey6F
8ra9DqHR+dWDGORzrXhUKy9GoA8QrtWe9vD/PtMybl0tnl4Gu0j2CafWF7NDIcb+Ixg/PnSt+Kp1
1FNFFVHsVLY7mQzWIU89bSdZ0Lbm7+Jb4Pn6vU/rii1m7iJxbJbhn9mOw82SYESw9T/2uHy4zt0v
H1oWRvnS+hQOwkQsmnrxexIAHBTV28ErRiD+SjK/2dFwKsaPhJjvN8tWBpOah8wwu05ZY71pHTma
npXrHENzbHFDbN174jbMInnnVKFObcLZFqfv9VdrMFASvv+lB39XKb8v9nHv1MeCCEjCKsckSOID
TxClgMroaJ9Z+keJY3MfDwadZ1lxrnSr+Vk/0ca8DJy8N/dY3qqrMnUj9JN1A5vzQzpgIAnynDiU
xZn03ZiUzd0otXO10mxgryaqxPzvnLBUGTPxFutnlBVTnqH4TFOzfKoXeWMeJiFp0P/vB83Ch/2/
08L/M3cQUpg8LCyhLrlIhDD/T+NRUzoCI7077nmx42bgJDLbeXqa0W6w+BtUkXYddTC9lwWV3qe7
qGCmnPJFBWk5dqFIet5k230tnGq+Mlxm59mynlLdQ6+lfcTOcDFqsqcMvR72gy3ag6VP/u6/x5Zy
NFps/bCsi+V5XvnLymuYhogX2lccqe+qSDv876+XfXFVS/7/EgKfXiEAdnsNHqNB6n8aYUvAdVWk
Al9RKV/RxhxSp6qCBeitLOz2ZE9xwbFtZAFO7f6wKOppvJTtKe7m7ehUQVeybdhtf86Xte2GxLGN
4czR1u4hQjXXI5OAMk9jJk4UidihlcmCPz99EDUOq3ouHmtOPVz3itY8YW7BMLnrE87ZcrLDwj2w
ApYBeN9P1bpq/3vmTl+wBr+2RheaS15RqZPmhOSxI85KHeBK7KM0h4urqAtlYAss5bhBNeUoHEKj
zp/sAZnwGM3mph2MPblE1nymu/BcjUoeB05QiWH1pxrHt6sV73XSW1tppVzhDMehzKKdCw27r/m3
A6sySrTkxeWUTOr1GIq6qZjjrTvuGntnuk0XuLtsXJnVRE/CkUa4i+aV16p3xIY4gTjANXuIOFls
Zt/76DXgsKpWf0orbYKo9VMcft5xHiE69aIMIneeEQL7EQ1fw7PouFHr86Ciip5lg9CK2jvJTnMO
Y8HFycEw2l578ZC8Y2TipAhq7tWDtnM9crtTOII96caVpcyt1ncvbWlxIHIV2OifDPZi39nz15IS
oqSlNLiRkEfp1Zx8W10xHEdqxwICpcwNxyCx79ykPeo904xLvx0JQ+5O6JEWtG703XajfW1ioCzf
9XPujmSnXHgF2Q9uOGfoBsl8fNQoU95OSH84sutB1vTNJnNagYRZ/uOl2V78NuvR3ZAs5AFyHGT/
SrZzsxpMVoDHcq+i1dLQtjn9I9EIMtLG78j+Cucepjd2TYyEff+n7i34+WjeGS3Z9YogXOQD9lVX
KB0jttdgsOLPpKzOi00OZDQsX7HfXPBaXnIKSjddm2h7Q+vHPZLAYvrhEEooI4gZV9YPsMZRAaBR
s9hHPrN70iLsqL8F+vQ8ivqDdAGlB+0iMjsLnQ6VzizR2oLsnPLEYliOT7yZh8xa/rZOe1ka99D6
3j/Sljrc8NmnbI9mxK0yEjlJbl9yibo+37p4A/O0P5e9+6VlDliihnoeCI6Ni1OvbIKCosqdakwu
utN/mIUEcY7LXYniZ8TRT7rciq94094YHO1xEd0hVxmRxD+uE5t7FCsZ8Ox0b/XWtcAjdiD9Pws8
j+BmmzrWJomCWbNQpaXuR9LDk/dyMxoa50rBPTtb61080uOKeEIbnVflB5OztFt/hLuB6SnColv7
d8QeRUZzcAuI9KV2t8B9pH6bb3rG0KGSfD/mHHb1mZM6NnoSE5YzB48BoK+TIV0bI5UjoOpVHkTI
6s+5kA+FPdNe1g7sUWjUFlM7TZ6xtYuJbBgUOl3/L0WjGaRNdVjYGaDggW21cX7PFtkcnMT/yTVI
nLacki2QHWytA8Gp1xbiiao8traWb9KG0jUa1q+Okf4bC17YHDmhlbR72qKpxUpzf5dIXirwxYvV
rKUkWn5n+H1FiOZWb8cqyDS0sUbvBZ3fXYrRiR9mKw2ztUhtWVNuvexVprW5w9QWdELeGiE+KpV+
Jh12v4HRaxMZ9q0rUp1vuVQ7rHPozkFcl76cSG5f1K5uWdU7+nWg+07e2PlEyOcsOvPibRL9Xhkm
6I6bp/f64LK/1x/S7eawjYp3UVqHSXPSsxdlf4H9ooOjVLQvJ8ldnWF58lztZei1ryorPpOktnfk
qAY8fU0gax4DcmkaGk+GP64aHnCRCpyjS3upCmevxCJfYNic0V/281IWGy+9aYXHGB9JrgYVu3mu
A1+xWMo4VqehscYTE/ZL4Wn+pjDimv5RDLrpNIZNro5pVjxrJa/Lz2M4jC0qxWWLuK/acTxsNpMO
WptO7HVD/mI0JdGaLVltIz+jH1+WVpKCvUTfnoWmUlFWEOND8fIfjwPMJlVRurE65Jui1G5F5xK+
4UECKZgqwVh2ofu3DMYWfRRA8hzN+SaMYiJyCCY6um0aOl6+9gATL5pllES2BAwTEYDQgt3ddbqb
r6avaVqHgMTCCOUW752e72cyW4CFmef7drC2rk05+aRPT8maRzvXiEoabTjkRIRJBfSozxKhP4NN
4Kf+jmXm0260DmkIsXeSNBEKi/Xv2EC4oRYfXTjdJWYGQRJFFUiID1Tr9ldHDE+Z6X+ZJW3rleU9
GE53NkftVlUg71aiGPUxwbU26Qa+ZjykeazvnGq6lpr5XmfOsYrRg0BmYnLIsvvZsLbp1DzZll3D
c/iSHgmruUREe3iNp86la1zmKU/3ZSa44Y0a6ZOxgN3TS565F24SnwV19LFWacRP+eM3x5s1N16/
WA45dCh7xJaUUwgjWNTNpCXzoWnN/RzTaz3mj1TQSJCZ+K/XhjIF6MI1N6Lcaxxuk/57NICu3OkZ
5hQWSmK8cZWfMba0J0v6tIro7pc3xHxfQw9S9vVd5pBvht5nFb1r/8ihoJ6ENzmzjDhYNHRA7ZDt
C2H1gOjGn6E0H/0aHMWuxUtkcP2MmDXHAfMfK23fozJMHOMZoJ7Nh3caraV6aLRko8aFBblDaqW7
Jg9U/FV05OVXwO+7KkpOyL3kQ9f0F2oTdNlYB7ZSSfFdvovM/HsZppcZecUWHSK0Z+bAefnz4xwv
7GL1RHUj/Bvd1Lm9BR2sASQXVs8FotFMRHcEH4sDgXv5pEyFPrHUfzSzp9x6ogoyLZfAXFj7StCv
jcoaFaygdCrGT07P1k5GQygROQieN3I4gmyc9I2Vl6zVhU76j8NY6bRhbJnPva5O+Pw5CDDy9a0V
qm5+Sk1DotiQwP+xSwiyZlEbSCa/IMaQXPPMB1p/jVSF2sn54QC4EklUy7qywIEnucknGLX1uydW
QYPG1Nx8MzpHLRmBqRsbO5QAaDljnWO3c4nzaZPaVrn3OuMzKhqyFpLkIYtawtx9QBA7KaedyZAQ
1Infn/QE3rmdNVYfrz8bc/Wvw5r7lBX52cyNW6JxR464FM5iGe4Hf1ygcox3KaDrLaleylJ7jnpm
SxGvU4Hl3caSqlHovcFzL1LPCBRx6LpJhfUmSQaHDs32tQss4ibuDanILm3kN5wxz0ZkQM0a/xaj
tIJsatbSiibobe1MU82fzlrAWRMRytliy0LzHrRCfjeKPQR1FOf/2jOvmkntht1AUSdUg1bFo9+o
N5JjvGOSXUgq/2eMSR3WuTefoioOCSxy9g7uu0A3yVkB9U+2/NCL7nfFiat95R1Lt4jUvlu/+8cA
tBFJJnYWaPRG6eANqyNis6AbDmg2RcqD6rWIwAkVkExoxNMXlnfQAfvfUCfDSQymfwRtHlbBCCC5
SxKzobcbU6xPkTsYvAdFOFH7O4F1datitVccrxxpbHyDh5CUN6QqSMAjpW2ivgfJMMezmWg6GGJq
bso0+RyKhO1qRnmRNxJ9SPNmFa276SamBE+ZYzDfM0jtyB48xiw1YGuVDKxI+xBTFmCGkjeVK37D
0vvWBGehxqinI0frp7okhV96rPOWbe68BIiKovuStuxN3+R74iP7V0UKAt2KEt0mWQJWKYeTdEdU
aaO3ExME3ZK8zkY/3aFGbAPZYnrj1m49rFFQ/I9mM09P+LBh8yn3nrsJqjfWJUqSv0WCzHZA+VkV
fC9W6nwRH4UZUQ0mx+ucLc8qGqi+mfviGCML5KjdbVQDueLLcrqMHg53ry8CObj2kz2mESTy377x
p3fFELBZyuWqbNQFc0pFat9AXJWyfY+ctQaMxYOdyLmBR7La5s4QzDoCRzI78m3TgED6KtoZReRR
0D4cikhzcWz2ScgS6O9kw3LdTyjLk0TvmCFxqyce5GuG9Cjv7+NBO09kgQzRSk9RErXxlyQPSaJC
Wu4SbUo+y12vtw17nX1RTdmEedNPWyfNWmiG6LFrss9uQWFUpqOG1LJ4KWHl9hmRovjJ351a+yjb
+BUxJwty4q2xuARU982OBj0vaH376gKFAUNmH5kYytDyWnGqyto6OiJZ41JWXYBF5blb4hgqh+Rd
keyvlE5uvWMMkEAjSX114e+mLBUAB8mzzl3XjoykTSyXYIGknjo3bPsoOw8RBMzcfpfN7Jyp6jLo
021otNddZEdkH7lM+wWI9GNSS/dYmevrqtp5x986ZpokUrjVr3Z7b5c5GhItVTsvWxinrOTkTXnx
CXtX3ria1eodWYKxwOE39uYFGQbCpMQ/zKI66Mvy105QWBU6iXQRIdXmsJpSGuHvB4txR4ko8HHz
TyFjJXHLDqYCx7yy3INv8wyBBZtQYM96lXp3mSlxO7JCbGjS+DOkx0YNdUjEna9eWzFiH5BEWCxN
dFZtBdLb9RjRilPTdfUpzklY8FA8Ls5tcPQnsQD6cbRMBnciioR9ta2O2vwXfZ+3GQWR7aPn/NFp
PtzqOjKOjgahpGnaO4iSNZpJv3XC27lGfaep5K/X+dp9Z3Nch2w/xxxloZ+daeq2/pAvjGocZcYs
3o56b+ydflnbxCnhtfP7xJ0AObWm3axd56wu1f2cQpaj0V2lfwaOYII0o/JH0zRxNor+r16n7VbX
6r/gM+e5n6EqIE/X3vRzATXq9Pe5gIY0C8RT6KFqzsTum9Nl61GauXDRm8CqSWCNS3NvRcPeJhB1
NIuwXtr3Wotflp5smIl1jR6NgEW/Gu+UW5Mp17cRb4P/QuHzPFrlm1Fn13HwCc0sRRrI0m5C2KoS
/Iu9RG3obXn2yAbWXGT/zKdQeYNlBsBdW1nDsRYDbkMkgQ0CSususY9TPtUPs0bUSppAo0uy8meb
KJTe5CKUVUreipO+et7P1LPyNjUkRBeprR33b2MqUPqsgpHcQLWFAhjYRSKZ1YBDYsO5m/sacLqU
/sbxfdgFYuoII0EX96dpUN2pXjw3uvtU91QAkk0MHNG08SX3059Y6s1l6dOTqPzPaSb6JRHICua2
v0zR8pr3SFCnsgWyYvEyYoJEZQk55+lFADSL7sSSD4ZCE9lRMmzLtj/2DlIfxDyzro4KDgfSfTxP
VnTrrIag4prjgEukQbZu56WFJG2y0bfYU4RqMQllhwYoK7lLGd3+eYlcz8wJrc9lju3Lhj/ZitzS
n20A+E2aRt+977wPXuYTccy0ZiXWLgea2GjRmlra21T/khSKB2xN3+yfbZiWFtHgUHOwS5yR1jWq
UTIuJN26PMjwlglpAk3oVXq09SgWCSgRR2Iveeey1as5UI6WyKYIJcFPwZJZPkKMjONevxBP3tYn
103sbdzlqJi0vrifeqZIWcXeYZ4gxSt9Zsg2h9dmGrxtNvVXRmdxh+UTs36k3hmrjpXOiYBBZTx0
WpHwnbMTypiCeRE3u9qplrfQtvSbnbFzj+Af1qV2GZlsLDMbcw6QEH1og3HndAv683UfT/q2DRQl
qqUCsW1jJlMrNoydZSHy8zWX0YgkFKhJ45TiccYq9VFUy3UClw6mRVszkyl4J/UKNWCfPpVV/k9r
zCiYUgVukMrbYBTeoYc2Vaw1mVav4GgR7bzBJVwbAi7MJ3KBu6uKfGBLq+k3Zs1Gqs/iXuTRjdyp
5yrH08HBSCCN0j5kXSQ4X2tma7TvaB8KTCGMzZwENmlmzgfd7bhIzf3vg1l35mlMJwGB4IqAXHUF
e2d6MRAOCk/kkwUnffNcVZ91I9w7sZBr6EawswM3F48hCiGdJlRdnGen3ZHyA5A1jl/Ym1Gm6TNd
7M41z6Lvz2hS5amrnNdRZ7cxZ/ua+sZjn2nfw5yYrB+Nua2dPj7rKyjezMUd/hF9q1s3B1pm7zcg
VGPuXgs17hyrfaRuL+bIYSGw1EeIvlbQXqjzi81m/LgaZDSfumdDJwazIGK7NBwzjOj1THuOol16
ahcHtZ9D1Uoaocwc1IfXk2mo2nm8FGQAb8ZRCzNfAfDE2c5JcPyNRYTbhiWI9zKGt8s2RsNB3so4
pCrt2a19ngCZPrXsPlvHkeiWpy+uFj3ApveeGzMS5RylbD/cCt276+cS/taVSCFQMxf9jUr3m+/J
f2U3bxhXkD06SgAKoLu1jCvvf3GIE25FRwG7gp+wVaUP88iMtu7gJBBroR0ZtPtBetDw6CAyiuBk
VYZYyr6jxhbhO+dOzV1HxDaDFVEsokz07MFBRrrFws6xjzNLBTFg3LbTZzMczBHlU6khz3UnF/Z7
oS3d1pESd5hXhKPfeXRKLqm7pimNBKsheNo3MvmwF8uDJXU/hM052BPZh064zc5U5TGea/PWxL5x
s0EDXZXcUuOQWvvG8LO9GMuvPl4mIuEyB5TSG06aBGuXT30L+j3C9O1aXQRaG99ZhVm/otn3F4Ht
90q0U7oFI/nRlVK81wwOnQGkbTg/HuCSWlL9pX9NbRcFrlPeO2Jtipb9O4D/gxBTt7NTf7NMgAK1
HyG2k9V5NFH8DPGEqDSHNCehJdCBXAKgvF03cAwz8ktfsXc7qt1LohkyY8KjkyCeQEOHyKp90Mzq
fSSQKJxK+27939U4hJRhhM7/vjayv1KLzWCBgBuN7jVPC/Cy0gWN4qymuzkyqOol1lzUpxCnzuDh
VEszugAKZrnZeknLuUO7qgsu/gQ6lieCmy99jVYidymcD1cUN6QfD7Gz13o2Wmqt9O0is7dxmNls
YEhHHeNYXsldnRXxNqcQieBrDkEejitEuNGnGFCZkWvjsnduknyZA2xRD+grXplQTpFe66HrkE2h
dCGvGeWetmd/4Zk+snOxBbQlbiqp/20q829nUYgC1G5vDae99amiiAkJgK850b2huqvZLk1gdOm/
XjEtGe4lRzwXUB+U7Ixx3Mi5MrYuxpXethvGePc8NtScoDqlhdOztE3XtLhrLVgFAd+oBLDZKNJb
7KRqb3bDj0rtCx7d9/UYXCUos4dpRn7vu9+2cUPaNQc9Km8sBuxkTvFeWnOF8TR91B0QGbMbH4iB
iQ/2ZE6YMgAP9OFTkFe/TWsEPOB8BEha9Kp2Pl0/JXpDjP8frWjf9AG3au7glMX495QbwC2I94Ei
x+lsLN3BaItv0BjMh6to1iS3caN7QGypc6mt7ENrAHyTGnpEeXRkic4SgciVFajIffEXlIJDpl98
1CJWum7G8Bmj7MgUxJg4CrmZOpHer+pX5vwoUEtjbLTWlKy7aRR0yb6onTwYBzbsrpXWublLHdM4
Fg3pULT1drIioWcCy55M47VsDJiJ9ElTlRYifYOysVxOLWSRRCjSt8VCnMFghO3UO6Snd6R+iD/K
5IqrrAp0ng0Mrif0W8yL8/jWteBg2sKxth7nIwNmfD9FyPQY97kZFL0ePMwCdmPnY2DrekJC49S/
xk7zFmfZdzKLa+fEGDZnkz3XWRgRS9GFdTZzWPr9ndQXiVNLYLSgTw0iTxyhvHAgE6ImYjP9rLzu
NEwcS/xo2lgYYDZORXzv2GLT4GbBVdIl6nuS8mkSOnddbDzbROKGRlbdqdK/abkHEOB36lg4fb21
jWLZyXLAgYdtUyC52iwZCb0M1U/gXm/KtQ+6+KTxWUMES7O4sjhApUSDcs30dFvb4mJUU9B5XhbG
FbLUz+yzgpWjY6bneFOR9RPNz35ESobRmgwpo0CpDWWwWXzr1lYwUk1DoqPNmQ+Zx3QErj21s2WG
iT9cZGd4+77Un7zVXNK2RVCbVH9FKAVgenIABw5pWCm3FRRvSDbt37STrPw2MGFfwA9NrXbznOR9
qmhQhZG1D3JMto0HYdVP5jZJzSdR5ogBOYYvQHcXAFOEkghPcbgTxOLnJvMPuqUUon5J+pubdTkZ
Qr7YTvLB53iPmSLjSvB+GdLrdpleocW0fRE4nh+mRNututh2g6BmC4jthzk/BVgu2YyNcapTfq6l
+Ri+FLLCiXwpNVyjkRTF0aCQxIqHY1frFXaA9ky2HEo7gVauXx5bs3dZMhpcL/V8wxfC0l4/oUnZ
6SI/eONSPyb+o4gd0JeB1B0r/wOijdauQeteDSPFJ5p/8CxG5bpLQSbcdpOYDueg8urqix0YC1RC
TwNU5Adozx7qEfZndOM0nHCQDJ2FHxunTWRX1QMo6ZrnQxjWrLlMj26Oh6crp7cqR2Gtze+Ly/1e
aPI9U61xZeq8mN08f2sRQjzakSOqG6cf7PwOcAVLqUl+7+n3Q0IypTPhHPWmCaP56nP+/SDLxgI9
K6mb9xLnBOhrUG1Qqj3+k42b1VdzNdBLZ/AfugK5TSLBv6OB7NSqJs5ynJsjJ7UeeyxfmMrl5ddw
11Q4ghK0+dRQp6CADWp6gRXA129FPWXn6eTE7viIksTdK7O72FVT720ZpzuecvAkhLR76ebkYWL6
veii5lols3o0CvsVcB0LpAMYKEoUf+mYeTcDd94eyUGDcA81Uavw+SLnT/dzYRvmxjq2/izu+vVD
0yAfEsMd1tQF4mwqQpTL8nHWnHOVO9AhFu6cylTjCZATOdbgsVP8/nH9wowmTk2attPHPrpos12Q
25PIRyhkGXTIyfNMpgnhZsI8/Ur+UlP1D8rA5NQDah9S1+we4ProbS3hMVO8mlVOsMJQAAzRmDHq
hUSo6k1BSlouqgP5WQ6TfCQuDknA7CH6pS5xZlcoevxsaR0qyKfnmqFQeZExBW2T/8y4n05lky4h
h/z56nMuufa+FfpsZZf+v3iODgCf//b5XCV3HIXOTjGWqFFJM0dwFfloPY3xtNjEAjCHLPhTRL41
mQ5hCEnHNGS/H3RVfpmSamn0t28MyW+p1MZQiz3rKVtgHAmzDnSVlNfcmEAnRmKA02k4o2GorgJ5
0lF2njpUqRZMDPKDszjn2Paqu3qU1nXKXcqM7CTEX9nsBIayyzCyM+Sd/fR7zQdEfTYdtXeOFI8u
8n4CIsVyzetF27bCEmz/b/Hk4b8joJnkDnQ2Vt09AYHmoT13VSh6WsrafBDnQUfo7mnaU+eDqyLY
GV9imshjxdY7TZ75lrk1Gx7Ywb3W+ClbaRlq+IzeopnIXgJGmo+4mU+/Py0zY3czFSMblWJ6jBtr
T1AIMJLp9fjhxRLmtk0+lacESdvyJhdktnmVVg8jctx1fnCAistPX5drvN3svWUqiLzSuETANRfC
+49aOnJ8NZR61OO6OMdunWyrQgKQ/t7taH3+/YoCwTLGDrZb1h1YLLKd9TeJNmp2cJHNeXvMOP2h
SrmMtpzXof/HLMclxGf81S/oYrrKevHR6AF8RyKsRdzss4He+l/lbTmjmimXXJHtMfPo93xhFJUR
xHUrtyQrBS46w7Pdl7tu9tKLlub2vZkk8U5aOKB6zf6S7WJerHmYGO6Wiu+Np1Gs97Q/a+Ozu9AM
awy1wG7IdPTfk7E+CxMy5DX+ptjjPtJPabr8xZmaPFRO059t5R9///T7YabUhfvc1/ZtYpthXUdo
yauRIVFTvsnSbaLyIXyFOvPmLRV2FcxMu3s5+cmGVdYmr2xM77l9uXkmwemp8Y17DWPAZgSJvSx0
wd/A2sJfp35MGcWubCIX/k7Wd78fkIfVd3r8HNPPcP39W84yYJklX6edqgd99evolCa/prF+bFoJ
CbE03Z0FFgsdzgPz+0fsg8NpRvdyTJZWY//3JATKmFz1iMCuGHJFR4ULSM7xSEsWph7IZFoH5aVm
ZEZxrUf7KKkX1pNIHZoBFaW0hvKZnotAt3TjjFb+p0x6IOoIcWSWWM4dk9rP79qPsbfdakuib/Ga
3fJclM+FXg735Jy8ct/l3fhp28WwN2zKpYjJ8Df1EBlHhPnUB2eifF16EhriCVXo0oj8LJzSoNUY
h4fnlPFj57DUS8b9YfaoRF2FmJbR/NW1BUjKQXAjnTT9g+TpHHFiznieE7/BtKgc/TxUdXEqLP9N
alAHv28a4Fx0dryQVHt7M3py+VK+8cHU0z4ZbheHapRfVg6SL1TTfvgJZ3kUhxN1mZKNAqKpuFiG
kGf0ewEbg/OUddyeUTFDF7RopqeC+JPZswDAQffG/9bcdbXJp5IRI+7eoqrdFQiDAnrCUYXkA17v
mGe4yEZCPu0ofovc6uhruIyKKX5VSrLsEsZyUWSAP6Dr+tdXXk7UwiMJEeTjR9K+cKiQQRx5w3la
Wkbm0bh1avpxM6s91i6qUZEwli1ybI6V8C6NmfY7pr2FNWX1bHeJ/8UGzWluyLedMIZTb2Bda8H3
NqoYkQ1kWXUZ/AYS0ZwKrHULb7uwz56Q7a4hHQQwM0ueJVFZuzZJn1KjN7GC+86e0/+vH4LIiEOR
Avl7MyGm/etQDP4TFFgEvet9EuDhv7YEnVL8kAK9F2w1SPMqCOzaf2jJKn1IXpOpSkN0fvE2sfXk
SU9t/TjoEwEecM4bLwKY31jSATGe6bqYWQYeG0NAyEccDFbIstKb6ApIf4iKioUbN/cHIyfPUM2z
OnIahK7MXhal2ivOkwM9mojx6zEOjcaaMJGFXeV3D1U8/BMyYVcsqGpDgIDJSbbpGday3skqk1+6
SeNoPZ6q0eZ1xPb8oTlEFWVMsagHhkczq8aT4AHYOGIWJ8+ncRa/908u0uRr/f3EbHinXytHk9Zv
iY7A/Q5NXX/KlBB3yfohy1qSo1z7iqonPzgSojNfT75VvUTBgs+6FoX4W75Q1U1nncnQZK8OA6eV
99KMxzNuQDZZKwX1t451mcnnsbLJCkqe2lXJTXTbFOSt1h4MUleR7juX3EVV20RZC1njfDgyj58h
DbPjMEgLXQyQ0X+XIK4mVq+qnO66KXvQuoXsAhS4QCkANWpI9wPXcV/HrR4kbDx3ReedNcScx6p9
i4zmEDea/eSBaTMk+UG5/ltsXAffNdO7enHnEwEnn01ed+e8jpxzrRl3hVqg0PvCOlGza251BISn
coruq9ASE7/5+vdI5MmkUewZOEXQtLV8LCb/HpiGuyZzZf4qrBd9aLvtf6+iL6bm8PtWtN1LrvmI
S5zy29YO/325s/JQK2P1Im4i1fqD7ycd4dzCP2ieoYdxrl0FO9D/oe481iQ30iX7QoMeOAAHHNvQ
OnWl2ODLEoTWgEPs7rvdB5sTwblsdnWT/Ia72SRLMKMiERDuv5kdY145kJMtFHshVoUNwJNKPeR+
5C4yLJHnpJJvYQRCLLgSVWKdqn3aDXd9Hu0svK9vDOBHBopEA2EQ2GsrG7B7zFBddGyVZ1/QcN/R
ouh35a5szJcUaXCDb3peUyGVYlwwEiIPOlyYY1VcnJFkhSIU8dZ2b7MxPw1ilGw+tXXA1MEiOcjV
QwZcipHrHUkGDgum8xbw0QoMt7HqSYDs4DmbzOtMe2P7X+dWOg+5gXOyq1BRiVNn/HE3PBXMejBT
NQxObge46m3zLBMoEyklgjnHKgyk/Uhg7oFnpL6wdu/2GoDyspuD9uJaIeEpzxoPmcPGywRlt2sn
AS3RjT+AaXoPgbOSii2tEXTtk+OD9YWRB9mUIeRu6J2Jrdf8i3Jri52VHd8ZrYeDaMJSTOQERcT0
o2NuD+1jaEMbRhJbugi61+UPByRERSkK/IOhiJ79hmGs0ZIUqDJMkWpQIed1aa5g/FjLRvvyiMd1
dUOMWd2gV7eAWDckCUttQ25gL+C6gKq8NDWQmdq3X/soOs7NlGF9wFSiI+NqQBztV11h+CjjGZKs
XW+SqIaccn2mdWhFhnTyN3nQvcZePNbzShC0e+wK/35IzP6cuvUZCMW4rELMbequ6ubxtUNGuHiS
JvXbb60mw21ro+2kXji9GkXM5LszVg4jn2fMgXdZmNx1rScvNkQ6HlG+x9ggZ1HjYF7JpI53cvZg
ewwxbCxmhNvCM8RWBFGzA4NIQtAhVZ31xnhJRMmzWc/USpkZPoOg+bQqY1dPhf4yj5a9U3A6hPaz
g2ngYxtkWJ9GcZ0V6nyXi1R9mNc0fxaCKj6k2ic2Nx5Su5ZkTxp/bY9Jw22CKymTWXXIIVkhA9hf
bqsdVTrRPXIPm+mB1OvtxzBHcni/ZuHC/u32nViJsyU8d9cF6ICJeW3VvXfJnwuRDNsUmstHej/E
3tGPyvExUPpRNLk4hgPuq2m0022NfmDNsf1qDtpm8t6O+MwG9oj17K2N2Q7PqnU+bgb7SMYb3wGt
AQOJDaciJdl/q3vf+2QBxo0oupsDDHX1FSfCbgLpuSNI3qvm89d7RE2W2NC2CYpwaIITDvBsSX8L
vLw+rRjPwo+oLFSz21JtXWrm5qyc2nXnay5H1zg4bfNN1za39jo6Shaw+ItcTYw/zb+VATNwgYOy
hlvzpAPnHl3xmbOrvEyeS0FMSZRngjmAWmW9tn727qde+UIq8ZVCwV/Sljg9pkBvkfZ4cbmN5Pex
CL/WaZXwQHK4t942vD1es0M5ZMMumuRnOfekhBoVA5ySE/Hf69YyZyFHKLqJNhwI7yHLih2Qj3dM
bWz0xLArS/aDeXgHhnpNCKt8rsPwbgZU9n+/f/agWN2QT7f2N8aiamuakKw1zVCbWiWPY2bk9x73
5R3bMgYAund3s1sTIvWadWYkgOCYXODewfVQlvN8xnjqLHwz0K9XriDip3vQsHDuyon/TcZ4965B
RsN3HzM7rnEVJu2DMK4iewgbAGe292C66tFpx10KluTd5A4y07sZ2UH97E/2az2RypYNm9wrqmqy
G297O4n9hOEQWJgnJsBfbptVHoPWsgRouCO7h8k019kuKYZpGeZFdMJCse3DbNXbcfOUNwyUdFni
i2LlN464kvo6HTdOWGydodpWQfUB/HwfOOTXczNOdmE+7whp3eHBThZzWZ3pv5mvzj12Jay8BvUN
pyve4pqFHktEY184Aayttd0O4Hoh1cgsChacIBfFY+qU0quJv+9zlrYmqV/dmX38yOxziSfl4miy
4pmVvfXN2icDu5QBdpWI7EXgVtvAdta5yAnYiyfiEPf01lXXJyf28SH+amPWVX70Kjo/XbYS/aOE
kKdrdDYRtRsGsckBfNdpss0YW0dGa6zBpe2Wb2Fffy+adsJpWr16GeJykJnDbsrivVmzS2mnYz6F
zHq9J3ZZ2PxYyw2EGHjYUMhCO0ToRQWyW7IqGGEwtYJzLhBDMSDUu2zqmfWBlFq7U8PIDi66UFN7
ApReLq+TfyipT4QXrHtKSN4ZpqwzNN+LjmIF0IxnXkK5D2aA6NyWgI9d10JGsS6eiQZf1e6bxDW5
kFe9liwEn5iHKOHPEEHVI4Z9HBQ9SU/qaOS682jO0+k3MXbBtnaaGrZ+98hUfJdhZDR09Z3y73hj
NvYBfg8pI32FUlPAoN3nzi+41ft0jGRHWdn3enRBmFXx1+xqDBwaFlBBjgBZoc1tVHcWZiXOqqo5
j3CqdmnHM6O/1EnxXsGiXCZzrDAMGj+y4kfExgMzl/vhQbVa6YLl50jK0aqb/pTzHIPY8AQNFgyI
zhaBQQcQglC2FIb3mEv/LWF6tpxa7lSBnV0S2pCGNDJWlh2++i72GILekMha934Mk4vnYVdmUufu
MK/f5yF5BGZp3RK//BKEL7dv/HWIcfHOZrl9SornkBOqTrKXsBr3XlXrratZmsdt+zCEtkn7gduw
9rm3u67D9wKzgFTR4xT5e0UmgBKCnsuxbJ4jAeIOhQyL/jewv8NKUOBGNKPYFBbjgtx3ftArDCTM
RbVufikwKDLT4oeaIvfslJgBkiz/3mTW1zrEBd6lido3sv5WjpLqWOchAxlQa1YxegG3HmIgFnbi
H+nX1sWbovr4qdUtG7QRGmvjyOexjtR3u72gDyAS8I8u40N65W1b2MezeAQ2FUgUjfDqpVM9bjbW
bLM5fFwvgM34ItMG6STdhU19KZX7XcONSmwDnYaYhV2jnAzLpkzfy94Pjnl8Kqp6XCrD9vFoeQsE
dxNpzgw9C4XM9smCo/rZV4mMzxbQhxNVX1Tno6KwF1OaqHLawUTB2rf1y1hgGjaQ+WiiAM3ykiUo
Z3DhN3MJvEfMO0pi5w0On5C3RMzFxjs+aHNami2sDTyPb8FEspLb95oWa3yk7BSz8t1O2fvN9SFy
S/QwupZW5pQ95Ve8AsupEnxUFd3h8OutIVvNmuM7wPvHmJ+wA39PgAqeUoF/Ruf2RUXuNU6OJl0Y
Vbsp6+pDlqrfcCZ9ryc4AxUp3KDc50E4PAIpYod2hSh41UJ1xQc0Z8I5Iv8+w5DccRXt3LT9CA0V
LJCtPkXLraqLvRPT020FXg/bE04BIj37CWARVBFyRSEpkKAL7Y1jxc26npvqfk6xJuKdPwxczUvD
b+pjWCMvDgbLKX6WeD+5w2vX8gFVpNfKKpM7OV1wQ+5wcL8Lxxy5hVeEM9XKm9RDc9161K5314wF
OySIAZe5nr/1Q8wkB007bnXN9gNvZ3+BtOI8GCwJ4QTyJAcWSogAeDQtKNw5bNG8xJV+mF3QGA3W
dAOn9GquFKw9DIxWr7kXMohG66iGlRvLl1YY5crVQXwiwx0ecSzc+zA+eYgk69lifeKjw655wFOe
59X7PF6z5vEdgjsdxNRVVce7KaDVmQk0mq/oCP+k8NSb7ofBZtkMsmNPteXeDkhpc6a7o8/GPcJH
EP7S194rGhO1Deg+ayzULGTga1YVwwyRXeOZyS6jGalm9i+djgWSppLR+OrCzYaSixEkLisQaVzg
Y7fp8+pgVQNyyZi9cZG8tU6OjZDqJ6QrGwSKZxDXoDhpdVX4uwnLv5VJLLKcjifSNLiQS8IJmHbu
fRvPewbiEd8H9RdDgXNP3FWWt4dksld94B4bh1VkZPjbYcjupLpGa9o9mJTFWDdPCe3JS9nhTqr8
me0bQb+mDe4Y5D5mSdKuSWERzCvnNw8OsQ5BbRrs/jP7oceOv4SF0K4oUDqWbS6RjS4wLF3kyWjv
sd/kspsUdRml2oa1haMCpsw8qeVo6RFe3rSalIoXQT0RTse/VhrYmD3UZgoAu8D3LkGjSIeEjK/8
Hnmhc19wbzn3eXa0Om9thjPi4/WidkhClGjEJ5/Rjxe0T3k6f4okMc+GldSPXn52kmJXxcY5nbC1
OionXmEX+bFV8B4LZrZ18kvV8xR284k5X14/2NwBSAoaaLrg9jZhYuQbi+e2QDxZWRaYWRMZbInQ
eepSG1YcnjKG2aJe1CELFi/BAWpbmM6jWV38wV0QMIZ9hHE2JPOSksKD5ZH0J9wfd4YMETev+Nbb
H9XeWdzC3JV1njuWtnVgMn4Okgw6hGUeXbhQS9pISJSMKUNMl+nPoRM5tt7c3VhlqzgvTePs0saK
HGpPH42UeAFM+hNhEoR7sqLOKsFw+Hj7Vfbbr9KuVTun8j96aSWPHiOqBVSjllVCnD7mXkWFSWAW
SwEbjmW6Kh7gf9WrkafqC9hOtUAJqt+FmXwlWBp+q8Ntq7HGSGt+JyRPJUndpngZucIS3QM8SHT7
qDrp8iCsvW/Cegd0NP7wBWZXtorxSwkmG73XtY+oKurUcvbzoZvbYfa7xzjidpYWQXVgODkfopT2
dU9VS8ft5TfDYgFpMwJ9rD2ubbZety9zWz/LVqxRu+YjYGHji6on9rZ19ZB5jnGpMmfH8/AX0arq
MWAbeJyHTtIMnc+fNVBplRn74UZA8U0j2FdSv+UtkK2hFO0hKjCIRE3SPkJYo6OjsvzD0BrhuTfY
CRLWbO6Y565vYwEFn3Avv1jYKTFshtmXPrIVsWanvcRog0sfpOrSGRDshrCcPvwEfFdg3d/2jmxm
uUS16p81sf6VNwq9tYJSPyus3gtj5DkEaeapMHK5tozy2gKUYO7P/fsW3+WOLWe3srRrvVAKX/76
W5buVu1RuDUE9jkujWBaEHf3mCvNw6qslLNSHgU7ZpzB0DT6NqToVfcrlCnoJqiTOij00yyunXRW
cjclwPHsAMJBAlXHco9h02GkC0yfeY/hn2+/un2JmTpjkWz08vZb03TDfWKB/JRt8+CM16QZnmkK
ZJzm4Z9/hjME2AL7221h9JJAJGQXbZbjZSxMTNae4bB+Ijb6z7/orn8bCGYW0uyCzU9/cfvedHhy
OzGeb7+pR9QnuBVYNJLo9M8vDJmNI5DA3/60rnJscQne9yxtg0s+RcElhMR9tnAKh9Y4n52OIeNk
h7teUYMDkqa8oG0fO+h5a4Eueq7xIqARJ+OONqB4L00zghMl9DLqveirMYV7w21bLmayp9QoOCTF
G8AS2LDfCd79EsvkzZnzBDjs4D8Gb0wjeMSIRH5hvN/uO9yKq9tvqyHBb8RDZ9PjdLuOiuYrl22m
Fb3VJZJkTd/9QVLAhnsQHlVVWrumHKxT0gQl2lUjCFFKkyVG+3W6ki5A6n9peN/vmUkZDLMopNe7
29ntTZ+OZdRb6wYXQXUBP9h0wwp4V3uno9Te9JUtnd3cV8cMF9DRknjuXdToY2NJ4u+Ve3Wit3Z6
MRtIlLxxGfb+4aYa8E/ay9uFMOYpIEheMrwyzMecPkR6Ecn3RgHZTp5t3JXz5egk4iSnwUemD4In
X+Nq4BZXLFufCbgei+YhD/L9jUQha6rNf0Uc1TGD8EKo6CuRTUe73Ye7Sd2kvaPX462X9rSP/DjZ
ZCrN12gB1T7u9mOPOHY7tL+N4hA78Tcz/yIrYn/p+pPPTGTtdYwfCKjlz6EYN5Fr2vdlz1J1KmtA
uF3hXNrZ5tERKra/NQkbw7TdleniUblBVYoWNt5YdayQE+VtW0/3D0mKUdVKiLPVc4dzSFZZsDOm
eHl717cvznWKOyZE86QfniSWeXZI1uGGXgpJaCyQTpJDq9m1BjOj4xQvBzevZtf7IRkVjRR++3KN
clG1nT7UTettRRv3q6bBXejNMjjnk+0+NiLcjGFaskYdh81tkmHmDi99Le7AtTedQJtulPfi6j2+
XO+xGLr+zDwdrt/Yeu9zjnk/z3N9Kdl4nX4ddZVTTSa8nvaAbknqCEilmsxAc4U62eN8UF1FMEdl
/cr0CvnkY8YlucwDirbKDZKk++TGjO/CEGwDoND6VAZQK8fGFIexRjiG6gLMy0b8GGz1gal9ssvo
CXXSX1Y8LNbxFIGoilnqcPRvOkDfcikXdwBBGW3DQH7x6P+GCmlLbpssdN+oGX1qKCE62RYfVt/F
3aMonM8hEFTYB9ZHUWnMrzK+8qrE/UAyVKLFFhs5BmLbzvMd07WEdbiCRQoiOAFzBYVTfmYBV83t
i8KObpCmPAyj/8NM3Ems0iLd9ZlV2wBCjI1yUVE5GfhJvE4sQXSIJYM9Acbcywg1eflCqZJ4nyim
dQ6C5Al3W3Sf5fOmoXIUvy0xycBpzcsEJW0hrxqoS83YAufACgDJ9GHG6XquSAlipTu6ca4ONiYt
oDuszERnsyC9jsRkU+2m+dr4YjLzwVPHcgck5birZhKWQ4ctZ00yWZPndBubxa1tQ7+zHFwgJ/Cs
9VOQ9hqdoPrQYH72tpXZO1jFq7kM8AIx90FCIUXRWxk+GLoo0AopWBHqB0SUL1NFsyJl5g9cJAeg
X+CnEv+HV4GjcFlNX+zY3c4cyq1d+EBDzbkkHkWHRV0jtLoePNlgVZrjXVxjt4RVGhFmLevpviaZ
QdVA9+h3DmE+PllMWOeiVl/d+WvYKuRyGS4ht+7tpiVGVrqPflBj8Myh/acbd2C13Zp0n4x598zK
pd34De5ynmPMGKE14n3tt/QBU84QnmMyVKnvfW8nWWL2auQ2zVnE94WfgMXANE8guzLMNU3KTGBE
9VR1XbWthRGyh28433oPnGQPj4JF71x1T2IwIZymBIxybLiW/Yvwyk/XNj4dsp6bApiFN3Z4z628
vjcno9gMg/9ua7YxMLx3Q0tllqI2qLLqZNd2yOLFNXzQ9+ol0EItDGGBJU+LFXfcrmJ/OQLM4EnA
/zjOzls2VOBiU/czMb1PyTiXrIA6VDOmFOiHZ0NwILp4PnpJexVHTNocTDT0mdRPioChEgY3TcBO
Niqj79lgzZtoID2SdBE57pkVZDffFXa7ETM/CDEpk3UEPtQMaEffkYFxbOuo8opkLpE9GmawHkQ1
/ZtM2KI8hHBW6IJojbP0QI3SRSrRt3G3N5hBexdTVeaa2wBRcps0sPcSvQvSiD1joY5d5WBgL2dn
YVLSrA0bAEtBCBkjWO5KmKHuvVDdtIr6a4CinHDDwysGDVhvYcl/a1X8gUuJBYDNfoRHmPbTFwLJ
Z0Xt0BI7oVdsiUJMeQhEjU413dqfCFRvCfjWPnFejIBneiIojagIEFkjP16rcd6g7bUcLPEaOQ3s
F/Y36ayiF0dthv7HaEPpUrEFNwBC4YrpG8OQchGb3Qj8++pPNc0nGrOS3phWXVgFi6okklXU5kft
XytUqhe3jwHxkK/lrs9jb2TqGvsUZ3aw8tiZTr+w1n8tplEtht601mYX3oFabN211fYO9JnHqb9E
VQ+1MQg3WBHxAcjiY/Ysgoi1f+EWiuZ5RfyKmKq8GvTdNBGd4HTiw2F2L6C6svXedz4GIFhAeAL1
tyRvroWh3otJHIeAfDxzC1PqFPjvtWl9mDrYt1yROKnLfJOa57DDOMQM2tlgYdgJN3guQncrvTxf
GQjH6xQruDIDuRuqChCtxcvZxoYh1jdAeZ9Ow7PQ7S6zo77lJqkO0qWkFdnfe4cgG9mp+5KChSlY
ByRJy5qhobyOBqiGW0wh1kSzJX4zFyeSDVgPGhPhyG0O0iqKs6j9gvp5y1v0dkJ+LdLBrnwdxfTj
L9hM1wKi35GZfGFajk2MTbiO7UnT+alYlBURoFBUSdZEZXCP49hhqd0KM92H7mziqnDMh1+dg7Nu
meeJ1rkYWeyg0eYbhvPTLp9pRVb+lccZOGuzovLSKSZgCVNG/KDT7inJpHvKJ7c/ErBeeNf7WApk
jdPWm5/ia6ZSx6RVOx0S64jKdCNitEMfeWMZFg0+oN7OyUZqj6x8dTD1JC7MuJL7Lt23SrxmAmPr
gsZu+RegLvcnbNX14EhLmR5WFkt67s9ViESkUukzKd2XgC448YyOGdh47MKSuij8sCuz7JONg6WU
BpCiem1BosjMfvMbi0KzoJQ4jZpgmchv41VqT327o+1G71jM+keDaYgAKnIobZiuVzPKIEBqmO4w
H2OVH0bW+HcCvRpBwUpO6SF2+/LQe5P/lIhPwHvApHI0a4MgI0afB9I587bxtP3aWP2Pm2hUfQn7
1GLpFdnPQ1keImVvGaBGXwP2IIzNO59/pWL1BqnFSczyMufxhA0NQ8BNtfMb0V5M3W+T2hGXEINQ
PUZPRQhZ7c9PQ2n+22nooJeYUrIPpTDL/+k0NDE/hiin9v5WqeQHDnrBtaaLbqVhMxnANp1Uz0fX
M555knwle0TspeYaY5XubNxRq5VBccBFwVKgNaxehjobD0oVNNY0AAs6jB2WivFgWoyd6PAbtpMT
KqxP2GiiPAI0VMcnKcUvkUNnTVab950iXGpDX4HcXj4phnnKy74Vfd+/hOYQrvo2ACPIKrGKKNFL
k75YkS7KNtpU5QISQrAMwLDBKmdYOrrBkREUHDptJsC1gI3/+QG0/7VU0vOFbVqcr5S1OfzSsX86
gD0kjspl/bU3y6D+YUr/K5Oe5JVlQgw/3hkPcSDiXdEMzjYxhcazOOTA13jQ9R6BPdErVGOi8QR5
gc1B0HGWFMkGRzqAiBwN5Dk6o9TL3O+3Qxka29GncZNjBYIyR2VMZ7lzA4wNugnagxticjfZO2kt
uzvH7nHwq8y7/PnP7PzbvUsKV0hT8R8fZ5n6qafPzhIAEaU177Pas/Y4fNdhZQ5f2xgiUl/jyYws
B/WLBXwJ/B9kNr8KozZd3C6OyMYmqKzCpiMDmBN4eDdIYPJd95e6c4/JYD1W1Jheoj4iSCDzHyZx
4W1egU/yTBtWopzw1cX0+SCdRkPNoGZgIREEr2kkvWN0bdap2tw6zS5n2gAYbAGPvj/GhHKf444K
kzjrxk2HYehvVHzu/kM35790ff5lu+f2R3ktyGz/f2j49Lmh/O//adH8t4bP+//+L9hk3X//17/W
gl6/6deOT8/7h7I9AZnRwlmCVUj+T8ena/6DDj+ei1B3f2v3tL1/mJ5H9sQSpuvbPD9/a/e07H/w
ApavJN9h0Zno/r+Ue17P4H8+nRlcOp6jTDxZ/Pm3z8e4CGkAFf+rJwyOeAzoNqdygjzQ0Cyt1jM2
vzsI97++zu/7Cf/o1X8qJSwIetlOPzmgaIs19qhlCS7jz1+aY/Mf3/j1ifr7Nx5aFs0HvDSrKyf4
0qHn5sVf8ST/4LWvz5DfvTZLrzbpWM6sr61GqmNxgnD052/7D47I9fP8/Uv7mgBV39IbQiYEekD4
SED9L+5Wf3BE5LXZ/XfvOscj6Qx175AOKtdOZ9XE2rNHajae/95b/6mds3O1TLKic9aSPVvPZq/y
ptXfe+mfnimKRe4UuOxgC0fuik5h5lZ/86WvR+t3R8VuKsw0JRi3MQBlQRoni6y/eOk/OuDOv760
UeUjDXiVXOfB65Cx3vpW+es/PyB/9NI/XZZD2U0NGCu5RpG9QiwXyfgypOrXuzc33//c6Ht9g//h
opc/XZZVNIQsZGwJa7ItwYGmzMmZtXXy7e+9+5+uTQkVIxdGjZuAwQizFKeCH4zppiFikIOr/Zs/
xk+XqQY1zVoqkus4HDBkek9T1PzFtfQHR+jWVPu7s4bncNGOKrDXkTCnO2QQnukEUP9iMerJ64n9
Hz4B56dr1bBlYYGAl+tSDdOZujuGTF4HIhLXmlfX27hPS2YvOhcuxpxCNJRQhCEBWL/S46Ew6iB8
ts2JOQ93k6Z48IhddJ+jb2V6XzmOQd1NO4xYk/q+KZ6cnPDYCcqvM5zmKWjco5T4oO8Ze/njl4id
B8O1lN0iDhcUJbB14IlaIvgse/zzWGpRMcQrRdetXCeiLYluREQkUySdvYP4a6hnBgAEyWnSAhQL
breBtTsJPxs3qLNRS/DOCj7jahx+jP6VCQrKIi/uixTo8DuU2MR6GkdrhsGj0Hr8p9YZZ2pJ3dYn
H9vGzEpXw9C12MQQhxoBI9M1/bs4c2YGrwNjIexLbD3lnT0XfvcF45I1f2ckEFb3BXwo767om4Fk
RTzaTxw6V+29QM7zngHsxJCVyiWILXNhdpQV9C3hITI3omaknlPxYD4yZRn1HTlBj3hvKcDExUs4
eFLQuird7qTBQ5h0ejqNuC+6PEouYiwK51hV8A4POAUKN11WXum0pJzx6GgwhWHsErIepRHar77t
ta7YXNsN6PVSUWjmmw4ZOvwG/YLSorVptshfOOKKKn6x2jrr2kWmwxTKjU9tXS4WnQc/7EsYwMsv
N1Hvc3otQq+F7m65XdDcty7DhHUJB9pa11apzYXAtMr0EuMv4xVIjaBFZo9RTuz69V3vJiJctc1M
5WdUW32yACpVnHKfFeXR9eeMXuVZp6x+jQnGn+lDhl/kVjafhTYHIt6xtoFCjunYMaigE33lZb5+
HowobV5UMUPhrZB/+djMxMnX5IW8diXI5MG6HFxSjSlwjSsFo4WfUrk6gVMx5njSzEG01qqwQVif
cxgN7JjzWfTw9AIo6UEEaS+qC9Qxz42YhTW+nMpNrDQDzKbDnfyBVSUIdrQhE51KHc380B9klTxy
jxqbl1FwwBeGnA30D3dmqKSS3Gr2tpNl021/gaioAyVR+9tiWlUywTYSlM74kIfaq9daRalgYgmY
d90g/P7o8phSQg1CkqG5mismyEwPO1S8T2JKTYLNMG6dNVMcZ95aKOLY8sg+YKJhiq32SYAm+6R7
IGawB2UORgxp1IVTNg3uzkt6KTGG5aI+k73LPa4fIR2kRDvGPtVnL40l9NewUPXjfOV6b7AJeMUd
iQ/lHsgspf3JaBTaXibxdS2dKTO+mJNvqdeIoKPAWFIPJp4MI7wEEza8VSSCcroTUWDG972OJ/kS
NaEKn1sPlXfdwnXjgHpY45YOqUy9rhgGWks3LWZsnVPj+mShIyPGFQStLF737cCpTdDY4L27fZWG
UHDm5pTEkHgegZdQKtjJjLJBQIdBzxA61iilSUYXFI7uKFy5NCU5j4HfN8ayS1NZEL4RZJDDIsR4
1hMZSs4Uk1rOx6Di7Avod10eW2H5+ZbS2mh4LcYSV36GTbo6AAxpEJaCKSkP3PTm6rMmsQaxOshY
89hBaii4B9E0HdrUxkBZc+q1BydOSuxUVdPiGrXmwMSkEeeMT3gozcXwnGU8cb/zGWn/FHKlRDsY
ikVzl1iW1QJZLxTqSlWxrccrkgabBJtn+mzibNZbgktMuCzaUnEvuJNj7UVOiORYwnWCWOlkXmcb
S1PxQLHZR+dQssyaWcPKFj2FlXamqaWo4qYKNv7cp7hknVhmwJ65WFGqgjb9zhlWeSfZuKJncqrK
CIkdQNdjLhArD3ZrefaukQW2lC6YHPcLtvC8pb2wnXoKNsapumv6mmR2SKIKBLXlcAb4Ba1dVkUn
6zkuRPhWz3Qir5P6yq714Y41XCi8E4L+wBFB5BTRpm7Kwr3rrF4R/CyyMd/kDf3dFHMPzsBgvaEb
ybvD0Mw+V7nSuMcTn3IdTgxnaENIDZj8XqirFducOT6nfWtB88rtgFzuNBEmEpL3/zA00Rg/ueUg
mGg3utySr+vhpgdlll9snMBgUA1al5ZoB/S/+73y04OYfad+bYYolOCoCKWvpS/L+WA2cxZsEI6o
4BPW3FkPSgyzYtWgKjqqeIYmBN+6CI5cTLxpXWSuHpDyXSpQMC4IZJ+umLrLCEwV1fWmhGMiI9RA
4R2sIxyJjM/Mqc/xMul6zo2ntPEk5Zde3w9PFoWHDbDHgIT+wDuvt0iGwl1eY5bpAUfZMC08AdaC
T4ZEmBvmmYkMBm5wbcWdJ7F7ecLcibRnOAXQsXymYa6jsWDOTcpKoLqjerbODHQnL8fwmQE9rJ4G
rsSxdLIu36sGK86iqkbP21YTrSKLYHLjdD9zBrYLVYctd6ROIp65SdWITWPYUNdDtzIuo56FXqXp
aMNUdBAblti7AH5Qc0YNG5Qw8LZJ4fnm2e/00K9SrxkRahuZTJuwCYW3V62NaTa1R1E9R0nvZU8I
7RaNnf2cHKlF0OVubJXzXtE8HmxjM1Iz5Qvg3Vb8b92rsKh3hU4rGzPjKCEDb+o0ufctk0cW1Bqk
hDwW3Wvax9RFiqQEQJnkUVDjY/SqYt1GhObvJSEe+9wxQtYH+PcghkTv87hEgcXkW1mWQZml3VXR
18mjcnIlcsCP3NO6dOp2bleoyYMjVfdU9ZpmmZ/CaXaxLY4honOizPB9pFZNrxziAvalTcqYoAk0
GsChnjs3R99VGdhym6ETjZ4az2eoYAltWTJqar68LFJ4J+E2NRhkq976Uflt0+x0xeNjF/tOSX7V
qJhWMVKDgFrPNiSbHBSvcxi9lCpi180H/6E3Io3A0NrgyHrl9XrT+xL/Tms6xdd5kjAWsjnqsMeC
2E2vi2a4D1UwAZqwkinvTjbE03CnbTMfib0lhIGwx2fxJctiv/phOtKBIOr7TvdO6GCCWQHTcOk4
4DPOeWpm9WPZS3YqbmlWkOqNwtkaeZS//h/Kzmw5TmXd1q9yYt+zDiRNwsXeF9X3KkmlzjeEbMv0
fc/T7w/mirNszRX2WTEjCEDTKlUVkJn/P8Y3FAJVtr7d63DDlaqmsGZ4ZbXWDQKTNgpeD7DOdq9U
h1Kq4pbVWilvjC+990CjsqHoz2+Jbym9GO+iKUlJECOCrzvSj/r6oAlLyZetqAvrsWlCt78MZCAL
rPb0vl+ISPDEXVdZmHVEgS+a1qAE5DTYI1HOZm6AQ8nL5pugepOulALeNk3hlMaQNxqifSK4RpA+
3EK2WKBoN/2zHzdueQTcEjoLowtFj4LGoIbr9Wg770URVMmXmMczok3uN/Oq0wkYr005kV1VP1Ep
xPZGn95cB0oW6YzFEJGz7nN375qBWJe1kfak2yzaUkvTN2G4SUYFvjZIvwmzov3mVqPlfBedEfj2
XU+gGnmGPOoSIdeG7/njKRFeDYSnQGjRfDNJ/FEXRC8DjlBN7jCaoUrbJVtVRwxdPBbw63V6t6k0
0+LAxLMsHzQiuWP90pSlr5XIjqQkFtIVrVv3K9YmHb3UtjPCHb5LMV4MS2qo8Vtqpdx+nVrvcnTk
9sJoYdcQgdCYdINDnCSYpkupX4M29Rysx0kdPEsXSy1yrg7TIQyGiRZG+zIxv1e+0zc/RtcnwGNA
NNHumigq4xMg6RT9QGk0ifZg5v04vGRhkJS3IRaEnCtuSrCAr3jKu0/SVb/2hx6Op9qVybimd23A
GyeTHCzCWJSufe4RJUJidyNR7IN0lPY1NPsiJWvWQpunj43u3NGTd+iHOwWUOzz0Hk2nvIJ22YIR
FbhA3eKQt5WPlS5I6NStclRMZGZEbUZGlkhKZVF5ifuqDVYGEclUqw8Va1EMDnBM8Qm6mVduhkEx
ijVrydhGmVGPyVlzkF7TMBCpvzZ4ag7MKyRt6k3Reigxo6CmgexhetT4LMGfgCUzQjq/WhrUgLN7
YmdXMbXKcF0QQh/fe27RoVsGOufTdmUSnOqPowpSZxk5KtN2oygyYg7NzhqWsSszm9QQDZvLwDpM
+dqNmkIJr6uMkuReoji22NTV5KDbse2D1R5iF1lsrrY7KzEh7PiypYWC21l+7bOhH7dcpEBvRjOw
vrtRbeDe1KooCNelJyL7kTixPCXXCAbqs2/YWrVpsKmUT5JmY7ZH0aCo6sqyRZ0vhAMVGP1fVVSb
zotcHB1BNnhnITT6ubkEFE6wk6Yf+jDCPEi2bla1awtQYQXkAKM0IIgeATAR3+5bIFriEbskL195
WEuo78WEgmLhtI1c1UXkP3ZkcqKDCMKDreme+RAbBqMEStqC8SdwAecC9ep9Xkgp7O7mE2cSfwUb
0UXvsK6Y7WzL2tILtFBcpysrxhobtRBpElqXwINBJ8S+c4gHmKNrtPKu8e7lolZ3WYtPk36z8LQF
fTLmizarRudsFKyKRTX12eM61PCxkXMdQ8jt+Ku0enjlBmb1awQJ3Shdqu6bkZfvIYGerE6tCqCM
HfGypBBUmCfoAVsriRzq2RhcYg1iQyRY6kuMjIDjVcTrGIfSk9EndNBkVcMBtks1wy+NxLZYh0Ae
0ge6lB3hlDxPkDf3PFcWSK6s8odXxvgk6tYePWqdDr13N7Assff7PgeRHBVQOcg2a77qNHQwLWki
KxiWUbOuA0QDaKlhxmlgcFK65bGuwroomDkiZYBg4G6kbQj8ABWEMlQ0Tm4sXDzXzV+Vvf/7S/Gt
mhsF37J8KCcU+KfD/zkH38qsyn7Unxsfv7RP/l1/ZXqZn3/tP1926kf8z/zLKABOB+sU8ddw33yU
w8MH5I36587F/+8P/8/H/FtuQ/7x3//1LWvSevptXpD90uQQKmW+33RGAsyQQfpe0QmZf93++3//
1/xv/mqMMJr+w1Jtnj6aMExNkxQlu4+qpguhWf9wTAvbqWFKHjsmxdCUxqk//Xu6KapqOCb9C6nS
oft/7RHjH4auOrpjSeQG0jA04z9pj4hfC3XSZr5oWvxHqJRpaXLuiv5UEIz7toKxWPQnF4rl0aNf
h6154RX2JnDJJKZ7uDaYB8N6wG7jlGiLF4rtfaOeLQi9McOHDPoxl5xILlCaswvTFBqJvb4mz+1A
ZKb6ltQtoi+jjteOVh5bv/bXsojVjZGDGPvpk/837Rj917Lm9G74hA0kLipb/W9N8EjnIYRqsTsJ
vNPA2nv3yatclhhMSr4Hcywl0e42cntowURPkmQBsWXMz6mCSiLQE3OLiaN+bJLuRzl0BvjpLt7V
fe+jaRy9cwR95ezZ4p6VrCCQpbNeU/VLhnH+BWGkPI4Digu7dq3XgiecaTvJXe3r9VXWSXeKdNYu
pXj7/XvWps7Kv0qt/3zP0pCadIDoSONTUdoLDUB7edUS7JqHxzBWdq7s3JtnjCUCxeotAwK48gCh
nNFY5VDj/GkFZW0LgeoocOx3sFHfK9eMzz4QpTxBzDzyrs8stMUfCtpiaqX88rcaLKp1i6uai9u0
xafysAkTqYvhapwU66GcfP1OWi1Hp22JgEmVZdcpGfw5ohlq9ZuuaOG1ikbnxiQaTRbA2hNiDLKQ
0J2xgozHO5gqBuoZRG3z4byxq8TZK8ykqSBPYWxNpkPh1oJzB3Rnm3o/fv/x6792Mvj4eUsWfiw+
fz599AO85Z9uoIEqF4XgOjuR1xu9qFxD+PCccKVJJd5lVhoywQn15pQzLgatSvS3b57njRaKf+7N
h0K8eFW+7IwlAkJqyBol09ogVyPukG4tqBnnB8PFKuXhwl7LSV5cyDy6WtSnBo8pY5cqAYvWrqx2
0Dl8Mi4omuOzRYAprdhbVrvfv3UxXVmfvk2UJiZ3mknxQ7c+9YlUfSibKnOByxXfmZuwuomj4k2M
1iomHO8SThGD5Avlu9Jxzm4YYcrNTY0arBXhw0iIzUTuv/RMtdx4VCDIBlCScybrYadQwD90STAe
sKjHf/i79akN9OvfrYvpi1MNNKws5z793fy/QP6sNibDaciREIvqLkSLvapC0sArVNp3o1cSba35
OE8707jEkPeIpVTue0IbOvz2zLv8R9tojKUrCFq0JqN5GFqwgUzyspVKejeS1bPTQC7qQlBx2ddJ
TJJdV7vZkQXKeEhdQpcLRT61WQ1dF7sZc18rxMAbVvYfHosGA8nnN2xahoHGg8eDg2by12uUmASW
ObaSnlzT2o8jgXMiCf13UimIUMWwqMObpYTgoKKlZwLTcFcksQu5iKKhA1D5I85oFuA8socRNmpC
ZgyGL/+m52FNFBpTq0F71UYYf3qabmbmgmabDlY1Lz/DLn2S0q+ecrsctmqNdaNXXNDfishOZBkw
+R78lyyLjl5S4z3wgCJ7bdZdRyxUi9YQFhoccuQUBehxy/Tr91fx35+fXAGmqkG959nEo2kaIX+6
gZvKcLGEaf4RUfLeDJv+mYZtcaooqwCh5hB1Trjvwg5YHCuqTa+l1GtdWW8L/hWBI/GD23Y48bAu
nrExxedW2qJbzLtu7f6hc6ppf/s2bRXVjipQWlDFQdj96x+sQ0HL1BBLVodZYxVU9D/CcHDvQ6Q0
9Dzl8GTGmoHdvR7eWtKqPCtQjxDtqpVQYTjYtk+tv9SHbY75+GE+J5IEXVesnOE96gcke+EGUIKB
1UyHXJrpmbFjmqnd1Vbag4WGDFm6/VcTitYLw3g7Vc+jDd43Atqn51KcGs4CY1u1nw+ZzlRHT5BX
CxXExxFJro7psh51Y5KpSPm5hxOiPmhaHIKrwtTdFywpvUbXbvjNq1OQw3Dt7UK7lT5BGhSZ3Pzs
THz7qG7i5wpBLB4eMkWWeZhZG4w8yPWnMF9NBiaRteab0+TEVXVDdpz3lEAVqJr9s9DbjgTeWiyd
QdP2YRMMr1TfINhp1hPxUM2570r6aDVacOjk1TbRzeJM+rVc+MFIHFmjllB+WL+vPVkbS3Vik8yA
EqkQBYEBVF3p3cDq2ds4ak/CQmMETJkkORCOEx54bpeXxkf1q7oDybQOKlmvSk1A2H251SO7f5g3
SjSpJfX7+aBtdGPRl0a6G4AbcZugOGxd7zCNrrchUJHoDnW2rjy7Pf3+XhF/e3LamuYwtULKqdOJ
/PzEb3o9awQG5WNIDtYa2IZy37n+t9nXkOu0zWiRGMcscJK9KkfjhhnqNFvyBrNF3iobecBwFZ6c
LtbXuUXERhgc46pIj1aU28f5zLwZmJ794bE/h8L+8ti3dVszJ00RNxCC1E8jNR9/AyanTY70GUBB
xeGYLJGPukuzN6trNYb+rtHz95prZQ+uUn/imthYcAXXGaRugttykLNW9kLmhnOyfFwFbntPmh7h
N7UxHAdZtTfdhFHEyD8CPQ+W2Iu1N7cdX5HHyHsxCu3SmvF7gO8JS6xFyTnjYtMKL9g63Hj7EqPh
tqP5vOZSbU8FCNejRuGY+E23vDUtL5W3WvUR9kuJMWATFE5+7DPixLABxyeaEcOzBFNQ54P72quK
vwfdlqybyFNexwbWYZ439l1kZP6DX+iPWmYof+j8TzKvn4cah+vDdoRhCfS+NovTTx/yOBrEUeUN
12AS4IPMeypdcvQOlG7wHuE2PMLdhileKm9tjky+i5NHhjywkFz2hBt4UERwBc7+wJC6TeMSexEX
ySm1cXuXjNhf8qp6DrlTgIlQyasbMzpZaBj/MC5Mf+hPV4ujCdXUpCZ4L9Nq67OWpB9jxnPK8vum
UIBpNi2hVaG1agLI9T8QZfAEdKzt7++vT9Pj+TUlg5EudCZUf5tLwhUK25KK8J42U7WNymQvU7re
xNKgeKq2fjkm+9+/4r97lzZvk+I5qEf7b6JXIArgXiJrX1VPVOmSFdcXiN2iRnNN3uLNktV+wFv3
n77q/IIWukxb8vFOj5mfhlwnK21QtF5ygPMOn3wkz6awSGVpfPcHIJl0bQP527oijP8weM73+C/f
qsa6mcW2aU6SRH2+fH96ZT2jfq3SQj06xHZrkXAOiB6aNS0ajBmknAiZaV+1hIdCYpCzkWvmW+YO
j35JVwN+DO1HXxVPI6GTviE/BlEJMgBNBkr0Es+mnvuH+Vzb1mvDsa4y9CB3T87UyH+PTLv6Ek9e
P4mSe58JmWxSwiM3akTmUDnKbj9bd80s807NADqXIkB/7gvXPOA5dzaFXnqP1OX1hcIN+K2HnhPU
BJQnXvnu5oP2HA5NQLpcWR7/0+9LaDZYOtVkaU2d4NP3VQDnUj2z8A74YoiDK8mKG9w+XnoMf2RX
cKPDjyN5LHCjP3xh2qR1+uULo1fMWlG1VFMwX/8sa7e6qMwG2/cPed+vsHUGvPLorglqtU7tECf7
JnExWcNSfYbeyvTASP5wU3LLf/4bpLQAnFBHdSxKOeqn9cKIak0b5FAfRVXGqxaSxc7gGlmYk0G0
6hvUzmDHcdQY3SErLm0WYhZQumrn9Wm/okhnPgc4ZWlcwLhhbuIUcXyrclzQIKifO/kS0yA8z5vI
HbKzEcgeN8l4/HReFWW3yKWWkjYmgBybksjPZmf4EeGU0Fxzyn1Y2Gb/YFsP9tobvH4SLcmrF6/r
PCPvunC25JU1Z2fwIYGmzVVv+/qqezVhJggycL+9E2UwkjiYRg+6DRRrzNRHtEbxY6yoyxabIaFo
WbOZCQGyjIeTVRdECzVUgTAKr9Vx0NeOGXsHVrXXZASfO28cl5iJTjffbSbK0TqtnNeU/u5WMTJx
Vow0W3gIZB5kLW0kMe14J5JYmdLBic6oyuBrb6orib3B9p1nj6TFbZmY7n1cj9UpA07jxUJ7wFSu
PhQ/TEPDdWQN+xkSQZvdOsnCOukAAva6Bas+bkrtylCGYzLqgi/01xRNUzaZryLvSPm48MfJaxgc
xqqGKIsiBZBOYkEjDlgf+h0BC8ppkkBcsDC7yGIOuqoUKyQJ4VsURKeS9/NR68ZdT+vsD/firFz+
5Y6Q09qVWwGSK6Ot/DT9r7BcQfFQ2qMeWm/CLJ27EbvGoUMnYJIfaFcmqSGK9jhS9XjMRxeadN1n
x/kcIQXBrikTlDTT/0Ihetd1ljh1reOtekn/3y0S567Neudu3nO8nlCDWj0JJg3Ecozl1up4FU1r
rO+RBxAq9PF44Be8a7iaSDAHq+KphnKjEpacHAeHR5vQIewb9epOQCY68dbGsr2G8aZ+c+F5USop
jY0Sq19apBwfetetbGYyG6Uqxo0pK8wC2JiBgRDEyIgv9lVkmcAtMcVp+G5XIE3zU5DKpMbLzS4u
VKJbpGrR9uWwU6J8+fvnof63YVPSoLdN2gFT6YeH068DGIgWS2ZO3Bznu78LE2QpbXieHwh2p3qH
0AOPJ7Di0J1ipWYDez3luS6PdYlISzbD2S3tBk6EGR9S3bhQcAtfXdqoq0D6k1OHnKlIY03k+dpD
QHJZb+T2W9B2Puq3WG4b8nXXdeFtKiYqH36qPvZlmr9TdCV0LNSHa9oEwdoQ3ibwJAFDRjmqkGQ9
c/f7T0JjlvDp6Si4BinoUcwzVZUK8qfBgcZJiBTeJ4GCFMGt4bWkC7h59eZqKO1klvG0slXnWYJq
ns+ngNTAB7b+JlNk+RYRSIz00V8X8G03TINLCJCkeCn1WLxzA69Vqx1e0iSKd10c+NsxtMRbr0B+
5OeiVWhZprmynzzvN9rjmMb88h0sW79U6hRQJJwBGuCXmIvsgt4u3bQC9EpW9OVl/gHSSWJIdS0h
+HAIvNX8E4ra37tGw+yfjncW5dIzbhj3wWztYp/rIHtEnisP87m2EK/0QauTkjvuQ9A49UFxpuwg
zbLI0hzxqI35Su1j8zgvYR23IR4pBFo/H3auAqGlzZrVfJh6rXcqaoSauuVU+7Av2o2dqwaRlPQ7
Rd/F9/OGWoOydnxlMqxyDkh/fD/qqF3SVCXVAhDxxvP0fjMYSvigIz1dtI39YHeVuORJzJO46bWv
IlKvZiY04s6QfbhqeG87I3DiBK/SfPjXuSTWDog73pVcugez6Dr6a1SwCsmCiSpRdhfgLFqFXmrd
Kg14FWOQwvIngto3dQRAu5PpkpViMR/2ibhkIpdPHkOjoeQfFNdxnEHCWJSCNcsyoO53cA3zlV6w
eE4LKIfoCb+4hAgdda2D9Vn0YNICclpdbUAKZxWMIk6UHedN09P4J2XsiyiNcVlktnFHEJC974h/
xGMoxSU1mmPaEH5BcFsyECjplsB12EubKdQC9vgLwsu0M6jd2a3xGIWtBrC7SMCFpiX8Hq8hmErp
zpkFWdkq82ALkYMMQzAVF2VKXJr3LGUQFw9cgNo0m7FLvyBhhdwOV+x5nPb6zPvn3nzOw6y46JH/
uSAup2CMJ72CTKgi2LmzYw+ubRg4Gwd5xX3pQ/OT4Dh6WzJ7lLmxlXFovw0VQXn68KVBHLcRRFqg
rLirHURtujck3zqL5IUGF15bxwkq5rC6t4gjPlqueCsnZozTxN80O9R2xDuZaz1Dwe2YiHr0IMie
IKVOXj+Ezr3/2ln4+PSsxfBMHWD0kvDVbiOD+iDiQZ9y8/JfkCafMELUk86d73lclSUWcMR01zj0
ky9B6ATLMMqzR78Cvki6eX0Oikjdh9WgQ2Uw3F3SDNFKnXD/xEBl52EUXg9MAbxQ6kY5HMNAXSnY
lh+Gec8gyq9EhHyI8UWje6NP2jaAGKwRT7GmesPJnvYigPkuN8gpZxGwUwrJTAOeCt+je0RABa7A
IFKxHHLt6IPiMxKAC4WqWIem6uUh7zJ5kFShliwEk22mGcsW7PATj4zgEsS4fGlklK9IJmtkdbLe
VWbb7kf0gOiKZbf07TrYxZMTlCqqeYmpvjEx8x/nUxRc4UaQS4koAEudRF+51esipoakjLfa7G5u
CkXOJdWPQOra35Ys10DO+GZ4tDT30iHR3k614AOiJ4fUbmQToBSgMlSe42/iWkP1QHZzRJNModQV
dnxbVEKEUVxjFBJ/bdx8XHe9ieLDbpSLmWYrRHZ83Bkz8Mai7hck/bPM/IF5DrBspMzvSIlJlEq7
/hrYXMvYVfW92xnD1XUGimbEYQ1TqUqzv1mOB6JG9DtvzNsXAs++uWBC78Ya+kEODmIB40Pcm93Q
rXIjs9fhdNikunYve8ARg4ulNxkt7VSbkX9Mg+zYwd5dR5DcQgBQDxEq/wX4pfBgTCW0YIKvc6Fs
JGsIGtfV/WgM3TpMhbFJcgmywPS6E8CxigLbJkpFfurjirDzYbjkdjpc5r1at9nzUiS4IKc8Py1u
Og4TYNIAYMDvF7dSH71TT8AB/wc/rVjrrayOga4ghLWthP5EFID9MB2VU/MrrulcYbYhgb2HEUN3
r/iqIKzRFS97QRdfbqtqeAbIsNfcgowDKUFBT+tPXxQPQa9efT53LKS6eWhGzzooyIoJ3PQB+HWz
el1F/R+Snwl4QUDJ0ttqbfQIzF2UjqzvE3PCHYizFErPfdY/6a1ZoTVDVnt2vdJYtSphy3+dVIrS
QFf7HI6lss2AVJ78aQ8R+T/35nOUphsmarScaJUXz6keOaQEF+1xPmx1+0dG4+OSqM0Rcn6/ilMb
eFaFg35LExzeBpySJ/DJZ4Mk+Lv5qDDlj76J0zOkRIsUONNZ+QB9evD8YuXgyDnmbV4AIhiLM08f
t1kVgstaBD6pTzJft0FwD/A9vDeTUh5UwSImAs/FM1g81UkqvnaK8RThzp53EGne7Kh/wHXvAgAr
aFSJKRSsAeWQRP41gDF7nff6crwGlYM4RZg73IDJXSYUQnbyEI60nybVhpzUFM7SlOMQIjzSqYDn
K2uIX02Ltz6ovbn3I8qR86bh+15Dt8NrfBRB6hycWHpHZvrecYAPfLSSk1EbEgRp35OLIFhyhH1y
qzonuUUUUa3a8NeUg0EWR86wVuMk3wtheq/I2helb8Zfyi51N7HMta2aj+kFLNar13do2EvZQI7n
6qRBI5a1HTJBjc3HdMrB8PXhFYwOkEdnigGPsh9mSKqqkcXeU+3AmyO4ySV62UUB3sWviEwZ/bBd
XTyVHrvVwfWcD0OhyS3BWNGmbq69LsWLA9TuCC+fr0qv2ucuV1dFIN66yld/xMhaWoBALDPkA+iH
Aiwniu51pZJiC+q3PqcsIM7zXqGT1Nkr3IgkmNXnbCDi2kc8yshpqHeN3JXR8JyF5XC16764Yd9Y
57SRXlIoZ8dSLehS6dcB1RaaU93ckq959ZJ3C+H9C8wdcy8a7BCd3Q+vMK+Yo4yZRawfhBNm5icX
BB+RnaqzKWfxg/BeWEa7B9qDP4gP8XeFaarnPA+QJ0+zg3lDFWOLGAUDktophPg61qPXa8iqzWQE
At7Jnd9WxbYFl3SwZckkooLrxTAurjKwiGlwzRX5Ieodc9j6wQ4t42Da8G61KdmFIYSRKuAba+Ok
verjOUdhto7x/S8CL/02lHH6rnfMP1QbIb9eq+q+SDxAgSmPwGkDGro9JUayyTTQULqd3LQAGCZO
3nKne1n3mEBcWdS0X77ZfniAYYuicrgE08bHO7LpMnBJQwfBxW9y52I4w7uret81tytw41YtKU5G
fckZAsmaiJY165N7YseWY0FK552eefclOV2DrlXXeYMUGQWFjf1cVFVBOZIfzOfsLvN32kiqwXxO
DYvRWVixXCWwazejgaYS50/6EFeleuea9YqMlPQB71D6QNPX3ZpjkS8VMSrRMvQGPEMoXXbzvyjL
PHvQAQqjg7OpM+fJKg5LRnpZvWPn6pEPy/4UQ2c54YS+J8cTvf1E9QMtqi9ICHP2DVL2RwSfyUED
GIfH5egrLVA223AOdigABpTBuTd99wC9zd3pUY0+phXDBOTedIqerVwWE89Kl+20uB3fAZthwnAq
/UQiO4wEwggW5BXqTP0c2Ps+WRt9ypQ7G8I1ss1+Mba6diwQoBcLRO9Ple2Ve9Vlrg01Ho4BuII7
7BfDccQaQdtOOSBuC9+VtE9XRQRtgZCC7KEMw++GmdDN60hFEWgljyTyQOxomvoJoP0HiTTxB/qM
FRdpcordqtkiFhrD/ItZsE71TJ+wxOmQt4xrpU9ePa318fIJcyIt5l/8XCEGrF3QLkDBO3bX1OLh
Y7vjVpI68mIbZA17ItyllKOPFtLxk2MtCgsX20bPc/fE2ss9uf1I0MGQ79DzahCGkfYEg/Ec1COK
JDU9dlbhPiAVjrf8lghKpGs8mIMltjgF1WXH/OQakqmFlFY8QBbf6Mj6nzOiZO/cZHiUep4993Ha
HVTnhz/Fzc1JMHkek+SHqXwRTueKDmYSmiZjnaNBPYRBRBBY0pU3SFPy6stuU6MPWwRF355ImBtP
qUKUrKvooJB4Bmyo35EwaA7lnaI0+iqucdOlbmHvydWcrnDgavOm1ttXFZPZyc7MYQV9v92Tbz0l
0dhPNLmNbaeY3BZtUyzhm/HHFUNzIiSroaUNmA9SGKvcoSQSPlR8gHGjA+IqTGLSeWFADznxkC3M
fwMoLC1TwjoEjK2tNMaQ7F8lOQY+S2XIDOl74/GQyIlSVSPVp+5s4L9JErn0Yts5CVfHmGGYhwEp
K2m0025uM0sZEzPfmqKhL61G5xTw7YJwvug5kWNxVDWutfmwcVFNmHqpL+dDv8iWTHMpstEcPmla
3p1IvG/WvWEPz7GpvmpoGD4US66JD4jfUaZ9ELl28vKhuEmHeKBYxsUt0wYTUGgxkfjFDch6f6to
l3WJc5s3mD8Wjj46d0YzuteckN6rBpavMapmU+pYQ8dShsfW7JptI6Ka/wPfQm3bEz6SnI/c7svv
PNmXqDHKo5ENJFx1MFX+2rhyRyslPar0CE8xXFyzUuoj+A1cT33WHOfDvzakm7MkDb65jQ55kRDV
HSqj9tH1reIY22CxoaDxtbmNcyb4sL7MP00i6IjR4JmrssvKOzIjX3N6hktZeu3XrNV3npIOLyb6
2W0gfGOH5K29Y33pL5qklhdsLvZl3pOeau6arD8kFmUZu986ign5nJwfvi5SFpyObEvLIFUwNCMM
LGZ3Unz9C3Fu+sFIOu2hsPrvorbbo9cY6gMC3+gsnf5eT9vbmPZ3mKCeQjd3mIYXjGK2ifI/hYPe
kzSz0ksm/PSvyfjlwUNfpRY7O/D9qx8J72rH494Moo+sV8Vzjb4QSqY17KCv68+OVakLHIFksk0/
pS+wdcRuwJy3cBgEt0Np4s+Do2WSzYP2n+CfE16tHiSjpS8aX+2JYkDpGwXOpU2U/jqf0oVAyctX
uQEExPrd05qj4WfhLkoJ5y6mefzYeeFO9kq/God2uCMV5DAvJGdY518b3yVZqYMPjAcJpN0HnYTn
QOTjoyH6njmG6NdOa/frKOzyIzLwg53U4l1NMqDF7pjdJDnJVMg6H2hqne6FLT0kRTiaagvBt600
CQs1PTzokkTV6UjPHNz1tRMwwmk5kPixm/LCJ41KbRGUrl5SE0wL5hJWaiaxgOBz125jOW+hGaKg
j+z4hEOhuhS5eNRb/9JbY3dhzgQ3dtqbN0axRwdA7OfElE0ye1loXnGXOiphSnTQl+0wKvesNZT7
1CCxyEB6u/nXuazpvqfOqBzmU1h7lXtD7msl3vaDUpzm5X7YxuFKwVeAycNWD3xiSIKmIBZTjeOl
ivFjsnJUW9tORhyEsbEXhX6fqqhztLwYdm3TBDeo1l+dXHW/1h6rVLfiPkynBIE0wX6NoRelfHD2
ay+9L6KufzYIFCub7ELj/l4g5riY3Tgg35hszb6Ul8lXykwnIXk5S3OA/RRtspyyGHbO6lWaVbfw
tLh+VYu8I6EzMLZV4ZB9wlrlUtd9cCnqQoHjix1mPvevH/gEN1xS4ZOnXJKAZrHgSe30WTEae+X1
uXk/7xH/uYp7zMiKUydPfUeEEAVjdeW7HGqhO+yZpDbLAHzOkZA+HMmtoCqMEHjfkfKHP2RsDriv
H0Sf9duh67j3p8385rwqUJcFxYI2+p5nPRi31u/NRTsl50El9JhgcBKxGc1AAznj0Hwg+hs91tBm
dK9q73SI5B1fTnwfNU10n7s2dRz/pbKzceX76rpomv4kNH84mfFE+RsIbwoi8FlKqFtyQ5CCfqL2
TkmWbCfoyb4K01rXQEYKfynwcr5HqJFiAma0HjxaVgXf/W6IzuG0mfewQETn2pR7i6bOfVnaFesD
0V5YlPc3x6k2+mkGMwG2c49eny2TQdp7Bz/R1WRac9UmS5Mp6nU81vVjKsqvo+LEZ6B5ezirI246
xT0GdQe02vOtnRE13xXdJju+VP096kXvEasdLZK+6Z5Usw9wjU415Py1yav4YMcaxe3Ebt68qPuh
AbK9Np6TXEsStH1wi+fOU+vrMG1iM/+awEhrdBYtNta6U1Z48alRcpZcuSdvvk9ZSmLe+UBl5Lsf
NNXTBZeBeVOYFa1LB9uSbBtnUckoXs5po/gbuwP5dT8fNgaGdQRLC40L2OYp4BgHZ1SNg2J4R9/s
GHk7L32FtL9pCtne4sTJ7hC0n6wY+MAgvzlYmHdJVg4krvTFurHp6gedhMI2bdIcX2WoM33Lk9Jd
95mq8geRKNDDBzZVwhF1ZGXrKNcBe/8vZee13LaWbdEvQhVyeGXOFClS6QVlOSCnjYyvvwOwu30s
dx3Vra7CIQCqLZHAxt5rzTlmZ8Kaz3XpAWZEuLW6FmD7uOujmNikKn0gNAXhta1RiOlR2ayyUcRG
NqF91Ip2O0iZf68QUu6tAe+FKSv+XdXa/JQY0fN00tVV+0KExbISEYGbreCBkoAdyPu8/GaSp1uW
gXYXIvqGq/cw5XOWbq486FJ2gEVHLIsfw7AyCRpoDKV91S2fEGa14FmCefviFdByMaLdjIEaKlM3
m8pTZOzoLJfz3jScx0AmIggFWr0X1Yhf7ipnIznOvRVmeKqGKDqJcTPtDrFpYs7sT6WChs/JGmlN
o987Me4wkppcO1aSGdR4gG/b2FEpWaySMqq+E4CSkcDkmTddb8wleqCaWVoq7xX0Q6tRvI6TaYbc
SL03rfHSd05/wrwGB3nAUeW0aQrTy373A2vdMYEWi9jtG1JXMQrkcKKYHVbtq9qTABqkcnBCJkyo
ad2Wl8x9DMI8CGbkTixs4HsXSbFeqkqXD3SkFJRfZKlWerOMgsX03dtjbp85IFjkngiXaQbkk/x3
uSaxp9+nusR/230/7f/nv/84n5nlo1ljxw3UwHtOniSfCr/BV7eux9IIjp9vogTLjXpZPnW29GIh
AqNnUOd3JSOpoC3CMfnCXRRORoNEuCd1sO0X2Q+9da8Jd1VKuj6vfHo4Pnmr/cy15Wgfmf3Kz/KN
0qfBVVEZo8XwLOrBvtEjGW4qvf3pqKpdENL5qDvq0tzi4RTAViN5SYM6f4EDbMM/fTEipFF2P8Z9
Noz8WTIuCSkidAFAT2ZGeFFn09EqhDwfhoGLEbRWgK3WyU0bhm6PLSOf+bSobwHFQjUAh5jy1YVz
heSCqIyAAYvwUe1Mm6VW3CINBFxqpUJiiFOrw7RJCOf7+SpMaKrSlKEm7KDQC+yLGqnJe+HWV8Vp
/HsWFLSNheqs1MJMXwLkGI4dpe9UmqgmGSa2YaYamFFhTFEeRBNXWeuoTgqAqY56CwzfP3QaH8p0
VvhDfGmrYTWdLBELkTJZ8OBMcCAvdCexN37bbFDSSYeiXNO3JvTRU7DGOUd4wsZ+2qAuo3JV0C10
K7gYbfxuuVmx70I/WgSKtie7ucPaIdubotLEla51DX7OMb7WZrkCHdO9UusOliHqx5XchjTy1OAY
MlLdWYpj1ZJALSdUGVnsNDARLvrQuly1UrLpEP1Q/eeY0KpvwvHquZukFm8t62HW5cJdw8UoKTvP
aH9nz7QIdOr5IXDicZcqjzYPArXcYRZNL4ofbmFJ2mj5BvuQW/mvV2RkuUlS71Rd/joJHzwypTYB
SJB5Z8kD0ptYPfi+5SAjMY/BiAtVOwsjM3jsuTYiRKdj0yunViUU7CQ60VTUUfuymV6lbvPrFeYz
eYUM5FWqsYEvAN7PvYJEniGs8kUR6zwJW2S/ghCZswJOYcPCLt0iCxlOXY5EWwIM82QmuNk6np/U
B26G8JwfeRfdTC5FfA2Ze7KtUFuIQLL4Pit3V0oKsywzJDRZKvAt8vTdZKEPK9foIKhCKmoJasXH
bg6XFLzqgwe83U0T+ZJpOYU7ry0WfmBC4GC+eBpan8ApesGE1JF++PsE2BKCLIOzHPnP7kBOetzn
NnlzyPVnKCOI3SAiFIajV92VxO9XlWHTaBx3aXAOayA7yBrH3Q6s6aYLKdyFzVDeh0wiadF2wdMS
BN9HNQ0vHM/8O7zqbPwh1EtBGnJo2gQ25GVIiA+/3zodT1TikBUEGYvphGMH1dz0zWBtRJa5RstX
oTrO82cVneBcddR8Zxhq/hy2xLG3slhicqOiUQbxxY+w1uM7WLQ5Csy54WnRJbvG49O0QCW6ZtYe
ow9Qo3plMElYlkXez+2MuNlpEzbeSIRWjHlUQgp3iTYkpT5BM/pmv1ByH3Hs2MSUtoo29DOzl6oW
86o2UWqEDRe91gRkC+XEgAx2sh6LUSJrSI7uFNq7lIkmNL+vFOa+FzZS7l4u11aPANYcXZABTjmG
lohUARKrbrYUgR+NI5jEJZycNrSVPeHBCCSDuL7itp+nqoc1zfWtze+QA6S8ytzuWoX1DBFjbtnM
S2BFoOIt/dEruOn6oqyP0H+0pYVPeB5kBnXoEiHSJxaMiX/3D9UOrmwTMx+VAAfGJVKyDxqymK4l
htGAtmFCPlxN7JmuG/neYaJ8a3Tr7PgJDB9i1haVFRSodbhnxuNq0FLFbrJ7Q/9gL48fo9qpxUJp
nGwxsOxel6wz5n7H9y8xi78QR4jYkPbt2Cjq2g5JD0nUKwvE3cpPM2sJtsIDiJ3ZC9Nq+5vSJPI+
kWoxm3YpnEiEVw0SCylbHEoC0EK5fqLCJdZQi/uV3WrmS15Vt0jWzUvQZYJ6vvatQTWaohrickof
cq1hE1JEIrztNB3yFSN5CGsusxg/1Xw6Nm2ghH+mzhkVUH9+1lgmx1KXNqoVsWX9qc5Rjc7KDNIb
dqoJCpnJYP5klLTa1GEwjsJu8ye0PeeQ4MCHVmTJlXAWAayCWKKprjdtMmKqkBGEYl01tbvH4xIs
C61GbTJWcROuQmPuylq3xU3bb0QQancm1QXp3jzdaAaggqjECo+09JCRuYlCw6H/KMX+Ihl3Hfcz
7+MHSRIXmKUoyJEQh6mqiRTnzz9aL30NxgMXmB01YoN1CriG2haQwYlm8HOlPRV6mu/ciALlv2uA
RoPMh49b0eA727ptK3R4Rkn4PzS1UdTTORF0IvM+tdY6UvVr3wAAKHCymYP1iWKZv+l//HuWDOrJ
Rn+lYoD5898zwM27pUmLzG0Kc9vhAdwpdYT1bXqZjQ+xaRN5KdCsshTrMCpIJcsVZYefNnokaPXN
hdb8xZNsFeeIBP827qNDbHoa983oONE175BrBjLfppNuFtweWuil8Z3lkSw8/7vi0eRP8kwnvT4c
VjEwgC2diPzeeS9Ma/JXxYnsDecg6tBLWRtgS5Y8VMm0kUUMGdkX+9ihPSlSQ7ylJty1PvW+mgMZ
n7ZEY8ZS/RrFoiYvkBAGWG220xsywfMmh1a0qez2Ua9c61jTPp0beau8p4YF87mP3xw/3MhC0V57
9LlyV9ZPzM+/5BkpqrlVP1eis446aydcBnRhAsO8V5rVLP1uIDQ+C829ZQlWhINHMT7onlL879XY
AYOMHO6ESTfKiyMibQSylKAyHMrLLQFSLCMXhRb4j0VAATuI8PUZozPOJS3+bHRxdQF5TkGe6AmF
er9zKWQHWHagWNiG+8s0AYRC19/o25NpXs8HxXuIpT48T6fAsoEQp/Lw2RX1QcE23jo6FfZJxEZ1
4qOCrTZ1qlmYMnY6DZh5nziXHlDNCUXdHq/4q5u52iowlOohyNGrmTVTEteGWiOS13+/k/52Y/Ob
OLLG/3CLa7hk/7y0XdUJNQXEx07YycICaTa3NBKLhAF6IQbbJxOxs5qEmT5uwpim7LpifbINCzgl
GfaXRe7pHaFD3ZfaMGVIgsBBQ37ld8QOu0iuN4pkLWqDKwqfLhQtJ3il+CKvijCXP9FNm3+PSLZJ
ecmQHRnRNLTfP/+YXPMr7MV1uY+QjVuoT1R7M9Vcpg3llOfKKs1NNox9QTnxT3qgi+10TKFaeaqs
EEhGLlf3hDFlptjbTNwHLXGPBTlKT9rgbrXWtS99BuwRwZM0rtuHa1jxkJucXFqLlR3a3XCu3DB9
VD1pD6I9PElK/dUscgj8nVYcAorOteZK6qxRm3gHBc0kxZVczZD8ri8YuuhdjDe0QH+Zae2q9Wln
TIlFXog0yVGIyZiEOzjBDGoHYwvWfww6m1kH0IzltDttXJ4Kg2pAFzKIOSOcCrWtni2ne2TaEDXm
SMhxVCSK265F9f7v15cyDsV/DtUoSil74d9SLR5yH76SkKgyuZFMUnioMeOpNJJ8SanNIckOfF3w
a0PBCA1D1YB4olymYHprpIdo3CiR5i9L5f7JrzVe1h9+Lfp4jq1rhChYfzmzmiii/epmYi+CRt1U
4ILmFQFylxpFEDPB0kYtplEbKN1q61uhuaRpmDafPMYAJ/z9W1j8CpqK+3dUWP95vWK09EWpNMU+
oMyqk02nfq+SwddXsing3EsShRM3vfmu556pFnVPcNrmWe7Gtxhd6S3vgrkbEKXz7x/OxzEBU5Cq
QmzBMIvc22Ty+OevRblFI/3JB9Zm1oALO8Qevzc8bb1FICrdWTNSk9eay+Zh2hR+vEoT6y6bdnuN
6r7b6HblzVNS5latg4T7Z+ePuvyJyPviZAaoO30VB7QMiMzymOngblkRNi5/phn+MN6Of5FGGcBh
qabzajLq/WPCUAgvViIL/FzuSf0x9yry/jxB4QKiHLJIpoxRrH8ROqktXloDdiIbBk06G7vty0++
9g+oWrj/yGBwdWgowhE3Gx/9vzapk0oMRHLXGxAT6qZPnyXVXJKP7JPsI6RFnTFxyCSC+wjsQfkF
1O4S6IQ1p26YX7zxFVS38CgPCG4rV43OYQkAwLZ6+TWz431TZP13yZGOftI6LwqKoAUL93or94X5
U2//U3QvPG8Vlr08T3Py7kuzk9ZFTADeYBXKLARstkLDnJ0K54ec0w8rgnuGBeGhduXhIkutcS4Q
MsNqky/kgMgXswyX8DaTtde3zZz5p30r9BqhI2ENMzmnPat2PTFCbYeKKWic5BAlkbWKo3j4xDaq
/I8v3GTNAxXFIn7SVD9cwiQ+GDJxrjzWRYBSACLpjPZh/jyG20TeMMNlkK1pDomF2zFjkWT0jN7Y
U6d68v8ca8avmwFQ0xn8WB2b0+/6j4vPr1qrCKw83MldWF+0cLiWo6nQs8xuHlWhfRW9kc4rT4J2
FubNvkrz6rNh+KPPb5TMw7c3DNNRDFv56ESltl5ZCZl1u5Aa7sGxsVLhiLdYmxBHl+TBox31+55l
1VnR4A13JM3DmH6kTE6QrusAnKyaNyshz7X2Sp4wUSx98vD+6Ip3pl/RcZiIYPlV/vrKMsLk6pTK
5E43DMKQx/W2B5Z6blIHwzhHTaMNZao0BItg3En3hiAuNdOT7jnUQAhYValfjCCU1pRaYqVMHzyZ
WovTq8lDp2rRJ4Ok/ddcw5GZL9nMNriZFf3jtyrpsRl6stPuAZN5SyXxzuRhFneSsfwtIS3VymDI
e8N/V3mR9gWOX7As25Ex0QbyFT3N91LutS8qWbEzDb3v6P4tNDVfx0WEqMGofu2iOmd3XFk3VTsP
Bfm0eV04L3rWAngNYv/oOegoE7wX0/GwrPuN29HYnarKTtV+r1I7f6hkkJqyqtxzo7ZfFN8qVhVg
RdbmeZYvsqb2d2qipTRYiuwAQxjBBqRZqA0cE7FOOUaTXpF/GY+ikuciUsqLlEn6Y0nU0aIyBiqM
hmY8+nHU7Tz4sSHYBnpbyt3OiTJXfMwmrU2RjWeL/NZ56quXhcVXpxHH3E+iH3aQLlH2I9yO1T1R
T+4mpgm4iQ3/W+110qMO92FjWYW69joLFm9VPnE++fpvb8AT/RmfXrWcj49sh4U+PjdQMgDmTPUD
+0aPpAEFdBjuB4S1R70pvIPd+m8+s5arZlUm0qnym6YKzF//3biKkfIspOUfdUJ60Osqh8r8x6sI
ico/juWpXK96W8824VhjT0kDE45AqF6BAUBLN8uHcKxnWT14wawwZ4Mu3ykxhzsVDf1/jpW3qtym
oSS/WQ0Kvqx22kPQVNGpgHo2NwKJ5Z9NRJvZf01oi881hvKVLA9fS70M9RVPEzidFglkBCgvOrkv
fxhSfzayPnsVpQ1hTBjSgiJ+hfQ/Dw+p5/3aKGprhQskPuQfI17X/3t2el/XM2VBZlJsI9MvF23m
2FscZulL5zvLBnXJTTe1+OyqCqzsE0RmcnCG8jqJDQd0m2GvdHMcI3Nb8ZauBBIGBCbFbr9w+nVp
N/ZGhYX0c0Le+qKawZGtTrh1lHWKEXqW9LI9T/CHXIAOqytLDrNDF2ZQR/Uw3ATUDs+E4djQ8iTr
BtgMwHc0is1bkqS5CzBs+LtOY73ZVBDuasbJctbarQeaswRmJ5QdfiPvMG2m46BFk70Tgo1VJHnV
yol3JWKxngORE69kVT72pT9KT4dFQ0P31avirwTA9+dBK3OUZ3WxbfXB2f/aHc/Q7coEwgejkHaY
PK2dplfaAgiTvyCgoTv5VvVrQ+2TPpud31XDL7ZN3yQqXTreEilSfGAaspjeS5G1O/3+0dbznKUP
+G9utYqzwgyBtFalSNhZCn9//0xWL6y3mDjnUrPyH+C1HoDt9miDkm6DQCSBKkSnRpA8h+wzNd6h
Ue5jEemkRmRXqoiMPuQbGZFMn773F33r9Q+ZpevIpCTGhMJ3rjWfaKuA5VXJdYMYabvbBq47NQjS
UwOThpIuVcbj9N5Y2+fykG9Dr/OYERHsvXJzS93ZyJPD+FS6jXavCk1B1nIi3ke9eygibwSGTGdw
Gk9npgLxf85MFbY/fqYxibwjTz1a9UUu77Wu/7UZvJ7uX2A+Tod+n+xVmMqz6SBq1zWBnIo6M5rg
EIeWdUFGqmwiUw7w0zr6NYtxSXly3HwbDOj9aN2RRlJotSw33k3WvFgVpP3K9a0xIevUMd2IhorV
PB/s8miQBXdqLT75fMiSd0RHuNo89SlqKn2dpSiAExTOT8zq9tMbFAmSfi0c/wx1zVj5aDUg82Yg
W3IykooaRaLF2DZicUrV6VHW4imndfzETZPcnN66GVCGZ17gLBQo3196HHlLVQGgxBAT3hKi86bj
+FkH2MBYLz5ZpfyPkdgcSQmqMi748Yj/uUoRVWvWRVmFXFbaS5hb743kmt9EHawRMmZvseMhaK24
enwxh5lKPhq0sVPjQf3CKxl/weS2cAHVQruEMpzJRXlrW9qvIUuXjWvG/Yldh0xK4PcmF9/ZsFoL
xQJKYeDr5n46Nm1Kvx8+mV6Y/+Ovc2zSikYjuqZR1vjzr+tNt4L+j5VRL5CX/3bJ5L7Ect5O8MQo
4pdzpvUHZRtnPfbu0U0znWjRaz4wLZqO0M1h3i96fd77yImijIKlKyG8HrVG2rhJK8S7M1cRbzJJ
tFtm8fZpeu/0FqxoyqrrwVybvdke2yEaZr4u/5KHEomxsJNSPMSa7T2m6eCtCxRFC9+gTxmVvuEf
RlHU3uuzs+eZrTcjDzXUTW5NGWO7YRTRkix0PCmjYD3y3GirxsorAQf1SYvWMSuybd9wT/wsaQDQ
OdASu04Vsc7p9JNnwu1NRG2dTSbYlarrb8SWwsHslOQ+VlAWSfgZduRvCpvDnJ5Gl4XyyHTUj4UN
pkhKZpPAvFeMdp5axaVRdUqjoyS7GYSDqUduFqUj3WQXfWBiD9XFTwKEUn5+E8ntp+E5Cv1TSztC
8RsCeAu/erTLrljVje2tJqGfO+526BBXGuPOQuosa+XJIjyHtPbiCt3ytOmE+0J1NjercDYFZWsQ
iw9uMXxWLvyrboIQapz38KcryljQ+XBZUrSsZbwLaLU9aPpGknkz/7GNcFFbZlCDgPLlRz2QbbK4
O2MNtFEjJRuF9E+ZtNDkn1pp06xXKTHtC7+P/de8eZ16plJefv33UWJaS/9R6HFgPTG3MqkGmqr2
sb6Zex7BuKwB9kSAH9Me+wPLgvxZxpOLb8Xvv8WDThNOv5BMcxlLwLfRWtq5IlvndKau0yYpu0Nr
ieSTm/xjgqJNhOfYM2JJZirUoD5eQ5aqE50LS4PIyY1qyNJmCsGW4krbeg1iPXmMyZ6OqekSWm72
CDQOKQ/WszOq6TGWVH/X0UPPq6CRjogWhyPSRhzw4wkzec8z36G+CYuhL4uiXrQxEPxc7b21w6UH
V9fw9HVhM0rqVq8gXmDRpSpSug1qIt3N4ThUZ3q63qsgjmJWKVV8hI2OIMPTV2qkGLtCSS0YRWG1
8BhUjxkCub3pB/1y6LTmuSqihy6Qm2+e0z46aSGePvl2P/TdWFrDB0FHgwhBw578sVKV9qHpZIhc
sL/I8TFOGy603IFK2/cPuefIm4pkGa80xaUDDip7Tn8oGR7O9QjLRbKrfFLacf6uO1B2oKSjEBap
QWH5uDxQlCJzIk3sYr/SZ2JUOWuRbp4GmSTOUrQqw3bw69h0gkWCvTNYRk7vZWZcaLPpRCyDHuOx
vwaMN5zk0K1WdjRExMzk5bnmltrVkfbkF/FwDYZgiYF7wE8kJ0vJ17sDd6m9ZkZx+4f4sbfWPqZ/
hJaeQwvf0C45QopL5ytfMhim+2nPr0iXRjqBAroZ6pmey682hegHzFUXO3Iw/HMVIJ9MioMfay4e
8tu0Os0bo7l14W3CWJFrAUcJMPipccYkaKVzUFOmyoZZvroOYqVDFyro0wOtRvHPxipnqhsNRHKi
UEFN58/d5rkPKmcgj8fWj4m/riWx8QotuVmYWdeqcAJ/lhMTsIE125ysFFdDVfpfDVJbdqx2+Ttl
j6AB6vU5QjCzv7iRxsWveAC3BHjLiIHywXA95cjITedHpMUn4AznY9UFnK7FlcdFaiBp+Yv906C0
FgTNGvuo8/WFiXliTCF6k7LEXCpWmdBKjNPnZsHCDIGrErxRKodC4dTSGhVN8JYlmEfl9rUYyOx1
pDRc5VwVVC1DNIqI3w+YdmqW7LyK4p6pju5XaJc5JosGhtJ0JhndGGErw8AKQ22PE/EWW1L14BM3
fvca5IRe/mzqPV9W0icz31bjhUGjbV8msgRhZJxs+5X9DHLskuYAyIAKOdcqNnfTYRecwVbJYwGk
Og73btsrVCLQbQjZ7LCvBO7JZzQBdxd7XwCJMjKY7d2NlXfUFNpezXR+J6WRyNj7774E7GZt0E0s
27o+UayvT2gXqlOowcCJYDusf5+wcwtMS52ShmLm16Jz4h+RIH25yvxgFho6jRMhfnSpclFbZ6Gl
1NxGeU7oxS+sGtXr6CsCs+IiOhmPxxyP/3u89kLzJwJsfD+0fG3xyQhGgevPigL1BMqCOPB0mmWG
o5nGn49UHvp+TJQ5QbnJM9I65ezqiXI2/eI5Gnxp27iWfP59vFbeCFfvWO342ANKXIGupiHBCvSf
GyMgsaeT9WydFonUk9HHmemNVdDj//CqK8Ev1jbQPXPhTRLLxCYjq7aPOXS998AdxeQ1xmQ5sTpu
JIQdSRd2r0JQRIZ19R7EpmB1R1SrjT5xJgytAhhb6mvZ6I1b32jx2qmYG7SljX6usb/DsmN1BWlf
kpNbMe7IqnOTUX24qKB//ygCt3hNIcDCuSwZrNQkbVfEDSatcbfIk+hchMSajP+M5qjNYnA07yFA
V5dmnfu9lrQ3vc/0p4h5J3ZU6Tmn7HmuFfKeZCWyd6EowrXthPFPEjPLBvkweSpVuvao1NOthn/H
Bq5HFBASUDwv0wuO2GqxDFTZq7dtjNuxN+LniMw8pmz09HR18DT0cLQSytZKNlTQfUo94/koNLJt
+593W+O7eeK6K9cvmkXSlPm6aGRtSwiZ94Bmt50zL5EW+InIoqmi5JSZ3d6xB/UaeVyqvl8OC8kq
i9W0O50ogq+maIvLdAR3i7TuEZfMp11qy8q1cZovRQIds+vIISiAIZ8VOCG/NoMD/U+4+w/H6fA+
syrst7+PU2bCzJsZz3bcpHQqc2lPvBp3nBd8c60mggdGb15vVe0ErzQ+50rY4f/8HtSp/6CFkX6V
vew0dUmrotHWCaq8VR+3/QvJCf94V0K93mpa/6oNagMw0ANtkBfdjs4HmeNeqp6GXF1JrWC50w9v
6aDrPxRHXJveuUdAmLfoK3FqtXA6CFdIlxW4gQPcbNTymhfEhzKNFhrKypkPjfFrWZdHBzf6E8J7
bTUocG8CTPHX6R1m5sy9zHomQMi7DgEMQ6scqblSba6iUsZJ2kn5vUdBeUBwWq4yig+boTFXWeJZ
PzyCW1D2/Xzx3yPTi+k9LLa+h8MGh4NfLrtd3WAEqEYTUDwM5TyNxqQ+KIOQrnwseZ7I9pajOm8I
3E0G9j66iabNl7IRbKUhyAlfoqoR1AmgVCkQ+9+7mW1g4SqwnBJIXy/7FImvTJlhX+iO++hYlbWq
SiSX8G7cRw9fAQyL5pjiJ9kzbVX2bqg6CLeS4ACqp9tSKcLuqwVvqCiMW6QlytUnQAPZu3lzs6ja
AK8d5lLvvSSG7ONYratrTujSSTarndYazUMoOUcZKBazzya/xn6UX3WcCQta9gn6JXanE2XTHX3A
RUel89KzrDQrjQ/lVhsIkRMMOYRzs+t2fYXdJDXXXdPFK7m2G1yDTaKfGDN3NYHa1wAiVpUbyW7q
Uhqeax6qGGCAaIqWfCyI3WV6aOxq+IKtei5XXJJuQgJUFDW7n/9/RQIE3ONZPjeJULjSPEvW4KfV
nSzp+dG1M2x6btreSVnCUGmW+veyXvR1WP7gi/oWGeRhdUxvCCxPL0MflKzVWBxpfekuhzQV+HYA
gzWZgwsMLeaNBLvVdFzL3HrrZNxIpRJtK1H0AC1gxKQU0PtFLQ3qHG4FYgJfsCK3JWEcO6vcAzz1
RxaacZwOTa/GpPsWaFPQgr1Ro0Z7gU9MLCCr5i+SHF/JPki+GwHBUrarErBR8NCosw0CIrQnfRDu
u06m1DK+0jvxa0PPatVpUTqrOpyqgZ0eUb2Vl1IzugcMjDPDI4Uph8k2ws0M3bcfAJS8MQFodpFb
82O9pi/Is9TmfmHlX+V6PimkWbTVcyMi4KebKmaSF1Dp6vNgT6sleUpIC0k9XX+lxmGtco1ceNPJ
dboT7qyXXfEc5l6Oj526j+OMgA6XOMsi8d8DKVqHLVBVNXVK+oGZRdxUbx2LMt7i20iOrZsS/6Wl
9UvRVN+NNrS+mk2xtuTcZNacbSpNAbJF3+Ngu13w3ugalHjJMZ9IrzHmSe0nV9Onk1s7ICeIn6o2
zGwoBcT1dpokR5myE63jXaZ2Dy23n3uNAtwtQA16mPBxodHzcMDttZx2g1B8z6vEXQAVMi+ZaG6R
pZgvvWp2qxCZylr4mflildER+VryaDddcB5SZFJORcJQHnTfMvHcR0r8I2tMHgWq8cRkBrGJAou1
15JsJxUy7lIbYKyAY4BGuzL2YYgCgKwyX6x7CX+VFxuk6UXFY5+1xSNBosEcUVuwnY5VmGH2hm99
D4aQiqWqK6+OSPvD9N64lpqNVEWYUcYfnX7Aj7JFD6nygeaet84FUX2JOQ/LinJxH/boP/D4QLX5
VgO7e1Gc8d6RHelRy2V7ISchMaSuHK2dDkxrqfLZgDXc2anwj4OOw8yNaWZUHQ3voslx3eniIoVN
eQk97VJX/RVVt00ymmFsJKg0JyRnxTqHY7VMjVJcQDHXQNEtfzvtToRM1+hqRr1vRb4ylSB4NYav
Q1xrb1hxxMqqq2HjhCXjwSCl0CWMo44h63tlFYcoytPXKCNGkHxawgzNqh+rkeP0m43lUkVX7Uhs
sfjUDxSFHnslGdatj+XD8J0IsnES/3ylZvBRCHatl/jetVOmtNa8xYrwblQvaDTxieLBxMZLUs0o
L+fbNzZNUG8zaBVJWkXvquHuIsC3OEWyDXqLETaV65cMW/GbnSNjb1muED9JVyUfvjoIoggSa4pr
VeB3AhmpWsV1OtDgsd+qFXGv6XhsOiG5g4AhPdjraTdqUnFVW31G4Yw/01lh67ZfTPugdZX60tEZ
3FpQ8pZ5I/RX9PyguCOA9kNdH/MaKDcpTcWDzvMU4BD8FASFHUpKGvhdHzzA1covToaF2sUiHhd8
8InOJ2DKg3kQjXFIUDxconEj2VG7VZrnyQk0bai6r6hbZ1FsXGKeR5ewzOJlx/J0+fuYm3N90Lmc
kR6s7wmDTOBTAD0QonDuOIK/ZppVf4fQPudZW7OS0bI5Wozg4te2tKhgry0RjmQ/2d8u9pN81nJv
OqGX7OlNMGdkeV6Rb8ndFtmodkVY004KmJzHhFXVrTkS+uVg23mhe6ow8CxavzCfElv/Vtp580N7
SUCC/PASgxQtJX92GTJBdPjFWQ8VY2PH5DqopUPMcSg3jx35tuuixpM+1SeH8Zjez3PTCx6nHXkE
RiRm8ZKFQ7gcopQYhXFT+LV87qTVdCQfLPk0es3VFmtLCgoca6EzHBzDj1YKJI1HJB8SY4YRfkGO
vccVAd2st+nSl733DXnQj9zln9V6xdzgjBP3yKAtWbRqt552s6ImxtkBKuZqirgDkbRXHemFy6YN
ynvOZ7EJKvTq01m7U+21Rn7UoZRSsQ0TJ94KX1ePLAj1ZREn3iOmmGzOwzd5db34GQkiFLY4NxcZ
E0qG86zgSW63TOkTpn6OIkGzLY4TuKzSS1bY9Mev9SDhAklVXFGBc9Bcb1SmNrp9aMYN8nRpwX2d
A8XHLW9D0xjvOaZvOPKOUmTcnUKNjjaclBkZKcaTrEbupvDVCs1TAtzUCZx9BhVsBlK1OzfwLc7O
oMmITqGq/T6ReFV2Nsm2mXnjibgz//qJ3yfspm7Poar9+omSXsZGLnA1Z7gkz+QIK0uWB+08bgzv
3DU6LgYTDNo+VIE+kht7NjTVheOHvELolnZQ/Ra2R+Dy3EAYsmlMU17EAbMdsDAbZdTsu1ZcHqZX
0yZsX2jDnv+PsPNqjtvotugvQhVyeJ0cOTPkMOkFJUoycgYaDfz6uwD5Wjb9lfWCQqDlCZhG9zl7
r51K5ituPjXv/ELNl/U4VBcjZ1JE6+oKa8NZqfoQrQnDK6ZEPMIrtPH/9xKbZUAyTiGQhvVCe4t+
56vl8aBwzOIBpKF+SUjPO3gav5nS0i7ulPaBWMN/8G1aBUiYz9o0J8VXOS7pGEImnyasfWyFm2QU
zno+tAL4LtTru+X8x5qvqUgqq3rrNFG07eyE3K7eqayDPUH3FAdVNuk9Zr+yXEws9EbhFtq5cZk3
BS2VJJQCuIL356ks6LxzBsiolVq6CGmcbLD95Yu8Ma21bsTukYy6niVnWLOdTxTmaO5NTOq0gOyr
5hAmLEAKfK/FwgKctzORch+Jk4OBag1/KIiyTC2t3rxpYVOZg30pzErucIUV+4QJ3bbsuxO2Z//U
tMmfG/xbWxWGwCH967zbdg5sgaHc+++DVvg/ooHkQ0ETBKbtyBc+rZYBQNlrrEdiMWcZld6QHa1R
U7aidpUzIvWgVEHWmK11/rQXE4sCfQgTrOLoAoIYdJqoTf7cZCh4jklkoMRKQZQtQwX8jYIIbhmr
tYeEtqlX1BDT17E1v/meU/wR5muq/cHUNG9f4nhs3yrVcZcaEqGrW1FkhHLSHiqIXuXQnyUphQ+K
r6IxUUS7lIVTqtDiiuhhvhKZSrqHgPbkeI2zz1Cb/pTjDBqtNg9py1zUrP46nK86YW+tPFrW21+H
8x//+m/nq/PE79N/q7hwWBrNOWZTtYSq6ng3Cnjfge65hP1xqEKAORdl/jEfVYnVPLVYPV2yMUzW
Yhd7hMHk+nVJ0LFo3ntVzRdWpaqXFE/ijUntl/l83OlI8mQm+GF7zbtL6ZA6Pp7yaFcV8CNlOZyT
pg4vLS6FVa015ZoWCms1/HrQb32PnpsrrgPPSFo7sceDRYqrndb9ktc0QATzimUt0v4h6wx0g+BV
l4Udu1/9sARvZ3dYFLNDgjDh5Eocw3FYp1+KrgSzlZ6bkdwkH4vdubI6cSKAWSy10beOqVXn9QLX
nHWcN+N0EknGLk9beRZOKVe+VeCjQ0O5TT3ukKoD8tTBy1tUVvJNasmwLIIg20ZZBe4xaLNs0Qy6
smfkMW5ZEmg3CcclEa+mRz8cCA+mxumw60Z0mMwcmYG57dJNsvBkJwZsah1yYpe454FO86K08v7d
ceHd9PAyTn4oxMasZbuyKw/Lpjbu7dby95oUwO0gBuuY5wn3nAmVKUBM0mQ9f0/LFd66mq4Az9gn
JWj4DUjprgvyVJ9ZivyRlj/CoGdocvpoP6sWfE33lm1aESDdOi8a/MClGlk4pyZbNevTdknt6DV2
UuVcZiI+BrF3H2zbuCah625M3c93RRkz9W/j7yG+/EUG/v/cycwkgA3Rbq7LxzaKBqiydk+5z8fN
Y1k5ag5PodiBbTyGU0rWNYQIZrP/a0+JrfbnVUWYVKjT4mV+BfDQPjr43wfcNPStpSZZhnb5Vkuq
4iFzFAAXdtWvtCpOcDtKh9jFmHp35RG0nJgDlAomFlslYFETTYem7Bex6+dnai0XLFbFIbSwdcyb
0qkAy9QalKqxIKoC6mDZcOAjVyWJqSf8KxTNuYvTBlhZqe6UcWdLGjZ96jMDn+YzKljgU+tAbPOk
4dKRddJHg45Z2oN6sJDl0gFXbeWso48zB1iRtHYy/CIbNzAHVHGlNa0mH60swsqY9+47a3KQLyKV
zMHs/iiNoWWVTb9mPvR4O6SE5BT25+Ny1OuFdIE9sOrLDnZRWYsAS/69lpb9KJUXnyVssySUMlrk
oU+dBZG2Qk/2NFvcKI8y9Ss01hWTC24+V+DO3XusylvtLPvinQW496Ep3Y+ysvsnJrvKTovBHZd5
6rwMlXWyetP9YG0s8dkYFZPlUh6sTMXoF6sPpIEY6/jD8FKa9NNG5Tnzcy+r1ZaBBooVWoVjWKvn
ADrQrQChup73xrL+c28+VwTOe2+F9WbmEZc1lSpsvtY+yZvxri1QO1eHqHbeqz4W6Bg7cZ33hro8
FZqbnH6dB0soFsjrWG3wCFLjPtj3DbgFLJjhuYShTeF0H8jXsir9rVdG2n3U7XZbduSCzIedzI2j
4roVrEfq1G03kBRk8cyO4EDxgOp2cedo53mTKam79vTOXvR9qv88Jxpfo5ZhNNAxpgweO9V+hvPE
sAVXRYa3sUluvRItx3xAujU9VOMiULtF/FeTPPMbGm/T33RppC8MXzdp1GlA7zPtwS6C/ikwufuU
Pi/vRgaatjeCmkAt133ysuaA9dJ9G4xm3A6Tb0EPjmUE22ZM+jMVde9KzLqpLPKpXGSNSLnhnDl+
tGFJZe8agm4fbD+v1nkSJEcX8effkAnWstCU4uZP+IScCsDKqsGS9KQRYNcG4D+Cu9w4pVKfBuRn
G6Xw/JvfKDe38SkRh9HLiKgJkaM/7BIrH64BkRXStc3zjC4Jxq+Bd6tb1/jSBJHLyhC9FyiC4hG6
0MIxPYj6inn7udH0dj/5oxa/zomUdVRtFCnIusr6+XexpyhLg2nKZj4XGc64ZaZGpk2i496bfehk
tbcuwnokMZ7pRCuz9rsNSOaakKW2BdsXpnutNtMt2ovxOXC658DX+29KlH4hgt25p7h9tpFbayg/
dcKxRj9dSl30q75zjK3myeCZ36e6AT9FQsdEsfTLLN83bXhH7e2cE0f2F7dDhstD+AHLkg28s1Do
iKrdnVnxCTWq8o6BbVjHepDtSSWv98r0vQu109dm0+S72RsHwvBQtoa+RMLfrmkbvaSDGaEc8/+0
MqD0d1e5zc+UEjeSu5HYN/o7rEEZaNb0reWllHX7GBDkum1MBT4GEmdEA0shVYpm1sCflm39rU8a
UCIkjVwMF6uj7MUTX63PCthUfx7ScrRPMZzytMqhhlGsewui5FVoFLUCSTafXSiNuhqtBPp0TsK4
33OyAZyzLSVyVlvm1jbKu2l1WBpQYm2xyk11x4o7WCuK0t/yDtV11Nfy1hti7xuyPtV2492L1Hx1
ShE/zEc+4TmLAsv8xg619jVNAPYD9GbMTMAVIfL8YZbak6vm/BZpV24S+o61yUpdtbFv1W26LZwi
fXUiYCaNEpsMCxyORVNsEe45a5HqKWtvCt6keTdoYg3IpEP9GqV3NUiij4a236oqtXES9Wc3bcDo
75Ra+DGK+Cve1qm9BzSrMm1/RUawua/MyH5LMp66zDBCVfV2rRgl+U7mcC9o1jc+oUBmnTzOw5Xp
UkVvOyFPRAOJZW6ViH7crR1XxteyB6WWh1537GNzvKYCTnqrieEjAFzjUER4yZti3KLqy3a67ZcT
106ClLR3c3yWNaDKCpMqgSNDbzI2wmvtsUQteKNRbgmxduJ+N5hqf9JdLGzEiWh2Vm3Rk/8xH80b
0FDF+dfhKBf+UAW72BQ1vRwXNXNiCecC065eZkHfbGLddi7zuXnjQykzAwMwxnR+9E5l/Ihdrb45
lJI0KkMvcWLRZczadjEfRiaNSkc5mIpF52Tsy4L6ctetgp4yGj+asVhIQVnNDcdghxfw7grNerES
CZEagNm+LAvrJfFgKlRJezZ7zd93rt0ci1IjuBF8AfJhNWu3gxjkDaLewi+xScwbpTJNSgtgYQGL
sfikLLJCPXcZhkK7K7Gm3RlY0CJFTxX+ZYj5OvjhgBF1DTfeZB5kqfs+pMYx9ql2HV1VX6pxYL3H
hjxLJLJan15Eg7oZhTdP02mTD/Q29Rjmc4eGj46qtXKw863ayMyTtY/W1Y2leTMmS+yoyC3ykGon
KPgtSiSbdHwMayPUtH3MOgm8ndKi14QdBZ+EN9KnB8fLw6UC6+UNTL65qg1Z7OfD0lGYM43qDj8N
kpRIUExC2kCljXloSiDLEuyh9rfDxgv1/YyDmv94vjofQoeFE31sSRILV1JG9tFTe0LSqvDgE21J
kgvg6FYUb8GkN1Q7eOZpAwd5OoJJ5AL7batVDlajYKR3l4oS/HnVqCN3wwKrWs1/LKwkQT/ixctO
H5prO+bN1VJ9xKAs5NYuxnoPBkdXnVTFPcxXY8haHjxX6NpWSqk7MXNKTF4A+GbSo5uTIAweaHeY
Dz3Dj+E0y+UwQXGHpGgeSeMot4BoEZjF9q0mU+YBxUh44bH6BtAvBR3kK6cirbmzIg0UlTmiwkHb
s5yvNgXZD00NeR/aBJWWhnTyqujlmRpUA9kyQ07j9ud541q9xT+SdGe8zoto5PMGTAgKe96LOEf5
inPT1aEl0yNpy+S575NvOOPa11BkSE2yKr62leZvw9jNDn1ppjBlBpM+v28/gdino5oMMbTPHhuQ
q3jhSuE1HhljnaNf6QztPOS2vSiNjTUO8osh1mKC/9Lyjjdo79J9wJxrhTcg2asJCQlDHoulWueQ
DKbDfjqc7wqPEZY5in6bUw9qs/8BgGTYzvEH8ynHlONmGODWd0bgPPRB76yNSJRQgDUUVPPJZroy
YS29pHggkcJ+qLEwJ8znd6NmRI8KTEoE1PT9qOM0THJT6zqx506Szg+hC3nz7DQdiwD7a6cqFknK
Wn0LiOe7qYX5tetjY1drzsoJPLGVI/O1YZ5adVqDUD4a7zmN9WtLpcGF+XqoqJZxr0XRF4HQc5EY
kXclDN16yCqB2W66EBCFjcU6+Y4llBsNOiE13mRJyEa4Myb8T51Hcpdyl66E1KqHqOXTLMpQf3X1
7llOVRvy7FcFCLiPEMHlMjCy5JFQ3g6QBlHQpLR8tfrAPfam1fBltZh/R1p186aD0HiiWXdgjZ1t
RIiYfohdBXikW35Haz+2ovpiZCGLmbY6hl5B/kTP1PxIJ8ZmHQyaHb0BatCsDG8OZi7GI2JLClK7
vkDB1BdaV5kPRRUZ18ElvLRNguxL1xbD0h+V7z1h3+Dx2+pRpyh8JvDr6FGhTUHI53gsoEjCYOdq
04XVI0VqIk4weh4AK3u3Loyhytdff/GGjBb8EJnNOBc8Se3S9aKL6zi7X8ZojDTq0nVabUknUVko
scqtUihi82svtymG4VkHEKppA7DJCTZnB8ODVokfZdoVW0rkI9ZXn4eMtKZ+p9KmRxrtO1iWLLPE
YEz5D+aTaNtiB2xWWyIDNJ86JxCPSv1WGgCK+7F8b0e1POq0o09DlKYbDB7fnSyR15Amdc9y8F2W
PTHOiWptNNk47yLI1vzWm5ckQ4IZ5167MqbzfWN/TYA67L0y6F4NP22Ao+BpnI2NgVrJO/zByTsT
Z9q5tguoX+bEXp7mGpmWZAsso+5FNxPSu2T5I8DpRMzANDOdYJdLyiLNhUU1on86Czut94xDKdVg
QxxKipiWlZSdmtHE2QYrR2frYT70iQFe5Xpcrmg1lEuh1dmDY7XBWkjT2ujobu+2rlyEQ2RU3jYD
IvO0+maaZbIPPIChM00nGUysSfZ49yLNfK6tON7WQuZ7+k/lYx0YzSLwtP4b0MB9WGk19jjWPjKA
sJDrXngVTpgsBZHk32xmnGYeJF/5JjQawdXyvwVd1idP9yTnMlQL66lt4yy3rE8K6b5OosjvI3lE
fdmt01zKh67oYnwfFXwt1dMWiZ1JAp7d/m+bOsjMjQu/Biw5PWVHiGQJ+hjj46SmyCL0ihVQ7AlH
XVyoZmJX76vsW2FaC81vED55QchiVI148Br1gowJaLboLl8wizMFCtP2Kk2V5KrG78+WMVb7YHJ9
SDOPX/s+PxljFn6j2DJll3QDbaw2P1DnjrgZdfnWW9l2/gvYuC7qML++guRLj1OFZ01VN/ySpmAs
VCP4lig9VbFJoEwxP/udjfVT/jd6X9sgRNEwdMKINX6y/9TK6R6kXI/4+YO2MYK+/koZ55T1vnft
iKdahIyZlzChgJRB4Ft6KBwZA3/zBf8Pa7FtmI7uQry1bIc0yX++BgkIx7CGJD2Y0rVOYJD8rTol
29CCRveCVpqYRW07yth8pIWiHW2CE9NOeEdraPT8NxLyzwiB+RPhVUwsHnhPlAv/+WpsCw8zszGM
zmbDaFIgyxNBMXyxcPJkRHy0O9layq2atOwhIcXcSJS+/E1X4jhgIPqN5NX8LHnlG4KrYJJ0gHpa
R9P+z9fTC6oOSZxmhxgJxdWre4cwOLM/h1Ey3okb25l1E75bmAsmGH69Qdm9t0Oj2M/rNZBqJVKi
KPq5mCOdwoU9E2i7+WqDRHbjAL3jWV2cRWGk79RLjyGsx6e+a92zopYmST1p9o5Th6Q4EfZH1p/e
Et9fsf4VbTHvRRCS10ZtJOt4guB2OKeglWeQeKguAkaMlnpr5FvRSaiGchSPjcbEph4FTEi3Kn7z
RX5CDE3fI7nitmXwRRqq+5nW5Sr4wuvayg+uIfxlTuzsYlSMeutXRbA0pjvtv8epf0dM6uBnsBYh
DSCP3vvMNHKAsnlmVKFUD/BO+r5e3QY+WyC4qvYtduXKiIf8S32y1NhQl2OWhZcmHSclQf7QVxVq
T0FYA2TGY9Zm4igT6MhuIKnPq87wJPn5JXn61A/MqP/7lf+vWx41tYv+l7BcbrVPP8DSFA3z07o4
pGX/bb6d1JKgb2wLr7EiaJE6psGHZx1SVp7PRaa6a62AHStTJeOObFeNr7u/c69/VvHy/aGYV0mb
BnICTWfyc/3N5O+FpCc2sV0eiC0YlmZZrxQQTWuM9uY2h3O3J00YkE5j+LcSLt6RydEjjdXxNbV0
eImW/F3irfbJoO5p8HAdU7NUoD4qQ8SnB5GVKF3EwGTuW7c0jsLw1QfCR1a+oFc7H7UNmhuaMeYh
SIBzFCjTFj/39HLd60FnLNDl1adkGHP6+2CLZ87d2OW/+0qNf43rRK16sFldx7MgxXwOBbb6JqN8
lel7RcZvtF956mvp0RyMfWcWAR9WOH1ibBKkLdVCqSvjGDZstEa9kO1iHbAcyWvfNms79rpVVgrn
SPezPFaSNDHbeCLQfaINoyLejka2GfJ0OODAz85wdbLzvKcIJcW8aG3no9xBWPzfd+6/3yY3ic1A
zbsFtkTG8z9vEt13sVmHVXkYE4KmffE8q/xVAKPbWtrBT9G/E4OoSIp4Db6KkmvcWLtkdL+kkGH0
hadH5hFWzNEUrbhH4fjEf2h9pajiLwrqLxdAiDsxpNleBzXHJGPToBV4jiLrlaq8zw+btaneyRcE
lA0WntH8zXv81/jPXacBwFM1SBN4Hj69xczBQ5Bowtz7bRi8hE4tjy5iF0JnSjLCGnU8czv9zguq
fR49mXTxwTLfMuGz/dvlBba2aLyqkYhVmf20ksH/l+pLiUZYryQ3BM7QH36iFSQLPviz8HMKcevs
0J0A7MpCmEJ/1pEJ/vcXz0vgm/2bDY1ZoaEyvBMW5Uyhvu6n4cHOmHdGYydgGxgnxTb847wJnf/f
+3VO6uhlih+VO+T7eGIbRlMLhxQtbz+6CPgm0uF8ft6QkQbum2LA1kHAXg2R9tE6hwxD6dc4zMN1
HfryCHOjuerFpA3upPbBoh7BN9FafoeQ1TWwIXslce9hqr/FWdSvQvKmUOVBDRxNf5LSETuSTWDB
fCYJFiSptIosVkIZ643IDWMT6ADjG6e0HyIVSCnOy3Zv+8I/4/wlq6wKxV2D24x5wys/asvbCrOv
gwWL0ZXWTvl0NZ6SunmqFdX93vHQWCBOse8YDihxG3q3R7fzVR1kA/GjKe4E4SVX31KIc0vL+5ha
xb0PxcH0SVqYT9UR/6gZBM5uvoj+2N9GRhut5qu57DDA2/FtvpgIy9vHnjeijvNT9DdjfMlWSTtm
l/lEaBZ/7sncgwblC4o0KuGSiDspSTDHrPow3s6PFz2r8mtPrfkURtp+SNTsOp+aL4aW/1UdLePM
ogV9MpKPtVmG73PHMOmRXGlW/DAfeUpVbWqHRdLPQw8rgXSNdZpCUc3CsSb0W8DQkc63NgvVPVWL
+NqEbnytK7IzVdHcf50ywyy+hip+Qr3BF1KlfbBBhTqsky4cF50Zm++2432A9km+gbE8CWbgf6Dx
WsawRbm5DHILhypaqOm4LuNi/EGF6qbBtPnAvoiKO/aMt4GnPkv/Qnv2Y9tZ6lpnPUK9etIr6P8x
zdGDG+AfAg7EN8tv7sM32heAgeu+cnVc5hZTrmkDcDx8KCC6Z2kqj2qjFmevClZK58KYi7v4nkaE
oxvdqjXC+D53RHsL0qoIGsA58zmSUTcePQ83HWiDyEkKXAj54E8mxTRNnDemzA+K08sfhuEfIKrp
74niRiu9l2RXWpIiPPXMLZ7p6rHPZYEODJAytYg3O5TlSvaNsp8PnTTZeBnDMLL49hL4FI3n82lk
axtc6+7GcrT0zSdU2gpYsLm5+tYr6MmMNlHuyLqLVdT3481vWavaqH5xR7ga9M+w+s2g/HkqMI0+
DmtSc7JJYpb8xBlrSgr2aIZ7hKRm8WTTe9/o1ohBLnOggwpZPsaEBq45+t1y+F+rJf7XBoZhnu0m
Ezbrs/9WCsvOYi8ecCD4HlB580dMAhs252yggvBHHPhyLzumoVbk9ZcqqddqZMY3urz9/r8H4X9P
iNQZfUSCsmUC4fpMB4yQAAhP6TDEpuCpvDF3kSLaDZW+kAr7tBElyaWibMTKjn0VKWny7oqiftJG
tX4Sgf29PdYLhOnJyZk2hdP+7jX+6/HJc3OeIvCUgKxsf/qmLNOKDYp83p6o23gbSvfcTA0wanXa
mmGx3zZoWXbUytHkIOLsrejW6fjOPakz4zQtfcsMmEJk0IWLaa8fRPz435/jv2cxvEYWKw5EP6yu
7mePq+gCJymNBgHLoFT71PG1Nbqr+snIchh+urbyVPCWCImiZS0BBnUunRAjAYTRjC5ddM85uzXv
TMly9zw20CZyRrSdJMLkLFKKi2AdlmkZpmee94+BmX61Qld5MQ1CtmUj2rMWtcQz1/7+Z6YukGxl
NVG5//t9OvNc5e8PbY03CuFWZynrMX/+DBETHqluStr71GLNfitD26O1MxqodREaeZTS1ooe1Tdc
lgNr7Wh8isDwUOMzlGe/IjPMVNyrZgjtjv9qRy5D/ofme4cR/OUXu6Zl4vq9e638vAN66I5bzccK
aTi5SoboH8Z8MG1CaXgrYTTBWfGTRavr8kWyHCXbPLzlWTDeikp7LHp92AbM0dFaEFtnlfT2ZdYT
fKBUyTbTpfGq28nXxtjHDT6uzDMz6mEqVaFp47tWtQ2FxgSozjwih2q92vpdGQDPINLPmURfhR6h
YVe6r8z50l3XgO/R8a1dEDsntNwB0eUZzFt0wN5qzEbagoVwSFXwU+AuHVYvcAo7pVEufqoSu8MD
+YY2/uoRGPRmxWO/I4KiYLx2070cEVE3fowsMrDEJUsb5VqW4Q/I1Np7WNML9mt/OOhunL5GXTol
D2jveeiq2y7rvqctESWFIWoSGrpEeYA0qBAq7FDqjwgJQJm/gAKbnKtipADeKdpj41v9DuNNep4v
qFU/9ouIXOId1VlWlvGwdusS4VH6114Qyj/PTXtO09bXvFQJz9lLZlY/Op0oNazBxVNW5/EWq1B5
mLDuD81AtyppYnStiDlXSk2QeDBRkEzh1W/kOWCK7qzspCt58lbec1vUb7ELGlRRc7y5da2vRZ74
6BDab+CGuh92OUKfEM1HAHR6SRZFeHPz8TUsyDe3JzmPIbPolYy9o0Gf6yMfLDqYyIOuZoF2VeZd
ePSdUDy1FK/oydQnR+mche0yZa/Al+6EGhLcYtXepXIrbzk6Jfw+0Co3S+2MJ7/vNojfxSuwi2iv
IdK9aLlfX1SKxESo+tfA7P1rpkUnZK7+bsawOlMIzrwXg3vcj75ZLKbSsHiaxelmR85QLUptO0vX
idC0T5ZeE0fmLF2AodAE2Yy9Wf9t8+tcXtqI0QuCfBJQrMBOkxu6JRmQNjzZxW398vPQQ8wUKjI8
N2sdo8l+dgt4k7TFGeyMtHX7hxqh47EKq7k0U+XbmPZyzbmRAkfdmmCn3pA2S6/lEGfVh7Qrh+AA
X4V06qkUkFDPZh7/OtEs+0741XtN9K4INOZ7gJpxd+KTto38nHh1EWJCVJEu6Z52L2tMJug0USiW
6AodM+z2Cgk+TmIoX0SNyreh3fNArRdHYBsFG9E03UuTOc+118bnMA+cpWl26pM3fDccu0O+0dsL
ASruiRghe+sJBPa5TIZtmNb1hhbiQaEXsIMwgDYtE+Jesxwnn57X2/VtvG0wAPJJei6U/nATuQ5h
OmCcj0bTP2tj4m56uPbY+D8SHloXo26H6xy7jOlB7Y3ymjlDuHRLPig9hFxCKNW2b2RApJ4WX+it
xJd0YPCqWyCXhCisCDDqdpFEDv8XgF6dKPS/Dquy1Rdj6GmHdsoBE/DTH3RQVFNWmO9Kiu3z+SKv
/vBra0O6iAZZwBK7uLTUl87xTagC4KXsxn/Iu1Gu8pT4Kju0ABBQST+TM64vs4Gk2KFBQVRRhL86
lqPAlLJYw6gYdScsWJP6+lM95bH9dSQaUm1FMamLpTgPQDWqtVVZysKZONSlGds7V6jFBlt1XCx0
fmKEFSnBse3FI2A8w4jf3aqp7/PGr8+5CNsny1Wq+4AY2a6hfi+FzrxDqkDhvY4wz3mPRZd3UIVQ
1yM0wTkET+NxcTCirFnEENQPyCjiNWDC+FxlqkknshFf6USdRKybz8NELWzcttqEEdKqplXIaAME
jcOIfsCaYnyzGwKa7wFP4kvf9c5u0NVxxwOsuqoBoiNi03BdlFWwtcpOX+YpfFjZROUTK9jhnDrJ
43xE2tKND8He9r42PJH3QYHTM14jvo1NU40vPo3F5SA17b2RNQIkKb1Dmzj2KhtV60ia4HjsyX91
7OYemGN9UrjB1+AdQ8RRYXZOlBBVkUxZH9nGTx3KLEEJBeRKofHCCNFCxenpXUEI3UAzWk0es2zo
PtTC+PBKvfmiRAQZORgigEpRHrFSqFms3qulEWvGPddAyIzg2p6wmeirBCyRl6v9JhD98OB3bEYj
wQ47Rs2i0Xl+86M23UU51DTGD+BKYTY7RV6fKfs9pWM17uLRISA1OOtWazxbYFQL9Bo/WUdmVcVn
ow7uCYF5N7XPlecwSpfJU0/aMyQOS1lnGml+LfC6tqWupxqkQtv2Dzwo3rmEX2cu+DFll1RpHmpM
CQe/9F96R8SH2dombcfcGEWGZmzyyBmmOKD3vkVlGezaCmQXwE/5qHrv6eh5jzYznp1TO+nWiDty
uXtx5IOLNqHfWJuc+fPKQpK3YVmuP6Jw12l/3LKg1G7udMYyU7wIrU3Wmxruqth8Rv+/rfXSf5g9
wjX6iGOYRd+VzkwWHmuS+SW2Tdce9MF9LJngKOip3utM1jisUzJAMvqGqIMeUXmg2kEJPdHZ4pMw
k/hQWn1+MGOFZEecPfz6lMkNuIic1jhrGV9AE5FfBzsB9qu2hpgb7GZCtz/K10DL84MNGOI60SGA
sANxako0tqG2GcMe5tO0mffSUSRbq4AWHmhoFkiO6R8FD6e9iEPMqX5krQy6vktVwwdbq0BAqoHW
GAd0vJWVR0L0moh3bRnlrb1BEEI5waX0snSGdVHW2iNBA4C5OryQWbMzq7r74amYGgvMandNAxcC
Z95c5jgwNlR2ESlhFAs3upOtxICcgvmrAyNKlasUOMJNqQIcHEXiPEQyLbcliATihQzyJplq0T4i
zIlyjDgTJWavgdaGT5lRgZQLRvXdEeaTb2fPberKN6nfGFGas7AYKimsaBsFCAfZLqH1grqdlotF
MCrLqw/b65pFV8b8y57vrPVOyb425cVt+uBLi0ALr472B+649tGPkBdkjup/5eHDSBQVZzPSnVU7
8Fd8jRAKU4ZXg3mqUtZ41XpcNnktbi5RAk0YEqDM4hlnl//NdhKyr6dNUwEKQKHcbsKB4m8OaeNA
t54uaNhn67HygxeftPSF2kTdpWlS7j1Thidl2iRN8edG89JrHZflLantcWFjY7tYYhweLPSuC4TU
HvVZEI6sLvRbDDX0JFLDWjYx+n80rMZWTAmS+MGaxai3JC9NqjEjrJ19450HPXbOdmk463C0XfI8
OIRy65y1MOq3CbEijFLqM+qQElhYZ93zsEZAbNGdT+La2PfljfGjeyhF3bCM1ifRBPdMgYz9i4KY
e6EJpyJ3eyxunlR/ECeSfPEqqjSZJNXFLVtwb2r/9qAH9fAWMV4c9ZhEH6RDwVlalVyOpQaG0iQd
V0x4s6rtP8aCGd7ku3nUooZuS9W63+NH5IDJDw294CK0MvvRsXpsjFZDQ3sUcoUkT7/TRxghD2j4
r+vYgATiatcCss98cd7YuOECyhlEo/EHSupdK1ktqv+j7LyaJDW6LfqLiMAk7rW8r2pvXogxEt4l
nl9/F7RCo+n5YibuCwKqW9NVBWTmOXuvDUKCgZ7yLCypr1KZKKbTyDsdFWrUglYlZY0SI0Pb2A3v
jae8UuRv/1BJmUsln9aErMpdWmf0KVAZflqg20oh3MIo7T0fB0LGOj+5Hs8qUOY+Nstkb+vh8FKm
jXvoMQcu87FUV67vehmdYh4DhaYqzIXts230cbR0pZ3v+dCQT6TZsgUxcVDw3052hZcWjNZ5Bh7J
ChFK5Apiq0v4R6jNE1Q6CM/nQ7Oq/fuEcGWmAP2SJDy5cUyPVEZDQZwrTJIvXAUF1Lz58UpRpv7J
DiNq9OhN4Z1Zu9+vn38p/bB8tqkQsoJ2WS5on0MuQjQMMLIUgi57CNthLC50a94AKOAkRy70hc4M
KaGVcraGWP8etqzOfFP+gcilfSLWuRpiDDBrJlUQSlDG52ieFJkiiPnc3MNvuTEr8YGL9htPt48t
UL6dT/MFylV7y+L2S4qTdPX7T+HXgo5tmaCiNc0m5gMI/c8tnyDsPWGaLfSZYdSPuDf8ndlr7ZFY
dO/cewpGCNF/+f2/+T/es+3oUKcM0+Cd0xv5+R+Fo1MZQaxYB98tO5LSkowhm4a7Ai51zDVs6NJf
UdMiqmpa8TD463/42Geg+M/3CdIIg/qQK5gokqH66U/oLS01Za8eSl+SYJgUD447Divmn/qGPzl/
KHqdLM662ZWNsPaIUAk8SAwN7hj+ZZ554W0AbLxs41F5a3ETuzmho6o/HhiyqgeCyP0j2JMUYwPZ
TkOQX2ZUvZFE9CsQ/my1nImaS57aPigM9ZknOdYaH9H4iKGEWjLDvxzNat/rg/qc0g1bjFESnYuL
Qi1rMy936g4+kUps2zKgCEO6rMPUoUCvMLnIUPMYlH5ovPz+y/tcq+V2oUHExWLSTHbNzx9cANTI
qz3yciXglg1yw4iOuursLI2Vn1vBswIv0vZW/Idy16+3K/epTll6amNzs36GEVaKiitDxvVh9P2J
0YYEufMfa6OKFlXduBuPlGW8NgvcOLad6yuGRPHSpnLz+/evTRfnT1cOhSALTQLyEcflz5laaf/p
pNsJQB3dKN2DrsbVAiK8uzdFS+/DtdwX1yTPGh23uhmnZILO8J4pDra7wWTNFTI9uFJ+S7BdCOYB
mdlffv/Hzc+sT3+cadLJAyKH5eQX6KzS97nfJMCkZOiujVJ5oYqbXrIhnqIRBGaGwoiP82HcF8FK
onsc6iu04OZR1OWWKMzhVRX+RXRWR+VWCVd9axTXVJ2QeCbrIg/t/p2gaLSkgqh+dZyONSi6ead2
HuYqh9mpYhMpFoLKiRmfUik4DGHw9Ps3+msGCJeAEBohscQD8d9P968Rp5ZeS6s8OmaGTYAGJ31x
8MU4qIrhBervfppFfh2mpqJKvPqtHqIM8WNN6yaox/cCc+Ew+O5u0CJn41Au3nk5JsJ5CJ8PjQQL
EamB3YruYL/jE9m0Shp9TxGvLwDserffvyXUIb9cWbowrUnxMsnzkAX8fGWFZRB5QUaiaUVaapxW
5HCqar3FPjW8SkSPrR3m96SPdDd9YA46nc4ExZL5p3IhhlfEqbdubMg0NP0QNw9PEj1O0FUO66Ju
4qck0KInk4jwXrOSe54q8VMg/IdOCZQL3xmRXhQtd36lVOd50xvW17aJjG0XG3zJUShVJj/TyxRC
vCUXdb5yirH++Okfv0cDsT6Dg+a5Tj4OLN61SuY0Uv2y/zBx5qFpb7nHGsig2DlnYyd6QtihrGJ5
x+VhjsJNJkYGooXLiPv1NA8Gdk6ti4ximrt8GdiXbn1vJC9FS+hqA+qti/qCNe5AvveEKCRbvlkm
KQbWzklS6C7q/UwyhAgLXw4t2DIVQXTEK5kuxqSG64/p8kZMsLzlmO12/lwqdBt58/3EvRS2qobn
NI3jbWdNE2pvTE4ZdsCHtPMncIfprqh8uQ+u09oXNKPn+cV5I/FbImQPL/ORUqXVOiqYyGo6ceml
nKzwhpo/+z7DiiWacV9bTfGsh6FYwC8D6CyC4jnVor+k25MZ5g7f0LxbZ72O9gjE5ZcC9+ZqtLL8
1GRNdxcH3rpWzW2hd8+oeXwUvsI/zxscRO4uUIx+VXSmepk3fthSFYz1Z4se6n4+lUAyP2vo8qbw
AKabkPbQn69VrIDA0ti41GII+AT/OR0hjksPjoPAgey5HoKJiO/btn7tksp+5DNxtmbQp7usiNKj
rSdWtfNs62zW2SS7VopzgO96mHjJ3bSpOjU59VJmJ6UpuhP0dHdJ2T74Qsfr6gL3emTqUhwUp03X
8XTeCCDuRQk4o07aMGj4HIgKjZaK1YavkRjcFWUhbxfYHPpIXWkHDvfBiK6MktyDqI1omfJpLCg6
9E86WL8i7bOTlhO3Q/LmcMHaa23BZXJLTXprV0/0TR4MzUrLoIn65dR21R3lMSyQGsgwwYI1HY61
A/G7SZUlAohNYAWXYQofBSd6RXGV/Z2TZFZ1oni1kI4s+cS7u74qzc3Yg1BIhTT5wGR8ojGrHwe8
WF1ueCddJfG7hyp1xcW1btrsDStrfOgpfB/60oGZr7YnhmnuGVawh6Yy343BuJ/Li0qWhae4gI5T
Nqn23NpKtyvt3oBQPcA5YQ4xb6wwE+fBGYxzD6FiY2xDXLTKQpOQzDxZEd1j2jfFNtBJeyVybXKz
ZnVHlQw4yZ3SvISd7p1k7WUY91EK4luEbDhRBzU1yc+5jQx4JhHO5+ZNWZGaMOBZX0ujfCSwPXiW
dXjz3Tz9UrRlvyiV3HoyVCVduWUY3SXErW8an3+GP7naRznYnsZt3BNF7YMlvZq8xSRvz3ZjHpQ2
jO8bU4/uSS1k3aGRfAq0cItPWHkOG4MiBqykU10kf3dpVK20PI0vOg4UxkI2Xtz6a2tAbVIFPSuD
+eT8M1x3cku3L13Yrig2pF+oOxY/9iJTs+4xiK0NeSGNcW5scAJFNa4to7aTlZ9G5clL2FDAoFw5
JoeBW3UA1QdhNbYOlVkkVEu82FtX+IMXEWMOtVL61bC4+n82wXQ4n0N9BvhxcOJVl9ESswrlHdA9
am60vSA7x/FSZnx/8wvqWP8NPMa+I3IOJMiYuMvC7OVzSNK54Sho/JUkI3qp8EitmNQ9eqsY20bv
dAYIFD8NuuxtNBikOQ8+Rvzcox9s2yeCRMgD57E+1ZOAFKSehkI/EAP1K+oLtS2+xoamX5OmdxbS
Dvv7KEDhAyOlOfR5DO4rcf+wIP4f00ah41QjYVYzhIUQ6+dBlb4UvlAdFh7qC2cz92Vscs0NMh5W
VcvXhOWoAOaub5Ou2IQV+RHoJeTJyLGn/X6En8UEP8/OWHAwbVRppVmAyj8tzpsUWt2YOvrBRCR6
ZCylbEEY6TlI8uRp8L11Ain8NW7Kfgeek75dC1wFYRU1plSPyLjBpfAusvvcy6j0+qwM47YeSBNk
Y5R+CRoCtoyc9In1LFK0KcUWdxNx/qibhXe0nXFYKCjfd8jzi2XqxSp5wWBntNLkwiTEAzjLfqRa
j8lBMV4k2ZUbBajvNnON8EAIgRb+4QtCMP3LtAdcO8sJW0UBwvbTVG6gHEUTuvGPmt6kwCssuQY+
TNyJrjmvQF7cJh1fmbM5PNpImvQQ9LzavbCpXGv1OXLK4CmOGiy6nKc/X+yiBE7TSD35taimpAnK
qk3oFRuCJASexFw9d0wwvLYIomVe6MEh7QXdsCoUd77CjwDdDLdDFWpIIKefAcOlrUpPN9Z1VERo
yTJcfm2UXIliSK7AUA+8heo4n5o3lhDkw9SUFdqY8SLhEtyESdGcR5f82Q4B110y4tjHdJ4/2ZaE
B1Sn9huxuK+WV3rf7TFbE0UThgtDvVU+DDVHjFNtbR/kcXByJ5TQvKFNbZ0TLaD2z3SXHCbp7uhX
BgvHA0DkTRtwkjAcRPpu9WOZrjCy9QdSydGENamzpzRu7h2fAjMNn6M6lY0VQrc/9uZzPw7nV9EE
//fnBtSUm8bAa/Wjr5bHmrez4o6aaBoON68Tw83CrbBo4FRufPgi3cKFt3aeNwoxPIcmB38a41te
zedgE9wFPLdOosq6QxmoEL2bvHiYN3Ya3VVo+s7z0fSgWonMdA9Bo1knAa/8Y4MBKl4MxSDeMvsY
TYGfLq3jVdaTdqA7xtUalHpvQoA/WfYY48Zy/9mjDt1ugwWq3DGmE08ND80kbY5/DyOpXCqYMnuC
KdRTmuodz7hIA7w0oMnhMbb2yO4kXVzx7gKUC4fKBorvV6N3N29CQ1fWbaj1K/T7/5zr4OouurQq
d/OvzS+YsX8aU685e1iUphy4ej1ORg6snnlXc2FMPZHGsOO90o16+ii8LF66NRl7sSjfUumLOz1J
BLNQSQL51NkdI69dSqclYa2vukch1mBgnK1mZA/ze1GnNzTvFUUE5KHQahfdRQgMKLw3aJ+z1A7v
cyf/2DF/OfObn/n3pVir20XEPbAto4Y2F0ue6Gj7AbqzFGPv3LWIg2xrevl3pWv7rWo16p0tLfXO
FRhUFIAD+yy2h3CJu+7WaE11cqdXnZjkNUQdTCwJp6m2adeRLhpreO77ydyM/Teg3Rs0MV6n1jzz
9IhOmp5uzLj0LoCH3D+USnD9/PpoQ9KmI7en5/5rsYQZfybh7HFx2kPU3JAK0vhxc2LXWpbXIdC0
SqGIUJta90b7jGCEjK4V4M8EOIK7mp1vSsFIGonK2sw/5tnZrrV45iFKK5nedd0yLeqdFuDDZWFh
nNRamUbTnE46gUY3M1KzFSr86IXJ999mY0xyhcrnlyryEATezpZwwU2kCrltQsieTIT7LU3R4Jpn
k33K18d7JyQuTeuj8RmlF7kOPBQWtSbJBGU0y9daqENhi1VCLHQCz+tIrInnZGjNcuMgqU0d5r0f
m0/n5kMjL4liN0S19OE174Oah6YiWutl0P39TPbOAthGgxHKmyvc6qiYULYCJ3beuzYhkEj5SylS
cTBwmNG2Z6NknbEojFpuZ+DZfG4GoUUBaxElqE/zKZGhUIVRz+oZ1A9xNt8p/ye7+QghbX7pm5Yi
tRk5/31BhE/ICpxTCp5m2aKpRHxMu7gq0+6gmdJHHDaa674ylAe1h23A0mn4mmT5pmrVEOCZOS4J
kEmukszUBSF1ObG/pSYW8wCCucFZ5rnM110lyk1pFd5q1AMyDQRqJqF48os91vvcldVznpY+whop
z2rdNIeyG5IVMXfDaxF70ZIKbI+OQPgvafZ1Pq1ERkPMYp2QuQn0KWTJujECi0esj9cpDNXovqxQ
o5sQd9fwsIb7BhbMtuwQN/tqDmypshnUaoSxB8cl+zAayPYKpm73vEkL9589vDEuvkttWcn9EBTj
ukb0RDyCiTygxFY/H+YtGpO6yr9/HMFFu8Pwt/ZMp26XBoCZvhuytchatMwlkO+FkxMFaeo5jMR5
16n3jNrKIZlmQR9npp/42Iu/INvzzrJGE+Z4KagdGbSkXcD17RvfeK5a/7sxFt3fpgTjnWp/xUm9
nx9BfN1kbs67H5usFptZn1oFpb+wSt2+owHJoi8k/Tih5XJHw9S6Q/ahrP2qB+wyJWHMm9kn6qYQ
7CqDIIIf58LJQGrZBS1KBrJ9ZbSCQEJlZw25Mq1ZV5ov3+fYomACCjSO3i1Upw4PMf8z8AD6ygea
vdKEE5wNtRhWaH+sTQgSg4mlElJn7NSLX9kIu9pUvaSjBcjL9Zeid4vDxxociMBzqCKA1rLKfr00
06QLd7VKmVVLVhSb3VdslJhSHWtp8tBda8XooXlwRnM57+Lv9w6Evf0V0EdaOFYQ3THV/j40pvpG
Chp9NYI/15JaxaLXE1o5jje8E9extKoxeu3d0NjN5+e2mM75pgzJe4kL7URaWL4h6NjeF4Rg3Rsw
ShbMEsyvrmo9MoJET3oUxrsYojg9klTFyhGu0Aq19860EYAVNrGdYX+OoIcVzYCvWVfeCmBEXB/8
BGt1cVake5qP9NbXN1S64mUYtOZRtuZ70xRKAktOBz+A9HUzRoGfLsPKWpIsFN20SGvvfXNw96Jz
QHxMh5LehRKE2baDUPjYFDmdhbj6IkaMp7pv+Je2q//QULHtX6ryeD0piwvakZplYeD5eZUDPY+M
Nodk8aheWuNAk77RfIWkbQdM5b9cAFNa3noAlEVsR1UxpgIM+HGOWn51l5G5cJMJ95Yd3Vk0xV4G
0aX7Iuhf49YZSLjz9aNVSnGw0ucgy6hydA3T61A7RUUldo2mn+05mmV0yLAZJJOpaLrKjXbcWPpY
wdHjtpg3iC+rCYD4cd4oDCIgawEkM7DumcYzhsH1NWrrPnJsZ+Pj3VkRHAQwnTXdBh+PsanxC9OR
kf2uyxHye8WoXAyJki4H/3sXmmI8h0aHJAnP+rvTICmfX9BaYjOaKGWG06r6fanJy0z6d5Veh+0c
xxvsFsOrKMO/aMCHN7r2PV3SETCeIOZjKKphrQWyXKKury8G7uXL/MJ8SP2FF2K1XyuG1hzzMtt4
iilObdGJ07zn9VbIksSnVZpF4c5p4JeycBlWntZeWkAGyoJOh30r6hdXQt3O2/xoKFHwiC8EoLlT
ayt4IP6jVzXc012NptGhdNS5L+rUdGhiW9+kodIviiksOZiaT/ML857rBMbG0IJj0IXRqvMtE1tX
WzxJRTHWVJTqTTXFMTrWGGwJFiAPZXrVSEQHWwyA1HyYD2180IMiZZ0/3Q+TdTvWHG/TwdU++RpY
nrZQaJbpBbFPYfCmJ0i8gGJEfFBsSACML6P0t1kXJsf5FAHvEXVENqx+XPjrzo2ZYvTdzinU2G36
xWQJt7LQq/WGfSNrCrOwlmoo/zzTu2ZiFbo5cmFreIh7cl7mjd4VIT5H1vd9DMNMMwvCA8xUcsvu
04x6kuaWI5YnVX+iCaotfCPg0ETnlLeD9vHq3MWYXxUNPPy6cB0mmaF2cdEArMImpGKr4z6pAHn+
VZjXofadv+uifMorq3tVJEBEPQ3bG6V/Z1tJLTqAVuvBseH+GIRiP4Yj1CfEjM63gOCS+derhLQ1
/KkPQJHIV8hb7yinDTPxeDv0NbMgJ1HgPo8epCA32cRc+aui6b75MGe+OKL+2KEM/M31O+0aW/yF
YxYNd20rHjunH15dpfC3qm4K6BXT4bhCt3QGZaq8ybLKGZyN7l62TbFUC/Mdjmi3b9Q2eGxk/aJN
7KhCB12RSkkjLiJIITScjl6AFnwVZrmoDZu7trWWpJsg8GBN8RHXN2f2faT3sdjm/ZwHlekLn6y5
nsEpgIIerC7Wid1T0MBMm4w4im6llN5D1/tibVqEDgqpbFpVfusJYDiFKaopaITsttOGxNHmJIfk
ID0zumvSSqxzVepbKwICRZF/ZU+i7sHq92NFr7ZCunXzg/HFChLoUbAm64bW0ASTuSMssHzvytxb
jKrwHpQBJjhT9v7S4Cpe19D11o20H5rBJwJ3akDOm7Cr9T1i43RdeiK60nqKr6id4mvhZ6uEptZp
Pj+t9RdKP6KxNQk3LQDaF5VPoqLifhl7p1voqS2f2hGKClm4xtXuB32LAL1dYsHJ1q3qgE7gbvlS
ayDGmjp91mwjRHrpJZv5vCSCtPH09zIn11XERreTQxO/ID7/eF2B0rrQpSkvpRMjhld8pH5kk7/F
JdPwGg7KCbqQw2OK0NTMb95SXyONox7llvu8erDR2s0XZl/11Gmw7K09HHkfF+v8guUk3vH35+bf
La3Gw2xWWpI8JJ9blTh2/oAgXxepxP6jWBGr/NR+TCPycao6H17UKKoWhZDtuwj6t1KLhm8A3Y+h
KJDF2vhX5+mYlibujn9Cg0PF7Gyep+GaAy5VPPVFWlwR4jzMSFw/CaxzB7BxXeJ038xKJkBVSApN
ZvjzYWj4GeB6yUiW0l1axEXoHsS8S0a5e0Cbmu10lPnXujaWPLTGVwg02r5MfG019+tAlhC7lhU7
0meTpYZ87JYqtX6rKiL2Ig9f4Xw4v8BwHt/sYvPjzLxXp1DnoS6na7eO06Wk4nDSsWcdvJLLw/YH
/9ZZolqp0i2fW1zLCwLXzW+toqxw4cHd9FViPfJOfmuKHsZuk6tLt1LyTY53BMuatTHaKOZB4YtH
LKsZFFAZneYX9YzKe1F2/m4+dLTYWOqGvfOSzJikQOra9sbuARo6t7Qy1O+uic+tZ6xCcLrigYOO
LebRSLRr/halLdO8ZnrKGDLZQHdzTjIdw4PSe+Uu0rPwynz3ak1akROKxa917zsAVukikE4Cc3Ii
5PesntYp+fTr+VyXMSuFeOOvO8dslySLx0/zXgRh/U7mNc9vLSc+ZVwYSZo8x5LvHL0NSUBeWLzq
RtusMaJLIoKz/BXQ3GXwR5TPTafcmsJ6nn+bsI0aPHWSb0oFd6efqN01S2vrziGBxGw143n04WYl
yFkW82GBYmE/hJZczYddb5hr5MOEPWmheFaDvl7mg6Ee5letKPlaJEq2zRTPpBlVvOT+aN2PmShO
/aSK0yAyvtMdfoljRGjYv8pT2Wv2Mo5G81gCNWSK7FdXIFjoImzzPFeC51P/nk/cEnh7uGYAH24w
/7t13vTDjaltR0uSc7lfdWuff+hj78fPwd3JziSelrSG6q9pHikvSqX1W3oOypqykPJSGrQAahn2
5y6N03U/wocZPFKAU59Q2gDU12OiAhAPG4ipSRVses1napE69pvxtTJF/yaw8u78lupUaHXODtdY
tSC73ug2Vlg+lL42bOE8tSt7UIOF1aYZ64osfkHLEC6UgC5mPjU1wZ1pl/mwG/pLxsPpMJ/SnfDe
abME+Wl3drNGPxUTqm7e0AE7l9CMt54bWBHuANYVetSThjp09cYOEuKaOjd9tIzIOFVa+31+Ea9q
+ohySUn6gPyaGsMLM8RNkrntBRQkhHbUEAg7OZzPCWtoL2LMuktjfDUrqzjLbqoQzD+hxNwUPj5e
kdbVcd5IqZTppp9MDPMxXEakeKA2JaGayiJyvWNIftwpmRzQ86arvXLhpvFjU1MRkz6CR6jHfJR9
9dj3DTaCUNd2fWB8EwY/qdCL+t5Y2rrqzOh9ELW+qi0jOAuR+udwiAwMU3Z7kXH+V49GYYljJ7iE
IFtu3oCNZF64sUMiBXiZC8Zr6xaxwEdWxUpv/g0EMSQmjmmxNNH/neeNk1X/7LmVmWxHNX2wWpJ2
smmdGNZnYHEU0S0RX+up1o6/+LUMhmrfTkdcveklIg4wQxm9thpfnFWqa4dM1dINrGJKgyb8tmTM
lpTVAjQPmXkaG3J6aE2GT1Mj5hYE3clF0XD1XH0rnNo69CBQDu20mQ//1zlFa77blLSPtefKO5ve
BNEDlBYZ59tg+eM4ic0Nl0L4iJHVpzuseKcGUwXzTLmaA3EGzXB3I5pnLPDk46CGo6YCjoNEQ/9t
ts6DAZRHxDgfBvv51LxJoYAv4jLztvMh9X2x7cm7QwGvAdjMF9RJphU2FSgWx5pdlO6CCSJ9ESUn
HCJOaBSFQuxpSnenMhtLhCXlgkswvrfkpIfwnLvZy2xgG19qVtETUaqFjzkt7q2IqGzMr6ZhvyFC
IVkjWrHO3KXdpsP0cY0o3K4dmP/3yMRp1Crl+MjzLGfVHKcvMtfbRWWO7lvX/kmZ9TmUGs8swidd
oFAzKEcg0Pp5Fdw4IcZ5LN1HLdRY9Iukf6hVfcBU15NPYDyXwJD+EjRYyLCJn20NAEpX1sXay1F7
Fm54CdNcn5ZicsMdFV1CkksvHy9Mey69j7VKeXRZNNESKw2ZPtANAGtSALGKArRdrQMWBuNV+U15
HF3wc82/ez7SlKWhV8amAK74RLQfyuWufbF91Ck8D/WFpbvtS7/R2g4PYIevVm0xxvU12pkUF1qg
MVsFjjZBIgCiZrnqvILdW+q9CLDT7lnOE55joR2nfFhc3TL2VmVaPOMSbV/wiWZ7oSvtSksGom9H
VlNdSpkc+feT1gADoOf2OG8UJWV8CvxjUPTGdYiQaPeoUB4IdYBIBDJ1YcXCXtbKm0/ww+O80TTM
MXpjnqWvyEfeQLZymetsNdl+y6tUuSLEevf9wfjC8u1jByfQe1BFxpcxJY9DJ+hbpt8ip/gWK370
KEGuEMvE/wK9PJAmw4AWScqTueP6Vw5hxFuNAdbuANM3rP+cxdwPmU0Zllq4zCbV+1QnybRSuvSM
hCU4WNGYoN1sx2s5tC2866x9lgjAaNXjeJQpVV/FduGQKp2/GkBnPjgkhRIoJjatTfZA17Yecgc0
5kmlyyuhIXvfEJhhsDKTZg3hSfJ4WRQ1Hg38LtnWNlQQZdNhy6xmgXIwOzlGHF4ULbnUbawcoj46
FYnBoiPWmoCUEFPi4rKzaxE0yxan+E2EyXALbRA4oGCqe9aF1f2pdqtDF+BUKEOPVMM8DB+KPsw2
jvDrU8Y4DGfbg6VgBireHtrrhHJYm9REJUFxxz7/vrFtTHiQnxrbtq05tLZNfOu02T8jj6Iirrts
sJNj5ya0o4dhUws6T6wshk0+5DgSLFJYyWT0LmWe2Xs/aR/Grh+OeZy9EaoijobFWEPRhXxgghpf
qsp6zjIKHYAb/T3lUBViklEenNgUD6NsamZozrDEME8/m5yNPYl1KzhP7eO8cTvtgGMRgx8j/GPv
BeuuBioT4Is5aCztSRKR1AEH78ntR/sPbf5fYCoz2chB/mhSRzbcueH9H4UolnQ9DrRB7Asjsx6b
smOlkHcBNmfvfbZgGZXFTNm0gc9TbAx8olzkJNd1k54ogEgb1vYk4Q3LLD5INNnF0oohz1atQukk
0/7ZKD64ltApDjlQ1D9ArD4Da6a3wDvQ4NgBAuJp+vOT1B7Vf+BMM+7LyNH1xkWgXYXSDKcirKo/
qAC0X3Ua04MbjROmPRUt/Gfxo19Vg3STyN6X1ZDd6tBB6eSS6yZD825Qi/Kke+kG4duK+7W6U6cN
K2Pn4jSgv3kmAqWN649Dm+gQX1Npg8fA76Pc+Vt3k1XZT1D60XzB76kzd8IMjrZaeWtU89qjEcQq
5y8Erty/qmAiTYGUftJCdevbwVbNejImKvKBBi+EH4/0ZZVR8fkaA4POgp3dBvJQtNAAAiG/ZezU
TrwFbR5saiB2y8osafS2sYacW05T9dLeY/ch+7soiA4JbHerE/zIxAg5Z9nn1b7UR7mq0vKhcgpv
L4CCX+l+Bdd5zzZsG8WOm64lgMSz1LUvvDN7+cPS7GBH3BOe8VAMLFs0XSI4jzSq4brQEbtAEU+t
Dk4l6GxEESjrpvNj7KZUojTvGqHiu2WYooijKKtntAZoZQZrndJ03HT9KJ8EUJqNhQJvnVBQe4pD
Nd41uP5W86s0/lsi4oMBzBFWH3oK1bEfkpBASpcYtrEmCjR0g4/DHD6riEV1zhqtfcTbWywm78Bx
Rm8m2Dr/34RELjVoXgaTBSwgrjt1bf9zf9qNBQEUrxegjSDfKGr0WJR5jbIWJkJeB9bJK3oNX77K
7AszZdqkx1r2hDHm0fX3D85f7TqYH5ACGY5DOLwK/+LnP6VMpC9Lqtt7v6uazSfOjAQ0SmcprBdI
Xc2NaeBEDUx9B/RV+8ob9JcwRQ1qDVF8QrSvr7Da9V/8YjmLKOKxotGtN4xdZlIuZwFAIPk2aJaX
5JF76X05ps8SduoqiayJDDuYK/h5dIZY+qGJK1eDK6N9FLawIprIwXLIRg6W/bEHGz7dsag2bhGx
1HsKcMlKRDxnzabW//Cl/eJT4YNysXti2CFFlkfrzx8UUw/CMxLhH/75zkgVcKHRrGWjuozLzXqs
0+FPbRX+nz+NaqZuCcPR4YSpAKk+8zXgvTmjBtX60DZpc8sHoLmOBfXBNRtihTP96E4Msd9fEb96
Y/hHLRAwjKjTzucrgoGStVzUB4fCpGSLQaUYLSAbMlOPfk8m6eQW2gadYyMGqcQlDP5kjflff4Ft
aLxxTB6Wy2D180fdaXEHYonUHrMldmiGz6Bk8ntv6fdLOnIOd4rw9mSmLXrXfvzD+/9MImMCjxFJ
m75tR2BNmkam/9ycTiDVioBUZS/oOJ/i2r1zSm071ZZ8o0i2tDW4LCcLYuIU8bohjpdcRG1lGk3w
YPXox/7w9/wi4Zj+HgHLFZ+SDVfi04VHso0+CCNR9sz4qPwT0yu0ZrimskSr0rnivtXjVUDK+cFw
XAKhvOhPCjntf1z7eBxwHfF8EAyPn55XLiGgeR8b1l4rYnJ7Ey8+aQFlj/lZ5QcNknzTfoj8PvqG
CuTm54tWaeRJx2qdemCGy9K9CwpKSnJQjFVXkgz3hw/pF+eCCfkBoDW4HQwlv/ARfXKtXTjh1t5S
h2CfOD7EzhaoOvrcO11JjfWQ2ZiJ+0DbkjTAONyq/VER1p8IhrNz7OdbFryrcAxHYILRtc/mnB6a
t85AFQJe4CvLcbeSTPRMAT+8kt+nN4VYtSmi4aRyygelnObZZrG3SuuxtFDb1niht3xe4TKJtGYb
lswU7UTcz+FW01HRVMRTVUW/RRSR55iZleBYdZD2f/+JGr82dBmeVOZBhqsacDI/TcBi2vdDybQB
einrgIJ1B/NF/TZUiX4bQ5vSQaOgDk4s01uIKE1vWbWOZS28xfxzZuIHEBKoFDPA2CdzGEAg0Fv6
kiYDTboRMEti0Vr4ZlatSQIJSxenMiFih9SLx7hBxZNF7tVlSnVAegn0InSije0wJ8JyEU3iGBrL
02EU5v/H3Jlst41tafpV7oo5ItE3ufLeAUCwEUmJ6ixbEyw1DvR9j1G9Rr1ePUl9h3LmlRSRdt0a
5cTLsiSTBA7O2c2/v1+9gJtluecvo18xlTUhiv1wSy10DIoK34irwWMono53G0JOlbmsFmXeD8KE
28Rk52TpxFiYjOitlW4b0NDbeHTaVZJNyTrRO+uayQXreuqpbRH1KDttDg+2hF/P2QUzWqSWKqo0
bVXJkXe4gBabNF8qP0+qjGCKsqskugwzPCdgMQIh919/k/T6x7/982/8jFjQ6q9g0n/xwUFJOzrA
EsOwLfWTWjhp6LdTzhz2Sa6bHlouZ9cb3O6xjoq7wg6vOoouvQsLG1TKAsKpSiTjTbGIiAljMKgD
rj73sn9em//2Mv17+L08vV379h//wdcvJeAHChHdpy//cbxd3/2H+I3/+omPP/+PrX/j//QHjvEL
IoPyj+7zT334X3ndH+9r9dQ9ffjCL7q4m6/77818g1951p3fAZ9A/OT/6zf/9v38v9zN1fe///ZS
9kUn/rcwLovffnxr9/r339Akw9TmJPq396/x4wcun3J+9/iUPc1Pf9v3THb8n//1v9tUfMWG+vRK
0PH2Ih/+p+9Pbff33xTd/J3YwmDwFnkgyQ8b6/j97TvG7zaTSMQ87AG6ZnHuMGbSRX//Tdd+Nw0C
A6YvKXXBYeKAblFGvH1LM2X+R8tWkRs6jH//5zv+cF//eZ//VvT5qQTe0P79t89ZPXEWyiHHsUzV
dFTl87kzO2mTQQdo7mlUbgzCYdbhqmoxqJV7kFrmOs2rTVLOvwiKFV2cqe8fefHCDrOV6pn8DMn8
4yMPuVWt6aB195FElWP0GgtF84wBG+SI2El9KWPok0qvL40t5WtAeUXWrhDAw8/AsdIt2ZHdHMAB
hyqtCZIXvQWHLiYx8sdkmf0orraFOtzAEfAzrI2noPN6GbHgFPmWuazG8pnxYMzsC4yTjGtgHndl
9RxBbjRx9NbLxYdNfJfMw3FQaiAvykbW4FViP4NT7Up2QHWHOLEmJp4HzaMVQxdx7uQOBqVG5cEN
nHEVFgl6uWojt9kl0F0XL6wnobvixFJe6l67Ghr7DnqqHzbVtziE7EcO3vKDC6+gk6oW+YM5nHI5
eogKSkvAyeZUB8Ez3QwmEtdigCueNPblmFl3laF4zjxtxAu2HfCPsUbKK427tLGvRmcIXBhIzEN0
TPur5koK9FWeHKw29pCnrnvTQC1HrUrVVx0hs0+t2XOgbhdy8JJXINSL0Iy8adkVY7EtpORVLiys
Hi35JDweSL61lTVWX52AxuOSPmLoNXeGC0MI4Xo2fUEfuVYXHJsm5V7W2aEUz0Lb4VpaI3mdbl4a
ub2vmkMsdRdMAK+UIF1xbipuXJur5h542K7CNrnQ8wMkJN+ElJ4Fl6mzsRjGzcx+9e7B/vGYvH8s
/lyrYH2KkRJGkW1qXcDjPq7PGpFnPylSg0ENltU4vk/4CBpgPevZr6lX6GP6hzn5mjleIVC7G0xK
qU7mMzbrpRloE2qPKm6jRVpsqs5ax7V0UerzA0yer3hAfMk6rnNZbZjp2uIJiXvQ7Lbh90gZOIb1
rZXD8HDE+ENF29LZzUAXcLXOLiNr17fjYakM/vqct4EbRSywxDxk7XiBbSRXrsf5L0B7NO3rovCQ
90Xu1KXkErlo361KeHZt3e0KErhJ6W9kpK/YtBgH5sL8xg4YbKvpMQ1Y/hibNGIlRtmjZVNpyYxD
3cKtJIFcM8+yHYfcy0HF4XuFG89cfcM19QIYzSU07G0nRh6WZOuY+SlXrQMnN6Ac/N3q+tYJAzio
0j5Q4tMyXDEisYUHdz804VrpOJWD/GTxCE+RfpmqmNvrcDHDF8ahVyZhUIh9aBMVHnN6K6yC/Ari
D63eHaY0FzwNhwjx4v/PcqBbwx7NTLJmfg46h7Rp8oJx0PtGdu4q07lL5My3Qr+bK3/um6+Lkr2W
A1uZMl3Fk8EobnKELONWTXkTIGvVCy8wpivcvTdNnRxi2/HlMlwzhwnnTT1WRuZipngyA+mO43wV
Z9ahwiGj17j81NkRPd5KyrQHvrUzJmOjW8OR0cXdLDrg1ogIsN+wafgBu3cbsDVpIN95whMLa9no
MbWvKrPcBECpgilZaU3yrNJCk/d9W27pFn6V8a+pi5FKQUL8q/H+Jr9EfmC2PRTibu3MJRO7bK5Q
7Bi1Wg/94NVd7kmTuB3VCTrCNqHZGqeDN1XmoZBTHvVyV3bYP1RMGmswFEHmJvg259a0V5vFTzLY
DzCIlPGY050rqgh/FyX36kYFNsQ6LZ3LqP6im8y2jdW2TF9xoHAXg/EA9Eay/dIgVWPOAgvLhvHH
aqtMEq0JnEZEC6w0Kc1ydAXS6edrQcQEn08ukXUoGGsDSSCL/bgzJBYkbbDu7b0ZZlvaen3HdhUa
m3BGl6AXW01q15pWUKEx8KrlXrTthtHHU2U5vpRUG7T7K2niuooVNGG9ZqS7qmE/HNZydzFJy6UO
YlE8X5QF1ouGpaSub+mS0nrUt0rzMITXGP7grdo/tDb+M5p2j4LxRTxg6PU2IUdYYw5egGS1t4R/
0EMDUPPnV+Fzviq2R4C+FjATckLS+I8XQc/U2mKap7svVP1e7IcarzyqpK7NmLoT4pufv96fEuTz
C6LB03gESZA/e0UMEjOc1Ui8wMQ7FrDlmmRkpWHUbUGuq437wMITYzAOaGUoaOA8mz44Y7M2e+NS
GYLItYLiLUb+ECK/PyNEePZhIYASFp8cVAZFRmopIrZ6l7VoDO9Y2jiM96OJijypdxI4S8w3L5Bc
bevCRKlmelVFTIUBQ2PpCF4w8y5uR5j6lYG8lUdx4a120kNDsTexYx9HM8ysfApgNMJe2QX8qLcO
cEO+TgXI9SLc1+zg6lAwF9Af1aE82W3GQWL7sdE86Eu4H2rDK2L1Xk8aTmYPx9bBLeb+Ie+Ty1yM
UBnoiTLt0NTmGq3Oa45h4hAaK3vuj3Jm4IfpJYb9hED0TjWnqzbhJQkHs7T3y0Xx0xkP+DrEmtQp
GOWfChvN/Uz12WRyN6i+hTnoCH7IlTJOG1W6a2XzMGnRvsry8RdrQqyx9yGkRlhMHYDhG1mhLXUm
8r+7/hWw2jiKuP6mpG2bUd9oWfB2j/+1POi/y2I+pEa/Tob+Ip36H5gHsbW9ezJFnvUhB7qNi/Cp
Kpvv7zOe8+/8yHZk/XcYLqCKGVUGniKze/7IdmTtd0hMlMLJWmTZssmDfmQ7yu86yQxZiEllSbfP
Q7M/sh3ld8U0IQgBAdFIFlSyp38h29HP8Op3a8a2RbGFF+eowOlG/ywfyNPYYPSAOhkTmpcB6cPQ
lC6Ok/OmEuomK4VchqhubTbMnmCcQv3Trm7tctm3NvMkMQ+6ZmxryfCmtvBKjrTeyQ6A6zrwptKq
y7DQCsYClKi5Ncvsj0JikHzimYyGml0/gMVIjpJYgHIHMwPfrWMEmPlVjBwAYa9H18h2bQIvaCee
1jOIY/BSmEsA0HLxkV4rY3qDv5tPL2iXN7cpXmJplT/a04ByPQAZGiMnFlGlw+hn2zxbtnk5w5b3
KuwC8hAP2/AlMTHVS9kIRotgK65MFz/6NXVaWro3ja1eY/iMVMlgytZaq8R24q2KN1OzaWSB5C9G
dxwIaVrb8Goj920upIEZ89J5AY6XIqeKJ7r6hY57ItiDrLzFdQS1UNiv0Ki6dJJP4v+SesOz2uxx
qMxtLT/ZFqZyiuSnjnIdBgNQrueOFp4kZT6y+FURo5jGU9K6n2Oa8jed1K1s2KJyd9Ohu5tNb1Kt
HZQPr4yM7aTfIKG4yAA94n2rRsGdnOKlVDdKRilHzxhXsl1jmjzA14Vbc8SKu2v3py5MNmWgb/PA
XiU5kKqG8L+cQXQUavc1ZtCSpu0hSobGncfqW9s/l/IzMf+ahv9BTodVpN2I9JAwgbD6RrxzuVIQ
ggrTGPJVSd8CXj0NXXGa5xvxT+LWiF+cB30Tyggq2oz8q6Trrbh2a+66OnxF/XntBC1qc9asFB5r
XUJQlHtG3R0xHqWcJYa9uacL0k9b4GfBJbipAjAgyHzeJHvpdsZ23lCAVck3WX9TlDcya0/ciHkK
fLEgREwKZNYrMLkzNnD8N+bEyZRGe/GcqDpOzKiD6a6tdZYDmfnG0jexZezEioFj7UYTazj3un50
2QnWdcVwe6L6JkpnHC7M5lW8fIOzsoTlkDJkRJiqG6U8g6z3kOSpoO4wNqywAuF55qsWYU8FaZcZ
nL5g5sLYlsScnWJe4tR5rPviUV/yQ4tncD9ZGHxE+7nuVrq1d8j5xZpI63BdjqwJa/qCBNoX62PO
AbtjW8eKR1Lt913sN02w0exwH2bc+YhfsegtM6JF/zLbQO8FJmmuOU0Pi13gUNVNeA0zhqUTajLF
n9l81sK67FJjY0DOFJ9SpMI9aGJx18QdjbvAr1U4O1LhjmweSK38WR2O4omp8AcW98FxQLNm8mqY
wClwo22LqUVzXSr5wYkkaMzReg71rabwbIdi2NrvVbF+mPK2GSVAewsIctXI/dFkJFzRpZfcYb0z
AOiVuuTz7NeonwqTy8La4ctyyb20v9HIOSD674PYXEfh5ZwOO0ZxCKbsXcJwYqzImmcvvezFplXy
MJijlwoH4Z6qeJ9SaMgTC91D1W+m3DgkUEJN/bUNhmjNhnwwnfwQ5uW8ybGwWPVBtMqc3Lwo+B2n
CWnIWpFJjRPgs5rFq9yMsHyHvqlgaotaHqJI2UdrhTmXhLEGr4kslUpHWayGsOKPwJMUPBRRv12p
dtCBqSKlrsfnYdF2lZKZ7vlnSTVbVwnju7hIT5Ge0vB3mmgNjePYqs5NkSuaa4M0WRmjmnphrB5L
OCgrdkOPyjpZTBCy1bcASqcElLWln/ACzV3dVLdDm2M2DPp1VVmWn+PLubKmHPvmOEK8yIc8v8/O
uKgZGudzqtzienGV3ES5OBR/mAWNnkxSmfIf4y0jr0fk2980Oy9WMOGoCxgm2k6D44bZTxsR2tpZ
zJUNY34DvctZxU30rR6gdUhlvK7H4I9xAOQUkRrhXw4+HXW1ixTgOWtlbd2HxUTaFohULOLSsANL
/fKiLJ3pMwnxMA+caWGbr0ajUP3YLmqfOGxlT866qvVVFelbkdRlTbwG//qSN8qOaSpvKYKvVRb6
ZT4d5BhH2hzpu4wlb7KT1OUXycdnIcnbKa5iv6abMgC0s7Hcu8hPikH+hfpIRitZ67lmy2UHsagJ
WewmS6FeZ3MBUOk51OH0W4EvUUh6F/X8RYHoU/5zfgemQhMXroVBIPEp9h+mqM1yg6x4DGbZLQj8
cY2peDzI6XSo7vHzz1/vs+Pc+QUtmR0JDxWCXeNTgxA07NCDNCo3Zmld9nG7j1KDdoy+HaX0kezk
Wl9g0qbNKuQhFFtJkUqbmc2BmOP65+/F+FQ0/vFewDxZ0OAJwUWG/O7yO22oF3ZMQWGie3zevDnX
GZs5icxmBqNdx2wwNnuueSHFtxklXvALstZ90VVQNhSHdNP2jOy6ZdaiBM5Zvs4FEQTq0orNSmES
NXppDG1jjsw3VukmGC8qimq1ae8mRb8MpObC1h46Rd82k7mrOyNx4T0cQzPzDP1ZUi3yPnPd8qTR
2GWSJqdOBzsO5/SFSrOJE/UA341sSteftam+rZwLEYqEIEsHPoKIXX5+yZTPnqzna0bC6Ii+ty7T
Q/14zbTcHKysT0vBBdyAo7moAippPe7hQIPdc/hGuJMFT2n1KsKuqbWYREUROjfqMdWSJ91QviSU
BaWq1NDAT1/GDEV7yNC6gTBKw/q3dsrvmK+YMmbhinbVLirmiOGaXd5K6pNFsdVMKb8ghot7fSNe
BP6zJyN9lxFaElxmrohExBkaLtLFQNywzJkvTn7xXOmL5CNH2MhVccuc6B1XmsF4T34AxryLOJwn
tkkdkGZhMeMW7qyhYKzKYAaY/XDg9zkXK5WKRmftCiXcY0SwT8bAbybMyWNzC7vNE19bKW579pNY
BglHZjLd0KLgbhWIIws3nq3dkD2Py7Bq+mekmRuFKR0IXieTgc9RuRlFjE70QAn1bSlx54Mggw2n
uNVYQm1L/4Cg650jS0W6aCAXTOal046XNZscBlNG2h9CWodTQ1Lb1A6TBcQsueS3KeAo8PaOtu1m
0vmZkH3aEGTsFEWej11O1dVgMq7Xl5UzW3eMiF1ndvJHHBadH6s6C8zZgGn6IuLuOgMBx2WdMoI3
Sm2hEfjiozQEk33mBxz34koZpAvsKIPdriyzeG7z/NC1xbcSlg+Lt1yMS0kwOnP7FxvcZ73necGC
rEXtKVJrtrmPC7ZQVJXOZFluRFiXBdyrqNqO4eTCr3WHCi+/5zF7XrRwLa5ssOlDqojDSkdFJwdc
3uaZO2ehX5sYSBY3ZEpwoGFf7hlatgnORlVn0NUbknzTfq31iQpyQ8kXCA7GuVWor8QLp5J1qWoU
Gm19M3fDLyoI2l9t4w6JDRBgBf/Rzy340QnlVO85SFjMIuOYZn1jYipaUtusBXR8LNZZBRWR1Azp
mx85OcOjz3ZKkhI9u7ZDUUYBSBjcyE3GOBDB1MS9Yzs8bzrVjdhkRAaVpa1vM2M9Y5YwWGsZNIkO
+NU2duK70cQxVv1q0/mslHi7hcyMQyZxNMU619Te7dNaJcXFaEzs0wwcMe9poFfFOdSPG4bQwsjc
lajaiWfpDD2LBc2C6o3vWooGlKZUTemnmiHdVCCF4KfTdTvUbKniKSwnsZVa+4qplZ/vlOeD7HOG
zg0x2CyRitI4/bjutKzWzCZsedM8yCLFm9Cz26bhjbS/xUE7F8MqzQEBKqtAQoltpTA+Ch+U7aVm
8VRkl6Me7yTU6xh59jFHRm8e7atmeo7vg6AWjnXrhUwLD2dAtjc9E0zivBK5/JhGx6CJvpRsg/MC
NsXh/Cx8s+MYosdULJpgC64KfpRBDy+NmZRkkYZ0bYrSWM9l+1WcHz+/Iqo4Gv50RWgQy5ZOwINW
7eMVycwlSLUcSZi4CiIdEGG5yl2AQ+aK866DZgCwhYSMXlVD+TzJzl0ohBKFK5ffxuRenK82RBdg
K15PzvaLt/hJ0fW20pBOIWawCcs+E4ONqqLprvAWq4mSJ+kIcYzHFRdpochBK66iyIHmKTskcfEW
p5FzasZ+mh5rbuG5HGBwcLMFS7MnkqTJIj0Ms7eS3n9btv1cSea96ugwsQ6zqOKj3/50OReu3IDD
Ag2NaL902k3Z9r7oTVgNiRa79xjOW1UevdjaiFajhpWTBqFJBAVpBykwXWn1v+qh/famuLu0NHlv
KHE/3uOxVgMgYwarnkOUD+6JK5dbkl9TPgjD3Bf5NqtVbJx0/8qTWYd7aTR/oWvX/7zWuDjv3sen
XR8zmCmvFUK7dGmQxTJcbNPZyCnC2Dfcz5EJ+jJ5ESFBAf5XnF9iIdqSuW2v06H1tSZ1U0f3xHrr
4x6+9SOzq3nL6JtJY+zIWr6w2udpHLFUuKjMZ/Es2SkFmKrd1F0Eadi6DJiqFo+g+LADS3ogxO2N
/st50f5Ltd1fVm0f4jSuvr/GT58lLB+Kv38llfmfWNtVOf/+e33LqXnqou/d3+6ip/hDeVf82n+W
d43fWaOaUJ8Lja540N/Ku471O1AuVCS2pshs3eI7P8q7qvw7C1s5110FD17oXX+Ud/nfWO8yChgw
BPBN/jUxi/55G0LCwrvTIaTI9ImQlnx8iuSqh8w+SR3gW3iXRYzL6DLMshcI8wGSwcvOqW8mpUig
vmf9BTbojILlTcI4bWB+WaBThimzFmklPyKX8xdM+daxMUS7UZICVzbaeEu3/B6esXIAYyIfUKwQ
Ii4JU16WSIdwR2Syv35Mb8fUGu7ULpcH1250UDvqZNOkYGRNqG0xYysv0im50CK1vVqy+cD4WnKL
us9YA2QJt7Ey/qKHrX7O2nD+pWOHDaaO7yRnq4iF3kUDWJRGzMRG3bYck/jQmz3gYrqInSwdoV/3
brgow4U+JEwiUR/v1IXQL2TLSTuMnXEr6dcYlzNVUKc6ckRnvsWGNlkbIwbPb58zSQjabEH9a9om
27SDzmxtMVYkA3S6xkAab4uQnu18/lsLcOHdav2LnPxPO7tQEXJIGoplqOjtz0r8d58QjEhvDb0I
yRf+sMyhOmhJtK2qQGL2NH7AILT6ht/uvpSC0jONZaASG1V+E9SMrhPKHg1M3bGvxHWLZr+6j53w
j5+/xz/dBTTGGnRQKuKsfGTnn3RPKfNPalFHnC1Ir/Cyw4z2bO1WMi/FlJikkc52V/CM82PNh/EC
VYlu5rx7arTCWTeI/UVZmGE58aPOHJ1ss3buh3SEwGUP63bOmNZMqQE7GZUxJlfmUzfJNf1CZyJF
UlwazLZvz06/ZiBAv/75x9M+SamFhFqnQQvWWENV/ic9fQUhxsCWi/puUsrKSk5abdPlTGo2iOpu
W8Yy3MQKw8RFWnNTFJN2KTPPfzRyGamREhm+hTHhjuM3drtpeJ0TJd83MxbArZpXl7AXKtfqnPQG
ediaIeR0j9ZcI9VUMNsjMTniNWqCt5zKdD11pbM/s2zDmITk5x/0s5Mr7SOVfdCm9Yi1BjKnT1FE
WCPkLu102NgSuXyIibHA3yZNEt/2pbKswnmknBFQVJj6LdiGr3YbxK/9Yl31ap0/LMAvENtgb4lH
mrYH2ihdoFhLfvE2PzP0xdtkqoInnjIZUfXnR0JxCs3UK9QhGohRlDJoFJpwGvxMSuv1eQ8wIzVx
uyjTWWtS0j1GXbjFFztwE2mYTuFkP4fYIF28PeLFXDibuvLJNagw1nN2KRlhe93T/gKKt9wqKv4v
ahzG6/M+AJPjV6MLnyfv+EQadTcL7SMZGwCeT8UntXZisKvFsOnbrjgYsTxv6gm1Ur+Y+cvCCJKX
vdER5CrO3KUeug1UkeloL9Ft06/nfedoDZm3nF93KKi3ixOaG3C5F1VjN4RbjXFrVXG9+/l60T4H
VuJt099UmQBiGonJnY+772hEjdpHcr8paPNdShoRUSgB8GbccpXXFHYlu2/uI3PEcyLDUFU1vzQT
FO/AKJ4DEEGY7zBfHvVL7JbzXD0KfaYMzZ8hjhHG4xgh9tJhj3M3IgDQayMn7HZG84sqRm6zgaoW
TA9F6pV7pV5KP6iVX6y1c7/9fZ4CHd60TZ4FWrnn0ZKPH3GOEVjDJWs22vnYqz343dq9kx8pskOT
V+0W+SIyhnpui925aN45ODjNoX3NKV1voMxBAsqUe0DlP7/6nw09WDQsf6HAFWoV3fgscy1Ka9FH
DcYxh72+GxF7Mo2FCVak9hoIkVTbF2a10yS93IZz0a9Mrfo6YYzkTlMWeJkd174swPXVt5+/sbNs
5dM1I5KiU44EmDE161PcH6KDVfou6TbTqJab88hjC8fAxV7MSKcjE9zlYV5GKkulqsxbeJEdwGAE
pJZ1XUqjvM/SeFnNurM8WUoKWEB1VnMRkEMYc3OQa7s5VIitPHzRCyDyubmXUxVOkzadEkcFR5h0
qLIkLB8KK7Nedf1qnhM3UJfpGJmZ/Ivk3mYxsAg+fGDHchD4a7rOUW3+KQqJRpogml0Om6aTVv24
mq35IgajROkxcS6KAEizMd1GVV96oyCsB9b8JU8joDJ1vjOjFFNISn1OM2x1eRSFYiDvlYrJaScX
yBtliEp1krvyMH/BaOZrpHecNSEHy1jbYM+wzUxzuUCSS/ejjtUBDqBlIa2Mb6GsybumCr/rdPPc
cbYtl0oym4lKAYS8zVoP6EUR0NorHUr3kZrjDe33xFNl0e0EYI8yuX6IcA3S6mw1RRgD8rS4RpX4
WlZ13qgXr0ZZPSZWvy2BqPbDMqINiA6WUkZ+0MgGtZZacgsaAAdrMmgrqhjHBYyUu9i7Jmupixo3
xn5xJYpGFvrMtROHp2jgpY28fXU6rI2LhXrmqHqZ/mpqZcREzoME6uow5NI2tkb9CltmBeAaCtt2
HbUp1tcdYyZUT7WNHSmnSboIwTBisdl0niowYf0cM1ah5nv6pNnKYEhMw17Wj0un8k01cDOGCcsF
W4qhBDeOGTAWipummUY3sjivtUbFjkZz29Ik1gnl2E2ihbJOWLsDvRouWix7A7EaquL7uB2o7VIx
7JlTHWyDjwv/LdHiYVMkUP6i5iloYGXhveAWsDnXWsHdS+QjwRz1F+leNpznTknWffkdXz1yZxU9
xDTXK1XpHxIzkpmS1BdQks5LxsibwgPjNhxblDRZcrjtbROruLeBHHlB2WOD1kg0TA35j0lrv8hV
owIjaLwqbU2eEnCPoZkiXIfAuyt5cKK5+JL0sptV+n6QxzsZzA2n78m0rdq1eiQADE8+RaNzYaYa
VdEDhKi21aECxsB3w7Ly1ZAlbANNs5C8d8GITnMWi57xTrhIj2oL5M7Uhr2VpQsZyZq6lEM7wMRs
DYyS16CYTjChaB3ZlRXkV3o/gvOMcxfq6jc8AnB5pB2oRHWHker1DFbJo0qiu5pePgJCWkHFi128
RScEl4PqKw3WU2bdUK6cHlCn61P7ouuY6WrozWo2o6BvHmO9Q09m5KsuLu5rJXyE0Ax0YdmRivnU
l/N1VRYDzIRdXVbPYUqrJZ/6hzCTKeLDrDGZ5loVdS+cTh2/xiUONIY0ruRUVIBzbLlGi6WuNQuy
+t4vWiLnDmpGHiNt7oPgMuIdXEwTTJAFoYwp3wnzeTrDYUdzk7GlRWkAyTICbXfDdoY55jkRbnUB
j+V26nw5ri6T0io2rcr+AA7iq52l3R30S2wXNBTVDTcvo/fgfC2k+MHQjdQDewgjoyIzas0XItJp
vfTQDUrm2qWg9pPRmW8sJdvWVWl80eOJxtXSbuIyBLecKdZTfpQB1Dz3eVH6fbtY0C5a7UABE1yE
KaHaDlWmfilkKgxLbotAkk9YZ8xeW8jGXdvlayJd2evDrqEHRsyCKeSdIjYi9g3pVo9jan2w5V6F
d3aGC/dzPV0HDThIc2TwNNUq86sh3+C6Nj+UsaqAVS0XJKua+XWIp9qLoC/i9TDoX3oDFyWOMJTZ
MeLS0Oy3VUYrKIwraOMkwlIPthKHS+ugdWXtTaElf5Prmge+UevLZJGyfRvY2zmjJ2VbMHgFVWeu
7GFvS+1DW3SoZprla1WnChoPXb6xolr3JoalcSHZW3GoXkbqCO3KkOf1kjGxH0HyPV+9WZmfHDos
Vzr9g5NTTAbJe/xlEQc1nuCtyyE/frNwuDPovr2MliUhKMAaZU5lNoQ5vTBGWqZ9F6rXLRxMJvIQ
1Jfd7JtTA/Y3UJ4rpkGLODLuRgNvX5FiICnV1kMIOb6lFmwGTXVxnsWcR/zAkSppyZkppd/MbL+3
bYtvWI4dU5WWK6NEWwDTK7+r8TS7btLGR2wGXX9RTH/UsZKRUDFGsCpL2971ZjntZgkVgtbKzkM3
xjec8913SbG2Y9WChNLpD1r4yl6GZLZ0vUyMXYQQ11amcqv2yL3VgKU/ZhnLWg/M0zLV5XZIYLex
5DjkojS/S23lyxnqaMQKzh4zRDBGItJDiMR0VUjUI5vcKo9OoF7MLTsDzCwqzdVkPZA2HzKL3TTO
req6gxR74cx6unYKXd50nG7r3pm9Xs2Lp7lVM98m/MQwukvuCkm6Of+7jS0ngqFexYEr7N0zLvYN
HBtnyLDiSHcjgZbFtzQ7WODb+0jrTqqK2InsCbFK0HSnUfxbTTxwgV/6g71oo5dVpeMndWhfZuKP
89/QTaSa/u4fmgUKDvsDgigwE24ZVSq42SC5quXlxx+LAy+Nh0Txzt9Q1FSi6ZdNfm0v84H1Ph9U
val7t3TQE8UdYmTxbyDEfnz3n18aeb1yMCA5Ss4aFIZysrDqOjWzpkCB1RKX0LnbJakuB+4wNsQC
SMST1F6do+hczKoWVRH5JdHBZWrUt1ZddGhXWuTBsYWxUcbAUzmOoVeHYelJ5VRejRE0LBvU1rUD
nIQULY82UFVdE4zQdSVxJp1j2slJ3uo2Vp3jRt9JR/B8GKak8jEFSoe/GAtRDtLEx11J3nDhNUDR
GYOzde8PqbU8Wn1DYw+E2J2qj5i9zj0gMpDXuWwXKLYJIYbipOj3jWASo/JeLhMmDogQ6aFO0qoE
q3d8+wqJT7HNiQS6vGezkEyNdW6r5k6CFBND/m9crTTCi4hGhhbN9Z6nBjMby8ZWJq6aZmUHJY5x
4o/ztxXxMza404uwmjjyONyGHIcT7KRogaXxC77JWu9RSzglvfEw0njYj0liEdM03/NotK+g2RB3
m8ZtMNM9N+YsWo0Vl+5MlFTtxk3hMd6mMzhNZXnbiZj0mTDFCOd1IQy5iJILn4SsQ7ltqvcyLZxC
ohtiOlHqIXWvwLPV2ssyDauKDOmmSGw66AUhrlOvurRxIzVlnQEF6g01uVFBDol5XnIYh0mBoJ7U
1dlFTZkstOgh/byib/YAG8dj098v5/ShlTKyXjFBr5VCLCPBYMvBNWIownYTlPF34l9qZb1ibsqk
vi0rEO8AwDdlJlJK+hMXgcERkWR4uEc5GDA3nenOzQvZyljWw05uu3u96ZZT2cnfdaX+Y+i19Goe
YqHN1INLe3QqVLNOdNUjNfQHnNAuSqfMbpk6fwyTpNzqDHJuzUG77cYo+ipV2rjSG+UGxa26mqoB
YG5urd5eu1a05mIsyxJevVkQLY/9Q5FeldMQXgAyHgjKsc8acRWGkEzmcP5yCPP7t1/XigIt+4Tz
XGstuLeHjoacgKGJqElmP4uq8hi38SvVrmFz/oo+5eIDDNN3cFbHVdHlxOld5kAEYLKtg7kBVqPv
bhKQG7LSm4eu7vatYi+MK2LPuMt0z5yn+GthvhoyHgII4VA8GEl8wjoSZFgHwqqPToOBkXEax8cG
1wZfLfvhTuE9iMlBzQ2rwL6kePOjglbnDkptzXzVGU7+v2ydSXOcyrpFfxERSQ9ToFqV+s7ShJBt
GUh6Mml//V2l84ZvcsL29ZWlKirza/Ze2/cqir4RE3UycFvcQc30lidieU/e9X6QtgfB4OddE/Vc
XGYPWqPlae/eXMH2be2JN8Z63zxriSfSWg7uNbJN68C5yxvGKtcLdQprTIg8qC/TEhSnxkUn24Ew
e4PB9qBqtGXOhOExK08c6g5pKOXJaUykOaU4XsPiUsefX8EbqduBDyWeMT4wc1alx6JEwasayFZT
Hl5mqnxf5/ntz39cRz78N07wzWlf8l1SqPPhA3p1Xwx1dnBGnF9r735J9vz8XDB5JqZsMbgzstwF
I8Lbkti788jU8aT68K+hB3Jkfg2zXXwgG62Obi7n2O+Hv1W/uvfbItOdmwXZqUnXZ2r66rZySOSm
qrn8vP+lJf5Z823na+ttCN31zhYAElMSGX7Gy1RxdiRGjVuu7D98s1jJ7eicndTkxaiBrBv4ly5G
qhzkIkb0fcYhn4TXDFzqDhQ4anZPP7/9eTx//szcDOeEQc5BNJIup9Q2tiTfSkXdsUzvKNl5Ta5J
SBAk50afEcShXriy5Vo+0//9FoTLVW5VEbww+7FK5+rl//sVnfyrW5Om83MH22NgHsO8B+zDy24V
+WNmtrdu1pHMXcIdcPswf+7u7WvxVc4ucqoBjtxKdXqz1TR7GarK27pfX6Vt2A9LiMWYKYYXkdXV
xa3hO6+L0XQkQBCJMLeqixXBm//96ud/vf3vbK56fJ7kR7EulnZ9/m9+XHblsrOard3nbVOyogRQ
tu8clxLkuoFYpz6IekIKd0DxVoTQdS1286GoKTKqwea9JM4Qm1r9PiPkPtqaPOyfuJRJl9uptatb
P7cnHYlVtqgoxz8OdwUjO1rhWwsx/TUzxISSu7ecwuCCJFXk58+scQjOJRE2gKSOC3a/j5rlEx8n
nbEZaus92xSR/AxeNxDbcWPDEmEFeZWD9s2DG5S0DBNdSEfbjJ3MhrlvTCDhgvaTlng+V4Nih4E1
FKlxdlelSGi89e4HOfbznyJFYvszJ6eegJjprt8/c/JmA0a7IJALqbifF86qpFalPIhCnslWXD+b
Dp/hf084PeNjo2edXKFGCaVAcKYTl7XXvrdVYdyVPTHI9aAiowzE7eoWw3Fq4fOuOduTRfg1ziLi
JNo+r3g4FBuVxR2TeoYRPON8OP4EcfuWGuO59fTOuip6o4xZwx7KeJFUOtxeMBQ/9uVjqNTfsl69
mx/4Szk507ltsBdlV/nRlagq146AZ+ypt42Xmlexin3sBIpZuLMUJ7PfXiqHEJn/9hFla3Nab1t4
X6XucIC9AE2BgevdxrIkcLwF/WwLRXM0/F/O9A14tgDDkN9vZk9qQDmUe1TP277SimvS5CpE9X0d
WhoIe/XPvmsOZHqVrTRcTDlvqOX0Oxd4f6yzpb2bKgIsZNjcV6ZuzoKxe/RTK2R+6+9nWz4MbhVw
D8ImNHGW7Zsr5pP4q0jV1bnUrfsqh6XYbXaTCG1qeLCTuu2+hdFmvxkfoJGZNCBln3mhm07yYXRz
+i2dgxtmxRWokBjOotn9pKwa2qgSUSG86ngeNQq7idINuHw8Xb/Vcpme/1vhWXnSNF4Wp0EpHzan
HTiGWD6R7GgdaFHX3cxoN1IdiVfOZL3ydn4bmes+N3N1oAw1zw6m2V1vFyNSc5me8Nhz3f28WmLe
ZvK08Ba71vr8U3WKLahzUj7RlJfoR82Bilb7pXxih0yylVVtezmZ8j8aEOFLnz8v4Ly1zqXR6Hxn
UzZnxp1q99/1uxUV2JRweep8xGfY3abd9jOFtmR1KgDapDdl3hJt4Lclzz8Rk5ASbtl7vDVk67IH
XX4LLJ1PIDWdC8TrpzyA9mYPJEL+8GFd02jP9Rb8m6597cYYMipzZSUhI4hzmPLOjylu/EEZd4uo
/qYmc7gtNxdItNe36Wfl99+jk5JGyyU/ONHPlxosm2Z0DNJj5tjrJ56bMFlC3caOtYgP7Rl7iPSC
TJx8vHfD4gx5r3w3U9YJkliBtLWfpjkfDgK9/b7cLPt91YTgrgG1hxG+1Ol2tmaAvss4zzeOPRtv
qdNcaULV4wTiZxeih4mUassbp+lm5h1yeC//lWuTcyHSBrel/N3nqTznGfD9rK2DeLlOXn96C0ZQ
K8LzcUciL6coTHH70FnvrUezOJte/xSqQR6rOntpOFH2Bouy8+qzcc6A/rMe8M7zum2nn181gb+d
MExgGLj+ykB2jh6VKOBKMP/qMRs+LTUsl5S39jCJEcH6TyrP9f6hl6tZksxrAYzVvv7j7OV2a9ex
/lUFo7RsA7KpvfUSjnPGZ7YR8xvudPOkkQEy3fwqUrE9uRABT9XiFHHDERS1TSXwstBDebUu4Bvg
+sj75fVnx2q7xcPPFfRfzF3Jv6Tr7nZTiBvb0r5km7ccCsWEdm5GWnBm5Xe9RojqNSASfnp/330I
W1nRxdCuBCgJ9gPYnEuhAvtUbV2UNsq9Rw06MNFpPnkV7XuD9OAIuXdFUwOSwnACXE4yzC8broAd
md//IZzB/WKnR+TkI0P4r+fD/V/hnam+gwI3AcNcg6EBedl9GOLGIbNtl9FIvC3gJkpW0U1NhovR
+vL/fpWZ6ODQMu8631rOtTS2XTdynYR0ni17ud8EGX64RREci8D+h9VAYHrP1UUQTT4zi7qrK6kf
GcIbMXSrGFgy7cTsnosihSsgHcqqtX7vnJzwqiCY4oBMl0j4YZ7A7T+31eDBRFrqKNz7sgan6Ix+
HKKIRm5syYszv2TzcLPZ4xuH3JcvjTLmGmJ0I/IjTsCnIOUpTwlTIX0Kfa5n6tg9AnhkwDmLEIDB
Ssu3YC7yigxLXU/Omk0jmmfZB0tnKOhhHk+1/WU0w7LL1/RUXgca9sy00M6qP5vTnE2nTAKrkihG
gTpXBd5eI9h2VnXFyEIvvxnQnbT5UTSTiRWRXCdKTOTS/sSoOj/4ocJFwu8iVMz3iwHlyWckyu0N
fsScJWd4B2aY60zimDEZuBUQKrr0u+O73fUCcfgiYGIb1bE0hwDzb17cNGKNwjDP2QoszzPp70Nl
yDPmeyMla2rpAitxyS4xoJkYc+cmPbupADZeWYV8zSJjO8WYgpg9sjQMhrdruCaehq3LY/vlCgob
yyAPQf81hbJAGhV7rZR/Qwj2kLJRoAgc4iLod8AqDmNqMpMq/XK/igMuNqgDAolx66iZET+TFemn
kOXxHRslKCRm+Kflb7UKcz+xHVkKq9n5AwlyOXsrnvgIlPrBlUcmLG8Fk/VN9LE7joxxy+1pzHxq
Lit4pU8okmnD5xJUpB2DCd6PqJ2jYFKvPioJES7G3Vz47B/SIHYq+GZQtM9F6cer07OAK37T9H6m
qhgOk/1VG9xIVwoHrB2FpNvTbEKCmLZr2qXX24qt2vtUWLycCoCV0ZyGkGyCnsVCRIjDr4EhzUGv
6W9XE3PlFgy5MeNExWAuAMSzC3bxP8uq2PQV+hCWgZtw8ZvHyuqKqGbU3+TDnd0RJN+t1t6yLHyD
k4m8Du1THvrZXmTdm1LdPsv0nXIs57SdCIJ8qwsX/0BdjZGQjnEwTOqmjBoudKsjXfffNW+OK6hS
QPr9xe3qdxtU8mqtHwziWjN/aEJCkwiyqA7ZWr6l9fjbLKY1MXz1JZ381b4OznEHpvvAsLAGQbHz
67raF8I8kzL7IZcUzv+6sanjpQdmQqCjAW9H5r/ZaT2v+ff1szJyIQapgbnFLn9xZKZJ0coAD2dx
ADbMbF//yyqf1ZDqT/m0fs0I+nQ2l7ERavZyAfLtUSNLtTLiMdImvG2DmZSvoGCDt0gchhxoXr0e
JHjhcSqclwmtE3x64vHA8gg8J3rD1kPX+S6HoYvMcnhyyHkOpkw+rw2MNDf86FNdRq0Qj0C8C4yN
/zwIBR2AkMBkt7+4LkQjiXV/a6sPsVISBSSNpeWuk2lwm5nNszfAINuodYqq2ZKUxsVs02fXGFlT
ZFxU61xe3XfXWUxevxLORRxia34aMjhkZLdEqipuPJmnR9vaTqHTfAVZT16pzaavzRx97Sf8xMvT
kxV0/cGq6if6d7IOKtgI5Up7vjDJ2fPysPD03QxzgZNwQemDqes/fLyvWTmaDl2PEYNkWGU+U3d/
qU5YYT5O2sq+gMv39MFI3Iy+mHkx8CfjxtsMsTP762iFBVXsp1/of4n6UR2TDrf+M1mKyLxW/NKz
V0QDOJW2Mri7WKTlRpORFVAencW/WExxElXID6v0ynPeNF9KnHLQQoR8lYpp2d/Rgmy/zB2GOeWz
KLO6WBd4WEK9nAfLom5SkzpOgnn4SDxWxgaMaZFDg1pgaStfxXmqbPNgkbowNmW/U2yMIlJGw1ij
h2GR1MwU9hJGL065zOZggnaCWPm6nWMuiUF7fk5ZKyU/MJalTpDPPi0ut2jnWIdSlHgwuZNx70jL
YXC7vqy9B7h+aTFB/JkKmfJ0OmDg+/6KRFaxYo6UdKKMB3G1jNbzcFGS2OY6d4vDhEhzZ9sjj8G8
eveA/MzB+ScwrOMldXllRqj1o9HyyvQvtbJPLYa1a2i7Rrbe3V1N3sJRZFC3f91AfjaiaD7gwbfX
pjmq1nI9N0Dfd0pOBsYs+g1JsgFan5G5Z5PUvB27kPDVyWJ23If+LvWMVy6SNRnMCX+SpoMZ1LFr
O+NxHljABKUQLNqKBTxS8FEslgHMC8iMwWbY7/vE7+XnnOsefzhZtJPozIPOnc/KbGIrFZQ8fCoW
z+O2YxDrodtpt5UMtXmShyxkJ8nqch6GQ241rDonvg8qu7vOwMOxzVQUFrb6MMPpbsr6j8cgUvU4
i3vCGWKfYfUyFm8Dnoc8sLaYMMWPQVoqGuz0ENJFbozEWWHjrxPATaRvf+N03wVLlkVd45V7e8vj
3ggYxY7dQ4baEyjZXVHN4pJX5AAzBkDQELoHkH36yANz2iYDytKgboTbBzutCcDV/bFbRXhTGfWt
By3+ngyww8YVyNhYPTBngyPtjTFsI2uvpnYnDbjGW7d8j6baTVNwscu5OdE05klppMRaO/KCfO1R
jmFCqWsC+Zi2mJ/cPqv1U2askLcsuAVLFoupzI4DkVOGPQeRuTCyI3mPXt3tLlq32z53l6PflGFS
5Wi2e/1Zc0CmLv2m7QPx0UA/uTasc5FVXRL000KZ/egEGCsG37vBtQoiG7YXURPlbkF0FfG6x+2C
32wbcaIa5fxXWgmcTSY6xRDJxhsvxJTELLE/2YjqwzB4pPmM4R5sbB/ZYbWeasGeKRNyv/XyYbFg
xAunO7ty8I5ZODHWEL/byp4Y1TOd2whl3VkTSjy77qJJhW9q44Uo4CA1ivmEicCwNJrEM1prD5Oz
ot+e4y3sH+urUGZbs5swxdGdGxLrSVbz/vrrbpzNvzMuqX1INEAoiYmoVPEtUvOhNIRxsFv21bmk
8HN0SotztTX24n0JKQeclUfVcHZqIyfHnyj5Bla3wYLQYuvR4BQGgkIeYJWXXiLHgUO3W7lgBbS2
fjOvUYgBrnRulcEzP0i3PXGrp8e+2Eg6pvTvaIUxW3QvqKUv7RZCWqIajERGaYOVh/VIlAf2itvR
yOKSTV1iWH+zrvwKLNh6GgUb4nsmRCuN0iRbJ0q3Mt2TdrVXdP1RXou3jvyHuAiLSwZVLw4nf0iW
SYEbECDPPAKNASu8bp25PDUvTOje1mW7Nfc609T9qfuoc+ydHt20swK1dvHRI9f4CvB3c1KScbky
2PNHcQgGpv6YimswiXhKrdch7DJIBJIS0+LoRYtK+g48MdKtwsHFx1n/Akf7khVrXOoSwnH+B/3Q
OzU9gqldR0aMc9W+OYVTPZqAE9Cd+uk7SJ3h0FWkq/pQu5RDtpeui4/Vg4vtel54bo3lMQN1Jjyg
BVj684QpVBtw5QgsHTtN25Wkw9Ri3W+hvi1fq2kCMrTJKCs2FeGiZ4848tsmLWONODjWeCaTkU5D
znMYcUUeKUopX4V6qkhUI7Hno+ruhdYfBnM43HGbpj3AMVe5FgMWmlH7Wta0nLcHZbZ6X/nFOdPh
BEcBs0jtawoMeMaNJk84nBWyJThFGakykcxUsWOf1x8t9TvYrGkHxrO6ue3bFd2n2eW72kc+yNL2
uiSzz5azAZqQ2cHzU5qWDqez8uXJttULAxUvDqQKTobnflhsbOOSbVCymOsC1OGXsGsSuablviNG
PlrqxeXVq2gv4FmF4RTAaeQaIXUtGbv8xeKSvV43TEzdp4ZH6djPPJCMRX95bens7XT2jtJtn4bc
mZkheWvswWiY3KfFAoW2jXl95A7dZ1YDwXK9l025N9y5vV286bKYqbh3W+o6mpN4NS0mOBsYinSE
Pcngiw1w50/HHCQpSAHoeMQBw2Uvp1u7Zk4/De/mmvKgoWLq8psQHXXUrzPYgBVghokht/G5ENgY
bdrIIzvPdoPS7xokm6uC34UVftQZchJfhqcUIXycV+HAOnc+ukMB0L3ArG02Fd5k+/e4hTfQtVIm
pyRZ4GY4Z/Uvpmv2rQ1BTXgZKyg8f5QC5sHmNL11dX/rhvfGkHZnbTn/3P6lpGo9Dnh9uAExsjYp
c6DRW/e95arT3G9F3NfnIhCJn5FmmlmWwfx+3htyAWHZKLE3jewyNuNfB/9NVHyVLYY8jqA5cTvz
jYwtCHL1yuNVRzLtNStFwB+msXAdNoobF+9UFZLE2JzcFapvKtlj9Xz0qDA2A1pOjfAq3FB55QQ4
p6iRrXmI+m7Ev81Wc0PcV/TQbQsngAsn3H/w7+zInZY1GpfGT65/hJT5GIrvzt6IIrAynZjeAk5C
Vkfut+Xi2tlv9imRl7YWIM4/ygPnnF2/nnWNHGhMmA9Oasce5LmNiPoYLDmHZFhflUT2Qx2MKBIQ
lLB7mT7SbMhvZu12Ow1B1GW6exMi4GC6d80J6r2PpeIvKlJe8v5jLdZwB4xMV9Y+tW0LSk4Wt6nx
b2KDEoc93qlcyOE8zeUvsbDPGig7401v92Xp/C3IJtiLkWFzn+fHUtt1BDDje5HUL0G3crKmM8mJ
9St6BuK/lffbcP3PYjbf3LQmpFF07vVzviPyxkiChlQaPR/MXGCr49/nKsqO+XX0nFuc8+RE14kY
KXoJoQE9jz/UJ3nrYM8rkpLZ4uPaPK0Sb27YGAkdIqd+ry5K9/ztYvljulSac5ZnSYi6mbrvAyFp
H0umGbHmxRck58T5wnqeE7ClXO/IWRO2MPaFRSy66tpTYf4aJ3A6FnTMQ283JWJ6LuTN+GzVRMpZ
v3DyXf9D2CfKeiH1Dv0Yb1m1RG6B0wdOAI8e8VfTXNfIXUwX6SE7hI6xtutN3wjGReSZG2T0hlAj
4aNp6Yajq+f5aKNpuVZUUVZ4F2oyDitGG/7Y2Kw/vMRjTdiHK4MnEn6YxjPXsU4KIFnUKkpSInH2
lvLIrVtISc6oY8162DcwN+PJ1JFjAhlCVsL+gQG7ZT9DyWQrd6yL4A0FoeF7gpnynb5u9GtkkxQ4
+ryFZFM20iElyLwdbDtprod3I210FKkn+FiINcnDlNugNnduVetEXeWSg8H12+J0RkT92Y5zv3Ou
QdWt3PbK53M35+lF1N1XY7Z+lLPviUxSl4Bg8SYZjGNPM+kvbeCEh14Wu4YWM+74tIlZHIS7lUej
8p+E1W1ojreD3RFGMV/JQ47o+Ujnf22zH3Y671/H5mljTrxnCldEa92dpVsRNdGS11fCJ7XCV1e4
yVSv4RO6BhqeWZ5WBy1n2bYpEw5crUMrNKUNNUWA2+vRs9fDvANbR1ds59O+qdt/sl9sBjOLj8Tz
swNSU6W8QP1g2DyfNuVTTQ2GScuPK0TeaE7xNDUvUh97tuJPW5W+hYTUxCmJyThiE7dMmeZ5E2lo
9tjuisb3o2sHmDhmRaKseGUXOh2sQaPayghjqyYrkZpF84T5lj0iBSDO96JpKSo8pF3etltYccFH
zQ5zu6xJb4zegSyGLxbS5WodpdmgRTHCh7DiF8a2SpwZ5QV9J7sdSQzyBiayHI5LQxVr4UlfXeN5
6Iioqh3rwRi6d9A5nKML2QRgXT9rIvBQ3QHsIQCrS9M/St5NaMujJQ/4ybBMRIjLionHrqrGm8qq
c6AZ5msTBv/CGdjvEgRRXU0sslozabg7HNu6rHWt4RjOxyCTWLCLLoy60P80tAb8kT0b+awvVs7c
dSws0m8YBjvmemsEq7M3BqRT6TSeeEIVnni/OtKq+ru52RFP5x86zsWdm1u/YUx+jLNCKS1yDPTN
cslFOR4sfHTTkO+kP6aoGrlguv5xUNvTZulI9UodAVPSk6ya9VjuPgF3wASVUuDPtsNgsJ3YSJCD
S9W42Ds3qLg7mRaHfXrsltK/EUg8t6o7tMP4a2ViNhLetuu9i+pda4f4eQG9kXbHFd8IdC/zkIu+
jVxfqedvspOGZxYrr2E3pKCNgi3xicK2fM0WsbgbEXbd9Kb7qgZ0k4ryO6mDS6i0ZFRe9GdF4+jW
YZEgw72RA/zPkb3R1ZhDTh1w5p05j+mBVihBrAB2a/aZOoHqOthcxCpjWdxu0me5GezKwrIA8TA5
t5X9bxvdIA4yBDEdhb4sib8uu+xhLRoi6xx+54c6oNOx9pXjqZ1w/fKw+I9z5uTMhY3yXHDhcjoY
YL/7ce/mH4RRoLpriM9F+5NmdnVUY/DYNlbikD/AszD2ey3nd1F1NES6+WuC14u9dMO96+ZHqkP6
LqxFo28cG74XYk0MalZEPicnYH8xlU9pAQhL6oH7XmvvMsOCWwIueKn9mv2iiRSpHE5bSshozqhu
85EidYjY2ooh/UrqNNuIvSD2IrYDxK6+VZWXqq73sgxt1GnAJFqF84PW/ktlFPeII3QztacmGI8E
BeI0Xhto4O4YI0lhXim79dCHzMJHI+uYSc9JPo/hQ9vBhMBLwVHuHp2VEZlXBQ1jhtW+QR/6bAiL
mMTSfqRsuGGBPO6nwX1va39DFha8VhaqWsPb6CQY8S7jOJ2z0fw11fVr5XE5DhDBBi/IYtku2U4o
vp3WZTzkFNN33o8ZZuz5HlOHe1NhKkj6rl+TwEWNSbT8vBcDlrMtl+Op45GPHO1+bTJVNxjzj71v
rBTX5gMyKsal5boRr+d9g9V8CkPeoXJmI4RhpDDUDfkYBEfk95U///GQ4SPltG/6aUQLy1sz+IV9
2HCKRboy5p1nB4d1Kx9Sx33SPlipSoCz5adCgNbnM0UkTbJqrhSqjm1sPtCyshVKswLjeL69VgMU
rCkLmRfnWzKIWmNEtej/vavWiSRZIqAfxk6nN8uW3pehtTd95TEVIJYnb73HbZxjtAnzgT6hAFEc
xr0F+MCeVng/6FzRbrxTQU0PoY9soONwLU2E8EXYbS86xdPOyfI2TzZMFhAAqNVE0mYz7ObUPIoZ
LX1o6IdM/ikrWjJvOsouP+XlJF8RoUNsZo7fy3aHJdI6jMPantQIcYdGI4jbgQe1F37wvGkQ+tBD
Ijk1Z0bV1gPVScCGcnpyGOZi79zm98KzLlsYUN02aXcz1bftYmcX6dSHThBhVZBtZ3ZgYZBuJZLy
nZvRfuNRyvE5Z28znJWusJekybvyNA9i2km+xvydVez4sjIPj35HkVqGc87aYSR38rHstjs+qOK+
D/hwEhFW3FThoxL9M0ZouqWBc0SVdwFbXeZA2XrTGOHzOijrDmnMyWdqWmjxjxLiloQzzZlnOolF
Z0sWRWbi9Bj0GaYjRpAZFITFDg2QcjwG5TWR1mWUY+beSxCkr1mDMXvTy6+SCfOeh54NvRaJIdrj
2s6PqTb7uOMmHgfDiEesxG12EsWsbnAbPjYuMxO/FDDpc4SxSvofLSWmPRmPy5qfHQqCfd2a6YEs
09h01IbwJOeTk3cJks0+xhL1j7IgTJQbvgwo5mmPwrfAajK+FhB1o/+VWg1DQW3vSxtdxHolcpNH
kixIYJn8LrEHz4LgUzZMDaW2LgNjbyCJHzJsWE77tHbg0zfZ+RRuRkKTXtxg84nBmF9Ttug44B3U
gDNbC4OqF5Jk243+wtgPkTBCuRiS9e/AmwzqBMahdte/8zh/qumDjYDztY0P9uDUKGdc66azvnyy
MgmkFeyefPfCMHFIKBX++J7dR2xr/k7oHNCi0CA0mXgOzO6IEIYGyieWVnBDTuCPwtH9BcAq0kPd
n5ay/duVzjNx8fmN4QZ77VePjmrVgxpvHeRcCTvrx3pgYPiHgOX1Ui2Q4qKuXoY4TwH3FdBc2NDl
D2C6QKVMWXuGZTRPYVQXqNY8x+VLFU8Li1P2OCypFznpa2XEHgFkobeoL0+19oMx05dtpcX/taJn
cvcjNKvc78ydl1e/1748yALmKONekEJ5EdcDHb1K7XKfDdDDXZ/HjuJ5Y7+dreodMcGDV6s8cl1k
Jj3t49nJkFs1W4AUfMIMWMzGCf/oe7vejV2bPtQEQsVe53+lVoXAuvhsU+8R0w4H0IJ3iI57je1O
ythvrkm4MjsXYX1YjQKkjGuhGf1deG55qJqRx5gtwz504b0ijnjpy6+rOeqqogdXft06Zbr6g9P9
VOlrRVSTVj5gDvIK2IN1ziM3d/aFfM+LmrR9AsYQpWrqGH2Qs41p7U56LY63oLFiZw1iHmb3UGn9
gG4pCbp2z3dp7u0A0CA1+341l+8MuQegwULcRLxAzIukByZIlWTV6xFBOpn3LXZsvOM3PvyXndd1
zFWcj87TfRx2bclktj5QGmSx7Rhmslr+YSymdu90hO/aZTs9L30JEDrbV4rZMHrL323BWiTU3XrE
RaZY0eRPjl1vJ7PAIF5k3IUrF1w82cU9WInEKVh/T8azKAnyU8aXgfQ4Khv8NrMPYnLx7cTaKnqh
lqhcMY6AwFr+gXoV3I/VeFduK4sN1rlxI0R+cq2Ra2jpz5yKOBGSQk4LWIj6eSiet4CFi1Wzvtg0
W8YQHndWG4CggE6awnhilJXvbTG+2iXVPW6pW0dVxr33l6Fpvm8mLvdyPrIwYdfTQCFifZezm+hV
yCfBDttfhnyyN4uH6G4IbmUxMio72TCGQ4YUB8fiKURQ6NoLxjlogmRbVN9QDeL0KqPwyT7Lq4LL
tDbPufJ+wTFiy1yTq7E6E506VTJ2sKwMbl2DTZ2QQZa48uqJJrYjaf0vQ6ztOUsh/w/+c1iubeJ0
+iutzDPKsw3++KB3k3yxCKlFK2TzQ4RkWVImvQxrcbvJ+m7Y8LComQhu7klCJBrjXI+o4HnA/8FQ
UjdmX73WQe4eYGJ8Wgg0EsMkH5s85n06CV7R/su3WM610kFWK4KJUQ677nxuflHblfTxcGRkZ1yu
i2/LRn/CFO++81lQkNtydhWjb3tlqefINxZjtEDbNF+Ysd+NhvfGhKbas0Cnbjdf/fm7Q1HqVfU5
yAfgqHT1h1Fkd1l2dFeNT88UScV6J8IZhrihMhCIOStA2oofCKHYRk9Eg8GPYO/z1QrQ8uTjCdMu
HUm4DTvX12+sFYt92dHrr0NCDIiRV4oZkNYHTpFn+GiBlx21s7zSU12T3WaMgw4nlmv+06V/YYt2
Zw/rq2tV4mC2LE2wCPLEQxFtnHTcpXwK4xBdNjD62Mm3Nho0/T9senFUDI6nPmPa4XTQqhbxDLXi
y5vWu6r1LyuO6MhjYdcFnDqF+2JL9+yP2ZeJnOjsV5yGRqchSVeEgJFLIKlcxMSMGIHQiycrZJw9
cxPR9gAYuRMMT3Y7QpfNm9EhuqS3xovt2O9FZd6GJUczqbF997CN03oaBmhim9ylWw6feZUPQFGz
XWURYDICt6vgUsEfvLhAj5nYsaA3DHS5K6JR08o/FfrmHrQKknp6fDZBt8U2PYyLQ9pyO6HTBXG1
uTZn0rKoHRUgP/uGsLdYmBeH7RNgC5anzSNK/UctzU/5JgV/W2Tbo1/4r6W3rIel64/wG+qz2EC4
hOiqE1/Icwc0lVSdQ4mvC4ssblwrC742TQ4LTV3JMA8AmhU8W/72uIby3wQbAi7gdFvkYhfiq/cQ
tOZG8GBJf0tkwLo29XLM1SXjckMQCDO8XX3LPSiciJkDn4DeeSmdyo4K5cBUKNf30VwuGl/PaBMB
lPkWUgsu8Klg3tbCGA+28gQsIOEM5OO5/I+j89iOFImC6BdxDt5sqygrlUrebTiSWiLxJAmJ+fq5
zHJmuqfVEpXkixdxIz81AAvZxPS7wGCwdCt1VCL/wyDixlyzqddRZKSl+SpJJAunuzFqIp6Y4bg8
5ekrICkUZTVgStQ/an6AO3vwWGcP7IEL00c+oVckF3RcoE+nBaTIoRFwuqp4vbaSgX0Rtl423atj
T9fItq70ytgbZaXzppVEZaPVzKNxNSE7vfz4E38Nc5H8xeaORJKkvoyD3hb/spDkkCAajD7Hs9Ay
iZoq+hBumB4WCwdcA4xKDA+jm+BJGUD5zGcb1bHH8JWEy0G1/XteIs9mQ/FOX+2fmd4H4cg80Bfp
1m73VuHFpYt3KSr8B6X0SzFZbx68+83YlYxvGd0K7ECz5D0M0t/ak96ej96ZjOfNEGBI7KKXJsnK
o0B1gSu2LuqTCL0N16x9Ne3xp87IDiNjVtJ4ayZeh2aC/I3RkXx+huvdggKULqRo+dY4YS52MoIy
lgU3mpcyfl1rnbWLAJ9L9zYvPyKDP+6uF4aw7dmU4vjgNQw83ycfAbXya2GKZRJLbmUX/Ovo1Ytd
KhdHz8/2nch/6tD8Rbj6zKPyxLZY7OoRd0M7XZJ91rh/TYrznPU769TkkXdvi6u3lciMWIC6+uA2
3qUib9p7Nq3HGOh9X22Zz1kQE/wyUlYklLasm/98znc12zZ3HZ7pF95WPdK+26UHNX4UWY1Hc0kP
IYb7bTr3+479cLz+CBxpv6S2fhly9eVW6Q8+pL3OO0ocRbSakY9+hGbQOn9Jn6IDps4pnJKn9SnN
pX+v5z8ADdjE+uiycBeeIYzKiTlQ6v5tMkiuQyKDpWzz1uOQLCc+K16BMC/LHQnfBx+ceAwUqNj4
kXwNcnFPdgAbDbHjGqvPi9sNcJpRnwM/n5BlSb3XXLGwyczbiNQKS6TsWYaYK9lWDBwg4UbZNmqC
j3qwlPau1hUBYbThzVjoOjZw0CCCY8azxEtmwXzl6v6os5HyziqbT7b4RUx5XXz/n6r5tTZyGiHd
bYI9kz0KuIT5dgjyX4y1n7WNlDMBBq2H4t/Cm21riujaZIHY+ZJcKmW+BKf6TaqFuPI/v4ajDyqa
OpCxZBxzKApL0yzOyp2xBjg1ooms543nql+Zi/MyZDXmjIcsYAYAkfmZJP6L++BG5oq5/A7ImR6W
DGCP60YnWmdU7GdgSStBmF/Sb7ZxfdteRxwq0TUyiJX8LSyR963hg8qkwQtCatS+aQybMdW71oFm
JCgCKWZCBT5WzZyVmiqfGcLxskBtre07OARgXTPvbehZqEfG+krEtzEQv+Kha24KthDH8t73CJ4n
7ciSC0Yq0PmxtTyWBVy+nAkRPXM4jCv4kjHliYE76EMwN8fSma0Ni5tWFNSmJbu6Tfk7UTk2VtEA
MDdK4xF/9GQW/6RkILZlY3D8evvAfsRI4N1YYrgLRvPCf6A7Uivq33RqsAY2rwlNAG1ezVykdRkv
kPR7XwEU8PkJV+8QdJDG1LcVdu7G5ya+BygRy2G4aTzGq5GPz4ECiruQ7eAxM/O46nk/V3Ppbbh4
u3DU/d82MZ8so/yiY5uBQVtPIzGpjbNWpCVN8yVb9z2qj20H5iwbxirOvekT0gnQnx5vyJzguQEQ
dZkp08PbRoWEtVTdjbcE8CTYI2XmexCMRxXN+zLFFMPkebSo4Hpwc/2V18SLnUT8Jkv+1OSOy9bV
OXWV2aOHa2xcWLE3ZnWwx6S5N7yfwCp/wt65aMeIzYp7klVg/LXs5YAvNDiPj8zbl7EtqNioZxFX
RgL8Oa3oY2AKsALeFBJ04L5lJxfo4VzZZnskK5bt8L6/UKBubpXjnxw9rFr0eUaUqR15OwzSvYvw
9xakvXeBbe1bdmZLWt9YJKg4ppOzjG7RNKOmzY4FpbqdwxdfKRUyCKsvHkDyFOUeWNuP53UzWhnD
a28Xp6ZFa5dwcQtk2MjX/2TD26hgAGNDR/BPn4PZuiCOs3+dM5agXUN8KFo2vUsaOF3K59LO99iL
XirN3FFoTV7a4NVQ9dFWEHpmqROkJ8fO3mbzlK3b9U6Y3mbN3GzaLGV9Y5TmJpdMr6HC0WpgjwQu
l24sa7q4HP+40aavTKTUCXNPccKtoTD5SEZCCPFZsvXtMojtqbmR4ly5Y3poB1Ius9OuP+najEGg
38wKurNlzzRB1IR6vcHftM5kbslG3XkhxlxUg/Zc0OM1N2+mb5hnLLZ3QHfAv3ntk6/y5jSauFTR
oggbza8iYHGKAXXcDZnbxYmZVJgWQH3mU4FvDF81HtWbKPWiY+Y1J9FkSUxgN4mbIfvITFzMTmoI
trjew9yzlkma9lxKeb+0q6jO/3fTe7DBQ678QYuBLyuMG68ocVrJ10F++bV3HUj27QcFCDoL1dkF
04A/LLt1lx6UlGNTZxxUVxQmgzuKiVcNuSNu8YUfBwACDGGsBxa1E6M7bRfIJuxMf3AIHMKwaw8M
xrgNK5JMta/3rur4IJPRJH8hNpG95Jy8xguROE60VIz01GbTLoi+yx6KBCbKGwokxdZLUiTs2jpU
abmtquSO6THfJ0E1ccg2m9JeAypNcoA7dsNuuqfNYvqw84ZUFnW+a7E7zyXBO7n1HUvQC9N/lZb+
Neta7Dn0GC/n+TnvKMRwKppXipifEK95Vz7Qq3ReOvPS9dw/o6Y4kGjvuac7fFFEc8wFUWv10k4t
Cw3tQ5qwnPHikJ3gKFbrPcOnRS5tSa0WcHQN/6NAQECUMrG65zd0LwATNqNrC8QIB4V8MLxJHJzi
KZg00w9S6g5/xL3daogivvzslv5xBF7I/m7CeUgxoJ5N/r7OxQ8Z8J0hpyTRQR+w+oszhQ1HI7yg
zjzqKmteBrjmu0wvy4U36dsYDnqv/TEjSlPeeCNhjZkP9iLEoSlC6Cw2txReL1icXPewjM2wDQ3+
56IormWDwS6hWbrFJDi1pFVCz53Ps+Wk27R9mY2qwOoV3WYBLskp3FMzZN3OofgwOhytrslfh0hc
gzjDrZuPVlhVrxyrT4HqnM3Mj3LyNkW+UArJSML2jesiv62A6rdEOcJmtpsSHKHB5Nw5iurBIMO2
EDh9nC8VvkEuQEkV4sNPeEQQWTtJNVoefcA1Y36Neoe7C39COQ+vZsheDcplEbspux51XwRw2wLB
ThPxbq+6ZE1i8OmBOXiesjTZegLOzjLL4BymZMqa8HZa4ZjaY3c5Cv8xrHsQj6XkVpw0z944tBjP
QYN33OWnyAk32hqBAv+QLyLODp0pDrLoFVF8zYuOONI60iPSFcdJhwgOpXqwM4IeYbR8W6tFWcou
4nlSNE1k4MzY+kNkccVtk1r38pWjvOTWlVmcbg+ovc11Cixud+hIFi+oBG2BE9k3D9nMBy/PXizA
UHK8CWdc23bfEUHlKlm7/jkZvpURjbezFVIV7v9x9WFx79Swo1r/FLZ8Y+aWoNBgF6+dsG/L0EDy
XRNyZneexTPQuvQO/zSfG3K8kyCUgLkdz5OsLaAU/GOvgLynmg9oKrV90U0ICI5yoYbkC5Mjpbdd
YZ9AOO3TmiwpWIc7jtjo1IZBhpJSkpPhzrTxC4RcnTUD/pmCsSUMnlUlgk1HDwzWkYvt07aaG+kO
ZHYO0UAB7+AIU8nwp1raHZPcfwkNPBUltln+8Jlnz4OGA0zJOPhqeUpgF0auxU2yvMswvMXcAigz
nBiAvcb8CbE49ZPxpU1cleHYyZioI5db6wt2lNz4jX3xa0LRbb2GKdiPi9LgBpy0J/YKqvC4k+fr
Dql89culYq7mg9HO6EATcgZGON5Hy20q/Xzbek2AbnKja7pkZbPgpE/lt1FByQnH6Qce6T80aUxR
jrsN+8TcLgAyzzP8j2gx71ti8JnZvFuW5Ehf9tIN/tELzhOFUx1K4YgajgPAbirF5eo8VANnZSLt
Da6YRWf/yimBXayT79CJ+Bektt2h1xsE6AtnU3VlARz3rQu4qajv8DUwT7COTEOSdQvfNNVxvzEw
E++TZNi2i+2TE62T7TjBwTKt9MmfhX101jxOFyqDOCmSDpUlWHXAhG4kyCWrMNMt8X0WvwkTORw3
Vbh3aKvLbpEY6LOdM/r+MVD9JUkKb5eZ3Ikpl3/0DcmVYuYMHt17wEOUi4nfMMzf2mjvTSPcik1A
h29a/OvM5ikXNK8S4fnNRzVtjMS8872cvL535vE8RI19PzTqq0fimOvPgk3UNBW7vunvtNbPKzef
PMEtd4f7Oh3fC7yhw2CiBfrXUNun2V5vrDK4pBRvjDJ7WsM4TcmwbJQk5BrtY/Bst2E9vPsOgZ3K
qD6myULNCMIf25AxTrrdnKXnFPeNIcu9KGRcmQt+FlJzVmfcCruftjQRPFn6W458xDJxYBv7Xijj
ocAhaKNCu80LWP4TpkjukZRQzI1zZhUdj1na0KLjBZuyqs+9hQmIQdqoqN+sofIJG5poWRVxihDL
cEzliFEZhAKjqxuaZ8+M/lmTiV9/eTPW1cfcucvJ64M75PBDMiASWJI7QFAiRmB5WgtA+eMiiFim
rMoj0T2uBUMlj9pZfi25nwa2EqzkmN1Yf9nUvFZBKg9z2pZM0IQUrZx7m2eZ23VYGNWi4toqu2MY
7Gi/o0pIWFY8Fe535KiHYFZgWNkP8sGS7WMK/8qFd9Kg3PGIc1NyGvyFmLpQtNyYx2a/TGI4ciOb
415tw25YXUSnoGjKE/T8lLyC0rHp9sG2WsjjLPY5DMKdvwKXQxeWS65vjcS7OIM9wT19coohum3c
6EkO3Lco33ii9+jW1lx/C4sfvbZq4KSd/TE1GI/TpN+nU6oQ61OJ3WSiiqmdH0oT1Sqg7ldTlBK7
VUGDihXFkettvBync9ssd0HZnoPaeElceelDje2FOA+y46YeGppwXMV5LpFYOp8flWNHD4UoGJf8
dGelxjr3/g6pvk3NbrwZzAkCVISq9hMhVcWASFNqUPae698CpFf7tsVga1KevLVm8V57NgmDxSbX
NMt9myy/A+hhll89BU59jbFDlc8Vm3ReddWwtz0Kvzph7QMnkzxx9hwnLbpIRFxxlbOnaCTi6dJM
x8659+QvksJXh5x/CYJsx+LwByvRXyGhaVZNdPDUb90Mr8qfi92sukdYPQSD25ZuJAKw8gJt6p6z
iVHHYxYfxuMgu5us59LcpnpLOOy5Vjh8aIDIxXhTLqB1ZrY0pBvYg7AlBa2ZYNi3boUmE1B63q9a
fFwmVT7j+PNZq2G28cFOcb81n2myEGDg0mXfUR10CA3c5ixLEWjVD9dJMx7XBXTQAZQoyg+ETWCJ
/AsxChRZbjCpt6L7BnWbJHax0Z+J4Jwkpd1ewnLKN2VAqtBsTLGvYO3YPl9eb70PgksqkeBNFEY0
MZhnWxN9TDnkfUIxJwwjdzDXgD6mJV163AWisRZ3RiZvjUUa+7DFOBbmY2xjPiAHE1La6r75Cagh
/nDHfCH9pw9+vUeoYcMHF4DV+XemSTO6YZZtLA8D9Yg3qC7UbTnYzX4s3XNfUy5H8xAEI5Nd0sYx
OpOeFnYepU27msU5Xy/Dcjum6kz7Oq6wllUuN9OtmcFvNXtgK95MNpgETNOkl4H7AbPNm5r0GBcq
BxROTBwEYMb6cclPcrYPuUCnbpjrt6nhzrGKHZ2uHePpp4cpZ6zY8xHhiAu+RK0wihMXYU24lOXB
bXlC6PAinoQGyIflMPb2oewECayqmBEreOllCZlPbR0rRO49dDGihDjiDTgOclSPbTefQt+AxlKo
g5hh4ZDviawRS9vkXwwRvUXMa1CQaXfze/e5YSu/FFgxfYPMVtaN5Bfw5qw2x0BBv8kXJB8xt28M
2Hu/z150RFYbPYUaholzVdonm90t+Sd+e55xzA0V/eeNjYkMd8AQdQTEyoRTlk+BXiaCbV6gD5n9
JKa6Pbq59VKGNkqQDw5qqv1LRrUSLDjfoYavjAsfN2WvHT7WfACyAbyhpXBAd/lJWQic2mRtjlaJ
cZTvELYscnQFBohFd1u3yFdqlv5KvPlIUdtbTh0w4BIo6zpJbpshInvmEp3L7UPSVdw0AtSaqMA1
MIH/wcNUPee1gxpl9VyU7WOkSnXQhN6hMr875agvyvupRq7L5LJzDLhBaT9MrDRxzQZPtXTkkW/G
rszcfdnwWcCsOe07K4UDxs+fSezRtPAUVUt9mJPpKy/ngOnjw0p5aL1l/MR4cZlFC1p1UfeBa7+4
KVsCokH/BjtBLyAU1nQoBn0EdKwOIQfplm1oTlHnHMYhZoo9+4oX5c6fARU7+Kb6R1VabIht4W3C
1MSkV5WHxBTzVmhUjXp0002S5W85Xw8FSpARwEc8apRMDKp8EwS1EL6Ed8uGldqO4FbatzWui51Y
Rpfd2LrQrRcMzlz1lLgfxuZaRcbFs+Vq9UdFbHArlGmw46+6oj2tW3/qul3ruL890zmeUWD2Igg5
bcCnx5FAsknkePWTIdomfcW6nOpJNkLA5S2Kj608ZBLAmdiCHo4DHJaqXY5F9tVMKuFM5BgL+cUm
rgpsSekTFC2WuC4LUDMIfnOqo49c1jZlzpnjhxFGtyg8MzZtrFQeRxxHB368wNInlm/Ym1ajULmx
8yU/EogNEKS7x3xiHyAoq9xkBeaUgKYO153ufKLzeJgIMVXJtJdp+cR5uRxyNZGsGNamTWGvBqSz
P2LS7SqmgqSo81hYgL2lqbkFYEZig+Pwx7ewZ72E5YFYhqus05b1/bDsTDsv1rQ1+PMe1xuhjqqL
3E0EYwFXZkkFN3yDxA13AIreZZG8THkY4FcWWMec+jhaM/a5zqlibalz0RjXYfKZmapSHmF1byxk
o7gFZb9pj9kKvbV9TGeWBe+lRbapA8aeXgvW/DXBt84HKZKlsQmJs/U7xJ+gPbOlORSp7x8w+bK7
86KLSp1jZvhPfSRt5HjevZ7GTZs4bH1DUTxGvv2I5E2gJwcf4GQNBw++SMymTZ7cCy6AZNKlekha
jty2sfVGpKW8ncL5yVjDX8Okbe7VA6K1YR7mAW6sgXOGQNbJ8LGqdZW1D32VxFbKr2b4a1cyCIVf
zN6XpQpjZS6HIaJjlVvcQ5sbEGRqAk5OztJfIskl19nMmmcG6bBiJJfFBE8NT5A7J80ZVRDFDgZ7
7M8V1Vn1p29SnVL6MxCj7uw5kc/w0JZ7OWWQuZfhztTeB0utRwLe+baJpCDbxffELj/zsOlPHQGY
rEj/6ZnwMy/MfWlxdFUiPOmZluRcYdNuQOxtk5z+4+WvqFFnPZT/jTRO7PDZZdbJtymBRQ05CBfT
f3RoOti2Wl9Ego9YwG6kWTQ2AzyuDSWcO0pB8aoUmLLkc9IxmgWt4D1gstLwPagA+XNi9yc2rlcL
YDPG0oYVMGEvdiH5tR4D2M5ihnQxJ4xlrG56z0q4t+XfOETTW7xJQgKmL5XPQo64PsSlw5BnBMX9
T4tA765182WVrI9cNaON8rsaOpfxmqYzHc5sbU9ooHG7pspNbAabMQAJbY6/QEPFLsTrMmbO3eRn
FycnAQlwdOMymnAtzUMiDXaET9TZtanH1Dvl0bbz5kulQAxzUv6Dp/7q+gtFw5qMn9Utt3ULJFl4
Lk6DwH03sIzsAlH8hQEWIeBukt7eM+qAgkpqwYRw0lPqtx17Ox4gB5ky9RFW3RbVjGq6MUvuHchx
XUG+m4U/dRdeddt4HuDn0DlHBZBBc91baBobOH6DHC2cs0KVuv3qSzc2iTeREN+1RfWU2uRLyhH7
b5D92r3az0DpUbXPqs5xbnQUexR18VG5LCB6545TctxhJ35e+vHHzqy9H2Jjdh1gBYuX3LWNdo6q
4rkRYf/emeDTWmoxViJBwWGNUUZCAgkJKLNYJHvYegZMMhwbxpxsKaJ9SqYRzK+FzhB2CvDlcLU0
cmhXQ+zziv7bkTCQ3PapJ/+xWSoLezFjHFAGTFPGfYQDd9t1MJHzsj67QCoqTnSu7A02Zd63TvrH
eY/bvRvqe4Cn8eBUz4RntpVtTOdAN7D3xIqvKqwNGGxCc3xJWoIg1WGPRCLAKUYeBF+ymnWKg7zN
g8c2JPpQDw/uiKQRFUgp1kjHYVkUDNs5OyALOh+Nrm5nHKvQemuxglOzC8WQHB44qkjw4ai6ip0f
Sc5o9u/KCt+A9MHfXgefoHpU5skbIhVYVfB9M5SKEjNXoYml4GDb5B2KBLLBi0sZiJNqMLwDIVSD
mj78bkjJHXwQfpMPa3InDeMHP+6dJ5afUTKE4lm14wJXML2APibs9qaOgj+8WbyO3HrYhe6rIvgS
i9r7booE67Rn7pOOsIniILO1eamK5KmY5LcXtETV1IYF4kvn3YFIxjfe8vEhPH3VBezR3sqi/dCe
3YY8KguprZjhSWSVvAtm3BOmTq66NvDUlPmNlYP3K8P7bGlxvYTiIecviw46H+rVDMWcCZXSyXgJ
Of5q6DhKEeaxbtLndG6o8HXfkNAbykaHZkE9CHk9Ns6yzVrCepAEXqp57A9jRFNAp1HHXFTj2EuK
z4lc0NbN0a00YccgWJGpIiPrDCJi6+KZuHN7wj7UJ3vsqa9klAqENC4HpEeHWv6b+lZxIWe14V+m
hvfxmGSf/dSz3tQng1FzUO5HqP96VEOWf3QqclgH2dxu3TXqJRzYP7q1roVlfMPl3oiImB9498+R
5OSyQi/6BeK25x3TYbzhhebqUcbKnuEeipbk5YyLsG9oH2How1KZLTcL42W/qG2AekQB39l2ul9y
Bc8e3oVhLn7awF5/M6eTCJMC1EV0KQZ7RhB2tlomn8ohoMsg8jek1AUZoXMvPXIajYXpKFArI0VC
VW3BQizVU1D5/cmDMbZJ3xOPX0GvIu7ssHlOMiJ49IDvWW5ePbYKDtgMv4WIE9j5K/gIZsGrAuMW
u4kbC3wa6ICwXpwGIlB6DPgvG4JyHgYA1IXB/UUa1GxdCGz8mwt5T6MzEmVqXauiJcg1FvTFi0vl
VDejSaJWdRIzkbyrKy56YJD2re6B+uO7kVlkIo7Mt6oR3wbaWkVEFifwTWE/t24FoA6jkW4JPrCZ
3KRp8lHNNLph575NW3FN+EITDB1GN2H2prwm5/0viJXG+Ci3IOV0XNFLgpM6f/BXAoSHObYA8lK6
HCoDbZJcN6wrvIY3UOcsmtL+u+Yt0C8tzZPmRY3d78IAn/vjWgYrI34o/m805/+inEQUcXn4SREy
spd8N466myNzj/XyrMG6RpV+X/Ipg0LMe87a235Iz3VPULmfA6rPaaQGNdBBSJnuO7O9NG3Nt77r
0HurR7wBwGEkV1WRHAqew92Uj/fEee6l4ITsOsuggMEjQU9vAhHSwMTMjJ7FNofnEsGb/nQ6vHvR
uwwArAD9g+GuITSdvXMbutYlqiWvtedkCF/ydjJ3rTknO/IUlDWFZ52ZJ3d5tebhVEahYFDhTmLa
KLDLZrbQVUQJQ8jHoQhi/54rzIOXTSi6AUPJPJ4UgL1JdkD1gxvbsq8ZAYBsXtH7Tvdczf2lNepv
1OMHu7+povIlkd05KSP28Eg9kNzwEr+N9JhnhnPs5bTvJauL3t4vHc0PfBkYNC9d5f9RTcgNk/x/
lo1fS6sv0YDdpXd3pbM81/Av3BnzmGlBePC8XW0X6EDiJzKmtwTIvGkZ/GEegxqeb7t+nDjb5uKB
4McJ9XKsmrht1h0NHb1KZBdj6BkxElwxbLWMeZ+r5TyU3gvf8ZcczXcyKF1u4attnSp/9TF1QGnh
/Ajaj4kWzZjXL7SqxYWX209vPaoHhFDm13zBVEkeUoZqig0ii2N08pWKce7GVQr+reZjak64txdi
Kh7QVVbs6xdndoRWh+gik2CbLkj+borEGZJ5y8Pw3Z+CzyRKubVm429d1t/WEE5xnmZXU35MsA8o
D9lWKjwWqnK2no0lWnvvgabVWUKRc2nJsWr3BvRLzLbhLdJd3NkZi4/j6C/7ORlfkqq5z/LpqAna
+L3X4P9q30k54n513sFLXRoz/SHBuZ673oE1JDdatgPYkrqYRajTTJ/twufRVBeTzQ/PGb9iFOxU
gvRrHadY2XkwwIhGLjgBZg4ry/iMJBDY0YbyMDQNeTnZ8W7zd1nZ7UzcVJyJJxWCucAAJITxWOWw
3fGVn/Nq4YJSWG+GMX78/w3XLKrxY2FxLaBvuDl7Ans9LjocPDYyFFlBlvovHUVaNYG4wDxmw98C
jSXNmydXljD3NvlIanMSsHbdANlt5AgYyFBzEsfGuNx2okebIUvsiPyUa7Z+6096rLLPYhIvmgFr
0/YEkIY70f/YUJOI39DomDevlquPZkgGwcUiYrIkjYfRBmAm27Nd1Y9Dk9OEHBxTPW6dyeHdLZ9c
xngm8tDeV6b5nWCqwoXrUHM69XuPLeZFOtMtjiU8wtIbEaCrh6aBxU2aFBODa+yAkLBKJ8PT4tKS
cr5Phoq4a5leRD/u5wgITBsZL0bOwjRwXVZV+Fxz+irn+bR07dUFPMktbtj7Ls6J/xWOsa8+TDfZ
CeHceQlWMnS9C7ue7yHiAzA274ptUzUMARSgKIdbbwE3KOdnVlp5qF5TT4PSD9LXcF0EdQ4cTIr3
MAzeB5l/IJA4bbQz70QykDX4ny7nYgmdTjL1H3IxF5QAbh0v+k0VH5hGdtk2DN0fo4NxgEbwUjC6
bBW71gJYozNchB1SqdHh/nac/M5X+64jKzMFyVMLTgYNmQFKJP+oVsMEfsNUTM+Kve3kdGT9dJEV
lLtMPIxlV8ZGPb3Vz8qnxptRQQ0QLVpl3nBkw1RuKth/lEmwlim+jLJ+qH1fHoP8MWjqh9GkWGE5
eLl7cafwewzB2U0uAX/3k4ZipMCZJ9pz8AvywNZT/VxadJtaHbCWgkoAU8i47a0X6VWsYVvIE3Tl
nD2DzaeowfjiG8a/Yz230hpvfJ+lPiTFOXYqLm18vDEmNJlzdmhyRWXVH3poTyFOX4iw1Muw6YlO
NnyCxV5Am4BF3liai1Vlun92z7cHYqd1iyF0U0fzTTfjjoGS5G9yzznCK7q1nfEL+xX3TdH9tvNz
NOWo+YhZmCv6P79IwWQ3mhX0U4+qsxWmUDfYRExp//OM6YRHm53gpCQWtvZXYpBc3bAUXTM9lMzk
AV8HBnmLRUm19vuhyYf/S83igj1fHrPFerbVlO41qUy7u3Is46wX3Ba7b8E2PVa8znY96veWZN6n
WohckeaM3DQ66pDLKRnWRE96Ww7Jre/ASBhCjgvmcugR4lCWsJcpuso5DvFllcmfcHkksBxu5glN
Mx3ZjyUFErXfnYuu84AwAY+ZbeNp7rs77UnjwMv8IZ+znQi8qyE7vbMM43PR5Q0033ePizbpShkw
rgcXOLJr6RYUvfbghuNldDzSSJW6ScbhNgpxTKpOkYEgSropWacvo7mnq4A7RWl/zyLlxYHxCetG
ucm4WWzrephOQe1cGknfD5vVIz+BwmRUdK383LNWxzWD584Cvxj2mR0v2THw9YETs9zIoCPICJwp
M5O/oK36jc0y7WAZzE5UGh89MwDcogwC2y4SlisD/85cbqIBy7uYs9hxIEbwVPFn4GnihmQS5cQ3
xv33o86t39axy5vKGemZEfnWQc3fND7Ra3Zl59k0lgO3PspXzJbINbYeN+gwP+cu6h9IJGzZLBys
5XbinUHh0kDidtvRFn/BBomhiI0XMAQkDd4zFLZsVdj7F67pZxnSohD5PU+4N34J037ue3JRTleu
pviVTXl1yKKfA5sLv+mNrGTCcSGz19+b4zQhywQqhoD/p+Zp36TMhk7jnlh0XXVgP/HgW8CELRLS
VfUEF+S7scwDZAiEpSqYdgMv0o3Kw+xINJT9QH8HjYfLqAnjjhTXNTSuppnAB52t22FJvx1V3ql2
zLGNUdTJYns7F6w2QJf+uDgmXOM4KAqOyLggLef3/cDjtXRCbTMvuslMhv52XOu8fPfPMacXP2M/
z3iCZbo7GQR0N37ZmIc2FDd6Lk/EIrbKNtTdlOh9hwrMRZSi44HTIS0x69TcThslUWvrxEUVIJjs
Ts0blFF9UFROsc9itZgaGAy6NoyduruSFnhWocGdZGSdmrtC7RpxT5yS3YCJz99wND/1FmgvjzR+
sA0dXjiQXO99ML27YLlqEnb0eMg8HsSjHazgKNRv7i5657IgpJPGglsA39ob5DUpq4UX2nQiLNLg
FDSM7XJTGEgFSTFu8x74QV96Mzte4wdTOcV1/qcAYbNzV4ug7+JQr1gbZF5fnkKof7RPsBKdYUFu
jbJ9HCB7wQGhiS1XNb+edzgRMy462g/ecgfsRz0pd68TcUU7efJk4GzngynDlwyT3FaDqaR8VGJr
JrbA3QCHz/gfY2eyHLlyZulXuXbXDRUAd4cDZSUtYo5gMDiPGxiTZGKeZzx9f+BVV5XK2tp6ISlT
ySQjIwDHP5zznUpvTC+FfwPw3q8EEgc0ELXXgC/HkFCOA3YuJw13QABJ0VggrYbB0Qis2MuseGta
eIDT4pI2A+pbrd+ZqNt4QRPqHtnmDJ9ZEanCBUsEUWdQZ9F04SFGt7YKkdGGE5Y4MrASrOrVvWMD
qCPf0ooxWpW5PpelhXvHY2bgsckYkuzOdnG1Far/KFDNLl6kq2mYn9zWvuvmCkaGv2sbt9mTGfh7
6oObYeo5sLtX1uh31tCCblPt2p9EvndtAn2hG0PA5971gvjUo38aMNP6YX1fDN4LSlqYjH0o1+Wa
nZ1mMAyVBnYFopyi/8JLwGCM7b3jkZGHSEpyHRhrirqEb+d5O/a0ZIFhN54cuJ14FqQL11Oz1Pfu
ZYUkP+SkRSiuWLLOxm/brT6EpqCO/BrxpThYdvPU84za9LK96UOfIRrD/6EZMPTWFs604BvHOEqj
6KMV8Fp4NsL7CdpHyvwvNlp7VcWnsRluK9K6oJQln2zoeDfkt06zm6zVFZug+QNtYbAz6NIBm8VR
tPEgit4pn81dHRxSd/xSVjDspRm+WBHvbmg8m2UFn1t567mHP1ZDPFuJyuh3jpfTKOL4XS0KzkpF
n43Z3uWGIIwZ63vrMOpBcaXRimqMJYWHHd6x33vDv6obrq6AnScSPPHaYdULUviaIkE1U7E3XEWM
i1DWjg/ogiDq7j06bdZ/zcxHwwOvYc1eTh5PHYT57FtOv+n5no3FQl0Zb3My3nPkEInms6qZBH7N
kRmOzQ9PkcU4gU9l4lbfjmN88OiEbGp/1rMadq0luSvscI/c9DVngJBZSLJyo4OVwRlXKfikqnuS
7Qw/hDWnH7xZfvPYS1o2zcmAMRppd5R+N1UKsp43qk4Ag9HxP9WQYHw3en8qoJuvPI3SDmnCWx05
HXyGaNtmy9BnBAIVONmxlLdVyc1Vj+4+B5TKgKhlNhpzHOAJZB3zaEbVlfJavek8yoYqC3aOyIK1
dv0PWXLJkBn122Fxz8eSnaiLhQe31R7o6DC80M7wbOeSuIWcUDOrl+hnwUx1OZ2EkYzrTMzHwEXB
2meDt0tBfU1LF1Qxh9OqfHf0QOSd9jkhfH/fz9iOETxS8/Jwgf7MXGOekdiH4SWPdbZhxgJb0SLF
cJTJK4FMfDIT6+CyG29akz28cnk+Epn9ZPmsmyaeIyv8r78tSbSLijCJ4w9Yh/taTw9OMO7DDnHB
NLtspu5CmtAdOW8IKGT8YZssjOYyepsXph6TPy5SGARZlJyV7pisc6vkKBkztz+yqHqoB4L0ZF/c
xrpC/VlcPIGIluUXjmnzy+cMGyxQN7OTIN51CesiificNCXXbXTogPacsk8sJG+iwwYb62VFwE4Q
BOPs7zgCnehCOMixthniMoxnmFr0rwvXnUX/iiPhUYOjpnhgQBdQQiQ+a46+dBbVhLdDV3dD47ev
Muc2TQEa+Fxlw+yDSpeY9Xq0fT8Nr0uMOcteRk4GU0K7+5WN4bEqWyidpXeonWHcwk9cQIoMctig
8FH3+ZqorM8utaFmMSEAHWa/Jb2QKD7eo8Sad26Di6pq34qo/vSWJ1AoZgE4dr6q0veUHRUZXTwb
NZPhLUqoG4y2o+g2KHeBfFSky9jyKxAW2gw3vfjBFZEzhFTNMxt5u9nHsPMtvgtrEXW0mHLuAKp/
i+hYp+gz7IRRuGkruCTtcLLa+4mLk5kbLzZeae5p2nWdMWma6UzC5ha5+pUzw+DubAvHA7VlhIWC
Cbf9q6Dx4qbpWuY3WXBucsKS00bh8MgyYHkG8mGdjXelgC2SSgnApaXcCnD+VhRFsH+Bti4LWeST
IWfJGmBLjEmMDw39rYj57Aw9IPOKzqMXOrth/DQFhncjXsafgsLQcwz26oqzaJLpUymGt3oeUUi7
09oNB2RUIzHsKVoTNICUjhgDYd9FpGSMCslS057zJAq2k52/YBnfOEhr1t0LmveXHAII/L8x3HRB
fTU5LGsgf4E/rDpw3CydudbZtVcarwC0TFwyKeIF0B77WcO16ZfOibbQ9CFhux4z9y6G/ptoeSjq
aYt+NV1Po51tOK340TXC3AIbUSvLQ83QhtKUiwpm2VBH22wo7xUUHCsJbsOw+IirhLqtLj8hZM3S
U1tlxs9YqOczZrNNatOBEKEMR4W4hilG0tKpVqxNg2m7LIj4LIPXmrzNmxF9ue0Y903df+ETn3fs
+tpNKy+EdWebYQo+mIk8K+9r7mGtDj7iuMCUPZEneA9G37jVJss5i0JKiPbJNOv7QYX0e4uXzPb7
t+XQkBmUwCnUD2kc3zhB9mmE5tcMeHElEhZarJNazU7d7+yOWdyL1TMoS8EE+9HwZGPE34zVdKjS
6isFZbbNRXGv6/S9cyPF0DSBWUjW1obs99dmFA7AsuaXYqiLgi7g+UilpZgeuPmLpcNm4zp4mHqk
3tP0RIDYSAmVHMPxw+IcjvL+Dt/fK9LAk7/M5Gu7+PAzbolaOs+9Gnk8GS4BmXQksdKnoHmxF0X4
VIwaHCVzpmXNxuqzXQMnic8Jkm5zzl9yD3ojJcmvzK5Occ5S1/ZZWrl8Rqbp2mtuRbJnuUxJ6s3M
+JKQ2sLkk2FLj29JFaDs6bKHOcqRioN0kSK6Fx5juMZKP8ZwuoxNFq/InKN3nfVi3Eq2fotLVSTI
mCqHM7EImp2MnS+CivJ9iCVuytrD5EJ5nRqcIsz58X48RgL6Yl98ygwuWGHhyKjQgenO3BABAeki
7x8UrBH2kO69P7SvDZN7MDgaYeBalZGm6eBKRPAfravWzLbI1P2x9VaMTH+XhHgmeV8SR8KdTWHd
rno22nDKBe9W9JlTFSKVL/judX1oNPBUlolmnH/YDckTPfkekfHVpFB1mJBsLYdVXFH2WAgLKEIa
u2UzDJ8Kit7Pb4ZQoROtgcKNuWJuSi5AIMtbiXoFGDM60Kg8F4KWP5l4mvlz/0IY49bpLTyuVYXK
l5eWAFrfU4+zrE/3ZY623xDuLyRdm7hhxCQ07QgDpxFeABYlNoW0HeygxPyLzMo1Oi2oHF79XINJ
tpvme27Z7i8vVJY40YKkfFeUCJtZcs4aub/1CnFdN2zvUekbrslIGxezpeE8Jsz2UnT7EOJQpy8v
2JTuoQDHj/3B4m8n5W3Cij61T6HfPk/LTw6sKtvaytAb3W+gEKx6e34osPRAr2MvykVxykBrTVjE
t1Vk3Yf0EBiSj0rAN8Mx6+H/EXuhSPEJym+HznHlDLyGWOPAUuVVOuEt1MPGGnkqU4WjKvHStVnK
5wF5PCPC4cat2ZvUl3YM3vF4QoiT4rMnH2XOwTf5mULVMnYvgGC2MMV44DLEM/xG7G0iJf16oSqy
mjYD+kqjKtGOSuyrvu1fMdnCmTqAicyNgHUGy2OeXQMjXeSuzdpcLA6+m98QQMOslzyHNCFdsl+C
dyKcoDuk/Ss909pSFxk8fNS5EmvblCULfJTcflCwqIyZ0rJIFDsjsH97Yjowb4Ig0IVyx84SXzb8
HI9FogJ6yzjBguSLH6GR0TNzoehc9fshtx5n0aNvascHVTibzk/F3qu9jKcv3LYRsF6Q4xR1Ssgp
KjmZ+ZiuFQWt5ETfRAwz99584xiK3HBadpDkgEaxD6xGEn1ApPApexHFsJT5C9OI6QIqaFzV83td
DOUO62TNzHaZIC+fVJa+eAPifr9dNpR4dfDajXKNSeo37F0641hs65HdTlG8Cbc4+iYhwjxPNkHL
qwsInGBmhm4ggKwCd5VxPGgjlJB0n0g59551IuEOHgcBRLDhY7GezXpjQrRbtREOV5tjACrNm5B+
v+6ZO6uO997S7UvhpiYQb0qX2mYQYM+/CKG9meK52pidgBDNutOoJg7p8TdapV9hXjH2HkPiIBhQ
tRWv1CN8jKAjopDWEqPcOAbHqpL3SUw+LbNMwrhwcqHSULi+Q7Kr6nz+AEejdtZAOIocvktzKA8B
KqLCnOHOyOrIkCnnWsckmiMqQlNU/2rYY62s2ct3nOm9ga5OBO01miGIRGza2DlHE/mj6dBe8Ytr
plSo0CBf8+y5lOW2TnD/h7KTwCx4aAMiReaTBRRsV5XLQEwWOAz8KjNYry1io9Ti02Z6HyHYXXnL
QoJ4okeR/267XLGtJp0oJMoPLSBk8HGLzXLe6dpj6wqeCkqSs+7GGU8Fd9KamKthGwlaFY+nGE8o
va/8p4HJqOhAhERPonMbFrHywUbsJfpw2+UIepjKvqRV/kBfghqWd4FsqXHSC+ti9+Nbi4k6mUoY
B9ga0Ml21jkK0UerkbO8VNTDDlN3aq3dOAdcmZ6+zSxrSyov4zZs92vDZoRrWk9zZu5iJysPmRDQ
rHq1aksy19nTTqugvSJqF61f9NJFdBaz/53bDfVDuxb4/c4MX16cBeVv4ctZzW3xyYT0V9EvClIb
3DURgRlegB0C7i5FAx4tfrd+ZGFPO47DqVlNKRsu9hPuwP0Z0A4gtSeFG0wBvh/2g9ZitZoTg1FV
HN2kMUxlG4fyWtM90K4NOQz2xrqvBvsrk9yBbjaRgTNH1a1wUn0wZwxhTomD3GpUe+V6orrFIndv
xDhnnYJ9VR77bGgJcOgqiOfZxKEzceI4E0tlrN1PjNKHTZ/07r4LPMB0fvRB/NVz3bvdYzCzrmhd
+8b2i/6x7ZKE2wsFLwrGI51g/8Jm76prjZZJlxM9xEh07XTqeS8HuG+zyyahBhhZ2fYed/L4ToRt
uU0bRiSE8L75S1LjoDt5VEADuGihwWJzvEqcuLlRU8OwsV8MFjMghZPpxO/W3MVfdWxePLKjXvJp
/vJGNkpbpejGNPqGp8Dpl6FXe++5I7jENIKJWvZlvRVGqza5D8iV2C5xwpZQ3s+sE7Rm02u54S8/
6Sm2wDbc8w/7WDJsPdv0j+ylWEnFhNiyOo3PBerfczhNb0U/k3xQte5xymPPORniyl3CEn/+y5LB
a/MTyoYdF6mr0wbXkQ2tbJgoyMM5YGfiSQWkThtMMs1uZs32ag1ugxMG6IGfMdZBkc7AxiKX0y/Z
bcZRsQ1Vlu3dfvjumSYcjFkE15YBVqSW2IjTChzx8n8ltmHsQVw+VIQRX9VjllzligE1EtGUO/HO
d+uDb834ODq5lxaxUaooTn5FRNXkwN0yJKxG2yTCUFeGvOMAVHe2tr11EEX2jhjWBEB8Vm+lM/WX
NPf6Swx8E5CbT20/LEGCoVgqjp+Phgqj3HMp6V2Hev8oLSJvq8YJBLNH2MB+WvhXJdwWTHj0+j8R
ynkAAS/n7+1Iaywv/gTKecZvsk50u3xJijLbYY+ONTTakI8U/codVuUSTupfb/psy+nqRyMjtE4u
HkEgagqnQ9kah58k0DondTuxe3zWOqbN9MLrQTmg35dfSTkDT0vaHFfdBH7agopEjsZzEobtphJm
cGUNzvJASgHvaps4AB3hqyYZ9WClC2JhCSwWS44nH404h3wAewWTh5m90jyhk1ceTPFxdIz5zoQL
eYikgVKI4WZguTSoNYLcCRoi+504f5yUFzxm99XyQGts4rKwSnUvs8K0pomld7oXKxgrQQ+5swgu
RwDCWfgTlxbYYXLVNIgjl4DNAJ7ZJqtjeTQBqcLRQCjeUnidRJshVDGaoLqVyfTcytw/tX9du9ni
TVku6gRH36H05EPgJOO1jEigc5YrF9lKfJ5UbFzSsX5GGj3dxlkTXWs3YTshpujXwIZlFZXodhAB
Foc+auqrHIodTgO+79SDjM2wlQyUqYCiBVgNRn8UHnG4++veh44C0t5Ch8RkOOZYM1mbBv31Xy8R
qpO//YmNtOygXMWIBXZBgRAIpP9XltrTywQ7wixH/LceepgGv8j1z4VYqxpxkLSyA3dzj8pzjI/s
oRgmOTNYF9lhjSzyLyNuOeXNUD7+16/yIEG0srxr3BAklQUL+MQu2sPQVF86FM42I55pbfGv9LAQ
nHnW5qSR1tV6xgB5COvAPSnrkyXGeD2JMrvKwGOJQjU3oW0//HxGQG4W1zWTB1IrivNsmuoxcRCw
haX11uui3aQmbWSEBFC2V1wRBeZM7R/jp7iv5ZYECT4vGRN4johwZZu5ehxbYv4kpFlE6z6jqBbc
VJjZawdX9A1hCwxFIK+6ojrV0E5vso7qw/WqO0wq9xTqzm3h6PapogUNs3IzWzX7ZsWGDo5qfVau
mZ4JhwJfNO2QJgP+HKfqwSHNtDLKX5HnTa+V6ZisWgbSLnS3jZqAQX86JldKVAxgZBPfaa+62L3n
bS3TL+6Yf+INIJZ2EzTLu+HN+CLNAJw33e4acdRwjY/UwPNATjEe5fC+Hty7uierq2yGe8iAzpGW
HXFWMpQv2fjbD+ethFUy4r14CHxPPTjSpWFR8TvwK3MdG7TAQVtdXAv7vZQwn2R7hvRq3OScmUvo
FDv92AZ6I6387Jc+glqIGhdYoeZtgHGawn8WK7BZvb8jeujCuIOOxKp0CaD9c8hFeBxrzEqlg1ex
D8hucvBz04/CwTN1ML3jKKG0Det94cKC62u9tac6+xxSqLYgr6xrYeUkyozVC1Y/AJAxjMFAIc+P
Gck+gPggAsDI4i92B/tpDE91WzpPFeradQtt63ZIurtFnbpN+qGE8oRdXxcFiZoZ/Jqf22Kwk+js
T7N5HgxzZF1DTCCwfi6aXnr30cbAewSS3U0uzKqIl6xVdFZhSm6jC3GwnkgkTIWk+xj0VSGpofHf
Z6eWYctJTIhpwkeTMRlIZKdez9VQHbXS9T4vId6qXBYclKjLQErv2RWqw5y47lYFBDNhILvuLJqb
OLQ45jEPxm4MKbqHqJjZI0GwDAQGQH9h3t+MKBtBqCKVieKc4bz0yGXlUEe8aFwExh4lkjXc7OuE
QO5DSgwIwqICiIZ57jkv9m07mPA85xthFgO3IbrNiGXpFg0zN9MACWAYZxAqnl5XNUG8DYnE29HG
v+XgNouN+lYnIOVdJLggiCE1tN0hRNcOVvG+Bi8Bb2XYDEA0zmi4vEPCc5SMOUJL0KqTfhnh9+CJ
GkETHc4ulFKA4WmyyVhhybQmDMfOmIlAXGWEE5JkW+qDTQJpMdYUtZlLK9T7T52bbV3fX55O/i+j
zuYFpcWwrGu2c6Xua+EFe9vx1Mor7b3OG31oU/Mtt+UzdURG6Vq669lFIOjZkHoFtwbOFACyfXLI
uBjzOLCuo5FElwm1Pss0F0GnecXZVtCXIS/Kjegj4wmlGnRRrkVZ3zfZ3uGi3MZda+2LtEAfE72x
B4tWHOp4lDBcQp5+6DLjPVrOv6kRtz2HOIPV6mZKnOtwYqFvhua8Eb35LJhWrVGnL9ovnUBaPKM8
Hp95OWwFUesUJF9MsDtJV5K3Op+gLTgnuho2MJJvOkL8WMwxTIoQDOLqkTs8B5sglMkx5cjNcd7o
zPhdGHALLVUBARnSdluAARhblKAiSskt6YPT2EdvJYU64miIBpgZnsaygDs/ExiYzL9HK9PEVfJj
eTrt4Fn4G0S716aNlWxBfBAfFh4jc8BTOO8KPdC2s3Zam3JkhVfpZSKzln5cX3nkPo82xkbXrO4r
Ia4peAvumvqrZlyvU8VUDSVS6RhYqfkypUKXZOtMH2fLRd5avcrCv2mt4csfMJE2jfPu0bglrrri
E233vkwO1iiQf+vpGRAWkaHJcGPkfXWMWsIr+2Vb2WYW81oUwTWD4FaRthH3uA/Alod0+82T1Rbu
Fm5zQfwrZZdjlWfXdcN9r0ziVFmPwI1BCytYUDQiYcpZZhsaeqIllm/aVuPzKAya5NSSvAV1Qewc
IeRkbtZSHOa8xDFTxHuRtl8tiKx1ENxnztiex0iWG9Y4Z1nkJEAMLIwM56pPoHX3802WIfGvrelU
snbde0nzPNn26eeFJDOcGeIZVncULua1n1vZRipCHkkD5ZhYRSnmfkay5IA3/Z1OeJcNt4ZEiSYg
q/o7zPjpBnv2iZiiZwsYxEr04M5xkRKiOJkPsZjeGi7iTbv4VnSMkNFlIIbEMHmrOmqjJUZFJRK1
f3g3Febw5sQIXvLPWDEF7BOIW3rGqOyYx8Ton0kQe3YmnpfRtQsAGxB4CZdrIqeNk3h5+r6yCWAu
vGi25wjQt5lftVX82WgoY5O1kwN2DWl4zx0ZZYeSQw3xPKuQCsFG2IV38dz9kjVDLdL80g0u4bdc
aUximXXrTOaTYyBDpZFi4lOk74gdnS3xgKrujjnVwaoqGAgVNrMrH4SbqxQCaJehOjxHoG0xw9t4
2Q4fDL/+bHCSBJP6IHEeYkrz8/65ykKZHVU7T+A8a/i3JmXFQEqD/2Lv8nOTFXV1xw4FjseckSzB
6/FC85jn6JpVNp2Yxfr3AbOj1om+S0kP4fXBYwkrh+hyehBZmIj9CHr9849/+8d//Nvn+O/Bd3Fb
4I0p8uYf/8HvP4tyqgHstf/jt/+4ftg9/vyN//yKf/36fxy299v/5xdcR5814VC/2//5Vcvr+M/v
ys/95+vafLQf//Kbbd4SqHTXfdfT/XfTpe3PK+BfsHzl/+8f/vH9810QHXz//c/Posvb5bsFUZH/
+c8/On79/U/bdn/eor/eoeX7//MPLx8Zfw/HcZRETft/+UvfH0379z+1+psl6I6k45jooJWw/vxj
+F7+xNF/E662WBYLolqk4/KDcijn4d//lNbfTGnb0rSk7dq27Th//tEU3fJHwvmbo6UlTU+YFkWD
a/35f/7x//Lx/dfH+UfeZbdFlLfN3/9U+s8/yr8+5eUfp3kBHqQBsnNNgPYmfjL+/PPjHoIlX239
r1pT+WjqX2bURC+EDYRtw/JR7CdPVTR256JPSkqML0F0ZUHQFTsmEn2DwFuPYSyhedGQt9wEUvsI
DW3F6CoBZElcT1ZPmynw81Pd7xiGUR2yPxtLY7wmEASAQh4aaB1pdHtf/GKWSDxNAzmPyK6Au9wX
0ZrERkxVk6NPkGq6tcircV04w1XeWMtxR9iXFQAJIHnoDuLgx9jWiqBdJONBixVvYqptUFsfQbEf
QjDqT4GlfuEkLdl3VQEjTQI6MXLi3B/FTO5R8vrfLoR/vtf//b2Vyvuf765nCVCl1LZSa9PWrvev
766VpGNfhLa1V5nLKZdZL2zf+zX02le7kF+yr8U67XE/+IFCY9ZtzEyH15Db8J+jgKuJr6itBne8
i3sSG94mdHr7RLnUwOp4R/R23ZVOuC1KMwBQjRN3DoHGQZynTcG1HiblfWLncj2L7JuFD2pue9qX
HlFbra6HdfpYDBgV/FlcNKoW+I1FcwSBzwJePLN3BAGtcSGTobNxR4zxHg/3PMO64HVk1Znmt4c6
NdS1cWms+WNog+hQEqKL3R0lXkr96QicjKItTvnMgx9xT3YKkoQata/2xkwJFUqEv5WML2ogbNVK
IeePbRPsK8L/9NwYGE4DZ+2EHuJKKCizO4k9Rg2uFT/M9njoWdaZ0+NsOvlzaTPBwOIzbsbYpD8s
8b4iqmUcZL1k5O7eZOgssG7s4NgBd/WgUVP7QAdAQRmTOyDD6pQlANbI6KSv21Dqia3F+nfluMtC
GQUBT4F000zYL+k+Du2Il7SQwWOSd/MxkrNzMAwWjlAXkGor7xGkRb0NanKYkIDwIUBfiQNUl4Ng
z5OmeHnNgNEIq4+44fK0m4vJEgaNcsNl4bONRMfHBDjV17b7SugQD5dKdeyJmxfhmm++q9znxCq2
gAp8jGGV2NqxW58iBEJrurr5WYHedEIMOA2THcTZOMbyJrh24Hp1NoXpnBdn1+PWpbQu0sxn7W4t
niX7ZNgwvX0ffaztHIsZZ25mY8nEoEo4G/kiRw+SyaGJASsQxv6gffa4EBW9oIC7PA23eq7viXTL
scfkHcM799JO/RPb7X6XNXFydBAM8uwCbdJGHvVhFT+h7DwYFbjUxO3qy6iy585u94xZRsofOe8R
NaFOzp7TpRQOZ9WTZWKy4THLeD9b8j3Xg7+hZgRK5mMm7BN1CZX3jFVmJTQJ5bbkU7KBwIDJI3Qe
LeREslMzDey5wgp4gxevKxRJ0A8XSp9z5n8g05vAWKqKREdrKjcibi5twmSYrv6+LuSdA3miBWi5
NqYiOvSGy3AxJ2q07CzI7FxOWAjb/SREfR2K+65S9YndJUOz+eTUaAkMlCOEcIzx3jCbezklb349
dgcQh8iTHEjaihWjDm1nYxrBSyTHcF+pUFzZigEFnTQvUM9n24/FCl97tglYURdR3J2qCnVHYFn1
NkwlGKsGmUhrQkb3HBeuska43oot4wjSkgfzpJvQAvoNMio2lLGjn754WEF3puO1q5LthTsPmBOb
wEdLjq8EE9LeKJNtAOJvHxUK8JPlbVttPCek2FCw4/dvivdRRTdxjaY3FfY+R9fSSuabrksEuayK
R2I1Koo4na3dBE2Jp96UcskryaPoVCzhvZmxakhtv9PA8IzQZcZt+A6DDgBrkuQ5K/MjZs0p6+h4
TjhN0pOnen/FsYYqoM6LK+nmq9BZCsnAeDfjLibQoGYzYePdVZB3HHdE+gIffivYx6+9WrPn9ub7
zIhwZRTi2/EjyDq+/Wwm5dNgRIxj7TjcuC1+5AD/0TlbQXphnUqCfJzhQKtmLFTInbbIKQCrURo6
BAnkKjU2WZNeeylIal99j3aEfL9qYAJNLL0SiVa7/bbUfGwg6nnovplqH9I40OA+kyNI3wsbXWPL
oOszNtnXAbjBBR5+0zyx7Aqz9g6NMWnNqNR3Dgre9UgqC5wFqH660J+QpJJNIsJ2b3a0AdrmvYJu
8DusEmPj1PGxtYNuawAJRJQtTtWQXhtEQK3L2nJpYhdjgkcmuy5W8IRCAFTN69ia0SUmZwjKAjvD
3B4IMOZUK2Oan7Tbz0HJ2ImW1cs45hNNeuVip/Azg7z18D60w9+pGT7PEsoRlcp9zTTlbPaq2NjR
McvxQ1kSOItXfqSh2XD2lSzCadCRzpBmpakvQhSRvSXSE+PlPZri4booLKbKNrTUUXasvQIArnNt
oB2GQCVQU9r0bKSPcULH7nFEGEfnJV/JnELa2sijnwFUB5mVY4k1Kx6FnOFPpHuCqzYMec4pRpE+
l92OAYXPNLloAaasfFOlhzwgLLm0yHyBXQNjScobe+6IIHNF/0J3VVZVewBJydRIEgmHNKi9Iwpp
eWaiLA6vk2GZG9agqfARvHemfRNk7B9TQ99CGRwvccz+Dnj2aZCKS3gx6bLrbk5p6hzRyMkjAcO8
uB5bfp2FZ/SmaKozrIveOL2X0nta/mMA8VqnJQrJYrQfy8n+gvNEXEg2fA6D+9J17XMxeqijvc1I
1Us8s12cHIUJKoHrs2Xmj3kzb9/mChMFmT6r2LPKXdN+TEPXnTWooFWDnh0TPe90N5BjxMjIb3Bd
zzY+nkjMyM1q8OtE1HDK4D9IQKdQ9QHFKODHs/y3Z+PTYzWy6id1sMIli2vosSHazldRG48k9CCx
6+lA246Y5k55zJsVF1dLk0TajGbA0qJKj+Z77Xbto2KW5cVQONuqYg/rMoDpu+tmEaUlLeiWNgDN
kcRsVMuxOlGVR3eONX2PUK8UYfboLMRzQazEntTnEw6/RRWOl65RBNoTBWNtyV2+xbmBG8BajAcZ
qUVJnRBzPnCfBa711jElAdWLXdSBaAdf/EXBGeBjmW+b0BlO9YDCrGmZ3eURiVxzm17lmH7ZPr/6
QfnISrs/zeFwlEV4sdD0bGz0s1jeOcyyBlmVnYCTHIltj3rvLhvlr8RDF+EgyYp6O9lqgCSNPaa3
RbdkCRjTrbDN/mEmDUPY9ZMr6+upNdO1Abkg9/MKF+qW0SxO8sE/NQnuA2JgoS5rWZFV+MFxW+Os
N8SWiSdrX54Q6NZNyujidZzpU0szQz1QqXGbqdS6HmLrdmyaF3Ng3F3iIKMCq8x5gHABZs0lGrVM
0ev2JQIiKknq6Ihzkw8tZO5wBhTux4Rv6OZROGO1D2X/IqxmJuku2VrA+tbpFEqQ3wi1ShfVi+Sb
GTXHP/UJFBbmQ4Nvv4TOiDaA82ibjiOM8ZzW3oVKtzz8jDUat9+FxmDecFPtnbndTTBGIS02lyz9
rMMueZ4KrHzgjzaVKxe/Qh9eB8KhsAkaXMM5IR45dh7HyLcFFG8cK8vhwwIDq5aHRMEz91VitUfP
Sr6aSYy7EHwtvD4Ay2P2XqNjU4qhLiUx0H43fBz0iL1xYsVF5jiK3Ln5odHtA0dy0vrVq0ulxCqQ
D7qpsPMTLlVtsEg95uEHLCaea9NwyX0jOpGCUBWnusqzU2j1N5Enr5gdJSfFx1aAM9mrlIq4MQ9S
uie0LBGM1+6ep5U4mO70FmXjxo9EvgamzpyMS7sUzd7E/zjUX7YjSI6X3zmq44MjArhjvKV9aWLE
0m1223q4hoBHIkHW2X7o5AAjMnxETtuv405+wbhtrt0S+z9e9WTx9zKKbKnFmQOvRRxGHKIxuqjK
Se4Qe19xeCG6VGNydsmySdpKbWyqoY3zWAvN4sCNul0S9GQP2fpIw/AgQE2dXFUc/CxPtvZCyiuJ
2FbZ8J3w8d+4Vvc7ip8rd2Q7k7N2MV61ECDXTDy3JO5kayS40YaIRsyVtnVZtl/7IETHOQS/dcGO
SaEY30Rjc0/MDS0D8Lb1RFW/6A2fAxnA8aMsPccZUJlpmmvMDrRr0rJWnkXmNxsiBOYCK3MznoYC
eFzGphwaXXGxu+AhpOO6JB7czJnEl21Z0da6PJo2Ud6VV7ENcGmgFZy09785OrPltpEoiX5RRaAK
+ytJcJcoarFkvSBk2cIOFPbl6/ugXzp6Zjpkj0gUbuXNPDmcJbY1G9SibCC72grySzpv0ynn79Ms
9AWY877iT8LggOHOtbS+F1YJt2SAghle02F50TaGkTZf6G+mkXxEF2tSqFXXyuuBQkfiSkFf9Ahh
i0ecieoYOfPTkPTLuXaXg3DN+MzUsmyxMwInBMNNyqgiwpSVv0e/plE2wt06em9VLwzsjh3H3oyt
bmG8RppZcKJTI5QviOylHl5pIqdTxsPbYeSOf67FiHiwCPOMUYLDAhZYLnpqIP1bD763yQWk+4xi
opAujCFFPcc7GIv6QrdEwMY9oLNDBIlrBIlsunM+df2ObeJLHI7wXC3/qbTDW5NTDU3LM99eg/On
zyVER03W0Pexq9NivEWJJp86NnwL6wJcPGGJxlSPQ/5q1bYFRx6hJIasloXjOhwAaikzWn66aUx3
jW/jTfsKAVgH2tAueBtYKY6yjmY0IFc4mXPgCah35EGek3wE12ra045ie2Nj0mW2bb7tzjMu2lIf
hq+Nvcd+NQCgxxkT1r8m6R7YPtGagFvVSAwkHNYYoSc/u97HRR22JxbbyR4+lXGgGCHd8AbqBsDl
Djru0rDMXW2juk1yCsRBoa4/uMYqtuMO/agcl8UJRWWkyrx3Ps9832UZBHNBmiML9ybn6CGlEvRU
TK+gVdld0nTllla+Fk4+JFHvH3ore+Zhx5E5s422lvK36qLPLHpX5FeOatFkOYgg4A+zd2P0r+a1
Gk9L8pK1CZ0kAhhKEatbNy+/zSh8CiVtMlC1WsojkxYABUMeWes0iKTzVFexRk/xVz5PgBku5H2k
DOKtZcse2NhpD18hxHzXpg7VKqrvcFBV0JowPb1wvijjaGAu5H1N8rxh6Di3Pf5It7pTK7oSNPoH
pRuP91mZ4fJM071Z0HCYhGLryJg6zEY2d5rjoZnn9XBkHrnYyFGw8LoHRrnt1A2AE9rpONcxNJLw
Db80B2lf/Ooo1IRSVB21lgQ77Pk+272E4Mqfj9ldjNyeeMiMYGUyAfnSV4FQFhEEugAueFvcmate
Dgw3zMRP0TOaVZWT7RcbNAc9w2cuOuKSj/xs9DeEmqEI0dUErlT+X4UdisNudQpaZNAwP/GjSWgE
ixmG98VzX00YC1DCJ3FyigHfWOsRGKr+utDjToMfYWSssbeL1oeO3mV/Ojrk2RnoZc9yGO8LP3bi
KPZXfc/1qM7AMcVcToShHA7V0lS7ThiAmvyRCyq98pzsKWDybX5xE4sjrKQ1oO/t7NpPGqkyqa7T
8ifrSTOEXYtWZSAfVoWWB401uSxVTPcpd3eho7Mv649E8tdwkZeConqjDiW9Ap3Zkd+uA608GN01
pktjFAxe/uRuCt+GFtwybOE3IIDwbynCOwBTEydHu/ObmkJCex6PDskm6eSfDtBaCKiAxlffQFx6
v4S08V8JHgl2kHnp/rKlvZ8opNlgwID4b3KSl9Rs4ncF+WFzbbRif9M706Xrl4Z6kiJ5UTPHhk7b
j5z0PuAxeZm0h95FAxFNnQDW2qvlYBQiWjEGXUsnQATEvqgxKTp19zEKrp2NkiY3Gi8LdDE/A6zJ
Am/Cvme4VsDA79EIov+4Tn5Hnb6x27OPumeeXkJ5ZzaiJQvLNMC0tsm/Iw6XwmWNtdTm29hAP2ki
vNDFsDcTAnWGiVs1BYyi1NVMaZDKTOcSzj3M+d6Q8DTqPyMTOq4s5uSkfeBZPev5pgaD86ThF5OC
iMnnhZ66Abes/8+oyF1m9PXwqmzGY2kubNCihSiJlxBUYXsVEKQeXhIvBHTa+PEuTvpnI/Hkk0Dm
2zQ50YUKrNQsQFdmhAJrNxn2XY4RKzerg9kXiGrV99DUBNmhZKkBB3jvTn9CvysIU+h714av7ooT
l9xUNmIk6Or7rErNLuwOueuj1zn4wiF1FzEO6BG9AgtY0m0zJv5sUWCbPXjtfghmwzeHn6KEMkkd
MIWSXCWGH9PWU9AaE9NwXcPBIpvUO+Q90DVRuLLlHx5EvfVN2tyikjhUJ78x6w/XVMC8HytF7iU+
GeaCD7xA4XTXnac5Zl8V73RiUPMbLX/0DDCPNq2uCC7q4jia6QdJW5qa2hqvV0qaSO1aD1/8TOHT
jgbpLSxIufPT3j+jNkM9i+ODb5HFtqyKDaRVfHt5RI+K6fxjlsDrVJa3kGZvdLCJZoO558lqYi7X
tX1j5WwGXUVqkso0oPqYO6u5mf708b8F5d3vYp/rPqNsTIL33NX+4+DVvzng+xNLE7iTAxpCMbzV
5mpptSt1aDr1x6klQyseuvXBTc5DLK/KVfRJFwOCJZcz6hsQrFyXC37LpRBWX+8xGZR9zSoWTz1F
J+mWRSBHRIk1Qg8J3r4zbTMD9Rn45s2RX5fo2sfGXFs1HcgtTc0US9VErvHFa/4nNejPwvYIEYVG
u8ffcsyaBHg7GPUgJcNE0ZxpPGjOlGEmb8YvCM9+Fd8LluXneFF/+0z17EWdaL/w+2ln4AOxC1+K
uMifzCYd3hTFT9P53QsGXm92+A7DUSsbSP9DJ6/5CCZnNsBgV8q2n1uku1x4pD667pv09tEmwHBU
sXPkjrjx2gIP1lD+K8fur2twk/D/Px8lBsjITA/5mgRnWcRJ2tdbvIoJXcE2gYnBJ8dqzGCCw5xF
ziy4BoQxgGJeynSi1KCBiD52GqReSxuRio+Oke6ZpCr2BpjfoUZ/V4LO2javo7OowaA6BfaWGTp3
0dbVQ36xmJovpUyJxcX+KsMSIeP2CGKZkWyVGSYuTYmRTyfYNudQ1ds4ichN4BaF+IhaMfh4HWoV
GWsGuz5FtmKAg8sPKpcja0CV6dNJ7UfNIa/4fu0Nb8g2PG19YJxSpaZdh2q072fnVUqfxTaHt7t0
0W5iGHKX9Y4ZGf5W0B4OawGM4DTV9X4UfClonS3Zp+8Lr/0xU00TSZ/RDr6od6PJsn2TZxgISXOV
jn0JXeQXVTinzhoBMhXimDeU5uGdxIqf3CSysucbt7VBCRZCFfByUlj/txF+pUD1dsiHI5MtTTVG
VvsnY4xgNOIOT311EbSzXkKIids1RHBScffeSc5Lo46/EE0OMf/Ru9QyO5gLU+lglHB6Eufv6DqS
KnfXCSR+Cz85d5Z9MeciPnlN/6MSOz9z6T9QQ4KmWiNvWeSHYZd5waibBzAJZI6V92XOyJASta8n
OpdABAQI8+ROSf6oF8z/Gc9dsLa/xnF7WJgBgWtVEuRHyKNC9TYjCKcia9EgTsNhk5Im2k3UA0Dn
xCGUiD6Af3vppT39OAOX3RwNeTEK9mb44khmoIYsdvJ36fRafczNu835eqFIHS3V09oiAZZS9HKj
N2Nfj4jMhLDgrXP3WpaaG8FaITLd60JOjA0h5035No/iRvwbw0vKX0g7TuB1zZPlQTzsCooFVr7/
QMUQdxEqNpCTv0Ji+sfCgCHQyO88v3U2BU7szmwUmIr4pI9gaSzh/FCyiKtcVq4a9tbJnXYtAMDZ
a8FuRtlxbFBzDDqqto1Oj4p66FMi85/CpVPJHSn9xhy8sSrMxfUy9QemJNDaGHnNzntvWb0f4iHl
96soKKFItOG73lPINEvwSdYVp0vxqHzsCLQKMafQHu7U1It0laTvEFkbjlJADSGyd1x1ZwP5aLD1
l92E/s7E1nfUjvFB1VVnG7wXJvsJsZtCl5lo28p5nu32ORLjL8wsK033n+XTbNOjEN8HubzO0hyO
c3g0Bbp7F7ZDkKClbGl5flnLDOFKmhSTsAbbjSkfn9mASolmJKNqnjYRrbmcjNZyBPG+zUD67qmX
eV90BoZZ0aKl2vZPaprRJbcN6+jDTTG90GWE755ondYBSZWZbj+Mt9p9NBepz4M57kWlv2ujSi88
D12XGQcQPKAcoL4BUSe5kHv5V0OeHE3AzliQTZolYVmCiquantpWsAFoClIAGF8QDulcWpmJAu/x
fPQFiZOa3YZZRfuoG094QtOHZQ7/MhWVcPtnf09VwO8Z+IAx9uVjEy4w+N3yl78kz3af0bFdGDdK
h8Q1NYrkIqTPHNGzwYvth9TqjslAY3ueRP6GRagG5LvhOOTF1XBvaNa2hDwqWVxhLQIT+tNUOjDx
2O9l29Fv57HvZ+mz5r/M78SpvhaCd/S4su/ss0dW79m9fjAWrmKgJflMigVaDqN72MJPwtg1W4V5
5HVhHtdX7m7OomsPHI9tIzu5U+i48DItQuw9amJCg1Yj+YW108iRgAFLlWVy7q3SxtYZYkOS/r5t
i+5pEFpsjc6A1KH02vv9oaXtPXV6WIGHJBWLcaVhliCmU+qnHwxexRvlhTe6U8MH7bwAvKWebfYI
RS+kqvyJIjxL3tvVRtCHquWLgBnfOErR5r9ikaM145DbhS3mSYt80+yOirGuJEJbRGcPFf+OSsBU
S6Ib/7URYGy85RYunqXG0yxrdfdZzT7WXfVv9HaT7Q9BPUKJ0UVyt/NXzJryaqfPU5cvuA/SYHDY
nDtZm10FA8MOmBh8/nQkKmpAX2/Hd8K+K4A++s2y08WJ6HDRcJqP3p8XYJyAJRsuWXQtgwGIblDD
MZKyn9zwMS+vWmPgUDYSTUor0ESxx9yKf3HVGoexWcZLltE/IePu0TqYfvPqJk10Irlx6pcFrmFL
NM2ozegeSbYolvNhTO6vueF/GxdpyDCLlJUMxRUzXncyNWc5Qf3E7dqn2K4vOmeywirJbkLSAxBG
0GSVtq90L/puDZ/Q5HuTvjaN9x1FqzNwznSAvI9cbrHBs0ryDkRmTJTbztuTz8m3946SbEiuCmwO
KKtkACg3519ALVsG+f4k16ZxAhDVrf8jJ+oQfdxkG3skEku16KaIFrk3wvizX3CCzY0+j2f4MM2D
IGBcTSEs14quRp9hkFc9KVjIchurZ1HWpz3iGi/XQVTDMSS1vaG0EScgnXqs7osafhP2OHuCmDU6
+ZuawtOIAnieRvNrouRok3TaDlJwn9cWi8e1jIBmwB1q/0SV+0y5FBGoyoXiJMcmUNANDnx/A1vG
x27pQ1Ln5Z/UcvRBymhHYIetN81CW6lSzs9BcLd0iz3pXFagYP8FN5s7pgcbl2l3WNexvFaYOuyM
+xahlrQlpx8Z7ieLbI9HRv6EjX72ZzZY4QBFyssqCnHrkkxk2LsrwG0l0no8Z/G89gF/NPP4d2go
OuQrkrwTS0t8XCld2gNNwxBgLlzB8Iy4AaIWfNTa3vYRkbc+Zp2EbWW6iLyCA4wJEjDbuI4nd69W
jDvNcCzc/KFCf0FLhNhKEJu7whD5FyJh+GbGEvOJF91mZ3hhPUC9XaHQ57DKHh0dv7pF5G36kLBZ
XnM1rbA/H7XI+Nr75XfIei41p93Y9ntjwf4Zc4xDefGe//8HVuvf8xr1IkBsc7cqT3iWrLM/7elX
eauq8TDymgCUtWj8vBFL1c3CgtJiQDtXpn4e5Dv7B7D+RZftKlTMyHsnHsysYdF2U/XLR1TZzWGc
Mhb+csHJqSggqUZcVGXnpPs5szimh+iH6KUNG13kj4Q4kdq14B5ouHhAYbbfhUf5Xh63TmDV5rnh
m5wQoDvbccPNMulRsuTk77UQr7Rnb0cVtleX1dKmWxw4uGLgjPKGT7srLjHLotmbDr3d6J2E7reP
LPvByEnZw9wp97zD8RsK96W2yj9jVsnNKnCd9Tox1gcZj+ahcJMbeVMXLT1Kd1WNOtq13qlZUrUx
aSo+5OJ3yP+ZumLvCHog3aKY/iw+qf9MTbjBhpKUm/5QmTkSPByWO5YCh/WbGnemebOXYr7WAqtC
aPEM1RnBeWdp9k3b/U0MyDWDaK+2bV9Gkpx5wi7UyNjJ2M2LjLJb4XAKdWtFZ+jHf6T7ehqjaQoY
t5c96+ge/SUIjXjYer4ictUHlQ293Inz9wbtxc3r02LS4ELoSW3RdyaqDmlh90b7Qp0GKm2jD+7c
xVQB3sKa3u5UAvIlUMRRZoYUyawIrAU8SZ0sBCq5OVs+kT966zk8KtFiMUXJLjOC+2X41iQz9jlw
m9uYmuitOZQnBKP4oEH/QfyHlabmSxELieKfcyV3LJaMGFfo9gt3NtlijG79x3CV4zA+WKHkEr/u
TfPykLoZOuPkRufeBT5Fmm/nIBVu8Ow1i/HaON1DHefz3sZetM0o5sXSFDZ4/anxEs0vmHAAz/Dg
J3zJSRJi8idBtrUd4NRt6X8P7KE2rUs9k8P7rpTGsvdd4xfZ3RA/h+B25kXfRimZeyP8LoX4hxvj
j1dzOqvZQnIxXNTY0KPHQbJ2Wv8tNrw9Zi9x8SL/w+/YvEUfQ2IN27LpL1KMyMOktSheTfJ9VutH
ljnHJDQP5WCAh7KtGbbn0vLtMV+Ec5XwiQIjIqNHZFpl+mIuFRy6qOC4tk6AnbpD03NJj4D7HdPy
gW/Ei4fZ/GYlOfyckugIT7XXmsOTn8rHrp7vaVLgkynEn2UZ/Utd0qhh2VN975zW4SbdbEtfNi9D
nsWE59kulymo0IgurA4QUME1hnBH6D4QoD/RwjCf+iE6+MZAKAMH1rNnanPb+8g4+PA93oaxhFGD
D4kA7YFe9RvB6quPSf+quV/JljZKsfYm+9MXqvDIe7slIKzYrDNVwQFL2L9a1W+dpPWGlQZ0Cpsv
+EI9gRvb4aHSUMZH60caMyzdlnGenYV3qnH1KOPF0zScWWNl7+oraxJagQBdRTJU+77HPRS7EjZ9
qtg+iM+IfU8wRdV3b7IxGEibxdH0xJOzhlny5DI289Wo06fZW44R88D5ShpFvxUls3wboodUsyd3
zuS3uzhy/g4mNZ2k7AgWW/MZSBLfpZ5Xn6ufDBK6RwB8R5A48dY9tM443WlceI66Fuqrn/rAUefo
3BgI05FbNDs8QlHQ2s/5nInfWXSAhS52SqbHssp+TcN8mRhKrg2L06MMxWsdhtZB5bUfLPIg6ri8
OY7/WDnouqSPX8PhLhJKhiqnJ8GP2ovXMIfV3r6OXGexj3wQTIp+u7gC2+HdLvQ73rRPXzSgI2ZH
7PGE8Zp13syQWZKyvCeboAX7FyAtQhsQ65xmfpg6i3z8jMHJBnICMVdPj7XTH5yo9YMhsi9+mjZ7
l9NhTcvvbN/4Whow9w2BRmoJIUgI33sdwow5xZLOtk0AqfC1embrSEFDbz5HZWJvh6ZA5guxIiT1
W2t8RHZGPKKFh9VYK0ZorVE1MroqMvZb3cx8Jh6XtUOvoOk3y1M2DPJdgavbpzKMsMTY42Nm9OOj
VU+vkZ3eDT9jzF3s/UojuVgx7Xa1mpieMdYLZV1oLP4IQ7rCBmrAbhqvDRIvFVbgWtGck5eZ6NYO
32ogDO88hco+JpEhg9bn1kRvSX8g8vyNLuqysYeA2+xMPuNDUYFD9BWVC7VEvx95F5QN2I6mIh/d
lfMRqiextHUudA11LnMVAY+UP61pZFci2HgDay5qXgrcpuAtwGLhcfJBu4F7tVKQlj4dAKkhn21s
BEgZs7hYthh4bkJWuFV2WRB0tAKmjDa2k8LYGe64Crf0uETjcsQCxC0KVgy/nnaHTIzLjkBBEfEW
M+ni3nZT+ndyQmDdVA7zxweFR3ADM/iuEohRxJIefafFR1qE/VU2w4fdJtQdoYMG5lpkMWL4m/PJ
pGoB8XmQN5nbH6W1FqzFUOI1JKpt32OB6z2sfl75229Se+cnxBBrzBnY1akfRI0sai+G04NPGyXy
0tA6vc2y0ApK7f8tjPAOcUeeDF28LzQo7ZIZbILIw3vudXpbur4+eAoGTO73jFKxd1AmO6PJrC9Z
PdLJ6ByRZG+6F3bQctIQv5Rn37kXXhidvFRRToR/tYKfULHJiRaSW/S6P2Z0YRyaBqF5ABMoiv43
xFXGCUuT5eTysbez7K0cWGWKjJw8MR7zQlTEvPRc2hkPk6vvL/9GzUOe2SMVB3SiM3mC6RksZe99
BdokbVuWRDO1AroEkTlFv8ZO4pnm2vloWd8VVNub41lbX2trY6o+5vrT1Dc+m+b2/7+NsXvP4/7V
1K4I5j6G1W//YUfh0gE1XFiv7hHUrMf//1FY34VmoZRjLQrCtSubRD96Jp0NGMncS0eR7Cs4vuKI
2CxI8SI1uD7gjoaamWDKuUvPfdM+8BFwKOKAcZzpZsWCpQU+hMgJvWuVl8tj7WfJGfccW9A1bNXL
+2zae/CHdDY4ZfkIYpyNToxmiycPswaujp7yrp3O+J1hjD9AqamPi0Usf0MZxfPYIJ05a3kwae1n
UEQ7c/GGR0oyjkPq6AdtVM42sUAp1m7K5RVnMLB5hTm3P2gbx9My49SoUFgYjNAeXUAk216pD0qJ
5CFmcD0OXYoEMeKdNuueAUuy9YgNzrSwpN2JiqOcIRRKK4v11sAdO5VFeoEAuxsmCqKiUfwirCxq
8UEyEvg8+Rr+KMAipuNRI4E4OTozPdMapuAoqQumC9Ksw1PYIwP2K2d8lpcwY5Vv+hpQohqmHS4X
7t2yfjNdpqAFO96uMUPj2jls70BIq33jFvZ+QY4kmUlbRIWOLL1qvLtTxBe45vpV2sbeDc2t1RnN
quQByf9oQ+NVrdc1b+RTYzkLJ50ekYNFdW7EqL4zDKV3rYUbIXYyGbgjE0abgTEbS/e3H4NY4Z2p
Pooc7ICI+YaEyVNUSTqM0br5I1dSokHTDdgUKOQpV3E7rGn+VHREEB59iN0nnmT/dcopxmt1gsFc
sA+BBOiTPg6qKD8VEX4Kw2IemdbrEPDPQ0R0jUmAu5YJBH/9+VP94FfdtUsXYkmaawQFxtc8q78b
JxpPGFeTnWLxsW0qrH4WoRjIJUy0TovNoaO2mASgdUiXCBZF5DOXA6EpBma/0WTjMeY/DXv1XdG/
1DzCR1WE781S/k0WqnPtSj92uf5D2+wrTEX3gEJ/8vqBw8FH/xu/BcEs2jSh6bPEI3JhnjL2bySh
ly8y1wDOgS3nTYIGJ6z2Mk+2oNTD4+cI/RHXg3XGJACMpwaFwZLWCMKM4VvUEe2YC/O4XcniBI10
1eHmJ8KmoiuukSh00EZc8oXKH9Ksg524xO5+rtt3qkFyWgd2I5DIYBTgWjLW2Ur1h5KOwYf6YwRv
dXUMtVxNuqMv7eJsF0ukz+ZMBibvqiOxpG8aAs91wU08y83s3HhRkGGDoGIEA8CYyvOiw+FE5Pga
2gldVgWb/T5WyRa2Y3JEUrrHlCcflzD/UaEHKGp0ZQDS6jBRN70j1slq0Ecv7mwv8BCPBuy2F/6y
XF1S5Rx0T+5nNEzaPoFPDcyZXEPKc8ztzE/yGqccf41MFN/h7LFiGb3XeV5ZfTGhHUS4v7lI0kuk
P8tQ2icxZxvZGfK+oLBesin9mVJAtChJuwlK0J7Ontc2Wq+sCX9qHle7whusZ5/POnkzGjN9MQC0
cXelIp0WziAp0tes8qDCV9PZlh2FEoreQtkhM4JJPg8KGbWS2LN1YxnbJOay4JoXe0qBJXJrKPNo
71bcmnBtIdBknBhVbvqgxzr/ZJoeRGc6iALdql9RPE5n6dQHFATwPH3ZBE6LmXyTYAJjt2hYwUyQ
R6m1a73GLbZgnkgUkxrK0evcd5fZePJh0BKX4YEVtfOx5GxyM2wMW6wDMQrVgIkJjQgjEbzw9NhF
/ss0LTgsi9GnWgk4Mv+hA9hGwTj1r4Wrl5d2SHgNU/+Oqp8NH40uv70Yf65QSXSk2l2+toUD/CU/
8TotHgVEY37x9EYTq4EV4n16ffkEZvkzmkZnS5bJg2LS/sU0kUHLIEOU1kiBVc0XquyM8Ja0ayyV
xnYFpJUs1EM5y/Yq7ZmLegpTh4l1gSK2pCv7gvdChjrvtJRkiwsNQc5LqTz+izRBqJ5FARIUbY/Z
DeuIqaeDP9kEL4mUBiDLhrUKcU44wFItkCAq3sjMxs/Vwi8HrsCXB5YLWKIFJKxdwQPOzL7/M+6b
8G0GnUP54V1WXPLMWJWoybk403W39XKE85JU8AJfuSrHMFiGmW4s9WKBoNtFIF+3eaM4vsv/TUQG
7W30nAEmaHY2YKALgnHnOxkYYH8+yKp7rx1bbJPI/Zeo6m5FzmdHGwi6TDvGj77Et7SU+GtNrJ+D
+bcQ0asXuevlL/0w1TJvTVcrygj65TJJTB6LlbaotBX8VWppV2zmxfPYTdNOB6INbTRzwTN187zP
Orc7KFJFGOuN+WD+X9vLm5STe+Eu2j7wmFXgTtLfVsVtc6H2PnCi5eZaycl0s+Xo1/NXPbA8jmKt
cTkuzi7NGfKsJvvyHF7XQxUxN/UjwGPm/6V1gFzE1a/4bUZF3xGwsz9s77rgKdjy5OFtdtU3by7K
PLp6n+LM/qwBxKEZ0riwLOdidMRORu+eaJMr92dIbabDgrPNijdD4q0FOs++kYYZ9eTgq0T7NpNL
T056Ml85fnEKa3MPeYGhHpcNC11ucvRQWKuNh9OGm0W8w1BM8RwwgYuw8ptf6uKLCBKetqzKHkVt
virLbXdjMb52Hiln4WckH1jg6JaCB0ylp4arXS2H8ui6QJ6FXyWHpEuarXREoOaSXMxcHxYWCoRV
qvI4q5hPYvob+zn9pwuZbpMIvvAbApHum1ur4aDD8KvBRBjE2fc0zw9AXKvvLoo+rc4LSlbLv6YY
xp5oUaxGX9uPXYHijVGlHlEjqT5bjfy8i3rH4fTL1gt6ZZ9Nwj7ER3i+FIP12PzO8AI4TuZysS0w
mY6LcXDgkHFhpEuSefbO9wIVP3b+iv9pKlVk75sKJ21eyOdQL8+CxlDyfZQvEg3nCGkvTYX1Ag2l
20Qa8zvWZYSB2Zb7Fn+FWYzy2Rq4ccwKZu6QVU/si/vtCNHwngDmgMefb3mM0xfwLfi9PXtTs8dq
QArRQJ8elPaMY8XMm3JYJRH4AGlgsZP9HwSgny4fX7LcDXdIL3DGirzZc1XUz8a8yl8+JrKSvaEE
3XxpnzoFDEsluE5w7lZHt3M+x1nSwmCJ6imM+gup8xE2PwZjetfz18QQN+kneMPdJdo3BbPQVHUO
nxBcpIErTTB8QmSKL5SJbnSs9MmOqV/yJFgHBP+rbph/AGIy0jdt+uCarD9K9Ap8BKM15BezJNU3
I0G9NKT/mpjnd+yoJF1kRWUKlWDhnFQfsck4ASN2PA8l1TFuD9dW009vLzI9gDPTgVPQT5RrD9El
MgCf/IwZBp7Smn1KRscPf4K8Jkz75mgr+leyC0W0wxsr/V8ins3rZHkXelHuyqjqT5Zqa/0Ejdqt
VdN8g8S6ySOw8ykdGW/u9DW63ICxVzrnmiv48zIu0SNNMtce544xIec2xpmm58JPh0sZe++2CP19
nBoW49twruxsOlZF6VwYLGZcOBdv6OFyVP3n5JnVg2Uqlp61nx6weOTPVfjHjvADJexTGeqhB3LR
TWO2Uy4528044lKXKSxVRR5wl+T8pIwlcwPjRAoYTx7Icsuuz0zhcD+8Oj22Zv6FLd07WrSekK2c
2SMzuQifYaYlnXz213/LaLDnx+GLmdUjwbcErxmYOn+4MZqIR91Ob7Bc8hPGb8jFfCxkJvqPiJPo
pDvUU5vuFP5OSbcLc+O9zaKbSS89SgnvhzL9ySR1haqFRaMHotPZq5P7/oHewUdWPwAuE8gJ6UKT
ccRvH79NQxKLU99wE5/6ssUORD1QDDT4O+WTRQHP/uYq0NaKWMmBbyXGPRG6+VMtojukE39vmiln
LVcnnEzLwZrbiKKD3YXOLCnNg1u473OorW3iDd5pDaZGWQ7HqGsiQig1YG4cyTSVvVMObl///0dn
c+jUpfqZJpGsdorfQ9wPSIbWFDj3cM4MSCMVKw8vSLv4e9FFdKsvY5fzEfd/KUqxD1pr+JYTe6WV
GoZd0W65BiwsF8wHmGMwTyvkpMF4a4j/7JYBFDr1kbgPOyPaz2MqWMFwj3Gx2lVO9AqIM982SKZB
yKV7RGc55iE8JboTgK03+gWc5dcwW8iJFZ6Kdl6mrZpT8oqJhCsPgsUZWQR24Lcu1egifIPuoHPp
W9ZAf02v2dsNcBjVplAn7UOGx3ycxnpL6zbLYnjvlbyN1fCQcBoyABYMcbyCrLhRlC1adDZzLdY0
h/etSjfKQp3Bh4loO057ArVxkHeMfF1G9E5jarUd9ldpFju71sML2OLFZGtPa4WtiQiQwuL+Sd4R
BN5aumlzQ4PEiVkpZG5xhPUvr5I5MMdC74u4uod+Ox+SiUh4JiSCG8nYkcI3Hh3vyL6zwR0GNVoV
PZFA7T2EDI9EyPoDaKJ/oAw8mCta0w3y22TrcaSkjDMaZBYZU6hEpqZStoOT6Rr1Xgjvpyhkh1HU
x+bpsEbXTitRoGqohnwaNBsGlWQcy0UBU8UzHqpZg3mZx19rzxs4km21RiC9al2TsJRNRhwOrTvf
SnO4zikzAzyBcF8V8z0i+VpRDwI/mLBAO/1vjNwUS2QG04CNUlVmfi1692R0FJO7Y/Nq2KxUbE1H
gAE1OSM6+eDm07MC8w9DJTuVsdUdhENHFxePzZj8ztddNMgAcyMwBnH9jw9KZGDO8vZseIXx/+pj
a1rlgVqeki6FbtquZQrqP+a+bLlxZUnyi3AN+/Ka2AgQICVSEiW9wLRi33c8zW/M782XjIOnp0eF
Qwg29TR2zU7frjoXycyMjIyM8HBX2o+UR6e514yIUwFSmPyoM5F1J4UPvY16oj+jCu2TQEujl7Xn
tLLESRiaUDZC9NfiXQ0lH3B/Vr148csA9EcVayIxBUxzAhauTurBsTtzPSpNEe1RJEOWrx8yDXSE
Nl+EEAOMh/2ICN2ku/EhSUESOfXBSKKsxp3YZBclH0a9K5kB4IxnuizwLAQGg0cjisbFyK/0QKJC
8wHNwCkHzByQ2SgPDNk9SAR99O2Ct673JUvpoQeNWgSwTYXDsVAuAT4YHTUoXlAAcrBd+hpBmgIl
B3CHY4F8IVdIxbbwzxFqjeAEQ1+KD2bqZAwP8cgcghQv2Yh0rD9TjSMQQIuHJQhz+68H1bw6aE8S
mvpkocMRrnd1fMcKoc3ih0UDeLAktJ3RTPMQ5c9AaZ9ZcJrpsp8DYgFpTj2Mn4qZfQbcvoWcinrM
7Zk0vU/Z4HmiU1SI8hbkK/kArF+L0h+oiQyfBWAPdeRC53sg+zhfDxqwAtVt2qs9jxuqh69GFAK6
JnBBog6Iwl/DgNs5BT+lwAHgG0ONGxlCdK4arIReYkbceREUNKUqu09r8BnkkHxn6w6MPxxyAAzI
rGtku8FCBKeAU6Yz3PDWMgXw1AWABBnacYoIvdjpJJ3gFTOoVY0z13Cwg+8UKwmlaX+otAIiHkIo
+jaL4lY4MEhoszSqZqUE4V1IVOtihOcbeMoQO7XBIacB/wLmEsdeE0s48cltChAP1PknPHvv4h36
HM3m31BTD7YPlHviEIR4CdRjm8jEk603gXql9ApV2nFAXYPmAskcRO7VBxD2gJ4PwwsAhEkAstKk
kXvNisBAXAypewAHtNZO80TWpgSIwqqb09Lo2jUr8NwJ8qiJUDhDJRdZBipBF2kGvPKAm5Np0eek
+E+AknV6V8ufkow6NJohjlDhwrP9RR5GKyhbZB2xoSocvdN0/LGWgkqFeTt8lp0VITGQa30tItZq
auZJ8RrEhyX9QVGcN4NGJdBpCZ9oHQBFgoCqtTalAxRP0K/rIJ2DpltoQIICXe/7/AOoIj8B7LpA
+0khZS60WNBDwxxqAMxZxJ1NDgI49IVwaJ5BaqolERLXyLWXodYB/woKd+6Ok/lditeXgBAKDQGQ
6hYBye380KLnFehqKAV0iF0ynCIxhTWkLA8ilia9R9AKlq34M60ADOTi6CEV4PLb3n/tqwwMjAAB
hml46GX5zLYh1C8CBKPNsBNmzj6egqC4AhxDlJwZkJaB+qN3mbA06WpGM2CC7CyGBTxXCJ6QHpUw
tOET0NvvIJwGLBPDw7FzHoqFI4A+swwb4Nw4ORRazFMjyQNmN4zZM14WWt+BZKksIJqKZtGRllDQ
TfiD3L/33ETbQco/cUCDdyCZ0+oINEdIfEE0OQHap5+mXRyg2w8a12hHQyKAk1BPn4YpuAuq8pEH
SxWKjehIaZFkTp7Qki7aPTdA3YordyX65pHKzkK1A4ddBGHCupafGjD6OhKd4/1DeXDqkPugZeiw
tbw+cdFd1lE7SHd8hSh/qKWYQHVCSWmET8Dbe31ulXRtAYW2n5QJfz+ycx4JOe8YMg5Rnt57MRwO
mFDoUUHBFx3fkQgCcyD7wJiC9z7Y6fCPWoNfQTHwIWhzSBUId1nNzZlkHr0dMQRtC7D3ZWz0XPXp
Ex8PLSrvPA85FVDHh8mOEvNnJgdOHeR3eCBOIySMSuUxjSymE88SXgFCAmZryUefeo+miFiaG9Wh
r140aAMHLObUKv1dNLcJt4H0yCFWQ4wEfBo6QwEBZwHigcYauPxqdD5Q045FJRQZF4jRd5OGUP4E
/BboaYbm2+/fo+ZeqpgHockQQNL8vVekIk44ulSyEP28KX99pSQoa0gJqIMSkA/izr8r8lqVWc7B
5eyhGAcB1JajH5QUXOOSaMkCZNZ9kNXhJzMpqtnFgFe0Z1AprsoQqdgYbxV0VKKkxSS4tgaokYB/
0ChZUTapBvjGAVzkPiAJNQXZAYge6nyQsFakQGbp+ucoTcKGAcwdh+ICunWo2Q0liiAAXjT5S9+W
QL8EFSqtfnpBk4Eaha1T44pUGXSvoCDYVFqsQGmPry4SR7l96PkoZqWvQo6rNOHwBMxlT0ViLDKS
TgoNEQoulaC3qK4ZFVKJWhv3r3gmu3Uig961QlsoLTf41xA/D+IL7jXEHNHwVkMSA9S+BlQDdpRU
xEB1CYoFTr6aYd7KkNJKKgK8m4KnDGCGVAwHCSnqjKEgpJHNzLh4OIReAQRZitKtiO7zigEVYTiA
7cCTIGIady+Rj7ROAgZQFEB4lT2VAzp3G4jAGJnM7mS/dAAMxkskiR/z3ttRKTxml6HhFgvMTswA
9PdMq4MIDubymkKfAOKLEBytyvY8MZCMRDXvC1gFK05lA5VyNBbn4NQviugRI5MC2luod6B2Ts1E
LFCTAZcFwkOmtjhk4SUPfgWsKQj4OQ2o3UEvKcQdUoSd7RMOv7Sm75hctFiunBCnyjAKwFUIKrtY
uRHBLI3MRwisSNhn5+uPbjIZuTlUhrq4f69xr0L8CQY7UU9iO7x6UKhBkfr6l+XIWVIJnhXgNhHU
gt1MOCjQKVVxsJC2ajlkaSoDtB42jaR5Di5ogp64E5qJDknYwQJakGQAPIrnEjqc8de6LDbASzPZ
ezm2b2yWPEh4VFDzvY5gEK7Np2y+YyCAKoZ2JaDwzMuNk4zA9me5/D62FFiRMhBY4QBkeTGjmUbE
BgHIkcFqqHeyiGbygNdSb7jzkd1FJbIBWgzva1w8QEh9zbwtIPbzX8CGiPsHcHJwMVxyFlQFDBcY
aQI5MmBQZbWSpud4htsiNTg3tqgTLoKuussoCGwokfw0JMkzwKNpXHezLimpwALFZAqqLNOrPEmf
owjBnxDvJRAaTXOY9BalQCwm6Vs9js8NjzOOpCe071gcIuD9cz4/hj1yCQoFnAqQLNBgUXmk8EDO
An0WdPGRsAbRYDF5UCgPA7tReLxZagiTVxKobFN2xs0ou6rvCtLKqFtTILqBsJBAxCYFl2gCAJqo
KWX/TTXBPW7YT0EcAGmOJ2D/cG1RzXEYvcOkgAUXhvUhNN6HKDMX6KR/hQN4CJuZSzXAMLgrvODQ
RrELXh8UTvnwpYLWAVfWj6EITLxSQAELQiEqroEK91n5Ifmy2wdRrbJD+5CDPrjnWRw3YEx5Nn4R
Q7S8s0KgKm3+hiwWKtEl2t9hmpAfDfUcON8Zd/4OVUdOBbPLpZP5QaOADjIQLiE7zlWkRlliJgaA
sCluF+Q/hEGmkOJG52aLCBj5nebEFjGCw5GD35OnLzlpnNib/0ppDJ4H6YOXgEBqKH241c7oRaTz
RRr6mAC/zcwbGfwQALago3ofwSEOqOJYWDH0vKMcrZ5ilN4zTQWFNQV1/CFFwUIBOCFJ0eXCljnq
zLx/mpC7EVhcE8DNEdA/4K/k7BTxAlCw1T1yvOAWSdAaH4f8vhTBw+734MOglXuAxEx45VlEoUKH
I9xhmWcA5KEmUKNfzgI5uRFNCeDoGfjMRLaBWDiAmgAH6wmFsyIiH4OWdFAGjLOSX4Y3BahH7ptW
/E76ZB91bW6C0G0/8p+CUusA0X8yKCCo/oD/zYg2TXBWMf6Oe8w7ZGbKEJ3+HVODugD6h2UnWKki
HaMCGthy26KEwYRGUPAXpLAYU5KLY5I1n1w2VmhNp15l9Khl4I4w0OV8DjpQJwvfKKsg7w1rnA3O
Y+VD2AJ3WY8OlngcO4AeRlB3oZMJwmGT2YpIcoPHgUNzmwWWDDQ3p88D6itg5ftuKzoFU2X6KY3x
U+dPyEyNUAxBaRMkQaNvSVHyFvPglQ6TCEk58O6YQtR9TZJw35T0eymOry1eunzNGh0avtFTOF3S
2apz4KB9ZuJVX8tT4ZLDiaA6keoiQk6j8buMzI11XtnPnLkzQK+aDmhlBVFHBGwWuLHiKEn3gLNZ
CZ81e+S5kJDk0ZCVFnjUdAFuueEeogNgTAhbHo2TCdpvp9CAYsBORkanzRlQ/w9frIxkVJYjByEh
TE/mVS9byOFwTPUMnR+zEdDCjSoKNHkn+Noxe4GRAiOaQgAzABG699E1s9BHgzbnbBDsgU0OvoD6
FxrOXwVJgopdDsF4qM4EZwnJlQ6IB70LMjS3u7QfPF3/3YFHQkTg4CoaPIHQITBZJYCBAAacQCxW
Ga1Cf4hVOPPEgfhODMGD4fG1FYFQtuHruT0aFfsyqL/THNjErBR3wIZW0CFExXBCD9osfcWCx4Vy
0KZxUij0aWZzP1zX9C1YzofWiBLIPiX8XQV+JrRxtPeoaoJFp24FA8zBUMJB+YCH+DGuusGUa+Sv
gsFueoShjG9HUdKrbQwWFmroAeMZgbmp8l2Ithk1zUYwMfngxPY4yMxDqBdcWTB6HgJ+BT3j4BE7
gBW8FPvnsoPOWY00FNwnPP2Iy60aQEAB5mtcr5QQAj3bwCyBYfsLQtI1OtGfbKJ/R1v6/yMhKQeW
SXC2rhGS/q//8T/fwv7tTxLT+X/zDx8pw7L/ocHJQ0Meh6UFWgLr6D98pAwj/wd/KwFzwdM8C9rK
/+YjZUVQlfL4dxVJ4RWWmalK/4uPlGX+IyuAQUJCT+AUQaDl/xc+UvCa/qAjpVg8F3mZlvmZSPMH
DSmXlMUk1MXg1HKrZblgBVGlxxGAFkKp/liOG7ScwsoQ89A/hmB8tmViBPMuqII5RIdpgP4GJfzL
r8+j/vh6GFJDGI34OhMC29mDtwc6RKD9/f238yu/ff7zH1+vGyn3iigDikTE6zH5ToTD7x9mwUJ7
c+EX/K+5h5o3RAtiV/NeR/UVIEkNqTQVItTgB0FyEYDVc6fro3Zud5z1+6Brs2H/nI3fsjLjc0Hi
emgxSYpn0Oz/Q1P8j8nf2OO1L8+z/LFOQYbXtczgy3XRCCqbg++p7/3A/f13rxkp/efX224CfViS
Jm6Kwh+Hp0Gm7GvvMZa+/+r73IItdpokBDNcAguFy27Fl0LZ09DnG/Pd79/HYb2119z85z9WJwS6
GQp+PjptBpBXoBkHwnVodBmE8cHPKquKYLao7m7shTD/7P9LMfzfZ3p2QT+HG9JcmNgqStxRBXGo
BloF/LPXBw2SAgShp95Y3QOvn9BcRD463ScWaoDkAmlxFQRaO3QOaRMkEUEmRA7fu/sd2iuJox90
PPVUmviaRlkQtsd/VcHZ/8+1smpAK1vMLZyEXIpQOFbwmwMZZE1iw7sSyGzQsHIukdH6fRvY2c5v
LczCVwhJn4PkE4OgZVM/Yt6vCnGfWfXBVEdDH54OmgpGxw3HxMzWeWu0+az82HUR7S0KC9CN+9w4
x1B1ZHIIyOfGVFYOHLdwHyDzHJMWvSauwJBn2ew6MjiDpRjRcTLJASxCqrdLHcHOH6CjZbL7b98I
zN/HZlYcOrdwIyJ0ScCv6cXuU6X1KjQ3jXk09LBpsImdxmzMkVmziYVT6VogvGUa4+yRBNQVYhzv
eGLqBVFte2uT1uaycC0lVdIlYNWxS9/vJfKKJIUKCWSS7fAPX3tqt0xvxd2zCxeDXFKfcyPG0Z6e
MZBCXg3JyNW7DG8Zcjir53st2pjT1W3dMLyZR/2n4RVDi27JHmOh5xb/qbRar+EB8ACbtJocQwI6
a+OLdKqISTrq4aC/6MiUqsDFazr+34io4LDWNqxlxVLZhTcCcalPRbO1aMlDSd7f453xYGWH0ZGN
cWt1V44au/AeiTKOYgoUjgvYOdFyYmTHVA1VE9N7Y+DKIqKP5H7DmzNrM1q4EV8WQw76ibErzaA9
LwAFKgslC51Ckyt6ExP08qHp2ehTqOtwIfBrkCIoUfwdOjebYn/XIpazEzQaGRtLvGLE7MKIm6zA
U3M24t5OHNqOHrDHJLo4udU6KH6oW4a1sszMwoh7SCIM7WzEgdPPzbwknK0JKU1nMCjy/hWag3q5
i83a6Y0vJyMegQAqqVTfuP99pisegVlYttezfNXOgYASOD7IjTz09/agNOKTDUviVpaSWVgrSqlJ
WLaY4hP4vOznT09Vdqz9nFnuEVlVlTpSR4XgBaYl57tKjw61VTv+nWJDc1tLHRH2tmVla4u9tOmq
KvggFFPXex0+hQtkamdtzxfmEZLRzcvv6znP6oanuHr4H1dUP+W10ChM6hYQBrGCXED9EXST6By9
B/0V0nlKvLGwDHtzKElcHJq2CusWzMAxbkOt014H0Bs6uqpu3RW3ZyKJ81n9MRPoO8e5BOpx+Ff3
9QHEtDufBIZ5V2pqYKNRf//7grHz/frvFZPE+c9/jFNAThdSNJgGovXB6DRWNcB4TBQ9hr/JiP5y
YFTV3u2QSP/bIecV/TGkKHiFIg/zkFqrP+fEfSVfJjEbxGRYQFXdbUYsa5NbXLgCBdBn0WARe/1o
GLFKCHEO95n5+9qt+E1JXLipCB4wKsZ5IrU+qujyVXH/qJOaEHW34SC4tXv2X3YA8pDGZ2K3cwBq
7qzB6izgWPT5ZYUC/c4AaFnt9qFp8kZrIfse7aJdghAXqS1t1++/+y2DX/FVVwv6sW2SV0JHtWNj
t9CekQJUOwv3faB9OC+UjZI92Rpo9n3/tkiIlvxpHnTCV1SBtL8r0BnUL60me2LTdx5acTXDobfN
3/D+a+MsjAPl9oYKgMx1hcrtoj1UdjVafoM+r93MdDSgUN0wkzXHt9jCTir4aSrglNBXgJglRuTy
hVL6dOoGHVQTl9+Hmb92Y9mYxUHOUbdNBWZ2fQ04HT4Eeev3r90gi/1gpqBORopGd49yLDwLGUrU
GYKNxVkxKmaxCcUo+mU0lokLPiCwAmdI1IOtMoZMGZpRfl+Ytd+/OKVdVQQxW2KIGjgHvnuNxfcR
xdrfP37bTaN98k9jpUQubZBZT12/rNQc8ZFIfXD1O5gIfKbRfh9jZWeRF/vDX5ZhzoCFH2Mg4+7m
UGusQuX8+6fXfv785z/O9BSB56yI+tiNQDbVGJUISF3aqDkgIg0gU78Pco01bpgmvbj5JUhoUiAd
gZ8c1U5zY/v0dbkw6gH3yqeysUgrhkQvruNEBNmZ5MMXSwJKcxnExAD6B/9S+D2h4fL3iVwfN7cm
Mu/Qj+UK0UREy0yBsFw0USLRJP1kNY71IGvETK3cKTWRdPoLOXtqTLTRhISjtZXrWns90osDDmpe
qHANGJwjT7QNVQbc1dAntMAiR/TWUUdCbazlWl6BZv+cpzfhgCsdhorJM7DyeN19XAK1ctyJgB7o
UDpzcgXJEkXzjY2lXTPyhSNg484HlWYzBwW1vndD23JOuRpphCAmsBtEBTtF2wpF14xl4RJiRhGZ
yp8HE4hE8LwyrBNcDnl588h569l69bz/thZJWfiGFHTJbDWbPcQfzz45NUTXD/bjjvr8fc3m79z6
/sIvyEODfq0Ru6TFbyX5ENzDOdB///T1pXXr2wvHgHZjSQoFHKecvIMlg7gpMQAQ0iC6od2Rx/YY
kPvvyPx9tLVYWlk4CJBMi7Qwr9SoIhw0UL4iB4Kgc+Pz8wm5NZmlb/DBDMnJV9vKCWcwxPoQCbEr
c8OL8vOK3xpg4Re6pqp8JQxjt4KHo46No8nfDyeCnndiAGVIwFtt89YXsTqVQBHFqZ1JPQQ7yGuo
NkTv1U/+Hl1T5r1i5pbOqQFB4LYvt6Z/O4SUlIXj8Kgy5L3rrwvRv00YLpRPRQkcGdqLUkSVAb9D
JQUMDbh/DbC1sqZceJkFARHa/n0HuNshkKQsHAqXQnbYzzI8lgLVGMjXCfwHB1KbxsNA7jrbQUpD
zY3dOVG19FIZrJmpW4+A22cdqPE/fdk4VLUSVSUSYnKmIc/OoO8DNEQC9fH73Na+v/Al3hAxHaCA
sVtXTp3ZXgdc3PgW8m+/f37F7aNw9ufv58H4Dh4vnERk2QwX6YnjyYQZPeKs3//lEAtHQgeJMnXz
G/Dpaf/87FrWSf/AW2xj81fyxpK88CU9yAq5ERyprjFohmUhf2P/7S9fOA4+8hvPi+bFATMKMR6U
E56ueOZVpodn8t86EHnhQLghCkQeMCUX7tAwEsMyX1R0Xm0lv1dXaOE/QIaIFqkEKzQXNjQ8wC+h
pYbGxvauuD95cf7rsGaTAaTAbqm7rwYBnorojr5ZF5irure8n7w43MH0f1YHae3BaLQ92J8sTWOO
ApLCxLyzqgvM1hSJSF5KzXp/NdxBc42ThQc58Cl4LGfqG9JNqNlYIEvB9t3pkyqTUTvYseapmkQA
LUB8Y3//viL8ijuSlz7B68CcwWO9a9ut9efXdwMt2oR+0uaa5f7V18kpezcveo/0MZg8iKq/zcmJ
A54N0FfSN37GSlwsyQvX0aEjFtKx+BmoOjTaK9B22BwdGcZHol5M9ffJruyOtPAfAmR3Mi7EIPAf
bonsjlqRjZuFn+3/xr03IwB+xsMU7YMmFBzF7tOoJk5PtH1K/APaebRjiVyqZYJ0jfS6YRHyoT7i
Vm+1O1x9jPoyqS+XBNkY3ca+bniDlbAVHXx//pyg5hVZrGdvgP5QVTRdy7Ca/ekOtDmWpJq8do9K
scoRcStKmud5a/4L95NLARqUun/W9lqK9PUvXbX1QINoCmoSaEI7vajf3+Oe0iD4Azoq1dvY1jXj
kRY+qQFnWjrMDx5N+XAfjg/EvMBEdbszt/z2fH5vzW7hlWi69fNu9tva8/FokRcdMfjvNnmtrN36
9MIlyWlW1dScPEUXO+o57En7Ri/+7MK/KAJwnSmRI8ndVD3RKJGJJMCbA/1Yhror4Nl//xHXHMOt
H7HwW1QkUlBHmnevMjjNGgiZvQ4O/Mb358nc+v7Cy2RxwPBgSpm/rxnEagh5QH7wvFWCW3tfSAv3
kcdRUAYsvg9opeqWxAJ7L04Yyonqloeaf+qNKVxd/o8HLwfKwRhKm/Obs9c9zUT1ZTu3ubYB4sJ9
oBXpv25vDS4eDVqqZYKxhkQbx3M1P7vwB+yQio0wJ5pdrSQoj9/h4huJqu02HmBrryRxcf7RywvQ
eIwBtP0zigDGQ2xapqnDhxd4sG65tZXb6gqL+LEJtDJkaK6Z7ciVyPj98HVnXj5wGzm4JVVVsjbM
deW4C4vd6KlqyjMFwyQaQnQyX8zf9+oWiGNts4XFZgw0etvE+fPafj9gP044C6O2dZZnn3TDUIXF
TvgJessaYT7Lrmgnd25NviYV93d6Z2dbY6ztw8LjijEbK2M6+8O9a1A6LFXdyhWwa79/4WvHrPWi
ipv3eDThEv23Vn+wmstlUKd78mARVH7nc73Lvv5yt2en9cOoOiBSqP7q3F0G261fHITLG+597eAJ
C88qtUMHTl2sFJq+VDefI7pWwwDfW9m+eclvbffCtTJCV4M2C+/JqYOeMA/po1e23lia2WRufXvp
VgUpbiuJAt8C+zkhIx3WMNQS1CapoP+++GuBCr+MyfoAMGWmyF34vU4DqbSKeuwzrYLp1nzoyB3S
Ey9gGXl73HAha1fFNXHxY7fbGJy5wXXAfWJNz6P+Ueim450Phfn7lPiVm2KJu0QlrObBsZ67T8/u
DM6SiPasubCtzjkye8vSDJc3Rz0zkAjj7OxNL63Wst9eXjj7YIfGbvNWXDENfuEJkhSi1ehyx9oW
TuPQ+vvDF24t9P5birl5L64NMv/5j/VEk98YZPMg+6fnV0Y7ntCF6hzs8/fWCZq94g0j5Bf+QMik
lPeA4sOLUDSxhLlqdYSEFtGzw9u3v4mtWfE7/MINUInMC5OU5m4Z+oSOH6Po6XeDWMtb8AsfUILM
Gdqjee4+w9xq4t+fZPL19aHzu8rcMRuX1grqVLqa44+NCGVJEopk3gjWLJxOe/DJw+DMoFNP85FN
o2xoCKmPyFZu7MzVoG/tzMI90LQfVUWIFaPNxIlAoExeZVM5Rg/hSbbpJ4W8Bx+edbpDowChtdSa
8VfBG5jM7NLQzQ4RiAbqdpB265KJR4Jl4W/QfbD5qFy5pZbYT4FqIiEV8PtQuAvPigdGLy5XWBua
lowTg3aBSICDqKIi00afgPlLEMXi/Hebfq1i/9gOSBIWPdQ0I1R6bP8QH8A0pb0fFXeyo8NLptsb
m3AF6NzYhGue8cc4WT1RXphWkdtYWrp7B+AYTic0R8Pbka9UA032ud+Kv9YilyXULWsTUWJAjevu
989wa74ObKW6NZOVqGuJbQOzHI0+XHwcITyvHmPVfHk521u19LWbZglWm4RSKFiQJs9P4sTxD/CH
76n6xVoZsdERqpVaRgQbYeTWTbPiUJbINYn3KzYqMR9q92R4tnE0W2OwnTe0VW/FYSu+kV0437an
oqihsgjVAsTckoGEfkfQgE56bdTmo56o8tZYa9uz8MOdJ1UpV2M6qINVzrvxxROHUZW/NeQlqCKa
mAhdWvi+9iQQWJeLd5yBRQsOMnlRtxI1aw+Vq3n8OC9dXZVj6c/DPAd3kJgxkGjzrAeSq0jGK0gI
PpboFz+yG1a99r6/uuuf401pkkBBMkK+lNcNsB8ZjeXun3sd+dMHUJ1hxEI/GR2QrwcAr/cqv0tQ
CfnessKV+3kJIBxBliCV/OyHXFzPD9RBUZ0XJNYgpazVGzimNSe0RA8m+chDghqLuscD3z9AWvoo
2sh1gXj2kDuxJZj2lpu4uoMbDm8JFJSg6yFz1TwWa0NnDLVYJFsha4WWL0KsuSSbOwk5AfUOUQcy
6RVuH+Czt9ZzDkxvDb94vHmjRAEhjeGVXa0LiFkzbdidRIsCAIjSP3JnNAq1cL3DVrV7zYKuYcUP
CxJrKS0HuolQgu510RZtfwcSTxW1VDzkH6yv04W8OHNMB2z4hTZeKtSjTa3dMOC1uGIJJPRn6nwx
xfDoYbF5s0JemNEsyHfuQtMzeEIYXU21yKa0rWtGXHFr18fUjxnL0HbyR9BOuvscIYUN7qd//qOe
Uiu1SksyyTtjFFZhsSq4SHaMRjzHGfRz9aaf3EmrLKwNznVozhn+l8k+1arpODQS1jZlqoOO9935
HJFHNTUoC3IgEfn91l9drEUQiV6QcMzmX15+A3LeWdihE8HQwe6t1sjb22becA2teC0g/1ijKJJ7
pof0rMuagVV/F0CxlnBhntYareE/zNiL2rgccH/WO8r4fXpr1elrXPBjULT7DmM3myKy20C+ua+W
I5hvWzfM2tFaxJN+mcigUsLXtX1M/BP2/gEUdql6p6MxgNMT/VvSNgvt847cOMdLuBI6yOvJn3fq
CUWYxEAo4BxohEtbXS8rrRTSEqskxHSf+dfZtOprTnBe3pF3Iy+Ffb/hi67X/K05LHxRDQhM0xaY
Q0pwKkddMGpinS6yZh1xRFPV1PXhcE61cXfeGnIlpl4CmBiaLSUGjL/u8JFZYMTXAZWOLfb4ZWSG
8fXyYk+P393L7+a2EkAtgUxKkQysJ6S4OkHocxfmNe8kXcptJPXXSl/L1q12GCGjLINGT34sdcVA
lSa13fvEvGfNnDzz9uC8+jaDbCwavPcANYGHR7s0euko5nmn5xbacUmwP6OBcOMAcCs2uezuEqoe
6ZwWD8XI6oyceDaICr5jHIRaV449no6DxQBKUewg+4w+FtOZ8AZODoqt2OhVJ52Z2Jt4/BW4vLRs
24oqWqg46FsjHB/VY2oDCs1rpNsPexDFkOQYIVcmzjGz+cLo5zO9K9zd/Bpv9/5Ro03taeuoXqd/
w8yvv/CH16GaCXxWJd5xHHkeVR6FO/j3XgcfDSk+QY1HhB1DSrV2TR+9ayx5c3DlC2q0g76K6owO
ZEQ+3zZPAHPbcXCLONjzAokH1S3e2fORg1icoRj01wmgKRUCUdiKaIdEa3je7YSNp/3KdXg1lx/z
Z9Kmo4sWpPJjOOlicAYDFIQsC7VPIQu/1UG34nyv0cePQcKwl4NgSCI3SXJCMZlay5dGhths+RDH
L0gkuWK20fO5lhChF0vI5AKUBeIC10ilBZ+c8Y6bWr+wxqhRpm1vHaeVyJeeT9mPGYGhpBWbCTdk
TPkmui2MuIogqpr+ZWC0hAa2FA/GuzbH48sEr5WFB3igCnqofllfkv7RwC2Siw660g0rWEnG0rM9
/pgOuuWqeuAwXOuDo4lEQQymTNB7g1Gqy8/gw5w23NCa211cw4XPguwAxDJu0zMXSMfsIwixbQRI
K/lwtLj/OYvECyGrUkzYes2AdJL2hbAI75H7rXT4SjEYuZs/B4ig0TCIAGLgKUI/FXclgRBzSr6c
GtVACOShagrOya3b8PabWFQWFzA11TGfpBhMe3aNUC9N305NZCZRbbHQ4W3fA/16UZzfr8PVqS3y
uVIK3gqu6mAB6t6djFdeLQxyMkl1GPS3rU6wlRhPVBY5BamQZC4YMAoU38jryTfRRljfbRVEVmIW
UVmc/XDyauhazp+vdRZMRMRAs9fD6ctEUO8Tk7pvNfOuIOmdj1TMZn/Kbe8mLoF/rSe0gyKOkcvf
c+e9gWZFjMXj5W1+3V1ewNKrnn/fpGs66d+XFWjd/rQ/T6J7Lmzm+WmR0+AxzBi5XhnwDvEuAIrX
ukgqlOy0E4RJDzx6tO1I36rLrbyNxSXCj4tTTpYoTNN77NArGX0cgSpEOohU39fM/6N2HxOQDpCd
U+iOev78fdKrNrNwGQONTCc/Ly/KstJc33eI/qZtff32jQv4+p9LGoeMAL1vnLKnvUCOD1+Xw2HD
1a2YxUzB8dOnRgkEC8ZoPr+5/jxpHx+Drv++JLedqLhE+oGHmfGEDF8GCRR89czA+vr7l9fcgLxw
A9DRhbqHh3ttNJ8LizPAf3qC/B6R9DmFCSJJXDqBu9WjthIHolf/zzXqFTCUd1MfuQJhDIMCjGmf
XgTLP1AGTKywRNulkBEAMzmenydeO+GlAx0vIHwIZSo2wi+w6Dv9RqpppTwMGv0/f07SZUzRSZj9
XFoDIJvZv4L5Un1993XeqvQXCaGwaJwBkf+UN4vSK4lvcQkc7JimYUUBi1DOiK4ZWQl6OGI/buGn
1sxl4TXa0AdL/8xsL9IUGJXNrvn43Vqu3Ys3/NES4MdnVROwPvxRoVE7hM+RylnUDvqe6nyFHEVr
grj1/vJxbJ6BNtIBLlQNTX5FqyWrPu9p8xhpHfGMzh7s1AmQYrKM946A3N1Nod9+OEB4U0UgbAvE
LuBG1a18/ZpPWUICpcgLMm5ecqRRwKdOrtQVtAZ9LLIVIa4Z0xIRmPC9D70hLE5jKDvZRXlubiVE
D/uus7M9jf9bw1Xb58wMXM4SrK3S7Er2RlzCBeWmLOpeaOczjD4jSIjeMdpEDOj5quQjtKK3XkNK
70VQdz2R9S2ykpX0lLiEBYoluLIiBcPOnCEhyENeAUelVLxoC+KEwAa+AWtLaVsJitsRuCgtPFUN
SFBHdYPk9B2o7tB+XEA/hEp1mYW2zO/2PXvqG+a9xP6lvBLKjTxKIBCGqEje8Bdh7Fyw3RkJnYJT
C1LjINfMN8LXtQktnE8n10kWS5DS9RMP6XwZGshZ9/D7TNa+zf3p2Hww8+YUg29zIFFK/zdn57Uj
uc1t4ScSIImkwq1iBVXurg43QkdJVE5UePqzNP/NnEL3FGAbtgEbLiVyc8f1FZgE70PMeFb/8dZv
LAxbBKwTOk4BrcFiVGpI/6WRsJpmvDcH/tsD3AQoWdrORqgRSLeaEEzLwKgR6Rte150H+KU1XLtt
8guJnLJw0kZIR6M3eqhsvZIBW/mIoKAMYL2qQqW/sYr4nvTEL89z2/En8pDXoHiPQS7rNjFLdzKA
6ovVOyv356heu235A56RxWA8QJ6LYCtC+vBQS+NTSFoPjXR2wcanf6+r397bnyz7X4Hj1IKJAxjx
GGhgchRavTbiAskl3iM9Iup9wrinYsoFyts9gPe9cud7/fZ8N5u/bCHay2g8BfMigjxtTbVzoF8E
odPnGEJSdx5uWb4/7P9b7YGylxAX97iKMIboMrWl6WCUkwGeaFZ7AVmCkzCqfjs1chRImBa1QBMi
dpFHwAjqQNb9+zZ+Wyo3dkEmJOcZwebS6Vcn9qX0VonDv3/6N//rVpagj3RhgMEEu0BVI0hkQ3wq
vNKfmJYmuymqq3Obylj7aas6qWTS17amKICAamgjFOkOBW0wk5v0+TbtDEAgirB66uq62oLkVXhU
15utIBBcrApQaZhaqeDI5MW2q2MQNsCj3MiQjXyXYgL72gxzftX7CjKc0kx9Vk3ti5mZ4wnILMlP
0YR9jAGHumezfjsmb1upBhm0jWzK5mAL5+QZ4jKYljofMZGzR3rNOV0///2Of/M1bjulTCORsgIo
rqDu36chtBRpJ0xotSXvwGhiEButb/F7zCCxlavWrHj/vuyfBqCfFu+NTTazOgFcr5gDx1nELUo0
iqGqx6AjhC6n0v6aLTyvf0Rh+unp42W/X10q+5I436fVvW7RX+b1NO3GaEPSTZYSA7eAgSdn92fm
cIfQ9boo7bx78A7O+AOVBAykIFQOFP/JsN4umBuzkEXprc/euhfm/ZL91m41JOq0ZhpqJrgVZ1E2
yi2GKa93sCNWqXvGi/g4Hu3KetwIN7TeNqvNZXW69/1/rmpot33F4DpgmhkZtKAtMbvOTpxAJtgc
bWFeOsiFoytIzi/tfL3z3X+2WbftxdO0CMFDYj0wgUqkmbCG6k5N4xc7dNtZHCWZpMeQkA96aAC3
8OwbOYOCfXjHpP/ZDz8s2Nve4nmODQna1MuCxdiS9/rq4U+MRJyXMUaIxVs+vtLL5bS62JsXSHmd
von1uYMDfSfn+qdt9qcbWB78r7NMMM3gcvO/G3jGQt1iDnD3vLQhr88Hb7fDTcFInP0Pf7/fBy/B
cY+OnssG1V7nXs5v8cd+uoUbW0/CWppniltgW7pBkS3CpNKyOP2X/eZtw60LhIWWyPNe480v/aQa
u3EMQ2VS9RT9aWixk9DgtXNeMR/1jgGR18MaPfbBEdNjR/cRg0SLtViEv9DzsNzHZ+7pzr+XrPIn
zfzTY9/YqrHqzSJmuAvM3JuHaIUS7dVxXpFJg9Le+wOs1dfXGVYCo27ggCOvV1oHTFBut6/eUgSP
nTWsGSZYsB6XmWZMXn2fHjfuk/+BWQRopWGM3vLPaJA5rNFF6kVIBlpPLy8ZHkdDMmlzQViSOqlT
PY4H7gL76V6+//1sf4SEfnq0GxtoQB6haKHcGGwxcr/zdt7rbvfqOCdYQfTqYpWvH/Bki3jn8vdl
Oj50PkYLUkQJlvxsv/1PPbGADMCiMfgILcDNZbPZYJNs7yz8P0bwp3u8ybAJTS8aQ+Aer7i3Zefh
2+N9PWGS5uEBb2u9fvUevs4YuQjct7279/dQEPp2Tqtv3MwWH8v5HCwk/+5YzF9qctpt33bLqyKO
kxz3gzLYdXvdvj60FlpO8QEfzqn9tQyY7H3Xcr9P2z+DgxuoTf77e/0igqfdtnBLOgSeEYktXsH1
2dlerzg4rxg5WQzQF9baEa0fxyNGQ7DOLtvTBSsNpcB/X1wx/3QI3H4KzG/fljBSk0YG0kFTAB5Y
ATBwjtTuaJTQAwhV/SXqVHGS2xx0+AIFJwBGOkLPDIPRTsfM4jznirntJFO3IvAumDWQYmZB0hIA
uOJ0lh3aKoYJZoUE0kUzdUJz28SAWM7YF8TRhxbBggn5eIyNd2C8bFMFrq7bxB0oD0Cep2djAiUw
yiUC9nuVNWBxAKkDcAOIBg+dwpNnBlfRdKEXnHkCWkI+AHHSFUcHNprOpVVdFPmBln34yrmKsEDj
rBrwI+3gyElKwFOnVPs2S1n3MnMwqN8m1Qjd8S7MVsCMy/uoJi1EQaLRfAIvCK6p1JfxKjNJCYxy
SrUPkyoQzQOUOmFWQifylIK3fRHw9c4GJ41rFJACt4ceaQJQQHXjkEAa7szqMRycMWQjWMkGkY7g
y8lJoKSy8QCuvY5aQqi0e6UfQ/Cioiw+coNNuSd3BXB2MShuiRXzSParfE6A4hoyUDUyuYlA0SbK
ZkyEWSxEiEEF5EWNU+AmS6oCizxJqoWgH1HmKIn4rKOzw8LrVq0oKidbwTyBY1D0+joZyJ7bgUSx
D3RQFdtSlRcY2VNK5Z10IGEWhjKB32ji5acFNNWLGMUoUK9eO6IOHwmlE3Tj9dKfcqAnS3kcv2Le
ZSfeEsUec8osQFaKQ6jryoukA61gz0hAHNQYlb8qM4gTpZq6DrNedUWaAQdKitLTaIFJS2WYnlPT
BNsiJH3tZmqXeOUwDWBLyiC4KSV1zXYU0E3pysZp+lrdDL0UeSISiadTrdmrkEQ4tS2FJmA8oxO/
N8MNtPu1Y8gzySZd0wJqV07AaZjhwag0EC1AJqxOExvVZ1Hr9ZrMNXEnMQ0rUkuGIw1AiVG2/H2G
+vxKkNbYT6yX0X05jvTFlNFP3jCj3y6zUsEoD4M9V1zaDmo6bgadN3ZC8WFBwUlcHNy1O/T4aF2Y
Fk7W1Yoz0mGcbTap43ueqJILzmIHXEXVE7tuYojwL7ELkCYZsG5G3uClyBpgfFiwW5Kp5QoQUmqX
RG/sKafdgmcCJCPMlE+u1/keZBQA2jD2ZsmqYYDYN1I/po3Ogejg82Ecy7rzjBnYL0XSdlEq+7pZ
25BhQ4ymAxloekhjryTEbIrZbgym7qOm8zvAhQvlAfRQl0xg4AGkFoGyDB9xxdLwoLPoxIveJ0B1
gHPtQoJMQJo/RxZqTByaEEdGuqWLpCPryGrMAdii+A55YVdS77KsBidFdSkFGLDgbxrIBfo8g6oC
uoFSgfqTSWszTTY9Umggro02zxgQitlR0SGMiKbHIOdy5Qjw2IFfj5/1cvAISOdWmwABLiutgPB/
85HUqY8TdVMLfT0R4eSlukHUDe1oYZxFZeylZoAXkCHRMdWOkZSu2gHE2l7mGLyLqbR6oG/HdLho
0MovzfBFLWPw3ts8QO/RsVLLT3lqm4OZhx/5FPql/taH+J8ShLARxh160ADCFmcB+jStpnvVwGou
BWZrJUwe94Y/l9/ZXD+Ns7on8mvMvur5PVSJU4C2kSoHQk5gkdmSobpm/Z1VLT1B9p1ZUwu2HIgZ
dl3pFqOayxsBk0PllwF84mgE4rsUJZDhE2C52z6BzCqBGKtQD3MawojGF9AGHxJDHn1MB81rBpq9
kME7i2FJ0sE4EwTPWgzoXlWAbArFfy0aHCJBSrXiVma8ovkekFU0PCK10PLC8JMB+buaJI1bTt2z
jh03kwY9qdJ0BULHTmMCO9VmZy4MB4bf7xIIrExkofpuKoDL2ljfAGq7MfXIyRrDq0tQmkBRXhXQ
iwzR9zPHHlUF8LzRNR3JYIXqZRYv4QydvaJz5fkYqqsy3oNs/6GORe9NXAM7cmJAIwiXtfspAtXY
5M5sggOupFcOyLponIybMEHhpcrb1hNqkjrDZMYWjT4AuT0NRr7uc+FVI6xRuzWqYwZBUMbWSvxh
jo/gJxkwrEECFlguP4FjOGUXsN6xXEzNkum66kuAgJ0K53GceSY5ItMDIKCKmen6IZNPeqnahXZs
QPWpe6tMnB4tNGT47EEEleDfKVfAJIFoAld6tGMg8NQtsku9sZaEP2TAjjiNPvkG0zaA4FpD9JVz
FwiZavJNAjKoBLUzN2UfZWfYJHyWjVXVdlYivY2ADRdjZplZ/24oowdv2ufjgRVoCY9LwL+gAZr4
UnMMw1fDvA7q6FGeUwvpn0fQi3xwqC95Z7q10l8n5WgyxeWGOxZ+zrwcPoHK3xIki5nhK7lfaMSq
wE0HnAigq67zVIA8UmldmLLdqTiTls6OeILR9+r6QWrBXrRjg6xLgCbNyov1LdqBQFdOXNpNgUri
LY20bYNdLug3+MeWLKe2jNRoPT6Rvn0FU/VSStwri3mdN9Iq4zq1EVBLbqgU23mkDuDOADBB4l1V
HYgZyuCUFXQ14LFzjXzp+YU3W66WLgFCpvZAkfI7c2+wg1oeGrI2u5NJT5lAix5AdUyFRWWaix4i
K2UBSwONvbbRbJUqBjnMtVIdI+NBryY4ShM4QZiGGXJQhptXJh+kZC8NQcJOAwtfwCGUAQ+aAeOZ
TR98W7gIkrnlMK/KvC8Ze+m4mYMYpPip0YwWSGeWWe+1+CkHHhEEW7wo0q3bnAdVlrxVZbrNs/hL
RQwOU7ipAHOLUjgts60ejMFrTQdnBdi4GDwCyGr0a+mw3GVtKWcc4pFqDw8E5PMWyxW0HUsla8Bt
a+3EvqLIBUx8bLaq4ZlpAdhgjr9kq9AKSxdrpp1ieojQ35IC+xrOj1q+pqAjKgIBi+IZ0aNauabs
afVKe6oSzQ1Dbx4tZVozWO7KV6Amzx0D3Y7HWX6bND+uH/EdBdlL3GVsI/GVLOOkFifJjN109IEl
QwLQ4H7+oYKbqVmJZlfoLXjuTrSza+60gcZPTP7SjWvCDyV5Qoc69XH2qdDrjK2CvjLw7j1D3mqJ
G8VgClh1a+fNVob120k7fa198I1JcotfEfBbCxw19mTzSRlfE8lTgXtCvfKQSJbqCOlZCVeUw+aB
z+JMQFqFj1PjEHbJx3NfrzO43S7Nt+QK1thgHEAmnHU/lIK+slvqMvWUhefkQtBTJ2/pU5vbyFD3
kC96zaMVEEqWGeiRi/Ot5EE6PQEYC8jQQYv3BPzKFmRpXmx1r5u8KF3X6EfcM2UDrpgFwpGVT3sF
hhywnrnx0s+5W3ie6xGbBaF69dAYh6EARK2I13EKDlG3HYAKlDHEg2pDqroL7j7/wlGtDG/68DBB
kT3/ypKgiYG+qSyd7SgeHaBuWALpMAF0WYS5rW6RrQ21nUQdnEyROKbKY6i4RJxwCNCAp6cxe9bz
NVhUo/CAkZG43bC1jqn6g6k/a6ru9PMlJVc2167eAt3n6gyjRZhg6sArqyTp0CgQ0Cryz6QFU72R
QaSaALqMwZHMs28lhAGtcQrAWFOYDSwNMZCHESjHFF6NDSbwXh9TDEMWYt+ayLHFEe+9utNGLwdL
ykL7P6YwW7vndmRi15+b06yHFlcv/Rvlbr5KibyOsJCNGIdA7ErhqgQCiPtZuw6bbSzBHy17i4Ik
hnE44MeN6aJ1/SYs0xWDLcSRjbccu0Xu0NEbKuVR/8aC4jAi7w15NnqY76OcrkP1jT8000c3Sc50
Gq5KDLMKSGwybsQbcuewhODUPmQDhpfNd20/kVM+v1cA3lvz1XyQ9cSi5wQVXoP1dql/pfJ2avfY
wBr2d7ztVABuwZCsobktVHBrhc1BlI5LC+g7YEVdUlusi0O7P4W5D3arBaqfzC8S4gddKy0FKT5d
dsbB6oWvu+a3/FJ6LIMEbWrVGM8rAJuPF4SV7sVJAcl4Q5ut4Sle0eQAp0vN8xdMpwKsAmOmUJdT
r8WW7w1gojLQXJ7H5CioGByJ2qbQLOYSuq5ni5DHcLDSYKYr9HKe+tmT8OJIDZqt3Wr8nBkS/Ibk
KDUILI+aMrYn1oFtx2v5Pe/Kap/mamRVuY6PPCgcwV5Rz4DnEuIA3gVrUTB/GIa1lgLeJ4f9cyT1
j0k9AEtIWLMtqfEZJinzaFRuolp8JmEhBz3uRK6m6GmYGvRq0yy1GwJ7C+p34lNZWWclcUI56VZT
NDlmUusnM+5PYGEejahyYg5R2oSngZEaqJASANTMFOany5XXeAyNy8jUdEsq+VsKJ2eGRqOLSsc7
DacD0q7onNA0+FZdKX8kQ3IWWQaXsstju+5RSWiF9NWrWYkPrid2E2YBiECqpY4l0ty8dsu4fUKh
xo4XcBcrEwDxmvEh6dvmKSlmMEa1lIDh1ZeOxBEmjmGYWE1cfOSZBBmfbgRZKoUHX0lJbqHolayk
Gg7CBCe24MzVwHGzEyLLgEZ3MCcVgDcCS64rY7eaeI8dqK/43PsixEyPgoaion+aWoHjtIg0n1SE
e6aCEA+AczupZsRWSg9wMwDxhhiwp/r2qyqGysqGNFubXAk6E9VFEYuDbk7bLpQ/NaqiwjSAZU/j
g6RVpyQF7Z6NdegWCQR6e0OxYwLXvZhco+LfzYz4soqvQG6dEcntCzSjW6OGSgznJXcxgpVZmjnB
i5Dx7+thHxnhFfKwqKR27JxKS5kKUZvBebUzZ4K7YXI1Yo3qULFqcMDOqel309D6bdtcmkzFGyy6
yk2HHABxOnM3rsExS5/6CPzieNiZUr3nzeBg33oaATucSvVXbKAzhvfrUsf35zhquiaIu3IH8CwK
nWqUWlMc+fLcQt+QRvG6BIRUVmIA7ORVO4tvWYK1khAyNJBmb7D4nJqkG22gLlGyBhQZpbUjaha2
mhpPo9JcBY/OlAknrDRPnnE2FLIZ0BE6gaPqpz3BAS7YxmiHB9il5qhRPT4xs3KaSt5nRDzLc32W
BgKhiPBBUbJgHIvBVtUFg15GIUSzDXzExRz32byFZOepNNtD1CsgOUpeV/W26EpXaTS3GDF7N8+e
OQOLGkvyAWkt4vRc3lUF7C5Tcm2Vj9RuTQJMmbpte3SrCjnQOgUpXVP4csUc1NftkQHZ28beaIae
XkE0diLvaSG9pBzoSlSQvTLm+5LW24YxvwH0O1ZSV0HzuD0Y436EFJ09x9XTuDjPIHxP7fSq1Yxu
5CnG+VnjjKPGpMDvbM864pJgbpE/YvVw1ON5C8Ux7rCEI3vF/XSgtp5WmGOP7ZLntqKU+PLmWww+
uRYL+P2wYLj1766sTdvQk+cWDlqqZgdFJoe0S9ZJJDrfzEvZaw0dcROA4x3HzIrkZQvDeHHTy66/
0jLDngHsfBbCb8IY5o/ou67nnyn40U5dx9cpr7yWFZcurVMLfBFE0aHi9zm+DM3lb1OrNkmcA2DP
r7Wh+6KQn+qifm+Rf9BjOGAsKz/TJtr1JdhfTdRKB0brIaDAqNpLaJHUElSGZsD+kkkKkgpqx3E+
fSRossCiV0NPk2ULHq8HAfLeb9E9cmgl3h6G2ADlL98KJX6LVLJJ1eLIwOYEPFltgM3rOniz6Rud
QCysEHkVdWUjpxQsySRDEbuBdxUSFN0WkeyqVNljkYWrQhNvRsw3k1xsctKf9aF6nPtRPWRoJiFV
tiZA1OttsspkUDD69AGzA/J5jKbmIkvzpi3hsfaaG6OPwp2VOcB/2Mp13FsCc742UjE4KyHp3McY
ASii45DnW0SJWJtwCAB51co3ZBxA+O0TNCTrzfSVAcp3bLvQeJcihNpW3SDDYvQuZ507muU3TmS/
NTJhh9V8onnzrOb1taEEJkltj2yimwJq7WOsdHY1VNd4LDYR144S4NfYOMzDbnbrgYLgSZUz0DHE
kkbZh7L4sa/b2UIwbkOpzuHwc4s48TjNXjnO9z6MOtscs5U2t2vR1Y3XFn1+jnDbHlhpzbqNmxi9
mDp9RlLpyNs4kDt9DfJ40EzGdyrXqMrk1WXqmOo0o3E2aPFsDMTREIgWY3RMwWMaE5RA87ADWZCB
lnUWSuSzhdubPdF4NvyRtiiNlp40lvY0QUxEQvqPlU6HrOioH5XwydQfkyG2jA7abyNqqFPnSU13
NCvjKSmrB97EEFRNvLmF7gOBHazHi8i+MgkxbNus9CazVORVm3YjgVKt0mdgO710Uvaj8UJqc5Nq
3SaN4PliFKLg0ms3R29Ep7Dt5vCqIHopOoH0bhi+K33TeYAvf/WCyDuRFIanEP6Yl7qjSOsM/dhi
cqJq34RXBtx6KmCRdPDFxbHP9gqQHHTYTVV90CtwUAD5ntPZVTm8j8o1SjNok/hp1odwZ/LyOhnw
9BV1dLVCeOmow79TnCzcNwg35f00Zo5p+CRCsTD5UtQg0gAUzS85As46vqThpZMX2184fB5cs9nI
FKrdovZCxNqm7M/JRte4rajVmknDGoI/tpq8tMClC3TdJua6AoC0iks3xr6LQhWbeQYnUkNfFHxE
JTbd0Jy3mj47ofpBesMpcikoZLbTwKRMK8gZ8+ipKB608KPkXyU8bkjeWWlarqZaAzk+d7LsvQPY
j5dH2m9z7ZhVflGtkZjtx1Xc7kf5yPJVEW5osp8R35IGhNgJJJniIY7eqfjsq9AaC9VqVCydOHku
ZWktJ/AEekevrxl7ktCWw2bDrkfk8bA1Ghm04qSxOunM5gepBgxUGEduio2SrEpFfk8AUh3ZLoqC
iHxFgtmpsTZkakPnYVvg7A4TbgFnXNpm+MiaDgk8fYOBWUfKdUDIvo3iVbDuBKDrNlNCV0ahpJrm
bYmwHVppDgrpx3FaSg2jDDy9Nq3CPMdglPEk9C1hvt4jcTpxiNz3gVpypJR6LF9ujc1klXpvy7lh
mQMCJ/CmwbW9oO/KajRk3UnpJFV/miJUd6QCLViAvsp1GnSKedYT7hvCRyLO5Nsx3JRl8xYrCuaT
kUkbY/LcZgIJgsiJWe7mBuqRsGqTtjaLtaEVF6T7y1pcpdDLjB3VYe2QcCjqLW/K5ypLhZeo1FGR
13b0yO/ngz7JDG9H26ignCrkDCarUk6ZJecjjNC0jfTBhYfm6kq+HpLC7nA4zADtqrTwRgWZW/GY
yuIzKz4MFaUdg37JkRZ0OU51oimmjVyuy/qMRtbEjNFW68YKmyVtAvum0sZiYcLWc4Yewfy9R8eF
QMjejWgkKPoNSNIAzGdWlIyPiZFaVUjIJixSYJcRx6vljNdZIM9XhuVVHr6GaKcbSJjUpV30ry1F
IhYhjRS9sfBLCV/mSEcKDPUE2sJ/WNfkTR3k5UUJhlzW5JUN3EmM1wyWTnsHFvATiF7ccc+QqMCH
nvfpNFV2IZgbDvJGndBM16wJ/tFrwyFiBWwycZEA6+JnM+3cbmytns+eAmfTTLyuhswDbr0lfGUS
sJK9Kt80M+Jmfmnp7FZh5oCRt66Ss1xIh7Et3c40Nl0UHQT+S4iyzLQr9cQd0tkvC+1stC1HKxh9
YZ36PaTjVtWlrUB0DYc3Ae0rpRZ4n6Kr4D0KOxHCrcwdM/eSwdddGmOglZMProoXGGU02IANnJsk
OdftNhGlP/RHha1iDrGiKt/rQD6xZyX6ovUDBj0A315FRNhVf+3DdVQhwoBrlEhrXeReH4WuVCBz
GxmDj1bQB4puMDgHUVghJzSqViHAX9b1tvWLqDbdHN6gN/C+R4KANSCSl+SZQmpx2A6Gjr1aT3gc
r56U+ETGiKOtoDZQImmx9NCSldZaFbQcZcOqEeZVltGUW/SI7YoBME9p0kskfwuptIZ6RjJFDUfp
EnKNieOdWvBP7TZLJXhpSv6rG4VnqpIILSaB8NQJcbyVPRi1XRz6l+lZnbzs3K/bQ4im0TsXXH73
p8rzzbhZQqEFkYYJCUAieJ632MRIiB7uwf9+e5qbNghNz8hkEkMNWstwortyhz/1gS4v6aZzoQCf
uSkZfrYKej+z2Ea+14TwY2crfvp2MGjqlagcZ/x0hzHSZE8hwYEqBJzs4z2FnR875pdL3HziImdd
ggqzGjTe5ALPvdHReSJeVEizR6vkhAl4ahkBP2TbyUMu5d280yP2Y0vicuGbb43gVUIZ1MSFnTJD
EsKe18mOOtmV41BZ5475H1pXl+to/38NIyHUjQrFAwoHqVEvudMw9NNk1fKzN41aA68Uoi6Lydg1
69Q17d4jYCPdm0r67edvmrC0aa4K1cxJQJDKcHqUy+3IVz3ULu6JgP6ybG8nfqY8JaYKdGygbjJH
w2RR6Wh34CnKsqN+2MfGTS9VwQoUaCL8tvJcIsrGGGz9hSx4ui7cLLLLO6NSv17mZkNPyZTXvY6X
1G+Uj3Q7aTaJrM5tW6fBlD65Y5R++xQ3+5tNZRbOkGUI4kDbpK/Nu+7HK3kVnv9tZH+xebcjOlRG
Mb7GXGMAGYIv7lTuCN088vLvH//NgtzO4SQiIqEKXSsYp2Rb2pgUlg8zJOiKRzm/0zH02wPcbGRE
XknTJLjE7Gl2/gVmkVXdnc77ZZXeTtgMWEiVbkYkSPbI8h51O17FX/9+N38EFn9YpfrNFk4apS01
Hb/NR7hOapHRrdHAXaibbFpNA8uXtKHb5Xns9ULb9S08RaSN7E4hyEgbMVIBSHtYScMGiySh6Uit
gXgfGgZVpIAZgNJ5S9OzJpCbFjx3E1YgCO/mDj5Tg8RSpSELzaAz3zdAieQpmEy6KzJ96dKBR0h6
HlmiVJhdd+lLkiifVEVr9kQ6DXV+TbZJv9QJk+xzbCdERyFCpX+/mcU0/vRiboyPOmVmRDW8GNkG
CmiluO3q3z/8ywms33R6tugrEyTS1UBD7gkToz2CWj2LnDmL6zt2+afVCD29P/r1f7ssysQUXg/J
rniWeWpXI9oawYBWp8+ozu+8n58swnKNm/eD+XtBUP82A6mHQkaFTiob+XhhFSd+R0Hip2W/XOHm
Rcm5GEXemmZAkKJO0hBIe09fHgVRZjXWdz7HT995ucqNmeYYhGezUM0A0zLHMEBt+d5gw4+n+/LT
N6ZZndUxRAlXClj8ptmGo11qiPEf+tgpkZrZfNLS/feSUn57VTfmOTR1ZhRGJgX0tUKjCYqv+6Z5
0DRr8JPTfEIWPI22Rux2Z/NLXUWXO5f9aSnjAW+1N1GCMTOahHKQWpnqmM/tqbYVQLI2Zgc1+2o1
eUa1oqGDxOOdKy6r63ZXLldcVvxfKzsUVAr7UZeDOXLlc4HEhFN4IMWdixk5KHcRIK098vDvq/32
eDdGPe6iETONphwUD8YRqfg7R/YvH4vcOGN0FjQBb0wG6be16UuHPmd276hb9sZP72d5lL/eT9mV
WSxGQ4ZDqTwjss6vMdzZ7Mm4IOeFikjqyXdH9X5ycJZvcWMBalSNzSnEtUBNUwSyUXZrx+/pWnuW
H5rHf3+CH8/u5SI3RmBIeD/kCi6CCsY32g/kteImDt+J3b2u998+x40BYPKgDTnDFUTQXKjV7VPH
dP5997/99I0BqEUf9hQI9ICjjdxwTEgX/defvtnxNBqUegZiJaCb1BX25PC7gqO/nB63+q9TGxoc
o3NyAD70Stk+zfCK/6Ngmnar/9p31Bx7AxtYOYiH2k92g5/uorUyWWyXH+Vt9GTs5ntKfb89yc0G
zpkwY7F82vCk2YVTbdOX2Lq3bn4xRbfKr6PWNGnZ4UmqqkbLyJvM75id386NP6oqf21iFg3Qeye4
bXaYrtEZnHkQsNKH+lmcG/8/yvxhFun/m4rMKLssQmtwkMBGcE9+yaGQp4OxEL3IK2Ra/9MW+DP0
99ezKFyh5rTYUCn8P86ua7eRnlk+0QCTw+1ESVZytvdmYHvXk3Oepz9Fn/0BLz9RBHyrC2pIdjeb
zeqqxySPbTm/EXTT1QCWqPSE8ycy8dULYe/r92//Igs1XucVHVFiwRU+rp/W6Q9erPxRBwELsJ5a
6Lba4FUzRL7138APOJIyBhJgyKUKnSaz2TfWezHiCq7v4/I+th4HaeJ8nMQ4Rr6qDt8+LlHlXGvI
doq7cV9E9vCG2nkBYpq+sy2wy20adPD0Bx6TGuvvqMgwLIOhrsR943ME1vmME8tYVknTvwp4S+/T
Avau5I74uTzVsd0AtwJ48S/hVu7cGfVZ3jFPovuF/aTpXyGyVKMBbYAHSHZyMx1U4MYyt98R2P5t
9dADOAZwz3ULZSSAXznVt+1J5blptQb/lZ6HPwDVNH7U8baeNQ/qqAfQfZoGiNnuy8Vv3tqH8STc
jbtp3xruBJwZMHA8bhEW5dKX9X2bRjyag1qmGY6xoWqewEwu75a4Me+IYi+Qyop0SqV6CoDkBprc
0CE+BBpOdwUMM5RSRy/FDvToAAyhVwClA6OTgHTLCTSqmp15kPDOJZVWMCfAEKPULDlCjj4HlIPn
GxCW8SgzGLZLs7m1A1gAU31c91J3C70kQH33mjFzrIo1OHXQA66koErZr3vcXFAfqc7zGu5VIO1/
ZEdfPXXfNmA0WnROlvmCDr5kAz35M4/wiWGgIuXQ4yQnyapmC04xadPsey77yuX0RPtPj9MaV6Le
YODxpTpKeAyyTZ/HKHx5sTW6ai5lCZpStBT9U8riFsb8IarNwdJiTg7NuH1K1OGl1g0aDyz04ocH
1UsOUjB7mQssuX99LxmJw5euyLe91DRxyNFXtJA02m0OGdT6RDu5/9nglB12ZQm8k4lvhxCYY772
u9mLveT5Z4NTKeew6pVhksHF3Xvn9DfpXevwYgzzCKAscZWNPMF76bJP3oC2H4ALeKxe0MKi7yfc
Z2NP42RALIsnu/59+adm0pZ6XPZ9iSeXfKyB31HCPNDkMcY7W3e+vlYMI6LJe4fIVOPEqpHoHrVn
MK7ejGCNTj2Bl/swrEgkfvdtGqkcFZmpY/zVzzbmNgJHaeKrd9c//rKD6TRHbw/AYIiIjsGb27p5
1taTqXIKL6zvJn/57bvFKgtNdUnFfWUtO1HQ7kr0uaFFbw82o7t4SX+nmfEzc6VJQrXIGuUiDtH2
3BE6CpSu575GtQ23WLfJxeZG7dGMqIlVxDmSLy+bRpM5GsIoAoyGmDfknR2bhpOi80JoOKPLrJBK
HfidWeXFWGD4btdvpU1lR8+GDVzwAwAUqQ1tlJePxsm3gER7KvqPWuDakdq8oRczMG8GHgEna5LU
BvZ1DHRRhKPIAGMuUPucFJA1LBV0YyAkDS3B5PrtepOcjR+5ofYf2sYSJ1Nn4Gt7F5wGh9hdfNQv
Dryc4nIw0WiuxnZtl6rqMLwpd15imR8C0ECTJW1b4IGv++Jlh9FoRsbVgPhCnOAvmsZpghZdEDEo
6Nvg+uisZaeirpJpcaFnGF2oTsn6omf7bP1RENHot1VrqcNiJDlLA97p2hPt61/M8AL6PXWpMkON
ewwLdJVjntdA8TJOwGDsJv1iWuLlYJ0KDI1egxdAOR9N//o3Xz4MNPqJVO6ndV4bDFxutWfdiR4X
d3nPvWXzs+Eplwz1cMmEGsOPru4kt5aHnqiT7PISFuKC/70waTRhoqJ32bwKcE2xRa+Mcq67wbv+
4ay9JFebb4dBG0aiJYYYGTBAA2zgs6N/FBy/YX01lQmBFydXICW+7K0OMpgAQ86yyNnOr0zw0opQ
iVCGzrMhJT4Zx+66nZ9xXVU1pwdHQOEO7+mv5AXQec7mMhIjVJT+XaRkSBdopGEiyVO4S2Yw/Rmi
Hc1g3YvQz/lrAQKMwxTFCDX0SykmpBoKmVZh53s8pznxMeHxBDG2mn4nNcauVqHMjQtSGdnyBN2P
zgzCIQyW/i0rOMymjGhGsxNWi67o5iqAMUwYvaR7C83OV8PbHxkr/VKa19kiT0sMdPCxdNEU7cj+
wrlxsBaecuClSwRdlLJ1b95mN4DU9TthV6CdluMKjLhmEBf55mbLhBLWaKTrXl5/ZWrnDmiLKoq3
eMkeri8NyyHod8dSM0plnjGBbvGSTWFAfTh12/dC9Yxd7Zg+mhNSj1eEYk2H8mylKvIQ3T+YjpPf
g/toq3GSha8r2AW/Nii/XotV1vB+uu4TANLBZKGSrrn2Zchvun5nDuiGbtF01N+V+kYL76Plk7N8
LLulXNwo9TWeJJhW62tAo2SP/SmbHeMmO6R381vrtJUjIcPjuDnj32hawtVEr4IFppB92XliFPmt
VgWxzllDxlFHkxKWuQL4XYKprL4IilB78YdTfpf4XDQE6+tJgPlmzFJbKhAqrdZ9MTzOEW5xu3LZ
Xt8H1rcTg/s2dJQYq9DFA2LUItgK0KC19ggwot2X7pSgAxlNdXhR55GxMw4omnjQnAZz0ECMvE/S
ZylMnNB8m9XcrsQNpjVKm3JBA0hjhzhWbopl8KWk5dwkWP9MxYNqrazGaDvwbALnHqF/d2g49GGM
QEZTDRbtPMZZ2YIGT0CnQoaXJFcd+mSjzyHOLMPys2RqAtC7rO71LWO84Wk6FQzqUpABcYcxT62l
7jpIwIGLErQvYLkf0MgmIWNZlXSfApkIZgEJ7ep9hQ4Szr+Tf7kQMGjyOxD+FeOEHg6UivKzojhd
UN9IoLn+tQKqlvgZb5osy6QCBHhiylgf8D9o+/8Adhr5tIz+PYeHUmSMT9PXpbI1VnWHfWv3+tua
QoVixMMcVK0WXtrO2iiasw5l9zI1R0xB/Iye9CDZJDt1a4G+aK//LH2nueuyMUUn5kiySYKq8d5y
jrtchHCaokaT1tXzWOVRaYK09yi9t2fwURybB/XRMO0MsqjjreGpN6nX+SBgciMg9DcdJy9gLhqV
GCTCUCtGaKAUufwykicFXTFR+dsgzbO1nUznfL7LF5NjzYxzVaPCAl7be7nR8GfJMXbIbH54ydSo
ND+PhrUqZgyc73O/9ir/uvcxgo1Guf5qxsooaBq+V3o1p+0oms44nhMrQv9Tj14MTsWKkblqVFJQ
h8aqgB8ayf52ccJz4wJ+F1yfAWtoyq3zMRyGQcDQxd343Nuv4x/eAzJjL2l2NUtUDUtSMPIKRa8s
6FxegZkRKWjqtAXQvSGM4QvZZt1UO8sBI0nktv70fn1JWB9OlurbGbyq/ZzPFj78RYcNitwXddZ3
k//7Nm4vFV0+qxg3O6IfsrLNp7a18eQH+AEPlMvYTRoZJ5iR0Rmo7O/BlrITkMvHAf6oBOy7CWoN
r7Iy2lqddNcfeY7FmhTlsVJUm0suEvuBfkK0UzYjmBExLV7QZo1POe7ShnOjpthsUDs58+9xs95K
zvqo8Cj6WStGeXAuL3Fi6vh+IbaB2pS3IkRvQOJx3ZRYtxIaI1dFkTyMA4YfBzveFpsW/fybAmCN
6NDb6BIc7vW7puRET4YmlfalEvfNwiIwu+N9U/9613kBWxe4U07GSXwynsPXpbat4whmL2dBI+r2
+vwYrkIj5JShLYHIUlBVAuWA9qwth7Q9op3qZ6OTqPttOh1ISdZMItasg/AjRO47EQqetpJf5dj4
c/1PWDeuL3bIb/8Srrnepzrm0PQmyOL6k2LhNdiQkQ4DDSzU2S4ZZNCE6KtiG0aNxkhpm6KHKQpD
Tnhn3CdoxFwXdXJX6iqqW4kOKqjM1gSQCso8aANrk6gTfG5xTIFmbgEEtNiov/tHgXN/YH035fvt
jCbIr5dbc6eiwGUL3KSWnD4XkloaFreEUxbWMj5ZDwbHgErBio5Dp/FBc8WjpGV9POX4ayNPBnYa
xbl216/PdQluHvS1XTcq1pJTB3YWFfLcjwn5/gyKNmj+56RjjHCoUMf13JW1OsbCvFf8wusA9n8U
AjBIyQfe4cf4AxodF85rmogZ/kBb5yLohry3hbTR93qn5L9TrV23IPEy3KYGyUKpJlFwfcFYaSYN
nBunKTX1SZBQn5Y9aR+76KB20edxz4kljEzt60Xrm5ebUq6Keh7J+yVQA8kloDxtx+s/Ymw3jZVL
8rmIohkfb36iA3czufDh6+vCGpnyXVVSFLXtMXK+lfZoFXDGu58NTPmusPb9AhYPGddGZKvyPbr7
n6+PzNxK6sg2JdB3hU0i7wdndYtD5xgv4tm069ucU2NlnNk0HG5s0tyQevxB747bxFMO8R0XU8mq
ddNwNkHWIqU3YSjgr0ULM/pdbflFfu8Bm7KLZ3C98S68rFlQrgy65jhpyNZagw2afme+6d8i9/oe
MKydBrOBpiVs9QqTAA1jB2gueAAgIu7wYK6s4amDGal92asLPr1+qX9DUem9fkr8gmM/jHWhAWtJ
VPcDhHAQAx5gPoEOgVhecGMlSF+/f4sCYzvPcR9i7BfpRj+AOsV+D93n36Ef7dMncB4C88cJ1Cwv
oAFrSpbH6wQdShjpspOd7DH+HNwwgjzV9S3+2ssLZ+RXyvltLlmsr0OO/HJv3b+XYMqHsnkN/i5o
RcpI9Z7BUGShhd1OI6c5zafhZuLUbpkzo/y7LTpFHdYQu++iwpo45X2zE471santjCe8wip4fLnn
t9klUKUUM7J88m2xOHog2THy/p3wdlftlvNH5kDwcLpxWtuVeW8ULMOjDm0lXeZIbWAcWrfJNmj4
Pw3mRuX1drB8hnJ3ECm1lqhh9Oio+bU/b8bPFtez68bASGZEcpp/W62mloy6HjG4vKtfY+B8eYq6
XxnXBSujQUTTCIrH1MTIeFWZ7eJucLTXeFv60W4ChYNb7XK72YJeZgiKAwqPXudO2/Be8UCbe9ts
UEz+VBrb2NfBPDmZf322jI2igUcWGKNDw8I3Nd7yJp6MoA94WSGj1UijcUdqPAhNmMDuQGP42Tzj
2gZmOzwlbKZXkC6brrEBt8OTflK5XcYKsa9LS0yd8StInUeQQmCJP0c/dQToZg+38z4E7Zpnbbt6
161e4Wm3oMr7AJMCiHRH5z1zjMVRDoNs39Xn0dYVB3DrhJMssRaYTg4gcZTrFhZBP0gPaH3bWt7c
cDIa1thU9JiFbupnErZ007H8HDQY9vznh98t/+sGsjDWY6oiMoHleZOAnd2VoG0g/PDLqfgAmq64
7Ep8ORRP4hO0IZ/6R16xjOXAVHTIpPnvlxsTmBxBoAx5DndqflZFUWkobK1H4DgrYWKKvYKa9Axu
UC8anWLLkxS4vKsqjYc101BQRvIHKDdJUJYMPx45e3o5A1ZpRFvSpbFcCBh5JHQt00tY/gGd1KLy
3jUudpiDW8cif/wtdo5oomnlAZmwci/Zo024h+3EMw7TzXgUeYU51iwoH1fAy6euK2YBxD8IlIRn
MCHeQ/j0GTw3b1IQvconUL3Nf3jZweXTRqUVis1SzsdKxf9JoBSOrXMILtFw9IXsFaSBTj/w9OWY
q0e5MxS1BkMhf2Q+9QBsAAzVf3bb+GC98gQuWVOhnDrSor+5bApyLWTJxmFwZVtwr58ljGxGpcFt
g6Q2mkVSZfFTdaY/8uuEXjPxeTzyamSXXVuluUPixWgM6O1I+8yYHUg1OFUPeQlOAY5xXVFpiJuh
1Wo+k9GBX+qeQM63oryo2g2OhHtCU5JzalSsdaJBb2o+FJbR4o80ux/tzgnSOwASgKng5TBft+X/
noMqjX0bW/SqVOQWPXg9ePOB7VxO4A7+BB8GGjv7yh63zVPh1UifFnvY5sFbCIgZWM4exSO3w5Rh
bTRObhZqLVkHfMTcuqDZFJ3hAFpBUBF56TZ2QH0J1kQFVIp2bYs3JshoN9ftkBEgaK6RWo1BJTzB
DAckVHh2aCFKe31klovS4DlTmzLVIJknAeTr54f0pLvTQ+V1N7znSaZxUFEg0ZtRi4kVVtWxrg4j
bldG6sbKJsH1I5of9OzRLH+WQYDW5d+AHWsl5FEKLJV1Kv1zs3+LfM5KXS5+qbTO8Jw1IG3XMY1E
uRlALJ0f8vgutJ7ScTuliQMmmDjrwVJcg2f6qOg3q4wr442q7Rp1l4s7pVg5e8ayQiod6Kd2sYqv
9XzTD2EgnwcQItu8Nw+GrdEguzpJQHbaYgF1UMItmvAqKpabdyn4OYWX60vJWEkaazeLQiyoHXEj
sNHjLb99gqC281jwIOCMPB0Kj/8agZpWcog6gYR2JMMH69emsJuj9IJb8BnMkUcoRjSQqBeD7P36
hFheRGPvDDOOgebEokGVYAuRkhwoKcglbQYEQ+gZ/vBfqDyhrJK0WhRMC3fr2Ftt46AdV0+6BR39
Tft4/U8YxkVj8aqx0yQxxX9k9uTkD/0D2jWhlcIJZKxYQAPx4ryLRZmEm7By5J3qSSD4t5GHK054
34SchbpI7IKszaCCwGiMZTOR7WjuWkBfdyoiW3ou36sARMy4OUHbvNfts/hYHcubZfssOIk3bsd3
/UO6nT2Q4E72+tL6+hEKNZCu/vMJdBjS7Xg3nXggQUa1SaWxfAPIWEewVoBJurI1NAQ/4XS+VVo7
AxtfAOralwrcl07sxY+8PJ+5+FTg0HJJlgxyu1Ls0Qcvd4mHgnVjOG3jiDyQBivnoNF70oBewIjc
vzsvDNatvpsCINTs/C7GWcw7EBlPpyoN46vKRhMSchPv3elYf+hB6YNIHKgaiFy8SY4MEmFOtJXJ
6lzIPHQ6mEwrCFdIMLHup9v0t1K7uls8ANcZDH55Sh9wlL2PXvaxgBb13Ac8b2cESZ3E5283j05v
41Ui1chyW/wZgLM7qaBFmzY978bKCPQ0vi+uxzK2GiwhkgpIwzhQf6qd60GEUX5UdfXfj2+hbyMX
Iu7aLyq+/EyoTZEVmr+zvYL85Szuytfen04m0KpOeRR5vdOM4EXD+6y6FNuRTKn5nPeq22ylAOQQ
nEkxbrE0kk8N12aQSFCJH0Rv3bTHHq2LnPUiqdAlG6OqB30thX1VYLON01w4d8Zif2jvoR+eezt8
z8GUy/kj1gJREUBcZ7RJk/I5am8Q0dlEh9EZHmZe0x/DZmmY3pBESQ+1ONTeQCPvhO58q9ziPuby
uqUYW/AfjF6mTVpJLsrTgo4xJQbr1mlV/oDzoA8NzhKx/oNydzOEVhfkF5Hm5eB2SnH8bcFWyzmZ
WIkCDdVbk94C1y2MKAOV9mf2lm1AAt44w4fglsi5r5sTY5c17V/vG7KmaKQYf9L7kAsDxRaOMw8M
+j97nFJpIN4QtfrYkudYtPehFcOGyBc0dLbXP551StFovAwK7bpMjKg6LgGI6Z3sMHx0W7C18+ot
rC2m0oO1USuI1OAfMtImoQUV8oHRPtUP8kkI8CiCq0++lze8/iRWOkoj9MCmD4UdCfsBOYvd7Hc3
rQvBC9DihEGx+7N+wpZd663hpr+Xa8aqRnl5MehrOZDbePgrP1dQUdwn3vKR/SbnvMu7DzF8nUbw
Jer6N5To3bsxnJPskFuJq+k3prKRk30EfvXrBsH6I2Ll3w5CPYIoiCVhNoI5OUIYDKUILbCbUAKs
T9koleW0Ou/yw+hhVVXK+yUIk9QhMW3w5oMA1UeVb7fASnbVprGVTfwqBbGruJYjynZ3glbHguPt
WXmKbysf0nKcKTMcWKXOfmnp8zUmx0EEcuItUEUQhjymv7jvGCQQXDhuaCSgXiUQ0hNIgNiu7+IW
Mkbm61ggCY8rp/dRE88f13PiGhwoEGs6VDYwgUK4K4k9mre48XU2kCmoAauc0RnerJIz9Zt9aLLV
Nb3xtVi4e20mf37i5WCMFInmxzOmpRqsBetknBpbvJe5aE/WBlDn/SjKcw3sP87hXbSrtgIndrKW
gnJ8XYkzoyMlihsUdnVX+nzjJtyMmEKD+TqQH8gCyX4mB2rARwPyXVskpG5zTn/xkDKs05FmuJMk
LQznDtX2fJu6hpe3QQJKO/MOHes3g8FJ6BmYPpXG9IGVsJ4gr4ssYme9CKcRtFh+u8n28l5b7NKr
D7yjjGH3NHSvgH4mtIXxR3VlWzZ48XtbTJDxAnp5PTQy9luhDnqlN/o0J/nuuh9XF7Jr9tA5Laeo
y3hlR1vUv45lzP8ruWa2YBvv+tN8k76ou9S1DlDJDffoANtF99UJB9eymwPR5mXarNsdjfCDRKKZ
N+SAbv3izrhJt2DMUh+bxNZfWq/bK08mGE+uLyEr3VCoZCDvTRk8yPgvFVpGXvFr3Iw7y8MLGOoS
3vX/YHj719vutwiVATP0/ymlVZ0Ia2w23vQDZ5dYY1MuP6f931JHfXqGUt/PMkga6CeUxt9FGbzx
95/hodiD3n5zfTUYXvEfMJ8pisVKvKLzml35e3TaJ8X7YfmKRvIN5QTiaXJyJpsIkgTAhcqtm/ka
x1oYuQiN5VvA2asI5AIi30KDGnec6BcEJj955/4X/ufCwfxFcPXNUhS1HjUQmMn76il3RdWNFpR3
+3dzDw3M1IYW3XMvbJaNwst3GNZD8+BVkYanZGL8ef1gCRChkHa1xas3MaITTX8n6BCuWWIM3kAM
GU0evWfteCczy21pmB8ocv4+xUCwFG9/Jaqu/btxKMAA+1oG1y2VtdvUKV0JZg0pHUxAP4yvLxIE
eVzdr594pzWrVPZVcfq226ne/0U7hIdMh2gIaNIgZg9mNMMtPvSXwp04LsfIY2jEn2noUzWRvAB9
DP1vCFALB278JHHygsnSdHVJW8RLRJK76rPfg6SY1FItsCIlMSGUX13r9/XNYFgTjfybI8VcLfI/
hEFG2QC2+Nm8Xx+atTxUug1K3UqHPhDgZMEq28kecnW8o4zhYF+O/m2Lh9r6a0LN5zveBXkt0izz
p/F987SKWkXgJpAHgEDSptueuyALoAI4PV9fFNYh/JU+ffv0RhT/wsagpmPZ+evidKIN3enXZAlC
KHO84taAmvif63/3FeIu2RF1Dgt1H6FxHvsLVzBrpz8b9rDDP5qF1xwt/wNFhukjyXBvrt9A/OQU
brEXN8vJOrRH4Xz9I1iGQDm8LEthaM5YVeFUOUlg7XjVfpbxUqd0pEJqLSOvkr0LUnXB7oG2BVr4
+lczBqfxfZnSQImXPKfJAbqgIFqKh/2fXURpgF8u5J2qk01RbCl9NG7yG30I4sIFFvb6tzNWnEbr
gQ4+LGaCr0G1TXrP8BTixI/Xh2a4Hg3WM0z5b8CY/dLN9ryozfpi8nff3GIqpHhZRyyJAdL0VwOy
7zYP5MB6E6IZwaw+HsJwgJlMjvQSbcJDfJoCFe8NeB7bmHh/gr5QUHN64VllKZpwsqtMHUUpzEQM
wJcedE7zuAbmk+EZt/0dHv3SX3jC8cyd8Hp9Q1jnnUi5OCRVzUWYDQnteivUjQL0T77ORwjlncpA
3vHuLSx3oJy47kHlgm50VBt+ZcfSz4KscHhpB2tsyo8XVerkZcHY7VkBzyV5elV4XLmX82KFhuGB
nTPOowxjg7hsZ7rx29sS8OQEGOeFQkPwWjD95Vmo4bXRzaFxn9i5nwQQw3ntzrzU+3K2pNBYvF5c
IzMl6758Ii/etZ4JLZMjqFyuWw+5df73fFBoJN48yNCTLTGDJomddfhUx5YTgxhFP8WiXHop5RUc
DPhyxca7iDTYsx9HbgFE/v4ZOA40ZaZv8ukRom+5o/vq+3wM94vfOmVQeZGf8/yRGNGlGZKZf4ss
dbLE0ornd1Sbetd4MfAyOwPVnr3yoNGsHaIqZbpW55NZ4w/Mw/Sp+Y3zgTUU/fz2+g4xbi+4Nf87
gXjRLB31JxRWnO4p2Sx/VtyjpTsjUDeQwfVLZw54xHZMg6a8HCpoYRUKmAu0o1Svmx3h2ADtb2uP
yztPjeyytys0OK81BSMUiUVndr8FhxaebLD71xfr8umk0NA8UQjxWlkjFjaAlR555/Xlwwna3//u
gKCBrViOENKtF3Btv7yZd9e/9qsCd8E2afhdr4dorpVM4iKQMW3+4F1MWpwP6QVSlQF0s83f8535
Ecn2GEAS1FV3o60FaBF0OqhFvq0n/ai8giwmcubPe2UrQ+7GB6/LeCg5H8iaOPn9m+9kilKPQ0bA
3TIKn9Yh3/AsjWEENPZu6iZRrElDS144hQcF+kB54t33WWNTHp8LliFEFcZGejWCIbN9E13eIx1r
RShnV3tIBIVfcHe3uevRh5F7122B9dGUl6/NrJjFCsuVTpJv3OU+VII5TvFVs79kZpRXg4Uj70O8
le1nNwRUJ4K4ruD0J3N2rbshUHd4nEhtQ9+MCi4ehW98JttxIznpwbhP7rpjsYO+VSHYFsRMfy8f
7THzwyP0OGNQ3mSePgYTMJsZQAdb85eAnvfrC8JaaSopGKU1HsMWC4Iby6NyrM7gB74+MqMEq9Bg
vK4tW5C6YejiMwV1eeSi70P6MKGdIr/W66ZMN/pH6yzvqTNa9idME/wHvK4DxrRolN7YFesYGzBO
4wU9DQ8Ql5L+XJ8Wo86v0Pg8sR/MJJ0w9OQYvnAPcAgw9QaQCGUwBryrN8NOaUxe3qZJlCr4k+SI
wONpu8jhHXSMk5oWDtOUZYIwOcLsU/OmbcwdobUv9uOBVyJlfToVF1axywedRLPOU9AygXeDLERx
//rqM/JMGoI3QzBp6XKcaoY0hm5iQkC5rcNnaZrBli0JwFIrsz1q3ePP/k7+NzKjyKVqc4u5KHYJ
j3WM1lbdV27HENOWqJCRmmHbDWR8zW5uIfDsyudpm4IJIL/lVUlZ20E5uKRX6tCQ17plF20yB3IP
kOG5vjoMJ6PRciZosi2wPOPc2mde5hRcXU/WwFQmkFRCnqrERBFGE/SHQQeGk4izRiar9O2oNTpR
KucZCz77y5P1S3N4iALGMtOIt6KOk7YnUQEpnexZHt57IMvN+WrW4CQP+/bVedHGnUgQafFDByKX
dcfvTfjCVVw4tWi0G8hnTaECYBxaAmO2H4XdGrvhYk+RDxU/4aP6ZR0lFOey2c67ZznarGAbTm39
IbzP75Zt7aLnR9xBzy8JXWEOpCzDLV/+JbgFEGzi/eT3vS8B+L886/NNAf0MO75PbnR3PtZItrJ3
Xh8Sa2OpjKEDk9SUWZhGuz5lWCjFF8PfcqxwTJ3x7qrQADpj1rOiJIcZpH0Kdz2hcdIW7qxDeQzv
8fK6bHmAG9ZEqJDQ5WkMMWvs9Ut5XsmTKw84QeLvpY2mAoEGkZBqJUl7codd4VgmIx7ToLmmyqVK
lfC16AX3CHdetRfdgfOQx/hiGjE36c28ZiISKqEv3LQ8G5rsX49cDIei2ewGLaqilQRFwsFi+J2/
erymFNbQZF+/+WrYLmqWWViRG8C/dpEn7X7Wxa3QyLh6lau+I/cjtMJLtrntP0uPd0owCuYKDYtr
OqNf2hH+I53UneGvN/K2eweDF1ijkk3jNj6vmswopCk0RG5RzEo0CCRZjoHGqILG7veS/SEqDvqu
Ah4cg4TGC9ZO89eZWhGaoWBhPnjtv6/c3z8zHMo71SaBwEiK3V0HR/VUOxlB5sI7TxlFTYXGvrVE
s0chm6AeirelQ3c2UmbhpfBA5vhLA3E6zpbEFkCu5YS93b3/aE40GC7XzWUuSRIyfXb2HxEk4bzr
JyM60Hx2mSUb2Uyucd2T6EV3AGIc0LrAXS7W8MQFv7maJbSxLGhYrnLb7MJz/a4/QAo3fhJ92S6O
yVMRO8aD9Foe1M3sXV8rhlnR4LYknaui7hFEVUi0QKd5c31YVkWIBrWZsYAqBVkpVJcTe3jKQDcw
vKgDir/Kw/X/YK0WibLfVmvQ6ywMO3z6AmhBdMi2rRNveV79BYC44G80kE1BEcOoieni+Ut5QV+/
sOkh2pz7JpQ9J9VGQbKYnMexdKzUHfFAdRS2zRl4t00HkZUHSbOzx6PBKdYzYjANfdOLtR8nUvZo
nobgo3xD30xwfREZVUiV8v84nQwZDA24PMXh/z/dZ6h0puI25RgY4/inie60LEcCQD693Sf2H93m
8XkyxqUhcI2ZNrJGCh/tPgXYSuG+KnzBLS7sPI170/WmFWUDI4+5v8igdHBa+Zw3RFX2IP5Wq70K
2Wc3Gn09Pyy3hhuDZSLO3Ra6Zomj97tU8Hgtz6xJUgFBi1SrrckbDVpq3D/hieeeDHuisXBLFonV
TFznSfPB7u68zhwAFMvvaRBcVI5VlC4YWQ3QneMCfeBJAV6LW0fjHu0kBb60QZTji11T1xbaw/fR
m+zNnSNFdvRgRLYJ1TArdkADupULTiBjrRSVhudSD25oYma929ntu+qWO4MTv1hDU3dxI9fUVhOR
NzxVx9w/xxteTZCVkdAQt6VQjGKMEbviLbn/jCATBO2Q5oE4LxudpLb7O54YAeuZgaa5E1sTT3AN
2fDbFrAfIqypQf3ceZPKvfgs28M+3Le2+bNoQkPhJrM1+h5cgGg8n7f6XubysTLiII2DyyY5lg2S
9+MefUjAH7aPAi2IJC6H2BcE54LV0mC4vDTyNTGxUOIu2fSAYDV2W9rRfgKBHmizmofwJg0gKC7v
cqe/5fJoMapjNEhOsSbDTBdYWb2f94RgTHzqP1VfeeRtyRfI69LESGrx7Rw2xGSSxRrWNu0Ud3nN
bteHtQCpbTrdmM5006AB311Ue96Uz9bs4WBUmmPjJ/fq3fUjjBVzaNycniSVUpKVNUF4AGRY6I8b
61Y9iS6PUoFlHVQU0DXC0ibAOiZH8TXQNpBWtnLHawRjhHkaPlcp/3vVIGF+3bVco2OEmK9K9ret
kSN9STtSHaqeuiBxjCDe8MCXjOyLhstJWVoPM6kfEKwI4TFLc/CKhtBCv76rjDWhUXLWZKmRQqqu
ICvJvOfqfH1YxorQALkyDIUcjKUkL5Vk3Dqtw7DVOdd7xpLQoDilsFZF6eFqgyPn0FqTH7CXQfjD
BSEL9W0vzcGYUk3Dglsfxs2zgX44+2dLQvnvJM1dvhJCIPnQHbuD7JofnEd01oJQB/UQz6VQDWSx
VzwtfKB72wo0h5cHsLaSdkqzEipIhKN0XoGHI9tXW3XDS4sZ4B/l62j9ttrTmOnCQNL/yTFvK2/2
s85ePodj7OsPk2WjGir7RY094MEeGZ3NyldJ/ds/xrPUR/KKf8xsS3XEP73sqYIdHcR74dewH854
9j7X2/mlnAjJyZx55nstOtdNgBHfviLrt/9O03QuMxlLuVr25KX+9FHd9l7ywstjGVtFg+KWyhyn
2cSxXT5AZR2dCtOW9zDGKmTSqDjDHOcuJbF5Abf87DaQIwDEyEnfIBehnmS/MW3pZ8GDxscVozhU
YYi/av2V2NwH/oJ3+WctEeXeVV6tTUe8cPSTG8NptkidOA7OCKUi5eBWLsRxMeKzNVtunOmYlh6P
35UMceHspzFySbuCPYYU21UVtSMzdpvsTpJ5Hs4wSxoTh3tEMk4xPhxQn/g8PkS21tp9S3jxb68b
PmvV5X+DagZYojwv+IfehQZ8e1Nto8lWtj8bnLpbK9CFkswaW6regt+h8yFU+cQrfrM+nCp+V+iD
MwtSX+n3pSvdofcRzBjXP/vynso09M00/3f/FcByMN22+X0vfF4f+vJXyzTwLUaRul/Jck+7L8H2
Ziu4vBX5ugP81xZlGvJmQKpd03KFtINYp9WF8Iq3vPwfZ9e1G7mya79IgHJ4Vezottt5XgSPg3LO
+vq7yncfwLt2VxfgwWCA6YeSxCJZLHJxUccVVDJtNfIH04llOz62zuTeTV7tR4/WHwX1T5SfZFcB
M0Joa2iie77+qYwEkkxD5KJGASIqQrJ/OxwH3SkzZ/F7DMGot/WL3vkVSMy/BgB3NtljlthR4VQI
mu+Hg76Pj72b3Ve1G2c25xr73eZxSTiUD+hKUYmSGsJBFn9Bi/vX6uY+bmaO6aUgfVlvVkc6ajuM
Hu4ewUbgl0eL0xHKCM9lmuBOlJWkUiuUuMXWXl1Td0Zc11dP3ihP0f11YV92FDI9uNVMVrHCaBSc
L7FbuohE9e28wx3DlzimzNxNylHkM7gwUwXyW3blQ7ULUzvzjNEWXswqsCZfk85FhsGRwNGWXngj
PmuDW+r3QhPZ2Wlo3KjdqDfqsjUdAQCY4PpXXw6vZJoPjwxNj9sagn2K9XMH5Fr5VEtHjmf8ThZc
0hjaw4ymhsSdimi2tQE5wV8xPuq75kvxx5Oe2gWGS/61HuO3yCmdLnbG17ZBw6bo1k95jZZXTO9C
mxFGQnvTtj0KnKQJI98g01C9XlQMML/hoxcvu6u3uQvyPE/1Fx9ZftS+8B4+d6LJ5YNTpgF8wyCW
+tJDBH37ohqm08Sdo5SDrXIJ0ljGQUP5NEuI1YagNMtDuAMY+AxyhXyP6RY8WuDv4uKFfaRp8qw+
jWNjhOamaAj6RHHHUQbUNcftjDqStBk+lzmoBSdDTyFYqLFn3nSXjzYiQb3yhA8Lmg6SHT++AfD2
9BzfdXvtlH50g5updvSZpJ7dLnb9pNf2Goi+6Yt/87NiusOpuk8zt06DZdPffTQh55L1naO89D2U
J0s7U4+NCZvyhBFqpuoX+j4tUFSSTs1N5Mm34JgKt2uA2T2ExQN+VTaDDG2HQO1PTjz56YBAGhxP
w5e0QVc2SqVv83H+TOPNgN4a97ppsjSHuvl06ZzIxYxOitmX3HBb3fKQE0z9p249k4TJj9KElbsS
wxGiO5CbOfJWC9YAMJuzDGhh4X9c/wjGaU2z9+WNKQwxSbaFd8l+tq0/+oZXCWcAhWSavy9VEkky
SN2xBZ8ZIKLJJvdT1H/Lm+E54RzBDP9Iz8KVwdzw/1WTCrweDs46lwcJY5w3NBKwbTt11BK8/eIs
T9JG8yLgkExf49wzWMuTD/pxHZuXtTSLAssLkSe+AUIJ4llv2qxHzsYyBEMj/oSh1ZOFIF1B1r5p
7kYHTRmRO0Wc+waj9i7/B+w3hWUzEJpsYpjPzZtky6/dHzRVHlR0O35Np8znFQFZoqK8QTnW6myS
KxnOJ/MpstEq/jru8t3vKiUyzcCnDCIIGDNiyGTG8THZgsCcJyeGk6CxfzEGz9VWg3fXTpj243bb
guN9WKcKTbmnSF0RTd9xtlPcWKcQEFXDqdC278+Pv/INBnW3yQU5mooQvoH0LqhbUhSteG1oDL9j
0JHHUExCNmFt1XTAKOusjYMWvV+lOmQa4ye2TdkNGhaXd5j7iGEMiZPljnyQTBDhX5cNy7nRfHiK
OZpdQ9KuIKbtPLX0Em8NxgKBUHEvgqtuc/05DN2nufBwca1FnZjx4LRuf2h2hNqP0D/9Kn0n0xDA
Kc01wyix/rSLzgpihoGMjuo/r789wwnRjHeW1WVaQSrPETI22a7ch2jILfzfLU6dv2LWrUZnYXEN
yTKn2UWgJD5GrzwwDuvdqUNYKLOiiwk4EsNawBYJEuAEBYGWIxmGX6CheaZcqalGEpuzrx3mneLU
nOos67UpoxW0cNISkk/RAcHvvXGHNGb1AEg+NzohK10IznTKdKWpKgWFjOQB/eIZxIIP4BVO7Mmt
XO2L55JZ3o3G6K1FItYNOR4BYn4wNtm5c94bGVmh+s+vtIfG6RkaAmazhtOvnlTYLozK728snnNm
yIjG6nVJJHYdyYqLaMwTEGbjQgw8/EFyzH33u9CHZrYbLC2VCxKgTJo/g3AMg0YA6ixeeUU/houm
oXt5GZpgq8D6YMLH8hhv7vDYTlhLU6arSfpUNMQvYKyHJ3vGeXF7jv4zCuMyDdXTou4f+Hvr4gaw
HIvjarkwgvoMgpnhK71LeLRvrK+g8gWqIv6DFFNsfYeRIOiB4p1gJLS5YGM0gd1SiK00IBsA5Aum
v2/H4LrSs96YMl0MuhaEkKAqkghslM0BTB42r3b1XXC88M40JG8spUWeI+jL4EQ31rsGnLX1Hu7k
U3jIb0kVbi1sHQBz61Z2RV954hFiMI5IGrCnSGE9reS0X77Wh3EjPC4u+CNveSNVGUUbWSXC/BGp
12GdGTFBZSq2durecNRg6K/sTTvwJiQbQptFzmOQMuKIvpNBT79JfnfC0cC9tNVnwyKFTFCulGje
s+O3fldg9hJHHVhelkbwxUKWiGZOXIjTbo3n5pxiyN/41N/xMqTMJ1CWLi76iF6tb0VuX9AZgTnS
7+XefK9ueRl41vZT53TW5v2akZO085Lzui3v342dktl3v7IYGpVXNmGVm6Rqlt1M5+xgBYCjnK8v
zag/yjQuz2wVrcpJCAnEQYzBcGeRzOwF5EWEjcR36I3eIebj+EWWmCjTH/T/iWlxNB95zXeE3rmj
OO3MuREyHvAfsF7yv/rf5IheZ4fu+4q0M69VhXXfpBF7RSmHtTJCkQC63OemvQTIpgV95siSXWOi
tRsj3/XIu50zHCXNWFfr1j8QgsFpAEDTkbPnjfhmRH40Lk/JSN8+cZNouild1ZV2PO/OupPQwLxR
UcVwIi03KCvcxiB+fOtual914842ILbX63rLiDBpljotW0CvRkIzQH4cxZVT+7U6RZzIiSV4ypor
KRmyiDjb0Y824B0VdnXAy+iw1qbO605PxcggEX2n2zFS2N8Ut951obDWpsLuwYziviCetHzokbCW
T+IDb7wjc1sp0wW/Wr6ICWSSql6z2Ma7Dn/hiKeptpPByb3fjXqUaeCd3CT/9MWIgehVu84vb3gQ
QoZ4aOjdKP5PZ+IH2SsA5Mg33FibqMaFuIMG3a3TKAkrOQDkoN9iWLT4pAfztniZ3AKZKHTDv/KY
aFhOiAbaaelUy/OIS0OPjG+g6/ZYu5kj7dDm0D/1wfRQnMSDwmtGZsAeZJqcrhIXdWxI8ghZcAvZ
7KBzO5w/brSJXeku9bKMmzJhGDWNr1O7NY0wag9Am/vmjOkQxw48oLzGYMbRQPPSVVbxD+5hcbJN
CTaxzp+RKPkd8kSmoXUYn/VPf6T6hWjsRtopHo8ki6W3lFmH3QI6OpKJV+6fVhDc529v1/0FSyS0
TffVVJQEClJ8yY6yEW+RA/BqLlsHY3kaWddIdaMVPbZzcVTdjhrcbjO/ek18XujI0BcaY5ekhrVU
5BBYcSnfhBiQlD3INo8HhPX6ZDt+hNzDirbFjCQxFkd8Kp5UB4Tq9VNz4vVaMJqW5O+Q7McDrEpb
0oakH+uKZHdAbF80tgyqnn0H6id0TX9Y2/WY30SO2Ns8OCVDmb7LPT8eaiRNkWSkD6e6GYIQDQ2V
Kz9fVydGUPHtsH4srddKvyiExkHerZvEIbwL1xdmuTyalE4YclON0m/kL2ZWfM0uRpCXfr83Onv2
wr0JxofqL+dZxKoueHIakLcWaFufyK7gpmWLiw3uasm1PPmkn+QXk/MUlqgok160RlS7BQ+ZvsBC
vIAiR/ngvD8x3kvvTxm1LmjpEpP3V7+D7LvuTsZxBJJy0+G23zOUiIbZFVnflMYIJZKdCC12PQrz
vC5e1tLE1n8okQWjC+MCrw9e3t3qYsAs+JB41wPWbYcG1sVKWo0piWIWVBqzO+ld8+XZUbfDi7aT
/wp/xqD8XLbc4iNjL2gyOllBE+dkQU5kEhUmN3n5CZgXtyptzm4zfBSNuOtWM85FYnKDJ3oZqT6a
YKji4flYe0Hfm8Wu1AoJq2foVAdE1FZw3l9XU4brphF3lZyYcpJhI7TBqTFAvbSf27ucT6rHenUq
zJbFPBwSwnw2yqjCV6WjHmqVS+TOWp0yXz1K9Lkn+t/7+t2QutEhcyXehB5WukKkLDgul2aVCkA1
FBvN4UcQA7Qb6anxW4Clrkv/svuRaOTdIs5JJBD+CYMcOdFWfOaR/rNWpsy3KstUVxXIvdzmvhJU
3Dk8lxVG+g/oLpL1TiGodAUjmNJTEpgAjw2/cscSDaFT0lBsRqLoixPuDEfYcczzsp5INMUcpko0
OZjovxFpCDr38RvwLZw9vGz6Eo12W5opG4YCa2t21NmCaLeYJ5K9NPe8xB9rK6lbcNKGNVgPIJR6
G94KAThZf2X7Ek0YJ8R6oetkK0ekLG9BuPpY38RoRrqu2yy5ULaZm7pWhoT7QLHlQPFTV/imbuEV
/FjLU8Y5ZP0/XFXoJG/BgNAEYOYw/fzP75DCEo07Q4JJmAdiQYtTusqNbucezzgvJ/QlGmaW12Zu
hhqWBvT+hDbA4FcSp6FlTdqaak5Cyv3oFl8RupbaFqU4Xu6bYfk0rkzL27woUizfusNKyN0D1OCi
XyKzJZrpTeutqUD/Enz5i7LPEW1M26/rcmFYPz1kVaqnRasWiDv7qnYLZtK3Ni/fwJIJZZttV0er
VuP41DW/cszEHVzJq2en4oDfWK9OHZ9o1Y6ylJCbYRSDXXj5c+XzkmsMt0IDsrTaTEF4D3mn22LX
4KLDy2myZEJZZlamcj6RhXt3dWPShor+02Pz/KvNpJFY6xoZFbq1SU6wc1QCZU699PH62ow3pznX
pqVsSz3B2hmGQFa7DPNPKjc6XV+ckbmTaBBWWc5hJEnQFfm4Ks5q9ztxWz1qN5MLaiGOdBhekQZi
6aiSW1X77XR7fzzoaP+Udg2IEq5/A0NnaOa1iPBDdSuWT24gfFf2eVz/DD2nUVd5ZEjF9P9974UX
P+cgduVdtFmbSpmotlpKX5EYUcudDphWKXaq7aNye10irBenDFRKlL6ZSREVZ2jpd6+Di7qDe31t
1ptTJ2gvd5mUi3hzFAcyD03vhtPfJK7AwemzXp2y02S2OhFpRlJxEvDun0YgcrzWd5nnv3dficZc
5UkPqI8FFwB+jgdleRbfpFP1BtTPH8ubXqTKXc9ZfZwje/SEr/Jx2JXbbKPhv+4IXwHKm61audVe
fYkLW5geOz+/jbzQ14IBNBUDx1YY30+DtrrJSM3x//lywwBFMGc5/NK30kCtKs1ToBog2spTvvlD
eK2bDJWgEVpKlYE+UIZgNcAwOsdCi8m05cWDLIGQcOXHlb9d+3SRvgNNt/k6deiL8nhUq4y7lEST
tMmyYIoCadnuPC12MUggCeov813eRCY3pcZwfvT80UlqYsEg1IqKnW+VA8i8NvXbHMQcdBxLPLSp
S2UWWeRyUnkYxoAPmDEF4VeWrlOWPqqk2ZccarIT+5VgD+AYMbYqb2Q5U/qUqdfRVC0CSXMhiZbK
mDeLq3JggQY46ANeZYohHhqkFbcYBS2QTAK6fv7G98ZN7a0V59xh7CyNzxqnug9bEhs2T52T+vle
AkA03vE6yVivTn7/ofjTOkRaa2JnCYcJGngcK+h+dz7QuCyQY+aVPkAq2rsm2/U+T5yae8VioGwk
GpW1zlGSmCVWH0hDTr3tH7R7M1ieYiBsHO0uLxD+63b93BxKXEo1x3K1xr6usiydovnW9EWTFwEG
gfkF9WE8zNv8pLsDmi7Adry5/gzWvlBHtz6EcSiTcKPyVrRVlCCD74PfLU0Zc9iN2rySvJQZFN57
BcpSg2PLLF2lbLlb1nRNCdWOZWebdaOcp9vQboOOR6LHFDxlzEDR6tPY/7+hETYfRXIEjFANbUv7
JV+nRMO3ujpW9JCcM+ER9RaMKhi2vLyAejEvLtEIrWxRC6uMO8hnKTZpbgUolfN0kuzehbjjP+is
WJ3yuGugMF/aHgizMHX1bfxcHZbSLk6DYbcK51GMg5hGY1l9WJZ9ja8Q7ovImQTwrc/efGxqTm6G
tcs0Gktswtgo0E98aB+kTXInnNeg2lrbTEAD53UTYIAjJZXs0A+3Z4ZLI4kapFWb4sPQCU+SMX8q
Ixgf++R20tYTOl7+ZCPG5LaCH+vmvdaEnCHADCOhydZMRa9TMUSkl30ROm3pDDLWm8eCE38yrik0
TqtXh6JXQ8gurwVvLWJ71dAEVyp2ZnKPVOKDLqkaZeb50s9CbuEL1GMYTIGGeLU6y1tMrTBt5M/D
m6WwDcm/vlUkArv0MMrkU0EvzKaocMswHhUwgYToMI15vbSMxWmsllViAoek1VCDg3kIudlF1rLE
cn5oV9iKgiyuWDYP242ivM2F5E/9/XWBsC7TNCbL1MH6i6wu6dR0ldLOTyCq33UYP/cho5V6fr3+
GMYBRMOzYgyNEnoF36DYrQvOwcMjzwuypEN+/yGdXIxyU9FKnJ6orLVzZ+fVx1rz7h+s1SnL1rNW
F/QI+tKGqHNNePMwsxFkcpwfa3nqXAb915SYKsRiAE8mcpvsWD6PHgZaZ/OUTA1eu3ZLcPU8G/sm
iLbGDv00vFdn+G2aKS1eDLUQBLy6BnJoS8bEWXMAoKC2u3V2o/4zMjgtBQwPR9OkxbGC+9+KbxHn
1R4s8AxM0mYBGyo4gzwJk56RbXLE9XxdURnt6hIN1xoqrU1QLoe1AeaE1lgM6v5CJQxtsDd65YRb
NFVtzMkezvWmf6pes/twb52z2/Ag3I0AdvU3vBsqQzdocNcgl5nUGyI8O0Za19qjqLgrxkJe/0yG
PdLoLoKx1xay+PgSBuZr+ZZ7PINkKMZ/0FxWX7SDLmHpbs73c4TBYuoI6p2wFjENYxDam65V5T9V
UlScEJQRCNGArtUSo3lIyce0sa+2y24sl+11ObGWpu0fU7LABIaPMREErSXY7WrOJZhxtNLorVpY
J2EQsbIqHuPydkqRKjV2PS7019+cAcaRaPxWOo0CstKQimIblh391e8k2RZ1p3rsUnvGiGAwSeDS
OoKNLVKdXyY2vy9YP9yxqUXLkpt4quYnOxMEdseF1/TJUizq7O5zbQz1DEvnyG0tQh6oxj7uDVtP
91M0YbijxBEdwzhomJfVGlmH2drwyoO9+uPWOA+V3d9x9kW+HILQGK9oyGKlnxdoq19FZLr5TrlJ
jtEWpNd/8hcu6of1EeT3f21EPiXdgI9QbBxdYEdc98q5fBLvi0OF200KCLYPukQnPk/PnC9jGAsN
/1rGZsg1IjecOVrkYTpb/TAd1cYFfcvT9KDc6e/RiZdqYJ1xNO5LFE0jU8QUpnlnPXdn0KAD+5V3
dh9kvImU3zt+IVykAWBVEydWNOEZGGWgkvKo/LRiinHyMeG8ll+VAAMkTaSTQf223qp/eWcrKyij
4WGDpOaxmWJ4QXZTn/otaHgwXvpGOBa3YJTgSpBE2Je+jmjoDxVZ46FdsgxPUWzlIH8NQfXY29WL
tGv/GKl7XSkYbu77C38+o6rQSYTRAIdJuO2rFy1HTijF9N6SJyvGMfmtHj8e0GtmHqljguqyJ3i6
PXFuPoyogwaERZrUxlaJZUFY5uuOtEfep0KRljsTiWEsNPmaLkxjrJURHKXc7CcDRTKDd2gxEM4S
DQozxiHuuwovr9jJTb9N30HwNsd2E4inyGnAUy+6Cef+wHAzNCBML2shjlo8SgNgtTjmdnXPKwkz
CDtwg/63fuZtOYbRZIoAJY2EibfBUNjFxb/ibf6EtlLNXXUn3nf3vPZz1p6Q33/o0lzpZiQm+Jio
Spw5fhGnr+tWwFBSGhy2ZtUw6z0WHrzC00+8ZmqW8CkDbqO2GLLKEg9SfC7bvTb5o/gqZ6csefjd
e1N3cyGelWxIsQNmf67XD7kZnU79HdyHBoXV6RSZVg6ZpGSKhWDrt2tg3E0HHtrnsnBEGhImrdPa
ZTPWX9CIrBQge0k9TF27LhjW4tSdXC+KtRvBb3FIM+QNMdytK1Jn7m/NeLQN4+n6QxhHnEhDxIZC
FhHn4BOEfXRjBgp4gPOn4YCpcA7nCZc1XqRxYlYsS0krwwuNLgBXKYYAtI9qoH4uiYP/G9lm0jzh
VS04YmM9jrJoSUljo1KR68mLDH2Lamh3kZq71z/mspGJNH5MFMV+LbIRlbEJTEyRhbgHI1D7xb++
POvdqbt6pybKKsZYvpIw72f5My2cbWbpEmXFKJioDY4wYGpzMpTS1BxwNSqVw2vlZK1PGXFTl61R
kxRhCu6xpAcPxdTZUTU6mrqrBt6N8vte8d9oQqSnjApJFw55iehPOzU7HdTGt+JOcqs/qisc2w2o
DFBx6nvw5aU3aFMCrd+fvuHCh1imQoPM2rX95+ml9CGoldOolY/Lgh3Fom90sh+qOEGWaTNmIUfd
GBcskQafYcvC1NSwb7XsjrfJHbIC9T7ZNhrG3ZZv0O/QiTEPegkMgZsLZDQOIMb99xG1VFGZ9yXi
KWGj78bMMYHEAnhniLwWvMyOuhHSvfARPV/X+ctXLpFGqiU1EAlS2MI9FE5/j9a1p+Ij90TejY4R
54o0VC0ziwhkJirORcwBiSbRjvtN1/5R+tpNRQyGGCxbRFdqLj/luMNe/yZGWCHSKLahLcRkzPFQ
zNAESUKOIZ3NUTpHaFjZBz2IkM7r6A0LR00YbsOk3IZZamAdWxR4JRF4+bRxzIgHOWcYNs0yJkVj
Pw2ijgLQKdqHH7WX7nEZ4UhJh0JdMGca1WYOSTP34QyvgfFGTuKRbqfbykHdO3eNMwhQDkXi1kdj
q3ecR7KUjbrfJ80q9lUFe8r00p3ljbE+1ysKANF+nEXbQnL6+qcxxEYD38RSqgykR4ERaDCUYioP
azgGkZkHhmHs+9LkbDzjOKIxcJGlNLUULTjrjPd5iu0hewQZPucbGLtDQ+AycCv2YHpCHR8UYeqD
5nCH2xNpX9h3GvgmTMI61B1Wzl/CR+y2YNrlRxNg/pBV7XnkEizZUHFAnWmKHheQTSZu6/5eJHOs
8pfr28swOBoBVyuisqC1Fz4lam0hbjCY6/b6ypfvhKJBmTJmJYi1Bbbxw5IsdipJvhBrbigPm3yY
N3klumna+hVS4dcfx7AHmorMUKoCU0fhOXq3vq2CwW+2jzyWBNYGUDGBgvFibTZg7dW1HECPOfEk
y7QoE1ZmI6tzQiQ8eE1nTze5a2rcGaMMyhCRBsMlKkDZMXHc5l38gRAPfAj15qScrMrG+JR7y2lB
VLzJtuniTrZ8J26u7wNj22l4m1jFQzaQfcCMjG2K2icGnLZvGmgdf+cpaJCb3pSqYmZ4gCK74EUv
g5aTY2ZoEA1yiztdFZcQC5MRPLPfBeJL7n1clwpDg2gSMoyrDQclxmaADhk1EN6NhOHYaHjbWhdJ
PjV45T2y1Xnv6CNGXv/OoGhYm9HUat+RjQSa59w8gnfv1nrlqT5LS+R/B2YplFPIkOzCTar/yM7g
VHwf0LvLm6rGCnBpZJtg6KBmmyHvqHD/FI5m1z44dVeMZ912vJHKDPOlOciaJI3GiAgI8wX9YQXD
n91iOOt1hWHsLA1rm81+FHrCoy2hOdi0jbeVO3+eJRwa1qYPExo4J6ydbsEXLyU26kCVPb2/jSoG
q/zu/YnQfiSHrFqRlY5o5uzHtZ2BeeyXE4NFGtuWtlWeSQWWFnEDRFdiuJkeeBQvLLFTR208mQkQ
D1i7/kjAdST68+d1ebDuPzRurewyuauId7E2Ve3oW/2+2kqb6S31pcIuv6yvche2Tv643vK62hj6
SZOQ5XGYRFGHJ/augHnidl24GdDN17+H4dDoMaFhiDniC/HCA9kE09V4YCqGF9aoszaSUnOSieJP
nvjYOCoqFIvPi9cYbkejTlxREoq0IW6HTFeKbzNQ7iFPXbkDj46NIRYawKZ3oSm2hARbfVRBTd1x
DlWWydLotUQdcHsWZHKYk/7e1R1PlfNehTavx56hLDSEbTGiVUxIiGOdVGckA024roCxozRmLe6U
pe2JTHpfsJfZRoLD7v/wCugMi6UBa4KZlFLWYvUnVfBS3TZfuOBxonIXgnsaqNZPlaiWRCYYZfCF
nPp6+Exv1kBtXdH+HQuhSCPSKrAAFPK3kY72X8HJb8QDTzKMepxI49GSsM7jlijNfCq348fsWr0j
e+nzGkxgjElPBmYsZ5Kdbp5Dm8eDwtoOynyTQk2GnJivKQWCg1JfYjecCwVLjyjjrS1FyFuyHYYt
PoWNHRRI/+3LiBONM5an8WhVk9ai9r0Th+VYb5fjrQrqxl9eo2nqsCpp5zAhajoX6OscHaG133he
jSFzGpRWKgtGiZPgUv9cbTjMO17vGGth8vuPQzxsLG1QIrx0707BCMr33/VdiTRJWDbOI7LPWHhx
pAJchs8d5hFyfCXDx9PUYMhWocFGwtqTY4DoZ9yixtDaM7fhgJWGU6iLrVT3kjjoRNyB4dvydvYM
NNNZtzNHz1kfQMXGlqx1UU3iSkR+GwMdzOZHsZ2DgXdpYAyeFWkwWmX2Vd2t8AtPA8bTrOcak7Jk
r5tUW152ovcBFMeDXjrhvfKEJscA9J8YA+ZKSxC3kZvrHHtjHJU0Ug0AFXTekgiiR3B4Aw6Iv9cj
E4bS0pA0Q9UlNIJh3cFZPO1scovcjCOShpilha7JM1Fa/SuxezDPmJu766/MWpn8/sPOclkVzJwE
y+qd/mU55im/ib3rS7NS4DTALGob0SpLsjZ4eUvXXOzPGFTkh8VHM2LugcrL+mUPgkhDy9oYM9LU
Gc9qfQVdJ5Jt3IUv6X726kfO1zCUhqYIm/ImMwSSH152EXj+kVsQX0x3vp/tSQajVxY8r08LL9PA
irpo1FkW/U92vWtscE9qUJoZj2B6xAgMjhUw0PDofPz33uuTjpB0JTJzVWcImnOB1geMarXRLT6j
c+a64Fhyo47lSZB7M1XxFNmRX2uHR1HJlBB1Jkt92Tb19zXPTe6qP6gKrE9RDp7vNkg5lW+GcdD4
MgxGEI1KwKvru87r7yXMFm3ur0uF5cr/gy6bzEFWyevXD9p796hiJOF7/5Tvpo9fxkPf18Efpj11
/7txhIG2/xzPnHwSK7tHo8eaJtEXa+5JpwzgKstNEZiH0St85dZ8jw6NI+9IL1a0HQ6gSdm0vEr+
d3n4QkxM48iE0rB6U0G+GHWBFwvVO3VcPXF+LA3BRTVfBdN4A7zx/bL87fVN33iG6Lf6trMiW7IK
t1EABjb28vigtbWd5w8mBipJk90U76q8s+aXbLoLM3fpz5J1jqUjxk+26mdXbuTirzzu1/xRi/1p
3XW4salgGl+X56Q+RtnkheHDnE6O3B2l/iymaODtFFgQpvP4urW34l3fobaqLO6Q1RvdaB1B9xb9
JdS3EZrj+tyP0escuuG6HZddr+/n9NBmt5ixPoOa3fIj0ckzvwQ6r/Cawctbd6n9RnrN5aMq3+Xl
X2l1IvNpjQEi6rdLB8awYSePjV/KRwvZlesKyzjbaISdufRRYRBnscfQTveNx+DB8A40gC4Sarma
SbZMSwq7nQ568yDgvnP9nVknEM2ohgRlFCkRWR2I2tvpHB5jp3kc7pLdc1TbwuzMlcP7EpazoP1c
J6zaokBAhS16Be45ostri2f5uu/ff5iy3JiDJOoIm8CxfWgSB/nE2O8w/U8PEf1dFxbjEkID6YR+
jKycBK/Ku4WK6/h3eCkeeFlRhvb8B0Q3m23akBTU6FrPSNk8/fISSyPoRHMo46TBDtdm74GrfLDb
qNlk9eBNsbozrInHZUEOxQveh8bPWSYgPitRJVnHHMPhaRUejK5A2vs1qz4MWbGrET3SxVsqpI4x
ba/vCeuIppF1lgk0Wipj49XYAdRHeUEn+WE4rDpiwMElY+k4DyKn5qXPU/8dC2hSrlVris+bdutB
KODArZ25vxtdHsqLpcM0tC6MFMuoe/SfLk/iIwJ+5VAc232eB5ieztMGlppREY0l52ZlalAzEjXB
Dx54FxcihkvioYxbaWtZrQW8fFgkla321o2gJZ8c2TN8IA2wKwx5iUVyia480dH2wzlzQId6Bvta
6NbY5v5Peyx5lnjJzA0Lf/690cKUR9FADKZ3Y2f+QGu5PXZ2zLlOXPoUsjp56g9HVWnRvKQGNqB0
Y3Rf81L6F6Mlsi59TamWNNRUtBRkT+lD7g4TQKyVk95YX8lpfeXswyUbIA8hWvXj5QetV9N5Ig9Z
wMuR7ItPYbWtu3RfBzxCXeaHEMH9eIZZ9msYLXiGrCF5XQQjxkNoR9WXjuL+V8cF+RDKmCNDa5pJ
hdewmq0ZVDNy/vNuWnzVB9aK08966bgjz1D+/SHaEmurngHSWj5IYIZQyBh47/pGsFSUsuJOFBs9
lgFmjTH6t/DafbaNN7zqFktDKUtWMR1FzdGJdIjq8KAIzWdspZ9jOv3SAKhbSRvGVrwogOoPbeau
Iq5RzaGaOKE3491p7NwczYrRD2ihzBYoZnHMEtMOuQ2+l5I/2FEaJreIWRGHKfr3lp3+VN9b58VX
vDGzuZykl5woeQBlxFJt9WD1w+trGHujO01QoyR9Gu23MpB9yxUCWeJoEEtQlCXLGRA3C0p1B8Na
3SwHceOMDh6dS0hw6ZwhX0Ke+8OKJXXJo3Em7SZdZh6RdkYdShNEJyxn9WSEsfBSAo3gTqaS+nJo
mq+JgEYuAKe6oJdDDEprx9iJwtaIbauak02bzat73XhYHoaeV74M41S2faEdojeVwFMxM/Bz3IWL
Pz/1YOK9/hSGrtCHuQpKTFkU8RAwKXWega4rAM5zX5bd6pXXMHIR/wcpi7QfqEpNsdpSO+iChxlz
ZznAXOLen44myNswPWJT20a+kT55yICLIQp5IOUb4rTQrHjCAycHs1qswZEfDa+01W6jb7ilEYbu
0Kd9kldA55sQHfpWQZ+pAoBb2dlqi0dT9dYvYdeigXkLkqij6fB04rJHNelDX62mNNZDfFj4aJww
nmS2o7vlddwUf1AT81ZHfgFj2q7VHQ14nPN1FWFZO/n9h41MVtPOqQwbUcUSwfE2GV9+tzB18uSF
WQ3LkABZq1rqRi/jMIjycPql66CUzpCMtZNAW3doDIzwNMCoIfbOlPGyYRdbfojroHTMSEez11u4
JmHjjltlM0ROLziRvFfu8p1u+uHoKwNv31l7QJ1Gsa5GumUt5CRtW3fsNmAVT5BD9KWbEo3g30Ob
0A2OoWl/r+8N6/NozKYSK7VYo93vAOtZvtrb6U/uYzy2m3VuvVvfMvfj+oMYHp4GbXZGsWDmOgk/
xPgwFKr7f5xdSZPbOq/9RarSPGypyXbb7rmT9EaVdG40z7N+/Tvs+72qvoxpVnnrBUSDBAgCBwdI
Bj4k+SjwbxczB9gmi7mrnKSVjVjpEMhu9pNuq3v8EFZGXxFzUA+NVZzSuLtrJTOIhjQYtI0A8uBp
eBFKeiZiHOL9SeYak4pSV/p6xCL2qd8eb0Ga0P/G3F5gq5SBrIZYOqrI9mzwSV7fFM5xYxGdKFD0
bQIw7dHSWtmtUvSzzkMqwMhxjxZj91s7RnnSIT6JHsezsWtafx686Lk5N4fxl4FxIPe6ILblfopx
AqjiAHfe4FND4Uof2Y8OHDQzkTF2t31oXvvUSw4idk+ezhh/0NaZrJv0X61GAzfwTV2fr2/GZZ/v
sCNm1bGVDMOG4P6tAhB8DBqifxPNv+BpiIV4GokppfKMZOwyP+f9TzX/k0R7o1CIuSmukX5P25FY
8qkvZxJve0f6c/1PcV4dLMSzwWhwVUefP0isNoxm/9YBpU9uE81afGoYYBABqn0Dr23ynLrVQVSr
4GwFC+90ZKcdmxGil0B+a8Pcnf7oO1twWDlOgsV3qokdj2ihQ5HicQzBH3mjOuh5/XJ9N5KaTluL
hyqlgm9dJDQDEa0gTx2MIfeZnYwD7f9CazuJF7K5GZF3NyY42NGyTgbec0WBPoatQk7+PdFjIukW
aao/S5O6iSwIQz7rHWxOCG6UBXr2cakMU0c/hBb6Bjjm6DAvZNklZ+NtxGgNbznIQe3lgYhnjeMq
WNRnrDVlaa34YAl6VEu+17OX60f/IkIQf4WFfLbF2mlNjM3GmO5vxYP0bB4cYF1Sxy1kgBzVD4Ak
NLCCg4tV5GM5LwgWCarlWSOtE/6MbBALnT3gBPKnGGPgb2EEov+JsedkqhrZxjiD49g/WYnjoY/V
zWbRW4HjiFgkqGGYkrTokC7tVHevA4Yoelxy3gcsw6GqtXW/WZA8eQr50FwRzO4iJosqhLHo1a42
zeoyOo1687YPYzd9M476H2MHhPWr4yLJ0hMUjUJ9p5kkEv0djntioaDjXGS6pCBaV4ynGaD8Ln7Z
qifBueVk7FgoaB4nkjlIiNJyMA/ap82jLJ8yhpA5opwgvYYvGDmLCdXRNN+qY093o0JrULiaRNsV
d+mEDr4s90xB5MTbdCZQlyfN1qoen8lqzKTMS7c0X7reJINeCriPOV9g4aH95BTFoOMLlfmRVXjW
jMcclVEM0xFcGLzXMwsU7aIoayIVm9F5v5IPcMMfAYB5nncibkzOtcHiROdosBFbfsp37tM7yc1+
SgdRgp8nnKrty3WXtKPTSTHUQ4luQeFuexFZiSM0PvXyOWKxokUul4lMldP67dm41/3atfw5yF8m
t36+8YJgUaP2pjV2YlILRw/elFpej/LxdVPj+DsWLGobGPdM1Y8aBbqDd1Q9ImZEnmiqsi+qh1sy
VMuirwaMpTQfoqAJjd/XV8079ExwbVhqQQen0piuBbRY9oT1MhqrXPALOmOwyCd2WRVD8gAvjWKj
hUYMk7LzjxlpMfRqO4lCbc6tz4JDdTXJO4v+B2TBLKVze1t1r2uH45pZYKharm0yy1Q7XhL8EEV3
vLQdiwnNbamyGxlEhbNrfJ8kIp97cIKPoY2GdkyHRu2m+Ikqv3fbn2AMt5XrYhgsPHPU8WkxNpLY
D/ItA1FwY7JY0c5MC2vtoKAZE65Q66Vw/RuaGKho5jKOrS11EnnA+dkPRBE2qHCiKhYgOkq9BcJ0
iK1Xf4wPanln6g96sldNjJOLv2W9CA7C+xBjtHpja7EV40OdtxwnYrrTwfLrQDShkGO4LE4Uufum
WU2Iz/ZIUbwsvgjlwDvzjN1OfWqtlQHBkxcj8Sk6hbx8EQv9lKNOA8gacktSBD15m91lH50WjIyZ
fOt9ehfNYOWsn0WCano7DmaL7xhoq5nc9DYrYmkGGzUdR7WAWIk8/Lg11c0CQOtNyYy1h1TZlx8X
T3tRH5eZlASsFu+2l2S77SCFjZu8XncFnEPDYkC3yWxXOAMcfpJ5H2cRsIencsZUuy6tra6G2NHf
duV+3F1fLe/9yEI8dT3pzKKE3Lkj9c64L77LLh0YMdxhbGIbpq4ZFG/Vo6gqzPsbjMWuhaMnqobP
SWS4M1xRVMarN7FEgpndlPmaQW61N34bH1mAU3ma0PYICnBjf11XvJ1lrHat56EeU3wDZXm/IKqw
94gT9v2F8MyKqLYlhH3Ws44ch9XDxVdu/e36snnS6e9fIpu8KmVLp9L7A3IoJxrwdcKR8PT4XYhA
WHhnUU19v/2rE1yr5PqKOYeExXYm8RhjHhAUPfoYEX6zWPq5L4qoMWEoXVeIdTAbRA9ugfvgEv10
xl/EzuVWbDFdLXoMEZKiZPdwXQ083TIZqnHOtsqht3OxB92vQLecQ8yCEY2lVoeCciqtfhEsyHmJ
Wlp4m8ZEuRMoMIF0hGAJgxwQgQrWy1MCa3SoHjnlDLFgZhCiwTlCWZRhCnTQ1NKLxiGYg+5d3y6O
Alh0YTlUg5PnEDp52h3qtYIYjfMwYbGFTqdN8/Cvx8yeC/Iz8UUHlxM9sWDC2ioxD5YeBdltnuNX
/VnxgX/YCem7ePJZe0tUKZKs2qBMCBFp352zBoiF9ZbmgqfD5Q/YLM5Lr5RBKhYUlC2S36GJp7nL
zooPalwwOV3f08vKt/9CfM19WUUNvjD6ShfKQYkHirB//rIp2izSy4yKtiwbTT92GkBeoMkHIeof
YC0xomwrBXfWJ5L/bwdt/zWCU18ryerwkegx0V1zA0DCj5Sdqrzni18ekgQZz9Y4OpvbFQspDJKg
OfubKBi6bBM2iwFLRn3qZXvRjwnw43a8BlE+ErMSFON40hkHmeXtvHbrKGMKYHmwl9OcyeDs6wT2
zNse9b/XxYAmqqaSWvSjSp1vSYZv1kvY2G2wTCLbvnw12w7jMw102oOLGH+gOiYPfVg4AZD4G6ly
//rx5f0FxnnmWxFJ44rKeyMhtx2/5fpZVwfX0lbBBzjho82CwUobUzYBS5UxXG/8Wf6DKUERMU+t
b4doqAPiT1v36z7Sd6J4laMxFh6m66W89KUiH7t94UV4tdK+SVGnzUWgswXsGXUDX67yNUtA9FRB
euEgeO8yN35v/HYG7SBeaZE/5EEvAod9UpRcMEyWLG2YUdp1lF4+plHUPC5L2QZJWo/BWkuYqZCU
Vu4lhWOe5RKlo1JJx126zXNYSbaOYsK6/aPIGVHb7EmRdMVtB2PxqjJS/a3NJYJY5623rcWzLXUh
w2qBsF3pVG/pEtMv+9kJtEhqnpsonkKtaVs3b0DZpAxy71qbtITZgqq5olMXYcXoUW3zZi+XYHcc
U331k8WM3LowNz/OKxANqUPlyVam+KOZJHcdqB7uzCjH3WpqiC9kGSkLbZHB5q5Pbml36Ys9YW6n
nG3FTpsU28VUoGwvNe0YzlOZQc1FvasLbXuW1B5M+kblkL4HjEzVcuOwyaUabH08B9dthHOi2LJo
bahjnPXLhhzaFmB06w5T73wRSwTHANmyqJXLjtqXEA6GIzdCKlrkWHmCaWTz5aTmwPmNVgPBk5cF
OvrxRNCgy6GRzbLe5NO4yHECwbZdk0Z+j+Sn63rmCWbcqa0taVuYw3ZcwK9YFJhQWG2C4jNPGYwb
hdzFbOgW0mIVuiF9kbfhCWb8ZwukTVGNEFz66L0Ko1jY9sgJLNhaJ6oIuV51kNz7Eqq1lg/yMcGz
gbNotqY5bHJnlANE48yF6BEVPlN5a2a8Y1xKw2Zp80Yn1+6kVzmQPCm4fjg4ZRubrWTmqSSpGO2z
UdaTR5i7q+71By3Uf4lKKzzfzlY0xznakrWctqPzsW6udVeH4CtqOoIGQY9GPqHov3CiErbCqTqr
lA4z1PSGfHMgIuPgmA9bwazbIu8SY9yOTfE0xd+1RRBDcdwfW7zEKHI0YxRQvEG0IPYdd8JRFL0w
uNvKWGaiVo2xAlaM6QUtUR+q5xxsZXJQucrv6weHdyYZC0UTiWaZ1PRnsEo4PVAcOe5tQfTPsSS2
WqkP6WTYC3ay2deuHLwK1swTS7fii+/GwJhBqugBMZCxljBATtTrzlEGW5uU7USxSqptNdy89NR7
lS+CWnMONctho1rLKsv0vnHuMdVoXwhOHy9+ZCuSnT5Y9mThVgDM+dB4Zpju1vOok/Q0HzOyfqsO
qmd+iBJLPAVR4/qieSVy/qf55GU8TTsNKc/AeLl+Enm7yjxGzCUri456dMq1Zvi1J6qnfuYwL0SK
OnNzmtucaOMMyRi8ELTvOvpvPQUJhp/Or2IgUuH9+DHv1d2uR/DWkhVFQNPFVXX9b3EKabbOmLCp
944a/WvC0z7KQqsGF0rtVjvMAu2JtActs+Fps6s0gi/yFMmY9Do4hamV/XZMrYZUUk5kefN06aQu
H9f/EucU/FXLTIYGkyJx5jTyFu+6O9yRu+uSef6OLWZiwJVjmglEy+GGEZH2b/thO+CO2Uki7XAy
3TZb2LS22ZBS+onmqHko9RaV292t6DEnxmvbuyISFt59yc5gW9W6lXqz3NBgn700yG0GTdDtotYr
9+tR3okKyxzHwlY3p1EHLGetN8wu0XbSo6j+yxPLWLqq21k8qhCrhsO3DSQu1zf4Im05XohsadNy
4iSZzAZWDnKPnX6YEpI91x/LTv49vVFeWm8itY1rtPi5Pjs/1LD/1oOZehZkvHhHl3EFyrDo9rzg
8zK6rzGZ/Czv9Kfrf40TCLDFzkK2NTQEQWOz3/yuDx9qTUoveb8unKr9ggtjuW76apOspLfXYxNv
oECr3LUQwdN5DooteirFUGwyla09qy2YLotXjaiHKqhy13xQgV2TTmNE5F/X/wkn58iWPpsmi1fM
5IQJ/MmerW85htqrEwFYRHCNcHaYrYEC/oO+XqXCMymgvJSWP+5Fj1HOJrCFUH2Z0apARYMRHq/x
HP0KtWWJEhq8hVNL/HK3jvP/SzdDUC3e2aQDn/11nfNEM8ZsanaiGxKOZuepGEj2YQa3zO2BObPV
z0Qv9Tqj9mS+LsGv6DgCAUqBwNfXzTEpltrGWWSwGqmQLhHpvD4o/krsk3bbM+8zWviib1MDlbsz
ISp4U0EgNglHxnOu30/ClS9yV1Oq1pa+eWe3wIwVxc2D69rg7CJb5Vz6RrKVBYItMv+MvOKnKmzq
5Hh7lsbGUdqmWFaIVlrlRZOn52XFUdk2QZTK2Ue2yDnGU/FvaLcFy8vsJ4H6fXwWgbh4aqH78EXf
YzmNUxfJ9FWNhKk3emABFtwWnK389JhfRJdROUULoqdjupNcJ0wQqF3fSp6+GYOcs1Wa1wWCdcSB
r5qgVsFTMxNBG3phxhhcSyPo3J9+xXs1KL1eNEyGt2bm6hyauVnMFGuewYsixjrxQr7POO2rkpVq
jfUVcpO9eci84RtmMhZET0jqSS+3qZuJiLdW2RpzwiccsgDXJ5pfxdEIWwW1WztOVHVFjPRnecKs
FwFJCefUsXXQQZmXznRgjKBU/id7i91cRC7L0zVbC1VVVHwkMKDAN037ZCQ16HHN75UvE1t0TDiH
kC2KplHdGjp9xnVHjKNxB2LfD24rqOXyVEN34stZsYp0TUaabOk8TPcG2fRdIyAJo5Z3IcBi+62H
csi6UUdOoZiM4SxnlRWoWePsbjqAbKf5qktbOeVoR12gktkTNUfw9pOdrUL5vbcWM18/C7gYGt/u
o529c/blQESYds5+sgNV5oZCJ1d8ovO6PSYarfdOaD2U325TDONUytzo0fUE6VF5Z62JX1i9mzii
0JZjoGyXriQXki11kJ5Fp3l476uamLXgTuMcGJvxKaqTV01WQ/ZyNJ9FXWAcoWzfrdKPdjQ0EDpF
v5RZIo0pGsPDUQXbabsO5jxVERqWN+8TYuNd3z/O5cs22C69tig6Jicf1UN9bpDSWD0RxQfH1tnJ
KLk5LwmGrnyixUCxAvCo4JrkqYJxIlmsj1mVQnCJa/KbqGuWpwm6pV9ck6zKqBXXkDr7EgYdYTKj
d2MVhR2EopSLFNkNVTJu3m9lIGJo4S2ZMT6zV/IiT0pg/vBUDa0TRTOJYEe8NIvFpL2qqlSVvgN+
XJF/GdW9jA5PI63IGh86zfLX9aNZz3JxHKxWEKzx/g1jkKDxQl9pjw+2vvbRzyQ5x+4meCtwnCDb
J5tnuZSBFWRDB0K+a3bVDt3Wj6XgUuMsnO2GTefFaeDF6aWmBHQ08SCcRcdbN/3kl0OZDSMuBzhY
6AQjiY0d/LdysDFiKLzJ/FkCEWcbLVsxIb/aI8XozV7n/r4umZMmYFlDonLIS4CTNEgeHsDBglK9
l52mk+js8+Qzx1Mx607NTCofjKYYpeoiLAxNYfsqTzxzGMdlGJLMhvjoFO+sXeJ9gMP2SeQaL28r
MJP/3VYdHLYLOsE0VIUWLweFFpiW/dt4BfCo/69wwOUcJKwhvPfXcwT+z0KQw7p8zi0WC6bLwyCt
dNXgd5UBTJX36YuIl+6yvi0WCqYrm5U1XaUd1zB6BJENHvRu/Nt4rIPrx5GncebOUBOl07UZ8tNz
e9axeFDUbkS0ep5mmLuj3yo7qRtIR7Muzkr8kAgZlS/fohZL8FWAlK4fa4jOd3moozNUlAzjCWYu
jxGcn0C2QHD0mN/NQfN0yxwuHBIW0zW3ttmh6VsDO/q/iobhE1GygAPns9ixmSAH6Fa5i1Q6aNrT
J39ujvHiltlHC3xsfk7fO/y8Rwrrzq5347L4eXY/iPoHOTpjwV4zKlFzJlnqcZCtvdoBehWPPsUM
mSDvu35QLwc3Fovvqou+kmpJV49Thw6zduxBStearW+Om6iexrEFFuSVJfKqL7WsHstuSncb+h+I
mjbrixKXCxx1908/OKrbDa2ohMZTG/39yy3Wx6bdjbKiHgsl8edc9ROjdLV29bJN8q+rjdNWbbEv
tFkyC7kdQUmBcpn7jgLkDgRLZ1QJFfIuv2HKUR26cxLKKdqjRA6RQ79hsc83zA0vGrWQKaPE/Bb/
MRUgTrLkqQliqzwnqRLOIxkQSQY3gjgs9jVnWkvbNdFqHLvo5HzkB9OzMQz6vblblPBP/Uc0ppzz
MLXYWZmysQ7IwuM7cx/0tqsWBC2yjREsgLyJQgTqHf9+siPQ+O+xqOw+1e0C5EG9E4Hh4KWbfl0/
DBx3zD7tSlsq266ilTsnS/xIs3UwMyuNHUid3B1jtemlQHKmIrj+ucvH22QrFlVVL5qZJ81p+Bj2
0kI0X5Rm5ElmDGeYc0vN47g5zWhJsp7K4LYYwWR7tFZMdhtjumRKaWSEshAixVsxcxPmq6o2cwzB
YPpAkwn6THfXlXzZL5psoULv8Ex12v+tWDuIOgZ5YplbcMrndN16iB39+OAIuTMvhzOghP7v0Zbn
lLY0QWxJrJTcO37rFefsJCqzXz7gJluiUHMnqZYI56I7FohkrDATpsw5otkihYWR1KPUYOW0A99x
R+/1xsPM1ihqGKQpUVVjECXkCt0I58ixxYmi16TaSKAM8FmG6Um/EyFBeYIZ64uy1cg1uokGWiUl
X5wy5xw6tiyBZ25TjTMV/GyG6ouoAMk5dGwfVjtXttNPENt5yYv9nrh6Q5T37G7+dpMJft6CX65x
VZIMXekgX3ZT0nsiE+SpmTFBJ4nQEJlBLHr4j52f7ESxIk/NjBGCpazY5gqCJ3AsD76ozYmnZuZp
OBSl1iv0WGyBVLrpQTtPf+Z9triJIJV9+QPWX0nEMrLTxAGxrNPjbo/92Dd8ZM5JZj+rd5MhSLdc
Vrv1V0Ixqvuuzsv65ARlKIVVKCq6XVY7hkD/1/fV2TaNzQzB6iH1e28Ir58+3noZa0wqo9INFWLp
cNb+ZBxElYPLHs9iefj0urYGe4BgM+zdCRPpy0C0kzxVMLdh38WRU44QLX2ke8X/c10TnLiJTSfm
0dYPeQ+pGBfjibrEeUtlrFDrehn9PhBKO/LFFQ6echkbTBVnG2IqVrqn5AT5ft3dhsi0WGa9ud6c
yFkgOn9adqYH/vrr6uUs+a9coa7H40I3raNzkvMw3294M1yXzdEymyqMczl1nBayLSC85eDGdyk7
EXmYK2XtEoi1w8qrgRsVvTd462WMTnYK25Ho9oFPwVNCUeGVp2L6uS83SQyI+BqZI1R8rA/T3YKe
TtGp4DxuP7uNvojWpWJLWgOiQVD/UAWtB6Krkyhs5q2bKdCndV/KGKpdIyIwAuVbc1Z3onw7T9OM
/eU5eHpjfaP2t+3nYBLcJZw0vsXS45l2nYNuasYOqofkI9+3QZ6S+TUPl7dSI6LxpPQ8XHjKsZx4
qaSWiT6u9Wdsh6ESrqhCyvF1bJuINuhoeaohuDw7wm3krJZtEFGqeZDHdalPxV7z0r18qxNlye5A
kGB0ugllYzwr+SEKkDhH46/WkKYxlyHH0aj2uWuDD+u6L+JpgTFCGySGK6h66tMbCOdQ588EhVXe
cplLryzKzXEabJn5+GsMNv/6ajl2zbZ/RBgsk6DFj3rOylvR2PNhfhfR3PBkM7ZnR1klVw5kj4ct
wHQpDxP4hGrmnWDmBqySUamjFGqWgIoRhba8NCg7x1jftDhawG5/KlcSt24GcBP6ilfShwsxsl1z
LgpYoXpXvsw7/Q5zUgeBQ+HsLtsSko2l5pgAUuKIR54mJCTgxLwsa12f6U2+VdCShi5MhyRI/1el
N7x15PH6+eGcdrY1RAf4aXMK7LH2vXVrUNOQGxPpbGfIuljp0G+fJ5PO7Vt8UVWBp2r6+5erLNKm
wSqpN1ndGPz3IpIhziXG0tOZRmZtXYn1xufcjwKbFP6NoT9LTxenaRL3KnZx9lOCpkyB7fMUwdjn
NERbN9hYsbQDNvtOD64fCZ5YxjLzsZjXpsBqnfuN5PtO8LDi5U5ZUrqpAjuiTg9ETpTRlX79U2D4
bP4yH297gVps/4ZhJ0YHUgH4K0g+5n4fWGFxGI8i78KxFbaJIzKSWZVWHLzBK7w5OIjeGBw/y3Zu
qAZobQYVN8Ob5aDzy/YqginIIrAxT+9sw0aSUYYoE/tpFW6KZvIKDldaSQcEXodkpOAw8pRDT9MX
q1zU2CgqCX9ibN1/kNyXbn04s2R0QDqpjapB7civ+IsvCqE4x5zt2KhSfVCTGleFfaCtwfPuJuvR
GKPU5TRfEEUhiJpIFayjK3oc8NbLmGVSjNXaTzjdGDQykaR1RQ87Xo2IbcKQtnwZ4Utwd93rlld5
y12EzeswiX5oCBAKZQz8sfKWfZv8/ves+jf+I7ZBIzdRcUss/KPZjwlKlrcFcGwnRt2NhRLTq1j6
viAfl93d+BZhCxqYedtv/QjB6dkEJkTkVi6OLEVlmO2/iDLDSKZtom+c6qE56hFUUeysIyaAL/dd
SownM/aACrWJ/a0fDoq7nH9fP6wco2XrHc6i2J0cRQihAQWf3MUXZdE4lyk7jlgbYzojy8HWHmYw
yiuH0hMsmSeZeWtWW1HF8ijVpxq0T0G8t/60QuAYTx2M7SYmKC7GDLIpHKo/xq4gyOI4eLbs0eta
nUoN5L51x+pBAZHs8KbcFniyNY/CKWRpTSB72Pen/uFG78jWO8rCtKeshlglqLz+KHqzcTTMFjvK
xlC1Osa5iFYEs6CMfRwrgdnzYn+24BFJ5WpHHQ4zBuSVGPQbFg/J9/5J98zv2q7brQ5RVjLv9bv8
oQolAXH1p/QLT3yWk27dog0zC6GoZnSHo7IfPCfIgtkvfoA8JbR73wxkmDCGM4t6DXk6ZG7aelpS
I6W21Z5r8Dg0wjiEc8P8VSjR2gbAVGq0czQR9BDdoQXz3S6d24BSbKGkj3pVk+lRLX+quMpbFQx+
ohCbpxTGdMdUXjZwfNP8Vu5/SGHhX/eQPCzDZwLpS1xjFUXaSQ4Eq4/rn+m+IPbP9DFXSfv7WfWq
sH6+/h3e+pnqiVTgElipi2gedExPTXyBu+Q00ltsM4eilkOj2Fh/dCpNsv7cvncITB6ywAKn/rDB
NWPuIii5iaidi/NP2DYPObcxZIkeTzQq7gb8l9K7riL9cjKNbfJQ7L6fAavHA61XAUeW9OXBWMxM
ELdx7hW2vwPsQ6rpDCaqB2Gfkw8E4Ilw2BhPJYzFGmmeJ3Ok4cV6qH8WnpG4ImYHzs3CtnfIfQmu
sFhHUgl1adc5FyQxQRshinh4C2cu28KUNafpIJ62vDR+E4qwVpy8BguDtay2KpoZ2gZM9Y/yCx25
BKQBMhGcet66mVjZkqos2iysG7AWojzVnqhRh6dvxkwtfcEZ7LDufsVMh/TQ7OoS6HIRXe1lD4zh
Z/99RE2xrJZljnXnO3PvHG6bZmKy0FfMg28mg4qtfQcZ+jpsfCu8NUdvsgDYNNnqVpMgfvSzYBOe
7cubaLLYV7myFaOVbZxtJNXM/eQPokwEPb5/39kmy33YVzF6JWgMmZ9HJHlf7b3uR/vFzzCQ0p1f
QLAWXndZn0+ZS1+ivuzL7VFWuVlKPZwhqrPn7X5ICKB34IFXPTUm2bsdGCc0Bh6S791d13g6cXCh
Z7+08BW8EJZErMpNYHiYcioIkngHjDHo0izjbslTiusZ9mBoC67/z8vO03SY2zfWp6kZM4jNCaX3
c1zkGASxM4dvwmRxs85sDeAiwmZ1xyZIfmMyJYoI2R81d6tw3t/kMEwWPivPtbYVQHueMC40aH6Z
O1EjOUczLDQ2c5wlmalmrPu+R7FQdcjwfiMShwXFqpFiRCko+FBHr5/mIKqF2Xme1lkw7JRpk7VZ
dXNqwLScH5MXAKIDEGMZ791ba+/koyiA5imIWv8XC3HQQF0sSdOc4p/T0fDLvROKKjmXnbXJYl+z
rRudxoBojSQgdg/1+9kzB5CuXD/0nNDQZGGuw/r/8tXH9k19w0zJ3NdOVevKXvL4qn/cBvEwWXCr
vJS6FanYi+ik+qZXnUUK4nhYFs0aTWteDxEEa2QJcl+/F4UlPMHM/dtusZ0i0wsc5TFxyyOySAL/
dTkGNFkIq6RI7dbG2NKy/dOoL2b/fH0vOX6RxRZlkSKp1YQFy4fezY+ihhaOHlgwUWzVTi8NEDsf
nPv6gGyg6H3Ok0zN6YvZWLoxx6pWAR22r0NcKa4of8nRMNueaCVF1QG+DU3UsEXH8TtNkKngmCML
KJIb2mk2QxkOCGrat8QFkH+t7rc/ogcC7wPMZWs5EpqHNnygwxt89AsPEevP6CYuSZNFF23GOBUI
tHFzusP+n+z85/rB4+0jc3Nq/aAsqgKxUZiSiRgHUZaA41f/6lMccwUIXgievHJHw7IlFBXgLgfv
JoswGhNaCFFw7dBXvJp5BjCE1g/pWLzepBMWabQqqSRLOuRPGDRhnXKvFnhsjpWzMKM+jdc+zj91
0r8qrmgQD6fCYrI4o82wtdaoILcmTlDd5SH4mvf6DlxromIqR+UsGe2SdJJlxzB3h4AFHBMVwCTX
weYRIF7XOScJbbKMtKVUD3Yx4wt6ODzbDxW676yg2/f+L/OhsslHn2CEbfcoeXpPmpaIoICcY8ri
kmpAv+oNTWIndFMsx9SX92jkFA194wlnot086+e003CQVhdB424MZGI+XdcXx27ZOZ7WrCsrSGAb
ZDkSV77PiOjJwFszc3WOWTOlEhzwST/IIWgVwlolokuDJ5t5vW7RmDjNCH2YoQmSiT3OEMDsoiPE
UQmLSWpHUNSrNqRTMgj5OfFlgevl+HUWl5REuR01Lc6I+fpd9yUfc473ohCIoxIWmtTFS2tnCY79
etDB8WygZUCU4+Dpg/7+5YpeQfc69jL0AWB/qJzP1o0VXZOlrJ31wpikAgppMfkrhXePLN8BFKIy
vF4ROASOx2HZavV20RujxDk0yOY1R6Ro2iM4n7zr5sNTO2OZ7Yb5CVpM/wHGvdchuk4Pomk8HGif
yTLX2iXo/aYWW0pHOWW5Kw1gDR33S+w6+/EgYlPmOX129maVljUatD4dpvV9CoyPKmju5s7b/E4Q
MPG2gDHXenIaq8qgJKA7AvWfCFVqc4dkgOBlzbkNWcgSCHJRJi0h3gnMfeGLZsfx9M9iljZ7bPOc
3iSma4E+efY30r/aHt51z6KeGd7S6bH6alqqZMhJQ48PavfN4UaLZSFLXZWPzkDFRgirtUcpFKVd
OB6MZbNtcrmzAajHQ/1Zdk2ACseUnEVgZI6fYYFLraWpxUZX/b3yJB/Ys/11G+XJZWy0i6tOG+mb
SA1/xWRxY4Fn4dg+S1tbd7KU6dRwAOn9Zb6AEDCcRO9D3sFgbk+Mn0ustoDsJdA85SByV7z9Yyxx
Mlc9klOIHbz6KfEmtyM2yKqv65lDVGmyuKVInyKlzuFqS9I+zhjGBfa04J81UMnwy/w+uJK4jY3z
R1gIU2yafSJRm1dPWg3E6D9OR5RQBPHiaJ8FMlXF0LcrjYMNkpIoECVaOAeRBTBpmPNut/SO/p55
8o88UG+L4ViK2b5Wi2mWM9qUWWEUInKvtwUsLGKpLrvVbBcIXoKNWOfqriGNu8aCHAjHfljg0iyV
c6p3kD4fKpAebYfX28hDTBa7lGG0zdLMkCy7A8qo8av2vvlL2N/oqVgq2bpfk06hepERj0e7V9Ej
gndAGPMEtOJ/rXLKd4VQZjnRgjkHmkUoxetkaKmEHkrlaHvFTpS35ewgi1CaMLLbUmgHHg06s2/l
URwrc0Sz5V5dnZqicrDi5Xvpx2HnFzuRMniiqU/5culmY1JHDhXdHI0gJjM8k+ji5Ymmv38RLffy
kEolFCLd0aZSxJqv+Y/r3pWzhWxdtzDzuUxpS/cWFJ59L0qvcGIzmX7uy4oxzBNd13NMa16q3+1j
P90bhyG8VTyTypJMRTeHAuK3wAqqe9DVAMfWvYrQEjylMFd7b09DkXUFsI/2eQMvsim7lajYyNtL
JqNVaFlrqQ6WPhy3ux5Y+DwQLZsXc8vM9W5sqmm2HWTH5/pne66C7VH/6J7WnegLvG1lPMk0O0kX
KfgA4oegBONZ761e7YmGtV6+fg22vjtLlZGuFcTXb1FIzzmAsoMrijIv76rBlnmLJK6zQVUrpKFi
PyIieDJPLGOc45TkGdARFdqCUlIeY8ETkCeWOvMvFlR0/dh1tlwhXZDcV5gweN3eeSqmn/sidkKf
kQHixQqWUz617pP9Hblxwc3LWzJjlV2Upe0gYcnVvsbr4LZxdQbLZZTb41wNsVYh/kuJSf5cVwRv
sYwdVla2Jvn0qd9h1xFRjMATy5hgKSWb6qRYrIVM5CZU7WXDM9gC7JLb1TDoWG1+ju9K8JY9lA9A
MwbXdXHZJxlsFba1klIrZUiXXYXkSDeAP3h3XTRHH2wNdkvj1rSiTzX34Hy/0TrY+quqRrq59BC7
IYQcPdG0IN5qGaP7P86ubDluHcn+Ske/swfcyYnpfgCXWlQqVcmSLPuFIdkW933n18+huu+MjCsU
btRLR7Ttm0QlMhNA5smTRZrUpK4gdkZsC4SJxfU//zPMQWcrrYocg/OnR4hY537Hm6utjS2xxlI8
l+W0qsFFJUpoxKvDfrZe5vwrMjMfighGrPv3hXedITD+ZoaNGeSrY4zeRAtc+C+L5S2V8Tcp7aQ6
6iAW09qFA9V5QpljblTCqksm7BcmAm4UAd8jRyhbQx3tuI+G6T0ygO5a8PM5BstWUK1GLptmPdMU
oIWTaw2WJWOYixjkrgbsqkKr64RmFVGtnrdexsFqW+1yU4bgNe21OFdaAVs7lUxdtTH5sED9B4zc
ly2Lt9R1Hz+clFVUJ1MyYqnqmq93RbGWJ5bxrdn6fzOInDXSXrdaxr0ylI+b0sRqs10T0fTKLmKd
rZPayjAYfQ/Nok66qah05XIZD2sSa8FgCix3cuXtege+SgtsaXSYw3RRV3cwaeC+iO41HM9l66LW
GElRMEAH3+9FTUWcE4EtiWLAm2qaIRa65jsjTFUXFZ855sVWQrNcDpaJQHBNJedRdMfl3BrZ6mdr
E0mKUtwa4/txk8NsxwPGIXuXN42n3vXPPzhaEuVJX6VQb7GTN6KsIU8o42ZNIElJv+qhpMN2Flxm
eLvGOJlU9h3yYbDa3svBUdMIm2t5u8acYnbYlypg2+v1TqbZ8VorY7ysKnItN3NsG7IGTngbOq3g
LOOsl61lYpJT30nq6r5+fux9+yoOAJ2tZJZRORNLh9jRMwB5vvLqwRYxFXU2YtWGWPI+8eXKOyhL
sFCQSK6T9WobbycqOyJQFOeqz1Yv49YIQkwkXCNuGAISicwaugTGSAgS420e4292/Mcll+ybLUbF
Ca4iHOdgqRYWo8ztcX2ioL69L53+JAq/vPUyXlfZGO9cKBCcnRK33YnawzkRgi1QjqXcV5n5HikH
oSPzhDIe18ZGm2ZdgLDzsuxF3YIczbKVSL2aVWku7NXbiJceGmHqgmNqbCkSWMFCliOstnPXdE4A
hPXaGiQK7JyNY8kTSB7EcgcCdVxOO3oUnUU8bax//vG4CNp4JCm0oWFszF8hoeS8gtkqJDqvwLCd
IPtk32EmKuZ1BFcyPetsDbKwGru2Bmm9nUlIPi17XNX9y6cnTx3MQafIhh6ryrvowtfxtrzSn9k6
5BzUWtxZEGxtpm0GCOW1ZsEcdkXSmka5QLDi5Hhki+yCk/3UWQKFydK1WlqTwp0bb/3MH+gICumG
ik5/TiEST4rfLa+KLTkujQK9brcY7Di+Jaf4JrsLf4UH5TR4qHh+L1rhTEyOb7KlSKOO9FBpy7Ux
Lb7HlKu7cBM+KJHwjc+Tz6Qtm8wkWrXKz07jIzLRvuZL37K9KM/IE896qREvSWJDV+ELOv3zY+7Z
j0Hm1CdRrpj3gTXofAgDoZFMBSg8147G8bjcKLv6EN2QrWh2FAe9rrNFSqMumgrXdOindzBMa3Rm
L70Bhdcx6KmZ0uEFfH+byy7MNSzGh2dDm4tmxLe6kpZb6YuMR1ET+yFGc6C3eG8/kW1wFDVRce7y
bBWzaoH9yYseyY2b6bmfYiefHM1VAb7uBZOsOHGfrWMCZKBHFRlwCHblj651Ylt+nYngWc6Jdywb
Q1gRO84neDmm6uK8UoRVR45gtpi5rIPlzQRhaXKRn8HDXBSYOOpgy5laY+rzWGPFfy3ecfbxT3QL
hWrEbQuxi588548DZpoqrsh9ecpg3LfppKRpCiijs5Zum6nxuKlIErqZbGAajZqQ6278LMPC2IwZ
5mXgO72nblshbJG3fOaKW6mpZuTrUaDTmnbbgF6rF8ZTG73T66F6V3oOCLBFRT7DuTiyMy/7QkYM
WEtfszcI85jvremfJHJZZoUAbWdp14/BoXnGnBnfplVEw1/Ji0Ljg+7gf33p5+UYxtM4c/HNzVKu
iNoHh7mNnao/6kFHx77wCut0+QO8452lXJhsjBZImyHAzCndbzfmMdwNb41Dcir5gk+sN5BP1MXS
L5RtMQFajB/RO7ZNZ4wjHF3ZRbRPMKE4pnNMm+m6MMayMZjaYGmYFhMcukGnXX0AsA6DKL5blQjc
zTEolnhBqSuj11R8IAgnV9VvMCtTsHRO4PkTD7VG7CSvKvsw71egSvoon8svog5iziWcJVkwjFwj
dQ7hK19HsGv9aVOLFs6x0fej/sOVoRptY1mmyTr0T/VjdA9MpyAvxFs080IlSp3JVtVbmIzexWBF
rL6Wp1xglLxFM7dlssyktw3IrlyJDq/WlWT++ruffdAGQU9q0yezhYErYAJ8RZf262U34miDxdhk
/Tgnhgw1ZzsAjP1uX2KE02XRHGWw5AnLshhR0A3WQdtHPuaPXPvYYckToq6wY7uHYOUt9fTztVgm
ncXX2LaqWYqE7bNpuF/xEuRG1K7DUwZzAzbLIutNdVytbkGRZvBEaUPO1ZplTZia0prBRGdhbGW8
yc82qh/jtnFEzTqc+MFODysy3TQ6FeJnR/frje3Z+2ojQmHxhDOuaNZqbSkTlJLsZq+/V78HX9K7
+utl8+NZNuOLkizHkxZBeHDG7LANeda2V8LydcIcoO0MwodEhmxjM30Bd/t9dqy8ckCeQDkHojFB
n/8AjQXYgAuV1MSE6gdXx0zwyF3OsyAlzDmfNRZeM2iWrJjL6pubmhbfwC/o1n7+kLuirf3cLDWW
RyGtzCYczck+ZCVVHhPfeKif7X3kaabgYOOQwWgspYKWLEk5j72N8W3Ng30n+dlj76grQWphUk2m
yslC4ToXFtc+92CNJVrI8kExgaiy13CG0DC6oioQTzBz/y0Vc54MqbYxt0xzOpNG20WUjeWZEHMD
ztKkkK0ca24BzjTvCyRYYveye/FWzfhuBlifFcoQPe8Bkzi8iAyH85bXWI4ES58zLWmgjgJv+WPm
435qnBpPwQU4BslmcStrbpYIfgXPTBlHrkisRUTHx5Tz4ubn+NY+r5S6omQBRzyL1ZlipcHkGSgp
2qEndtO7+e2Am7zo8OaJX+Pqh1sBRlTkcTZh9eHT+AamH+NbrTrJfXonNKDPI7TGQneqysqrxsQX
5B+RA0InLzs2wqYMDjGDZq229WH9Qb8Qs+ghfZLdNnGkuzR0zJvppvKaZRuf6i8iUDUv3rGgHjkZ
lHZR8KXGl+4wu2sf3kq3GBblZoLLDm8rGCeuAoWMuYwPdGg0zb1oZfPbEypsRFrd6s+vHY3lTYjl
JZWDGJZkbZY7W6YYre0kL+GuTtDNkgi7hng/g/HqcCyLqetxo092htMQiieim9+ZJ9E1iCefOZRh
q3KlBO9qWnwNFDvFjfYj8eyHy0GJJ55x5zpoEUet1aB8IO8mWm0VP9tiuO3usnyeHbG4IGOS2zjN
W0Q9pzrhqJGeDUf3tH5TutI3wTc4kZWFCSngw8uLKDfwdi5Ud4ydxNoqeKdgzsrdtNXuFJyo9kbp
vCi8a4QsVry4y8KI0pToZUrw2eyQGlQPvUi6RU4gBWUiKFMT9Vus/SruRRQEn+fZNJaaIaiSsaqV
0DgkeFIvxNdizF/qc9E+8cQz1+0ikqTZmCGeyJtEc2KdpqE/7So/x+zeuaRSdDsH1AqocSOqlHDy
N5rJhgD0l0VRERuHsXKCsz1Q9UbKabeXbgvJAx354A0YPqaqgqNrFftJRGBJHOaxK/W2xk9csu9K
/z0LRbUkjhOZTAzoUgm91QsEN8/KfXGo9/GEbmJb8oRH/OepG43FKanLGIx1A03Nb8ngYBr0Pt+o
mxy7kTuN8HXBUxATDOxOHwIji4yDNCpflsk8NrMg2HNORRa5BK6SUC2DwjpYoLb+qbo/lMYdd6IG
Eo7+WQRTu8hpZxiQHqAc9qR5k7NktH4Qjm3mxJc/wZmMWrPqVT4pPP3QHpSBDveXYxdH5SygySKa
REoVostj5AeCxwpvvawv231PDA1C7RIDB8H2Le4y4Ilef8eHC0iZ5EFvZyWSTC/FXUHJgwjjyBPM
XLyDyZSNQMeaswfDSY7EfbusYE5cY6kadINoCupoFoaca56+FzU78gyaOZZts1KnaAotXI/C+8LX
RifctRYVEYfxjk12dkxGEkXRZcnEMGzM9dhXFurqldfvhluldS5rhuM1LMoJtFLV0i+RddDpuCl2
EcDxyjd5Ebcq8n4EC3iK+sgcsm5VEgAYQ+CAAG/AoIJiAnkbCenln8ExHBb+lOpkSoYAmuqe5Ztl
k2wFhsO7a7MAqF6Zkry2IFj9Uh+jO/04l85A0eB/Hh/6r6ro4F2D6yenEguIamu7A5cTPhNvU4xJ
Rc1FooYfgRX9x7gV3SI5bfkaS+gAWpEqNzR8Zd6DHWkdVW4aLvFzP6DmQQTW4DgFi5EqDa3p9XUr
yJ54zd1KKV77zebyPvPMlTlkM8z+U5XVmDrX9OfHaQsSSzo9ipivOFVqjQVMBcFQ9oaCxY/I+oe/
GovmmI9o3eQbu0PXyHzoUm85zcJsDG/fmcOW5HamJxK+17n6oSu3phdi2gbIdaTElU+XdcbJZrDQ
qjjFxKG0gs5UP/Yw52Cv0Pz1smhOXGXBVS0uCnWUQbRmxIOzGLI7SX1J80R+uPwBjjGx8KrFrqYp
MaCftcgZ7+MNxpfT6PGycN7q12Dy4RjT2y6SwAOKE92LNyDsE9goT9/r5z6Ineww08gAscEGlEOv
ptMdhYkFTpxjQVaVHNVj2kP26AFRfeocEZkRL0yzA2oKPdJyFajMQ340UK3bWafwUCHaoQChCa45
vMUzzitXbagpa/hZNxOVgo2oYs1dPHMQZ3U/hGmPU2x2Oj+l4bZFRTx7kYUU2hw/ZXFXMpKmikGw
9NRyRm+8R37NSzXH/h46oqZZjnZY5NUSLUbTDfgNVUz7c4DI1glI13lvVBZnpSJXZ7UmVj8DiS/f
DKC1Bku0S75oqhPd9DfkHEuC+wTHYVn+Bz0J41J5Py/vFAcktxUNd9XG/nnZYzmuxdJAJHmbmv0E
HWnnZheM6K4pv4mMiLdyxm3n3swCc4lxtPjESVyz9/td5AmJD7ibwFyau2quSdBAfu31OdB7iW87
i45ci3SregBaPYpqT7xjnmWHwKSpfhk7fGl804GJwHva+6E+VcZfGGe1LvqT+woLsJJNMLbm2Wge
ph2aYAW2w/MAxos7jFCYWhVCR692wo3sieBgnEDP4qkKYk9TmUBwTl87YVse5y7CgqnmfoyreYHU
6iDT5uvkqOj1knwRLRlnJo/GYqryoZHN1h7MQxRQ/SZT3PiMrNnz9KpuCUqhX2c/fdYG2py78KyA
Hnokgn3gqItFXUXgWgGdM34YcDqYOHNdL4HGzrgJwXOZDqvNPL2eHi/HA55TsdiqalgqO/j3Ug2P
eN2NjXESxibdprdTRu03S0DnwrF3dpjNsvyhkgi81iJ750QcRf39olDJhZFNIFmGvUuYfrRLN/nJ
2gpJYnj2yRy3cSP3qjJD38aZPOX78jHdZSlNf75d1j3HW1nc1WJmYaxqWD1Sxk5FS18Q43laYa7E
cjZYcZArJmJ8CzCIfvtoHUXPB875weKr6tZSzbIxcYzTDFnNH+FJlLng+AwLqwrNCgs3dfOwuBGa
WUQVZ44yWAhVT2YSS4FqHtxoJ/v9OXZmV365vIE8Zawb++Ge2qtZEnazYR5MauOBU++Ss2ALOd7C
oqeWgnQL2u3NQ7veMrbXLXf92IflDmWeZ0EGoZMP2oxNujdoKRocxFMF44lLMSX6vGjrs0929ePg
5K6I3Jx3Gr9nFj6sux7Vtp1UrDvHREIQEVqnyakfZppg/EL45bJueGbCnJxT9IfC05tgO7z+yLw4
opPg/chx9PdL94cfEJBQJnoI5cwoPMkOubJJC5C633c07DvTQB+neZCojcbuKxPBLIAqJGXVYpQO
cilP1Vq6cHp/emuERH4cdbAwKmQniWGOEK9Tzcm9VAgp5+WaWByVks9yE6TQx+TOj/kRrdN3eJce
8rvhKb4TvU45pwLLWpSraRDKCT7yJNE+pe198do9TZjHKdHLtsjTD+OnZj8koa4jrJS03oPVcyvC
mPNeeSyoymoaeZ5jLF3221/9vX4zbCuPFNQAj7Pg6sP9BnNoBtGQRu0Mb9U2+jbc1o5+b9HpVvZE
NwmeehhXNadcJeT9Ay8DPdQnEVUj5wBisVVW34AyGLzUh+5g7Rav2Fzezc/NRWXRVGSxF6DNYO0E
THPGSaP7wCv982Xhn69ZZeFUBbHmUDWx5pXkeBbSD3yuYpUFUTWJYcRSBjtJ76X7epe7ommVPMHr
n3+IhE09mFI+IRLqSMR39EUUsT4/flQWIzWj89zuNOhhdoi3duUJpyB9fjCoNuOMQUDKdsjfg5VE
0WV7h2lctyJ4CE8dzKnZYaqYrURQh701MPDFdK7DA6vsLJlOK5cKhAzriZMiMnnajUjTPHNmvE8b
ydSroL2Fe7dUflV2KcwjOZDX6wyaubvaKQYQzuYq3qu2zUY0WJcTlVQWENVVUjparWwegkeb5vtg
j37/5+Gpc66DpKsshZFJ1KlL1qgEoucIubP0pNyLuPE5OmfBUFGekbiSYYNP9XHYZncn5flFeNpw
DPxPWCi1zpQ2gq+XXrBfaPW1wEukuKpgrbLwp6EspVZesPLn8Rbd3j6GiG2vAwKqLK1RXyuVba8L
B+Mr7b6iOCuo+3KCCQt5AhbbKMYOwQTsZ9t1qlq1F+EiOfGaHRaT2F1km3hCYaJLunkRLZhr3YxT
RjZBmn+N18bGQpb/HN4OnkKt1/zuykjFzoyR7SRGnRaR6kbbx7SjoomBnPyDygKbolkbJ02GRkCg
Uzrq86uOcyFU3H6n3mG+yeTIu8uRhbOrLLppruc8DGeYIjjXboLDI/JMAnvhRHEWwDTJg6aMI+yl
xCzR8QDw3VUXQZzjv5+WUpvprbIueaXV0Vw8qfzLuuAZDEuFpOiTNc0ltF79WFvNT8Asfwt3hhgA
zAlZLCZpyiItSkFfc3haeYGHrbrFtA1HEzXpfP4+VlkMUi23VpcP75oBlM+7rBWeUObmWjayjqQd
hGK0pJsIehd5Zse6JrBgGllvPJjkSVs4J147yePlBXNexio7RKYz5gUt8tDy+LZsl0PpFE/BbvYN
t8eV+6rHq8pijsoUI1OmDhkfY6ODRk9Ho87l1XPchoUbgTmfVKqEI3mN3gdyYwi2kWN6LMxIS0Ml
swwopfdGUOW0mCzSu9Oj6EjjhHAWatSltlSkEsRr+8ztPBHnGU8b6+c+3Iwxd2lZqgnG1zrdjQa0
vCrYP956mQuspU+YXDlhvfU9ALvCtyRvvczVNWgKswxbywQuuNyTu8wzr1wv44X9IqEXsYJgcysB
ghaK+pV4emAcsU6GzA5Xc9OR0FAdEUcZzwdZiBEppXAASdf6bCxw+QP4pNgatPaXp9i/rrKpshgj
I1eGGYMKcfqqruSgl0JwDnCCE4ssWnQjyqVVbvFgPYG9IwObkujw4sle//yjQTfIb6cGZK+03wYA
P7Er8nCO7bGQIttK825ct3Ly9RvtpDrI1V2OSRwjYVFEgIqRsbEhWfWDv8DswjlZWNhQ3DZq0Vur
WEQMEbcFB/ersjihalG7uFwX+304Nf7iv/b3UYtu87ygij+7yy8RbpYz10plp8FI5bhYxgDcrP2j
vW/8HEd6B0Bddmfe2J4OUI92V9HobO9HfziLIF2chwmLJMpI2ubLgo/WT8sOLQHSLQa+fhVBV3jm
yTw0R61Vu6YG6nzxy3O+WTYYy/Vw2Yg4dUeVxQslthWnQL0Zhylz5rd0H/xsKqp+NX5mx9YNVBpu
inv7TFyAWsaCjomT1AL75eiMhRPpwHZlqZQZh6Kk1iZxrYoGP0JH1FnLcQ8WTCRFEy7rFsRHyxc1
PXfRuTUE9yTelZSdGzMsdq8tBZSm5RulRU4yjWnSPlUVxoQE30YdkIvka90ZAk3xfsr65x/Ck1KE
uWH2+Fwr35bqFyW5nyTBS4Pj7SzESBmmvho04L8J7ruW9dbaW4FhcYxWYw7dabBQ0h5tHW/1Jabl
o7qtbsDZd9TuW092Q42at9VLi0EZv0TtEpzLFMvvVKhpHeAprB8sacKlOJCLfZbZ5bZrsvBotxmS
x1aqml8Gm+jeYCfpz8s/lRPi/9RdjMzY2qVLUGesHeWbuREWdTkbz+bApUbt5kGBZAvDIsuDCPzC
E8tcW1SzbaJ0XbCxUbfm/rqqqMqS9UtmislqaMcFgBnI4s11s3iQL//d+lGpK+Z2XW3vALb8UnW0
PQybK8d6KWyLbGFro5lZkXro0aM5gvVKc7Vdd1P6QXoWtUR9bpkKm/LNMSmPqAa+sU5zLB/te23X
UGlnivj0Pg+lCpv4JfBgNahb9ZCBsH+h1kiDh6BxAQBQBJAI3i9gvLlAH9IcD/hCdOoeWsxWDnck
phEVzrj73IkUNgusNFFERgUfUObWw0PUMcf6axm1W7BIiULSen3+M45J1ZhrdWZO6HbpA2Bv3TR2
lh2I1n+MLlrez5lXfr0cDHg3HRY8KPUkH/u15cg6N/68V7z6u7GTt1bnYLDjtJF2fU5F5aXP911l
UYStMljtGEo6amTY+7vUyXfDWcQNwIkSLI6wIEZVZV2CXrfou9oe7fxr34vurpzGdBTEf3dqJZfy
PAfYF02/3SHdqgoFa/Adqahxss/1zvLTO5SeIpr8EmwLZ+9ZMKEy9bFWxikOOrQjASRj7KddJjnG
LgbUKru2XVdVV21+OKtNzDpTtRLfkb5IzzZGHS7oaQ5OrdsCZ3BX54IrAW/n1/P8w2dm20gaJVzA
geTmXo/c2M1aRwp7wcOWd8NhUYWllneanEB+76ADVb+NNytRQLq4neZe3pHPI4rKggonO5qtEYmE
Q+upLr6wJvNDJ/T79Hz5Azz7Zbx9LvVxlgiBinaTeV682RQI/jxUqSzAsGrIgmgDweE2ar6UO1J5
k+xfXjRHNgszLGNlaCOQ+hxWGu3GejC2ZnB/WTRH4SzCUGsTsF8WWPZKgR+NT/IGNCWPbbFrRGAA
jlGyUEIrHsCxiXcQjKbyh/Q8upE3aa7cCUyGZ5UsqDDIVbkNM/yEAdP+pm1h7JVvo4t5uX6mCyyf
pyXGf+XO0uQ4xic6EGVhyhMoMZGJ6tWtLgICcuySRRem9QCWZQlfSO/r6jG5j5XHyxvMuXGzCMOE
YGZuVkH9nVv5NaB6eIRKg8Doeatm7owVwBh9ZGDV0c8ue05PxfJ83aoZN1XTdjaDCoLrl7YAPgUT
zPbZtcLZu2Nk27XcvKtEda3hDAJcN9UErJAcU2HxhUE3qrNiQXjrRcCQp8MtbB2o4FgUhXkfWP3s
Q5CfSssy0un9A/m+T44d3Uwbq9yLHv8cf2XxhqmlVsugQr5OI6fWT7r3UmyEZwjHYli+tgS8c5au
YmObh7D5Xj6Uystli+GpZf3gB7U0VauQoX9ftupm+m2zXbWOsda1dV0UZjnbsi4OiGJh6cFmSR4U
XwucKtxeXj0nwr8XFz+sXtInc4rVaj5k7aL3VG8LjFxMlPpL0c3WadG02Ln8IU57m8piEcM+qGe5
XvAuvY8edD/QnWqbvDxWDjm+6Y4JXuzpm+BTqz99crN+Tzh/+FGqrpN+qghZsTLbfGu54aE+qE7o
Cns+eZvOeHKLJ2AUJDI5JO+l7gnFqfjB8EVpQ97RwsITWwN16XL9BQW6ZE6Zq4OF8REjjHedI3p2
cyB/KotVNOq0LRMN30hpd2hHV70pXjGM9Qap7GNwU/26vBkcA2Mhi4qs61rS4SuNC3y8Dz4dwfHL
E7z++YdNLgdZ04gMwb037NDXL5z3yolDLEqxNvQQnZENAdVBgYKgvEcz7B8A0f/6Mf13+Ks8/dsK
23/9D/7/j7KamziMOub//us2/tGUbfnW/c/6n/3fP/v9P/rX1rv32H/w27+H2P981n3pXn77P17R
xd187n818/2vts+6d9lY4Pov/+pf/u3Xu5SHufr1z7//wCyAbpWGXqri7//5q93Pf/5d1pV1b//r
4xf+89fHlxz/5V3bNeXwt13XN331yX/566XtIEaz/mHZiomCsa7JRF4rFOOvf/+N8Q9LtzUDA+cV
U9XWF2BRNl30z79r+j90gGpNzK7AM9q010pri2Eh619p/0C3h2baeI5i4KEBT/pjhb9t0v9v2t+K
Pj+VcdG1WA0o1X6LKZCjA02AjxFCLEtT2CtxNedFUyJP/Njo8s9+AQVuoj8YpGkdTPXSXBD+tM5Y
q52jWdGtYiRvUV0EOyLNfkhM2md7eSozP4jyQwfeBRpPIDZK9xpA1D4mriMrrEjuLJdej/k9t81y
xG1E3oQTnoXlUNGpU85GizSH0lnWTorsxM3nnjZ6qTtE76PNvEibXLMsOjR57ZfFsg3anNBhltFO
Q8hO2dTKFG3bCHOB1Wozhe18wO89VGn6oC35oQUGlZrZhBdi0t+ZmtYjh3wKbXu+AY3wzairXkbU
s1klkTuP2plU93kkYyhymb7qgXqTzMVGDcDTEtunWY5DZ5ICi9pW9SWfQVCQWN/kQT3LvXaf9rLs
KkZbeZHcb5s8Dak2R6d+rE5Ixp/DLHnty+z7Yqr7oUTfsxUnjpVFO7UlDkYxAUInS3ijJcEPHXnb
IFsILeLodkyTbdCFHlkUN5EyClqOTTIvnlKHj1JPEzV5LkN7omZl7fDuf4lkc6f12VvSPhv26PVB
8SUh2jFeQAwoqc1OGgE9kHeq0n6dwVhOE6JGbqUZ+0DBHM0y1t28Tl9j2XpoZ22bR+SYRPMXomC1
U2scA03ay6FuULPTv6lFpVI5PSitvKkl/aUO2+8Smq/cSI3f7Cl6I0X0PY/nO7O8A31UsYmUEWXL
pfHA7kJoIpsTnSbyFM8pNeXle5YHD72RGVRebBcYzjf00H6LYvW5LrK3QKmIG1vZQzM4bRJ9L5Pa
cOahbZ3c6H7k8m1ktAnNKzK6do9co5b8DGMtpE36mBFoltRxdSfDbCf7rkvz18AcLbfRi1OLAUh0
7khGm2Q6RlpN/K60jslASkdDB3aIpCntwnpThmpNU8MqaVJZoCo15mbfGtV9HRz7eADcIpIW1yqk
lpK0SGEkc+IuBtLWQW67fT0FlIzxjwJZe6dXsjOJipFaqnK2J+1cTtnoWkv8vR2sI0CVZIspzJ7d
Lc3OBgqfSlnhRsCMdGialw1ISGLs49yVaF0e1a9lvtHbZN4Mmie1DXqOiRw6Umum3qDE+7wZt7EZ
Lk5gdIRWXeWoavSlXprWNUj8U8q0s21K+3C+11S7oGYU545URm+FFL01dfyr38bVqDiVnrq9MTjl
PFmumkPbbajcZ1OxC02thV+tOxcNFu2m2smi4tTE6ezN3fI66nJP4Tmx08ky1BPXByvO3kxbOeu+
mRYFbUm0OCGx70YZ7EhLo9K+SWxaP5Wyne2nIElBmDRtc1n3EbIwsWwYbjFfe6ZRUeBdkLR3RL9J
EuKFyvw0WJG2GUrJglfMz9GD2laRB3pysg0tOF1BUt8Ii8Axo3u7bN1pxD/PZqWlYZR9zwfzoSTQ
60LGp0DK0AbtkiWMXKkuzvG21QKdYpbAQzuUm1KPf2axiVBoHAfdUndRa22XJHeiKjJOpvVihLAG
8KLXtLIaDPGotPNoWK1TVcqOmPI5LZOfAxLiXXBO6pBsx9a4J+YCwAOZc4QHt6zNJwXK92bcNBOt
3XSdDToLM62cWt6oS/FgGANGJs/1TZFMLUgo8JkqLk/RfBP07W2sz7YP4zmheLDQBn1y/jTC1MF9
dDS72atm+cnWBtyRQiS16+Q1HWPXHNpN0cNnygQbYZbgGMIxun83GELQX9JoTzjqzpJcDLS2uoQm
dXQzptWJjMMtThxHTU1HjuXS7Sb9G8pGt0ESYOjRWOwCW2loWiDytB1iADApG7tI7tVZdsy+32tB
XFFdRjQuu/5Xa7SO2eSVZ+fWjljlSS+xKqksTsNUorNVt+g8F3SKykOtDc9LYhzBTRPRZq6et2o3
ZlQaDHCAlPoWswW+TLMGDqyusJxpKb/X7fJkGrafTuQ4E+Up6HBUzGOBeQ2dTY2hsZ24Kw66ji9Y
RiTTpSxQeuwspCw0KicynCQ0XFtLgAttQViWW04Tl7WL7v9HTJUP3Qq3XcDIiDv1Ue6EX1u9n/dd
gcq8ZPSOIaFVZMpsqlm6l0mN15JbZelx+pH+NrSyw1JZeEjM9kOrVCdZnqhu5I952P8ktnmsF2iP
jCAd1zvJCRPSU6WeU0cpFZmqU1G5ve6aSjc46aA7aVOepKq/rTPYu6qEuVNPyuAkJJBo10ixE5rg
S5qz0CnRVkpxNypdNesa2phl4pZtDvLkvGlB0W65sybfzWG8kvPBw2SqNeWTZMyKE8eVO0dG5A7N
8hi38j2GkiCrmaS+Hk7HOptswP4QunCjMMfqW5NbB3k8ai06w6fuex6tZjaYX+rRCeQhd4u80JzA
D/ocyddYRx1Y/1/qvmxHbhhb8ovUEEVRpF615VZZi2t1vRC2y6aofSepb7tv82MT6R6gpxsYXMzL
APOSsMvlrCyJOkucOBHTY088aLh7/pxwOv3xRXBq4eaYkom/jMbjOPplnfirM0cVzIUc/fhkq+cl
mKC8NpRnygdEFPzvuell4cu9qJdzJ3Fk2hgSV3ycPjoyfRCz/IqCHYvr+KyarnhoO5dY1z3zCYIi
5Y5JENZ6H3iJwxBvWI/tmveudXOiHc9aFhUQ0QlyT7cCyDREyf2l4Fv4LLY4E3X0AmkUmvg70h/v
po9xWbMaR7cc5I8wKv9I5qqkD8WUVeSp3PqffNggtcdZnDQlu9goOgW3Y+3v7LSt/EXWu8od6x7m
uemSeq9/WjpfSYW0BU0i6PbHP+D7sEGyjx+iHW9bGhxk4CuHrnRvUld/9qn83Hr3yvjHYKXNm869
xZu52nFPSeXBGUch5pq6xQazKfqyucNRuxtbvCkqzHsUs5faS1An2Xyf4ib1ZPDGeNaF08caBzME
X8RFDe1xqes339vfhjmC6j/E6hK/mbtU7/c18V8cG+XRhgUcw+eHm4Q5MjA/eeRmaxYF6wELGOAx
OFFlo9/rRFRLlc/7XKBOtjghPU9aPxJHVusjtP3IaVZzusbzcBpZmUHHvTmGw3Zo5C4vLi4TIpXL
Q4qbQEL/Pi6LwPVz2kW2zIOS5Rr7ophYBjrFsP2eDigSK3aslXf21fAMfcRPQcOnVeTVCIuXfh7D
JKxB5h5jhXMDGxMVyt+gA2fEIO8x+IVkdRPd+5KwzOPLEUk00X4pUuQZehgZAknk8mCphjTwvNwP
UFt1AXse1UnFAaaBEf1TN/Ufsw4nNU2HgTQ0GdclSGM2wYhLu9REAT0Psvkc/lAjVaaC0OZ68I69
dlMWjfC/qvc2IzxgaRS/klJN6bKHTzX7msO+POhA0iOtYBg2f1sRI9SGWNV5+BGGLpmV0UtN821a
H0LkddvAeyAgqArHOkXxeMSqyWnfuuc97B8tqz8HQkOUsFjCHgRGEPqncni7qYI7arRk1ejevCVC
mbVdKzu6rDrazVr8JL4kKPOgXRgGdebzn1P0IZvm3O4NAnKF9AaXqd/+OJmUjdg9VvzUxc0nM9PH
Vj2Zfv7JQ/4St/Ev6ZVfaHq+FCVIOY2B+fzc/DIBxs+wBAPbpoyzCCYOSazxUEvbPTa1e3OBPawC
OvQN/OR9HwUu0LD8tseW0G7cAClRbMNH3m/WVydh6IN8aJvgy/O9pRjbjiZN237i4U1hnJ6OdKvS
/sWU6stTCLi4uy/Qc/pkQ9knugu8xNj5w5qhSur2Y2nlJ8G93xkOga8iPEjcYaGweVT4EWDFr+ee
tGh8guqDzf2XqHx76uZvXq3gfkjUxRuRwkI2/dpwSg4R2x4DvUAhxo/nm5UHY/VXY9UfZ1WxLOpr
n1r8em0ySPIUNIgJ41L9aQEEJf60HpcSV2WMfJae3kMrH2/PlUSnISOBgKDLGMlh8BIgbGNy7Ln8
ue3WJCPjiAQjDm/jzoPpfvrKhNn2W8Yay9xe9efvxfaaDepuakJJgLJ00Gm38tcVCpVQl/seoDWI
01o3J2xbsTRuvZeV3cpzf37TfnXZ4amCXIiyY60Qlsig61S1BqEJSaJzaBb9aIIqzmBfjOteB4TQ
bBojaKVFTCYr9avCdwuoa29NEO7HYZ30ITBVXvnHrdvVOSw3NJ2k+hzvzF6brPdQclUjF8lsp6RE
uW3dUqMcKBPNh/oAh15sh1SeTGEHtB9kqU2ChZRnadJ4vmzL3WhblS1e84iCIMx8n6QTnbYkhuFV
Qj37Vut1TPZAX1ZO7ocusMkU8xfVdBdRfi6azQmetWuAKgYX5atZwl/heOUrzfeR0wNKJgjxwtdE
iRnQ4IICm4WgZJG1zAcfQ2Vsa/yaRwPZO2T/dJ3tG9M43w7NUC9AZICi1d20RSLZm/mj7cYPXqIw
FtWbqvAosgkl4zj+cSTrBVq6VfYpigJcaXJY1Y8hQI5DuRwldR+/mBXUAt37CMdFVRlcNr19jPx2
kH2VB01zF437G1tPvatZVm39Z2Xli4urOQXecahrugLURAXRqS9dzx+dRb0nIsguUq9MhtF+G4Nx
T0aFJrzTAdIkYyRlbqrzYH7SKooS5AxaMD28OWmjZI1QvekNhY1HRZdUG15GPwKLI+Eh8nYVNjzn
29AevPh5sLFOzDgsycb8J7/ihYz4h2XGHDSvP03vPtiCFryTLr319ZuRXeL8pkya6dnE4oeGSbXe
YJE1I6vo8pajqf4J+uuH8rq7Bqq9qV2Yl5QSipoaUVssXp8qEuEO8/K5FdOfVvMDCb3vbkIgWOBQ
l+zzV3Cr2CKqvvqh/lzBU3ML/Q12apD5Ub3l7aREZhr+xBXOC9VD2rchhiYhnB6aawmvilRaVFGl
FC87X+YkHuI3BWe6JNT01KlmStl22H+iaJzAUE1MgAKERVWVmHhY8gipJsGaRbZzN6fh0EJSzSw4
43OdNTJEZXXL5DAjUqnry1clg3Nbsj/w9DhXG9nSaQ3GJJztoVogJtpBkc/rUVAai8qgWessFMpL
YfCMFfAN36im7z0SZIpOjqWLU+8xNqUK1aHYdAO5GzxI7a1I8WXztKvpGf3QOXb8hTTkYdnrY0hQ
yNUyG3UUZjqwPeImSUuOQMCVvdD5wbK0JWs+xqiHtP8kYnHevFD8E8f9f4SI/huAen0uXv4/gEyD
G4T5fwZMX/7Hf011+7vT8/Lj36DWv//vn3BpFP0jAgoZs4jhNRK3daR/wqUs+EcYEnyRUEEEiO/h
v+DS4B88BuzO0ShRBogV09P/BZdS9g8C2DX2aUz9CPs10f8VXPrv4xFOAeGKiMchw1sREf4nzWU0
whifyTh3UxRlsxunW9huU16V3oOsuoJIew064h0dnDCTxg7qjkwbBBB3uWYgTBQzZlMFWlrEzA1R
qA1KQCVr+TUGgfffjMD+Ug7+NS7656eNA1xPsDKFH/8nB2QQe7fWlYlzpD1x8Doc8XgODtFEZoB8
ATkErfq+MVMnawBwwOqquyN+d4FsbI0mrZ2KQEQ2Zb6pj5PTr6Nr0NOMbXVHVj0UaJVfqniIXquw
btNwSXabjditO259/FjFdZD4W6v+m/XRv7zlf/ulIkEBY6PwIgGJoWH772OSWvhOrINhuVlXhvJh
2ZakN82nsqwBMEqnu8oNLi0pxdgy0OF5861sISau3y0JqkLTTTYIXYE5WRSwk5HzJZT1j4ruNtlV
G9yXDTL50NUODc/aHUWgoe4pXPyITfj3SE/rGVKyqbHWXtiyp1g3H4q4LNERYobT4yOFwdFntnC2
3y7D3CFXdBpV927jI8TNz6DG5lwT9jLtbss2OdrMDny4ABYi3K33wOi/8yb875arGA9uLIL//dpF
3McDgkkECSDTS/6TdjS0/ga7DPTFu23ChM4lBM9b5R0U9wHA1fy4lb26b81McjTK5bOc4iF1vBUf
8J//3iD//a4A/aqtmQ6lx9Y7EV2ANmKxo23WrIEYvSH9gAju2twXplDE1ykPvGcFRWn4wW5hHWcx
7SA9uc5HAYB8Dd/mcGmAOFXVAZ3TksSevCxBrQvmnE2gz3j2iZjP1Gyv9Wpz2sZQ7QkA/PS+7XHC
hu9a3H72sRdmStcGVZoqTZsrOfBTe/saWweMjhZzruZz1KjErp159HgPEk3HmmwtlX+OmUoiAZi9
q9cJ/mrmzY3YU2EOgquy7Iqeznm1Nvtla9AQQruaZ8DYuQdYEncgyBiz4Nhtaj566+0cLSvKSfY7
KmsY7I4K2bTkU+a7KzMwdhr1RY7f/IGbhGhUzzXtfw8Ub6xWXhY63v08CrYrJkfow0rzOdJhy5zA
NcSclp+rFsCMp/tiEZtOPDHCu9bv0n5ml65c/4Tl/MQ8mfVxHyedCA+Brx/iDs+w2KOT6vi3fZnq
JEQIziFniPxIxjkN6nDIQ7aPx34Px+zmoF10oU1aJs2dKUlKybie5TSfcdaLfQssIGI0BX6AXUMQ
JROBLiONe+5noe4PUq7PzI3jyVNo5Zb6Ja6US5olneELmaqlmRMX3FxLsZJAcHmmEZ7zWBPNFz1+
VxVq9bKGUn2EEYfxZ5CGqz5MSwdUu564feLaY6eBxWeBeZMcuX4Kao8k4NEYcEG97b4uQUmbAJG1
dg1wqHydbz57ZgIjFNV4b846DNCJGlLG9/fZdeaIqPyoXXipjLRHEkZj0ent29SrC4p8dPBKT3de
d5oXA80kUy+JzzZzKLmBVYHPvPNcVmfKDoGdpjst7A3gCb7NMy9zIURXLK0+7ZboTMUQmqcA5lZM
WJI99qJzU5ZA7rjDr9hu5DxYT+TQHP+U8H06x2r2z4aX2NhbRkDtC792vvreYknwOC66ut/7Vl4m
GNJscDw6SGuBsLt6vF+0GkgSuwpxearq1Mo9XYVqigBtKU4kDARrngTdTosQYDbX1YqUIJqixfsf
Vl2mFDpO+cRklEEa7tQL1V+q1tbnegAcr8P1bhyAs0z+dFwqrOeNU9MfVTcoin+tw/ve8hGDKv7C
qXwfJiruDUN82DfeFvWOSjxsJXpiTXUeCxwP4o36FKj+FwQ87f08RNtpNeJ5pfOKGRh9jw2Fc2/3
NvK1z5qFekkzRhGYvwIDRDMwTAQpyejmqaOjei/mQT8GkOxAOQy/4qgt0d+1FUA0dfCD6NqS+XHq
6ee6RK+etk0OlnRz1CM+YsVCTPa3CigVFR/N6oNGO8qrV9/puasOKxqKg3I1z2biLlxKncmSsmLx
nJe2nl94A3MZ7dc4beM4F9iRSDRpeOIPTqXQgYG6+RpPRRfFaGFkBQ+Nei8T5V2wHAavLU6+u6BZ
kqhHnatIWPihfe3tzSxwaXGbd1bE+/hLxD6aIi/ET/GqNOTcffc6/YM7lNhWlO4o2h6MeHweH5yF
x5XI8OxPTZMgupsLb7CtFeBTkAHtEfXmP4EfL4dymI9OduTYSUAsMce7kz7S92GH3aR+b7GPGnX+
fcc7sIJ0l6y8HX5YAJtjiW8IgPu+eRtJ+nhFhQSVoetgFwBXMyJV2VmkCgZv2LoHwDFi5aleluaM
myHRUrTDwYV1Xmn5Gm3SnGgYphABYYln1ZS35b5ns9d2abW57q68vcwg/fu6pkeyG3NnsWVzjoIh
W4T6FREir3RWabRRlsjdTBcJcP1YcS/KNA9eazvtT31jySNtyp98j9Cit7U7q7HkhacVLarO0x+a
jTkUJ64+yMiP0B7rHwIi1mSO0SqKae+ftglYkgOw9mARtO/VMpZpqGoHbwM23IxLZOw9hvOagHFg
72anxHWNw49lVfbIDN6y7x7+9eLgHFZ1IygaIe60JATk6TX842IvfIF8BoxeprIqymkP0clN9Wmf
NgTi2kSnxeIMoF3a7k3FnoCVDy8NAbiFZCkvo8IUxCBJMIPxu+suulXo5zy/zRsSy2sdsjJnHs4l
FnntwdZ4TGwzNvdCjO4cRtNJoTy8TrO46wbyS9EYYdSpNxZ03XUk4bGvFpVtfgSURv3AOesuFUgC
eJJqzIFT7ke/5t5rMzPOn+t40HNEr8KxXz5MvIp6bcazosF4/vunvy+b7soCYfCVMTGceTtFPlBZ
giDuV8c6rNIxLPXRViI+DgtDhBelRm031jmNNX0XankyntPvLQle474/T3tcnpthMEXZaEy85Hdm
2u0oUKAwsUTnvy8tVJ/OfYl5id4dz9dx3LPYn+WxWsr+fRvn38Jb1ENXbfMric98bKArVq4uG7YW
yrAqtwOKok2iJEURmtsVuHNvOgiwlqQDWNOKogyKHYsjfjdW1yXENsm8urAYmRnTyQ7l3bblVb+y
17H1r9ya+mIkDTJsJ1aZ5y0pTGuauzjK982Ji729tLHtIHJu/Yw0qr3OszuhiJCXbccQvLw9lzO+
vOzd/Eg97x1VK4TXWxjEz/0PP9yHYjJDjMcwuuzRDDVzzFeS3TBTWKUxe1cYdunSFbC65mmIegnD
XbdjKIO7Wk6VyzgbH+1SQ+yP1CxnWwNSLLzMJNDTnlJx1ASQpLdxVEZou0PaJXBfopg7r1M217AX
0AhmRMBYrW0ik8MPI0irGVePe8KkgXZxYiaR9ZaQ1IPGb0B9m6PsewnJepqAUh/hAtde2pEq8Dy+
gzvhUN2bn/WsaFb3cs1Ft0fYC5Zfe+3+wBGwOs50axO3uS+rwS6nfckTWUeQn/bVeUVnee0mr08k
qpoUuz9gK/D+Ip2e7zmx7uA0xaCqacSFmxKRdVaAwgD58bgyqQEpJoi2MFmctxw4V0Xr2vExkl4P
FvXW3ne2JQejug4roUN78ma9nBHCvAOm+odu7/3UdZU6qqWHe4Rd8ynoHnEJJ/AXFtQcu/+MTsec
AWCkVBh2YkN0hphj/TBXv6fKU+kSzjCfR99jWXCtaqGvoD+mylK4tlbmFcMb9HXETqkQdriPK5lu
gv+wvgqfAEl9D+eiaax4/VR7A802r3/DtCC8B8NpAN0gHC62U78wq/PyVo0jYKsRum54nrJSb4lE
IXVyTSwzISRSk+jnr0U87UDMS3LbQuAWHZh8m1aMTOFL91iO6kj8+ufa1nVhOMOzOk4p57fQjQmj
nNg15n55rDH/uXQ2QgCwZks8yrAD17ulMFh1jGctrmII/9QKGH8Xrw/LPGILmSGbdZokrIueiBDN
0xzet9jHTOxmmkMQmVdExo2HNEe3yvCQeQkH9JURqKYeFgBJhT8ze8LsYzr6qn9SbjuEvEOHX8bg
AEzLFeaP/rmdTYeH1l/TRgYPkZiWHBIDXoJJ95e/LzxHWEVpUm82F9su8lKuTToNqEZkiQm1C117
t9b7XTM4XNR4ujeWB0kdIJHtEHLbFfyJQN1CfIBy0tDDby2qQTDISzZj/DrkJg5xqTthzgb+AUlV
hi9DPDWHTpWPQgl48oF+mVqI2iWQp7lUi1kLMq2IUXaiD0YtYOGy22y6eXWSPuolQFW64vGM9MH4
HloGgJkzaiyEOUxk4wodWdyeSm9SGVvbT4Vhe4w7wcafrhdX1o8yA5yOqDQ/KmKaNMDlzQIMD+8g
ZWiSaZFdYUIaXt3tZd/qDE2Th9+4J4igMc9ssOuct4Ai/LZ/V5CBOJoarju8MePj3xfpwVsbmejh
ViS1ltxVdLjs6MSfVO+N13lfIaTrg+7y0jXAIBxzv9GofgPVZ3mAsRR57cfq1fitfmjEFiRlv2CC
6YcPS+gtj7Zd+7dd04zqB1eG4gXq1OQST7c1qrAvVOuRnxbNTui2/ftiSpE3g//eR3jEhQBziKKR
zEzcxZ/jtOYc+6tf1dL+4UtVvhLPoS/GMCkNm1sTu43k0a8JS6K1rH6FmuXBdgy30R4W5Im0DhG8
p6m6cLFBoXGJq7TDGDeZtz08VBjK5gvoSVloscCJJ+cy8tadsRv8QwbR/sTjgeXlUmO40O5vYtz0
iXWDQRje5MMWNj8k8N7IS+UyrXfV+ji2mNejEo5PouP6AhZGkHiYGGcbC9RhmWP3Qv0Zg9iuTRpU
M9m2d/II6oLNZkz+8oUGtADJAnNCjLCOlWp+L4J8KEBG761fYRZpEPGZW+ciCIw6et16AN1QvJtt
iwtjkGecdoeyl8tzSLD1PUfdls9VYM/I3GCMzNI9WK7Bp+DjCaNPeJbQHvYrMVqBUJZgKkROfmD2
+YC7AgR+9HeAcBzXi0XxcTb9h9sfy75fXmKrY/Cs0EC2qyoqZl/5gEGrDfQRnuqHyAITdzrsMs+Y
Z4PJ1qUt13Qs6/kt2o4GaguHUtQNGImGHzFkwBo2+4wqEr03G8XGPdnRPnZ2Twg18bWV8W9/nq7L
RPZvJuTe40DWN4edg3r03nsBuCPESPrIW421mF34p0ih0V7m4dmN9VZIbcoM1+7OqxEj6eRZPPDc
K8J4VInrQ/+9jMYpr9v+sm2zn0GBagScUch9DA61YuCvRaw/qS261yMNHkNPARrwvR91WdJvzgwY
txuI9zX1WmgUBhhmYjSHjbd51m88NGfhoZqIdhl8wo4GmGc9/GpF0KXxMMALEjBjujDHU9sOS1EB
9nsJNw5co8FoOFaYfJsB1BTsF1XZUo1dWhPPpLucgreq3l/3eeEPa1W9ScPr+3KGWWIcelhibzow
ZYh63UFuTWdk9lNZK5o7jxFU6CtNO3h7n9o62l99e3aWt0DwInNPpOu/tco/rdWhm0X8GoUCC4PI
0e264W/GY9+2WOWhG5K1LbvXBRSMK29bkDD3vXpfJa2PUosKMwJVv+sGoXjkbjz9/VfQAb/KXXj3
f//RQQ6p9Kq3Dg/+GtLlLsTCqO8p+7aNbLkah714yndQyfA8nwfQHIHy4a92jMaD3/hzvryjxXPv
UhKXuiAQqEW3HYWrfxyJ1zxTDNe+EWKuf7+LykGfRySPzKx6f68b4bJ5Ns3p73+aaf/SgA+DkNKa
F9HCiPv2XfE6igtoQFW6ReFxlTt9M8L+7Mb9WG7D8Baa+c1EBO0zh2ImjErzzmEu2t30KJaF5p2/
ZQEb3LnRAU2GYXy1fJGHOBxWlFGoaocVD3MIkEQHD6gyAfqVHgfxqNqS1fdBzohkkPMOnF0qUSrw
ALgZIDJQJkV5LHugtBUHgS+TsKt93H1M1RZXI3EHIGJ5zSITCe2s4sYsZBSkTDl6hcBO2tSBaqfR
dSVGBsXC2JKKuJYpaMx7Ktbw3M8+qkwOhq2O7AbyIiZBjJi9GHCmg1pECaqWg987hBrNyWXZsUI+
1fX9IMZry6O3KuzVYdskGA7D5OVrdLcsIDDMYC5ioMsdkB9NH90UgAbFBOr8UGcL7fgR2wggEU/1
dQ1QCqD/GR4bN3/ucQ06tepfS9AqDnASAlEVwi0Zarbm1O90v87KqFT2d341fy9DNRbB7H+uHEcb
zFKIxkyYbFsrh2TBk+cchSy4x7CwB5gZzAyvUPN6aqqdJPWZGO9GnwvkJSp/g2vx5Y/jbRq3S3BT
6I99kk/1GrWgnfanSioJyGk6ukr5F1rW7dkrQxiKR9Vx2Nsxq9YlhbWkTuJ1lk8T9kuzIhaTLgD6
PAX2NBvSHoYlAilVX0sRmUytXoid2Rq0BAxqK6dB3NrB1JmDCcUD+dEOHNPEtblgCxr1QTzTlGEi
nIoyvvGakW1l2YApyVDv7ftLtZY0Xyf1BhzkiZVTf3SN/M1nCxY5EDmBk47c6XlJ20IZvO1br1h9
3Sa6qe/rkACR2KcIVHTEJcfu+1p9LkP5fW5MOuCue6gwAZZGDx0mNCkq5j3pOjHf7XV734vu0C+G
fBuBB3VMVnfYQF9yF+nlRQfeo1i+k1HTS21dvmzYQ9/Kil72HT1b1/ZZ3TZtscjoI7CII52sgABF
W3yogwnSpswueSdG0H3ZDwCdpvAUBu1DMBz6FhwRO9U9KqZ6yFWkf6tm8LJb4VkC/smdAwHUujSE
hkPWd+RMwQ9KLQVOjIizXGm5Fxi5YgNmDmQ2zJNKJ9dCPieYF9gXoBDoJwz3/eXGjkj2LiJ3nqiq
YvDR3WMKhkVB12ZBV2WaeUGhluB507HIsIN9neoFt4vV8I0xPnbJgTQlFvNgTKJ3zIhKULZaUJ9r
0pIEiqUvveDbDed+WEpjk8rjCC3RsAMSp5dwsb+BVt17XTAWJBaHAZCsjqZvPfVh4OXm6LIN4uJQ
1SU+b37GnL8qQoaDivdP2FTcEC3WVrIg5LUKSHm0EO1M67jzMlSNSCQGK+i+DDF3RgZLeuxuCjBy
/QUYbS+9GCIIfCrQeaSYb4HElgE8RUKrAtCM9XBnepgFNhTt60wBHoYNiNj4oKOero3G+4mg1GdQ
D4OKnogXnKtwyYSHpx4EBJsOUn3Em2O5hWVnEnKLwoXYI91FsYOedYz2Bafaa04l9e7h4dyj3bVn
gT2YJKTZhKh6SWrfmjvRoKRG+tiyhmwgW03tcXARpgGcUmQyEOK6mS93awdeeGxw7YBHBGA2nM1k
toIYLAzD1fO8TvUDCHNgrYSLushqh39dnI8UZBPu7d2JIWKCkxcVbt1ewSfyDyzy3hoAiXd7IPA4
OZCsq1680a4BS82VR48+MCAOp56gcSgBurxMgHbZLB9icDfvY9N+W1rBHvmAJRJ82s8B4SE33Pan
bXq2/u5eB6xFei1YED1REJViQRGstZ/DgRhclmoFvoZUhGQeK+xr/62BSIc7JKV5XnGhcDq2p6qu
MK3AdAEcqQqexUPzzUIWMe3m+OJjkwatG9ogNpAfhG9N2pGlhS/vciakh8woXYpSYh4G0h6mfRH9
SQDVplNJ/NSLenkad51G046GOYjAHKpBPKX19Gi7/i7aMLSxA2h50RgBCKYGsmwLBAkalMdJHIvf
LSoXs9Umn2JUhOZVSNOnttqDK4iq4JNI4ECjq3Q+hPzTo5Lfg7YMEL8D7W+wbyiepoeojf1McFQT
pmbe1TPl+7aGd6GJt4ySBtsZ1QBeDLiSa+em4xS2v61H7hXtvy+19gvdAVfuOTuPEuTVaaI/RJdh
B2J8kFSmzi5DRs34q5zGA1YnwgQsmBvFktJ0NPq6zT3N4m76n0Sd2XLjOrZEv4gRJDi/iqSoWZ5d
9gujTg0kOE/g9PV3qeJG9Iv6dPVply2LAHbmysR1c7Yn09KhUcbKj6rcDI267t5d5RM1Ub9sO212
rquoWhywIdSozNNqm1dbd6rTUHMtJhjwri3LJHI7xBNteZG2BYYzbnFabK94SGyGTeuc14o9dXHm
V2lk3hmZeo6mdjvYyjrKfk3Dno33bFn0nTH5Xj0bJ4dZbYssCxsIT4rb3dyL8EGsZVm9LlbjRlP1
YxKGfp/r8lzWRkgio44rZVUR5kM8tLUKSScYQbXo0GNGS21WVXbhlmjt3jDZ7NO6AaJSWxFpxTQB
OqLaSWuGPx8vrQvJMudosJt3E1XZBJqwDZRLdpJtwP7N545xeUE7a/RX33NOfVIRfU+tIE2UG7rL
dh+qiWOaXnAOWRyoHpyrprFPaFAIdENUY7nrWliJ2jsOEoG2XaZDYTi3lDLh3WIoiM+EnIg+609l
JQB0RsEyy5Boy4ajkZ1puGcpCNxm/am6+jfM15s2IfoKo/k1Tv6tFTMnCKcKAGrIN86jG0wNIr05
rqSwtLfezD7SdG73w4LOpcEYyapFkC8dM7SNAi2j0cImVXPsWDen17qQiDXirI1S5Lx1/QDU7hfG
vp3QZ7S5A+tChjsLr+PUlMWlrNYvvxv2s6RffTXVayr6WwJbG8xu/cdyt/zkGIw8nBgMNP/hqGmI
tTzBfZyTWIIBXSP/RHW789ppfDtOiz8Hb5VvC9BaMXzL0Xf4xqZ4wSsLdAGwOG3aC9//h+7JD63I
vzLkIpCziUxY2sa20tWpSpAjS+xK3y4OGnDc5NQ9BL2b4gHa1ckhxABxqB1m85ey2pKvuR5mTvDB
msPXT4Cx/Qrxu7bdAWOpPtdO8wRQiDC6ts+4FTH1EYHb+lVEugBbzJ+hmrfpZ0Ex736e6hZEVZAa
YZ4/WGselHJzw3Ke4UstL06JxYVJbkdVU+z7qaz3tac4qJRzxMbfc3Qf5EHT8tfcLaudU7bFQXmC
/7PK39dp8d86lxCC07RxP6t0N7uGGSi8wdhPijTwC5aAnKNcP9ryUprvRmOQzpman7Ai6TNn2B/z
5qcvmQmE2vOoeHPtX7UFMcv29oZ9JRUlI4vrtyJRGSdNA5Q2bWg+Ox+uNr1NjO+rHWae9zRO2mON
q7tQ8/W9LQqavNONu2kgOkABnle7UqESjop0VaFJ4YzA4md9kG3oyrnWl+dEOu+D5gRTyVsgSuUi
/zb9bjCTHOgA3TSjdtfGAEy17btBefkwGTRYII+Nap2Iw2J96Om1D7Wl4UQNMhYV1pijL1u47C7T
tz0v34u1LFeVNVPU/OlkFfkPg9hpveKGFu3uVs0sY30wKMDZhiHetmw95o1LiMPi+F8vipwOU+Qx
c8Vddnn/1+3GYAPCIaUyN2c+p13HmbF38TDVnJBvWtyd1xhvA+Yk0CUdna58AbR65ii2kxzbQzUo
CgWVQtv/5SyJ4BjYNpyBqv8eZFu/uMMeu6HYNcL6GDA+d2TjgOJxVBqPYFE2DIe63G7+Msvd0iAs
clL52WH2HtfZ+9EURhZ5+aSHZj/ualvds6Vtj1XaPPXs2IfJf0rTcrnM0ygA27c7Ueb8YJv6Bepa
UQ3BMDSa5tVPXOeIvEwcCsHhYIv5NW0kbnHv1+HsJPq1rA9T4eZXJHo7AuMVoJXpeix892hPY7b3
LKLjkGPqyU+6GNZlu+cpOyCqcaXk/LyVkBrmhLm11slfaSDAi7FCy9Q/OLVxIOwBZbVe/ZZq9uPZ
ybOgT8SRPbUKUDe3KC2dyG20KZZTNnHG33acWeoX94jj0V2tYTtz8ZVzmvmYVNZZOS4UkPXEonH1
SjnGXFvQRINRtNgZrXZOM3+/qI3DW6WfNCtBftfCskuzE+d6P9BKV5yNFnAS251fwLx+Czv2xkWc
m610EWYlxmwWdXCVtDi1T605j1FeuW409ABK1UZAVDkWz6w27ytHZ7drnOa6DQBSvZxO7coS7rUL
55Aqca9qYFOvigW1iQ1hMcr2QPRLOb/Qaf8zU9Pmzx6fKHhNP+uNWy7Z/006t3j/9um82ZfOfRzJ
K+Ib3ZyDDxkkPloBx1GPYZW5L40kSFE6WYkXIF9nz/lQTkoMFUINqcVS+77tDx5ts3FpLvZO5t0P
30j4Hc5ORMbUxhrmtE8aJqgKfGu1unvdWI1D8VClh7rliOgORTzKrb/pZtPfKqf5SwJ4ijOHN6sz
8ykcOVjJZuvogEj0F8cQB6uYf7EZ8tnKk59eYvhQuyglWbmgYOHpO8FgdLjzj7/JmYqrrzVEs9Il
HkqNSrHa5+M0eMQYHzrjINR+GBhKZ/9p0DAVfBUv2nCp6woFrM+9QK1Mcdtn76bf6bz8IV6ndpWZ
7Y2lw04TjR+aDCbnXFvfqHpuiOKU16Vfp10zPv4mVjOCDs5FmaYKHjttkGzWO5dyV0GR7DKl5H3s
huOW2tOBbcwJXQlyDM28d/JkPCpFqlKF1lqI2BrVtCOyiUHcRyR+bJILxVNGBDHODPGy2TKLW29U
LCLO76pv9WBKsh/aVmrnpCIA0pMqqY2H/JPru05zOjYNl3e4HF4LP5UgVbxbnbZFeWFeBpmdV3TV
sGwJ+wn22j1BonFHI8efZF3FQ7DOyWH6h2VAnXXdjEMSIJIlraBkMd+tJjGPQSPKpjfOdmzzCrOj
46YI2oPDunHd/bSRQxZttwa+aN9k0pFK7Zgl03Ioj5NhomMIKwYfORSDjunCwxAT+FNvmXVP2Rbk
mC+nGY3vxLix7xAAz9yZ055zPeVQYvBQ5z48uOi+M96aXZHZL86A/mSV+c11pRNPejLHeiKfOMnd
694Z40TgwnOhwBOphHPjltPVtdOeLBbx3TV34rmDoGCqmD4G2r6ykN6Qm5U1e6sFM0S4/xI4LzuF
fnJe//1Rfin8OX1vasmjK5xXoza1uMH+SC0n8JrWfHJZEVMGnJ0zUuc3G7+9egSTHxRpDA6v7O59
tKz5cR7F0Z3RVRLTcMN+w7ApJuMztdvilQPxs5MwOy1GcxxEDmWRDdlT7K4a2zJIu5NPJgOpFw9T
nZy0FWLCa+a93f2aVj/dFYN3XdC9A6uSBWfa4W0VfsfXp4qPEaa5ORBO2D3FDohriZY6vxczzqQh
YHcsKU2oChLa7cR96XkOTjfETdNNFzKdXKYlgma8WuXmBWOplcG2QTcxi6NulGYboXAbyv/tZOtw
GoXz0W6pdaEXNvZRst3UhTpgqcpRYQNn8Npo0vwusDQ+K1VdxYszvJuuR7/1pr9ofqXHFdYVWamP
ok0SxJiamV5CRkCp2deRkeuQ9zp3qm0SFGTzfiG/IvUV9yKryw/SnwY5rXMhq+ItH7tXkcgonRvz
sG5XXabGUW7TDy3prbONN0NbAukPmR9Hc3xbMRPjAeWkXmakbnIpq7UMe9OcDqlt6XfbE+4Js/4/
10j2ZeuBxAwjy8tcf451e/abZMeoLXaScFmQbvIk0lLGsmpyFigZmzYz0baWUZVUE1F5c8X3K98L
6btXGhEGoruo+zWakVGDr7pVYUVbOpRhMZtZUM3rcu6WrsTHT7rQtw3Ig8dL62v/AuZ5pPl5HyYt
vxa9KLKzX7rpWS/9y1LIJW7qNT3PczsellTFY+fUTEYJEa5OXLqhwltMcLss1X7zrXqPR19Myjsk
XUlEcrbOmsv+mjbik1SUu88dUz/PpfbXbc1p7xhIGnBmf6mzb87zlrZn9Xjxmmq/PggREtDucWrj
/z3hm4CyQS7RkC7qRCb7vO2Ms2jZVQxVHGcLrjfZqt/cLIwL2cvravzO9QZ3fPGfJgCQ8/9e1iV/
9jyVxrzLztEnStRxROW32HwUxbhx/rPlGZNBnicnE+HqJCvAgAWlQNayNVc9mhLChSvFjVFpDZE2
uxuQ2GPjtLqTnkJ1Tnnphg0RlWAziKmUUxtmeUFWp2ddcTEfR1/YkeLC1ihJAbiBi460t53IdefR
1GUa9qg7X1jEnmq1dAfhQlN0PX1xnsEJKjVr9Mo1+Rrt5vdsIHxkBpmghGzSrjeIWBfpXqrxVc8V
goOF5FzlIwOzVwY5RE5gDkDErVucPb2G/+TQ2DjD32FKf3XKJMDmihduZG3CWm9PXUaOQ29hYVT3
zfdfBU2Xof3k2zvBnQccmqJE5sZLbzndkTwRCJ0c2lBbM3l1R9HeZkxB9Ihsp5qJHTGvm/uyISnv
a3Nq/+uIG+WG9tOtXPtP7gGyp1IPk6F0jw1A89ETpLTzyX7te7W8FMQ0B/PVMDiVrVRdBXVG4sVp
neqXwqiqtWDVl+WPKJvbJL/8ZrqjtSIvm+Z8sPAy9r2f5Huzqj6xBfpr1xsvmlaSRkoa59OisKMr
abNoJ127rL3xeOPURN2F1ofcQNzFfVlzjWKZn7Zue9H0tL+ZZn3fsKSfusDt3Pakr4j0bccttn1W
zeihRQnTNJpYDaUdIv9vO5naM1ynIa8zwxA/D+VTsjHjvmaEKHFIRJKFg204V2N8OGd1agYrwNRZ
+pxy1NywesOXU63w0x6pBKUT8QgycBFekR2wsOPUMIvQqx6NFSbz6GYAAjvGMO/rzCujdOmQo9O0
CHOvr65pkj/3s1Xtta2iPW3AEyAjxg0Tc5+FaTP7oW4Iri4c1goAQZOYCgxUCMM/FzGLsya7p9Y3
k1cr48MJ3Ym0bd66UcuOnpEDz0+RYSH0bcjth2pTNcqAvNGekr/QbbC+ZDZMAyj9vSv8H53fwTWI
nsrC1pjJxy/FfsE0jAx5z2U533SCqV7WOO/ZrGW3qdZ/mYT7TG4S/EjKRoS88YGgZCMuauVfEscE
nzCWirP1tkao9qCytjlGSJR+zDfshrPF/0piRWfjwLRs85rNnAAvp2r+lT61tXBaLfsw+ilOi2E1
wTTkOhi2l116a86RNsuKmptHVUif7PwG0MQtfnjOKxzrwmz/3uvrffCM+TAh5vbzIM+eS1uHFaJj
pKHZ9llgDzSCJZvA8UB4JzAd0h+RB2Y6gCUtAGQ+ychkrpKTNZcGJtm6BsQjzRMqPve+O0hAjYY4
zByP0dWZV/optl2Wdlpoj8WnmRhdzCPiXGi25rqT6bW3EOVrQo8A2cOkGMDS3gPCGLqwpI45cGjW
u1QL52qxDafSNdpL/nhZVzfOehsjYjONnWuirvIJufhied94eI6NORfh4jVrmExlp++yjnusbL7v
SrMuQ0EAlmwmo7fxMdVFfays/jMRudgTXhiDqdKWp65nOVYw46eaYyiwzcx2jLTLhGU9Uqb1Xss5
hTdrP+7tsVvJxWwjOTeGnim7ZaMXFm0pX7ZWn28CDIM7Muk25BQVbaURaUam3XxuaDllhXgplo70
v7nc/724j3+a3ePi+HU0sD7zTHJQhQ/090MDD5wu7hS7o/tR9XK+26vVX9dpfJDYgehI4LcFNHQ2
dVxuO3MuXlgrd0JT6fdm+Eco0wTEz0v2cnLMSyf6iCwjDz+XP/znqyQ0k6mK4BxOePuPJYZWpqVx
ibom6d0d5/5jyY9c3LArsXi+TIh10DwKuTeDqUX1pnOGV3oiEyIPtTVzMpVUIQ5YZJH030tPz96K
1qMgaOID0jpf7lzWSKYSDZ1wc7hgaZ+tLAmkAZhPFM8MhGACG7TWQRVMd1zNvcuVWj9rvs/dJErz
llT9+tQS6sbFP1NfAO2CeRDiXRZPHHOIF1d0SbB+bBFBsfek7rPbjPwLZDG9oufIUPQNHXXKihuq
Kt71DCIgm4diZ8Nq34jyxODe7RWQZD/i+qnts+xzdZOeV72jkfb4i4O85Ftbv6cU/TBCVRyoLPso
ymFBnk3ehTYgDZAkwvxnsc36al/6QxOmrWOdB26t37F0TpFt9tbe6lKKwUexvY38Se74J64BbEKX
YSu0dEDLRGzI0332YXjzh6Jz4LV3q1/bDLPVqbq8Z4b/o2Jmo0tnfhl6EHt0bvuGXk6sdfxiYe1C
cxtHKJq8jS2VfZD3QYptfX1X9Mp8MTRLBcZqa5E/e89FnYqgSsS6HyYtv6X9aST/GXcpLtq2YCt5
bEUxWxE15ksyX52SDpoCNywz2Fv7QgVFgxw7pnASaj0rXPLQ1MlHDPpItMpO5y8XgXfY3PpsTIO4
lGPbRwmAUWQM3RTOQJ8Xa0zaUMpUHIKCPeel0XL7JYV33Ncrt1+YBOCzatOvEsYuMDarP7K2AcPQ
4HMkuQGnkKZx4xqPgCptDU1PNhqZYmOwxC6xGhBBHay4l7a9nwavou/mojC/8yKVP3EoNp6s2bjr
2UQLkllte+og7baBOREFrtOmftUpsFS5LW92Q/K2hRf154wb6DanfWM/PSveNLKmhtfSzdUhF/MY
tpKflOFkfPr3Ylhddcg2IAJtGaicyZUTJX1nnlOz5VezaOjJOSdwfbTkj0YVRjCDg5D1OXrt/K7y
crgOeRdPRqJOqcFJfDBI7Lprm95lMlCgNWqnDRTi6nfixOm9fKkeLxBYoS4ERQscQjf2Sp626T+k
seRE5z7gEdPT4K3OrR6ND/p7OD8b61FOmPlrWhgRdd38nKLj6VhacW/ajevZ5sOwyPbWIDAHjd9a
x82XREBWj5PLkr3PFpjAJJePsliq47B4FcVSevasFS0Rop5oCS0vZ99KxUdX3FN/0A/bBPdiyOS2
OXN5T4jtPc/VOjPBGCOAMsTg2OmSFHtO+MpZPu15eOWLgUrJ10zXP+VqNqEHSfekEczcNanN8lXX
RwNhgDFNu2VJMj0rtU3PbfOjGXUkHJNsGUQEZTtO+pdzqKRfRzfisiL31GfuGpKCywO5JN6lKqV2
znHaLlklryS7mXw1L32ejCV9Tr1H49c2zvfZl0T7Ng/wpttcuqfMZ7sxOUhDL+ss88AW2XpC/Bmi
QnPf2oaiFnCXhLnlpEzV7mfREVLBgHv691JYjDGKeXXnrPNpLe3mrVZ58aw1KlrbEQe562id67om
WufUe05KHqkkaS+Wjabl60u2Szh63/RJtz5UMkd5O+cn1835xY96BT47xaldrE8AZuiMhCDPNZaR
zHo9wsF1Do4lqt3w8ALdpH5uhZlh4HEcQbQV586jG82w+WF6cMD9mJKkL5O2ObfIZDiqVJjUliuu
dbMveu/mPE7edDrFI1PET1uWZzq6Ns6XBsrHhsUI2hlUJLs+Kup0ROO9O49zEafUmmykWCKeXHGk
ycMB5vS/9CK17pM5OiCuuLFaoU0HfAp9R1rMjHWHFLdLi4BZKu2ar48UvTpKQIfbNpvrjdLgn8Nq
mCeBUH4sViCyeePBrRoiqpJepjtu9HSvN4vqlU0zYl3O1TVL9G+T9CLZv8JhdTHna97v3a61z2ZB
cyypgLjZpiaSTc+nCTQD8l/nzlsm2fNk4NQNUm4HZ5AqfrQ4sKzW353uXoW+qfswd+4xJ5S5U2tn
7zvHqsLKS/176pAWzMb23LeM0pOjFpTL5XfSjEm0CK0mJEM2FQnwk2ZlgeySgojSMbdqZ4Kf+2VL
mHHNmtGqIcy6KUpcrDL9JLzKT6gZV7O28QMpDX8asoL+N8vUv+WaHNDXpp9VadsQWF3UwhjyoDs8
DYmisSnsqLy4EVUCWgD0zteBP1T2p9PkB39twmWY36bJX2/CGIenVXnvaqUtfO6qJarb2j45hTWD
D/vd0epp6Ej6xblC3fE3OTNAwWBbe6zZ7CBLXSfQxWBgr/rwsjR8s0jBv4AQXk2OgbtlyxpGjcaL
GpQwy1Sc3OZxuIii745SspQmq9pbjcD3qquntr3lioqcVHNPS+lcLaHoAcjN97mcZNSrn0OKvCzq
7kbG1btNSU5tTZ4MsfVgew3SVi77D4bi1NK94KQRSp6x08Xj4hKfyGzJePHt0ZpETiIb7ibXUdyF
R6ck0zWUXe3/lxKo3XWO1r6a3lAcMzU/OI76w8Qe3jXE2u6e0CNazwBGyw0kRozO/YGe1LNXvI5z
8VdNIru0o1ry8N8/0naTXRbZYGdxLgEvKPe1O44nSZDlSmGdxCtRz7YN9qEsGv1Sb7o23qZT52Wu
x2194ApTwPC4vYjCzq8A0aQrKVuAKvCeexOF11LFFCy0i1FtsfqXtBnffRRqCjGJLhX+pWuQJrLm
K9cp7HGnfuUxLf1T0moEhTv9teoNEQxO4VP3yUs6kZjrA6eSzQ97Es1+rqyEnhpDezYyGlTmJtf+
G0uxM5yVgRszem7FkXHEe678RCeIa12d2hFfRkWfIT+5daCU5m2qs/aSZclL521vhbCSV1rKKgo5
lwUyx7Qjd1Dj87RAVXvss3bSP01k2FNSCEeSNrAYAD0DPh0lZJd0riTgRV68o2MbkWPTetQlvH3t
plvXkYFyRynfU1GTMkEqo6DLtymwSNJ94fTDXe9769ka35cs75sdN+d9O5nPU5zK/F1JNjZBPVzo
ela96029uAAiGnQgiR+lr55WS8tfyqkvXlKt/K4L24qR5O5m1US584knOZCooebTA2N949nUQ95F
Y9+JtGaAnsS7YnE8sJDYbw7jyGMZ3admj8fQifq9GZ4nqXMUzZJrQ3F0SG+IcVwNPfvBge4ISqxe
M9D5vVuWw81U9s/eTbRrVU/L3Vlwigx/ck6U5iKBudQgKr1PvjX/Tvjj1anbg62TzrXFMN22vNM+
IEoh/tCikYNaTpJ0iNgD9SqK3UImNpH3bJMfOTNQmWlIkWXVHcXQVje5oP5VLV0iunlJE7TtphbV
WR+ay0Zy/snyTQSf/MXz9gMhmC96gy6dafzxN9e78ENcUD3Ka2toeLm87EyR6Dea8eyb09nwoVYH
gc4QZjh589qi0IzdrB9ET8EPoYj2MmmOeQSHoJnN1vynfy/6VNGyWh6JLFtkEi+0Ulq8AVlGjgQw
bkVlu4KGbqEBgcJoW91arvSaVrO62uR793NfOAddrh8rbE482GUadUylHFRZz1spMGe67omM+UG1
rnXNHgLzZmGWScE8ZlSWHxsD2k7Bbyqa1ChPq7tdOHv4sc2zeKKyFue28fZcv/WumKmO2iSqN+7I
jN12WhFuMYrbuXFPvWWCgpoPYbPmdpli29lSTbFPNiDuxUozVTK4VBH83SbDPpoGBMrc6qQqHCGM
0PVTbzfMThc1JmOj3rn4TpyW4ySt7WDr6C1YF2f5r/P3WYdbZQ6bOHmu6Rwqa4ZeSZ0T5M1ILV9F
AKrBTbS9e9rPd1FkwxEXqHmx3CJmDaXXTJrtffXFuuMaJFIzAryxTUX2NqXVWcFrBlhH2Z6UvbiY
pcVFP3y2mGQJNNrW+MpFJApzs6E2UdLT1hdG99I4zqtdq+wp19ePcdGdO8Vd/AseRkr9kC4THYec
kuHqZcirXyskMHuIlR96NaFCw5zAivQ3ret+kHvjajWzLW6oBncvszdUC9IuujOPb+NoZVEm9SzM
hNadK7vpz32OAoCRE2tFqZ08qbST83jp/JaT3CMiDhJ+2ZzSuCSIk6MUzklP4Hwm91GZVWg3e5yS
G/9btdOtwJPLRmWdZ942t+gOPqzpIJbx/O/FYC48bwWEit7ycBeN3JNTKtlwwIxanIkr1U/OdZ5s
STIF5bPzRofj9tYcKNKktahW48uYDwSk56qJhy3RS8xL6kqcYrvZGJJETMc3MUg+8Rr1ymSmxrcK
Jhr+aMXEN/woneifCkx7LUOsQSqaN89EHLfN4yLWp3JBOFkydgyjcddz70C12537ulE5fcmN+SNN
jD4uMz5atWG/U7nXXFzZ//+LePzXXlOHrVOU2FUum8e/0KOWoS96NY2H2P/UJQTVsHrfvqfihlYm
zyTKwM+ya9r2U7eNQ9LC5PaYfqg+fkAwD2dTo9nXT9PfpU0nqMJXdavJ3CUV2hCKCSIy5bOj+1Yj
txeW5Gel9jIYViiSR02z7CebJaJNES/k5yjEgbkmWIrk78ZXDsahLkKG8+jfv4JKBZzZVX+Kj25L
ftRm1j3qoxQbyEtheuqqdTiABG3mIMts7od8BFqX9i2fq48Vc5NpygtIRLS7RkFnkDTfeTWY7Cqc
Aw3J+05Lfj14NKsoLnWVfHlNenceMR1tqSJJKSHivP9JAXNEeJL80rr21CJsX0p1lxUk/ChRjJBr
y6jMeNwWTP/dxIeG0mi1q9msYFOCYcx+EAK8m6L74iTNQSflJNlF42gfhHS+p85/V71Dxbd5GuaW
rursyFkwXntULKpu/2be+Eqw6qvGZUHReNQ9aG+J274sujgkE01yhpmouDSAsmeDKwRxk8BJ312W
CNZWAvPmh5UY12yd39BrkRDd316XLMfUFtxzWM3M+q0kJwl+GFm1wz9NNaS+9a2mZ3d2fpoTWkjf
pbQW4vxDtxFik6sTLtbFKBRyjv1SGeVxLB7GGwqIv1y0NKPVjidqq0kY9tyVNiMC7OxOQKn8GPrh
v7Iop2i2iV8byZEnNKUeT/4SVARZS/u5tv4S25bFwSpz6Vvk5LV46d1Mtfs8b95OJC2gg/iZu/NX
hnbNSMQqwC5yWj3rU04Y77AY/AUPta1HM9o3yfqrXjzz6GLhhI5Fz3S9DJz1l+lpRqTes3TfnVKB
nhetfpqK1aJOIP8x5qTUdUqjQ5bhJlQ5FpKN50raz3gpivYPV17hCtT+k+G4GYY2p5qCUSWnV/N1
0zMKYqKVjO0zAyMGFb7rl0EpQWguKgnqTf/AE00POLhFRBspd34pSuGVxUdKUhfGV1J0IniXciGu
PvUDRX+Urcja+G7H079W9jSloHBB/cb3MZDha29nTxkOuFSfWkorHLsDRYWMtxuVJcq1nqo63ftG
+Ruth1Cxs/41s+EnoUG2A/6U+Robq360LUz3POPw9/gD3fJAOy3QqIQHq/w3Rk/QLvQR/Klk9cOm
E4HUyZlPYVDoPqCs4KjWQ0DRjkoR4+uKNNBhxqhHnyBjlZDpp1gRh/qSyDCNndp4LLrmlUKNV8oV
ghQ4ddYBnqAiaemO8C8QJFZq9MwL/RHvFvVpoFqxDV7670tkLbO2rMuXHHx+5T87DQeG0PXfzO5P
K7VTnpm+QXq/reb0txRujFvKBN7g0CjimVVBvRu94EGbEfcfdDcqZMJc11g7YbMJbr+ToXvBYykD
2xmobfthdOs39fAp75D7JQztXFranm7y49IlX20nKDqpKUPwqydBtnhHu8cfyhA+xZjHlWcQ3F//
czhncjQVR2uq4sLBYKqMRQTbaIawcP/lpfipqfl3K60XTsNMrN2bxzCPmDaxgmrewbTVd+ktZ7Pn
mnY74fIBW/uaB/fom6kXCNsmX5PKNxJJjFktTTp1uR9S4ydfT/l/mPf+UG7zYiK3o9dHfvdYovNU
7sbMf6cZ4IldOfJm/dalLsumty89nlTqGBDuX2l/ovnDCt2k4E4A+90xtN9JW38r0dyojEL2M2g7
Kk4LaJbT2v/VTf1mZt8ECs7/x955LFmOnFn6Vcq4HpQ54JBm0724WscNLTawkNDaIZ9pXmPeaz5k
NZtFmpHds5nVbIqZrKyISFzA4X7+c76DgfTRL80vP+yezVDbpJki89lcAiR2RNA9B9Z9LVPOsYaA
FeIMr4lv/4TACjjw1rupj3fI22IVhgD3Jl0drcF7MtWccOagWUA1RBwkvdm6+TJkSxal3g2P9VcU
MJIdzX7b9e6Ne5kkAYecZN8i5AkGpcdJH3ls4Q4JthCOp6aTXq2h3rVTeXLZMS5+fdkwBkIuK7za
tsLykBdfU3nbZXB0o6T6KYbxs4j2XqrXi9Yj8Ow7zbkF8AJTDNBf4HB8zg+me69qCo6Egtzn9T9E
jW/Y6tz58ajhwxavCopxUmyGLL+AEnqBuoEnoV3H7ojgEzLXr7et7myGyOG4SbHDxP4738elOmaF
RtZebeMmOE6WwBkir5p1yKv8xIELTgeCWPhS16+aP61w8q4FZ7LYtm9qwmu+m+7rxD2ZabeKmRuW
BrP+8dFQrCCeLF6aJ61vL7ZgzhLbZHmc9MiAK1y6dYdMx5ikLIx94fJWKqxGLSw3fVV+dDtlTAeq
6YtEHYKBFYdrqD+f7mQ8olJ+1IVfQwvmbJ0qfTY1ohM0pAEAiWBu8q4hXvVFkoUD/uLwIdfDhSxB
SMRqqzGbdccUNpV/qBzYKyUBTXcmzdqQVPs2O+hm9h5nLOsqXU+GeID5e0YYKKAYL7wKpAQ+/LsI
GxNXKRfaDgDRE3mjcRHDpZy6nV7HailNIK81Q/EFBrr3eM3LK5mBpvdfiegPzgDmJB5fAyEvsGbU
wmX+PPRMCU1B9msgMQenVmFSLHWW8l8Qh2VhEbJPxS611JvM68eojj/sEcuCxKnVGNG9FnP7e82P
73jvYsJ5XzsrkapH5gZXLytvAAI/O9EFctsqLhL+N32ReJKfMH7d1A7x38K5KKHuS5IjqvZZBuO3
sOygPYTHNALlpid3CbdM23J6MVVz75KZWVnloxX2Vxs3J5nCh0E6ZMm7G8Mk2Booece258MArpKp
igd7vC/jVS1DTG/DGwHKgOjwtkrztynL6mWEB28JqHsfgwyo0s7lCfPu2TM9opPxfpEerx+HM68v
7pU5kifTHxqMNr42fVphck2yaQub5s2L9UdDhwiGAkTpCcNeWEkLKbrbkXaOzBpea8Pi3kj9l/42
9syHyrO+JGauRdRJ1tdkO1Ty07ZuZBjvZZB/igB7Zt/UQGmD8YB5n5BMgUY+5uyThTdDoVWwbFE6
NMP4dq0B+Bn62sLLh3cRLkvRvSKTYBB0za+CbvWgvmWderAo01AWD6KTP7SD8zT53RNSzZs+ikOj
j8C13WZh2miWUMy7JvqxJFBiAx5n52ZsWOYnqJavATT0CJWRHclCTsN7aFg7rwMsUxjBbRiANhH8
hIl2o7fqbdTARwitevO1Uydxo/kGeD+Hyo6M8YGttBfy0x3QCK5YGgHfdWy4//Od7BjmURfptsyi
TwIC7Am1T0bht2pruM3bEHqkk7y7krtF4wUziYBIRI3nGHdO66TPOoJkr/HGsRzMpUEX3HhDc6VF
Yeax7B3hvhqZg2bldQ+htFeGMZ5sGFCMrYynxubS17AFStvDu4mg1eCv6AHnoPXwSAYCcHQWMbQg
0A9iJCZGYjDsbh4RQN41S73XFeF9KT4mTGRTVf60GlttoMPNktHHFkMlq1WdAImgFSEasmf6lD/j
3PrSNfssWEyGsb/UHKe5abRrFVtLGZlENJPyTAByWXflkWzIwWyrx74aPgKr2rQx+Tp3wtagCj4g
xYbfYjabmagtOAXu0rw7IxjfRSnhZTuAbD9B8kDaMScV8MdwmgbZT125RAQlpkoOFw1v8iDLXwTe
UszhZC5F0p7SLt3WSmfr2w8szdqwREYFHqgvqxzdP6tdNqSy/LCsfEuNmlxwAOETT+p970GHqzBj
M8ool8RNPhOYTT1gpcWI7guGhCONcrpP3dm2jWSTpnk/KfaahQ+SWwqork377ZUZz2Ws3YCCX4W5
yyMMYoFugC9atPE9RsU70z5ILl61awh25S0RJ90IcG7bDskvEuqazidvt1/67ENHx9FAiSR3Y85f
gyD3SA5ePIxu9xMa/LmOdBCECnc79GpY5HFYLvqJK9On9jFMP4IKD800LxPzdx68llitdt+HxEX9
yfpS/o/bsTZNGDzIixPzqtu5/IGIYmD2BwwSD0NC2jIbyFyXmfzSmhQVclhr+NAWsi5evGIscJkx
voonANpmY/KFw1u/re4w1A9ccL5VjzcJtT1RgjoDaXz4srxMvvvuOU/MFF5VASg8gO+FBN6DXE5p
l4kEWfQYzmV0sabZhS5uUjJFKyNwmN7sRMewynRxDVpai47Pb3B++Fm6DAvG0a6L4QfPkGvox0iJ
Dz0P7vyxxjHHSaEKsz0WgniRh6KbeVK3BUtCaPd3Wtk8GS4vyGFwsHQ8S83DbLS24+Derwa8w5l3
0ngzkfw5GMX4BKJu07Orz2MwDwApTat9rCa+tT52T5SOLoXVE/PQlU3hUfZKPe5GdWAeuvyl1Ip4
yVlGLkZd7Uhw86Qa5RH/xkdokeLMWh8eGrupTqVvaeicbee7jIdT62U/1SDviIm/tG33kCTVNQD5
jsdxO2m7TsM6BOf2CeAMRTjZw9jjxclLon0jN8VoPeVocr56isvwYrDDD+wtoVSqra82vloiPiai
SWZ+QyRfAnl+wFbyLWyIgW7kXtzW50kjf0icpfQYNDLZJNGqGbh883iha/ExnqJbw8EbWL7IkFuz
sGLSmwpMEt0HBsatBcnyudxg0Ol4WGB75XhEJUrip0/klcfgQeOnV4ZHIVZKsZJkOgpmmgaZEF/1
qh1ZDkZXMVtvGdZ9RcBbnLjbCIMHMhuxDhfFTW6FEB5odRn3sABxggPPI6PJHtp5alz3dTCSezJH
uAetdu8YNi01DH3wkQF96r0P6OqQuBWee3gCYPvyd8dUb13Xc8OkJ+UM56n3Lq0z7nTRA0CTt1zM
YwJ7BiVNvSRh9WCn6hok+0Y+IPfesEX4NDxg1SRyeY/45ilJf+yJ00jYvFmuX8BtDzdeBdWbQW0K
MQbsw43VFu9FijES2+LCl/VWN3lMrDymfUgna55K69xYkiXJRoM3mj1AQ1qf1OBjFiSJ20mAgoET
7erikcDJcw09fU4wHU2DT6FRsIeyWNuMFnAcS9XlqpPRFkPNnZHbZ68kgFD125QmkjEhCYNFphXt
MwTKJ6okbuK6X5AgOzKoOA1w2leun3xjHRWRvvYKFynD2dtgTiO8RWNYXonEvmEfPFlEGZsuPolW
3FfuuDXnOFK8E4M8TfDSfJ12I1boZOam8C0jl0O9ojgZBhIUiKthbNykeByIa7JD2TmUQA2kxiHa
0gZWviYVL7ymZa1y76KSX3bZ0WU348jcxBmXAEFttCXDnmoh5aTBDrQP9hARFcJw6xPF7zPrfqiH
D8wtR8sghKCseAFmaly4ZXTxWKFGu5aoWxKLCMUCCRZU+pcpUFMw7HqymAK7+5IupnAFM5hVz3lI
nUgtR8laONjFoejdH4EJa26HWxoixsU9CpgxjWUtK60uAEVsbAk0qZaI/ai5DM26EMTDK5NzDYI/
/2/R85a1/WNQk6sBrPAiR4/MmmKaWJI61eZoLSZBEq928mKIZu/hyRnt9L32eJE2VfYzjfoT8hAY
gI8+cS9Jnx8sp76FjbDt04cwHXdGNQ+SoYbo/kGq+JFLSFvNaD60Dot4Gsp95GoXNb5Q6/QsM/cO
Y9/J1IMnsE+bOCguca7es4DBjta1b7pP+tCv/KVrox7sQ5pSdR9qXyvj77DWbs20f4uEvym6eSBW
y2rlRziEO6wmEXJIJNkRhJH72RY7O1f4JZo7ndwYNUqzdXnSWlzp6lnOfqte01+SdtoVhr+us+hV
FOaDm2kflmF+x7m42kV1q8qZWsX8lAa5wB7dNXO6jWY4G7a428kd1AIE/iIMdVpPo4aoeXOIfklD
5TJMzE/Jp+pO/Yepu3dhrl9927oMdnitk6+iCW5AP9F55fGITqb5gpWwD7AvYGKi1ZrutaoLgs0A
xG1Zptsx81ZIVZvSHXgdVAjhxFMYptcPqW+zVsCWAldM8kfEN23fPtZkjjjYNde8a9c5W/dR3dAo
8oQ59pAF6RpaWwTjX5/ICQEKKNWzjXOa5DiQlAHjGGxJiQxx0ocE4F2mbZlOhWgh2lWJ5gtDyHLk
LNDk6cHL3Y3tBPexOT6s2ek+JG1xigKxyWTwDi900VGd6Luvdds8JSEzzjIAX6A5/lMMp6lMxU85
czBkxmTUaqt7Tz8SXnnNbd73Wf5hTrQrFEV46IFPYFGC/2zjpAk4aA/X4gp95RxO+i3Ikee6ERdP
mdc2efW17Bg06jgUBboh0+ZIH25j3ki2zStTMeweJ3zknIgfPQT8NB8+E8YoC5+viu1EosZkd1k8
EcIVyQ8FKDvbqXaJz9ZW+M+eis9d4x8zxusaNQQTApohzU8v1K4jkSWKJM48umyj5WNEGiG2tNMU
xz9O36OnfjC0+BYK0m82Xw4UbJZI65prLCFtUj1FtKmlvNJAZxFRr4efYsd7/RnuzHMEIXVs9W3X
dEjF47qz0CLsOwwzh9T4bsJwb2X10dPjW8mEdYDqaPrDNR/IhXFqstBV6UcAhFQULH1NMfzMExXp
Zp8VvBKQV2yq0rDeWHWjQIWQz4UneZLxZ6s5j3FcvLemPId9N38G7xWh0ALYVY/DQbc1n/WNlQT3
KhpoWhybrls5MUjAQNQ/lqM9T4RX0nLYDGCHAF3cIzTcgU1+BVQtKuo5E/2Zggwyx5p88cIL3OHn
vrZvDNU+Amoq6FgScCL9g2O09ra1Zw6by53vDXV6zaOvsiE3DBxqPEV6HJMnDjd5kvowMyoy7UL+
5FZFKGwctl7t1I/Y4b5bH++6RqDrVHZqU1QFdR/OxIz9m/cBU77KxGBu23jwp64/akyHNmzWG1gF
ZYRwmCTs2634YeoIgKc9HDQ9vGN6UG607CNsA20Xdx1TbcfhHARCqEiyh8H1q90gg2VZ4LsUtV5f
dJRy+mHODcf+rg7rbR2BOUqz1lhTdxSb3Daeji2AG/bw6x8ZZTt//EpXXrouaMgiFNHXB94G1aEP
2HMqfpSl8Opp2Wc87ewYB4eoElbyoVqZWqgdjfkfeBv8Y8O7cCnHxF5iSWuP9ZB0x1+/Qt8EU2dM
pJqGlFdMoZyD+WYCqzk25azwBUY8bgimvOsGy5DwtI03UPTnCqc6Bl1ZHelFIkj/t99X0IlWbggd
qNGHqz1a1zACBJ52J7dNqFb0n+kLwSmsLzrGbRiPG8jOxeQsZLKlCAkxI6azxZhYqGxsWSLGYKVT
5Qd/6KvXglMcDa/SzFrAv06yHNsR//akbiwo5uRkcAl5eLWQrFR4Q1PQypJJckRgJNxsY1pMB7ks
0oTeNa860br3HAThO1lZlNhaPLWG9+QoYFEenVeJnWIdIqpriPw5A+nI0JmgpOHNXu9QP8fNhw9g
YuVRMcm5zv4uzQNeSbHDiUuXqAEyFZ4ZVWsfluYMywJb4iKufsjTiHWfydvcne4FlNRIh/PUwkHJ
9aWpzH1Ck+RqjM01iPV+6WjWZpxURdyDh9actC8sdR/cOA1bl2KDZ+RXSxLwjk5HMurmbXsJu81h
9phL+zLxKmFn94EH/h7K/EsvoS5Ct3qzKVJLx/aB3DUG7V5Ancp5EaYeBinMt+bAUS3Wsc8zekQ+
ivaMAKnwaa+uYoQk+6FdrpXtHgVWhBDsKqSQ28osmL8Q542J/EI2fy0bntuZXRM1gOr4kbzcQErK
xR225owk0d6QwQcE7nRla0igE/4f8uX+0R/oxSKkvfn1ueqCdjOHOkK9zO8L+sOW9QFmhgshBEaJ
Cr9CT8xoUG1X4dOfZL3xNU6iMERxvBrIq7wLzHE8UQLWMJuph+oZFf1Cg5HmWw4Jef1U8fIkV8Te
hrgn/sp5QOi4a8sPHoZm6Ba64x+ENTwBXqwWcYNIGHlPeWM/lH3/qqf+I8CWdE3z4zZUXL6pZQ8o
ByDfqLkIVYynQxQRzW/f6uDbnaAa6l78XDW5s7IHrLZU57C1aW3YVKCPGDntya2izIXGayppiGI1
55PIlxSKUQNa1y+p4C9XEhpuX6kMAwMaH8OiRCto1E+h9fFK7yiRNSo2kdlUEqULzmVBfMRYOPDs
1r3n0ValtBXaplo55XcMB5CTNoGTMuNaotpHvr42Ec45rPFarKpo1yKNLAXpCoKIAeEjxT5aaGc/
nK52/hiH4OemYeN3GM6StCTIzlVY8YLPVgI+Dv69js6vHk9pCmOo9OvPMkjWfRUcgSHZh6Rac3B9
jvuO4y9YX0xAyR4b38Ovnss+2gwxs9WEyDbsn12cEvQyyXkUNsMU4Wcb04jjlTPJcQE+G0kVV/C+
CMOTa8ZHUs/3TQYjHZLC3OLF+c1JmcxFDsNXPEMuQMvcK16xb87ZfX/FBu2z9NSnW7YIjFUO8Wk4
MhLUYDYh/biOuYuNYt+TywLTyRweXVwx0Z6nACzcZGGwMpChkp9E7QdGfUCvQtpwV/3gTZtOiQ2C
CTUOlkcCo8lrtICzNuYwYDBVvmK/oGtJjx5l+0qku9lN8w4eG9Q2HuA8him0LTSgNXDh5GB40ydt
WGJDJey0NDOOSiaujG5BYVywcZsr4Bym03FqLgu2GpQfQy30efysFtuER3XKEqPT3BDZcdjKK2OD
OyG4oO1hyXICahM8WvXcALKhbKetEU3x3tHCx2YqzHMaC7KfQh4xqLF+ZvY2I2eyHiqKH8yZATIg
sq3H9pd44QJlFMlKD8YPLUy617HY1U0OmY2xrCxs3gH0L+y0ZBzm3MqTDvlsGecmPdmt0I9Fnr+N
jHiPdmt9xnGFI1bjTNc5uK6D3eTMxWKGQZLU9YOtJ+kzy1Jeqrz15KoUJsOZqE3Zdev53I+Tn8vY
yFBEM4yg82/tPtZXtrJv/zIXDP3/DqbPf1Zbbzj/srR+OZYcA357vPx2+W5V/Z7+9lbk339ur//1
Bf4oY5Lyd8/zdN11BfegTuXRX8uYpPG75UlH90zXMOHdO9Q0/Ud3PY1LhjBM3UOeE8LiGfpbGZPJ
1zOlS8er8Pg+0vy/KWOy56afP7XZGBZbQ5MyG4bLhk4TET9D+fl+F+XB3HT/PyK7s4xO7w1aGvVV
1JqrMGhpQ2H+aZccz921LuPVUMUvGqMr3BxgJwyaSVsqK+P8ORingw0RfCGDjgnoDMCDB+/jvMoP
v6TXKGCXbK+UVcFu0o/CT87CYYLSDzFtZUibEPND1c3Ugfm1X2CgMVfehPjnDtfW1PZIj4Thopcy
AvlhkLfQDbUg1wM4iCgBhkAAMtWqry2oTdO2q9STWQ+bSDPXoYtZYontH93qcwC4Wo8A/LwhODlB
9mz2+l1N9mMEJNRo8uyzP+jj7u7Xo0OvWPBdXP+4jr/lbXYtIuip//YXKefr9y+ur0Ph1p+vb1Om
GPpsIjSF3kB4NGEXuoS06Dsm1jlHjZvmvonNTWloP/Dh3u0G/gEW54WZKcbaguJd7y7qQQ5ZSXeg
X2FX692jjBp4PTUVIRRgncFpTzCUtAdc1O8wBF9nvj3xhx8HWUsz+xFQB5c2nZybKk0vmjtRqYD7
pS+B6aWN+06K5Jz6cb/Kp/zcjNMDEjGdwbLeK42QwmCccA0757TPPl23ho6tZ3Kp90VPZNpEgig/
m8F4AiHKYpre03Ew7Ay9PIS8xJbwqdjVWg8T3X2SiSd8zrWhMFgyp1DT81RZl6w2VtBGt0x5mD2S
wOGgNebWcTSn+0EPLkaarDLEqGxEmXU5xTS8RWmAfiTcsw8an2E3aad8YGRjM7nY2CUGIjqWcw69
GugOslErMgorjIxLoDIYtN6k+S05t6L/4Ulm2FcIg/wh3AMipLnJlnjqbl3AXv1ALS0snZL9QnfX
u+160P3r4NULS5IJnqpnIlynEWWpd8U9NgtubX8GyIgoP5aT86FXsyvYQUM3w1OS35eYDX0nZ0Yz
poTdZXiSyXAkgE+cyMLQw+7XlrTydPHBt2s0+qaj+7bfVZo4g0c/t7m/YdK2tQvi2EjdMafRRSNA
dI3mztVh1DNEWiRQdwsfwJzHsrQI6Bslvov7s2XSDhUiHh4JGCA0Ot5alHyKMbhsDiIbHXwBpgoS
LK0THYoc1wNT4eYgNJzT3kS4HOW7StyXCmi/nSbTilTIK90pn1roE7lS/SeElX1Pm7uLHWMh3RS4
m6TVewqfuilZcTQnMWlfGkYRnslmFH/lPK7aVTkJPpI8X+EcmjXq/qGMsQ7b7lvn0ldZqjcFCm7D
esgwrQieM1ovGYytqXbfMM2/KosMPNs0UJ4bcFjNFgj0bCvV0lWJscz2q+DMrUKDZdBuCCiBLoF2
BTHs7NKKHkEeiofwHJv2d6CbZ8csUZzzdSKZoqgrwJvrKK0fL2wF++jhNmzkc2MG3xFd7EHWfBSg
WpqhOoqYjCwNZ/fcbm/47T7zvLwd2Izhn33xNOonKv177EiDhNUVUgPqYNkx9ZIRi29Q8ila3j3t
Wz+C8pijGZVUdAwO8KV2ZVXjQ+gQKDLLU1sbKVtQ2N5dOC7dwHz3M7mNwJwxwaA7SOyteLhE9XjW
a8Drpu0utRpRGLshEfvmvp0R0hBSw+GL7pFlYWrbpA82RLxAxDEpT2oc/0m29kOXnuF+ek7KpZxJ
hgSV56/jkrHrG3Wvh+ksttyYpbnGBuf15suYmut6PkyJER3WvTgGp5MhOOclLNxBbPpUbMBdM770
uTnbdT/Wj3qCVFJXgPPtG3p2TskUnWu67pe47xTwEVRlQ3AAGjwnXWVA2Au9eh+A64GqqCBWd6vK
st+xSNgcpDWEOlNbR255acxU4dbkpWZMvbn+L5Z2c166/35pd4TBu5gCPZPtqE1v45+XdlW14BNp
GVpa8gtf5asZUrdZBw+mrm6K4j1oxTYUH4JPyTHHGwxP2MULyJF3VdYeIvOeKO6Ph4ds0XXTvqlM
iskHw2bHnXaAeSToWo8nuz8jcdVLU+/vkjy/Ajlj5BLe0mbxbI0KKd62KIAv1hqANjJGWHTbDcex
tRaCah6SZYl3ju5SwvbwDWxD28cZ651Fkwd+p12YBzD47OA+zd1DrLx9R3Y28b7An2wnTgh2gf6S
zNbLxMKEJZZ+aN4yd2XShbu2w0DCjvoytd6BzpG1xpQZJtaNrqIrjO2zARIvpnesUeLJqgMQKli2
Cjmt6lHfFJq8uo73E7hw6/r2mfTzxQao54HDjMOa4dXMSGoVQ8AO8dpaTES8s4BqXGJ7HksiKLGV
oGfJZc10GorLwknbqnY6Ry6+oh6UW25CYWjdcw5RXMphnHVwaredKxiBk9XH9+NIXXXtMowQZ1IB
e8Zk36MWv3m9/cbEZTPW/iNMUowKeGEXVQpbQYRXfRh2oQcLbjLW6Yh9w4FPp/T0k5E7a1dOhlU2
/adElghDjVvcPTahujRITDiSo/dcLw52Ki4+xgbS/Ox87DRasXvacQ2eQmNa+21xNRqiCEV0HNIM
SQjtcpvazCxpkCGcvB8x8xU1259mRFTKb/GKsHgAcUhxDmskNF2LCYeIUujkvXH1EwxQufnsiOLQ
W9a54BhIUoePY+rgSBMigUcyANLWO6h3M8wvuMtE9dNVxtdYAARQ2aLuw8e8g8qt4FOabQz9Tr8p
R3/LknGadDjYubyP+AsTl73O8QYORRdfq24x+cGibq2D5ytMk+D4tBCgYi/3AZs5YrELUUHlaOh8
CvIx3Dg+gr80KbZK1Xho/XKvIvcjVxmX0zh3k35nTLTNKBcgUZVo6dYNu08mpdwmNTwNKxBvdmEy
TBDc5/YZYbJdNX5+12sxmJ8ym2tr5F0UpK8er8aVIa2E+jXrZsz1hwn3RpM1K3w+W678m+qtG99Q
NPsR+ajJOBXGbjCcS5DQpe3adxbiblXDTTdJANcxF2zEo5NSYj4tazBDWuhiDxzyDYaFg5ml1zDX
boI4vZqhvjF8awN2ei0KlJfOcY2lLKInkA1cbJN7OJE1mdiCbV5WyoD3/adDqQoTQCB+gpY5TrCm
fdu0vEv02SThea+uZUAw8c8elSHo3wu9JvFs5d52tPutHJ4t45n4RC7fyvIDXPcjWya2NoiCyCqV
EZ1FeqMTn+zQ9KeBDZuBOgVAF5LDo8i1N6gBN/AMtx72nT33ysadmmtpg0hXHTNf4KKrTOk71xse
LS++Aol9phdxSzx32/Tqgp5H15mEcqdP27J6ZEB2NAihEGu9FFAvPboawQ7sjNy/zRU/WlSHB6dQ
m66RR9hNy6I8FKC2VXjvWf2N66BityWtPd3zv17dDfmPizuxf4AjUtfntJPpziW2fzoXOXqccdsM
E6wsY10qOD8agOeE1vHBt3lddeGbVmpLszLv4sF8Bjl1pjUsWuhY1BnQU7hYtDsPZ1tuaV/OFO5V
jHgxWuSZMgUAyzg5lfyjq/b/0UF9/jafBXnFKAhV85/6wOpdvf/db9aEMdR4237X491306bq3//n
H+eh+U/+d//lb9+/vsrDWH7/21/++Tnc/Jfn8P/9v6aP7yRqVPH3Tcjzf/XH4duRv2MGM+aP0mCr
y2n6r4dvy+IYbdsSwJPOv/bcPzUhW7/bwtI9wel6ZlqLPx2+nd/nxmLe+pyUEcA5Tv/1b/8fp0Eu
3D89HXLG5vv/eQ/B0c+Rjm3pNFKgEtjuPxy/7bQgVAlzBJ4LNaap1h8SEK6FOThoeAlHjw7sUxQ4
xbJyK0m8B80TEki6CWHTYBTPd0UyBMuga1vq7VVN2L0BwRh4xPbm0vYUy8GFkKiW86ouIjLwOGCo
MBoiMB5hDoJ5OKQCVjG9mSVVs9VzaJnDFpISPit/VCvPRZem9BhaZE4fhGG8V91sSI/jDhBMuvZ7
Q64tXMZrNw6vKRQSRtas6Hkkb2XAFq6d5ogqjhWUEIGll9olz88gIQeJf5Nhr3AT61QP4AQQzpR6
NUhKQnqIGC7JxtnmWh4ulTf4q1xO5OcL/9tDCUYT88ajKoIKy+BnVA/pHfPaZNtLJqe6FZbn1urf
XKUH2yhULYXlAOx7+2gihTNC7A5RLMwj80BvU4QujsC4g3pLtYIQB993h4N/MKzslEsvuFRFCeLO
amwijyrBovaRSyEfywrgl27j8BUQ2sHRwV5uksRd0OlSvem1vCX7eoxNR57qmroup0P2xUJk82L+
nnTnxhrM+FPHc+Bw86Jk6+mljOiTAlc2dOQgokz4Oxum+BpkQryNizKExdIsqesrXtwOQ5sS9C1S
xFu8GDUSA4A74AKFdE8ioyZT1nOBIWcRrwSBDSD8KPE41oxSW8B+fmZw9umMZq174Ivs0ShPwuT9
rKX+IgXWvI85tyWqDo/9G0OVdp3WGStvN9nYMTUX4Rm/bVnyA0VjePWrKnvotSI9tkrDGSA6qvCq
8toP0NwJJ7wVnLwhT6GMW6NRrZu7snK5PMyjas/Vdklt4WPFUHRXmpw+iKqlq8YKYEFV470r0x9Z
Dh+GSPdx0ISXgmPvjuVXlq7YBXUSb7thutZE+DFEWYvKhF2fBPF92/LXjYFfDb3ob60JNbdPiuuE
AryxOpmiNaMDqQrDLRuqOffHHqLEONq0+B2aAp8lqTmIX4W1aKmu3QS8ZrVyuovTTL9riu5As621
gabhsme1v3oLwBWHVvPWx0XjCCyYftaILbSqmlm+bwM98Hd+X7/WHKkP0HU5g2P0LQfrYBhsI7Le
YWoj64UcZzWgp+jUcMObNiNADbeaYsxwdiChRxR1aT1Zyl23AWyjPC8+x3E8R8ln3g9yrQYyV4PX
bVXgMxOnT6ijEmsui9FbrONJIr5o3tigJeU73BQzgqPaSjZAz4bN6VRRMxL4BUhBJ004F0o0bSyx
lZR7DyjFsa8AeZRBmm6tTDwVanwwNGjB8Wg9REQoLxSiTLgU8OcGVnozQZA7Eh5tNjBw/RawUi8j
XMDg6WTom1vHoSihlMbB60wkCL87pcljZnlYwIL4OMIX28xRJTqYiwpBUgc/o5LsEdCdR4QSS9cG
sG10MkA29La2Iqc7kQblvFJAQ3Lc9q0rGD+6fYIRzfgURk6XjsuNAaphqALrZfKbaRU9YvssngQD
MZ80QN/21rYv8Dk3lmJfaofvsm2mja5oZC1stJu60ytAi+M7Idxp55oRabLphhWkWVuFy57WCkCs
hMXZL6pz3dPIVbMtMEua6FzcM1s/5WkXucBizTZvQ5EgOmu7yRqMWyRUnYVeTsdUMBcnPAfRzozZ
cYH/WGQxFdqTjI11nXbjcqqZ3pOAXLSWfx8XX0Tm+LJVtPD1iNCgoZ1tzwCvv+w7+Tbq2S0uuu/a
tkC0YTLSLG/8PxydV3OcSBhFfxFVpIbmdYbJI41yeqEsyyJDE5r06/ewL1veLa9saaD7C/eee9Bo
jlFJbKHeILMVXhtOKb1Ow95DVO7qrPGRyFcROuIF85ttuM9OZ97cEVHSsBgnoF5vQRGAMQ08GAxY
dt2EuYJds+ABx4KTeWAzSC9FPb2KL52OTMsloa0MkDQfjNT4ilGw4gsUT6pGaJorZiVLyiqE19g/
TtTDDVK8aBI+D6GC97ki6mZV6FMygy7Ck7cq4pFTe/HsPQfGxfW66LtAjIlsl2MnI7tEQACA7DLO
xYvozYufgRse+PEoWbm70ZlOZO9yVBvRLe7XdefiR7vOb6iEwYds6e1+TJKiUCIhj4Ed/wXX66FP
5BfMUjp3k1u4sRR4zbK8j2wskKX3EPWO9RI7HFZBgqiYdIS/dp4PH9xnmn1Zqg6Vr5Zn0O/XIbYP
c4B+FbNAQFQT1BcoVBPxHcZz0h4nCTKapBhyNAGmjwFyvUyhrp6Lct5EjffRCAJckNAT5Wc8sLy9
MHV5yWy5cvvBJkXOwBvXos8V5Dj1nrvDu84roNlKb6q2b3dut44Js+7guu6EVtp9M2x8x62BZXZQ
dgDbnYwT9P3cTM46x3Y8bP4q2bciBTCeFme0Ldyp5c6K0ImzkCK3Cp3oxiWg8TxZfYaU2q4OjEce
yHo753nhn9MOJVZa+Pw/5GwtjNGW1smek1cJR4pUQfcpT2pUc/zc2xhR5zJEL+NgYHUi7WDMkHdk
U/aLoJ3dAhuMxwhptt/w7hv1V26k2aWP7J8pobFlXlRs01G+BLM0T5lR/uXuaFhT4zMokH2KzK3O
Gl/qOq3fDSYqC82fWmY2vGLDYVGc4C/yOcyjXshdY3rXykOoPXYQn0QE4270rfVbb7ZzVDAq9Lmh
/PmRpjw9ljkP1FgykglEGl9rIpxnFbH2yAi3aPlrZGVrUOLFWNUcAs5K5ElI9M7AWf6Cn1iXjKg3
V9hFp/2tzdz7wj5nuQ6Eh129r9brrTsNbn3M0xomg/NY+1BkJsDbIbCXxtbvig96P9QMhHxd3ZmG
wejN69RuyeqrQOJftTNzDTSgHYbeVhaw9qNS723NXZT7FWBGE8N1jZsKeYrrghJUH2UCMmGZSG0H
mtZdAPL5IWz1I5HpFZ5W+0/nQOSdIvfE8ItodtZLOwJrwvq3IPh1JzG57JN5OQ02Qs1Iw5cW7XeR
tfdAFvw9P9cfp4ze21FFx0o/O81khYC+f80RFmMxEGVKAMK20HGwG+L0NAeOeyCU5zw70RT6PQYy
0LDELtTrpqi0SsycBIsx7BpPyMz/SixwnYrKnQDytU0MTTh5d5dbRJ/4WEy0YP3iImzNkmPguQrI
TNPttEBtEWuCO33D2/XwpO2CWigA4occzuHMLoOX1H9gJ1wSusoBFolVS1VnyH2SdZy+fv1xjuYw
wHZlVPgCvQASNoD6sCick2329odMlmo7VP4nlY2/88Z8vYCAjbWuNe8WkwAsY+K6cEYosBGy44n3
kQSlotyWdcSdWDgv5R8o3xzfPceGjED6VcLcL3lThRJNhw2E+lFxxMyOJD5qkPmt80sBClaDv/QY
05H1YBKfBnvP9bGXJlbzms1RtJnpDECydGxWciTn7mxdkJJvDS1xGTtNBPZvwfD5vSjJ0HK0ORlG
Tgx/ZJmO5I2YWayYSVZZHFrGRwJ0Nx6NNz2VIb7/cCRZ/tKSZB4O7GHQ/zr5rWmYBVZKHZvGQQ/b
un8RSBDinE5EMnT4HnqRTMemHq2DzsXH0CEqq+BJbytkUpt5TvW+Ft54NqmGzLixyeuZ0l1aFqjW
/HnbmIyNR2K07rJEH91FDvdmbocwVp98uCAb9NPz1hn6J/LB1zlo4anj0pGiZM+UHL5vMC6bE6CS
aALNPgOMCQmT0qu8b129XNIJu3mWWUB7yHMZG8bZEpWoI2f45azDhAINbS7q0cNhPeNfDoZ2OJJU
2d0FHndPxToHVlwZMaVPcHcqzgn0rCUBhOSyNpZ/kT04X9vokfzbiCbBlXW70hTOQVc/9pyJ+///
0Y/4pqrpIuPIhxH+Nx3a6S4zE6yO1fhSZ8Fj5VjNjVVMe/v/V61lJYck7QHTkGgQY3y5xfVPnXQg
fXtrPswTIXKI3egyPaKEh36jqEQ2yxyIPXR2THRCFEfZExdRW4U4TJjnsIpl1zKmIYShdeH1J+Ct
BAxANqm3s7rytUkwV9Wugt9scDhwAn0GQ1Hemra6mU1F5jmOWeJe7AMzyJEnSic7vfUzmz0mmomT
ZBpGctu5g5wVmNgWPRXcptQ7Ah2EF+U0F8sxTnJKJHbLQKPSDDZY69Qhl5ikIuCNMxzXvYkMJeRV
frdw3JwqM3qsVfCD6M7ddSQ60yxrk+CBeFc1MiHaKt4T42UckkbZPJf1I2sTwaqn+YzIOes1Vuta
L8m2S+g4FjtOQ7H4H1BEYCquu1mbgbf2253PmqXUWPoBoK2X9fCRgxKDn0v0YjOQp4jOldI9A7As
WwiXERnJzR/A2ABmq/InQ/+6rWIBTVyjRBnwGllB3vFiFbu26Qem7AyDq9La5wgbtyqywpIYsBB3
EGQA49hPdX5px+gkhDGcIgoragjEdwy9njDzYC1CRdZNtMCBeokbt7svi01usM3vSU1CYrlYSKui
nI2m+4v6Mz54pn0uMuRrsOGDNVLrWC1Wh3koXv2j3YWazwtFOqI5qnjhCVswgP1SfkY+o/xmW6bz
38KLh0OesqzzeKl3vR+JIwNO8pyqXaPNkVyU9Nl0GcwVVrPvLYR4fpmmNyamAEK68iNTsbiQH87i
Di24O5q0MFNyweO8J0YJ/rqLDrmZXjJTj/cRrg5U2DQA1uxUkBHesyJjqcpebT83CADv/weW6tyx
7ztqy308lGHjku5XdK6/xTQrOL8+YJ28Rn2UvOu2DA3MiwRpOk+Vy95NLvqpTTE4pK7lbRH3NmRc
yxeJVgm3C6irGY9x6Abmn7hYQs+i/leWavcAWy8iJv8nzcZDD/Hu3oKggSKLii9IpbXiQea7hQAP
3n4Gz33A7qyN7IfMwQ4mq7fehNHCaB6qk9HyMJjqi1jDdynfIdsA3OiSz9L7qDuXpSpZD6XC2FuD
dBmnGaRLOjCqGR4Rp8mXCqMmUcD3bdxVN0MetB75azWlWO2jr9gLnGOvi/ZqZVTZU/mmY85aNLFM
eDgGcMh1xXPtOyBR464NIatzgfZ+DKS/gfhhEEieB/2T2cjpsToho2IA1CA8yS15NMwHmP9EEXks
lgPYHJM15FvtmCi4Y+9H4JEOq1laYRutT5UPe1m6i3r9GAeFA7ZmNF0XD6DNr6Wn00tgMsUvjPkh
IwNVBxaFgtX8dTnbmUslf1omJ7sYJ3mvJXOtvnD2Eo1Cqcw5TO/jRIswXwy88dJ+nh0IQ6M8uRoH
ejIiZY1b/xdx7taBrHBgSLP37SFg/MNitWjgebj2J1FnEyO0huGATWEnQOHvF28Ywyn+btndcPtY
aWj11FWJCq6uqa52U95iR5HJm1OOcIeEkaTb7AMwM76jHATVxPtJ7nRG8jFqOzWfQM+dAo/omgLu
y6YjkgVYDrlzM2g7G+2fLqgwmHe3z1K0MOg6VNZiah6pCn20u2NAVW98pwykzl0zP8rMuvc7Z3jI
XLkVkiZvRScwz3ZuSzI8p9Wd4ffpkRlOs9NG1B/cyT1pVDcIisqbnqoLCsi89Vnr0tbwA756i/Ns
5Et3A+MG5X8gcZpj8UDW4FEO1X0+SXJg54W7lqHBdnG6i05dsgGLmGP03o+DDx17BAWZch/lEZvM
2pLn/38VsXOzZsSGfjPwwrfVdwHmYv1YFsTb276KvvMemYqdYQacpvnNj/plz9I9NHvgzwvTBs48
76/nUQUB+iYlZQbjhR5xR6t4kC7QvjjGZ4m6cYRlHyJnNXFS8fJAIp/25IFgwphfhoWxjZUy3MEF
VEbLzSJB/Vxl7DOXoCBemvihcbTDaUSj758TPeiPApmLoaKASYk1nYjyc8mf4GlfhBXOKaqREQiC
tUJ7TSM5+PhAi4I+I1moUUkFJ0hsBYKXGHfMboYj4ZIJJyA2u0mCwdWtEFHZ43u+OO7eB7nroaEI
RwS9O4c6n7PT7HF+3gyik8PZydXBnFtkKwhz8mF4Ld1u2nGa2ttBTOna6cETwzVvp+/YDVZ8it4R
8HsfgA3e9pSrZGRtuJeRjsbTtDua/ksQJN8dJHJIWQLtBGEgbvtMCke0zVNuMeISX1zB2Z2o/tqQ
ZlJl4w90nnavoPkFLj4zZZCT4C7lfLWdWz3ZY2i1lodVdljYkDsjiDD1gZDjTIUx7OfAkKhXl1/b
WdOVUfseSdvgCvu0EXMcYNiTliy9Exw92Ck2rpE6SXF1GzH+zNE5kCa7kEmVUM/BBKqtjXKr78Tw
nzFnlTsyoqs9ESskYznizuyyZd8LWla+dVIZiRnvy8vU4xs0LOaRSVLuITSMmIbq/hoBzAo4O6vZ
BQaHQ3hXIGDaNGLU58ogM0G656SePcyhHVIkb5geieXNDwSCc/qkjArjuCElNFsYfg7xL1Hd1jbz
4nyPhIxdVGxQeDYuj2rTL0g34u4ACOTKcIV5SKb/Db3oQg+aO3nmGFtFx/g5T+RnlA/LJV+zW3Ql
7lKgTIEZedQX9pvKZXpdIv/E71V3LLXFmio1OO8JgXcXiNnhlMV/1UKTQAGf7LF4PPV2wrbZsxQG
ekWssUohxhuxGearxqNKjHpvdAyOhONmCBfiY7pQURPN9sNS/F8jCLL2DHUi7JnRKUb2ypRyVzi0
H1033Nok+lU2orQ0YRQVq9V2bo164zTH1ujhbs+QkMyVOegyh1zv4DAbCUQjP89IEDKQB+8pMoeG
YtyLljFy4opfWzislhm0OI6+o2YYUQ9jvExroAKE+7w57kaRzXfnWycQEXOI+pD+Bqv3Y7Q6wJt5
2RUiFQdK2cM4E1ZYdbxglQeUjjiL40TyU2075n2JqtiP/O8geB3Ze/ZomN2qb0gfWFwiTJKP2Cu6
E1ld72k/bROHFfFATozH9DguRusk2h3YzG/O/T9Y0XjTAPqpWCLp6pwAws1Kwd1kUUb0Qh/gHpW+
vibikbzGj4rRr+uirxRO+3nxSK/bmWhqPB7Ia253J0QQIBwo8AswVOsMtiDbNwHkyOQJyhZidUgk
GzapUIiE3704MwlHme++Rg3pV0UhrtKOvC3ecYw9C8TB1kjDRY4vC4ICV+3ngvl9K7xmH0/eEejq
trUwSMQeQjA/+5on9WdRtHKQ3FjW1y41AQFy+SrDQppw6psRTkqUHjqw8Nsi7tMwNl8nlYNryZKL
3UAw8lnUY++4j2noU7JBjp5d2sxsxy9dMeSAOE7W4bxiLrHgcxBx2wQ8PgFCF17rf5myGJKMPx0K
1b25HIchffdMzkjLSAiKqfr6KDMmKq0x7JrMBMUQUSpEgPBhN5IjbRBsXMwSWHPQf5N0qNsFadYE
ZYa3A6LXVkwT4d2JC8GWDd/WRpfZ9ARBo2BkntdTWdq2+sV1shz8oHpZVOqfSmtODlbUUkl2pMh6
rd5STP5WKbdIx2QGp0o+hwmZr9uKDidqq/6ix/bLH9pzM9gso5jxbnNYnqHhoR1Chz/J5FUI5OQ4
eq7zCB63MN8js37u+NyOGXkg2nwu82Sf4D8Cz3iNWEwxYiZ5yvesZ8dOJMV9y7U6cY27XAtd2mfM
VpwRwFZ5QrBBhp7CDWBiLgmoC0+WEuRBEbi6ZTjRklqLfZko4WE4SmSeAMxlH8bxZx24bbhg9MH5
EGEoiA9janzwioVO8FjXlnuAT9QkSH8lzQvxYCY83iIDthtGGAv39tpDDTnIqB5G5ix9XrHgKyiq
kRwgKrqJ3Wansnc2Miaqk4ijvUQ7axIJnPUCWxMfNk34Tznw16kKLzTSiDdvyE65O+P/r41nPxnf
5exAdmq+FrD0qa0vNMP5dWqbcxaglFt89nCS1GKPIQ9qG8Dx2TyRYRGSVvCcsISwjQX3OsvAQTJ0
XQM7u4GID8k3jNom8NitxmSwJm7Gr7oJuRsfoXagC5OdgjAWv2SkExxLEEWceXT2pk9qZhrEbzOs
y63T4pgyxcGPguqoIES4eLQ3BjlB90WM5SsYaFBcEx6L31a7KSvpb1r9asmeCJ4IddECQu2aNKzs
un+FAYuzSJ5Mk3vFgW62dWynPkyYPtWc2phry3Aw65tVDGBgWouis0PsybV1xr4DoU5D1Q2kddes
G183g5mdoC/nT4eem/PJLkjn9stQnWyv+NANQBwr6ckhcQvC8pr8yBLbu3SL9zpIpKZjq22GiNm3
m5/9Un75gfytCgHAsHcNSCLlBjLubehb9K/mySUeh2Wq9+I5880zUbPGyASzCFSSGSHIkq4ttpnN
nGkuS4+ryfmHqJUTlEv1YHje3ynlG66c5r5nrpFgiKQzFfeGHXMLCtbCjBQzkRp7JLbktyJzBaXW
fuEOG14KxkWIkJhSpWAP43h9flpDXUE4PpiG0pfhY7DbiuQIZW10N3Dhw/g4BqwEWUu99tqvd1gG
Zsz5bDLc/kOYdBOTjbq5KGFnFCUb3MovXzg4Hjl1T3mPjkUMsJKi2P7D2BfmnDl/mcVQ7/vIeGNv
BbIWHZNbtSytUXit4uy5CSy8vySB5DlBhnCUb4idPn3VvEuiet1s1htWuMZ56Dpn46Uw8ask7nel
Z58rfbMD9wgoits/WCD/zIpZxZzxxOtsF1uMoZv6J8BKBSwMpsfoJSejVUD2USnyzOMCCmVHRqQl
gnciRR0wMiQkM1dmKaCfpM/wPSVxbe5uBTpkcJtqV5EDCgl/X4mJ02RU90FHdofXmqCNu+w+sRU/
llR3+wF9c6dljR/n04jlAqka0quorbuTiRgDqbaA+GXl76hH6vPCxOxUlgjQ/uccSGjYHglRAiyR
72txLdzoeyKTdtc6QYZ6ESAi1aoMsN3CRHGQKvUVdBmzMSXrbnxQCGknB0azcOwH9gqB0VrHeGnv
pD9MO8eVbCqJAyvcj0oE2Hvt19aN0JY5y8Gtg/0Yh2ZkYBcHH+kuyYrAfvXWNT9RdE6UrxQHhl9u
TNp20aEvlksbqsn4YFRSM0I90cAWRx20Dwbee0qO5BGFJrmFVOzmTpdyW801w270dUyysCIAPBuj
nMc7a8wdgQ9u2OfBzfGbd015KZW4mxPp8u01fhhwGlnY8K6E+9Bbc2b6s1U9sdfAG87q1q4Z1wZm
AIm87B9znwkjDhIVFiW61ZhiIVcl3Pwi3jLz7k+RjyOcL36EO/+SLSgqmXAv6bVhwX7XVO0zYB86
j6QotghsqjB35qP5ZnpkPmh+ZhuZDxXkegiJtuveIgVIpCQoeaCtcjFLsvbiTbA9iH+OCs62hIo1
VShw8d2OY7YDHI7ZD+dFbzKu16b3mbVCneOsvSPcQrJSs9PdGPdkvPTZkxGXwKIn4C5J76AicEiq
AEjubPtoSY9eC1JQj0Nw9HVz9kfdXLLG/wLC5B4wR26Mct0NS4T9RloSdzRavzyQK1XqBxwJybEz
CyBADOaDMRtPIyxIBJLxdaGdDMc0vaziFkQLLwBUqUrafLvEwZ5IBnEPGryuiGpVHEvZACSQ/hvO
3TiRoMAMvDcYEynkU0wKgJ/Xhl/uagdliT29QYAbayK/Jm+fz+LVIx2EPSm0kQZ80EFLSmlT+Jca
2iGzZYjkZnSPdIBGq+k+y94nh7tOw7KT5IUE40OsLLKL2UWUC5+yG638RtydG47gO58LI+NqPsMK
SPGkGAUbbtxAcy8IxyDKCFssh16N90ixahkZiV0i/N18GSQ1iZm5CI2bG9/gQ0KBe/HFS6L+2UP7
3SdgupBI0jera9lZpDzHMGfSQeEjgaZTFboh/wDTxLTAyGGdB2wqviVkKI+mIA+L3mSbe8PbnItD
bjFfctDLHwe/+kglSwo4RAY8ALoeHm1sJFdgbOSG646esTQPPrpRSL4EzypkvhNA5FxEX4vN7zaI
pcAz9eQ5U3RpVnly/o9CENsq85iN7e2GGki5oSPUJvJs5fIT4U59VsZw17gNXnP+864pgT0OPmeB
XdLvGJ254y2YYYiRltrASpo/GYneVelUIL3W1VbZw4NTjO6pCXCQBPmFQSDaYIXXM5t9xc1XnT3D
u4nWfAj8LsYjUdh7vOW7GAHbWVnQxvN8m5BF+m6R2pY24oAQiraH/LImcu9Q6VPgilMSjGlYpEG1
b+rqkayGhxQD1wZZ/DZDzcUPXdTUWouHY3RM6AjMFEd/d0lihz30YDPemC/D3Dkhj8u/HJ0UjCmU
Ye1bkBl/ZIpUJ7UbkLoS+crs6d+ma9Aw6+WlGnDgQAIpkASs+TZM3QoFZdrwhy8yU3aEDHyXPc3m
4jHdESNbKNNcndTO+8CI4Fp0gj1Bwg1ebpCQpZvRsZCWxf4ZZvO6kc/XlJCWOIDlswjkUaQe4qsS
Hyle9hQfOIP36Q4vTkmg6CrWUj5QcXSAHu66iiuuay49QOgcfMkH/NoHxLt/jGg4x2Ig8U8DilxG
JqMdOwM2M1QvoLM21Shfq4ZxkReg/Bp6tHTQyYjPq0MyozgiojwIySg9CsOj5Ec9sl14j11vl2dc
Cz6zIhuB2BFCzAflEwHPjT6R8YLar4ePJqe1ODWqEIP7Vx9Yxxbx7qa6uUY0XkvsF2t6zFsyzeUl
0+Z7l/qfiO+hYX8mBE3unMr6x+P1Yrv6apiA9tpmTYClbqnM7nOoUmp5B0uf0W8DUbNV7AMd+vH0
a435H7MPXgUJgxtiOlchFUVpXIttNEGgLU3HviNWijxQ+yHPZmvXjWRvCizMVJ7l/SzLn3bARVDO
bEWLZJ8TOmk3mLtwZgAuLI5Cv6U14584WWxaHT68hFVuSLTZczxE6VsLGHYzpgQXqWXhouuCnrHl
hi+W7Wn9CU5bh0d1A6O5QCFdW21yEKuJ26wGsmv6/KFP9UMSYUWvbfdLejaPdXddqoUhxijsbWCM
COpx1m+7Vpb7DsncFEXdWQK830xFcPBW67Wpk0061qBaPevgxGSntKI8aeTu4YBnpyLw4ODurK71
nh3X5nfULA3MeyEXNgQTKeIMm5D/20erAWdejTPL0skaqcU+AtqlVS+YpN4aJJcnvMuKpZPUwUMv
v7KI8VWpIhx2NCQQXVzzHisXEdQeuUBZOTYrbwN8T4udBsXHg+90p14SZFn6dxFh0PfCPsaq+jUL
w94X8fxK96R3kmi9rTLQxfviDGScFo0SFAQae120AjfkQRddKrWHjcIqKUKjxC9Ma2hOjQ31dVi8
ccPQkj0y7cBFskko2S9tmlqzQk9y58za+2F0GMwiWHYvMxiXSIwblaN3bNBx1fYK1gqshWRr97E/
glVItgmumSN4997LjimaHYkTQqxblsTUfyWYyJAg8beyNVu6MnoSllLTbjYpg9zoN4CSu8UNe1Fx
n+9gZVgHO1t5ZSTyMKC2fhyyO5Bl0WeNKVleamWAUbbHsXWJlvl3ai8GZIaLgbzJNJfyMprL3raB
J7aTBbwxze4c3cI8tKMeNH/0dyHEiyA1m7cACdCdPZgnAN7tVB58MsYxHY5wCGVibdJ4tO/Z5yIC
ZS+QDNDsViZqXXdgMSx0eGq8p5BF2ZBW/bGAWYMzxv1xg/lVY+JVFvIoWWafUZJaB0O+lnJYT860
/dZgFHtueG729BavDLm53dOWAOqerOAMNFU9k6Jk9EnA5i0BZtIx6OjVgqyGGYyBhc83EGOQAcFq
sNbDZvLgb9h9g7rGc2EZxNPfVPXHnnMU3m9PwEYa37W9/+OZCJbqQGZH8bz4vX6ZQR/ETnCMUy95
WruvYZiGLf5XZi8pmem9md8wp+JGmIq/tmbTIriJtNGmGNz84DD6sLhMvVaaFdq1Oe9wR+Z0AGXX
H/KuWBFpACwXzTM16HnaFEP8AxvylWKHzJpVrAqLCKZFrIiH25hrIsqkmmiPXoORf3I06uiAaw/Y
s7IOadHOl8gJ/raNzHcdcBWvHa9xxsykrwPof8OMry+Lb4sEQDOV0fPcuNPeZ5PvZsR3sH+YV86E
aa6i5lJfIhXw6fMf0oAlLgiGje0Tn9YjsIICDoLQqyZ9TP1HNSu11VK9BRUECsJkNMvMDI4FW8Ky
CtusPVtm/Llg82LU6HfIerMOe4677QClsHAafzRt6jbK2uJrWJww6YDDzqnR0mUxW5ihAR0HIcCI
xlH8PUFP4CvspMjF/TzUB5AM+LQc0o+66q3RJayIzH/vgtlHCbnxhvyVnB48hTi6gA+VR3LCKc0R
A0iDP5M1M77NlzhJF9QjlIkWhuYNtfUuH+tPGaB17xYiirvgTcSAE2YMYO5Myi3yphF5tAQ8JDO9
U4PrsOzVNeeGeQjmRF/LCo9jhMANkxuxgprvi3uUYkToH+N/0Dev68nt0BSB4zE2QfZM8p3GgOR8
IjS8W1ovP0OyADpyUxHKWzFEH4OFOnpKjGvZDA6cwIWOx73GATEzrsuN3uZjw2e2PGSLFk9dzKnP
WBxtIYpzpu/2EbjvFvAPUr14QDkXzGe3iC6jNLp3q/qnFjHuRpOBtPLUpcxxTS5rTOYYgeoSD/YL
YcVotNp/GUm7G6WpsOumfVWRIJc14F3oLfMy8w7s4LxSe1n5hSy6R7gxJpG5MNMrKRGAW9bfxiCs
To1pxJayAnRREG2p0zTs8QXFECTHvmLb24m3gcuYL1l/MXOtnhNiP4tEdq/2xUx5EuqFLJcqeFSE
6RUNi1qSmYG29MunV5VIo4uFyn8gOSWau+OgjG+UNX+qZXkEoF9dhulfloIsARoNeW/drC9lgpWm
FCjPPgyveJ1dxnuEo3d57NwPcf6c1Phnmf+Y54CgqldJFlkjByJRIBHRghLA0KinoeO5AUA971rw
wI2anzGb7QzTbQ7WnEvuCA+RaE4bq6M/srDuXHra3VhPct/2zS8ZEHuJOuslX6Zkw1nGGHd8sIli
ZIuZrmrb/i4frOdRIAmZdEDHmEcHU+LBKifnI58KMlxc9eJNCF4MWb9mzkJOTquPeL2bI6FTJLpm
C21VhbVazjjguryjF/Hn12Il/pb/BBmV0AH7b9dAf0yy/B+2jt2uXjrvEJgYjgl/WJq+OCdWcKP+
K67gkTasWNFP57BhB1c+REEvHuX6j4jM1bTGfposKK1lGu0k9GKTuKqdLRKcuot4ibMFm2MObbsa
yd7OUFnMJQNUTCLv2jGO8QzMUxjGNvF9gGpGHx0iYTib/DpQzhyi0S+3/eLfEyYO0zUr2jeb0fDB
A29K1iLWU5b6/tadDL0Btd+AfK3/5bK8Q2GAiBaKD7VlsCGI4MHxcOVbxPYxd/tmudnthg41f8CS
dWM0dknfElGHueWx7nxsd9mKoRfDW8AZHeL1ma9mJQjwLglAN+3yj51oVODUGeTbWJye3D+Vz20D
ujPbmkZECG/B0G4yUWNRtFXHLmq+MxaVl4IGdfK6RyNuO96TdDqOUxvfWWQEThrhhVQYZki2e9ae
dXUHHAw1ShSJIeROIF7LebOsqjSZchF62CbEPExaPWQGTIC6x7o9VIi0WAKgNE92OF/ekJWZNIsz
WkOKi0Wm7qdjzS/ewBPVd0V5yg0kujH1TJuWlz6HzNpXCJ6xFj2RFUOoIokfeHuIw1z4twUraovw
BawAN1i7ZsGwL6b5b8OSgchFkQfYmciR7AJeWZ/ssqh+JRpqOTR6q+LkSzudOBg9Z/MSfDs8Ochj
TKQlsiVPwBK/XWe9mcE/abOtsbx6V6Lm2LjkjrLTL//o2SAn0jDxfnoPdk9aoKvECzb+BqERc8w5
CYBW+gbvT1LcdGpuPTcxd7YcowM1A3cvcHjRofXMPD/al/CPDuWAatlTz3U5hr5jq7OBhCeMjewO
uoHPlIHzrViUu22r9CWVbbWfBm7cloXZiMGxadSz1bGO53fXO+Kl8nuOwBYK+CbQKYbS0f8ty/zL
AgdLydVjM5/prrqE+AtFUB2YIKTOkmnQsvjOWcKA2Q5Winj2A90kSiSLEt+vw2ZIXwev/0kzehXX
qX8xXHdn4ZGxVM6YI9TnqIDC5+2YY5VunTWf60H37rKtur3h2skrTmxiwRPE2GXUPxele4xICcBk
OpykJLy7wFCLlmyp+P/RscQVUjQQ0Yz7mkevXgQFWtjbgfeOUvK1WOwtc1eEVg1FGU4wHMUElJyk
jWKePRpSE6gL2B0KgIgPfKpsdNontH9/iQhJjiyokhsSVIadKY4oOZ514x9Lf/7UvoVZunKfVRVU
D20vPoH6b6OefbKMvfAh9hcLIJLPed5Np0pH+ADMnFlpAJOiy+cXY3ByuGB+tJ1I9Yp0/760KQeV
Lw/jsmB5yHvYmcTSiYkReWGgOc919wR/cjV/AcJCpHVeJkmdEI9v8CvtS+sR0Tn3zoe9Rp3BZQIH
BzLVW7Aj08M/kJQ4sSEgs447Cm9mc8IVbN9Mkb+3K+2my/qOn5b6BiueHiZPMELP0U1A2sJpJ3Xo
pCW/O3uycowyhYdIxAUHi682vvSp0RxFX+tQq9Dr/yPrzJbbVpYs+kWIwFzAqzjPmm3rBWFbNua5
UADq63uB6r7nxO0XBilSJAWRqKzMvdeWcltqNLFZRufJ8pjvOIhAmcZ9cyDN7kqGzUOCcsJmzI2M
+xkdS0cUbf+bsbX5oLN84zTnvg//VLOPgNvOsBoxyPnh5QFJR7QXe8s1X6a2u/QDViY4ZowPU/Sh
k6cd7BOEY/WN/9lSp2M8H8lmqTCKjJ8SHf5j7Z1ztAN0zP/kY3IIzOiQ0xLFsA0xDMNKB+TAGtCW
uHXtXfKqeEGRsW4MClIaiwWQv3zeSoA1G6+0xYNbOgiKJDVzCwIuM1FZWi2+MmMjZbWNZueRxI6H
vETVkEs3QAp3HAR2xD6IkUrq5pRP4huOMCbW4JUW9Qkf8jB5NeoQSc+Eu6BIrRevcMz1HPEePZGj
dR6SfO81U7JC/NseQz0+dmMQXIIwWYcOaX+FehpV7L5Oi2WL0DtyLPyjJ7PqBQFGebAc9qkjWqUX
F4Id+z5bUzz7PxMxRx8zQ0PMIPRGmAd2bKLWBXlHl9jMq3U0Bc3PBuKo0c3Fp1ZQ0EnRtNl4Rr8G
GXZX01OPwnDdQ2eM1xmT3Z7ZnOLYxFQahHGv2Tcz4hiWTqT2qF3M3HsoRPV3slh1bWG8IfIMbpnL
IN5J1BlCjLvS+NTXGtKoUnUIe4V51SC8/s1fouwZ6WzCdGTUllTomElMRE5YkBTtZjSgrHbcWw4u
j9Khamz1uC5Jx1haH9bzAThllHp/UvKQ8Gq2NE8fx3B4TbuY/rqbf5e1bV7H9DPtqcU/mCRQRVPo
emFS3xAt96W8ZgkmtzKBlpz4ISLl+Rs0YlQrNSb1UlFKlrvWGrC3URJ1yaHP5TUc53NUx29Shafi
lBtOyhyO/3xNlB97r1vTdzjhsYeqtIdcUzZrFPbfKxsva0HIn8HwolC0P82RfkPy15rS5w5n0CY0
S0aRdGsbQsYZsZj6LKLpGWEZVBNBu9X/ldvz3zpQ74x1NhhNftadxBgIeZwxNm1dimuxSO7BNDVr
ObcGaAbrF7PzfKdcOlZmR8hSICj1p+ozHaLuVLTJX9EUv9j1ljszK4+N42H2sc98QX4GI7I+Z4kB
ImHy2Z5Dmk7jQSFtgGoCt2NQz2lNwFhInG0gQAG1WW8+NQ2phiPGJNDTF+Ot8lS7sKu+9b0vnlAk
wlb3MNDA+qVItVtrH0p9wklMHKYhKH3HNNgDn8fVFhODLmf7CLgH1SDLo33Uid7PVNA73ZfWMS2V
Rbnp/N+15Wf3mwFHYVtVwXutQ+yyHlF6rUQWxImi3NbwjIA7Nfa5ZsA7eXLeYXFCZTk5DbNxF8UT
+HzYQ7jmoYtb23Ly/RM2c3FqRCZOXlf5+7zq9w6N+DELjp3Eb9y36Ou8KOEsZkVmdgqiLjvRMnK3
cRW9BU0YnSyrNNDe9sOBDPoN4XGgBZYLJyrzr2v3m4G2XlODPUFctxUa9JIRLKUU4DI+pmkqOaXc
r6ooQLlQ4JEwXcj7voHWdkEUyJHDOCXa3VDJ0age7O6Ud2fPGk+jo519OAYUgyVDTjdLMR2AmVbS
rc+NaFNgFwbpjqlDIztMTPcYzuwOoDmT9cBFFTNRwx4AI9utD14iSpr0xPXizmpQsqWPaISLfW/4
7bmNxLGKZ5qFulw3+Bexf8ts5iSSQyhKIuK3O5R1J85aiiSrjTPkO6v0vcM4oEgggNRHZOLsKzKq
OK2gAyYHFK9GH4XGGq2bcXKWo3k/rvdrS8gzsiYoOuPyn7pfJJNz0S32Cg85MYOgjo9eOm3iyLT4
GXT3SdjxHv/TahqH8OTE/UdTYIeYh0NWgY0l7E5SbIzr3jCMQ1v9DvBBYB+k5ENkT2c7M48mNoVj
uIX8rre5bT3Z0ULiH367GZIyugK/XfS/u6AdL7a0IPFQQpL8Mj2FPQ05tgwxPiSShSo93txogeUP
2VO4JIkO8EsijeoRb5i7AmW2cquy3eSKj2ZGD9GE3S1GJpljm+ygAkUA6atyoU6iEpUwGW3rOEaU
+mExt9uk6UbQn6P7BGSTmGM7MjYT8Ba6jV2/R2DeRlGKVXJwtvMEkzSXcm9W+Xi0+9hd++PIv7zu
acpEnckGYnFPBCMTbztmS1IMuAh6K9LLt++vMES/QcD9TpIDga6WDUy5NutDzKjGi4eQsW9LJm5E
tzdQ0/Hr2nLTLh8T09IHr4G/7CwX5fLLnZ2MK89u2EHpSB6bSvdHqoHEzMmHV++pa8ZQz5NiIywr
32ASUunKxS29UsYA/Yu5/txLxBV5HqKA8y0OPZWUDbgD0dhgPckeZ5Tfh9c67F4FkoiTiD32DCE1
j2J2GjTnplPua0ds4aI+FMdCXOJoOJHghO6yt1rG3N6SaRZiVDRo59VhFryQA7QjKZ1WYDNv6RRv
Qx9oPDan5J2Q0VeKZrk3VO68CGDW5Ka2n6ZLy7tBKc5pjyZUMvjOIzEfEGaTbzrW0yUkamVdTPmw
DR2MHNRwAu0hHOqVyO2MMLg0W6No4JPiBN0+M4TxfQ7f7wbjwAVDRpZvsIPoENEdqLOrcU3Yr/8g
VkLtNeoaWmDxtKUlmO0rHCMA4sb3vLDsLRyAKx39aY1wt332cv1cRdCuotItX9SiPo8pQ3apbcdv
86S/y8iaNh1Bukcj6+mndzS5eecV46IIYYjHib8xquzWR65kDM3Z3xUXBrHdrlxChE3UUng3SabJ
VY6rgNF7xIZZVUjAtZVxHvVuXi6NH2iGvR2MXnubP0n6IQczV8HCYDyUImlWTUYQI6cnRJ90Z4LJ
uC2lpBbAgolAUM+Quvl8BUc/I7BeNr8tssZZopEamF3lHntiHysx9Durrn8lstI730rbbTRBcE1j
j5ZzksUHhxixJ69DTB3zDlaSz4wTRtfU+RR43DjoxRn+MGSedK5XfAnXxghvvozR75oiAxPhJaBX
cptOXOPW+RO5FORMZD1C4yFap3wkVkkcEmZYZ/mqbJN571T07kMvE3ttTsZDkAa0uXEKorrcRvVM
JpVYYzKdN7b/i76Z/SRsB1phbD7XmvxZPwDc5wFyvwSxvfWF+s2zbnCOEvMy2D9hQa+F1TQnQe3B
FzsZaKpcjDCvjynD06+Ldg6iY5NMfwMc5yu8cmeHSdG6dQaAepLivGtq5sNussXJ9qCi8Vqkjtqq
cnSPXxdB4h1TkEDMk8D+EVw6M1s/OGiRHuKxsimCPyKGFCuzxN/e2HvYNBax2H5AOT3KYs9H/VhZ
2L0ZQRgMv1GySWyTFJiJ92DHQKmG1E5OtDyTUx+I3yz+fEqixmT0x3nZ9lhP0bizWLMdcDe28v5+
rd12QoO2UaRadlQNJz/pnNP9mvufa0kcPSWk+O7CMv/BgNAl3dDBbbVcSPOnQRLUsUvoY9TmTOSJ
bwiGxAB5E+dcsBXhYw0CoGjwC3kjmNDQkdtA3Byiok/dMCxIo2Q+369NPZGHKZ/GlTkyyUe9xtzV
oqouZ8Im59lEzo3Fmu55aUWb0lJYJ2yGOVE8/aw1BVmT5FgXGt//ulD2ZB+Mwtqn1QzSDOr9ys0Q
Ayk1gu1LFpHABPdEWv0lWwJGEXFWWzmP//vr7vJEpWpjVv7iUrPnOXmIASJ6Muxc2mDPDJaZWRKc
/7noIlWTPnyo5iq5SOROaSmyXeQMTxL6+7YhNGFRkEXnfy5k4UVndwIKYzGv9O3vsylPWTqH58ln
91l486+w0ehhK7glQ6g550o01XlYDUQYFjAyNKosPf/GX0QIZG8skKgLbc5oX0xRcE6Wp4qx6rYk
7B6VUgsfPmYjnuZn13luIh1fck6PqPeSQwIrlEhg/kImp+nlfjPaw+4Pd0kyffcLCLG4QetdSnMe
GQ8DPmJpN8UEIRTXbk/TaUre2dc1azI4rUdMrOSHAl5cUCbDMSQtYV8hnbpapaw3Ki/8l6islwTb
fm0IMNVa6nf4n9kHveoTcbOAtzGcYVd1DzUhlr/oVk4E6trpmznB+Gg7w9n4rTGvbBLLd3mUWieX
NuYYqQReCqFVWUmpkbguZFkY5+cGGRmR6YyJFhkgMvSf5MwhOQ1XtbaGz6yVG+SR4ndl8JVujca8
TW3/PewsdFxtmj1ZPW1nPvtvKah81vJyk+mZf+nImgZgaxUqz9139pTfAhnQMvOaPYqr8uQEz40Q
H+lgEwlG3EVv/CC84NoahvdXN5xCMmX+NpaTde9N82s5oUeOp3LFKsu/poVOTiaAecj7GFlnB4kO
aQAsB+rDV6MtoK+S/PDpUKnKebE+JHV/IRP6A1CLYOLSoCUx2ZL3dVDeGmtA1YlPQ3klMmDtiJWw
kS4bofNeo0p65+VyFil2ViIV7nvu0LlXHMeNUJb3bqIzZGpfBfv7vcgxaGlHXny5/64JUVHNdfKc
z9J6K7PH+4OArKSPjqNfiTvw3q2owC9kkhV0f0KrjGdUX47cfD3WsPXa64S5vz+hT8ILAS+Wc77/
rnbtU40C4QmmbfJuT7v7T2cG8oRC6Of7M/igKXA0ZcbD/aZohburybH7ev+gxYEqS4bO93sRwtLD
oTt+vr+c0M3FHaMOe3An35lI3R+Uja7z6AXW4/++B7bCFDfi685YJUCAJbFsX4+FsgRJGEfw/a/T
BLdjRIJveL93FMnND+sEAytH4v4jEbbpE/z56/1WLXV5RhbPFm55hDuZ5T4bLUa5y//CI0tg046z
sbvfpA4RwOLD4HR/LU94j62w7a+DDpqjCMb+PQli+SSyEk0XzwDqQJ1nhU7nfpNcIQaUyyG532Q4
Xm9C3btfx9V2GcangcI2uPxuRHRY39T91/MbFW6dNn5vysx5svi/3B9jE1oCQhEz8P39l2VmkZOD
lHqoBwQQonfOlg1csEFwwyYt/0w7RIrMo9tnQjzLs56G9/stEg9JVwDyNgQDD0jUzetBr9aSNkxQ
VPab38aPqeOFNzOMnTcIL4c4+cxlKm73u4HOPpVd537d8mPzKaXrScqoab8xiX52Cj1/3dfzZ406
GL5uCdW/QGXpvx5ZavFis+Z83deO0ytGifLrVjYXbxbRn19vwABB5ZlT/HWf3/Tv6TiHV79EF1U6
dbNN4mQXKme6YUaI123UtBg4uenSjQfxIndmPf0xctk/Znn4hBb/WDgNWhMd7rW0jatlpEzpE2Xu
Oy+WN6aukn3HYi0zySygcPQ2U9y1twHH/8mPjYPpLhwVTkOrjvjmGwnjARwY42Bb77QCrFsaLfD6
pfDyF3ZH5l9FxaRc+lG6T1pM0aDSzkBP34yYsTxxYyEy0BbJeONlzTECP+zWqt4EbI45TQcHzEbT
jXm8e3BIwvPmwb0WVe7tdZn9ut+6X2Sjn229FrVwYTrTya2BF5YheyWXUX3c1ObRiL0jrgvzGvfC
vDqZSiE238oRkYeDyZWt7yYEasWGIMS5M/LHpzYylKYRdDF9AOYyTIOVdbfap557tZB/jtZsn8O6
wKMe+9VOMXzVOHgZRbDqJqGkFUgD56Eb3HQXZ7l71cns7xx8oSRlc7PTnnN1gxtTo/GS5ICH8gUD
WWFQosDBTgGAzb/auetfu9wCxwhqYIzacG8k/oezvBU/Hbzr/dr9wuMQlXRDD5Iqlv5ZDYlJ4eAi
fmF9P06dryKI3d4Rpq17vf8olsx8e7OTW5Hy7vIOOVZfMiQsJh0j7k5JhAzI9jFcLOwPtYupoJ5x
tIS2n2zTGWySGlKJYdkcV6rrx1suymjbmxk69vi5p9tzCZZ3ef8s3K/lAa01j6b8+n7TjsffzK3s
/WSl4so8/FyP5rDXFLWhGyPTxWR+syMTX+ugj5mXE2cha+agGa60EPJH6GJmR4RL4WZH12lKSPAU
eicLOyCLuPGoZgAcTE0XnGcqfevJyGt5cIT4YagWYpNGV5UQgXf7uljMFxQW+dbEN0U1M+yYv0JC
U02JJDX444eQKIaBzW5GDCBxZ+i9xy45l8RGrSGj7gmqfp6lkWxsqzYQ907ehb0tW+lzRQW7kyHa
D2HCnqHqYz8Dhn9SBaQiODZxR3AHPuNCtj9V6V6TOSu2YfkOfeKhHHxoL0O4i2LzmJXxka4IcUp1
exL6CcsGnOjMvcb0W5jITVddMkxB8hRwEo7Ko2mV1dFMgpkl5D+3YXZVx39uxi4sTCbNVUgUZjZN
/36ovfz+1w/vT9XDGkQPuTwV2jAMcEraSIC/HvFfz3v/hfsTsOZSVv3X3f9+2a/rblXwXP887N+v
YPMJ6U7/frV/nv5+zUKe053+/VfcX/p+3/3i6z3+9/v59yub9+P0z2/c/8yvl7z/8F9//Nfr/L/j
8PVs//3gr2c0wYnMykIMZIC8ggJxAF8W76AwPA10s0//upjCx9SslzH1n7FLL1NrYtDX5Set6OHY
WUOOtQqzW9NaJ6ohaP518A4dURxn++b7ojk17tychmbHvgazUonIStREluq4OanlogZKfyqb+C+t
TQVTf9liFsbfdNmIEUQjtkZlf4tE6Z5EPron4tPXllpSLGenOCK4YtbwMSasEg1cf9gY9pl9bbjq
W2yRYzzgSVxm7uinT1CLEKEW4TkoBCn1eZ6cwqZh+hBmiGBNC5Z9SD5d4FnF+X5ROVGLqaEtVgUq
iFM2Oox6qIHW/rLdNKsEO0uFK6QJ0vd86iFOoMS/mB3SETQnW7vvgOhBB99kM5N5ne3meciwAfKu
aQQc24ZRcTV36BQJjMOYCLG/+YbLGHnxlE8HIzBo9li/Cs8Qx5Hz+k1n0x5/bb/NvRyir1mtehap
NFPI5B352qfZwZ5q9FnljBU5RatYyO+965iHuSGqrnb2GBg3uWxfsFjmCBdPHirQJay1eE/yW0er
dOXq4HegU3qUnbnw+XHlJmzmLmGKeipb3m0w58Ymsd33ykOrUMEft2372RVBtXTg3lpijHaewdDX
AJws+qDZ5KaBq70V5yAGKRhRd0xeQpB07J4H23/HPNYf7SH8lIzXqA6WmQ6hiHObrZsOYoJrOCB5
nQvM6M4LDKRprToziw8yuiQjmdcLe+zTS1MiH+wBjhfsNAwixS0DMLWZlwBtumD42ZhqMPEbVogJ
0Oer4dXVdb4NaZQvRJFLN6A5C73f5qhGIgDct4AN0FGygLfLOlmQT+hMjbycssRJHnu1xCtYRP6k
yF/GNnwafSt/6QXy7hH7TMTOaK0Q5eDqcw4FJsQo7Ddm7Jn7vp9Z8XrI03HxZ+7cnvgoesQOgHaq
Uucx1oL2sqatFhk7UJMvcVyJVQ637Q0XN0ZWYwV6xzqhy6GBHcsf7vKjkbA9LOVXlzA1RGqpVu8A
NUO0saRpmvRHnRHqDlYOdbGi8VQVXfxoY5ckVHPY2VROQZA/IrCZdlXNb7gGG7lu4uAm3nOxgIdw
oH5UHdHOIXL7fWqC8v/PNzwqffqjOqMTnE1HAyNu7N7oZQ+vomZjzUwJqxdzH6dZSIy5d3ArKJvF
gD7dn/nHNrRtI3/g1GyXGdF2acDSTpgGTraabml10BBzDjg28JlPfPPzPhzwLzI0ZGLgZGXNNy2Y
yOAM93nMWMSYZ3sXTOmfssKCE0V66e7j35vzOlznVnoyfPfsJyS99HijszBOj33RvzQDThefI4ao
3kSFCapgkXyvcN6vhDEw+eny71XXYC4ImW0HkhQbB2CqdN3n1A/6XeTnj0krvIdexj34NjqK6Ay9
Gd69P6zVQCcvi+ShcqdiG6BWH0XnYwX20NO78mAlXnojdZTWSLmKAv/NbKmEJaZwGnT+mXkQbkCJ
o3zsFu55XV3ww6PjLKzXrqv1qWoGDGEmMLbCSbaOKvhg1uYf1WUfmbS+gd4qijpYZTBDVhY0OoJy
YHcaT9EYPnY9Wt7FC6cwqj9QcPySFa/UgRw6jLA8gqV34HGwtDUj27fYKCY+ffX8nCek8k5m/Yp4
EBmwHf8K44gizZ9/t6kLlay1nkEFtOepdy/kT3BM/QxbHc6wXeHXf7HgdNc+1d21En0OV7zhVCpt
F0UxryTpj/PxXsRlmQ8qxj/RIfdANI0QGKzolmTt99xBJy88n5NK0+1l6YI9FB64EtqJGxX472Gf
vuQ+ZnrXtukchu5zJRIJ58qmCzkhRsx6zBsIJecSNElchd4ZkJk94ODntOKsgqSzsPa1D7KvHKjp
AlZVo3/ZzSdQc1pUzd4jkYAkiWmrepx3mLIFcdA01tpZilWfqqOJoWCT8WVAdoZxZBLGuJ0G313m
7eccoCT6BAGhkOShDVGYjx39hj1jAZIdyQ3XhdiFcrJPjsecaJw/qqDY20S/oooS9qnnY01nOU7o
6Brr2IvewgKMyjzoc5KE26pojJMEjUuMl8FWuEjlbgkj8d1H5ZPX1rO8TnCRAweBAqNhNSXtJSDe
Q1TP2tc4uhK1CUgR29G3YvrnauZOHvqJyD5MxGTjJhlDNu/TpzmgFA4jYXDcvg266wgcSSnTU1rT
wi7kWmWcBZEHjk9d1q+MEFahzswbgN+dnZTqEdZCiRZBJwSyhYe8i+eD9ll1Okd5myEXGWqQvfKp
xqMOcYYBAZp/6vhS+8O4z2nZPQSR8Aljci5C4bDPx35ABWWegbpme5/TnNta9n7UNGlFDZKp7vZF
XD/GU9McSm+4QWZhqm+a69H3k40fRd/9bpjAUpo/Q6JGSJIlvroGP5cnfb9vAvMMcWVTx6g++snt
H+KEXaLb0GebRM8JGadJWP5CtFiv0ipzVkP5G08y6xfJEVmIHC4mNKFOe2Z66bOKq9cgn+pdoJzX
qYK2GufeuhWAhJu2KLdZ/1HJsT7R5U8oBeQqabPubywothzTPJQTikXTRY6T1qJ5nNnuHTxNbITu
LQalhlMgFS2RqjVBfuWrywcLTkD1RyYL7dOdJrpE08cgBLKtli5sRk4SxZuIYaLWQOymAY12wT+g
Ghp/k6Xmwc4hapi59Y5l4QNEXrwriLmfh/HYOVG2EySRARwf8GoV6Cg7wyeO1H9D4V2cYk33PNZJ
t+rCgS/7QEtM2j4aZ68kXFw/oYpZbCIaE32GfTDLyQGIZQvqhH0O+CG4p663llmSEs4sL5mz6GON
1n0Aw3h0BBCr2NDpxvQuuF2jaTY2YqxCXN0gyJ3YX2Z98TP60O+mWcVPUtU/zRp7RO68tZgEaKoa
EK0Q+pDSHq+GFMGgu8SitiM+W8evm13DpGMCwvfaDNmbZMa88ooleFfg5sQ8+2J5fUrbFFxP6RXj
puQItKqotsVSdWTexqgAwDV4cXc5FUueapQac7aqQTAToW3THVeYRbOaxB1Xq58xmYvbaQlegjdX
bgj+WHlZuovm5iltYX4ItyUy3qlOczUh9aUX2Csm/BMtQ1VCRdeG3ku34SRYfs7dbOxtUgg1JAYw
m0EMshsPTJZnzAbLPe0+OlxRs3EHczj6Tdzs4ME8MTIjfE0XP/RS8/rOOxqiZ21PyMSVgBzbcYaQ
oX/18/5DCatGOYuxzGcqOGMe0PDCX6aznKd5k1rBq2nV3S4ylAcRvT9g27f2HrYiGO4UElgf/4Q1
acKG1V3z2RleVBqsAc9vc7yrP3o46BZ0VntWuB9GDJ71Iracw9zaNl1fnL3XwGuxJvq5/YBxuV3T
b6jiYdxN7hIsQsM8LQg8TI28QhWHjHcRqroKo5AhjTd7DBG8oyoZ6eNHI+dwr7cB7KWEXbmNsQWt
d7Xj8nekNDo6IryKtvqUmrT0RbckvITQhpQVIS2TTS2Z6+alPT7oEWctqq71aA2ECAeohGnXXMdm
Qv4LW7iwq+Awjaax5qsue5YLBp+2wwgdBtuEJ2sTDF1+Mmd5cszpVvcNY8JiqQmMdO+13pE40Jdl
D701s7Fdz2RX+mULI9v2LCps0tmq6oYCbMEwk3QGfvScIJWZ3RGfJLgl6h+db4yynjemAyVyjviu
wLBs14aJXgf8MJNdq19mg9Xiq5t3qAbKTTNF1S6v6OpVgNlty0Rq9X10a7FJivLFChmqmBRF59qu
Vw5g0ilhARGYKshnCsaL46rHdpH0Jx1eX3dwD0Oj9xZIkU1iJcFp9MeXCS7VA/1G/9SYTKLBX76k
kmmujaraDNSzUcZbUueiDYrsaUHlQwX0yyN1+0XJAbVsMuBdU22/8r24ZpyJC2sIN3ZVtW+clQG5
AjdxXXQdpq8fo6q7wBN11giZLiQFOfzBi5/exQCcdgjIRfW7lTSRMODj9xzbG0tR3zk//ThLH6Sc
PXZ3mG6k0FsUZT9kbi4Ogj8Rcsl9E8eAvzPCVC24H87IEjgM7jkak28q94wLcRFMFcvQXCtiNOBN
veuKbJRI+czQnUhca1d8NHOWEroL/5zR3kJX0vZFREA/1FsbTmiaFISBwR8PLNh/ppatBlFfakV3
FfvuQnsL87I5tLlFnMpUnrMSbbin7UOjWb/9ZafUYjDo+jhCOTuaK9PEWKx959doieIh1BFAD1tu
+QbLh9SVfEIl2jOhGEY21k9MqCHAsRDNdB+eRolzBgp18VwB/iB1OTumeUZMaxOoJ1JA0ANF4wtC
FT6DrDxsEqNnme2mkYB2TKAPcclfTqvBhHFkb2lhEVu8/KiOh0cEdljLuhclpvrA1NLfYAFyPnzW
i74MvEfa2s/kiJVXt49uLQ7M2JjT1wqZwIMrkugQAZNDZWxD1sSmELzT7zI3yqcvgs5Cn6mUvmUm
bIfUmd7yvvK3Lo49Jwuqg48Y4tTk2zIQM90OGwEuEeo7uypvKPrkMZnKJ9XR07CEaojCgePpBc+2
UnBNonw4j/RTHlLhOBuIW+KIxaXcM43cG5GrgFJUbO4rMZ7XLbTHk4M2zQN/FGPaqSPMWrFjXGVn
FLiDh41S8by3dbCV1rR3xNQeRge2Dyg2jziF7PsUTRPbF8XUw5Vsj+2jlTlwD6jIkvSYpxEtiLS7
FCIgR5qSt6fSTxTSCrVEUmcpOuCMze+UIxi0owjhEcVgy+xWdITcGUsnf0LOKQgKrAS0Hp5PU/jw
fQPYl4ESoNCpDLbqIydE20r2pvXmllm0nYDfPfQnoiI/DNNqyAEQb7mqf02L0qyLkGYG8ChHMG0r
P5DPtdDfvAqHp8cbxU10rUvzTw4pzoDEtjbSGMP4DPrJ1O2NRib+rtF5RecEQm3pKOqC+HIjhVdM
y3ztJqwZFHrRBlYiEB64rWzq3AtfjnBdzy7YB1ALUZavG8sBr4l2N+SM/4BgDyhVheuibVkL5boC
JbPN82ZcRXYvD+2MfBqVFR2PniRQPKPdyU70lq+EJCgP0b6d0zSqKmoUDTHQJktwxcQ+JqNtk3by
YoClXxte+qeVpEiCvqoxemCAqRobvhJ5egyyRnLNvJ9l0O5rb5KbzO5cmi8q3JURSk9rgt3cR/73
rKRmRI+znrWf4XTInFOvEDXQL92YLWdcIX/gDn4kPUO+ynbBqnhRRuWTsqSM1jMhors5L69lFfRn
bPD6oewd6LGBf9NECNN6Dh7yXuHLQRubxx+TB5QZaWqFgW2N2sN6oFq8ShPrfFEvM/OSvAtLGcww
R6xp44i1pZ/oQxbRH7QZ9Z4vxVOZRm8Qd51NpPVr3XgKESNMdcdBOGguqnpB1mdZ1w5qeT9fO0NB
ZpPoiR20fnZ2d9CatK10JlsiIjHZkHl8YkV3QWNZ45pdP9QfvoKjVe7AHaZd9oSlJN2uEBnN62Do
oyeE6nwzB8nwvGzXlcLyQh7dBlVJeYQ2Z55YhPdpFEcbIq0O2eCX67mLngzH+dkOAA40Qm98CHBC
kz9sXaKTCUVplR3zTFsIkIfD0A0GWcozb9lTW8CnPVJ5fSMFFM181y08BcNZSyGgyfbmR4xue6uz
/kdYn7sYuVGlHY1UfywOSLEJHG1igAcIKHYqrt+ogFDjz/0HC2DzKG2+9ZA6Lh65NdueEdbeiOGT
O0sQW8ea6rLwPvaIdh86OIpk6GX1SvrnEAL0ZlAkEqRuTVEv/Pciby5O5mfXhv+66U/WycRqAhdb
7qBG+ExmRiYCkBclANRV4gN36wTGx4rZzloM7lFq8FcizCNkwQvyIrK3iY9yQCVGwdnaecRtbWyT
SdfoEh8IKXC30QLJcm2IfP3MTmM2I8heU2o/YjJhJIpGyF1wYvt+yRzx7QzBUuRGa+XRdMlt195E
yIDglKF+V+Rmr0QgANV3t8hl71MPMWS8EhKOC9FqFNjKatLC8pQxk+U187E0cTqgC96EGbV2OYNk
y5SNrkKgC6dxiqT9PaZifKfG2qtg+gWEhZLYJ/JcLfPcoQ1OzKb0N1GSOpCX4yvqaO+xcyBOBkp/
Y1hF0kyBouL+qKYpk7UdNemRRJj5m2khN4WK+dxYRvFSWOb+/kuTjdwtZKS9uj+q/6YLskDG1m9Z
f/X4Xguc6CHnuqO93FQIjB4GoIYXbcTTu2N4Z+kSVFgymqdKzd4nBtJhnH+LdWBcbdP8NGnjfWsE
ep+k4Dxyv5PRY7aRkZPv7/f6JXq+vpXDRaJnfnPm5mEIWd9Gg1bhoMK3KB0ZfQbGC1iW8I3FvIjN
A3yb+nmO/ZERGR9tTSZU7uu3UqrgEOHFZINKOk6M3XLT9f/D3HnsyI6kWfpVGrVnDZVRAN2zcHfS
dbiHFhsixA1qZSSN4unn8+xpoKsGKMxqMJvc3JuZEe6k2S/O+Q48WVwYoH2geAH7xQ1hI5JEgqB/
+aPLoZJl0MZ695LmC5Ge0nzJDESTXdZWDL+oMyie8rUX5/C2Cu4tS3EupboiPqhs+rATQMy9auCv
kBN6KTx4kLOZN982Ec6CG+yDcZ8BvnQ8aGxIXnQdW4AmV4DJP9MC8aYYRmDyjLKzJLEIMdQ+ueH9
VdKCW9IGomcdwdnAtJdiqTW3DfdXKNzToDp9w7jyGDutDKba1l8tn5anrlyOBAkc8q8aSOXUHuDZ
yWrJVej1XfMIlflA5JW+d8icpU/0k13lgS7r8lZ7nbK72hhe0GBq1w6u4cPScZ9H/h+d+pI9MxUh
j0WLmxsTr6DneJ3FB2VZHVTV6O5iLy9u0YH+lkEkerMO2e9A97lMtFYU3yn3lJiQ8rmN2sYpm3Qi
hfeIDtAr3cbAjcbB2Pt3/s256kRX3W/ZO6QRqwOYhEkLaFcljGfNMbpUmJberCiBReEzaHQsaFN9
b+JvHFwKF3CosgMCVjdjspKZOR2kc0P/GgScxjV2tCmdt2pMkOMq5Yc2tcBrVA1bwxzjHenCXZiM
OQ4NPZsCDRHHa+cZb4Qw/slwuuzG2XaeOjR4oQT5FuSanDb42BCDCZSxflWuTKT9W2xP89MgYItH
zuKR+5JgLCZemfCuyd/zmjZrWBzs14dTmzrovTeIpz8LW0UXeLesGjgY9yQYvcBvIOqDfh6mlbPc
D576bFy2M1Urjwg+9RPKJ50RGV2iVIu9LQFC4lxAcoXEU+1a7AeZHZfnjveZRxgekqF2VioCwWX+
veSGWFUKRZpVMO3UJkRPujaPocNQ5Dnty1+nMdyfRlIi+pX/YXqQ3V2PN79y4NLkDYCVMfFA+ajl
fUQtphWa8YVkIfQkt20/3hRHie09mellTq3NiM/zpbOJKs50m8O3h9FLthdQgDK9VG32HJPo9iyX
qb9I1CeTmP9QgMRnEqn6p2Itl+GoVVp7nv2ekYXVHEU5GSd4Gm3VGBcfihtGsfb61z9UTuoFBtkY
oUX96pR6dRxNpjljgwUpM2tiem7+JUjFm8m27DMmfGhdfVSFtuMScpeXHmRwH7aUo0ONnq6mRUlt
eKQkp2l0rvv+q4KbPDVvmHk+kBTBvBdFtZ+6gwFkfd1x3W/iAr5kUrt7kW7ngVldchtLT5F1lWJg
zZeJVxUzSp2kddHlQCvUj0M4oBoaBxbpoqMNypkwUMumV3aCBTFx9pNKCKGu6XwPyrfxCTdBLDoP
Tm3QUNCsq6bet9N4ZhKKQoi4x/WMlMLkKFZYHai5GIc0DLN6zojJnsuTn9ABtjyVOwTt/K5q8YD8
Q3mLlpE82wVElu+bP01GKSA86Cp5ZF4w/QygqUYAjOOgH26Fp5H4gtlLNZ21SRHOV98rIOjEUIhp
bxlht9ORcmydEehuU9JL+IwmScyyAhs5tzM+j2ostgU4BAbkCE+84t6uHMo5ihPh97xUzGdKH0FS
aXSbPHd/BVuGs23wibo26g8sXRz3C8Ii1p408uiBPVdH9i3F2WRLvcaJi8S8lWtFm9iXFDS6nn/F
bbyr5dJdW/yCScQFOGX4kDOQcaR4d9597dXdj+sRNwIFJ9r43UycdqpWXCgR+93ytuzBEhwhmgn8
2f9KpWJlrXOpaaWy75BNvYwZm7g7kGbeM9tra6nfMQRa90sjPicm795cNdCAelYHyGNIBu/pbxaw
un6z5h5Kz+6gzLOjDkmDBUSlLgHX2R/GFbCoG4TGYy32yCbWthh5KOpHvXUgsgo0dKyXiqsxDYHW
QYKGhhUTM1XTjzv+dkkJMohgnx7Goin3zI6rUzmVxjYXqrwTEa94MZe8T24csnGkTHP4buzIWVmD
ptaypEPSfVLstY5cBcd1j469YNHp0aRElS3v0LAiIXdbcDxI3V1kM6uyj/qznWv7Mjfjtcusb+WX
QxNMav5hRA+VWpGEhXL9d7nlNcGui4K2uinKM/yM0FRDh3SpVYvwju4ve6WOh7+MM3NV5pBgaHK5
qAj2bpp5Iw0mwvQOZ150c6tF4B86s9v5twiTFqzpLRomzDwwTf5igtzm0lmECtjevRi1XwJuYNCV
NSLZUL2ku5RKp1wK0Mq19gM9tmkwNHY6K1SEt5e2N2pqj2lgiDnOQQTWhiFZW1+kfVNkI9EGjgCV
xiPEYV1kvhckmVqRyF4fSmbcBY84bZgCltPp5sVmnslqW6CD6gjHA46U906oz8CpAVpfsMGxSeL2
APodECnSswgZYIq4zS8tMz5aUeIC1Gka0Axd+1Lu82pxUNQQeGRBCyHTJ4VKG8BNCWSfP3h+M5JR
EFo6CMUc+hx7B6KV2hJQopVDWsmnS3LbW+A2N3dYSt7BlSq+cyDMdom9A+28tv3X2bbgKv/2j6mj
HtBRGw2yYQpbGOY/J5c3jpn7pVFxgsMChQpy+0QRTW/AbZz5Eh8i3xTXRs9zzvkLGzz6wKzhFbzR
iAeg8s6gvcClzw4Qul709GC3NedyZVx6YLgrxFpMFDSxi+T0VUQ05SytNl3W3btRdgYjWXAu4TJV
EZlpvtZ9SOaubf/Lt/FJ1CteRFE+u8N4KSfKeWOoLpXHK1ZmgNki/SGS4xRmGgGl0fCOen6A0aZV
h0q3nwpR6ccilq9Wb82wLbujbTGyNdoLM+SWr4dJrwtWYC3KGGIqStpzLh41gyYwZdS1kbF418sX
FXcGXgPKHKuar36VMcuTwgoMkxGM2dgPDguysWCd748lqLWyemu14YCyjEQDbBQBvpCHua4Cl/Ki
zWadcoEpQVFcy2Wxcckt9P03RHkH3cQldQYKjLgj3Z0Z6wS0L8ejyT5E30FXXddj+mJFSx2k2M2Q
eNTkNVdd4GUD70JD2SCccidu9olYSz4iNHuEKnbfIKguhetOAH2kHiprDCJRgHppuc+c2bpHxL63
446qv0Q20wh/Y5X+1ZydV4XiMSyseJ9YuWBvYuQhRfxjldt7W+9h80b5h8u2BpApsLibOxb3CxMr
AcLacdpfRjgKi0y16StxJ+qJHYw9nuRUkMBKIEReinw/3a4iEO4r9ijx+l8/3rb+z0+3h3bSsB1f
GLqp08zw5/8tuhlRYGRUXsJh5+GzZN/GTyHnB/hb2ynqmv2QC3ffcuoVuP22kphLKCtDKN1k3ZTy
HcPsg9L9o6Zhb9Ybdefq8WlAisQSz+jX7hhBfAE2Q8lSrmyWqGuDESfWQ5B8dowKmm0wfjhmWPNS
pHf5E7HqxqZRwtkMN6u1o9k4PT2Xaxo0KTVQhiAn+mpxqIT/+pMw/inE2uI9twzDQCluCN02LPMf
P4kuuZ2OUcVYryVib3LZkfT2CThTsWGC4oWAmeb1oLydPWLiZ5gWUjDdZvDAPaSnTn/9OP+P4qm/
/1s69f88P4ZP//4PgdX/GVH9/1l+teGT9/w//isR+paP/b9zr+8+S3KviYzu8k+yqv/Kwt7//Mff
/voX/jO62rT/zsHtup4DAEQXCDT+9m/jn67nL/EnMOE83+H0tg3dcP72b2xr++Q//ibsv6ME8IXv
WZ7nuIbHs9/Vw+2PbP/vOq+D4fqu7QlL8G/91w/2fxFd7Rrinx4uncwJ8rRdcXvDHCyP/0dCumbH
DqnW6zTqL9rU44JuuPT1ozQeVdP+pQ5bm5zD9LEhA9hD4RGPDnvQvS0IMZ4N8qfPAGdYOQ69bK1R
LnBokkSElm6wERu+Z84ZUFWR7lOvX2Vstyz2VAz92dntqpwU6uXDNT5t7Q6WEb5X4ESq5+6E61VA
DRggWvefDZSPbPAJgTE/yzeDJ3vuNGajEPrs75ZlRQZZViHZVvNLgqMozrtTrvYd/wcr3ZC4hYgZ
11/5MfVIBCzQAc1D075WQ/bwUcZPLIJW3nQ2fWJvthbbv5kASpxfKVyjxruvujs48o4ABNLBP0f9
ZrLmMbONL89acy/qHewvrEgbV2As0z6q4kz4ED9EQ0cDXZbpX+2+MTBZmcNFOQ8+lHZWo81nbSQw
08No2PUROSWiO1B9m0CEIx8HMTieITmTT9N6B6Dv67bYd/p77h5vJFBDPjSLz52TrRQ7JRPXoPEL
k7+vyLJoJkRJfmhp1gPnJPr9cyJlAEON4IrTgJhnwecvRlb0aOHZTWf2sMXxzQZuLQy+NFj5eu/A
++F3zIDUltYrIUIrab6DRl+7LDficB6jjcVOJO0QyiEeZCJov6blt29Bc1UH4RYbWhhEvssOGMqF
myqlZBcWAwvmxjoxpT3NPtkjIHjStTmziPKToILZc4u/WXSGi7I4m+Z9SZR2Q1AigDupg1e09X2K
GzzOwRFQktS4/tRuth5HbKxO4e1lRPnfFWd7JsYWRblFB6LT2TiPMyyaooS0K9TZHxiOIA0ZqSai
6MEfiPEyQM2g3U/yUwUgmySvbG/4hHkTN+pvJuvZssVVJcP9Yl0wFyPtxnSY8FENl0mevExdl5gR
Frsx8B3Q3S6NdXMo5JTFywrTGRiRZd/I+kcl6B/D2Tu59kuGUTJlRBFKuaeHsLwPgFWllx4UXAJJ
aV/wioysPQHgPoDlDiYcjbPpbYmmCZri2ct5aG7APOJ49AUhxRStiaZG5aAd0V2sKrgyKWugJIP6
Z/m4OuI922wJANQibIIAI/aYQLTYquhM9PL407VuWrpuO0fqjGS09V4y6jybYc9qmECmS/TdL4vj
BrAOGmdlvntxdJewAjPThoeX9xUYy+SXR3q4bWF+yuXXMp/bgv/ifB3ZOkddHratAfBJHD2JmtWG
W0fD2yXsxdBgLPKm5w3QGqaWd+yadteP49PY/1gdCLVq2hHc4aFNoMzaugkIZVe+ana5KnEdK50m
0Ai06ZJWn3gZTnr7hD/ZgwaQCp5GAqNVN36gD8bNnCxfrl6zc4OqHPHo+V8FTedcPCgM+2zt0S5j
w+bzdmpGrqRWgJZsJ5uNGRxJ3T3k8SPgViLxCDPC0Agk4eZaynhEFdqry2ycvYwo+aqSh4IY7rT8
VZxErs6zJA/6lAdVaYZWI/Z584WwdZ0oVIvMAidbkWfqH2L1PNrg5ZDS6eZ9hjrAty4ltoxpMYJl
WAJbFAeb4wIHzxbA4znq3FAn9s7O5R7DBmk4R2kixclTYPlT2lHML18Z8p/BfSNkjn1Hh+Rq6pNP
hSMyA52QKShYPQSqoCejBAAxJYXqGciaCyx28kHsFSuqBGwhQoOOqEjLz+NN2XSHxXDPxKuwChbO
04jci1gTGEGinq+oOveMoEAOKE8BBPqxF9DnlKm4eIQmz/UB+By8Ac98Y232TY8GWlDzwtif3IMp
UnK5TEyZsfbtJ84RZQNJxKALO4csapHLLYvSauPIQuwqYa4YQu9n7XHOWbMRhIuyzoqJIUUarrSb
DJEEF7uz5sBJOcinrA11b/gDOQxyWykwNkMF3ue+lwaOj6qRq6tNIWOUFmmlnXLeapLhfBOqXdUn
726LP9vSMTMAN/6NM6j4HO3ovIccVDUK7ivAJGxowGt9VcFKnIY9c/K0YF0Ib1G1MFQnGPGcxIMK
tcYh2/Ce7kMGidz4ZX1IKgpy0B60zaWxwWD1i2RnQCMDCkcUm6kgBoNpxp8OLBafYNukO9w7yGaJ
8CK3KEVSyWhIvPbR+0RpSZdFWOtYXJnD56yU8mjnT/JnDlyJFHJJsusyT1BIZr/c9wp5Q6avE69t
v820v2e6+5XYsX3vC25wCSF9OwBsRWQ7DYeh0f9MN75RC7+hiea7SE8ZPHdu4KJas2UoCre5G1og
bB4/lWNIb++l2GCLZHwoEFg9DHCDfYPDPvURbxT9cDFI8tha3bnQixs6gWTKAqItC/0otNMFWuzk
P+dT1QKbmD8yNX6ZM4HJDWa7taEcLOqErvTlUzdKGNg8Gegc4e2umr58QVr5TDSJsRGt95DIt37K
eAPgbJopUNRJ50zuEc7vZk4SATDFyezktS37TYlvG3vdwjYwU96zplARxjHvB3qavWtYuK/0ASt2
QUybZ77Erpucs9SNdpG6ORT677aMh4PJnqDjw1nRwGeHYUSjLLO1kcsXsNrFOWmN11F43kbzGR4M
BplwnWx3Y9DOAEIiGNjrxCTEZnRsGxl2ccdleBf9ZaZaaEJJ9pMgBlYt6yH2eeUnzjny6r36R7SD
jhKRTKaBZ3SyNCT/bJYIuD9Zloo3TjFXTD6t8aKXrOhRR+6cquEGsbhe0gxcHs/U3seBbYOn2WZS
97Z6ayOxWktTZ98cZY2+6W9ydJCv4iBmi2ibHr+B3Yw7Grd4P9wmgvw1kk9kqk4s1F8cN4d/e/Kk
S0B45fTkxQBv8TIQh/xlblRPodeyWiauGTVgWx/47bIwc3+YTD0SX+egZCn7taP6E+BK1k/+SINU
q7Oq272OkIZQr6c88z/l4N2Zttpq0rpCXt8wNyP1gI29ubO7gxeRw0Ap2NTEAHIZmWZNLXQkATeT
p8oCc4OLJ4MPJZlRkQ9AaUlSBBHsa5JTC1iocbnsjZ6gq2A0js5w6dplbVX6quTEFKO7gVZ0sbFo
Jh+J8e3U8Hn+WP7FT7aSoqHgN0i6R6981FI3pKO4yM7kl7yU8T6uTr6ubbX8lwVx3jd3pSp5T5KA
YJeoMTeDc1XGoUff1TTJviBfIK5CBWAFMOVYVTud+KzesD9nIZmYTAdliZ1pjWR5RrvbBrNEC9Kn
iF/LT80CwFby8OYh5wyCnj40iKEEkbpujFeZvmOQCEEf6goNyXLsNFwofL+qjo95+0AJ7Y7yFZbN
qveXUHM+mpZJuXPXGt2ho+W+dk3+5PTLuuXp18uD1Toswt87JR+S7DIBle2inYOugjqHnAAAqiiu
e752OGiw2EDIJddhuGGBWDyPyckdUfiwVFgeSCdny2wGtqYfbf3oGKyBjT4DZeZf57gOEiwHuYEp
0g+69t1vyo1uoEkRjKwFzFL/oEtw5Wq+IwRslRqnrtR2UBLYVtv1Fhj5rJNLzUZzopwoq1AicVx8
44jDbk+tPdF/N/01ZYhg8A5V/kJ6KQgf5BzLJTKbnRILIZl7M/lKJmip/GaScS59xYSoWuehIobK
0+91RCkDEPmIhEnpfCcQZwZsgXxXxQQVsoQiMW+W6SfvMEGAW9SYRSXDn0FHnImq5zaynLjFWNJs
EL/nTE3lMY4/lQwnFoeNwJl9couzIoTFs+szMMbcee22SOIpbe6JohlGbTUMzxrZYmRrcsq9RKzg
AESH/gLngKsuKm8vjLEvQOkQCkeYC+5k5BxK3XUyv5vtDQCLAKTOjjUwfRWYW93FfUnSnGrsbWS7
iJaz5YVN9op7ecMKbt0VqHqwtUwNyxUWNHNyTUew9TE/BSFOgDeCniQySpfU2KsbFta6i8XVqK8N
eeyadtXjBw+5/YhQwtX3iX9oR4Md77sJD0FPZahbOIbJVXWywzjZZFrlmy4ne3z8cdITkvZ1Ke+9
kgaAoVYWfeSsp0w+z8YdCcfoqHpztv5VaNk9GQbROtabB5XPj05zp+zpwEYcl7W7q7omyKxqr3sJ
K4Vp05Cq1XvnoR5eMXhsrelogU4idq9FsD/1AIVRD8xkVDjXHMbf3N9hiWYcBezBOWB1PujmmZcx
I5oiV3LTlssac/wuLd/m6s6AA0W/U7v3KRjc9oYji4nGoCAYxbGJPofspqN4UM7FkhE/H6tkw33G
xbDuFfwyuq/WTFBc8tR6pBoUb+iLn21ybAbXCuv5YiLombFSWWZywfqCeBHRlXWQlR0O+jnGoSJH
6lxox0h0Im+XKvVkuk8TlY+VjMGNA2o5O2vIdpp2axp8iFSIT/vD3FRPZL5viozEb1hCS8WE002D
STaPSImeogjs+vI1tcSe08FPIW4Lnm4jJPqc/eraMl4iTgk7QTRK0AOqODJOnV3OSGJC3DVNR6Iu
NrHCpYutSvteujEoeuoa5sOEdzD2hdUPK3dTMYJg296gjcPsFkqHua0oEqJ5gYR55XWyuW0T3MP1
pSrfoU9unbjBOYj7IDYxl2dfdcrRbsRuMBOA28LsYJfH4WVkl9h8JLZp5yb4i8mRWKKNSHDB68/N
NO81Ge9nIU7mXjpy69vLwXW14+JEBIjiUaeHL9UNEF4/ciyEWktyBDA1/Rb23ZUhLcoLoe9725H3
DRezhfmnbCusDi8zE4UJA4MBqBYBsHgQ7pPoCAciv5s8NwBGc/7mZ/GxSORlyEGfwjB2EL7lQ8Ci
k6sPC5V+Msga1MGl6TddAMukj9Ljo7dJ50RAy9loxHZYkQ9MzzifUTZs4kkGme1vWz9DwLNOhXie
RMrDioWLTQAlkrtySutnMtlADXzF3YsJgUTE7RGO8A+xisHkV7e17X2K3dmjhURYF2jee6bfx74M
RP0zoS1Y3mRmHTJI/L7+7ES/RQpz1LY57X3OjQ6glQqtNq1QH7FfxaNpzL+tEqEZM7SgS4jF9N1k
dsAIft/0kmi2hCQwl0K2CEywlpC4hsCc5TkpuHLIGUKtgZplep3RV+gTwV1klaXAoyXSBle94be+
LGLrjzx6YHZAkaHbvJgiDnTl7h3SeSysa7DxEfk6t8d9udNomHpqDmUVQWQfikrfvBj2fA/gigCm
d6JiEPw1dyJtqH3/TP7rXOiEIltrZf/2TI6q5lJbY4gUcQ1415kO8UjLZhPSns98VEkorRPjlE2L
h2fekiuxUUQMpeWXXkXoVZOTZot3ltHEpOOKcOP75HaTgSBPrQe9jUlVA2QgdgLvuwCSLsByuwWN
aczirBr2+Jr0X0mJTTQiwVlVyO5hx8ysrZ+9YjhkKCnYVRhC7uqETwHqONFVa8vhLTYJzYpY0LrT
qcbbkbKA97s7zbt3OACJRW7+FJX1VqdEfvoHLFfbGm6iXiMxohtroiOmBH775D6arxZZfRqopN66
NKIkA858rKHjiSvL48ebGys71GW34a3glXtII5bgOteP/PKT4ck22R2PM4k7FqXi78Bmn1S5Opm/
VC14IiISePAv4DTAlRtqpvmYts/cozJ7jfyvwf0Cvu36T1gOgmUm0QutaTns/bLcMl4Di2Fob0ub
vKZMbSRbIoKwN6w1d7FVh2wTcK12YWVtWtiDbO+ym+fh0XNCwqM9I3T4/BOQQOCdrk53qVllVj3W
t5jxaLmuTXWQ8yPpcOUKccEGYtN25nc03HzXIAqrk3FHXJhBc8fubQfXn46HjlRl5xQTt1ObB7Jj
WQWaxprJRE8qioXtrknSF8WwKo2u5WCu7heMI5jYGCQ+9YV3zpp2I5ccw/ejbh7R+odx9uandjAh
ae+GMWyIknHT4czbsLLmnxj+ZG8b24aXcyEIhZiHnemBtKz2dcaX0nGwxFEIz5bKK1y6+8m0GShT
Ezosk/L7nMhtk1IFkOB3jidKdEQoYayZb75s/dXAZY1H7xsuK87FAAMHbWXQy2MmaW5JrizqYzWq
44S1zpzwbf/REWPwumEuY/+uOxsBH3RS4MAQ2cbmdeo4eRKAUtXCFYEqxHl3SWZMfGYAHKszE8a+
wE0xX/JY7ma0QAZil4aZxDxn9w9LkexTtnnxXDMmowfCZFQJBDmKdWLBnJM4EzzQU0qk5ICZj9et
Tur7uZcPDvZSm5a0LKO7mITN777Hb13qLkqeLvSJMNaohyTcHY6j3GvX9Z+ao49rCa4fJpKQ2RA1
awdvvgthL6yRCDR+Gsb0yj4TgKFgWCok5tstFLlAqK2DFrOLKeKqi2ALubhHK90jkDoD30VSeRnn
6NDld7bPX/ZJIAwVTuAJfwzIDIyTCBxuABT7fMvpQTy3y/iFu/HojzlrRIlMkxSm+a5p01WC9az2
fjzMFTM2A0VK6zwQUlzOW3mroprfYnrtMC1nAPQ0ZYYDE94MT63mpztv2DQ6LFLe0kEz2cIPlIvv
C8+ynL9z6QewcnbK/ARxzbuB/I79qdvuTGfjcldjAAWtXGjrvn3VBBADvHYsCRo+hqk5j4QTuwSt
VmM4qps7qT9P2SWdP91UgRuJV7ehr29wXJBaQiHPK1TekJJ07Qe8mSHWUEOcR3Zs8XwY+9OCvtZz
31idrjJn3KC48ItL79wockyCMQVNNy40NpSXbJzhjPD0IxClxGjrY+OczWLmo+MK9i6EGnNyHtCm
3TV9tGuAAHSXSPQ7E4phXz014qNR/rrgZ9PTuwLbfxWj9ugVnryzs1x0TJwxISs3TSpU1fRlGee9
a427uY8AavMSdMM7Wbvxoq+sOAtoZShmcAm7eFDlynRPWbrHTNPWTcBCZ9Hn3YSYamCkSCxYQPT6
vjzPM/Wdu2xm51GJQ8N4NmYt3OrHVvswZL22Of2bQ09IVZ19S0ICoSP/WP2fwn/qaKOG8qEZcTYZ
n0n7uMiv0SdTO6cQMlA6MVbzlLXTocb5y7rv012bHtvkoMdOmHb1PreQ36fVKtO00xyZQddBNwID
IxDkc/b0LpMa77FHJsBFhz4GAbWqyk28CMK64LieLQxNuISPxfLHABth2fN6Nj5dubdsTmD0oTCW
R9FuWlOhO4ue+1qFldsEyug/amrR27hXs8OS6eeyPArOrcEr2PB8VxzjcB3XGk6OWJ+3S47/Ny9u
Xz5q5/wxdcUhM9q9Ym3msGOg7ood3IU9uLYx9JPPcqzPznyJSCorSa420KMRA+uNIGfO0puCIYZV
iJqhXLJNmf0IOMG+Vx17jXTRp4lKxgKxRkQHn8+HRiRPMcCPa0IGQzMlqpqvHcChSJfbBbk3I5Wb
0P9ViVvn3m2UMWFdaM5zI9elz/amvMze/Oz2wDxbwtcX7MVxtmPAOPgohZuDwOzsA4tIjHdcNdRp
j0l+hsG9Bkvz0vMsuSgxiuq+Ma5V82RPX/Dh9sAqmJnMmxbQl8F2RsbHyq7XWv/bAKBtx3jFkOfE
7nNVmpjmcTXILMBjjoKKJJ/5bVGvswthame8YTBD4+yjwiPkBmH+c13bj8XbIi8dZ9akY5GxFWYX
op11/do0am20MO+n5TDarw6SPZkPJER5D/HyOaK262vvWMvupJhg5lqBOAqzhscqUucTRx3RlE9L
0gTGkpKRMcv3SV8Q8TIdc7jTxbweYV2T2LYhXpHB9vtCTEAkOeS4ahtT23mY0+vpa6FdtBFWjxe8
ALPhbGazPLRGHSDEX/kt0QFsoZzifWQw5yZAqy0F1GNe9ap7LCBSUKUfvNZgQuVgn+/HjVnceW52
QLoRVoQh9OKk9Uffi18UNb/gXLSjVzCELG7kNm8xh6BVIS2aSztGSVAx59aeBK13ph3mTAXV5G/o
KjdVmT2jLyZVJaMZtFfVNK57c9xWFZgxLD910GFSoPsL42hGgolcCDQyaoOnBGqHr9vbRC+PBmNv
w893vfNmTxjO42Q3ut55NPKTcO6Xng64ZnxJ86fLCNKZtqm8J8fHZOi9FyTTZs7zLKfvAReef1cB
eLaAwXXO0apNzNHUUerQ9MRNuYyp0YGYzy75wXn/7B/J0LkMSROa7dXUp/XsHFULLBhGZh491qgz
AYSuCus5WioD6ELCW0lBxzBY/eZud+nyCmpUss2Uer15ABGa3o+yDF32YPrQYwqzNirBW9z+dEiv
pNcdJb3Pgpy4Jx0SqhRMtGNis06+Hf+XjPukFdOaGf/an0+9ivY4NHAVJmuTVGAbgTqDboabe74H
uPbKIrfFUwebaX5svHMR7tQ3J4HTPcRQJZZtqi7YolP7MQkNLlxD/dwy2hLYFi+utDfSC5f2NSvu
vew6z8hFriUwGuxU4wO0njjZ937YPRv2PldnE3G2tiUwsPPzdQvCnxjgzPlsi+U7L41w0qjsEjvs
TGtt9B0Jv4KeyEk388AsHBSN1gju9z+lYR+ctN0ZdQcaPHvNWlITqJ3Y3DHSde9HdHYMOErncSmH
ozaWW0w3I+d7v2Tn6qYjaOaHFAFB22Wf/oynuCW3l52MXZoboNWBAnnTGHcLiaq3xUe95OGEujZj
E9+qZp9TbLA3POgsHFpuWFNQRk3I97xHqH8unlTTjg+pzVL3RqiW07YgPdKZul03FXsreteWX6cC
ioa/jdjGmz75rVR5sHTupm5ZiiJdo7bKI+dEdAITt4lQKVaOSEdj9zp52mfsPmp+9WCb93Z/soHF
5qy4u5rJJ1hdz3n1EC1pRTetltCxzAd30Db5PG+F+2Uau4FpfY/Dt4v+6PMb1XxQErVm4QKMjQ8d
bVM3fJqjOnMW2CyTG1zR+c2kcaloBEzOKJcHD3I0qjIDKFBDz04b24wfTf7ppKArCyT8wJgUyJG4
6LfuF8BsmmCYJPE7tgamHTc9hsm3AvHwuTa8NbkMCtg5muaaRC1MnKN5TAmIqNE2U7CAaCl6HIJf
tXivRn+FU+WP1nJZltGVNIx1On4J7eAPMHTNl8TVzzfQT8+zrZl/Rv8uWeClmCbwoW7daemPOxRE
TbY78G/MvhhpTmy/AcJ2OCqNhHJC2+pc6OxT11nivFTuc1z+VjYe2uhSMg7LSYDPMMTN3JJ2Dm2B
tK0EHuMiHgClbCK4NmhGJWkiBrmBEjuqXhCtan97TXfnQddwouSpFvPBs/29b7lwek+eQoIeMzpg
lkJtN/ro5H9FxWfwv7g6r+XGkTaJPlFFwJtbkqCVISmvG4QsvC+gADz9Hmh2d3b/G46kaXVLJFGo
yi/z5BGi9DZFA+7ybVhSy87dtUFWs3IGmkvpEO4O9tq4VQIrFo84MVgBWCJ5WTjOqXplO/1tRUSv
dvVNnzt7ld+5dTWxrqf7OCemBBLDJRwT5cO+F/FDV4GvVOdBii/SWkHj0oyjzaiZcifr/DhTJ6gT
MBgYtGJnDSIvsOTC9sofgdP8uOQjFQf7YipI1v/kUASat5T+u9QbgLMD1qNlmR4sj7OBx8hIWuO9
SFq2Us+2x5Q7o1YNVCKmi7JpbmF3v0zGRWAxTvTqxDeS080ZyfBbwCR5XA4MjOTfoMNsjWzau4ZP
lbI3IHrVHHw41f+yjdoXRv1U+OY2xRp+JThNBNuqD7b/rc+0y/bJrpUdTqRjN5p7VXdPWYlahfkg
7V/yDGpvJX5cYXZrz3+oIH31Gokw3YJPqd1Xao9z72CFOF0RCUhVNjs5DgEG4RuEd+Do4poa06Fr
Ie5jJI0Mto5oApSI7doemJO6I8B/UDQjfcN/21JC/EGsZMPT4lR3WssO3NAfzKg/4QigOan9HaFO
RBgvZmdXe9YBy962ttUu8uJT5aD2EK6JYYQNJ4PlLBKEh3UX4Z+5pK2cg9mH2FlOpGJXemsskLej
D3uZ+i78I+TXk95d6R3T2GLGSsoqpbfywRv7LzOUm1PmtAeV8fqk1xkkGvwDlLzm4nJbm0wkefUJ
torZpn5SCITMFq4+zu71VNKt3mIvx2hV9Ff8IkFrEDJnK2GakoQs5RKI1MLQX+Wsjik3LV3Mj64N
TiXDrSMAthDPhcSzYfd5qPEOMZ1c5+FFkZfoE8KRensDIj0YNJ0GXNqFszdPUTxdONHGayGcCmMM
8qna1xO7aScMooQDdw7+PnMuQ99vXWM8C5wb4bnBS0+eE1PYODxksf/W0s9Rc09v1JOeQzcp8Wf1
Kkiib9pTAoJr20rXgoSjY2OdCuaKJYZN2D/vYyEwoDy1bDYTUtrRqmEJ6PfCZspMVpnp3Dz9jPN3
D5eJHRPEtKUXFLOPQTsMVfQEaRfdWx5LA6YGWzLo6Qujtu2ey+XKi9nU0V4yu78e9qUSUGk7zZsK
51GZQRZpZ2A0RYCpdz0PxjMmv40ZehtKl7g8ffesD8OmpCSOpmqOJmFFd1dW7eMUVJdk1Jru6k7t
UwpUVUn7LfemFjE6iqgyL8W6r7YjmkXBToBBieLNUSp8TM1u6i5SYpOexk3I825ZzH05XHeoLVgt
QsddMlIBoD36EZq9WIZwkXhm0dxU2dnRl7mzosH9zrbmk43rDOfFiSfkTqcvRk6ETQQNTv19FO47
fdhSGHgyEvKKFIfoPv6uDnw1Ej16yApa0cqS9dbSuXkaIGsq51gb5X1YRJv2k6jwqscZuIyKUNqx
BVWvZfUslHEPMZObO7JCoi51kgcK/5bverQsMHsgbVpwMiwdECKXhmqhHiyr284HYQue9/oBn/W6
q0oEhDfLektmNqIuRxFt4yreUjN5bOPEkOGZFN+mHVy0uVtYCbD9h8dalsfWDr8Mi6u4Gil7suBh
ZOab0bFVMktn16HBFJoWtJM8mjKjYU/cLbjOibwbScO9llDxyl5ppSItIOq/sXSeeINTOPpFY2xp
1kHWaNTd0qJF08kBdO629yjB5hSZbktJ90WVoSGE39B3twWHMqL2TyL31w0cVI6nm3Pjl7s6BqYj
QajO3xkGtpHkuKzM1zA9DMy3JuvFEj81QsqIg9EvXz2dVDycCNV8T+bOBMuux/d0iqJfdUsslYn+
oxj1/VSb6PnJpY6svUvhCsQ0wkJ+FR4aYH+wq1YGPjpZ3OqDSa1derCyYgPBBB/1g2m/z+WBoO+2
6flvQSym+6z9ByMFo2pTDk77CWP+WbtG9dUYP1SJKGQFqc+5w0o3E8+sArowmN2ln70fF0JryZ2B
rSxA1FVWflSxySnffogh/cbgJdk+3laJCJRZ70AToofJtWmnwKu7z0RTb7CLVroily0qBjDOXjAo
0dkJuv5OiNsRRr5N4q5lMatneRl79i4Oq75r2Sg9+o0i1+SrSGLl83+UG7+1SOuVDfggMfvblsWv
nwbOCeP7HLIsdJ9VEbGVKrNbBtSZ2d6xoNr2gyaKnmo8g9YviUeF9tkccAGUqFVxhzmUd0MEfy6f
zv3cPDRVfLvQE7rJwB+gnRY7o0dzKBkB8O8w71ZtfQQa9NGNc7oCACjXGdDQkVh4JLYWO7VKL26G
zCgCMdvWC+Lu2bH75JTFWrSbBw6vzqg9K9/6jjLtRsbx29BF1YsXjbBi3efSb6Z1Lexmr8Ux6i0x
LCt1yDDh/d9MlHIsRqroagvfjYigAhFCZMW3UrWiftAUk9E6DkxXUYkL/d+U9nuvLG1tWwWkRF5s
avRaSsrp3ciYFaMq5G/Q17ZulZ59gtvbqU0Y07PMzfRWwj5AvRsZS+0wauQ5q0GYyQ2ZQZcjlvz2
ehGyafT8a5hgTfLBZFtpyduvsD6rTIuPaQ+62uuJyHmJ+8tt2AGKFOHciDn5WPqJnADaagkymBr5
aEfv3gslASuAiJwDJyossSL4qUnnYHeY4yygjOcow2dxo8fIf9a3b9xJf2Jg/Rrll7EaT+x8wFIm
XCT1wQmnIO9QkpmdFssOHQ8PfyFOSCDM6b3H/dKHyewODL6p4LZgphoG3jNIyOGLHMct6JiDxn62
dg6lxjsG5Y9JPtN486RH00M4qPBURConAI8pxVDac5FwWCyeJ4ubTZumd80o642VMq+S7tcgWcKc
0VIvudOVAYMtYI+Ov1GCLE8Yn5VRczbsD8O4rAiVPCZ9vqcI1NwNQ0pmOR77rYjBAow4EVeVYshV
Ze2GGuoe2AzjndEsQFVOnILHDvkRD6rJ9pKZupO3UMIeGizJjd5jb0QbH3E+GriSdCqOlm7rZvxM
EaT2iuDHboYEtsawJh5B70+VXoKwr2l80zONw15pBrZz3+l4F+q4fBxxvkzRXcLo1ozijRy+ZjS3
ItWY9+N2pn5Q5/7no6+RJwm8Bj/yeLtsrBAL17So+NOwdpaexIGpoEo2IRshl3UBhCimOQ24Ency
SN6IsUzHIeb+5pxD2xJHn/VkRnKvJHdmC1fftUPr8qPPBp+Dx6uV2h+iyBF5oFFV+CO0jWdtsthj
V/Dtmox66a2oIxvEG98deXCrAfFkORbqcd8lx9F+L0oJ9Kg/hPbXgCdb2Phy/Cc9xWHvrEaSKx0V
ixU9L7JGZ98brPCps0vVFulzPTa7vJy3usnhO6k3/5T9QPFAMPes19L+SC1mT/KOG2xbPxb1i4do
NGjdYfGxzhVwHIvx3aWKx5UPxMf0KKj12cTidkkGDpIhlMS9afDraBBN3BvW7ZqhXWGmm0x7Vxoo
Bv2lQrQ1Mw0REvtK+OhoLROb1yVDpHNz7BxUg5nj0sgNnWJ5+AXkA4kVlyej/uUIIdgcEFKfEERC
js2tc+9yuzDd7NDGTPSJeSE9l92xxoYzJRl1hmqdP6A4TZyB5Y2W0E63scN7B61eo+eSQg6gZTvF
Sd+13wf9Cu2EqJy9IgTvMNqu5iAmFtiEA8fPgy/CgE382veo1e7IdHN3JCW8ir+RRdeFvMHvwIJP
KXJ5ypLvOK0Q6XqML0yS34saF0B1HzZ3ywBJMODAftw0H1VB8IDpRcHIjWCdSWOQLgbmXtgR6FMa
eWqM/iZEOXV6gFivPhJun7zWPDWjzZ/hVakwP1fNth+SjYfJdnFiuhO7iJcZUdrW72pKgSuzprY9
wbaNgli/pt2hKbK1DI9EGdeIULV+ioYfIzzX55C57cDNThm3o7ZAeI7dNK4FkQr7pEgKSM7o9XwV
Eu92nG8gdrvho4FZxGW9h1WzG/PHIh2OGUf0uH6YCEK2X3ODjd44N/E3vVcdJid8Rpkir/4TDmir
EfllCzi9CuAQrkxlgy/UtjYu22nvYJ4kWVf8+B011ovHjYu45WQubLl1/F8nZ3WZETlH0m7OjxZz
MFSBJG87cIRvymMKO1K3ACrsQm5nfdwBcwvor0vSp1JSFsIxFABiUv/iBF2VHsemfWVhrCH6jUPQ
Ae0JhbVg6daPFZJbHIL2w6FsicPIUtJrF1JxLhicRL83ObJ03m7CmNa+6hGEpfwrYjfbSw+c+/Oo
Tpqz9aadlnTB8tb5qyLnCKQ1GiG+j5EkSLs1x0WOO/oom1EEKeM8TOW2MF7b7Jcb7cqAbBOxWppJ
xfGEd0NKxLdha6cTfzuY2ePs/HTDPsrfbQyfzXdFAzJJavynTmFtRPhk1hhJ7KbV9nRXwI2ZywmO
KcPSsT571dWdtG6vd5xK2mb4mlQdbSpDdw76ZOfgzEFkVMxqGwCUQcdJaGuHOWUwXSo27eKeA8d5
yRj0IbL8mJr15swCCzNFrowl7PDBt+/hhmKXTaxnAQ+qVmjtRhONa9VM37FdeM/dwEkqjJrXtmdM
mVQVA4FeQ6phal55KMhuAVHdu2O0bT/18t0oUzcoc6PYKHotck9cGqeMrlb+5YcDLNeRpUpYkqSS
Q6NtVg6/RT29ODl3T+xhvIKXKsdZlDgPXdh6O4rltk7UvekMVj9p/yKazUkBiFjGwbJGc+tZ8EUM
rj02VLSlCbxXuGbuI2KqU/+kcdlb/CCmmzAJuegJFwP2CZ9/h3EFwq3BRNojEqV9jpkGQP1aZsQT
J+yeDJi8Xw+2p3aequxxIkTklDMNf78hsB6mRLtZ/Up336rHRgBb/7ZEekl4evFEu2zmnzM4OKlD
8KkPehMhDiuNcgYQQRLeyrXDSBIRU4pzaouz23J89gnh+/67ILcjhr/B4nJzNHOFjkw/Zkzs0+K3
iYtjNmI/wcetzpU2gNbiICsT7S1vDbLTzM9ly5l5Dv01/XU11ljQ0cCSpNfBFlhA6MLTv5Fbd5bd
0y0/rNMwns9N0h1iwZaH0ivuj04RU+pp09BOWnnHnf9Fik2XN+reXpqYvZkXJ+qcfZoJf8dOOSK3
dJOUlH0PrHf4iLj56YqJVebQssDWy23sTSU06Ch1PR78hgtEEv9G77HxL6iUcI3mnnOKZaBhrOqJ
xZlrgQwwWuO2Mad1rjoa/6bo2auH6tbo2zgYMo/W2hmQvQnFhiIceQ2tOwZY14RiTXJxndqYi2Nr
LvCUVgqqhZDOfVuglRcNGMEkcfAVHvUSLIpSMTR3drPdCEc+n7GfY4/ex0326YN+XzbE+o493cF3
u5lXilIc8UiBc+zBlI9Ac9ucyoJUSCZMxbs+DRGHzM/J1kbk12wjOnsmq98wzs7yHyScxY+DLZPL
loEKPxDPBiEf6l0SW/EeOvPLJez2vBHBP9mCicsxO2GecXoMfIkgkM/Yc9XwdHLopknNTPVdGLuM
ZkoEiSTe134JqoNyl7XfuuV67mjxiNIIkWNwkJyQk5fkl5BwPi2fnWKkjTSjZ2YHViPGgRFTR23j
Fk8wWlQYP+cGa0JVcOtv9eqtlOmBZOAxsrjzRfFwnkbHvHGdnCeyDkSU+vu+LPDRZyvOqS6zWTzS
gFMY1zv0uWN3GEn11kOYnP4+txrNQo7IANJlTAeXhywXHaf15cO/L/495La7YP+VZCy5fPj3RdkI
RinmcO83vn/k8KHs9d+HE3YbaIg6EUanSltSyhE7mYqZZqeV2rFfHkaXNtC/h7+v/fvp3//9j6/9
/V8p1f/9Nmo+46PXHiuTt+Da4ek/LqVWDIS6NN0I6Lxk9eTZ14GoDAkbvlW91EGIRgOP+fehVrh4
u32tpcO1oR11qYzAeVid/vkfOssrfFoD0P9R1IpsnK310/GfhyEFXq8GvMEGMZ12oSz+fVT/70f/
fJrY9cHEkSfSoTjF2f88mDCH1oYXCc6WIBiBbWYIs/aJidq8wxodQpY/GUIQL1weaA8il7k8/MfX
wgZMIyQRtPTU/afT9u8jzvHIUJBtIeB3G4tzzWqSpUnF4WhXuzbt31Ro6nJVxlLe9LmX430Eb1MZ
dbpHAD3HvW2dvDFLWravic3slX4MkZr/7/N4jOZT/PLvH/j7rr8/2pdcJaHulMFMB+UNGu5/P/Rz
3Z5+epdB01KC/PegfJOT0L+fmzwHzEd7hAOL/AKRd+1DGi2NEnZJrMYDGpLL3H6YB++llhI/A+cS
w7qIstCplkb/EGl7N5huMOtpd7FMmRwZ274b5IJwieFQx9ji7ZTkAGKT6r+lUTK/7Q3/OEsdhzIZ
nUCNOLIsPY1vnNT4wKBjbztLA/NqSoRWFMzT3wMBT0Aag8D60NfNaaSEhA8FC2gP4D4Q69BdsAZz
95llEBBTE7MMXokurEQAq/UpCq2GIVw2nFwGXAhW7OMXbG3YgsiLURghZJLxI8NP9SPGmEZo13lw
tD2khkNRKmwFHXBSx2WP5mM0rZ2JJDI0U+be3RYSxY4qIgxj2gIEi0jQpyiVaQi5OVGPTuyJ5wi/
dzlwqjBmejMMmrtQl5Lw4PoJRt9U7Abmy4FJx4Euxk1l4rC2yoSzmcnZSgrjPqIkGOFcg0Aci/ho
cOpdzRnDBW+SWwl7l1lGci19ZLNulvlNFTXsxoruXN3OrhRs2lUcUNiEBVPH0+jlyGQN5VsA9f/+
abujnm8ONZsGArIIKpkfgXfbhylkMmXL4dERxFmwpvz9walBRtc5bB7KBd9rVtLZ2Tla6+Cj6EyE
kjzOM8HQJA1DvkpuRyvE7NJCxarRmi4K4xa7+eKNhpI+0PuCZuSCLWhqCmdfOKV2LulxXLvNXOzI
/8xn35URKdsBiV7Ob5o/q4tDEpKaqLvM6ECn4k2L5/S3yiNs1RQQn6taux3m2nzhtTCCqqjddTwz
mrT0Otqxpe03hiOxjOXZY1aBjKqQipE/o99Sm+yTgVU4LA6IQ+j/GaWFqQmvicnfs120UBjzYXpP
yMe4ddmeI/gtk1d4Vx2FqE6Eyyyhd6/SMIedgXBU82THo+FcLL9xLi7OW86GMBT+/VqTLqq0YeOk
6kdq7mEuIuTK8zAzvyf3Tv0G0sj576ErYuAY/JOGCZSttJfivtm4CY0lNVpxYqVZiOOsHmm7gk6O
mzExs60uF1StJaNToYvohERe7CqzGxnGo9i43AhlfJPXTnTDDlszb0HHWgymE385pS6FmlO0ox+r
vsU5U9PgyC6iqms68PIWVYWN9raTI4Q1o6juGumVJKDsducsklrXNtVtGDa4eV2K3meb+EqEWL6p
ewD+bPiTg5nmt3J5N2Yz3ud5wPyhA1pLsd7KZu300aeZoZtFfq+fiE0SRB0N5rOluB2k3t0IguGj
1Ws3vbR4oPOBMWGPNOPdOtxSTjmlYOdYZ2oKpXjad1jUfQKFlyyPtXXd0tn693c1BQgi27LOsln6
PcEnXQwh3XNpk04StAn0lnagy2J8BZprMkl1uVye7M7DlNqFRHjYADpp755dx+6umRu+5BjRmUwx
7uHf0DzawG0Ri1PSUO0Z956BkkrJadonoL1txrxNejf2sXYaumsH66bAJ+XRxlV3J0263SmjI4vG
jioMJk0b7nJKdIC1RheHBnksmbgyiikO78ys8QKDHeHG0wdA2zh39p4B1qjNnUtk+s+1nHzufRzr
jMExnjqlhsDyDtrA2owXXR2YkVzNnqCprzm3lb/0qinVrqjzyfEXTY8DVvyb3Eb8SHsziOdi/qi9
+lEZhMDDVGtOIinSR78lYINkwsuePbFXKoKQXcTBoB4ahAhOlEYUtzUD1HPJCNWNHj0/WZrlx5ZI
amHv+gb33N8iFdqI5kWdYmWIjavTdBZFF4ojMLa/niwhWUO3ndSpKXi1+9FVJ9tKskOuuQENxcnK
Bte8s2jj0FcDPZGBF2czcjAzMNhv1jHDkKCnyT/vL5cUjzBUf0R5xIGpRvpyxU0HcpxvSfABjmFT
v1HmRGWjjW2zHB60kBmwJhn6O41738STuP17QwGyx9ZQpePGhv6yZ3t+UIOfnbh9USxTuw5UQ9Lf
GKfqfcfCdd/qutjBMMI5rPT8Povj6N55iCpd3EcsVls9UQDw6oZPl6957C32BqQp6jqQi3WH2+dg
mu6dXB5iO8cgS4XmP1f0NFiQ14z5IHtM9GN193fBzYoxZlrw13qDJAgiuptasLGLBj/GQuAj9Vix
0d3rqqAxhjcncMuEPJA2PMNVNu45wBj3AArYDUA3ghPp7JzcSu5gjCX4S5P0n486aaPk9pghkf2D
aKRIHEXJ9Ta+yF7MqdNxihnmxrMd45CBCoji1liPUiMFOBBSH8fhdeyj6lYlmNk8VLTMBAlCegZG
o+1kd6Mcmk1UezszNWCQs8ac5eT9dpTr7Rz64U+gLAYNXPVUTz9+rEcbvYMMHWru2jETGmJmmi8L
d+kEE8m2wYu8ZwR2Nhlz4iLUSLfTBkxPE5gloKG/wwgGN/N879TYiCum07+m9Za6g/hXM6hVz+vE
fAJLyw0FRXciB2fLMN2T106PANCx2mQ2YS1u/X6HISHEnrtzoXlNhbofDQuKZXfAvMtGZwKvNUdX
oMT7Lgb/pBv61tA49dXSv85J9JjDdBh3Cqv0MQnfLbvwH2zdwYrUgguqaPJM8Gn2ZounsYjDoxPS
QzSRQSutRGNVme8peNkOmZkhltF4kg/2pajq/eyVnPzwbilrX9oLFTyeqm3BCKswl1zAKF6KUd5y
/uxvtcVM0ngEdQR7fmcBhPJMu+ZiFhluptEzNklKy1nqefdWzZlc8xbg3TARoLufTOrkzWYpPslY
h9szYjBgE0kOHbiAg89vXbv5fU8vASf9L/Az0ameq2Sd9SWjsuIZ6AUiXE4BUHR1vFLDGwzpN2uj
DyNdehUafAROGZ78wYCbBqiXgoTPIUoPmoYiqYm5uelN9aJHuM9qfb7VG/XuuZy2ZLdg7S38616P
71ar6fGQVnNoNEaDFpbbbCT8ltr2tUwcnxGTotPLdW81rppATxzjOIH5XyZKiA3Zje97D8KINqD9
f4wE6R2tAbNX3EfrVFTJVuQvkwOpBLMCfetaZ52iyTxphA861siLWam7zuo6Knj1u6j022eVD1g3
Cn71qb743kyrruba99GC6Zvp/9rlOMcoawenNdUSb1oxrICf9gcnMbYdVAB0xvgQW22/ZcyxuGmd
eNPbPjhxsC1T1t74dtzchSjoGDOMoNR7BJdQYLJsaf7JIdB1yc7w5EMeG/d12zabvOiOgtAfSWy6
kjXf5sdVSw3tTENPh3LTa4q+eEp9JXUqR2XPj2OuygeXLCPFlvpzb8aXv+3f36Yv1GV2FJ7x6Zk1
9hPaohK7KncMIEZcQuauX4IGGly03aRPCW4BPOl20uNIrbjteSkDrKK6HbENMqaifUabAsMZ+i3j
1m4955+abJ6dGPBA6IYEQcBqjsMlTLvh7PlmkBh1te/zceL18QnVcAodNAfeyzR9aHEIX0UbP7EI
kPuHCw8kMmw3Km4WsZp0Wg1gSPFz46vt2cETsfEs29x305c+tRKkUXHlCe/R9ZlWWb7ygo4XtrVS
fOHECHdW5366lWWftPF79mwsWNNRmuDjCW6/6VpkbLKqtm+1nporMdH3qN5kKaKNBkbu6NGcNo0V
z7dhEYxV7Y+AxbCZUpGsvQ7TY3yZbfxcCU5U8iLNsMkRrcDwDA+jC3pX9EjLaX8mKAytVC9e48n4
1S3qUfO0NjeFgbhVaBjvUyzhYYkzf2Y21+Mu9lhxN77U8ZHz9jtBATEZMUszfek4RAQybcCxo7x/
+9O57PKvysj3vbvA9GGjMXaBuV3Yehu0KYOuvGjFGgv5VjNa6NteTUMBYmIMj8gZgUS7TvZuuFO+
tdI3n6HqTvUdloC+uQVaiDGHvibK6Dn8d+KxzkAxyzR/7e3+Oa6iTTyh1lq28dDN+sKwD1BLtYq2
Ra01fvRC5TeSsLdvcBvU2HjCFaGb3a7znd2Y/WkCnNDroEGsMIizvA1kY2/tgUYPE3eKdMvL3Jdv
sc0QHY74EmticO2hyZOjZAGEvrFOsuQ4yfRqsC1tKxqgRLgr08aingXMgB/9mFnxmkyAKLyYcBQq
/j7urSiofag8kxf9WsoY10NGDN4S+k/lxMjMavzQXfFUqhIzeMm8ZmIn4xjxjdkCcfKVdQdlgW1B
VX1b3avlQEic7Oaz8dm8hxN3cKp63qeQrY7eOYHTV7jC8BXVJjviYdBwZyCChTkdLIZ3IxkRV1MM
hNmH7CFm2iD04a4sQC41q+pROJzQe435S9m9cuAhqjNx/3TNK4iNcHOxy/SjpaRqS6U0Cj8LfOio
1yheQoe9+xPRK7qLcpQmgOD8ZhXDmEy/6slXFjmP0qXfcJifp4yhUtMVJsoCQ0K9YZgCf9DNso10
BgGxP34SmcvYUqbsYKoPu49x5lfY3kbPvl+iRToUe5s+81UZtpfUsJHq0maXJB2Li4fK6i/oiK6c
lqYfbdvWBOlVv/xciXVwa+I2Xo77YIzNZ5ih+K/scZM5Xy1dcEd/GfvONXNZjvseMINcawOra55T
dqMBNIxdVUYnuj02bRZuFAhfWhJwEgKcAa7M6Y4BsF2b+ZY9FXNmBznXnYjhGWT09Yx4Y0dHEObR
h3R04ZFXd4NHmx2bL7S3wb9BdSbYO2lbSMxPdUNIvgVcvE4V/6DnwCfXJriSPueWPGy/rMXNaXxI
fSgINbrvmYmpxy0De2xcdFrEjJofjY7Y13GQjxO3TsAvzt6LtSaIendXsWzRKj7hYcCLxGjbKotz
5ri3FZbYkkO/lp5p22GrWfFapyWnNlpjvwFQwp53a6Ib2g3U5DV4jvyYgMJjHupS7neFS0P1ccgd
rcNFZSEY1OWDanFsiHLd66621+PvKB6/ClQnSItY2zl90s+B5ZxlDg+r3nz4HZYzvc4v1LPCANV2
aVkmj3TIHxSHMJ7JhnI3la/NEGRtyV0JVM/wLMHkHWLUJS5jhrNagYcDtlgcTBO4E/ApJ7Qvc51R
dDpm+ZNVtnuMqu+adlWyfqhBs7PBbK21BxsfX/nyxOBMbKcJRjDrTxhae62Jh20fVhVTgvZipfGb
l/nayuYmRcNoecpbVQRF8jGVmROYJnAWexovWkJiwQgH3M2A1tiPtjs3zffsqtCBuX+3ndZs5ciT
1LjWTqNhRNPgLAmfdJ+bPZSJRWypoNu9HzJOrn5+KHyLKKBzrWvcI17a/SThtOqXNCGRMTyKUIb7
lLipbeoONrmL4hKgZYlsRtZ85enkbFurhw4RPjBlIRs2UvNH2o6Wa2ffKMoI8+GSEnnYt8vzN7gw
bvSRg2gMHlbzibPqzmPs2cDEgfRz1PhtipYGeH2AmVJ+ZUvqz7TchppKrnjNtF4MQ1J0PpUxRAfj
u5f5GeucRFiEbTfF0V1mIuxVc3pv1pRCxZG9FZHzwg85MyFMX/MpLkAm4bmZrPkWsB96maejGnIB
7GYK7t2WACup35PrMweFzUXdD+7PNMYRCqOTU/S6XnZ4QHwaHCywpxLaLim+MO8mB7KXabF3AEDs
rqpKQxvBklCLHGeMwuuZkT2FIvIy+PUYMDrgjdw27oGb+iGvzfYkMmZXcA/mMr+peTt5pkM54tjf
+CxSQIq5uNxXPexPLM2nPvJ/J4eBHEhEXG7QoybDekBpA3QYm9y5s/d57ttdVMi7vHVfMrcC3VLu
0uozEvUt1+p784foQZssSdkQaCp4m9X0pETGbZ72N1OkzmVoNEHMfo/JJl2dIWEefnOyxy5DFBsH
FWmZHuRPAw2so3podhVooJq7KwCFd2JwyCODXt4L0/lSXf0xTN7KY0K6NUsM1JV176aROhbFobI9
QjDty8R4lRfQ+UhdXnJjtrrN2GvrSbC/XgvuGOwJcvNOQZOZFcxspAkOgV205jdHEHFGkk7W8Dh3
9RMen2JTdmz/Y71ZCh08eaR/ds3G7B3vGdCOyAJ6gGx08uQ4r3gCHnGp+0Xqnymy31SKFJvyapiG
hnvFMIyRBKcFXUTTi0/U2Wahz+W9MsxnJ+L319kah4LB3NwDHMy4wjmnTLiYBXYrLBiM065TZ5Ka
EAI0S619uzf23LIC5325STOXCwiOzmbOrebEJumlHRnGw4MJaIV8Kjkr1mlc77O88SkKa7duniDk
moTOsu4Ea/tzJjAm4fYyec5I1NDLSVotYqFedr3XQrSsBS6VHMJoMGPThbROl5psx0vzABBLjOsu
43QEDHGyYIeBDdvPyr/qMYkCR7jzWnV2zD+GolvJDoZZg1O0wxjXolpnaKdrw+Gbu8HfN2YIsEVw
pOtTAxSI91LoF+WG7BFBkKw0P8O72754C8XHGMLnruvf+waLgSNRX3NaDky513PzoTNHChjyjLyT
zndPssAcb427sZMwv1dp7hh3bZKdwnDEZSyneMMc5p5qnXBNIx9mkjb/0pXJaupFgfLyF+4ZvJEj
X8eYOfJmbJ0TEmUTWL5zbzQ9BT3PdmbqkPXoOE0Vvniv2EZD8k7Ui22/Xl1DBIcgTN3bfnH7VsnY
bqGdPsgKTJKfm1g9Q1TxqaMmAoBiiAlm50cG3rRCf09nRvKmaxyKgcW8r/UDFyHLSmqsw9j5ruNq
6RSPgCZ6LNay+y/qziQ5cmTLsltJyTm+qCqgaAY5ofVmJM3YNxMI6XSi73tsoBZVq6md1IF/kcoI
/18iJIc1oYSHRxjNDIDq0/fuPTcgtwNkZUnHKnUxL/t2jcNsCe+qdI/DQdclhRp7tTun98ztsAF5
WKOMtHjsSBxDLEI/ci6hXZnBj4y2IDUlpBPmH4/VqM6FSbtaYFS2CKXYzvTR6fIR6KXoEYu4nXA0
9fWOFXbrGZ63NVAgig4Tv2ExnyZSNblpcmIuPCafdpORqjJSW+kGEbYbkYYZ06FKA3b2sCYACl4+
9RPOn2lJOU5ysfcr2vIdE9XZ6j7iIgFWdVfhjltRu2CyNnEwBio+ZdG45exHKETwkRN+fCN/BSzS
fi1mMHbFANrB89WagPh2lyd0Z2TG+GPMYFT487bOgucUtUKyTNcJHbnL2KSDlDQENHDwxhiwnzLf
SzZNjwZVhulj7nJqQ5CKTAlbN6BGZ+5PocSA4jtwGIWdX9rE+BJZaeAbccZV4JZ3s1Fct4N872ij
rQo/mq5iT15+/QlSYLHOl4jVgJnC2mGUctVEQ7oPWDJh1rdXroNwq5kwOwZpwJJO9J7wh62yIfOU
KSNxU8TfbTMsQbXDfYOivorCb9CTSN2UOy/kxz16m/6pU+WR4i7f2wQurWONvU2VaJrCiHRlYaOc
Ffmli5AzBQK92gSAfcaOuVIOVMBeuodg2a4iwZXrAjxS+RJa1re3kixkNJGH3kjGSzSN3xUnU+oC
c+Uohz2zwTvg+6izS4KJpwTLmG4HuOFLnI/E46gjNqbl9oDdUoK1WTg7BeWembbvUdeS6QEdoLZG
uWqT/jua85feJ6PSJDCDEwKP6TCvO+xwpaKuHyxAlaSnX/cxYh7Pv2FUxPjBjRaNNg4IlsW+/SlE
QMTTFF43c/5OwutE3dTeuaOdnOw6v/bdCqkdxMEoqbMbpmQvlSDmQYdk3KQGmY20UqlfUOjU5ryz
bL6NODNeKDWnayJ8GGrMnELd0GCawiNXmNMpHez4QlFJMBoe3dGXVGP5uCv7bE8ZTZ4ZxAdjFmS6
2m245sVMxH24Q/W+JV6voB3UwIjh2QfJNEfjLo54YW3O69h08N0S3tlHyCzLzCJWxuM2C9ss2NBj
4RbJjr1waM2Eeg2BHz3NxGexASTUHdBBHzdW5gwWWr4JaXxlNuhMxI+S5zIURsiyy+cQef3gtxU7
XF5wRELgF5ZzeBEpzpQZi3iA0IldPmJVxTqQDbXLNjduSagaDlMEZ2gevycmnldj17hbm/nDSUjj
ksaaMJmR/HAdvwxeZBIFa0aAH/CPVwG0IPwdVTOth9qixq6gBTJcQznWR7sOu0eDM2YdWWjQvTAc
r0vJzc/f3YcDyiNYHAmsW976gGwyp6wyEX3U5bJgoNZJyoz/P8ZsWAUXjoTR3rKrR5u8YGZi4c4a
WZq7ybkl7uaSpQhaLMZ9YDw4qlZgtrogTumQFIe6ei/jd1G15E9w1PNmz0VeoD6nQn9aPp+jySG6
DOFCTNTJxrTk+6iT+ybX+Dvz7qm2cZTPOZTYEogF+iFWbjoiSYp8zvM+XNdHZajI301+oL8nldne
9kX8PnG2WI3KPQ8+8X/BiDN0yslAcATqhaYaCLCEnSiJDDXz7jHtylVctAwKEatvJ8IYn0arAedc
ECetghsk+wj6u4IkGWIpVuTEPxE5CMxN+uwk4Aa3pERuMu57oubtFclRcO/osUcBtvqmIPR0OVz1
mBY26RygWO8Igmc0uDKbmPRRXS/ipOW/cPFYJsG97AVbK0pQZ2nZuvWJcdV4hXGQVT1BNqlaaE+t
/C7rCJ1r6r9nUXg9V3gMAHD+wK6AsBR+q+jemEGskSlAOxad3AyJ/Tml4wOCHryR1bZqkLSq6SFl
jr92jDvPODYmLdLUp9mbp+Sn2gUZunYkQd+lsPKavj9kvq9PAXV67hNGR7LtosxqcQ0gxZ4zzsuy
JlosgPugG9iQTGa8KH/LBE3TfmoNlqD+OA8uxb6hh43aRUMZrvwqcfcVgnwR5/HOE/E7/eISEgQc
21b3X04JVsPG1CeGJttBAfeveggaYwaHLcsR21dYipCT85Ho5KN/r6Li2yEQDIa3P++cIXmuECEP
Wc1GnQNOQo+ziUgv8VqgQoPr0ehtL0mBZXDWTAbtgiaLQevaLnE2klCPuE3uB+nCcEMSxwVTgkuS
2Ak21oQDBurDjwi7CGfQSxo69Jxq6yxyRe4DYs6qUnwVjldfIbUO6CDPm7qRRMkg10TiiulgQllJ
3SWJN2CJiuhLX9m+ptQrMRL2mv6Qj1s4DFGNqQCRjOEutvhQfqVp8VTBEsuVQXS5Ai2A04erkDUo
RMaTjZrxyrLGtzQnWM2xklfbquqD1QQfIsJZaXASJkO9ELBw6rbs90qLW39ySBiqH6WiJc3oEIBC
cNNx3MVklH+VdTACxHLfzMz7KBIN2rY8Czd+7EJU0IlR5SCU0hU15I78xbMaoHUwVmIqr9lWef55
NAQuIsyVDDyHbW/XuIdcMpplGSNgoBskkMOUiYFxF2Cv64BEBIV8sFr8y/1gUPVxxPaYEmNU61nv
ahNuwnie7YJk7VDeGQlOrASlsLSs57qtXC6qk67C9NPwf5LBh9rIkRgI6FICCcT9WwsHhGOPYyVE
kxX0xamdzO/I7n+0PYLDsCQmxymIhsbgLgNv10DcJHDinQngRyAI9qhoiqJRY6dAFhtgj8l9StGm
+jSi7mgQ+XZAz3O2g7o8TS1lW272d0aPja81aNMGPxGBnOIRypwXRJ9YmJ5nFZG9QxfdKJ031GSc
NAkozFg56K1aSHOZstS4Qlb9mELG6p+9t36wftqESF2FvUt1RUMkHe0PnxJ+1aPvSWZQvLgryNNx
/V0iZnI5ckZDA7JpbF/j1mp4cMu6p0flWFdtOP5at56ybCGwH1IeAr/HaD6bwQ2ani0XQu8QH2C5
ExMLGI6Hb6gZcAu7kRljZj7EPoOkjNa+49JYJ08DL2n9Pqb45Qct5FpCZrH5CI0kUIhJOEAyC8yZ
/s69iThQX650051Sjo+7efIfO9clP6bbj/AOj40qt6CgwoNuxx9BTdqrqghKmzikeU7YP6CqRyU2
JNcpK/NEzMiuGuQ56TwseCXqzBpt7opopqMBuqxtH7qa7MURz6NlaY8xyQoK+FWMgAgly4Ve0oFQ
CEB6FeTvTjSLPxRmXZQOT16Nd7A1hueU7g88Nu9s2eIuseDu1L77yapML9icEcZMbF6N0SFYCkZj
7ZfrtuG2mX0oAyVtJEpHDHRnAKnThwlXfx13xDhGDVz73Oj8FXP7dk/ZQV9AWeHa9PLPvOQFwvSZ
GDgipn0kWhEpsJ3Rgszxqz30xCUsLjlGPSbPhF6YGVUIJ/rqZ0uTeBjkz8GAq5azivIRmFs37CfN
hOJG1dzjxKqPqEsLe+ZQpiN7U9W05Ilr7Qem6EtzT1bA+EY6VsU4bd0UTGbTU1LAVt8wpbsuXVbY
zr4hLIXRR+1hmQvGnSYDazNkoybLHplLj3A+j1rwe4N4z+wRWD8IDAvRWE5nZ6CfAgCuctfx6O7q
GZxOwQFjk8fG8zCxaM02HAzsN5Af6Lm5SC2KFsTXMGcv87yLk+JnOzhHFfDbUm3uJlBW/CLar4HF
4E8yyjJmJmUtud+Gd5IR5q8UcbYXCPsggukuH+GNSEQ7Vw7g0kLkL9QeYkMIK9SKTZwhtW/7OWQ2
7zJS1Ezfm6c2qh5q5ETAKwA5tRMdss584Hy160wJBL7KFn5EfuK4QVPF1BuD0w9tDZxQI6IrGCuE
Ss+PrDTNVTKRHRCzohMIJxjyLAfjBCeCstPtZLAK6FofeorwleW78Gvh4FxZqrhLh5MzgdW2o7OI
MXP082sRvo2GOlg9KjklOCXnecfTZ5k3EV1TCiwQ/jl2Fk30gmEygiF4FrU8jlCPWQ/PTeJulpuj
xCvDJCtDSTGON2HxJtghVxYTJ/b96lXR3SltfIJFPD1HKbnCY8fKMlgFnP5VFILSj8cv3sV1SqTt
YgIexuYaCPdT1QawnUj0irx+P+cGTlB62qkFsHkOhjen9ohItPdT7uDLollb+k4B1lZcau/chx7Q
oKh5Jnezu/Ie8nD4TKDrb8vXOaZaKVuAvE5p36o0fKXoLFeFquWms15ZQSWayOEyt8aF9FUHsQtt
5+qWh/DkjHqPhL1DCGhjsvGYzA95/FVK3M7oLIKljWBU4zaUHLVnE8mR9OgjKQU91QHkJ4X5wchs
bYQRE9Eo35sLmzX5HOm57pq8oM4acMD1IR3T3FtaTMM+6ioTuNaOQxOULGW7u0qTH1y0IIpnlc9r
e5k0tsazTEsP9wydoKApwoNRPqXpCJocaq+iZKKIgjJiMpRhirMTNYzneGYlEY5FD1C2J8l8cerx
TplDkK6marz2gvQ+yPR3Np+IOHryuMkjOpOrOvRcYECQ1e2BDm1Ie4cKG29fZTf7NPOuG9l2J6yl
y0Ed4CJd/BNxji+k1QNGyaueeMMfhgXKz9PV7SAlDo2gewxN+gVlnz8jgMfa5LPGzHRbr+rMX5P4
N7G3NyUDgIEZlMOUZoBNDR/tw0qYL6E/+HQDyibtjo8praN1OPQx7AI68lrS1afMStadA9eWi11X
F4YSCAlc6ysjzNwdPXdLjwePRY3juQG6EM7Weq70hx3gTcSCqzCwclhiCDUlNCVMrFBRDhxprBKQ
/27K2jvz7w2W7KthbxjTz9CsX+JQ7zjY3I8kh5TKxxtrXXiye7RVdEhDF3hbqGmDYx90/W7NQKdH
uMqTJ9U+0DxIDs2SHKh5EGX2VUre/I64Ehf2qbkes/5iJqoicRefoxXWh4wZp50R4ZoG/a2s2mhT
FRyEh8E/uLr8MTIiMCZGVnHoIAruMD2m/bnAmMXhfQQfQEw99QufVCbyICz6PZBpDlSPa+XRcXYa
9QM1nc2XxHpAhMGmmZmmA1M01kUe/whH4y4v0ofY6l9mH9kAPeEfhaeKTUthVrZ6j+7iR1x7yQEp
+ybFa6fMul1jJiLY0LY3agTiVYYfpAI58Gbyaw1GFQ+d7yKFxLkusTlCzZ+ushb3SlMBmvaQ8jPI
ugnEbBw7y3hClPMZQqvcBEP/OkUjM4DwSQC+XXUZ7gz5ME80CjQiDzKpQUC3tAQG2m3z6NDiS1Ng
f8hnkzJ58RNK9BpxLelL8k3VEx2h/J393XG+8rF+MmtKdcMnsiRuLiXhdC2BzqtizN9jF95iJt/c
MU54JBnwJzWR7pWO7nvzpRDpfq6i5BpR/qrzNxIL9CrB0NU2oPON4aM35Vtet2crsZ4bgvOw+plH
pNaQQov1iAWVc/sHlukHWaP2aXoFRlTHG7NAMyuZJTh2x0FSilvGBP1a0XPZRHyxoiPbdnDzc82W
a4z589Tq8ugM/AO9oaO0h3NUof/uArj4s/YvscY+HgBUwsoHIVOOyUMnXGaptDbH9sn3aJ0Srymv
vDR5rQqyK+KyohDbevj+Qvzf5barYeNgb8FZRpIoyTnJpk+jaztCwY4HiAWyHqFCwCHZ6rOb90za
F1OGqhSwSat49SwaH9P0QkYswqwiPAGEIQSd1v5GdWR7knDUMUTQ2KzXsQ8ohpg2TvJTgC23W3ZQ
ml9DiLO9URtvsp9JTYGbG9E0yl6RPFbbXvCb6IqgXkc5yvNj2fy13Yzf+ZTcehkhpCqbbnskYOuo
jmniyk8EjdlJeRhdatru3J6wOky9DRNs735un0WUPjsP9AS9PVhTCMgx4kWio9xiOJdje5lTu9y6
lOQm+x3l5Yz139AHM2OsW8XnoV6Kmyl47M1k1/a9eavhNNkKE7bbsceLEJ2cjuqDrOJvWST7pnkm
nv7dCdsQylZ3KXzeUjasLc95K02Wmwqp5joN26VxXHKBTW/vK/ntD4yAVFWv5RDT28qgIAVoxRHW
be1OPwCgfy47OExgotc5OdQowoxNH3XvdpLRUBnG67ZN823etWo9twiSnY2MQWC4rnbXnjRfyW5f
d5Rqa0SGT7GgS6uIf1obJWLXrp8gwA2ot5B/YrtxctzV2VfMlJ7EUkdtLRRMySLFk9n0RRQKhUc7
PhIoz3dHE+EKCecpVXpegK44lhc0mANSbBIlkbv3pBc+RS46OFrbYm06dJ/VxMASbMKSHWQcWjjo
yBA2GOsI0Y0Pke+8aQuaYu/SS+jdZ0GrflfajB4L6FlHfM95YZcEwfLZ66J5LklZRdEKMiLoorWz
0B1SFM64YlEnTx6EVqN60hXUEqycnQUDpYv9Yxayb4vYYFeytXPlUoz4JqpVP2Ly2zbdPjbVZzBM
dLZMuINLaDAgDgfsOX2D8S6Khv0QtzTAForXFFkVjNjyvSodLkheEYqR6J/BYL/PLlk5hR0x3uP4
HMqMLUIn1zcFA/lV2rIJFKb+MXlvMdgLhZlmDVZrMZCpR3C98WpEIbQ20fCvR0OgjnEWw5aCHJeR
eNQyERzBo60JdMD0F2LHcsPwpbMce812eWDXm9ZmYBzm2rs3THq8GDC82trBmSBJNk6uyyXXjNkG
VvrUfaKnj8axnbk1pUEXfKgIKKFWaLoUECJAUwZ2lJOV83MECU9eD1k9EmsdI3HmVE9jmlPCxHD/
G6CddAJbfdeaX7rovjUXYttntksK7I/SpaFPatEqRUkR+WgdORh2K6+H2UXgltXbKYtSjv2sEFv2
EJ+6Fk2lK0cOS5bt4nJjoNDkRD8FqCXQYZvbFh3YyghyYzuZDC9NJXaiaCSUCecy95XayQC6QjGb
q7YbV5aZXXTw6gzNDWiUkw1QL66eDP+bxuLFVNkDB9gI5gS9ZTvVm1jHTx2hl3Rxop94Sl4VsUnw
EjviFqTUIFUAIHj9vJ1C5kFRVKq9MMwnoskKOzs5BT6WMixZX1VJZgO3c9IuvNPqPe9YtSf0Wb2N
es6RwK1QpM/BRxUgoWwmO2fgFj7lXbPvlgXFzU5G3X0FaoJ/zZdexPBo0O5c6S+3ND5kaTrbPoq/
dazKXa8EwjErAY8xc+Zm67jJ6s6+pcl50PgCjwhHMSH7gvrfovlc2RhaaZHcMDhjkfaQjKc+8Ozw
zdLG68gJYmv3xTNyz4fGEy0OsXtPNvV2Vt23GvGCVgmpHFaOFKXkZksXMAd6EOQ/9sF1nPbAAGXm
OvHLx/sR5U8myROA18jgKjDHAz2YL6RNmzz4ZPkCI75gcBb35Me8ZP0NzrIx3y9ulzCeXmaZIuR5
a62BoSikLFEeIshJVmbvwgBRV+mdEEYgXgzKI3U+b6c4dpgt8bWAIQVKbK3IEJi75OKxkHToGDOY
0uaywGP7nP193SX73svelvTUaAxO05y8yZklyRi3hftWK47lgw8Fwww/E4N96EeV26cyuqvedBlc
pHwJzHeeuOPALpjCAILPyGTQOyKpuaUwWsdl/WkDk2hIdhxeMMwS4Nf1T14/3jCmX5fuIqjgLcJN
7gZidyu+hY7jgG7qEyiHxEpXGaoDNhmqU7EbW9TDcmPm3tY7MxvZaA1SIpV3FB7vdW9tXP/i08r0
AuuOzPN1blIwLKoEe2QE0fknPwVnHGUPOLhHp/sOTMagvWdOVwMJPoMnD3Yc7zsVvugSjAOFasc3
w4n0rUB1TRlPoLfahc74GDTJMU/QcVaXTvVfSj5J4o5YTa7yKNnECY8n1FHLvp9Im214gkPDve3y
22niCPQ/z2Hdb+43vweo/v+YsKr0XyasPkf/53//r/Y/iFv9Y8rqr//p58evLFXh/cOybZq5WnKa
VPK/U1aFIoDVVUuWsCttS/x3yqoy/0G8qmsKCdLRtLUiGrX5Z8qq+w/+Q6X/J9GqvC41BTFC+ZIA
u+S9SsWrOtLRNi5tb8ld/UN8cdebod/ZlUe0HzEYQ5w9VDq+J735KVPA5/8QOHv558v+R95llwJl
XfNf/8lb+ze/DYejJU3cI7b4LcWVwTQogmrwICoED6pDRIGnEZUKaMF6wn02Pc5Dfl2b6VNhyedx
MRBNpxm21xyAM69xETTHkATS2Mq33pSfOytFN4p2q93mjHOWNq1H9WkRg/v/gnL/zfte3ta/fEmO
41kkkWumz0sG9B++pKyqvKTJeNtm2f9AdXRRFJqjMpcp5ybIAfOjUZsGJGd//Xt/vfBvv9hzCZhW
nOpNS6jfIpVNw+gKBmXOQbTDtgqcR6NnijiM0we50Md6T6/RDpN273lMFv7md//rh4Z14Dnk9wrJ
nm7/9qGrApzuXFnd0U0NPKaablBpl0xF8/mrCj1Fq6AgoMsnEcxPwvcaDs4D/GrsIVX65Vce3mzF
XItDk3sUi0WsNEukGsHHlJnJP8OeWSOCn8W/uUDq371ZbihLckMrD//gn6+Qwabd2pxnj/li9elF
2t6nafvtWT+AmMfbsMr00cN8zkaEnLk3nHOijF1tU9WVYew8WH1H50rZAcQSD9lWnRU/7GUej5H7
n5bHJG8Pdj+U9zKieigI6yVo8lQgkdhhWMxuglY/1jIX9399GZan+7d7z17yjhUXg9vAUr9dBiPW
1RxPTnssBjgEmQqCO5AGj+whV95UWRD++mBbJEgn3DTdVfHcP8ZOmWBiMogGRH3oIqvBIUmoFgn3
sBnqQ5741SMNFDqQczDd1HroLkkVMsH3J/P41+9f/usjz4Ln2txDQjtCWdafr4xfpMqpbAVxECgN
HbzwIRmWRi1XhCDwhU/WJbcByIVd1nnpTdlBQcpiFKFehPIS+Zt3/etHj3L2b97a8vT8+emyHdz7
3OWm49EFYHH/42MNNAs9/JJU4kYdCI9iA6d+iS4ZT1UKeDRrzGxdBiiuRyFP48yhUXlYQv0cHdPf
vJXfl2FXeijZ+GnaRKfzzP/5rUhQFb2Nygt+EAd5Tm/7OoLLkFkV0riZutbkCFGY7qHxaYa6WmT7
LLe8i55igvIIvbqrfYYpGma0jIfXv353yy//4/e0vDmLr0kLRzFEcX67Bfu2zGgc6G6PeOPNwREB
TJT2E7S6vDe7W51N/RqmX/13K9Dvtz6/1xMm667r2EjY9PL3f1h2aWSGdi1lv7dn+8amF7TnMwLK
8Fsyuwbgg+N00otZGL1yMNGhmc3B22exq1Z5HPzdjbzcqH/6FpRk17YsqSzqNaF+u1v02NF1d5pm
H8SaA1nbbMYu9S+N5aCkCPN8d05rvH9Zna6JvRkYFZBIYXA4uUqrMXzgG7T/5q759ez//pY0Keus
eajEtfXbdlozDfJQgHf7AC/2rvQZLgRhd59aLSz7IFs7WuU7IOumxtHspVvdBP0dO8e0bkzCIO3b
qJX5xpqxWLCRAcX2LbdbRRAI/uZS/r48u0qRmyM8b7nFkVX/9t3FRYhEl1n13kids7SJUfCQesgK
6A7ayaba9BaqxcH+m33b0d6/XjX2a8fiidLExrrit+VHOe2EtckuIUxpEGmoS/DM1Qk6En4AGtzV
wH6OYZcFt6ljB7eTGAIYZOmG55TUbAIdN4wkWLAaedd62IBx6M37ejJAj80EjLmZPmUTspIYDMQ+
djt964Zju68ELdkwL5nKVOYmjQEhtRNZq4ZxNBFgXmPTbjc2FhXk8h6i8tb9GcH8PAHiEFea0/Yh
NLHAqgR3YOOusrSwvtG/7obYMraxiPJrGKxi7uKvdiCgt5rN67woFH7nZYUVqtin8f0w4nmQbNYv
EWcmZqMg0MeIpVWG8HCSdkGi2jgU7SRNwNNg4IX/HXx1eos8g1iRKX5vLYZLwdjXD02c4nWq8TNN
mc36JMrmtWGZbCpTHzQvSFNMh3d60ZKNtd/tfv0xgIB5h3xArz0LnU5bMesQbBaMr9hrQArJVe0Y
NzOOu3NhAQ6JFidHPulw77dpseax788Mmu7sKeufyja0LzHZ2V1otac2RG2m5kzc0xiLwXLb7pEZ
cnc35RfDyzTQKMM5tlm0GwaO2YyIbjKnKs59GhTndiKeEJ3dSrZVcHRmUd7ZSA5dt/2kITG9BkmE
IjVYGkwlKdmVTzhAMsEc4V19ZxlWtqIzGFUa40NZA/Hgub2JkJqSe4K8pjzQTvffJ1YULrno93lL
tHBD3hrca3+4mB4GOVNbtxgSiSJ26TVkljW96gAoSewW/hExKaMyRJ2rwnZgcOtu3gUh7M4h6Xmr
cTRtunzOb0rPHDZ2aXibTurLGAf5IY9ifTIA1ZtMPHdNRNsRLWn4hJjdObR8YVeW2+9/XWpouvSO
qvgDdSJkarvauIJTrL/8qFFxNnCmjkqiDnM9fZo7oH9DCrK+FAQ+tjJFEC7dra6Eed3u+9kJLnFe
A5Fa5EGEyi1thRtT4U+vtIcHvujv4ioQ+xDLmBk45tM0RFcS4MILkhdxzCnHNCspKp5Xn6bKg5/M
8cqPTPBYTT3BMG28m9FxSfwBKUJzjXYs31+9nexUXgc62sZTIe7CafDOCtqfdAqJuxI3ZDZO19C7
6VTYfsyAeMQNXMfymLcGOSlhMe+K3pKbKkFm1YkZRnFPoIWY3pP2UzFnerdrMSwJus1NjHENaVq1
4+u3z41mJGVYBVyTYvxM+pbzSpOB6R8Rd4dW1n0JiGJFUsChnSpEjHWnMRRYYj8FhGvHo/LBQPjN
hnhp8kyMp37S3Vk0aUi2TQkXgfn3uinJlvUdLJpjVMLxgVYG085kp3HBsNQLK2BU85bpHuoG5b7n
cSzvWNyIL3Wrjs4+EUh59cHcfjzknp3swh2xrfZDpxrv2MzxsVcSaQqw9nxBErDlEOUS2Yj7iIR/
7QyI8wGxDWU0HpleXnXJQERWTNJi3XQ+tG6LHy29iibuWvpunbyY5R3TiHyX4UGzw+IxjOzDkA7F
dZgYd6i+rR1RLU+/9skiTuYDY1EIHdvGdKYXpgX2VdZ71bapiQGhgQF6JCXtYFbNvUH8PLLPbjvW
ozwS/XimpX8kjNI6YElC51TBduythPSVlmFcS+4WKmRgEfAtZr5zeTfTjLwFYxRdxUbiYtNzyezu
iLxM20Qf3Bw3bwTAYCAzHhZ/cz/gt6YTpb6YnP1kDE83ObPInYYG2tNWf1aL6ltU/SE10eCySQOj
bjRuepIu7IyGXjDPQJmXlGnmf9KLGwDUVnC2ZgHqK0TEdpUoHLt9ltfEPWVIL0Be3cIL73ld7NLK
RMms54EPnrC0mIZJ6mgZBseh7gnTtYz4nmnivEct7a0G3957oZM/9xPvNBaztZmUCk5CHGN8crC4
Ixx90BdE7XloT7OnUjAWJMnjMEaU42PcNCe2Snvdg9LmK3FuJt+saJnJH4JBPYqkaeAWsGeHCAK/
fOQYQdSFZtYbtcRI6dyR4EUChKVTWWxF4pg7t67KmyCtKqIl7HrjRsYC/I772zp24bOHAk7sgP2Q
KWhYlMHtrz+R5OFsq/AGfgcyAjNLL7Om5coNfYpm+d1S29y7FnM3QOQk+NmtvAkbwATzoNeZoDbN
KuDNIhgUJuwesFPmnd02S8/IAIlis4bs0BglcX5JdVT9cOxEr2mNj2xvUAOOTqMfCzgTV4zQRkYR
mViDPMrJHq4N1nG7ufXIGz/1BNRWfX+yoBc9Oq6uryEcHkOzI/iR4xjfDSl2VZDeybx5qiujuqF5
zSrU+MEqg7/0ovtObKwhcsCGKmuPkybbRH5578+FuC8i2a/7oXprF7CH3zvdzYR9qglJBzHq8R3S
0LrN44EhAlIDm3vFt8ZDYPGvhbPoh3O4er/4Rr7ffYLUeQ6ZMl6LRn7oIXTvR8L5VjM+zwqx5UWK
hNu6v08TdctGVl43YL/uZBkQUraEP0YgZrZ+ipOjQdmGt1XdT3Msz14hnvGeh8dI1Mkt838krXkn
zTN4kftxKJ2bhlP/LLD1WsWls1R0TDjQ7saeXbYqL71bl2ejcgnGnVF2xpN1D54HPRc6mG2UzMNu
nI0fLjvU3mP4eJXRFrnxBmncxIJcIVtPD8GYJActrW1CqUKYAZk1TIUjnpWT8m9JjTev3TJ8dDM8
UYacptPU1YAABAPdKNSYNps8OkwildvCK62d1iNW6AqIT1H4xBViX8sXGY1FwogOzR7UcDW8mZ4T
oaqmb0Bd2r1VCjWCQ9LngghD0rGGuFBsDdOLdwEDMORt3+zfznUCtG1H+lzap09+Sz06zGhgjDZH
Cu62Bz3W8cnVubrCbnVtijQBDkzWUqOTaWO1uATtyGa2hq5t5QQB91jdWnfKs55DtjF8399E3gXI
bp7hmm7NqYQG4UTzdSVUslHu9OiTSnAWWdvui3mxIJT1czh31U9Gv7seWMOum4b808hEtTKWsAJe
IMnm7NSLArZWJsZNpXx9009C4x/Wz9JjHggh3ze6U+6ZIHjd6OR9uwax4uAaeZei+Gg81C+4epJN
q/3o2LbxTVcSPltKWZ2GKnNAZX/bCQOu0SdzaSy7iQMugloXhmlexN2+Up08xHGWYsh5xzPBvGyi
xGkDD2SQAXS4sb9b4d/NqLB21U0wR+J+QmN2Pfcji3/BTU5U1UPUJP1DV95nPoSJYM5imvQGCkHf
flSNqtfuAs2tMIyuwyzbAg9v92jT0g1m/ukBcVh8am3XP0Ye1jjXxQLti5H5ipQZ5i5viW1Zs1YA
9m7UcezQgrXQckl9f4Ene90QasxpvUcHy0uWCORh7kCr82g/ZMn4HlDybgqXFbBr0TgUAvP3PAJn
QMHGvhvOoqVLXy05BMMJCyoSg5T86w5IrN0QOWrO1lVjWZ+zQ/P//5J0HsuNI1kU/SJEJICEyS29
pyjK1gYhUw0PJLz5+jms2XRM10z3SCSQ+cy959o0H6LrvXXrgvyl+3yCfRsgn+ZfligN3dRF65+m
tvgTDgEYNCPg+OEbssxiekqy4+yRlWzyVV2adaDc8qWooetGRfytLC2ug3hs0BpjL/R/JWKCl5o3
60CvxBhCzMO5M1S0JUqD+a7sXkoM8muwJQRwSD85FMYAzIKuZEctkG6CqfxSeeNfqxppFdazfC/9
aby3fZvduVsfHtrGOcRt6J0QPaIgbIycjdOgNo0I+mPSNS8MlPyb1qmz4cTS+9D0/xp0CV9A61Yd
aCgaYT1sorh1NwZDjoWLPDuwQmRq1vRueNaT35D1GqNO2+jG8vhnguno0iajOvodvDn4zuDUSLB9
mFrb8FYIuGRGGRrblmsD/9kEoR3caSKr6iY5p3TcCySsSXroenPd5A+ws9EbK1cMf1la03X6JglW
jGx8ZYo9857pyR9ycbCCkiBVrdrTaBre1pjH6ly7NrA1DP+XOs3gfefkQdSt1dyYSZI3E4HasOPn
CaWH4XXWHqU5QsM42eW0di9jn2+mByC4bZF6FdWsUaJhbEBXT8gKwSgeBICADRWEkjY8lQOOJsSz
eyNCg5XAIu1iKKTD4y+FDHexIr5nCNBB9V7THypLod6xausdT8+4R0R1nQf8PBnshi0j9eaW+d4f
wfb202uHkFSbKdmWPK+w+8zncar13mfpOypn1ylOuiwQBwN4OGMJ/5RMBE9ZhnvE6UXyQSYuqjfR
KsCq3LuzCU4ISfqF8i+hE+Fk6SgggU0xGw2cbeNV117S8AoIXKsGk8HJ9d47Lw1oZNPyyXJBp+ML
6c75JHs+K/Kfppbjx/Llmx8nWz9zoi+C2CgpYgc9bIltByLQ65ByFjqaKBtimtDbyzHZmBaYbEAi
CjPTZFwpNb0Dq5DnKY+npyFgjBjXY7IvMF5sEvbh1MPYoGxbXotGFutB5eydo+nCqwnAnSx09nSD
fkcTQtWRww6onHAnmxjtGFCoVZN75zjkyy8cVpWg9r79ASWBZ1nuMnej4jtiVxkPE4kSY7D7dyra
Nv2yiK0r6KN4FY0TQkIno000mj+1OZ3s8GgSRE0IX18tA6UaaL7Npa4r82aOBu6ipICQMTYIRif6
pKGkCeIyhv5HdDE1D6nlBlYFVYCl0HHJyemYKxX3KO7njBZu1G//poc5M4CpHb75/mAzB/9Jo3kW
sKRWrdlQjGna47ZDTTcFNStbCtemDbeZ12J68+CtOhaCYbhXdGH9uJkUu1E7KbIlCFMSJHKswzZ7
z7Ar45fJUPXRDeOjScM554TawTY0STYT7Ewawun6eUo2Y1t96zwIj9aAY5diuY1Gc+34Huy8ijhW
r5outWMQUOoB3+yn2cLIxYgowJRI60YdUpb7/98Sto0tGsvtlBpEdg+GtzY8zeVogXlz8tBC/xcd
p7I394Vs2iMKacw3UAGHpHuuBGpmN4ZN1CjrPVdrH4wyk558Z2tSTznXJ5trLy4IvdNZBaqDbisI
mVsDI2TgL1NzySDKs0d1rET6ktE/fiADXlNR8MjShZ9i4JEIzQr8WxIqC/OaDHkH6VA5WV7PiRrY
e49UZUXkbmGe3jWhbYvaA9iQcFMv8sdcM6gVideTFd0qyForv0J3hBYbz2y5LKMAo4LxFfcK6Fzi
EDxWk53l0Uh9JLPc+4ZwfyYL/mLmXYhEfAuMWZ94tRmbjPFnnPxz3vV7J89OEJL9dWUSL2I9wJAt
YgRRfAuvqu9sgCTLlvnNdjHUZDDss4GTb64torOMCHsWoVh2lSe4SjhmHimvvWccyonggTqdnzwx
vEzULtQ7cY/KPPQ3qYMor8/7Z93I4DU2svGCAPSPVWXGa9k18xGfMJhb1FZydLy3mmxHPsNRY90B
Ag8pZwai3zY4APlvA4WBBP9af8xYVio/khdrMAAZRnC9U38bsJBlX2/7fOE+3F9XB5fASKxDovoX
2fbuKckc92RQFjpGf8h49Q+jo9Hkxsm88vXobnCmu9usLo7l0B/trJmeq9n9zw1NEtAGGgGUUTUk
vRGZRVR2n/O3KOwfPUb991AEf7ue2c7gNdDybFIXMTVtEwFCv8Fc5/TkylOS65XR4982sqlDaOSV
Z8Q81r7yuEGgYS3r1uj2qeNAp/aTdlerEKCGG/J0p4ZxxHyGrMHuSAR0MBmWD8lQpa3nMFJkdf37
T453z4fgjAIQoUStiJST7rvvRus6jmfs+lmPhULNOzcnqYyIWD49CvzZHUiW6iSFf1yUZz/clZZw
cEom/r19UOXiqTV/+eGWRgHUqavxbjUCaJfwRXXgxTeefSP69Zza+OobTBtpW/p4I0qe1CC5pBEH
u12U6aceUmh+Y5cQGd6IdxV8uiC/aDLgwUEnm289SUMAD41iC7miRop84lGQaE8tgqYZZJmamNlR
YsBqqvZvWbKwg0oUPIePtFERiL9qcu4tneDjvhjPbo6IGzXVuGnixH5NcHJDBvYex5bsVv+6HKeK
/0tbRgBGSOaXNahpP0lVrCkWsRYO6p61JplHbU1dOTWcI+QHriLBYibrJAb/rGnPSTzifAxPXcfB
qObmlV8OgXpAUjIt7FVlziqssw+zMOIjv9SiCyFiTZP3lvU1CD6C5U74LYxu2Fql+5nbDARiGo9n
vHa0J6ayGFIgv0Zlv0P3A0StJPq8jF/7h8t27FoSS4gt3hlxxIYkcIFyN+FL0Pmr3LElgQOwk8S8
yag0OUPTtyBLvzHwZ9ssjiYUWPqdP5H7llE1OsmZuUX+gE8L3E1+tHU92J/jEIwAmy1CjZChhaUd
YdyczFvN1PoCAqndjc6DPli3YulmhXOiqCqfm4E41yLjAatxGYSFPe48Wy27tgyXIYOFTdI43qmB
7IWZazWl8J/4+aKjJTa2O/HT8MG+CS5EN7CxBdkwOnhxuqNrafIqjY74lrQej9LNqpOqMjLTJshB
GjXRImkS7yfpwH4nJMG5Y+hurc7/Rrw3vxIoAyg4DQpuZju89BbWVAvy95MVeZ++5sJ30tl7ARPF
jduD4EK84c1Z+hxSFq1nDe3EUm+5Vwz4Gp0/aDPju/B699BWKlr/+3OTJIdkEPZLb3o7B8vnxpmk
jf96KJ5zBaxaDln0U9f1VTdj8xa6tA6gzf2dN1jdXXv+f//+B5NTvLFi3YRKe3cM+OUqlJ1/LeIe
OFuh1Z5Qx/mcBfhcUg7Ol9AgzaTzivBH1N06HypgnJyKOOBQZAs7XAz/Qqsc+0c6fMmNNVRvM1aJ
FT95+DTNvrm1ycH83YBvLbdOPIQnibmFSDan3IP6/maaH30OFCOEGNaMW0kInOasZoJIokUirK9I
RWiiRGzio2+sG0U9OI4w8N5jEjzDjgMsayUgorJ8ZK4ZeEDx+N0Laj8GIKbzM8SKda1rfYQ+EVlK
9tMxj2Z1yT2gA0n+YWs9vU149ZlkdN2XbO27UJHx61TGxogLGwwqh4vX+3A5EmcB9ao59yJAJpZE
50BVDdTvEBxzPoMBQRL6R/jN98yYfsCpd9Nsiw8kxPdrK22dLzoEOFjffhFj1x5ym2nfbJ2DvLlF
nXkHnZm9l6C3Dp5DOlv4+NvBN3hCyEzaWvoUDzBqylmIm/CebLMS//8bLynMjekPqJ6z0XyRaWuu
ZwfXRtEC/knN+rWbJfpuphWl8LujYf/qhqiduOvUgQ8KYapITJjmZgEvXzUPwuNjwehZP9jbaK5R
9Gs3PpWK49tpq6e4r+uLQdrJpu8NY6NCYkiDrjnLAANI1ae7QgfZAuBtRfuKy4nq6rvwynDrOXG7
qmc33yaN1W6sNmGxUblEBGkCiwITi1WEExU/e6iQHo/RgaAvb1+CkzlqiMeb3CAKpEcIapOHmtA3
vwp8X92gqdbZZG2109qfY8Wlym5r33SK+T5Vpbvy8Z1tBDrfY+bbsOkxBq9NMB9Npn2mYQCecs/t
X5li5wDla/HG0AfjCMD3Nzp0Jyr4V7S53FaPYz8cSZMxY8PeKnhOT32dx+uObKbNOFvdJ8knbqKH
L8+noUSIDAcFT/p9jPIvKCrjGUYySfe9IzZd68C6sIzpJYkpbE2gRYtCyhl9FbB2vG2kxgbUqabl
G5sW1caVpgzMjafBPGOLo7R9sJAkWR3pKpW0bqr2xY4qmEDiicLETsmI9Ir+Fe+k3JXJo+oOAvXi
GcYlG42vqVZI/GtbvA3JNm4eRJGp7/Yy082Vvd24MENKoziFfeYEydngxzp45njITWfeZQKwaIkN
8rlOvkaAL3vKbN6/wUgZG4FEaOFN1RHIh0zmJ/sBqG6oAnaT+YBWt5YDhoTMF0jHJjJaqKPASigV
SAV36o66fKyI9c30NwOL7Oh0Ui/ZupC5VhhX7KjqGHjKPmQ51KycpUQIjHAzCR+GoiuJic78fuu6
1nM2WxV7sepqx2P8kgXOnQ2sYtcbZFfmm+U2JN1p5WREpMhx3gpzvGpQviBNzecwyIeTN0QODbaC
jBJbAwoTu8YPm+fJ2Zfu1g8fp8gE7LeNBQajniTnX8nW7lYjGHudWHvoinetztjqIQCwQRYLbyED
RgZgmFD2Ol7yPmpj1zoVSym7OKBh+i3VdO5MGOXECi4bwBrXQjNnLBUmEpcBYjqCI2nsyl16w/Ag
VeWfTZrSXmwqqjDo2G236bLhT9va+oOUgJ9i7K/wqV3aeWpsF1cabU3SsVe17AsZGdfY0M5tNKHD
ebPzMnXOTfRpvVO2eXa17d77EEGwFtVnF+A8bJFIHiQNI777gK2XUVWol9JXNn6oqtHyx0QwvrWW
d525bh7j+epFlkW3dnvPPWPTGvcRD8SOaJHgYqBIekjb14rE+CeMw+7WmxUqMTbkrKLaYq2dH9Bc
6aubpHil+6zd1FmzYlkA5jtBRnskU4hr0HRRBaMUNw1jlUNVPuWsT1Z14sCC+AOHvPouWQQi9oVW
aFsYefjFX9zR1k8u4nhwcoRc+Gx6SvILN1HYKIp7lE3//tKzLJ3HJjjZGa8v0Z4WiMGw2oNmd87a
i/BCL9rpjcAJD+kXM0xANQuo3t22rkJ2uY9XqgkggpoVxFkbG8ElEZAT/a20IKinGu6KP7MMaUFa
r+sICFml2as2jT29POj1Q2/n77qaunPV1fd4ip5a/ItPjID1Ku0B1rDPsV79YA0/gDtugJjXpaxR
M9vU65KlEZEId1tZ7UuLY8jwsStODIZeDBdwtR+m71YzZK9VCVRXG8Owr9DBl8b4KurCfnUsKMVG
758GHnURCvumQTLsqJmbfc7v5Y2vqQ3DRYLZOpMHEx0Dt/TXNccXvm1evNypxsvYFE+lq+IrMabj
cz29KV07RKe7HHGPWFBC4YIXhsd3H9PKfg5mNgvS+mwAemWTY96FEzqLxsX1nYxA3J3Ic5apr+Qy
w611wFPF4+Wnr3nPeyGZFUA/BYAwokM94T8qT6XPmsLX3SuO462adIBQy1Kn1GzSNeKHaaOadTqX
aL2ndHo2+jT5YwQtw/W4bo4Tx1rLtBFi+4PsHg55dizyKtzDa08X+XPZeM5Lblx8RFYHJzbAXpV6
xH2aVubGcytoAl58tji6WWthXZEuRmohZncbGiyUodO8hgNDvtqs2UON90CEoPGCs08u7uc0E77g
+hNwLarWExAcxA4FzAAOkxFTX9eduYnHha9BOS9J1kpgLrg1ESMoDdypSteuRfzb4JfH0r/3AwOF
7phY43QIH9l8sWkq5IllsS4jQto085Xr1JcwQkKremOgQIXgxXsH/so+Cb8n7EnfRFVPKxhJHyiQ
QZ9I+AZqjBIg6lOwVXVXX/2zPZjfhiEH8ABzd0jRI1zQGWysB2sOdB3ZY4/FflfFmHgfnBLbufWc
kWCb5Z+mz4//Tve4I2RMYp/pYUduKuIG9yHhJVZalZcuHE9jFPvPXu1AwkDpwoIMM4asuVnhpaib
sJv8KAPRb4Pyb8Vc74lyiySjAGNOjAPHycKt1hKeDsCVTQsfhin2iGUq9T8S28lvYzi++Xkd3+Yg
WpGYuI75OMweqSxl3MIZC5cjOfuyk5+gy8xnaYwRvFlvvtuW9yb7dkuvMj11uTE+WdJ3lxyk06HL
LJqLIkxWxN36Cy1h1lDpXDBRWN9eEv3Fr8HIISnE2jVLdf33l4qcKwujlhumLwPRS9VCEnBijkF/
NYvce+yF6lsZnptgBoeDjv2Qj/XfEUnaukwC8JsTEdzYrxg96mwP5+srpJTCNSUUm5PgqU9atSTv
xFvDFV0UraoOlErAxHcmTbKRkcusfLI9mzndg77Y9EG47ohnYhcLJao1XwGdvIB7gNswsgjxAn2u
WkACSUrNHgbTpYtCkoXQ9wbO+JsEt7r1+QcNuIxNQJBOdakexWer3onPoQ916xHDSf7ZYkEcYrQU
tBC1Zh6YkjrZKXz8LKDQTTxSRor6NwxM1sJ9Qxxzw4TfNWkzi6DX7DNLclMwlFZTzaVVHyYWdhDX
IiJzlRpY4TFZ8sZ7wsTkmDeZvDLONLv2N+nocETn9VDTjE9Gwgn2KE7azBnugd28S3f8DRigrQPS
vbhWEgIPDVhCRFjE9QwqgEChBU7xoSG3KWsep4zknalZXiVet2fwU+MvDx9WqJnzpX2lwIKr0xFf
mODu3sD0Y1XPrFrm8ExMUqlsg81LTNyrx7Nn8ABuHDQHSF7OssUQOrj2IYw7djYlW05glPupwfyb
zmtrKK9V9ZITWsVOpXQO7ngUo3myeIJUCtR6BjoTV3qNIVogP5GXuU3wC/YBanBy8fI53sx+S6rG
vh/nZ2pGMBPTD+aybhW3xXfnwwZXJvY0ncR66zHyZtWt1rOPPjgyqq+8fzhxQw70lsB6PkCQYPgO
vRaZAijEOXZXMbAOIGJo7+Z9JrvoNJYYSYf5XUTWHjZMtiJ+Klr6K3vMGU7CEHIq8976lCMFutI2
g87j+d4hKvOI9gwlZxGZ8EoxyC8HU3Y7qy2QmBjkeYbwvsH5MieolhHd9KJ1QLF5Inszu/Iuavx9
tVV268yS9LglkUNZma9a+IcgMRcY75iUzUjXMoP+0x78JWCelFPOw3acFOc2LG6D1NOqG/VffO8k
YjLhWJgFkwl/yZaacCQGXyC04ls4iNusHQgIFoEWzUhYELR/Shv/rvzwlKjPIbTEkp0bEyk3ujXh
tEUDO3Nbhj99ipCmJvBjrbbWwBFYVdlBWgXYt8A8CwmMNamI/AwPDIXqpQOPAWyv+dylrA0y/V9H
Zw0265gVsDK7qkVYTTo6jMfomhUEFXooEvII+Vfq+tEuZ3Dg0XK0rrzpKngeH19u4LuUYo4rcPpP
1YKZUyDIPuYIN1fzgA0zHlNETzZAwLH4EKN1KRiasC+TeyOI/pCk+Z/EQL8rgPuD7fJwJyZYAOkd
hQJwH7jjQYPaxMYFCv0hYQZRjFAcga9JTEMxjhcvS9YazOI66gkSknH2X+QTrxC33S85H1DCMgr+
vIeH03sRXrlHIHKGDwXnwF2mdcDLGoeruWMvEf839C3Kq57yLgpShulh+zPPiHSbTiw0UL1lbVbL
3tVrspM+KYMZYQ4iWlqh+E+YGLezqqP3d5701PVrvI7XzAWRXvT+hwzh9yCn/XXANtHiDiwtgYRi
UmyQC0rAXQMsW7d3/4umXmxUUV2a/Ic3zVn3hYt6FJti7LV/2WKzbccYvHOL5tON83BTKf0x8mwg
lz1HPUvpaJTuWhoZ6ihWoWvexMf3gHg/+o3McdgUUbTv9eM2CvRva38xBTiXaTAzn/DPYeS9VkAd
se9Pt6qaGrbzm7oTERKJEc2ZAXF/bK9B2r0VOXVIwueT4UVq4vmvAxkIfTZyAq8G33jx/ODTcPyT
SM12Fcd8vQH5ik0YQ+5Beriuhslmx+YymyVaXrOsblWNWX5NSOADBEyBT6P9XyV1dSBF4XGEkB1Z
F8lpktwRUQJBp1PjmzlEv7mOnzOHVLJOBgOB7PZnTpGxDrPuvZCzuxITETckn4I30asRTP/aC44P
U3P04Trlp7IRs2Xx+A3KfdeX2Pqb3mWJbczJqlF0SY3m4vfSRUp9xFc8Fmu2vPwc5TYl5aSc1bpC
frs0Z4Llzeg5NYB7YhWrT7L5NsJPyUQISIb6aCKCWhjWU9GZqFFs/VlWyUBsO7gdJ8GZC5UYiwkr
BcFORLX8QonctvEgVmJEiovR4WwpE9svyc9iKgka4bilpFS2hsHXDh4YWmsrEv/WJv7r1LQoBGT8
HA489JbjIZsyfjWRF8xsWcUm0zJO2E2LnmFpPR/n3PyCsnMRMs03NhRY8m1LtVK53rkHQGg+G1Q/
ZydWVf5f01ZnBpxb+TBCSDtUazs2t16XHOrAeqXDxb1tVH9mxrV54AvwgsVuqJ2lJedxM1qoUowJ
4h3HHc5x4E8LWJm8anTRhe8AmZpZCNtIVZ87Op/VQ76NQ34gEK8lazum6UfQlu0BU+KSZl96hrGx
K0uOOlsEJgOAfoXLHCj/SGCsAuiZRfRpw+RWnP/00bzmyqzFQ92arnNwHREYhAUdpbNAB37Fh++t
Caogn4CvFMIbCvwQETCB8uRt30zXLx/SLpztPVoFbFrv3Rz8JwJvNUgpN3FewLsX4zGoB7XMfZFt
tL+kZj7XklVjVwF1BOjAAa2mS2Q2+y4WgiQuDk3AxnD5Wi5cckZ+VQKRcio5h4kDPTaei4Y2Nh5O
unvAOg0j4XFUpFwiCPuxZnbdThq8IU6Ty6pCwjG1goR5iQeqBa8SzxjX24wspKb6mlRenSYr//E8
i3M4v4+1Jc5BiY8vHddFDmzVnMWq7RwgMQ+CVlj653G0zyyoXhWRU+ukTMCLRB9DMXsn14LjTVJo
AlXrJQidF4ZWgNua6T8lquaQUuqvy0ZUi5iZJTvOxNzkggXyzAZ52cWQloI43FYNpmU+M3Az/jNs
5GtLcHpgGbtZAewBcsHoLvie/v2pVHBvLCig6DzK7oVaxweSEj9bBFWJ3ER5GNqHMtXXYUDNPVJ/
mT08T8kONjda48JQj40lS0ZpPnkhtVbkN7ydAmZFUfovEvz3I5kormH4QxirwahBMATvoFd5B7SH
2nnWsOD6sX8ZRRdvK3kxa0NDtuUCGHW6l7C6wdVmqLpzCzoFNoekTh4kzvHUM8/DVZ5B4sRYsDDo
p2F9tqhgzHoTeNba9cmmYJufskY8QsN9BIxVf+OJIASoFcybbrM/kdpBpOdTRqJzK/VTOnrRvuNi
z4rqoOLOX0NrYG5vItHPiXHGMrdAq4wBIDHO9dzIhSTzrusl23+0UwsQ2Ghb+Jrb7JAFtEYZjyuq
3wg4ZdX2VGR4ZkSjkJW3xyHqjI8BHsksL37hjysxV8gVLbji9hwQdM7DAvt9OnY1nXwz7vngZQDy
VTiEKZA/yuINlHLrxR/GUF/bROodAdm8rvcsd8o10BONA45xvp6ird3CxCghYqKZLn/TCUp7gcI3
Tt/SkB1umA+A6q2nAincoQMXZk4zhaHjfszykfko2Ph2TfIldCYQebM1sjL55XlcOwHB26xA/Kem
fZtnojVGnoWSnRYjxZ1LWjChbx+BNkhm1C9otW5mC1pwpO5FiAZbbOzZ+qemeEta6xklU7FFdcrl
mOGubMPG5kAi0noMOJ7argel8jPHDOy0NdHY+gDMlEUEeDhd8wktRWTh1xQpQjyfcWxo7UG7sVMu
0wJglLzlZvNKiMM1smqouJPXbfO/6QiIiIcDtt0oiRWZ92PepMtPX0pjz0XoLZBdebvJVSvGUNtw
ttU2cjHFo8wy7ObJrFkZFjEqoZ4AvwXoiPlSQAxjP+u4ANaNqivOBSGAuVW8hO6PzUjoUI/sTYqK
8O+WxtTW1bXTnMlAe6SK/layRihDTzA4eHJ0ecf6c5ANEXg9RAXS72oSBYc/Ie4MSCQIlKfmroD/
LqyR9F+4HojE0u3k+qRKqBcTTe5K5s5L7SHHzFlJdYa79vy5W1dAhibXQp4Fga+zOb1rsr2Q8G1Q
75JIUkZQ4J9mdv/UnfY53/bQL1bkPr/nHvBvRovESpo+jS8s19VkBzYULOsWeemL4B5YzgxN8jTK
j8k8oSCkDpgsnm1pjpQyBfddWuQrzA/kc1lcx0VMWoUqLmko3yyJ+8Eh8oMV47ywH4EYrYO4EZbw
umgiufJYq9wZrPLuoZP045swhiNbdI/3h/zq/AlouXjyeUS1BwvEEtU5xbe7b4orM+W3WVenxCh/
WgmgN7Dm51bmdyZ89srNVLhN5Pw3TOHXIL7t16Rf3UtvbVegf71k/KA0eAlKxJuNTjEY1Qc/1+Uh
rm5cihP3Gbqoujgrk3qnyRjSVlYvFqUz3/A+7Wqw9SsPN2Tkld2FvrKzy3G517zJBAQWqykXW926
+mjXvCmwh7h8g6+Bao124LNh9UCPXnlIOAfOo8oHm0E4eBslBKgl/o6dHPNmDRyniiHhUh2dqpML
8kxWWXC3+7l6TsHNGK23IP56+ESSr1NsG6ym1duszGPShmv4IeRfOjTkmiIxBcqUE0G7iG3ghI9D
2glSQolGjlYQ/Zu4v/ph2aBTmA4Wb02VQQQXvoemP5SrBivxxjPBTMw2pDibAhf1AlL2hlXSJH5g
HCIVI9YnQ3of2Cwwo3HcFYOyLtNYwyVzwt+g0G9RjzYLPhi2m5ZeIw3T4zDPK0e5PJ2C+GPwPQAw
ahtEv777Kn+vCtKNsQqQekQABKJq85SO99QV6bnqSYPI/wk6xHrQ0zljbMbZrhak8z3l7JDtTEwr
x6BZGkbRA7HxjRWhDfky0eI0OTOAVUKKaeb/xMK949PPdy7AZdT8fOtlbaoryOh0yTyJFZzF2BIt
sJyEjSun/ojqDIaczaXRjBCwy1VayXHVQOpcRrIbz0W4ebwbpzFXTyrtQUDFem12aociA4jQI9Qg
BuWq4gToi1wPgM8pxyDeNS2dXIAhLLTQNSkqL7sdCQjkdl4WPgOQei4SViXw1gYjjC6SU7YUBjXV
wuq8auEMFujRwiDTL6FkR4JUrqaRaO+Qt7TcBo9uGNJZ8jI7/lsfuoy8gjWV5oY97k9WFQdgqc/4
2yyQ/4/w0bZbENdxSsDEbPKyfde5OjCni7dzEotVMMHU9V1jbRrzoex4oUTqM12OAsibob8k7e8p
jrsMaRdKInQsQKOjeCPLkGQj0p/JotzBJZm2A8uPRdIBXys94MoO9WM6IpPU2XubUZdYdYuW1m22
8KOeO4oTrlYrXBcD4RrkWqFUTj9TvJYU3ea2I/Vg5T5C26DKbLoU950dPGZqQwXet/Q/RtR/tYiv
EzOznvISjDD9CBzbq46JU+8ez0L8ZLXejZWd/kGoCyO1asLzNDintrOZ1rj2PRRUGFZko/JNKHQy
sS3ZMTKEI7eLxSrdCwoMZScH27gzzcqZNXlvyCMMeFDZSQqOgCYSE2gVUoiqISGKr0w3aUSJHdcv
rl3N+z4jHQI18jYnDLfO869BstFDF7d2KnyQ3qSCZeY6SGvY15boDt96pz3MVZFcJzf+zB2+MEkm
UkUDDCwANncvTlaoe7jWiBVEhwyjQ53hl6/CxYvFzF3uNZgeWppoJ92hPAtPLVJozeeuJ8YXaUrS
sIIJ/QnCgv1kSBHtddneuL7mZS8playOd9tGLds7n0AkSTTIh6UfIXSQ6nsUuJNtaB/MY2k4xsdl
wtOwxhnRLjILqFIOWXzttDPqgXdYSDDmGF5WIVLoDpnQskn/pCE+0lRzxrImInuh2rY6RqtWFxdN
AYJqlWiU0uD/JymtZS7NBaHc9yLzD43WMXU074zLWhNBzdMIylpEqGnIh7yaXUbsqiIBWusbXkUK
EJ/KHi550/ZP4dR8TI8bH0i/lxqHqpyfime/8uXVVaaBjIbDQKDsm+WIKgVCuRAD1kiW+PyeD4sq
ejij0++daX7b8P4PQciowY/1BiRwyfvA2WQSrbMsneaLOC8vUcGeWIyfciouUqh20U1PXtZk2yHL
35IZGlmvbASyRNbSpwOHdznUe2rSShU3v37E2ISRPvTjG8NjZhiJWDMoMhb2SKMl1GM4pMm2Mgt3
mTLtWNp2ea+LmVjabMb42FWHYJqyFcTeU6hjZ5/NxsbGGbLwbONnDv/JIIiEwplwzjRVY9/A2K0x
JzQxiSXBzHQUbZlZDscyC9IV59svUMC+VAfVTWQCICWwKtJNUtToOOd446uVUfuKVSHj8tSQK2ZJ
csFy+NlJNVh3fFBB7q8HRzWrXu4cg+RWOx0h7he8QV6NSKnFOYfxigrR7lZ54p5QrjHpqNFg6R6d
Xe5zrIRY25KE/ADEVYREtZeQteDpfxyd13KlShZEv4gIvHk9cLy8l14IXUmNd0UVBXz9LOblxkx3
R7ekA2VyZ66cTK7ovfVeOMzdojE6q9J+CUBWBQb0tCBvihvKi785eCBTDK68WVXzwtwEGYJTa20i
kA99BDCWvc6OmrdKjd8Dstc6UiYBlHVhtiLet9XKV9huILP0e6GGV9uyCT1LvpxOh0ebg/GhGyPM
x1l+6/k+PX10PSWqUHf4KbzdHG1li0BKwK9m+8EtkCIXD0nZR/xf4XV2uknSdvgtZn1dcyqeXCf2
CmaNSoxpXNglhadtc1kINoel8zGabXdTWzSAA39CC6v27PeQdHGbi0ZzsQre6+WFOdRwomwi3w/P
WAu5+aO7wPJMFgk52NPNT9u2p4ES6mUkGkjPIO2EaPXYvSx6cmaXKR7R2spmnoeC/TC1v8K3gl05
8H7iOP6Z6b2TTP3qfrqvDnW/ekT/yzwJXE4VsxvE5hK9NtRsHex8EHjxDcUOCP4Fxb8LUrq/DbrL
cIhBvTLNK/NBQHumf9/kWIPHRQTxUOkfrISCSWp4U0XDE1c3qFv6LCatKUdYmO0iu81Z+p9plxJR
YeG55Fo9s9HCOvyHnEr8TVIVTIKgY4KxwWEo8ZTV/I8Ro3Xwl+yvxI5keIwQrWEKGUZO+PhcK17J
irqmZHFd/muKknHrSugvXWjW5fAXMoZErvtiHsbIbzZvbUo3QwxiGW0cEjfWnlaCY95m51kPSHwE
GmNcQ7fqBBOh4P9v3VwedCGLexWPmfmFK9E9Ypdfdkt/qaz+E1vMLvRTaukUW62PaYN1eD1ZrkVc
b6EaMmcIqyBa3FpyOrl2cOvjCdtpVZGdtBiVDy3D08mm4mhu/4mGczO133cRFqUd6Jo8DkI2bT1b
44kmomSw6u+CeXvPyIDTHRu2DQLnmEZ6PdDBOeOBRdbekV4Ahh0Q4sNvTToFSuYmMkZNZZ7qylr2
GiXMWLMHQvYfPgrP2bTNV9Pr99IeELHJbQWkzZNtOH40UuszoL7d9elM8qnQzvRvwIErqV+5AcJ3
wdJCd6LNhdmjr7GGJmkV3GM5+vyFC3Oahqec8gjaOUFPnjQdp6esUzdrCc94qDHx20bNvqFIEMyO
tOPKlRltB+1f5srw0tfW1W4wY40eolrhnNynpmmXm6I2fmz6YBzTQHGcrWfMsz91oeVphR01gjoG
k7TnfAVdHK1dMYmlbdOGkPmtGWLMIdpZGUGb46R4JEQ6JuQzU1IXNcJy9QVnF59wHfLxdsZ/eHJQ
Fbdf6lcuiM6UvdcGQt3QG7jgo27lW15Oc0+oj2hlRlCDPyoM5d/r6VKNGJ0Du9MnBMB+F0FRNLe2
lIaT3Ykm3Rej2G5UvTfuM/8RWFxxaRcG/9uIrP5FAhxJzpgMPBBKCX7ueZoBaKwtvnIf6RJANH2X
02XBB8PWE/OFlA4SgoEvecJXO83Fu0tZTTwpvg7fAFdQto9GylwtH3NN6rpnkZiUgw0pejbQRThs
bXCw4Ua4dNu0mbchv719FrgPvozgyhLb5iBKyarCybyEwQ2m8RusjDn+T+OnREg5eXK+9wz0r9Qf
z2YN3tfjFJMDSED/0R+8aysgwQ19qu8Nk98a68U+4vh/Hd4Dlijs46vkh+KeCNF5ezF3wTHSbCEW
U3y2WRIETsUMAON/ZvUH7Z1BtTxqb+DkTMh2/6ZcZHG6V5/JGlN6AQJ7dB+3yHGo6/8mJSmp3UyN
PBagQGmfdLkdE/5FrOvsZMrIalSniIAGOZBOZtfFpekXHAx8R3xH0+C6XKECdppsZTQEerQeNOOq
PJkFjk5b0vC2ZIJh5w3myNOaG1FiismPzYnZvEuxfFrXz07Ur/jClye15s0hXe8s2f+NZoldfczO
AveZ4W5HaHvM9lEfy7L6rpXD6NqsLyZ0iL2lJ170ft2DNHIP5mDdlqv+YPwGCTePktnjP+tMPpMO
Bkpyq3E3TLnD5VCCfPPPhBD/avo09yPpL96Rl6jzP6id4X+ytZRBniVwolgOMwjVwh33qh89LiPi
UeuR8Kwz29yYoedzkWLVMfRLSiAXjjR/Wwj8Zr+s2VXkHIzbsf3lYeFcWln/lTb2mm74diJKc2iR
4IQE+5808UbXaXZkOzj09phz+IN1XC8bnXVcD1lpvK8MMkitVTqpTQoD6gHoKV/kfBQRyOXMGT8I
kH23hXFxM/pBeEBRYryj6rjtMuoJRG7u7a0mLZLZ87A0fbIM9ZsyBf2OiEguB/3YSo3sHHZQ3xgS
BppclGOQigQNslQthM3KCGMUY268qj6uMCzwRIL11f1HOljnwO96rr8uZ96RUpmtQSuq/XtXmohZ
vK8Z9iHTATMukF0JesvvaEEAjSwX5kqwnczBuw5hs28NskeXVPWsiGH1XziIdhcYzZS4Y4XibXdt
QgMW4Sdrj+uasw5k6azY/DZiOhKU+C+3fLZuOZvXfoJXtOAilrowj966yqRbySDKhVi8xfh8B9CQ
ki8HQ2u4EswJWc5PpaVaZmY/JZeWrOaP96SPdn7jGSe779PTmJV7RSyQPah4AJPRnHTYX8t0dq8t
B2Tutaz9W+ut/xK5RXqTMSuhbbuJhxFcSNEvMC7lBrDyOPTYsw7PkUGdpMGcnElanhvFJfDznzHg
VGv17a82MXNq1/wGZR5zQghjl9v82cLfUC3hA60kPxVnFOCJL2AtcCyIAsY+SQ93UOOB1V3+fx5D
YmCHJ4efsjO90rywePW1dKbHUTaJq2V3h7ZLs0yWrnvHye/pJlgmP2EW9l0PWFSbiqauqmZoxDJl
7RgDWMwsJ6pmcv2JP8I5tn23LdLB0zozr1npuREmauwwunVCaQYz+4nDpcI8aWUxggwZcJL9N0Bi
A+wr5T2ZAVwV1RLRpc0oFH8zsJE5O4gBo6KYKUrFABLjAcuPUU2Jd8H9vHAZLFBCfhZVjlxB00IV
KZG0unxN+RLieuvH4Zj3KilM3i3F8hhOYD9bkcbN0jzUaloe3cwjtcOOHZsO0mgBuU/4mlXPaR6d
MBoPfob/zOGL7qS+Y2gOasS1cETXdPHh0Xn1twT7QttJbBqENN3yGyTXf21knwK3eKc3koIU7Vws
K/waIEOBP6GINKdepevDixUY1A0BtI0l8Xt+rOdO+W9FZSELWGabCM2Ec9hqmLPVS9zBnIlhMZdf
5X4AktLXIRPAmmIBmqxhANSfHfOThMTHrlALYn1jQ0oGzKVD8Bxm539PyPPxqKk29MdL5vvLkVvi
q1uAntCGdcVNxXwWYSCWFoG4TPluDIHouYvke2q5z4GTUX8lGAp0YALGeWLDJyUHlguzutTdV9pn
/xpJSLRYnxyoNCeRcwLXdbqPxqlOZGVjPgE1hI/2By0aS2adk6mtjGlH2fISOwvNA8G9k2JsoSIs
pevgyKNurim1OY6ZnXTmnoKRefCq3jocVwgcWGRSkMmJB4LXVxUdbEUqErIEQR66lIoFd0HJRorl
K2f81GPGVjWnmIpyNrGmE1Nh/2Wqhz2p09DC6MaMN6ERr4jdgaNhwaCLswe1Ey1Ry5ALYGrZO5v5
JjMz5j5rQT8KkBBGjX1DyyD3mYnQ5m0BfrvywCRgSfEuUzT+IptXgDdQlrrqxVtWisut3r2pvHvh
wBU3fYe1zkuHpIePYhT2SylBFyt3lthBCDPkRveSacYPoQa11pKAIrT3PVqw60FPJ0VquIdOvC9+
9iVFyE2ny3/7ObynNJkGZdt/DBvXvM3X9sezlTjlPQpRjd8L/kY+IGcV4xTEhDCOQmLXUqttQT4n
zDUySmH3XenmBn1Du9h8crnepmBE3Bb4WlEPf03Y3zmZCYOcvbL1aJXNKhZdG4GetostynknLXfg
K13QGfG5L4Z7m4nsNkzLJrGUt0AZ4s7oTdzdF5/7PJvWpaTtU0fiZEz0Wud2im/ALR6qRlPNJ/TZ
pscJMDDOpDng0eqcpxGLDDMRIhjhU5N3FDmBlUX/tLbjHzPPnnDyrInJ9mK+Iw18U41L3Da9OpuR
B/TLvSkdHzsgw2xkrGj6FZsNZ5lwcXqqo7dNPkzhBO/AmWmJx6405LR/a2PhDch/6Y29dI13Tqsy
3asiDw+a2z4DS24WYTHvI87t7bQfAvu+MfrfyC+W3ZgFBmM00ve1EULPYYLNjAntg4xPnMJXIxiB
UNZSxyiXDwgOXCiGhoBkY7275bmRMOQrLzopDkOkBOYvF4uDX4DfAjDAwH0+hH35H5muu85f+PPb
fygzuCl1BCIhojer8aMr22+nAAq0cjNfFDN3y+yjiCy2nNKkST7jl4P+FV7XTNlSkO5tVHLBohs6
6T3lAQHcIn6YNZ6uFmt+Dy0hwSqY790qT4gRtwfPzR5cnkEIgRh4wnfg3+/e3DNb1ji7SJJNA8N4
D0alDgyXJYpx1Na6Ti8MA+2NqBNC2mpz0Ch2yAmY+bfVmDbvinz08WrmynwO14gnckHYb99xgPvx
AiansS6dLP9maxUMm+g3MYo3w+LcFKTDerUYF+9odwwOUaeig9GNv+vk3otifgmG2QBsl3+2y3yM
BjoUfXfqOIisPIYmZqIQzhqFMNF/fc+Ja5hNuOYlp3vWIus8wW+/RjmXWV4EAmMGZUtQPtQwfzTz
2O09C9gOa9BB15id1uJtyIlhGiZhrKKEr2Cu0XEFh0f0KK5hpaEikYwv9L8AAj3zvTbBSVzuW2w4
KKVsk23xPKvoIwwNWi6GB98sVOKVYxNrd/rrXfkiSCmElf2c40xOZt99mGyF560ruF60Y5lomhHA
GgJSR6thvDSeBAw9mOikw+usBr8lshfW2G4nq+1M0vt2kvHymcJ8qmeeICOvWhBfHGanhe+JdkUM
9XX36z6LApMKkMt09+OVHHHNlgKOCKKVn3Omjex91+b3mGMepw2DZoAf3FmIzrFDYflTjcOfNjyc
LCv0sp4aXXplCci2IfYqU/uM3edrZnJBSmX5sS4FQywTqK2DkCPd5cCUMEzYSJ6Nprxvys3lVbXY
PbOPLs+fuCzxwtptfcZH+VhRVAQwiNzATHpIG7RcUDbDZ7OfuonaC21+U92tmeS1A6Kacc8X8mP0
648Pz6AMwoc5nD+xHDKKYjZladvjOovG1gsMNFi7mTTnNoUgiepxcUir5JKAMOGrG8vbVKt0VAQR
pLfrvTTbpcL8TDextk27O6Pg2gdVnlddUlsTZS0lH4oBGw4w19PjmS50j3RQxteCZXTEHzS1vN0m
SWdisPbG26sJWMfd4s/ciJhthzYNXpRjGJ36bZFlY0yfbwN1ntbIaSFlq19FSfpP3VLZ9l9u2yxL
xvQdUl+yoy6VinKszabqrzC3D4PD0dWM6k9RMKr0Wv9WYsA6FnZ4kxfcUppVMUISwBnJpRE4WZlz
rcZxjbZHpTfPlthwcyWpwF5OH6NvvixeB+YMQQHNLsRJRvPSktNm6ZMBiZsuWw7LQ+pthUo5CaIF
kRYujUHGLFwJiza3qNcpTT7aUw9e35THNeOS54qAt8wb0PeB4HQYTQ3h4Z9g4j6cW8uFTlZyumSj
P3ktbzqoyduFy3Fv0LnHe5sycAuMl4mrdI+llSEIqXIWyRjxBzv5cnEFEBzeD0lGNmZC5O3S/stZ
snBfzRh7ckozSGvw2Xkkg6iTSrTo8oPXTPT1ljclR5aDXzjPwVYawsfs2i/FIF5rAKcInOyScxsA
9iSeB+yg3LkeXS9Uf8p4BHiFvVt+QAHsPGMlGY36HQwQ6SaHduOxPzhr/2nr5dvOqbQzdc+6qrmd
9PqvgL59IGD7W3Ndh9vCE2LK+STC6tGZhxdHDvlj29q3hWmPSOQOz1WxF6ko48rPTIx81a8TsFnT
89QmOOP3OYBBOvqKOCr4mTXRlUO5fCEnmlAn/dIuOF1THtG0nF44UPCp4CKjIDzgBN5yKU2pt2Vu
w3iZ+1dmMzfMI9RqsT0c4gyxA1XFB+aak5P2AVQoyXmRPqjDFFhPYSa4aIaopWXPJMlZgcdtQ6PB
Nj87InlsgjMP6ItUvj7T+EhgnqnwQotQj4fJX18qgE+Qqs/ZFPzyZzjY47H3eU71yvR7XRaEOwzg
cePRrjZn534w/nrf8Y5sJdKn05aDcMeizWUr2GcNvef+6PmAbvpH1xb3ZV3sS6YzsYdHf1vcL6vT
8bTe1FtSJLKWq734PDa1wltDvxY/se/KP42pdnnCld7TbW9OiN9pMH2aQ3EOMDQOafMURQ1j6kzt
oZm5HKEZYdCutJQ4GtWsfircKsoBObDSrwkyMj+p0Ol2ptOcp6jEK2xhkNBXg/DhoUG6ZgbHD9zA
S7EDuFRiiN2qmCsuXw6Ex6OY0dGYnd9nNjZByGaq6t8ku8W53eiAFV11PbTucOQ+l4fleuvr6sdv
jZ8chA31X5BgHDs/VcPwKjIqTX23f0x7tGRvvF8XimuU4e4mU7Zx7rFYIRdiGzmG2OOIjmy2o624
MQ1MPHgscWhC4GQBRRpyu+qSlT5Ea/iZOfg/C4WQTmsk9tUI7kZZVQ+utcEpFd219vKngS7suBA9
qPI8M39geG9/bbzl/eqXj+Cd8ISX1t0w2MXtBG85SmvMlZkgGOaV7Z4dknLvAc6a/UUvCP1LuBU8
jf9hNe+ctfkpxpTwRP3WOjh/auqgZ6wNccihnuGP3Bsvnc9qLwIaODoknbgimclO5Ca0dl3pkP6D
ulEel6Z+67g4liGvfO3MVgJZV+4CVV3J9GvkOYowa+NcuXyPzGitrU/cXUe0QD1eKwdupEdxHmFS
ZSyKGSFlN3zn313HIDKLCD6u1pMcguXs+sa373tOkpkF8ARaYuFJqKsqSUfh1wG0SPkjHqnzhJdi
P3S4k1CP733D8Ym8jG81d9wdZ39zj3H0jpRbdhNN1YPteM9OYxxhEwuEViwKevCfihEcs1sj3abA
CSZsgGqF7mWWNk4Qg6ttBe4YkfKBzqTnDi27cdOKjWa8zsEEy5c7Sxrx+TmTfreFUR8qyAOJl1tX
x34WkOt2dknVmDvZGMSkcz+atJM1WBPLXO68CLQY3UYHQOxGwlUKWwZdj1blPhnUM6NM8mmv9sFz
+EJqbyGQjA2v2mTcQW3iH+wR08ccEQVLFaeMtDGM/eQVezYR0PbYavdVev9RQ1VzbTbhaNZ4JnpC
m5xHmgy9sRl7tbO6WMsqixnsHSgWaAgchvduWb/JlBt0tkmqOr0fDXrGnOEatiiekfxMC2pWa3O9
X42S5vbSQFoKw/m+rVEPZh6S1FkpaJnBHja9xYI5p9QbOnTQM4vdde5wNwfGa28a5g3Fiw5xgw5l
0k4sxopywkW7hpGMsyl8CeYCay4AkFBBurVF8JTi3ty1yH6JmJ7CJaRetwseKlVcmqx9D0r1SZ1f
UHgNRKD+I0DoItRCddyGEquyyAHPb0HhzpO+W/erN0K/nLCYFJt8HXAdmQ6QnZn8UCqVmV67z8As
W7aPS5PGjsO6PvoeZunVtbATV+iAU4SZei0h4sliu4rrgJ4eP7/BVlMQRjOQIAf9rYuZCEF1Y+NW
2ZVA2Q+mXCGK+Pq0OCHRRQmro3PVwQIsiixFbgfJjxsseSHzHFSUUFV9a+97gdY1gk7JgHZ5Oawc
wmGviyglZ6dyH0p2ogpxc7cyAbl2EsQjfjplz+7B9tRPEXxns+3eOy3NWGPx5EYYomqbHbqb3PPg
bjVgs/muwqk4kimmlJkPQ4uj30pMIA5Roq4Kkkg9qr74WBHOCEAEyOlkKJdxc6DaXzUtkDsBNUph
8ScaoSrEQ0XepViTJiDI1XNdzEaEnjXAFSnjPoA9LJUADZr9MaBtUT2YDC4j2Q6l1k9jiW5W8VUo
G98l6Si3+Bqs/AJvjBwAwsZO1HZKdnIAh8a9JjYruIAakw7rwNnmKhCX2cKw0OYU6yDniZnubfQb
ILBTcwoqjMraE9S/IUNjW+x31IEQJ7B+mvQZAyq5JUJm4qlrs+Gw1P1x2VypVKnpeK6av7FY3gz9
3GfYu6eMf5UlhIDgVh1sDVASyfnpXl7ziVkV+xY95lPAGsrhBni5KqEFDgI/ASniA6nhJ6PglVMB
Pzm7xWUcWZzIieMFib2Z6cWmdfuwlmTId9R43nVs2y4JDeovHfC9XdZzTWyZaunhstgzVUej/U9U
24h64yIy6l5jnfNM9lwucA/gfZTrLtDY1YUEhzZl2RcJN3xNJQ7pZm2p2mQixPoeVngz5pRLTd3f
QfeubzNrpUw0X6DnOblxLsf1naJqNBRC747o0tjpacAzMWFQo8haDUjbYsoUc448aOR8IKbJWOXj
wUk3S21oypi25pxTA9wKv1WPzejypoc4Oss7sobBdR78G7UhbNrSpmlpms5rYPzrQ4JvzoIkENgE
tLvNROaU9x7L4f+FN382uMZBbNpMIrSuq6Y/WCs/RH/092i4w11d+kfo8bhlt05Xn0Um7BnBQGuk
AVMZ1d6U3nu/XmbTfp8JU/gbmUxxEo7rnJTuQJqjMHL4mHDBiRgfxMjfbhsVnJ9weFFT8eBma/mB
IeV5ptP4X9UnbcTKqoqnMmXtBIGnr2lIvM7nHKRC6HG9N9wEzK7BUW2Nr97R7sgpUZFJ1ub/zY4d
aB14nPN/E9uqpyJmds10Z0d0/fk2+uJQ2h+BZdckvDAwdCVnemfd7DyDw+xFNAqZnUFy1+fFNQ8b
Fac6+qwKwkloQ9SDDPnZqln6RfmwWisFXF34uqoqSsKimFg7mYTWuHzwcby3I7YuqxAEgi2+b089
legOHCruPJ9kJWwnuW+GfT/lzb7jqqDH0bqurOt9UCtsPrTMTZl5th3UsYZBFyk2DMFA/eOg3C86
eCqEx0XPhwkElZejarqbjZYR5zJfUnY11xmJA2Cu2vNYnq20/gGV+cAyigHVS2AhcRwfsdy63x2q
+dJYzrE3qjeb3PVZmNFNwdsPjAaBmxkiTt/hDudfvEJYiJlCHjrgYkzcbI5thvefaqYfqAv8mCSz
n8AuX1E2Tv0Gcmfy5l5Wy3prZjZnP6ckNQwZuV0olv0LcfaiOBkikfVy6oLsxk89eP5T7p76Fv54
WvJvUwxMm7TYT3ifIpO+hhllFmRaCjpc7voxqOI8RYDyOlef5/7JzPF4hxLfChXcLKhcbrBI7lav
Ij3v6s+BOqjE8Q1+CsG7NgKLnbG+DvOMUhW9mwMjfqPkQ7Om4ZgbPn+e9S6TrLxETQyEEjDzRn82
nGplTB+c1rq9BnZwjYi174SVclHa/uOKevODuqgdZDn3DaDZnhA54FZowzVLzCWcx0NrOh0OdmEy
og8OAcy4QwZWBDKnpBwglZjlpLz46eBTrCASRxFlyB3q6Jv0xW8kHDwMGCb2ziM0GYsuWZyajdG8
VCOAlQKTNin2P7sAKzoIwt4RtLXO7M/Czbl7cm8zmahT5hv9m4FZMGHQp3AfmCbXb3KcVfqrBapE
N6xPKa5OYLni3j4CqEJHa9yXaCjmWOjxAT+HYOXk2VdNfh9kDSbVJW0RbxJEwnsclCeyp/1Jwmp0
DfRrCNO/EkIDLiifqMdn1biH0MHEVAURCI8OSXjwviqh3oLcfAiU6pJ6jE5tfknd6VxWdocAGj62
GiHMRLxNTSBZ1t5uDDAAnLU8Z6u6jzjHrxEmkrID2Mg9Smx85xoW+DQhey3dI7XtSJ1kauq2REuN
ODbQZg/ZaR+SO3QJu7lsOI1468LcIa/46W48wLADRm1NuXddSn3xo4pecKv7SNeTLkJ1CrwRHwy7
/VBFD0OOAsDOCml/mk+hisa4612Dv6s4+bW+iHu/yS4WjYGEM4PdmBsfDtY/C+2cD1Jy2dtsjr38
MxAuX1ymTQG8+H0kIh/wLrbhqsNjExq+j9cNyLnjvWk7QxLWzF8CJ9Qnd1KXdou6Tw3Iy4M5rYw9
4HBKS54z8uY7y0dJGuWL4zKs5QK8cf0kmHCwjEVoOTd9YHmJp8xDQb9GolJ0aLgTKLbzuxTd3ewz
Q1kkTARU3b8BCz/SS0Y604+e7dw+RYb3HtTM0nKyh35XYVzy+neLwnONPJfV1Ilriwh/mttPzYzw
YpTlt16dM6fqWyPn42vTy1pmP8vQuzvHzDEvlJjTa8bF5tYY4JhH2B/jPqqjW10FpIQgJMR8+LfM
L7q7iHLZuGV+htmTfdffRrDdlc2UATSU6xa4ggBoQfCJyfIK/amM0GxLTOgp28vYEGCXeMq1JJFt
4Ima1PRXwB47eqlVMnOHfS2G30ozUTBr+rR1Cb0mJyrcN9l9hZdpKv0TR8/z6pKZ693USSwXzqSU
eC6ngx6CISGiP3K2sIgseM2VFdpXTvuJy+3OwRsdQ0vdNDw6YRCIE1e3994a/lB5TJWWD8B8GEMS
f+3NRLsBOaaRqWua3csZR6QW71k5vELrv0kzNsIo9WnR9kCXdjXhEPHnYqFkVzBO7irHgyxSGzrI
+g/nHicC4sksgw7R8eUNZ9UDAgjGprkbSVAWjyLrn4KigmXk4xxQHOlqHhrYuc0+b2zyUQ06+1iK
08IIYQ7JCeXzRY79q24UxzrOW4hlG2oErOfOAXaD4wbPVEXW9+hv/OfI/6nKFdXWU9uvTknRZwGK
/HgEnsRdMBLnHGh1y4WSnMtBL/Mf5MZJEFMKYbFbK3Qir50TyA/4Qgenv5nW8S6QqkzYZD7Ymudd
jzRcj8xBbGdzFtr9O2F8Yi2ZQrKVcVXzWldgxTAlYCODD4uDjSbpCaZqLQVlnfDNQ5zMZhkwliTC
sPOYb8meU0lVWt90I2ccsjKUbGbtENcwv6aesEhR/pS9nUDsaw6OSSvvRGBagNffoq7pAU8tapvC
xOISnulODedfMuTZgaTXZ1MrM7Gb7bpblp/kAgbXeW+JiOwzw3woxvXWMRTIMDOrzlwSd42pb51V
/StKqzqWhqhjP9KXtimqMwa+e+rib+ZI8SGl25x+LC9hgP3X2hbGrdtqF1W/WQ8DKZ8ZGrvRE8pb
nbhM/3EhuHCtwPoWgdjCpfcSu1G4mVk7dQLgQvTUfMpDvhg6WXkD7Mcg4owwACzYwnqnvo+eILi/
pDOTbOWcZDl/45bjEB2cM2CttWO/h6v9hb9DJmQPmPQYV8sCaOO6mEnmnIkWjuvP0jLerIYaNdC2
m5NlMQ9hFdznfYiu2pFrxEL9xjgHa/2Mg8QQ2UPgOt92M8/HpPf8gzJ5/BwV8A2u9Y1sMcBOfCut
YN6ibRhEHfboPhxfFzn+5SNj71r+BqT3yOhnL/wus3cM7gAamMJ3ZMdtIimwofMfGu8StWnyo4Ey
VaUE4lp8+Ku7pCA0SFJCySNqxC2tcHlBC8++dxvcKWPLIxwp59kpnLPfQuNEKIe/OZPktf2FyQQO
ZQ1Wlt5YcELQ/HfgEecdga/7DJgE6VP1hQvmTnNVsfPRB7nbxLmwptjxdLRnhKbwZPEEK6bZVr+Q
7zOfnWy9NqK8M1wmxo5fjLHY+BWb+9au86s/9c/rtJn/gs7gxshPve3sg0/oFMH8MMj3sj7VJHx3
0cr5dtTOPYMZHK8Rr3/1FXnOO2Pbt6YLtwnz2QQLUNsaW6qc163t5Z/lIAPy0RFa48WLsiW78zJs
bakIT8qSvJmZ7RzM6KmSi4yjFtG7IA4eC/ezFNM/jipQPAXdOBuDicqkTMAGx1MGGEKe5Tp9hbJD
bZiX26Gi3aHmZDgZ6H/LXNQJDGXoW0iqyk//2jD8dauI9xn9awn3gBX+nJnfNKzJvAqZWNpE2mEG
Cy0Q14Tj/4lAXSAA/asoGqdTJXg3QT9j9jhZxIL12L7nGrsYkFDYyWn9ybCZFvWh9uHiABf3wbGu
5dllI4S5MUi8CBheJN6BNfvArEbaw1YRc6zsvS2WH5v34xDlOmP3cy4mb0xqnHlXPswKCb/QM32G
OZU+rZsAfrjtMeOzP5zJjj302xlJOhhdMwZ1RqrbfVU9eZHxV6O68JgLklEyiKWErmuJ9bvi9gjW
iIecEhtvoBwMmhCLnJnu2wszZiKjHiUVdfDhEOPGyZhd+pXerqBzmqNewpsV3XFnGhLOGod2sI/q
ZJEnvtmAplgyUMeyguPIuhqAR6z67PfYGGdmEiPfCSaB/KsuhLjIwPkMIFMkrlOrxHA2Z2IwUoIa
QZkr9dmd8jqmVSpvvzvTQXkmmY0a+iCZJzw6OWsVzopNaT6Zwa8flHe26VnwDYj4BGm9XYnJTJnd
/aJsCFE2zFty+Le0txHWLcLqko72GXvSimlufuBNX5Ahq9sF6lGG4JGBJ9te226fYSPbYW9i8kF+
p4QcsBet5HnVHnpJwYY7DxNbwMqQaOUZ0WwJe1oTonjJHByriq1xCMyLPXPU9uh6qzz9MtGjhyaA
TZz50ysp0VMTVuS1ct0ehG0xYBZb7nAsPi3khim0wwt51aTM0i8fyjOsjO55GABaRauJSFW0r3Xn
kMdQAtmYW2La0zoya/M5mrkmeOulyjn7TB24DCvDOpS9hCvIWWV3cxINqt6phXt2b6NKtMZXJlaT
LrRe7OeF9cZAmlQO/PihoJzeEf7NsP4LbMFz5+Z0Qy30iHsL/87zHJZhUvIwkLv143mef0CKHBlg
3rC/IuzbaSKK/jdnkXRznMHaCPd1QWVHICDZYyA42wX2O1dSkNA4R4tsfgze/aExGNZb5bwr8Anv
6mZ9p2mbFN+0wFttFNlMUl5jySDWDgRxokCfZMEVxnL8OaZX7lZIvJUh9n7bMm8cewqepjlkQOXk
WIVI29rADdi/0/9xdl7LkSNZtv2Vtnoe9MDdIa9N9wMZWlEm1QuMqaC1xtffhayeKWZUJTnT/VDW
qRgRCMD9+Dl7r30a0+GuCTkKJKnI8MkG3k2cP+V6d58SUHhltQ7OL1lNO7aGsufdA6kibiC+pU+B
PgnrIjLm9JiWot5IXEoRne4VVs2AcQL07G4oNljYeN5YY5jjwsG1w+Agp1kvTa4Ygq1hTeQPlMQa
mbBGYgq9XPvVtVN4k9GwKzHxshRzqkvTnokv/SM9TTDHmW1wPdJwBJZqLXqOtRx7vJ1fBvu4VZh5
ymbRREFBKscsMRqQF5hzWTJGQ4EkKqlWWGM5lDIrzwWlNP2QeBXKoQakHjLIbomJmQCN0bygRWED
Iq06vjKMr80CE6UPM7QRd8mk4Kna5IjZwa3sr/U6bxh1E0KCPTsKMPEhB47Y95otyqOacSoEy3gW
+ty54GU8s/ykRf3BVP6aKKht6I0G1VOEIylhbhMSM98VCW+BdvCk1yH7Y67t0nY4iRxI6ojvIbdI
Dus6Z2E35kqfuJEIT7RRcyPysTDYYknTLNLknQptrDnl22Q3xcV0bUS3ZtPRsXOAMjnJ8KiM4Hro
CT9IrW4bOyb+j4DpPP3Q8sKvwofUY8xra9YRuWmz9GKLibozlcAR/SUpcQCBKXHGarwrKrFm6/uK
2e1z7KAcKico+4bgTJclJwcL6aUyaKzk0Q6LHLhEmNE4UpIDaLS16bvVDjXc0TbNEppFsw6Ei6iV
SvYiTFCEAfr9GjZLcEtfpQgyDlx0Rp2mXInxvrazJyWcqzAnSgPs4SkU2WPkVHcYzA9xH5D3FVEA
zkteZKC/i+1y77nG98bQqlWbDmTx6JcGBq5LxHPWCsY9sIagSC9ZtPHmLit6jl2lKERS3V2Vob2b
i8kt7oJ9SSgCsl+E7GXlbCMQOhp+f9RFycKKw+GYRPWeFvG2pP2/yA0O2Vgc5EWdmms3YhDrOJh0
2opDZhXsp9cBCdqG/j67O0f6jJ7EIJF8pK1C7YJnonRoGqHEh9QPt6iPNxFAiM0cbnKp6AL2TYAX
yqqJpKg73KRGf9QDUd9S9ZPYmyT3Vk0+Y4O1Si8IEYe2NR4wdd6hVURtZaAp4PbHQJzqnxwdu1PB
xoqilxlAwTkjqyQHVgG8qq3N556XZ7zYXqGdQDRs7TuTn2tPGk5OS14nMj+m9DUvhlJ+J6eDsAOX
EruIIfV6rAite6jTWTLqPxd065jE2YjLZw9lgnOMXalfFCMNgEAhIAewBSstRKXpDlx7AMVOoe8w
mn8O6/EuBVs7lOPndrAPyI/3Y0LCIP+7MK2IppBvX3tBdfJqjjJppe9b2vAcBWcFjBxxuHbXwCJI
X5lD5GombDZ+K7QrYLxGSKAXNQhCx2o/sZvtupHbVpNfQyo4aRd3NV0fpCfVbeuX67ziTJz5+UIg
L3ejoN43g0LQoOJsa+KEYSyl1indkbZS+tanJsudfUNrkUO+gLNNedMNFDwtzsbF5Jg3fbh2p/BL
TK3NhAF5nyo+Ve4+jx6MtA8WVk9b3RoguMg80i/8jj0m00q6HVP12Zf9VVpcMQr8arfaSYXV99wE
7ln1UMp8kogLMOIXHvc+yeUw4LV+GSakrQ1BszNh817UUE4ofspne8i/aLr9vZ7wAKSJRo0ue5zo
7mM0+dB1UJTTV5KXStKTKPSvuh4SHjAqNNzEbW7N3Hl24vpbFn4tnPyes/Bz0pgvlsqvMpYwR80A
Gk5wQ2sfNKMMLjs1PnZ6+n1q9pobXbSpeHIxsJHDeuPja5v7KA8T8NmLjFJr4RPEFHrpTrLNXBZq
ii/TicwxLWlaONzTotW9e4+ZfuDLHe3QpwRNGZKXGFNRON4mEHtqopLTge9ZI0/KjF8iMfdoitsB
iStCS/tOc/WvteyoECftvrQbSp0RCU9Yh695EtyZQJW8DK+RK5O1k5f6tW/42uFHOJNrv6TOWD/E
AgFvIQBBKDwLlCHMHH0OL2np7TVZn5KCeRt9m4H2KzLB67hvvuOvY8VACIFnLT8OSXJTk3O6RGTA
aEGQiRdJdJhKvIRDMx5E/l0r4XoZE0UvwU744fJoM7VmiyodWaAxeUiD7fKHMwMgkdN+GkA2HkvD
RsxZzMeOlpEa6sDY2ZJKwaMC92YYii9eoypOOY5FrIeLPIY1do2v/8WpxBfPE8Dvh5jOrukRX1Ok
LOQVhInUIz2owMU6Zi99PxkHlbbkrBpViN3UijZDRxQOiXj+oRftsYhQfUJgQ2Ve4VL0ra9x6SJ9
GnK5b8CU55XFiUfmGBadUlsAkWCORszf0TStausQtc3kJHgk/R26QDB9ChLBAVrJg7kc/Lzayd5e
9w5Rzl6PP3ss3BeCBsqC04aiEIfuw15PTEWzEgrWY5JRH4gcPXuqKDDS6uSY2g1tZPaKzD+iTCQy
pEU6FLvaFwhOzJyZ6UnsHbqJeqbFPfyUjF88QpNMNfYrBNd3Wphuh26iRuuBjQyRurcNfcuiJ1Yj
+866E/DZs2WDOG3vtOJYUrzXofPkujQlm7A+1maF9om+dsQs+9KMI/K4RMjx1HiY9frgXpkeZd3O
cW5g36mbh2Rwyk2jkoOOVwrGTryFvRivdbRwU9QQI9Ja3/RGtKsGhTmdXwih9Pa9y8H3XwcverYL
HrGmGL8Cl/AvfKQZsDcqTBd030sYOOgvQ6dCwTYm1zVbnwyNF8PhnguDU1o6rxgX7yaeHqNNHkLZ
0K/37od0uJA12TQBQV90Ldeo7fSZhZatcV511bAjg8Mvn3oXtW7p+I8p8QfYQDGV+vgBOIhAEUT5
H8E/0ZLIX0ZRc3KlgeEinitCHblepZhfmWPB+Tllhskd61X2sfcbh6zQglFUJznFOQ1LtYZzrbrF
GcUFbYDF2Hl+gn/qXCC4SRPymOopoZ8YNMtsxrHeQaZOVn1o5itBcb+FLN3llwNA0mtwBSymU3Ej
OlrgGnCyltS9ZZRo1Zr2GmeBb4BQTyhFH+gj34rqJvbLdON27kWJZoKBA+yPdDCfSNqMc/sl0XXM
upzUuVpfhyweL2sMCJej8DAjBBg2pga8rUSdkwCRuZz0KllG0w0iH8bNGa090e1FckpbkodCPd8w
2H2JepQOGcrGS3zLzFgNiQktZK4RNaj+A/yLi+Ch81qYrVF1iBwTHx8tZBs/vTehLJlEJeBg148q
G7hg8x6RECBcl8hchZz6rz0goSkentFTF6fAERoNHD1dehwk7Lw71szJ1o1Z8FUCdgdx86R5XvXo
JtnlzOjjWprtqoQluiMiaUPeQbRJeoW6zQVN6UcPo9A5FhniWfmM+fKxNBmvEC9g1/nG35WW2b2k
WgyqNSSVzBryx1qfnqBmahcytg5N5MNqCfJvZld8wfoZrHpHf0BWgVmt3uisbxfS6C/LQNsArAs4
cOpwhLk2ZbnKsubz1A5bmIgagkdYh81g8kBgxRgS/2ijTSQGrjvF5rXX8SODmMGr2SGPKEv7UU0I
koqc3rzHSP1CqPLYpBMRDb6guTc7a+C8oBNi0mglzcENxCkn4ZMjMlCeqic6SwvMK584siRBUZcY
otp0AtyBKlmlK2D0l8joGAj6xpHOEPyZioZal35lTLK3Kbd6m9kiyUYuGnHVrQKnezGqQcJPzcDc
GYTcRZwwsH3mV+nQvAx0gHfItpH8mMK7qNCSrMHDBNd6QfMKOjk+ptF50ZDH5QQZ73s8bUTu0b0G
8LTyhKrhAOM1CBQjjIT5iFG4zSLh0IdvrrhP65c50WpbmiGtllHboxaF5dSu+z77JJiSX+iASS9D
rXqW7XiUk7rWZH8Iy3oRBeNWRsaLw2VdZ1r8ivY1PBpZvFeNInAuRT5XwB6tUpgoWIg2GAJOmr71
ovZkUKtLReO1Vbg00li9ptorWUAbxRFBAPJSSnzqdR7IKZpV/tzhvnvnc3Kk1cMO4JY9qiMGlQZK
rFOEdtEyHhGJ098W/qlFNw6/lAG1KgpUlSYdnD7BEtLPHB6jetVU/g1tkUfwcP1YAHm4sAdUQAHX
ijH2VYtwQhjxeMw6UkY7JdFF0ykGNtSsfU/eEZN+oxtkxdTXug9Vz8XLZNMhZdUqlxlQbVN9NhOd
EoUISVToKCewBK/pu7xUrnNtJphf02H63k/Wna8QumqgJjke0PgnKRcJI3gAhJIDtAr80YU1HWHA
a1CasAdg0qNRMZQrt833fmQpxB7sPEFgwuPLNZxrQgsWOL45gRL9cjnNVFGmuBinA7ALxudYp4PN
2fopqSysPnrxLGguoN+Y0uVgkYKuGzdj2NZbw9Gupkm/s83y+yCsYygYmTqWbq9ypyPdO/IfunGM
bsKp3LegIJvEjmbzQ7dqo87fW6CWL/ua1qODNPQqHBGKhZ7NtCwiMtiI6pkCMqwqJeWjreYU6X4U
ILQ5adQ9kg8sBcglyCQVQ3ESDhJbiBY8lqEW10so/w79PmDNpEfJCuhl9In6N1jYyDkXoVs/poOw
cWxTLGU4OJdNYa2w3QFbmjxmrtknltbgUERUjqnfyh3HHWpJCEqeQc6pbR/EJK4yrXtK62nrpwR6
zW2HJETXZUNRo7IFsLMdZf5Ee4BqtXMXIxCDTadaefRJDmKMX90pU520CNQUGaTfLHoz8Dahi+IU
44HIrnmqo2VlEnJv48OB03JMekIzfAYng/dcxOSrGGP9OY77+yKiuB8d93tpd1eqZ9tQmvNlzER2
PLl26z4WpJ1ISRC9qhn9h86aFKR83U8jqHEPiMcoi6Mgxp1N3k+3YeW3132hH5UYvQVzIVbSgIbQ
UBcnWrLWIaDFcdm0RrdnqvAAEUejIeKhVbXaJ9nlGwDc8ZVKqvDURvS3U017ShKRbShRNhHYzD2N
WmRqAXl98VREN4jariNHdtfM+roby2qNRTjZgHnKbEWMjjwQ/I7Rrf9eFE63NkoHbz/bJZbQ10ha
+lFL/J7SSiDNl+M1pk56Xi4GbjpfF5FjvFB+uMzYRMWRU1Jn5pF901f4NEaInV1t2qtqDqnJ9S9l
w0jWrSgT0GT264DUR6xF10SO0OaJ6KI0jhqvPN1JdgUOwXgK8gMuphsXYcuBooh+ra2bz+2kf2az
T2GEdodSNgvLcexb008dLMNpSaCPquYpcgC/K7y24sL4FDUImce+RpHAk55q0GhKu31qcxl/6hQl
UCrDZ6JjaH3GcXYkGTECXwmQVQYlBHQYC9c6Npmy1BAlDDHYsSAor4MJzYibyuhISkC3m7gzuyi4
LpRtnrpwSq4L6U20XYaNF+TJdTP/VhfKcAXp2L+0JsEmZ2CKp57DiTH/0k605qAFdXMwGS+yNs6/
VpR+mSWT7TQY8R7NcMzJNyL4IbIkBqKGM8DobQOCV/Z5mll7R+ZgBH783x//kYUDM5zMvb7ojYPw
Rm83Bx0NfcIgVdGLU4YSsH8SjbPr/H8tlCa4k+mHkuBuwQRzA5RfuFM0pilGwnyqTeBShA+968jt
GLTZOmgmwMcs5XQovPZKJ+QdS2vCUIHckasqu/KbwbqKddu8srvxBcSe2ubxXYBF0dGSr7VVDN9o
l19IN8gelIcGmdko7GwZXvUcoXeEzEzYY/EhFJiFbywtveFk+9krYIeak5SrOky4WbzhCij6K8BR
96niSmgtPlwMQ/QX7edgugcS05yCVj7j+1Ebva428DDz3Y+0c/ZJ7+SaJU8miAoG3Ze//e0///lf
X4b/53+biTJQbbO/ZW16nYcIs//xm/Pb34rff3f79R+/2Y4j6WBwhHBdEyamrhv8+ZfX25Dk+H/8
Jv7DYGUYA63tNnBI7cvcDqrNZEn6uE0IJMJXt54ZFjzlUXR4/4VN/U+vbAheHwKrNIRw9fmdvXll
xx+ZzwjKAFUgJbKRN7HzTTvb7Bb0dTy0oPRs3Vh5+3pkMZxktHEiVKAeQsFYdTAsZnRs3N9oU96/
WhlqeQtFU8rchIHH0UqCJ2GQ7UUO+KcEttsFh438U5KG/olSCXQXtKgI9ifQtmLdq+IKcCjUDNIv
lv18bKy569Yeob9khlv5I7vlOg/C/A5fpXXbuNbGrFY8b5y0AV/SOSajp/F0a5cxzFh5dcwhI0JJ
78AuO75/6YQ8v3RKl8iEDF25DtHshvvzpRNRE/SRnhebEL/VZeK0WJzBwc3i32U+Vc2m5pTLHIJE
Q9Ps9YNfEXXMfSWIX6jzD+4gMb/aT7eQsjmNWKxnnElgPVs/v5tQ5ziTt+QBQ5thmiuZ4rFSyY0f
aw8RWxT1FmmT2hRPYOUTsFMRl5giBUEC5EM0Naes7jmd54Q2lq19hMPL0a3Q60+iab0P3q15fsNb
JkMqHZmrixDMluc3fGCUNNENv94Bg6rhYaQkuUKwCpKu2aeG068MiVU5ddPuWrU1fnNwAnDnv1cq
f4lIxz2MSoLEDki+K4n2XZeNKF/cq6D04xetn0efOF/w85FT0ja+QJBrvuLRnjZ+b+x7e1S3eoXu
MixI+QEAuguMoCMgll5ihd8gzG1cXBFsbEqG5tAMAMuKhOjTkW7QxkXOej/YJNCEpsnthloINbOO
QzPWGEdhcaMzEQxLOUF8bAJDh2/XRbcI4snP0cNxT27RNshr4zGK+n5l6TmuPNdvFrO2Lb14/y61
zh9wrrSyrPli69J0pThbWopR72uF53/XDkm3nlSKLaapXIZkytzLzkOdNHfBiUS8KaUerui/yNVg
6waHvqDCp+Etq4RlWeQ5auasMnaq4sSfgkZB3EwGXu+A9/TL+3IKD2nx0lSKWo8v81HTXI009sQ7
snCDJh+edFFb9yVVJXCkcDwQRgCGiPSQg+fS8y/9Kn10nR6Bpt1yBKXjUtWaIqrDMg8VBo5154Z3
Dcige5l3pJVgf0A5UhDYFnPSz0fSeUkYgeU9s+IqVyPesd82dCovmyoOsQQ0xeXk0W6F4WPsktow
Prit5flDOF9swxUs4EoZ+NnMnx9Cxs9QirHO7ZoOLaIjvAjvFzAJks6bA34bzs9tRqBCp9KrqK96
pKVNuyxM+vuRZV2URt48tAlRPxZcnZGo5gcKMJpjBccPr+uGS6/t2zUtPPOpK70DyWyKXpDFcVwU
1pbkWcC1mbSI+lHFtWBTWrx/N7l/dTeZulBCStM0EeX+/AFZX/AiuU65s8yh5sRrDittyK05k+az
3ahH6drBzh2a5pVp22VcVwHBJ5EDEyMh3tjiBN3TPERYaG7cvAtO1lHpcEEpdDsQp+tRNeRomWW4
ZrShXeIO9XCidQFmrB+K2nqd1uCKQr2xTjlz+2PO2KaxX8soHq6KSaOCqVPcHS6SkwrrqA3imeyf
DrEbF5NxVVcf3SYhsRbE/BV1PgIy5XwuzZqB8uxfzABZ78c+ZSSnopqUdR9Hly73eRzdW0Mq14Op
O7Rc2nutJhNraugbRelcsCT4RzIsCVtDD9FBBLrzlOE1vxBxvFBzrBg2W7gReeAsNP+OVgpibdBO
C6swj42I6z3xEjkcZXSNZG37SyH8+yS08RsMCo6rltPGxzZ+yKSxN7TGvENFw9yniDlqMRPH8PPN
mapyF3v4ckp0Ibfvf/XGX3z1fOXSdBxLWShHz+5tJOOl03Mo39n4TtYKI8eJaEH4ja3qd9TccsHc
zOQ4jjY4U2W5HAKIJfAR+62D7A2fXX1CdgLnofHWAu7CBVlfDi1qFRCXzK0RhWF01UfdDfk0V3Zv
55/qER8oVeinzk6snW9XGK9w05Wdbm01wFgr0dc9LsKxQjN1mXzrKSduGHKgOSyrLRoEzjq8lWXq
5N7+/csh1Nl+a7GY4mjXlaULh7rtbL+NocHxDKTFjpgBWus+cknSPkk7oY4FPkVfawoxghCgS7sD
EEydpoDZazc/ccLaannefvBsyj99QSzKwuFuxKhnmujOfn42mYI1ECdcc5v2sCAJFZMV0pxhyg5y
1GGhOAvspTtjMPbSz7Etx6uBwIxgRAQWGOtpWpuuvdMsuv5MOZaSjJuQEKT3L9v5AslYcFZ+GzZS
cuHY8uw9RhOpU+bQm/gT0GzWaPgkDKOFZkj0msifL3Mj+eK34amebO+DrVDOX8nbEmlenXXdMpWk
cNNdORd0b2tdDNVuLNt6V6ZFes92jGyb1FBwA+m3IOuqo8up+oJac/qKFsLo0NzI0Y+ZAiSE+wza
3OREE2qBDi1MrEJtUCafiA0BxhEiw7RFdtd8N42g4GTuPf4IhKuyNF/k9OIe3r+OUvzFZxG6xbcs
LUPxUP78WbTIzi0kqcCFWjJ56hxaWI8o9L7VympHBqC6qGuTX/Ya1s/gKVNDdoOZE9R/ULV7Q3Q0
9XxoWNk4PfbK009jX4Yb4fvf3XmRHHAjYHy31++/bWGfve35+3cRMDhKmUIYPzbQt19BjZcGkYO5
HX0LIIYOmP2gnMymjI/vQC8Giz4Y74yeaVnsWsRr2Pj3YD0GgQKaZ/fPWRYnKIrx3rdtetuRhfLB
XfIXd6jt6DxEtjAMlrv5uX/zDglRmupc83iHWneqVbhKdHftWtpXi/S9joUszNCu5dkHBzFx/oXy
8M6nP4XPyTCk+HHl3ryuzsY4hA1PbyCTdIew9iAlvPgxS9Z25CZ7OIbNpkx9ZCaIL8yquy4sBu/v
fz9/+vBIoHCEGkI5Fm9BnN1V2IN7y8vDaWuE0zofDXj8EGny3nZIpRTQ7fwTEJrsLvC6m/df+U83
BjeDwH8yH16AqOnz5Xnz8Y2pVphduoHMRjNeGU198E3VLwOzsmcFIqAiS8qPyrW59n27INjC4isW
uil1x7CUcbYgkKNhT0Tq1lvc9utKy5oNcpOSe7HLaLoqd+mYAc2jEN2D038v02E8JHZyT5czXkbQ
3frEfAmmVqNfN+iXLFniBjrNeOc55ue4wVgNOjZ4oAJAUsB+sasllIP3r9vvN8bbD+EIc96FaMi6
QKspPn++cnlfEhXqerQrUgawhf2gDMJVgI+00FprJDdkoiHo7Zytw1n0SigjpfJBxVX6mb1sjOwV
lYO+kmFz8iK1FcolcLkJtihWAEnqTnnyBf8pgs+tpSdHzYnKvdS642CH1nXJRBx/Vn0fjTJjLON2
a1M3ST7tinTvJO513ZruvW/rC83+UssCX0cSHOtisHbCzB77wo130MKPvueLYy05YvSWMzw4jren
qXunGx6XLqozRgKpWlY54a2lf9fafnhX+/qlXw4KvrjQbxM087ipK5CMLV5TT2deLJrSXLVtdF3q
sl+5LNkLjhH+IUf4zJc8HDhT0HvvGolIFmSfkWCFNNKF5vrBRoYWcFvfTNYJtM995/jpsm/HLacR
HsEQjscQcEKZinHeCHBJMY5EMVQL/SpiU7kIx5Aj/6Cjhtfsel1QMzLqc6AtRPopTbxHcot5F0VY
QfsAMzTE5JswnozU4B3NuPRORRgSnoXUjCpTbBr+HZpTm+57S79WBeAqq1dkTMHGBYu7EzWxTXMs
NU3WK9H31Ynh7EzFCk1qRu2DheJ8K3WEbTvSZiuV3HR/2n6QJ7gZw/58g+UV5w1usSSzrroU9BAc
7Q9eTJ4/p/OruQYx1vzHpHSY//zN4mCKohUW/BJITvgxRP00YLB9BmPmh3LrZVa4iFuDL8Qm9W9M
jQX92KNXkNlj++NjxpxtbdiSFs0Y1MusKWHNCyzEHUlCMFRI5kOSyhCBoYRR29eYDM0PPsB5twMW
NA0iJWylJH2P88Kja8EP14nfbeLOxH1fYt8nPC1dFiUI9pEmMx1NWCpCon16f3n485XjlV2diYag
Q2X96A68uXKlz3MJVKzbYM3fDTl9laD8vaT7z5+al/WPZuaXvBjJFwyas1/+8xh+qTCKf2/+a/5n
//PXfv5H/9wsb5fv/oXj3er+/C/89AN53X+9r8Vr8/rTL/jiwma8ab9V4+23uk2a/26/zn/zf/uH
f/v246fcj8W3f/z2BX9RM/80P8yz3/71R3O/Vgk2xzffw/wK//rj02vKvzy9Eofz+rebNvv6mv/F
v/z2Wjf0dYX1d3YfqbPjWhAt5xqu//bjT3T376YuHRxepqTBOZfyGQfWYP5HfzdsWhZ8rZRSju2w
hVPdzX9k/10JYbrzjUblwhHd/O2/r8H17xvG71/bX7ekf+wbf+wrGp0i27BdmsM/P2z0qWukmkGG
ZIhhJcmGEfEA+KAvqWWZsNcLBPIhGg+9s57eXKR/vYW3XfCzjuofLzkXB2/uUlOoaNT1utzmxAaT
/b1EDb7Tx+Y1jJurtH+se3qmo8XcvFyZfXmX6+X/rfz646Xnhe7NS1ch7pohy6qtQVzUgK4jpOAf
MboTEApbsL0IB4fuYbD1mq+t/sHm/XO59ceLnp2C2kiQWC4DXDJavEGjtVTRHFmQnGwrw/c7p7eq
S4w7m/evrzF/dX/1lZ6tn4EJOVGLM2MTNciUXT90j4YZlc9DgDYTaD7bQwVZF0NTWYGNEI6P5MG+
ShLKcPSBJCrpffSS9fGwbSlAAJWbdbvkgATVODIj2m0DEt6titGoOlEHmUbEoLzGwPvEsv2FuILg
Vo/06TYwPItgYJRkarDFxhrtVTEROYYDCVO+MGOWXsY/LfSnxGi+JBGwvkvaCNXOarAiQ6tMiJH0
xm0oAuupGBIvXeAuHq8ZJMPV1fXAxPDgc/ZHJ3eYpBWni/evofr5lP3Hd3Z2LtC6sO5b5dP8gT9/
zRBsESAofU6VDz4q9yr3GCftVWkO9pJRfvBQEUZ/B5Kgvm+0jjDmJmZCG5pXk57yIdve08pZFNDu
qhbmKJzWBwztqKpMYGhmnA33I1IHdVHQlCd0psyTVZaMqGKKMLuZfyKOdbvBPsu2+Pz+RzR/Por8
8RHPyuHEIv41Bm+6yZwuXspsqC6bguhWjS57zEl5awXuZ3r59iVRDOOVM03FgaxdLHt6XEjcWYRr
dhUjTdMFJdPqBqznJoZ5rbCzp4VnkRtKH3bSsFh2aWTgNNDaBVosskOmLCi/DqhDIDyZ6lkCH76j
WwwbrZhlbiURsnYHNn1l9JG6huUWb9PWneAHz23Ils5aOFloOfLkUEcyuZGk0BH8MLVInfaJazUU
fHW1D+aUgMqKm6VqZHSoiwYj96gQpMdl88Hjdnak++M6np1lRGHa8N0ybQNTyjqAN7W/lqSY7Cqy
sV+qmiEo40p8HBdQtSGeWlpzI904WflTXEX/p9Ljj/dwdipwiCAll0rFmLPbe743qFLWoU2x2elF
gBlz3Fd2f/X+jXPWYPmfF7Pmde7NIppxUkeUNAXbNE5ViHsrSm5bOUWAf2HQcD94r36RYN2G8maZ
SwvM3LPh9ph3OowApN37PWrkPhhyOuUJU7+BH8RAoFP+HZosG+IJ/psnqVwYPeiw0nWbypKOaTTk
68kgSGDluiXZ8V3HgadFrfL6/if71c5kzSvqm08WRWzeYd5628q/BUC+4+CxRa514Ch7Qghx1dcD
hL3+fghwO9nXVJMfrDdnHZM/runZngiPVFkBY/Vtm80JSwhh4Nu1YBZKHw03evYsc5ZTp7D9ZWuC
opeQl5m8I+LVgh1eo5WytccPrsIvFgbrbJOkvB/iuPX8nbQiQEPGaqJ95pcvfuRskLksC3A0tIL3
XV2ugZp9cAv/qhKxzrZJKeHCe2Gotj0+1tRMd8n4vbHUcao90FDw74BPCTY0y64/6u7+YpW3znbK
ijkeDqFRkn8KFghZhzLtK9OFWhIJcADaMU71JQa720wbfq+jfyqj31Y/vygGrLONBS0QyOtGOqxn
2o5m86YFbkLaz6LvgwMO3qWyWdMYcH3wZc6r+V8UA9b8+29uafIAzDxGprQNi24fz89LP7OgYS94
/VaFLoEAyCZRW9bG5xGcuS3l8v2Xnm/dv3rls3WRwajWMbJ3yXbgkxLF3iENa3EjuUW0tnz50fr7
qy/xbO3TmffEWdfTZc+cTVahfBv6ZSyzNYP6pQ6ryQOtEsTwvRChvP/RfrXmm2dLoK21HtIy196S
qLkeEwlZAqiEV+wp3i+IR12bKLpU3y4bWPk8Lx9c0l9Udj/m7G++zMovPb0NJpTlQCvpQt9a9bTU
saj4qv/qToSy4nT94CP+4rKaZyuSimIyg6XNimTN6aPwMgSTTWTpmcLowcFAYvgZFVkfiLQ+eM1f
rDznU5YkLWMFnSnYxcZTMKmFJglPI+XQQvOcD+Bpw1fdFouZXkRuwQePyK8u6tm6UzZDYQJT0bbm
1J7KPF4Km5xYMOyTN+6NRuDiif7di3q24JClNDStk1jblrRIA8q7VkQrkg2uHDksYspbXSQrh/hP
YQYfLDi/vFfPVpw8pHFVJ45FWJ51gQdoV+Dxt0vCDJHlkui2JapmMYyARwiAqQmc/ODL/NUNdLby
2N6IwiJ17K0XghkBWcC1XIeJv0Pps+4Z5xUMJJSXXI0q+ei5/NVrnq05dGSygtvW2qapv8r8L5qP
GAgKkFYQN8Fv2Q5o9ChfZir7SB/0q3v2fPnxU71iZzS2c84hdclNizligMY8x4ZJIiJHoucznEx0
0LgM/+52ea5HsjqbhJkw4KMC9CIrk94ksGHL2PiM4kf49X5jIdiGCVmU6w++0l981h8nzjfrj9Y7
oYvi3+RnDuuJmSZb9FjguGiHZQ3kMMYumIl+0VTZAjfTv3knGWdLUdfqJjy02NtO+bCzcQLL/hmp
6aIl/ZUjx1Xf0Gnuqeot+/qDTzo/HH+xeRlnNRDiYAkrLuyJqlaXpHCTMdC8aKJgRFEiOibvtW1X
NE2ZoiIDdhSZLOiVp8b+aCmcV5+/egNnq5Kdi3Cow2rYwr69ALO3gO+LrcqIUU1ZsFLxfSFZrlWE
h/UumrlchOhhWMUaNurj9v3L8Iul0Thbroo60yH/181WFO4qgaoIVfK+KsIlwm6yX/mynfyj1swv
Hl3jbJmKJzBHyFDgUEud7ADnGAzfqwgHVgycFiClKqGbQBiI8+7fva/OViif/K3QY0i9ReSNeYKg
Abr27QC9LGovJw22edJsrKnHl9J+tEL96hE6W6EaRx+7KIffMcbY5eQcuKaVC7ezXkkhvgfZvg9J
+HNrGKZVs+wDcff+V/lDAfb/2TuT5MiNbs1u5W0AMjh6TAPRR7BvkxNYkslE3zh6x6i2UdurldSB
fj29FH+xaHqjMquaaKBUisEIhDf3fvecv3ugPqxT3uRnFPHVeNBEvwPJvjX0gpQgZ6M0L+jzcUt1
63WSGTTrmdfVvV0ztQ+ZFe+iIfxvvuPmh3OTXIYNOz80qTZWASkAZELuDrDjIWVoMQyPMUNRTqyt
I5l/tf198lyZy7P9y5rVNGVoUILn5tT3ARmOAKbtcbK1W0sLNwwvk0nvA6sqnjog61+81598yOaH
BSuRfq1xE7YO7gj6NARlIubTXMdHF0VhQfglcx5CEnWWnPdm9lUX4LOd3vywaLX09Ieysc3DQPOo
1Ybj4CUUa5JT349oQE36JhSg6mGdQ/UPVfHVNWr5vvzNo2V+WKtSumgprX5xKO03A62SGCeGm4qL
mnXSSixS+/rKTepL14qYQssfvSUZ/MVbvSxFf/ezPyxRyaJpRKQrMDbkz0zSXwg7vKmq6gFA2hqp
5C36sruJC3U9UkyMAfCG7pkT2I1fWF+t1Z+9hg9LV1tJ/PFE3g8zM8/QaA7MFa1ycZc284Mo5wfP
UDcVK2VCzsSAy41h/JJWwKm0m29fvA2ffQQfljJtMtActzMNS7ZhRuF/OpyRR5eqaJMRZI3NnYrU
JkRcM8D9yqriWoGY/eKHf/a4f1jT5hiZtlJOenSNN80HRIhoABrUntjJVtF786wuGL1wQ/Du4EXi
q4/+s2/2hxVNeaaW5nWYHDVm7/WKQyaqSp3GcNmTAKSzX9d841EQM1v11c/85Ff9mGhZGjhNo9zw
UHfyFOFfQZLIPFa1Ncmsx9RowKKtlZh2GWTcCeTjF2/x8jn+zWNufFjFCp8IuFZ48REI9tr3Xovq
ifTStV1CIJ8gV4FQaCsEfB1wHbQ5beFdfvGTP/uNP6xlAnozBzAjgY85HSK2iW4GzOaC6k+t+xxy
7GzVx75+rovpkS772xc/9rNf+MNa5kOlqw2ieNyU/I2pp9vB717IshycQoGPyt7NDBQX5m5Eascc
IW6l9w9f/Ozle/t3b/aH9YzEmh4KKDbHQle7yRCAWcMLrSdDUWic80DJ5ErtvCncWVUdIBe5Fg7F
T7S4X7yAT57s3zvkv+xZY9bMbR9XGsGc4sCOuS7EMtw8tXA9GL4r9H1vh/vMdPe4Zb76Fn+yihkf
VrG+dvVkKprwIN27ojFXNJJvBtLauvB/FIm3Jgm00Sy1YzhmHYtw7ZTqPfU08sxe8MXv/dlLWB6G
X37vhHV8DKHc8hLUU1b39zri+pwGyux5955HrFxLzk2U842W+9QmPV0u77tx2Q5fJrQ+ew0fFrM2
bmLHg4dwyLX5Qekg+yKHuEy41pAl1b5Jx6k68u1mkl5vyIiw4ufTRddZJzcPv3oCP/vSfVjaRAG8
rBqpSRRqgsLD/CD40kDvraMFNgxfJ0fT/GfS1ft4zkn6tP/NJ+/3uZNfPoGyEn5hhn7MJZ3cRPNO
72QVg1FetQQ0FZpHRja2YolIqeSrG/Qn7/jHGBqUSWeGf+Md3BT17lwjZVW7pNKvG1HcUgp9S1tn
7eH8SusMbewhLkHYtHwZgG19dYRZlpW/+cp/zOMlKOB9lxntg9FQAJLLhMQV2dYD8bitY1U3YFQW
MgmB1eIG1hiqVzzrPmfXwjvACBpXtVl8dWJdDsN/91o+LH1W53alDtPkYDFK7YzFOZubywGSte5a
3/u4wVcrzl5E3UQ7mBMchEpfu1XHac9bNbR8Qs0A/VSvjcQ/Zp71xRHjQ/D4zxaF+LAqegTPfRJc
zcEk5j8Ti9R49hcxZO4i3Gt/lPFrNPXr2pyuXIBSSUGjgiuOY89BBDfHA1RGgxfQDt5bPwfB99U8
xmfv1/Jc/fLMurHl2mXKC0sBE9SI2ucwuTAgb7rOAvxO1/rIG5H5X31HPntePyyUeYhKsMyS5kCm
dd9V5XfBZ2ODa2jTR0LVoNRph0bD1gvDO6qYTCQg+fXl1kvTrx6RT9aH3xtYv/zKBmHRceirHkqa
fM6BItX6tLOs7DIxPRoW3nOEa1Z4ZOS8/Fyg0Ptigf7s535YHEEr6lEjp+EgVbXDXBMkNSTlKqXL
F6GWdYmMVBoKt3pDW3TxYK6/+MHLDvB334kPC+IgHQbbBzkdZPtajPYNTcjAYVOqBS5H1zkI5LF8
TVZ6PHHZci5rO/piefqkBvJxBsagFJGGqa0OJkYNH5KwNg8/kuFm0NQ67dQOAcz9F7/kJ+eOj9OZ
MLwmXx8MdYA1tNdHscuHcJ/mNgyp/CjpaqB53vd6E4PJUgcxNgeAY3dDb33R2f0w7fDnV1z/cNZj
qs4bcrzbh6FneZudNQixDRjln1kHPVhhuaAwRkDYZsQNoZibHGDwnbVibr/6nD95wPQPa590IjUZ
MNUOk5VuHZvlhBG8MGE4kOnBrGoeExSBtRQnEqLomtUXH7JY/v9/83z927hL4VgFcbj+ACF14LdD
YKaa8Rnu7yHMwYNqdggJpL2JvQJfKQi5HGLE0JkXUBohLHnZVdxbN3k8/6sc9o/idl8H6T7L4/1f
mKZzSKwxDfLLN+Lf8nRXcH6r4T/u4iSruu9/yeL9+bf/yNRZzm8UD4RHVtKyhLU8Ln9k6vgT27Nt
S3e5FHjWUvb5I1Nnmb95HtFST5Cfo5259Lf/yNTxR4ws6Az6WMuYhU2l+R9k6kxr2RL/62lymalc
0v3MnhDQsx39Yx3IYaqmisqEc2Qtr3zj3VLGsYnLmxROWKrpTwTS31LbPBHB2vJ/O5HWX0zI6qnN
K/5jdWek8a6qxAZCy4UoNCTMrXEetAvSF7fhPGwjZhzHctzZefKYVbMDMa/y1gLwMDzRvT2kcBcw
sHJEiMhyqTvVZDf+WD4SQGXMG/XbypXqxavsU+mF9ypB5Vg4UEt8mm+x1z71HiSaqnofsghRYgp8
3+78ezMVd4UmNwmjiEPkMUEkG7Hqhm+aZzyJ0bvqO/M8Ge6BpO99hddR9/yrsOgpFyd7SG9MSWr7
Ziq+FUX6WlZLzCN/K9sGF5ERQnbMqneFLnSFk0p1l9JvcPo4zX02wYcHFL2yE1dCI8SExLxuIJvb
zhV3FbVcZHrZt2JMN3U63UxJfFBhbK66AmxM4VxHYrpjVAnAt7AHfHiQzAZMfs6oPdDwG3WQRD2C
MP59CwVylRndrdZq+1S027FwH4kcvWaptW8x6vURZMlJStIXxtaywr1f8/9tl0Gc0RrvZNvsjLR/
1Gbj6KvwJ+rC21zwFtZTeFeM1DhzFdKwSdfTAGS/MHqJjELfIpl7sXQZ6A0UlCyDWemFIIF6Ckyr
IS1uDMCmpKOKYFLykZW6WDF1hXbE5adUJuDI+tgZ3cHu+BOIjpepOewNo0WAw84SeO2YQd2dd2ks
rqRcdE1gdNGy1lPBufvVAdK+YqiNiRu3vaZtdp4iOE0EvdrV3MrHNPp9eGijdO3KyfVTnoaoaBEJ
EPonz6O/2VUN+HOykAgvECc+0VvRO/e6319q9n3e1RcVOwWwwbb2rpMo+VYKaKhtW75Hkt8QQUzq
2wqrT/EObjZa59b8vSFW5rjMWE74p9HSkx2EAmuPHS1ENLRTqp781DzDLUdyZaztPrrmzYXGme5y
V/MxiGg/+7jd5dV8F1k2CDmFmylvtWQDka00FCKTEretzL21HWobyTF1qMqtFIzZDvoTCnNQhfbB
dqvHXO9uwrm/YPjhVlTIU8eqeIRI44uJSFfOHLQ2A7Iodpy6rqPKXDOjh4JMYQ4EjFkN9RA4MdOp
tHKOoP/Xg9fQIgzDPaPkGzu2zr4Rz6uwLeu1RKZjCvhZgieoMU5YgG8GPwRjBpAVvGnIk9XL5n3w
sj1hvU2yjRU5pYQPzw29m0TQWV4+DEyCLvkZjX42Q9LdbnDl7qErx3PMATLo+/DKTFGZ8M3/pqUd
4N18NdnqJ65app/gA0CB12sjSNr0GxbJl7GvN95onPuRKq+a8mAcc7i7PZ0h2ZzlaEE5No9tEm2X
2aa6K35/oUwmM7bqHmAf/8wo17iwrpq8Z348erZGcbb8+FXp9j2DyKdysF6HRD2EeLWAgzNnAXPN
rG/bbLrTJSMUaYGqnUcMc+wrDckj40Ir3ZheGD39SQrvapRA1A3jZJkXfTffpxWT0rZ6qaN41yhS
8bVxsj2NGl28c7vin1Uu/ljxmZsFy8Au5368RzImjiR8nOYHuvwjsFXzKpT1cypyOMeLN7iO3uAv
n1OmuqBPnsMRgxJu+rQY1vDStr9sm9f/2mh+zRh9SJP969UQESeAyeQgs0TLafqXa0IBoUvKptEf
dCAxwVTw/NnwuCI4VvAw93LQNpFB3Kjaxsg007p4KUR0qsHCVI15U4TgiXQRdGWx+f2F/aNTzf9b
QwQL7AWd0y+f378de+6Tomr+48xIwPuvQwR//s0/jjwGwX+Lo4vrMYfjQdP488hjWL/pDCkbJj+I
G+ByrvnjyKN5v5kGIyG+vcBCbN31OG//cebR/N8snzlZpskZ1TQNhkz/yaFHfBjf8TijOKBJLJ5t
gyEHYX546CY3LK2O9fQUsfEe/RLBW+pokH4T7bbEdCNyNTy5WOhWndRVEC6I8YodSAzQZC15Paff
bYCYtUoh/sSaTzKufp+jdgxK6ZQnz4zbddMfzdw+o2bfullanDTPJzkeGtdh7uI5GqNT2cV3skIG
VSStCLKhUyd9vJ2H2rlSYfo6xjDDGlTOdb3VbUYwexdTZjsAmuj9yNhoVXl0UKiNHCJqIEqbBCYZ
PkzOTSFfCYEO4GGY+QalyQ7HzEGxHwQ5NyY14vtsoyYknt54a6/EuThM80Wribsln5zoeX6rEVql
cM0gu21J5LpsQMztaduRFDV0+KTZa8q71sMWeqTE/Ujr/7FH5iNqz9uxsp4mC3vuFE3lsc4auDq8
Mytb5kB6h6c6z75rvJMHUHmHLr/OmiLe9laKLtNS3cbrxHdPcXpD6pm91VgDhW6EN7ayrqJQry50
muJb3q5gGgYgqkN8lq1OjZG7zcqAaUx9NmNxxZysmwJJZcX0OSBiFNw6vGeG8wDSunDnCbz3YyYv
rHx40JpKbifIHKFuP8k2LOB7hfeu7U4MVn5Rn2Ik+C+n7t8fQL5sGIsZ/GLu+He0wS+rXiXCbB4A
DJ20MJXbPpvpBA2MNSRzg/EuH+ajmokE6XUXhGY+sR3IR60brB1xyIc5VuPeAKkGcr5f6Y1E8WF1
+DvnKLp1h+hNdON9SYgyUFEDjHgphg+zvYYdcDP05c+kRphQp4yMtsJ3VnVRBF2EKGKumvhJu2on
Zz2ng7inLwa5sYh3ecduFJVAxDX9ThE4UHlx4HHXb3TNechH3YAJgRszTmsEmTNQCog4amX26abP
PfM5Ll1j7Zvz2l2sfBC/QMmRXqHNLP0dKflxVcH+35dTiMEDeNZexcBnxrIe1672YvOgtgYHFJli
kYP8Vew8o89AxUnUtB2CzC690HRjPpQOv7MTmk+95toniQuOcYE63jQLXx78beEDJ+tyaFAQLANO
j4A0QYEIph6uCc9QFSPWm4K5XQOeC8CIIxoVurvw2ekppUAMNEvPt44y9QDq4ttUVtledxyAYVN0
xoVl7aLMGDBiTRZnNpFxJrIfm0S/nfXJuMF4vxMsI/siLWs0G06/VcimV+bEOWe2hH4f5Uw1laKj
LhgXEPHGAZdZ9ZN4sbFvemu80gYMLgIroiukujbzoTkwC8rWOL1PTQwXsJWcefP5FJUwzDMRtduU
QxGYPv4hK/FeGXDfWo73dd+2Z+hm+m3vJLSBs4FPSEC8K12sP1VMXEgfORL4k0F2c1YJxyH7JTST
C9H008lz5jsdMdzvWlxmPrS959PBXkoUhwkhTsCRzNoPeToChW/W/PjwNYOKNnEsezbIsPizljBa
L7QbrDnaukwB6gBhb53licXzAyWrKM5i2xhrTSnjsWPKDNO1Pm7y9Ozxt4+Rw7PnTN059c0J6QJ/
Z9ac7RCp9N6snYygERfNSN4BEi0ux8yyd2JS8M0BVN/ojRauO929cqLG2wzCqLd15VNJ8qHtRchh
N1aaqW1KonN0/XRvtR5YBuGdNW0wr0ZECnNKDDkv0fh1ZnIeI2JPtiysVWTgN/ZmliKbw9sa2+tM
7q4NnKaUjHU70zmyQLZFCbcGzZflXTEwHgxkNDmH+WShuQLPE3aWcSTkWTwmY7LgdSFTAu86jAbg
wZbbzVF43gtzd0COuSfg8Rrlxpk09odMWqvJrAi4ucPOyEyO7HVRBXlvn6MINnkd8cX3VAIPHWlC
x4vf2wKvtQI5eh5t69jgIaZQaXRnQJ7sEaQFNjO2mm3fMF7s9BV02dCzbnmmzG2uYewdmXzeRSCv
Jxold6TFX5Bs4q5MJnJRJaQsawJfYDnFPl3qYvnyDz+et9VoOBe9GqmLNt6VdK3ihCn9oXTLATqe
mAM7bzZdEeNCd8r0pMu1Rty/hI1zY2ce8wRMyfF2v8kMr02K62A/ZCDcYuAq61zDJ1T2rbswxvNN
xkXwkJgU9Ic+Ae2TRXvPYhkdbJjr2WxzfW/TbBcXHQSO7GyVKV1E4l29oS6teRqRI6P6qDpBoZO8
bTl345Ut5MYvlh0tc+MDUB9/k3ugJ3uDynoq6mOe+VOAWJEyBPWcDe8wX2O//177wwW0S2aFkFxs
PV0bLw371sUCtZLWk+2l+QV3i2Jr9dFrmwCDBIx6xurecz4wmbAuukvz1uvLDN4SUT8z4osMM6Ae
MBoKmxGbMgUE+iQltNXQ7+wb9A7woRUSpnbWebfd7I7lRp28xN06FWJKty1eapCgh0SXN50/mrjG
03XP5kyb9ym3rOvCTef1LDDvDngICUCrh9zwWHksdaEPMVhXqNR0wpt7AJTgRQv0PQPlA9jP5hy0
TXoRuognLfOKis+0cr3xWTceZWbvHDHrgYbFLzCM8kDAbsCKSWwhzoDNy3RmbYzZImZj4sngKkdk
A8aPstudGWNyj7ToYtD5qPkCQnDTNhhRGasavJKtcdgxS5+vB3vmfmv4d5kR0adk+n8bZ2LDih0e
GZnriikKNEbc1yEG3pPM2Atg5LZbSTw/hse0cXxqOqMPSTnD17VuKiqw1ix+9IZ0g1YHetW3c7+t
M7LJYQV0Z2zUEDQmEWqjfa4rBFsVebrerYOh0tgheo6P0IOY38suNBy7I3TYUx8T61Y061d+Gl71
GO1THmyGtwJSQ90Wb9FutJjp7/iM1xpkx5XMCUpHCTjDqOwdOI0Dzyc48b5CM8Rn940DDH4RjrO8
jhGygPHEhohuqaDOYrgcJbUCahSjuwZL3Dcv750jAy33MVz8TeMWx6GhT1ZazbPjYdhOM4gzMw75
qU93YYwSuERqEswm3p1RjRdTPa0TFrqDW2sPKsNaWzoOMOCuugqRQF7UZeOt0jK2NloiNkOZZYEZ
Lpi/vVkCl3TibGvICgqPJg9u2BNFWtCP/hBZa2G6jHZCnD7NKTKBZnFXZGFXBXreOnsNXtuujZgO
BXdBmMxiiN7vi4nNIsIyZNoGZ9leO4X91O/0yTMCWyR0haDa7iZpAVgVGhzbRTSHAn04M9es76fe
OGVjb62MxuGYacbRuqyn8dZUq8oYOeE25uXIarAyVWhd0H1Go7AsSc5QNWu0J7eVSBXFrWtfAumx
u9ZgybLuaub+1nLYlZw20Sxy7gF5CLv8StIrqJXxQEUWjHkZ6OZ76Wc3OXKgRDh3upIXdgt5v1Xu
OutsOFtW01PdchiP5DN3dEhsdZNsUKdSsuq7k8Rpd7SScm2XuFHqIR+2bEBnJ+3mBV55msP+Yhoo
KNo+hC4hrvVS+6HN1oWTsmYB8Tsy+dpzKSQeODI3TvzSJ0Q+RIc65qQ3R8ZdGcI0hRHP14c2F3Y1
xCp5+KMs7REJGBqkEFcoGuzOAWQUxTda8t20qnEzxO4PMRr7Lk4Dkc1n5hvo2rTtczcyhFxkSCs9
dtAUo2YUAfRknsscsZdHsGvXtkPgJSzKe/KQ0zHyhglkB/3TCdph2c8+lYPEP1v2YYwq49BI4t/D
3J79knj9VNS38ayOODmITffGyjM4Ncezz61pQq5jQclP4IkzQtLuSgbO+6XR4qF5O5uoB9Zt+uDC
B9nMRUKdM4q23MouLSxibCE+kMZc1eUG0fkQRE6bnhCX4KM6H9JSHqfOv+PS+SAMlQb1RpPuCiU9
vI95AbaH6liReyWDzxriim4HMQTofsQ0WWphTaswvE2jkeys2j+a7ZTynpg7+LwySnjTK+K4+sC7
UEnMcB0GqtyJfxRjXm41KIdbckFvhR2ded4SKVhFW+eAGegxNGoIU/p6aMJkk9XFdy0xN7bwmbYl
kqZ6WW5G233JiIIy4WgFlKIpD8WHvMp+qtBuSZ3P73pqnvx+bUUIcxnUx6stoKhaM85I/sBzfVZg
66t8svHXRiuXKGrzFAqgWPjcoGAc/rV0NOt2kze2HMCbp3cM/rm4BZIJNZxd5+em6V+ywcRxJVnK
2ugu5lQYWfoC6O6CcjkEtLBfhYcFRRWkEgITDGAScxeeuB5FNdvJ/68o/Z+xFEv08E/o8L8Vk1bv
+femb//X//ifv9aSlr/zrzKSafzmgo2ln2T4IM440P5nGckwf6O2ZPKvHZdO3a+dM9vhj8CawG0S
Nhzcpd32RxXJFr8ZVHx8buM8MwuQ4p8UkVwqu3+5xIPHgjYDpdj3fcEf/tslXvrzCN7Gstcs19hd
N1V+h30MUG3PKLrrLysWfF14NHkQaeWNmxtv9GX9FS21Kkjt7NQZtdhNpAZXAMkNLJ4IwJKYSxbR
tsKeum2drAZvutPYhE8gE/aep911YXedK4frvH8LxHmgQMBZG1AZmPzkROeAdlFLqnO2tdfeJKAf
la9GL47TzLGj0rod3R4XMmLF1jm5d+0MbEjizlyPNS2MygBn6NcjOGsTd22qh4FjwFRkB9lQys5W
rmifDDRZi1RwFQp6Th63grHo5KaTCBIapRhO0K0rM3opJZDfDh9x7g4/5M0MvpVWSnWQbOv7yl5M
B2O4AzNLO0y47bYtEJgrp/sh7fRBNdAuy9fR6cXKMjem4KDOPt5u4rHaQNCik2ZizatYDEfi8e0w
YSccTeRJ7YAKhsahMR1Na96mQ/HYOU6y9VrzXEkIUzr39FinOpUx1uWP87HVGZuxUnWMKiE5tr5l
BChT33snu4KcV3JtiHVcRmvRJQ52gugw1tXT8onkefjTKkkXUUCDrWslR4j5IfDFEa3OiRqovtGG
x1LMP58h3VtbHaNNUGIso6fWV+NPMdm0yvrmqqrb68ZDvFYb1yOdj60ji3CDPO5c6Ru4Cmgq41qi
5CNXJuvp9FgMHewggRhOYRJWtDDnqekDSlo1lHm3RzaqxgqvozM+hQ5iLIiTsZuGoNE5UnvtdF/i
bEwTh74V/+Gq1Mz7qSkZFGrPFB9QhNrfgXb2ewuGZ6JsduRmYDGnVlFPzHO6KUWTic/Cd/RkU0+o
p6IA7JfNcSsdVnnhXWDNuI7m+NLUEn83XVUkstAhY3AGq2CsEoR9uzZJ3+rQ4wPlXhLSvtRIjRWM
B617tp1zVxWvte3Q042vy7FKg066nAjkWK9Le8A/18SbEGrMeYr56Qa7Jl+5o2QoPuiLyg+ICXoL
RitozbGksbgwqPtHLyz1Tcyc2CqP7W9m6D0LnrZdIqn1zFw6PFF/FzqCtCZ961FlqfTH1ESLTyN6
aLyMc2iZ3IsYpRg6XECxs3dOfAo5Hqi6TTTai6jZmgJqWhzn+4RJSU50qT/3Ny3IPA2Ae2B4Y0X9
+FHQJgyaBAv57CGuiRENWHzrc1j8G0JzS7PTZhvVkzdpd/HW7hlUHDLd2GrKeVND5p18fzZOzoty
E+s89OMEaByuLMfjSwkscGXMmo92RydhJs0rvTpWXJSpBwsFnMtcF7orb6x4C+60uiY2Xi0QlZQK
DDOl3STOsyhvBrNsN3adlkGa55ySASIGLbdKa5QNB7yMI2iFj1mZ97qjxp1WwjyJHO9OD8aW7lI/
4ILMpH9ytM1cweEo6p9ZG4VXpRLnKU2dSyPDdz5z8/VdHQlDf9I0FZ0qTyPPo8Z7p/QosshiDQfr
NZln+4jlaGNaGtN8xvhc+2gE9EXXwZLfosiwOFJSqj51Zg8NANorsOuOzh8SQpWKtd2h+6IuglC9
RwYFg5KebEREP9Nuar+ujvMgiiu/kdsYUhXxSXLUaYTnPuMF+S5cvW7+ifBoPtSMGxcOiMiSEtNW
jhdNFUrgczLd5F2WcqntIIjXBh7mPuM6zqNbJvLRVtr3KKrnVTmXp1ZoK+5W/Tkc0nolXAdf49yD
8B03usOggLTjmmEv+p6iuV+swroz7LSqOFf9DQaBessHYuoVAubwnXyoCIYceEhtd93K9hvm/uJw
K/gv1p1bX6LgJI8deacWn9XamepyaQx7wVybz55Pp7dJ53C39Wwn4lBV3FM+B2nbHF2flTtH8bm2
MwIcc/zWRAzM6BPd9rRhAYQp6iV838YIYpKNqs9LrE3czAcO+1RgRAOGlxxyYOaV2hrNS5LKATud
qeAY9k/MTD4piVuit3XCIi1xAvoSzItQEgBkFuhtlG871TzpY817QE5RphE3n5KGQcUKWwvzMZJO
cgo7dItebF+w+V1Wg1Hfqvy1hF8UxG4+XnqG4KKNkZWPVmcRnr2C8GfRrMzXmirKrp1tbzemkteg
aRQupYGnqq/2umVBoA+da1B7P2DoDrCCDh4fNUP2uHRD/3s7cx21KkbbQ71cZfEyFGgZ9VWRcAxA
M/oo2xbXo2/FJ2ma+7ZaKqAKV7z9OlDLDkK+G+U8qBO4R1yIO/gD5g2Fjufcndxt2vsEC6hT2n7O
BsECZM2qpUI66puwyC6om7g7G9k29YVuX4WkQ1JPbX1NsAIqtcG4OL0WuzlFQpH5jcMpObd2WVnc
FaKtdqlr7WQ4EydzHLVq8B2QpcCNR9PoXA9NfaheNB6A04jOPTLz4gq2sh3AZt9PFaSgHsSxFUbF
dc8dnNkSdLJ2Ma8tFb8RXkFyrHnvjgdLUOS0xOra2A1lvzdCWK6NEX8Ll2kvo55u2N8YXzC7aFP2
zIj4oEbodgHGQfkVRC0ttdDRt+zI7XEW7MJUBKi58wWmS4bjVx4mMb7XKV6zXrnd/SzN23H5hWyd
izkIpimAGHdF81tclLiKVroTP6c9kt/Y2eZsKSvkhYi+8vgnygvCNvnLYIjzkLAnu6UfMURQHf16
wI9KBWgxSR/pgbpIVwSTxRl+icbMY7zp4ZunFWqbczE8haCEgnasmPSO9UBExg/Wu29NqFubllZr
0IQtE5bOmtSMsw5DuZdl/gjF0DpIKesTtMCjqMf+ckzjbmdWFly+jpZWa6UI9qL2mTE2ca4SbAAF
8SG6dLe03wDlmrM8xDr52iS3rr0pJ0o1FyHvQgq9foBbSlST/7ytc1SAqFviCgq/j50pyKjn8Mqi
oE4ux4G0TeZw67M1fTEXYn6vsmajOfOh16wVzhy0tlZfbOCJCqdHgkNdtWx9enIc7Irlj3vL+DkB
ojr4SzA0bbeaxWSp5ZICwagwbbtYUnYzF30fKpmj0HxjmyqSUPPsEl/SnbXM8eOgXgltdT8MjdpG
LvfnKiYR0iv2e+MnLi5aQbNUW0u/KSfK+IZXRGzH5B6zIfvem5NGg1IvtlHaA1Bz6mHjLn0NL4Im
gjJ1P1APo6JPVQtQ8GGqr/I+Ka44nDlYHtAr6kg5SQKdJzOHD9ZQS4h0ZsUQDGAuu9DNpFoNeRJf
AxMKXEkZKrEQyVaVt/WKLD7OSs93U2O5m15iwZGxi9+zpxzjuWpjS8UGOXRvbUROJNcEDVgIU6mV
J4FYGDu1a5grrUNfb7M05RVzHeashsNc06Jj3QFWbFBL25olh8GpmbZqJqrkLDsMDYWfUhuvx6zE
9uFcLXZFe8gu27B+pbKVb3IqVf33MXPnDV/xA8bBBq2VfQj9wuXjevbSizkh/pPoIx9xXPIA0KXx
ExZWQmh5nMRsCXjEWPTwtB402+OcOH2fQ9pcdqLtZzIom9LnFwDmssnl/JKLZDhN95ZCeVunzCh4
vX3j1GJTe7HceTP85C5RN6NLmdlJ122UpMcqsm8j1altG9OgYK7d2RTJ+NpUNXA4Ix+3ZufjBtHL
TcrwZqADCgO1Nawq+Jv0UryGelv33LQE9kzINtsxxVqMZIjTC8Exrox7hFb7ePKAuFuUShVN+zF2
IKjtygHUbw4flqK0vC7LKrkWbUuyu1AdRRN5LIDlALI0WtywQq1iCiVGwlCrUXnGRQKjVWvzdNsB
7TO9GldM1lHQpmdzLvzoQH8QImrMBAthI3Zkw0DFnOTrPi6veptgvj4kG3du3EAYobWrI6xnRI+j
3cQT19i1CoakplCo/LVu1tgeySURV4gvZ286J5P0AvKfSxS66y+iNFv55byle9mid3R5Olz50oRM
qoQ5PdbE8y+NAa1SY9QNUNeaB8udz4Onol0mijfbnY9T4fxvjs5jt3Uli6JfRIA5TBmUJVuyHCeE
w7uMxVTMX99LPWjgAX2dJKrqnB1pV5yyOhq2BvlZXKEkgshqCZW+IfVkIbU2MZWXzKrfY5qXIpVy
HX8dih+QbEq5eYBUuyeuTTjknbGGIZjfDkn3Kog52iQuwT/uTGBLy14QrjWcLetY0ThBPO7g257I
W0u2sYSnM13t6IgRCXiLZmL1Aso0ZuQauhbk3Ywoy+vfO9cFibfTb6qbmUl4HEWFPqsnk4LdDxS6
d/s7PqaZjJxnu6ORkvkrlKnG50JXsLTdLZYO8DmL2dP2LvOcXhvbo+VAgmOPxHFnymbEchIRh7X6
BDTe85LPfSUO1py8612dkV1ENo1tsAMn6ewLtRRhoZZPqhm2jE+hq68DWjyGW8Oj9Fe6YqcRS2cX
IFeDyF69JuUdp5xn0p0/xWorxssxHDXsVkZZfDoUD9I/haJv+ehJLfO15rxUzUbRixMhzRyc6930
4jc3X+gdSvsb/TdsdwoPDyK4xTaw4DSwkXF18QrLT+yYXkmrfZeJQcemo2ztKd/KQSuDZanpXQGQ
bIqNRRqLUwwvGQ1SwahO1K0PqRfQ5JJsJpf9KxOUVNCYy7EEMlwSW81dmJfGoXwUzI8E5PhJApha
GpRlussHZaN5CEHBfI2VQCZwZXNI5wN9t4v5Jrz+zXZc4IjpURfgDvt6QK5HqboPYqrT0ukRSJbX
332uzH5ZoV/wjD0ZbAP184QUjIIrRZtfm5X4QmIueUFH8U5k9o1j52MaT+lENZ02Iflhw+Cvy7yd
OjqH2hW/fIRYuBrJwkAz+WOg3/3/X9f5FINt8KhmKqb9TH8olbO6Obsj11/pAPvKYeArOM9Yzis7
yIsmwrTgiZMCWRvMqlfulNFjMYSK1eaUxSSDhtIngh281X0Iou8mkY1B6joUfMfyjJLqEX0qLnFG
EERcmh/kyHR7Ucs/8rBNH1kButWp2U1Vl25kX8HpFOMLB8vWGmG/M8jvIl6tKyGDxVZSmhN4ZP7W
Jj+Ju2C8/KcL5JzJRHol5bZlrpwtuOJqSuaTNuRHJb9TptdT2amhtDak5Rsjf6aj1Ns+N59o0+38
tKRGpElG+i9Kk3z/alt2xhj2g/hzTNBtLcsQ7ulhrxhzmE7Q12gMw16017qVtB55/VXGhJ1DAVyN
STx7blFHes8rMHGzoArO8DNqSdQ2HGJKBAdW7pJ2gYfqJbJSw/Vd1aAS0RMUjNvzQziF/1b3/mvs
nrJirUNjOFNBvHQjLXK4ZArPvawIhK2CipMcGoc6Ah9C6wuHX8jXJKdyqM7FgHRBB2c36vwu2PD8
KWF5WtKzpuWX2NJflcqhBblAnSP1LcU6KifMwCDEHD00mwLIhg49zhQ1dyAXaOHLKQMthZ7QzKzV
hEguWz4jfa5xOC60JTdKdU8q7d84tpsYyatZ1FsGyWPHTr8O4yefDhGhRTtM/B+FMNUALFz4NRTt
Rn47CMj8HrYu0Xqa7IpjM6PWHjU7okLhzdW7XdcirNagMeflidUwJACfkNtZDzyZ+HW8BpVHwXKp
41qOTRrWx6sR45k3c3iyAkNhSuliZ3AeEdEPMubCUVb7Wm26MOsjq4ZU7LQhqoHXqdeRurzlSGp6
o+fhXDsE1tVpUfaroAvQBK+buzFMprILlFYjtsutd7XBIp6ZbzGFJi7A484p5LvsPQEJYrc7fJB5
QCMn6eNwV3YOBEZGiIXiKWdlV2knZo1GZeE8LhutQupUu1cW2PRimkAoJokMMN/JMzHC9UXVnWM5
CMIKle5aNn202Jp9XuNS+rR1l0f8gXtVb9aj1rH2FDXd4GeD3KigHYqdbRF1jtDK59t1QbZaUyD4
nY7D7PEoi0cFm6fS0+n0AeldvHlZ9zMUct3MyAS5gvVviMP5xZopks/XNcymFrbTNi9jXxikCppz
NMl4jvq8QpDXGONBLMtTnoscdlQ4wVrG9RnANvGllmocHcjlZnX6dtr4eaxyZSMBd4GERe+PY8ZQ
zmziSPs7bVFZlP2R1JU+1N+aRtgkls1P09DyXSyDKuBlFCG1jawpixvTO/gGvD0SAJ9+CJ1H1NKV
K418ItBM8axxLfJ7uoEFNr3JdV58BH0cxOAlcOZKtKz2rpglnfaCJwK3xtlVzwPivGO1eG8gyh32
DMC3ks5OXtx0n+nauaZQhGcOESL3IJr/JtsJTbCkyIvAJxFlK/WQhWE/afyW65DoG4cEOirDMlbr
avrmRPYwHqy7bCQ/kIyxKlq5JZDtc13p0mX9MKdj2RJAkSe6t+lyIw6rduZyzeWOSFQgwoQwlGpe
H82gCUJ/i7fUpkcqtHmcLo2SoDUA45j5dGxnV/uuR3FK+HVCHrEXvjgOPTNhw5gW1JeUP/iLMltR
1hlbdBzrF61NF7UTL61dKGclKUFRSTy2vEHdrLl5G1OSbTwCWzH2b7vC8jbqii2iGdohAjo+Ok4j
L5Yp7m3/qqoOTISjHOtRyXaZoP9HMfRdJeLjQqB4qEHNh7HnodmqTb9JRELx9/cyEsxQZI0eZu1S
BJgELD+1GiRMLoEwGnXRo5BnVWXARs6YbXPGlmhxiGuZuy4YDa85x6gPI9T+hqItz/GshYsBDmnH
88Ea15RCHZ1bjK0N8hBpQxa7jzK8N1frISeQRUylHJ7jGvf00tNkUtXPHpMELKwJ94musaTDV6+z
YYsYx8Kkm2CvIZ/alxnsx0qWij6r1/bamQPJQWCFkMYUqqsVepVJ5/VUk0OjaH+enO4uOzH15P8U
hh0Rr9PZMvUv3aHguEGdiILn2D2W1rHl3W9r6+w45XhYuvlHmdtbbsK6iJQspNbz7G1nKrelTxg6
O4p4UTZ6G6l/VBUdcMssQPfsOY0EXVz0yFeZH3f0EevVXa9Ub68az4k+M2IYOi0ylAWnMwhbt3gU
2fbrudTMnZqtUJMjeR1zftddXd0/k9g47lizntIuu5UiOUJlsvkb40Vj6Q2axvkQzfiPLhjM4WWJ
XIo2zdAGHcAKTxp2UhhBpZSIH9Y8D92xBzrL0mynNUgbVhpPAtjT9NA9+gsmpN0RW3SgFDlCiVK+
ko89BxP7LUXd524ablmc6Ru9sC463HFIF44ddOYC7xvT3tHgrN3o+ns3F9eOfLAYSd6jW/HLNSbG
sQawkXtv3aA6OzRlnO2MfvVRQysnO7FAkKaW85mYuLXqtoxyI0dfb+4s+9HJyHSxuNWtg6SxJt2I
NA9aqJHtjlPuv7LXj6N5yGx8QakXo11LmdwItR9ho1dGQsv9AIRiAdQKX7Sus0V600N3+emaaluv
5c9Fn9EvdmQVHRIB47dwhbLn55gU0G5t79CVEBymyrnAoljtqI3sdkT/fiVaOR5HpyEbXPAQuR6x
AA5JEFl2HkXfbOkLpf/Lbpj+Sp50coEujY4AoMoQF3oNokM9B9xEOMr93xbppqm4CCG1zlXaH9FW
NPtk8lo+FOrGxJf05j0i4IXHwhvjxUlQ3I1UjlpljGY5+aaM3Z8r8Ed6Ih+ImmOiw9Bh+/kLVWYZ
dhQ/y/7N61+u/cr6x3G/5PLJvFSIi528tz3dHrkLClfJhvuz43f3lGJblO9OkX13ceKGhrHmzK0s
sbOeWydVXd+rBMYgM1BuWt2frBLdt4SnhLWVIM527Nfa4/Otlna0jIjSSrgW/nQ+0rXBeSUNY9MJ
/eSNBJRSxTYm/TFx5p1W2d+OHH8bq/qarX4InEH/sFd66P7rJ/1pWGhsQQYKe1FVj36T1AYVG5td
11Fbnq3T1Ss+miqvA0VLwISoztzpWUXgkOIcnDqL8kaLwdv1n9VIifLQEmMrOurG9OKLIh16wyeH
xWP+c3uGZmEb0wlnWQMZ2lHA3qCDhB3h6J5ScaasOyJA/Z0njhurI0YK7dgnhgEsup20rg/BItAd
r4P5tQz5O+oW5F5I4lLuPG3m1xtjWo3XxNmvvCJJTYA4x0lQsxS8DG26waXwUhF5c5IEnR+GLm0J
0FcuAOhwL0nyqpcUBqrmCoGS/mtTm6pb7HX1LIlEnkYNReqqbp22/6/u5M0ozEtl1a/52JO8Kcka
Q5ONMkZzD0YrbmXVDpwryT/w8TujsbGp0accSbqIxDp6FMq6FMYbzZm/8aowICN+NDaiehQNJQuH
sILaOPO6Y0/eORVh6KPN6jeBbqyL5jTPcXuwSqA/aiXAup7GxgLALx6J/DgiGLl201gzRJhxYBLq
GAighUGdXntvcc66aVcRWz+jnlp35zEzgSPoyYoQ0rN/Wj9ludJzPTbLsSygcStSzUJPmW/9zMsx
6WhZkO9uPCl0SLF0AQ2MJuGW9wqM9T5L+9br3q56QBo6jUWBApRy5EUJu7mzXhSQi6OjedRbLiS/
SjWkx86Lask1NmcUDpntN+GPzjXWkwlSjdWss0sKFUr1XDr3yjGTsxRFd+jX6qlQXJVc9Po8Dgzb
ucUtGWkkRMVj68cxmIiYOQi/AFtOWk13DJozEsojJI+nKXuzeQUHVgu76jdl2iDMEz/ptPhwsvuU
xK8G0mg+OySweFUcOflHWb4JUOJWv6WDcYIzCGvjZgIKI3wRClK5lqxzJi6EhpPvpYwsjwi+xYGo
fCuQpBp8jhh4HzdhAxOrwdKLyRfdU1x9TvZXjQw5qYoLGo6tlhQvM2/qiBtj7cCWuUh3a6ofFA1L
K5IblWCsVsn1Db6SHDwceBRRHpQXdLnPP0p96+KMGl3l7bMK0MUnbeU6s0Lu6M/Ktf951fgILSXt
BQcE3PoErCjrq6wynCV9OKgtMY3y4nh9G4Dk0OiJisz4r1e5AUsTK3PpT+Oft1AGjsisg2uA+vUp
WaQvXr3KmSQDiVe5t+618WxX1rYpOD7N5HdZ/qEP5ZX4J6uvEkAr91BsJPW2Hj/y8aRSnqmiAqe+
gzAqru8SUFZXvqo6/rDQpMoFRamZAJW9acDTyClorT6gjpjGIshn3VcaI0pdVCQE8jnAN0XlBsWU
UhircpDGPo8KqjtjKx24CTdKi1/9EZwbydSlXz17npfkbXEpEHazaKnzC7204CVAkSCSSaTqvKUs
Od27CV3ZVx+VN/m0YUatVu1VKQMH7VtRwdi0/4Z2DgfUffr4tqQ843m45CXrBvrAvNxYqPOh43K2
WegTeJ6EspJx0EMEoBvbmTc1vVh1OyMqLd41K5EAaoIENmTfC0pqdBjeGj8v6pVgXF8YuzQx+m1D
kQfYU1hLzhdvuhJK6SNQRfCFiycNGoNoGcKWKQQzyHtiAOFEw3hraRszucQ67x0LgPZq99g7SsKa
9WbbXZfqCm7/bDSXQkG3AF/ZtEdvvBs6D3HPq1rvKuPTmlC0Vx9ue0XzHA0OYTZKu1XbdTvYt6lT
ApVpxOH3U/BrWs0UrdnZsN3nAkqDJQKPsMD5GYeqVkX1AKDbrj6Ohr1W/PbMXnymN6b1bU2of0cI
YUd9GRL+BFBC8nEQ3inah1oF6JEA/qdQTvqlqJANayXCzZUyyMrP8leojyibJoxRIP0C707/70EV
oKD1E0vS+jW+MgDDRPJ2UEjWWTvbK441oeqSsmOywqb6lo3p78BCwhfdJ6LDMqU4FlV1RHOS6p+a
xpfDZLhRrd1Y4uhBQCjfBmmD8ibtr43B8ijiszAT80VyJ96rGBt9W3SXBiV7uMqCX2vWzw3PyEAb
1F72ZRkWWIcjgWF+Xw7jcgUAG3nde2NfFOUpt6fsYhYeoR051dDjj4hDHddJ8r0KetQACdahCUzy
2qsKWAVBQrNVVc1vtPKod0wS7RTXAYg3v+7cptt0pfFsYnPpLY1ucc38ehQHBEItPmqgJqp1mLGt
ROVw76k1M1P3StUaMPuK1siu56jBPm6WHl4GHhhbHf45K42wAOibpGUdX9M6bFo3P7ScJvhK7mmd
HOVrOY9/Rbnu5+7bqHjSPTcURvs7jBrHDc+K3ykJF5P+WnXaMaPzzR9y3Q3LCR0wxy2XDBeEsc5h
oz0sKHjl0GiuhgU4uC5Rmptgs2TqxOM2FgJRdrUnEQFvCFLllAQwAkCOwmGByp8NjEudVoRx9Vq+
u6t16xbbRG02IobtIfz6gg3F8U2b7U2BrCCywOVSx8XCSeJspecFSUbQAoQJ8VrGFTZvPxlGMIML
2Ya6TUdln83O++wk6A0yBc5YPyuCKo9yR1rBjhX2pyEMxiVy0UFxX2vzcYybzZAuh8GzQruZfiRA
8ZzL4+KKZ9nN/40HiNi3pivebKo4QPJqf0KGMCMLYDIQ6c/oMeoOmbWFjGHVNG1yaLHppcPrjPfQ
qpMdOgxQZCvqtVn45qidYN4rJswHP+SdIQoe+icmvBnyS8eE726SVA95W33XQQvTvA+yDJ1l3jeK
wmRLeUvuXTSWB6v5MXtEGwsNzxhG/FmYvIoTE1xKmKWosBLkiMZEaLvaRSb5tXaoSm4XamQHJKd0
1O1To38113SzYvQ3+aCbi9ygn/1TxXed1d/6av+oj30UN1W29jhKZjwrtSUJaVU/ZhMJiGNjZUtq
QgiUk8UdbHjx0Un5RLTxcBqyUTsjn4D3xnjiN6X5XinuS9tq5zZFE1526DHq8jkrFm+7dizRjuSk
VHgrBzVoM+1ddJ08lilhbq0VLQX458TCTfPJRpWVzrFWfFjJElS2/iTKUnujze5ZS+9E5NoHoggo
FRwgkWihtKPSI0nBZRGjHsj1nVqyDIzoLkZUUyXIwYYo0CjFUDRM1U0O1KDvwSADCzcRkdWQreHi
XVFso83BJq9KvoctScU13oxYTw/tlPUn2vTOpZG1Ud7GMwUHfEw6KqBC0zOJfih4OAiVzThVSZkC
v5Fm8WRnKISmZT9pDsy/GUwI8lVqNB4/u53eLbMhy62gxSe/GsuPoVcQ7spmJkbB4KiYHMwFjpg2
JaUK82zv2+5DfmTZTe3O5dSg9QxsI7Ae5fQ21BqhFsQBNAfiXDZ6/+6sOzl6YT+3aN7yrYvMKBnO
y/iZD90GyTiIINWXxIow52xH7dOdR9RcTBBfmAyizsQJk+vzDdU13IJKgQOZXiWBXu68nYB+WSLx
4rZhJppHu04OK5Es+DV1fMS2GlGmCscSi98BRqLsZoPlxCa4qRk8H89niEzlW9GdtzLGCEvvU7cw
typ90hxmaPDIXJJLVSa+/ZDd42DxKirBVxwsNcYJwyndQ70UvxqCzMhoVZ4VO7tUrfxs4sUmBMa6
4KskXsZR3EBvrZmMbi8Ug0ZtaX5xHeN56aybJ8t7Eq/bbtHPDgqgql4hvjF16HFrE+j1RUztAfTz
U2fSxj9qm3JLkg5Rzb7l8v6SJCbt9d5gKkpluU3LZ31wdgiwzo/lM74U9U8tT7MVaHW/QTQAlsbd
81GmzPpjfFgyd2O6/Waa+1sNT8ZlvmrOi9m/5sTEJo8yIUY9oviIfLp3D2Fc9U8lo6JI1kizlbCw
8bUWLK+Ug9Vgd6OyUoqDcNHEYoc1wG5fVIViZ/i9XjNfG27VJRPnArQsaCZGr/p3zmQEwrnx3Od6
PCqj+5RVCDhysPnhp4FIYMogmoEE7BWyk3idYfrAtIPP4GYrz9U4b1Wr36jzAvUFzLGm3Ks9/mKI
vFdPVaKs7QJ8AdDUNpxgt83GhYvzbV1FpPbbjtiYDvlnPWz15oWTyu8oOKbnNKRFjMQpNF7D1lSS
rWM8gHIDNVy6WxgqujT3GfH5HvgP0HqND4PNSG5JBYiCg65fldBegSG6XYG9ZOIhgfwMOnQG7F7O
Zi5oSVuibohaVIAoqKYMhoMRvXNek/bUQiw9hi90y5U0dpVa7HOn8BlbyVzvnnG3PCX2GaQf/kGe
XLXboX6OUjq4EujKptyPpvMyOi1hqCKyoWtjoDeRkpE5Ktu+/cwWeEHkoa39n8ho7VRGUiVgzDDM
sTgX6wHmLCqLgipUDhV3ZjgVFvKc0vyvVOaDnJ+Yj0GpqpOZeHhvUy/MM1a3VSV6MGa15Ec2za30
5s0wNZc611AG51FWcTKu2ksx5CaajbGlbg9FZUWKTpZ2Tzl+zzX7zbg7G6Oldg2tg3fO1+cEzaVv
WufeXiJZFXy6y0gUXtBWDzDC2Dr1FD1g6aI+pq63Kch06agTllN/brv3xYL1GdHVpu0D6EwPGs0s
E5W9HllP/mRlCwl5wzEfEJI38eSrRqedCBwAfpXzX1kwMjQ5fa7uPTaUE5tG6Hjek+NFskSEoCcH
JtV5hM5BG1fGzqsHkeZbDMdpp/FrfgvSAX260Z4Lj2HVRUmCjbSRGrnBCiEwMeKmJGxotfNG2oee
yMk6FR3TRTX9yzr01TUrb+zk6qmWFR+3jjkAv6LdL7hjJSUEqtv9Z+rpb1OsN8XjSVvJ2QoaB8aD
eBb3X9rIUw6Ru0mV9A1TYoUu+WNtlSecoSSq1XvkCsGcAxgouXWYZtlhj2uv6aiesD6dFx79ZMTY
ao/yRrArkZHZqz2ytCWOwoG8uC1eyYMykDBINtgSZNTI+qMuwPWwhI4rlGesblyveEk6tJGeePfG
L9LBnRQuGK1J4QH+TSdOa9KpfbulpTeTVGVA4hTdR5E7UQs9qadvcklx3OtnNGgPKZmjPA/wDjs9
1ZuoVNGZLoOGDrs/C5BmwhqOhNTdSxdcQe1wqfXtrzEM4iAnxsYl9XMpE1Yyb5/n689oEoqNT3kA
Usyvxer+pf2btTb4i23lthaPNMXv//vKUU1qMFfLH6J+nnjzsbvh0SPIh+yNN10CQrvNl0aEUGG2
O2rHfbvLYeJ+Z8d4LQVdRGsJ40ASfe39R54FURx1z4CpXZzEAY7d9HEBVZfwoiOXheg7A64naGa8
HV3W0UKYtTY5L/jdfxYqpPJY3aERO7RpG3Z47ZFBlVt9xJuVPcEDQQijdXSn5ER9jrPLvOVZUYvF
Z3xKjorGk9oXhzXRWO1VjrB52rkkL5BR9Np5ihkWfGezYj1TU3q2EdUMCo0WNUcEtKZ+57z9SOaY
uSfWQEwn5bnpH0FhqLBI4A0YiUBK0uNU98eqWnUKHbprSsU4BubmzIpB4kJ9a80URQPmTynFTrjq
p2KQKLBqv2XPhR8T9pFm3Yf6wE/KmUow7eim8ikrDDzFl6ya9kmiv8zDskvVZWu0zSarUQSsOhqn
7Ijs2W8HI3TQ2KCX+qyW9n1qyyjph0cr9hJac3Mf1mpvGDxjhvbb9f3W6Y1X/sfkM1QbDYsaZGMI
p3eQMDuEaSFuqe0a7aXT/uiEnh2RxN56T43chvEmTveumn2tnmthcLXuzMwne/1zbUKLXaV7wtPz
pBUxuQeW8czburVzNczW8bQiAN0UMBi4HxO+lOzY1YBTmuZafYI5P1LaHVi5d+rS5nPE2Id8pTkC
mdyTtAQcdZ56oWFEsZ8aysUqNMa1+YBfG1gKmDmvLRiW95OCAAR73nWdsN5M5i0rftADhLkzA1sm
xZ+PHX5bmWg/aZQBE9owZV+QBaPUksYRByKmRGskHwz2zR7JJRL1Sbe8bZ79FU0X1VAFnfq2IJPG
jxw4Om8/C6OahrppR4NJ8pba3dZmusxQzCaLMw0UN7slsc5mxGM/SoZNb1ahmc273MNkp2lB2cY3
g2FsbtaD0v0gkhrHu2eLgEANYhNctgvGxsL6dkWKwgLRIPZlY+UFtN4NECABIGwoCdw+aSDj2RhO
hOcFhp2EXpr4jpEda4r7pMkHki+hwe8/yWgZv46JevGSaSu5Pgr95DqQeEGhkM+RWXsJqUu87p55
5tlYCD0zeV47td9kBZAeiFLeRYNotm7MD3Wyp0QHEqy7bT/KqJuMe2Pg2zYJF0BJns7qPktfcxRx
AacBxTUZk0ijokjA8BRX/9reuqygQctjjLTNWwVeFWkrRv/lrczMfdJrznaprJ2p/awxzpRlAouz
XHnIK06rdJMkpr2pDOuo6Ol9LOVDVgpFWY3pvUR07lP2d1WSmhTVq+oWnzlzwZjWL/rUf2hDdtLs
td40w1pe1wUbxBzfFuiWRF13buzdk0IJYwdYYUEym5q09L3EMwKlHOrFXLq3Bco3Iv2wj5VjN/yq
vbKJR4rE3Y0Hc6ClyraO3Y09T8FAcK9iy5CcoO3Q4WpC/buu/bcjWkEnZX/gUw3IkzU7dumjnWPz
XUhkb91HxhA9jIl+WEwrPsYz/U520394vb3JkBlKYW3BFPptzz8ZO+aOnog+b5g/ysE9DH38eBgr
5OQzc9sj6b5Rsfp2sTgo8+v6gEzlL4EZG49NyHZzAiyQ/jXFUQjr1pLQPcrylr6lY3b04ndiUtnP
cLgkmK1mrXqsvhMr9aT/9h7yBaxZ+261G7+avGggrqfR+W+ma9xVqzX4U8wj5R3NR9A4gSJRMy9n
xswWYTViNHg/h1YFBc+s477yjBTxs6kxHTRotqLY6qNB8RRCAICmegdA0tL3vaZtq6x6GCgycLk1
iTynfXHSBxZWoIcc/6ZHPUhMnspieQeZjzzAg3EYVudncZNfQTqioQgUmtx4vW4TKYz8BP0skyPK
v3WESJkpP0rPXg2hRDoB4C2Hu+uceE3gN+KXudaswNDwzqLgKYr0Q9NRKK52KZmVkbKXK6ElTcG2
XAx7apUuzHRoyuwAuS0u226Hff8BhvAYUuNnYL82dHOIHC2ZI6dp6bKFAaVyzA4gf8Nh7Q9Wb883
t2lfnWx+LVzkEdkaMSGk7Kmo4WNZsrc1BJzE5nqPEVY69hzqMxJA27B+OD9exxzzVfM12wSnxCxf
Qm4yQkCzdKIL1fFr7IHBopQ/yODpeGFgJYHfGRwWYUqlk17CRLvpX4cSELbts6rrJ4sUXTdOkGen
fEwWhnHvqYJq1qcGoIw5pTH1k2F7t5jUYUdsZ+y8ByGKg1d6Z2licGKcjPX+Sp7O0TAs8jTz18bW
L0txl870EpOw7Xazr9WM+mMcjFNDbKd61KCBlzZ7babXzgkbm/YI13qerGTjVfmbqywCCsvdmYo8
daX2NMzaU8GsIY3UeVijNy7nkZP8WOY5JQHV6ikbyIKs7Laz/l8hDgsKbpsIiJmC4m56VZAJdNBO
E+Zw22RjRUjAZk9OZZApGaAQ8FS1ZoSFFCYxRB3aXOOeG91roYvPWHgnHW5GrfVzQRcQJA00RdqS
5ZLTCbhomJDit6S82ZOzdwrSbxYsADL+I/naFzQSGgP8mFG8sP0jyMnvE3ESfp2VJJSMuCTgXLai
7dA6qWe84dsCo9B4TRX30Obzf777hGEUHdhivyvAQ9Qdkx+DtKEYrZPidAQ1LfWTVI1dzB5WW/Vd
pXJjkdlubq0XWyu2Xo5SMzXo12zbFUG3vet7B9yiJZwLJY0ISwx0pmYcc3eOaWj7cQ0D1XOJmCjt
602vZaElRLha5klz82MiNKxT4i2ZAChUvbjA77+DmZ5saX0L2T808FHfq7dYFVRUAaGycXPg7LS+
hEu1JWIV0jD/312QzRHS8A2r7jmJO65OFGWG85tqrJdzVbyocbwt9ZnCdbmzmHWk8u1Qe4bUBs0F
cLAjD4MNxDtBVfDR0Ko3UEYe/PKetQljf5xG+PUDIpk2szVuNOkA9X6W6fJTkMG6apxybfoLcLOX
Rnlm/P/XxewAWSosv3yAsn18pxb9OrYkezfy35ivZ8MybgviQUQZ20ZX7jOjBWHnW7XJuHTqoz6v
gdA+jQTDUOtm+1yrDkluMp0n4y7WXQ2RZvuDIvgbocbGoi8G2LwkloNll4SjG8iJ3jWHJCu/ZDmt
/lC0L3PBZSagBouJONSh+Iib8j/Trf+5c/dpxtgWpXSwYHCUy+SST9Ag8pamK7wSBBe9YSRkg95j
99DxJD2gc0EwKykmMJ/vwlIOWTmhn+V9Au4VjxSBWqd9PVd2Cn6CMK+0rUKgOtgtnxrX0y59MpFB
YP8YUElyfAipa/VFQX/R9QAvRXwyHf0jNimbSbPlkyjn0wIBOGXdocIeh2GYFx4de96Hq2H4GdcN
Ju9g4obJAd5SK5i9d0GfHx4/PLosvyWRF3RqHGOd1AvQQ5xjenp1HgJetJcdr7FhoD5B1pIkDp8r
QGnohBoL43IvmfjSeh+P3D3Jn+7ADtcHcmshVr5XIFCpMKKjySMqlEyhsHZpDNQ748+xgdUtVfyP
pPNabhzJgugXIQLevNKATiRFSZR7QahlUPBAAQX39Xsw+7ITO6a7RQJl8maeLDfuc2DU+mawJHxV
llgOsXR3b/D9P6ALvCILrmXPedGMiY6Z695HHtSqcNDbr8bC9xbsi1hbaTm8VESTqtZu3uBvUj/d
Nfm0ZXz0RAXmHf/Gcwbot5yImQ0lvvUyrJi1SRvWMKU6m7pqnmSW3QyNApSDDw9prdrmnI7pIfG+
SVceazt6qm2oS+YyUqrYrWPtGQfMfq6IkAnRi+3kNNjk5c6LzI9G8EyhMOydydpiIcxWRgG+zdsD
6/0mtXIht4ZbJa+/uFc9V4Gqtl28HKodWiWD6FvKGLBUdJvVT4u9AHBcYHCwRrkKGt5Mkl1BGdzb
pD9PIocZWBVrUs/4Y5PoBy/x2lBwcrLoq0VWc2pGP7jGb2STJVnviJwPACOyXdaZUNNDMvm/HrIF
OU2Ms24UnLzyteQ03ATjrnFAPBag+lo3RcFL16Z/r/UPJaxlEsbLyaMce9W+Dcx3k543tN54q2Xl
tnPGmxicKwH5YxZggwGeJBWDNhvFIu7E1vDBzapt0ZuMkQm9zHZ1Hx1sda0p4JUlDhbchvjOHDGY
Gv0Xk5MPOXXvHWbeJS94Fd3kv9X0p5u+y6DApt+ApakPbFZfZuqFIss5hFYXPym3GCUOTYEJso73
HN0kdLzYVHcSZk+1h15j5dPRb/17bN0jLb0Gs1esCnzOHVNCp/oHNpPLH3Fwc+ZuYYQeWg4n6SEc
m4cgHyBPiU3vV7uyYHcEZVzIZq0Y7ZVm9ALtbEW0+NlPuzORdiIqLa+BhRdLapDEYbYNGXZfQ3+Y
rfgic7yO0M9yi7C1dUtMjmZ2jSIcrVIisbGNPZ987b7QsmPpphaxkuxT1z4TpOvGKWhf/mK2dxqH
YeOje2A+OuYBKVQaWQ1f3lyJ7cnyrssxzNZXDU7xwJvfEJYllB2cTwcl+BQh9kaceWud4kd2z23O
ypZ45aUWzOl81f5LNLEWlscspX1J+GZbXazd2n32fH6FZHoo4GDNz+Qh1jpjROlgg9C0l9jkh3bs
H+aXK75zcGfL9ZOR2JpjKNONHEO2GQppr/XEXxEzIRjXYS3PdSbflGbXrEqNSte+Zzxr1nttmS8V
KxummE1D/iXPkW7NKT2IeZFHMegV4Ahz/6ML+KRL9UQ6PIRktYlSDe5RnG6SnMhPd8nLHEUmZTDJ
3GcO6NsJpvqmq3o7kOcWKM8R7CKrbrO14+fNOnnJh/RgmNztqwksZfevK91wwLibjsl1NrpbFR/Z
c1Hqi0cdtce1exwK4zZ2fOw/ASo6vjgDPkUgDg2BxAirgTO3PEse3nkAmGEGJ88hPMLoD6mHHizy
CW1SkIkmo223x6EKnnrj1s6PtmPuB2WdTHxU2lkFP3mhrSXgcTnI0FsQBRrKAOYKS2LwzQksTz6D
UQmkrCFQ7H1J02LDuCW1vDuW/q5mFGI3Urum/hA59UOLOdWuFfrn8ABB4Mj5JNvkqbdPxxz+TPOg
3P5JRUejenQK88nprK2vexu5WMQFkXoTD6XJ9+zPoSrUZYSd1zoXzXIPAEi+GTOHRYfEzpHcxjhi
F/kxafrHpuY6NEO4qOE4yN+uQzVOGWQU9fSQWnUIlREIWPxS2vjqB/LcXMqt0VQrA3ltPekeRE3x
Ven003JHszz9gRPCc7JAwtAwv3wO0AaDzjZ5nwtjrWr0XkV/8GIk/sIAaXBTWw9df8GWK9Z56qKY
krOYtA0woDDlbGXoDCGmnpLharMky9pWPEy6q+9sB3RcbSdIZvHTrLxzPhYv1aR9GDZDeTlQomG8
aFxBg/iSzAU1qKTxpm8l7ffWga6LQy6NfQbomfPamCz7uQSjwUyEdN+ObQeOP8Z4NzqV7jGu7zVb
Bb3ozCXKTeUx5DatU09hStdqhBjtPdQ2H2xGcLc6GmRxeE0cNURlbYl77F0tTHTsINGUhjFGFbN4
kFnz19jaG/jvtco4qMTD0bXnveLqlcWFgH4H0UTKM4v1uvOR7GGWbYxguneR+LSL6bFGv9B4aYRZ
XHM2RDhOhyyomZ/1BxH1iNCcnyiGZOQQuTcTMTOK0VZT6NerZgbglmhat7X9PELEwCMz0ooaQ3Mb
Saxw1yXFboz7AWNDnri3ob+VBmGPrA0QSIEksTBaLRF5QOAjdlh74DEsp0eh5V+kKd/nSQAOWH40
tKKpnHmiXPvTVQVx5l0B4nXMmbh1YcpEdqoN9PC4BCOsPfh2vDKsDxm/Bw1nmbT4CsyFAqFOcqLB
FWBsg0TNGjX/K13jOrUBYK4t1u51ZUAc78MCuTOHG5a4/o/UycSSaBOr0jduSTtjpG+RVaTaR24e
mh7N1V5qkCxogguPSM9C0DKjtz4tTbfWUY2LALxspINPLjOHQbED6oqxevzMrSGUOefcKnrUe20v
uLpmscGB0fCfc1HstBS4Tu+zrS+4EG1CpWrRkt6KMb11EYl53EaEG2rS6Wb7jeY5r6YFl8Pkd1mA
C7s4+9pOIQBrwj7XYwePrT3iL9372AcEhPkxaR4j/xffGgJ4viG0w6ES8haHK79bJYoAm71hvNox
y5v0P2PC1Q8rVHaQ2MqAe3+8140336b5HuNSke6QcnEWYY7K15FgGp8thsz4cURmb7AOrGRgvaaN
C6305MhXKvwA/z6k+XcR3b10z3jjN+HIVGbVs865N0nmQ0xPVjoWV31+TCc6bnrxo2nWGsPpelDd
e2zLIwlPc8IRA/gNLAlV32iim6bUX0GCPGZVcMkymiTs+u4307phE6Q/CH3d/IxhqfHOPyir3rrJ
BxU6IznPiC2uJDlMDEekzrqYXjyOSgX6ESp+v2NMwhGwX00kOOAprp8S8u743NYIHNugz47u6K6T
wj51MSOFtj1OuKb9vjxQ3kdcUByj6Dcv1A5EIHapH51MUxE/efJvRDqlqGSVEqZ3DKrJ5psf9I+0
6JlutY+jv4BO7bjz0KbZe9vQ6r+G9MsLsq3ktUJzid0YqxZRidTg13u2KRwBNRzLdt+wwsjq08p1
wD9PhmjubracN52rlhHky/ZpK0FOYH+ExL/JbCfgchccLNwkKzHolzbRsTIX21Jn7bJzb3hMR7LS
lgDS6FHyKQa4ifYWdupGl0TYkgsfIiAHPEfBJwOMC+WXenaO2ZK1JRLMm+FmzxoGIepAuJmgYFk9
WCrom6m7T4eXZRVMvNVaaNOaGtObl/+wwROiGAE0D38FDX8ao96++GvMEX9AvRmrDPLuo5eSaP1L
mHea1ohb5VSVTx1X71T/57t7UAdrYT93TrkzgO6xN3KAeXEjGmcSLDrD2kgrSJD3wUYXmq6cuU0m
sbKJQ8kuhC3WlMgDeBktWWRhPuicjgS5l75s/2Eu/IiVy78pfdB47jP7zbq7tQ7z8yQlN5/X01ta
9n+ma3orYitqA/4kp8Kkz/dW/s3NKwahTqYCNQJfK3O2rvs0+9S5D6N/gVqw64m0PXgD4cFB6RdR
VbdGVe4qiJt32Qt3EzuF/9o304/RxFCJMRTD9Ao2rkGWDbTNwXeuGc2YzyQyFDkMPltTtz/mfP5N
Ac0IreMX1DiNtaSUUB7FTpYmtg6vrLYlL6/r05uhT05+KE3DPYwIZAgq/bdOyHzlTnq796oneEL1
Y5G/MG2fQkaUGGYbqe/Nui1gK9wdFtcp+jewAEKtqLxvtOlq/pT9Xmt+zeylKg4D9usiuJuYFKeS
63AEjJZktYF8EQUAQfW/3HxXUxmilkmdC1O5doODhM5rZyHUEaf+mln4e8YqEw5azpE8kO3WA6Uz
hxioGAl3WDMrG2MjH3vsnmLnnXSin+7NFBJHc6UUdxUhQla3gadZo0dwcvzQMHc1AwIWoQVNjXYl
OjxOVUiYl4PSTQ6ogwDM01Xj/OIptlNG98TC3f6OUzTA5wpiwszm9YxHwr6XBPzc6CBLwEoxJIhh
27r4z+Vvij0kmSWdRXxHwZ/UFJRFIrF45oqaUVbLc/s7lvFmYZi5e1vwluuh9Djj4oOTOLOXG23M
cozNZwx+0+FsinunOOokx1r8dPJRa/yN7f+jMS3tn+nq5NjUH5GM0gAToAEUAGa5G71EcuGYLzzo
dTU/1YrO00ZHgDnFw8Fn/S3kkfTKZmjPVOCu1NSsuouaH0X/uzCWf/uJC69x5E1Za+mhqt+LWmLB
Sh5KJnkVfMqO2ka0n0i9ldjQzGmlp3SuzCCNIL2C1c2RIrmrrxpoCpH+BhBv5dUfkiwn3XJF/hBw
7LaTJuzQ7R3RbxBb1ouXwGBS7XLVrdynukHfwDoOUBzN34wveXRRdbAJjA+QB0BhqHGt8Er8kDH0
aRmyubSYKZ6get19/ffkIGZEA8lCvdoZBacGfwmU792mx9tFtUu39ZKFdw3WAeWXkmVlPLnOZ9z6
m8HeBbDHZlDeLhtSMF+5SIDJq60H19jZ7i17tkkjNhKDDgeQOT0COCKbMLPnr1OVHjR2aYaHoChR
SKnFmaDlMGNcaunx+R31mbA3H01BtGYivd3OeA+CYmOm5sbjo8mqd3cJ8EYvwYj4i5AWcx5Nq7fK
HLGff+YW6QaOiVLchPdQ6u2D13KHozlW19ai/+j4lG02KZNFquavA1k95d1ih6RrBenLWymdwmrM
RGX9hs0PzcXvLj0O8sL5wikQ6ewQDafOAZJYQsqXgEcGA2JodiaKfjKEibuLOEU2lEbVDJzwwHBJ
BL1GxM7lYbh1wz0CTCDhqBX1T0mfY07MYHA+ZXLE97IfnHQfz7QvQTMdMY7ih4GAEkMoScKS6efy
wNgbcPGbrNorRkzEateJ8+XxqdVmuqmnL13yQ81PJXWY4Axkq/bKvvfsyWPKM9P/YdPEaYIFlyET
c6CS5SplROr2eK2ZVJqMUS2VgWMBgQjoOO6OHq1RMXP8ecRYleAvn7Y+HZ/LvpjwDjfEGXIGzJC0
0Q2/TURpIUhH4G4LqpdKlC/SWJ5rYqVOySHEyPR1X2L/Y1rDew1s2s60l1KAFBrijAG7LxCvTPWv
01yAINP8OJgIhtVmRr+sGe7Uqlpp5jM485BxRMjxLpHbIKL7u2qiEkISZstCWTZIJ6I6ZSY3VSAX
JRLBNRJYDGwxqjClMwtpqLB2TZoRieIHZUqw0fLDUFJ3C4z2cYH9ykEPNiOSj4jLcosfe3iDZUng
s/2u8ppzO8j2TZU5ySVR+mv0HNWWYrSR6q9x1uL6S/MXxTXr5Hj9s4UbeQA5uMBUUhfl0mXCi2sW
c4AjBw6sb5kjcAQb7HspwhGiM37uftYA+z0Y6ZWqJEz53s7ii1XM4LjzIRXV68kft1CrKJFgMO4y
tNX7k8hvdf9OBRz9HRer+iEZt4rPKnrFiX7UqWX15vYQoeJQB7VsdVvfRoUFXb/SneLNMiCDFJ7I
Hv77H4tBbzb2xsnmAmcwJQ8s8sd6Zf9l1dCCpcYhHOtSQDY0/sUDwHanYYQURxCQnCF40l2H030i
fwKufCtVtpvRMPvbcjxjPLBL456Sog5yhgbXuDGXZvWMHl6rEY+elXEqTz8yF59FbRN0JHxHgllZ
Wx5jdS4CFCRPavZnCr1KJpx44DmPxEHiaq6fJU0rML6L0SP31HlIZ4/T0sqlS17ADnXTm0gLQEtu
vSWa0EwsFm0xrYfKAWzYE3ecyzcxR+9DNz1Uhfkz8Pi+amQ3ocjFu8nNkxPFW49p1tpvXjMUW1sD
eJ/C2KJ9g+cpxeBD5h8s4YK0nOYcq/NRKWJBOsmtdtNi1eIdDqzplNlUL1msyJU4d3PzTB/UY8O5
3LH57tSDoQNpw0mqC/8d+I1BTMego6Gg7M1xnv8YbV30+UmW2Rkysw/bsf03RSe3GT+7qQ+bPLoJ
S51Lh++S7rNt7zEt9INfnDtg3zHbVZn10FjCXTAn19yxXwmM3houdnDOV0MFo9I495wYOn4oB/28
xQkw4sAmS6JDfhP68DH27T/TSbHKduvJ1Nc2UQ+C0dgVmMTwsMbFcDJ757mkpC8tv1pMlU3D3+7Z
+FEKW+1X2urWc8ceyYp3JN5Ldgz2aVTj3yL90qonKjaS7hLJJMx1l40sPhj1S+n9UzgMG7865Hof
TuWBnIMVPzeEGkj8bRyRgheE11+cjYzZBD7qOsaIVTEkwrZZb2orXQX8QI2T3RI2aZJTEC/uOdpi
MCHo6cynBJbEDoPRjjNexSK/mN798n1oUf879Wppv6P9Nsf8oQAgufr7Uv6TljaXmx/e8iMlINjV
yt1rwd1myoydJE3iyOROw3s4pQOtwT9l1mwLmnIwOaThcu4XYbSUjgjn0LDblfl0sUAmrKrBCu3c
+UqTJ8vgDsr+GOOANGscDBnyOBU4+5FtdZgI1U6AiCCUNFN3zHV9K/lk59HbqZxpGtTnj8Qbn8qx
3hs2DqvGib6rrjxmqn9JPZjcksJTd9PjXar99LUyT0aDCso9wU70zcjMscHM13xM0Yesyo9eH9ee
VjzLCFKNz5CPcA8q0aa8FaTlcyteB/RHzwihte0+9VzHmZnCoL1RN4jLs2uOEQFUabwmqXxPHPhc
7rTqWLw9sBjNvwB4eGWW16Zyj3Bs1lXGjZMDq4bsZSWkiH2FotBzaPBwMMdkhTEhDB6iO82ZyUFo
/TXN4OBNGz3icmHaF4mYZTOWt0l4+vHFbVm6jGFbZqRq1UbG2mvE5MNs6v1S/ycAUAWut/HwUyj6
joD6DjrqHU7pHMaO6sQ5sW9O2e5mg5mT2tD5l2viOgQJbN1QlRqPCrjbdqkW6ThQGR89ibmqHch2
7JwOsQmkZsvebjr9Z29P63QHn4Jtu6dC24Pgy73EjEgKY98tXfs14wsoucY6cgEmMfLVAuqKJ6y9
/S7T07PFJZxrkha7m6KQ2162rxzxA03wkZwKs+Wx6o7L/D3tGUKayM99z0khj0gntGBlyMHMP9P0
yzTzmOkRzo+zbvT75O9PpBb/MTtBe4dBsBUFA/bKeiiwktb2SWgmNF0eNmwkeV9vRfzjqGE7lShj
UKmm9M76v2r9+IxT/KNLnweKP1x8jGQ/HiPuLK45PirUATtzb/Bet5ogdudGhNM5r080BJs4MiS7
o4o0vCFMS83sY7E9Kd04uF60HbX6IUrLxyU+mUW3GsJjxVo2SOOAhXbjz6Ce9K8ym/h9Menq2vyS
9CwH83AEzfducBRKNTwTFuNM3Qsbs9iVgUakvH0aIcyxpzRjsEJuQiZpGXBZAs2O0glc0rr4N0IR
cHvuNqK5+WAy+glYj3WjmXVFRuFAIWe3CUb1LUr5vBytDAwn1JmpQ0P+JtAU7nDq0nDdb0zTPY6E
/0tQAFp6MrHrdrF/YHHhuQGYqEX81wXvf3+CoXNueYdLWISeOFWUBsSQUSrfPhSNs3PwM3PHlEr+
aRgG0649Zabx3HIXmKJzXF59SK6jnn/VcxnaP6O42m138Ed1KSnEoJOGipr1wBsHV4OZDb4wczro
jvZk9+OJOdtDS7iCyiSIYubKimDml011KIc9m9bVM+xrp3OhVQBIx2drBo+Q9f6v4BKbqDfXkayV
WQgb6k6OYp9glOjacEQYdbhEusGPZtfwnphcak9oemVghaVZ39Nh2g/fleXtPAJAxHAPrhnwUWfT
vnXBRHryQwVoMTPTmteRgiruJIXdnIRRQeOwwkTe0tF/oyzx3FjByl6+H7jItn90/NeIY+VozFdv
ScosMx1eDx99i6lJqXVXzR82uf8uqp09/+ZTQVfSEhkEwpAWv6kqXywefo10Ay8eR/WDrkNJwRst
QNxkU7ub9BkPtToaHQatTvuGqfoIUKnTxLOWEQizh6Oh8NCAwTT6ZN/bmGr7/LI0bhkMo2NsqwRA
zhU6pVvhymXqnfL5NKEltBcxACByKGyxTeJgRILsHFu+WBvlY6HQDNs8JILEnAs+wtFgE7B+42HB
S6wsruauFtHxcydD6FvePqshFJFR8SLxEgzBru2bS19/+xIlS/Dqcz1o4O302cFE/4o50VrdU0cB
MvBmbqNq67YwUQxjlVvTtTDS936+SoT6yvyV6p4JF15NtvgQWFN3pqDS1u7gxtV4FEYMsuzX+Hn1
rN6X3EuyOv6JS07WHH6CYn6L54tX6L+ODAFf7/Jkxh326vQ2wHIcy/8waAAQih7nXIF7jn5S6CeV
/CiLfwnTN+LJAj9in5RXAZ/0hEK/7+i1Txt89yEXKTqq1kn9Ohg34FIAVhnX4D4y4w9vWi5c8db9
p2XdTgH90fGVxbnaOQm/t0E3T/fZcEYn+EjAB3o42ccSqbNAD0XHZubHVnSpZkRf6pdx7hV2h7j9
mdmw9YpPsyJXmnpvugdJc3qX0W9bGpuOi3PU7YP2X1aPO01xqNb1J06pFKEx0aApxn3DqEW1EmP+
AA8xx94qe6jkbfYoIXSfB1/70tzHfFTURLN3Kowx3l9WOg+QalakK+sm/iqxyZq0zem1BkwYsLY2
rCYWqWj+M9nmx/zgjHh3gPZw3N419t8kNFKn2sElRleYd6t6AVgJxY/SUexhc8uwFrQjTCLshdWh
5x4Kdw33eRou4/meJEjQXJaYm2sYW4vFTOBdzosy9Cd4dG36JUxo9MXwVMTpmgoe4Itir9VhNDBS
mIjXuc9tye7mP9IReVtyS2WDJZWZ+wgSQq/a0EmaPRiY4/gb1YAqFeCNZGw3MZEE5ciNjo1uxTAS
7owdYuU6ZLGO1Dd8J4AyuOuRRZYB7Tqov/Bdon3an3X7IO8MWjQOoPm+v/EnjWb9NF5GUsFe+pjk
N4zg2E81ejTS5DUS17QHhPejo7jFIZrtELyI/jrPuyF7SAR5t433GVQLjOujwpinJHNPs9lqkpXu
CL3wYLHSuH/mGIQ283Ubgn/LjuVPD72h1i6I5b7l2bqKZBnWB89LyVc3Zg9MLyeZnho72IHfO/kt
epLzgx2Ahwf/fcDxgKaXXiJKtu6Nd4rzcc97JXa0CyDQtFe7/ys1HdfG2WZPg4nF3cO6C0P0q0Fe
qVTo4vbksaE3I1HZYW1q107U4dhpF/+UdncXiEdm3mN0zanwDnj16UICuEgLrsHo6CQZORaMRP1L
x+8+yvFbtwpt5wizvVbjZxHDOdPG+IJNoqTmOF27SgarbkhPNF6ax0SolO+HW0qJHQ96F6d2D0PC
lDtbHQdLP03da8yfhGwt8jxkqIkqZqQhOEH4OKgTNffGUL54Ad5hvUk2cybL67w0MuKq21CABXuD
yM3WSetgG2cGpEQa6BnJoo+0BrSrjJT4xsdSgH9lrQV0O7Y4uIvcIe8PG2sCvHXX6x2Z1w4AOCtC
63vmcTTii3LBj41Q2liyNTvZiLj56nDeMXkv3k3Kt8LWOcDWSUKKzf+YCX0pVabnEio1C3581MGj
01sGCD8ii9vNANdxNxwTAF+nDnwaFvG6PgvNoU+nbnPGOlxzraiP3xy7hwUIl2j33/9tPZBjSVDj
DF3+KdmAPX1L1hPdDcULvnaXk32LeeY7rfACGH06XUE/uaess/FEayXvj4MO5iyVHV5X3jLuKQdy
Mbp/FAYdrH4Gjavr5jQsnRmzslsZm7mb/V01BSgYpU8DVBn/JPYEPc7yPw1aGjheDf5Wt3Tt1NYC
CGI2x+uGNgr4YkYKC6Vx/g2SYvKO0dIpqNRfCSgzbJVebJSRYh6dB1Ke0JpIfwXjXtbcIiZzbvfD
xCxvDHpnH3jFY0C7Or+pA6PUj6Owd0DyqwZHiom7MVigAH1fN7huZXaihohWTtrfUV4s7ZgrpfED
9jdpjVVYtP0mEQAexaLN6T5o1bybzGOcl+5egqPLCs09eWQXJgU5ufKcU4FNlsewfWxKURH2JT/J
eRT0TDLQpshX2UnU74iCTM4epr0rRJw8iOTiDLNxqtRr4rv1AwhGU9HSWluWIt+KTmaUQLE9I0F3
iGasb6ppDmVMc7xDGoiwUWiX7WeQ9OBV2XDdFGykHSdy7bs82DqzyMdZ3fjgnJMu12OSyMPMAwyh
E6K+6SM843rK89I5O/offBMWsar+wGY+44DRHlvgmxwBYyZ7yvT3s8c2RDjoPBPambUwM6LvUa/h
YHbcJUU9HIWdsZTX1WeC1epMm+TemGVxiN3qd5hQ5PFrQwyKklM7akcqFH3UfIpaU9PelrBXt1xV
kdW0PNt1RX9ka3vuIOJoEcwMoTM6E30mTgz2YN6AwQms6FVNFWnOTHGvrZegjZoCXFE7Sryifadx
Yq/sUzM7sO1JvTGJd3BhFREngxEjBLi+cc4WWyFUAyHzgyAjQ+xrOJOTJvDEnaGh4RMdzC4XuT0h
bDh4BDvyQCciwiR+qsZ5BdZJ16eI6Ms1Zla590zwO4X30S0Ub3+JMNpz8+JozYLS6a3d2LR33yLM
lhb1FbofY4Nq1OEcl/aDU95b6NiH3sW4icC4q3LktQr8IkWlX1Vsn3OlT/vaQUGyekixcODpTWAX
peGCtaqwmb9qAFLnmVORq4BEjABOoZmGzN7AoU5iRLUzsIEmeMkbXJmRHck3lwPNXhfOZliCsIni
spcVyVLqweg2HquLmS8mGJZkXSgReoOprr1o+yu24m9bptlhBs0Rl+a5kHBcin5KiFLh8krYsvz8
kTJURjcFi3UxY+NtE7iCQeV/OyYreiaM5eYYc1QqKNMpPGjVwIcYybrL6pC/SFW8gm1jsklsvhHd
GPrmQP7eE5R3aMObKVIXZnumh4F6qRO9uVgi+bUzO9npZEtxtWreplUOQLYMoUKvgACoxNtPBFfu
Sx9l4A3zxtQq0qaJ+xRoDNGsRbLogtekle7WtNVPk/fMo3udMp095tdibWWGs9GxjpUF+X1QZUk4
0vrB2Sng9S2UttVz7YfGBuQCkywhsApKSRsMKe2kA4SNILJNlv9uqo64EJDxQ+SSjUXqW6VHDSgX
BarZRioGOEEJ5NDuzLstXFIZwTCuHH38MRILYlxSuri5y/vMJSxHqIVqxHdVxnKnzWej4Lo21Fj1
oDSRwqb3x1IBMXzanv/PtC9Vc6rF+OW3Xk5onOuJtLCvFks4dK6Gn0HF1ZlZc3VOjb8xHv1jZIzu
rp69R2PMsqPngrLVVPqg0T1c0UCwnYCH09oMy7dnAMfJmBQ3jaYHaJCnCdHrocGMEOEOiVr9WSB9
H4IuW8uagHsNqGdl/yO85K+WZ7yJhp9MM761yjhaMXhhv3Xrw8yMOsMrFGfOM9YPJ4NPLjzCQK42
PWEqs29B8znF5h4dzyb8CfMtHrmzKWG4q9SUW5JYA9RHGW2bJbwej2xNqtgZVucCu9OPfGf6NtDL
fOOjs3dNdYnqBtc6m8vWY3xuWtxdRKGouYLHnAzYgqGe2VwEZH8ULuyLAtMa7aBBGOcBbHhbI1EO
OMbKsoqehLFdJ9mwEm51XB7yy+yA7dIQtnCltaT/nhrNivcajjavBu5fZSy+ufaAG/TD92qk5TxY
z3FNeSSkp7UVXJPAyU+NETGQnJqGwALtHlKHlaC9uaN9LMrKJ27lsRfE3Q5MM1cBTW2DaYhAzhU1
t1rpExBRUDY9k2t4hbcp8PTukAd4BbvPrvbss13RU9PiWIu8+tL41CdaPgcz9qdqwwCqQI+P422u
1dqxiJIPx+hJ+uasnIm2xMUqEz4eoxw5dp+i6/5yx+MEXdoAgct2r0+cLDQSSFuQ65kJjqwN2mMR
49KmsTnZBtz37VKIULfc3zr23lJpbvnHYs2a71MMiOstLwxSnIxnSZF+5NIfTnPnP2HAc4ivwRt1
/QDEusO7pHqXHCIOwKDh73eMLye/ZvMkyWhHjrtqshFcBTQOciqk5X2/5f4nmh8EpVtG9Tdw6tjZ
q4LoWqbVNswFr0ZTJOEqIJB+T7C3lkyNLLBIimx47FXd7URmvrR15pxLKhVA3GCEhZetIwkxY3zE
l38GbW3do5jJ6+AAQFat/Q8mlXGoWtLl4xwH53mxYQ9cHpze3Od1ZJ0cXDopv8dDjfNkbfPvU9cy
dfuJfRNbcvEKlLAIG5i/JNLiq95Afpxp9w3NGp6u2f7TA+09TnuONRAA3aqR+CHQIWUzho1FfiPt
MEWiWwCZVj6Q/ASqMHfmtne6J6YOB3rbFRGm4ChSAPxWAu2L6z7oWa6Om6ZwB/jKoxZK31ngbdaD
jieESWu3ghrDTdozDnyEmM86xuRekgCJLFyxcceIxGvG0wPslwCgfTXQTyjSTLIFP1uERn6VTW3f
pQ+TrQKwmphaup04/rxn+qdwxvED6V6jVWCjV9jPZN43x67ELWGb5iuhgOeGc+V1zpKjw93hAhj/
wuSnDzmq3XHL0+Rm4sOqWv5E9eSFs4sbADA30DzXa3m1XGYA7bm3qofZIU4xgV9de7pL17GTW7ii
NfTYaLY+Yap+jdNb343uuUu9bsPZvW7Mn3L8H3tnshw5kmXZXwnJdSJKMSrQUpkLm41GI400Gknj
BkLngHkeFMA/9Gf1f/VBZHaGR2dLVeempBe9CQl3OiczqOrT9+49NxPHERGDbjO+tEVwhB7RHGyI
XLpTIbcuHKAfXAyiITpKl+GjnXoHXWhXf0C1xyWTXqI+GxK8y9hlc4tQQVcck0faPDQ2RXUrHR8u
Irw4YOveTRmIfa9xb0GH3K2NlJNozqIchja5Z9K6rDT/WkJWR4+znhxYego61aL3NHTOEWo5OGxe
79GtIBXvJKcehXsUXJXys1tvfCCZMEBHMgejSDpNGRfyOPGMlVW3OGe1sN9HbrqyQGKh87rFLADH
R++vGOD3Y5Sam8YfP3Oh2VsZHXpSrnKLQU7rmovOdhir59038Sp4WiK6TD0639xBshN1KH95+4BD
GNVtBnMV76SvlolZvynX4oJR+IDOgjfDHS+cnduGy/jOGdm7VAcSzWwJfzPyCPF5C7/U6DG4qqbU
jjVTw3xIBhjXzj6tR3YsRL3Cnc6OXnj32WCswCVKDvAREG9LMx9gCZFPVC1BXiNigmuFwDfdZ507
ayOia9gF5r1E4FRqIcC2Wh93eNcglJjquWwxZUYWcJl81jm6+rB3Y8C7uZupHTOJz1bQ0EcgAqY6
1p1VgrlHD5tHJoBAkwBF7hRvNB78rJHtLSnBGzPixyV84Gh1RredOjtG7eshoYnLcadlvo6t02Rg
YlPz8SgTvibMbd7Fm9I4o3ZHQYIGdpFUyQ+E4kzoNY+Iucy7r+3kHNbIVE02mVXopEQX1AJk4AAB
0JB1t3U9+9Owa9qYYQ6/vfJu8zaS5Nclq2owptXgEPdAN/MQmG15jdDkJV5VcwlIC0QA3snQNLzw
+0HD5NC24GAmMpmGGkUhndhVxHpeZPlMrkrCb1KOYJfEiJQmCbN3wI2rVLOV6O4q07orh+ZZBBrp
PmX44FhoE5PAYuCMZreVg3pxIe23cGBVwDyFSxC5FnozYLcK1QatNPbevL5tOvQrhtPs9cn5riG4
rYIJVzuNnVXg9T1ZllxVhqFbDF5lrLnPIOOMD4pgccQ/xR1QSB/IwjYZbUwueDZxun+Q3eXBMiwO
PCfm5s+CzAIyfkgqD/VHXZMk/1LKK3NVYzBayalFFxPdWHWnNopdclcgL2ugtK+CESElvBkypyd3
WKaTt/tzkcYGUB2CZuEcRKvGo6goJRBrG0w5CcwLHKmtRC2dRNdceyx9hClF1BBAaDx5vqN2/z/h
9T9OePXkXCOZ/1HM6yp6L8aufY9+eejyz/fil3/75fyVJ+9JpzVh0f6P//5z+us/vt7fImBxhfxq
SwfavWHZjrAt+b8iYHXD/JW/ciwcZ4KfwLL+9Av5F234lz8Z9q+eIR2yX4W0Hde0SZRtCiaZv32I
fzqXPnQUDMvSrX8pAvYP+a+aoVuSNChn/tblx/sjx0Lzlz/pf4Yb6Zv0Yc1jVU4vSZy+YC3aYr5E
lKDyk67X9vKnF+yEKCIo8l/yLjsRV9HOX4OkW+ra+a/3n3/50+/fiRf65+9UgSoaJN6QY1RY/rZC
f7ggTXbRmcUzZtSjVeLCdyrUeY7/rGnVjnCzvWjHFDT8hlcLzv3UMyXvzmr0zsp5+E9+rD8G4P7+
Y83BzD+/AG1UZH5syyOZhPi1RuAQXX3MBaEnhNdTSTkn1dq3pGKdhNGeolx8/lcutH/7GP7bR1GO
8PrDtvnrv89/Dr6KOaD4D39Ys1m340P3VY+PX02Xtn/999//5f/tB3/5+u2rPP1n68ixqMV/ev3/
KS6ZscfnvHie3pOvJoyy9z+um79//t/Xjan/6kqYmiQkc44Ih3dIfTUtj9b8EcfSDcGja3ruT+vG
lL8aliltT7fteUWZPIV/Xzfzh0yJJ13owuAqIJx/Zd3ofwzuJrnZsi2XFY2zyTBt4f5vwd3GHAql
MSN/CLLv2LoMSJuA468k0oCB0XNB+lwRUmDOsFcoAcDNFz+9cv+nBTUvnN8X1D//BPOT/dMTHPpt
YpJ3idYak2U6wdlBzFu48UodR5RtUE+rh6h7yxysQY7OfPu/9AH++fn96/G8efrtEf7HI/23h/gf
f/x/4wnXXfun9+ifnu7Te/0edO/jzw/1b5/ytwdasy3Cuz3T8lyDwG1X/H4SaI7xq2NJIXnWeUL+
9tz+/Sgg4PJXanFhulIyGDDp3f/jmQZj+KsjWCUwhwxPzI/8v/JQW1KyXH96qFiApoOKhe/HUaWb
pk70+M8PVa0irw8jyDquQRCHXrbaoiLqgwUFZ60AU0taaLwgkwUhMEgwJI9eU5+UkHdYH0ith91S
aOMuU+KUC/dOt6zbtO6OoRDQncD+gg8H3Fa+DAWqZ+4Ub5iX93EYwQxUb23bM5QdnHLr6eaN0opn
Gn5IoVvDX+dGr+P1XKgQ359LlpkyHgPX+mFG3dkySYdBHQfmpPwKKlDOrk8OjvU1TjcB6EaALS+O
lR4H03zFPbFupvIUmPpbpMovA775glvduevpBzIoGfKGvvAwU7VpgU/prJPOjArdrJ1ifrnvCv3N
YfaHbz1Eh4xF1KfY5sLtkHTtvrlhkixJD8YphyoSSDCGdkWKRQXEIAapBFmFcKMIUT/I0/m+y9Rg
Zha1BtaZxCb1LYlBufon9BxLsjNp2iA8heZVAqfFKJr0XIVs4+pp8hiPySusql1rZTGReIrcnYn0
5xANrSCUq6bNmQeOQWDjljKAPBG7/EQwp3z75GvmWpPOtRtdYhznsBE3oKVlktnolK9JUL+rFldB
COMwFC+oCQ+0HzImyAw8u0L71Px22aAWsuKMl88LYIfi9SniY2uH30NpvJuduMZoFbAFHEbXuQTS
OzrESJq2drZnzittU5k5z0CXjlbtXfOouVbawRxAstmqBfQV0msLsc2E/dmof7tAO5cplVe3aMXK
L+jSFeMn2SVIgVSNXH3qXyqJFTYZhlvhcomNFUTdqJqF3bV7T8IN1O44fxUeWu54ujqeTssV3Zrt
lmDXeY7BHtmb0sngQTKwMXqNCJKKt8xNcvRU014VI+Fmg3+LjYMWn4ZFzO61hxz11ZxqkvJYRrWH
c44YhGVVRtYsKnoYrOrOEAqtJvbMAjtqiXKv8MRJ4DhDsuCN6BeRhhXqQ09mqX7NsAKkAEG9AYQU
GK0DSy72gi87XcZZ8z4MSF5kUH+MsZwJ7+YNwk6/nzG10B7x1ZuPLKKdPmDXaK1nOSmSPfo71SQP
tlkv/GTcT4n/bOXlJYr4Ch5+7MLlrtrNeik9YJVm9meiWFSyyfdxN20GpvP1wFMyOdErQKgjJo3c
FZ+DjgeDnKIMqTS5QxNGVohp7oOHf3hRlzgr82g2k5mPKETv42z4rAJa8ZFDgSW/w9p+Hgv8vOF4
ARULtaNggBd49iFxx0f8Td/xpB0N2hrMmBNSc8wnUs1edPt58CeufshH63w4T034jMvlTafR2E0P
bY2CUtbyBxl4QIYH59Gz1TIdohbcRfs4dEFL/LMFDs141Sg6a4WgLgmTzxibPXCHLwiNwWK0nIua
nNvBtV+QND/aBkSfwbhMaCsNVzvoZrdTsf5KQMlmap+0zPkwLfnVeCT29XTO6saH+IuKSJnqW2jn
3JefSUG0eGDjjEna8Ckq1NbqcDvXIU2m3GfgpWhcMqSlp89lXpQG7wREYDrrSA0ABaw9tz0YiH+Q
f/MTTkDxPaJSTct/EduEpAAmZvGP3uiwCxM3OwcR4l+iNVVlIdvQCOSuyKNdYtNkH+b3+zuR7eM4
tZc8RGLuWZ/p5JydQmvIYLO/Jpay37xTij00Bdd+9sNFFYSXlNBy2/cPE4J9mc8OKQ3xjZBExKLI
cdHQjPQFZgJsa/f0Sc0nyFP4RlE4mayU3rg4zviBWHXf6IhHcu0+oTdlWrQlMDvd92qm+AOzzZZ5
NxytoXxsMT8hFgEo4WcXYrc3xAgT0FauK+VuybRFjupjZRnf9aJ+H3QIxI5eH5FrRLUkY9qveWWm
4FJeUX7deW0Grp8+OXwiYDLEDsFg56ZNY45OjVG+6yOPSq6jt2v19mxgqXYehqz9Tqb2Iy5xDKNp
wRbno9Cj6uNuee/kSKJa+0EGrES9QkGrKwKPfYYOJrI3GjxLvTZDGhDZBiTQa4FUfmMLrNWNy7/t
LZfrD/SawH1gVIpQhzxL5sE/ktj6kE19O79jVUdTtCPQIvLAeySIeaWFbn/UAvbuzt00VvcSp+Vb
VnNUa5HN2ZudQMVfgsG5NYbo00j3ekJWiz7oi2pUb8CaT+g768Z8SEsH8aOOJK/IX1yDjnM8gPXu
hXU0srXZGe8pGWGi1S7BWL70AQKRgoDzNHn3XYcTKiF5CHETEUgtMpSO/DwRvbJRLqY0O0tpf8PK
uEkhGOihi7e6RayX0HAOZ3rbbGifHmJUlBKDvWnMVBituRlGD+O0AviRmdFS0rNepF2w1B31AS6P
olrV5ULL07Xe+KeAgHU9gtHeQ2FemlV1igpmcR0m1NKtsGkF1qXVX9iET3WfEkAwRqikaFjK0Pig
777tYOIvCTzC1hmIext97qIOcHHIogA2BnAXIzyejg5VDYrwVv5gjISHu1zEMQVK4YC2cILx0SW7
hoABMhpJMU6HGMObivyF3lH9FOVlyEtmAEVJxYBkHFtWiwtQvSLeqeiREynGW2nV0YfbIwsLicBl
pvOpafLeiogKSy3A3GYNuNXtEPCPj1UUEwcJGZ3OJfOOihmMM711LftNADO+mgMMI9EgTO+LDw1g
nSPiayXakxHziAiD9AwXuUas8jcVgWQuS2bPw4xbr0jNIOrHwbXaVAU2C3tn6pKDTp5agzWj1fVz
M5c39YdZXMH4PnSwM5lTCT5b5wZEXtuiISElYiKSFh0DunhvDqwxgp0QI9v5I9y4OguvWdnsJXSd
KSPJloxzQ+Et04YvIr0OAA2GhWFhjhmnCZ/ULB4PP/3K/Gz0vCD7rp2dhJe20jZg/u4CkziJMPrQ
bPmYOukz3pzPKRiOg/T3AUqzqP9olP6mBdkVydalUO9UpKiXelZ0q7yVO2hvVgFASbO9ixsGzzki
5kFTT8Ik7sUZyZE2L95IhAuAPSP6HqrsPfFu9bB+lF3zKhsANhRPR1IQb6aBvOQ06s0VHN4qULeB
QQvYRxSmos5Go9IRyIN+RHoEo8S5e9umza5v1X1Ajzfqv4jgvdZotCrsiEKZey9ptr4cWzr4CevC
RpmGQxWsIShqQgT0Vp9xJldmuPNU3jwZ5Z2DW7klyAJhFEwN41ggZ+cZwXIa6bdplb24ugTFNs3Y
wyE7Q6zlaWO3F9kbPUvsfJV25rdfxilM3QFuEFp2HUpiiNWoOWZjhoozfrda86k2qVL9Htd51T+o
BBFKL+RDmKe3qpa4Uhh+2+6dNbX3aZ+dXMc+Dj1WaRNDSePs6AjtGrvQl34MOHgyW5Le4K/XQwZt
vcK43Kg1/ubdKHUoYqJ67mSHecc5W77z7KM+zBrjqWZaxIidpaamC+NJ6Bj58OjHwZtDVCokF5Su
ZnwZtfwHF48Po/CxvYPDP09ZfetDQ/ZY064bldAjrUc8mDchcicgCg9hRd6lJexT0KcXXaX3kYX2
G/7lHJVlvgS9jbcj+PSVfBpsskXFWyV8HA3lLbmgycpL6pesFFDsgJfWSX+N2/7Rd/qtl819bu0c
9O0J+9FnGhWPRVTduALmfNWNL3ZfP8G8MNapbGFUoMuyIpr/2djt2447/RjMAjmTHjzJUqOvUOYj
JDthksOd+OzBnk7x0JWifYV5BiWvLUFt6fYdNfI9EzuW+GCuM94ROs3B3tKAPuY0PJZ5ZuMdB7AH
CIr6ipH46HfAkIWnc+aFRxsY9AI4GazFeC8kCkUc2Hw1FZ6MpB52AEuAGnAYGr2lU7cFYmdZSInx
WaDqsn8jqeZrWWUavCyDPVpPV/oQx+vmzrcsXg/P2gi9/PIi8nkshGmYj9FiYY/9ruMAhEdA8Lw7
z160yQbli3Ryw3zEYalWd8xytnkt+U8qOUazudRMT2oariM3NVhCRc4OVUjEeFA7A0usZFU9R7r1
yviKgqgRBj5F7SJH7UfjuNAWI2ioJZVKONW7oEWUzP66l1l+ScBD4qZmxg6sGk15VaaboYfXG1qw
UONObOtO2tjGO7z5ujutBQk9WbuZlOxuTQsBRRhX29QuzEVOyjZzFo5aZRk2buxqb4v6EtUGObAa
1JXRwKwWFCOngkALAJT6QHQihSjvViOX7sjdd1o1ska0nwMYCDP/plYGNCEP/GkRkHhjDFuGT0vP
o7yPdT+8yVKLOcmgIK+qSt/gbDijyVqkVf1AD+NRz4dPTddhjzoG09/sNQqkttAnau5Zimkx3diQ
t3aKaxh2JRywvrFAjfX3DDDwh9jRNfaKpU7hSK2C3tQuY9JNdkTMsYIANcRWy323Hx+lB6rECE0C
XlLs31oqtqhPcEo7MuFWts2Jc+j04tP3qnQ11eGA24FZf86SaUqwaANHjRcxXLHbglVOvunMIcWi
keYPWj5BWwgdtjhhP6QDV+rJ73+UpKxyaeWECwvPXDSdRHPFXAUUaHI1aoGMMTg5Jd6iKR2tdXhO
QsOGdq42LcGnyyhME06c/o78vI5LbHu00TAwpdXPyRhBRJG4Pqqr7UVv6EBfYpujQ3P2NVmyy5pE
wqWnSI9UQHpNh3LFqrPFWPXfE3AasgIqwJsRkmPM50aGxsLujE/DxXKYfur6wGmh4fdQtbEsJPmL
pqwf4wzHbJtlP6AAp5gj8ke92ZN0j88Wd1qg3QxOc3ZH3dgUkbmPsyMcgGBZGi5FW8H5k/tdv+z7
gSaFvtLj4JwOyQy1e0eCDiAlPQWcDWJ2PCInyNqn3ig/Y2b5VFDG08ChRFbns6hgn4aJ9TSlLrAF
EuqCCfTz4Lj3NGS/p7AF34o3dVcJCBNktAxkOnJ5mCr80aLqD5XDFDlIOmMfs0Uv3dK5q62p2Kap
6dyWRb8GvIlaxNGPucVNR0VWvsabIiiQoTIOHk7EzryTTPyWtK6mdWNFeHGhtKD7GVhYOON55DdU
fbMlwgVGFYaXzp1QJ03TwS7weiTczPKSdM6prRBbigTehE+E2BgbhL3fKjOg9jfUbVbYWDOI3bBa
mio1K8pvHUghLodCf6c1jUuIFrszXe2rCtTHaMnX2mPM7OuoXSPCvBYB+QPL0kZ4VVXyRQTiMR7y
s1eUh8nJaLEIg2xlkAOQOGHLEAUfaCGI1bwlHikj7LLxPhxwr6B6yXor2bvlkD66gKgL7F0b+o0D
eQ8oj2qL4a48hSkGja5d6K4B8iD3ELFnyH8pReNcvJuE/7I3UwI3foVawSiWYw0teeynbVpYcHtk
x4HTFe4i9biUzr/XGIRfGgbtvlR4BOcUCE199Hlh3UpLra3ImG5cOyavOPPUQXFv7WxmrggBbuzM
phTVil0F9njhgDBdInikgOklKhm0n4El+yUarVc3EcOmT6ofWQZxPhkHPGx9/NgSkbAUOqzscpqW
7RzKXSYa/LtWvyZsEsImWCZQVbgbyCcjDW+NMYxU+YBEkNS702JxVwjmuYL6mBfH5WZMf48sSJJF
tr6P163o4xdT2WcONWqmDlZzh0w4DZCy9sOznxbwCG3qVKvrXiTofPwsYKrppy7lKD5bknlXdTJX
6cTnUgera57IW61zr2g08YB4/TFSyF9rBwn9dFelxXsbp92NaEYy1T6El19s33hLhPsw1DgFTVij
29qtXmVRYrki0sgyUVcjTIVWFRYUbmbyIXu3JgTGuCRQJDwHwyfmkjPATiCmROR0xo+WPJiDdD+0
RL+iWbcwfQxHG6BzaM53dgPHaUhdpNlk9BmbUdL8M4XzyUzQ6btPXzBKh9Iwxx9yMYLDin6MszvR
6jt2LLEKsUbkVVkQLpP4+0Q0h9FMyaWH9pyYybubkJoQBm+dceiF9pQmtQGCwXjIcdg0sXYwDPMj
aC+67/Vrve2Xwm52Zl4duH96CYWdh4Vft/Db1n29KCXGTu4p4CejZN+5QEzbhAQ4dD9ULD5sreg0
9d9APCNOtOY4peZVj/fOqHNh1+kTjyU7TEzXlH18OZYYxoaJQyeAQL1Fl27tC8HlVAVPKrCcowBE
h2ssIUo8jxRpUiQVAhYBnZmtyDgjO72b8ehS52qzLlIKgxojJ+O4dN/pXO6MTOHJQli5DtjjAT3s
xQD710xOrfCu02wXI6AmJBcD27ZWZC9YuCWHU7nVXPZZWbvOysLBzBipey5j68aFyXgzuWg/YtIy
uspDH16TdPskfSTZGa8v6c8wuGgcjjooQ0lDDbNG9mjiCcLdRVoN/XF9YQVP0mxohySUIT0XDrNS
9EWamWBCbgRXtndtjIvbGnRlKwCWtg5nRTh+ZDzrBTiue7tJL5F0HKpOCPbD8BGlxaH27Q89Nw9e
mFcrq0WlNyfIEN3h7/fsQ1hhiM3GHl3ulaPLm2Y8BrzVm9htXWK5sX2nHOVlXH3QkHaIu4pwT+ja
fXGH9q8nUastLKgJIUVB2tyLsvZ3OQIK0GYfIeRukNtIrczZtFNMCH2nCZfEKPdNPZK51acr9uRz
i4WV6xrGIzG6mH/7OSFVjgev5VkqW5JA1gxq6m1tJZ9QUaBhCdZHJwFVC9Zeiatk59TeNmnSF980
zVWs6XcEKLmL8FoOfnPIYm87wPK3qNuWJu2kRdxpXJF4I6ZQnqfBcTZdIW6VSwmmk5pg+jigsHrb
iD9BA0DCGZ4GOThklE/3FkZtmrbAaIzmoGXhs6F9ByHgJLvHht7FGQwRnaI9CLHWysC7cUdgOTPU
C7ypok1NzVb7Q3VvKfsRjVP52XrlIQFc7ZaJ9ZL13trVwk8MaMYuAATEG5YgLtWzcFMA5QBcTxJO
VXgvTYeF127pXM47OcmRzSTeIt9chhRhGwPqHr/eXekb3S0UjmE7NjiHzPLGc3l/hqzZ57NQx2sQ
z9i2eUGRT09DtDdo2VyRKtgCwtpOjvaKwF/gXssKNAPbhPsDvSMAcK2H4QqX4ZDvfGs4KECWbVmf
fQ/avCrtaeW6fb/UnqGcWncElODgQXemhoA6r3ftbWFBvR46f80awKVuOvexeB9D5yks4SZnPfGO
TsIV1OyOGRbGda+BWdaMewe29V3XIX027lN3GkiYcZF4weOITXpypVHf5CQMrBIzv8uAlHKC9uZC
4666aYIy2RZGfU3iZq26pIWZC7TYJ62JbCNg4th6VoBsP/KSATjVk5eBuiFoJzxAk3wDTQRsEnS7
15F8GhsYPyWjGMtsHqGx6lusFnMWTXNLjPCNCLBYW4o9u4kSlJS666/sfFdyXWK3xkNjIoZ1YfnI
Tj+HFp1Su/MOmEmJxWoozHqvfP7NsTrRe0lkSEdYlVviGR9FqO9Rh701dc2jjCSPo1s/hgnHJ55/
EQY3o1vUD3xns5hwmaeFvenRgmaQlDLPerL5DbduFX277p4Y5MHpwIvHEWu5u6/b4mqVcHM78IUD
lqi2k486kZN16734WJoMstfgO9fM1Da6S54Zm8OX7SeU0G28lRMKVSabhE2XF9w3bJ02cq+MbBqA
nxR1ZS0hTXrBbiDm2qn969Q0R6fEd+F1JZ3AOnslbBwGa4ruuR3uI9Pe+fxwTPXu5uisfGQjkUYR
3KKAlSNtgmyAI2EO/jvkzWvp3U0lalL6IHSxgnTHoCtnPWnhWqicI57vxsHPwLPu9qLU4KGk7rFL
sbM3FXV1V5XdrouH8mYoh0+j0Q5ulmfkBpavI9TJMnodLdODloqFq03UbgaFetWJabALZOdHS8b7
pp/9P0RjlLW66ZvwEqUlbNPM38Bx7o5l016E6rbCUE9p80grFku33TjrqhIXrRBfVq09kKh0nTIv
AuOD8aiZ3twSOF+UsX8KZrJO72BnswuIAMwydYwP63YsIZx2mISrXjy7oWR66bnrtAs7ajomOQOq
4YAQ1qAz3w1pkR0RNm+WTNeloTBJgdpY0i4ruIW7b6Ppo97mfuUHwI8lL29C28BR4nmo2Hrd0aPW
6J9DEW4d9AzYjs40AI5iqh8sC/uzVRX3Xm/9oLn60KWU4lMFNS4epsNk7topUDtHd9+88bfwjIeK
pKAb9qYbw4DDN0n7w8sxMDZyZw60TBV+8bVPlp4GWCX28C93dJhwgZMXOOT8j45wUru9SSuDIUq4
Z6A756TlD5EDfXdgzloyyq3a8uwF/VPay2dv4nZXOaRZsTn0XsMEabo2GQ89M+alV9Ne4NbS0cAI
ex/nR4UdzfHWjucdlBSELwzkeVqYYfNyBowVOcPpgppIM0i9H+bbWBJ/KqjFjv0ZmyACZce+L9xn
vQ3uJG2oOOEGzlwBFNqnBNZmjLTtSrtH+iaeMcrQJy7Ce62ZPoA3kfKcE6dlkzletwQPtE/JHA2d
6Br85vGMNfKNSxGI+OjeCnhayv7Dr6xXPK0E1cD51N8dg2Oy1asnMTDUdOexYjSH0DrNDWHfFhzr
eOV3CqNLrzEZ894VN7dCpvejDju1MZyrTphKj6FxnelUQrUNxzVuYgesGc3CII7WritfXRLMah8I
dZ1D707InrM7TN5mFC1NK91NGT6lkAYnY/Q3U7H5BWvTFLcYKzBA8a4rIOPwx2/sZPqAzN6L8oFt
PfDejVK+O3pw39i5uy4bxh5pdDIHdax1q99ahfiWIWQsNptYlSvRZ7tBc8OVcNI5IlY7S817cLsJ
SEMQXSOb+5Zv3ZljdSOiVluP3uxm67pjgJkIPcbWVe6tjZek76e3rFc/YJVuR8247RX857EOV41L
DzwsbFImlHrXGEoN8UfauHfcI7X+gLQ74seE6DCbx60gIBY1RJKqgVAlHR6shQU3mkyGYl8EVHzd
h8QGvtQrlAxmjgLOY8rRdWQh6cbLGOB2sQPtmIj61sDF0mfWy+hit23T8d6YTBpAkGsJ4k23XdTe
Vw3MS8ZBC2rdgUe7LxlhxrG+jc2Ks8kx51pX7VRpkCfsPTA8vCWJdNX41siQpzvWTXtH0BGXkJZW
QxC5BxouP7CR3YRdckkqNBiJhqp2qh8Hr3xyDCa4bfPkFfk59VpcEJ2L4r68MWsOxtbNb6TgV9Jw
Qnp18sPozYNrThuBZzjE665Sr6YZptOXHJ4qm0a20QRPXUNPXo7Ybjv6g7Fgf7K7k1kFOKfLc56l
5LAFGccfs7/aRMqiqHqXOThAx6T0iF6xLpjo2vMv2OEfPRY/M6RZNrWg4t3I4UyK/atPieYUDHeH
hPyn0Jm6TaaDfTGRB2g4fLuEeCQHqBNMLQ6OsXa+7IFxZd8lMKNPletW66joh21v07dueQOtYSDJ
23KPo5KAlHX2k0D2G+Xw26SUpTrOxUVBVxoXCkOmxqdwQcU/JymlIdOc5FYwV7TN8hxE8xZGdwQF
ELtpHTobV/PeSqg+JG56S6jr4I2xQsVxcN87wUeRf3XTuJHGV1ZDE6j1godmBjyP1XDS6O8vNoOH
Y8nPki/UMxcuQd22JGAQO9Q+9wgFTMPhjmzQJ80U57ac6qWJXWXpUM/oUuJkYLl2HYPRgpiY0kjB
PRjkZhNeu7Gb4WYEEb7qDRwBjSGfRB4+Vca4c7kI0gXB9km+WKuLHwhAlpND3nBZc/rnTvDtE3la
2cRKCAvnSlVZ73YAsDHTZwA80J0F6C564JPo+ZzZUKmeuWse+gmKHdUk3PFoXApV9AvUgWegtg++
dOqN2Sh4Pc3UA1+YLjYlB51m+NOZTapxfEG5RO+0FGcdHr/b1q+hyF/SPoZDEGNfrYbpOGSGtels
IAG5ax7GvlKYz3jLbCNd+waWcWZvpoHfiQESx2dW7ly9QGsoqp0dpPfwF46DzxDOaLJ9k6Qc0NCI
WoD7Cwsp8yweeeKMJpmVzxqJ/l0HKlbrMioYzjUvReLQq1NrMdlvXBh5+5w+xqOpvGUXmda6bKFs
coGkJWJJcn7s/F6osGQu4b5E9B6ZKpfDCl77os6yikmKXpNr2QD4YEbsOy34796790cr28G9P0V9
DY3V2+EAYFcOS4T4Gbu3WfY3Jf3wYgI4iE6n2GWlWa6cMYQcQJtbd2CLOPD8E5FgXmPPcdNs77bW
KZiaS9Cy0gAcRHewbrj6JwU9LUAIOQ0ruD2xL9F40DHxAU02o6G9NiW0Kka2nvSeTAWSU24KjZ4k
Iytri03EnWPqEnOeadjdQSsbCJ3eK5eCrTGbbvksXxX3TiqNFVRDXBRYKldjTCoafYC9pSLmCMaL
r7X1bvSHT6GMuyQv7/2CYyLx7AswiYuoo6tRoonO0N1Zk1gEbXon3P5c4mvb6+CpPSPeNZwx751z
sMYp2YcQwjD6LIEt2Mb0HbA9CO5bSyvF3ksDTosUqh8Sa0mZ//SwFK36HNaEwbefAu2WU572cDS+
Gm577MIpXrWVRauUSWiifeqe/6Oyuu8is4Bfdc+StQImlkSXVo8fob2Ui6oHFy1IRK8bOERCTfho
Qg70FNyIF0gAJY392iBfqFtO/yzn/uzZj/B00WTMHGDKGgbU6mR56NMoopzl1PZPdpGd2sECGF3H
OFIpf6Jo/EGuB75af3ggPe3QIIgm0ai4aoN7kOn/5O48litH0iz9LrNHDgAH3IHF9OJqXk0tNjBK
aK3x9P0hMqszq6yqzWo33RtaMiLIpMB18Z9zvsNcT2HIKmL3mimEYEGacUHrBgHPMP/M4XDS0kei
Efgz5e/ePhXOJS3mqcD4E3Xe7JgBN5sFh1rhqgiIwq7dAS+tDZ1b61XEaCpAt2Ku3VQASxVgLJEX
KDJ+XJLQV1zOuScHbrVyQ8dcabG4FlMxN4MzB+t1ajYg7S9Sbn8LLF+7zCqob0XrNkV5j5M+OJi+
16wAjQebpjU3ZOCNdajLN1rgUPMtQz/ousxpDPGNLRll2kpNYznY9icnLW/nv/myo4CGsi+CosaW
PBOun4aEHo3W69DTWD4oIp6k/UFa2uDCIm991o+7mJRJUIAEnvLgXamTkYOwTiRzWXd2mTS22ucx
nLZxyhdNOWduBsK8NjWQ2NXuPTmzHXyLxHRvbYhdKXxKBe5PA1tSogFCoGN4mScDrgNy4UXOPuiL
A+cmmh/HeW5aPvbqzE+Gc1gOP5Is5cpR3T3sxxd840zwwwiZihzqiqUMsipyajWUT/T+WGtIaxdC
XT9l6SEVoXXOobOBSTphzL3bUiqpKLXyk4YTUvzeTfTVV0ZqzTOQmuFfvto4gWZs4MX95Bw/SVnd
urABAgO+DKla/N6EtWprLlxC1poKCFVVYD36tfwx8ECuYhi+C1e2TyQ5gOXSn0zzlM4Wg4MqxwNL
5XG7M2OWjtBmMY3nz6q9V8kD02Cd/CjoNN/h9gvk6kC0jvI0L2Y/Qw9uM0wmeSTpUfV4XCsfWZEF
bWlFzroMAQsUbs0tFVpmxuLIyA+UfycpfEn03cjRcKHnkCuMirxsQuqusYKbRNYp6jHnvQBrqBzs
OUnewmuL77ygc48iCcKtLfdZlo8bUxvPTVn4zxzW1/3UinsPZOx9Jp2Np1X06FodQsT0ErUOxcmc
C2oXblLl+uZZD4bqmdaXlBqEp7a2mNyE4tiRmIzgkT7V3hzy99utFFfOi5CM9Du/tXijprcu9LKF
XQbxTiojebGpQUqpkViWpe+u9ZK6CL21xkMqkAV0erJvOA6j8JoeY3mrH+nnvAi9ODkNpok49t58
r4VqYzfA8Ca3ojkYIXm0SdDCnWXQwuqwyMsx3JsNyAUEuT1zzLkTNkge7TzTzqEM7nuS9Y+EFf27
MirX5UDHpa0gkZdJmzymSyt7L1QVPTAymR67chuVsfugsfZfeUwIyD3prSgfTDHpjwMIbSyp4x3P
Gd+2eemTioBLDKZvpOLONkCkJEEDbjBlhM8Eqs0PxSAgpZVEZ+00oYHIGotDT4D8IFJLg1LH0xPo
Fl/0VNAUUcG9WZXzv1FSFSCH+K8WrxEQQzXH8+oD3jRQ8UrRqhMVzeHXG/pYDHjX8/uUqgEvYvda
VuQRD+YNJbzlgbllc/j1B7/eFMQ0liDb+qWoc4T3UJrtQfbUYfx6k2R+usrp2FnC82kP8fy3kakk
jXO4e6bIuBAWNy45n2WlHHafYob4NXVJDfz8t1ivjUtoW/qF48CdsiZI4gV3NJ8Y8LaOI/1ieI1+
wVtuV4F29ud/+etPfJI6OqnwLULyXpPxFK27RMU7pRMEzkoLXLZ2nMzIPhdmOF2ymiCrNJjexH0z
XXoHOlodquSYTNnO4ltmC6WhBsUbkDI3fZkN7UmMHkuBFitWPM/CMBJd8ymLxL7U+IIggEoqQ93m
5JVFc9Ko3zr5cpbgMAPjE6b2LnHu88aoT67mMd0Oaq0+/XpTIa8hFkcfmBbpqxm6m6mtkCvmN+n8
AT1uhl0hB56eMTt3PfncMUWnmxB2ynoITl5ui6Wmwz8wKZ5cRq7RA0iIDMx7EfKwEPXGZKGH74Su
WeRYlLvG8wCrpnO+cH7DGIgLoxFEa3MGuicDtyutMfG0+1nSnQS0jJPELL0mWq8W5pgXQNY56leZ
ak/F/CaAksTeosWr1Ew+Iq0ftm36HmIuWJiJ/iqjCv+JHV9Qyq6O1QFY9vv2wW9h20STd+wYAS6c
XgvwRCQmc0Vj2ERlaG3gJ/p3UA38uzBKNyl+7vOv9xjritNAVZWe7oqok9e2kvJaqkheC52887Fu
ovpSeMrdNiPaiODQsI79El1eL6M7NI4tmikwkCKB2lZ11j1XPv2oDO89MbGwdC7wVN1KOfi5qCpk
gBIy9L3/OefWIqV/uNJoVvGk8qPtnwLEOJZXHDW2YqxWNQrMuN1/MMm1dtxnorWhdbu2ME5svcbT
KKhka8TQXlOwJAffpRk8audfVfMUcpS+C41reGXC7LAZo1rAer4wZeAmNBtVnQ57HUAuckeFU+PH
b7IPDtIUqy1tu9LuCTpbNBMxoPOCANSpjS410YJjusU27tMdmJnh2fUxemMJxi/DuX4fKG0rFfGK
ArHqYxCvYUe/Uua77u9v4DPDQRz9HRScetON2sMYp08gH+sNjSYvsPn0Fb9W2IgR8MiyeyHTh2EI
Bs9qyErcDWFkfOojkKQheCaQW9x4zp2HiwSYOZT32iNcOwiO93Z6Bl7jA+0dBOn3kPJdcfLHlGQB
e9CCmC8SYCRP3tgis5hcpSNwRc6uYKdYlXFiY5rMwlVO1dAqdRPjVpPyLqXPB7sKvhFRnil76vhw
Z5d32E+UpXgCG48HuF47xBlueueTAV4zu3Db29jOV8LnkqVJUNB0L8P9Npti1+jpi1dmyVbTvaNd
cvul55iDvb9sA/un6MphH7aFf57ccWsZMZjdxn+kGUvblE7zYtmDtQ1s694oxgui+DuzR//galgK
026H0AbiMK0UPHRuBPH8dST1GG89AZg85gA1TXGwnhowzDqvE+mzqA+auKmicpbQm2YzhjSw9S7E
qaQKlzaCwSYYc/PWaAfjth9HvMn2e+kyU6lTamm9zFf4EH1zZSq4xXqun6rCwkekrqkJoMBxm3Y9
DqYEV+Rx6qjsfCuKj64wAXehJ+VRfCpgtnq6EptYmTyIUOF2acOB0Fcl/DyvhVfVVbdDwm2vKph+
dNYrCtBAVQjtUGETQzWh1pGqwZnZ2eU3qVOeiB1h2RTRLvIpAEhQQmBICmbyPjH9pTZ/b73ubUGP
9ccpzzatSuI1eJWS4AZuMt+pjikT5MWZgqbkSkNuCVTaomuHlvVr1ND+5NF/SM28SuETYgBfKqfk
acTSAacMEc1AwLf87jUxpnQLpoG2vDzelJLFtCUxi4gktkUxUsLr/6RBcJfxE8JuYaQ019unOBm1
tQzq6gYlKZLVbagA3gWRf2fl5dUuxFZJXjvR6xj59C+09deYYw/VCiAcBpexBTNXKJh0CwpPG9ci
7/ptZIndqHuXoOx2XToYyxp4AW0ea2di8w1yULN9azIfzJHO4clhAFpEN95axSZ8WvxTiELhtMVC
BvJsrwpu1W4EmSaLHplzEQ6QxYc07ww7/2gHVik7NQ+jtHZ9WdzFevuuenHI1PQjQIGtqO0tl7pT
bVFQNlWqgTflUIWNR1UEcqJD6Pg//GqPqHvxispo2uNG8NC6SwVRmW5IGTBtZ66Df0LtfOfNH6hH
pX+wHFERKq4UJuRj+5fxg9gQp3JsAh13cRwIu1THWo+Uvkpn1TwLwpe4LN6AnJmw5KotuajdJCQ9
XdE66hNjZVfjS9xXlFe+NOno02XRPmr2bETGJW6HCHumeHQ6OG9NdonL8oNE1ks+e9zrBkSN4Tt0
L8Qc9GP5jeUEJ8rW9qZuS/clulQBnpG7+dmjWifPQXDkqXbslAzXpUFTIIYNRrHUb4luLTwWqbzo
viLPSA4Ww5MC1+oWYopP2IU2hBU82nMqEYm7argLfX3vNTBM6b75tPPhWifZg1eG4xYzV0feoZ1L
Z6ntfRcsx2tLtR9dpdb4u2ZnudE8xwMFR55Zr/KKIkDpONGiZXRZcO8xPDBuid2+FEUC8crIkCtm
/rs5HMG3Euho4YaLUHsIJVYXHYKUTLHn6UWNiAjuzwC4qCMndJqDZketcVRB/1SQTOoYyHYJGNIu
8quwiW5RrClTLFWZEN6tV0GIZ3BJa/K1H0n8luE1bx5SAfu0tR/0EbN855zrqIOuKoen0SGVNgdx
2e1wZNqKobHyeJZySlQdajCdwXcY6ND8ZPp0xXT6m5m1PEvZp5DVIQgnAb2pgAxIFYAR0ZzoOS0p
rGY1wmep0ugHVqk8+Tm0dbyCN3FZp1vXjl8iKwjWNFq/ORpGhU4XCyvBfe0bVbZz6BPRqg7KLswt
LPT0uaVC/2Cl3rOJ99R+YHATiQkwUx37aHqMosJchV0CpMKFTeqa/eNovcVFYDIyyh/tZDy0vknF
pZUz68ieAPFA8KWt4F6lXrctR0z5KQ2jGg6njWodAdQTv3MizAT7tEZ9G9yK9t6kbfqImju7LbiU
Iu2xiKS4AyoVPLJMrtKpbA6j+ehWUYMZksJ1oEEQeXj2gGwyfeyAxhmAgtGuMW9wlQ3BXmF2HsoH
RzGzdRP9jQdp1uivEA4emji/pgzKImpHF7hkkw0DSD+iMCYhOlf6lbtSPezHlvGu4zrRSfNzEHLT
E+OaW0sWs5mp4yJjcp7j8onBrntzDTKcbou1De0AMAnFMqi43C1xShLwq/1DGXv9qTB8f8lBtILl
aw1coUhulYu8xe9E7GtcjqHNZgq+kArtxgDqYxQ8xXjbg4grvEcP4Er25tuohmjjdaABC7O77TVy
b0yCaZiwihcj7K5UCkFzahy6ofz0xnCIJ8WjaXAREfcGYaVtzheXN8+UZ74pMd5PNl2ulGmt+S1t
gMZKbDvMZMwiO86kF+zjDedwaL3us0lRy9IsBs49/r7ycxcA0/AiFE8rljG5FJPxaKR2tpFtyNwk
4C7sGz5TrkquJmfUZxMT7BRpnnTuZCtJSwRywbCc1HTj6uObrk8PjPgEaRZgeuQpUVfyal3QuD5q
d7phv8w6Ii/3LaxfeuM/ZdfdNil5qbIaZ4D9TuAoIsqCjbfAGjVRcwz6PosvQTHcZI2zr7Q15Bfk
vCg5it4ShN4QPZLuRU8CgsIVluKxBgHu5Q9dhLjjOQ6serBrfYYBx4d+ztjzlHf5vaUQ+JyqBSIe
B28OhH+TyMPivnHiiHLD2Frt4tjntTYwzJwKefCEV5KSG/geKuZKIKKNxN1lkWd+DJDwQ9sdd0OO
76Qx4m41Dsc2y6NzVSQ3FunYfAx7bOgm8J8q4eunp8/BDVMSz9W04dl36GrU8nGvSn4PgeVUu9J9
dcORlSNhacfXLXgScSPrwPpyob3gyOYEGFU89JY48TyRZ3SqGi4kFXkN4PiKxAqJSvzq1Het6aPc
jB09RgGEIxCQi9yBxsFZb9FpLmXbc8vRpI74v6FimxisnBEpbKIlAy4ofYq0xlKXkm8GJgA2XGrX
D+9l7F/kGH5Slnxh7aEOqJtqgMPOuBPdrV7jTck4/zfpHVaZSxFydaTIBohftVajhfU9DbWdHZon
M+kuXjY9klNx1xMTMTIZpAU9Ep6dAYi4140NDn5tXUYWoiBcfGYc9bAxuNSjzDsJx3/vkkQVuc4O
1yjXj3XRaeV+0DgcefGuAMy1KE1BXbk+9xoyqeGa5OwIJXUnCEnco3IOLfE03qiGLog4hchbaN6+
yZcxTjy0s8FbWbKCCyhvm2o05g7VfjvRbz8Otb3R+uy2kQ6A4JDD+9BL/HmNf9AEb379l04lywEc
yjJka993AG6JnoMjnQb7Z3RltmFKYR5SbqGqvjWSLD8WQ1Vdehtbi7CDXdRuXc3XMW80dNaAkE9M
uKeO4arnWvLchnwZp1oP1XMP5K+2n13wl+1YUJ+e41vU2FafW0bpFBBZtJdPmXxu8HGilpbinEsQ
S4aXA6HrXs1xQH3N2umIvXO+gfNu33WSRy/Qt1mp8ROzLJpiCv3H5Ux/sR2lHk3nAbNxH8TBE6BQ
/RAGw4v0UpIoQftsa0Fx6KRe0gmFEZm4YEALUW/DQyKl3IJdvxGBoz2prv7qaw//zWzqTkLFbZLh
v2Ht7PKXJTfZe4p5/ASG2odgyNFD+xE0QTH/JpfNOBSWIqd6rxsplBbCX4kkHDcTRwsUpg/dQruD
I8mAfWKEVdlMSTBf+WYkMSZ3ITZLpKOmJeEC99UdhvieaSO7Xo3j07Zzd8GlLcJS7i4lRSsWliz6
RRptxTlj7+MvXKgpFwSXWCiMNtXp5+bJysf0UOqJs+yEkS71TjfXjGA/8jGjualwDr720nvOK31O
+YFowC3YUSrFmF7jjCtuxkYOG7pbt22HE8ttLrwujUURjBwakRSncsSIHO+5ZRwB/BJmNNFlqWFG
wk67dduUR7uYw0NThM22N74tEAGXZtLp9ZMTa1H92NA371DemdvRRYDKZtpubWXRxsu+9A++HUyr
pICwP0OpOosfQm+EEj5UTv0UGakO3C2ZpOgp0s3zMADPEhRhrKyZjKnc79bAwQlyv8O05vPQTHDm
m1bTLz6hwL6kziTEHb1mxnefp/1Z16KtbXTXqDe5sihmK/nODZNDYfPYZUnIVdMsXrOINg8cGPou
HtJDXXNRkZ6c6L7ubhKTlqWIsuraxjbXjM5XPqLGDtDAab9OrMl50uhxCIOIxjqMDp1vPNvogZhX
2n5rK/2C3rCaKDIJ0KhI2DMK8BP1MOUWrb21g2/UUC9ZHBNecKmH0VJAk7acZv8mbAOKsYcxVNhF
7XaXRAalxipsdvpwLOhiGgsCU+QRabzGdhgVxyQANu9ZoViZRfwaJ1Z84/T1vdWkAShRp9m7VNBN
sv4qCsrMxg/NKK1tqx/bNgYIrV+DAQVipBZ9UVvVUvOYKkLMYLwgG+pCCO1lXHy5GBCF3GHA4TDt
Utql6loczcS8wsjdFSFPvpMTUR+07JnrN7BCqhDw8O2L1IanAZ8+iPpLP6V0YaXZfUuty5qMCNH6
nPk83FhCUSSlquBaZAzhUAtc0KzWSmTViZj+ByUYd4G09pkhmx29s8c05PTjJDaXE3IKG6+eDtBI
bpgjwtyLAa7bdYQOPnczTHxC4YmvqfCgn1L47incPXZJWDuMoR7g+Q8SFye0O34zeQJKEHWQ4fLE
XLnJHT7fWSYR95UZZuCrSfkR1LE3YoiehwYJJW+1dyYDEc2XWMxPARycDe6IVTPQQZiFUDCykBQM
nQQbjK1HmWNELIfxOMyqp9e5P6EmDiLrbkYyVzu5FmMDMKNM1Lr1py/N3eeU5SylzA9ZKofF2PNI
AnzokjajhoWWe33y7EPflHd2QiNWOWABHmuFxdbi1a4Uu0QmDyIpqOYWj+EsaNaZre1JjtZLXhu2
3+sHj5bM1sEWpIVIGF1Zw4l3fkRnL7ViZIbA0J8xbGwuyxGENCYuMfjaOsTTPgVmvAHKAGh0JIsX
BjjRC2C6ObxPwyYmn7S46BzvNajHcNNDeExxXJYWuwG2Kcyc9VOuM/2VWftoc2gk/4CSFuhzDItX
dOTYP3z2gBOgsdEGCVMEGuGClJa5YB6xHZpkxm+ESFQsnv18OxlsE0yPv5NZD4dLzscpW57t1kIR
9zALlswfLD/5MGOcMAlqYyuDEXcBW45tbGZlY9mgYlFMxIs86vkWDGduOwi19oaf7FOF0w2rvPPe
UoMGU8TkKkMm987pAZf02bubWF8c+R6DpHho0zQgHgWoX1Q4V/tMkYrTbkK9j9dNzVUiaLw1RikC
AiyEdqI1xyA3KtxWNDYDEd66E96Svnw3IofomOokrmkbS+n8buaNr+NIkNyjLATnQLwMdS9aUUOM
eeXIvr7JW7TAJDS8lRyyO3mxCvYfcyNLliZCK1S28Hhwbg0wkZ+TYPoyuAGiAE/vAZW81mYslGQN
RaHAhbLSe5Lo2Ugs0ehQayuNSYMNfJhQm1WW4SYSTEc8xVXdh3gwwkcDvmpnYOMhhYJg5DWpMQIl
fb3EU8rAlb0CoxABdIm7z8NHsAx0komup+8Ch5YDcJQZd5WAsVW4S5n1LiMwjGvkekxBrKwFpmSG
kzqNA9p9m2IRyk0y17mG1m/TdaBI9srOodNX2ubKhkw8uMSPrDxWjIe+e1v7zCyHsgd8hNt5sDTQ
pTt6kvKKTvYcpqllTZCoMJ2ZGMJ4dloMyGRy4i0o11l3zFSBSdZhUJU3nH8sge8/Mt7qIKgvJn1I
OO3e3V5ZG5yWN9GU4b+DYLEO65LeFkehnI/pd5Dp96PiuE4G5onOkmYp7EFbiDTktFuRaa1hH51o
NbAxF5EVs7SblC7ZiQBRiQRWkvWa6FLYEOl6d01iXKrGXpx2GvV8c0sOC23lsHmP0QANNJpoVstx
AmrARhejHN7yIXyqLYI/OKxrQWWn2zGda2eDEeVva9cV9xQDTEhvT3RqQoBWIWEGaQ3UkDlc+gd1
56F7t1x4MoMdMqqnD8PFWSPUcGOK2lrSpxRjRE/uImFvHFXgSY5J95YeeWZFv5FpBrixonzRgzle
KWjo9HHm34my+p3WfbBKmmcszLzylwAaaFnX+YEE7wb+15bNo/b7GmiRjUFFQwPpok6D4Ap8s0eK
xyBwx2b4XJnESnLH+I4Ht7mR+DDodbW5sFebtgKNG6Pzcx47RgyNaTXihUGL52kwgLpzDWNUI9vH
Ya4a0lPL34W++d0b9BJO9Nx7N/nA8LjIa/dQIta58/JPQdPCi8ovBL11x8lnZTDoCush2Q7MQiwP
YTzCrgBQidsvBHzswCxIOauD5mnwGyr3TT+auyIpX6C+CwSLBgMtPWpOqz6kVVEneNMPNkej+Ec4
Oj0RPKnY3fStj7V0YzXSWM4Grr6cU3AcQ0xh7ztCjkut9wwuEcC/y5YCnMkXm0HwCNtZ088zY75s
vVzptk/mBHWqC3OH3Yxp0uRH98o3MRNoLLgRYg+nsfkgHWKhKmx73Jp9QK6k2ZgtidGG14brMLX0
gS/RQuZ+M3nqGV5z5t6NjUqXQ+1ega5f0TOpDujhvJsWBnCNGzf6dH3jD1dD56TvOhrmHSLFHmZV
tsDkS4XZMUqmkDYfBDhLmGvLmmd7PilN9jOd8odDL/EgWalLhWeX7SKr2MdwKzdScJGl9tgu2Whq
N4I728/TgsZ8sgtaE+KSequZZbMKUqbV8/ZlDUa+jIj4b7uWvGzYuP2eJWKXGgLX3vxiHbpMsmCE
O9XSWdRN6YVR6I4g2KMxMEfTgvpc+XI6Oh3l36Z+5xisAIVWXx2vf1XPQUUnHUa1PTyGT16Ks0kh
ZxpR8CJnZI3/vX9h8U3rmCC199Iwkj+EKXEAzHY/pnL3w1CfyyYc4J0nZ2BpiFQKW5oA6MfUhYoP
mJHcPx4LSB37djCDZR+iXA94OGirv7PrTyfxkpvCYhtKDEamwK69jR9dXEUpcjUUFLcMRLwUmvRt
GnNmgiF8zLPZYQtEBuuyeSet2OanB/TEK3rudK67VHpXrMyVLNRLm5A9DjwsLBwT/G6f+w5bIzdz
EXBGd4xs11fx+8CNnSRKxYGHkV0CkZlZAvqxBN4clfqrEbf4LBzzx2GauEhbFSyzPntozZIR8/zs
WvQbz2TgcBv2VJmTs2R9N+trHeXNjRk2DNkNwOaW/5qyCB98r74quy15ZQQuN/KATtcpQSWb/G9P
0nXfm7az1/zHrCO50kXFDw4T8WJaiohAAC3ZxBGVkUYVtb5NajRpoxwewhjjIWMUcmypvwQKM50K
izljBEs0l9658Gnn1MGdH7NM2gtGzhyrh2tZWfqhpF83Mg6NGba3wuijiyLEqZNQBOXdsr1oPHKd
RetTMVBjXWSLcpT1MXCYWpJRfhHTy9QN4r30VoBHxNKDRUeaiPUejFCFBH/nzpT21JHZikwmt49a
QS1nTtcHY0Qd6B3fzTrrRPmqQpNXtB1OG3hiXLVsvk0jhZjEzwVSztCNJ2UPXJzcalzFknSVUEiU
frHDS8PvpkT88RKsqmQdhPZVZVhqKGvtNq4QsFosiiPioBBraEPxVekoKnEidhGS2bkobm3aEU4i
Gb6Tbpw2DNmQD7pdP/ArYSK4D91r4Jv9ziwHKm+H4kaFV00OXwwtunsW4GTdeka0tkYegnFWmzJn
cM+NeO5roQ69VXxx4/dXFuWWWt5Ha3Kg6jpIA3dKHXCuzMz2lOUo/CniCa2cU3pmqesXeolVo7Dl
gaxJTTam2PCgP6Cc6u9VW9zzqubXEd4HORk/UHLA5qlNW4mBYVWla+Zeo2xgwQvcXdE5XzdNysVO
hXtpoikVyvySwM8CSXNjYjp7ofDi2M3Un5wC7rkvevPQ5Mc4CMSx7MF+qzzbiyJd1qOzgbSCbhyW
nJ6dGVxDkXoXjlhHqo01Np9ej0M5GoJ3EwNbxyVUKHELmo7Be+U8dPmDDerIAwy1aGpyoaM/rUO/
vWhd94rr/dOUEx8+m3csMedj57v3IJ5jn3O4yaNt9S9uqBdcvpxPo04pXcO1VGZMHMaq6OFfXJpo
3ALen1Zu7yMGtGy+7JGHzD7HNX0bVczK6vEnK1oiHvGf7qy6/4Zpvq/Z1clxU1w4GuRqx14jOMms
zQkA+vfIxmV/LQ0SwZph34Vle+S48PyD24l6WB9XBWucVeJktrxTZjb0CuQc+a1rELuPaVGShbOm
h87Ud6WhdpGkRzJgiJ25wdfQKNhR8H1CD3WGXwVAIEInFIM0Wbn9Rd78A3P7Bx4VKuhfMaL/8O5/
7NZ363+kiv713//HMxG44vsrfP9v/9X/FDgpGAWc8YCc/+9fGb9/sHvP7+n3//s/h/c2rML47wCl
//Vhv1NKlfObchxuPVIoU1e6ACv7O3aXv7FMLKeEqVxlwXvhf/UHo1SYYHdt19WVDQdKOOafiFJY
vS7EU0PXTczwEqbQv0MoxQr/d4DSP3nNM176L7TbMM/6oMQkgAt2CKkvibHCF4Fay5FJYO7Sqyvx
+Y7MfpK8+2IEdq4C51h6nCdL7YF9kC5sBzOqiiGDZuM66AHYUPUrnDvTDr4sLcgX7BH8Wf0YR9ln
mWJ1dI1oNQTkn4Wnn60EGIUKsd1zzxFY1ceKYGyZVps4ya9Oxat1ck0ySr6MMGMPi1YCLUwm7eDr
GWg7q32xLPb2HGlpzmPRcHKx0b7z4EumIaYdnNBOIe5DDOCSEdjw0yJEMm9+IYwGC3QIny10S2F7
/ppUwLuNqIQf+CEP9K9c18nRCkwe+rQem/kgpoUP/dD14A4m72awxwvAIG1d+9ThuBmCjTM2b3Rz
ToyjBxQlvb1LC/ssnIERlxsYQEFJkleFC/0lzustnrJibbAtL+subda8y7AnRYG1RytYd2k5rVq/
ZU3zMetjBWtuOEPpt3ruqTVq2XJ0+35bw1sjf+l/pA23f9cc2ye+mxyYRoHLrS5RhrBdT9Nsb+QN
qJNuIcEvoK0y+MZiRQCx8yh/Lb5h8HlL046/qrCAcqKbw8ZtGFFWUJDBFwXhB7mzfqU85D7lW9+A
Y5pLk0RcBUx/ozuhd6gaUOO8AuhpbRoO5mlQbW0bQ66O+Xr3769Hp/Czyuv8p/lvl5t/tmr9f0j7
Nn5fN+AD/+vl5vquJaH2GYTvME/af7Lq8NF/rDrub2zJps0KZsBeUQZc4j9WHfc3w9KFIKkI+liR
Pvtz1RGAkSGEK1u3WLJ+/dXfYN/mb7YpFZFmKMbGL37+3xbFv9s7QKb/8f7fsetninnxJ2v7z1Vn
Xo3+surQGJZESaZFREelcdZjGicqxtIHYzKd+wbXvMUEngBEHrdaeJMpinhcrnWYxWisxmM1WOQe
NGvvT8lL1NdvU1vWZ45AGin/9EFWxIx0kW0dC94+3yiLA66MxYThYCl0I0MS7uHPi3zEVpsGzV2X
5/FNQSXSsOTMofZx2ZvpKqWUjk7Q8bvxJupRZP2AO+2NQ6gzGwBqzjW9twmc3ISFgxtjDIk0dMZY
sdXPpgkRnzyHMkxS2sZFH6WzT7yAhueOthM3cfplxQTMX9iVrHbMnPpPz5LufeegsIHMgS02Bn71
jVZqbceJjlq+ZmNBhPo0xtlrnVWATbuYFAMsP1ToRK/7J72y5EY6aXzuUxrlgjRuPnAccVvIWpVR
2dufEe/7w6CPZNlSxqSTO9tnzNy+6CL58qKpuzMsI9zUaakO5thVJ27fn+id2sojZ38pu6o+5z0z
c+Up4geZRcJhKCgoVYUcbxzhuZ9TpqfRWvTuBAVjrv5udbssVoZX62cYu8GmNVNAVHgalqjBNaWv
IZHwCBbUYMwlPYOudp0fxFc7tNOd1Yw0p7faTLLrmL05ylp1hVvuaMCZcIzjl08Ig236gXi8O/Ta
jsv0Q8SPlTlNZ59bnECbrqRnJkjLd/a3h9zzyMcbYIi7IIGYotJvxNDvJiTMmHbY8iYmLOumyvOL
hf//fshcpCFWxw/TtLF9JQ3GNuMz67F3Rw7xuR4/3Qc6XXHiF4r1asI9BZKIwW3u+rdhVefrviSB
TScrA9+RYaQMs++4y5Ozk+RyMSZgJBTS6+/lEP/Wae1/4+rIcvGvV8f798z/J2siH/Nfa6JloI4S
hXJtw/jrmuj85nKQYu2T1AtRA/LnkmjQKDLT5Q3KyPlol9Xyb0uiPh/E6A0BsGhgzNHtf+sg5vyr
4ox/IMRbdTCaTq/g7qIhEnBjCGt0TBIN1huOIzPYzuRlPokMDGIID6XoLbVOJr3eZYkxHvB4VY96
BwU6K5r+USNqs6NdTHB97uzPLAeTC/csXpvlf7J3HklybGl23go34GUu7nUxZOiIjIxUkQoTt0wA
6Vpr31EPOOgZ5+yNcCf93UB1FYCHxuuqAc1o5ODhQWSme7i44v/P+U4C1Lg3UkyhtOdA/7Uwenp3
LXToZR0v0CrFw7+PYLlugizvKQRRTR3ywl5NfX/KtLxHVowWSE5ttayVodeABXML2BVf4uzYdF10
yq+oG5cI39/MsL9OBdBVv/YNtFbWdVHJcFPm5rzEyPIOyQSrg2pnxN7B6mt77acOyjS2+Uou0Hcz
fstGuFQqenHr22guyIuif8I2t7Rrd2WmEbrMKN5BkJQ3mU9ZNnTYSVFaGtY2L/TBqOBwUDl/1dml
Q2sb6YW3LhWNsbg2QjI4K6f+zMjxZk7wIfJ4rDZMgaSWWuGZJY/cx2n9PBsi2KQs79aC6HZc0Mlw
MolFXRRBALnR7l4BCVLL1r5IvNPbIi+9fVADH/TJNCOwYsbqkgzXgaPTsrZAL1ppHq9IjLwphWts
wA/c91X6hEwSnAiuQorGRrVJkyzf9oSh4qhj4CtCECZ2qD20Ld2Ubrar6xmI6BqEhXhyi4Yk364P
cm3JJJ7vW918tfzsM5WMTZYTGjroskUgO137HYLicsRTQ2lxkYAg3kQiOw0dybpZpr3ZNZtbIuv8
vLpFmDKiRAXQ2w0IGWdMNou4RIdnhBnaa2FhY0vpMSWKPckc2MBbkvk1e4UZRuIIv3/EcTgho99S
RyLDNu0I6PPx8UKkiLdYMY6z6OlCBKI+kEamr1IUuYeq4hVwAwgrWW4PO5b2SKzBP2xbE30FK9vk
S4++eJk2w/RCAZXMvXYS1O8R/ccRhnDDTQ7DANS+anGy0ZUaFhNRBf9/jL1seNkI/udj7PGtbMO3
9BfDLN/2bZh1dVI5TJ3dK2QM0xIqMuZvS0+HXSucGVOYhuv8MMyyn6VmSifAobDDWPrdMCuJexKs
Vb8FN/1D8UxC/aRfrjzV33+38uxD3/FD0MXbuM8/dCf6XGZxvw9SiuyiK7aGU8nlkDqPCLkY7ybg
KFjyH/oxvp6N/LHv+tcSB9aMBs/vjpEL0p3YTURAw0NhQ28qoqs+M66p5D2KCcOjOdwXWrplMbNk
D/uZje8n+oynCYgVYyYmUGCYeaZ/xmgE4kGYB6/Q3nMC7gOzZPFRILnR70OQm109nHrH2YnJ2NVg
ajUXjPr0nJbVlYk60Q6xAlsxcFrqx2XU7UvkW5fYA6fvVZ8DoImRGYuu61mV1O1jZMh1MyC5J/U0
a+j6jjNSr5ZKLGeVtMUVbawPgIFXJqRlCgFPapCLUbjPuBEteruCRWgZjJuJNTMev4/Zrpe11y4L
W99W1IKtKNtbhnGTBf6hmWmjJ91NV2n7TpupkWKuwD2ugRHNpHmku7VCArnDdgftCK5WyaTkNWie
a7/aTygQ4+4FAoCim65FXF7V5sy1RrBEBiGgLXJQ0EOUcJ+8fIYvbWwrWV9paGaLjPZROj9EUDAW
bQ2qEUXwDfxSejjjo2XM56it3x3fOlKo2HVWcjBLjClIR9hM0FDN9lk+rdjR3uY9Sg48i+zMNolr
39YaYGHzyHR8E3TjprCSqw5ukucwOhqsbPu4JTt6OmYB0opm3o4Erw+u/0CDfwNyc+OmtBKogo69
QVsVtRH5jq9hW35GLUe6qPiq9yjOh3RrZNaBzs/rSNeKLnh/3RfVXenFD1OfnGonu6/pCzSUk0en
ehvi8YZB+tEs7CfY2qwz/XMj0CtMiG7rLj/WPeCN8EtdzI9ixnCvdxvK/NAUBeZHPxa3Mq3A9YGs
8sQWj96y6x+yqT4NRnKcaa7F7HIWrttsxIjmUSytWD/oGTznCDm9C4e3CsVqjhC/GlhSe0k1qUq+
hJmxKhXhwY9OUwfpo/ed14Sy8VKjl51OJa8Tz5+dviWDc7D16D0wm6fErk8ubh2M0vh8w/Xga3s7
ttFaDysoUpyHqK+mfNx7YbzTk/FAi+MtSIHmD8jaiJ54rDFNCIouWh7cQP2lmWwwSyAIcJLXVEbr
cUKSDizJp/Heeg4bpHk7SQKDC/8chcqM3SwazXgF2MGCBFFGJe5qv976EVRbuxnPSdqDxEt8uO9J
/JFUKEAC0jQ0xcUc7UMWy30Y417LHXmw6+K26fQPM4b3gXZjUUD/GO1gDSv0ecyslY4RNxuTW8sq
7lzElChb0cm6KAqjEcldBp1J8VBJkT22bEvswUaKqF+7DZ0pL7uzNGhaboAEaoIYjQpvOOLU2Abu
vLVlGi3HBL9O5qOHd5Z+FdzG2kvp63elb1zFuvOEEeNziFYQ+x5SIZLCQ095KgfP2qSddOB8Ruzc
ejrDJdBOd5zIj0dRCH0ueMHFUr6OGmaezAmnbRkPd3o+fDUnlE9+S8R2ZNIs8wjj2Bhe8TDHtrWp
RUjUNH/KJxaODk3gtd5wHwgA2+sJ1uU51vRNEOoBCS90T9uQ7pDekYZtywrfAOsMM5fPWD3Xpg9e
pRV9w4piGm7yFmd95lBEqDXEQNk0hdtWG+nBYb/hiY2f4OGO93GenEmV+lqg6lpmDXt9ym2WypnE
1DuxYKWJmK0DYoELeOh7PYftDmA9a71XBsa3Zs7L1VAAQQ7paUMuaD5Y/BpLr0ToXmf5a6vRnXes
2Warm5zog4YrIUEfGACYiVmA6oAAcpu7zCXjALzPbspkr5kdSmXkksu+aAlX9wgzoDcAkdo03/9f
r539dl/439P/tnj73//zX+q3Kf9h4fK3naHU/+KaUuCr5H+GR839P5Ys/IvlOK7wJEV8nDDm36tl
pv0Xi3nMcW32f7ZhWOTJ/T1SUgqJh1dKfhW6/Q/V6CXH+G7JotZDKpXScoVLv8ChAPfj0kVvsMok
nVutjKFFkpblt6n3NtnFKfBrKKPSpv1cwvM1xwiSTr8ZX4Y4/hzXcks40HOakxRGSlKmI/FJszcd
OspC4CaimXjdDO7BmR7QAu5NxjtcHw7KoXyXQmZKpwJap1iBVKOgvDEYReJAwpfFYJs112CsiAoY
loAztp2T7WhTr3PRv1iCQX3WpqucsnnqxB8C0GASSMwx2bprmmfbAMAkdbn9biH6i6Lijwu7v14l
iW9Ntxx6fPKnAEE0tOBMMoSwglwmmHJHC2ssNiax+P1xLPWD/l67/HYgVEzCkOg2hOfxGP2wkhxl
6voTCFUtfq0DE/zVbTiH64r9ID5AI8I+Mm6c+qPFvzgRQhZVw6mAFUsnvEXdkb4G/rvPzaAuj8Cy
X9bac9jQh7SSoxDvBS7gol0XAasx2omO0d8h9/z9RzB+rDV8+whCmDzZBhdaN1V59rvFcF31UdYU
VqW2+NcQJyfDu+/m4EQX6CssoA3QwTNrnVVnx8eqiK9+f3jxy8M7VKZ5qWDKGT/dqiF2bBf4Q7XC
skZrNv5wvPfILD7bZDFURoifrnCsZc1EwfPMzHrJK7BdslRnKL9JgGAsNg8LwwImNRvxawNopXBh
rjVwFAzDv4cYthBN9FzyjphiRj2PuL7elkXHeNrf2PU1DoNdKFQ3CgOKUZEEUA3DIuxi+qx1d2Np
Yj/RH1vUNIvXv//4lIj++ARRgnLUsCFduPs/ff4Ofz7inogwLbXmtiw2zn0+ruOOQJqqD+9ddgk4
tcjny/YxBBumFoJscCegrgxWubRuIDr2wL+bt1Ti7NWTp3kyHgCnb22PyO2C/I0YMBSrUV+P78h6
R2KVoPkfDdKkJVaoYJuW5Y1DlTVn8QzadIl76qY13SdyqHdm6W3cklY7URikPrT7nrAxfc6Z8Wy2
+qOIb/U6PXZeOCNgREIzGfvWqJ8kPl12PcdSA9TThQjhIi9bt5G4Fr13F93DioQhFaGmS5xiq2tF
vhyGAusGM7BHJKFmPGseVhp/F2rEbIzmTU9Q+NqfxZ0nxb2OwFHODx1hQmM+3Q6saLXIXFc8MLL1
biApLHDGoUeEy6rl4U7a5pVPIcy0tHVWHfvkLvaQqdgFYXiEfnDUGhF6Lvsvk7XVQaQg/PduOp+L
A+zfdZfuWVBrn0V909bpyhH5Scfi5gTDXlTZQRjaAqvcK5zu4xRUD56oNswgd7XrnqKuOImwO0w5
bDj86QihryM4M46Rn0McDfDQPvqGm+rbr6ZbnvMq2FbQkcsC9X2nQQUii6s31oFDJnbuHMZG24Sa
94y2+SQpvIk+vUKXecV8sYH2u/JazqsvAXvQl4xgitNm+USHmWimwMRmCy9/Po7lUniH0HCAYqRK
EJ8s5qbau5F7ost4N4UxLnLrigjCdRP1eCLKLRkN69q/NQO082OGrF0ex0DuIoFFBq/jYsa+NmqQ
ObNpeE4oh5OJlABXVqG/ZrJKLZW/6Jc7J/VvUXVeeancol9fsT5bW2G11VqeaVM7lIPc5vw+EtU2
kw9omFZOa28G7X4036v6fqrZX1v6U2XJvU+2VtpQjpe5+tmHunsxfF5odBAaMd8Qp5ANVtTmQ0mD
48DyMUCL7N3CLd9A/b/qB5NddfppdL46oXszY1iFl0dE1+AtfOCfdJ8fNLPaM7KAIdRzBJTeQnJz
JfFTWn/oqiengcBhcPKYxUkXoFNza9X2bmrsjVd5t+Ps7KVlbS0ADvSr4AB5t8bMQFPnzcFMaZcG
7hF9zjWq61uzmu4ac9inSfPo8Lghw4N5VM6ncrbuEZITD9Cj8ZAmCtw4PqZa9ppODr3oGGCCwyn4
iraUMWHHOv123auvilx/adF5oynWbYRVjkdBllNRs7AGc6Uqhj3ZmqiCL/FeOWRyMVhwP+k50Y4m
04UT22SKK1brBO4GhJiuCmhfemIuTLKF8BnKa3fqrg1oCXHO/ctI3IvLbcr052t6feDoeyLdF6XF
fyVJYixMaLEhGix1d58Ocpc09l7vWnCHpUq0xx2oJ86eeJk1zlSTqUnKI8DNZW6Le2OOnorBemwI
UgXCdvR16qLwHV+dQCbYXNNjz6YuLu0buR5aeZd4hJJWyAsEDMhkwuUs8uZzKxzcztaT7sUK+rjE
uXiKo/YwxdXeo5IeGz0bQvuYTMMyGtgHECOz60PsKCxv3Lret2OxzT17n3ndta+k1ZZV7du+2FkJ
S5rOdzZp5u5N5yWIGTZHb5WFyp0hZyyd3cELtfXcx2d7bjfpYKE7XetBjH+CBh10lrswn69AnC1y
8UBrFyGReyDc6jquxbadyhX+XdUePgPdPkQmLt3E2aC0unNY55Vl9wyaZ5eD8Gsz2vfiHlF31hCn
p1ljtEYH3m3SovmMfavcWoHYujAtLGhCxI1zW+x9AdE0lyXTDW+LXfarJn534hcLzE9ny1XsNox3
5ra3Qa0yPg0pTPCIcW2gtNRICvbdynZBghRNtAxKqFAtsR5Cu/UilalAbBU91aWc7L3awJbPIoif
ClQjTVjtHVnsCK2lHoPk/inPePufDR3GNsGMsWBnbE03hN00BG9h5sOvV2BXTCLxODvZS2rmuwoY
ApAkxMXzK4Vgu+Pj+ax47VCyyGoPQBmwkAHbxX/mk0ZTyHZd2i8eDCELvRVbyF5/h1nHvpy6BvzW
tGo30wDvKYdXTBj0zEjT6XLfmM95066M6h1s86tluafaLx+ssXyFrLbTB+1B4AjYWrzuoZ+WS7Pm
PpFpzfDnbDpugbrCetitWr3YDgahnRMm3w6UQ6UBViCHslc8yWeZM1ZErBTtGvVZF5+DMl45lsVz
fyKZZ2kwcqtwhIlNu4ZCTN2hwMpe1Z/lnB/HyaZUVZC7Y0Zf08a8A9lya0pKGVZ/QxsMyUj+KqA2
5ryhaABlJ/aGNa4h2TFZ8rLK+RojWI77IbUXaaoC3TpcU4RUfcG8rgJlHoeOAEOGMfylh9lyb/Ff
3ls+fidTUqRIKAOFb4OmvRdU5VlnLCs1NIRkP7rmuA65yB5WpIUeD/faHG7zZ1bcYD7zh0mk63Tc
g3P8kpJYX9TGQzD3zMbjTRy091Zsb2hf7LMqPRbONffhzeUdr3LxWExcDRK9Ii6m2Q7LpgK6036u
ZwNmYcDQ3y0jsZTFR4K0OEElQ17ghrGBsRHTxG4MPNL5xqcizvdZZ95NegNFrtql9lUwkE6IRl8L
702/oyoabsyRKNzS3ck5ep88b+0PVGqCELucJAutQVDeDYxm7ZJKHo3hYILw22YrIwH2Xmk4JEvc
covQoSnuQvpakK++aw1WWFRw3ho3+kjsLzpxIJi2nCcWSuZiAJhrIium6+/0i/i+K5jpFKgX+wHv
cDd/BnmHNIhcNC1vt0QDuYtBYBgV2A2yRFzHRbgOy94Fh5KRoDXyEtTiJZi0N2QL722GC3qiD793
rOxu7PRdoT+6tOoK2/kUOfwmbgOg9pa3NOogpFxKOnuokVUTzjlrE+aYADq9GSfNOqwZcbup/4Lg
C+ZtvU26ud0RO/utBYOm8Nc6EtUa/WEnJjzhEDzvSuRKln2p9X+3jfFwS1pB3dQrnHJfsxxdfyC3
ypUsRnvz+0W72tT9fChSxRDjqU6wlGpL892hfCX2ojZVr5r6nSlg6apCaVFilSJIDKnb749Gi+TH
o0ldN4XFFsHVbQslz49HCx2yisoW9rY34s0hJ0YgFmh1fdUQFB6bWxH4f7J7/sOl/OmI6oy++3y2
sHQzCgjWTit5gk50iJvsOCX6hqLln3w48w/bv8uxKGRQPNHpBv20+yRgp3DHkWMVtAkmZx5Xrg1u
rb4FbcSTauO4m9ZGAf2I/LUhh+wfYcSqtoY7PvaPZWBvtUhfT1NCY7vbUopc14P1J/cb7eUf7wCL
AWxouuFctJnfXw+HmINoILQTbMuzRkXWp9z3+3v8hydKXQWbrhYbQCnB9P14xTu9rqGVFFzxaL41
LVQ/hosB6TzMn6OHf+JQVCzUplN3PeunC64FRo4DocMjTGMElygEisR4SutkPfrj7vfH+kMZRn2s
vx9L/LS3pYKG7x27J5HgkPdhP8862vjY+pOr96vDWMhgPS6cR+rGT+/jRBu5bpUPKApagKjphhyV
pUzSPznMLx4DKm+eyTgDvIOB5seblOhhmLqSnTre9HVRsejHWfj7C3Yp3/0wtEjdENLSLVd6YP/k
T6+eQaYafB0eBCmct9rv1xqerpL1Nb0HTUt3SRiRKJWAHUzXtTPcxn75KRyMwz91GrZwqEXzVCoR
zPdPvO516BlsTmMywusqS8FI2rRr7jRvutOt9i2ri303ESGTfinM9sqbGqCYf/ZS/GLgM4RtWYKa
6qXa+eNJmJrttCa5wSsUs+d5sk5kPO2SnPbaR0eenH/6/Ye2fjHs/XC8n659kzlw8tRuUW9JvMw7
RtvsC5WXDUuRFTflkxERqd5E14PMjgVXoI6qrRqUC4c02Bymj7MLg/FBRzWopdnGDcdd2Hv7ARvr
EEw7O8Xc1A4Psp92U208pgYuLkgOvYIzRggT/Ci/y1L/2ZmKPSFNa2P8q3L/vz5JqscLkqBtAiCl
xv3TfS0jAIqlweKhQDzJQrFo9haySjP/s9n4l+/KdwdS1/q7KcS1Am0YcCyvnDFbDTZNNBY8v79f
fyic8VkkQlRmYkv999PgoqgXSZS65Spkm+iP9cmHRTKB+qE2gy9sfsmsxykN/qxeyYn//ILauhq5
BO+G9fMLWsDr6ouxZvnVfhHjs5H9M6PM9wf4aXyWRq1bo/x2gLI5djCafn/dzF/dm++OYP904RD0
IqgxOALa4Cvkh9DLA9qoWonY3yyOdjCfAysgfYgsHX801rZzFD41be298uVJIPbEHjSdm2l6Gedl
nayasXlpJcjY0NglztYtprvfnzJJib+47FDodC66JEnG/mmIN0vZ2BCWOGcCoQxsTyj95+OQtN2i
YD6Z0gYT/CyoRhls03TrUSuwhsGpwfamVA8pkE17A3bwaOPlzE158kswx523scJ7kk3ukWceSQL/
PNv4K+0huspC57pGhiST8YHWNDb3El6Mty+94daQ5k1jWaRim0tN+Zhqyk0YIecQnysxCWWq37c1
Xy/yfefRyezyT6OQJ1jCx3miDFVTKMRVzYI9t7wtkPt97qvsOposDLbSbRGN4nblx8lxJmbUAQ5H
NqLhnKTmbSdPv5VWccQIdFYj8syptYk8hbl3nQmA47Ad6ko+SU08ZYwjbcH9rZJpFywM4RwhZd9A
gbq2tHxvpOW28uINeex3nTA3lZFthGbctAUPQoNqyimPPI/wrMUJZNsyMjCnO+xkivpTmulnNydd
ZXK3hiQLoaV5y7/X+hdlmoNNty3UXre9GydrAZJp6QTGqreSNUq7tzqbsTalJCAU+1l4e5GMO/iB
t62WbTx5BQfrU5+Od7FvnTABE9IUPeNm+PBG/8Vhf7vIVO+3syELhTlp45m7HRsomoEgcRAHoLUe
au3WzKgnycbDvqoy3sKWNjJotiFtvloYjw24pgteBQ27f3FKYhfkrP5ldsvnts132Lqv0yxa4S69
6UT0ONjtJ71RhXh+aFtwbuU2LyGyUHZq6ZflERu7RKvQmEzhZ68Lto38NA0ogzt75egIe4OS0A27
SUheKaB4YhhbT8OTbVVf3WS6K1JX+/au/x/S/v7g5/q/xKml3AX/uWTt6n/9D+ItyPj6t399r//t
X5vvW8DqO7+p1izxF9bisLF0+5s8jX/5plpTXiyWZYZn2vyf3jDj1H/YtORf2BpIT1fy4IvY7W8t
YH4eji+D3emlN4zq7R9SBxuq0fz9JKSsHK5r83Nsj+YmATQ/zq59FKLxDeJ5CavGrs+sV7DWDzzm
pCSdE1Nfo9p8zP34JiJ2NizJeygi0lA9H8FuG8YvY2O+5DE4cemB7ceRc8Jo+U4o2ztLXwWNRQkV
U2aS705ObEE0ndw53tQ5NXG9ejDj4A5wyc6N29tBo+s8CxotkBKaBREeNxQeyEWgNJdzVo6JNlfS
1IraCo9/AyvHK/QrzAjwCW4HmwI0mi+IGiU8n1FnEFf+YtQ60OhTkBkJzjN+EgfByHvwcF8w9fTL
Nsj6RaqbOnIu7ww+MV5wwyhm1xQh3HVcD/wQn8OGSb6VFcnwvX+2K4qlolq7fE6z5Uf6+kQBw3AA
mfr+VoT8FXeR/Mmgv4tc4BRsg7lGAu863ZP7y6lNg+CK+SYkp67aqR/VDHWziuE7+Ep+59IeQzIG
WaoS4GutaRvlw0fs1MFWp+WiPliccRX6QHt2ehCWfVcjc3OGKzuFH1444kFvzMMo/WiZUh309bpc
Sper2GgFcTBUogPdu6lkyiBscmRpBF/lSHf4cv5uPdDaIXYr0qL3y3XRkXRRX6KfhfuOUbO9G8xo
R4hmDNqnb9c6rAEAxEwNL7BpaEeEDSF4zovNldSI3BOsbN2+QvSFuIoiWL8sMVKomQPoBti5deUi
fILytC5nc0+QG0rysnRXNoVl2mdk2IZkgHJFgMCwqRUdSeB1Oa9rmc6bcTpBCTSgWnIn9IoTBAFA
Ed+uX/QQDV0Q0IkwzWGTWAlR1q51nigCIZdzrpraRBMN7r/WRm3bCIRbRPTdpwYiYhNuJm3B+zkj
502Fx5WASNYo+j8FGDAomgNuVblX1VADqzBCFE4i3l2eZd1zTrqiQYNzXGqJenqrXD19M/dsqr/W
Hd+h2SdX36eCbvI4I8uhwQYzIgWvol6C1tevgjFVFAcU6ibYC8fmFbRqgx4f8fUG50I6zR0c/jvg
lVDhy8ZExp1v9LhrVrO69XaKzq+Sn9Iw2OAcYsFlPA2Ft82qdqXe1YrKTGZbt1o5UgNP3inKNbRf
56PRddtw4gGDt0UMZqadizZ6TyJXVeGv0ETsYTiem8w+B8n8QDHzMFKbnBtOEL4LxDAyokID55Jh
zzTRDJT8oNoW/SCgVfh8oDRkEPH3qZO+EdPCn7XkXZ/tcz7xnWRwFBBI1nXaKRwbaRLhBPoFzdrl
maADdermc+PQn8fSHC1z9ea2cmvZtr5M1buOnQmlheKsnV0dyKKZ34/cAUYDgs2JP8NsxGuNMAIk
Wjue7IZYU6/pwMfynJpe/FFLfNNVlX7ohGmLLBtvDHtsVpfRqLHaRzIgzo0e4+cnmTFrw3vDkibf
yUiZRSpYGN7SKm/Xg/naBrzGfhW/k47Kk2khQnOG6ioEzhIXNlEWjKmki3/VpPOSqY9fGiIixgFo
Xtd9ze3WWyJQeM6D/PryYHTUsC4PDzIjJIU1r4q6d0Xgl0j+UtryBYS5yLvvI3KY2kh7Hgz5Iq2U
PKSmsg4TIETNZWjLiWI1HGEsnVYTW83InmCIbhs8mlsvavM1vv1nq8PsoU0a+cMyeLXhx68GJrR1
RlnakfN4Smr/aDUvRQWK2600f29J71CP0rqS3x53t7VV9ikuB8fDH5+Vt2meeNsIoNxqtG3CHRng
Zga0y6jGW0XJHDRjblpUhiEbG8iKgrEGlFRdQch9D4KeiQhqJ7k+57G3n9kjhyMfp7EtaLrOtgNP
uzSr4NGMxZZ7RMnD5J/jyEYvGn8BObDoHLqrHREwanIpg7lEpRnQvEvEocncjV67VyYUxZ2aFuac
u1aVZBm4RjpBRwqVxPv926CuXmq4Fjp9uMv06anrehkVGVNO6E5HQTwpgwG5EWqk5Mwup24Cwo1L
DIW0JRdGSu+iDrjzumY8DFr/eZ5SBjsICOwKYDWDjVHGiNByGSG7du2K5AHk6cao/TUZIcwkLufR
cLKuxzsbEe1qOm9WF62HmEdpUkPBKBct08GisryzlbtnyweKkMTFaUCPAgcpfDfArdLLKJgn4nf1
JbS73y+vlvCHZzvsaNqGN7p+q744bjisUNNc3tv7JpBna7BpI0W4ry2eRitNcPVU/BUkFN5Hiz9q
+VcLLTr+YOd8+bkdDYcFia4POrGnhX4Pp4+8BJNvorCBrIPWcJ9UZJkhfS11iSQTrJk9GJ9JMVuP
Jl+sThNo+8Ke49uEG5yDNsws+9XuM8ySDFGebp3qZjpPILjUF6uPP5fuCfPW2aA5bBvNEbbqqlfT
2uWk8oBPVjEjsahb+kYHui98H1sUaD0a/6XU1oXTu4RkEvERR492z8dLFeP6ckI1yT2STi0r/oXp
cBKXzzgUfFCXDo6fjjvXg8IdpMwJ4WyuDG16NhL1UdQvRMduKMw/2KkVLR1r+lzUcpEJPICB+xZC
KkR/VxBgy4ZUfdyM4W/LzHeEcxJ05ls7ltALHbVPMvQzAbxkHKtHw+jNx8HBhWExUBKQpZSrJqwN
LKxjtr7cJnVBNFqaJG32J31iXsdHwMpHvW1Je/Bt5Ax4w99Zh9DmHuxVXfhfkK3CBvLg6WYkIkFk
vMvG4kVkfDf1IdZBcXod2gORH9y8rsbGnaqIk5qzuFzrVJLpPRKarm7NVLCEQUq4LuYAemDPVFS5
rEgiu726nMs8q6WVLt7JOrzcIRAcPTpqebqcRxllxIPpcs3CmldJfe5eLw/kC+2JsdvJXATr1lIX
qMxvRtv69nVjyt9omMbW5FwBpXaL42QJl5UmP1vrzCe9qK6VFb0LkFLVAv1LQDxiydklIV9y+WiX
T5xNzGuz7A9RjjT8citEFHwh+fj68nJb6sGu0EEX4/ClzHjdG5tFaPxhq/s7SiPfOuqF+fa7qSYk
nZZZptXg/sa2WZXBNSPvzeVnJepYjZY36GG4mFXTPInQIwWDz4EI+Oz57c1lMo8c/2zUXb+0WJ5U
A1ULdalxCHtLiMSrAa7SspfcxVqNTSWLIJIH/bOWFA+gJIBhax+XA4rGO6JmvZ0vr6gNPBH32DKs
ivcJV5YTBT5VwJtE974mdfcCb8ojBwWErJHgg2042Qy56UrWn1FVNMvL6HB56gPT3PWpCyaRS9Fn
swaHCugT38CC2SNWq9trk3y3YIevLydy+cLLRXfUJSpDaRFmfCpEtbjM/DyfrNym8iUw5ZbY43nT
hrB8J5bmWpJsbacPtrZaSHmMJSJkZKQN+2YFz67OX6oxVA17Zald6SK6j6uc2XciMQc4HGvjnJ45
NDBELd4S7eW16cK/l9HC96DZJjRXCVfmKfK8OFzYhMjuujQ9zlRRYFf5QBYzsZfw/sCS05+FmbUC
NV0fQkE/Q1eKexf6uXprL1npIqoP5DOvkzKrYBUj1CVnm6eCBDA3YDSe1ROq7vhlW2bPTQFZ/NuL
FXs8FcEwsKAspL5I42JlpDpcMHUXjLI/B122Ua9zo/ZBRAQT5aYP8Hgwa0oShsweJGeQ3V/++fK+
zn7+kLn5rQ7NYw8hWSBTYqPmnCPWMGqIDDX3YNRX6rezmgWKjJtY2LdxA86uYrSb1P4u6+VejVxG
nD57RUtGBk2QCXiXepbdBI45YcIUP0Bc+1+MkAdTjAELT76jdc9q5adml0ntO8aCo0A3HHheVpnC
ivXg5Ln6l9GA3GqqikXwKHIS3WaQlbWjbDQj7c5UDs4ylBE1xyK4TmvPBVnC5KpTy1oQt0n0I5sF
EmvQb4g4XPlW7e5KAq4jvAMV1lfSPBj1x8B/K/E5LawhJijVMA8Vghgij+TH7JHyRlkzGrjekckv
dXcbaT0xIn9d6KqP5NTzo5+nJoJNvi9WwapNZ3Akbob2bV0cwlZaXO5mnTDHdFN+lY4BrEd26J13
6shADNmj1Sn3Ww3hDpsK2RZwyPhNLKN39f/AYSWuZEAV/MO04En2SS1CS3ruDPdkI6G5PN4wlth7
y+VYewR52NeO8B8vr4oPoXTRu8mT5gX7KQ7ffbXoUD/ZY+eqboxQC6FQLeyTnK0GrxZL62bBuHtl
ZPlOi7sSl6u4/dtLlgJBHXNkCaq6F1yrJUHswQG2E8itnKoWdg5+ITYfg8lYYkIPixDjLFqhWGus
+S+7UtiXe7VGY8tCYk2IyJA/lKbxBX15y1tLTIUpWxwjzv2QTLeXCVx9iRZwcsYAVDz22XOoqsYA
XAyT/53TaGcoe+8dWwc1EkDLXUoroJqbpy4IsGe8PJdjXj7gt2+lXNJG4AR901JSq9w2T+qsTMj2
6LXExnAAnoRqb1W6vFeeShiRMVFhd57aEquvZU6eN73r7DWLFVw98GV5QYqGy1mFMXQ6qdYZauE5
vsq5+3T5+T4DIM1uJJ/Lsa+ihV5xqb7tJ0JzB1EZOZg/DRstHG8ECqa6fy7U8xoOjGp15bJKNv6d
vTNJjhzJtuyK8AWKHlPre6Oxp08g7mzQQwEo+tnfTq3jL6wOGJmVkZ6ZFVLzGoQJ3bwJIwio6nvv
3nN3zTjVe6OP8fxZxjriaXYyPjcdo5OMtJOUh6aj1KxNvHQJxSr6XxY/uB5PdnUV80FhvtJTasYr
E4viNO+7c2nLidUzOMEqv8ew2wEf5DeUOWMy5O37nIzpqVlnaNfWDidOoMDvXXwqIReiiOPHOP+H
j9ClyVRzZ3xXv9U47rQQt5DPA6MJnitTc0rS2gqK/Dm4dH6GxhRjdZGMADyGq+0W+qrrw4pYHi5l
ZEGb4NPlFN1FeV817JcJV5bU5os7MPpp+RnUZn0PZGc7fxtz4ZY789mzpCXzXdzPTZHKh/9slB8T
+srN943/3Tj5Lt3+1Fq8+2Mo9GeyyW/zSwRSSFGwiAtfx7vtf89h/jQD6+NIWEPk2yxm4txZ1hdw
U3Imh9x6TxE3IPj4Y3r8/7u97zQNmnq8/wxBUf25ZysEg8X/3O79n/9V/89//+tf+KPL65j/RTcP
3TNOZ8ZK373cP7q8lvVfuuXyozM8jBF/ELf+3uX1/8sFzj07fVBQ6IbJcO0fRh/6xbgVfJ1ur+/Q
lf1/wOJ82y7+adCo66C95n4yYgDD+zYC/enumQZbpjazuFUxxTfZkPuaDuSI1VPEcuU0n+CShxVm
1rMdQXtjtanAQhglsFSXDJKuPyulTsjpSHUuuesSVpuIlOiSqSphANoJOjD9lwkxtxTaL72jjVyK
E5Y/oqmymdDYp3Ts6iz+CzHNbPn+c/MaQw6PAgNb19V1Zvv+bw6mTK/9NM3FHF4QcaiNDHVtRi1a
N1lQr3K7b3dNy1QHFcx0BMdfEB40jGSnmeGzhQZumImKjNpT2lQtbpUoEkfdzh6aOuBYwwxl6cYI
UkmbFluLmJwVacOEggCN3VhijsUL6dfhDtp7XZ2TOjPr0sE9aEN9p45RMzm4m8Hnx+TLLLKupqoz
oM4SrdInf3ElxL9cCdvyBWuzQNWFdMX9TdnVAEqXLVd9hZyv2sSObM+mhJve0jQ7NCYVZWqW5dJL
hvpqud4eNjqtY7yJ3nQmWN5ct6WZQlcfuk3MCrjWy9hZNjAj/2LS/q8eHdsmrd30TT4wIpsZfPLn
aX5HbFiEb1OsfP+sUvkugsJaS0d1O0dvtqJ1NrbN1Xe1MN62RslbRzutLn2C7JQuER+PAi8b62HV
Erjeqp4QP4yxkdNEx9HPd4ZZ+PumtZBCiPKKYfhNZfoTDaXiEWDDZSAPHbkCA+oPv/PXmetPx6wj
WoHEL3WN3HjrRD7lhggqhOcmphSPwDvHy/5CIfJvxGqI/YDzMROAZcCN/M/XIa5dHH6CESeS0kvU
he6jNSQnVyO+XqvaA10jQgghX9dOuQnDieswhQgjbZSumhldWsJ1Gvgge1hsQxk+1l4/nn1zztIt
7vXE/fzTWvdv9h8xqzn+aQmBtY1VcNaUWS6km99EGHYj8gbCMJbqyKjpaUK+1jnQo8JSGNPw9xN6
T0gMHOcrEWrR1uhESIUj2+VYRPkl8e1XIyq0oxf+HZjxH4UohjE/5r99ONBjjm4aeOc84/d7qsyS
pvHIaVkNrmYxMsifuxKvWwFRcO3ryZ3T9acigQdQebT+i6RL9u5gPaV8tHPcE6Mallm4GzrfQw1e
SiTTycYxcnlRxkj+7dS+eBMu9t72qqOaqysfHHNb9IqZLcIma3JOONzE0SB8lC6zOnMlCagphbe1
fPIACUVKj90qB29/srQZPA8/fl/QJcFicJ+1g7xwhlrNW//RnDN+OdzFN4R1X6JzjCdHd/bM8HZW
aFpH2eAeax3iGFgblxy024PpX/M2HW4hd/wezgTJR8ri2wSp1mNLzxt5MyF7z8k/2J5K777JiTnX
U/GzpzG8ojB1NqPuFpssi7/wu/n06iX5s2mk70rZF7ugi1dhobIDnudx6Td+/OqU9PIGX9u4ZjzM
lg1jG5UunZ+oXEd6X4FzAJbDP2YuZepwLiu7B9UxgUn2bQ1SIhrzZutIa9l6/nATDQzwPKzRQHuY
Yoaa0E/2NGMTKTI0JtM6K5HYO1ASBMDPX7WWOtC7de/aXB0zr1sLGu57cvHIJw8SnuhxO1V2u0m1
CUh5h8eL7Ey7He46DpG6q7JTDJz7pRICAEOqCBbcjCPVcK4PxsYLwdk2pGyw6NeQ+CXQ/kEa1gmx
Dp6+UB37lpZUD0ru0He+dsgm+tQ299DP0Ha3rgLN36R5uybmBeONLYCsmhXFUqn05oXYpl1euN5r
PVi4akLzybY1+zhp9Q8jGfQV5tti1bVafvCy9JpHXrWd+ooWUR2Wm4co0OTJ1gJWaB8orjD7Ha2x
lVEl+qlqcZwZ6gGOvPnGvGHlGa04kP3CZ/Dq7CCkhgrD4aPnDvMHn6b2gxPjYes13HI9xfLBBqZw
adKQnSps916q7Ukfz14DvHUoZmnHdl3qrrqg6B5K0BhbwkW1JW7guXcKaOk7/9l1bOfsRET92e2t
5y46FVABb7Ir7DNZ2asooaNr9PpzZjZQfSQVV2Q8aLa0nEUkbnpl2NemQERRpb+M4MMpK2Ry84NN
FcdAqkmyZSYYhlbE6Sz93pC7QFfOwexDk5zQFAtNYCz/78vfv1mtHayjuKUd7NzIa3/TDKUkJGJg
sdwV3lHu+ZooSvAs9xneziIbxCOOVIxXrXdQPoE9tVf0DDnGl8Twu33BfbctydBah21srzP6VVC5
F16cKabQ2WNcUphHwxj+xVb7L8uiJywfvA14Pc93/rVoKMZJD2JBHEVtnEZiX++tnDlokFp7rx2m
g/TW0gBdLUNzuJH0ePbc7saQcD606PrGhVkyafLOcsfk0Z1YdfSJ9bH0x5Mi6AuC34PuNsj/icb4
q83x991m/uSo8QyXMytm4t/PdUQkRuF8gFiJkEKYnIJ9Tj7uOoiMey7wgITGBAJe4+1UE6hH1qaY
m4i8j6rpydUdXeAaEFDDSJUbQsrCYzIaT4M5QuKDlEXS2/gcUyxvNTgvO80YYGWDh9wWefVHGfUf
9yau9++bk4eHQDi2x9FMB6/7++ZkmSZ48yiE2Bfl5Hb5PUPX2npBtJU++jZtWxCJj3aAZjOctOeI
ImNnV+qxsAfjAbghUZdK0FUh0qIPjP1UqU9wYgvZZNk+9ezwBNhNgk8N9QViomjltKLbYOeknd6D
wU8rFkq9Jc+rGE8JTeALQOetiivjIEV8aUs3uNbpsCIFz1o0U5cDfe8fGqc7J+YYrUprHFddxHMv
gmcJ+ouBVIF7MJHMeinRG6it/mC299zoiu4bSZBjiYdsir8ZOmyVeVydgtjlveqNFEFo8WHhntvp
Z0JUO/T1ylDHJiWXgIi+LtBBXhdGbB24NaDUEPPR9So8MHuKEA7+/cX3clBoHhnr81sEhpGaZbjz
oTw5KJ2ta1DkD8HoNddMvgxTJbAdafbYWrietDjDQGkAecTxd5hi9asfTQd7m+scoINuaY0R2dK2
0V6fhr1QkXF0O+upZA/fqag5dTKWaN72PC3WIQjId570AZGdzw6rjcBDcsNY2pHoT0Z0M+UAzIkc
pIQM8XNb9sVZU3lxLqejX0bReazkcGyQqaC9+YA86WyzCFszjQUs0CpVFgBIa24y+IrPq5hFeN3Z
L3NUd2Y5bV2Pg8iUur+ScSrP9CbIKtWS+5ROSzFkJB45WJxMKYYzHSJ7J8bxB8ld9r1mvbdMj5hj
aLex17OnsPeOKXq4RVA45VZ25FT5BpzmpPmWGE4e7hASCrjLb8GAv4r8TgfUnxTrDPXDIRo08ksi
7tZAvYva/IlU/y01dxFR2XsuanSvYWc81hUubElVZlr2Sc+1D1XpuE+hfW7rIPvEwkfrt9JKOpvG
L0eNRI4mE95oPKiCP7VIoRdVuJl2YzkxRw2jfeeaR/55tU58MhmxF8qIY4eo/Msg9G5nERy/nupt
BzmWLnGsNsQcPjWoKBi8bxkuGMtQ0KuLe5D4AkN7ZG8xoO1LayBT2sqrA+qP02AQDNUwed1ATn5J
fCQqvtXSKC52TmkmV3Az5iqxkh8sQ0z3AMbGrXC2PiO8tOn6ZZkRgdJ2sr3xaJCDFeLtrC6dTJyj
xNp7DLtx3snrXUsHlsa1/hR4ebFOIfYcezswl3ZXIUcmZKKphl0fRS/BlLQHrx3ZiYiDJh0s3nCP
zUxaxOUQfYa61RZ+Nd2CaefW2Lps+twnvQMnHRjkIRteusuyMNyFpMVGQ5JuwiZYKC8qjhZyq7QN
cOcMfjwcfF2SymthvKulC1lfrFhZb51gGih60yfls/xRN+2xGI33og1tlOl9dQeckKAzvAlLVU8j
SMS5Qdj6AomZ1VKr8VJE1lfa2O8d1SCpF+KHYcIEoOTR2R7jnykktAJHGE8HZS//L2MDXbY9cap8
JbXewkqfsGT2EWySVjLrtFMyjLQY4nWjI9T1qg+ZFdMlmYbpIsKMSLnUCIjiC2BhLX20uo2MdgJe
K0iwznwK3CFZkt9HBKVfgOtREmfaqLLqQOgwwuyahMhVW/VfbmAw/1UB7EHN8LBJYgIdS7EdSyvf
xfmqggNHCQ2jgxJ4Z2hTfac1lbkhnSJZpXGwySrpQ9PlkidDdkOQxNQ/zJ9ZhIwb3eH9pGUvlszz
K6FaYjXOmMy4CedI2iY/OWOarWpVzQITmy25c/LN5FbatelXVWmVjwylnMckIcCgF+WBUwEDKYzN
TpEPZ2BIzalqLEa46j4gTm5ff4MMgeJSSBcRXheD7MFcLtt27Pegm5a9oxn30YPeVQ+9M5QHIxYE
cRfdk41j8L4s1U+9Cc1nPu9rPcZPubD6Q+m2wGcLSpAsCLJNBq5qlVkK08dk5YexGIODFQfxopKl
fg+YWL/Piu6UECGWCw5z2F5HgAoHozLCIyO48Pj9lUEW7bIi7Grpi9Q8eXVrnr6/mvEE/FPenjPl
T6uW2ibQwMHMY7LkNI7DW16X47a3ZUNtBoR8GS2zGFOqGZb1NUwyRvU9tJQ0a/Wzn1v6uWpdsoCy
eO0zGFlxVgAQwmKC75dvDKUKKT5RNblLe1eHqtybpvFgt5V95nQS7qy+/TU2rjiHpBmbE7mNaZ2d
2Zizc0cqyD4aeOhbrTsC6+uPYer5+7pz940Kbr2ySYIP1XWSZL3oYbVtMjs4tar728swJ7R8v0dw
t5pTRaFap5q9TtIUDZDesfikwYb+U3Vn+GYNP4DutZY8R1WYL4MOgQWH+XLZAlW90K7PwvYW9zXt
F2MQhzgb578Pn5P6zITlJ0iAA6KyJRnKPYXSy9C0YLYeahvn7eC1SzynObbjujs7RvnaQYInFAg1
ij+MFqOUUdvSDmsvShGYktjjuSWpLFa9OiXjrzLoxF6aEJb1LCG50tLCE//6g8Na5BZBfg6hpq51
7rkl83umG07XrcPYGhBqPHnxNF2FqLu7ih1HD7FF24GzSCHTn2uM2aSLExHvU0yZrmooiSdj4fUH
05msi7KtH4K19xy1QuwnG9i2jCDTZ4Opbx2woevKnpPSFcOk3o/lxfC0XYEh9T0N6WJCxb1P0j7d
Wbn3XocwihCk39N863dOp2lL3zSdBZ6v+NxY1adf1NpPt+seg7gOPyRKHro0VuxUr01LcGgcVMY2
tziuxvbggJAN062NFnc/D45hRd4jEiD9wGgrLmc6XUyTIfagrHI32KGzkEoZHyYZgmkQv7Gt0vaE
L4j1jsSkyHxJOBM9BHZ27RWznRlb47r89N0xGx+t0foUBN+s0t74mtrOOhI9TinBbWJFO7dk3SWs
z90Nw4fhuIwwi28pqq62rUVvzvR2vt4sHIavO+KwcLIL5nfFtazVl+Ye6mTEUgw6BMYj/CGzuK8w
5pP32zPrLmsKtJHMZkgSOwhl7rIvn8wIkV9AHLDPzfMgaov92MrgzHXSY5UKPY6ULGqk01xIE8Lq
XBrZXhRgX2OCH6M+vg+50xmNBc5dERDDGnHUqxKi1klFs870NV/1lkH4OCTju0UaM8U3JouC9BRO
DdEnqMMXn0c086LXjrHWkkc7uImhW6VZjb9RdO1NEaCGMxTSSu4TTzBZA4jhQYpDwyk8Hq1jNjrh
RwuhTspIfLm1c7NIKXhj7OkuLbfvDkS7vhaGo20xdfv7UcdjMaYQS6JC6k80ErAaYMr9rLGcWIrq
JOnMA+kIT03rNK8Ta/GyHDp5h0Ei4ayQu/scOd154htbGymnT6cBU8Hg9MRmVO97WhZ7MXjZKUyp
jzqYKeSNq/o62jRp6ir27mMPluEEFf051VRDZHyd/LSc4L4uwUi0EEQeLAgRUtHkgwtx8t0EmgGZ
rfs47Pp35LPvmh25e+jp4LwKIgXtQpZPzOCyleUk9s1Cg0zJI6eL66TmNkVbd3Sc8j7DpraxAqPc
h2HVnyoO7yBm4hpIjlbzANrdPXUd7feJOLLSo+lkN3aJmBrZuNL97BVpaYleshE/AKa9JZBW353Q
PBO0Gn5l1C3+uIHnP/t7zGcZgF+iA7J30glE2ZC1K5ho4sszY4IT3WIFUz04a6396MrM/hk1Xbiw
QTpTrtDOG2MYGJ3Ppm+lIW2jdGQCK2lciZYYPyx+3UrTdPcG7ZHGoSkRR4RxBgNzFBdNoVSOaMFT
i8Ty7MBm3lVaooFHpIBgxGIdyGAuDimhaXviEpujGK01qlis7lEGtliNajMQnFgizmSoTB8qgZCx
cpU7Mm+BRJzHckAV7ZVL0bQgfsrSQH3UZLR+xmfOhhyIzUcRBMWuI1b1pHPWWcoezj4kq+AUg4sY
JiiuukHQHXEGbbfNk+ST1aVYjX6K0JEQ170ey88+E/bSC2uSCOMqANjqW2StqYhTTH7tPAEFOmHU
UYcjy1qCAXiMzG3TmsNK+X5zscMQZV3aNqsygC/jtMW7z7ezCQnrWpZ1qS+DwvXXcnCHpeguLT0g
4taOBhaqO0ihxIfGIZgbW2W85xYIHvVTMc5GdvDWe8OwftSM7mFAaA/d0Nqnf7xQbY4bNZiEP/2f
31Buz4HRVd26agbrROX2txd3/orxKrK9XDc2ZRXqJ/2uD8G5yvlPfn/1/eIaBX/HVf0JqZLjhtXa
UDUBAR6qxFWuV+bp+6Xy6CRqU3Bwkuoh5rOu+tJ4kfbswqqkaZDS/PcXJ9CYIVn2YRob3idzAbMW
6CCUJNtW10xgWX5J69mr9q2BYez7hQTf56SfNnoJ2RyDFUk680vY5fGmE5gXRZHWR13Io0Mk+a6p
4ulkBDCbakSv0EhBMuVxnh0H90oUBov+FELBCr9fiS2mkwwkbWMgfDwVjZ0flEUNKh15MHgADxSv
GWN3j2Ubrdip0Ju9Ry7zzZARbTytu5viHHeTHV6/fxV1VX/nFJzwafxWm+/3sFsPyzbhZ4++2L+w
tJUXGUEbzkwUBGkVXPz5fX78sLzoh7ao11ZjaDnnykqcs94DnkWVYbn7hJFjk9QnW5fRtaBKe8IJ
cRibcbyjeZI/5ab8GY3CPX//XuKySwphq+P3bwa+pi9tCut9xglylvCgUPVC/ZrNDHoLbokTG9P1
+yWremrtmgEIkl02+/mPIcCaaCQj4VDuW13r7bVPtPb6/RXhFBuliKIk27FfcRLsk6XW0ZsJhWNs
G6vwbnrqubfAEU/mOPhHn+fc0JryIjSyxJ1IJPuhL4uDK6eGTEKHA10RADzpaH3pbQZnpNAf1FCJ
FTnpxgVxMrhmu6zBH+fZXWEK5mQcV15Fo93czu6/dBSADKT1d40R0gKhc/ioMmCshDnWJwMK0TFl
hVqGff0gK9d+0/yrHaU2zx+Fl1lZNYp2MSzoYtqgZqAhKvmB7jxqePzCrrFhK3XJmgYxQ0aONIGJ
91Ez3GqTjuMHKFu1cTM5XLM4+2TTqJdtH+IzGofo+MdL5fbO0h+c6AifLqhz+6D6rN1UPOZu281C
30Jh+jCWejoml6H7UKNen5mBGjtj8AlnsnOIQXX4kroBzFZ+8qd2sMIXJysPoJHlPRYN49EAYfv9
p4Yp8reN0z656I+X5P4eMphKWzEyDEyzaE+PPl3449EXfX9mlptdUokErK31q9TG+VvjvOxUNGqQ
eoG8a5LJ24IaE7ecZv8t9WAghUHbHr7f++M3quwYNr7iQxevTk00tGv1e3jINf/LeJl216Q1irWy
6oc2a07JjApTfvqiDcyBipjZtZ1jsIma4ZCj5Sn7yfyVT82zkwcItOkHKmOjF/o+UvSqwslfGJXJ
gaKQGxqMBp0bZIKd0A+W4+wF7Yt9D1AmuM8tdJlF6N+XRf/UsC4z95DOFmU9B1DjSPjuhtMRtFlZ
WKvRTT7rPnlVSQnaNqkPleAE4+UXOroXC5o22OYUeblMfpUiKeboVdwU3ApW3RoLu4yf7SGON1qt
kzpVMBoCfUqogxkO4IWNYRHWztbKkvQI4PMS6Jyjog9lJ0wvYk7WHQNaQC34ZDDYp4XYGV3y5gLM
9niKF0lR7wEwvQ5t6KyKcIT6aHeEndLl3GRAT+neqbNWtF+ibKhwOmvT4t0hQBPWVJmrt8KJdoDQ
Fm7gX4LCJH8T3W01dqjprkz89/4waB+m8mao6crpRqJpw3qJcytaIZgjZ9cufkWRq8HBomrRmaOh
QTXdkROHX8glB8gGW1BgrKZSJldLcQMg8nzpoyRHcBZ/qh7uHx3Cn8kEYrxyCeVJrZafOhvCRDrP
lQlkvmbi0K2c3q4uI7UbYfHBYdBder2egxMitexV1lhiC34tOSKgFVs7FzGruxTHTEbJlhbfsG6i
6ZZjNlxPVX0pqlwdmCnQyXSZDEpPW3ryubFbZA3UnIupnwiiGH+JsIYkBgAU1OTWr0nNNiBAr51h
XLUBk8x87nF5+3TQiCYqBkJDCtxmLF3GQkX2nMsjr+QBhVEQPhAJoRGbeTJdM734dbstJtpFUwBB
z8qvRnmHs3YHOAVtLyALat0fOl6sVrkvtIdeSLOmn2F+WEV2S812Pzjam4PWYxFI30adyU4nrZXB
vC3K3fdGIywSidcJAd/Z7cSJdNq3uuu0sxaRuGiN66qQpFV38TZLu/e4RS6CqmZpi3QpM/OkM+Oz
exXQbx43UxIj9SWqbNG5rb+oKcW8Di5c4zw3ecohkgngLKEtivgrEvUHpkRSYV12GnJY32m4tVga
eQzFSub2NYThv0gMPklK1hv5Q5AjfuZxwqaDFxBpcbuXbbOrSbNeI0fXFk3RHE2zOfRAWDATDa9O
7kcLOjrnLHLx3wNjhD8uYywt44Ppt88gDpb12L2RR8NJADCkQVhRYz3HlrogBkeTGNa/PIm5gQna
rXPFhjtIAhRfxhrbb4bVCgFpeG/0xr2k+GQYlmNEDpon2I9nrcvguwZbWRkPWYRnyoyx7w/XyE7w
xLE5hW7i7HtTnjX4ZYQqM4ts5U8eBjp/mwSebuD6u7DzDrAmtj18DrIMgkXS6tGyHI2Nq9oA98h4
MS09AAeGSjzN6x8oTe5phMXSuqCrPGIlJM/aemt1456qylgasfNcTgPJI5LsLfrAiNytloNzhKlG
JCe7j45u4U5bHaTcMjV74m9K9z3x3ZtdMWbNnHDHyECs4VOiiIpfWrv70ZrlW5IW1yzPd0pnjjuM
6rEMSPyeuUqhv7WhCFArTh/dhH+i7YIGWnoobo2GFNyS5SXIHjzN7BZaRXpLVepi2eriq8URNLg3
6YTk1npWsqCjOq1daIH6QrVRuSzs+hQKyeIYcOsEmQNnVJYPBvVIohCe5w6+hD5MSQdV8XM9cKVM
66euhMBUkSCXHkH3R2l3SblFlmCVseE6r3E6OVv6Y1sc5lhKBv2U5/UXHWQA5sQvk64ArktVAwjk
fpsmTni0vfzehkpA/5gTYNnQErWjz7LCM5HlJPnKyn9wN3OCYqCbhEsk5qFjO0VptBgTgGBDDACK
boObWo+MjtJ9Hk8rMySM0Q/8lwwvslc4h6EKjxURQ1VQv3saGNa26QPGkP1Glei12pxwnYj3wFd1
MI8BrVOcjhsiYy528ZRHAsCopp0niKxaEL9wb3iLPMce7DlDvAsiBOYJ7s4kEOxLWP76EtaaE5y0
oYTMY3+mfdiu6Mqs+wbjhKeJcI3PdkHL0CjiMz7OcjkErVwanb4peYBWY95/xbJEFtMnR+Ljzo1o
3+bcdg+7jN28apAdaLnIJVJURr5EZVuR8Ya9BtWds6O3lC0dSyOZm44OyxQKZ2IS3RVexBd/ilg7
w09wcz9ox5dnG5eIQM07a+O3OldhGTcT1lANAm400hHIgqeKMYxUzuMU+8+pSi8IqNDidt2zAXTT
d/RuIdLksQ8AvhnYkM0ONUtqJ0+VhShmpIip4SEt555oBr97qF7qYgbsrencngoNwDGK7Hzgmwsy
DBE0LzZ8/IPjQF30qYvYsOsS3UPH6XORHq3KzJdRWz6EVZ6fIkKgyKKalgBmKrh3AYCgITjizcoJ
qsPyqekZWc7Jr37aG8hFVlVl3AcFyhVNXyQqBTlF1xc9Bt7vJHkraBfImbdcW2AfC+MWp5iASLss
u+AIVFbQr6w4qDRVe9cb1rs+Jbhu47tU0HmzkXcsKvxji7DETWcNDBwwSpAll2xsq3/EQk8vFPCG
yW5MsU7ctHooErSOTA2k6VyqPiaKqtT3SYcf3aHdhQmJfBEnqdtdEMgNazQBu3b6y560D5zXNRik
ptp0ubsxOMhjsaXwFwkS7wbAKWhmhinHqlFn3cDmiz4ilPbNswYditNXn2PVdTRqZT91ftV01Uxh
cqxiepEESt9l0REV3GdAxOzSmAxE0s4v3THOhqiMDbIlyZbktwhuqhfZYUKpUyfbB+BxLRtZXRS+
MMJ8Tnv6bFGIX2zQXwTKpRLU84YixcQ4WtxbFdg9BGcpwS7jKvbN6AqzsF9MDg6p759rqDfXCbLT
kvFvurSsnJ9APJDqQKd3DD7SuawXiXZ2ATeaE20zoI0aGhnCpqyUlj7By06knBVjkBloLBaCk6eM
o9e0zq+9259i8ond0b5rxHDnI79eOI0kZl6F1ZE0iYraY+KB/sevo66sjgNY4E3Zl4+9Xf/sOXRt
dLsxK45frTjKV1el7kHoYbgyho5PXYztMUnK9tgp929fuQ72CK7YgBibewuKdEByLC+0XQbiunCa
DkQY5nmYLThbMzUtiYqwaq06JKZB5PqsOgVhSSuKiES6XZU4tCTBH76/+n4pCJHlfDgDhHc50Ei4
yXAQ+5rg06Yx76P8bITmPB4T9aWSDrYaXFajF1S7VKb54zhah4zY67Trote4ZWARFr+0KS83qhbR
fd6f9U5VNHXthGiRNAW1W8asSwKQsQJSJaeuPwIK1+d8kmDRECR7rj5Td8J/Vkn5o+oaBoaafuqC
NFvrY8yt5tZPmT8SU2ZXD0BzvvC0ThuZZszcwniTCFqWiZLjqaLlu5PxB5Sl7G700O13KKFnqZKz
bTnAltF0rkc5h2+1T0PtXAPNeQmiSxharwzxqTSs8YV752SIz1Bkb2mq3erW48ihzkOCzYFoMFAQ
L5Fef3lJ2vDpOxLdJLMWtiqE/ZjcHS2Yd8JN6cao35pl0Ts/4767YBc/44adw0qerITDYhOe2jnz
rQYJhD+v3iAyYl4Hvtfy8ncWqGUjh69Sli31zOiS0bN0cjEfmkxtYQfDnTaIYm2B4xLJzcnrI9Do
/ZB/ghM9FO39hGq4kADaC4rbTN/GyjxohfcCL+il3HU1ycKzR2XKMnL1jDU22GepIRlp7TtpoVkt
IoJ2qOoxZabNZ/HL66mb2ea/zCigB4zZtzSf/NJ4CprkXLmgvomPZ0z1XmDlDkJyQtryCmT1WBrR
GXjiSxbYH66LS6IvdxjDvopkImWlz++bwFxrBdOHrETlmRfDO0O2nZJ4g3AjccwkwI7nYpHa9V0i
hls2kUklkXZFqjlqWn7s0regse66gv5EpV4a3bzZeXiRtJqnO3D9B34GyACty2D1m1KiRJt89vu8
+CU50HcQeEmVcdrqgSOnt6h0Gktcsa8U8kLoBc9VWMEmny+HatWz5r31nsdxGaGCGf6Mc2ihSXWy
neLxrAX6o6PFjOxg0ZvMI0mCr0KH45f6kJp2V/ecN9Nc2xrDHPXinaQWmxt6m4zuqcwZZOHFLZsX
3OhnPRbTom54uwizdTRUhyGJntXYXOXwJrt2nRbqTg0owrq+fWr05IquZJP7DZcw4M63s/rRi+TW
qLiTKnT3yESqzZT7RExtR5fZD+lKZD6jJrN04AdDWLlLqmLdsl7/N1vnsdw4rKXhJ2IVEwhyq5yl
lhy1YTkyJzDz6eeT752azWxUltpluyUSOPgjxdFMOyxxrJgBepRvkpouyFpOTWZdUA1c3Xz6jB0P
jZHzlbZQp8qlZa/d1RwisJNkaCgrPONDg6ORUh9LrvKJOzYS7pJqmLWtc007A6BT9S/J9Ytj2j9e
pn0ahU3kQ0RrmY/lctoMmvFmN7LivNW86lq7l3a1k97KTKdT4ddXmTcUTG2iyP0iVJXzEiYnaDAD
+Xb6HWWUNRQIP3HaeqvAaO4Ycf+ZWvBTArMQVd0fxDoJm1/5cE6afk5kbnvPg4GE9rz5IGz3JMlG
J7fkJSyHQxw7V2qxXtvxLXY1jNGAplIfZ/loP7kW1IXdxM8mqV6KJkGryu9wnpshfWLgXztS/Uv7
fDckHOrF8Emptj4aL6htf2sPZGeiS8pH72/p6Eyd5C2yWUng/3wSiImWbgiasEfqyup2egtVw/jm
78u+yOa4nYKFMDNtHobv+PpDRAjcsI9XpaU06lJWJM1Q/FrDqxYj1mBLx0nosr8YdHaD7bi/I4jr
ZMXDPJNE/07yKXV1EgfiLFwYE2UVTd8CyjACtm6e4+/s2VuCEE2KRWmXssjwyedeGZ182x+RjrGE
OOY4rzx9j5D+c8jErX8EkXo+xG4Eih86O9t6NPSS0cMtrM07J/FmvIU2rlbxzYawjxlBvGvTsvTh
OOCPrst3fewOaZ2S9ZJtZSgJz9YXMimeDXOVROZlGjvkm9OhYnetTQbhxt38GTMbMlS4Fcn2ODR9
tOl5h6eBjJvxljjhwcgGZFwdWTT9PSLpx0kQAniUADQOnejuueQ2XJJJ4ic/4wDCHmv1QZTaruN4
hVDwrGfRi1nUrwm/0jH67TCqOf72deh427a1j+7UX3sOqw4xaySmIFVjsls1pKDxsSlI8JZcLtKb
l4Qqv9bFcxLAepYAuA9X21U1A6dXC+dcjnijlUTkNAKnsyWOEUn+YNPxSLSyh6kScK+uyPQtEW05
HH2VHM+ZEtdJiotPc1vlhavGRHzghfUdxeVTbfyUuXUQBeeDNgRAIdDia/KMs1s9Be4mytXFZU0T
iaLMjp7gjsYDEjz/0R69pVhrAy91ElF/lApnASogjEn3sks+bNfjYO2UXHzg3IHrfEoT1TdptUyG
ln2xK6o5qEbA1BfdGtd9L+RLXopPl5hgMDTZINvDkV3vZKc9e0xjvmmcUD1DMvpEX5NNGRffblKf
Cf45dyNJaTQUV8YjCT1wF7kVHfOQLa01vWvgOC/tGDwhPvfTF6OeXorHJWzGM6osjDk99oC0Lp9C
+DsOiJZ7M8geFmzepGdTUjWqjcE/UUd72rPimaGZC3qsK95K6I0xxIDMhuQBHHiUURgOt9PoeD8y
6Z7IFyB9jVqaCIOlHJjagYIuUPQghmuL9aUMT17RvxAUUnjyRSkjIJWNcSsZZrR7P1Ud3bHCeek1
wGFd41r31qGgEiapLl3bPeXSQeFtXTsv++U+Pozqd3DcY9+k98nHRJW3/iYSnTZrPfNTM8s9rsQB
Hr3ZmBgxyPIu4rns8re26wjpC1eJnr0zLRGhkzTGTIRgDkXzopAzLoVgcxHyUMTeph9y0CWxav3u
RVjlLtaMHWrJg1YNw0zGwS1xl7bmLZR6HQd5IQ2TVImqfomc/spqNgtG/yLHvps1MXDBOCVbh8BC
beQTMPPgGjf6px7p+yQgGYNfDezSzpFrkME/HNChQ3FmM+HW6cLommbRbayA6sbssVDZJjTJFG6C
+JQb5I2JSH+1tZQWYQOS1GKFaoniQR+nvfvyRffdD80qT6iiPtOGNRwb10B6fa44qaH9Il29rR4R
7/80rcDQ04GQBHxEYUzC0OSnbzKsyaFSwzJo0nOVWd/5wFI1Jmg4fHN4ChEqubS3Mi8IyHk9hwbp
a1TNRFW1/q82ie8hfBwKJ+02eu2mj4oPHSUESNYjvSj9HMhvH6aI0r04LGcAJwAEqbvuAy5NrMZ0
DkTNr9WNT0058tcTkMJSkFz7DJmC6QCAyfY7eHxfHWo9hInE3oz5riANZdFM5elRSF7huZ49fnOk
I8Y22m+3ZWYzJnR1HeKWJoWXqblxnUn9yIr5mVga/j6WmkT+Zi33Y6mvw6z5mhpqMKZEUQnakOuf
ag6FceUXvN5c5TZ6QS/F/ZqoLQpLaB54CBJd87VhlZ+5cnX6RfD+IRWwev4bZBzS0NkPRNcjEco6
GiWT9lAIRjLDIwEkzPI3JHx8FiFbhn2uKxcgMsh+c7ZRMbEauPw/J/+BBzMQxGlzNLLpSjP0ESfk
FSyaoRabdZXxpkA2kazigTO0jbfGG7Hq/ekTvdVz6DU7K1J7aNM5WbvHGPMWsVKw1Cm6W0V9b9OM
xO64s1C4R/ohv+MJXG/IXie0A74irrGJkP+BzkOCkyjZaQiY9Kr81cmYQrv4iTp1ETjNB4kNH75Z
P5tQtVoSr8qO/a5BgMcZf1omIkU0ODxS9OtKzsrmgSTA1ojxp3EUk01mvsgIb3LW6AeW98XgdU9m
j9jRSphstWoLX05NUn3BBXZ2ZEmmgObXcxwS647SBifaJwqeQ6fUY855dV/JcO9I7zqG3hnI5d6u
tcn851XaF+j9d5VFX6aerl3T3o8du41OcTOUSTKrVE6LVQ1iJBvtLU+THRzu2fQqwQ0D/JqZqCuL
uzNAP4Z+dY9zD34L52Lz0En4l3BgRWhKe6PC7qPViHlzuvqDLSNz9XfHBLOXWgp8EP/zUNlyFWk/
3YhLqB/2OMYRqJVkGIfTTrCPd3rzYmbihSMUzRQjgWLTsW3EEzfzv8J7HlPzu6/YsdK0eQeIGYz2
g+gpJEo+8K7ypx+fdYvPkVMvuxa3l2JRtsWsMiFXo2Ck2Ii33niYzewg/2LCpQ7kDKL11SfQPRbq
3talmIZhRjPMp/6iW/KtS2GdaLx7nyYMMHr3zw94xxBbAKLqS4uOBQpNjedRt8krRZsUJhdNm77o
cHquJuOptfFG+fqteiwTOmnpM6hkLs3y2Zu8m0o7F9Sgf3ahpuJ6wD0KyDpXaX6P6SbSZDDTsuFe
W+EeUdtojre8qXYWteqq6j5DTv2WzdpkZN15tOR+jMwnmTpLJ4RS5zdoNrrMpr51mJJ413L6zpJr
Bj/hUo7UsBR6RXinp/g3rdDMdOrm1uLUwVBYTXa+qEo+jVX8Bnpwmiy1cKMT5O6rn5VnfGGX2que
BfZWPUj2fiE/kD/9xhz76jG4IamZOz1Ug2MFn/hFngeGDNR+KCFrhmrC04cFqqzDoHV3M81Yvoxu
l/jT3PCNR8vsiv5bQqRsBgi9e8fhekz1fvcT9dYtTRFdJss2mj7qx5Vs20wQpoI6Q9pNldzHaJbj
w35AsL+2IcEu1oNVmaZXv+KWLA2amyYbSY15fKzDU02mCDCHyJKPwE92WLbJSiDQqCgDPippbMbW
38UuEGIQ7elYxmwWAlBjcHBCkjC9fua1McsSERJCwtA/imVI4B9ng63PcA7Z4GKCWr4k+0yU/qzX
wVeU+PRsCbKpzKn/zi0LYUPwj7TD977BoRB4qTZLhb7NcHrqNXdQVGC0Iox639n1cpxcNC9mfUqe
0Pq+ZUoC8If9s6+TtZxugqJFUuAePBcX6DjhA3POk7JRrfXLCbN35721+mtR02ql+busQkIsdqWw
LhTSHqI62A9Rg9tBW0dls4+4ZNppMZC60eMcawyJiZiCjSBcRe64HaaWdMeKBDv3ranTU0eybpkt
vGx8b9H305+D69SVZ3pQfz1FbG1oIgHtb7LJEJZypSVxgLu42GjwrmbsQOunhpoVmBpl9zVW+S+t
BSjZfY7L6beeVAg2VVbPvUnfai5TWV0/fNxefiDEfSNkenko8L0BNk8zmKa8CY1iTaBFEZGlAfWU
zhFZ97Rw2f2aHni4w1L/rnJ5TlmjNZqD+bAeesyKkgenuvda3c28TL7gJdgbIXFXCHlh9tOINPZq
4yFzm7kxivW6gwvu5EIbooIrp0FuSU6zTipeX+E5qO4Cf5gWdq/maHwnbfdMriFa33eowifJCD2a
ApNzvENSsjbgajL4cq3M79LQvjNNPLt+sq9pPBZQT+jSb9ZwyNyKC9l0V+i51l6vc2vKpRdGl9J2
nh2kCg+TPRVGo7OMhwGKaLhSbvFjt96PuDaB8WHk6cpvS7Uo+vhVBNGThTX5QbS786FGRCi090aw
49gqOWXusLdFey/QwPZ6F8w9xU6urOophij3fOMa2813N04flTI+8dEscmPABe/gIBRdtu5tczvW
uCeCuP9sK32XZaQJKuPVyPUf1ONEnPnJBVMN8z6cteHI98ZukUX7lKwApuaCqiXvV0CySXJnsBf5
U4XEpa6uREGLrgXzSG1CBt1DQuaUh697LqoSyfpAzYxNEQ9dxcMsqdpTWTvUFta/xM08JaN/mxyk
aULtBqv7BQx7AEjxVSMAz0niq9ESaKD5HL6MnFairlgjTNyO0n52rQdL3P/mRvLbQwXp6nXQcWCF
bn8Upoc5o7ih6b8VWrNt/vMjONSVhA54L4g12wbMEj5lBjx7aYL4Zmsds4t4y/XwquPcoI03IPUT
FxQu5cxgEe6znzafmNUsErZQsSPESSlI7kQ1y+gPwIMJVROgLho05iheGLTou0VdN5u68qN5/K0B
JMrfqzFkrjQvhJQVC4+jua6l1YwldJFY6jVFKEByOIuaogOmSdFCUtIXPhJ7aKRIqAMb706jLZAN
8+kGKLXk6Bx08wGdOvQ7+QY8U2VxedWWhq4wIR/c1IONLMYXHDQ+0WCUsLTvRtDVu/IX52zwj8RJ
IuwQ45n5jbZKsbKYvYWYwi2Z2e4lJMIoqbOfsa8MfMpqbRYdyDdjP0JCVy2GrtZZh8M3qdc2p5hA
31UZ8cJaqJ2CHgArlhm6M706jzbiE80byD5PdWtrFz2ALUUMdutnay6Sbok5qVtMrv06qGRn+ZKI
vMSGAJP9e25+mFmKJFsn5Q8S8WwE2mlIH7ps2362ITPgJkzQ7ix/zaS7BIj74jYOoJT9bVCJrUi0
dqlU/dkmb3ZlbmwbyDWxNaLAW0KVBiAg2fgflTccPHKVynw8p0a6VaO4hkO991qsHsgkmLC3fuIm
SDqI1jQ7VAcOYHXT/VPSvutISezBg26Usl0aVDIQZAzhYA8Tvywyh62mvqchAiBSLWGPxpGMqhev
iqK5hkz2WZbwVGQriqXINHoxrXZt9o8tqTA2rcivKtGeNPBO6fR4zrX0vbHUTQ+n3ygs6pmibtsa
gm09oSUKzV022kcVyud2sO4isDcQQcug89/7RH1S+ffe+tNZJ6o4r+ZKlyDloCMqYHNI1UQcEbLU
Oe7i5Wja8Oxx1G27tjrkIL/hODJ50ZoBjTAtS8d7jW22ZU0jthBVAEar4KxM+S6S5FBXzU1p/lfm
OCunFJuEBoD16IdopGC+y4GjxwNBnlfcVl2WvKRMZhbpooYwSoB9mLi4VNwmeEWPQXRtQ7/5NzUe
f1Hqvrk3+s9/2kesf0/d4tyaiiUnnWTRjU6Lc03+9kbDRW9s4ih4/fsWB7sE6C/rs1uhKaGUfl73
XAoxjYNRJp6gturaAyFKSK62OrINieWYhZPBDVd5X8AXxaxCvogEgpynHhU8zXF/f+7G9rJXi0jG
mXJgRwsfIIxwVy1271rZMV4WZy/Pz6jBhvnYjYD8mWSN1KtW29SA99aoFwc3Uv99MB5PC0NAm0/4
RHyDW8+zFpSXToYoD6pFFFsMWb3qOOYccoGwJ2gp+0P7lhz/Hhj6gjlgmreeoAvPYDEnk4DLdl67
M+TPoPld2G8w1qDUAG1cJ5MbzhKFkjcxKgOTaEHgIyvu4u+1KjzEZSMOnChflFsV89IJu51JMepe
cLPvJ9vpNvj8//Ps76W/B/3xHf/3bX+veWB0M6FIr3BjnwyKxwNtKQRH0yrGvv6/r4H/Bg8jUnD4
/17DYhLPVWbUuG2F2NdBi9hpTJHxPJx8RgccB+fDv/z9c2X0Yk+2erTQLM0lk6quSRimddaTEYl9
Y1Sf/h7gxwdjVufk1imrq5Y9NuF1k4L4dRwkQGsTk/nVzMXetvr5OCAQRr6/ZdBDI/940O2MtB4d
udTjmVaTvpt0Ed7tx1OLnbjt+PPiNgp7Tn+knGZYhMFspuAoQWKPfVL996v28dXfUz9z7YVHecE8
RH4ZrFuYFdxTtkUesArBrP6eB11HYnCB5i4j+jY2C3fXivFSWfKhm9Eayu0kG/J/npdqxaRG7F6A
t9SY9ERfC5NfEASP9AZtCij/BHZsJ8d9UE8uExvH/n38eMjgALeWknOQsVatcO5pOJUyCBE7org4
so1uG7vZ0s2JbSEcpjzJRG8PEX/f1ZwgyippUJr391Sp8uRZ5f7hbktzwzwpx5cXZ5gkuNeiN2Bs
4gCAQ9RUI4VmX5/JxKH2zqeGggyg+vz3MPjBtLP1/FiUnjr0yD3WZS7vnZtiwgrtSR3+86XnWCtb
BsF+LL3o1Ez9jYElxZHEs7+X4mj671ee29AE5FIJbKp1HFfWGc++df77qq4q9EkmluIKiMxIU7mP
jEquwjbtV6EuzddKAEAhjq6P8ePp2C0zoaLXJtLViWHokezIy/mgJ2svS/NV0+UaKbrDVxE2BbBd
p6+TRGZPdpc0W7Z7ZGyPp1rqlHiHEEYk7rCxWyd/jlrNvpnRFzAPhz0iHJ6l+w6HLW9//4wwetPb
eYZPmFaM3qqNFTOzXmrjhzIhQ3W9mnY++Zy31it5w5rpA+WgzfBomGeXUyLhKTG+0c6dPvIQz0nT
1PMhmpJTV0p97nohTZzxBM2melZg3wv2U5pDiIJ3dDELpVuGyVZqjbgBmulbC3fUrLdCcRsfDw6q
em3Ib5MZvoL6xKvELpINDpWAwoPQOVBPhySeNiLGJ56apnocXfmKnKsAYUcSrUSpHiLQ4NcIi2z7
98wibH0VCEyfbYFgOMWcCHUXFsshna6u7RZbSimzvRUqpIUZSc7+5NFN2j4FtdmcLIa5k1Hn0apV
Bh0wo1piEre2MkejJgMrQivis5iMnKuynLYuyt4ND9i3kDtcLs7ONwa5szrrWGdGuzWkIrkG++zp
8vdlNIbkyzxexO/cHgfrjM4n2JQP4I9cxrJaZkaxamkbOerNoC4Sy8BiTPDIAmrNrKzp31HtZhvC
rBNkxzzl5Hukx9u+jWBfu45wQ5EKd45jr/ggCv2hPna+QdxQ29Sl8cQ0Yq2i3J1m3IYsbjYq62Tq
x3uiQ4KAgJAX2IvD3+s5R0paWESxC5yg/heRElPmuQ+FYah/f427ntVDzJSpxSdNzKieUouZmcee
gItdBJ95IfwKX1UTLOKMQTVKTHBJ0kUPuiYxhoi0XJLWSoxhIPRdSl39hgVgVQcJAcM2o9ffQ4OC
du+4CbcseQwOk9XRGY6BPY2HvydeXiuWT4rbhMri1fj40X8/XwSTufesz1zY1Er8vdSDPDBZ+hxp
E2PnWUN/LhsirnQbU7MJQzLKEQyvdH879k4SVL15RqxBqrtUeXHvpL5HzzAwJUG4JsGXQUUamQ0X
ovDtWuwF2RBkGwt5WGDHA5e+94HD+qOyUR4izAT01n9wWGSzdBiCWVyUX18e1oiZOQIoEtIPGRia
c2csrv1APMMYHeuw/A0yE3XiYL9DS1LwjC25+nF6/24O/xJaJGcZ+M4MryH/yEZPNMVrm8F7pUm+
nZKUkSi2XwbGKRQ+n2MG2Io5/WxqjxmIXU3pGstVnVzwMV5yCbA15Q75HsW/rEEtP1qsZnqQf6dm
dvUsptwe8nrsntzIyDmdVc+G73yX1S5T/k/GzCyz/M4GcR8RsRbiK3e8Dw1p22z05MXvtpYHoK4P
h3zyt6JGaZ4Nz2hJXvtWvke6f0wdWripCUmioxF716mO/nVptWKDhvSp9C8vQNxmXFhVnYS1VJF1
R66luji6f6u8YwdnVkK4oWDPFjJ3C5Cd5IYBZIF2fNMkHE9FCKot45v+QDWGpBPIsOO3dPRXVRN8
OhnIVtozbFlkFLgEqs4LnEGLxsQyr5v3UlBl65V7OyFTJicN1I79a9A0Vy/WFm2h6GBWH4Sq7HpK
6BudDN+meNWq6d1sE0DxengSurcuiOJjWTgrmzuTxr8bZ5lzJ7InLzNOyDTxcU3LwspWkDZnd9pZ
jdp4Wc7ZuEaq6x8jmACRa0upciKgu4ttELUwxXvAqRPO9gU1D0uCrolofi6stzFdp5W1CEa1N0r/
H5nvyA7il94M9yOfbA+/3YQk32QuaxISE0o7X6hUP0+pcfPR2SDzS58LJzxHbQ5aQcJv0UNcR4ha
KbjwfgbGrWTULvqY/1SAfywTh4AG2umBbuX5Im4nqmKm8SMXkBtN0CxEj+miTJ6CON56ZCXJyQNs
0JcKqYGmNRdSDsllx9ciYRI8C8g8sajTk3p/LOJYbTM7OEVegaWpM+8Fu/+s6IQ769BpF3p1S89g
qXAv+Cwm8673XCh6giSPC/G7wdSQTM2qwn86y7h+ZolMYTNh/AIaMXTQp6YlGn6svbXdB6shL+9F
FQ3sXO5r4NcXlL7n0hle7XF64qSSlu6ZQMVv0zOu5Fx9ygxbF74HJ2ZwLMX4G/jkow7FWQvUKb2Q
Df0yqm4bteUp6sfntiPLdhpfs8y4N4LWvpirhP67mS76f3bWc47suxWXAo3qSE6dcpp72t2UZPEZ
nA9jHBQLSycBpOmeLdFacNvo3WNBJh1JSYsg5rxToo02gNVBiYHKjEAgqz05AlVfUOWciQb9KW6J
1/VQCZHlgasnxLvSdWB9Jt3Yems+5zpYoKzMhfRA0v28PrK9nqSvjJ2Je2JdEnYy7/3yYOiwKNci
4ADeV/BqdnqsLeOaMGR3HrAiJXvoJbmmYuJfR5a3WZ+zvKXMNW0Q/MPK+ytL59uNMRlCkEYKqVis
ld+gu+YxwNnhKoOiRYi/Lq8OmtvfFP46rJeRaPK5zIW1gLwh282XG2lUr9qYg22x/0AxNS3yM4Bb
LZ/bglW4bQqKwcOEW0M9l1N6S1ILPIXzAmabsF8UJgOrDjmBz7u9de4KejdaV249wlfXywrzxjTS
aVEE27RJvqpMEvw72EC04hbiTt0NHPB8X+sXUV3drTR+dcQqz903KoXR+sS7dAh/UgLgZ54J2PxA
QBQjS0SuhK99TZz/2TjB6XsbviUzkmXmZAcdRCdLXH/VvJHl9V7X1Y/ZO/ayRTgmp5gwHQjbWTyZ
/LdttVFR9tkPxqU01bsc2N+DMDnaQfMuVaOWviDbOk4gP+SwsgQC+Kin1CBUw6rym+hUpGSnRa1X
zWFDydmzbiO+aWKPUb27HzQooGNvxn6e9N4hR5aOWW5DORMhOx5E8R82oPf1PHb1Q9q7QAs+kY+w
5UucUMglx4f4ctF4GAg8jyWtmISLcBP0NGPwgjZF95sJdjKOp345YvzQMLP5aTLPLKIKSMThTmBd
6I2iXjrxopUuH3GuWcukQZuWk+vIjbGXxCtZXvqBDC5EYWhd49i25uEkj/TPPECu5mkk6Q17JL+r
Eq/4vGaWrMge8tAYxrnxQVErXGPynknWvQYTdDiN278nKgoR6rOroI1CyAfuk+nsIJmb3Hs/3dVx
urcjlgMguWZWTl1K9gaSJCr05lBlm6iq35FKUpiMItLRKgK00rfaHec0OP44OvdJndI+jjSM5JFr
JQmuTh4/f2rDHaQziKWx9h+epYFsrXmIJWVmtNM7NQFRZ/8MRM1kBW5v0e4HDbpxUpoDWtSvU286
EEmEyixDKUkH45E4OwoBy37L6dTZ8uvJ1kHfqezh2cVohhLwEsa9t+viZtgQcLpJVJLsWvCgMqq0
S88eaqrUPrlOsk5pfdBEpD5TsGzfQTCemv4rZkCWS9kTqaHhimqhbm6uRT2REZFZ+Hi/4Z2KJZdc
usKfNR7Sofmq2oAboNPtpREh7I6MTB2SlLsF5Be1gB2/acKAey/d1aDD+UyYG4jsmLqN79bD2Td+
DCJnuZigJTRPe0lI49jXfnemIj4/2E2vkdIxYi5PfChnJLYhlcTzBGoKEtl3zppYNf4p1tWII7fd
jKEzLRAOHK3BJxzKwYTrxTkpU6NHuaxy0k0h0+88Ef/gmkiTT9N0Udb+Wx1KvFiy7NelRpeMqWr4
FrVJ2gEJtCgeFCYGsPgXMxM/VoupHKt9e+1M+D1CzyFa0Kath56Haj7GOuj5JLEljbiCRqt7j0qM
8oAU6QvJQLP8cZsVO5FaL2XZpuuox+w0kGoHoEXs0SCzx6BKU7wrkw1ibX0xtrpcZF01p4IRUVSY
I1ZhekSn8ZGZo341ZDmb4lfNLHiLCLOsY/2eTlPF0sDR3SqmhRrqHWrKGfsJHA1Hfyzh+V6SfmWM
7bStqgyAfKQ3oSwKD1UFW0Yrky0MxCsl3C3HuTq4iHGpYxwaYTs25HsFaw+fHI0qdIEWZ4MhGdIr
HReVPr6pCg+RVX9Geiv+OQ8RVTkEKYdcZplU0sk2Yn2AKx6BOnqx8zEZLshCZb597muLpYEsZSQz
ZCt0nGnQcFiHjtjFK24/NHfHRJjtnbihc5ZqGxhg7d1TvbfUBSPhRHGTzCluskx2Z7xEr6Xhfdle
P81J/Vg5iuDhqGl+2ELmgUnjqkHNj6fCYT5lilxEm86rsmcsr1wyck1K6UxAIRHcg6n1F4QrD9h3
/QNr/SUINWvvcARZUBw2LPxx/Omn5J6abbv3PeNo2sJYEPfOQOY76hYoG9UQgbuUclMrQb7mFHTf
kR7cBgK8vN7ply5ifGxr9VL2Ub8yRnQFQ7XyYhJFIyU2Q1GRj4koox543zH1gO0++1ZBT2wVxOtE
xm95rb91te/Sf9KzusTiSq2s2ACOPTWCOa9r3XAO6tjOQ7f7aVJnWGFL4V0VVJANciu9qt9lXfDZ
1pE+77dxinAjk5/UCe6rrt1EeviLmX9HlAIdJqMO5p0S/6xitXR8tjfhyfSfrfcxgZzZo5LlvWon
/UrE69pDPtJ5X5Ziy+/zBBG686+xnfCGyoqAXxx/Tf1Mb+g+tOt7VEukZd257ul+54qjd6XAR1On
FPwhIkwXY4VvJsZuRFXqzeKbqQ20L4r0WSeT+hY5ajqvqc5a+EnxqsbJRkxkUUDh4D7gPI9P55US
xHBDDOWTaGLJ7VrudUqt5iz6ZB8nt5C5+lQhoEpT7dvUwpsttHUbl6+sVtcwasxFF2SXqOlOrvUw
rZbiq5iA3q26OaX5d1ZVR3HnjwwAAGaWafYL4UXWXuPN4bqU6VLD4L6IFVtxBwmGwUfmaBzQP8yh
HMPlVDMkI+V9Rhm3T035g869W+aPAjypfBCUIFRzu7BffSzfMFQvmU5aTDL0/DyTyJiixIZVVGE3
915ddjn2X3zww6O0oyKPYtJn1lhFu76JAurVEEAlzG++qWkbWEvtmiZseji+1rFwzI2aqK7vGRYC
bRpWE9ZUziNOcQ4xnswdK5RLC9vTo3dlYJWBcm5yk8iYCFNWgxxha9nVnQlvmrt6OWzDPMXkk/XM
8laO09r1r8OYcXCyY8YMUpHe3ALQyoBYbwnoWFtZxcTh7SdyZtqYcMikfEpyrcM+dxImFqY7PqN7
HY77vi7jSzHEv7FRfVa2u26HgcYzE0lb30G09ZoxkuFFMcMUnRsIhSfiQdxdWRrI4qa30mhJuPLJ
Y5+GmoP3RzUR9wIIcUQS+eY7mOkVVHaSHS0ODTOvBzPLiTJpwuij0SE5IfkJfdLJGgkKNhM0XE6r
akJHmAbCBsW8pe0zR4VrQqyuFu7VpfKH35pWJT7Naa5PlVgkrjo1jUaQilZeGTEhQLRwPyT6F9oE
RFpB80h0IVMHN25dcBSltDd4N/uM8zqJcTMsabI1zj4gk4jc75KYGc4MsIRBRe/0aFarBlnvcjTK
dmP2vYAbqu8OsNZGiS2nlHFtp77x1sVyPQabPKiqd45Zcq6VqU9PkuZTtVe/ZFpMslIhq4s2mvma
dYNbT2CgD5zfqHTjpQTAmHUu+EWfMcfRKeatW68mJseIH1VFnGZS54m1aNMVnHOCWGL1qyMCo8SW
gGhIHIZ+mkonao0VnJflUbesu+26aBE+sy39D1Pnsdy4smXRL0IEvJmSoCdFI1KUNEGoVBI8kEDC
f30v1HvR3ZO6t5xKosDMY/Zem3NbUdeTLjgE7fhKd9qjtKoZ85Vnu/PGFT6zs1Znz5ibf2dzBqwh
U8/RWi1spjTRd3luiDUbmmdYNlChws64WwP7wzZq6JxKAzdSYN2lNYx74Mzfw1j2u142p1JugiL8
iNvkGgp5t3DiJlBrkyHZW4b7EU3hO55hDLJWwj/X13fX6vrZ47jobXQRboVlTqJD7ELqnjprSfxM
QEHHGspBHHs+sn9M6yOQPpy3NE+Ecawxjp1At2wiQ1N8PYz/ZJ5CtNFVL4A36UHk+ICZYdu5zRpv
OFRP6W4awxYXWcgj+xuM8VZH41AjPphX9MEEGo0BH8nJc2lp9UtVJ98p66dxLTTjpTKwDzrR3Rrd
N7JkPHYIkptHndN/yOhSN4RytzCreWDDaUxXU0CFUs85ZpbnYXRz53hO+zssg7fCTk/pHBhVlrAM
rIZ86mkk4sa3E+eSMHbEGo4pzQrmpDer5m0F2KFBuRoH7dHCoNIEdA4yczYwwbm2iU1bmRE6/MlM
XwaJ2yr1tO00uwE5xcG0fkOLssAZoIsclfyt4fsa6MAGTNxa5D+XKmRIlDlEsMgcNyh8Q6Yv8AGV
vZ4MaGfjqtmMWfWGWo2toebl+A3gympui1PVdncxpypNUoHZYCKYMlVveT7CGLHzxB8KlTDc+fqy
nEhss4B+Vm0aiqN6Vaj9TGgbkS8Vh4D0zEvm6nt1tjmkNde/5aHJ2YUI/HAYHyzVZU5Q1SOzRoIA
iZs6wqheYtJWfVcKmk07uro5HGJDm7IlQjyfCI3iWHh6tmBRXdD/Oh9tFfm1N3NKozmcS4sPXf7K
IcJREMLDQbuFK2m253guI7+MMFpuERdElZIAoW3IR18Ioz2UEY0D83B8qeEFcdTWyL8xVYswq9d6
qq7rsbkUUquwJKa7pnBxFxeWrzl2zPKQG6+N62ci1kneofzyaK8UD9gPm+Wl2zOiTiuFoEmJIl1O
wDkHQ6/XHTuuReSwCzAssdU8pVyPDG6ppgLULV06Hdo+3UW5ycjD9eKjDioh6gPfiEgQjkOWx32r
EcqevHZOxCdOds4H7icPbOEmlHHkT+2Za8bbh4q5NUmBWNhPNy0eaiKfPT4BKFlvUaitMOg9sswm
Sj0AbVR0zj5PS7FVGLW6Ju80KsOQVS7uh7xY2znMWZe/LCaDbi+ADWWFg7eOx1RjPGxoQIlGED32
2F5wGCW7scxB01oWhFU862lpfxSe+iuqgr113NEazXeIe/OsGISAU7fk3cbfyXSVVGxQmT7LzKTZ
NPs3y0hi360QqQSDCzlcRN+DqT/zTNCvNvk6mLk1hR/hCVuYRviZliP+ak1Y61GPKx5e2KWqnOE4
TbUz42c8kSSLia91XiFn2ys1gaNVl4kDItCm3GKm3xVeuElcgQ4gYECQYKjn9im0NfM8HiL4N0Q6
MyrkvDQyRb3pav9XSTwd6EtoAMpgGWsGRA/H8c4cezINXXWDskNne5U/eELgKnfSRoZNvG1JcLDP
o6l2mnLysAu+lINwUBZbB7uobxj5MNerNB+jcay15E9iz+GFUqmWHbROzpS+8Ou4vTkeDXqkxbDT
HflIBXI+mX6OFsUrJrFjYX6K4KLF5Qej1WKv5faP4+QgNlgFUvzyPFbdiq0zWRFO5du8XOrkuEtX
o+PI3IHioUe/h1zEyBmsZShwZoE7669KeUFhay4wEOxcNUBnAeDCz1oJZzIgpTIfixfG6+iEGvuv
GlovmCK0Yyy0UzHi+07CKvAj41T1E8sQhANrlQej7ud5uPEqVSwuEpSfN06SEMd9I4x+p7X9n77P
9b3EAZGEwi+CbkSerI0bfHoaqkKNZGYbRpAtEw1BpiV9LsFnaedvul2E5Dto114fjlaN9yPo529x
MMKeGikD0YNJg37M7pzPzBJ4O1gUFk66crXsqozjqXM8eCnPKuwQvgZVivfeQXYxHzuveqtR7CSY
Xgw93mayOjRK5O5YFKIJRKHnuhuOgTdAhyulRpDXtTXv+0jbaBUDPxP4097l+RdxF6xCe7hESvqJ
jRTfV1/9CWRDGcLZsBVp8paGScvnzikXE94zQS1ZhYPEtTjgBANufhrCblc7lu1/1Ima7qzSKnDS
oMNWUX5q3hUt3r2oWjCvKdpv4WtURD5y0HxN7Y6yhwN3sGumj7znA3VahAZETNyq4O+0sdtOYXXU
sVMsLMnNLiPbWlVOdUKTQ/wuzsnMYmmEh5xth4cAiVnon1zJvCNan+/JiI9DZX2JmPbWs7zc11sQ
Mm08NNiEsocI5mEP4khmtgBd0oOGSRkC1/TB0dGCqFQoziux6Ri3aQ2SmyZJZwvj9Ibwa1qzi9z1
1XAMw9bYlB7sLlhkW0qIl1q5Yai8d/guHoZoYDh7PH1WoL1lkTIuBQ8ToyaW/ShzSsc4NWw1PC3K
d6Z0GI7AP3E7J6Tlsu4mqi50fej3OD1x8M4uey9rDrx5mVPG0Q88R1YirQLJ0kjW1JdnNYrWI8tq
3itwUvoWNYzDy2I4+hoOuLuta/c61cMHPszXib0NPS2qeeg+iiuGl5KMZr3tet/rGd6HqfXbuOnN
i3/cpP6aZNK9BmLbI/DyTaHNQcvyxpzuA6/SYUwZtg+usivMFw6sbqOw/qAaY9eBEG4NjXdY/esD
sF2VXvWlwFtYQ1A5xMKJzgqbYII/0CHl5psIrR/UpnSSuvsctWQ9hWBrargcO9lb5pVVV8ng7Btx
GET3AL1vTfYxPNCxK38ZYoz7yCjA8AdlQl0AQLFvXgfbFKuKUImtNSiTb8eQmgIDD4NZaNCztbpb
RbWZc6jfmqwsV02rEAtt4SQw4WI4jAlCt9pH03RJolrZNdrRa2El927+WjromGrMj5Ubnvs4wJtj
O3CJMWrmCcLe1kqOXqkGRyJBzgzWGKQaML4s4urwpTwHpTd2A7FQp5gPsBTl8JYGlnfETCwFQ6Gx
CErkTS6Lm2pwEHW1f0enxguDwixok5sXuXcB92Yx9BQmAYVpXo9LzcFIMQ3Gdxnqm2xiiF3W+qYv
zHOdcyTmNJHDlMdUwzCJJpJOvCT7tTMuY8t5ocgu/d5u3wQTEegEvhlKJOMRpLhGlmCToQQvaumd
FFtd2ZPusG6auCLV4Ccw4+qWwcsDYf1um6m2Aj6K10aBLgVbEBRU4QBST7wzwYt42eWKYLB8pSdI
Y5OSNkwLEgYj7BeXntmwJckLP1AUzdfVatVmWnfsoN7wlGirGNASWliMYqJ5aQKFKrsBaN8qFG15
V/iaTN46qv2lRwTuloeqwZs8vZa9QfsUVASWVO0tLNqDUTrEh7DZh03nuynLLV6wRdTn3H9F9aRZ
n8cK3keoZ9sewz29zJeRD8kK1mcOb45ZfZR/uQZj8IylKxLnjuIuBpYYwEHt0MazkOOMW8qSmlh1
ARwjLmnWSsBch7ZfAmSxvtng2VKfDnY/bQ0hvE1mF/2yNKFhFSHLMcDj73HltZv0O/aA1GPWuzcO
6kCcxEe9o7qamD+oxhaslkbZLHComtZnlMN+n6ZjlE5g5cGdyB5X7uQMxyAsdyDbo+1oTGjsVFjo
vVrP5Shx9214VBSgH/3IginH2bhsUenE7CuWOvSmReJgJIuGnHc3uTpw4JGIl2y+aNcRKeIrTEZq
pSRtcUAW/cbJ6u8Bvh72X/IbyAmAZdC+OimgcLUM0VhHj0avviOIF35hx3vWvgSB9hAO2O8qi8nN
Vmnf41huPI9si2cZYs+2XCql0TZUX4bebz2EN5lHz8qR7qqbilNdeu92IMNlyGBWComPrOeZ0/Qy
2wgLnxg01NRva3WVjdlpZJK6RHHPje+xVEVA2kOq3dSVCenO69/KVnwQeVEdUr0dV96cAq6c8gwc
zViIdFd1ubtE10MFWfJ/gS7Sh5fKq4m+GOkPN+8wM+Mxg11ihKnribacWdOIoiAP/bqLqx1T8aBQ
1rk2BnPHw0AV9tyy06pvdufzoaHRvkttnshD9YjTfegme1I/Wn7lYvJZLcs6fuk7mAYp60HHarZT
m0SnvnV+Q5MwR8Uxf9kLgBGKApDE3govFT1VrRDtSoCRD22Zo5L+p1Zg/FT6cVLxoRjZn26ccx5W
Xaf4UGzOYl53oEh+xS53HYbk1EX6DjbG0vHyi5nX1LyoV7VK/1KGZN237lwL3JsCH5i6NjntJNFJ
8dBviY06K9KG3p1ZvgkeeMmGdFtMKSs3WuOwfRJKCevW2qsNX2qqrNvsjpN8pUTmpgAHkSN0gFO6
lwzXmVbtE1tuCVvYFW5Iwjfvq/Q+EPVZu+V9Ct2L0ztPsoDeoArS17T7LFklo4B+wrKQTAhqZ3Pv
usFLpldX8PQHdRS7bpB/UprCBm0aNeY3VEJzU6r1q50xl9WxGBXH+c/Nn2GTR0fpQPLHU5Oq8V8H
JVzkkLlN8Z4vvPSztfmH5PheCeMOGBUNB5SI1hjvA64nyZy9TSlRiunN8rQ70c7VYiyqH7I9toU2
vqIwvKpe+CCV4KWb3lOjOrpacZbKR214R9vOb2pW/Bq6RmJUx9s4W6oYvQLGy+yOkz66KM54sAWO
OFP1E9TV6PCuwxS8g1ppcNLGbfrvVcxm5JklCe+xDzUmdzVdpxF8VL2+6wPMwjre8qqcAvzzBeYJ
pXiih/A5Us7QqkEx3qDCbYu635s46IMS4xIJQLrX/Umdajd/HiibTh4WiIF8EGRqgPbLd9lYjMqq
bZSV3wORrppbIoxqwErg2htZ707lKc/LHQFT4L6js1syALOxgha9ewfWeh1cY9VpMTRy3MUqrLs+
/M4iOmtTXzqmdQg9G2AE177FJytTKwWzgBpBUcXNy0m+4ztkec3ZsBEhp05xzSf9iFwuspPXLFSO
vWnr5AlmjLGTS16xvIbI8uLF2WXQdQhK+NK1Ef9AtK9ixtp8i6KGL69rNYC7/Wum42oViXmfkRC9
MRyUH06FQ2S7l563FEaQlF7NgwcPTkgYLr4nt/e7on/hovl0BmWfi+I0MduKpwhFTPMx5caLcC+8
Loc0sl+0wrtIvf/uaJaKqTv0oBYanEXubO1ub3bNoNcKGfl2SxsZVGHylIQDqiS/ooMSaktcnXjo
3XQxHaLTrHgtMXtEjdiV98zI7n0ot5OpvbXmzsjFbzqXFaOxTRiasvL0PFZLqbWL0CxI9xwUwyky
RhAE5kug5eq8cVxSmrPwFBAb5zk6C3HcvlTa8agAVhDDsmKOvTCKoGAF2TAMQEWa6vCp1V2VoOKc
dmIKcCZk0bKSbADyICNW+GPKmJ0VXko+c99xSvLW2g3dqO3nIsQo449GfLVthz7MRegM5IVaWv0m
iuPTitGnsAJNU5MEP2rPyFG37extzIPqZpU3GM0vZTKs6fYvtZIdcyu/hShIm8Q3jITNatjdgM1a
tbERLRBh3TqNhsY63XnGpr7v3O4yWMUVrsVngAQNNcqCOI4NPekWhnmy0BmXEiu4UE1MM+zBCC2n
c8TCvbVDypP5n3Md8YFRvvCMXT1pG2csL6NS3U3POM2yVrwN3k643gIczuiCBFTld2tar6HSnwx3
5fAF1YZ81AVzSbNbDq28dLVgjZOjHdJJKdW0Z6ZV2wZFcSuvrM583EGfesO9HBTBr5jna0MOFL+c
qExpLwvjyqB/0dfFS5NpJI0XO4U3xtg1J1OJjwFvPOhq9AgILjL9lkdIojLYzWa8jmvtlGoor6Gp
FJwnTu6x8y+/IxaQjPoDaJ40vtFBKNab6A1QuPUWStKJnhlp1tJteDmCHtMJmRoeE9r5RUg6Y5sB
Kh9ZttD6LhE9cpNrkL3QQvAapD2COj411zj0HgbSOp4wqjvMiOxPhWQvLN118oEIHhkjfnbkhWwJ
eJ3Zms3D50fI16cmw6ZPnDPH7qtuaTsXUpem2z74PNSIvjUanLXYMVLjRLTdLu/Al6rxqS5uper+
ui2x6sGQLrVIpYiibrWzdkNOy5joF7cejw3pKzuGb8SqRvWVMCEM1HVabNL4kbASXEVepy+lma2N
dHZ46HW5sWyDsou1VOfVzqJlhbScvOrdDQV2HlLMfEsrn3bCsppYe7VlStq/idy+lYNyhoiXprQV
KVjCRT0OIEvfGXicOq8nyogPJNsfXYc3UeW8/xnYSAdojdLeCKJVlpAsudk1p19C5Qyc3TSe075R
V0Kpcfm0+rOZ9LOqgZygeBHrIG+rhdbTLZQt5HYp29dIm75GESFN7TAV5AH185C/zP9NAHP1Jfo8
NV9jMeJqUFoLuYokPpxJtOoav9KhC+CLU8Af8D61DM9adbHyHqVwzywzOuhsGLL6SAomIpLs2tqW
zfM7QTme1H6HYInvgx6TF9NOuHjNjPV1+qVVGFyQvQJeiB0Tq0/Q3XRd3tTBaJckkjpQuNeG7H4Y
W99IxFKm0Tjp7WvPE+ILQ2Fi3yDtNhiDR2O8wLgX7seSMVXo/OlBri7iCj68XsEfd6SFmxzMbBkP
h7a0kydTtE1nNo/aqQ8AvvuladCByHjSWHwS9lEm7leEl2lhtdMspS1DAGv1JcuxNxO2C3wVSL5e
sHWHXL9Qn46wPhtH+6BvBQ2bJtXebS8ZAbgLW1SXIY3EWsjyangzH9WF3Jpr3odrdH9n2upVtXYq
UW3UgUxWSR/40XGNnYImf4E59ECNdiuqifbbDn5HIPHJJMDHCXrJIflLqhfeQYJO0fdTu/bvU9Co
+Pe6YwWjau73NoHwig0IVqSDjXOMzcvQzN7IFnqVCN21odEFVjVEVQgCBCxo9XJI4vKYx90+iBEL
9CxrFjUWKlxatb5v+NauyEliqRmBYEjCp1NB1tVt2NXQo+Ce+oGHMJcSvtTyX0uLfxo7CDeuWYBB
arubtNJxT6rCb89HWiYNKc/STE7hxDFgqkzBbfJLuBfCz7zkFmOwfWPfUixlIv+GZYZ+WLG/9UQp
kbPJF+IdrXVfcfPWUpB4kl5i+pRtQ7OxrJvQXCmYkNa4r3MeKHsvNSeFw57esD0cJU0E203jhV1b
uMcLCs04/rUU0164n66iy91cq+N3BHNcOauOunVf4cFfDAlSv4LZ9UWNIfNnSK/YUNzaf8K5Vt1o
Ep6bsQ8m2tMQzOLWQKF/1DPt3uMqYy6DR7WpOErcViEBITdX1qiu1S7oV5HkhcupH6VVrBBptkQA
hPSOXb0jUYL+ufzLXG8JOeZLNnboN3FWUkSyCcPKnK1HNhpRboDVqfNPvvHDCvTDWUxeQuJrgOkc
i2CIFAW9IEJxA8IcPjdixDi/KYUulQw2DlxUMPkPQpy1TZwvrUy79ho8xUb0a9gFsHdQHa24xbnr
88ldWApnXmynl0Y9DVU0syp1CIFLyyzvnl0XxMM5cgMpLIWiM+A/5kCmOS3spa5x2JhaujayrrjK
9iulaVm2UV2vnApndmmzJjJ65Q1x/94wBmtr6mjji/SbxIXoC2XdgQNoLsFDFfM3sQZhy3KGqS57
VuRxqIlAcVuajQqaLxUmVn4GJANip2BMH9is1Gw7HldJOyzRLfro2apjJDiACB//tDL74XbFkYhP
8aZb7Rs2Mp7V3k1OapETisg2vh1N3WeYVixaB8pIbNpng73gxmxQXrcVOePjeUzI605SM4Sz3jPz
QzuEq98bJWxxxHuM9o9GK411EX5x9Rp+xxjhXc3yd1MtySPo860ZkRw16na2ylP9s6oafN/eCvNb
d4w2RtSwZYj0d7uRz9xkQxyO+UkogK3artRZ4uCSj/VE36iaFvmKSNflyNvhnyWP1GQ1+Uv+o77s
U69bOSI4qgWRLmOjKW+Dw2JGa0VzTHeCVfQyF86lrc17DsNxvEUdV5ZUXNbBvah22LdWbWun20Ex
N6Gmggky2diiarasDPbGYJ35eNcQQwMd7wOky59qzuAiuJ6RQuOiurLHV8TosBjCgGt3BJOVudxx
6T3q3CsD8CZvbpVkk2NOw3uijij6qa2dhggw2vUzh/QdssA1yDyxKjIennG8pgJLuBzyC5CiZ5wT
VwRHVOKuW4S5w7WuwzEK0CjYHeq+yTzTEx8Hs1wLV/kIPS9Z6mkG9aQZoP3YNK62OIlckHUF77uZ
9eyVmX7gKPiZuw10VhsH4WXcui8F+pPFMMTkZ9SnTHf/uNrwm6nvTi7ZffRr22OG2J36ouBK7MAX
tGCTmFft2x714oBnIxwQ22Sz1L/uUFMRwZgHLxYE7dgYwftHF2QqzBc/ndh41DQKzEGU12IOoY3z
Bwq0CxP/Y2ZV57o7Nikjoz7JdqC1zGrr9nJNwtvLPL2o2CSO7U2rrFMuObsDksPQek5leZo/YBUM
fuQohIvWV8acx6qw8fpihmgb9TB14QrF1Fvtab+xfcN+9R4rHOICIiJVo/7aqe4T4Rm7HxHDCAhg
t3XoCxE9wenOpqtjH7CP3TXV+9PmsB0N8wS84ZQYE+aTT2/EOUIEoeeoX2qUfFWGvjaL4BFECGBL
CLuUkNfEEn8IcUJ9JJofVE+vSu36Er3EWNUXQRBWxQQN3Q0L1rL9NKf8NIz2Sz3zc1IVfA++pPgH
+v3sRpiHVUnxp2nlLffcK0aQcOGjaPtmmsaTmGc/YPlzP4m/XT4lXc5BPAPK+N5jlz/8TXF0cbdW
t3zKtrAgFnpdHJGq7FC/wXrT/dbDN+y1M66E57NR08QnXgrUQyF25GzcCEMjwr4vlStLWcAW9jME
uuUlkw9q9RUGxAO/1ZH1Psu38S7GlpGFspQKUkxbfaoa5gk1nT6V+geN33KM262pZW8j47DgUwsZ
MhYWPU+oJwwBQdrZds2tYNYfdQSbrIk5d9pNN9eZg3106uysRwynHK4wTZIB+Tmq7qVI8h83tb7b
EqtrgoS9SA5d1NUbGEvffcskLSOK1IpC0gCsR5iLpxOz9hMe+/7cvJXS+snT9IHi4r2odm6TPkuc
P6xf1a+iEsusC+5o51yCMaefUsiXTCDnH8vwF5butvNM+ClAKWp3ehiNTXrEPePGWNBulGgwGZ4y
7Hd5nKtaY6PRXQekn1aT3nAHtv4YR4++cPFoTmgFxh8JLSsvdHDKSrwNdf0suxnng0g7ohvpqNoX
SCM3dhY9ypSSWuTBI0rNHwPWsuYGGxeUX6uihTY7rENp3F48HWgBL/ZQei1BGRpOkNp798LiA9RX
nIjVSDAYoqZnFKG0mD9WBKXYo44uXQ6QxLSHZT+wuoy94GSFfz2dLZP1D2ZnD9sRzsgKgAF5Q/pM
z/C0RfUELf/aWgj2NBD/OVPpBnkQLoCKNxzrmgCRoFDp94qcEySkLY3pEGZVF41H+QTVfRwy2ngn
Rr2ucE9iOSUDvjRezTB65KhUsph3W9647bL2JMs1/maY3mk/NMxbiB7ahKLINBGMalX4zhvkNrTp
ybAyk0eBVyCzvZuCDD1W8V1FdXlwynStQNrtTN6DIOJe4qxZ5XJWWloA46KE153qWW2YTgBzvdXz
MkUznXXnpJ+QjZduxL9oBHBMpmlcdRZkvTZhlRrWXwWBnEuyA39bx9toif4xpvq7WVaPKo38ji9w
afSYmbJkA+XiiERZQ9IUf0SM2/jcel4zRd/pIXvBRPWOdJW3IWqRRigFNCbrMYR7K4k/Cqf4cdTo
u8nGvSbFOXT6V7+Ss3qMihYnGa9NEaDvbyVinAbpBfCpRe/gD5QG0DUviNFeRVsuczxhirjmYN8J
gbIWmjAjlhPclYBIRxsDq2NwA/QN4wr7jXPljdHTJQxZyHoeCv6Eh63r5TYvqoc3yGXsgCTVq9mx
5FGXeAqUGcN4ScJtVDpPxcs/4i53mIzypfa8uqzltQqBYasp72pKxd4AMTSLH6+esRXc8Fxyj6Ia
MSiiBXbqra2sNE0BAV6c+rh1yF2IGRaA1onU4TkV+tMZqmvCaLEiXUFNbIYtldAWijXnXRtLbo13
kRJma4/oXjI0Xrqh/SK0oVmCr2ayKyRDXT90yDi7hNHnWL7H5MCgvL/YoYV/rA5vsC4wNLAJ8npn
PwpkJXFPa7roYnkpQ+VPNKqsWLSLY00Xz0oPir0yy/yciOQ0yPTc9SrYjGItYEWNxnhrNNAgjftn
ShDARXG4T/v6XFv02HU2Hc0QMkPbl6+hChxPX4Wl/XcK2x6UGzbJyKEHk7CtoBmgN7nBAjt1uf3r
mfpLWphveti9ub1yRFi5Qn61UoS4WyzLdbO/dyYEL0a8mWguNFsI2Pr2q3d2Zp9fR7W/qUq4ZTvN
lclTW3EdkSHb6nzHRh742GQ1dkgndrweCmdWpamSM7+b7jKpdmpZo3nqtnq556C/eR0Ffy1ZJrT1
USTiXM0YrTiG4i9hQJfEceDPyh665/42ifVZx8rdK/+kEZJfM7uFZXeJ4mAbDMaVOf86HyYfJc/K
Mlo/kjMnV1LVkWOQ/Wh1/AMeIYQ0aX2yed2Y+rRi1H0XBGqbB1fkFx2X0KKHjGR1mCHrcvRJG0Q7
3P1Eijc7tex34TqHwCnWLrJERJj7zCo3PX1ThEJ/kOKaiPFc5SXEhT7iGlkGrNMrJWTdwdM8nVIG
/raXvEdEtC9yqa4mHHI8Pw0YS9YuN97x1cLSQXFa5j4vx6thO4c+ZarXEIMgJ/dujuZLptn3xFY3
bmQ+iGb5kxgmJqLujUUThZoJEbBTrC1l9UZvqlvLFz8Ijk7TVV9suji9mS3P3qmGkgJvKSflT0nf
WwAqjYFIl7dWLvKT0xI74Tj04BOLGe+CyhetW1NxQimPsTPvVRk9goQFqyMMsBF8o4ZuxzgKdbBz
VQlyeqDowTRRm2B+0TNCjmH8ETQs9LLq1YmaTVQg6+JoE74Vtz8TRPOtMsi3qDT0pegQ9FgVHLw2
UTZ2Et+nGnpgO7lkM9nTRvbBWXfCekem3LYqMqb3QZav2ajekhET1cDmimicxDjUiCx00Wt/zFJz
F6aIdoHaBD4rRJNPW6k2VbcxFDPx46yK7mbURmdU2qd/P3NBH7zmF6bNR8OarJMhfvtuCO+2dBow
RWRf/PtpE+C0lmCIOL6y8O40uDgKh5BFYPZq7JFlbCqvCDZVOgir2Se95KeVHDd1BFy4mT7ssK32
5v/+4HGmrcYcMqDivQc58p3/+71/fxTrK2qxbs6Lhinx378ajjG/+H8///fbbQTeZoBZn+AwYDZc
i71lufzA4o/Ib+ctqAtuNUWAfEYpJ8C9zPDn+c81QUOjkCHdqPSh3P/7wSVwbDeQrDvPTBiiRhBj
9uSy1Xsc9v/94T+/BtwYHUm//ffr/37pP3/j38+pBjIf5DEvyOBiz///v/Xv4xoxWrqpBK5PNTKY
VHE929HXLAGvVJP6omnGX4boa6csyFIYdXerAkKA1+mxjD23XY3UvMKz19GWLTtv6EAnYYOxm/oI
RQYpVsaC2f2WNF6HWk/EIUPbv4RpDKr81Rl5R7O3TLj55mkwtUcCUYvpkrlj0pz4TaFcczcc/SDy
EP+RH+A7LZr7RJZy3TJtvRGL8a2IcW/0fYrohCmVR3DaISZW5ZhHHqtmRVmhlE0OPZmlhyYRSOb4
yzF5fMwbyXiZ7DXv7xpHGOdqNT7JMez8cR40jawVNzGGtE3USiyfE+dkyDBGQoITEw2Rzs4NDSzx
RdpB7xguqLPTUCU6LkM/uhE9+1nh2NUqdGYJaGvEEKLQHDohtJ/UKtaj0JHgzdxVNA7jLmuH3mdE
g/LCw7wxxPlrLHHnNIIRlCadzK84dI5U1CZPTK1X+gtoWAxRWvWeOpo4OqQwHN2RSEKFniIkWeiC
WE97GdizOtbovMuKaZn1HMD7XqihlI2Hpo6OuHRPRWHT8EsYpnPgMxlqplynA4tt19DCl6GJ/sIv
ZAtpDlueS3L9YpY9WdOoF3Bf3krgYsZMpQKVYZjh23pS3JV3WWhxhOkRdRPcLr4jMTFJvAQraUbu
0pppHvVINmpvOQe16eyNQrzsXphacPBCx11XvZXtWYZsQXrEh8TQc9+tyfr2ejck+YAN1pggBEPS
T3mb2e5XglhjbI58w47C08QbeUN0KFGZ7CTBEoqW86jMtBc7Z/WBkiIQVnaEOYgeqR81jG1YY6x0
KrYuZcS7rX/l7Js74sJutVLbdxkIf5RldGulYt0dBw1gQwRVrqpnqrLmEQbKQhUrNWVuMsRsoUsz
CjHdYAOomeJQF8oa7Qxo1kCzy22kWflFEeXD+AtTXzlppeFNiyY1+N/YfLfpKkdG+pbBUo5QHNEt
DGHb/8PYeS1HrmRZ9lfK8nlQDcABONDWtx5Ca0ZQZ77AmGQmpEPrr5+FuDU9dWvM2uaFxqAMgXA/
fs7ea58GD+G16SVyq/cpCDmrcNGbDtoyMpMMWQKTDj+vk42qGDrbU0DBprvxoyPuSSbxbyUtUp1d
sAec14k0MQb7yc8n9iOhDIQD3JwwbG/DcM4NIpn8qbVS8zrJbn3/ZtxEb1xbwQmO7fcom+wPyWSe
y9qJmczSEk0NAuZ8Rqo3Otc/aa/wziKC+dwHcfBCykG2dOpC7u83GVBrGKosZz2yJ3P0yMldc5Px
WLr9xZ1yQmlZuxb4jMYfIYU6a8b42JnxGzJ9Xhp3GN/7AuyjQzCWGRBw69qIX/BzVGlx87tcP/ZC
P9Mv6I6JFnfH+2dMwVnJkEcXUSxeanJxXmLnTVEjJZMpqLGIGKV0/Uo7hswRuo1LIu2cSJzSJlhP
yH3Vc4yr/HFpmWn2dP8rMRy9+y2tIBZM4zi01nogPBq+q6f7Z1mdp39+pmmatZISEf1o585mdFCI
CpepGXjXlK04618l53Qv7G9aoOKvWbQ4koPxhicb04XQd52Rm+duHgeP+aRYTjRC2O0pR/yAYAZX
xrMF0xiwlGF81wZOfwA0bVIyTI9GjvfqVEZ1a63wrcqd8qjZMFnCGcwyxcmfXyrMyl71lPDgHFAb
ryw5Gsf7B1uM2dHqtm7QUwcEaOy9rC0f0Mb1Oy0gTrjXzGJJJJZ4ycyRzwI9utKBbhkuAVGhk40J
yHgJQ0krPJXpxogZEdlDrK/7EOdQSF963WmoHOy0gXA+heXsOWA2np16r4mffbcLj22FRamaXz0p
OTw3Lcc3gexmOaQW3DdspJ+YB/wlJ/by6HXpvAHf/DBNzrrd89ZoZIyZrrJ2op7Rw7WzbhXSiV7L
ENw53VnJWr+lcxT5bD/udOc5J+FsoXX0rBLSTm0tgmjLcSHwpvrBxKmzy21ei4gGkgqim26ZzrYi
qGMvOudiWdpwdeJ9FA1XWU3me6uoEIOm7pZtCSA1tbwAPAsJ1xaajo3uM58P7C7dRYWtv+oC3xZT
lOlYDpa+rcnQIFjH1jcklOqMIXVN47FrBgUDNiUX8O0tLqt0bbsJKU1UijAoW/9YqxYuuWfSyAq8
sNzgPsRQ7fnFNqTGf/P6ZpNI0T4ZLpGhxYCd9/5lpNXEFguahFaZvlX9GG+nTAWbMp5428XEBTF/
uGl9OnxmtfvnJ8G/fiVzzIvq/O7WNnO0g48DBA/dz64bHDS9CFYWai5+ZvLXusqyYYfyctqV3aBd
g4Z9v1LF+BPh7DKfUOagQ//d1Fp1sZQ42FFmnQeX2WBHGtOyxB6x6vMSFhyhZFts2MOq0gGQR8zP
cZiiXLbAxdQV4z5dOAIaTOoe/FQr1xYN6o+c8qH3ip8asGOOk3PfyaFT69KjfXaawSLFiDZwPBO0
8qKi3Zl9YFHZKMKxDlJYE+INCHNLhsqEKHZKx//VNLugJVB1vtWFMeGpVU5LYLa7DmnVb3zZIecp
yupkRHhObffU4rmFzSvghzP1nrqIXFfVi9VkEKTbaRvsJCaWDXdaQvtA8DPnxU0dQwC0iCs3V+2X
F41fY6up99ylZ5NpgXikShcsiYl2nnvOtHT9TeZa2jrzNTokHKCcKuh+tna/HWcVVt/h6ipFf2SC
op+VofPBzo3z/eYoBc4jI0BMOcWnxmfM0eXVk13jaB3p0t9v6RN6LZVoFMW2T4sOsYjOJIFoW5Uc
iiaMl4Vwnn2nROyJhQC/Gwzn+004FuGayRhwNqZINUk/OOa1AmBvNScOshpYidwPpu9v4danczBN
TxaZ/gxNdUYXJBU4TK3eFB6OCrMow7UfA3kbQDed8J6qDXVUIYY9sCiiqHkRln5nuIxsKSGorRee
7aPLI7lr1Xd2tjenIlvZTun+QCwO0aZ2nqVZNphqdLxCnh3vOv4q6oddNMTtL98UIP5cyzzhunob
+rI7mpmNQHMS2hua/znbHUkWzcfgfQDKa+pcRyJwihsy/ydACcG75atyZwwuNekcXVeztQMJDHWe
hnBHXGT5GDKHe8yIc9nUlh+u7l+7f8DgwrhFt9JDPP9IgJBgbxkuPX+ac+XsXubEHj6ZiCDQB+Gm
puYuj0HNNITjK0dgpqCoUILmxYG0f44t7FZ96R3LAJC7nymWRJN2QTapaZVatbi2mT3StcTWwrvE
ZbMzAovD6fAmQNqvJb3Rqwks4ppIWnlYRhdWb7lfVGXNW6fnJof/yDk77bDSbSACQ1yIN5ZSGpE8
iIvfa+0r2sYxmE+jffARNi5jVpOitIpqbW8LnF5DACZjRFKyjrUmPY30vFe9JDen8Ghe9MxqNg25
xhuonPIaYIfk3jKuo7go7UyBIHCNo+wnonNVW5FgDgSaWQAq3A4FdIUOeRObeJT9cdIhPPC8eZmM
Ng2K4p+RGQbnZhx/G5lMz1bFaRY10MZ2Ue/EeTw++TVqYm1UN9ESaD0qucfBxxpcyU5nxaHxG/Yo
+2JBw6yHseJEQtt0wZBfGDxMe7pBT4CJmiswBAFAhtnC1FrvHqXgd18bH0I/Ab3TYG+q+7bZe42E
rNCN44rzGcHJrcx2xiSKLefnZ0I4W6DGmWKGbECfgVyUX+7/CiYajGwZis298DS99mfc4p+gxE2P
Tcmpp6nL6N201LEVXXGTPo3lGt/trkTOpJejuHo1u4lU4sishgaLAxizCftPXY7+Dp3Dh8jUcMYN
QOKwMjdBSsBoIfRXremDXeL752RgvknG6qX4UpCXfGbZj4LiiJx07Rraa0i/ya8W9FEbYyqpe1iY
o6zqB+GF+yZc+S5hgItIj7da45IiR1hNkGN1sloKJbup3NegJUOUsWe9tSdY5GPvnBgpqbVGCui2
N+w1p8MXacn8qRj6fI3HNdsP6dwZYRQ/UjyYIsVVHgNr6QNl79xy6GBfaNYaKwnn0d4XZ062ZF3B
uVumHjHaYOZ3WlTASmyN8dxXznaqyvHaGgcguuisaeKYLXGiaYmWK09HXDzzwQRKDB2qangewh6R
U2iFm6pqNpPVEf2mUyE7ejK7nPPxMk9ZMl28mLO0s+gYFYZA8iGFXAsrotmIsgbHulYfqwqZa51m
7moae2NHeUID340eqrBiidJnK2+Cz0VWXgQCGDGkpFd7GiqieDJBYlpU12vDM6IViHRaEaBeVuWY
yPWQhcNZ5AnYCDJm2EtsefMS76xyymSzKAjNnlCIZsOwZQgen4Tf14geZqk++JM3ARfNLMz0LJs6
RTfGPKqUqTzUtotBYBIHL7IeG+Ac5/sHKb3kCCrcOg4cTduWA4SFmnHpePDndWQ3Kz3HT9Mol7ci
4UVKFqfCiaqnimuum3U/eaUhc4DftGJXjdcpdpAPdrZO5Zs+6zi2NRhlmizu0XSkG3xHxrp//iJs
Xlz89rVOaBGtc6sOv8OM/G4AcFiCWorWfRlmz2ICqWLG5rQdHRLtCrc8jkbzs/Pxv+U1G6aaP1gs
HVqX8OJoJHAEeoilNnHqLSNZEAWe0l8j2cgzI1/37MhULRvVeSv4hNWJQ0h10oRy16FD2BhZR9nj
4DE60dlF7HlVzTtcH/e/ef9gFeYPZsAFoSMsvUCuCcJIj2k8aQjWOZr2Q+QcycHZTEgL1oFW96uq
rXnTdfpwxLwKlaTYar2TnDNzQ2zRayXUK1VP9Kzn0l3IHEN2jzKu9QTd9amNbl4fmls7MvvjqPID
Zm7o5qUh8QGmE9o6QWVtuNM+jgf/DEX0e9CJAcJSU+9pgci30BzPBGjMItAJiaiRnUo8EFRO0+3+
obBah951eGl6K7rl+LGZLl2jsVVXYa9U4Ii9aIMf3SjU+f4BkROWBDLF8ICjjid2Z9hkMadoLJZq
5zT+K89icqJKAglLibLIkeH2U5ldkjQftiGko+VkFOE1svRp71RcdZ1zM7i6X2NkwUtIN8zQ8Ols
kgxLQzkAVrZUA/LdVfw73Etb9CjWBcsi2mKyHoPROkYBelQzHxgvIjN+KH/mNALPVU28uiMAICW2
CLaFNJp9O5BmwVNKJz1p1l6jP7U42TbCH/qtIPFyU2TVu5IqxAlaoZEM44vdlNSVycK3kuAS9Nar
TgrR2hg02leDUV7QBiWHcNwmhjD3VkZHFu1Etc2izlznTvLJNaYOFn1iesgvvkYwbDvg6tW7idXR
Sg7WhDq6DoWzJAcOiYYs4y0OV/tg6ma8BvGhVgDcTIaX3vguqvgF4mO3HwZt5kb02DxxLrSAX852
Or0PVlJQ04z1ypeKGEwXgAHa9xK7bHukb2fcJml7h74qHoOOiFdzHJytF7hnXDT9SRu0ek9QD6Y5
4WsQs1k8C7cLduhJkmWJZ1vLtf6m6vLFjCB0pVjrN1KwBYwmYmi8JdgsDZAUWSwOY5cUEN704bXp
vEXHdr1qKGrWA3vqVbOKclmEHoNdWf3CkdU/+s6IkiGKiumhHtpNO1ExZanFyRBXRUO81tp05XcH
eewDhjLSjtp1G0Mzof9zAC8qF7Lqqk2EFToowvqAsGLyon0PmXSha2cI70fVU42ZfQ7R0HrXfEyj
iLzmSKYYXjFSliVaAP1WemrOQ/Trh6hKae8mOaScnvCTLncfSUchdIjZN2wNExGaI70ToexM8phF
IIwT4WlCjVuNlyyLjZtg5AmBIT0ZpPyIUjNOdpm/AxeNtkGbb5GAEaTaGedSr3mKwJHe8PI92PVD
GwDGrxsY9mPdPQTOg3IQwA6xhUvDh3qCKrJZa3OcLlga7WjQTcrV6b6oeU177MsJnO9cIZTZnL3A
eW0H9uSpUaM6Se8LzGN8vN8Y2oIEKt3a6ANUV86Ax4jreR/ZtdynSnx2Pm6x0jXWrYMeOmb8sOxd
LdxSs5ZnNL/eIlWo9uco3LAyGiRcABAMGiz7TCHJ6FU8LaJBRO+aRZmkxVzh+DOyxy4LVpTS2qel
L7Mp8w4pWOU/e3Wal3l7Z+rOJoguhM2QdVEh8ToVTLRm7M1kNs7PCmqZ2YrTMMOfRCJuZdf/cEo6
C3loBWtawahdBE2HeJ+3pA4Uc+VGhvqSoeG0crsyWykE0FgTVn6swVIKh3Cj9VzBisD6ts+WDA97
bOgeos16L+MxWmc4b+P4pOjc3Th7hABOZL5GosDOxjSGyPvRO/V5QZpiMwv1kuYw6JM66h7Ku/v+
TFT2tpdC0LGo2FyjZNg2XQGZcez7vXQZCNS+LFCZOdk7O8dJMM9m+pce9XlTF0yzl44kUzkyO3FE
VcSIKEEFoKU2qpnKtPc05q5GXLUX0Wg4s9Ii4KhGBiX253rtOQ05pgqqdmh22Im0VUL77ZCrHOzZ
i5yCLfiu8tq0TURLVj0OHKsg/BFeXCZ00f0s2YyqwA4bNiP6rRJGauznwbLtkrdmSOgGVsDjIgCV
ac7oJsVNRo8Wd1uvUOfRMdoHFfVdxBkUozxTSYBBD57W3Zg/5/vIDZ+DADV27fu0/Upr3/kRWKyR
foWWqhybUtgAmyqPqIcNaOjG1TUL99CidNx0qStWZZzF64YE9wNiEmwVXWMBxSRLobXRkwzhdKFJ
GF97pqeDyVlqCIDtAdN5yLOh3Xfz/tEM3cEtKhrsvot+2NVJCplfQjeenB3xSpspDZqjoT7uJUwv
n6cemLQ5qC2ZPrvWGeVG9pnYMoRH/u2rr7gA1jvq3hOADkh2Mt8XFHeGHLEmTDj0GaHUrMfkL/rZ
DMTfDZFLnBRu/A1Y8XBtlR5abAQ7K8fIvYeAyvdkRcGm6szw1EMuwTA52hwQPIC0c8NbepyGeiP1
z1q3d3SO2y0e3xVKhfE4noaw8K76+Iv3x4gHozi7MnSOtBdxoNmEmjZAJdaM/DBd0YAOALC0+7hi
9H/vIwYFg5o6a78LtMKOP2Tn0CSO488PhhxWQ4NeaLLHi6q8du94rnEOPP1D9bgzLEbjkKgaySuT
+3ujAhFmMpx4KDiJs9/StDWwvAOwIeT6Xm5RgTX72EHQ4gZEMkcBYxwGI81eY6qz0CJC6+BuozeT
HJDnbVrIt7YsxpPpDDdTI80VbXy1lGVhXRi8WpdWwAUn4ZXOB3yWbT0R7uOkfXnNZorRpB7RvQ2n
+9qGqc4WMlp8+9t//OO//uNz+M/gVw7xgblOVv/jv7j9mZMzEQVh8283/3GOPulH5b+b+6/994/9
9Zf+sVs/rv/HHzg/bZ7//Qfm+/Hff5D/+8/7tfpoPv5yY50BUx1v7a9qfPxVI+q9/3MewfyT/7/f
/Nuv+195Hotff3z7zNuMk/rjL0Iysm///Nb+649vtnV/hv58guY//8/vXT4Uv7bMa77yGH1+/Pvv
/EJs/cc3zTX/bnOR8uYxXd2k4cef63/9+S35d0D+jm2wyxqutL/9DfN3E/7xzTD+bhqOa3jSEYYr
bI/fqfN2/pb9d8tzhetJU/cMR1rut//zyP/y2v3f1/JvGaVuHlEw//HNdL79rfjzJb4/MtuRpk0A
lAC8ihXPsCXf//x4jLKAnzb+FxS4Vk9HD+EVdnLyDjdOx7BHt5yToFvpUBesUdv2C4Du4SkSSJdq
Bl6hVjPmGfuzP9DYMbnwMEiMOxG1byP79tJxC5eF+TbY7rjKxhKnVa8fYQo9BJOjvcuvf3nC//mo
/vIo9H97FNKwDZyDnmWBoKM3wxP5r49iwlFoJZ0rseMBGGQada1KBonwtMI5WMeXPY1z4T0kugRC
2aOJzdou2nZOhJbLtFkp2qCb6ezBdmiMd9em+HMmYhxwOvVgzf/nu2tI4/952mHN2g7POhcFr6bu
/fUOO3mZ1mHZmOui19e2z6as15gWyzb1d0NvXjOK0wPbwxZMo3tuCswApYHPva9TFM6dzZYLtbkg
Sd1WbBW2xP6KSn5Vw89Ymmb6OzG18kgS38Kp6PZHIS5eaXlHz6OMiVmDdMz/E7a5MwEwJxyoCYWg
fQTjaEQ4p71cg54Mp/whaknOKAmYcWkTL+IWTCIMWXOJljDZooPHENf9jJLqd2k3nyEzYZwBwZdV
2++t02rrkGEejYukIL9yfHAxDUhBvlJmd/im3BxRiFW/a273Yr97juZ8aJO2iwx8n3FAOySgMiSH
pF+XrYvDlv24cn7SERBE26fG6lxahr6xA1qNsJ+CE4fSF+ZZr1Ce+M+xvsFbFG8CxzqOvletVYs/
I2QE6YFA8ZEuD5Dz1onVM3joyVqLom2e2Qniu+l5wP63sjLwmm7XIaJQa6f2hiU1Lby8GuC9I/V1
4FMPuvkIHDoGAUUL9a1xp2hV4LVj0Ot8VKiZBS6TFWOTT0vr5M7dtxj6Bu7OmWvSWJd98xbWKBe9
MXkUJ7NR29YvKDBN+9hqWP0k6iXh+VfQ+z4iwLHEzzNWMLchTPSTt8+B/i1cjQ6QCUIZrmrxYE/g
nOTYNwS5VCuvak+1n7zghj4l0xwP1p2cHmiP6N8mOqk8v4T16MoCCzMirijanKJLIcuGqWgtUoxJ
C7SH8dozynHji9Ag9YqHYGG00lLSunyf1MquETd/yr8ns//DLtz07MTWDsDrNTRoMAqNtEO3ACBm
eeXKUG27J+LdRCBNVRl2ujrYNtQsD/dHggSSkcF0gqlngC0jATMaKwcUGMDXtIiIDFSbWqNZQk+q
2eadKL87DVIUEziznfkSclYnVqaqNmEC74gJDkdsJ//Vm+ol0fLytflthyiNPHEVqDxHTgeLVgVA
W7AqLEDR5muZpRy53MhXB4PMjAOzxm5a63mXHdpW6bvcBN3Zw4fL8zlqqBm8GYDX12tR2b8jw8fr
rRtbWxond155sMCOnmud60LUF0LM5B5YkavKBx85z3YE9ZRP0XfD8pjzOq9RbYBDbX4wHtPQbFL5
rpJMPDsVZAQO2Gj8++4I5COiDUlvjGncuTDJj2sGG6Pe6G1kW73iMvsoLP2lLrIvHfnFoi1uddzt
IlY3JO9Au+qXoEl1OBkgzVN/n2YoemMdZDAtzYvGtHhmOL/godr1LedK12MZRIq/Hh15Ak9GPAjX
gHfTmfBXEdblljrESppzopwbTOhyye61lWaEAQRnpaH52GByjhEQTYkQfEPKYsORrx/rCVyCkWWf
MqAbASG1zF4rpd364UdZmZzIbbEB33CA7bJSzF1bocidEKYOnRnalWHkj4Ctt3IydlbAu3DIfGOf
h+jORyCWxJfJpa/eA8EbNzTdz0D9CCEkV34RLlEBRzhK9GCkGWLCigfvvpvIkHBw/y7NCjdbW+6G
1DiqMt7ViYWitnhQFXHKddGsfaAUHJeJ08XuUSdxs5NO/TxoBNm2GDUkjAg9XzqsP4ha+1NGm6lg
xdjkacHRLzyFGEh5wXAmDn6yYDeFFZkRVu9aP/Wq/yGl85mjj0KxgJ8mNyFGOwRxZ8zsIISZZye0
r5rPKSnKik2O6mURifp7qUtsZK2CKBVOPhGRpBWMEH6DpIOMWTcuuMLtZBXBs1lnj5pyvfWUUyrf
N3LDNsU+JRZlAXAg2cQFkaHDBGXUaoZDGuVq1Wkm2bsMPXfIHeidu2yznBuDTV6kxzxvJv5j3z1J
yBssQbV3SiAMLIIhpAQAeliM09qYdcZR3krEQYXaB4hyqYPT8IfZW++NZlRPqBkHsupZSCpt+qK1
wWpaJeFTNPjOVs96bTdJK7+ZSQ/wufTFxqmDYG/RQ1dxmtxgROwD4ocBlCFJlDyaVBXhA9Opaz4O
vB2LKNgZnnjhJXsuXOPKm0mcCKndU/WLqwrCHd5141a4bQWoFf+YlnXiEFTo6DVfiDfpBAQETRHm
s7rEGWedAJs3H+lMj5uLqeeQYRCiSqalHc1zEAdF/2AVqO8TN09+BFWMSH9S47ntCrGKLIJMmdni
8ciQr9qFwPSFV/NMIG66k000HQ3aeljR6BXiLkgegwS12D0Op7HI9yZgp3ssUn06KL1uUJXRVpiS
XDtEPkowV1WPmVFlvFO158mr9xOR2q+jD2uR+Yl7GSxEBXVQFts6vWqAYa9RLyzcH7azM5y4PDsK
xiwRQteYtitKdeNRGqyyQz8RNhl/4VzVb9FUmo+6RTHAwI0AJX9lpQVka4Jql2UbTnMzPEQKHT1C
AQrXQo965gpoTeRcKBaZTx9C3ax0so4wR8gLd938QcGyxuinbzusKK8YHlfwdPZ03SArzqeqioE6
y3fMoJFGISzSW4prPnQrrIUvWdFHe1Xy9mZUzAYQgaJphh4HIo4yBFG0YBTtONk9o8HhQisuXKju
mkP6afJxl0054aA6eEa8qHXKYK+fRbGnBtMSX8GgqUOxymB2rVzDR62W7UJCnmIVAz4gDG0hL05Z
n5xAX2t438IWJGYn6Q3j8ly57tlwwaLGE2XHmH/X4WHQ5Ft7ZWhsmKBteUztohDe3g4xing1A5vA
vqKF2eOZhHFJOy9DWUgO/Tym9uVPNIfk503nwDR+ugXVpFd8ZVnJPIAp9Cop84OBKZrIjmZDygbV
VYeFLAPuinL6qwFstOhC5jK+6zDI0bB+JgkUeKdEiEmdo1MPL53GPDdW+opPixUvfjKSrFlWJqVI
20A6jS3CY/3JWrS1XAcR9i+juhiFdapmonLX6T+LUvy2EqI2CknEtmOle67RZxiklI4ANqqhe26i
eGdNxYJB1yKvGDKLKNy6cb3MNDuBvYtXPUEMQTPUJfPGe2ys6Ik4UJQQc+oljj6yU8XBhMGnkUkG
VUT/8rv6KxG4+ZAwkSmdxefRkB+FU2gLZDLF0k0S41jWPyZSYab4Ych+Kb+9VW3hkFchX5QgMDFO
dnmAeSzAJdMCCVwOTvyJqDIANEL3xKTWzUdjOTTVui3y15RJPQkNMTwx+2bU/a4ay7exJqAhJJLZ
GIMP+VgaebYYIcNtI3JBMac8DXqzLytE5PFnBOWDBzo8czp7qPMRxsIevvUWt+jZrttr3LMFQgRs
liD606UTsUAEO2+m9pCRHOIu7GZy5pteRxE8IVx2uh/fivih08vXSQIwTrm7WWlgPYpM3O3xtDO0
hlukWy0nh8ZYHrCuAKHnUEvplVAsJ7F+K2pEOlnIvCd2qA+gMFMkjo8ws27xyJ3sPMi89sbWqmqu
yA9i7gvZYbQyDZfYdoDgC0Ax4lB43tqW0Hv92lqafnKyXPSUisk2iZjmpD5yLdIXWVlx7ATowwJo
mM5mmC8ny+ULkQw/R+Dn+yLAJGq4z2IcpmuUsOsrjcNJ1cWAGcvkTOXI1oaHZTPUJ12W6a3vAp0e
jeusaNEJFFBs0b6q3LdG4FmsfeijVi52U6/WhmRSRSO3PCW63jLgSc8hKUCjX1jvKa2e/YgonXl4
K94Tbdoqlb1F6VRg3eyYr9niLT/JJPff0sQI6F9Dirjf9HsfGisHE0Y0+7DD9dNkNFDBOGBEk9Zw
UV62rOzSv8H9aA8IlyMyi+mrexNJFzSex61eWNlGd3ScJZwBboGb8YFymFZFZG/BifxyHL/bktB5
CqTZnrXeuoys2e7Yl09V9ytt3XrvGb2Cg3vtZVA/oSvInr3HoUq+dFrMlzHxtBfpls+mzMlkS4gl
KhGmV7MSnYvkV5ZmPmiRKH6ERQRnHPbnzlYw8O5f60KxcmeTPFk3i8iy4o2IwK56vrXzYlFcLPoI
aCqmExPAXTd6b04OIivw8WC6ufsgp/rWWd5nrSAjlKr/XmQ6W+TkbIPJpxemTfp3J3GNxQAV82JS
8lYjUHg39Hws8yYH1Ah/toOKTg6k7GKTx8Nfb5RWved96TB1n6n+vfZWJrgs4q7gsMFkAEYwFL0T
ZP9hY3SyWOGWNpb36shwTBZilVgwx2J2Z3u4jFY6c/iibebXjwxH+eWYt3jSSPFExes4fbS1DCm4
RpeZsrp9HRozOTJ8xu2XK5IFm0BdZNoMV4ZGIIfa3Gd+HveYz/nVLENfFLe/zTIM2MfwR5KsrUtN
7HUzOzN2ajf3ai2yWoKe7K30zU/ed3B0ihT9DxwH+vnZ2UUWPyZZdmW6BcAsGW6snRnkgARa2l0S
KSc1rO7aNRG9JgRXdTg5EfUYFI/krS19BrpfJXGXC60ehyV65fqYdDRQuHpm5Q9PhrvSmPOsRTiA
p3LGmGa6qbadxuS1613AIQEkbkTH4EjMB2/uGDVDzglqrB6YZwVno4WhsSiRM29rYJ+MGYpsh0J9
5GArJJSWPiBgjraMa/ITmVlBKwSx45ahWEDF+5nhjWX6egw13orzeRUiWr2sO2+6NDyLQxH5pzoK
HjzXNZ4Npfgv8aZFmHcY57aPP17TwLt2ZteBs/YJBiAAJWyq7f2l78dMLZARjlCJq69sioqNCgmu
GBJjzuAIKSX9KtpGrACTNTqbljkjFmce+5+vo6AYUAN8iRhiy6pJwQGYiMjmSjhotR7FRRdtgkpe
7192HdJekkm7MVdDRyC4vlwv6VZGlyj6+QUY9RQ1XjGCXIJEB3+VXJgYip0jst9jN6RMomA8BwOW
Q18NF3MCwooHEKuF1a907bmynxH6sFGWHseSVHfWIoCtfb+vNY21fUN1bgtMQ7neTCuKw3RdtO6w
JhWs2aHmBAYYFvSeyiF8QqXExjrSl1Jh96qJghKhTN8thNPQF+wVWgh/lSVRc4xHqwXwXcpzVwIF
1SZm4KJp9vbUwQibjwaDyj7pnhonfeawCEpnnfmlB0t4YdMOmF+vPRJCUJopR+rSE69QkOSBKcGu
o0hfBr55yJLAJYmu2oEwM54ZuhBIyCSBJDmNWb/dQS3QxUXe35qYTRcq1P2FqmJrf18SVGhiR0G4
GDRN+uSo36Xvuaf7m9yw7RNCh+QU0xgjpbm+lpb3VlS0zTTwiWHB+7+yiYkCJgGKug8h8kI450hG
+B74TPxRseHsNS37db//QGjrm8ZoSCHHHDjzRDIihN2CxBh62qmd3zsKBcYyJAibBpoHncIPuZ/E
D2nkNi+Iw9aOhc8kF9kqmUXe9Kx1vXaoIAPnptCxyuubSGvi0+A8gfp1OwG4qiXKEbmdoA3Ek6hw
16f1cEiG2F6ZduU9sIQD/opb64jDP8FWuZZ63R2QSKw7hjy73k05bRc34YftUffHr6ax9BMDOg4e
IJ8I0broVl5sG2OEMwejpYHTjbjKeXJAK8CrY+HFlAZ/zGBEhsl6fu65zt7q0RS3dCrn05nPVMmJ
rmbZc/j0Vq4/uqv7vLlT4yWAKIBMON9AUnKRcimx07VM5+4x7S1Ju3E9lEGplm4R6rc3MU3rDKGK
y0a7Ng1yx5AYNBcoUM8mIBrgPzBV66KI11EJeq6FvHkXf6GqHXidTdS0aXIK4wZjE9aHjrhb2TJw
v6/bWDeOrotCDiUntvbZCRt5qAX12LcRgEj/0ax18LOTf4TR30CmIazZpRZt+lJ9FtbeFRdBjtLJ
0ytjMRbIxouUFV6Udsm7miZZmf501VA85OP/pu68khzXtu3aFXUAJ4ANbJgfRYjek+mYVfWDyHLw
ZsMDX68b6p5aogHW1a1zTujpxv3T+2Ekk56E2WutOcdMQfkHAwlEPRYIhLI0f0lThANNh28+SrDA
Kj8nqKDkOI/L5sZ2Ov1MqzlvWwafVNr0O2qv+FhiZV9BLyNmqYA1HjJ5JK+sx0fVoOtwBvPjoZkI
UDQ3lQhOBIfvGvqVTwR1uiV69cdxPW2cdaWj3+EkA5HbjbptZPZgducf9LHHQNg5ouB/1ivf245d
nG5NPX4zdfqTAfSXx3DM4Dy0KuedTLbeKfCsZO1lLEjpu1r7KRquMqnZDrr2Ka+TbKligbEK547u
21D5Z6d8y9p0SxgsYWqdFsNTQKiqRWa1crOwXcNqqQAHRfWpb+U6JLkET65hUvkij1orAgBXj70x
m4cBuT2MDIPzHT3CjgQLdHEc4r+6aJfXRtoSRJX05btwDr6OHsdq6vil/2oy91u3uRO++uaH0aBS
HGKDXA/b+uz0ZY2JjzTLIRx3Pv0uDuxs4EgJOH6huSc4o/yaTJ1xduflMRo6QVOSOGG+QoHGZdFQ
+//6RrW2Zy7Q9O36saTQGO5vAzBz6JrBLZUDiMjHB8EwCfrFD6+G3dWfw2agn4qyf82ZKVghhDYO
cRXReGFocFQajTckTOGLYvtn8yvKwwAtfq/xTS50hwThBhnwJvY5U2imth/iyT1mTmpgTKhsexnP
zltfip/IR4dfKo0CHO5mymAJdmS47JKAZGRaZNu0cpIrEeH6s1ZWZ0AKy64y+1MVzBU+5f0yrnSx
YzOaeVv1u5+QYert/fmYFVjGTRWrjqimS+hwMKEhc42wxh7Q/z6bCW2qWXg/WPZnCvWW6HPmr3pJ
tEXRj9UTh4S9H4j2Fvavv9Slfmuzo7MHybT3F6hIxm9J/wP9vVhFqtRvuY0rPZhj3EqEH8sRMNJz
OGLnM2Tr71K9/IJKfxVp3YBjGThg91Bjk/12eJxE0YFtY+xt5+ir6bX5ZapdljoOJkbUfNkh1+nO
eCi2Zq55vklpxR88k5WBS+6Oz7HuSzngzpBltQ0xXy1tcAQbI8L8O6k+Zya9hlyFBkeSlus5BkYB
oiWj0HcXTc17mc8bplNGWwfsU4qTLa1qkx+9AqHeTcXKqsJ7VYkViv8iMsqnRitfMyfG6pL0+h56
qrNgts+L9JLg6rIxC3rtNJejIjzmyEd3Td1eHwtPHHb1kQEKK4GJdZ6tfakb0gzoKa8em3keBh6w
bRaPmHurPXYfJgBaeY9d0AwJ1DEQxjGG41F9iyHBLhwhTvT4/beizC4c4LJnraB4MzUiYTC6fKL5
Tkc/FSuzq+wLssSnnJ5URnv/iEfjW9h72j7SPcrhWWPAUZX1RgAbMFSGPHLerRZqIimrloBAOtee
9pHVOBjGE5qJhX3pzHcQfs0T5oLvYFuqM5k1MwKcJYbhBeabVLwYDYDbo4faACP0Ig+0ep971MeG
s22B6jtYBJdCNyEm+flz5iFHkzLbZO1wNaB4SF8F749DM5gveiZmgN6Jxh9YnDrgl1wrQaI7NilJ
DwlCYjdEVzQkYK6HrN8qLScMiOAKRMfWmXkCrhSK8lU8GsVSlfHh8c5KZMR3r69fgK7eApqaxyiW
VH7JGjdjgGeRpVLiuduHtajZWPO2Yn1h9nYigsY7psh8ESmNx8RjGDI5ZXkjo+SQ2mZ26+egZzKi
KMytdFuQX3CDfMhCWzJ5IShMbjOB+YGdaEtb+QyA7jtAB0Rt83qrL2wgxyq65CDXl0VE6VoT3jdB
uEKHvrKIe9tmJmLL3j+2CQgHqHkEsfVzFAHyKHhgXk3Dkiwat7/bejnnK3uoE9salW7qyR3+b5om
xCIQNKOMCk4RXW2HuTzRcOvY6cG9EH2LAig7VkgVqQrrn9jBBNwx5zmyKrVXeTSurEh2WGyhbviV
f3QE7jOoTRuDpiBcp/qt1mhncPhgDDrva5pRhCumlPjBlB1sH2t4hng6HZSynU4jaIE9+vBuKYGj
2Ugi72TC2KAhm2rXyi90c+RbMc8mIJWTn9bhAekohrapEaR7l8Ve6wbD3gMAebZ0ZaHUZyeok+6F
at/cG4r83mJ8ImkBOKmkjO+IO+uVI3YRtL415/pw18ZVuaB6eixxw4aGbDdezBJW62Py/ThoFX3s
H4GO1y+mDZDm3xeM/EspyHuUROWP79HH3/Ugf5aD/Pf/IoIRw0BGgabmP1GMfI7q6uN//cf//JH+
WTHyeNAvyYgp/7BdyzQYkUE+xivu/h/FiGn9IdB8GFRCLjMu0xD/lIyY5h9Qu9GFmDYPsBwbzcE/
JCPCQzNi2Jaue7pnCdM1/x3NCALXv8gtHOHogBsdz5AWchbXm/Uxf5ZbZBJ9Y4DrZakZNiUpguH2
NRw18awFYEx9Te/afWaYbrE0+g4FcDV2zqkLFIntg2hgVVsl82CzHxqINRSGY0JYtFXqw1fXjLRd
axpo7SIy+cyUmNdVHPv4thQyaYoXL94LNMsHvTQ0a9GMlofHyC/Kz5bR59Alh7JGxFrENjKtyf+p
j3B91h3tgXhbkNgLAhYHhbYq6cT4JHg6NC8gbIIx1PIdafT5rcQfuiLOl7CJGOCWDXlrj6Qm/jCh
I35ks794zWIzODboCA5TZfuHRFTEGiMwR/1tdhCOqAD98XOkWvJxfeyxa2UP3dcB/Wi3cDiRZTvZ
SVbfHENsf6OlNj0+kzkXob1NX5g/PT2muxAadkRCYUgK/WnwByV2wZQhaMuyiDTxsDZUtyCjBqFD
5jKqW45ArbKlPXGs2YZlbsp912gVYoJpjNdGoE9n3e3kig/TPwd+mTAYs+tvLuqkVeeTAF9UQ7XD
kc1aozNCytGkdG8uHEvaynR1zLDP0eoS+SlsBEO5IiRoCgcBKNEIISPnYeevIq/x7lFR6NfUq1J/
KSDTFws8D3OmRS++a8lICmnV0spXygD43TAAqkqYlSzlea9D11afy6QzjQVypYHo1yQRzzknuvPY
FOLg6E7OVmUx4U/7AQiv67xhdZbbCYYml3oco1OlujhVIcazyDYDEB9B3Wy6cdgh6mbBGT7CWl8Z
dP8AKvGzybRrg3hjadHVXer4HBaUr2fAJzbT6ZD2dkvubua/s0n+gHdyUk0RbzuPgLfY0r6mGX5i
JDfbPKQpznCPJJYCzQMoYyycU7U2cdSRjRY5O7PHDuiBPmiDrAOG6AA3NQhc1evWfZ6GVtsqFSfb
Ws/UE0A255pzAuV3AKi+ARQFM5Ectv4MDlI8YeCPcHmW2GQa/WTj43kp3eaZVuN4QscRPxGegNLD
tH/UECoXZd4GoFpFc4LtUR7HNEKSGLLC2GgZZpUyYyWrCb5bt4HZxE71LSnQoYBittiw0W+aMbCK
oA3e8wgmPOTI7y5T9mWcmvSVXMYzAA+/+kP5bsrW3CSpefL6BnZeNbeqSyLU2/xVz0fGOMRLQJij
e5WwaN/HA24Po9PloQgcxv8YdRa2JwUI0r5kR0NromAvcZW5utOJjcyci14Pbz7Mi9jhu09j+xsg
oIOvcTfNqz5qO7RXKJdPs1nRZq29SMfp5ub9gPwZIlSfOslzb+eM/tP8PbDks9DLYhOi39y4Nu1s
fSADPJFRunSHyARZAJyXpWW2TGk+QmvwP3dZuk8JV1gi8tAWMrK/Zon8yPHVr3CuQdub0MyKdNJf
pEuAOdk7d+mPhI4bATSLaUx3AuPEqkwgvk8CLUVfx9opTkO6S6ZnMuXmGFHSHUV3jLjEgjvEKHSI
zjq8OmTdfvls6j788IA9kfgtg71aoWwytXQTmg268si+CiWxDFIFvXdNMVwLhqBYOJJPJMv1pE7A
gHfZrKluxfCFDOZqY9R4gko3ChG0mxy1XOS8rJiC8hsrE9giNakO5C8kmfk9LuCmxaVSa9SsNPkD
53MmOkAJ6QSE0LedFUdAdez9AuumyCdUfvS9M4q3M1Ucuam5SZmj0ajPxg5lRxxRacouA3U7w0Ae
9FttJMrLqakRFS3TJ6UIm8wnyz63QZT9dLQ2P0pkWd+NQsfB5WPcBehU2Isozc9NxmRcM/OXeEzq
JRETF9GSLonH0XnWtIoQ5IKJZepkxjIsrM+0OJEzlSHRrhH5OBqy/JWn4mCfI51mgW6ToEsoLYur
moVsh+d3gS3sWzQik0jnWB2IQO2G6WYEF85+Qa2MM0jow5OmNVf2TbYcB+tJ0+pfFQ4vNFtBIzY9
kS/MyJFE5C8+aGAXqT3O0Z0mr216nXTyCi++d54YcHTwravXYvraMONOTcT833KZwpCRpEYVRn1F
SrpR1s9SfBTTpS3fGUkuQ6ncjajyaCmabWIzLyOHfqXXxapKnV2ZtG9lW5/Jt6UXyOR39M5u9TIQ
2NK3p8l7qVA4q/uIbbJ6MhVWtXQRFC9ZG6ynzPqBZ5RmnwENmZMqrv8YeAlYJvJTQDuGUqcJvVX2
IQxe6SwlJ2mDTpStKtb+gGdQaxzkLs1Pctx+BjJ/w+MCKg7OfF1o58DXn2zvqSu/YSnSsx+1ZGnv
MBTumm+uMet34bJCAZubiSwezmnezd+JBjecCGCkYqzlcRuBqc3ro4hetGRaYa3cJSaj+FEhNjvK
eOZ+4rSlLquDDwU9lrnxkr7YtSXFuZPtVnpfAzWe9CjbWBXoqnx++nnfNmGQdxzFMzFtAplBSDK/
pMBZQ2dcOCxsWvOZsp61+sWDkMvn0hp1y9BaiIIhXrGTZrcVxnch+2hZo1MgUIgqiqYCQ9jbANjN
JJXdZjYNhXvjVtYWBseuHOA9YajVWzR7xEHv9Z7DDzapY6NTKCWfEvlDdbvYhYJ9C60vGRVSxS84
9Z/KKGOiTz7dYjYE9O4+7p604SPRvkzoM0bn3fPQB/jrAkStQd+cUICo3EY0iupyD/RBtteWIXwR
XaDsLEbyH6LCek6ie6MuFOPbJjkPJqSk/kJj/GzUxhf8GqRBfrF0Y2kjJ0tL9R64THb0yaPQR1Uo
LuS+IvJAQvhGJuZKF8XJ6Mq9Fr8U7merzMjtUWCuai/2znEwwF0IQ3jw07HPwMpD+grvpXma8K/b
Bu0jABct/nAci1O3C7UXYVHYdWznw7qk6RVDoXILoO8BUHX3EkXWdTLq9TQkbGv5K8OuQ97XT3K0
6vUI1HC0mJwaGcr6BAJRhNQzTK5g946D47yIJr6xsHp1Tc5Irp++VW363Jfai1NHp3qysFLkG2p7
KCNFLF81clY4oOnBerDdl1zE90bY9DBHdhaDNetSN/nqG2+dOBHvpvQPeoWCQ/jtLkiiWwa31dbK
dYSVARDg+D1pu+9CF9AQLHC5ZAmBU8iuQeJqDh3uiCVUxbBlBQptjlmGkTP2MeqISNOdJ5nbmErw
gERmhNoSzSdWq3w5GnrFOpNmHVEIxGCWWrUkwsB6qhu9OqSG16CersTei41Oe8UjJwXTVOddUwaz
Mk786N1iu0+OBPhSryM5/aGR2MrkxSPCakFypNvcSNDLO/b5wp5IJvT6jezyrH8ZXCLqUID5hu6v
897Kgl2Qpcw3AXPDPdhakR2ky9Izpx7TTsEgRHm+A3ow6499H7gtvRZPC+9ZiInPWHSVnCfPiGET
Z1mD9RYrA6Q3hP40bV85N48Xhy5lvNaopZJfwu5/yxrxLyvd/9Q78f+h8wFZxf+rkP0f6X97q763
fzFLPB7yjzKWslO3JIWijfHGsSVP9sv4QBkLQoytU7fduVSdb/mH84Ey1gJSY1JYWro517h/LmMN
F8U8RgnTtgXl8b9TxhrC4VUobmZ/y2x+mOtYjkCGSyErhCdc+28q/MRtWIaYLTomBraYz7IBqFqD
it5L1FfOdkgT/Q8yKPB34wQ8plL2TwWBn4vHHayw+gTmIX4tijTf41YaNmy39qdqwOyZiPKrZTZy
aUGtOXuaN14Km37O45GyzuBDtuN72vXZ1sIfufOmvAQmbLBs57Ut2RP6oDntzaL9fqzxbjJHJWcN
2fVlwnl/HUPFYZQOPKtd2ACRWzpPlYk5eqRMXdXUtB+jjk6YKdcbh88OBxUNxscDBvvZpfb4jHo4
Rl3FDpdYefJJdSgV58fhXIjXFi4iOp/YugvPf2ZQnX3YcGBo+k/tWU+ZICOcZtmqDTZKskSIc97F
HoqH6JufBWCpHjf8+jOsmQsDeVqONfAML8k4T/56yONx8wUWN8AbRcvsiDv/vvHxBHUT9MeYsMHH
/389/vf9ehvtdtvNJ/t/Pt3jr8djH381LsxtSbDQRhZlsjWdXt+BCnl2W+W8DWwF13zOZalNrmVJ
c3Gd5ONxG5pseZ7i4ufjtgBR2dnF/7x43KjTXT0RkgtYen6eWnazm20uSuer8Cq7YyEGfiWzQ0VI
jthhUgadV3ptiAbz4l5A4sW0miLKM/Xi3tmDtSKKOtk9bg17sBJ5TIyVPd85JHF5kQ96PieNFXc/
8z98a9Avj4e6xngMGLw+PW4jk40EmJgQo54BEPEv/WUoXA7Zs25lsCZjo3mRTioWEYOhEQr83/G0
YUpiXoYYzlQWGBJX2tRzq+9cfG3oNoNdeBeavO3Gt0btMmTE7bF0Da8FMJkNd4mvfqyrzZDm6TUL
mnIzxHl+HVgv09/IGWFmGK39GM2H3xGhM1h5cx0qC+YWcUDXwSOfzo/9/krURUQ/w8eSB46AV9P0
K5UxCGs7MK+FS1aQr4WSV4NOOTREK2Q9wzys7TgLw85Zs7L0r4WYPYtxEd7Q1khcklp0IyrTWmeB
SG7DnJ/ux1Z2C13HWPvIum9zQcKzuCSzCLQZmdLq26AIGOTVoNymAq+lIXuGAMAQfIuKZgjR7Gag
DG7IeVqerzV5NeLuhiKTt8yH1DNYpUOyCiApFDLereBt8WqudvNj4iIZFYZPg2/kfLYmRjWPzYRv
Mn0COJ3yfE3xFMqQ3FEhzYvWV83VodGyZ6D05XFNFILUvvn/9I3DfR9N3//2/4ndbsc8B0LZfLff
D+i1LN+ZXZ0vfv/vcZfGpMiygUP8/QYG6KTGmCRAPR5h/fO1iVYKt51BVujfnkrGg9iUSP9pQGWz
ZGF+C0yCq01iCXKD56u/L+hsBBur04A5/fUGM0AvR7Fn/OmGxysV2dxcKWm1/H7E4wYv1cN1HgP0
+NsNrOAgsEyy/fsNRoLGRoGY+3XD7w/CQjtbSUmGxeOpft+gbNdbGl1Y/f2GDJHRMhyBXP/tEblV
t5AAMUU9nuX3F2j6doafSqjN76d/PNapgYdwOjT+fgMdRElCcxtCjBB//hKTENV8nQOMw3kNiz5D
o07f+Y2DykpqzvieMcjYtRrRxD0595jNWYHrgUlefaRdgCLZyNFnImPV6yco2RRCWUH+gag/Vx6B
mBOeBFtV9SIzEDzE8GyqqACyYSf2Tm8K5ABO3b9maPdsx7e+6RCPPCY3e8NE6FlXTrqtlN7NAG/1
5gTdkzlaxdfKHQQfM6xuPT4doK7mexbkglxdpEtakD89Liq3LS4t6pbHNduM2KeklqwwH6bXJJ6a
bafSHqhokF7xn9A2MqYCZ7WD/37+3+PiceemDsG1SqghCbr1J2TvlgJIVaHxBYBDDwkVEVbB+bbH
hUOZqGdVdE3I//51MXpTf0Fn5BiGWk+qgPcEP/lkQP/T1JA8CeEmT8hAoitDx+Xvf7Ua/oQg3DNE
am+Pf4cVdycFewtPU/568ONO5hC+VWXdHB/3evwLTt8ciFsV+8fTP/7Xx8g3zNKqtr//R91UM6IK
zfXvV2hEbxO6HKrV7+cTU4CKwJjNCPN7/vV8KsOaTJLm4vfz2WExwi6RL0kXQVY20AecbY9Yy9x/
x2tEDJIrxnVUBuMb4yx7g00sUj65gLS735xejtvS8oH1apuxq9M7AbXGxqo9iDVgXO+SFvUaKzM8
qk5L7n0q8lWtI6yFzfOlHoP8PkPClsoYzUM7X+X8SWFRRe5pGKbsXrvVe8VZmKMpCx9vPjciZt01
+KyeH9ey4UWPSwIepubLJDL/FNDesvJegDDvkDQV7YTLUb+nJEzdLau2wPTMfTe/He8o3fodYeFg
zYLpXa+i/prltOxMLYuxD4rpbtBvRfgeks8yxPo985Efil5FJyIMl4pw5LvWF1tN88xnGbXZW9p9
yCoVd6bS8S1Am4WiNTtaSZ8sw9YXx7IlUzbxavPelbmGOrwCJ2dob34v9WuJ5hu9as22juJ9rYe2
vTVhcS0NtySENgsYjU5QTIyurs+Pq8S1nZXQkyf8MB/0W7xLH59ilx+mo25+LqVEgsDnThGbXaam
+D5mqnptoZ0k2egeWJwUy8fn7I3SoPlmFGsrLycy7Xlfjl6hwiwqIsctoqYeF2LoyqPuePrdSLBd
KZMjABiau8m0IzVE9YpNzV7lVddvUKPNmW3ibkKBuUTt8OPxud2hUwcv7ghon29UBJbZTJ1XdVqE
6HJ1667SEvJoHbb7x1XXl2TYJaY4O2UYPDkQl5WiwE5Kny6v1r3Okxa40c6dNByWM6Pxze+Ffe/7
zN16Zbmxk0osGWe5d365CsLBMG6azHfuYcM+1KkMBU+rEZKm7Jeums5xJp8sJbXnYFBnBHJoJtIy
POd9pB+Bp0KY8O0jOiW0utm1yafq0nhBdjD1/gX83UKgZzzPLp0rsvk4aM6u3e9Bmm9IxbJeMNfu
RZcgkufMg7oXGaodQVAtVjB37D3Hb3lM88E+Pv56XBTWIPfYJNaBrsntw7EbOwGdIuswJEQmViEx
m1o/MnYuSHQalX8c+yBAu0ZbJatCXuYFiIg8+cTEHZw82douWRikuBGJ2qBl0+NmpGaniUqMnAPw
4AuelDM+bJ3jvyw2Bg2451i3r0npfWqZo7/mCHz34NVfSjQKS8w/JUFi4c0qp4nlZdMuvTHCxDi9
WoKYiKHPNxX9+H0Xo7iuBIBsFN/pymzIXg7c8alKwBB3ysOzMrnbUBNocIB2KEdHEpGLz31Qmtti
hBTtoO4LaS5ohZ195kC4V+VzpC/HnPQ2RlHH3BOEr7kWZOCC1sVU7VtfMcAILiN2201cuz9Ln9D5
mDGlqhQ5WrAqrdQWa98vNuNbEhI6LAfYeIxMvk5zgCamR8/JX4ATf6Dkl5vKd3/2prkr8N7DVcUm
bKTrwPK+IPz/Lsdz41hPrrTU2lfOB67U1ZCQharltrVS0v2oVHJA055tAjVs0QboR79SR6O2VgRS
5sSfE4FCBB5IMrHGt7qU1XMI1pUBCVq3sb6TvkYbj6WuEQDWkLMts4+Z7dsxG4Dyrmlcg2JHhMBp
jglgRbCZSxgxWbkb1bZYSFMr2god/09LCJom2QwLPfH2RM7sRTXS14y9cnkqR+asuqOOjH5AVvXb
wiN9Nibo5px20/fZlaUYSSkoYFg3FT6UZpF04laK7BrVjgGpmoildDCPZTUdyoSUcZ/iGehGtZKK
gWwcfZcxEr+kV29qQvjsmSSaOYIvKEa3xde06nPcnRZ6E1OTG/FqYhtbRGNfwxerLhOAzIW2hnm+
SeoYs0ICjTPB9kDPzGvFM0faXTp2jOxaktgCWa3RCqM/aacPDxoxaUxqTRCjt2gJn734is0plQbr
Sp25dG1s06jlKK6/uy1mE4GIBArxi9TiZWapW+cl70MYizWJhxerbbSFj5wolaU46titp0YekhRE
YCcKDHv5rCMNOt7EQFbfVG9iPh7h6liwyEFYtHYabctLUaE1KkArLyYOtWzFOYPtILTXhFKXuhUs
YObq+5fADdrz+OooC05bBngxdQjbyZjDLYI8X2tm8y6C+Ivh5ckCKevV6hh9St7jMh9SLBZloJH6
NuO3oPytOZI7i5ASL8t0ErYDwtW8fDW6rr7F9oOmqfyBfxtfCkNL9hoLFyjd6kU95AczFNFWG60n
4Vdb/CRqP3UTLcZpMu6qHzBIVgE+CdY+WKbT9aCML0pYgKURDG1M1JMEsbCTW5IktLDAQiA1DrUg
1gg2TnEn6jB7A3cwCafeNnh4L3Szi71Kurcg11o8+dXcbI63duInX6TBSC/gM5gla0hnJLNiKXKK
M+JBT4HtvVHZsClyZH3CjknSUsyElfAhwzwkeh4ds/qz1gwTbZ5S7WuMu7Koq0PvjrSJZMfhyBTH
wnnOfVWeR89+YZgA2MlWPwFWpBcLlP6iIcp+344I8Ee6An6TSNi83rfU9wRyPQOfXj2lOxPIkyth
NzBkOnnEl6AYXuKDwMxSY7vYNTIPfxKAU5YB/PTaNd9go9TMNNP8oFs7DsrmOaxOMMysNRhVfnk3
745Tbp5bcu92QplPypGENR9C/apbvfGR9QJeHQZtJXXrzHPpOVD+kFmYoRoaFIKvSuv4TSyfDTAc
25SzaQ3iMRiviBO1rNDu/uTOEiwA9bGHoKFDgRtNUwNdu4JvFlXDyrY8LJbC3nvdc5NOxakwv8MG
x2mqEmfl9WyNMlDugYC6U9N1+Rnz2zFJ3fyQRA4gG1e8dal3k8Suv8L8XkgjdI5djB2z1HP7LIFb
YkYjkox+yo4sFYuskWRcZYYfnQJc+Ynef2oTXB3krSI/ZZhZZt+0TOo7whQqGgtVJwlV1rdtANaJ
fR61d9Z9TH0/PcdiSzZYY4PcRyhdoj4valI5pQln3Y+RMQ4+wxIvCb4ozSn3OT7TKk3R+8KD4hcv
rgpq6BbnYIK7Rr0S7VftfWa21TTiVWdwwj5atgDszC+hWelXV03ewauHq+0G+pXozZ5cykH7GhP4
8uy4kVyFQwPdk173cdAIMoY2Lu6GJd56B9MPsX2k/goht+yvP1TLrjxF6qZokp39dk5bJ0OHGUyg
wZnzi2VYWmjfQ+YHHNtGghLK/DZZ4c3phnpbgiDEwB0QBDSIcNPyrcV6u7QBRm/7ytKubhtxoROq
Ma+7+WWnldlWOh7eNEBXQHJB5PqsAZDwbxg8Pwf5eGmCJrx5+Y8yqdz1kGTROi07XLY6S35j+PDN
0ibNzgHMYIEwyTzjEzSpY11jq1bVYK80IqHaSPeXBjA/ojzTm+5Ow9wApFqF27iQSv/ovb0oPWLw
QCD5c5uO3s8HjYfCL7UlwiVmwAThGfjI8Ke/eZWerIJCEu5pvJLTm+P/HXyM+Ri9QBxIu18AgXYC
Cm/ISPRxeS7T+R63aCv4UrDATR9W5m262n5jbnfvRtvfSw0i32RCrQqbcsbsc3CY/2IF84+/fKRE
Sz0nze/XDTRm8PXO93lcJDItjh42rPD3DX/6U4yoWSsl2s2vh7iB+vW4x9XH6w1i0LZWZ3/6/Zr/
t/cRQ/+p6qmmAfuX9/f7vjKHuUEaerAc55fB4TSHoTze6T9fFipDLAOQtH/9N9Wavf73RYX/6STl
L5rBfz2Q+a9BoTLMfzWLObb9x9j8RVM4P+bXMMZy/0BR6EiXU7M9K7QR7f0axlj2H1KCzOTUYNkA
ey3j9zBG/wOwn4d40BGzsND80zDG/UMKy9aJahVYTaXl/DvDGGnPiKY/zWIQLUpeCKUQ/CawUvOb
+IumsMxVABAJyKhq9R2GQ8YPY71B5cQ5cfD7Q18w31jWttEfwloH89Kk7OxTlIlj7QZ4Qsiyw/Pe
HQJ/7GadWHf4fVW1E7u7GWOiQ1TDegJR1yGd7/3rup/Z2zSk9amxEjrkk0JxUDV5eyCyGlTbp6Sz
HYyUa9C0E2ALz3jOB2dPHA6mGNKx1p6wXrHvI+qeoEQUcDrIMGTN6noh6ZIZ4VycoNZT4jNsVTEq
sIpcAnyPP2RuJIcsaN1l96pn5PcmylTbIKTbrLmvo6nlKzMqvtt+H2yycmJtHNRYEbFcPMmsOet0
MKrAS58ebwy24n0IHP1zqxi/V/qhy6WzsMuKGIUamk6Ss8BjFQtxF7QKOjNI6IGO5gBdyNLVJZ0y
joiCwI8wU8U+mJO8MNSyENB9WJMAV4dEe9UMa9snxdnI6uBOont3SUAyhDrQXiPoTrKZwk2nDYjY
e+HcmoDjKK2NbVYM+zZnPQrdJz2GFUV7kFTpNm1969Qoc5XJoDvYeX+r6w4TVe12SxEzPg7nKI0i
3MdwG59FQ6iSSdgEhzQqhrYfLyKNHaT36bByAjN5mqAu1O4i04poQ/rjC/5lD4/cyZnO6Ziau4xh
FgyncTrQ/k5xwHfnYEFTatqxLgOom5Vblo/PY/YN2hNfi4FgR1Ny2ggs95SqtEfdCQNk13wGaJbs
UurSZU9CCPZuVH8VneSGFumKAdgm9vpz1WgwBXWgwsUGpJ23dO12WyNpWYmBBXaAgCCMkTi5MD5U
aiKBi9TMM54QSFKHOHGycm34q6MjPoFJdDc+q8+2I6XBZeG3SkLscfZUfw6KYlv3iM2KqZkwXFs2
G1iGiwXnaC/hHfz6JCyNqBpcbc0Sv13riFfh6lJQkiLXkDq5MFIW/F1ATm1Mp5oA010y0PRT2AkN
VoukNhtXLQi3TVZBVZXyfaTjRD4JwXOFqo5mJMVqsqsMdjqpUgRq4dwuas7Ng89KcARLyXIt3Hil
e8orixZHQfXQFXLA2kTlS/LH2WCn3hLKc8tdgwlQgZbHHI1hy9al0Q1haDGU9MsCl/5b4JUnKAiv
XWjZN9nQaw6TwqUoVNcc5ekT+kNjHadNt1U6vZcprrSDC7R/WznBj85uD0BCDaIjRLeyjXJazIiF
OV/mcVEqb2059XRxjckh86slTTKzdx267RckeBtm2zGYp1wcUye/04gGrUBdH5BFdR3EKiz3Em0i
5WoDdScw93anQZlLaONqHuleYeGG8MPEtEPMywRu0hO2SQy3fZtChTPCaJuk3yKD5LDYtljJ95Bw
/jd5Z5IcuZZm5xUhDbjARTMF4L2zcdLZTmBkkETf9xhJu9CCtBKtRB8iU6aoV6qUZY1kpkm8Fx3p
4Q7g/s0538m65hpYjM6487BZ2SCPfl8HHcS0bch8xkm7edMNRDBqPcNsKT6GAY0tUpNst1hUbsQ8
uFNeG+fBJn3B+J3UYfJysJo7KCLV+4CVzk2FUK4SJamsOYGIUbAVTASMmgcV2SCwO1v6UIoqEx+T
XTAUhCoEpIPMb2LtZryDXU1GkYFFMdF7r5/txAtVC73ToltbCGdoYMlAbQfDxhpC5qieYYG0StJr
Yul8z2X9yJxuuoROshE6pt0wrrsjxciPHi/jhen/dGmyIj5wqIElXn+NfvYLUYh25DJxdiHbWJSh
9nAh3bo/VGbxZql1e1QVwMpZw+LAykzy7+qlPfZFqtR7szePoggB+ihWeyRVpDuOGvjbP35YW4s4
aB4sNudbQtdBnmjsoLpKq+75p2xrzHg5oFMEkEN1u0AG8WQWj1xDk7ZpTOhqCHf26GkkGVmMB9ME
HHAnergAvcZVKCNvnBRlWxm2fMOJjr984KnKwHrfjplxlO3IEt3+VRtddulHAIttZpNyqU453YWl
nbQ6eSSBMqPFg7PG7O2pmQrm6QKvSZMeBmGLDyZKzYY7BUisMjyBB09vgjWZIFkIZkdkrlzws4QP
JIembohtcVcJ+zRkhXxJ+vaGrNLkq9fFh7Sq5CmdppVpqsWrCyz2rMZUL0vUICJVe+dQmKAjOj27
zXEEwPZaktMgQX9wsXPpdOYeZoh2RHHX9iNCR3UyUQDWiPWX7pXB+23EqAitu/GYloPpDewTicIU
xqFs1W4HCxrsu+ieygVQwGwQBaE0rk5Cztc00F+b2Dgf9BAMlxKK4jBajeVZ3Qoe0TW0fhI819RI
zhpLHKzQUDDxiuJODa1T1zlgE5UmvfIXkSDX8tJwSzlMxs8JvVXn/oZUQ6AIvNwyhff7p7PK0yMD
SAEhLW/PXFJwhX7/7+8fNEftD+rk7ALV6PCImRUx0PEottRf7TkYqeMLA7wa6MDunICHPof68F3C
RwY3wC+h++/PKeE4+9SSp3DRjY4Gd+nP8O8kIC6qE0DgZ0MNSCaL62FbEfJzFkNtE7T7+0ejmBKU
HtPFyXDgaZ0FIWDQ47NaHEISOd5R6986RHqJoiS5vrJML5tw7kc1SHTQeMlB5wrzkmIhhn0gIhQL
JmZXxYQ1x2MsimdcE3ne79KBbHBbEcMNW4j7ik8+b6rwUCtLepuCNq8aYexs9azyBp472SLriLPZ
69YsKrUdGxDrS+/jxlVhUyPZXqryXg0MDtRCg8Q2EcNo4uAeR+syOfDLYW9xe9/H2qBtokxaaA7C
ZRMX5ERRrSi+Rabe8Q+VE0rkVSH0J2/U+IsBhmLVpFpdjTkSVZEh/lKsqik385LxMqvWJIfXhFKr
5JcOGDLnVnluuIHWZBmY+nPtWyId9hUgFh8E17zNs+CDh8KvUumnswi7PWq3cGN3KPIGazryXce9
MVSvUdS+K3OheukMd2AE6+1kXX5MLOoewySxqQN23bX1PoixOjujMpCm6EYhqBRSfglfabD8snj3
Fut1yTsw9Q6t5T9/IzT578t201ZRaRm6Q9KGvjYIf5btaJ1kGHeE6wiz7M4Dld5OL03Vn1gXG1XA
aSrjEXmqYruKHRT70WSebAhwGkHN/Qwr6xapSk3Eog5mLEROSJGxV3JVeYvMZiNwqntKkwQ7rMgj
iJ/ZXYy+3yWx/j6WICZDhRsh1cqP3xWM1KmICr0BZ4sz2rMSszhE8NXg7ic/FGLWLUaXZ1Xts3O/
qD8QWotdacfiWJI/k+r6bhhILQh1Eu7rtHyLx3ZfRM61b9cAtRg3r1ZHL9aQ1fgE0RyX0TzczWq/
MwctPmG/KLa1boDb7gw4lc4HaTqbIIL0brDFRp9Z7XE2c6mngHxKEuXzspdbbSztDXbQ3yE8BVLw
HZnTxE0RGWTbCczddHBrNer3+lyZ7oDGEX0Kmgchb1tsowxouw3kbJeA0ciLsZXb8JywhjKmw+K0
NxM88MSKfEpDb5FN52SQ5S1a45nkvRooWGmh2yoN9OZSMT2El4jF1eQY9+w96EiOiXgqGrM6mCWc
j2CpH4HUyB2CuGBDLBLZ7I0DS6aMSIga6nvmCLPfpOlLsL63DDLRI7BH8Dv2BR7EALbrQjSPhTW9
1Er1WRFh2eSFs2Mg8tpInkmhQfi0KY1rpiRPRsBrHjPlUzFuEwfnkWZFD9hsSi+0mIgmYQIBZrJv
wbZGN/hYQjeI3ywoSlegb16PAfgUZm+o59AQCGJntIaVIVVvaqmP6fydk6DgGkGTPs8wb/75rbFK
GP/S0NoWvn20j5qBovF3w/sHWTkzq1QfxgioU6fh7wx4q1Qrutd0DM1GdBU56ct5CJBjAIOFpWMz
MMeO7YVuoWzskxyWZwWuwdJaBgpsktlQFYH5I+pcOA6alINcx9DpdAj6DF5ABU4OhX2kh9dsFieQ
T41rLUxVM9HOeOWLZ1Hmb84kP2A3sH8bbPKISXoH6eSawjx3EDgoBiH9ZwDbxoqCWJNIIYnMoEpS
vzQeAW4iQANkJlYUGEkMlhuOGeCXPf4k8guMTSDEXRI2/xkH6f9vwx60qP+xg/Tcfxb//b/+W92t
zt/4h+7W/JspBM9lE8sn0tv/NejBVqqpwL4ZApmm6TjiD/Oo8TfTESaiJc2wmPesv/UP8yiCXIpo
1NBC1znqpPUvAccBc6+q2j8mPbwwtMBCULajA+D/Mbf+eWTQ3eul1aeah5DwGEX6qV29OiSa3fTW
QtYzJrRMCe6sWDIiSRBroQ1Kv2kYnS+6vOLUmKF2ivqi3VK7TmdVW1luE3oDfBB1bdgXe7UMWYae
dD7yIWLmYefCMdFylnfYjISiatQXwQ8ye0bSqxEpVdguaeU7zIKvIVAfFgGYZGSsC9Q5+6EKcDbo
qBgldzO69Vlx9qWe3vZTeBh71EHdEL8iJD46ooQ/020z8pg4dvXjYufJBVxPdbS4mVh0Z012SXtT
QRS6POH2qZgoJZNf2Wl/4Gu3vq2EJHQmxY1Vclpr4EXuh96s97kJrcMEPowJPps44Zdf7PaRuKc6
Xa2NZ8F0tFMgAKW6Jfv2u9Sxqud5iVBDGTJ7bPUQXWFY1RQJ40KkovKuLmxwTbU4xRxRfjXKqwqM
8FmLOrHP88l+aSMx+lFOEgGjjWCdB1X3teJ8i6Z+teqC72EU2dqH3kituyEEqOJJYbAyHmtvVKfw
wgX1bZtDsC80e6MSBUd4dgbShOhyqhGSL4N03Ey98jkW1UVEynVWiSBx8DAyLsgWPxrzb4RMvya8
sT6BiwPM8PDS1cN5xHU4qdFTUnNaJCy64ypx3JpJgMvEjgJpjFKq0+4xIrbahTv201YKRJWpWjZZ
Vlccf6p9wN7/azDI+VEgfjo10bwYAR/GNNawXyQtZo4sO0DG/jXEy3SN6uIaARLYS8LC9n2+fJYF
w4SSxVOSxU8zAxo3reRMfMpS70MNNXMoxg/4XjOTvzC/0QPyTNrO/NCKmAd70MT3nUySDVlR5c2c
UjYHZkiPYQ+GS1vwBftQOecqiGnLUewNE6fBRcVX4LaRnV9qCyMEdmuHOFRRL7TnNIQNrarKjsHt
m8rY8ZrbJsUmchlAR/2sbgpLkCTqLJiV0pC9JLY3edOXY+GrrGW9trblhRHdxFCDgJOyI4omA4m4
lRrZJUlpAftNYomFuq+OrcaCxaR/3jU9xr8RoR/OlVbfNbPM/X6sr+YaLJaBX5DduOyU2DZOOh2S
Pw1siB2z6o+2tKJTUqevKHqTTSSZjuhwJ0JLuxtEeAeII/VGRGeuzdzAa8Pgs+ttIpIX/btvkSFi
eCekUCI5yhc99yxB+BOIJEoEC29yrrPtWywB0kkOm1hhaAI7IyZVyCGYtRHfmT4f+Cx8HFTZvZT5
5C0i7R7LOgdap9dr3jlfx1ED1nwspitMXfWMGNoWOebHETisAezhTa87+abodUhxHj/UOGqOaYlz
u9LAkUiJw0wvzAfS2t6nNv3VD8UJQQJK6QwbkQaCSWEzGVMgQqWYo35bFMtd5UyrdI5sF8NhdzZb
g1/k5r3apB8tdF2nIl+Jba8u7CcST1l6jkBDMK4D5Gzsi0UCPUnGyEcUfEUR9ov9QM67l6Paor8j
y1jW/Pl+Kq6EZj31owHdp0/B/KTIALpxvogK40wum3afrMvEkcy0TSbnEtpihk2+or9uCz6WCbMw
huL03Hb9y9S2MX7NOdkLXbs2S/EKBZtBS9/3vBcKZlkVUlxjPqf1eLRH+KkpaX2TqV4h4b62EYZY
/IFUZKSXk5MmSI7rIi+N8BsTVYRbv6i+qkojxirRbrtS2atipjhR0+ekASUn4gdcHk+V5TwDoZ38
tmQm4eatcVfNK9IUjcY2L3Oklihuaab08KjZzautli/NYN715uj4EJQ/w6J8wod91lIq/z75tCfM
b3mgEG+1traBrZxnbht0SeeuLzHUlXCQhq4YvS7rnoDPQ39sRx3JAy0hQjbszLRA8GzveHffizLI
yJxLLqGKE0HByojlgIJrZoDcNHz9tDO2ySgfMX2zVVTqj4nDyM2m8abMrcdl5rJsk/GpG+EjRDFQ
u5JQXBalRbUrwz7Gwcz+sx6KQ9XlMM8mLJSRXFl1PTcWABV30Ez+wGwciSy7mktubgokS347Evxk
Jrd6ivWf4MSNEfF+xep7M6mvWtyQGaLAHU6NJ7tuP2eOqKB39gubvUWVvIvNi9PJjzxbAyh6qdPc
VKek0rh4szdjwo2lFsGunsNqX9fdRQyO9J3BemhTtj3wn41xpiCdku/JTr+r0YDJWH0TvWmynVWP
PDLyB4lQIu2LaAO07SZsdPGkYWTYd/EkMOkrBC+0PSaHcVtPxSYmDimticWeVAShZeqXKTaM2bQf
JlLWPJxjKStX9TIk4TWR1dVR5FEJ4y2BUUxRrHu8GftpiN4TwUfcRuNFM0PcjtEV2Fd4kYZ9bzCR
Anc8DiBiMq8FJVi20WZpHWtTLqjeTZBlojB+0gxq7JLncK/Azynxa0WOD+iMDi1eMsEZKFt8/djO
OXg3Mo9eizk42GM2uBnkd0Omu5yVT8k809DkoVFfOlq7EJ5MGTEcLNHUkz22dk3NHDMZ2EQ58I3y
wWSJoklciZJATbUlu7ar834fL1QTRjn0eC6BLM7OwaA3N3uDQfuyn0V8WaAuzLTvfX81m5cZlaiY
PXW6Z6PC9Pkro7zXScJj7nYzBtlHih2yB32sR9a+kHSB0Aa6JXc1JBg55zZGcuqrwP3tX4G4AEAR
g+OJiR8bPy+EdE12xy5Fp9lLlEcGBPws2rBGJjfhnIw31vCR09hMzPSm4r7E1tLkL0kwsQQ4jcy7
lZrQaMK78OiDA/bs3HZFS5gjLfFqlY06EjtqE3rpZ4mcPpsr3+l+7PLRxiArJogbJMzXSK0y4zrn
ADSRxbmBPrqalvAh2WTeHbsxPNhxtmkQEVjp2yIEIiVgy8Ylo0MbCIxkK1itqxtcMX0ud9wuWwtu
xrDaL5Vk22W2L/NvNQOdpiBzvxnrNfCQrYDYYjLxF7QXsj4RVBymTyxjVwHWGVX9QczPLGW8ur2E
JXDZ8X6uD53ci6oGxrccSJ31+sreBVPxkMoF8/QDOGIkcwTRQXwr67PCuLLibVAhog5A/6zmy8ac
X5bpacGPsKjRroQOz5LS2jog/t1CfxvaVzL2dHR0E2zYzP4sMX41SLiVzPJ6dkBcR4BPOBnLN1nE
t6NSPbE99HvyVQaWRWwJdmZ5CZVTkFvblgZxkC29Yb4HmrrhuNhY9S8NzmhEfkoffRrdk93bm1Kj
8GdAUJQcODMcP12SOoPbe95UlI7qXPpRnGJqeLHnT8YiwD9Cl3GsN5Bjm1XWJi1aJMo8i5OeL5Bw
EfN2J+HZIDKvnli6tmg9sky4avLLAc6pLgnKrP5GV43FLXmt+KqLxGuNlrYaQJv1qfQSXgUKSgd4
N/bwJf4x0UbPvE9N7rAw+1XGDhGbo5drmmfBTMz4VMfiGZMUA+vY7fjKZqU/mlP1CpXbh3SLf1X6
dlPsMoD5EwzK2eL47B8LTkm2S64GI1B04sD+cJ83/VEMP0PxHKXPqnju5jdHKS6GM56cqGYHids2
yn9BeR+IsbBcOX/E1uAGLcJTu70wZ8Mh/zw7xm6wk5sI1Wo4xsdYCXaso35hP3rtsJjPXbDBfg72
rmKmFX6EjGPphnZcuURJZGsx7Y5wwGsDGKPqR8Zq9P6M18n3uvUEJhGRFN7a9lVVRzevOs/E1hyT
cJn2r3HZcDWjmqnGN3pMlwgGNwFDuZDdMCBg49KaS9as+i+keK5Qa97sfeHcJYDGysy6Y3rumxWL
KbRLvMSSZy78BsLizisoL2OqunqxqtzeDkv0bkkDIGr+HZUP/dLsE+ix2tTt8uwBODTmY0ipZbl1
YHZKxrOTNXgMwlERfK+uCuBtNpkZc3XN0EnP802YZJssxzpDK7aUR+jnG1P7lQaKG5rpbh1tz+oW
GxhTPwuaY+3ORXN1oIaPU+R28UuXq/cWhvpE90YenugySNaLQRGc4/xudgZ2sANjm+TQGLxvwTt+
wgkvkJpOfjo3n42RoQSoUQUH+3meNlBIgRoCQter97J7wIzzRoQIMTf3cZT5vVK/aIt21GE9qPO5
X83WbPVMTpfavoKM8fXxvavJYZmQMuXwMNUfdZrOVlleLLhtTFM3QYdtNFvu036AUGzu66V67FC/
6evbvOg/WqzrN8VMeqNqzJtwYFsgl9mzCPPoMhNMZrA162I5TGH4M1nFk7KYYEhFhcaWtz+2zJ8m
C491v2IEMmtHP/rAdhkXPTu51rO0fGvm6LiaVn5JptpupwzvQensaVVR6XfntpJvc/MD+XmjsnWn
XTkJU3nUm+gV2s4N6wdakPBWpvLirMifhcYGAWJJKrCCNrZXQvgZypNDcmY9tGfO1KfZHjZ9ZFOy
CuaCCAys4tra6iZRLB4Bg8WuNBp3kti/qBT3ogm7bW3Fm3zINiTbbNmeQmVSH5mCBsAXhnsikbpz
2o8vqkPco62cgN+cwqoHqQ4tsxNIgrkcJik2OTg5mrBPPZEvYcgirDYPDCm+lB4HQSM+clbuhVB2
XTfTYgWvjqyPfHGC0mHP9By2Q+oVXeWXbe9LvTo5ovaThkT1AKTgTB9FU5fYXsbw2ncUTiCtEU+T
HnCUOFvyCCs8WYDl+acAQQabAdLFq4GjkhnEpcphtRba6N+GHIZIdm+qfNIZgJNBHW8c9h7kiD4q
+fuw9AzaJa3dJ4eIa3b4xGKyhBtjS5HnxWl2nEzpOoSKwGl5ECM7f+t7sFXKtNGts+iIZNBbhwds
+lnqsx5AKl2X+HnVHwswOPNjVzqTDxwS5a0pvSC1PlDHbuJA25lRA8tq5A+XfC87ehkq/WbRW2bz
If9Fz2ABzIpKL80QpGgR9GTrdbTD/RLNwV1n0lu2QIk16l1FlL9kz/MDFtCqFdAhe80QckC19Jeg
a3fG9FURntGUFq0xCJsOl1Qo2XCT+9BELHvoftQPC2BzLMTH2Mldr3XU6Ou/rPZ0R7sDPPBVM57A
jkUS/Es0vZGe8pBXwa7Rg8ErnfAxAAFoShuockKepjQejNa8V0bdzYk9mW60SZD9kRFQm1RfqOH3
NOuOavph8JPrH2sdoggc2UHXPebpU85TSpPbPNnWOev6sniYO+XOiQ26huE+Tp7CINxq4UrPZWUz
7dohPjrLk15DhHxRo4cpfISV0i8PBvrPoB2fM5KvwJsM2QNkjci46u23LV9gmMlGoeJ7tTgyJDTN
fDf1hDszz3KeiAG1onIfzC9atUvWpFKcLnd8j6TUGbwHx3gpNjo0sjq9t0NlH5RnoaG06fA1dF5V
PC9Mj0zQq4p9Ujk9qppLpMYKB0Q1nbKNrey0qvN1xFFGu2zbJCFA1CFACLIz+XEGAKq6CI4SVDr3
vIV8BEMVzM3RBYl5t1Rnq/s0+h/bqL0OW9uomrnb2PZL2GqfFUcmtDpXWKuuRr5Yof0cKDneIabe
y31YHHFcbib1rTBz9umrX5KsLMKdRjsvXF20tzQnj3Uhd07xbIuR6dRG1TetvFZIrdNDBE+m5iCQ
DAKF8APOAcYodrw17I1WrkkoKm/NnYm3OXlzgorKu/Kj7NoW/ckmJalqf9Vx5hZdQGTEV6HNm5HA
p5QZB2ixVrwSieUGVUK2iU0Qgh5wwxH9kToL0gIYUCh3yE0Fvh40PCEB9/kZwRdgzTfouRFsnEQQ
bZOYqDl7U7Ca75GtJhNFIFuohOg5tyDppYziTSsOSx3tsDxSwXNSmeWNAhJdGigA4grWbmK8LJrq
x61yyNKEWCggSTI+OUuzhXXAFPZV1NeE0IUF2YFMHXckgSzsXrOeEtE+q7rqCttXrf0gNoZD+Jdi
4vETvmPnIdey5vc8POu9xcYivDST4mLzjki81kvAYrazJQKPNI75LgvkqvVGJY4Rywze1M7eWxB2
1rIRGcqSfMBxCiG3YUZBZY3QBXtdtACKzsHT84Rkp7m6ZvpsUxN1vIiLSF7j8MlBM8K26mRwdytD
vC8o9etWuaBLuzAt0vGl8Cy1R2QZqsr/ldqooZcrdL+Isj0mfKQibA4BqlQbVTQPui4/tIYRVyEZ
vxXKe2pO7QGy2RN6cexA0ibWOE2ea5EeCOvlsTscOigrIGgJfQB806VcWVP3Zag8TTs9vRpW79ct
/6p4Vq1DMeTqhz2rhWfl9mpoRM3VTmjGusYQXoAA8RjF6lcbmNsc525X7SOTA9GQMeB2rBNBU7Hz
jyMvSszgXCtGz8A+3qaQm1B4TpfJ0JYD4dAP5IPz4P4go63zQJG+GrXyhP0CD45l36QrOmtm5I1+
mSTdtHuwyERiyQlkiyCxjDIP8BaeeOObxQUdMq5OWMPMuIM4fLNWVJe1TpRtiB9aDqanTg9lpiKg
ybYyrc5TwSh3WUlfNNhQF4yy9OELoO9PCLRgtGz5xoiGcySC4O+r8X+JBfOf31n9v8iCMVEM/8cr
qf/xX/7bU/7XndT6V/6+k5LO3+Ah2bBgsAJQ569Yl7/Lj6X4GwmE5CjDLkX9Y65ZqP9gwQjzb6vC
gs2FCRGGY+x/b6U0dlyW7jDQY7tqAYT5l1gwhspX+nMppVsSHYfFSxO8GNuQ6+//sa1F+u5MIgYr
Lxg1bpUoayntbLhPPOL7hiufKVjhV1pt7Nt6EpuujZ8wYqBgiLWCQUONmUYxvhql1j/6YkQgy5xU
6unD0iTTlg3WLXV0fiLoTvUFqPe0K+LLyHPkkrQ4Kd8KNjGfpYHXtDLrgwFB/BASrYTaqrkE6kJ8
WOysBRXBOWiyyIOH1aXW03JSRf9SOfU2pgy8WRAsyoosnUVDa4WCliGm+A5Zzt9gu/B5/5eNMnPe
57DWP8B+eCBPGXsZw21p5IgLyRZzcz1Qb/qWnkfVCV0Dpa7TYrOyiQ2wyGE0HkWaXa1mfVx1qeKx
Kir8xlkUr1r0u0ABv10r7HVAcLVh8msqkS6GDYww4hmf5ijr/anI7nUmq62IqKiajVEHv8BJxz4J
2NA7TSom3Z4OUVHddyqChLDDFUZ4XDK3YPAemgK/qBLIC8KCEHEsyrPAhE1eqJ1Dp8F2rKLvazrd
8Ieqf8mAjJj1iHbMwLwIWYBic27diXaOqnFBOvw2IzU7dxUTSWAwh7b7qmZN2wWsKHzM9T99hbV8
ahhBq6N9dLQhpMpgbNMvuXAB3kpUOklznuPiZJrRsQCTtV3slNdgFwSgWBW2szII2GwRxBHAvgYw
QHrQhLhjSnxEL/E9qeoDTCrTW+D/nNqwr09hIt6FyKGmcBHsEKXtjFkLmT2DGVVM3U8N/KySEbyH
kfTa0HKbXagxbj/OBWAZZMlMHN0hN8jtldhklLHCrJpu0slk+GwwQSp5frdtqh2dqOFdHhDYqJTR
Y9p/NVpGFBhEyZ5oCycEh4gRyEFGrtvuMkUPKEKA2DmF4i5a9aZyD99xDzGLdYYzUUUnR9WNixpM
OINyy2sILzyusYJ9OwRHBxvqHqjECZCvcYdJ92onSbvjM8i8Zs1uiO0L4V/6PXqyxE0H57MvK5Io
dO1XDB4FCB+wwQGF6bbRSecaVBN/jBFhkA0A2M5ZtHfCFfhFlynHzQw/F6dqeROV1VZvXmJDN7aV
CvpAVxWv6MdhD0B22RkiYpqTsEDs7ONcMQiCcwkdWFFui1R7NrIyPg69cdBHexVKKMmrDIKbjARj
eCkMSynD9Kx8YxhW+VQdYtuaImD9w/XWs0qgng00yjCpUjQggE4CsEVFM93XbYo9nV3NyIbmN2u+
s85KVdKIBIP+tM7tUtv2A6dGzIvXuEkhrYdRs/ISO3X22WNO4oI5IjvaPCghAtfBDqVgxSWIb3Pi
u21S1TlYpWKclhwGkspLJb5ZORcd1qZAN7XbsiXaECN36jwhHb7r8L4SSrD6BBxmelbF8IA6pM8R
24bA4L302jeAC7sBzVGfTd8T/KaMp9YNFtlTPNnOeUkHyb47Mjb2qF7DkuV8n0FpM5HJjkPhK+tG
YeRXm6H5UaqQpKvp1DRKuzNbRUHHIu8d0M1rhvNudBz8ZL3zPAlDPYLeSAN9xkpHt5NUoNhHHfMq
yP1zUlBrRnMqvZ5+bYIE5CVlsNEgZtPXZDPjLyfZWb3IvERj4alBgKd9l7451ylZJk8K9PVDZicV
42BRHiJL3hGgl/N2FfpDmjLDCJu3oseGUb0P+kDqHvM3N5g7G9XWCg4OCdBI8hglKiPETTL2uEfU
ijk2Wc/xkhGiMG5irRx3vd3dVibTnMhcELXRL9wM1Vjc5OmUgz1J3dXTrFtxtLXqigsEfyhmCP3W
sCv9vsj3WqmFONTtd0XNiKZc+G6NnM1HmcePLPWGG+uZ1ND+3ErxKCNM0MijjCOhOMIvJyX1qKvk
TFxokcVo21gH7kW55My40B6ltfVds9B0sdJZJyWIP8zo7o/i4P8goRSrMPAPFYhuCymkrQnNsrAV
EWr7bw/cxDAzo2Ax67MHZNJXI1+UKZFcU2jWdyYZZG6rFvJsrwuCqrW609T+sHwd+bgUj8o32+Pj
SDy2EWQh/v5pI0o/zB4yq4yvY72pyKLxicbK8QUP0f9FAaqvCs8/Xr4hkNbgfjKJHLMNjH5/0T2C
Xc0Xo7YivyIfeI1RxDtqZBgEMXOWwrnYZfc9y+hAefpK/UC8n75eHumERiL7dNLljUxYK6tNT9YJ
cTNFwPSKzQOXfoGUGEono92C+W0phgomcPQGA+PEsQ/MetjYxMQZycVIo273zz8X4y+CzvUfpmka
NZCm6w4F1vr7fxRCVGo9YOwy9kdVI9qM8VS1KrYLxR8ZqfhBxkiprTOvlNw6OgnSoLFYW0Hs3Wr6
/NCLXPMzBmS1bmu+RKREKzTdYO2q/HbNQlOimlJoifZFHHT7ck0+mUroxRF8p25syKJuU5etFvsz
zYlckK3nTJHmTTOGLzwOMoVckmRSf+JGszY92hYX5yr7z5nk9ASVnBTaNZ1BxWcmPl7i4/75+4OO
6t999Dahl5btOGRsaI5j/bVUNEByyoV4NlsqhF4F+S0hjhKEAYgkorrtwjU4IcHrrj9vjF9m05P8
y/Z8pwR1SdAdUJV9BFTH7XPylKamnu+LPp03QJeq5lwG5PSCTq6mLr7ntjevmFa4B+JhOiFI91Vt
jl9aonjrJnrn2csMLAUaXtZifkdbKxZ1OFaVwGqBC+lOn7TyLjo0VczOrMkPS6OqmHjUqLtNy5Ql
cdg81eDRbzORNzS5sOmS4Xc0ujFvlZaR32r6B+5uqWc8UuhmU/Quaqg8lH2uwZ+27PuWRvyUOfOF
bS1j/d+/Bi/E6ax7hp/FcZrUK58lNgw7rbaYaqoDQW4mnvqw9bPCCZk/KB31TtWfmDgTT5/CAVaC
8EwY3eAt9gwIbzVqxGR6q14Od8+30Xby1FD1s9SH+0YtoaUWSORNlC1WgF8k0hxigGJu0KIK7wgL
9TVjwXwhscMOJFBtG3QUpgZYjmf7QoYB2CJ2AfCC64TFy5yweFFSdKPmk4K0YA/DPTlz6PqzLNPj
7585jehc21lWqAQf0+AAtoDNY4R4nvBLBQ+YcBawksWwJZcq5VErkr1VU0aSwLKcnSEZOSusT9EB
u2F5K59LngW08uUvuBTsAsJl2mtwqHwlGh9qwQGXaaVfEykOqBVzRcB7UiH32wcyJZWWEtILYgb9
GbIBjGPg+JkpFNeSrDjmGb1zceiTk9VO9/d4ZkMkvh2tTK1Cnji9kfUqyjVX0/BAsjd4nYzx5jS4
ozYH16FQHrll85PGJJthLG02mQ/9IYbo6pEnObiJrZtnDYy/O4rxOUfr0Sohy8hy2A8N6JVQan5Z
adMdMdgfVTeMX23bKo9TUFHZ4NK+0caFl107Z9xQDk9WLb0MZA5ECssTkKBwG5D2HeJeee8pCR7I
A0tP1v/k7UyWHEei7PorMu3Rhnkw6+4F5yHICMaYERtYjo55dMAB/I6+Rf+lA2Spoqpa1i1tlAta
AiRBBknA3d+791xCdcley1CkjFCYoByP6zIpTlXnTMfaxPOkVHQ2u4rfIo3IFMJ1oCIs7a7VPKe0
jCpNUZhJs+g4Bj5RBT4/ZjkQmZzFcGoW9iK1h+ZgSGdkxi+L1yBOAdvpfYhbI7yggNdP6GPCiepR
Lg9NHb43fDKQ5+d9gROS+xtB+ClaTz/gTbJPG72vxjMOlvEclTpmC6nvEEc1yGEePYuI0NC03qzC
xOI/1pBnypgcLwNJ1qbGYXNwC9ASRUQxuDSGy/I/v0v1vZ2l77jfJPxELn32YGYX5g72dZi1kiPh
SAyp7QQdorhBsUGVVdhX2ls+dPHC21k91TbZut8NAwlUVZavqUUnYIAt/vuRPvXKsRbQMdIPjG/6
VxdBw5Z0Gf2UxGP+FBfqo4jT5CPStY2V6/sANfotH/L2phwZXPRg3AuRiWNWkTJYdXp5beabejCC
uxmuTbvvjkerq8yD5smAa0xa9dBuXC+rDpoB1nfKMI7kAe6iVSfBJ0NG2SSgCjapGxq7biT++DDz
FHZpMQ3YHJP0miQYjWygNsfcAuIU1ma5o5gvHqXCG5GZXvAWyvAHLKvqw5P1ZhL9gx+N8hFfQPzg
gSi33NH8YuSzTqZl2qEmYX1J0+pYe5547khevMbB0NIu4GFFGIitYfMrBawEp3s0nWNcBPYlG0A4
T6NC/x2oB4Ze9dDglkDfFavjckdq2vLY1voXIhNRYAcF95pcT3AsQ/uTOJuuLkKmqyOsGoaR60N2
MSyu/vPOfr67GZsZtoDOj4GUJEBNhhtrnjq3OSz5xKUrgyftocuZlMdzLLTDuXtabsYuZlFQz/G+
v/+77F22G6OiZxV438vZjDKWmXOQna3uzZ4J/qxfwkqNog0VbTUM/RFwBqVky4Z7FPTnDtsSnxjR
VyjPgMLRDjGJsTdrUzCYEWPvNN5FjnK6tDnBTGboXMbSTHcNokUqvo00jlPpyhcwdyfdKrpNbOoT
Vk6iunNptNc2Oy8bwNeGs9PFJyOvi4eodYJ1xeSdOTfzag+VadcM3sXVM/8iIvBMdsyah29hTzsq
33sYCN8L++tQhf097ZCP1BrFJaBNRLPTL5BV1I9J4FvnaL7B0yCPvo8VR9nuq0Ho6MpwrbOL1btG
KXIYZkxFpYVkrobF3nbzeq+MRJ6NnsDurroLnGRnZiPNpbK2911UiR0VsPuwMWm7hAzcnRfmT7Ki
aW6T9oriAr0wixrIC6WYjKM7jq+NBbyqVOVTGNvF02jqP1lFeudlC6CqOhrl6OLvSIq7uHA9cpcl
P4quuzbzjcUKfKcblKiXzeUOB32ai71zn6jWOyw3Qct10oTcc+m2hHQFL76im90GT/6gVbcYHzu9
OS5x1eCJfWEubgBJPhcChCAuv8ko20KMXOVp0K2y2GMorLOHjsb0Cz9KiJpx1lzdCChOk9A1yXFD
rlovJVre86NTifVxlUuNUhrLzgNNknw7Zfqj15DbgceMiLL5pu+QpzaCt5zVFxG49gvO1DmqPZTr
dmRiaLV6f1Y1/FFrZv7AHKoe3NBXx6AoCMrFCrYP607tQrf/MFNq+02CuMmiaOHq4S3NpHupGVl2
fh3PIDOX6ID+iDbPe/W1dEv/r5lFB9oW1VeH4emsesTmVJbatKPRCf4WB1RXXCawBpTSzO5r6hHz
yZtxtKvQB8jF9vTWtWJtAZNkMU9sbqE3lzryGFr6AEqh0ut1PGnVDvWyeT+2xk+Wmv0XNaC+Qy51
ZzZUlMapOvsM9IyTXfRkTYEPkj2mRMPk82aQkm6B0r9NJKcfnayiIuG4AGvuUEN4fO1au+qtSXw1
e7yRWlytB12pi0rT7tr6dnfFv8oas6QTQN4P3hvNJKsPRNnUEBgYJLp5qxgGjgXn7FD2zA+HKEN8
7pDXkzSkjMMMeiW1FfBlALqviAx1VGYzrNuuI3rAqY8EOF3t1gwfaKaGD2Ws1XdFMFzsDk9fG4rv
cPOOiKvktzLL5+pl5b2Ys3CqHMNmx5BqrOEpNTuX2thVb1S7l45CERKhLYB/rG16O4Kd0T0ScL2x
9BisXWvvGqUY80PkIH2ydSeMc3RRwqsOT2AfeJq9BpDP1MYFhYOy0z1AzTEOUdFUD46vAFmZafGh
B0gXAsTBqQice0ynr3aVqS+2VB5rdgymkwUpMRX9MXaaglAitMRtpbfnOAXKLRNjPNkzLCsEd3mk
8yjOgLZirLOWS3iKaA++1qkt9vJ+DVNWbJgGF3hvWRSlxfBiW406RnoDfCj2iq+J/tBWLtLyuukJ
uRjyx94loKQGn7HBygX3YWxYTRYO5xdkCveEQAAnGhCtg5WOT3NdOg9l8ZUsmHGbAaJksaZtqxqx
CWZFpqJVeyDXi5Z3FBvvzEAh4lTZUxRk0Z0Z8hUxzoN4HQhrwaN0RIJwGJLSvJIXvh+7un9qay3b
YHCsAdvx9Rv8uH7JSRtvqvw1VT357IVx4yP6gC0uP8j1ZSrpNvabPZDIRxEK9tV017em9VKGwSGZ
CXiiit8NgxFxior+dYiZA2O9ZYkzoZNzMvqtJbm7h9izv1sejUONSKYTS+3XtnSi+8xq461v0v2c
GM0mAG1fQp2CqF5WL7movumhXnxJyCii6R4idW5GcVeEc19xQkHZEvEIBKQdwRwHODDM8AvzGP/Z
xVFHw2FfJSp7a2vjwen844gq4mG5EZOaTrYaHgEg+nfLzVhlJPoyYImBvrSwQ4pzHg1Ch1BmAZXB
h6i99/2CEY3U8tANzrAqnnMnNm+uAU+E3m2Ft54af6S8aZ+0JOekyGPwsYe0xyzZniO/PrT+SBa3
qdr7qkIPmk2HbiQKE9Spd+3Ivt0kg02CQyGnsy+U89BECV0ACl2HoNUbwBqEuUCpPLvFHJuc9ePH
UDf3SankXglVYNdEHS9cgAhpZyR3ueOd4ybE+Jq6xR3qq+QkisQ8oNaqtujdcMQlfn1vWDFexC50
3xvTR0wy5g4lvUruqasTdmSF1TfNmrbE4Ogych8tBEgv7YCO6b3x8BGWqhenvAt0PCzeT7tO4hMe
2/TeJNHyKO3jAHIUwEIRPNlIibeeg6JeoDDYtEYfvExAfzPwx88Ark+m4eDviRkxsKcMd1VPadbl
ir6SBQaIyMn9V7eKWWpNFsYXVYx7FZksfCbm63M20sb2EY6GOnEbmTHs0h4McJlD1tADf6XUMGzb
uHobigDMMUiErYYkc1OahnyQhNhDHgiqc5MQVadxyHXewEkZBfLa0YgfJmSpWQ5LISNgO4mqYOfZ
gvCafgAs36P8191pQhI/UD3ARiVrd/pC5JXDLK/IXkXiDaA/e5RM/D6iMDaBacoRFKuWhiuqPs9W
1hnfe/1RK3rr1Fd6tCl9OzjRHQ5OycyBs6DB6FrenVWHHFPzIMiAJyd5B28RlR6VA6qcnSuGTV6C
H+IKrePRu8tzArLaqr31TnUrSSZ7qGv/4Hhxci3T9j6xUCbloh9p+ZjJVRhtcqWeq05DHHHJx/Sy
MnTaVspMxnUyOTY6PQrT2EuH53rM23szNC5VgwBxTGlCJH1EsjPnwFEkCniFiZKPBELL0Jun1hiD
pw4nAfL2LuSDZKkSFP4pS0l1TrRS34jSTux5vTHsfXJR4KRFJ6fuPQLL7Am1fia3WmWhkqhz6zWa
AkjwFPr22fQosCk8lnFJwE5AJE6AR3iN46vZF704xj2+lKbsw/OQ0zFKGbW2TZGqq0CfgdJM6WvX
dforXqQaeUthHd2pqS9+2b5AkR2e8jIZn/LKexviXFxarUL0YgEaoVQxPLhH1VbGQzffLP+bBgsm
WWbFf7kj1+poV/cuzZ35cc6oGw+lGFpyBZ2zl/E7anyRHtQc9B2hFb3ifd9VRIfdOrxGB3vOj+4d
RDeOZ6pHbc4Yr3JL7Dt+aq9VZt5ab6i/NxXuVL3zxydPMV5gUYAgkdJaSRMomFqCmX9Ii6cyLErk
KkL7Mqjp3cAM/9NE8ztNTgHKGd07fDWMRd73YtZljw2E7sLGrUHr2GWZGiDay4vvND2bH4Nen1RV
uV8iO4gQz8fDHfPRIhgfUpOIZ7eMrPdB03I0l1lynhhlXxtEnXVVOY/UEKjc2uI6CCd+KyxfnqUR
pusstvSrtM1hHbTaLrDq6GtbmXSGAfLvU8++H5UVMzN0aANVUn53jBAFUNy+QzKSSChrjMn4HlcW
bNeXNKn9VWNxShHlkL3YAx3VdCTfkojn/GWARD4aabwpbGnv4wyxU4z2YS2cejzWRULOAytyosba
6SwcvTlOFWG/ZSU1Ir0JXh/pYcIMiZ5SYIubwWOeGsFxeCRvxH6kHWynFssObe/KoCEsnuDz0Ppu
RbSThAYPoxvrFZ/QAczIbWjDcFM57cEqu3VKw44Grq3hrVO7oocwgagbgp5mfcjyVyv9SzdRGwwG
G6CVDZmCi8qkjyOaI9R0QHy+RVpw7I61bN+scGJIG9V328Z8rmwkWVXzmuriqU9z7D8E+3QDFH/f
Ee95hAIfBauJDOop6us72sT3rsDjz1rre5E+kYBJC2qEVGKxPkBP3m8I6O3WKOD3TM9aGq3Unzxa
f36ASlK8GGimgVHglGw6VjPMhMdafzWEed/1/peifc11l2VBqiFl0dAnz48oYkp9jLy04+H8ijzG
Ck0e0RA4a7ikxVo65JST8ATVC9YJicaUjWgF5LH8aQdAOzJ7HbiujhdBkV6IjlIm1obIDNoD0yZ1
xoMD6Yew+zyuUyztPvK9ILtvGyeiEdSGVKnsbT3OQWCV+eDz+WShQvJl5iusrz8dksKd0N/ZQH7X
YYc+Wsj4zom9dEXDy6Re8CXJCwqVWFk2mXzyGoN19htdZvqhvv7qePXVpVDlh920bTK8eBMjl2mw
SpNdbO3UkP8KneyQUNDZAASpiG7EzZqolTdWK2nWF1ta36r85qavdkPDFCfSQKyJweeiaLkrNHPp
NDxKmNwbXI0fuEGuFBWHLcb9ZIWsDna1d2k9Hw1yDgahactmXwkaOZXT4IfLBQ63uPhwOIOT4UON
Rodovn4xDGoeVaJhqR941z1KP8gkpCr6I37KOHFerfKBHnm+dQt8Z0Yh77IlOWfWOwZ9vI5xAGyC
ZjVVyO48ZY3bRNyMIpe7HJRjnUc/nVzVAMqam4T4yGCteWswXi0p4Bnx5xTDpFyZJN6t+Nle4HEX
G5Pzl54rX10k3myLJLfCrX7Nwdumj8c5FpLhJn+GrG1jU5nSNRemS+kO2zQnIKtQNSSM8Bs8OOaU
jZVSuw0/jHZ6cg272A96enXiIVjRP2dqBylLOMMHZPVtWYJ71vXJXiFq+RI7xTmw4p3ujMmqCuls
5l6+sewJVDHwpLDwbkaLVKPosjfZo2EtWn681QDHcmZAxbF9Dt2EmubMrcveB925dxo/Arky6x5r
ygBEXOL+H18J/1q5jUZihNGZBPIg7jdR8MbTrCp0yBbXmDKFnYX60xheKR7EuyI/D70QW2kH9aq/
Ri31IKx5gCvtiRTv2sRXIuh2M/tZdyg+PVsTh6jqjtiyWuweAsZ1eh20ukGGeFLKQhFmcxnEz47Y
tIOCWwukeErD+qRRjkCI/+yp6Uetmlef9bEUNONlSBMGbEq5WudV+1yakpyxNjYJ5tYBXbi4Jliy
vViB9mF3rGDpn4udasJTyxmFyjFd0ell+JObFrDKmmtjv9FROJLiKfZjA3nC74xjzhRxDRpmVtxh
CowiZu6gMzK/Rdai6BZozSHW5Xe7KckoazFdDV7zpo1atfI8r6F5E7AOCKfuoEEV8bRi13qYjNSR
8hyfdJbnqHPwGZmjj6U4usZW9BZ31q/OO3lRh/x4CC5TwYXXA/tDPxQUDCpzcpcQxcResNeBsxNs
mvGleagZMFDU5cRFokkV3uj0oFkdrpJRbWTFeZ3JjjHCsH6lbbFuY+NbPCd1eN40bt4su+nuNd8y
tsQHfJm86QkEincd5hubCFnMyBHLLzdmUk6jsJ9VL0kMt1h0tJjQ4NFbRn5EhfxpQOSCPaSq1lXN
x+dExbbG8CV5Q+g+U9D8WEEYj2luzLY1P6rWo+QgZRlSpEmLfeNxWtkgPNaEAh2G0cEwlPAl2aKM
zybcuqksDwQkbyu/SralRhiUKeVHSaDAPjHh7ijwhyLPTk7PyNhTRFo3YsDwNxxxvyLzMRVXCkfc
aj96zVsvOPjF8FU0lOb9eTjCnPioBIR+22R11fVPCZ6dusYQYWs3qywQ5mh1vB1w1aQuCyUabcop
7lLlhlsVttNab7IdQh+Xnu46Hkd5MEUut6VZ37VMw6Z4SHdljQnHyvsZNFuJLcAThtnE3yT01tfG
vMTIkW6Rr7RhPv3LHCq4UX13cZTebVM7PXl6gmw1YYCLnOIH8Oz0vWl1F0QI3hqZ0SRI88eW3xUK
HLwBtVOtyXQ6hp6e7bHi2rvoUfUx57ea1J3b4dxpTIeKF1kaphDOfsz0fUYB+jAFAOHJN6H1IA+p
h1F8iAitcJvxYDWEGWA6XscladVePqDkRT0hSy76gy+o0E0Tgxnrc6npA/Jj8wcUZXxldWZsSBbf
0dwi4cXX4x2Lp/bkt1uvh4EnwgSlmTns4yDdD9XsFkDrXVBF33bYs7WO1MlaM4GZ9+m0dYBnromn
wbJOCZQrq3I4d2EY2zlqJ2NkqKKgauZX5xWXD2OqGvRj7kWkeRTGtgVnwLI8uqOtSJ9l7ok5yaXE
+k9h2tmIIgMSOmk/s/l6IzDF8VmpTRgrjIRldgsVI1DfUl6ZpdK0DM6hFRO7aqnntDTSg25EIwG7
2dsEefUgE6By3i9Np1pGl0tS1tkmVn3flclN9bD/ISWCb/aYgpAGV5j4cWIQFFYof3qOX+H6RLAc
p+WvnMr8tnaMZDfZ0w+rRxdjZcE3zwl/Cp+Yy86qX8eeOJchsShNpr+MYNunJWJuhPNB1f+scfXW
lE7XfZCMKyCpZ1+OD/0AYLt0/XU5insrBNYOzTHe5KRie1wg1sEknp1aUUirZu4yPbuVJ/nROXF8
HX2vJnzFeNdSYwB82VyrSOdnLOcYUZjGY7xl0QFIgrXK2owAJQ3F8Jj7afoUyYHAHRHCikql9u4y
KoMMKPt7BEENttyZ6ulRCi3MQNwztiFfJNENKYlXPgtl39W+Ct+nlglJZg/50bA144vdYrbYm7IS
Hwqy397g7Nwtm8IKEGG48dswpskppak32wzMizAgTA1++WjGRvZUC127U+ZEvPj8niy0zCtFStA9
xu7sbFX6LQsh7qAvDLbMXixE55qOkRvZIFCSe0xS1jVu8kuc+957HE3TNhhEfDQzYGx+v5N6+VWn
+nyDIOLvZQOvKiAy+qNDQBLYXXbpivKXP/fboHDvFbW+y7Ll6P3vXVOsOzSh6MUtu3Ar/37UsrXs
py//z11UBvd0Qt2/HGt+lE7R6LI80ezD/Bgo1JSRMvapTljryIKYHydU/8kUHQY9BP5akzPjTJtb
BpHQHjT9HATtthz1if6j01PCShUVZCiCxscQTPpVhxZwG0qdG1ShaZn5f9nVRtleDaSnOuBNNp9/
U+eYwNs97/dbW/bPuzxPeZc61PFPz29SzY/4y2fDI4qMttDy9yz7XVqXy67PQ//5xIjwul3hk2vb
HWG+N7ckcndcS+Lr8nxv/rgFSxHm2DSAlz9ZocnUPcnsl+OmNQz2IArntPn/vfn7vRl0R5d7l/ew
HFvXUQXOn+nvR1DrpfPF5u/nz/cum59/zPyIYW61/n6CSPrfm5+HxBq2D0MruMQzOLLp8mYfu5q8
VcLfaniFr8uWLgJxzA00KCMtbtXt6Rhid25i/SGvnkmMaW6IT/Idk8dks2ym8z4qMdVOmTi3l30Z
gKob5UJm105ElK85tQRNTNWwa1MWn8tjqsCob7VbGvRXsKMtT/l9QD12cMFR2P88VmcGrHr0mSAz
v9zympwTYt/mOg7ced9yw8IIrPBElNznvthMq30qWwRG89taXhe6O2oNHwL+8rjljlJhqAp1Eqc+
96V1Rf2aRt96edpyx5j6zp4VDH2rP1/XnyIIB8T94cSvIVcwy4sPpIcGq+V5y/EJLMgPhe9Dtf/z
eXhDm0PW2fjl/9xHSkF/CEPb/P3c5Q5LFvphSlp99fk5YbawD1z2xt/PXe4gC5SGmQeU5fP91gmd
H49+y19eg/zH/KjmZfHn6yojrI+VRSzK52skk9sfCxOK2fK45Q5j6vWjEbAg+/29pugtjkyo6SB8
/g24Fo9mDu3zcx/VreSEbpXO9/IZyQHRBmCXX5+H1s1MnuiW/Px8FifYSEJz8P1zl00b/sTc8tvn
+0Ro7p+6iTDu+SteHmoNVXSeIvn+efhKEbhVuuHb57EKGi3njrLA565mzIYzGUEvy7GWz5GykHnW
7fDp8/Bt6HlnN7cfPw8/RR5SZWwwy67liWYaFXdW0D58Hh6ydHuXN+X957GKtB/gi5ZXi6vImkkx
q3QU+ZzKz5mRac8Yhk4afqkHuxq1Z73ERJSCZ0YSxJ3ALfq1LLL2uNwbMtXauo1u7JZ7K0Tg+yYL
+s1yr+25xonxyuV6y3MnGaRX0gHeljthhSaPBksAvItBT4OUck3et0/LQ826ewBhXdwvD6U/A7wB
wMZ5uTMz7RDGgDUclnujmCoV3T/x+z0UVjHQhY619XJvE7JCpmZBZ3h+D3FcFvdBoT8sWwEZg09U
ile/30PKqovY8/QRbKT27OTjG4FhhKrMW6pSLgiH0CSmmuM0UYlzOQBQuNzbZ4KPoA+a7XKvgcrj
6EZQiZdN6mXj3VShN1w2LdanDyp3fx/JN+3p2df/eAu03w/AvLTf768Ik1/SLNLL8iKJtIp15Bvu
cTlMbY7RFvd9tF82Q0E4n6vR1l02dSJmTkyOaDr88b1NUDS0r8sWsYjq1s6IsvlPW3Z51Z1EdMBM
b7JWtQvkpKNl+4EY6t41S5q8OcvXIWA10BdgKZzGBBWaR0fLbNy7McNnqnGS4HQXBgXyVpDN5rrP
tkiMTeJAax3KzoV/wv80WRqbZXN53PKMZVMOZXtvSBqjRuQ+13j8n2scwvPGcjAvyO5Kz/Xvl0fj
Q4FSpTvdeVoOPWEClcbo7JcnDHQcqUaaaPPm5xuVO54arDm/DzfFhnfVDPG4HEnTdKQGCH/n4zi9
/C8UyIb+TyGnBevOtk3dwZeEMcmeKa9/kboGUjTamNERHmFSPIx+57wOYH/E175r+NkT4tZ40oiw
LZd7tU1CB9NngtRcuuX4w4zaeGUk3ndfNsB6W8zhuZ7HKwHRQfkewvXKlgc8T8hs1FC/ea35Iyll
dh+Jxtv4Y4ewowfM5aen0O+CD6fzQyzIvnU0ZBk95/n46qeN/1Xikl0pbFL3GmPzJgRgxfIly7e6
Sr37OMzp4w2jfRrUryBKtI2ulf3ONhtKT0WV7lRc41Kk97crmzE96gZvrPemO9+LkSckPdm4RndP
Fv14R+rKVncVo3cSOTt7ygLwQ/MprYsTE9WYSECnuVqJDeO5CGlbsGIryCzc1zMLnIBb/y4rRLvV
e9UcKd34xy4H6DlyHZpPqWCrzST3IrL3NJlR2Zuu2hIAPFKwRLEVGY2Cftc4F5q9LZiIVjzgg9b4
MygywXkwDzUaU4B8mgZpKPzRJkW3ywpT3/iJqNAB2hXahtDUTp44FXUOprpQPxf17/8nU9/fYkku
T7vnf/2bze/f/77Z/t4WP8vNV/n1bxvbQlLXvEEVHh9/tl0m//1fOfYfj/y/vfO/IRPhKM9j9fPf
/vv3sivkfDTBhfZvCSKB9xeB9PxO/nje9WvO825f/+f/+Nr8hyf84fkz4FCikfYCl8j2P/1++r94
joHPxTB9g5R3E/7jp98PeyBkZeyrlgk5kif9QaE07X+xfRPgMpcneyFU/r/EjfyTQWl5BHcHBv9s
jzwU+592P7Oqk84NuDSFnVms4gIeJGLzJvia6kQODhI0WK99gXcizXblwQpeCexWUGX0raHhf51J
Q1SjttlQvC6QWr/oHv7yQf4fHBLGf7Qk6ujjXVwGlsMbNv5hMUgn20j01MYPxWBAdJe05uCvKwhX
hwwj/4jw8Rp7IljlBhigHkrZKt/85+9hRnH+xeWAK5KL4/wl2dTWTe+fZgCWsv0Qo8LY1HRWmDA8
J4b/3IJvXJlRiOUMiE5J2O7qP39Vc/Z+/P1l+VUESC9NG1ApcJG/X5grklx9avTlZswaqgkodJJ8
1xXuBtz0xlfaLtUIHJl5s/GwgcK7cqvhWCWvZmmv7YQws1LbDgD4MAq/UUPYYnY8DLb24QfJJfZy
SZxC9F99W/bsYP3nu3YMy9IZVDC4Wvo/uKZTMRBHLglKcfy6efYrMCBTID4kwH04S8RTcEkVByMg
jHEs2hQ3dD1caUkam9EdizdOiPfeTJyfXJPLDJ2RQxSmOyGe4ToszFOcZ8cp6xHBqbPV5pfSd+4S
iiXaKPfJWGzQOz/mcfmgjeW+cuKrC8LCjJ2PSq+OpRvskBkdiyzf+UOzm4FeeQX5wTqQPnd0XVxf
424a/LUFqIto8sijGwDwbq5QV9pBUu/z2+5oOuV2ondhZ8C1y/LOgBGFgm/v1skh1BBxDtadbXe4
DOBGA3aLRmcz/mrjaVe44r4yx6sxnErkVdPIWrhKtyO+qLCI9kZX056G1PgkWrATQUEWKbRIMfNk
mDnFGXAqdYunkA7WPVrAQ9QhsfNBjRHaQzpJ+TzhN0cYvLWoCXh68TyRN1xZVB6xjK+GGHkxZi9t
1T7pzfAUS1K9K/foyfCjM/DVZ8W6I3eeFfBWt409EDGw7cM5xynfKeOposAs6XNg2LniXb+K3MHA
Vj1X/gTNbvxGStmhNCERkK0JMSULM8DJlEHFSSvBRsGVW6FuWmPhuYD6p9GYMXxO2OfS9ZQMx1rP
drGBoAMjfOG8Zy2ZKU14JZ6G8bvbkjW2xwz96OjTOgBfVUL8luF4iJWz8CYQj5qDuW9atUN3FPdU
rS0QZONLbvRbu4vf6traD1H/EtXVRaoYVLT3QLlObuwZICb4KSwlOeLeXjKbHp/pye+C5ES/aT6i
csbRBHRphn7O6ZtuipbCJo7RpMNca06uhuMlC+WTYO3n+HtAq1ffDHct4JEUnJdX5DvA3zs3g2YQ
ucYLLt1rVo0v9IFIus++dzp13Fbc26P7mGbkevgI9edPWen5mze16xRKAu0Um0wjysoun5XtXjTn
gxLBttQzuh42Ol0OnL6rPNhYYnqAWipWwLWDjZyQGdXNz6zFagZ6pG1f/WQ8O4jhXKkOrqS8mkIi
8vf0cs8IdWmddUDK/EOF6Xzr2nx3fQcir3PwdxWyvAtdD6+H95W2EkbcGZRh6ciZKHzt5t6z3013
cxytG3Snrg13vjEcO0fdtBZvNs0igVBJ4eXsDEJm4gNe0GNMD8LQ0gewII5V7/x0Ovitv5O0ZWU9
nGqwF4h+V5EZbTsLMpoD6G+ay5L5cHRJnHCIurdYns+XxkkNx3bk1Ms6KlGoHIbxFEoC8iJ1rhEZ
6AmOR3RwPkxKn/WMB7oTnFd8Z8KYqTTzYDPJkqQTRdLmwoROtiU+Mgp2NYG8+YRgqO5uXTYe6YKy
gNMP8/ebU6gtRHmM4zcjoqtTAzxOSEqcvGuC06GR/cmFolKN5ZuYkXmD690jNMSeR03FfZX+D7uE
4hzz1pnP+g7dQ8pL83c0GuEOHu8qKzXmsQgOrSq/tvu+m3bSJRkpGW7hMBw1O7uT2n70PLApLP5U
t628iWq1xcWDQJthk6S4fjlt5fiqKlQC8kjuykEFuHTM5BFp8K8s5qvsLPuH8subISnEp0m/Qew6
7qycX59w/LfQZmEqrZtOfgrhgxTzlUh/TjqpWS4zfSFqtWknXHqF4WDZjcNVTGUEXDMvVeh3kw9W
o0hmh+jBq5wvERzZFC3xuiM8d1052leaGU9h0T5UfGZ4bhWuSEETGpXe1RmKX56BgRvx0UWr7v3Z
W2aOu8FOkGZG9+NkWatGwE0hafTJcHflYO9TkT0ZWrA1SDlKANzGVrsrbEHXO6MympxQmOvIOtK3
WDdfKrBzutdue2R3IileWy3TVpqEE5zTzIhKjEDtDWPrOVWYG0jm3hRW9yXSUy784oAp8aP2NnHH
9QCz0l5Dy7vxK2A05Lyc1OTLLSVA9Akx0eh6bJPHElkfDWi9WjwjkChpq/vGFz3PT3o/oiROjBAQ
fQdWtfVIJ6Kd5EYVtgIMiCj818upp1n6m5Y1fIk+kZ6aCVmBYktGolhuPBOy8yvMsw8MmZgGS5SA
qOab8tVrqw8k0rtYFU9Fnn6pPdxDMApXcz2Vs33uJLocSqQEO4rIfKe5V8MiMVbByKpoFK6/mo/h
oM1eSa38GKf8w+8zMna+jiI6ZYQArcycvyHp4XKmdkj3x4nvtaC9QRpBEI2JQtP/F3vnlSO5lmXZ
qeQEmKAWPw2Uae1mLiI87IdwSU1eavFVw+g51DS6J9IjqUWLV0C4+St3ZP810D+Jl0+E0Wjkveee
s/faydHUnXs7C9/JwqAdTjYWCIF94Vbkz2DG7xnR5v67ledvZQXzK7KQAErBe61W3aQmQqMaDLim
IAeAQ/0qQDoyichmahug7dNqorpFek4tAOEV9zjJDuiqQOu+RynhXKWArJvuUg285OhT8rqKe2vx
WMcJeT5hak9CByJvYgBAD6FuXW4L4nac7JoLrahbSlk/rzMCZ5pAXQrcMHNSrubeQB9BMfiWAQpl
Sowb5JUFYdLSDzUf0EYl7k/enue8c+CeVpRpBtP7gFJNkSAmlnV/azbhiwU6EYJjSKBkEy1UA9tn
lL6kTexPuh4Mo88fVUn86IbF4qzYzCYbgztY8FRCMgWCA960Dfg9TQXKp9eQel2oMcdfrBM9r8Ck
9haoQse5f3pEOsSSyuxeIXDCU1jp6f2d0z6UJnSFpoFqvyqBBJ2Tf1wX/KFhHbyP9y8THBCI33jA
9/mrTCqDdwSxcGAtXatblWZ0i8XoFeJWBEI4Oadusi9sp534VnL0re6x9v2Z0akrLBloh5HKlrr5
qovmKMpwjf5tirvpXiaXYUJdsiAZOVh2jkeU6HveafFEzpNzkjh3Ae+OB3CfM3pyduCZT+zOplyW
ToWpv4t6HHRiGEVf8aCp7ooXbxroMO6ZPO/oJFIEEajap4cCxeU0SQkSatwCXcCdZhbFuomtpZ6g
BrJ4vPraJ9yNsnoWNyTcoV1vJHOYaCF7vZ8AsMLl9GwQ5II1XwcOghhFkzMexkiFKmUfYg98Bh1m
ZE5GgPi92Rpa8NQKoMQtYv5c5wqEqsioxG6ttn1S9AecqnA3eT+xNN4Paj+RkXZiFm+YUdPMw8q3
Shr+XzoehC63Iai5F5enmQiOaeelt/6QkmnMjVFpocBZ0gCFV3eynh0J+HrPCpRDTTOxsnbbGT2M
CccdH6WJ5uN/TMhOX45Hn6p9tUzyr/MCgBG9irvGOnVh4c8UlIMb1YJFofByhdsE1s2Uo9WKt5IV
RQkA7DuEU9MdW5qwPYCFz2WJni2+d57QtLtXjLMesn2ZMe5vtQjzadMQ2+Zl0byAHQ0LC3SoYmu3
TqlnLEr0iMlhewdSM2srfQIz3oFMlxxdJsVTTYTmlEPBBllOltXqXJUZG5oNCBibTc4s4ndwnZgp
bFZwno1hfH2ghmL1FE8O8qOpSYGeO31Dec+NJfY4maalPdcz76g08UMv+BSmDmMkrnOEjh9RuFrS
pI6VLXfoTumbYOk2acAACzHywG12xoU4IS63ZHCrpSApm1GmHI758oE8N8fXuDWA8ffFMwJevoRi
QIYcQaxKy2bb2veujriQ8JozKGng7yHCPVtOj66dvHucUCd2yDmFeEPs6aqJysWJIfUgCOPhD1yK
ffkQW/gfwE4je8TsoJXsJ6oIMZyQCQo4H0rFkbajjC+qmYW+9MJIYd80qI4kCMsqfnj3DVPxO8F9
755CO9AcIbkpsi1iDnjEFegkfX6CVoJkXOlRYosW37FKXeHc4IVD8NWb92poHjuqrMhMjrLCFoI9
RJ4EZA1zx8+SFOwQ+pyrzrrPugTWA5Dj8fSAtPupEVi5xq2pKHgdZF1/QNZ4aB2CuPn+vc1GU0nx
UUrYVzQsr+GzqtEp4LWJBX/bGdG2DHjkePSU0L8dEWl6n55JK4XYDEqsQKgesbaR2xxPUEW9Fikq
sYFlBqsKBT4KU9rB/AUngnkSB+9l4dyPfUy56qe17+3VzFjJbFecBaAPM97A+weykVk1Lz6Tq5i7
q8bGPT3AeZkHPy7PR1zyZ/cs6/SRVkL1z51EX0Mxw/fx5aR8O+e5S1p5doRWQkOmeBBeeRChfa8S
eiYM+hDjf605wR30xdIMz+OvVNGYJqzprJMeV6F2mRTKPnCeyThdKP7vG4y34hyX9v24OkS9dh95
I1snOzM6VRGxS6tcRoPWPQcZsME6Y/WPBHc/g48S+twuH97heHPKvrxxEv90ucMGESgTpUnWqUxw
R4/2K4meVBa4mSoH5wDkYt4iACb487LcXv4bSzg3Ruj8ftYxGu1w7x4j7i9uh9/vj85vaLM2FLV0
j1fCmCpNdozl7EgDBEzcuICVPE9Rdi46rnP8XaQQObok0RZgluSbz77FZsVZ95zX6VkK+bfS/IzP
isXb3dSj27eqBeTdUbuAZ8BNpS1CwT2N5L3q1k9Jckf1hDSX4M2JW4Q7birHarRCLD9PjuaZyE1R
reruzA8hzkfDTx/51eUbXL5K7ODGzlepEW4IFInRbKVncqTLiePoryGcOB4LArom+fAIPOQ5GNgo
xuXjslIQ5XKuDbpdmr4ZwoE79SrH/TmnvtQhT2aDdiwIwHAyj3+FugfM3e8XojVYa8Y3M0uTZwjt
LDKgNuEBGhXXoKkKcq5mF3NkT4sdZqRVMWgIQxd+4iCPxEaoZ3wvfeN3uC9ADU6NDNG+LK9jiZB5
cvJaq9oOZopzLoE3WQ5i3wawcvPkrpGwzpIOl/bDveaboAbM0+Aoc4WmRVXuhoC3rcgoJEV+DB3v
nf3hqFAWKb2KPVLMbZSL4xaNiv7sGfFurBVVslt1owT5ZyRzWgSXCpeMkfeBSEcj2Y7v/6UwCsZd
M/C5vvwHqOX7RCaZxnB+ArQmLUyUaCsosEsyyoSJ19h3dMrtYlilWsMaQG3js1YmBavPuPWRtnZO
pPDdgLBgRPmp4jEyEu+dNsq0NeMdUMN3T2pugvW42IeqjpALuQ+vX0nzfxIW489h8Q709IUn8aGu
600GJtWltJt5DUeTonzBLEBenpKsQQvOorJ7TFS4OUr+1BojdbGe6oCurYXtDE/2UJ5iTHxk1Mwb
rOEI1tWmBJOYHDN+/oHL0Qr56Bo8KeOaIefuvSRLb4JbPL4b41sbJQU25ZL/uqOvwxPgdiVQlu7W
Ln66PG5FkuwweN+Pr0vq1FjzgtO4uBDpDg+CEuXyJwdhehxXvaKIz03AJhcBZDgAG3uEJXyOpL0c
iVUnocWwpR+X59txJQj+SMeTDECTXyO1FsxeHGlueCzI4y841OnuUoxmaf8S4+UdK5Tx/vs8JhlE
BdLAzp1QHLbl/sbQ6FBnZHT0ong2GI7STmANwvxuviE4OCfkEV7e96CXINVYcOA7Tqpp7p/HX4tc
6BmgAbJ2ZfycxHisGdfEQHEJxU04T2J+3GEoZvidHcf7QYzJO8btA1sTmBiI2Zn/0Pr+u5Djcz32
SjC43SGAO10608OY7GC25tbLmofxBl0ekHE36byfLmljM0amuOe6/LVp2Uprm3vQVbxO5E/Tm2fP
dwzifIbBZUPJEKc2IPdQEMGDJPSOqBxx5yvKCTdUBMR2iBbjP5sxBX3ivE3qqWtPU9xQqzjt5pLh
jdoQiyNq5nNXbXlMZQIAYiY+LDe722aaD1vKN9cgT9KJVJs/CkTqszriOgS4EL/kGo0WoyO0rCXR
jI3EoQlenkOxm/Rzib0A1ewAPoFdsPLT6MaqiNyVcJtYpV2iFpam2rjbIymvWENB4IyrdoUtaIk3
AZGYINUCVg7aQz9+EhG4bclwBJ6Yih5ix86k1uY0gAi2CWv5lBsVEHaVwXoBFxvDyCz4RS4SsQVV
mE7CHEJ+17bFRK2jYJsbWGoU9ssOgchDn+cPhtcVL36I6oyOmJt2j3IB1Ksq4eiUTgJrqTmqUhOd
8iyOFzb1AUF7BiLDLPG3uF7w7bTpW03ixx7Nubn00/IVqp2+b8e/1ZnYk2Nvf/k7+BG3cgsEBKCY
RC8tpRfx9eRAYUB03YO3SDdD9GqpliWbVyNdV2KuWRIlNhs7s3ETL0RmzHT4xDJjR/R3ZEjt2Nux
EoULiN1Y6H7Vfr6UWnVvgCq6XM3/nxb+99NCQ1HJQfzvKaF00t/+kb3/Y//0ccr4+7/7PTaU9H8y
PIEMxeyJbd7UdCYpv1mh/CNbkx3FsaiZ4W6pNg/AX8NDgwmhYisy1iqMvPZlrvjX8JB/JOtMZmCO
MV5kgKj8K8PDj8GOhm5BCHUsTTOhl4ElvZ7zFEygMdR6ZIl44JONn3AA4A1AqCEx8497c/w98foz
Z3a8d388zpePUphOGqrGrWAOyCz2T4VCrbII0BonD2MUkbbKRItJoyDP4egx5VGDZBtk4bJoK5iK
3o8w1+/isfLusIfFxlYZFbZe8erk8luk0D+O+p+DTk2rDWsiOrckOB+FFGLgzHCuS7dfX/z1QOz3
1SsOryJfQeatvErJHUTSdrQXXeTkTQWmW7mp0bRCx8JQ5TvLOM2nddLvyGcKwhcS28mCB1cfBUdt
CG5bdZuL+KcstJ3UFocwAsGANWMkGQXeWqtRZktAGKeyDZoYu6dh9WwyPZTwja4JKHBhPVVk9NJj
ZCWZFJPCJC5T7lN2Grnfep5/btNcmdCGI1AMlVirBAurd7ZhjEO1lyZ2ap57l0CZ3L/tE2frNfbW
j7CCdrD7LQGYnioOUYTU7DFK4leIi02vsW3GrG1EftIBpHNUxdqbn7J7lbKPRkG6cwrlrdStbZ+1
e1QmoLXqjLRZwKZR5kMlBGJXMFzAyldMXJ3mpyedzDgY0xHAqJE44MrlJuKsKmneL9CBMzrl7qQy
862IrKM7eOsqhS4JoNshrkJu2AIU9sWE2POmcU9oDWepS/erG7CrgHPUgYrXlrqTtPCIX4XGsLRy
qAci1T/ELfkXPBwE0cEbtMcWeM9Jl0mDHvhLp4i2TQpgs3QZmwvYn/48qYEXEeVLnArnp/IMH9Li
DspvxNxPMouhQniLxXOpOCQvUnm2oxrE89ddot5x5DyEFGG1Id2rKqi5pDoOqOAUmYDEOFoy+ORq
TBBh3px20ZPd+ehWs9ucI6akrDmF4+YIjiLiG8FhqaDue7dskhjS25vADzSeHGmV5urZ7ZxdZPfT
Vld2HkxJeHOpN22Hfp+3v1rN2HOwTTlSdVD2a8KRPAwqPvSWLAGoKupCnja68rNvkPs0pqtReQ3P
hu/feSYTLL0l7CspQIA1MXp2O3iw++LgagY4k5QHluXFW6gelDgs5ku7Ypjut/RpPACN0wF+mOHW
I8sITn0YkgwQRNZobGniGVg+6J3JMJWSiD+ZtZPpT7agXyxxQq9+IZl5yYxXLxzeC+HgYWnvSinQ
lwBG8t5lT/daEPh5/8usbObQNESDUF7WASmYphljvhrieTq+oU6gDUQ5Kv6iCIFfSkx11Tj9WUEJ
cyrlnDRMtB1PHIAHUz1N6QUcbFo9HAG2TUcmjVxJp9jODlZvnl3PYWRMqF9Udyj/VRSjxBdwlo62
onUfYQqiJWvFo6nnmNed+4xfukrivS4r8G5UXnPUsnel6f8oXGhlqnihPJOG8hcW82NoJTd1H251
4nMzq5n3SofPUhAAssoEelTw5mSBwPWJfhQ+UEY/+OEppF7V+cogPMuzy0f8vZThPfrhmM+r3BXR
0ydXd99jVXqHwjanr7+pRQDOxL4FvHEk6+LJ1GmPK9UOmB9xuWi40Gnp9TxwrC3J7E+SGrz0abwp
Ffut4MDbCePJ0hctdjzXV3dhEh3lSrz2QHeFpZ7cBLqYJ6+JJd7GNpMrI/6Zi1NsmJQw0Q9qmnAK
fOsGBUMdizsyXNcFQ39v0Bd9Wu/VoRtDztcl79/Q5GQmactYcMYz3GjLwY8JXnwTRfnKdEtQAjdV
SySWVPPcgf5f5BWwN89j2Bg86PTivMFf9nQwCRQ/Wm31yML+VFeQx6CldtZM4lptpdwAEj5CB1zk
Q0Tfwb81zWItmcRVQugFC10eQPdu00Es0yQ8CG0447KYA2tZgfqb5Zb30GTexiZ9g1HouhJj5yT8
WT7HWqpPqg6rMRPlfazU5DQCZtUMxEzSLAXWMBlAGWljr6xPWmyh5jIY8AIOXUtCt3kqaloewKsO
RS4OLhI+Qbe5NjsAE8J6ApS0+9drvNX8dv5Ru3XRY71kYjT++dX/WL5lo1yq/PJf+n9EEIZc8o86
4JMg7N/if/yff/+f/1Y8Pf+v/+if/H88lf+4q/k7//s/Xi9/40+p2OWP+ksqZvwTpQ8QeIodajhq
h/8q+TTKOsdAmQtxABanNUq5/qr4NPWfiqFR5DsKVRj/nDrxr4oPPDw1GnUaEkFIphDi/5WKT7s6
VqhUe/AFKTsVU9eBYVxLe2LKDb2VyPNzjLPpkolyAVj2SjWslUE3V1YJfqA1mHc3fuDvDZ3sDq9U
qwM0wQGllvTqtZI0EmtCXm912w/S0vKD8th7enAssnIxDI7+JKvDeKj1YBcHlb+DezF1Wpy8edoD
mUdRsw/jWt7TbH6OjE5fRJ3SzREmZMS0+je49tpvZE3qlUb28s0NNGiOrsjUn/ZVDZcVQ5zlKZ53
vRUSaWs2Q3VYVMfe8sSiECwcFAtsvkSA8saDNQldc24pZN/5wSg08p7SUo7XTP5DQja8YkpeYrHT
SqRGoAT7Y0CfHj1Dsf3jofubynn8Qf5QkI2XPUp6ecKIhTBV/YouHNPHHaLAy6a53u+1SiibNIA1
UFMvaRFrpanTQYQmGHwjXRsL8o+fq6OX4+zBKQOponp1/qygiICixJQ39FDGWxcXemS3CyR29T5s
MfQZ86+/6McTAodcnm3NANera9CI5esPjBQE7xYw2WkuGHA30kzNT76CzUPobvrNTVU+fzsD4i10
YBs1g2ldn3yMzg6NMrQxcLqdv5GTPtvTfTq5CvZHPcrMo5qSx4txUH6AHTGH3wxMvTF3bqs+1qEi
39BwA+yqEQEpxh5zIoJvntfPv7tFsDfLh6JyYOJ8+PHAhEzaNSsSKKeVEOEa2625NZNsw2iPMkUr
8NF6+QHxZPidmPw61ByNpKyrdHttNICmZl99cCPk2nFy3hPg8Kre/XTaNL2vtDq5t0hN8LVaPyr2
L09I+h3H25+uRTVtDDX9HD2Lb/MeoT4Dk2hx+b91I8e38ODuvfKbE+Xf/IQ2bREWTZI2aJOMAR1/
nigdxLo+vSpIbkMkE4yZZDvejDenIGGYRlpP69mRTyDHJDMBSKKlp1qSwUSUSrRVcOCQoOsqt9Wb
MLL7MqzsxdePs/rpPgLT1hUVojYS4fGh/nh9ka50CIOZxHtavVVbuqZqLJx1ZvnqvNRTgnN4u5bQ
/WIM8PJbFtDYduXkIZX6cGG2ICH18X/g+FhM4mDPWQ59NCWtu3UCVoi+d0QAcMGc0ZD8edMmixwM
6wsaC+QeSWQt9IiO4CV/oUy7b+S0F8nuh+WBR8RB2MpDYsgWu8nHb5eZsnDMHqNxM0q9urtW8srX
CDqbJ8q5R0KdFynlW42ZuPCjc2AkP9IcHDS5F7/Llt8q8L9ZH7Ursao6NlBMmiK2rdMuUa/XDZVU
JpJLbEQVHfuG42yGSobz1Mr3LJv+VKs1TIyZtDMlo9qFDhNCikhsBeZuCKWFi9h+6cLmZmphLXt0
249t1c56O24O+hAudHNoyS7V/BntwAGbVtgcOzfNF/QykrlOzzbR8hXgkw4IIVwn1UwQuypwh8Hu
f3PTL1/l6qYbbF8KZFUVWrd99cj3pYzJXxrJAhZGIo4I6hpNx4qs9WGrl650J5XtW+WQ7EJBt4A9
qJMHpDRrn8TunU1sw1Qm23ZdqMmNDsZNVdwDgSXrnibnLRr27653DLX5uIfAYGerZfA0FhzULx8f
ksDVkoFNg4F7N5wyR4QbJWpu4WINkygQ7qFpIjiAiRWuehhwDufdLQIcZammpFjIw2MHH+5XVjfO
QrXMjlaz8lRogX+nuEa+oBm+ILbJWpW9JmiEm+S3MMGbJbEu9tjF8YTRLr2xvOJGWKEFwLWytmXY
iXVSRf7PDHjiNG74BTtLxrof2cM2bNNybkN3XhRY/xZ+nrb3nt6lYOxsYN4QFqcMJLHN0F5YQwoe
pim24YUC/2Tpq+aPJmvAipfNSwKpZuL6wjhheXoVshTc+YRHzNPIWad89Tu77RG/tndeaptrWQu+
eVKuu8dsGWM7D//BuIizfVzt3mVqZIRj0Ocn9Q9e8IDTWz6T+MB5vmmem5i+OIC4hFYQUbVURRRF
vXYjCxt5XfAWJ5Jxm0matv56TbxeNRB+G4rMqk1v1eTCnKtVoy/NWu50sguZjkFfHnNya02mv61p
2hTVXbEkSMzGMmOsgDLt0VcWSTu8NQGitaBunr++nKstdrwa6ilKDohA3Kjrq8FcV/lqTdpyIhSb
A6g14ZYxIywW4SCv+0gi4d4U3+QtKOOt/+MlpvSnn8+uANyI6BgqkI8vhUH8Msg7IE2Anr2TOzT4
qZGKz1XH0x40qXnKAMStfEY1cLM8cuX4F77+3spVKfz7EsYLUA2yyXC2fLwE2Jw8qS5ZHMGTgtAh
6oV831q5RiOA0JtOpHPF9FFkW969paJQbyApf1NeXp1DuASa4dgLFN0APUos1sdLKA2raMNeAIuV
2ldXY+V0svoVJ1X3TZ1wtQ2PH2Tgv9BZOA0KKv3qTfD7AOpzQXKcR++hj6IfYAWmaFeUSVEBY5Id
ypryBRHX4eub/Ddf0DQVUzboGjP0d8a18Q9LXivjsGEtkyZA4UPMbnzDWAK674x/9c1H/c13tB3m
DPykYxl98d/88VkxGoqw1Ex/KjQPZnyedEejNcJ14P2Uk+ZR73J1n5ehvvLGbiCVpX0gjEOfSLbb
n8fWPOKw+NlXBSZqRetOcIjIvYEPWezxWvgz3fWsFZBmACxZ4+wkPaFlGgCmJkV3BAtHy1IPN5ku
Lzyb4WpLCdjDGptiBq/SnOyxotU2Qe7ZBxpGc6FJK6syyIwmCWzSllo3c30tQuwBeDvztHVUCZVO
VFdvo6Q+ErDYT7s8qk+5xlKsqoOLEkwa5q6Xx4+lqdO18o1modrRi00ldYDVMxwgCw7f/KJXZwae
JCyWpm7wzuoyR/yrJymtGqA7tKZAGDswKsvuZBF1j8TgR2LX4dyRCfP75oflGfm4VOg8sRS4Or8p
Rq+rZygYYh8mPkWMkjcPVt0+NEn9IPPXX3/M58dnDJ4bqzlFMRX7+osBM9JF6oMZqpSQc46i33tm
TjvfxmpCoLbuIdArswMC6+ybL/hpBeaWkqRnWBjDLO7s9ResZcsmyMBjHG3PC2cMuccZc7ANMMSB
o8qbtjaJLbe/WwCvasbxpzRVTA/sjw65PdefO/RmHBUqbdmqVzGxWNg0TGRlq0gSydasaO+mFpZx
8CnhKvVzYnAL8lSrTsRLyk1l3vnl8evfQPmbW8GeyCZk2zxgePk+rhdNGkkuOiYP8UiabHIxJiTY
xUaWekxTpn3bhwE6HTmP9z66ewQoRgPhP8cjnmETCFwylrzB3QatdeqLyt9EST+QKx80q68v9JOl
jXs3eo1tekcajanrpyVRu9YmUslDpGxG2zppCuwpbfcmkTXbw5sktECfiSrypn4kY381km7F8pfj
D3Jf5r7v0s8HDs/spt5aUGOnPWjTXTBYnNIklIkDGDQK+pp/1XT2sVx731Qhn99jbjPDU0UmMoCv
clVFJwmpDQ5UE7w0/QP0h3VQIoSrYPPzn6Gu179ZNz7vBCauR85JOqcH2nhXD7kSQt9viNEYUYKX
t9jmTf6/eYsZByMGHXsFtkzh/fEBqgT+RROI3BSxH/J7r/7Zg+VHBluk+9Kb1zDYZp5sR/jmk+i7
HejTQsWQW2fMw/PLF71+eNuqsj1Noa3GLrMZF6pEDjbff8XPvxzPnE6rSKETZnEC+vgVIWgFZZXD
8rRGZEZVrCSHjkTmHlHSpdvQr16/ftY//3JIMDhvjZ1Zqmn76pYSNhYUYeWQNjIUzBiI2iM2Fj3t
999sLHc+rvQswLBSUNDq6JavP6mykp75t+1O6FPg5ICOdSkHJau/8f1WX3z9vf7m0+yxm2g6zLPp
uV2tNUmbMUUrO3eiGn1LigbzTVpsfpfbCwB/zTcPx6eANNWkB6QoKrmnGivbJajrj/KEIyLoKh96
ZEhwWNwhgU7Qyk1NARejSPXiVIzYHDetQ0Bm4DAYtT/HpnwwS7fYlWpG18BKb6wQ0QB6mxekVTu5
SlYZHMM9Us9ZF/cEu6eleZtV6OO+vlefN0eumF6+QxMUN/e1cdhleulaPdE3ahXnc5TusGOCAVZ0
2xEL7MMekD1mMpGm3cam9W2p/nmnokBHYk+xrpBkcL14aPnQK77LYtWEtbu0evnlUrRhQm1h87ZL
IeEslQv1To7kYa37BW+8Hj2LutKYZoEk/fpufHpy6AkriqXTz5LVz023KAmdvjUdCQRcfeBmBDOJ
PheRESgCYLZ9/WGftkQOJ/AqUYGjTmHPv3pMpYFgAZ1Pm1TFcKSZULHl/BBgWLTorjUpVURvf3fD
r8cEGo0VtKhk+DpjSURt8HGNqUWICaSAJN6Xhv4rawX4+SQMdw6T1Tl0Jp+YHjowNtkzLyqT7TKE
6unbziOSNrED90ggQnrfm8xC1ME7MSR2ajdYiM439wkxJoj/xHczgs8HOi6auRJL8OVRvT7kdLVW
2qaX43j2BVmHenvqHLi4ADYZb5NEOzOZGS5ECKqjgpLaaXeRgur565/r02rJRThgPbDXsxV8KiPl
EAJ+1mqU9G7i70O3O2FpQGTi2OE3Ncj1FGv8kfgwzdF5CIlfvS6MXc70WTgm0A21X6/r966im+qZ
gNqYwQyJIc06Fp3bKmrfGh9WV0IDZxNajb91ympfVk1Nm4cMTHWoOqBAGPJ82U+PQlG3Hj/UkaUF
Y0WC8QxTx5jb2p8ViTj1suwRnaTixoxU+eALV94UtKh0PwWvUwEEx2LiLDinAbIPMat8fYOVsTL5
sEvwWDKxsDkRML4wxnzpP8+UhAsVAoHA+GxW+oJavmTy0Mw6zr6gpZV1JxJl4UVkJ7gKDUkOuP4x
JWkzLePopPYoSiCqfX1N6qVWvr6o8diAkAx1F//78aLgdrep5LNA1gVW1FTYU9c2z3YNZr6wK1xK
6XCg/Q2DNkDIS0tW2YkFNWx9VGvjpGu4BbxaXgU17gxCQrNb1tvHAKwAFhdp0YTuT2LSE+SwWXun
yQqwvFBLb+ikqZPYdJ5JSFRPI/IaeOcEgmWzSkpgvJLcrgT29ceg9dRnntp2leBRoDC903Onvu0k
6alC7zkDFk7+oQZ7XFDsC4944cLIcUpRLx3yDleM3TDhYHMWs6BxxE2PCw65Fago4u9E0zsbaXDJ
IHMJcLSTTFsGYDL7UqQPlrSPLfgwhYOvqmW+NWrVf7laEx/kKFBXIcE4wq/2iW9Jxw5CBo1PyFap
oLOs8gqpbj4ZCQ07TTThprJltG2ieMVz3W4Hxxw2Dh7GbSL8pV6GuD0M+UfTSo+1ogSnJs+D09B5
71a8a8JsIBrAqRcRMu0JpI7oJivx/Ay4KhZkZ0Bb0kJ7LRviZ5vU+ibpspRthDAKuwlJMnbLfmYC
4topSv3gQ6K+l9jlVxIJWrOyj/oHv7QEI1X1VKXVW95hJxNqT7q2QEKha5Y/qVXd2/iGZGxCJ7JQ
mysQtehWHFUtw66YZq+JV2XrDPXYVKYBdShFttPycqtaBWBo09DJ482iHYuwmGuxugdrSL5f+mgW
A5Ds0NL2tkiOdmph1W9Ca+FqrrtzhHkYFE3a03JYRJ6K3VbJ5WXVe/Y+tKP7sMj6VR3Zb3UVmmu9
wT8a0cTomPBN6jRsd6Fn4vTVjJu21oncter87PWz33FNcnEcw9WnkCu0pRglLqXPWUhuGn+tal0z
y+h80Rt2NaCD2gvcXOyPPso4n2iXrcjxjhF11NxoeMVdLyAtpHKGbTNoaLxrW7nRrPCX5sCKtTCo
bIu4nzWS7G3tOsp/pAUEBPadMA9AWiK+A4BRF2CFdM58xFxO8DxFN1Fcno0kzW6cyHw3DT87VSVR
x2l1U47jPJHK71YyMluxt+jm1qoblyBlpdz7SndnZUS/lHVmrVHkrxrZ6u8GWyrnRANMOaa5e2I/
okXsF2eJ1JxNIgiu8fK9FmwZNjRY60ifI/YDC0ysInUhpGelGQpyIaclr6SVvuvzfapMHJspA51l
RqacEK63wJLCtQtry5m4GCI9hXo993Nljhk8mHAZ321Bn1vZfN54LrA4daHvvW5guu0gZFOlqC01
enxOLdPlQljXYDNdOZFszREFgBJg8z90VQdIIOJ5NIIfjYFRN5XSp6/X4U9HIy6HGhWBiM5iTM30
cRW2SQpFQMDmGxlQ4HCAZFu5jMnTxpuRk1K5tiL58euPvC7PWGxpOCoEVdPCcdTrAWdWtHFhuYY0
EQKat+5i2wQXrW0oPfQloslaqMRkBN3D1x97/UPzsVSFjO2ZOiKLuFawhLYUDEbFx5IAzvZns+CP
9bhN1/w2bW6//rBP3Xo+zUGsx4CZaoNx51UN6saBWpc+yt8GdevWwTa5CxRC22X0vjPwqaAcukpZ
ZrAx5qpGa1JSwuCbff/6tx2vQTPp1o9iDBpmVw0LvYhqt9fQxl62/Sgy/DmqYWDiioQlk0qgiWCs
fPPFr2cElw/l4TZNqhVadFcPVADhLSOYjC8u0Vx1Q/xDWdjO7axBJ9urU9+IFrKnaTRfvQQnotik
ZRbffXMV1zXleBWMdnl0aTh9Phd3feYJw6756uYQznurgJ/CyQTFTcHYHEFd4kjFoc2aBGKbnS7C
vg32I5R2wo5/16ZtvRhqABZILM1vDobXMzY+h/WG4cXYj1BoCF91B+DGuHafYTW7nNkLYddH8n7n
eVHfZ7ZNSGiUb3UleS0TJXsIMNaWpJ4wT/Lx3vyUSG3H0Ci1p6/v2PVx9XJRKCJGxJjKbOXqeZWk
QgnJF3CxNtr+3q3RGQyG3D9EuRau0HxjQ+q6GSXmTevU2jenw+v6dPxwanK6M/rYXbvuK0ShqInh
qzFPt4yes4TTmZc5+jc3XseecFUI8xPLCOa4/xw3EEddvRFlQWqrnw18UIqqVw/FJrOcW9PCnBqt
XVl+0yIMRDHUg72jpW9+DOo79tRf9Mde8DE9OSX5kY0O8LgfZgDAHjWjGVYlTsiCqLr9yD9K3UY7
FNKm8Id3L87SsQefL5zcotnK2RMYSysvhJ+1ExTQ1tobDa2ekbVrRrMPjqS+cYSmfHV9ZxY5SrZK
O1LXPLjOg05+KnQBkk9wsNm89PN4QBvO8W3PzzpBTvoKJLBclclbqMoJBB+3mDLCfFGiKlwqgzKr
RgyHn6Z7t2rfpVQ0m9zSH93ArVd6Lbay2f+q5MEjow9GMqIRzx4zNEz0ybEKPpF+5M5Mhm0Wo6RH
B7WtfIJ+M4RFPv411lXzUBsF6KhHIeuQ+8SjYWTOughhfWpSIP0nY+e1JCmypesnwgwtbkNrkbIy
b7Cqrm60oxz59OeDqN1Zu2Zs7NxgAS5wiAhwX+sXGGtWF56WYNjLYl24drmw0ie7I6CkGjHWWpG/
GzV3B+Y43bQNIRlsFKDmgpzbFb27lvyGLqYXA7N29rLF3hAsllwkdvncqyYKqhjO7LxOB6qnaPeo
GF5E420kDnPgdvN1npjGdoD0b5fBU10ZP+0Rt+PSqy96Xbz2sbc2o8Hb6ejeQzw1sTDD4s5ZVmqM
CLVmxcsaBbXFqPaA0VsHrxf4qgt7RNG5gcQ6utrWBwKZZeTu0s7YW+ewewutFOA8K1lQfzbuqHhh
HexCXTkYcaC1LyOYuuD6EbFfhGZoLJwSfLBKPC8MXSaOGlB0WaO3WzDb9cMq2rYRwAPDHBDvmux4
pb+Fr4skgJ5W6xEaOMjzNN7KJvsus/jbFInfCBFs0wibrVp3EMTqDOzaesU7lWHwDwsLQPYi/2jb
IVomRpuvjaD88HL/3TRFtgWpuhwCNJ2Gyg4vzbiT8AN036xPdTiuKg35g7HmK7Lsu+N+h+Tb7phI
TN6fC0yhioWm+v/AFtxI/nerseQHWWIxu2pRh4W9y6IC4cy1LtDuTx0E1tS8WVhti7x1WvW7SAhE
ysZuiX6rtSzENYmjeusAkljJSHtXYxI8YN7PeuukmxC0OYgzDHkNeNSDthvzECE6o0dgzCqgFBr9
QYeghBZN+TzYeDMTKFh4zgLFthytMi6Uv+FLykKxI56JjP+zkrR31CuudsckPudvG0mEinwsVtaG
eUZScc3FRNzkFR6J3t4bEG1mMScTazWORIJkU2ztpICpD1qk0lLknMJX0Dnk5aJeWf4wOx1jc+GL
pR4JGLNSuSQxFGXXUv7WneRVqeLxZvJPdqsEBo7ob05R/+0Lu3vGLuaz4zmWsnL9Fohu0yLMoeiD
t7VincGP1Ro3IPwHWkmipOwKVOInxS0HbgFiuFnRgBIIjZVWyL9jrOGBKsEGSHwdg+/woy0RKbLz
GMLlsESCsdnWlY2H1oiBR2qF2a0Oh3CNv9XfeqjC0zb86u4MzbdygJuABALM/qRdVK2WnZGUyxLU
Y1sLMTzo4iWiF8mu1wiPkOJFMMJR5RJwjbuwkkY9oMRqkz9cDk1l7TscFRcxdxSdFmg6HToiLpZr
+7aNsYvLlW9YBtnLvjD8fRKOaD9KZq9x+BZbYbzSa6R7Wpv0SZs/axLhu8bOyCUJlITbFC8rhFIX
1jBJWrKY2aj+EaF5Z1M5rDDzBgJ61b/UdbMN9LhbEhVBQqVReQ+3m7JV3yG2RKu6b6zTaCfWSaay
40HhtYchQ57Cwaa1gx0CX3QHIc/+wev8FNau/2bx2EJd1n23MmXnMzVTfdcnBtFh5jLYziEZyhdM
gcWi7UW7imDaLVRC2h/JGAULhPNALaVldzJw3ipqzTu24YgMAlIo+4CAPa4wfsWXDFEAuj7TapyI
t2UIkMqqh/JgTJvSLEpU/HAl6lWE7krTKZ6qglW4EQUv8yao8C8ZAsc69ol3qWo/iZgu6f9g6OFf
fd0j5BAGx3kvAxNwHQlsAZqsEoSlcUXmKdudM0gX5rRnWgit1aEyKptKd46uYbi7KKp7/nFF8J6l
PDFNtUl3MDzCd0/k7aLB3eSM+WPwnotxM4qgeB7JZzwHgDD1rP1Z16LYGVLvTtq0mT91dt2dvNbD
RTOwe+ychJlvvkqCMOhPc5352KNiioTClhzD22/HvurMfaNMQ49SVpchl/3uj27myn8cy0fMGkeM
dITlrXJo3nsmGfI4bzyB9SiSFVqxGOftV9H8STji1oxxsYOwF7LW67KYcJKssFwRyE2ore7hd5fr
5mnePMpdo/0na6S/mY91/5ZqaUdmPFDLLdJBe8hp4q9Q5TGWRJa8o5WeHHhbiI2mCe8dbZ59rJni
LyUOeqRYAN1lYH0OHW/ojRt4+rtRDgdktsVfflgjF1X55t3BN3Lf+XGzgTnVvWPJeJz7cFu8SGwY
cffBK8y9UX+67ohyR6d11iHFEmjpjwZmTVDOvzk1/20Us97KgbeLKbFeno/DVNOh1KvBbt41SkyE
RGDe7aq37yXGRPNh0CHRbowyFuvZKL4pUoK89s9ZWfZP8eiW5zosn7rSCJ9Vsh3PSR+RAIy9aB9i
3YBWYzSchXBulZol+dL38dcd4tTbzZVjq7DOSdsAbaPp3AkY0WRZpa3B/KS9T+pir/o/TtznfweI
UoGEqcQzBhdYgirIL2sTWrRo7GAF67L4HNsM0lBQ/D1kwSsBnuzd7oUA8IpkdI/Kx6nNNBOLcTis
VhT+mLsNB9QmA2v4bpUw3pqJeRX1Ohpuse5uc8dMniKnxnsOf6Wftn6Yu49LDIOdbLSerbZGsVBv
JRoTrnbh/U8Euk/VD9OrkSZk2Dxi7zUomXcsfn3e5W11rryJGOo6mChGuXwFrPO4Qs/tlljXFT9G
r62XOANoN59pyk5LFLFLkoofTFki6F549UsjasS5qn4RF8wVfczKX5EK68Bl2CBKY1W8+o6irYSs
1e1cqvRQ0eMoCuDWUzmDN7A1DZ9g9LTrCFPdg+KRy7ltr9Xmsa/4qj3Vzl47g7e9Hw0fc6GEPnND
fvwwtyTQ0j7zSkCohX7mTeW+DkPvP8+1x6bZtQ6e4HNPpqG/ZbaCO9s0xLKNmdn4cDrmdrgYY8g5
Kv7jAiJHq1d1PIS7xyDKxlyHvVFt5spQVattwFLu1wVUbrpvUk9bzpXtmCie6hvgPKdhGUnUn/Hq
+pnbwgSfi22ck2KkuwhlgASsp2ePDRmU7AQGs0RuuIJf8lXHSkKs/ubqj6MYx8RVUR/nJl89zDWY
cmYnN9Y5waNYyZUNLufff+vw8XFu+FuvZQboTiFPg6gjQzF7j7P+j+6mora313h0mPu59Os65t3f
GkdGUO2E4PubWn2Vfg10Lpg3X9ciUpQfsG3CYHK6lrnyYzBftb9KOm28NKjX72qJV1ysl/tABMbZ
KUrj3JU2jOnWBYCCTkS0VQonRLTXAJ4mq3Pt1X21lUx5tkqHlGrtlN2Au9V/Wqs+JvF1nYn1byVz
caMbW6+stMOji9Ix7L2uFSdnqCf5senUcz215m9Qw6lYxl0zzfb/7Xuuo4zBh1dVvA4GxCa3bZo2
Jx0Ez2NXwWFwPZZWu2zV8gK4r8druq7uxZQXZ0J9BcDNJH12GBmJMPhjiSjkbEwyVYsD4y4Q9Di1
JMIw9irtJxcttONjF7/5l1Lx9OPcYO4Sm6ZXAfn8+OjSV/U3JyTOPp903gQi/CZ7NfvVh9G1H+ie
hI8aj2El9meg2e7hcRYvrn4ETWEcHl1WWfDTR6L/127ZN38z/5K/KpOmxEYgKZm7/nuZXmGEGH6S
4/g1qLQlTUqMef81KlRK0DUj+osk7ORIg9+sWECkU/fzkOaKRAWgg9pRt38MTFNwhQ2crPrVhngW
BOvGzX7rV7FI3pcsSB7H5htllyMrH+Lfu6++MfMlhDC65u7Rd2tMKmmiVXekeckwNqiOszZg3fQY
HwbbkMy1DpbQPN7YIKOI3Xf26PPxDcqSZKnbRr/6ZAWNrDPA+O3XdRusRZd2F9vbx3lsq0qWGKlq
26+xQXrPlqYhe8Rkp19BlzLjzxII2OV8bgh/1TKyquK3fvsgafBOrNPtY3yJTkRiUIJwy7oPy5lp
Q2KU99WQeCzip37RR9ag7xbWr/067E3EblqNKeF0D2qPZbaXd9gizedt1Ayophzk5musgepjywCS
cvNrbK6Bv6s1Ke9Op9Q1yCRSvTXSrVFvNJqtNNcC/yYjlKgLF1VzHytLXjRW+fNeO8hqO7Qg29GE
8c86vlEQeFFK9CZvKPO/d1nzb73IwXBpsg8bLLKhKmZVpHGx1Jp3pxqP9t1/Sh+7SWu5Z2syupqa
Io9T3+dDAd/EV5fzoYhDqjsiRuXh9merbXX3CNWeWZZulensc32ROdHFEM5m7ss/VB0q6dLAn5DV
hnuGE//ot1f6+h5PZltTv/PZ5/bzIR9O/NfZ/204t5mPt5NH2FTr61A2df9vw8dxrIxJVwXNCpnY
rTZZlrlRVdxrq3UvmoxXX4e8ylcvffzdcyKyDF13J6fT3fNAGfE1xenRyrVjmIrX+bI1lMQv2OGi
2ITiVde5ODBWqqRf7vx0hehKstwbM7GfR+sOrn2WGLp9XZM2ObTlWLX9+lYmD7epxm+7qq/8dqva
yTFO59DjW+2mBtPufOf8oPoHKYr03CJbhoNh/EnSWt8gzu9uNQy47g3udCA9jcmszp9s6+LJwC6e
rOwwADpnk7ldjsudnOzuXBPju3GywPMnM7xsssUzC/XeT0Z5uL910IwgB1qTjV6voxzLPF45wWJJ
n5HYfgon2z1rMuBLJys+JKLiQzHZ84UIYhuTf58+Wff1k4nfvKtYW6te6pPJXzbZ/ak1xn/VZAEI
ROwEZCF/6SZ7wHgyCkQpOLjGk3mgNdkI5pOhYOhgLej0TOznMTWT8WA0WRCKyYyQwMSTEWJPGMU9
AaIeqY8WYfY3FxOylYqJ0K0NMpx8ZRLjh5KNq0Et+lMKd6oBt8XHeZ815a9Php6+S1uiN/rvoflT
VJXTun1qMTczagvWTYio1KMvstXYR321mU+QpEl5AiD2dfzRzbz/1WLeLUu0W81eZUExn+qrzXy+
x1lM4YltnOqfX43/rP3Vt64UBDuRT/i6xLlZ6cVc/NelZKjvLt1AQ4nm67b8cfq5ttI49R4V5N1X
218XP13315Dm4rJy0O1X3O1vA/yq8miHunyyNs3eedyh+ZyP6nMXv41hHNxj1x1+O/Lvd/fnoIve
RBa1NLHI+V+G9ds5RIHmvzv0P//H5fz7Xc61RVTZ+xwJizZCr33IP7RKZxaolvKWxVm2a4dh2Ntl
ipuE2TBDBYr8Vgjlh2yG9h8uMLdr8+8wwjAM3Vz9Nco7sWaNqp5FVJeHwifC27umBHWlwdLS8+5z
xCgKcc4OmeV4i2Cz+d3opr+dZ8on0wWsA8UAiQizME8jbufrpqzGF9Ezrw4aQ/6UpPra6eRhGL65
YRuisgEEKFaG5ooknIvEILEcwgDtdS6Yq7Doef014onladY/LRHCsbB8dFQjHN+HKDBP84m7JPI2
Vt81T/Ow5gFKOyTwyzlj9EBKabefCgnPpSkl7obTJZIcKQ/zZdsjCtht0hqvGUmJhQPy6G/NX6lD
1P4z3Tc8WZy3QajGKkI47QL/ZNz3nZ/uclOTt/nm116Sf+R9cHvcJTNe2QhR/qVgo7bIdKd9rgxZ
bqJSeMc6sL2jQ6Ji0zqie24qyNJVOUZ/oVm9mkc8fa/kDMg68F6E2pGWhwrq3GMz4NKdopNt7Alk
xnt1qNaqLcQFwepgj1000VYD4SlAW/2bq9bFqmnrnYse3jWrcAVLKp6xIhl5ifo+7FankkvFt+C6
skZCpSg5JIhuW95zr3nV9zSPxzU+9OihMjlKTJSmNRykQJDyFhWtiQnN0NUbp3WUg80D+8AL6xPg
PPAdxQ0vrYZ2bYyAUFlWSLwMrfgYnfIjwp/pb4mvjtPhJgxoMd0nqZGR9NVrZNeS7ikyi4Nqgx8a
Y+xaYgfVXUvPEV5Fbm7j16oBed43zuWYm+fJ1pd3YrQKvFjdZU2i4cmM/5VmvIYt/fA/SJ7BN01u
BeUWSvb4JMrJ8wK63PmQJ/6L3o8gEI0Iz2vBcrRJqzfVqnBIcRB89gZ750Zw3N1WRrxQktc2iIPX
Cl2tIBuK56KXfyktRgI+au5nEao1L1qcs5oA57lqyJ+lO5RXiELDJjCUZmt62wr+dEBOiOjrh90i
pCP6UlvBIOouZYxDr6WjLMHAlG1bS/uGEzPOsFgsf7oQULXGL1/ySSpP65z2YEwbgknaqkJNz5yE
9oxJYG+wT8RjDcyzOAIO7KdwEONrp0Mq+nzaJNSHvEt4FJN4n8d9PVfMfDbGJO2Xtjc5Sf01k+if
Nsn/OZMQIEmpKHY+7EkgcEQpcJgkA3W0A5WiLPiDi/jcFH18Lgd8A7QI+lHqjtAQnCh5V3WmAZ1P
GFcvTllTKSfLUjqM74ue+cCLK4jGmWhIvCfwwddFUiPCx3ToCQ3aCG4Ghjmw5Eu0eFZQ7qxdHufe
e5VE96JT1Hso4KCbwGctPx8wrI7jfV+OZ9LEIBr0KF6UslOQAyMQek4BvEt0lw66OnR/ETp2cYPR
YpRpgQ3lifOj1gKiEaWOJcuog8V3dHNn1zhsBFamXXlKKKum9LWVg5bVDfiU7bX4u6sQp+4datYO
curSsf0fOGwuy6SEEWZhJ+7a0ri5fW9iI4KhdxDq4t5G8U43w5/lIJKL8GJ7NWpJBtjGROJGIJkx
36KiCMgm6kG+yaabJRUmHlXrp8e0JS+fFzx9iefjfCbHJ7iQyxJLgg9Y4srCLkmWoZKZraHg8h02
wEqKJLsHmVd8jK1ZogAXVUTQTOwoqxI9fDM/xPiyD0Z1Iu697sF0bGJQ/Xt0ja1DkIw4gxTYFfiV
vEHac/c6Rn8LS9obI0OcjfnUuOown2NZ6zwhWfaesOj99OPKXRIDL05o6P12nEjot1Tm/h5RN1dd
ibZFxq4SB6HmUObKvF4hHJVtOpcZYY3Wwkp1cAJNYkscENMHLR5UN7uxT0pg9CddDYYTSu3GsRle
df6+V68koFoIzzmUIo+u8NjXlW6sFGTQNCvLPsreQX84L8TGmHZlMd7bkRDlKIZ8pxl1vUuaNt2N
buDfFcLU+Yi1RD9UL/MmHV7skSmhO2TOEcE64xW8BI/dhChbmXFP+k3flvkKs5Z2J8mlriCs5ucR
caaGmeHB6VCyI9nkNosxd5FAwRrE6LDctv1gOwTGG4QXXjgCyVkADsTbCqdZVhk+7mkTmDejAYKr
2WIdGXl/1Cu9Oxa90h3rMPkIcvtbQQaosXHrK8jZPekqJp4xcUt+zrcMHul+LIrwUNqZvUiQhn0i
b8NswIYp246V8yT04ln3x/HatYR+BuUjITEApcJwg4IcnCKf8hi9dzsuNia09Q2T9nFbe8G4SQpV
vbT4nV46Y/xhADBcmuboXL26UlaVKElVC/HNqpEb5rlPfvO9nO4d0t3FStUKblWm649dRddwGsBw
Y+Ldi8Lj2WdVtyp0wTSSdLkZiXqVw7EQuB8NYfhCVrq4Z8aIQ4rmP/HmeJ79MDrsRZ4U/0V1YnkN
U72/4KBCnLi8MlZzr/DYOmqVjDZWinAqKqXktDwLOf80OBCavaShQAu14AdfVOWp8EUOgvUck6oF
+Wi1L30cvbRNORE3q4/Beh9iy/yEA6itIdrIg+UXNRBqg4dQ4WYHoJ3GWpJdQoK+6TcxT/k1Np7O
cd70sYAMFr1Fob7M7K66jiXqG0jx6je/vjKly7a1mxuAW8FoAV3E/FR2H4YmWxwYlGA/7zL5MLOh
WSFrotxGA+04S4pvQ84SzQisZF9uucYR7zDfXROaxrTRxtk9D4R+hl2jnRFnw4zMIuliZlpx1KSB
yB+Jzu8pGe+mbJ214/rBOu5BjillYR36VI9WlldHyBX79okwBYEojTCj8KuKb9W3V1hS5gfLk8YC
Aci9HNEtrBF5ONc4EzxZPUYkjqHrVzfiYa013TKIhuJTFGBrkopcJaHeF24mXNgwy/aw8pMt+l/m
ySe9BuUcK6AmNrS9VdcovPaSREsQfQfQ7b84drFFz0E5EmAPLy75UzK+LqrpnlDucRH75OGHaDUk
CC31XU8OyKnyS25c5GCZxxm+GjTNsfJqrt2dHm9OKF4Jtl8Cr9GOfoHzWacnQOVFkpGD6zaqkQzb
xtWzTzuHrOYJ5PlEsBlDRNTMvAMJKuWmw+7EDEPEFaqLitrk954/NbO6YFd34XjCY29XOz2iBglC
T3ptqZciPSqyljvhMMt3MgSlC9VaVk6JUAjGOEth6mIDiKA8JGGe7GJLPik11PO81NqLn2r5S0Ss
lNiV018z28TjOldUvNfAKOd5kuwiN0QMQ+/bo6KjUD+gWn1SyNiXhXnBImCjyhEwf4AySByjDFLH
FvbwJa9KXoMFDyxXkiFTfOxoe+ALsrahEfPs3JTVJ4DN8S1pinFDBFP/bmbOjzRKrkHiD8+I53V6
L54clCoBwVX1WjPRcIwRMN5gwagtLNDvu9bE4xTN00ONDEnnJvh14cy17n27Q58z5TXoRd/dos3P
WZx4WARiFmCMqLEqrXIoFDwARqSMBcqNpkUyarCXDWgTjDKc+lpXRbWqmxAxyqbHkqjvYsIBRrtt
A7AttuvjIdN66k+3JcJtCxtHDaI25iR9oiJ4tU6l4t0Gbx/XY/+MNRnmSyPY4a4YjGWAG8Oqgohx
Ddvoe14b5r6V6GSYXtshP++4y7aqjG0OWCkfQuvkA7xbBJXZnMsch4cs6scjzsgGj+YBx6jQkDc/
Qf45CdGXdeqBydX0dEpjxVjK0vDtJZNQbzWE5KxGza6ecTu6KJ0ICKukE3qV1JmmsjxQfP06MAl8
9lNr3amZ+2L3xoZYQ7PSOxLYAzOVPRpiyVqLR+9j8MRd6HDVHcUezmA2yoVZWeEkBB/cYGxei1bT
r+aousuYlyqUg/FvWxDDcZwBDxSfr6NGTFJugrzqz70P38vI/XGbFTe4qwehp7sWiPE3qZNhHkFx
birFTI580Tqej/l+UPsfsZfLm1Tz7oxK0YVvntk44mqfJIDuoFkRnzMbUN7FOVGD+Ay51rw3euMs
x8gF61Wl+lGpPgwevR/6MvdspPvRAl2WHaZFiC4mn8TiGHyFdCUM4LXuvfmdV/ywogimotMMm9RG
FBLQP5KZ03s6aXELhVSN61DakqBqNESszMg46ArwFIug3hnI42fbeOUbsxH40ZEX3BQZssrQRrm2
elALpXCzY3kAcm28epFWEbMgwaHB03AS8wkYnHRXCWu3RdUY+74NU2ONIIkNAMEEP2c2B2ixDVa/
IWuA6ZNA7oopiTp1je7VKhdlexinYgXvlsPXbkKiZ8ubf4Noa3fwmaP8tvk6hg9cDj+kcVZJLLtD
R8Z1MqHUOvIQNsAVWW3s3u9YgGTqzrB9+4Deh7KKRa/chi4Y11FqOddYa1Htt29m6Ct4f6k7pYNf
PdryIgD4B7mmHTVAVCu1wLwCRiABil5dN/HYrLS6q1jBNuBRonRYhsFANVTnTp56Kivd3KZmeKjg
uF0E/0WME3GsqesbyMH2nLas0dwsa7Yxvnso2kyE3lix35CKg41k6BhIjTGe3aDXYpkj9FACiMpQ
2jsGJTYOhpjClxY4+9S/hM7gf2pir7RGdNIlPsZ+Og7r1OzvlujjXem6zQk6nIu54PRx3sRR2W4s
cmNT8hRfkik9XTQneG7MNIo0aE7zfgq4JC0Me1fC6KTA8LExMNq/q6hiNzcz3tMdMST8cWu4cbE8
1dNm3p03IOyLlaKacqn13lb3VBw37Qw/iWkT1B2fwrqTiyzAHHBUixF43TSnQrBu6SRAbhJ7aOTj
oJ+V0EXlsM6gJGKPkgx7IwH9aBRIuC3irrfOTtZtrGb0bzlopcJijS1L1Tgi6GAc508y9cUmjzFF
n457Tmb+Oj7t/ln332M6UyC86qb9xFOPuGAXO19o0Hf+aMJL9f/opgoZfKx1xeLR+P/39PPw5649
Cf8rUpL9H+edd/84NjcQ1jQFmUvM0vZWaTBoi99ux3RJv13d/9bPV7dJhYG7bqA98H9e5m/ndFNk
BLsO+n0xiCtmmMYPU4m7hWam5d3KA9ZjmT1gNjmkn5qvkCSsjB+yAH6O6mF8AanVsWbHhWBuqoc/
waorn4kQ+L6ChjyyvFRvuIvri7lCKL1jEkjvrTEdNEv00Nwprpe8+F7xOVdgnhos+FOmz/mg1tzF
btz0slTeCbXv5hoacQHcXkLrOuKnyNwXcPmYOckPJ1/ZvgvVLIIxKjC8OCVx7l8K0J6P0QWYjaXj
GH4QJ4o3rtaFBz/sxJNwDCIF06WXmcQTLE9ezcxMdpodGFsrK9xXLWpucwW3RqoljKr+Lj2/P5hD
ZvDCt52PkYnnfG/0pkdUGRbwJcnr8hwqzBDnpnHywsOnwOpTJGtZts2xiQkB4otoPU6OBcQhUAnZ
s75iGUdodDeSzn6ORPRj7sFQy7+zaJDPGpGoPc7WxmZktv/uJPzcpu8lqwJwcI6jXCfhoaPoSqDP
rDG/+6yNpgrBAEIzVSr/ZCWVcUHPTT5uDYIIK1yCqo8y5AU21po4OPyl7kBNmO9OTRsvfFYKUb/C
1At2Ie5WW2nJ8bWv/PvcNwFNQtVRYd31OK8PSp8766Qfhw/fD1dzDbxtuElJ218CE1w4GmDZijc9
7rjR8K31dOxHAuWbD5Bm4+WVtgt5fb0OMrmAFfS+O5OMGefQL2lbhUBVStza0tD7rjj6wYjs9k24
wN9qOy+2XZ/E38D3r+cKZQFn2OTXcops7k2YZwa4scH9nlj4Uhpm/GI1xCk8RMA3k3z2py2vczkw
7XAdqDI+1pjWP2EzRVZ8bjhZbkCAdO9GyI9c7TLWAlOBXrymetN8Opj0bSy37fZpX5UvfRq+zuUe
MFPY69K+imhUTlIjUoYalfe9aVExC3znHQvGeltleghoV9HefE/ZzxVcu+9RccvdMzwU56JGJXDc
6b7wxVxTf2xeichZO9z4DObNdfaRMeecW3qBbFZN30Ynq+zdk+sqz0XmXkRRZc+oiKfP5YhQsuKh
uDXvQoH1j1Ivfs57j43Nsiwux/b4aJWE0SHwUHhU9dbKl7Hw78JndlVMfUZKXe2SKJbLpjJ+ncJV
gFApBZO9qQYxeoD/uiFXc+/zMdN/avIqeprbmHgprhtc+dZzBQcGzL2J/voasiV2aQowuNLK/sjj
Qr7nFc+HXqTPHYCCJyhBxOcz+V7IITrGguj9vJvFaMdoGLhs510/Zzaa5tzUiuT3eyOe3ERmb4oT
2tfaVj7mntsGpCzZZHxdph4BtxSrWopuP7dJpPaaKWVzqy2kgVhOT08v+Q65uTiLSnQg+GgEYSPb
WqUZbHhkyPdUMzAmxK7sOPdRWtY2iPP8ufSH9qkhAj03smEQHIMM4f65EQbT43rUVI2fB4MNWuba
pQSnN5dW5pWJSPHWmZpxLf3xc67UN0TQkRhVV/NuiHbuSubh8Bi7b4tXCVf9ZlWyekW7cjHX0u1c
8KJmpRF9jzp9JO/9nw18VvU8NvV4tiKnWHsZ1zGXzgVf9eZPg+D/3nQGPq7/dpBqPTCOeb8ZgC6n
mDFsfzv4+FgqxOOKVN9/NZx0GAh/RZcEzadTMHWYDF5DeHMaUt3m0TFrhnWSabBrvpqFWZ3ttCL5
+Br5oydiodYa3hzTuT+aWI2JoHA8yEc3sCW1BarsRE40tBIDUgnZtEQV+FL7Wl5/EBpG0WssVqae
qSfbG8IzIRybybfpXyreSPwExJLVr/qJ2lJAo8rfaX0zvJt5vCJu6rz2enAw8gK7uULi4NMk46Ky
AnmdN35XyWtn4mxeNaDy/yhIEl3bKLWl/FmQu7BlYsa0nFsQeJfXuSuzxtJ+LHNCgtM55mPzJw15
VhzUTabp/10QknlZoziEbtB/F3hxDE8jxjL6j4JyAN4Wun6z+up+riIqtYF86pBanC5rPjZvxhCj
cwuYy/qPgrjFfyAvZPVngVKV2hLqgbb+6mX+RNSOZw+6eps/CtQegkfpu+WfBZoE96NVJWvH/77t
EG5R8NQ07v1U8HUT/RSejixs+SiYS+eBD6rDiq6a4EL/3RUANMIlNfijr8rzp3oiYBujMf5Z0FWT
RWgU7v9okICaIBvTPI5HAppUYIUA4ngA3MHypmtP6dN7F0HMTm0Z3zt/dhLVwrsXj/naYwF3E7le
rP1aerdOKmTBWMrgdO5W2Plm1s1rA7n2WFpiGZk069QttVsXRu3aMwWO6KwL1p1mdbeAmChnC9tb
V/LvS0ulvnX6MFLPLW+BMFTO1hU3kLAa/ZnZrcPFdw0TLLl1I9neLlAizpZYlOZoJeiFje2U41+V
gGAhpsHeFba7u+6kaV9Jc3jT2ayrIFzEtQUGvHB8tDxwINcAP1/Uc/zhGtSQJbzY76DY9fEmhWh3
7SreyPyL5NVrzZTSobqKjBSBn6Im0XV1vuliIa5pIItNl4qUs6nQzZQ+voraqTZpOYRX2K71xjMH
5ZKWZbPp7Ny7UKXdEDZ2Ll06dps00KxLFzv9xgvAqgRZPFIa6pdAVuoGH2/C2+aobVLf6uFNuvqm
89KOT+Thjc6LiM0QsyGe/oZMAjCgsCfjK3IMj4V68Ufn+1zmAJI+pS6P7GGqiiwNVtGK2y/nUq3x
4h3hPdxopqYIm9WbrnGyzVzau563UoiNbeGza4cwrcYlKsjmFD1tj2rv2a+slSFA1Rm68dMuiaJy
kXTq+NhlqTpR2rz07DWl8yrK9B9LHa3zXDcpo++sSuvLXBY78k0WcXidywyleBrDQt1pefT/GDuz
5ca5K0u/SoXv4cY8RJR9wXmmRElUKm8QSmX+mMeDgwPgleo1qt+rPzBtt13V0d03CIKkKFEkzrD3
Wt8imiP3yk1do8hHA+UykscCSqIbOCNpNTYZL9JNNrlB0+ufn2CVc7yN1R9R5fz96YkWcxPi1t7X
/MvjdR6HaJxawAkhLc6h6c3l43m/f9nvI6aDL7oC/vbx9Orxu5l2cVNpTcHHUctzAshiWaik+CT8
8VYD4nytkng41LmerrP5/maKV37mpt/ELITiTeGrCwrvw5C3mFDUT9OwvbUCa0Oqhae/uRFYxfnn
XGtKcS2JEhtC6D7rUIRxq/EDY13YuH6t9prjSLhMAGOyntAWZevB0fGUfLJZdmANM+sfJLQ8175b
vVVe1u+cDvmYXsbjexCzFn48oTfaZT1O46XCa3nGTeMsh7asf5QjlLiyp9+jrAFWdUB1HO7+q9Kr
b4+frFpCZutaqueozKEKZA3jiZ+Hn4Jo7fmla2gZK5UHis4PE17dJuiV464+0/dqzo9bGWX9k4VI
61/v/n36j/ticniWbpnhvJvvizST15hvJf+4JcSEXqcKKEdwf260BSnV/3j08TyH90IVWtv+7/t/
/55//DWiMeXGGqmHJErjBX4//PgzHof5iWEbYs3C//RPD/7jBR73GdBcVprVk5Tzf/pbqskajy5A
lN9PvolSv45eVT3r8yE3JtrrbnEqy+wXTdpk0zg2ja2mo06Ui72w0AtEfg70iF3JCijkmroWBUG9
i27EhXWgekd2eVoc3R731SDSVil4R/pz+huolEGxDQuxiBnReQisnw57iCeai+ZOTplDxvkUvphO
sycrlsAk9BQIjJKeLKxMrWpMlCs4Um/EeWabISm/giLwD/oUD5cyMa19pabnFkWAnhsndCWUg2oX
fZ+TVAqHLMG/VZTrq47dyveeJVHWwuWcrErtZNIclQa3P8768TkiWTCazOEJvxfgZse9RYlh0vWK
fZgcGsK2hu5iLot9kjTdusgag+EUpEFKUMc21GS6tcKmWhNfnK1lUpMmqGvDi+q18QJK86xJCurd
OKqbYT0nefExSDu+akFQ32VHlvpYJrfHGdlT2h/x2NpPwhiH58kf8yej+ZVCJzy3efyqRkcjnFVE
17IjBD6LAuMj6odDMcyyMzdq96aGxtRuIrHyIjTmOm9vTRFgEev+8PQ4dFQ4LrhaL/HgVB9e5dwR
ESxq1uhmKpyrYDWJ0tbzD5quqzUdsHE3hbX9zXCnDQDNezOgcKQKnoSsIsPMxHSaVPusUe6aufYQ
00U8YimpKkw7vb+usaMslFaHi8oACktN0t5lPlNDzFqATXs7zUFdzxR48Mx11kcMNWhlOxRQ62Zu
YSOXwO9Gl6f2gUc5WEK/0MifLSNJ3zz5GthudkljrzsMJdUhcqwuzK1bP9PiSx046U3X6reKCPdT
k1yb4SX2+uQbLmJAq+IwOBgDumpOp3XBe8+VRENN4J6V3Zx0f1NGaU1Qa6qTM32lXRid85j31dG/
u2fspo7+VEF8DQK8pcRtrtgtaltnKJpVmQlUwdQ/d60Ma/z/+NakHL2lLVHQCubkUCX6SQhLrZAM
Du9ktW4gRSwDO4p+2UX+ywgmAyi55i6DdAUgMD8Vo0f8ME3yfd8QPN0gE1tLKh/rB3yqoN6AUefW
zk3ogup9QaL5c9N16ySs+tt8Ty659HRHfqQU5c8apatFMkptQ5DUd1Ub+imvaxsv10KLkZfURQ1u
M2LF7tUOrxJrPqMgCWkGrsarRXNZT8bqhx8pd9FDGTjUvrgHWlZdRIeISFQhDmRyZlfKpHRjaeyh
hz66GZ5XHLzYE1vbjeITfS1/H5ad3EL3XIi5+90qn9HDbdODpib/GCJeWoYdNG5WGXLXxmaxi5Jm
APtD2WPEjPup58198oceF3tgAZgp1cWMg43BAGdq0y5TuffhJdpFJGmfLPQp3KW9cfDoc77y/a+W
JTAjGrVRvkssqU6lXua7aL6FeSmn96vyvRYVBy2iP7JEu6wI7quvjp51+7CSCsCZ5e2Gls18LkSD
3z1VRPW2Lb4DWS57O0mvdGdAYyCJQATFb7Qn1ol6pqZDRYzYkk0/CFfaUyE2gW2HAI4VgplR/8nG
pYA88BazNbSlqI/W7PZLoPuTo00hyfNz/2DDLFk0fSF26eB/VX156lgnny29JaZv5haV3YeKm71R
NQDzuu9lhk5ydIL++nudLK+SyfgpajpjVRBdsgpagqKzLhAEjdVkKwtyVxOhbn19qis3/UAIaOxM
hxWugy7iO06v2U/oslf0fMpspnkjhsZdIojotqyw3w26A7cm9r4VAks9a5WOfX+hr8fMG8HNV85r
mKM4N4T+buijdlQ2DnqzIG7BUtrdbfmS9pndLtFavmtj7dy9xPxwPMSfejBrSTRr5aDr2fZW7Lw0
s3g/DNKz52HQopV6kZp9GVRhngJXWydjL+gBj+Z5RPftxuZ3IFjZppCh3IdKdUv+DcVOVxmU37qM
d56hJzgUeuvU5g6HIr3BXYnPLYDFl0IcB0/0r0Zb7WHcW0s6PxiTJ/v6OARFc/I7MzgObpJusHBD
tZ+S5kljA7Hy8MftPY/9p1/9oVXpT9knRCOE5g9QceGze0nplNta57w8DklXvJN3cTLJ8sAHiQqs
a8X0vTGK106XyXpITG8PIpgMsTiJyCGc8fGF/1xya2+NTXnwyUy82QYS8NjyrY+k17/YCvg/WpVd
Bt8Kke1bf0SxXWxAktqrOSjnNmjFT91Fqy5mNUuuyp+ijcdtodpXarY6aqv4rGPJ3rMwzg/DXJNk
Yjb24Blx0QXizW5jZ+PUXBtxhh7I0h3zHrrWGe6F9kPzIPV1kUxQEqHuXER1ZiCBMZInkBRkYFoo
xcS0anxh4uckwsEc2+JLoAQBcBZ8q9PBWc8uV7+l4zhoJn0A5ZBpP/xspdHtPZk2ezzROysOsnfb
rLFrALpYI/zcdLMSo4+DdI1WCBqENA9m1ubng+MKsTZpkSLEYirVs+jSlll6YtjYG5nhI8ENvcXj
UlKR/SZGhZVvtnFQRYTlxu6gFtqVuEj/4GapXEVj2LxkTrrL29B89tNBrGKHhS1L5acEF+RhFK6g
xYc+CCFrdu71YSnZb2B5uWgw0r9V1pzqnpfZrU8SoHNdtPYot+0kLqxV4KjlkPkv+eRUl8AM1g8O
qU8N+NUoFdK2LHyKkb5K2SZrmeeHhPp0NpKw6RibhN7St6xtvENkQeGaKqqkYa/3R1beDiHOjnVr
qiHfRs0gDj4hizuQ392ipOa4MJOkuBt9Fx4MvU6XKq2xQ5XqCyYQm/7gD2n0FBbzZiv4M9eOVNEe
rgNNO1/473V7sZKsOsemtaZ3p9DhNSWh2cG0UZ75An0oOuLPT7d+BDQgSwyqjPbYPg1kgqzGHgGy
n0jqtX1NkGBKkjoFnnxlaVqwIxQHWjfyOIRa3go9dPkkCv/QJZIqt+jjnWZqgEREmu/VvMOLdf3V
R+q4njGLL708OF5wsH0reu5cWd8tk3AKn0IGg9Goae5HYXu3GE9fFn/3UBcuW7gUm2GsZ0mviQeY
TKy0bpGU+SWCHqHUCitzdg7KzzYum7fU6tttpcNlexxiWxg/HW2XWQTJd75D4maklZtpvniZ6IZV
aiOBeVzLj9O+au01mLkjauX8Q7jtivaS8xLX3mEK4At1Wk1CqZbklAbxkGhyKN57Sry9ap1fwktW
OU6kldaLmgW0Dgxy9HCHq3++gdYHqdGwJZdA4KvikCuCZkuK+hjW/GmelZ3941YJP9SJKD+kXvxi
zZpXOrfaCgUlCprGeHWVOrJ5Ca6Zndz4msl1FwbtcwkFcjIlPto09E5sEey91Ip0RQ1X7AJZNXsS
fH4ihE5unk0DzjZNh4+lS27sfv2LKIC6dcXKC2a2SNLlm87QdPxiFC+8gs/amiOMa/ruCWq00BfN
LtaK02efEmOJ8kIT/F+7NjNWUYwvuG71Q5q08ms8tqOt9qGEfzj1lnHMAGNsozZ8sWeBr4KQfES9
v+xNWZ3GcFqUleu8kDs/XG1n3NcjmWiRQBBBMqV5BgbVEkGkeXuaKl0ShJ9pZEZri1kX2F9rPDk0
dRdeJNUPEabXnPDAbc03eJmDsLp2zauLwX9TR7XYSN1GEK+ccjUm+mv8SN9gt+KvQKnOlEY3POLk
0VYq8vQP+mEUtILqbskm36pMO3fmlK1LfEkfaV6t2bmOX1GjzMUUjc2zGcYQaAYn3QYVkIAh9rI7
+fYD6ZQsUwomXtOEmtkxyBbKc76ZioKeZDw/0Vwzz8PQo/JBgT0hD7n33QgCsMakVJDEszIKS+4z
F+kbsHGPzxjeUNx3b1KoTxbV6grYzVtRB/C3NLTWZqdlN1AxwUsWxlQzorL4ogZoXR4H+LHyBNQc
oRqTAXCkeiuw1yAWyrXdpHdIwyIblzcqlTXgQoXOmvscS32XrKIp6oUQwXLvrvW2tklll+1ocDah
QFM7H0LNA43b6846Dgb5IgnPaFESXCh4zoss4+yp9L2zW8oYo9Gtvdom3C8OySaqbOvIcsRZEKTW
HIM8jfaa57ObGRyDi7p36F8HTZd8S6uWVVozdEthmeMmNYMOdEdC9o8fnR8HpZXfBAk9azNpW/iP
9fgeafNQYddnOxiyq5OF1sbsIu/sd0xmLH6mk1131VpCB0IJ6A8rVYbxG7vKb1VnluuwKJ2lapv6
Lgg7XAVMuou6Mz8mESbX0J6SqyujYafG9jOZtdJlGotTbdXBIlKobqIqnb9+yHgKoandWE5404bq
QrZjutNSRCZRD8+yiQ131Siu3lE8W86LHLG3mEHjPDPT56tBJvYOMw1ZJxRB7b58ogU0PruCHBTf
RVaWud4TWJpVLjvtVhrGWhN5dU4Zwg093rO6RCrHpLO2/cE8OhpsF/wny4dUWa9zbW8n/FN9hzVj
6prD85zUMzoRhKoWOWhshPGx0y1oRlbBbO9N2Um25b6TXFATAs5NNiOtwmjYEDeJ2c0aUbyrT0uv
vZe26ItFYSk8wUxhH1gaYnRUH2iyvqIMJ6Jh4/Yo8Y6dS6iqK83heqsMhABOPbTrKrDe+IcSj9xU
RC31n6hYQihviXedrVUH1DxvzTBnlrcEOhaeQ8uacKJLMGJ+wywQXKahEszfM361q0mbymA30Sce
nxAg7Ks5+kuaBSrwWRVNg2wpYmwztR0ZP9hXMYNV8gNzyM+oQy3dZMSEs3Ooj0Xa3hpdD/eU9i5D
qRQ0GEC1Gp6Ihc2y4Vhg+EsMgWogGs7kmIQ3KN+bMRi0n+oo4/HJYQi7A7eGi5Zma6uPmlctVuGT
VU0vtC/SdU9t+JKO26GKJfjRRD0XeuF8aNNYk1yJ5jfTy3ZT9q08gTh2V0NKozx4JcoiuOpOlJOS
S9OA2WcZGkYEKa1cjJJRR5l9szJRFRwEqyvGnny8WT09Vl0rQD2HJtJGb3Jem5pFSTQFDPLaaC2G
1BlWqMmsrdRl9eSF5teQq/Ebsdp7P8t7lGbp+C0hQhFKZQxG0mXH8VBnTjbKcHCakHtoavZN8iuJ
u+xbpqXhBleoDvQwqJaV0wpYcT0GPgpGuKBK58akET3hG9raJRuOwZAfcdhjz+o/EJqzQ6q0HzaQ
glUQhoRfm7O7xflOSKW3N3zdWUjD1l9aijWAZ4YZMte2QAyb8rtW4X4idqTbQlL92dpt8m6pOVFd
vldypp6liPlTEct33xj8bVkB36kKLVuicHZ3neaTEYJrYyv5nbcyJhJ6ou0ciK1uVNNVNParYKFS
8TF/pwxzVISbe2HVHDWHOpKRUBVUg/7+gHq3MSyFyRJf4eBWRy2p3FVuaNFxmEx9YWtRuhF0/68q
68DJ9s08rPpfM6Lfq+vgl/C9xZR/5c0QzxDm+KXoGZqDdsTIEelHU754XgXUduwhc8/DLBtrCkqN
/FC13j1FVvLHZLqrYrjHHvXBwos7oqWx+MsJ923XgSYycrltyExd+3TC1nWYUf/zC/9WjEW9ansU
TpXMyg1gCXo1WoNjYuqvTpAaO3fMBrbewZsrG3oJ0tlm+mAe6ml6xzuLTRuAzDGymrvGrLAsfJQU
lT9q11T49kH4xrSEH73KMpfajtY7y0rY9ywhOlqkVcM25e6D0fmhdea5b/2nqG4e69HkMNjGTnpD
dHwcLK9FvhTUp9Jp7YtlJr8G1bQgx4dZZDPQo6ntYxW79dPjYFCttUytvnghkiUv8jdQ88Jzq+nN
NowxKbi1rT2FKH22NH4kiL+V2cXyo+vyZdCCRNLunj66L0EyZa9lcrCy6bOLYou526IW3SRPRRNX
a2wl4inz1LdIWsmmI3F7ibhpurLWOjZt660KnE8T4qCnMbaGJxX+GBwpsbEwDRkWuiJ2wiCJK/7L
qqk3j3pLUrZ0++a+n5YydOKcSZZGBNygddPiHMtQwK5Kp2PiutcCpAa2k4KOci73j9UxX49z1lnd
sbQ6OIz4pdhEVZSyRfLlDq67q2Yo34ixyJL1j4IK8qrtGoNRSauXGXSbdkq2Gl4IlnDOtiGZGaOO
ck6lRTnS9Ypy46WuOtlqUzusMlrdBJIzpuu8zcMltVrvFsQZugnaSUjZqV/pIwHKORGHBF4VbIlK
/ail5U65eKsc6wxCyABM56VHmGns5wb/Q9d4x9ngbiZE+Rs219nJpBCuTC5CDAvhOuIdP0taoMtk
M1mtzzXfOa+qdd8HMxjWdc5MUkzY9CPZMErLj8jlL8nZBOzdDuQWK+oNbspw1zvtBZ94+ZKPoPrM
Hu9IWY0/WJzjzAiac5Y0fGEJlaTHI15EFduftCDAxCBQgP6S/MJ9EWKV0WM4YLNmSIbBKzQwXGIs
QxrdLH4kXXuF0Vr/ESMzNtswekaDna6KrF6brdZ9lpSTl2zF0icResR5Nf6T2bxMwYBJRHj2rfFo
6ODzazQn3FVG/ukXeMQ0JHW36EXOWG8RxvLUwJbcI+C1N1jykbxpFYtHaYNfQehGFMVdlfi0xl7O
Gjy9XAQZCHDRZj/z2PqRWIl1ihNQ9J5g3vbasNn5bjyt/EBkm8Cg2cHqHzSQRbXHLt/6WUDk+cLY
s+SCbx+ah1KNzRfJuz8tGEwfpdd4C+yn1TIPw3abtiI5h1OGNw9LRG/H3rqAhgLzSi7mhvLS1t2A
tqkKTk4skI4gvxeBttTj1sSE2A4boFsm6aHWgHwRmB3RI85T3GvtNqGqs2AH0NkOfgLf7xF1Ny0B
xV3SUlABdG1Kjc+LfYAvI3FoqRotZAOjaBEeRZUEh0p00fFxcOCFbOnZxee6L+l7dmNwHJM6OBrz
LSEnNHGtUW4Yzs1FPbxPYAIOPRo9Jk0res0rNMt6QbQmOvrhBvkan4fdsp7JpL/zq2w8wiu2V6ZR
sG7W0MPYqZ2fOn/4igTumTCwcc3SkJ86viA5ynuaP0En1mSgTfiDXPg+iX1FMRNj2MjWWDiOMhjQ
7hfGkxiCdO+OKNYRo8WXzNFyqjseGtVgpM3oVivfGryN7Bi1WhYCS61l0DRNaR1sVq+NxlVfCtgF
kWdbdCjFd1MWx1RY0YuTImCTXq6txy6m5R8a4wYRuANRG58pK1jQngQ1UtExknVayqXjswJklOlu
GXupfdyHb8i/+WbWpYeXUP85KY9IMdqqjg4DZNJb0FFFQ7MirYYtb+mX1XqnWnVMtZHxS3RAAtO8
HHa6WNKB4nuTmAbYHRxXuveRRaV2hHm17yMMFUPDZU3jqF/3RTRfi/N2NObDkwAF/dbeuCL+Zesd
FLNqRI2AS+j/Efzw3zHcZGda9Npt03U8aJf/Chwf9RGuhFNCZp7HIiUKCtexDQQ7AL0wdr/Jwv/j
X2J+xV//nfMvsmlbYiC6/3L613Py1Vai+qP79/nH/vG0f/2hv+7Wt/X/9Qnnl83rf33Cv7wgv/dv
f9fqs/v8lxNArEk3Pstf7Xj7JWTePX559Kuan/n/++C//Xq8yutY//rLn74qWXbzq0VJVf7pbw/t
f/7lT6Zp/hP5eX79vz14+Sz4uZf/+R/tf/4H1pD/9jO/PkX3lz/Z5p8t39Ft3LuWqVvGnFuk+A79
5U+W82fPIFEeZqwDKFoP+OTKqu1iHvL+DFPZsDz4ZKZtGjPtXDBRzg/xekCuucJ96Lw2ASx/+vt7
f/qdBvL74+J/8bfzfytl8VQl8N/mN+Pxbv45y8Skmjwny/NHQPj2PP+/0LMLNxWpjmsAGu+1nhpr
39D7kaywmQlbncIWQjZ2Kji3aoGlNo9egOU8U8U5o7thxeJa2imdOuJ1esI3uta/p4Y9UogY2g2d
R//O95NcC9lsEJf4WxLovDuLyq8+S/1LrCnvTl4zWZlCvWYZrkt3SLelrK7aJKJnUca4zZMA5q8Z
O3d7quXezWS6epzqSsabRhRIqzN5ZSVt3Wtj4vtf2HjYUte6j4X+K3Wq8fJ4UOuCFX5MrAcE3LHz
ScWrx+9GZmHcK1w6V2eovvlRa9wL3a6Po5eQVDof/EafV9kTzgiarlxk5nRv5YxA1qAYsO3S7zpL
9qWf0L6lbLNwdbN9Rcjw05mC8TKEcqRD56LDi52bZk7TW9SdKs8KLr43fc7NrmfyN/CRdOpeSxAG
CZ10EDaP0zHDRCon/Puxt21dM1n3+tRtu7Dq1pLP4WqF8d2d/y5YHVhy5vcdtFz+1CGsY1XrGbBo
MGLK9F8aI8uecFKadyf4NByAfy2r4Rt0xq2Lv+meG8YyDKbkFHptQliI0u/1CCOstv1x+XifrCHS
rSkA9ImsU1egqe+AaHSsyZPaRak/3ptcZzcbm2AF5/c92uZdJc50LQlH2kWmYTLm68u+V+GpytR3
nxjiNxm81JZe3Z3Iim5UMHePM4DQKGPcICLuVL53Y1TeqYv4p9opoLJOXXl3e8866DG1AOp/6J8c
/7uO53/F3ok4sl7k94GF2ZbFIq5AVRT3agZWOUkG01c5+T0kQDXNmO2caNp6Ex9Mk87+ecJL6sjb
jGk3vk3Q5ddWgJJR79wteq3xzbJktBlNo/r9DH+GEWqu+xToDmpSvRje7KCgssfiZV24jnqzRxiM
8Pmt1eO0QI+Htz4RSLkpqNaOI9/ShgSlxMsh8Y5F/1azpj7kgAh+n7pB9WbrM8hcr/QFBsDuDXq2
dxqlxvqim7o3uGH1xcy6j8fZVJVbjRr3iWIKSZCdeMutwXxuCkjMiBTeWuGoVZeas6Lx64GJFDVb
EBG8FHW6cLEevpRlXECsHA5BEU9Pv89S8Wmgfz/PsIhOZm+lJgiDo9h1fJyC0AI8lvrubkzhLcP/
Y2uhxYBW1LToDS9568KMr1oJy7Foq/TNHUhLCqhNLx+PmoUpTmyvXrzeAdjFFyNicX31uvQyaRVf
k2wYXtCy/H4oGLpnKscbmQcUfBNxs1qTZPs2AAJpdZfHWa0iayFzXTsUaZ48V3GwNZKqYbfMpeI5
afjqltq4wRFOp12q8DWgbrIvaPwtTVKbniMXb2XmIl6yYRaSJO2/hhj+n2t+rwZD/ZVusf9qGx8V
0Mcnc6K8SMLBq+slL8ixzAviV/d1TLki4nYYDo8HO5wvqy7gW9W5RO4mjvNa5y2WvElSX+Ax+kr5
Kyv69BKZ/Us/nz3u6sZ63QFpfTamJoMdkDdLK/QytCdm9jomuYdYINimNHIhrRf9a84fmWS8d4+x
059cgtvkXPwqdEybsXxVXQAEufDVyRXtS9HkDb770ll5jK5btpN4EZLaoWTfk9Be9s9tmb4mXfit
LU25THpKjVVqv43699pRzTYY2NXKOLDfsv5m+eH0qmXKfgMI4PWT/ypru3lWaM69eD1SsXizXdN5
M+HWQSbvFTh6lcIJF3WqHeJ4KM5dXoplr+uHmOigN5vWxKJuguKP5AbptaNBivpQVe0Wv2J6UIFO
jWo+xDlt41SpdDk4TsFyOynRm3DL82kf1U52MOKxOdIBb46PWwbj9O9bso7MvW7UAKB5ht+4am9O
CcaUPKOGrVZofOKDn/XZKauSs/TUtC+lHcBLD8GWJPpBSRWfbPtDx3KoVV4BODIVIFW8N6mMWSY7
h9WXz0UeGkulJfYKBjAry/lAsYMMEz9Z1nR9gWNG7DiFUPvWjtJtQ1zoW0pGdOTl5b5w8nbrdOKa
oid7z3R6aNRSIEh343Do6X8s4qa0ahSkWnd05gOq0u5ojw53Ps6b+a1p/bR1HGKcIrBBu6KvsElU
Q7oYAAdeqghOuzS7X6pZBKnK3kMs25cecMQiN5R8TxK9ZDDvijW0P/ku6w2MmZ4NeYPrOaH/Yabp
tS/IvGoTfdlFSAO0sKqxLA82xsA8dqBvj8l5av2Ejj4+vbKoXh93pSnhC45JzlIV9jY6jb8f/L4F
8VEbEK6npN2ZZkPVynP1Kzq6coHFapGABvhMXID4QUAAksbwfSur+Ffam9On1c0F4bAdtxFi1kWT
9qSTYc5aMLsWZ4sNOGqiGsinPlwzNjnnhIkAPt9JC40gwUwk0TPTeVoYpZefWfdvAhPikSRKwFyY
VlYBzDLfAMQpBlxBu0DPq1UfeNDbK9yZJYP/pCL9W6O8JbEZ+idVK5R9qh+Og+W5pyCLj7Ah82Uf
N8FbJm8Zn+WCmGj5pqa0x/Q0YB5OI2q1oVqMWay+C727pzh1Kc1rP6eN707Wpm46G2i7eFdtGDCS
uTFlI0ytsCvGj6rC8N2W3XjyqwBjkJLNshaivVaIkfHIp7ukMjCcojl8cgUTaZeP+JY6BeuyddS7
0R1kPH2RDuZ/OobL+xBrPeiLz4mBYlkWznjtTOXuk8xqtgZRqi8wuvuFXifWF5eUzKLPnoBaNJHg
MUbL8SCL/8hR1I0q2wWgGuHrdMtcybM7EQ04Ra9gE4h1nMj1C0lAQ9RQLxSsvrWm04OqVZ2sqVN1
KxOlfRQ4+qJqQnM7ySVCo4XUnPSkwZsBkV0dIzf5gWiy3JhsB5cumg/ssEIsROjsU7srtoVQEGQo
V2q54LEGJXXHcijPv5n5cMttM38WgO88OhqdBH/lNsVmrLU/XIQJS6fPb7Zpfc9F9EdE1tLo9sdO
uu9uSxNF5IWCTVRcx9bmv5Rfhd1utESeiHkoMwQvpjm8jLH3RbVBLbR6jGiJ5Wd/Ev2BthTBa5Qi
l9rkv6ve0a9uvlSNYW90RzkbKrWs1KY2wWgxQdLDTRePeb2zu+xIGRcZWBvr7J0zCj19jkliXBUh
S4E+wVA+DOPGp/i3HGRe75WF+EeYn8jgWY91VjvjBSFoRT4SBvaU7LTNlDVGTN1hPjxuUQiwFm6K
D6IHhrFIUaJdLCo9F183sosIbbXS/d4iKaCFk00HOIwEjV+7ZSUyhk9eO6ojQ8imH8KNpkXkUbgo
CmwilcqRYI8mTRENKvXOTGCsGqkDTqBMsIkpodBRs9PT70NZv9eZVWxo9lYHdEJ/OzxOEQ2YbIa9
aJU6WXUYioI+h5375SEKd6Mx2WurSdvFQNDNQpvIN4JEfbGBTxTTVNAq1vVNpYxVP5KiNuhfE9LZ
JSWbb/TS4coh/bm13WUY2n6BsFiuk55IwBpVoizUTnedk8qIvnOIB7k0hSvp9ETm2kcHs2KsAIWk
GfkJAkELe4B0u/MQTzlKgMreRTWBDu0YxHDedF53YsrFzW4fszB5pTcW7r2iW/mETdLopi+aCmUw
EiWHICK2e0i1sxnjSgoZIqvJPIVd3dFxtPKDHR6oJjRnUxRE/Va9v3A7R1/bA2EpFez7KbG/4sIw
FxoypEM4IvR0PmsCBA9Bpi7kLjQ3LxNHxzmGFGPXyFRQCGmuTaBIxmTTlXts4uEi7AmYGOKWCAPX
3A8jGkaNLypGKLauUb8ZrbrddL3J/1gY/4u989qy28iy7Q9d1EUEXOAVON6lZ2byBSPp4L3H1/cE
q6uuilJT/QH3hYOUROUxgYgde6811yok5tg0zZmsiYBYiKThYofiHmbmsk6wu5wVanJo6X13NJeR
TAblU4A05yFw4dm1TXhPShjSStc8sq9Lz9C7NSEi9jtpp/eqnU78fzl+l+IxLqL0KoZlpC6LWo5/
ToRIB7CmB2gYrcJAi+k4O0w55AotTD/m2go3hgx7b1jKqzOI4q6GB7OzhFb7WSZP4eKg2FzkxnCG
/hKHztfeGMR5gR2/HTBDelEuuWjlzUvnYrewAyLr5sIFDUKT7sTZRLZgMH2yWjC+xlKBRszmApFO
VQLQoJg2qKot8ZxGSKVxBL7bVorHsrEOIpaEnyFs2+qORONQSXJiQMqfjXh9+mfNwYtYc19cgms8
TNa5VyQeBJQFMiEAodMCuHwtMqyqbDai67ttEPTCR0kb3PAIvtGOjQ8zQ1FativmzyZARcxdd1Dx
cEtzkjxUgWAZ8Q3ZMpHpTdky+TFR60cKLj2/gxiC23v9JZhgljilPiCv4O4b0SzxK/A0224JuION
48Aqik6iyuxrkLvLHsnhF7Wkb6of0qMGfggp5tLv0cBbd7obvcdaECOaZ03KyEAzLQRY1nS4xa4k
N4f++eXnL1o94iI2gr3WmBugEd0pLPPWJ6Im8PERiRPpFhrWB+vW9RJBUGEE3cmND47J7YfwRjoK
yhx8l7HO3PTRMSq6G9eB4mjz+V/NBVcsh33hp7SnN4J2MCrQ4jGHGJVzMG/dKZyO6BxY28w5LWRn
Prar6MA2XzMnmpjgko2UVJVzz+F6M2rzAoiyP/YG6uu4UV8GaCWVCri6RFrMQDr39XpKH21t2sV2
2iCoda6UiAvKbUCVsVYCdjC2vdtFtFTmk3LRuXEukvwK/mxTDtvIMGukNr3y3RRjCQXM3qyxK7BK
u6yObijQb3CN00M9lzt7DCkjJzlsYAAUXLR5IoQ7ovWK2n3vDFslJ+tYUxT5bWH+GNc9UxFbIira
6y6ybTsud5TvuODjhWpYhk9co5KnpW780eBYYlDfc2GhZ4PlvqCPUcnuJR9n6Tnc3PZdRBL5CKxa
JetLSAgvqEJvYji9G8geI8eDjkQ8zbVfwqDemqOFq/ghiW1xZ1Xmk1TSPqe6+jzB+CAoqBh2Morq
86KXV5G29n2mz+4FI8uxRlLXc/ENkVKN1ZSe5qq5wDioDnijkJGT9e1BZciGBQlAGUbo8Tgr1FMw
p7Zvp1SG2hgVO4AHKcMITKCE3T0taVRttZmrGh9+QiwISbcpCWTWXEVnYRCQlyTVvcOnco8qoSVt
g4kEbXB2SkVYbdSMN4CIbOJVQr7woF9Qdep4k7ZxSwiS6FIU8BYDqwgMADEw8NKjIbwiGt6JyanR
jHFBUst8IBS5OoRIRfvObW4hiCmvM1WPAw5eWJszI3Tdk9MjrIEW8tCQLHTf9tM1szPp64JudhAy
w6aHcK0N+32O5AfQGkl1ZGNVC8cfqhTj1hiq70qbNsNimOcavpu0sFqGNL0q00FlWTo+Cci7Vs+a
0zAPr0T5CHS+1leR9HsDNiumpfg9nxDI5ZD3SNzqvBC6y80pQrhMpJ0tM4tbOg+U/M+ozb4MEYSW
UUzhQz+Wj7TDDrWIqs1U5dp2MrWPJqbQbHiiaiuJWfqReoItWh2geU5elmv2Gaap61uL4/h5Emgb
rY1vVq19m+JZ3cqp+O9fHu0uXQ52Y6f+vM6xzbASD615D9y4XXPM6m3qJPmtI9OFEIMwORrKvC+G
dBt1JvFgoU0fp41eNJkdmQhdCEM62tUbkswPth3hz027KRPnvinN7mNuNkHdZZ+gMblezGS7APhZ
iHnD7PKlKIPvpGNzjcl2kyBIGTX2S94tFTk/o9p1yBBNrKcyhaRj4Lfc9XD1mm3SSe2tK7Y47OK9
cpPnNp52uRHrT6JncgXPjGmh3v5ISvlpIPzsWAlihTi/w8YNDzVeAQzo5SENnH0cgp/SHYBhtZG2
O6vihoEN4cI6QkdFX8u1YFgWTrmf26eSwaKv963OwJaddbSpmJTbv1Ry7rxhDD+Dhx8PGuhATYP/
Y60sMVt+XoDmQKEWOVONEeNH4mkS/n4yYEUJl/EcdZSbdZ9t23wgCrcGSB3WULe7TrB3Giip4Ipr
k7ULk+gFTjaJYAFHk8ZmDu4wJR52ZNBXVb5eDRmAguy7YxdPaLNmfsasr6/Tk7mDKXMgLovbX+s6
mjfn43setoxNBzZU9yik+WC741VL5jMt0f7oLr6S8cuyxnUiI4QXuvQBs1x6UHbmAFdxTBLB8+JU
zybQy2U1+ziMwXtBLUA4kjf27qVaCvs11x7rJfi0Bubt9ax7C11maA3ZPgAmFn+RItxPksYqRn60
z4gPk68L1y+/lfodAjxvhL1GCzgJAmzhuY6ziJGOZ8j+e6jsnVYiNdYsebAc/alWdbELXYaeRvW5
razHRCvESRPuU12Y30eNrT7vBmJOE3cj+0XbKsUlVfG38Wp9T1b9iTFeogj4VZCpeCea+WSDkj2W
PchnbPbQKbX9qBeMkVn3/hCLNxxH5Ta2UfxY4B2FEXKTdNgkMKDMIQVbPuYR0UqZJC0aYWcEg52B
77e+s3qvacDDNV3nOXX3bvY2eEeJxq2LeehKDBwRBQFJEqgq5qa+znpFbUrMDwd/71eLETzhlH2I
hKhOiMpTryU+rhAH4nps6JJB5zuifC0i8r9p+H9Ng+mmEybiYz0DHsUovMub4kDwZIJwA4lMhHbA
DbjHR9l9l2fMEe38tDjViYwp98hmpHObhhYYNnIn7YZThkFzwxhDGGo52ubBzSYP4Sql44yyUabL
1hmQHgXNcmGY7odGk7/ukwmynp2ichyZLjuFcW1It4b+oby2YEdt3LoHFee8TiYtJOq6cE/78knP
5XC0m9K+0UVAayWHZmtrI8rALHhII6DO0ZVVHntRywacAxmkSyt6SiHiBkMj2daD9TjUWeOlIoGE
RanpJVp6gCJXPpHvITcYMKUvSuMSZIPYLNoQbgNJUFPYfIyJa4Aii259XZxjFBkPvaa+d7WF6HNw
vjZxt4LPAqJJVT3DtthNFmzV2ZqXXWZVJCSqyvA6AtlQ3+JBavkv25/giqJQ/KTHrCAAMk9THuuq
JD2UjMsixLUtaVF6etvvK4UEQpeV40u3/TCd5tMk+ffIZsC3GfAxo3DYQIJMNvo8t1uexmjvEjen
LOejCHKkAG5lnUejeY0C+wW8l7t1aJ77JjGGSzaqzdCWx8EOXTSKJMXHd22B9LhdpuhWzM6tnPke
Zxg+TgH6D1MPlVSx7yMiZjQu5p7utsMeaI8PwSQlDAmFIixK4rL50rZTDkGKTx5RTlzSiZLZfaQ9
Rq77vSQH5FLJko1wni9a3baf4m9JO/OIFYjabBv9ATcpPtGlq3y52MXBnNP6KYaQhxLcT0Nw73OJ
OLhoOgvKHcD1iAZgTbuK7oFVn+nH0GbWdQ+aGTbiEFLcuORwzUoA26mCUwhjEwZlvQXlEp7VYcBx
fsLwiYxZb6Md7i4u7+VsHCYMCbskMKo9NjvXa0rOhFXb4I7F4vVNgGcM/doFpcxWYPMm5tMOdv1T
NTZP9Jt15lZpdHKVfWwTewJAqF/7lEYDCLF7Je+FwSW7DmuI96sGputzjCALYp6+6fODPdHEmYva
PtBZ+B5GTbXj0NlNS7ncgOuQ7zYqQmlEhppX0XQxi2kTWuQAyG2kHATDYYjELtKpZjouWF06lWcw
71/NGOuUojFkhHaxg+GK/SLrH6kXmyMiz88Iju6dQtNesIvK2yghKXcp2DP4RNvQNKxT3XsVZvKn
ohztPcjVHRYJy2s1ZTxlKwyOfrYPQPh1nhrMw5qRb+pG/w4wYa1qeq9niThKOlthbC3kCV5BJ+Hm
xmiRZ1HTtmfQWlYm3s1RsPCNXWvCkjQ7OXko4J6YvbzGHxAZZ9QQjn2ghUv30mzeSmh5oJfcS2l0
0TmscoZiwYyCOqgYmDm1P+OS97tluARoDzsdZlfAuAfzyMbos/dwnZfVcfDgQIC4FrrL9R+oFR6O
5UMbok0Sj8ZWozHE1XA4OGlv7JwxRMcLJD1WyusH+UhPYN4YgRJQpS1mD/OJOhO/YciiMvL5G1Yd
mhzReOko6pQxXmuLSDfcQwkIi/gxNFODoMv60WqdYmuk0+xVSfcakYRS5y3Yyhh1b1Qyqo5q3k/r
VJfOILKRngzQSfSxWdrtrUF21zTN210a4L4uSgbJkp6pBGBWjhXRPN+Kynwvm/nC7J7+hF2cK/Ym
jxq04cEuQZc2yEmd5AeZ84SslfJxnpYFs2d3sfhR/pQsNbCxoD2Ma2uvh5fFhfad6COK1yGjiS5b
mDPpBjJS6jvtSMNpeBEZTuMsVp7OrRDobxp7istDER70GKxR3rQ6K4EnahxrvEh2cCis8oKvHypN
bJ/AXB6abliLUyQyiLcTzyycZFPPBtocty03ViVehiBIzvFA36dcLlkMOzUm1ps82wIVF4S4oI89
rZuX/WBp7FaRl2c0YBV1R2a/NwaN7TDCPd6G7gUFsU6ULYOOebIh5wRoX137bCIh87oAixolMRl/
GJrsBZ4xouKKrqr+I9MoZXE341gLUfroiHbM+KgpBw8y3/zStFDzK+LOHZ5RZscMIBbeFXKJDS4s
UlqtpveVXsCMCnXPxvWDkb3eJ8AhB7ct7lN2Jc1iyCi5ZoXmFaJPfnKJ4+5IUPA5nJxDLesbMQjV
AQ+jp8IyOG116eCcLHQiCBr9kWHdiK4+eW8oKH1ZUGpwi4hofyzKM+pg4LEl9Klg2o4Y0uTCIqCd
Ds6XSa8P5lgyD12imu7rorPSXckonQM3n4LnVJxNt7bB58e3sS5JWzTJUTL5slQWbgR7LLVYcI8d
EPhFhuuehCCdIeGtbldIgwv5InUpiCFIb2R4i7Io3GRViJd5kcMl449eNmfPTSXlMzmke1OUONms
6rPbeKNbEEDHnZC+Ofwql8bTEEO4ZEZ7J5W24Dzji7ScEEiJ4UI2Z2WkrIb9ZGgYbkPn4NTk8MT2
8py3db+ln3036famN3lpTp+rDakCL5h8YDA7IOAbx9jSbTuWXRJe4qiQO/r10WZaqmvVaW9RxQmL
XtQv4pRWvtkSaCB7k9jY5SXP62SnKe1FrCmMUW199BSCmJXdZys1edyX7jzoBcp5rTmNmEIxoKQU
9NWmELizIIEcQ7wHnjFQwXRufQHeAi5mOrWRszwO8+SPhDTf0biAbzK0a8P8RgPreVFU2LiSX+eZ
uk7UoX5kYnStgc4yprf2kAZmzhS4TTH4sW1FgiHBdZ8HQVND5S4xx2N7xQzUbLF3f9KDoaSPHXh4
8QvgClx2Qb2nm7ZOnlMd8Ai9qe5ucnhIqd2VVpFWkd/3rwWuh7gzrMPUV58jPEfbKET/5xbtaR5R
qyaEpvyUBBIqvB5xuX0yGVsTaTll0GyzOeROYL8aHYkEmhxm30KPSQGCOy+Xu3CZYf1aKMqtROs3
tRPTSorUkXQDzuKQVo1Wk7OnA6fv6ZDGKnlLTAM1bErijpwmzxlnwb2KuPnCiu4RRQf3RI/jIz5g
Ugi+CAuNAGRl4o9pwrGJrKAkokxVWik/M4W+07LqrOziiNJv/pxodKzCL/lq+hhr/c5JxmhX2ApX
CXhzwpZ6ygQ9qakkIjRIWGAPsMzoUCrt3XYdMD1scPpio4O0jdLrab5l6IQvzPQP0sWN1VPJeUM7
Fvw72LKxNe+6egZ97+pf0Zx+Ci2u9FpUgt0rSP4pJE0kZr2URAtMe1JdJ5H9wG8KFKOtniZnwtal
o/vAmfja1xVMfLU8m1oT0sprEW6nTxVxpg421xmSuubMrs/xEHhSQeptbOs7orAfBhfJEZmrmIKr
oLF96ZL+ZdFh+4YAppVIjYvT9MYF/wqJKWa+D22yqUtRvjRibSTlT5kInxezwPlXmQwh6vQJRudr
ZEJLyIE3HZshEftZkjvFlHafrIOiIXGjdZDGDh5r7pvGbYCS8kB7Wv/Rk5azLHW/0aE1LVFfb+hj
fipbjDNNn4HKfszdkNvntsj1hGxwUIKgYQrfaqwNG8V5DBb9zNJiKOjmu7pOT5WlPojeNjcjeEha
/AU5mOAdLVopNOMfXHU1hfkN2thnzRUZTcZtYcMPHQzjALvrR1t0zL7S+UM5xVOedlfaqrsyr7+Y
k83AUYxErb24GDyMzJZbSXSyXzX1HgE54fMBl89W/Zg45lBnh7cuqDfV0hwDG4sApbHpk0bmKUDg
53jmSjr4VfVoBi3UATt/D91xx6FFkT/YIL4rY58V8r1CwL/VcOb4cGc+53JR+55YwYJq2itB8DfJ
SFyNgFutQaPz+yQRfk3sznEciY+Q8ezVy/JsZek56HjIyhDsBzCN+ypi5FmuGrk6Sp9yonvAoRbx
c1K5b7Fu39F4Hh7r2Cp3iwngT7XO1WYWw2yYJeX0N7aV2ccubPmEzqh7Sy0Dzut07wadfuoLpPaR
+WTmzeq2YwY2hgQ4zHVwHvNSsgOR0VlH+tcxTSbGqiY25nAX9fhstYUYNCdpIZXQ/sWkbZ1//pIS
2vTP33UT5sUgLLm5xgfQ2vhvWWViSI2Tpcmj1RTmE6XaDh/yUYvq7uo+IaLK74SFJYcrBU318YlI
iJy79NLcfqo0/7+Q9X8Usq760v/7L63on3Ssm+99136Nso/i2x+VrOtf+qeQVVj/0A1XOS4JDkoR
8PEvHav1D4WCVAIlMHTdFGhd/61jtfg7to18VQmswpay3H/rWE3nH5KdTDmGZVgoDdHF/uu1/W90
rL+ooHWhS1sJ0+R1IfKzDF5D9fWDMV6I6lX8n8UJgL50C3c/s9u5YPmYmdrO2hroh027KFf5RtJi
dJyr64J7k8Q5ZXo/Xeqh0I9GDi41kS0KbWZPlHDxwRRJdBEalZvuVhJRPH90AL7ue3h86RK2JGuY
jM9Gu9tqi3H8w4f/F8Jc4xdZ7vqGHN2VGM4s5LmGuf77P7whZ2zThBTQ2C8q50Mj8PuMhzTA3uji
kujflMRctsxOep6l1m7cLuBeFpbjBduD7g1Owlgmiw9xRyW+5ozoKD/ughp1XYRJbc4Cc18Ji7Qw
Gox4vCJ1ITxYXWxTV5f6a14dCGEsd6CPx2uOXs4PZL6PBqB/v3+bv6qPeZuGlIahS2kKGzvfL+rj
EtGzOdAX8N1qtM51VWvNdirzbw188n28togyEytS2GrnGHPT3qq5p/00HvVIVO+6IbsYRT5dSUk8
MHCab7Gpk0Xe55cEySldbUxduTbdJ07ebOzKRpsbTUVOMMHChxkELlG9yBwUnX891qMvlbUvzCOR
tyHqpZUPULKvuTMopbrUv1dDKN67BOuswfz/MHL3tdbktBYjPgySYUQfhO8nwb6AdYSb5HBuM+6H
FEcHPUJZZ/amjSwWvJ+VheFbO9g2kJdEkBzDH6eCFmBFnsKNsb06q5HrYYaWRRqVdkwN+7WPdSKx
JNe8I4/jDag0Xp4u0/xgNlNgzijTfv4Si3b/+y9Kojj/o0z85xdlm5ZhuNKxXd345YvqsK+2lZ2U
/mR0/22SyqqMHx8TcKS0g96vUIA8kdfGdjJG1ljG9NUxDALYwCExfeQ4AWlBluWtnpHPKvrsj3pQ
G9ehtWmhM3tU6xqIgUlAdC7jIyrDeDuruuQG24qzkxrLzoE8t/mbtyb+/NZY16YEWWWZhr3q/f/4
qCEiGpdBaxM/043mYBrILjzmSzf8LME+qoV1dqbG2SO3zQMusrPahDnUOBEZ9ol7HoUFEC8yiuLa
3ZZuCUGbh8VW8i2fo+Cmj8BrJgJ+uWTMl9+/dPEXL93BHmBLna8GEf/6rf1hl0AMDIBy1tCwu9QV
NNOOaLiyT2NZGl4xqnNFt81zLUGzgE4kU9wQtTvZPL9/GauH4dfF4bDBm640dYFq65fdl7HjxN2d
cLexISGWwaDyzDnrzlRhL8m/c9d/RovPegGaBLVOFFdU/soBOvIADgJjlDLd08/f/cSD/fwdRjoS
HAabCl3rgYQ1cb0ZbL4fUAZkf+Do+Lu38lefqGkjIAbfgEjQWN/qHz7RliKTie96cUeGte2mFBmX
8dhmsTj9/AOaSP7J+o+XsmwOTFXmQ7yukf/3C9W8dZ4Tt/XqOFa7n2dFhqeNWey5MCvlFW36N/vo
Xy0EnnjOPeGYvG7rl4VQ9Z2hZq4jvjNAKEZG5eUEAlPST+k2HAT6/DD5ljcCRWCgmbQUfuikE/x+
GYh1D/in52Q1yjjrHkF1INeNnDVg/rqZ087o7czg4jpVgbVb6vAriH2xkQWjcfZ5ndsandQ2Zuyz
WlqdCHb737yEP29Tpq5bhqRGYZcy//RAzHHe04ml75hl1jkSHWltK9MgZnwhMojmqmy/2ImR7mcX
H3GM/HMwxgcTwSwhftzfimi62ha+5zoEgjriovNyt0//xrT1Fx+VqTuGo1uOTeljO+sy/MMyK4wW
XUI1Zai/ela4ZjjXBtvdSbbrGunrS+0M7sbsevMS5U9NKaLT7z+pn5/Ef35ZrBN+tGXhdsSE9MuG
jg8mLWopyUVsDsIM46cpqnzuh5/WhN93OylwBNWof0tYCTO0rq09r0U7AziNVNeL02LfprmLr7Eg
SaVjlO2ZQHto6UywhdllvcWyWuA69qPeNjAkHGRZ0mo75mE7G4PkmzMwZQ3matr+PNDzgWYuGLtX
CfGduKLFvMmGqWs8ETj7cxue7K49//5jkH9esw7Fh4LuwOpVUvyydaWwCVC8zXh3khNt4UVS7o36
LWod/WY43EnmaDhaPbqJATzVbOvPoimMFyHm84Kt5IQSDPlmjpqNQyC86p1xSuOJjLoOJwcwFvdv
DmIq5l+eMQcXGaewTrHrcAX+z4WzzLoZTRyP/yyYOny4e3uU4aUxmACqxH0bO7p9Kw0wa4Yfv/+w
nL/62fxIXbHPM6pYX9sfFq1Nai/i7L70x7h34RQhYSdqSePeb/T5My+Zhwm23t8903/xlgWFh+0K
wULVrV/echeICXsboI4xJqSq/Sj6RO3CKnbg8BD2VCKxvTQF8EdzBsPVkzUXMihn5EiDuKHPagB/
XzNpl83UGmgMAKW05yFrmr85jeWfzw4Mfbw+bhOcxqb1y9nREVzRTRWfT+RI/QuoX4+x06oJtcFP
RfmutKLHn/HnidYRw27gL220Yd8PYOY9vSnRy+QWQIR4+VLRsblOfZPf9SmUnzYIuied8AFAQdnf
fL5/8a06EpCywwGi/rwV1QRw2UVgwznO9YzUmgH/T5xdWya1m0bm0eHnrPP3K+nPFYOtU+3TkV+3
a8lv/3Mp9Q6xMTTlMPXWgs1avPd1TzAnEBmXlnWsVjmOUwoP37lP6zvdmDFCVKXTs1XO7BWKabue
PM1t+MVNUQLjnST+JXgziJXxCIrZ90HsN0lKixqmkacRrfD7d2Cz6H99HGwpdNegaLRMdg/nl8ch
4etBS0WLlf5nc5iV+dBMuJtUrO16siO35BcHfhARbICB+DpoqNwJ1XkcduYEJjZcaomNfKsbebE1
rSXb2FqbQlLB7jZUkaLrG6CqsGxAOvmyi4vsvuqwg1m2qtF8DeQMhpiZF66xFgGuRincK3X1EWVq
xsxP+25Vm6HAIq3ZmukvZUokUvdYSEs9thgs2AuVh0pj2BTHEstNKmLruFr7PQiN3RYTY4dC8FPD
YLsuaKcDLcmwNbaAcgVRTlpyy4O4PYv+bSBudDuUpkT47CqUc4uBMghdsdktcKcqr3XHl6KBrGdU
0fe2MnblqlMG+MGdKyRSgIH8D6L5TLpJgNcJnCAvdOu60Cgr7QIRRQVt+/TAVa7aMoErtjz1nT+2
mb1R4dqIXvKjITHQK27mm8z9CHV6sJQb9mZAfX3SAwQLJva9ssAr1472m4wxl7dY+BHzb3ORFMeM
H9vA3Dmbi7ifNLN6KvzsOhpG8uAEpPCGhtFuSDV8NXSkGv1st9u00XbYlHZ9Gd8j3YIqDvYU3UaN
DNAEPtMiMBnKfPKT/qG1R7QnwgTV1wT9HgCZ9EaJpLtIAE2EVcX82825NZLCqbnTa5LPX6YIxNcI
HRM2eDLy1bLLOh/NTNIQaZlbaKZgyYblpKIi9rLJYtD7TxSdlNptypA+hMPEAEytMuNSbudC+5qO
EyrwklmHyAjhK4l4qOcvKFVgNghggFmG0AIt1UrhIo13WYWsKyKS5mlXfHQBhdusLYzycuTlKKqO
7RTf9Uq3PQW6YkNNSLOFssZrm1adELksjW7u0hpBzhJF5zimi+k0bylwkl2rud96u87vpoqJLOi6
lJTNtN8kqqiAK52aUJz6IMXM5Brf3WxFx6DyztLi3J9Vh2cCROtD2QziGrr8D7piepCdxcBmqL9E
FYDrNVVu0b/b1lxsYsmgLsOzsAsnlniema91uKZo9EHkQ5HyJWvvOFrkIpKcN2XdRi8stG1L3kCh
stbLansAQOWDOkMovprk8qL6GiZ89mTW1p7MGNwWyrY9fFLpTvBpn2KLSMU+bLZmz/8mhgLMLFQj
mXQqvuZzzQiUiU8lcrm3+v5USZ5ySY29Q6e6eBoy033QLaZfF23s101qbrsOQ0HcP4xNTBQR+4k7
M//st1YbyUPNxLFexLKvnPSpzxd9G0VYjrJjLmlTaWll74ESHpt0lRJJZvAx0ouNXo1EQUVGDOTE
LdDEDaXfmoRdivFb7hB50ntI6JCgc/mH4uIQcs9Km2T0KesxmmFTaDbUefmJzZ58Yt3CYpWs6oOx
hQ87aLhzYESQ2IdrXLcoUDTMPwI1Vh5lYq/l43NkfmVuV3uN/Y1eIWQGpT/X7EjQ19GPp3lKeDoR
P1qM4HDI+GaCsnlK2WD2SeroJPK86wJ2i5EUX2zemgTCtbVcc9rknfSTJkCsAbQXUZWNcWqOzsQQ
buxY6KxRkW6DGdFYFFwSjZAHWjneZBgzOumWua6ZVNvYrGsv18muCkT3zaUDUeEe2aD0IQq0uG/c
9NTH2bMsj3EUvudw1rxicEqWmeYhiydwh+RlZqmbCIPGJuHKu03csd7EDYStzsSBnHZIGirjrTH4
jcbCzd3hgiQlPpRl97Vbd4qSx3MJu2M6YZ7QJqQBVCEWQN2KjIBkgFg29hezsz9bbZ/DLl4+R9GP
KElrH5kAnN8WjRzuvPh+brX7HMyzV+tw3Go30Txn0t6VC38Fzci9XeEHA32R7UgAnC8gn4/kMiQn
Lvd4niyi/2QWP7YQq4NCuVu7sd46TIh3fL/sg8u0mSLako6VvpEQL8B5v68xrg9VVmLpIb0S4SHS
vSnGkqsU4amD/rrI2UFPjrMGa4cfWBp6muxRs6NgtTIF3qIxucKBykw/+5zHBX4l2pl1dBc9U41+
zxnRPUwtA/2gObRWLHbOUDPvgbiKM2dhOWUdts9VulQCOvIEPSBuFPhes9KRG3sJpRdOZo6iB+hJ
a2avg/VguNM+t/R8Y2YmsFIHwliJ76OHNWq6AIziVFG54b9gGGP7Dth8hJap3OZ9+DUyGsREA5GR
pfPZgniqohaVmU1iPXyySMrm1JbWOqUFt1bcQVGXdAWzb6ZbGYRb6TQVYRPMc/wBNIuBcM/Ii/AO
D0ee9R4hJK2ZFR1d0V+YIDXkjoc3jspjE5irGyr0rTF8i0QD0KVcHRHg7i2zuDIqtS6uoz64rjCQ
69NmU0/jKWta+9ISDcw2lT+2Y0CxyusiogYRCtr3XHvFwPy80i4reuL8Z87OcI1Nl7rA5CdBvheh
IY255rnhxzEMfEBVTM1bDuahqKr4SMfwKjIr39kOIpJUsy8wacq9aOihLqWzijy+Fg0yIpd6bTLA
F+axY6DSAfo41yglFf+cveJDlPodtgOAPEO7j6zQW5riozDn4Ui2IAB20ss84Y1N1ZEdWm1TvLPb
QPTNLs+FWg2juIp0Zyecqb0LoxItcTavrgdt2GJO+jrDofLGifQ5aO/OQdIq5kGWLxa04oPJo3SB
wOt6OJn9QJ/loezLD6n9yLqBXPoWTUo2D8aWfGG1mVbYwCDVIwXqdREQMaOu88m1jxBT8Sqz3sof
NBKODHTKsTTeOfGyLRhDyoh6IB064VmwucRQCq60bsKrC/4unT4EBSM6O9JquH045+cxyYsvzYDJ
ktsMc2bIrgz46TLXNQSlU1llb4UhntJUx3db7sNwRzkSLsahGewjELrvsYkEONM+wvZlAv5HZChG
n5ntbSbwloRYjLqhWvk6miet+zgONl3UYGdK4cyTb7oKD9jm9fQM7wKkAxieRsMlGDrBo9D1Gaee
N892d6gnVvBqdrqXGNeLhPVfC7j0hTXuu1a5HpHPd3C8Sr8Xcj7IxmyoesOvnWGLjZHAnQ9rNBz6
KgoNLtRpn5ORyEW7ra5GOL4DMxT0ljJEHUyoh5LalKwkVNp8p+2apx3b1J1gi+vlFYfdYaxsrBNT
96M3ly8uIQaUqJAjRwMA4UeApHQ//RdX57HcuJJt0S9CBHwCU4KeIiVRhpImCLmCtwkkzNf3gu4b
vUEzStV9+1aRYOYxe6+dDRn+gQ7UR+9uegtQr0ZYuFbHm7EWmCX0gm9a/NT2+n5RQ7upTjysU2sr
rfGtG13iszlpKwIGrBOxrBFJFi6KAXIr8vfCj6muSsImtSE946jYFbrozwhc353lK5EDouQwLXdZ
guimdiK40Wb3oPoi2sjWvZb4kK6gkV9sjF+HkrrDNAnXTGdv3TtICFqvPBHQSp20aloKbTyyew5Z
bVNl1nQ1TEYVU6IP66l6IMYINSdJoevZdsKjAHEM/2CXGnAqJqt70kakVXjX9lHumKzWUMBaqfae
ZSOOQiBykASoMuf8DmMEejAOk4IpZABP5l9Pvz7mBd+OeF81l1TmCvw2lG5a6OrJkOWuQovbPjD0
NQl20KINeNftwH9GvYUxrM3Pg21/jYZ2b6WIxIz21HSA4q3GC+QAJdvhmDdk9y9qAldPfyWntS4v
ZebQ1lAPIhUC+0EQianfZcawpyt5IKlkVTfPTop3x7WHFXj9Xakj1Ue/PxTGBzOxpUL79A27X2Wv
lhIgTal9VHkAxqsHfVdTwVvadUpiDONsM/Q2Z7tdz0FlzJfaMf2dXypS74niRNvwSKWTPDbUVbC5
jKMMuxtNSaZg62i0Uivieyk4hvCoLH8+qQIjGlh0gCfZUtBXOzjZH23aWDxHk9hmVhUwCn9GKwPb
2dogbCADW6Ya2MjhFEqHpyokZg5CMrpp/qRVNUcHn++0MnES9ZmOaJ90tSmsbkkbbt3JvMamAXp2
cd084G82SH+tg6rTf+LKeqwkklMSQ1D+G3O0x1xHjDL6xdAhLaG2cS0gXVJO/DIotDVJvcITQ3h7
I6pAIx8gc750fWxxVSJKNFJrDCqNyGO/PNP5IEqEd7eAnB7hat2lOpliyBeQ5JU35NAvfDOw4bn6
O0CdL7t31oQ8vdm8swWVWFxoMsBDRYRSeBm0LtnoyYOk9Gf+Xe2J0EAyh3A+utFbYgH46EkfTer6
setItu7bdu11Cx/IizrknVymWVGsZvLlc9++kSZ1bmp0JqWJo9rG9LmxLZjMjXGeQjSIs20cDH3J
Mu6zoCCmdVUaUnJb3ieJ4PIjIZrhZoJyuEG11pZ1virMHqZCrh81M0RZaaCt67VXXO21s03mNjr0
Sn8mb++Ig8oP3Ajng27G/8oknIBIzK+T6SNDBCfjmf61tood1DUcdnF9V9DdHblztzau7YtZZnTo
WuSuS4o+t5oDXfk+c8L8s5HaO5HyKXBO+zfVrE1h8exwzoWVfcv8+FtovK/c15cJYaxJPcKWNKL1
CGkFNPxR+VhhMNI0JqCYYQrrCc6U3NOCP1lZurjEq8DFxLjqLT4agf890Mk0CcoFnlhI/RCDFMeU
/ZmoM1e3qwaSOMIwOgCcIP3GYAyUpggiK/9YttodES8I/OMPTStAiJsuVFuL0GFopmgTZXuobPeK
Sp42jlK/3oO18jZ0nbx52bAX0SmMJUu5KN5iCCS9XQA1ykn68TIGSpEpniZ2yns3YfswCdicjUyy
wOGQKSZUtWE2xjcb0MAOIEq0XUYxGzcsWza289nr8co3U0ZAuUmclWRuw///yuoTbzelBdZ7zIkr
kBWPmWsOezPLRDCUeLBRz3EX4WVdofryQPzj0a3DZWauqQdb7WMn1tdjkcyn8JAIWx4tRWq1VBsB
B4wW2DMDpHoHCQtDY7zMvjj5aMBzhKgoyfHR7/vB5jGNby1JvPyNyOtlQ0Kmkx2WaycXv1WGXP86
M9Xd1aEJLJKpRg+4DK1WQjqpp1adX3crb8CZgEzwMavUMa7cftd01WGY+nXmTBWlkpGfkCZCWK95
jJCIuSvSIsI9PIR/pHGNx9h115FHuzChpdyMsf0OdbCjn+R9zsPXhhF8IHpuGnI+0lWco/LiQXEj
u1xTw+073UUSDWdk65UdRpFJbkUx+AdCYc5ZL78xd+GUTV26CGPgfTchVSbywUaAHWnC2IZ8OIgv
zVtCTt1Oq1Nr3Q/atHF/vLbBWzHY8VZix6fbSLsDASZIREV8x0rxTRtbf63bSb32nAVChWaSgOV1
COsZ8cDX5HC2lkmVBmEKGURKqN5KcLmNI+1Mi4km07CmMkMi7/QcFwXzDA+3m8OUZQB2YKUIcAkj
Uba2ZIEh6k8hTAw2c4ml7fTbHz9i2NeL8MOy4p3KTeg3uftDyliIDo+/Vp+SK5RGr/mIx0e3l8Ns
5KIqRKZvsNB+EM/EQWQcJnfazSMWjCR8jefu3Ff5zlPixC7ri5oGIWKdvdYloQVFzqeD70KzYpjF
bCaxf9wNHyyUaX+dstrFWrWpkTZDXMTnmDe4BEcOKeFX2FiFd0i9+ouZwSHqSuYoC90BnQmXKJI9
ig8t27QN2fCWwxsS4p1KHDYEeY/aHykv1r40XQGFSRfNA41eDf4owp69ybMXSWilldEJo748kKFC
79AyIjWTektYsoBcMh9H15HBPKCfz2Zpbht6Dp886pIEbbTVtbaJ7QU4E87eymhB4zL9yzHq7HWA
66uailSF0CSgWyjwGC0M4p6wQ0vbiNJ4gugVHRPTLdme9i1xihR8o5pfBxH/61z7xnxk1znmh2+C
KLd9cF54X3E0Gov5xvG5T4of7AzgPRncoYgdgqGJS6aPjEPNGA2X/cuZ2jBK5ENDrWOi41uaCPC3
loOauGheMbQ+Ig8sQh4PUmPTFXwom8LRuZoJf5NYykMZKhjwNjKo8FebMEq2OfJ6xyTyVMPTEJvd
kbwICh2wBljx0YJbOCjaYlxMCiLCnMq0a/k8GrtnTyrczTj218FoMEIZzbOlwU6i1VsUgZBDameZ
psM6mez+pJISLyL0q8DILUYQ+FTd8ZyYgiFSXhSbNIST15NNnHbajFGFAmaYhM+jxoPZDRKIOuNJ
cJUkJTPm0XyoTgTOTNUVrX99GJP3tozju6iUG7drduZItnbeDDEnyXQsMu1GsIzbPPeYNVU+24/C
GBiyYDkgV4rEhPGGwIf4qnaqDlWjrdvROiQWHv0wat/oKbHjYh5nU9C+NK1FDmBMtR535znUviwJ
9LwdIFZ3ZD7qA2iQVIYg3CPyP8Gd7nOBkljGe2bi6I6t7qWhG4OBJY+iUnDFldqSccWBZ+rMTxpk
lOrm275+bJHG4mde18B4VmlP0nbn01T64S7XXcxaNnoGL0zPrGOyoIr5TuXCvIDtuBH382M6pgrA
LTo8HRaMHYjzzjgkd9bU867g2i/w24b4XolwzNP5BTft2TdzPv7QmnH5k5AVVYSbD4Ox9aR9kcLA
XFMQqJEOro+yH8VC5dbfJer2vbfKtgIXboBmCgXsylBNtgZR1a1yMPJ3/UippzPXLQ2FcAYHylwq
Yjr1We4M+Beu+T7ajR5AVyG3hg9om5fzfbdAkHJf++6oFZoCQd5cVN6qQIMNUGUpmJrSB4mecxc3
6k0/h3nIxRuxRikypgIwH1ZZjTqWWuaktdl9N+fQgQYOIppyFvy+vrJSfPG0pVdtceQ7TQ59PKf1
JkKcJRK70QwMlE6lQMgm1svcVi/MsuC4t86003VDAPgovrWYf1VTdo9A9DSaiJpOosglrl5bD0gZ
mhmU4URzLZ5fb4Br6ULL3gDc84Pkayrmn4pPAMIEyayNx6Q2sRN/ZTsjQLFhR3oi+Wca4yAFySQk
wiJXPBVmFJK7B7y8JeF51XVhuqv0TzPEK1f4RsjXKQWl5lIjlVzAtQEbcSrZRoAiJ/tIXaN62uqD
Ue1VBk1tWgBPjMdbVlADX1mZ77KcaSLUMvTebgeQi407Ahx5ZmxR7YQ+fGEEinZJPB8tk2dqElAi
xgqCheF6PzRWnNbQvts81XapP/6wpi6epsghzoW7CnAbV4DN0dRmjvm6sBKUGQwkOwYRLtoN01zv
MBn1tccPx0GVH1vffXI68c0lwiRBxdNJmNGPP7QvysM+nJjaEWXgilkaGJP618XMbvrVDRQlEurw
Vbbpj9S0D2saCIdbWP6uBMwrekBQ4MTxSGOF75wZuB9yGO456O8erTdUYHNdOSAWQoNBVzRRwtXb
VLFk7CEFbSsdH66yi5OB+WQ0R3eDAOSzbOgSTKI0XZ64ocfrnFT2MxmcfH+n4tIbyIA8LGSDfXXp
RYKaJ1V1z4C7tjEenyOnGjkP8b9oiK/41Vlml7SBXmgabDzkb6sZZxkuPBDNekma7tjM+l1d8gHl
ZjMECLnXYTz/5NNFtEXDk95z9RUGITDQWCK3vvFFoh7IsXfTsI0mJsMi4uKLkR2uDW/R5CyuWozv
gpVF608u1l37BaU5VWbJicRVvYTIl375O8sljqp3fyamEXAnlmGodZ777KG2cFFasbYrYZrT1DF0
bC3GfV3l3NXjuNVbnF+2Ig7WaPijl+NNdaTFNh3OQbNHH1bwVQmsnlgGYp3bqfvJtfq1COEx+IDN
cBodrXsdVJD/I7BOBDiiGO08sfCvtuFgXCGMv/UhJzM0EVJFxuPEc+vweaWTpWNT081gGqyLPn5g
sMXSYmjEdvvhWpFYnTv8ycfPkkWx0eIZ8TU8nj08fmP6tiegRy6z+9qzXzvTuZjh7EKMrA8h34Yg
xWoFaH8/isWp1BYQ8ZdStSWYqXA7DoxC3oNj++fBnSQEypCkmndXh4BrDS5zkapbR87I2kUYM5Cz
GEMGX2HN6fGd4/mYJ4MhzZLZjJo+SGZORWJFszVnCykJciDApGijtQ9DYXQZdXrxve/CiedTJccF
mq1h59pKd4h5blLvqSabKnb8YRPjEAlSI8/XSYgRQcVCJ6nIuupTZ94N3Gc4C3gLhlLfOIW8hTtT
xh/S0IadTbbTwtEhUSuJgd+ExdOSlrK2GXcF+AICY8zCwHXqVysDeuS7BVdApS1YbzGssi+z9SmK
ag4b4MHQkfpxR6sInq8pmgOA1bWN8onn0+23jj8am5DZFQVNS+63BAZkgeVp3eLGxNXemSJiOOqI
DOYQwPqw+smZGe8lQ+PVQIO2Mut6O3csWTSQDQkj8bTi0es0dS9cmDuTYHhZIHqmbdB5/EvzkxC3
fo3jgQvXp1zhcGsYhqg3Z+DMV0Jz1rqW/rgz2wOnHiCq1MWJWRClYotDCSYNNSPbUtZyB7czT3XB
nirvoIObgwpURAYApFabdSPxFyRFxRuj0VVgEU/Bh/49yfyAkrtalSmt0IIyxpexcqxu4+RwYaqZ
YXE3IL3Iywe20U2AvZLtk4SsQx7XJs8b/il8u/An+nFoNy38sCBdT5J2lnRdEErHAktJMClSKvGq
scTAYWZrYlVXkgWOnLZNpkE+a5ldEGQ3Qc/0DIZZwsruOQ7Wme+IQK/mgveOp1IiDRAEWDAK2Kc2
c+AIGomj3WzZfUOwJw8VYDArTu0NTBx5HN5rr4X3XkmqY0ciRAFJfIMMkorK9I1NM2JGzOuefRGs
/1UluruY6zbBwr+nrzwlpX1hmIjvmAo/4D2dXcA3pKV+j2yTS2ZYw/RjdJwirUnjMI4OCzda2xaX
F7vss5lHxILqeRE0c/NWzf1rmFonr03+pb55E9PELM6sXl2/GQ5NhWVNI51pGAlaambnaQjB54uY
eFMcz0FTgVhQmr9iG0mNIg4It8/jAv43Xf3Ilw6wmEr5ulS5BDQib4ygH63WvB+Zja/04TW0I3B3
HMYBUT4UAiN1QhHCH1aTv/PkwJaw+nad9IgggK+6EHcp6h4GT9Ou97onReFZ5tzis8r8DYOP908Y
/TicR9D1WYE5FngJwe9AWavwcXKbz6SFv5KGpVq5+DhQH/Wo9WzzkdWdu0LkT99UjuAm4swGWDG/
QeehVaq8b1XSjDsgu0bl/zSqWzuGvLW4dzd5YhP3iAHL7DiTwia8B7BIOl5Mmv1jnrdQEGjEU6Oi
PVQ4/FZRkt9CSRId4ZotvX8wN896MSMdTMsXXTUI+jznTjfcZ8MHSdPlx1pBKmkdDuZSMmBXo0v5
WRAnVcmz2eouVlNGdSofzwWPjGqeVU51wo4X7XyGWYG3E55DCT3hkSGXewwjULFTJKOVh/s3NCfy
MaZ5lXn9L+l9SBlS/4rNbQtsoTgYoMWQWXS7OeIbPmjFU2q2v14U6Ws2BJtWwG0uGTpIqTfbIuNx
qxj3onfb+6QAghJ1XAaSKVc0Afb+PD+KSfHUlpm7MYdPJzOLja5VJyM3JCEY1KfVlBJn1T2qsKrW
ks9qq4X2fqg88FnTX2uDob7CeS+ZsQoLYCSrOEQDU/tk6FeCPj6cst13snyRRbam67A4jsPThF4a
Ignvn5dQe7QVU51lJ7XqYdAf6kK9CnYCjIqKkYty4DikHRiRLAIKUAfSGsmz10k2K0iSbsrHULJy
Mozm04WtweoUgZrjtIGTWETEVMa0Gsz524x/FKuOfcaaMyrASfb1U+qqTZ0i8yhoBEI6AM24tqHY
p8x6qTRcyr6RdaGn3ynaPGfi1ui15CcrTbViqsC1kCUMB8nfnuVjPdIBueLslPheM/LmO5NWtcXX
P5Jb3IudH+ukznXuftbZlRBQ+VyGBL7Vko6RuRUJF8zfBDSA3DqUjfggHLNYt8b86RAkFLbfns+k
qja6FCjXdIc8ZlzTdUYBidBM+rXpBZuwvs1YHDbKv+shKHJTo3m1teKSjeJkRdUT1MVm7TN0wNee
nR3GJXvbTYiBTmgXaivfku66Si0y0sH2phZ/tEopsugylD38+2rIvbaKdpnNfM2RzatK3HYTa1xn
epDNXBCE1axUpEjeqn8SGywuFRa7C5DOgi1iie8wiCfnAMKTAUOte8jp+DNnBnCdkCh2g5NmnSiF
kkO2uwwZ/7YK20fXHnEIhuZWQ4bPm3wvq5bRLJD5jaw+p44opijnHMshKPWu0o7cwdm6xRxjMEhT
TL5bWVjniVB0yuX5tc49dP3es5l8y8y4GkO1wA86HjmT8Wc1Wju2x79xHKag0gdYVHzWirtd0k9u
3TL9vBIhSakmrGsNwNoNrZbJmHxTOs7XIUUG8Yq+tCp8mgiF30bb6nOebCpZlpu+ph3uwzszZGYG
MEO0nr3P/YkaxyIlp5Hgt73JJYZSp+PsPwqisFCzUKA0XfcVDciRkIXxuP4IxUio7YRNUjuJujK9
c+PhSCEOiNPsCCnMSSCH3Rv52YLdNX6HDEqBA8WP4NHoHzGgM94XBHG2X3KIcZ2m0xRuBcECk5H+
6iQ2taKzoVVhgO7z9t/iHAcd2+jpMRup/2yPe9zX8bJ6iBRmPPmkMUXNSu/L916UjzZ4XlelAFkb
1gdZztfRscONMl5moOpuY/Unt87BWKCoMCJCmhFt8RWjUyevLsdBYf7q4dS9ZTOO9Q14VsJ/NZs0
Tc6fpIrWyulf+zR/azLKB/YGz3U2a2iQUEiP2OCYxzCxpbyIXRHtnPTdEoDIPDf7ECOSkoSJHjOG
V92D3cO5pa9NwbFZtFog05LAb8fA+14yViCsb6TYyrOgBkzTWsm3Uz78Vqg3yQ5u1p2DFK630puy
8umhhx4GJjnsjHHlx2ArlN/c2tmB4hqWOREBBXpChARmYS3yI2td00YtX5F/xLW9GRmmqTntHyLF
lB53/i5r1NPYDMZ6tJQiB55vACR7Pkf5qI/1diqWAwy2w9qr+t/QXyAVCHoO0rN2eiI5IZGSrc1p
evdxNetAnzz+MOcRTM86SsV7b5n1rq+no+45O2P88SrbISws/GpIaNiVPvx5fbYuUWEBPVfCW2mS
ul61xZWYZaq/6dvH7sNMnQ9OMZQkI5raWnVbQQ0fjHFjB0MdtuvK9TvIvRpkJn38gmywbDymz0F3
3WBGXhkwVttybwI1I8uKVGgm9qlUD5N6rPQlrzokXg8XxrfRNa96/pW4owwsV/WceBMSBjK5J4O9
VFGhsUuRDFQG0qkeusGywWMQl5wMAs92OHKQYTfWbnL4UMnbKJcFurvxrfoQ+eYXOInsKBdAZelC
xyEs/LEyjFdP9+K7CZbF0+jMzz1Yc1Zguo1qczgWstUIGMObEA/pveE7kkkwCp0oZc1TFPLYtExs
x9C67+PhKdNT8IGz9q7H3WOVx7vZmeu1NWdsunA7hU4M0SNr70gLhfvm+O9Q+WMMf1CmEpqabWtQ
6bVNzGSc5OvG6YH0UUnbPspiRzAj9ZyezRQckUgvS0bghXs/gsNdJcajAdxxY0cTZvm6wRLPB4vt
UN7N6QQCuc4eAa5sWVifdNbKp9hfCDh6Sv0637SGkZkeQ3vuJiRaoctcNhznX0FZPqbaU1xld6oj
4iTzmOp6iXXUCTXlxBfnEv5tUCVIMEhFuuZj6gcVYuepZ5qvpqg9zELWiOZm2K5QFrm8YQd79ghO
YvrIe+M8mhgWQf7c5AD/AjxYEQxgC7vE/GrFvK7JzN67nnaqGiasVppbYBOiT0fHJicQtgXNEF3h
77WtNmx48JEDlncNJNGAAzQ+2dm3UhzwjcjvBT4dzuAUgjfQv3XLwNd8QPkZbhgQHmYri4P2fqQk
PsKh745OrRTUIO8eq8Eyc00sqM3MOB3+hkQ/iiG8N7QUHXjjdcxBSK8Hv3QmR+OM0hu9i12sSuHv
INdWCO7hBY42+VLqrHslRPu52TuDeOx6wAzDEgWqt+3W6Ob7ViPsJpkALAkm8tSV4bGoYW8Qz8DI
qNlYjL0YKBDSjNrRf0rDj3HKumOxL9oWEFv03HT+1eJKWlWdz3yVtUfbz/tmjlALTM5DaRWn2uwO
BvqrKZ3uPVttw1BOOzx5zcHXmJt1mXMrGP6vMjJZj52WZ3vyDlg7cPcVJHgXUNRfDLNBpSLK+F9G
PqbbvzG2LFY5loTTMFKqqaH4N/hg8GBiYExBd7KyCw1QUNc8tGNDep6WbEuBmjQZGnQplFYAIej4
Yma0tQbkuB8QJvtO+A2W4thPRUzE4UjKI47gfT/tBO/sr9caV9KtVkk4y6vB0vfaW0Aayaiyjn8/
WtzxwVggFXfCSjuZkY7YG2Zq0Ga4Q2tQXg+2cOW51uPdIGvjoV9e/vt9SzzUoicV2vKw5djKYelc
93dple4jck0YDZNb6Sy5lX6n4TklEmfXCOHAOatAFgmzqC51RetDjIO/dZYfxahHWzBUccABpJl8
1YiLJ+LzzLltXf5eOsGwyLMjxt4sgu7q/qUcQsreKJb3Y5KMaAWt+ooGvbaBdlujF500yKqvWNE+
K8IeL38/5Yj3VEjW3NARe7DYYjKid7nA7UvCrOTZGwhSZ63q7v7+y8SGIpw6Z7O0fYra1nnq3Ll6
IkiPPa7zFNVczUWTXYBDrUt8pVfLCo0r+KaTHZE7rxtxfgglbBKQEjaxSYiTC90ZH0jzaNmGDlAl
4k5QWU9x+c4Y/FkNjVj3dehve429JdvWODA5/g/c+4y3/1zuyNXS7exAhymbejzJZaf595INE9vN
poaXL83gz5GpD3Z7Ny0vfz/+vRS9fdbFzMpL75kNAt90C8c/+h1e5tWfeaxpYEfUIvyuh6l9NN9d
YNaPZBm2j47nk2AyYPsy36eFZdkxSkXP/zbWtsZ51fTHIc4SyBdUjl6n0GnI+GGictzw95Zb1xny
k2OxL7Ti+mso7ewCGdl8kUb71S8/iWkmYMX1yVOYB7pmEb8W7BVOClgvcnLPfUSvvfw3fy+NlPYp
z/sb6twfHRXb89QzpDE81yLnKCmJcXG7h7we5M6V+ksYzcQ3eMjtcBcBPWYosAwtXisvQmOGiS4Y
R9VMK1Jx5tm/Lxko3DM9sO/te6iT/j1mOVLMS9ZUbaNbJ9xd1smNW+s0uv2PF1uMkB0GF8JsnpMp
ri6GaKuL7NMA1JgPyfbQyQh15hTHQDUcef17kSDvS9Bxlx6Q6HWUIa4egP7E+Dh4uDT7PS9BVZnT
ByZBbQu06v9+O6O+EyjGHA14iZGbDwmIZc8f4QQpFNHr2ec7hT6rCyBW88BgxICTI9oXj/ClQMuc
7rXOYsQLsK24igPU49FdQ4rmmx8eCcBID3rV5K9pXbYHhXHmSibgCZMgCeKFxkJFjPUhd4dt4zvp
VROhgDtijawICRiuWJJyJyClWVDUQRbLm+GU/j/mtO2AgWnQC64AQ6jTUhasMA+RGp+5w33WuL8M
K4jEtol+GIySzODlm0a95TwxPAFA1D+JtKjvq3qEitobJw05ELDF5Zd/L9ZCmKLqxfQAIGY3hjct
9swnuvz4xRw9bN56eF9VBDcW3aA2uYd7eRha62CX93E8/NjNAk1UY78RsiugrnffREKnu0xSHYIZ
sExSnZ4L3+0XjwqlvOiardlW09EeyLMwx25XCOjM3KgPpJaSAm5Gcm/3Q/+EMhBuvbnNbT86/71A
V4//+xW4wZ9Kx3bgSiNdiaxJvvBmoSvlbL0WVmocVTdKinMreiCugjop/BzQz/zoPrGZBmOdJxdZ
4s41dLXDEZvu/85hU3jFMcI1tmpBA21LzN8bLYkuUQs6FLdn9ICC/3dEvHIZ4s7fRKQZaAj4TgJg
Ll5L5dJPiB2VarHTJvq3ZFQoXis93P0dDsNyKswDHyKr962BIscBuQybULaPwiGmVo2+PIILQF+a
tq9m6SBi8inoKxLd3kI9TrZN3Aw7zVXJm0i8dwJVi60jCR1w6kmeImJDT4Ak5Slukm2IJ+Ahot1n
V12/CwGRGrm9vfUF2kM5QRHJPPaIfTfo6BWt4vr3Ygn7pqGOPf39hI+Ir3ME8pCj77//AS6Geedp
3zK02KRya1+0ejd0Qt7bQAbhjGnePszs37opj1pRfRc1IVQV7vGXLgYdNnnq2moRQBz+kZOGBX/t
telIdcBgiEhm60u32SiI3PhxIgT0ENMQsTf2+GBn9XyBZ7bVdb/6cAiqXMObVZsmtf/lpp/DxmOh
GDgj6o6wy6l0ResGeMEIXq1DJuws7QhB0CSzXOtS60oH7ciLmTGrWv39bA9lvMWiZ/33o1/0INBV
5yLKgJGiZpIMPJq0o3IW05Wor5jSiKemwNppFt1t2QLh/aN2jDgxnkyE0MRt+6zfFlOymszk9Pc/
UUSC3iUuKhUeh8q9MTu9VZ4pvyqvegbxSAahdnYBqj9ZNgFylgA+6YvQXZHMwyrfYarzd8qhmUBP
AZitRsdcx1ezK/O9hZxmn7T+gmuAjC7kwxDn04lB+QCBXA7y7r9fDqPaZsZo4YmM0Z/1mfFaiMnY
z7Ec10ZFTW6EhrYpCzTFde4Yr7nmcdJybmYWJVapw12S4spiIsUFxu6wLBiXSh8UXk6KWZI46YZ6
z32aGNNcUP+d/bCtd5zXdhCZWf/gjGRd6dwIqhv2uXIqovG0eGPp73ra9peHji/GBZRbRixI+7VQ
v3cEKY5B43n9XTzgmXMcfWZB1B+EP75aflPugWKzXTHzFwQh2qA9pNoEu62cZkaxPWo/Gs6NVWLT
hsMVPfS98apJh/luxwZ7Ej0SGRk3x4KV/mBQEleD+WtjXt7ErqWfUMPrp5x1hzTs4qK0sVilM5VJ
lrYHc0Rv52ouzPmoT+7+XkytPAGrHHcpRwzLnRBSq0rfjLzllkMLx/SWuT/1o3EqawbrOrvKJWEu
x/oUcDT9tjhrdvOQ3JP1wgXiOPez1bB9NrVTrXR4yXkebloddboJkeRx8sqdpQ9n6tVxZ7nkWKBN
PmfC5qPjnLNQ5w69kb60WUd2ime855EzBKQPocNjzStGtIhD0oXgJlV9xiOgH6qxdvbeXMtLo4jX
Iscje46HZZSWG86l7NHZatp4KxmNfJW2+d8vlt/RKoagSYRVA2OfsZ3RAO5Rd/nPeTxee+xniNXR
SnbzkANHwZknlBetZGGaL77L36HJwidE8tvprXXq+q0mrPgk6aYDt66nt9HWDwSxEVYBOwNTpzec
21Tc+ojRAF3AeKa+hfGVtKTfNhmgCGP5Ene58zQaIzekcbQJD7tmUrza2MboIMWT5ZKi1KfsIgqj
qR+w6b3LlNlnoqLnzjW7+7rDB8dT+PT3glvlccg0+wSvyUNfGCHI/n/F418F+fd7SCYFgoPfRhn1
I25O3IhJVnxnytu7WZJtu3bottZI3+o6yWu8KIt9g3eZSyS8SzpDEBJkAp1wlwZAcVxcMr37IrSR
j3VBFvy9hBN79skfA0tZw/04tUtIJ02QT97LgwaBh8gv82QYIj61k1B7qKUtCU5oCWAxdvtpObIM
rezPnH8OBoZjrHd3Q6/oQ9ijXeIoNs4+Gp0QbsxHOss9HOKk3LBzkftcltM6QYD+0RjGwc0z/6WQ
6ZIpl3wBbz2bKbewrpSx4DdZXscMMIC5XfDA+juYsqy/ShOwvttPQegl3ICiiQ5/lWWtxeN9CvSA
L9vAv7hnBuiij38A8tBdvAHWdGRQCRbIjg6dzqjV7KeORgiTz9TWlGALDCnj+VNGbO8LDeWsrEjM
gJJaEWXUbHW7mY5/PxlZf/T1PDtPzRMjGgF+0AwfNaEBQ/S+zMQX7ACIhJFOajy0RRxt/Kx3183y
49/v+YorA9A+puRp4W3ldUMeXtrxS9qVT6jN5c5moXX391K5bvU/ws6st20lzLa/iEAVZ75KomZ5
nuIXwk5izmRxKg6/vhfTuOhGN9D34QRx4nOOLJHFb9h77fPIK0gSv7l2/T3oOIo71BiXeeglqidH
omX1p0ugWMCSNG3v/GiwTmiGuPZVNHUbNczVO28P+3AQkynUa+5SkvUiPbIMdVkmj7AGd/yfHESw
vfcCFPFaM9H7pPEBGeprZisFUiHAX/EtFXlGJnefJDcPAlnZjemvqsVdIWSFWFOUh16O/rE13e5Z
CWDC2FzNnaMQCBm1X15TZZ8nPHfsJP1rv7i5t2E8mKxxHphpqrG8JzYlwjn5ZjVYuws9f3YW5q5Y
ufMpcSZCCFTwmmJbhTywBJiZB/fuvQwCRBPSYfG4OO54Y2Z8N/cpdvXBHYnDjry/KBKr/WDF5gVD
2wdCJCQbhc72iNhoV3XK8KtbxGa2o+bUDVjFW7/AySot092Xzl0wxMtfu3DYfk9xese7QnSb14gj
FtiHyrPjm2yiar9EsgprdBn7hBCES4PDhFFNQCDo+uZbPdt6wg0GsqO65t7T2ZM9DsNXraI7Oefq
05EkNOBAs58muwA5UkA9ryJGE5HvmIcY3jMtrhKHGG4JMV3BcP/vd9B59H0SLC/Y0MZz3TDu9NwM
JsB67nWLOV7L9iNKc/uuYQR4dFz9E2d89W8W8O/P9SicQ5K4eJ7BiLOTQ84kavbSXEOQPlD5VB1G
vf/3V8aog1CATMHZ7plEbMGjXY8ZYz1h/v0Oyqo+QGJ461Q8X/7rl0Wr//5llzs0kQP0nv/8FhLh
QxU0MF3XWcW/l/bvlbrrmiRJENv8+4shpRiUcs4uI/TGpl70p7Q4p3IMVix78hRG6JIQHNLP18Ft
WfHj5kEBNcOyjyZCsZpd3QzJfdRrlW6Xr7rpm8fY5O8ny+GtNMrtv290gLVyBZtwXDwzP5MtA841
eWhY1F/r9Ze08hDF/dfXJQrAwC3uDczwX9L38C40bffYB0w3J90plLkosJZkCcHx/RHSfklS7Lea
x+g+NceTb9u/0Mlg1rfRpvhCeNvMxhpvZXsuZ07pwCHvwUzTPcODk+Faz9n06MTx42Am+qUzps+U
FUXfRqgEYaPzQLt5TvDBut04JBN8VM++BeQqHoAa+Vvb3A2sq7fKzo1jWUzyZSbek556QbBoo4yb
Cnc/qvpKf7OWYhltWQ5PVY68875df47VBDeKvuMY92S5CreVMNL77zoqxqcqG5wt3paTMAs/3JYA
9Lcod1J8PMZwETXVYuAjhhbpQuQsXLFrMJGNi5gc8h9fIaQiUsF7izykJvBDnN2YUriOI2EWxJ+p
Dqu4IiVqZzL3S5phuSiMdaVI90ODqFJMUBhaL+lCW/n3jbtAu6mNTeAt777DOtCx2A9mLVlm9Y8l
WGjbRT9tnD5+U2UhOfOn3dwPaCg9coeseGpY/LcTLYW77+0pwIDjWTsQStueedwW46u5LdDikHVo
TEjRE7zlRHBhvTwXSVozAsPMlVT1wyDLS9IxpSzNsguV2RyrOP/2hu4BUmpvZMF9bDXvKQ7hR9GR
DBvom+803la7zKx4hOGHMOpTw/ABkABaJbLnWiId+AQqjWpLjK/DukKxycpA156mu64YFanlzpnt
6QLjOe7WZn0rmnl8oXF8iCHrrdMzJupifCYdLGBHkGLmMQLRHyeqj3i6OhkqJiyo/iVdeGI5BqO0
tujDpSW3axwK65an721dvpGozlxCoE5rhBN2qbgSJRU/NQ2L3YrtDeOkC3Po+yFa8wSlP579ksc5
LhnojoB3ObrXq9PaREmvd5Hbl0e6GBE2tfzbOAfXQUo2db11rcvqtDQVK214V6En1ENXIok24v5G
PN7vuku/DOyN2yEeq6OTODYNeAw4XU/ptmvd7ylLMSvotg31PLb4zzJzl6d7FMANjU35OybEjaBb
FP3oIlFDRtgaEmQBZc7VuJj+0fd/XD3/5QHPyMB0/qovEqc/JqZkeKGYvbdQnAsxprs8QkaF+ZWn
kb1g1moyWmKXVyl+xTH0DJwCDwMLE7Tz5SfozxmF5xhOcqHIjwmRQVAUnRCshEYz/GkGoR5ZnvIf
nOcLyo8tZZKPGaBhT9Qs3Xm9giojOxtN652GAvVmpZ1Ly+2P2jZ2wC2MZG6TgpTg3R5Yl8gGkmYu
ZzTjiEJWp/KrP5qPU06Y55w2v3Q1Z1tLAh2x+2ggrxAJJRmWlen7d7AT2T0OLp4uM9ibSvwOekYa
rIbpr8YCqmauj1jvy/0S5yS4y7uEDzI0yoSgeaAiuC3gKQxO95U34AiRsaN5Wd5bsz7AQGd08qYr
pziiMwwQGSk7DIbq2Rmd7lRm8V2uG4gqWk27zmZF7hFNtjBP3anC5lzUz9KMAP6PLuG604fdD5dA
l4exrU+6K3n896VEA6IBAWcYUyM0BFmA+ksQKAKPwDAe45PdJ+UhNTIOXT0twNKSnwi71BnJVLUb
OgzD/liFOhHWKRfIO2jaQgZ01j4ee3gSPbbewnoBfm+wH3X3Zt2ioEnMIXQnjflV0OSTv67IVdYa
SPhUsqnrx5TBUPTQKJKScP04yN7YmNCt3s3+ixFRFT9D2sCxHnQ4/4K3eSSyLK7wevkj4WzB8BkI
2rMuuNiu3R+JIN3Imh04dzYP8dQgMSlwt6qIl7OMk1MxIi2QEu7E5FF+TC35s0WdoFCaUXg7gXPx
o/EL0UyOetd+VJbaxiNBMNhrcCGY7OxwlZCA0fv3RWukYVF2dK7YAgbkV/NkIpMicvRYmFaB84wD
EZUXAkB8yxmyAY4xTgyqSzcFWVtyQXj0JNwkM/4B8pEufe/cZiCuN3MgJ3OW4OSHNx1YzAMNflpb
gYlo6rsoH+2d9Jxpb1ZmBd8pxfG4jvR1zW6oIGVu141sct2CLBeHxd2W4wKPB/UE2kq8cgMKJTfO
z4lWzZXl3Uc/68tcRcbe6NWXzy6mITqR04C5Qs6I28Btyh4b1jkjcZrnX2WekTOED21YfIOa4Lu3
CaQolV/vPDV8RyPK63KuLmzND/PYPVt+eraNGBa5Yzf7uT/jNEVROjN5hhESXICNv+Sl91HPyZpm
9KK6hryZ3EFJRPr5HPTq0V8WM1wMtlG6VD9FVIRZZkRhLmH9E+rUGAC98xajBSOhY0nm3IZlMTXd
vC5HaHPq1LvvR0/jnmzE3s9XHUXmAnUwpXxwkMcSnLHslnRkaZpNe88hrWOxswP0dXywHMs09wZP
JZyecUwzUDWh2UTFRaZ/ZgslDjkwd7oy/CdJIIwVYfuoF8FX7kPJyUvwh7QuARRjJCKY+vFl7mdQ
6zeTgrkK6HFaRK1lz0rVRlGPPL+1QuXG70WChjb2X1ODqnRidsZtEk0nGO5MVomNndiW1onx2RaU
k1mAM5i0lL+pw9zpTiVg5rMLpa67FUmC+BvqLY+/p65p6WhTPBOlEwIPQwQGq1UwkGERgN489Rty
DcuEbFrZnPJ6jLkXJYPxAoSPMb7XTtO+d2b1Ugz2czIYrLM1gN/KsPCMxvdJKReeZPNlqFAwOxk7
dH/ub5Vdqhv1qIOPMehOBnYqA9siWt11WfptjRklB4QdwB1DRMlffyuxqMdGYtDrMw3zI05ZAVQM
MkndDvXaH1tRD1/B9cOezK+tY07fQSqf8r6/004nT7E1fbawjoeczCovkZ/uswkW7cGbAlQPLiwj
elKePPJxQW6+8xrn0SBTeFrDXUsFoiK9mmrJz03MNdW1KUmIuFSKyFkd9dgrk0E8wGY5qq/ebY17
Hsa4Lx1YAMmyYaNHW6Ba94DqHOXbA0hXc4dsmZMielP9eJkbzz7DiW62pex+cyv90flH7hN2WRgA
juMRgALM67sCESdWuW0WaeI3AiJvhMmwt6xbttZ5uASkf0q0zTvbHwgSUZODa61iORH8mJXxXnZ4
/1ubuNPJjlbsE+sg7TCixesY7AZzwE7Tddd0SAeCCgYo+5b+0ZwGlwItk7I0AAGiAasxRs9udCis
Butc9+aB9O7n0eGYcqPIX2FAXphiisfPT71m+S3eG+KUcmRlKLOtg4EwL3AnFMkQxlCkVfs6r+yL
srMvafD4BNuzzLQotvjoTTAXmX0fZckbjuhs76xwHkHYS9LlR45+hGQuSyEbs5rhYPSa93YZgJOs
fdC9DAokTZNdxC1Z1ARZxqTPzgHP1X5F8NP8/laLj/SiZcOc+uYXckG50dVwLwg3wYAF69CFAF6M
oZ+xizQE2uBJP40Fd6ZbkhVKdUS2MsFDr4FDcOSLojhGFJh86cJBypzptzEqjlVZT6ei1p9+129b
aL4xK50t7RWxUz2a86i0T0h/SiJigOMhE/+lhl8gLVfjJD8zcdRMRLR5qTr4RK2pEKYh7gSbtnAO
19ah1Et00ulCBhiSKZ0GH5lv/PTVQpBQ6oOfgXodZQg+VOb/ImaOlqt8cqNkVdGmmL/y4tRaxT35
OT8Md18TTk/MiFG0by6tqo1r44KeKNQvYNlH7SzHQBONx4hZbktF5SGmJ62Wft+V9blIyxnTY3qA
JS33WABK7HsIRXL0QF7ifqWoDHdFlDD40GtWDNvf2GrRJDDbGAgSvS6IWGOSHPjkChjHc/1VWBg4
iS14H2GgqASC9uuCLL+aESbOxtmvTkbjy4Pt1YTXzfX77MlHws6weeGn6kkXhr0n6TxYZAbz0m7M
xuGjlDUeObxzTOnJlvtcIPfxLESUTJLbFujfrdMkQBsEm9B/vFLD7ElUZvPm+dy2fHJhNb1CzhpX
Xt8XOgHzyU71d2zg4BUeMkoSV2yHE/JUaKI7DMIldmKtiU1HWY9e5f/yuxJlYneflj3je1J/DrXh
scMoxKc7/RHMlTPpvmcS+6sV+N9tvaaeRv/YVi9jQ1AT98aLL8f+hNuQ5cGIJWxx11uhCztNi2qU
FhEr8zMAhQ2w24eIZ+02W1WHY28R4xM/OziIkXMBEiTlG78Yb22PRHGOymw3WmTP1xTNhQf1xI7R
uba6PQwFN+Ay43dAeoqnMMNJ0mNc0nGCdLv3fuTin+eheB6UiZWlc+4G1AWSqSIW6BhMHJBvwDvu
1b3wfu0Htk2bjIccCAy6Q8Ohxg/WKKJ6wDpf23staWKGvG7C2FEhXvJnw8dhh72M7TuKvpbZLJWb
gE8gkTCZxMO4dbqGkDVXN9PjzicYEx/OcxlAHTHI0oQCdMG6suPT/5UG8GemIfsyhuYQxdAFPQxp
LBZeWQqGHtGHKLhQUKvlmw6330TRwr/fFmeXQe+wi/lAtj46fcKyhJN+jT2+kzw9J1372Tf0K57R
IUot8t8QfvyNgjinSF8O+is398Eb6l/mgHOLLepD6hdfQSHpFXvUsgOxJaSj03133+XUnON8uHb2
0G+mTt+gYFAjm83zYtihbdRox6V+j3GjbOYs+kmX6ZgnnE2+ycWCzxi6OGFa6n0M7FtEXM8mkTYH
5XQdtB3v7bFbz+bfXpKGWl0X41m0jIpMs6KoR1Q+5U9qDK6FFZ0XDazTGeqXzvHeyg6xD1GIG7aS
6MCK/tUFiFAyTkp/Mx4nk3M2oT4Z9ZsiqG/b2K/G0OM5rBmXmGI8yEATRr3oA+gQVkYxydr0tf3E
/sM3q6eEqKUdz4cz5PCwsU8BdVLMp7sTiBiOc7+8SXI694LnJN49q3wkSY77Uoaq0cQCrgcIZBgy
PGN7Y7Wigt2HhkHhrIdpB4NNFFjrKufVSHB+MkLbBD2BYQ0n9nUAa2lVcA09QZU2N0wmy9UTVmDt
vNlGTzCpwjLex4rBs6cepgAtatMMXyox3pkKNPuoJhTXmaw/rveCYh/gwMCnhPFChutpQY4rvqyU
OLkB79xqo6pQ6SZ2R/BNdY+e6M+qt4khSuwrywGNZyBx9EjepN4wEU9gZGwn920Zhhf0HQDTvOrF
k+W1SKL7mMRQ1xPfVvLjxV22G1qG50mZ3OWsgYGQfLC9HklCJrhwuMKxeLWEQbj85G5Nj9sJw9E6
nwl+Gy0mzqzF79biLoZba7Kg9KHPsZPzpMtlL9NHCw8Qs4Xx4M/i23b7lwm3w0JvkjEzNuz6KYlh
p+RJgmq3grAh2vLbN7qAYDzH5CSU30bKaiZn47xzZn7SYLT/MIYhIM7CRRRl7WYoaRw99jRcSgFv
Q014Ed4SxipPScVDEI1OHVq0AxspF1DeKWZEvS17I0UjHH2YAodC3GKYUR7xdsit76kbz0Tq3HRj
H42S1IsiOPkes3NF+G8r7k1kkjvkknfgLB6sYd4xWXqxA5xxKRwR2uUqVA5xuaVrUBtKOICmX3L2
gQ7Zdi5LSrdCqtVb5v6PCYsx9C2oME2BcnmYneZAmWkuyE882d6lLkgxLx6Oc0H1Tg0542VWwVbO
nytixnKZTbsTSkaKx5clrv5gVGE4mmnMZwURvh37/R5Alw3ri2Ks+Osszpcs+heaOlgMY7aDW3qN
2g6DsYGTx6X5w6vbQgjhqjcY027KkttMgFuau8i5K2iKavYXANaUtHj3PYOZmXfAnUe2nkuUuvGz
VE85BMvDaCMu9seUeSrp1EgLs8cMCcHs9wwJXE1m6mzvusp68FT1m2WB2jk6eY6RL8aAyTmE0rBf
yKsL/Ng6dXBWss57b4f8U6Hfm1lo7krPvMmZZfOAyma8pVh2xxGQEHylIGxr0Dc+MiUxoQdOsWOD
mIMIOauIiid56QLH3oqKG7HWHtWM+2SaDkHWA5SGxE/f0og867521D5I4YOK0WOa2NynQaQ3VlzO
xA5yQRbEeYwRjo4ZAEnVGL/ZgCr+80cjcY5V0Ce3xin5SNbgxDQad9D02NjMxdYmqG1auOcoGE5L
ELNPMnx2hvnwLso6vqKmAmFF9QJpUK68H2cy7U3Dqrz1jAcX5cEZmfWKpuw4xYc02FrBW8pEKgRn
Qob2yutpgl9Ji+yWxoFR9uT8RcW/kMxN0DF3+x6FEcFoQu0NpTri3xh2LgHGcs02CeCE5Fvb4MsW
qCPS+gH2eoNZHMU0cFuIltj3Qs54eDmITouoTOGg8azHh3U0pT42uJC2uUfyaCSui28+kcBnbWI3
OCRoKnjZ3oimyNJrHMGmgs4AQYKiGbEPR5/r2zenG99Li0J+KNG8YwbBlJ0zC5hTRluNH/xB9AQW
pmkvdKPVuaznFwZ/ipmoeQW9+0tVM+vtlhzzWT/UrXEeyenj3ik6Mvz6RcC2W2/XbgimsxiIUpUD
z5sheYvFObL713Hi6m+LZr167xKzfHMSMGl957XIkQXsyjz1b3h89EbiTAopvt7qfhRwaOe94y4f
sW0yWSDOVg/OkydjtH1xddUlKFBf6PNiiIvht3eVockXF+yPs5mWSzClTkcsGTMl9oy1mYCe5KF0
xXek6ak5rs7cAmhB7eEmh/rJFGZ9LXVMZjEqYEYA97LJvhyrYTNm9CsW5xF7glpfbc+g85wjVQj7
gGRM3FC7moXcHfzjBHOz8d1W1DaBHyJGIjicT3ZqyV+nR4id+XX0/P6EHyFCpbbNoMHsOpMibyhi
Dmo3s3fO4Nxc3AXANWvmyO5L+2pk1ern8Sfg1eVVDCiBjEFzqcVT2AYO290J5HnsAT4p8+KYFf1+
/aft8rus8c1bjkl/txCNyaXa4NsszEfEYT5C9+mTmASH/eMeBFhYJfZEKcm9bTosKieGloxMOE9z
pwjHvmXkYkDuajqakyjf07sd0NM+OIvxU2V1WJsgPXnYZPjvvHWJkFxK/1dfGemp7UB+gfLZmEYM
HdRDYW8lAQmOVsJimU+akejedPFJkCmO5bMUvHOEjz4utk62wvcXKlj83CphGOHFDU33gJ4dQ4W1
1+QrRaTIzfiknEoo0GLdew1bPozSVVpknPveu5gT+dgtP6QQWBAyaSznprPQl5oH3+vjR9+nXWxS
SqyMZ/2X7Vj3U0yAd6kfwVG3p8TyL8Za9QJGX/YaizkBruNDMKVFuHT2ES/ScJdyaWWkn0rdQ/KO
RXKStvyZF+Q1krTqyRA9T1V1jUXPkMiFJhwwaTD7bV7Hf9zOjWDggUyxud93dd9+IwdhOJexwFou
tu075wErtR9XDzKw3legNAFPtuSpY9netO3vEiKmtg6/HJZeHnWXv3V+LD6oAAkuDqKH1jWHO9r4
8VoFVOZFm7+x1BVkt07+OVgBQvb4bDnqqxyxf07tH0g1DtKA7h6GMNsOAfYyJb34ag8fZiGNq500
N4DR7iHrErYKSnF4E3otco7gYMaF4S1YxvIU6UwGd33+qDXLm6QjnilD2buTii17ZdW36kn0fX6q
ck06rLuSwcEOoZpdDtNs1qEgqItzhaBxgne6CSgDFM9LXbR/rUpX2ErGZGUp4ZiE6Bf6InhJYZ10
TckziMjIo/BxTqAqCYORyk7b9rNK7UNqe8G+mdJDwNiRRHTnvoDU8cy9BTi2+2gNlMwFA1MZmigl
g/rvxLFvCkYXjpRsAkf6g8EYEEZWE+drxBq5iYkr7UENgNz9zofmTengZulvT4m7DrNzPDflhwu6
jXZspH+1a82eu1m+rJjJgp3uQSrNW7PXE+MQfTZhCF9y5y3p3ezsxLW7bcCubHv8ZVPGRAS8a4FD
FJDHDCNqxhrTM2rylSSWsQ2nmWNEzLG3k0ny6GTZMxhy99C6CD0nDBFFz0DTi/FWN2377o5dsuPt
pO7M1cVoVm2runQZqYZjDBdhddbYIgsJOfsxqOVcmrrQXK4d26FDbXr3dRvcjTEDYalni/RjezkB
NGE+DNoG6kIMqqxvX6bepv7s8+ww3geLVZ10Xf8aCxFKOZp3WJjNnfiHunSo7TR4FoxKO44rULB4
mg6qw1kSl81DHgz1G5TKT+J8LcCZtEEIYBkyx2rhyTC8Jl6AzZArij77243hTvVrc51wVCaSNB3X
TG4SwPm298ateSYPi+ZiBhHmYuLo2fGjwkvvU4fCwWllvOXh/Td3vc+oyR5yWVf7mWUEHNXmRTJ5
Q+RQbOEenGLBjo0agLbHMsG7BKFBxc5cZjqzIHHbFy9aoQIzNgUIANBlOiT5887pZxvXOmALw8z3
k92+uMVfvxnte+ZqAzLLdCl4DiIAvI3Cf0A4eyVtttl31R8lAmffDauUhqOkpMzDyMdp5tQ125RC
MQeOHrKx/5xi+Vo5LiNIWt8i964GfrQYoGnTsS+dYkbV1EMgItlRcDbunO4TyQoOcdT4u3HUfwZg
PqFZFm8IbSewP9xeps5fF1KgoORtowKX56SKY1OPGi8rFXM8F8d+KO4z1xdhq1apFbISEM9DzoFi
dbxDKboVqmO1F1V2GsFLlU4X4Y5xX9Q47Njvf9KI/I4HStilc/u9MOdD2xE03U7wJiz2Fl7v3E1d
Ck5ierdXfWPXBL+JIP1rr2ILz4Ze2zIDEa3QjHZgU1D//NRL+6yXCmM64xVVwJ+Gh5NCCPxBp49V
cPCXjeTp6AljX7NxdG37gci0WjTpwbEp0X31WaKt2kJyUtw0c6m+0Mn/RrK6b2dQpOQQ04hJf2NW
hBmbhv8y2fJXqY0/siH+M3D6m54OlYqfPG868t33Bl3HrooyGGhmOoXodG8K/jtXjWPAjWBxEUvj
BeRMsF2Mae+3mFRGTZabIkM5ma9oUDA6s+BC414yCoPIrFEiWH31U47r2KdHKuBbP5G2/mjx2sKb
0yw/9m4L2jvpAntXjZi9W0P+CXIEtMJHm99Yy7QrFjGeMsQAwd+sfMKX8JlbRcd451KPLGl9crKP
DUZBpkigwCaaA5sabxLuDfCtRuzatMsZkoVgzUMOR5V/RIXLqIkjewMghwBZJLxWOeZbJO0vXio+
bFYvCB7se7fIeHizJc8SUKbYUhLyI+bpABJmQ0Ys+pn7xMq3jfqpvSNc7HQv2/w3eY2slJsBKcXi
tWHQOw0LQBpsH4o+w/FkO3cWUPScHngAFGK4NvqKan4VubhoNMwLg/lDEmBJM4GyxMi7EdWlf1h6
XbCHYpE3hLEdDf93Qz4VAE18ZnHPn1Bqgn15lnA61AR9qB3Wka7t7bNypD5N3lvXfyIeYr/MfnIy
e3VfoTDRfN/Wi9iSxgAL3LrhDsyST577ExfhgjyEHh0a4MhhkAFG84M3IMLdNUo4wWUro30U2A+y
ocgwW30xA0IY/LS5X7CK7NMRIVyAtd411E7ohOOXRBqr8L6E84iq9Vx60/ucIuersV5sUlYr7M2b
FkQ22o9D4jW7OM6ADq65z8ipgVHmkP7WRdjgrd440hJNP7tgOe6r7IfjVLMODp2eayAbRuuQ2FhN
qxS4VlfQ2Fu4n4dk2Tkj5OqIRgga/6qD098d4NoKhwyP8egzr/BYeGiETaKQzjre0f4HYd/zEl2N
FSayfgoRkwXQzG/GwJvYIB0HMPQayAl/a90Sw83puqn8+diP+YNXUDZqFCfTOCNJjFnaoujexdhS
rvNUHL3hqGSwxsdbm07l4JXyQYR0ejFyCPkLDSkWwrTvd3lBYlJCFM+ljuwHF6VQOuIK6i3rT6SY
cOHnvVkyMo7jgv/M8kqx8+ZqfGSM1bc1idzjzc3MPzl73CGOj0xtyPpmAnmaLciF7HdIB5fO1vIS
h76g5meSz1FW3A0KxazitVdyRkw0WJ+W3TzOw0iiM57Sh4XYP5gZp6SylnOxOCK0Z6hzuK97KV5U
FA+U68m4n6fmq4m78pgiL3QbrnPK6m8rIqdArFr9rrpnZducl7T+CgAZ406vDn4S/MU2/7GAO80y
6/csrPnozbCUJNfBqHOfFcCyk+782JoadBgjgrpx8kvnlKforhOF/2iOy2VsnfjmYO0KMboWu1YV
w0Up5wk+dPdkr5Cf2Wt5HC6aMfnori0z4gKKzmvtBLB+pG3vfVmZoZCiurQ1WWsGxsGq4iTBe1Ae
asd2DhNliiqN7RKjYVnAwe1VsnrlKZ4OU4PjO/DHZTd22tkp0wjop7uLY1beQeNiDg0u941lrBWT
fV6RduQ6mBdAvsAmMDtu+xRNfi/UAah+sEF4XN2NHT7A7sz7FmwNw+TvmYVtKeqQ2Fv6WJbOM6c+
G3h2HI7dilOFennjuxJ6HjivPGJPVVfpubFowQSCr40NA3RIzM+WFxlqwRDXkKm8SAOdlbnkzp1C
yxylSu8W6kY+k7sk76KLm+ZvWTedszJn4FSChAXsQLRG+lL4LA6nrPyGZLaftD7kc/mUIln3E+MY
FMwiBmeq7/0GulKQbEeXWxvGFE7qYJz3QNbAAk/MsCsbvos7/XSFfctaONsa2WAbVekhiorHsQZh
J7gPdjL1/8pYXUc7sWBSFyfHqr9q8OBbn0k17jyW3x7qB7OXv73IHEFm5YxD+n0qlYc0XJvhNHjg
G1X84+fVc7GwJWvXpbpFqeNMwVuQpN+RQxSOJVHXBRN3RSUy8n2GFKUL5w3xDQDLMj5NiOvsxDka
c0NioKRXMdDXYCQ8ElgAbEpnDgeFuHUWRxvFNkiXVjCUdgl1woF5HeP5ebRTXELJVxCj2V3yEqZm
EiYEJh08CnhS0txdhOq2dyVi/Nl3z2OOa7yT003UzQVSIuoc9KkDK+P/O0LL/l/BbkQ0ep7vWmsQ
ISFga6jzf8uTYyqjjX+L8opq6iXgOp7tYPmaUVpvsMVfapKO7kTmBhd2VW0oF/eLMkEfZ27+R9qQ
517J+qM3UCrlps9SepVZkXxzseHL8DTBjGL0jO8NJbjL02enNcQTWFqXM7mtb5awAVIRJYLZv0JG
WjI2nnP7oYqZ11Y1xCDoLW9OZtVscpBmKwSMm6Sa7g17qLa1kM2RjVZ3r7zwP7Nh0x5TVGxWrKvs
OX8cIxRxTTB7twhvZPh/v3nW/4pt8wQ1rwfi2zJt1/qfAdEWFzZqHAPtnN24a7COF0b1EJw7n2U9
qB9w/wJiztLuZtUheVBWsK+Q0lJgzuc2B1FisdBDCxevMfN0YoT6bc0mPbZtTmBGDNFIpPYpU4Rz
ZBNDU6tDqLYdaqV2DcCkR2doMEzL6RCUtn2x6oIQ4NFjr1rGwYs/Gzs0vf5jM0zN3geQ/f/JX5PB
/4r89higCGGZ5hpk6dr/4+pBswiixUKqS5oXjpralQ91lFyy3kjeHdbezAtj9nolO3mFZeajLZK/
YzchDkpp10WRNoyuKtokAzByiJp65myq5rscdAsuoBhX1eCgTWV2+C9CeoEvhlL1nBA5c8Qo3z0m
Lr+YHfg3uwYxkpNuc6Wy+LLa6rtrxw+gzCsYsDN3Uzs2eHfZ5Axm9joGEk1fT45b2bu7QHTDYZlr
+dIb0t2v8sQwRsO+sS0erpYy6+cii5/p2mn+GPJcrUQAlOLo26Seis+wrQp6GGD8BkTFO3fceA0h
HXL9F4cRlpnKCnFC9L8m2GDiUXkH8w48TdkDOZqjXtwzT15Ok3YoRupq3Db0yWs0s2b7ADlwGWJm
1Irir/TNb7i/wb2DzDUgE+EWJfO5JPzh2Eiymx1rClACx5+1nfyYWvv7yYeW1RWI7OKV8F6Z5Jf/
C2QtcjuHuKxBvRiGxHYn5V0rqMVaCE3wVVa/0vFfzmRj/Qd1Z5bkNpal6a2k5XMjCsO9F0BZZZkV
Z9JJd/os1wvMJZcwzzOeunbRe+ht5Ep6Jf2Bis6QXNmh6se2MHOTwikSBAncc8/5/+8HkDraRBB4
bRsC/HfOgwfMB+RBfh1IBjjAXD+NRIKNGzUz6AMYOPgNjOPlx5Ap45i6+t2Y2MELBweivOWuavWP
Xl2oVZ/AAroErJd5513lzSuRPNcmCqgdoV/hljGO+wpslZJ8RK5aVMgRpnpjFlyca9829U8t6JKl
KO2TRUzrNVMg9PBmfcOE3Fn1gTwgp5NXRjGhyFZ1dg46E41PKz7ZeW9T2DOLGeeBHm31N2scjG3T
6cOqg052O1WfIaYe+X6mhBZk08k0/WLtlogFwAmCesvL4Dbt9OcwD2PYLuCNglm0UM2lM/M96JaQ
Mk+OQvemDwwwa6t6iKdyhk4WNX1I6ONgQ8oXnVtIHA3X5eyFnkak0LFGiCItl4UZ6OajqmHOj2iu
V1MAc1FaU72HaJad6w5odIGjeFXZkc4mt5Mo9zEMeqJntOL3MX6AMt5cbn7/8nn4V/9Lfv4WU1v/
+7/x9895MVbUSc27v/77bn23/rf5X/zjET8+/t9P95uH9w/44fE84++vuHptXn/4y5w80Yy37Zdq
vPtSt0lzeW6ObX7kf/WXf/lyeZaHsfjyt79+ztusmZ/ND/Psr7//ao5NNk3yTP/l++f//ZfXryn/
7j+Sv+zTv/9n9ff/bP7ymvzlf/33//Ef1eunv//P8TWY/35il/cahG+vwU/P+eW1bv72V6l+s8jZ
dGzbcG1TSUWKZf/l8hvjN2lZBt1IVl7LdAx+w9LUBByT+k23sdS4/EvhUH+yctd5e/mV+ZuyLAKW
LdTXuPFd86//59h/+Nz++Bz/krXpmYDWpv7bX413yeGWLR3HVEycaWVKx56P7vsSQHFvR56i5SuH
6pwarTyRd9KgWcTALLxuN42+g++fzVaXPsciAGfWO/Wd3/jxMulQ1AZmeYvY1N99d5J/P9AfDuxd
luvlwISU2MqwFgKdeLe6pKabytwjzV1aCWKuUHY7Q8Xe2Uimm7Iz7jTpPJORe1VEVXC0ZHynlb74
RTjxu/ro2zFwTlyKI5Y4/d0xMMpSicoZKGbpRhRNelWCn9G1sEOwHX4iIYMskjSSjGKyeP/n7/+f
vbR0lZTCorSAU/Xj59JWtRLUvLx0mdJ0wDCwxgU0bsdKIpwar7oW30hetLe2W4a/eNuGxZN/u+Yv
OeK8b1eXQtjS4G0rRIM/vnhVakVtg6zCnU6o1Fi+0PVdVZKAKlWR2HCx33kzvqvmEOlief3RDZE8
Ei++mlUKf34q5uvgp8NRpkWl6swXxPuPwZ4sC/JJxxRNN5xdG4hrvHvjHkuWcUJesGU4vwWbELJN
R3UMMx5/eY3Np3CmX3wrf/5UXCF0y5K6YTjQGd4lIXdeHPfoQBGF14a9VJTAiyKtYFsFkBcUoUNT
I+yVbrWPpsK9/+fnYf62vftUhGMp0+E/UCD2/Kl9X63bLgHdjkmZLUZiMyrrUw/zZM8w0acBm7fX
f/5y7+rb+UtAbxJsD1ehYfJV/PHlPN90ikxHRZX7uL38Pq83kSw+t6b+ZHbj0fPd8heR6MZ8+t69
QyKQeVHXdWxLN+fT/907DDqy19IBOLBhjeMOP4tE6UdrJbIyJLtIg3wrvuuUFa973zzmVsneNye+
iwJm6YGrZkve3fz5WTD/yVkHdo5SweET56DeXQuYDuimcZNZuba0QShqNf4+kx9phB4gi5xdhGs7
lqitVBnfKodONG7OJ8OywrsUOdXC5Y55LvqowLcw7yYTRs/DKMgTgaK+qiOhb5LCqXbdXZQQQDbD
pVDqtnW7kjz8z9+O9dOlTU+dmt2R0uHO715+/90prpjQqrJkJlu47UDbMUaLpuKD1TIzzKRjAecc
XlNzsJ7h0350ixcNQgI03CTYh2A+5+6p7inzKZHIFUIjfXXKcNg0tlMuRGvflMo0T7THYImx2jDd
kFAGdPnkunGwMxMyt/y8hb+j+YDK4F8hBJ6cE6mdGEoYs/35mxU/LW6K7xB3DqXD63OU++6KaceR
ts+YtLCF2YkVfjbRkU3zzcRsGfmZzD4O85+mEusHhJCrT5UMq8NgTk8XtMqAqXldK9M+jBmtAydx
HiwTjFicHSr/gzmUxtadApCwzP91G7tGCQ3KzM0HbdTb66ojKyVJCewKXd9bqR6Q7VxrsrHxFkY4
Av6t62gTZEQTj5KMpaDoAzydMYLDyY0ejWp8m0IiLeI8/9Dq4XVKisMvvg7O+wtOYYZylUUHwIQ7
cTmB330byHYBUEdiN+Vo3aG+s8f15d3QV4FIAbUHsjzHA3TI/8V19X77bNm8tCW4ywh2+fPPH691
jI0+ALKKfo8ELh+NAeIo/YaWAJg2TzvR4w3WDRaAbTyhvzVGELdpDCc2qJWDZsFvV41M3K2Gn3zV
FUqsc2VPVzIokBKT035N6x1fmJlCaUydXaqY95Rh86UBQ3o9Gv2jkuDmo3L2Z2hkUGY5GhzCEQWq
8nTftyq+KhxWk8ghYhrL8rhqzFL84gv688qmqO0MR3JFAkyizvnxJNCeUSHeOqB8htWdovbeABK8
CAVEVppy+nJy2QDYck6Ed4D2Z0j/V3WaFBsWwXj151eL8dMNX1mUga4waWsI9k3vbvi1Y/dwJwi+
jKDRMIxI7rwkK8/JJqufcQH5QFZiEoRbNMeIzr94ZhHvZeB/ZPSKEwURNaYt1BgSVU8HGOMXS+9P
92EFXd2gIKFS5fsq56P/7qtKFgZs9cSljW4lsBpIqQQfG6OBrYJV5xLR8+dnw/n5RsmJkIaaayBk
EM67j8ZLkhzIPjdhvPE3RajtAW/Ztz5z+1soMuEyALWw7EjUPkRQE2f9ZLvurNpe9QZZ5hbqLBm0
8a5z7KcQ+UaaorscLaM8IftpkvwUaGZxKjFRBnlbnUKPgRt13Yesyb1N7UdiLXsAkROBvIdxgnwo
nX5egvxT33Knhk90LemeBXyFbvtw2HueiJ8s+h+VYLaIZN276U1111TJQCJ9pcBSIEtjeZke0wEZ
l6yJfI5CJVjIwmODJvslqzesgoJ+cervB8stZgdpuRWjfw1GkqlDaEY7eATFi42v2A388WwM/THs
iuxe6MgGmiDfWjF/aowMMaf5aKsBgbdttvcs+yiAIr27V4Ik8IwU9qNuJ1A4hZ8ikmFoP3OmWLrW
jR8U8EkANcGzH37xsZrmT3c8IYRhsW8iHUU339/xYBVqExwsVKpVrG1U0WN1w4S6jjU7WQLB9je6
4x9st6i3wGJQoHmmWs5dknrSzA1YETCXILeWBDPA0rPhG3pxnp0bKYLP5GFEGSYaIi66M6Qi9xct
N/Pn27VAKsotQ1CAUpHNb+67awBtEqpeIyQ6FFjkTZESOZzSOG6EfjTa2f6nO9XekfWbZuApkJ1t
PGJisIoEpjIl9Jya4UHrLv3DYDBFLQpjj11ALf2CNGs8fvEe2na6i4I3Uqu0Y+3AU1IDfWdjgnNs
OnOfN2/rX9wFzX9yqQnEEa5uUWqyJLx7W8nQlIotZL/ChYx+zqlw9i3K2eoL4uZtcAw42fDDnSas
Hv1gOiZ2/CWHQHTDDH4P6wCFJYBRBte4K7Q+Npdhu3aItzyFnfvRbc3kOYitT6UZZMs/v0mArPn5
I+HurRw240xodWHO29jvPpKUhEaMpqxGSVdH+ypssm3tAIZzzHKOG3fl00CWCLdvMe0GOSI7HwlM
RTEXrokfUnV/jdjfAsJUX0+GJB1YWC9qiKqd4UTXTsN4EnU/CQik01Nf9mKZtd49HUBGekL7FOUo
IcmyIMty9G8yjHLLfhhXNKbP/nxpuxGhH3pMvt+QLItw/OIr7YDpwSN5A/pr/NUZImuBbwDMc/kk
ejynRJTCFHE/TZWvAeUx38LUiQh/sTocbeVX0DUg3wKfcs9rvkRmvrMNneaTB1Pbnd26pJOIriRu
JieLYapvghIHXJ7FalUhF+Vb6RhiownH2ckue3ZS+ASxcuIdUGyYe7V7sludaYu3jFo4Dm00OpzG
7LbVMGiMgtjcQAe6IIgzpKb76mtlTEiylKu85yz2NETr4CGZ4Pp6bXSsW4PKq0CJlWJYI68OOJQC
xZ28jJqfYX15KPGnX1tAeptGw2CF8VaYAr1Axa2niUkw04ZyWo+FqyHXs9xF6uQvk4e9qBkr4Ap4
1lScclWQWB6NAGO1nKR0utlDXR+y3A435kjjV5Bpb1qlsZKGx6FW8g2IBx82AxIbLBeD1niOyupC
GMCsHlo+rrkQkRcYBm5CvSbvZxp3CfnvcWcVh85sd5Mku9gD3SZ9Ve1UizBZtNxGRUAQtMTVUo4I
xcm6P/ZGimbrgRVEbDzHTrZEuu9rHcdzVoAF6y1n6ab5Hc9zDTTLXZC0gAE/frF3ocze0ghXp6Oj
CCO08wAukAiTrD+x/RebyNe+EpmJ4Af99Mz+jmlcYV5wVrmkbGScB4c9xe9RlATH6SEU28a1NgVC
ISTczRo0e7NjvuoZhKaGfboZLpa5XqHNltlx8KneFMoz4Mej2Ydru2M431d3rkUoVGx2X7VxuO/L
7kpEzLuTyblzArDRaONM6vbpFTe3t0Ox9ASU8DYV5rgOvKpFyzPtu2C6rXSNcIcwdFe9mR5ynOsd
9Rgzvy7Ytl73sR+RztD+idY5ql0dos0OsD+RA+FVHuGx7lG5MiZk2Ez0KONb5CSqzrcigC5dBmTx
MrVdpoPOjj3Dz0z02wLasrmsmyE+Fh0pBgFTIgTqTEAYuCbIJ6D9m/exjxYpnlWV85MgZwh2FZ3m
lVv0ePtirBPC0La0kuMjSjz7upp/QBG6Hzv9g+0TGmL3ZnuDEzST46ocMbA0ofEJ3BX2AfUVJSnm
1yJCfoKHxxdtuWiHGI4yK0SVT1QwiPK584ZzzPHSaEumMba7nWo2jEZqkTRmou1HV9ws9AxvxuCe
nIDClICEqLW+0gkHrK2xTILNyf1iTqHGZBhi+kqByUjzFj4NIuOGXI+6RRdPjqYFqn5VVdDI3K54
bqeMiISZCqG88jNxDgl7AK68mhQ5cFlhALVDcZmUVocfL+D8wQbdT3SxF77tAl1gJt10E5LQmk9J
NSuPkgJfOfa2erIWXeUdzJqVHqctWQNd+DpI97EvNLx0hSy4BDOTOA3D3yFIeNjkAbBryCBoR4fU
2jhtg9+yedIy881O64dmpO8kQgfhe1lilvVR3CPIxl5jQOwn2WCJRnYEfME3+dpMsaTjlkelXbS4
PDV/15UA521thhrQUMhqmmqC6I+ixAnpgllaVGdyohCjdz4XE6NsF8cpNH60KxZYfo1SNHE5BVaL
3RPN0YF5AtJTAFcjMgR8mci8feMJ3z/CUSZPNkKxRVIG4SoZ7RtAOi+wctapFm9Qb1+xPZrdWUPO
+B+wXMeMa5LZs8wLbcno6Dbq5XUEco9herYqObylJQQxsiwRZV1cMSd7qZ2OuiSvq4UZp2vwWB9D
HZNR7I6w62HUjDoQYENkW7Oe7nGxolRwCNuq6wRcw+fK7kYSuhF6F2pYJ2YDVA92rdZguDdS4twI
UyLakUBhb7rKVfFVAsdEXPzsgxNAaoUWYAwVXODJOHkdumIAntjyErQHOs7HBoN1qNG6m3EFcdzc
Jh0qqdCLvpit91aoutl01a01uiOmpQBQWcfxDs4qyBAdACWYA48S+jLt0YbhvYKmlq3t6awa+6n2
EFqGFG/rqkrxgaPyB3PJpHOQGucUA15P4NYS7Tz22oUTZh/9lL5ALquQOU2DRY0AkK2fdhTFWP25
39gnrQJrU6L17qeZvtLk1/g5P9Z6DJN9AknYq25RSyATcW8su1pBUAQpyOD1KU9vrcb6VKD7dEam
+XaE3wNYFmqxZRxmYBBAmAwDOfEI4jeWQWCYjl3JKiw0xk4On9CudqTSXCPAfBohoS7EswLOihfv
fhgQMoUplu4w/VDTK+D7bwMDqcOj25JrbRkJdATYNMIkqtY3vjjRlC4Gq31AErEyC/OMCynEHiDW
MCdQB1azHc1B7dnwxJ5LJgUtPqHHh7gZdgNfHKO3WcuIlZitCswKL+C9ZWbxOpb7JWFfP9gBeyyE
Zp2Zz9YpbjkSj6EJqw/mM+Zv5PtcTyX3TsGHmhUaWMr4iLwMY5qP+yWFTeYRz76sJEhx7wPmD3Kk
9Kf5EbE51GR0Ar4KXP1FGiFl9aGbrYoDrjltksBbiYvPe7JmjYZhX5IjwEOMtfbn9ajq7/vW/Sx9
JoZmG934HeufcW8zC2fVNMgdyqOXtJ5QCJFvtKrGbB+jBRRT8zRAzLMTVOJ9Nn2uWowHoWyfvYPb
avtYik8DkW7gqUzSimJjq9r+OEiHkNUYCZeTeqdCfOVL8pH4WoLgIxwxuAs3oxAagOyIc5y3y1LW
O8xl3ipsh1vRCEC4uNAEo9FJD9wVS+LnGeWqxSkCHYAwICEe7axmz5qaFaLiAbugq65NK3KuLj8a
x3mshZFuL3+rA2wnFiTuVVCo6aCCSD/U/swKjW0f/h8+qiifDtycJdlMfulvSmYAi1ElBiy++oHp
jHbMwlmgPdIKbuZSEMG+bxpy6+OF6yWGp1YSv6NMD9EuxKTRVg8652nZOpCKInenRjXclMB6ZH9E
wUaZ43+gGvpqGHOEXFqmOws4Brw/syOwkXiT0R8dgjnMANLEkKw9SvCT19gvWKS4TtnHriMLd11e
kesqwZSyl4Tl2FH8BJlM0XOYm1DjTpW3VopewV5HJJttUrPXiBC5ga/06jqxfVVpFrTF0v7S+JWD
gmNKD25ZyF0U45abKADX8bAsBuylEFDQ75mhOBD8aG+0yL7HrN4dnacB0M1JpeF9LUd1X05I2Hyk
kEtW048SUffWbnYiMqyzFRDt5hlkqpTw5ZB4oTdO7Q3O/tl9lx6jVGUnrU6heFZsvkvVKywBzTW0
bhJTRb8OIye5skZUmB1elLhvIZjwanEacqv34ejnDQJoDOgO/kU3ARBHXxRfLSnmao+Pd95k9zRU
7UiRxlDeiIAvN5KhauOTibrVWoOIAP/Wd4cv9dDbx9adhgezbv1lZCMkK9sETG2uH/s6pKL2+f+6
ngcozLARByzJhBxEt3O2zrIiKfa2SYG3ueZD0bjouxC+P1QkvhFP17+qJLjSe3KQsft8EhVUJJhg
W9+LneexkbOinfvkpOe7dAy8a3fcZcHUHfrWcdZTVJGfTo5BmHqIQEp0PvQxcOeGQXM0N6PbmYd2
zBG7CiPYWeyillDY8u3ADV76mbfssuqjYWoE81jpo5mz0SHn8cWfoTMqLBdFEb1EBnDsWuEujGGl
odUOiHyGWxVETbGOsWGBDw7FWtXT3lGZg+Y8YunrMV/43YtXJ1cONi52L6x+OrD4rMJLlujl1xj9
S10k9RrDMgHRc2xbP/b7gFCubY/f4wmvQxIb/crS9+mgGTv4heOjX4xzHGe/wzKX7N35y9zktE39
FK5hR4dy9svkC4tstltmsC1riPeKJ8m5gWhGJFuh2r1vmmzjTAwSugFVue12dFgH6s+CsPEBvz2a
p3Dfl+z4vQBFTWCAD8AoujHABa1s3UcIPE7Wga/8reiVsa8tEW+RnNQPGsG1BH+57ZssnY1JCjVf
hoYSI+i4M3KfuouoiDcqGAwa97686n1sdLaCq+lbYXBWhRWuo9ZTd3ZjMTRET8pS1WdXSkdopbU2
Equq2naeZaz7LEo3Zck2sMqxX7tFaDwg2NkWdkrIq8T9mCOfvMtw2RMhqh+KEtQ5hZv70WLrMaXT
a+L66Fy1Eidy0u7IgW9eagSdlUNCdZ4TAZY2h7QFTkN8WPPA3nOdAm46pNK/wZmODVYpcB94fbkI
KYc61zyNXX6T4uI40tsS58C+6spUX+pVHt1O+Wivk8bGoBKGj0qQc9nL+KiBwNmYA0wGlDGnssTl
VxdTsomHvFkoXmuDudTajTGg+DeaFtVRDOFBrztFvoHKsaol5FFSpIFJdsgxQVx/S6reyUGZuy47
bPFD3JgnAuVxc+A7PTIKQ0FvIQU0MYadp6m+b0d2Snh82ciG0RUjDntZxEQOhVgKGpHFO9T4d5y/
4DbCErWyzandYPAXp3bQ3yKbsQs5Evoytd3wMW+j8JFE3lckQT7tEH0EoCh3TTN692k3fKZkLu4y
9Bmb3iblAZ+XvzewBa9GU8QnfJ/JiQTZfG10Mf5RoN4HYSHnHXOsBmUK+NNzkOlCOPwGQJaZdyr9
Id1m5DdtMx+Hvx9wC6hz1mKYBlQWpG9BhYvJQg3D6KYHN7RsinpvS809jyo4jkFDpVBlFnyDiMTQ
QK60qod0143OK9AxEJ0k7tWNgrRTw9mcnwvKtxOuTPwNN+R44J2Wak72DUEFWPm1qcE8TU1kgqjr
oj3kukPpinbdFgmz0WDeHkvE6jytoudqW1uH1XTdx0277sP+rhFsd2pL046jn35GkXIXyai7GQkw
NeNjHIjmwCb3U57T5mn72iXl1u73klPOTaYXEFZGMz1nk8g3sPaT3YheIW6xS8SjY+3csChh8+GJ
MwVLoADdy/0Rp2VdmMNOZcZdXjr2YxxaxRbmNnuJsbhJSqkOLSkzx8l6zSFibnKiUsmpdggSRpcL
bJz6quqMHfpT0DmZqM5UWzqSZho4jl9VoFaAJ+SUKcfYJyAOgzmXYRdQijQZs0pBzmYgfZbTXN4G
NmK8PkWumZqgxoMux27dWt5SCvJWGu6AV6Vm9us2wAShs8JslW18Yl+OS6QN1MZphmRTtIySBCwE
9J1LUrLAiSXtQ23aOdHvnfww0kPcuO70GCqzubKNprnKkNrtC9kNx8YGZ5laXKl0r/FC8RWpgQPf
+AENwpA6fWM1JWPT3EpemnJ6Q6jnLwyN+5Jpuf15bLP+HKIVvOqj6MEN9z4YmDu7bJtdIslpGGUL
QDhr+7VrO+7ZNZs7ImhZvoYuXLsaS1qR99yvh1Js4Q9Sj0Xnafg4NOYjnIRuFRjFp8hu45M9LUjZ
A4apTQRXucMmGrLomrhoYh1Cjf53GuG1G/Rur8YUorA/1gurVdMGcsawMXrSq2m+H0tLj4+XP+Vi
vG0UYiPfm9KTmol2KP1YHhwsf5N0IYFW9Okj2w+vOiyu1nwNNLKvT9lziR3MDUNAC46EvVmX1s4f
8NyH1G1LqacHz3Kzc4ZvbiOLivfIl5yVPNy34VSc3Lzf5MMz3fBj1Y49nOcAnlBoVpikknk372oH
redujs2ccm2aHBCfFuHV0qDnZoxraeHVLrrYpw3qG0uml+ieR/ydTuzgbJbBp+IiwaOXYWkuuBNw
Xi+dZh58/MpvsJS3JtXJFGXBvoMXxW0b33VJqJLrNA85ZfcAOnytSnIjzNGpV6S5x2QZgOWKPc04
W6ECiOSEx8mIkMPiAqPyOuQF5z+TAeGoyr0pJaGZUVHkezlGtENMMdBKx+EUdZTG4GXwSiJYvdOR
u3ck1zyI7sHn6j+r2o1uxxpDVF9F0aOGwEJN1psjnHrNeKha9LVIwf0FbDWZV6xCF5okirzyaRyA
gvmYb/TA2eaFuBOseQ8gY3ZtizzfBR661CFO3UgdIEABh8aYaolY1tr1xFwd7dlAhr3bOnckrC06
gAXQYbRN0ZsEPHBv2diCt2iOLns2GFVbd3Stu6x7HLQmOEYtrBv2yo9aWVBCGVO/V+QLa/y/TWMG
KJnS8pZJzhubaoCyFXajikzOWnjPmaWOaSxAnjDv3DiXEV+n+1dZbAgolfq2Cakq8pD003JyNbIk
jpneWA+5jps+rDPvkCTkUkImD666qQmvUjaLfHnwGsa1gJ7hfu487clOWm+f9qSeZaWYboRPFFk1
yKvaHlEZDKCgXNFsoEqws+675KqDvH1FCsSNDrbtkLdiuJ4IX9ppdXMXxxilEsA6RpKxK88IyIjA
D2DdZVg7dp6xg7znrWjVqE2hky2AdKoBRhY8uZkE9cWOlm9HCBpgbLWbcQ5/6bPWuqWyfRJmfTSx
LRH3QAwEkqYzxPFhwdP7XDaQvmijaftqmrO96i44kczSNPcjKe/NmGpb3WnkXpQkTvRSqdVAmBPi
9F4c4qBwtqAcX3tvilcQGPqz1vXNNnLiCHd2fTZbwbdyMPUbhvAHdqn+DcTwz0HSJldUj+MtC312
C5ADB+U5DNUHBdyDzo2gh5/p21663j4L9Jeup0ZIRGGyMWRcawlX7oqcETcGz+amzOhU4aRG803R
QKc3RY3j+8HCFDASaQMfmElPsL/SYKtFoSCoMrmdJacrMZW0SYj0nDe9AcFoK5wNZKGiBOUzYtBr
mHQkpvZgXpEQEezpd0Ur27GMu3HAqE+YCMK77Gzlb32TsU5FJs6nyrgBnu1dTVXwWrO72zZ4iBcB
UMp1h458hVMVKUarV+fGUa85ppud4ybtVlI0rrsqfurnhUKbaCxTgXpIs+89+9TiwCL7hTl2oEgz
mX/M/Z9NVMjyAHTpFiqCux8gK+3dxtoP9P4wNAunOFx+dMTD4ivrjUWui27LiOJct2P3VacWYXQS
fm4q28TPl/X3yvDLTQVihCSfzL1CRlpSstndvcesm+lGHH6WnIaqDPuv2eCfKzfOX/SK+WomjObc
zyQ+LyZ/IRj6/nrIdGtlK2E/5Zn2Cd4gr8ksx7El/R76qy2TkEcJsXwNnVM/TTOaI/ciOmBN09x6
k2yWBa0Y2OMR3hmOmPivLZs28QqJLViKoW/vujh0MViCoRtCXxzJCRRrUzKIEjOWFLNG/VYxvLv8
c8vyHtlTBB8ca8xXFN3dDXgUe5cYvrMLuXhuLr+4PMQPgqf28pp4ebXGat7ockM3wc36gFlPrB1R
4NqeX9hyOncjuNzvLod1OUAZRNvLWYKgd0Wzvf9op0az7FGc317eYhrW5eHytoMc1C9xPOYjyE1M
M6oWX6p4fTni+by58wkcRWutZJkM1yiixn0SpelO6WVzvpz82B7zl/lzJSeNrTxBvtASjt9+0MY6
coOJ2wVb/uE4zD/scXhLcTxugmreB1weePnFH//k8ienJBY3x5H+7SGXJ/j2XJdH//GEl0d3rBZY
W6/+eKbLn757jcvDsLnZCzWRl/Ptqd695reH5xPxZUVl3//xZLgBf39P799OZBP91Nr1/p8e1fyG
v/0L+pgR+LmMPus/TkXhRpyaP5778hRx3SUHQyvW7/7/5VC/fz+XQ0rMj1bmZtv3h/Xdo61Bn7Fp
uAC/vdvLx/OP9/PtGf94p7NmifTMY3j52P74/++Oxg5cOG+1BI/wj7fz3cH98e+wzlOkMEP/439d
/vT+82xQuKz+WyRUIjLNp0Qeu+AQo+e8LhnDcfNfp3YePoj+Lu1ssMbMx3dxRVek0Xqc9/NfA4KO
q3Hodz2cy9qmQKZhTqxZJo+SnTcRN3p5k9TddPADmqx5hyX/MtD/3WVw/i/5Gv6ZbeEHl8OvjQ/h
5yqv86/N/w/uB4nM6//ufnj+Ujd/Wbxm8Q/uhvnffHM3WPI3/AvYGxwLaax98TB8czdY4rfZHYY4
QqKNcNUsoPrd3WCZv0lpopuU2Oag+c2mg9/dDZbxG3J3g6UQFfA3t8T/g7sBvdaPch/cCzoybbxp
AuWSZTvvVIZBaNdschwYOhEzGYJZrhCuBgsD7P7SnRQlr15YLKGJVeF2zCr70JrEBRoEsxxyqbHl
x4g0XGtjxu5ca5LEP1gTOXcrmeqQp+AlnKtRg3ApYjG7vL8GpbAWAyHri0g1/TXUQ7l2Rw+2hjSa
4GlSkbc1gE08hVUzUPkzYqPa9BU8yMHyCDCgAFm4Ut23afglc62Aikm96a7uLDWLHaGLKm3R1cVL
At+Wbj4xD7YEUI7+9Rma0Vug969xPLI6TKuhVofCNiAc+dtRN+9wsp/x1d0T1/I50ugBtzbyBKLZ
p/4QENnWoLxA9fvYmuODCcFKhv6NXlpHlemUkyCncwWUuDmRcPSMnvLg9+Gxq8xjI7OemNbqY9ln
eH+z5gO8rucKrB8Kqeajb2nnNCk/9HpA36Q5VEH6IdKiD0XTHCJf37RduKcPsE0b96in1sn0x20r
FPymFhhZYyuyD4ruqZuozHy32WUh5CI7tE/lPCrMnZegb66ZnuwGEeLG7bRbEYT3utEcIcxcOy7H
BPUWJhWNNJtE5SJjjFUH+lqTpIahqxFEfBB8MLAOWzuIckvM5VszM4D4dGuVTZ8i03mILbpQUfnY
xR7cowDewZBwdMrZFGN/F1nyQ5wNewGLjP4VyOUKG1o7izmo3XYhexTLGr56WdmvGKDcUGTsyeTc
U0Rv46a+73U0BZV+y6mHpxafdB+/pJ++umraGSC5XTne2qNzYjJ1Fcpwk+vaHY7PaYFz+IuHGrmP
hyN9w+dwgNbHlleuRIEKR5tgreBfRZbsP2cMDxe43EhH8MyvtEw/EIeAvlhbM/+78ytIKY0yr8dB
34MwYl/bF5/T3LilqbCHSyAXWprcu4JvGyyX3YAxqhD6g0rVnu7TKWLBWfQx4JIOmepCj6j7q7En
NLNeT21wLCvjlRzemQjkg6aPHqoi2g+xcVR+95XgFCLMivRKsQ/MyY0bgVGNXnbl2uXeH+xnLcvv
NBbKZdNaj7VSh4mxSQ1CG6CB+2Jrwb4tcM4p1mO9Ko8Jmto2r560VN26nXevF9PnFn8hjCymyU4e
vzLXO8HadBaJZY0rzSAvGv7gHYD7awUNF8aMemtq7zxBA0SH0O5iMyD11j2p1jpqKQDfAknVEALh
cOCP+a52NZTh2dWslnlhd8gidC9TlaO0L6ebqiqJVMGqULTPIcmrTpI/R970IONyXPtkAq2jSDdu
/WwklTsMC5yc/5u7M0uOJMmu7FZqAxZiZqpqww9F2meHwwE4HPOPCUab59n+eif9X8tgc199LDKy
KjLJJJmUlhZW/5RIJQKAw11N9el7955LgIg7Vt3KcMNu6br1VQwgYNG4WXdZ2tpXHXi3HYmOimya
JbvMY2XN0jitu0WDNaLo0F8chn1rp2kAAIJGr5Veb/IQ98ZIBBZKwPYC0Tui55RrW1e1ENBM7pkr
AMvEDzKnA8Ovc1OOQ9xhaR5cd2GmbYVLP7cOqysQTMDB0kRAyzHPKe/QlvKEpdHnO91ghhUWtLOm
sVxXlh0AS/FarpiqP0/SBB5tJtugcklcRMU20ctBpkHVq4XppSqLz0GzgeyQ5TVaRv+sj/ZxwpMJ
rw6+8hB3rwNZvc1of5mJ+ckgkJaFoONAitqU9rsgMa/LGXLIpX2TRpq8rqySOJ2a22ler72AOEIZ
tyes/TomTZ0baA0hC1txyUULeF1Nu2vJPRyBp57t7D69EyRorpWsqlsjgXccNfWwV5Z+2RJ+y5Ii
MydzE53wYzifZlYRdDcTGN0zUVtoK4x6WIQz8UT01k0j4mtLJ6DXrLmtRVl9ipzujDP4wS57MiZI
tuI2/5zbzZU0vG0D5Iw08t3Y9R+DXZmg38ZlHdcHbfCTbhkpNzx4OYOd2O4Thvp2OM9Zof0pmgeN
qHcSsdGujyxvFhP4uFgLZ07faYg6YUjkGLSEoGqQAJx14qDQviyNBGmwpM+6SaEkbcekHQ7tjL6p
+r47NiI5oie+0uh6XnSxBI5a181WSgt5U6bgywety4Ibv9wKSS1MJDhYoOyZwOjZqmig53hpnq8i
3WWOZcAdEWRYH+zcfkT1DJIPVwhkUeeGDTRcx2601Ql3xMKAyMNa+F75VBfe0S1AwfFWnN3E23HR
pitUPWs2kR+GNqClqXhHRBw9iAyQk2GGBP805iLp6/symrNpbSIMOgmwuRdqX47xzgthICd8g8n1
mXyUjY0JnayqNQXGySPrYJAjjRX8cGApVSKRYEHjHcqvgUMxKbpdgyEs9IA3UxfYLFOZkdI13+R0
MRy6hBggu6rfGT+ep657iAl/MTvtMbKCKy+Kr8ZU+stBqJ2vWdATvjM+hg9RldclaexT7W6FlhIH
QZAE8aZ2paPknF7y1H6DqYp+JGQ4j+yIR3hMH4xGdbdTNy0hT7y5KX/QkGbDWrUGXK+wPfY5bW3L
inUmEzoGyzS8KpgIXpKOkcwwQ1cnkNdxVg2PxR4XkfXmF4N8iYyAFkqpm/s6iM178pkDaG3iCRp5
s3XA0x5T3WfTNCSbfNqQlEqLxBXrjBHJupMqW4UmF2Y6tsFWif4lz2OM/Vz/E8+u/guF/H9Ypz+G
cVh8foSv/wB1OnaIP67Sz0QjF//81yp8/blM51t+KdJN4xsSZSpApVjrDqaSXy3IhvvNnL0/rsAB
bCmJMvtHjS6xGVOZG3jELDmXzpT8v9bo7jf+Ew4MRM/8r0Rj/ydqdJMf9LPpDyujhazfslDjo682
nN+Z/ubtBXSeByiPqbwpw089azi/neM0pjsT2pwQ6Y0GCVIhj4wbb8bNh59eWV/SHH5rZM00dryM
LP+EYihbuqAyllDgcKQ+9MJ6yhLEEPhJ4DEO08tP7/KP2+JvTMo4uH//6qm8GYdJfG38GVLMtpWf
9N9TjLio8nAoZ0H6DIX/siDaZWE3qEhHMNriSOvMQ+bS0ZHvKEKrcDRWWgJDyvvUEAxflB31lMXD
MUzaNWAnsgeidab3n4Cmdx7ZflHMvFqfpQNNrhBIWtJYxiA6HaTnFw0qFGUDGKqwRpW6g6Qhu3ej
jghlh3aw6PT3QLPKbV3aOV1J+2rUyft23Tdp2NQ4koClIpYlg8eSwIKkeQmQkizZWAs8erM17lzh
/OhLwO40VQhoSOJbtM0AMWMwkoWXIclAsIaAf1gG0DkAFC/KAMFcHUXg1MGvtT3ED3ig6yl1yE/x
oggNQL6PdMqqseAGgQH9RQeiO1bBBkQvVwybUqSIEy41HV4txBgr4nCnlRflx25Kg3Vc+M3asyFF
aW9mTP+0a8nc0RIN4SB/JsYvBxaTd5ZJfpWQpnqLS/Q4yep2GJGQ6chHjQ4Wgz2SPWYy8rVxUqyi
gOntqEoBp6uamT0wpJVx6TOQQ29NilGMEHiho7POmf/i/6U1i/YiRLMX1U3J58LUtopJvaoI/QFo
Tn48MxbgK5b5jAyPo7CPsmWtAfkF87hAcOmq6RYzBoCPkjuKGO2DVw50h2MuTvPXCpP4Ma3cVlAr
GIJM9EvIIfXF0cv0z1hRObQKZKXcNXX9pscpWOlObuuaMMDQ1EF4cda2mfOgy5ZSFrGZ6wtUD8aW
uALAg6525+QRQ5/+0UsYG2t7k1EBuWSJ2OG+97BRmM7aA1R2INCai9hbJhoqlA5uE4xIpkFO+qTF
w3YQ5qkoSfRg4kjLnAFI/6rp9odRiWUfeu+Z6F9D173t0aFktvuYHlU6r61Ke5O+S0enfvQRmtBv
b+Key/cUPo4C3poXPNgacHDMTKzJRj/kMrpAEoBIGtqdyrtLq0bBbvdMNcooBaumbR2ftN7UuGVG
SKo5rxI7003LbCXqywezYKo4VVTo2jReDU13CYHlxRM1yC1LfhUjlhETowDe6ruAO66L6Lcmmh7o
MFwduGGDlr4qeAMjjmhNWYfOIBZFNsnOLMirs9zLGH2VOz50tfcV0DOviyJYff8xWXUaqSTJrlij
NH4p2/4F62Kz6PIKxSrS4xC30zK06ofBSQ9dEZ0K4yprkKqao35WCQpgq7rpfWCPGRteqohPzd/J
pK8Bn5EL1UEZoQVBrxBOrYUIZjAY7SMPXnSixyCTewdVxAe3z25zj7Sq3MvXLVqAwOxOIk0IJwub
J7B3QCktRKUpom0gNXi0mHJI18cR0ZHK0vX1EjsXDt/+3olZB1YDl8gav6wAg20r3H1ASk9TYTAr
YlZIXzygIdxik0ZyCfQKyC00sUNf1ie9N1kCOUVWGm6iLjs6JuCUqSHnKwNyWrasTFLuBXcslyGN
d5SZedHNo1W/FukCJBuXnPGaefCjNjYHiILbBODQImnQmgat/IIO3ef+/ShzLBR9dArScusW7CpA
om6qtrrowvSt1pgQd8GdQm1A+VbxQIfHrNIey8x8nmLBy5PFYmAqwfgZlVMRyAuwPeiaewc9u2fP
POYSP9aMbY+inTK6x0JwZx21fT2Ri+OPkmg3M9hmlfXKhewJZSfT/MC8Lws3A04JMcbkg9VS5IpW
FiEFQpw/ja+F0K+8VG2QXu966k8rhr7QuO+8O6x4cag6RJ9lDcdRpPR8AyybXhBcMAdJdsSMxgfN
9lB6CVFgS7Q+nBBqDmXxNsHHSOSPP14wlZlWSRTvk7osbkONJkYk99xfEbGEDdRpzixaRC9a1t2h
jxF4MoyTIKBlbLLbJjKYwZSDtbB80Ji5BvZZvjfajaeadZjGoPjgz4fJRSfzE81qFHjkNAajT6+s
VDk8SS9nkI3dAmWFxIBhbnTTvgms6iuzytcsIv8DorNYcUaSoa0/JkCt3LarLow0Q7eiIcdoxg+7
dygc4OhwZMpLDQP9Bc/lK7cJuS9Cn0DFGr1LEJobhxvNMoOExKJDPBIW8PVTjbbcFYkFfFQfomc7
AaGjefZ9EaXlTg1NjYwrzFeIdpdOiSq/iXC7YJQ9VMgmlwIZysIozbNU3TkiiQg0J7O3xgPqieDC
CgLIotDbdA3zENkZsb3BEEE1knUvfncdyQ1tUlBliK4XVojeJIdpzDCMIt/WRgzqzhtjzmndRwG9
ehBOqBDpEyTPcuQJCKAQoJkiVXXKPrwS/VdZ3o3ejK/DeV905inOwmugmYOR1Ltm7D81FyxdGbdL
0fNtmV72y0zZxAq728byd6V4jQRRZrVX3GveXmTtVwCmnOCK5rnIbcgP/ZXS8xe79j8Kh+sFuW2y
i94mIZFwVjy5U1499yzJJdFEJdHdiO4YHNnXUh+PvV1dtaLbhGSJrSs/Sdb8bm9h2utG0h/IsYGD
U8zhZeviCwwTY/aTG/fiop+iV67s2TLJea3GYD5JHLe032gy+bUiyjoXaKkI5m4rtcznUMQ4sXZl
E8E/KtGmTtK+rRgNrHViXNayd0gzrm6kTlpCJRBBFZOBSZWAvXRExpdjqG1Lsc4brdlMQHsTxaAf
edvWdkak8ejfFMnEzGNg35PFZeRnOntEj8p203ludwKefWqFOraTe8kt6Dbw4o9OVB/ca09eyB05
AENeyfRWG8UTKPF7o41WWdPfukTyYfbCTlL6j51J4qVIfWRx879X8XLQdTybrQ0RimDgQpKdlA9t
s6RPglKlb+9wSH85htiUwhNLy0VqH6fJXfUEUYBnKQh05KStxQkERhwS6rHp9eOINYNOHb62HPRi
1QWHpMNIF1lFubJeWeUOt2z93tKMrzRLGgC99LMU6sG+IUGozT9ScjQXjQJdR99m29qA+cx6/CjK
8qoyIs778VwW1K6jXTucq94qSqEhuj0SRzJF72s8JAvVE0nG2J8yuCZj4d5m5rxQHoV94vRbPxju
k7x6pcBZwyxr13oA0izrrUXtgqgZMKZnYCWrtibIwun26DuBTWojvb5ZUuchtsRPift4qFIca7WP
qboidKiMt00M4UBlxApntflOT3I9zXQK3ruRjn5xjo30aaAcWhLnY1DR4xBWRPYIncRhY4iWk6lh
DdHQ5iAKXYZK4s6hs6MGEJuqhPUpyLUvcTjkcWsvBzwWikySax1QqRYKILEObCVbi3c1po3SAK0T
xxreq0adB5cmh1Uih2qeI50xHSKjR3bhJy3VH9UIRht979qZYmsRRrARrBuVQFbmzdoHyVNaR1+h
FB8DXRs/95B5TBNKOM1B0mujzSrgW8etuqqc6QrTs1wWYPgKNez90D1CgQ/qaBdG7lnk4QsyoYWu
m2+ZScSO75Qfkp4Z/ZbcWcEw3iVpz/wfH+lSrruQ2EJUXl9eMV6Pnn1XcSITHzTbTWj5kGRKyKxW
b0n+gzX+nUjvbbrC5/doZ6uIyl3vuCcd95Gkil2ZExwz+NWfsczv2OnWJYSSBYFj+OtjoM7IMlFt
xAfyfDkjXHzAHZ76iMQGEHSPVqYwjbVyQY/qICKuG11aviUtDJLvt8g47i5C+zLFpH4s0vDF7wfj
0qhJ6oIGs0zwL6RhPAAoST41MAij0r56GtFeDVo6N9B/GxfgCObtHUS2m7hY6tSdT2ZDYJIhpPuz
PUhNqA3QwxZG/DogEClc+SbNBuF8qC9Hsn6Xz9EjeYLxsmibC9VkoNqb7mx2xrsxtK+6hAPXNmeu
Exh/6jPCWBKVxvcmtj66guKUuCziri1owiZkeoCGzarXZ8BfsWcyTeZhtC0FWj6kRAukOqSxPksk
n4sxNR893O0mVIyhxPbhLRq9PhSNOqQCwWg3WZeZceeQh2l37WcMbRzCAz/EaB3U+vZH4a2bojtg
QVzHjbNQlnz0hGiQmzpvkSzEro7BFBiBeTNZL3lGysREshrLH7lcGZDbnkxnUi135GksgtqejW+S
/ccl61dZxyxn8mEyzCnL5ElD0txH4bHs+02faS3MP0JBRiN77oHlmL18jwQJ1mYXXhtpsw9DddAD
ST8T28T80ccsUolEZ+FFRnlhy+I4ldO9TMRVkARv/jgdg6rYzS8mGcpHKDJXBQnd4XCn11Solcie
IBT6qL+YHow4uWqnvM9mCn1vpRUFkvrAvkCLk9shzIFrJ6o+3IDssMqA/MCjpyEvbnP7tQ+0etMQ
MUavZakjA9pB4XAukvwr9x1tVyH02Lddj/bmQY7MFpD2XwgxPSHkWlcp72YaDJu+bo7UwI8wjtP1
kH9mnq6vIu8qYrfce6UHUz1FKd0h8NXrni6AjaSiaT86UIt0EgrQjuVN4xKHbjDRL6L3oSe0IuKK
rVgHm8olU0lO0abRWNR1UB0tQqpcX722rXMbGEIjBnzNTjPCssCTZQrmLdIb+cMUtbNdPgTiRJ/D
WRWpzjvEoYKZmZqmZAAqegKY7Oqt41+hd11E8CmGxi0IblTPLcnii8bB+OqnNN5Hw6NxDrUF8Y1J
JQetGFvttdHYMwqFuEhUS+iFp5OSZJR0oKyAG8NBB7c7tt6W/0jKsYAAE7jwDWSaPls556oT3kPs
eHG1c1lH3tpMkrPCDosEOaqPKivVpmmj4Vq3AaIToOo9cEA8Vty+DqE1XyWLLrwcyhGuOQ+PnUbd
c+xFuJhonxzGiEMwt6iVp+jZcSG1JWcnKJ5yTJtmXb9WsfOshdz0YKNcmDrwBpH04Mr88Lbynsom
fSboir+lL4MlZsiLYBSLwAemElhkbDIOiyYQo53uXvqKxyQaCBqY9OjTImqGK/mND728nLgw+mn0
lAWoskDlk1Ag9rmX3isYxrRiWoIK4A01BrGzWq6fyf60KJCSq67BIotsyF5qWXTPRahZuEG3DnT/
Max4M2tPqnUd3PsuLn9miDy5BEnzUG8jPbsvPQJeSgwFjMnVEoTFdSHQqLZWcQxxci8mf1NUxK8F
GTZsJgaF+6Br9q4N1ZH47oWbPjoFQB8vPFQivezK6GNCVEhsxfDpBBURAlq+a/GxAca+aLWsujBB
G2zG4DrJZXaZGnJHnmR0GfZZeBNzi1kMCsuQNHskhYHaF3RoeGladwzodRkSh+CA92RJR/Klkf1D
AMwMB6D5KdgF6QTtyZiR0FZKkPcVErBH/vVDCBIVrj5JT9ML1jAKCgI3plDuJvSWHKm4kEIp9xXm
lsQspw0yIKzoHhm/RgY0VB+4aIEKhl2N0XzqME+PB6lalIbkVi0qqHbMWEEvONNWMI9JTV6qp1UV
7Y+WUABVcLRqwBcG7b5UHZ99OuoLJ1ePhltKen/1tZunTwEM5SgLV0OQ2khCaQO6706D16Y1AA1D
5kJKWwjqGP+MspuAIdO4iiJ1qloUyhF2wCkijgC9PqZpwPNVZR+RdxDR2PMBICQeFH9slfDaWq/f
j+2IrCfzabiGFrMerj/+FDFAR+LtUF7rzbXXM+0O41PdedgxO5IyEvHme7gLQ83f69bJgIJBjZCH
q6rIoYaTddDQj3N71qllRP1y4raynGzrNh7p75YyJgwO7xWDEA/EwJyX6T+lsFGPrUFcbZto+7TJ
0gXP8NOU8zlRjFQrjz8hwnGPEWaF/+2UWeGppp1KzONGdtp1FTc3UdKSxBmzodipYNEO4iHxud1X
8ASYPOWXra1Q1QNhsPqHDqW4UYp9FzXXcTs81ZP/2phsJYl7Z9nZRpj9A2g04i8Z//MbiZGIPgHS
bApp3vemfyDk7tPtiHPNxSqjI0iliPQDJ/55KKuj4ArT1v1uqHlPw8nca31zTVzXbeX6tLzkIz7S
sTaClam3a2jbJCnr/Tv+ZWK6w5MrCEAhd6Olx7V2B/OSjI4Qs9uuIAZnixWfToYBFs0yjf33363Z
swairDCA2TReBDCAdW7caAXHDKLUEsszfKIcj4YcX0g/VUG/k61+RysWxYcLFc5vsys740yCUVt0
oPkwYFwE+q4REUZ2/hTqMHvu/01nAlLB74x3KtSv3GR4kEbL3bFo7iJmvdXjqKGSnIJPNyIVhOxZ
n8nfKnOGELOBscFHnu4yobGM6W/EuAVW5mw/M0NiRQba8NOdlC6sEIWtL8pMngfPDtYagYrQ7iQS
vhaFBasVyWe5imZWuF4PT0ncgCCS5SoeeK/UV5ThAvJK8gJcjYaudlNqisem0u+pUbItxOF9oKch
QlDijeokWYWSRzkoq2RVxO07wPmFbmJItVR0hyibboDH16PC49ZCh7235qdxULTzoB/nLfTh9q13
rPN3xrmUhKGBzoMAEYO+SGYFsOjpMTe+vvJdj6Q1bMUu47qNLnm88h5Tx0RDPw6HR90aYhAOtNpG
M7pKysK/dGxiqVvprzOPuaqGwMmMrCsoD7p5MT9mM9LRk/saCPKUNix/miXLgHyDRPOPJS0TXTLh
Q3FDAvWlmQxPjhWKS/865OpbWyfi5/j83X5bO229MtEDbIi3T2WkXzmBvG99UpjhlX7SEL/w4Atl
c8fF23bGuJp3CNCVN8w0yHXPllUt9vOOoeODXXSxtsXM02wR1R5NgbnbCKNTWjnOoiyEtUgm+2w2
V57F0+X47kmjicDzC4kRt/RtbYx7DueDKFMs4AhuMb9kq1T4EqzK0C/o/VgRNamWvA1ZRidpJBKl
Zyu2o+JQuN3RS+67lu3dIvpQH+FJE99Sps6RiMoTo5tFWzG4KFnTca2T8cmvi+D7Z8EJlwSO1Ikq
1RR8Os14XdAdNbVOrjw1PHUufIrc1o45ns7O7LCaw1Po8+uG/kYfIG6qC7fcxILi2UH7MaUWwn66
RuFnK+vLABlHS+E/Zx4keMtZKgOT2ImnJnfF3jDHpyrzD+EchiD9Q+LPZbtFVpnAkOjOKsvpOYHX
s457TEphpl4isv34wW3IVrOw9PaJWE5a2P2u1PgXY3SVxYjzcbzhc9PuGAOfsqrYEGV26N3+wSoy
tJhExHLEcMULPQYPPk3haOtm1hHyO9JvNgt+oZ+V+PHucIm99ag8RYIeYOxYhOrN09WbQbI2zERn
UdXXfnad9tGT3T2D/74ZOnQMuv3CTAvSUcRR5c4tIHQlp4AsEOmuDcTPrkMF5IHJsy1+6bySMInv
+yZBIMUGDoac/kD20PJEcKawIZF9xEee+Gs/xhpo9k+e7X/qdr+rKfiXWRycajBgxuCfEq1HGVBf
MkTZG0a1mRM0PZgdHGE594rppan1H69uzPc6oo/BWfsUY5vCrkd0L0y03EAByNl02PaBa/AlLQux
+kZfmmXlCww0Cu+lY607Z+DurSAl+Tu4OIjWZ9lWSCpuTni8D6J5Ec07KbdM4gwNcS892pFRtA0K
/cXquecPKn0fY57WjA/UplwZYsZlyX3urSuzxDA0n7URVYBFylaSYhTKI/3dc8OdHvHTDT+66KJc
AzwwYayw1n0rQLZxFLDJZYQlqpvMYB7BfN9wg8/UlQ5h8+ZGszoSxedF2dk6LurRPzumeUxgDfMo
i3CloWMjRc2tx0/IJi9py5vXTZIWsjFeZKHgjOP3lOqWmHSMJAND1FpDXxXgjx83hiUY5CBu88qH
huWI4GGK3zi3jsKqruZPpoNZ4NbldRYNtxyPSjzbYbcHpHJp5MFlmldLwt/WRcszpCEy9kmqZf3m
pKx12fgeo5gsjPATUDxRGPVD7oBPaK03z2Op+TUsPcKXsQBbb1UjnzoaHizaMxy4IxLTa216JmII
J568raLm0ap8qAj1pab6ne3xaTXhgPlpfCAb7r3p5FG19PNtyz+G4Gz35HZac4vkJiNAgRh6ghZj
n0AXM9u0+Boskl1hTSTUOxyvy67YlLZA8iOcu0Qkl0gdec9NTHt5lq3n41OaUbOj43YKVP0G0tGg
vxp8RsbwUOnqFg7FOmVFY3o5xoyj9a7f06bo9vNbQ6TCpVOycMqpwxDeIvIq0puo828TQPRLofK7
qiuWhqbfkU4/tyP0OzvHaJoZLxa8K8xt29Zv1/nIixps3rt5F4ri8JkufLeY0LgaAZl5wWgdE8WD
Go7T3WA4R64On2Er9m6lbhkmkoQYnSz2SubbvFRXMIGp7rHb3U62wQAlIeMy6R9cplw+V8QOS1I2
y3V1RgrzJjAm5t5VdzloMNfDn98hW4kIOps1bUuSIAieb66rDJklG0UEwWoRifGODMk7r9wZdXAq
OQiLpv0K+ck1xkRYZPJ2/ssINXuZBvVWkwFKCvfGSuecS/71xDPnwimHdDJxD2+wbM8Vgj+9IEcC
zMGIPZ3IUshUiZRoMWk7CoNbxeAgUK8abX81hCdVRycuw3d4hS9Gh/6P3z/Q7FqN5RvcKKRLnbwV
vnprqjSHtMKFTp8g3XTI+mgfh6WCZpVDUKY0LUsWbYE2Sx9fxDA8zO9wW/OOMl7goCIDjZp64Imn
3mYqH/gHz8uhVjmkweX5vvTTY+c700pXOamwoXLX5MzWIUVnl7pPQemXV8lw0Tdk/2Wh46/I0Nk2
o9luSNljzFJb9dFABbrBYkvxldU4fz38oD9QnX9KtP8fan3+LVX//Bv+Fl7w3yOMANS7QgDzx1Kf
bZ68Zn/ZfX5PZPhZ7fPjO/8my3dchd7dMExoKe6cH/BDlq++WaCnCXrlP35X2P9N8iPENyZWFrw+
XoT+i5b/V8kPaiDHNAwbnQvgZlMXf0byY8jfq2ZAFWAJME1HGoYCRf071UzRcCvC5IyRVoNJkI3A
TdhMCSvs+/l2sh3CDlBUIm9GCHZrVVhXymoZVsOXtyzzfijq+9GauMoyR6fSd3ftIB8hxb16JZMx
M5p2jQx3tUz3gjE4ZwqzJ4uKstS0hp+CeS/pMEU2THLClUVwQ7MWqTvQo/HTTcjV7Yq6Njv4mZE+
1AzCFrETumQLBqDepbtCOvFVOZzl1ZhsQrq8a1T8I9kcYiDD3m5hiNX9jL3TNWh/ec25WDh9dg/h
Zef5pbwyR79LmNMN/dqPPOPJwXi8ha2g0x6PFnkuSIIFUWTRzstTIqqq5FjDm1qrqqpXCOjafac5
p8ydIxNH3sZYTPc0yjSa41p80roE025hKEiBA7dBUZgX3Lkc7MkgXkE2Vol5UXfhU+IXBPI5DaYI
fWd4MB+wvQLqIATuyiTul5s1zJuxOOMaP/UpTlNCisidHeubqjPT5yqyoHa1ek56HTne+XstJkWJ
DUbazwbCj6WdPMQY5pd6jTqGcX7FlHd48UKa0zQQ72p/1He8U7BGM0LrnP6MCuZKYlczknjjZ9UN
l5kn5tSAf3x1NhTy6ElPLOgjnf3k9TG9txgYWJrIaxiTJHl73dYhV2mT1IlG7xycWjD3aUxYhIdR
jMXtNGS06VzU33nYyqWvy2nplqQNO41/HXQ900OZMlQVXHi/P6j/d/epfyRNojmr4f54q6LaeA2r
z583qe/f8csWxS3zm0FpCIqXjAHh6hY/7Jc9av4S25mt27aOPJEdie3rhy7RML8BA7TYu0CGm0Rv
/U2WyFdonxiKi4whla3+nCrxt8YhhR9ZCMcylcNLtJUhf8d1HQYTccOE7C1vzAfLaj7Q6FyYEzVL
7d0lVf0VuzEp4VTappG8ZdOwRPpxTlFfLJI5plpzJdwQtoci4VF2EXoVusSaECwBOKnFT+/rv6VD
VLOP6e/JCd9fLvc3UrgsJtAmGODfyhDb3veQaqbzIBstcxW6yJ7osbXUT+sxCI9++uhmaHX8frrM
uTF6ihShVGDq8Q2abkgvCd+uHSa51FCeGrfACLA36C0qNxf7AnYghkZYnCT52uT1XpfmUR80cOD4
71dWRiFoMG4rc6faZBP6ijQCZB6b8Wtd+5jMB+ze42VSO7vMFi88c8zx2vqxBChkTA8l0dmLUiGX
qc2k3WjVsuxRhwOIy5dJ+2m6xjyIQRLGZPY2aMBesKaITYaqg8X8xW4b+Ge9+Ri44m4iAm3t5/TD
qZTwGSDBwOG/rCJSPpHpbAatpImH9N0LBntX829i0WySGDwl8umwyZstgU54vfqSPFx5TnVC1woS
6r0AZC4snGmgqAvtTjD0KzPK5ODL0qMb3dDfQXrfyDZ6KZhS9SVBnqQaL1BZGYtkQN9dC8QN+FAS
/zOdBXBpz0yh6hdDhSFj5INlwBD17PYhlLXYuWj156ycma/Wy4iZgETRU6FufB/Ad9frdyGi3zXG
mXczZLToGc3ce60uiwq6EsmVSSneqdzOOuChNcqjT9QAa6ditwz0EjOlRja1G+9HnSl9J+y7bgxu
u8m+73v0cbL/SjKVUzbHM81nZUGbZCJCIxaLyFVAeiS3OLKfgw6JE3KhJXOZpKfzEtslmg8HmYAd
YGf4f7mD/lzt/dM/SD1oKiTZf7zFLsOm+ef/9ZePz+QvD69N+P6a5b/Zbufv/mW7ZXdEAI6yF73y
d2vl3zXgfIX90pwTICzCjgDr/6oBN76RDwmHx7YtyzCIqPrbZivnL7H/8u8dVNtE0vyZglD+dvuy
qSmJHbCJF+ESb+N++V092BSayfhdGHPS8aJqTyGei+bVY2JgNysms6O+tYczWOLI3V1v0uLWDa9N
4ePlMVcK25mWFnB5eX5wrjjVXVY+iOJBjfdBf69PpCbeAD1f0ZDieYUQYNHUck5W/u7YV1jdbe9W
Gec/v1KPf2QD/s1C/P/l5mLoLBHb5eBhuf6oif5MWNu/G/P2n0ty+/ES/t2i5H+8/ctf/3L8l7/W
//t//vyk/P1bf3lclPqmzzWEy6yAOw+DhV+Lk/krBg+LDsuD7E9rroF+PC+mmp8XEwsDFyxdyfnW
9eMCxZccy8EK7WJx4HETxp95XtR8nP/9uLdRCNi6ULwMw8JYzZP42+Nexn6r4jAUSGSSg9UVTB2Z
lJPK0IMNSy0Q35W7SfsR8xb5J4xCU0JsosQ+hNTbWYxctnvLWmePNW83JGRXJcl1bdl3oK2PqZPu
fHu6NiqfLMXPaSjeWnT84/gYKf9Cz6r7IowutSS9nQqTFse4rTNxaiZ1nTcXTTA+uIZzsBsJBWQB
efxMqMi297xTgXa453AIQlKhtQmFExr8YMpvf15RP4qh32UR/u7//tN//cn7b9gSMHS23T8+AnZV
99rU8etvVzPf8mPfdymlLZeFR1wgET82X/mlyjbENyj7BCR9j9vSv6/WXzd+i2RCB2MQFYQ1LzT2
4x8LGV+QcGyC4vG8sNBZyX9mIc8/6OeFbBKuQrYeBwiuFXAA5u8Wcufbw9TZA6KTOl0DdEDX4OTF
JidDnOEdgfCg+9J9VuISG+DELmOnLy4mr4t3URM+uYXeLSszKHaCnPQcpMXlT2/lj7X0G4PPvzIn
cSZyNkJJkfPh6Mxf/8neEwZx+X8IO7PmOJG22/4iIiAZEm6rqFmyRkuWbwjZspmnZEr49d/C77lo
yz5WdIc73HaoKEhyeJ691666lfXuwhbeTiDHss59iQ2wRYjOHmEZnI04E4fRcK8jIPNon7vp0Rn0
V3r1NdZP4KEfXBJL+O+3bL0kXwTuWt8R9O9/v6Rk5JBqjxgxtJ08qXl8ShpiUfFmrlwwgywPhBww
x0pOHeDcRiNBZx2M8U4XDReGbPLf1/PL4fSfuYi1m8OStQ4K6jxkcaxz1X9uETwrF5VKQQ65ZY4h
F0xH26mmpzg5J/mXKipptUWtiezJX9UFYJp9dFvQnP0NfOn2aETJ96Ijwrn3c8Je5xp5yXKvVWbf
Kcs7LZQSC4EKqS2h/8V4R7ftqk6ZDfuzJiM6rVIzhPMJ4lOPp0xE9i7xjVXSdNcLdVeIqL2Gcvq/
9Z2V+e+5mczXfz4FxqzNSdSGbua8Gxg9mxjglykDo2ioulI2IG/tBMJ12GPRNhm3WKvnjjlwWYhq
IkWtuKE3fT8g5ALV2pzqPH/sZ7f4hCgEe7A3lUiz03kTOMT0wjooT4P71UqcEAav8zRMRrTPE6BG
uZUcEofKhQrmEUA6X8+mp8he7fTvB2sxM/wx0PAA8poTbWJT+Pv9wc7wG9K6ACKgIvmVthhUPm+6
0eCptiky1f0MPNSJOLC4LXBFtTQ/AttH/y6smRgM8DJxC/FOYaLZjd5CjwMHap1u/32V4i+vgxRr
oUCY67K7hrn+d/h1qvXiYAQGXLjjZ/AJB/JBilMukPBCdwOQgVwkTW+ChjexEj5dylk/xjh9rbWq
VMfxAZx0vcmziTi8HBFiNWV6N8i7rJbyUPhiOE2B8WWog4/SDv+88hVfJYVD02IdQ+9eZBSiS9B4
vMjzQrtcpnis6CYFB1IJiq2nJlqgiXvtLyjFcGgceOth/tpevBvqs50o+4MX+c+52OV6fJPEVXY1
PPR3CVtlWiDccolUGHBuIwgP1D6fAHaxHQrxOVpXxgpsngz5WGhFI2USXzkGq4Op2+gcu3lAGt6R
DDlAst7S7/79nC22Ve9GI6cQqkIsSoLKj/dupbAM4lDBlaHImiKLJjhV0UJiKIz9l8j2/MM4gwdD
4as2CBZQUu7tFvOP6T7++zooI/1xHT4L1cq2sShg++/Gm8d52Z0gTG3soX2JlgAGR5dMn+ZJLUej
hOQkOpoypQtMDu5ftoe6W+HVGMpwWiYaV6Zl7zq3v58s9AEjXW1g2f5+IN575+a4/xbirg95gOY/
7kpxMK0nCT5JLpjP1twu1njkOa2rwg665W5op2fy6+w9wgL7oAr8p35cX8wOk3sPUn6/lEFwqkrn
YRQ5DjRO89YU09D3o9C3/QY554DEv2rQ+rom9hQq4WhJEf9FrheSA5tscP4Y55Eyz/7fd9Ja79Tv
CwcxBrg5yP5iF7IeIX97c83BxQ5RNlT9q6o6+U+RFPrsRqHqpDrFUN5DBwNhaldncyL9IZvq2ygn
qrEFfXEh7uz/ecb/v3P6WlV8d0E+i5mweCeZ8Njg/H5ByI1E3q5OZHYS9cEbmvGkio6Tp6iu6Y0T
HyEj/36YqYD1ZHXDFamQDbCYuddx6mgybeYgzGOXvcpSvxA7WF6RD/r937ftfSAp6y1nEq5yrZya
NGve3TbwnejdZ8C2hWJQzWYw7XM/cy+Fnb8Q8QbSLr5RcfsUNIgetN2H8TCMj5NXMW3TmXDBc10c
rJWVUsG5sTAaKSgFqvGcM4wkTCJU2ve1IYJ9AfcHlMx0k0vcgH0EX/Tf3+UvU47NCkpBghYQ/vPg
3ZQz1nTBR3MwqJTulDvPhMw08yYz4+95RFZGl1XRLrfmgWSQinkPvXYhsMLZ7Wn0gil0SnGss/Ru
9D5YVf6y9tnY4gUl6EBwce+TaKvFrebKWDN+BoGpqEdkppNrkq6Qvi3yVA+FPLEhIk9U6m/LMvQ7
n3oaZoT0aopoBftwOJakzr+uM3fXs0eIcHx9cPd+rRC/v0E2BW/M6w57e4fonN8HbMQwXkxa1lvH
iRcoxrR4FtBT23QxoERRL4bJ7xh0huLPya+wTBgd2K2yG2VIetkaASaQaGxtXf6mUdM/x3n0ycvM
L1lc5qHbe4p6Mln3EjNMyPuKnDotSQVLq+SsUwt3nZ6IqnGA4aKWyENhZPURETEjjdnpToecHmOx
LwA2hWU2pDsNNObUGYPaUvvvrj1zPOCglTTO7OJ20pW1ybE8lq3U14M0bteV6mTLnKywoWlW4DC+
aKM6VDM2c18t0X6eSce2fRgoLnx3HuURp31+Id2LnJ91gU/zzju4MbunQXNcnQlmMYoF+qVOQjsG
uN9aNVIogoiioawutoEE1m/qcyldsiAIJ/jU8FfPA7v/bBHFsZ0cwrPiZUL8Ocz7vkcxadjiyoMl
LSOV4QCCEZ+CbcXh3RDqW6pzkJtPiJvqkIyTGPa0zPjWAlWhN3fbeAr+t3j6gZ+dhc9pGwvGteXM
P0h6iA5kH+l97KQDCgAkVIVVoZ6vr/JoiS5yKNyPZuU/1zcOLSuNwcXGJFjofh9TShMmUHpmvE3Q
BVajukLa4MDjkmdktMsh0lnFTSCDYKw1GXaRfoMaHW/ycbK+/Ht8r72cd/Ox7RA/zgYpkCb/vtuA
ElwvWd4TcvKW/sSWAJdaSQ4V/oZ6sqxLIWFQV9reD9OCVS+JnowUNegEdCdco+KxTNKbyFLicWj8
aTBoL/4o43NZ4JC3BvnTQIYLR7/fJXPT7co6e2yXadxNE5h82ZLAM7cduXLJGLqZ/QB0VByMSX0U
tv7nMrju/di8srHhP867G848pEylfTY2cYBTZCjbi3E/oSEMEU/qXWxv++Tk9ZdcyuMIJvGQiAKt
y7CG83b+5t/3/H0ILKsLx312NpQDQPcxCH5//LKetBNhU0Ap/c2yrDec7zZ2xuKG6bIAl+BhMyYQ
HNUkW33UetgHjQgj91BAwcHOVyfnJqmWkMXTYfL44PKYwP4cE65E2rCevJj53p9+qzoZ/Nxg02BP
zx75Kwd74CDp+cs1+ihCUzL7QufpxbOH5CglM7HVAG5bQG/sJmYNBHfu9yFCseNgoZtnwzz3Q5Ee
l7lKbhjbOC8GdZxKpFa6nuon3o/vgzK6c+Nn13oEO2BEpCfmnXubrG19I5Wb2Li0jq5f3pq6ZGIb
48tSuDG5j/6dyx+TbVB88ZEqpsJY9ZoIjuOk+LlitrDW2nuaRvM1mDdXLf1VkxT08EACKIT/Xe/k
R0B31o7m+gY2xDZujehMS0jssqV5qfs+2PlRHRx0TgBZPeqY/ff4zdJpcMBgxUfl53puC8RYePt0
6rpsGrJhk81NcnZMEtJEzHFd9B5xdDEdvVkhYm085F7j9wzbwpnx5pJ+h1JXRBN1GVfTxLTT44T5
+OIP7aNslHrE9nody+DYqPLaxHpypKCCk35BZZvG4zlLiueIrtW57BI8VLFaGMy3Tp+NvMztgCra
NZ/AAcgQeOhtY0xu2JdCfMZ+j2HIDra556+6vbHbKUfOW9IUzU1U62YPr9YMo2JAsdRW+6SdohfQ
VqHLqaQOBnkMgnpl251gJnS7Xjb9CbzoqTcejMYdb3q1fCu46/vCDG7SFrQrCTvHaGm++5y3P3sy
u4jFYpKLm+eJwYQHf9DEDjdHl+H1wCz4ua9wfJm9dRki5zpvej4XhM1+VaVl8egdGslCXHZmdxRL
A+V1pVvsKG3gPaqQuNRt5J1YBcMAk7PTsJVUGo/WNJScFNxWsr6gc56StwCRGeUO+x4RPwKyyI8h
5bZqaxFUfqvikUQofcd5QXz2W/fZsVYXY4dAhZ8olPxRRGZ3ipseM4TCQWbV3a22OND7CL0OAjut
g0p60wvLRMA5xTt/0vFuyQ3uawzbxrIyrM/m9AORzClZz/6GjU1ZLOaV7RAoRo7KmffyAlkB3wOd
ZQJCY8R/08/YFNiqTT6kRAOGOviH3ZIXFsmF9VH7LToOIwYk6eOUWUjYAwaVneaJwl8W6/rsEPZA
Bz4l0pQs4nCJ1jMTcYI4YTgjyBazbLP05GRjNnhI+MLcWut+VG1ALkfiHV1URQSPkMbiEtXRKjJw
uuSkdBFOWT3eW4EiY1P6p9wY9O1YRViRiM4BZ4gxK/LS8YfrfHKj5KYqdf/6wUz7l9XN9Zn4Xeqe
JhuZ9c//UzeLvEhXs+gN3Jl6y1liwrgVIBOu01sBqOWzx/dS0nvMs55sLhrAmzjtly2WsvSjbfi6
xLzbR9K8oXxnI3ggAODdwWdUgcWGn0l16kx7X2uYcFOi3Y2ykheKQMRGNOiR7ShArjRWdIVlc6Bm
NB6qsrstm4XiHEZt/N791k4gz5j21yjDgP3vO/ar4PT+Mim5SToenMD/2Jq4vlLpZJcGJ1vQOiQP
ldtYkP7j2RO5ICG0iGuLRfbGLwPjRBDUiF39s3DU8qWMxePS12y5VP+jLjgGpZU1vPglu4QidYD1
ucFDRtDDBzW0X7ulPy7ZQWXgIZ0LqCT//pAVxpy+T2Hql6UaTumAD2BZhA7VgESVknJHHF0L5skk
ayvAQGQ0l7JlL+JUwcGM69cI+wNOhW48lnAUftW7PcbijqACwfYU1qwBPkXwOoSyW43oY/IZdxLJ
R3513TutumLr+MFw+etz8KBxeAhjpKCv9fuXKr3axfcGeKM2CSVvdIS0uRDXWVQsu2CS3V6bnDOk
yAyMwUm3K3wvrFrrR9NVUJrYcxn87E01dfJA+CDFEtm+xmNOYTcCXxAhs7tyvOHbv0fPXwpIbBk4
bjJT+Nb6z+9X7bmJ6nRrc1hq0IkDwBHHALKq0161QpIIMCNjB2ljhF0MV9pK7BNvPvoOPy5u/30p
8i+bGE6WwJEDGjMm/rnfL0UX4AnIgCAkeSjMQ66xzkIsH0ckhMRRoiacOUsOsIkuk6/xkldTc5uq
xD1yrIRMSFoQuMn+wez87yyb/WMa6OelwOFeCZU9JG57j7XtqrGm6FCnvJiu6Heiz7pT39SAOaNl
50tojXlALvjU5hcCBGbCiINjPVhVqHynOILR3TTB1L/qJDY2aRs7nzBUi9PkLz+LPLYIEaz2nlWo
zRDrk+kF6pNHpCZ4g1uy1BCFDBjzdD3g1yQ7pm7g7YC21KfJGfttoUuxT/riql6KbdkX9SUum+9T
y5ze5WTxdEDXWzw1NVX0zzIOToWtHxW9rSsdJCSA2OBxYDl9ML/YfzZ7bH+tACGC9Rgg3rsRUhKG
ismD0l63LqjYUzaDtrpLOeY91mZv3jFLXsUN6nklSU1Jq+mns5DyEnQQdcWyK2M8Rcvg1pcJ7ErH
As+6s6o2y50gmtyJnBc56BuK1Jw41xIpcE9U7FPPyC/ZF/Qr3qBt5gZX0GVpSNudehmOeVNdDzlo
STsyPniV7XVmfzc/+dC7A8pJJrVf810bAzZ2EaMewsA54sMFwAloJjZvzbi7UxzMbpI1JawfsUmN
tL532kHrXSdeToaERIoOtgwDNK4/YUXnTLBThGyTZ+NDnuhjsYDcrGr7k1G28Q4SKk2buazPWPrY
BY6ZtRtp4Gypjji7ySUBp2vnFY5jPhtjZb2001MXi/b63++eu75bv39jh3Kw6cu1o8Fx613VPZCg
LrN6Mii0JhMQDRCpqlT3S2qe7bFJb1X5o/Kp/IGkSjf+Unnbka3IycHx9RQL4iuG5aW1kuA2gcRx
SQ3hIUHF2DCldnIJkvTRiKnFECsbnafOw9i1uPp2HtncyBkAcD6YE7hxABJBEzE0IFysUfa3M2vw
tRjZF06LPHRokDeTR9aPaJR10zuxtZngg/nl8LnuRHQmzqhR6QNobQ//KFmLCm99RXFsRyL0JbKE
tRnobRDh6Z8MVVwFZuES2RiRnVAFxzwBHaTkaH50ll2Xs/c3l3M6kiGH5pj16+b/Z08DFjsvML3C
eF5GRHIWO8W4We0zyLc3DmdHw5icHdtUJDtreLPhk2smpg7ZL0P/30/a+rO/ArZS8JCpZEjOi+92
NQAFTaFanjT88/Su9QnhkUS248XbTkZMCQCHGyX+T73LWbuJErLAIvNQGDia4uGDRvKflEvgmpJB
5zPDmLTU10b4f+4M8fVjXwwJG6t1c4qsnQxr3rR9sc4DVdJF5wXeDUQKtauFBnaLMLEZV7cVAPIH
czUspkYUMw6HM0wqsDXJGlWVWeXmV/+lAXBLaGr3WnURLa3M49hCom1GMv3h3/d1FYS9f8hr65+i
zKoNY3Pz+1cJ8FwP9UABOkjIfKqOfT/ASVzjKtEg3LpT0764OJUw2hxh/sKtt+RVttatao+1IaLJ
gDlpNKiZBmodGzZOlzZJaEhk811sd+JpZBoy+gpLmVVx3jTUT1349osdH//9VRAO//ldEB2gY8OJ
IG0kTL9/F68xsnIaKECn2jG3ooBVEcnoyen0Snsvb0UxpySMSgNyNqGMqT/vZwtDM6nS/sa0VtyA
fiMwdrGG9qug+0julcW83omtZSIjZ6+06/P7Kn+sJFZsAktzllZikGZruP3hoXiD/tJ9KZpEbHg1
Sl4SOr/kELr3wuMpB5kdAypUkAS02x/neTwk1AeZt4T32TVSUvCym6IsvIfI4H1a3A5guBnA2oHE
clW1ywsm2ivcnlBPOvHVBzf4IBPrYY7rnZqC9kFGtNbZFSjTIet50eOVVtKl38TBEOSx2s6CMxv1
WywKV0Qq1YchWcxtV5jgloGFjRAxBDzifUs4Q+gbJ+K4sY6bZnloD9FDkjW3AbSnrWeY5soDkVso
rVhsqYTE1XwIfDvZyp4zrVcN2IbXBlVnzKAOiEV3HAqhbtvXIQGC3dZpFx9FEr1mI56L0NFsK8Uy
lF8Ndr9F5finqK+zU5++UYsPwqKvpxv2r3tq50Sytw72NMDoc15O+6qjMpgmigwAx29x3eXAmGLl
hmOCX2pdgubBNV8AgeODK9rPgwkZJ6XcX8oou+rK9rO/Gr4wWdcfnBh+KUreTaF0hU0aiygh6ci+
W5ElFtCpm5kopAWoz+8GfJNqcC8kG9sooiUSSKoUeEfu+m45Jo0oHhvQrOfIzWaqIHPot7756CwM
4CKy070ZmyeITc2zLMc3ko+IbSvT5iRshVSYGMqQHn0/BfPXtCJIDG/QfZyb1ApqPBzadA5QxsHu
mmVwSalQIyqhCEyHlfVH659x1Wd3VmtNm2zARlKCsZFJdHI0I8Ms7YMzTqCUYI0QT9BeUeo9Iwwz
rgtO4DfxGiTgzcM+j83qm2crass4WhtS2wm4StytSOR4hQC22xqjYRwj3Z/p/DzTiVfXrtfEO0tW
4w7K3yMSC/u+Hdb7tfRnJ+mMF92uGPB0Ugc10eJa8sY5i7TCwkZU+Zc5ecGIuFPFOH/1rFVmGnne
JunptEZEF1+0u9xFfmldYXf8aCX425SDm5ctCK4Cy3yvdWWqB/ou8OrYzexucCG44GTIoapXWBBx
IAzsTr4ASaIIvQK2C1LZOsy6WPO8XVm4uBMLV+7VXJ+KkdKBqKV7y2Fj2WS2CyIpNWB0Fl0T4q1K
9y7hqtMPoYm6MAZz+GAt+Es51iFyiw0k0gs6UKCgf1vWVGnosaTdtIFYQ4xun+Fn7QmaqL/0ThTQ
fsyW9Sm4K1sipUDGy7Z0eLa6Ivo620aC3RF8FAg0gMJldxGBrG9UUNz5BnbN9emMheS86BavsUVQ
1twv+U7QBz/UQxIaqeYgp6qXsbe/CdafX9KTYAGyFw3yiwE26wRiDSsytV7MQtW9TXpfT2/+kEeo
s9xycR9BNe2Bfebbqtdwb13zijpcScDcoEJW85Oapd7VEPM/EDT8Kqr8/qJLdkkIQunhIqyw12X2
PzuCEmKKP5kSHVc2UrrLQ6oB0GkDzE+O4tAuRY6mPs4bUghWhVA+18exUORgmjYLixjSr+yo7pvU
e4vbajoxncd39mLtlAH9M1OFhwR/MVdcUnTRFTzfZNTqmBve7Rr7mw/52cKtefRqWCfS7jtaV/eV
O/l3czJPZNIZV8Qe2PiJZfI5NRoQsUX96gRmGTr44u9K+rpbW4zxwQUaHZpFMn9wOgn+3E6iDABO
LnAzrxX/dzu4LNXWnCny42dYkSdjwener9gB07W6mbgQFCoo29aZqXxYZo961ORQJdXDqWh7tTMS
TfvQBRQom/u4AqJfq5SE4kXprV1120C8+mPhHBDKeWE/+z/Zr1ons/C/2ZUvsNtr886EC41k1TZD
lQ8vQ6Oz65FUq+ugtbx91K1LdKqpnBdSXAewzJTTX2vZXeidlsckH8sLyQIAfc0Zkz+UvDBVpbgf
PT4xY+N702fL08Iu7SDjbg0xnd86ZzkMYrjtOtsDq2mFNjgwyqJzhFOxxwTZ9y95T/oIx+3eE7gM
qa9eLNE/NWC8GoCATD3GJoPirc926zV3JNuGwo+f8B4755adFFVmuohpBcbby6HvJq4+FBxI7OxB
9M42YoNHFERDu8lvj43M4C3lX2JycNR64KtVvQ+qwLz63y+wZv69K/vLpsyn744/lQXFRFr3blKp
nSYLGoF7BNO5mVAc8as3CIE36Wi1WwiKm6mYjMtS4+pRPSe1tLpK6zk9+0wlfgZvIh1AK1FD7lsg
x51+SEEVJIOI7soauFI8N6dfu3C/TIeND5sL0Wn+kYLgL2PXw83ALbVojf0h0U7wj1bdwIPA4z3i
n9Gf45l2VTv47i4rY2yrKQXKaIFUVHDwOFSMUd1ExravqFH9+46u78nvU42PLdYUyGzdABfIu/fI
a51iDhrs4bTOtqSH712gM//+CBtr8ftPkfb6s1FLEAzAGHv3KZJspzmHX7pt2iHaZOpkgSdXtfXc
iXLcD50kPnb+Dt8kC32z0etWN9+lKWopp5RPtNNJl+jI0/GD4WTjJWJD3O7tJfkmanStZK1/lzag
R5g0ryAtOTg0+I3qJN5lnbHscox6KFmMMBA1GdB9e2vl0QNT01sV6TsIX5+bCrHCMtzyCA4GawwW
Xb0DImShXVx2mZ08A+VJttELktn81MMgRYSLrDSQGg0cNAoscQdjbtxNrJWxBSyNuc/q93oy3rqO
HaS3IHr0qKIXE8QYs+LkmZmY3rvuWMg82Q/JqMBru3fMeZsonY9+hzxeVkMYJ1x87y0cD6EWltNj
DfVSzB2Mhy4CPx7RGMg897sku2zuSb9E9cKKgKcst1u0eov9zW7CobAgbZjcHqoxbUsxivOhSy4t
aummftDluDOKCK63jJI9TcL1XpqvTd/7vCVY0Iykv/iPKRX4feVSvh+W/B7V1UyPheATDcq8AbYL
BIk8NYWQOLGdFyKYws5qicPhPvaWrUNddxlrtPl1xkZ8iNtlY7ZGvWvdB8XgCKFxXfxKAYMNkh2V
cVoubPArKgG7zK1BeBbuAQzdp1ZmZ3h4gLdUXpEmFX+lXXRlJca14ROl4zTcHMqS0HApH3JEPA8T
Z81xpqlVxBk8dxVOkAg3i+XgJm6ML0nevMxl0G0c8GWEQVDI8vhdPksmikyGmefdUFv5RAjNsCNr
AES/UXzK0gKpd0q0UG0kN4kwXtFWXaIKd2LCj2F97zZuo8PeqKNtIFFCjF2yhHAi52o4lR3TMWnM
/m6Mi5d4lA9Lk5+BkH0zEnFbzGBQO3piefDT6fI7BslL4PNtIwsSI8tBVuYW3H37c9RN6bYsARkZ
cfs2dcHqlNwnEKZD8KwEOXgBfdPi2bSTY1bWGKHMEcByTfDt4N36ffZqZQYETb7qEHDjFmP84WXj
McfRTleO/2MV13YW1JDfOmJEbUTXaZz/nFTNDXaqz5m17WR8LTL+dJhbf0uiCDHqCenkVvYaLPVD
GpVzKEf24B2P3e4YDtz5cevKO506fIrhYR70eV9yHZ0jzUxnkS1DQcp+E42797W6DADUEGyQuSsn
kpSsOrskXUvUvfqaLNXV0lO/kUUE4g+IiVWyIPqX3GxrDjmk8UCVzaF3AwNbnGOcSXBROM4prQLu
dj0Dm3exHOXkAqzm59Bu5AQoOdIFA8vmDYm+1Xp2Igkh4EhURS8LsKetCaJ+jbSjGVZS1oOHqy2a
nXP6+Ot15Qkmu1aSOJJkqNQ89wpLGnV4f32ViawNomEzENu0WXp48fAVwPhH96LtH3l5PjEI453s
Gsqk0KONGORh6vAwjELdxC3xarTiQqV/oFGizm5xaEbd9X2ZqAXTl25u695/c9eIo9lL5C72+eF2
OYTQfIhrYCICv/titJrHUt57NMRQzgevBi9lwPdxVxJWgmx3k9+58wBJtyo2fmL+zBt4wk1avJQJ
H6vTZZ/kPS1KCLNVHKSHMc92UZXf2WYKMxBKwZbuH97T5Uc3LHGoj1QqS8o6NeluDl8m0q+i4y6a
on6WXnnRpXrVnOQ2qf1sGd3r0Pn21gnEDkblWwy2gLE9f6qYrYqaplCU86BRCh780fnhNgftGoDc
i5IJM84JdrPOskrIgYofWt92tkXHLO8TOpVlgQJi1rzBt74vZfdUQU8ffYNi+1KBT4zVFcbVq7bi
25qSu54t7B2igI+3jKe2sV0aUxgMGt+4E408zhPTbTnLMrxuIClvcGKTDb1sPUBMYRplDHHk25uB
1oFDL4lH6rEO5VWB43tPfwxCH4Uf6Jr1lnZqvyUjqgZ9hoiRGX4vA02VooZqJAcebwTvE5fXnZff
GjVUJBDP1DiW4qHpjNvFBejdtFFL3teNgRMsVBBv8cZU35KMqABUyzAqlNzVvv7e5OpI4x+xy5jk
22VgsFlZe2v4CoQFQ9a0y53ljJSb43PllFlozIzUTE4PUd4/Kib8zQg7wYkaTvI9xRfOC9/TQF7Q
8u21R/jL4hrFIfWfmyEIYEbRNkkGAz5kjydith+qSnxBamiHEUoWUBzTpXFyFpd6PwcZYb4JY0ZB
VY/9ONpUjT2F40h52tfBDlx8I2JY4BNfLyENdjNTJsxHHhYMj3TbOc+G6lAMi5yEZY1GIWUyBVo8
mSMCNYE8aojJof/1C58lusLeQRYl4YNmH1mKq0Gc32U4eUz3u+e3cPpmfnBszTuNbGWjhfsdQDUq
1Km4WhI7XpUHMwUzXNFo8qD8DMRmW8POMUxyw+rgJ0ej82RGj4nPYIJBv3EN5oIC/gTJAP4nqxyu
pkWF2u1QFSQ3MjJflGk4zJMdkojRfeFghnY7R/MNF4HFqnl2XfnFmlGmocOJKIf65AEBWcqG17rC
wa89F+Ps3E0hS9eWchm7HI4iuelxRA6QlNdBceOKlvFsEe9GsFel2ET3/YI9yMnuHeBRUfpclBw8
oye/NL8qzWC0wPbxQ8RLxNvtz50CDNS8rjFeRg0nckQPAw7wC2ki1sacgWE7GsDKUm67klm16REb
wdF/7sv5a5DABS/n+Muk4sd5ZvEnYJsOBS+2GQmIq6XmcXGsmCxgvMpLyg1cGE5rDlAlaZQ7J/M4
IJXHqJoRHwJUGJafXq4AXILCFw24AUKJ2CFlzrb1EHUuor3onNyT3kUI2qXDjdG0uIc1jQe2QzT4
eLuzhWijmS3CbAdvqmlfzED3+yi6hfCst8WSpHvpxjcZaPoNAg5n1xdkFysCGivjrVhjhNCjjMCF
WeXa8iLHzj2w4XvIBxudknpdJtbJoqi/GA68TQhx7kak/uemR1/I64cKbHr1p6QMR9eFF0o5Ag5+
nuewJL2bIY0fuh67DxGzZMBPSRg7lCzQbu5Fzx6u9rKHnkLhthx+NJY3fiIM+U3MV2XH+xdZzgH+
Jzsvj00tFEug/yhqDIZwTmHISkyAqNI6lAxSSrmFD9uBzgLjNLWC5zgwNoM7ejxVnqEniieO4ddV
EbwOASW7siRmajHY9wSNOvUBAqdWFK8TpAnD4huPZcauCt05InWXgcMiITIYkgHXhqitiTKOrbAz
iM1KNtLc0winNEHSwsbS3i+uOstUmp2GRS17YKT3Vle8SJs11J+Nx6o0d8TLqzBlVwkiT8YYw2ZS
Apq32CDtUtr5vTUKDQ/zu9MS+0ji5d4mHS+f4byRs+XyKsc5VXR7W5kYKpaqq7aT1sztm8WbmzBw
Zjec+oT9SyPjk55skBa9be1lyozGhL5xOkCjdu18LelcJNhVkO0qcHSpSsGLVduyitdAQmL0hHWX
tw3Rvsihd57rnjvqLLt4KuxNU4+H0SnNk7tx3LQ92lRZhJmQzWQTXei5zb7TPy2zBfnXeHuFIitE
MQS4bfraNAN5PDOlbVIO9uVIXRqJEcEE4/eW6Pmbtml9RBfTQo+PrpbOCdDyHHdLEui2TdQR1914
qYU4TxB3rmf9jTY7FNwKVi5SoD1MqexoaAk3TdYnCP7XY4oeQczuhFoAZZTnqC/RUhQb9B/1tlvm
o7XYyf/aoJG4w5n3TPjVsoUTQuBRHH+yMvOJqt7Zs0rJjLxcN4vst6affJmz8myq+TwKBl1aBMlB
pPn3smXQU8sBcWpBLja/T5FsdrNdOXtRu4+VTt/6LOH4T8SGA1HbTburRnvs2EmBYedTHaaleeMk
dNPkmIyHUtHA1zlbRNV/4S/CBs9zcuSKx6iIzU2HVnDrtYyIGs3gHLVfNHRHjBDunRcTimsroEyO
bK77uKPJwKOWkN9zGTwYA/mf2mKCaD2ikzEqDFPHfmSmWSBWkkEJOmqigh3EUPfpSIIhdumIrZlm
i9m9oVuNOC7W6a4qBSQlAet99HpMdLzsj6UjFfEN8qvO0Gek8D3KfodJJbmOKPPV7QCotipZI0bv
5Jd0fhY3HnlLmpPRTv/H0XltuYlsYfiJai1yuJUEyuqcdMPqdttQ5EzB08/H3I3PmbHbElTt/cf5
UFvEDqbd9+g7NlbL4t5qGRPRusIlSu1lX9Dn4Bfbwtb/pWuQByEoTUAFa2CN8xG5QBjpOJaqsfnX
9QkxpzSlwtceNJ43PdfDxff4IIvio5ymHVLaPnQ9IlTKaO7YzI59g0g/GkmT9evPvE0MVkA6PhAm
PcYYj0NekCIcLeveFz79dWvH0aLrP4Or11DlJNmTYZjt6OutMPAlH4uufjWF+yDvCYNZa1rHZlVi
chhBJOmgYPEaE0lv0egdimUx+drTryZLDw4luxtreJmb9lnZ1CEsfrQd7LkBAHSRepNjc0ljF2YI
ZCxuEekmSfvGMunQVFIh4EJZpoqDZlCP0Uj26aq/unRIEwITXdtp2NUD92/W9etCthtN6kQ6GqPC
eOjRzGz02f7Xuku7SWgV2tlUN2X2jKdV9+z9WKv9PE7tQUJK20v7lOn8HGNEPtkar05LKNtFW0/M
mULt02u+UGoz6n55KozYeq99/+/Ao7VxXIqCx5ZaT0wMyYHvTuJDm+gcXCyyxU17X8N4439EtaFx
HTQKZk+aORy9dxO17l8tGs3KttBeuugDsTDftpm6N1sn2Xn5H66oqttA2bIaVEjUGcu/5hf7BHG6
IHq1n2klJRux2ZnGlLEqizekGwjZDf8V44wib2j+SbPuMe6Wd2NM830PRbpZElj/KGlJozHcG/27
rJ45wO04L7xwdnSlHpS7nW5RFDc+J0Lx4nfajrGcOGX+T2ql8rLd02/1LCamW5k+ACJX1KF2+rmZ
+5v/qiNgR2GAksItu8NkNV3YNMNbXIHexuYaiLBsx7x3t1XrzpuEl7ap8Q8kqFQPRtHvkiHDZyQp
lyuWlwIafjfr83dG7VunxfhHEz/b5k3xk+YkyVGLehR6zfpNH7FnqZLBRT43Nb/zaHGGqGyfmsO0
T3xoVjP9N1jJsHPIjIYB6Uk8J5d+sOrr1LCIW7NoCZnl2kcwpc8eLG0c/1kSn+a7yaZlsI7ns+l+
j24nT5mI7h3b5zECcLQEp6yqGg9VyPDEhXmPVkgis4l9tQqbJdFq91PDBlt6P3X5vRAcgaBsuU91
9MRkTyluH59azGfhIF/BvveUU00bcxkRJecO1xejlpec/Oi7NBsy7LOJthza3qjgYc4Z9lYp9Q3s
5rYV5pWl6q3U5on7pUI9mvCZMfoYEkab5TLpHxLXl+FisJGaxtmVQoax7UIKp/q16/UngLN3J4bM
4zFBZpW4Jw5IxPkxaCC5qmivfi2KlEfY0l1SIrNapHMjeO9IbOlDHek/BbLxvo9//Qorq9U/WUR0
YcQJ6oT1qm+I4u4IjRk2Y0IlLWECW349gxW0K0IbeLBOemY9mmJ5AvMcQurAv9ErzxTER8eyFA+q
cB9rvW2Yrom8F3p1mSrZAsPQfsd73ve7peSrXqi+i10v0KP0Z5K1Q0NmfG1JfDZ1KrLd5LFX1rmY
iIYFU74ubBfIDbJj7WfZKaZmqI7ia6lcamaWnd1G7d7Uolvpi7WPDHbejJ5I3ye+nrQtfs491ZCc
Ot1Dq5XjgVsSaN/1FMxcevSsmVar+JPni55jtVCEhvq7PTUdxSa6WiWlDd1udv7r+c0vbfM8vTpn
vp8orL0liuSuSzee5z5zhv00tPaN6jUqQQ+KTAP4HVum9nL4TfPp6hbuoS6aO0iVcbOs7CfKxp+p
drWDTwwJlYZrBV2ZreWKFE8rdn+bpC6GRK2h4cKgzpWPfim+iA5gBRGhtwx/WDyn0LDGu9EuLRL3
uD5XyqzO+ZozHAmyDmt7CUdztYBp/yhwmUKtH/42g5OGHc1e3thibdVqmgyZb7lO7kPeuCTy0spZ
my1tMxBiel+oSzGK+7QaDU0XS4bo+wbtEoVytMm821ja3aJYdo7JuysY2koY7T2Sb7iT1sPf/yGy
WAZ2ZMkgp7ZcUf8y1M23oZER3y+eETaOCeIdBWuBA2CjyUtZc7cZTbo15IViuYXdbnjrjQxADEsi
oiBXQ+1/Y9NKUKwQHRb1fryjNmsKTFlm22jIVZDLkfpFZTyNgyvOaUWnc6W4zszINg9FvMZ2pdTZ
tyDGaeKX2ziBFUAUUnOCK9Yov78ac861mjDrCkOFFjngYCEL+K9GawQOulXX1nby2UjrHYmib5aI
yY/dJpM3Bo7rOjs9MqodEeSEGKzR4aBgAvf2xe67i4SiXwoOA1hGdP0pcfrEo6VPcwmDrMUCy6/a
dW1x9yPV8EMI7lSvIbdffLn4DSHL0x+mbO1kT60iVLLTKD1SvGm6rd9ci0xaCoRpJYG1qhwsYgtq
UtoE1+scqLzprCt/ae80x8I9GUbzq5w0p++G1jq6Yjlm5hooJakAOurBCal0/7Hzhe6SDYLRYk8w
0DNXxWWZszxE4NB4ztNgySeZIFTyMEmXEGjgfDtY3xKkow5lXy+nVvf3qfTnZ9+qj67OSWyquQga
HaRsxpwRzJlkuYvEzc2Aq9P4YR6sPBQaUcFJm4NDllV6p1M83dYkeRNpJ3d91n2KbSQK6rCEjkoC
mTg9DaGkCgMxx9FWdPY5UVj5RbE1lvQH+c6z6q0hWOEpLpH2YiIbZHp+1itKPVR8Nrg5ZG9Vf/tx
gsYJsny8Y3opgnamWtP3PPPCCRl4dqu2A5JicTfi6le4Swd/giID9NpaxQftwcvSc2eyEA2TYwVJ
H3RGIzmbbQxjBMTRFM7dacGV9Aif3cI5OQttLnVzWphGYECKaed57cnsx/VDBiGzK3XLbf2vOQ8U
5TCpNbm1Vo7MB6D3d8nDczNa+VHnzp0LwtlFfvtQmFwVbccr5iwU+pjgup5tDWs5F8hX5yP/wdOc
NEIng8F5l/l4hXbEZTRadBQ2V0kqa4T2Va8yzgIH4GSgCKKM33L3T2RpGx/ZyC5B8b5xCwvBls0E
gTgavFjiM438izbRB0XD3WCXa5UBRVQxFqASIfqmdcVTPXbVduz4E7w5+VPN7W00GzpsNQiMskPe
BJ1PMLNZwoUNxT9B7nOoifQ71kC4S9ylvAaPuVMWpM5YU9BP2kdmJXPoFN4PYbL0Z9Vs+ovkT1GY
a+mwzP7SvPXqGMI4w95yM2VdQP0Wsqj5q5klw17GLdtwj49+1mB+pGS50wBvKxe8Nj9Hrf9ir725
3okGQkZg/mxDFIpBnuJluNwdkbmBB7neDu7bEsc8ExZFI9lb4/QvVbZSnpGNV0PHBDFN0uPkxMgP
gzcepG/dY+j2oJrckPf01NqDeCfkBGsREnB86i39Zib6u42OyHET92THzuRnaMPQHO0aJ0g9si9L
KkxYjGhG6xk5N5QGg1cjNOwso9wlhMPuakO8zQztsV9SoEzDG7HuOta9mnstW+rAUmv/Uwb5VI+E
Tc5FA5LLrTZOzhQgn9/rHDKYzmBCW0o/8cspLd7pDlyYvVpKzD49zS0tCOnqzldDd/bzErVATLDI
RPMPde6Ukk7REVz8wUr0q2Yan7Ic6nNCo++mtt1n0TaPeWeNOPFJupQ1xaTptHC1uUU4aYRwcgYf
R/2axpzKejxjy+LGJDnkKvzlo2hnUPvpbgufVqTZ3muzH4eNBZuTTtpPCyx40JWXAk6iyRqS4cQR
9x3HmUR6bF90d9qplauIqjVHSKm7Z42PQzN/R6Vs8M5i1EcVQF+BFd1Q2YBGdZu26tNwHPwPheZp
Z5p3ChkFiXy5RkHfcnCK2D5UyMLdZjmQ5+Sf5t7708v81fCuVJsdHNZVWQGfJC6blFEf5ajt68o9
EsjSBHDn575H7UBPiw7nhGsKjBnUKISMTQKi7J/B2ImC91GDHayFybNU3tlx5uQqJhL9p+bSF67Y
T6a0uaUpLGnkXzpiqPMsnJ8mdSg5cmlDjOIv1RKaxkaDTY1XFr0wQfCm969JCohgi58O8g7czOA6
8UjqoMii0vZt4jxFThLmSkwhQBcMA9FawVCmLODzA+sB3jag6103U/3dTRMXdTfsdTy0aI79JYzq
FKGjPbz7yMGe3VxcfDUfu1azb8Cih0EHo7Ht5cPw8pmJ0Nn0JvdzNzM9oy44SaGQc9T5W11l7j7L
9bd+afTzCDorqo69e6l+aZM5y6rGL7fKTTN1XzTzxy/W1iNcW5hev5JcjQcL2IkWqe7oDKkN51V/
040AjRHX5P5bxwJvHxTawajZJq3Ygccop9fME/TvtrQNea+lD2ns9QJoC+wBBz/PtM8YhPWTpKom
IQt/5MihFGCjPNKZlW++IeJE4ubcqc0ChBizF5WwquQ8LHwwqLwYmvTqr2cU7xg7icqXlXkkRvyR
yxNSOYFNbyLv5gw1ngxsvIIZSqTedhhsjgVvOFYFxbe5CaRqZNCnTuLsbJUHsvrn5eayT1paUft5
+OOkWXOJKpxV5DjghkhXSoedc3lTWW8d0jgwPQhuK0cvbNKHV/pe2FsgDGhrnwfXhcrqzYeh7u+I
Vh9TYtU3SlvA3GYFFcaa3Cber1Z997p7zymd2aKhDCne/oUeg83FGKO35qev1cMG+PEfZp6LTzDU
gRkI5NFAB2sbXoeA7ugq6kXr1ZatIIaJxqX526qdbTmDBUC3chE3ISasNwSdfsgFck3iIg9xD3Pv
Zc4jA9dZYeje9J6BrJgDBIYCHrCfsf6XK27r6mwv6OYYNr2FPp48PkCd4TlOrPQVOwgS8f4BOQ0o
0P8ON+epLFdKGqaSWu9lDvJmeksZGCTly5tFlp+1RZiMXg1qWxsgX61/0BiiN8taDmYpwCi0tUGu
19Yxx5rpQvtvQfCJLS5CbzR/qTo1eNoMOnGiFwnnh1q52S7VetUR0esJWW8LNZNXZIpn2fkH3TtJ
rn58YdkmS+Ac2fwOXmF/kX/3D59pAj/e7T2wJeJmFhsuyPTu2HJQEDb4WM38Cpz1xX9NUEQr/nV0
R9M9UR4o0abrL0EMbu/dMR7gz6mdSCJiMiz20CYqAlMxVs8tUpAh538unTfeuv2gqXoLAUZknMpC
0/zsku5VGwCiUwJpKDqHNipy9yuioBCnzb+yatRXO9Nm3bKwN7N1imIa1rv41GeQNHmlvhuTwA43
O6rmugDXRK4WpBifAYVgqtK4vOepwvirU5OcdNbRnJ8L0X2IWvut+PU2L/Yd7NTBSbG9rdnaWxtx
JScbiODszKAjMZUWdf2VIwQ4mrKmiZIRbv09LOln+zgWe8cYL64u0PNaP7pF6x6wX9faPRKSKt5F
Pf9+kma/jYVAdaABRGTdS+ufdf6pbzFfVGRKaVNPewu1bhpNh/LRVlSjCw2kPHFnEopdOmjGxRw2
pp4/tSLeDaCcW9IMyq27sLUknomkaOx+ucR+hG9bSMFWDA+2wb4jA9oUqUCKX7eBbYi9tNs+nKYP
5cyY2XU2s2HJ923/Y06813rdnaUJm4kkPw7A7F+g8BFJejutHTv6BjeVTJGVagRLQ4kfpb+8zgUV
OuWaAaV7W+lO2rNfCGrp0aQxDb5jK/tMve4PGtpy31VXrNAfo+c/ZQNwkYY/hrBsc7t0FDAmJp+E
tb5wRVvTADBkMOxAXRAR7R4PSbfTzD/wT6RKW9HKirAmNynZBU5egK7Ac2JwS3fwA0e2WFaedhW7
R46/nWaS0ZKkDJKl5T2aLMIL2mOm5WDhMJtOpwWDge6JRNFsr5nbxgAJseggx89jfqbJckblOW0q
kUFgOt6TOzFHo20Fs5xgD32zYGkCbB6ahG5NFPyRyVdcW2pAe9ocrCIZ9ouY/yD36O0MVXaU1SH2
QtqchoPVFehdZ5RpmQcgFSv0w8PMrsv54ueYxdzZ4LgGepQrRgjHfSKCjx5ku0L03s7NaS6y11wf
bSiJEl4ucp5ipe/sYQBA88yOkcbcL55zQWG/xYZVb81J8QUmyx+nqEJ0ekACKIB2dEbYu4YC7e1g
UpGugXJOFj4F2Y17vggtpJQCNViff5EM4fF8kZTSY9g1SzJjiFuAmu24TrU+2fZdjuPSw17qonNj
hWaKJkxVadnbBBUOjqXf2Y9EL7mvHF7AachPPtKiQLXwRrLU3gtadkJu/82sOKubFioGB3CxiYrs
QYvMd87ffa9jls/K+V5TaI4ea3F3FBPXPJ6c55NtIZrWAHvz0nsezWreE4DssJl2M6Av5WL5UKUQ
iYB0CCTt5yFx2XMXHq3auzGaUZmhcj/sfHVVTkMcQ8vENvlvxPPgPJP0XvQYPMz3phtRPlHwTnUH
O9Eqzz539eSdmumzIJ9sy3PFmww6QjOGcxXRogWxq1GWJfT1DwMc777M3BZBXVYUodg1moZiR8ZB
iSQJQeGoS44Db9520wJ638FcOy3/cv0BuRrv2xZmY4Ydz5t33a+qkEGOCMClBDdskVO1TnaoW5eH
3rBwyzncJT3dEsC75G00c7lvqvHmK1KGWLL0ncK1WNc8j6NBVXysTJDihMs+ql+tApwwcpD8ONQd
VhHJ+uTEkGYwlH9NEX9Mpve3iFiJ9B56qkmr1w6xzM6Oa/rMUBVoACqSknAnNT+tvHKCjP7HCT8R
DLwWUWKPfqzA2hvItR9FeGaMnaLa5JjLtknO5xdbFX7ThL7LDAlsaJcjqkSnZE1WU7Tm9qB8oeZP
NPIgDd7ByOOYGeeMqaZ6yLEQbeHDbLCE+jk3KvAe3toEhxr6DGjVdoxufdl8ujGKjTgzIA1qFGys
gSmCDx7NI8zbvGky0AkDVnKjm40VEF/BT2271FxP5qGdQBINeN8IQnj3/1HpyYn33k83Y03aa5LY
f6e0O4xmBrPedejfF7qwKW8fym83B1CbxnK9ZSXf8tr+XWQujSt6UMJ1EvTimCfF8ViZUDcY63Eb
S9Pe4TiDLpoeDNavjeaawA1s/BzdTP622xxN9BksacNW0rLFUIxiJ+HmPfOYM+gBzm8chFbbPCrr
jd1Xj3SAX/rEns+tGIkujdE4mGiyykrssoJrNWthxtC7iEM/DoC7doUaxVj2AG5Iz2SfH0u9WufZ
b3Pu943Gd+G3aOPYPELI//SS97fCz86IGaIDxpAXZ/ANjGgIZCZCDsoxAS3pZPvALU+fZUGAAAIV
zIA5q7RNY2LGUB2W5hCFBrE8mjNlO7L2WMaxygi0q3z+oBeV0f0munHH1DISxTVTI4m2zm6dYzlw
CKiNIyGHSVSiZzCurolK9U3RIFTojQ6FCWKCQB8MOt2vU0QgiEyoP2i1VKBoaPFVoulAqdAdcKV3
u1LF3zkirEIQWKkP7LDAVZ+GOZtBXjKl5SuQ4sFJpV4L6d+0u9ildUJZAK29bsB6IFULcGhwcVaE
nfjLuPM61Z5soT21XdZeLZ9cmyRmCTTg/A1XfRrEl1Re3ga613VH/EC8y/Z9canAFhrItFOr10ay
dJBKwMfoqkdrVMNOIXUi4aZnDTEPuqs/GwZyBslFune6bOROYAzHBIxZUw00MXvzR+GxGM56/+JP
8a5v/Z81SGLIAm1CcKg0cwpRsJJ6utS7MaKfU4JUJCVVnhwuJyH8kRl56Ekv85mudFBWNfL7YW9i
p2BaeJ2Uf8k5/41BvC5wj/YwwUjgzcqwc3rVeNB8nAQkRuSsH+wk6HAdWOxNlqFAw5TwlnXZR48L
Z5uDVe4yGhOb3itvghiD2PZhNMChGXSTvXCjHBL+qMfDrz3XyKxWwNfOV+mRXv06xfIURwqLctYE
E7lQ28VafPofmJ7W8Sby8QESctNv07J55XFcsDcC5VTEv3FdOYgq2h+3m7+86KF32LvagnjEcnko
29gHCYTXrXJyh6ha7GXy2rSWvqdQo0Qr5XI46AAqkramBV2VIjODxZJf5VXynM/9vC8rHIxUC4J0
S5WEmTsww0QQ0UXUCGRuxVmI+itO5n3ssLYCljMBcpFCTeX8HYBryulNdPJgMYEGi0LuEOVWf6qd
JNq00NhibFEk+Ga5k0f0lNZ2NuOXuQMJEsub6+TprkNW2+Ci4EY3QruvbTKHSC+sdLMPcsW94uB3
QjHhPXUuco6CLihjKSSTbrHPx6bYNYQkHMx27SU0i78IrbHXZfIPONyrF5cIYIb66or6oVHuJ2ve
P6KcUPJA/G2NYcF4Qud0QJNSAAA67SrRvBWJ/tonCD8HiwAimh2fPJlCs6bdFbWY3FIn2bDsAPka
CvDJBqw1zG7vIxNfg5oGWkincZ86w7OEFjoQlvad+/av6xjbpLTPTTb9lHlKxSsUNQtCn+11cGjE
0d/88O1JoUPfsNqjiDBs7NX6v7Yekksui7sTAT+6KNvQjanlUfPzoD2DfXgPdS4fkxHkzJOk+Whe
9hnNKInHoiBuUXybETFivc9dluYrXZuVj0lq269OUt7iuaCdD3TGxib0TVQQPnNSI0rEz8EkptMi
an8f2yiR+lbeGlm8qUVrjgPD7eSI36TTi+3/YQx4K0EEZH2fGtM8g0YDv2reA64w+1xiuRSpcg50
exPYM6J5hKocjXE8x1251xbawk3g3iqlIGXEbU0w6bO0M33LC5/uUcdwgmCDC+vUIS2fsMb/U1hH
cosezKF/mBAg7YqV5sHUAOOPwkpb87vQSgScWmnYt87r/7+BYQ83sHl/h4dyPictPwbkYOhG5nTE
XlYHS0/wWmKR9yUYbhcvcm5rDHJFZdFm8Dy5M2zY2UIK5E09KG85jNu440erGm7bTlm3LOuMJ/qF
j2MxZHsDEjJUxkzNufORuRZRJbqQBCaJVeWPlsMDZYtQaTkEFElVsMeuGJDb7We7cmk8R9rWlaAp
NTHtMTtS6WndsTA5SYu2dAiSAyZyzY94NuzAkTMaOnY2WMQ2QOuf4pdYqOSU0f7/AJNaFOnW5bdi
jOZuVxh5aeCk0Zm2o2Rj6DI5gDeDiGUvdqFZQY4RfTuPJnKGvrqQrnPpTSVeq2+BKDhABRSd/k/u
yJpbluTeYU6mlwQUZW8srhs6LaEYUmrGEZXoNdUiKoG8hdTjpk8Jx0VIQyiLC7vLLeQ3LZN8pxAy
lorJi0zEWMOanbkLmmA0YrXUjsaa+LhIE+VVzyEXlQnaf+X7JOY0O5nD+eFf2KzSsY1NQesx0pUW
0GzEnYhxExkkuTC1wfCfLKncR1EOVmLpRdhULSbYdLxUGq1DnQGYV3cUoo61ONgTjXJw90tAIWj5
mvhii0O/7Sfe7c6/y0wnYiuN3/2yNXGJ6V/jPGqh19TvA0GHN5xroD+e+5gBzyNXvE5yVi8YAAFP
scXHjBjvluu9/J+T2NjePwKky60ByxuDyF8Gw8BSSC75qGh2UjFfqx5jqOlbAKU0/s3Yf29LxVhg
DDwuPRG0QTQhzZ/1iNuccfaTrL1jrre3WZGKhcCUEXph58h0C/owadO7zItrKdaJfGm8sxcjF/HN
+pBTNPMxddQRYUP9a2XqU6Rsko75ZJnISjSsdZu51Y0H3yj/FmsIGqgp8n9VDLcWe4JcrXkg/vbB
LeznXhL/2oDg60wGJ3eVPnKH6Q/omSgXneiFouX4Qpxd8c5Ppt3A+vaGQbjE4nmfLRQtk/oGvg9e
CxnOuaKLdUsh7ns5uDRqZfSLKoMvkWGnv7kd3gXjkTTV7rHIKjJVB2rOk8LrA6foow2IYXUuYypJ
+ZpABicDPt96dSZr3BJp1CETGy7CnDBJTCIsvQTUb/DSwKyecSiM70yQp1p3qTDm871MBsQ0NR2p
VQMKDW+kVFoP2liQ88q2GCvrsxlgTmvCTTZ14fo71u/ifensrWtH1bNEAtdRO7xvDJnvm3QU70lh
7HwyNpcUDUGkwTnih4HlA8ARB3yW3suSsdUP/ToDuT5pzrVrnXVECjOb4B+xWgfcpIA16rRbT1X6
Q1KhNxkrLodpquJDgTv/MR+schdBy6wly896LMarWIyajmqZ7/zykrmIwCPu2EuGPRrBKJvwFNlj
UMUlCndhFDvDbJ7dxfhYuuyml00ejoqewv/fUtp/h0c9RQdHCxYgduwP+jnW/3qEm5w71HzLgO7R
nWiHy21FDJKc26PEowo0+WX6lXkiXjXIx977LFBl1zqMplYWTRgV1t+6VM0jWRDUl7mWCNRUUnM8
2orGYibp8Tz54KZ1TqMYIAwRW9lGb6P0BBqlDjYBtJHmpM8IQS66308bFhINj/f4OpvWOWOT2asW
xpQIga0RC/0dp9dwyDG9Ws6k7RFJH7T/k9wJV7agVdB0FEsQzfN3g4D9imeyOmijtIMkhcgfW+1L
WthAVzTRtsfsKatcY2NQfH9x+yVntZB9SLVYdjSwSTMHReWeBWwM0lSOV59VrBa+2EMBsZxaEFed
Np5HD2Vpz+ajGzSk8S4cDETyLQXIXm2ne9I2jcBcley8eiHmBoR0sVdf/g9Kae10CD1HEaAW02yT
6dFagVMnF0oojvVSf5Xj+zTO8jEuxtug06mAFgadKuMzdtrxg5cha/FSFzAzk1wTI9aHK5Udwqsq
0l8ykYQE75/SvqnPvH0Hpx3aY2fBDdiRLx4VDCD5q3P84A+cIKWlvsxsfCDp6MReRJpkT0yf6G2P
l+iKTqo7VECSZwD4e5qlPAWysJAmrNaz7N5GwoTu5nnCtwL+61c/rqa/kVnA61rkn+3c2SdSEIHg
nKujN9MV1QgFo+6KvvUowjlazEeRlV+awU0+kwl3WbizD/Ys433ajzfQv+xSenMVSt84zVbjXsoK
AbgLtjgksj2LifwY5JvVFn84idGOfKFreD4209omp8ryQftxFrKHwfDmS0wD9ReQFDSbwMFRG2Py
0rYwzKacnixLZCe3IcK9sGG5zA680SpzgTAA41RKQaDljyMTxnAZF2QMiZri64DTd+8PNZMnGCRR
+gMpkWU6+WESAdv72r3JChiNJlOPaeQdS39s3ssMGyUOgPXaw1Uz1ulbYfZz8H8SbJfD95jGavh3
IPrieeyvQA7JtkjqSwIXsHEAPDYlVs6so+JvrpzysJhLfU4L749iaNqR8IWpxU8pUvbJ/iVVqd4h
tSdv0mGNI0DqD4FYmDtYizptyL6n9D1lxMJ2JSnmK+VPZxLlMySRFcyAsOhOEqZzM30iSxubIrsd
rxKm9Ljr3y2cyYNywe1S69H2O3Ub1qKZOqlQ4jGsu+y1wzKnkL+eQoEC+urNQPTkk4+n4m3IK/G3
EvIk2/Sf7xsDA4lAZFr005eYecyi/JR5+OeH7qNrckX4NJQHeQJ/NWwVsCQuYwe90TuBb4+3og9Y
5ZGmVy+uEPaTdBQYicEnBEeKF2nkFffuRk+mmZ4lS2h5qMH9FmROpq+2pcYHi7+B04wPfHuvcQtQ
pPcDskeTxBjdvrWc6huCBX5Qwu1mDJl3iwu7i50fWG79TczdT8JdizfsI8G+8KFU9jo2tX+yEaDh
Lhjg0V3vE7J+NxdoiogQXD6n9Z/mWmf1iKLhFOcR4ZTOomH14z9C0spxKhjaaKdGqsJ+My64d8vJ
y25xN/7IfGEwnoUfDMCdZ6sipgyf+0640rgjwjnmojqpfJo/qZ0JAHAXoKA0C/v4JaF4OcRj1x0r
H/q2qg9xVBcXzQCV112KUWRM0lE92tcK4PJpgX67aMQNOAA1A0BiXMIYrkCjw407EN9DUSWck80c
uKg/uchsRJtwp8QdA0rY/qkWMjkWI5YVeSLHn1uyo9hnYbjbJDq5i0Y/fLKMJ6hiTWpm5qY+kkHy
GZV5dsLXU+2brqtCFG8Xtnz+1kWhhwY5mRvXrcHfIWlE+S7tOiZFnUMGfgAnWNJ/pPGiX3SC3CST
TZVXBZukxbpfN1mwEBFOheR2EN4xbSb/bJIUh6mExOIkfq4623kdkDUh1ipDYZRzsFT+cuZd/S6E
QykZkunCkYKPsLoW0fjSRxFhQhFvbD9MJL5a5X3RSy/AH9tGM4lpCG7nthAnQTg5alPX5VPo6ls+
7y0GlqdC5+twLeJOUrL5SmCZgywBWONUu6oF0oGv0t2ZWYu2Tbd/SmNAojKDxpEmu9H0Cju59DDt
utmraMDM2T3RB9afPoHX+4TLWpMEHQlyesLCg+TCoYteMDmVmfmH5wI+F9g/Nax513dlYGeJu+2G
D8/CXUqYBygDP8mGwC9Cdofkn8cgobWRfXPGX0N28TbVs+JAgCKREZIkfL9Dgmx6yF5U9TrQh7Qv
nPmNdU2ENqat3QSDsiVUD58vWYLhPK2Cl65Zhyn9MsRJHUzo3UkiQB1u3cy5mw9LZdyphcD+YviP
XC/AMLSC7uOex03pykUenzVnt/tycdzdPGMGmC3mk0SOuE7B6baxBZIGthn6iEJN0yTqElqb3GT+
EpN88eZVbdErODKA1MJC1lHETmA6RX7quey0dqFeZCLq7v8rPXchRAfNRlMUHRbt/5WJsRClwLs3
8RDFbpnykEG4aA5IWaLzuE7AI/u5+I+7M9ttJMuy7K8k8t2ibB6AygKaNpLGQdQsvRgkH2yeZ/uQ
/qH+sV70iCyER1RndqJfuhuZ8IC7JIqkGe8995y91+4/Z7MzfPqbB1OqH5UIgL44AT6iH08nXYxf
dJPjFOD18tGkQqGTJzLZ7Fc5CtJS6cOx6eV7sUa9MQ44nBP0DhypWaNqpijp2qvHVctolWIQWDgt
OEsGwQE4wI/L1o0ikxOhfmhrPiZ8dHNOxtAA9UzgI418Kqyz2VNgGN6vIu+duEALSxFG4X2zlWys
7I4Lb4OI3R6EdMVPmHi0oSZEg+dFXNVj1qCPQJqanNHdMaoQ4d3OWyK4iWRegGvfZHRG99Rqys7I
o6ek686sQ5aKeLtPOeQnnGLsRhcQtGqRTrOYLAI8HsiusbxbHJssJWwKeJ/IV7MF9ZSS1e46aAJZ
7Coama3Xj32R7ycAyEI7KdcOXLrdrIdVz4wvE2owrXtnOrh+LXFXUyAZIDoodamdBmCmUXQokqQ8
SrkweW33krblcIqA9AIPj9hodAb8hYIKq847/b6+UbpWeQA1cossxsR4b+QYQoEVp8cxLC3pdRqG
6k5skjwoFqm7yTHvRvibD7NBJtIGbdpp6VKeujQ0lc0FB4X2+1bHyPoB5Kv0ac4MnwR+IVo/4Trc
lo9MlNpzm839i4E4itCwVbubEm4UYYCyJPf3eRozWgZSY0dJGd8JcXkQsuK1movqM43kQ1fE415c
4qtU0TRpNAsoFYT820HlH/M1/kwSRs4uGYQAE0YCwPZHWMLvcEFoS1ODgGd6f2JB84d5f1xZFEuJ
C9SmPnAUzX2wmSwECBwa7BtRjSmhW+dgkPQggajvTtbLuolUkeguG9n0u5GkqzhdJWZv6tmAILab
byBP9i9noPI+kl2NiA4k/q5qy/mfvCLpz7xVQ5HFW5gSi5Gq4PD+mYCE154Se0Tr/+vnEofYEJAx
tRzbtGam1CKMH6tUDZVai5101IHkwDAT0SW0jD9GRMbFdwrC6JgrcXTsclLVcFEdVDpgDT33Rg6w
7fkW8V3DTkmG4Rj7022h0dfla0OsPTvw2NKiYMgHYkMG9DevX2DFpCEiYHaauSVUs2kJvC/Y18R4
pCusN5MvDiBgU4xtrFvb+LyuvUOglnKQJ9wz1LfrMmAdrXrscrPyPmMX9KQB80GVbnZmFR+6gpPf
6ngCqcpmEeUeokyQFkUv7fU1u33Sn5cUj3pTNmSOs7m0bYTOlFttbedPhSlSUBV3CqRoR9Uy9bQU
g4ubP/XSroyw0bO+LCUGDdhZoZI8JlsPF5/BtMNI4Lk34NEkUWk4qTbI+1EQ77WCblXZxaehIq2P
HT/3rVUu7wpru9KXx66XxceqW09rBXx8HJA+1y1PvNAiIgwwdU65eZqqWXDMlVlzlyPtr6ccllLK
5zjWD2B1m/2UhlNjpeeJbift9ehBWMTSpgK+TGD893XUCycjt6RdK0adq+aqFKZsiTjSeD9pVEaG
pxWDdUQKqAfCVp2wOUmhMW9SOFeIEVEcHGjt4bpsEV2pSjw78O60g6K02qEDhhSbzC5wdMdcx7n8
8o8/oBza/8y/kRWFMRzXWtQQQ/98Oy/TUs2jEWMg0VWmfXF6UbfplXmzsgdF2+ykLwOdgsOU5Yof
Ad1l3FYJx2Lta/SxG5crG9GgioBji0xYXcoU0gAZboEIyQvKpv4oN2YWzLJmHrhhSFMdTB2hSPWl
b8i5AClgDpMAuItm+cyc2wdlf6bI7s/dlIX69moxhkR2TTa7+I4yJNkbhVEG6iCfUyMVA3npzjOy
6SvqmY1d9VDJmnSUleFUrfaYqdFB1Or4kJTfoHnmtDYXZsqzmAEiaTTpErV7w0yAH8z5GOIyrDym
UUjWKkG+ZFmrXBYrU6E+n7NOXHfpmtRn+lD1mb7NZ1xp52UD1JILS7tnrHxFk/ch9gvjGzXbZVnB
R1uj0w/hpvchZO1aDEwenj8mtZwg+nifaS3L1KIRuAHTf8hNp+cVRhMuWRlNoaO2ObwbhtVOzkAx
wNFKB6Y+5ZmMDqWDvqZxCmUzK4HMQahkNxPdrUMnUDcNrhRdm840fO8lerNhpND1KUUNl1MzO1pj
AVjr9Gg/Q0dOWkkLG2IDw5JacC6LsJj1Eqp5jK8Qxsg/40X+iSVuIMfUSeDmriLc2/gjRi4fLSmr
Ge6sYvewyMZFsPDjIRdRwSbZ+WJwM3AI2guEnBRC5VHwpj4bRGtp2f24iu3ZAlMdVa68sJJIGcr6
KKVVm45MQvsewGW1KU8oAZUDkmVYTcIi+HEpa5d4mm5RSPULkM0eKxp/CCoiJqWklloztToSZHQw
94Om1Ne+jJtDqbCbQjgvQ9QM7yYS9QP9HebYLW/ONFiMv4gci1f90pVQGBSEu05pqPEpERZiPUUu
bluKn5NaLKj+uZcLba6DlGd5kFc5/PGtuvLeF2a/71vIB0hMrl2+LmcMI2h/aku/23DtaVihjmWM
hlWC7wio2x3o6YSlVksno99MF5JYakOnFi8aU37PVCtCU0x5367w+tYRP8Y/XjyUP0EhuYpQ7lQZ
FqByi8T9ee1o6JxnDHpSG0Tx3aB0ZhDfsosw4h2FGG9ZROLBUTYrnw1x8IaEAqqSlFs6HhQOVeQz
S+VdTziYCqLhyPgzF6rRPBihp5wj+NVxSmgQ4wfiUrYE5t/8NlfqI07YyUvHLnEgez+0VF6dQu6k
rgz4p3oIej0aZ3Urh4sozz6EP/Of4Lil/+r2NQ2Q/KImShoki59fuN6vakY4xu1iQxrhgFj7W8Mn
Oc5WhXMQxeqWMKEyCpVj/GwxP9RoMv6Td9+6Lc0/AdIMjVKEjGRV0mWg/H+gM2M+F2c9ntENdzkl
XCwQHoqGkzBW8emmCsU/cOyK8WgsnfgyTNszvjV0vsvyDfbGM3wN6600ki+L3Oj+zasMarIFUzGD
2Nuj2W53wyZj8mVGiL2mtFn8WfMF2hibMD6ncv2hs5wzYSPFYQbfqRKUgEMeE3+DchgwB9PF2/G5
t0JOD0jPIoKIshloSzV9n+mEujQOyAylA16p7DToqTnGjv0ZneWu1zM8dnNKEbK47brOeyXC9jey
AW2Y2h2tJThAszBUSy2dW5k5B+0s3Ybp8VSkb2uMI0HFOG/nGf7GwVJfzASOf84/R+KNRIIcYdho
52u18HG7iDVhAbuRLscOlW7DIAegyAqYY8NsnbMKwIa/j9nddjoFzbyJF8YgyG4SVD2gNCAGaEHX
Q6AcJRpMiG6iWqSfAi+X+deTiCJ15QW4ZUpa3FgmyCsjyp9Kt9xpEnoHqNYtXe4DA0nm9h097sSa
X0eNFAJwt0w9G8sVU/0RZgbCS3hZ6S1Jq+9LO+/X2BtuPZE4bo7YA45Ya+9LiTjbPiapjWLvVTPx
Ud5WFnoWA/sO2uuBM7VJ1TyayOERVnaUswcjh1qiL0wzMxPgj1x+NrJ4d2tL5vJoAkFDpRmpxsKt
MIEGEfTDJld3WWeuDM/nQNv0D7GDixZPzWU2SNrrqmdVbN9SAd/yMpMGq+CVisc5tWWN3yvjhcT8
0FxkGEcb/cQeLxgMsMomL/ShXyQUyDI2h0U6t2W5oI9PSo9+3jIavLVkuBP92Hg4PBGDNwJaHLgq
k9YiwxmZds3g23G9wTury6TzkangSQGpzB4zmJc6e9K6pvTLkQwDBjhuOeD3GFuem2nV2z0Nre3e
VKEarEWWHYjYRWGePFYa62/ToHVtBDEKW5nrudDD91Cv1WR8RwtxmzJstjT3t3iyQmoh4SzL8C3U
ud43ulWe4mgrT1N2zRry7bnpxXCoFTA6ksJpX8+5PYeFznCV0sIukpzZtSbLe02S47OVcNvnavOa
ScBy5pqB0qjZt2XUYpMCt6lzVWliFjXC1Ua9KWhBoN4MyxyWZ6zGmXVpaMpdksl4qHuUVNGqY165
adLEXEe4UPQXS0VulSItdCtFrcI0Vh8VaU4uclJ+n9bS3JsFx9t4qC4D8T/McRJbW+VzPiaNnwk6
iCstqXxJQlqWgpbZAyO4MS4wylhgV/UIAHSFbg3VwmktRPJ6EXh4CDx011Smr8BQEC9WtOThbssk
O32bygnJ4KjCtlV73fRMpFpSBVic5Hh92snLOoUVGBipNTFtjfRhpJTGNIDf+96k4bsk+lGWb5ZV
9Ky2Xsrv86gpJ9BNT8JcmIcqLRDMxgAKy0Tt9ijYh2bZkwJ/uxUoKoZpHQLT5ECJ/DAmva96X/Qu
OjToningaZuXW5TeVR0ahihVpCNMD1MbdRQcKuHgZfm9H5V0nxZCY5vRcJcpdLXQtdHm0rdHgCJd
WOGlwKK+TG9Z7RmoN4toWu+aSMcUk2nYrYshC9N5WHf52C5X0YzdAfnZA6ihscuKE7vDE+el/q5v
t/sNshsr4rAX6o2OIla9G7uDd9CMylM6NW/UFaS9plrhGGL80A3Z+1bXnMqUd+UmMmDqhTcsaZwq
07lgcwZqJu1A5k9SQaudYdqPI16TL6emoWbJiQJZ0I24Rm9S0rf1y9BK/RXSZbh23L6VnmROtjD/
Akdf2eNS5fu0pi5G/00gsqDR06/ZVkS4Tv62ErAz6fh68TElL2ArXEMjWlpcFCvoGyaQUwM2r9Kz
l0ovFVdoDe5oiDxphuqNY3viVjJTQ2FGW161ZvnY3sKWbgOrf7z/3vb4P+2+ikpTyUIyrCnKzzUA
x5iVuMYpwwoDDKonooqMgGLGWddJAebPq55SAv34nf/2U9pv/x//zt+/1M2KWiMZ/vDX/wjce/ff
bz/xn9/x8/f/x+nBe/zjN/z0/Tzib7/R+Rg+fvqLWw3psF7Hb916D/iuGH48Nunyt+/83/3iX779
eJTHtfn2t79+qcdquD1anNbVX3/70v7r3/5KZ4jzh25ahnYj5mrUwb+7ALff99s3nz9KHudxrD7/
Aj37o/ra/9OH+fbRD3/7q6b9osi6ATiOho0oGibs1/nbb1+ROHxI5OQSCUXtylequhuSv/1V1n+R
TVkhBpc0ZYgut0yMvh7//iWFWE+ut0blJZMx8fe35+7XO+PXa8Xb9dvf/1KN5V2dVkP/t7/qfwxU
+vH6JURlEnuGZsk/Ym5+1xwDeCQOBOyqTnwe9tqxP0VvsotKWcbXaq9XuP7e6vfB+D15JKb1Un6P
nzN4SdQ9l2rPcMBbLuQO7MwrCXKe+Fw9rfbsIuA7DPvkVLuiS49U9OejZlc++ZGu4pXB6nbH/gOz
61U8zIfilRGT9DU5wHrd6yETWkf2Tb/xFGcKRwdtiaM4wz5GTLKLGht8q/rO1Fl09CCyuz1Snzfo
Br6Ofcmp7javdCsnd/GJmn59QC+JnNKt3rq9FpbBbEseeQVes9d985Dfr3bhpUH1uHiVU55XCA9o
4IK2QfRv99BbkaHn3opSy9UWSnpYC0dx8VUqrKf20NwxIAkxXe2nfeOR5HWGCRbfl6H21TrONpQz
NETIsJr3NCl2212mQ2QiDnoJk8/1a/XZnko/eid/wDOukacelHP/NjrCvgr0Zzq1TvbQeLlfBJtr
XPPjepHZHhdfCgx7c1OOZM70Ul26lwQJ11sF/rUPKem0cAvImnvvHeB8znItj8IzvfkVqwj1SkQY
825yl0D2IjgSAfp1F/eJu3jbBU+9v4XYMB+aIPHiAL+bMwSDu+z1Q+snHtBAu/SRczwxvHEQAvrj
k2HLrm4zruaWKbz4afMRoB16j9o7pL56E++gESGAZ4F62kJILNYZ0Qzkx7vRGx2DxzNs0YFM8Fbu
eUoP2rtwLr5XgUi2zVeyRSrcY/lhOuYH3VlcxUXqgzEk7J+6OyEwXodQc9PT8plec1d9Hp+VEAyr
u1wtMu0WL3Wty7BjEqBcCap1GtfiXaHV7YxefLTeaWjZoAp2Kf9NvelD8TOe93CYguZ5cTN33A9+
ckDO74JfdhhbPlt2E6xe7mQ+cbb+7EFdJrXPrn1+9CztVyf2FB9cil/wQ6i4/NROXNGrL8Ra7tUT
hyAHpIkzumOA89OrHYkSCNx45Nbu5Il+dIIGn+yXO+Or8NWYicnagZdxzQfjYDidU+0x4buJKx1Q
2zjGPrrHY+KAB3TKC+HUfu0glqrs6l0qfIjCLk+RlysdLB9alNs/bryBgq8csoDh7pfV6x3BXx3B
EYPVWZ3WtfyEa3MQeX24v9yZ18zBwTcekLG7P344iO6tI5IEXgBukhNWH7fztyc8f2sgh9LT/FDd
Wz73qmfepcfaSYLciezWxS7hZGfNJsaFZys4+jk5o5Lyx6BzGl8NIhcKwhucjV10zq7TE/AInjl0
Mp86zpe5VVIv96rT4vJ+nLR9Epi8s5h4vMHGzmZbju43/MnF4qmDduYibR5oyRCBmGOeVJeArQvN
CZsb0dNYkGoeiX3eQeKTszE7umDjTUtft29miPvKDOa31dF5pdD2eBuTUA0ZfNjJk7UfuQTLwbLx
RmIVEhkk2Npb5ure4lYB01RX8jVWTFJlw9XuHIGg1x0HA+2hQSzw2AaTFz13LBjEzewL/PXbztrX
D/1DcW3/2ZxA/iMQ/sfybuiSJan4D9l9/nA8X1QlEsUFJfDkDfsWE9IBf8wm7siAZl1b3eRtdsew
4sMLIxzO2vfkmJ2E/SpxUxaHpNt19wzWM1dz8BlVX0Hx2QRoeLprcBuDiA9kPzsm+zUoz4o3cClI
onBBsjuRj/+Z5ZRtBfTy3mBVH93WzXw+AVxmNoYJ28VOc/gB33AaPq/jQQh1F82PRLCDo56zk/bW
8ZC62wZYe6qnhg+Y5iT+xH4BNtczz+C9eJMnD6qyg27aodF6ttATOv2ngjzkRT9n+447NrnT/fZ7
5/S3+7xzkifpjXgBXiMNn69m662ivVziZ/WUf1/vBY/8vGKHrprdInZUf/IUb3Pi+/jcvfLJ8Kuj
BAEBMSUqVi/+MB7m7/Xz9CqznU0MuAeO+rjNOG6gvMaBwNIPRojo7ewR2qvHLepimAqEN4R/gXxN
3Og+smcb85LbEjpxv93FLyUZsYfYAUxHC83Lv1tB+pntiRkMsRWTN5vtlMfhS8w6eySS4yPt2BtU
j2gH4QFBdolG5gPBTvYmfyAmqtrAUj7zxeX/GGwwkdRX5jyyD5IBBDpqCxZ+jfWgPiJBvOZ+fSou
yOeixZ4P0dPgpJjRbPFUvhqBhlHqHeyT8Wmtz2gqMFUHylE7xoH2KrozV51im8jT5G7jplqC5KJ4
mad5K9c7dlnh/GQ/c/Vppzr5mX3HMVlNyTk8TwDbzv15cXjTg+2F85xHEI8jObLb+4pjXqu71dU8
nGsMNHnVw16hRGjuRLfZt2cENC5evcN63pz0wOM7nE72cdA9GvwOdrK97G6B5c1u+96fjBCnd5Q8
xhC7DtYFLYdNupSXeEOg4lpA9GxbKRuk0/rdCz/utWe4XmHpap+tT09r31xQuPnxOfJXvwzHQ+cN
0k6EzeamZLfslz3iIt3p7hqfUqnFeew1Hrk5tuDwWUKFYVOl7OUrXC9x174gyIov6YP4kr0PTyDa
Wg/ryR6VYHwn3Ql7gI/HUXeH6+bi5yUkyxaD9ELPmCUue1S87m4pj73+Nn90wFnU3UoAGmkF6g6W
c8TBOmKHL1/lfT9eRayv2F2Ny2J4+HYcxev9NMh56yT+nro5BUB+0CiQOAqG2356kLh4rc+FtCuq
wzgABGKX59FvAoG9Vs4dLdgcCsa7jppKuBBHY/Pb3NvHfQtY5V4ySriNzYtf4xd8nHlfvciXHCZx
Hol2XCXZXV4mm4a1qwSt3V7j23Xy0boLtmAz2XBrn0mFnbsGvz2+MtBzGCLwi6QQQHn2WvKbouN6
Uvh9zV7lUeKDeWfeGbbmUzwGMj+IOSEQXkrWpvaaU6cw0ojdmbUAmRq3YuGNTwza7S5s/dKdnzYS
c/JQdeODwFOsiT6VQ6E5bNsXDc9gjiyNoyznV7R+rIj3i0zY5k67Lz7FrxWnbMqa/ou2XjSYh+lO
OxUhXVBuH5UtIj+VJ8uNuCe3sN5ztbyczVrzuUr2rSbKPMmPjzgQbcbSYRfmT/I+88yduifF6WLx
lNAQ22gZPHNfhEytqMxA1Dr1qQn5hB3TY8KnTnDRhfO/3ivOnKqd1QNpbOMhZzNVnX4fH3J/9VSv
PVIOurz7tnSA28pma3rqHZb4Q80m2vhELjiSzWn7mSrJye7TPbBk1/DJU55XrtrCdid6L+qu3S82
d2d95ODPmOMOIrqjVL5lOKZiT8gFX1vKSUgVr/lj/Gickg/5VX0F+RKNPrJCGZ8owBTYHG6MAd/h
tyU8+SqMT+2XzBMoRyTeVSiBbvaATYo3q3oZ3PGLSmFIkWpL9xR4Ng5jKozkG1r8LwPlYj3aq4eF
wi9PWygFrdM70VEMk4/uGSk5lAvmyduVinvfvTC3DkDk2ttn7gtcoirEhcEjdmftMHrGHsQJRerg
doH8CV7L5bnavOXX7IGq3SnZKiZWhtRPbs/NzS78GczH6G5x02N2u0ghR3TH8nsH6qxt+KJDjea0
e04yHpWYB+eKSqx2tO/tcTm0jrqH/MAr3XyVcptC2aOa9YewCRSqytVZ/NETnel5uMf4SQWX6q4E
QLHF1e/SSVlsQmWf6CqjV1NBabiKfzNx2ZRetsALIknVz54VX/LrfediRbZVHt7cK+7qiCE+Ipt9
gk8s7BlbcqVg+RRck8MYKwt1T3GoOPxBxj2JYWejgaxvxFrFTxWSDQOSWqzD9oFiRHu2iG2v3Vum
GG/K/fRhXYdAP+aPoyfvF1d9jS5ysO6bw/qge+uDekSBYta78ViclWvyYHH3An2hIFR3mjscYnnH
SPA+81Etn3gSfkFNeatyzdHOwvLCbDsUnf6o7uo9z8arXMnlXwK+8QQM3o7YSnDxBIjPpDRQLDcX
rj9KtzOj5V1x7rgsHXvxckEWu6tfzMDYo+7Q3WSPUeEYXSl//e0ND6Kyz54oTndwm4/al4zVbxqx
Jtuyn/hwZjM7b/j8NN+YkI65HbPyv8c8MEB0Iga+Ve8gNcQQ101sXTF6buuhix9qE8qrO9VUTMDp
MEI1TuEWfuXy6fAoU8LlVFzlF5KsDsUBp2MIIsKuTtbbeiBr4wJbTA6Xp9xDfJu5zZkXfhTurMf0
pXptg4w6Kw8iv3fbsH6ZQ5TE1+aU+PNeOI5BFliOeJbeAIE5FuUi0RC38wxFXA0CmGJ98MfLcpqe
1pf5U1sOvMDs12nS/3Fn6f/CxhFkhn/UKHoY/hLe8vX+QqfoL+dvU/pTu+jHD//aHqIT/QutH5Uc
TcIlKdf/3h26fcHUVfo7soW+RzJvX/qtPSQZv5C5ybhNViULRKeGnuK39hBfEi31RzfLUOk7aea/
0h7iJ35qMGo0DPXbfBURjmVKEk2ynxuM6xSjS49ilplIvovlyC5mjmTle22cb9LaeOxdFLpoL8Ho
tE84KrqMifcNPnnP4M2XUjDMpCyIqEwg6RjavJPwyw+DYxpvfdf4a0ycOW0W3TzeEpxigbQeCnz1
hlDP0XDwY9zLcUcxl0470XxU53OMAEdMH+Pyhjz/TtJ7X9gmWEdQlbs1B+xjvEni5wxDhikbDd3S
jRHGZqLmrJm+kyGAK+ROGOILeCj5IUeKAR4EKqeEsLx0Rw6EJJlIZ4ntLXq0unux/OwAtt2yE3Iw
mxLgact4xEsJYjF2ZbXdY+RAB5lQDa1AHeHjp6ig48RdWz7Fue40sPtirD+kdzuYDk+3RIGGt60c
1YOM+VmXQDAwec8autA3TAgkL6J2689Oe8fTCZ332PHb4xPyGZs51dC8kmFXsOSNw/uUYBJu7/Mt
RsaLtZJZbIUyN6fp0hX5UYlTXwafLGkfyXzuZwZ1KqfmQQluo8rSrAKDg4pgxv5sQVpGQt9N3UUS
N3/Avz7Pow0jMzQR8ac91dYkVe/4ygvQ//F9tLDQQkZY6/oO5BzG1bBlkrYt6T1gi0uWN2CJEzp4
fXxPSMHu9h7U07iHek+yagTjlPSF7tIvMXYDgc06h3EmYGpje5x6PAvWw+0tXRPNXUnCbdTj/e3J
MlW31wVJO7wwDr5BrFv3aLPeb0+jmTb/9tZXEIPW+S2bVXw1AoX56pDXirucK9Zax0YpgjZ7r+bu
Mm7KQcKlB7UlEwkn4lWv2Xau2RtGUHoTzszcSg+wsI+WpJwUxqUKSQabcjFw+alj9p5po7v0LOwZ
3qAoOaTWQLgOWAhEPIu5+gR7unI0eh02wybGiacTVFDTsgG5rsITx6pAssXii1gZBRIzqioC7PE9
nRYs2JyOM5M8wigwlcrOOrs5zdAF5gGQXfc1HahQysSdqR43lmoxPVUI+MutfMxbZkKkg5hYn9bs
TchDTIg2LoShRR5dJGCWnsRi5rz6XhPGxSCEGy/GsVms3jhpD5CJ9tr0FgHbMxmfD5t1LyCGTUX2
Z7IPt35Pz+G0EO5b4pfdMdt/JTHuWOrUAbXCs6atAdR24PMUCUQWdU8FR2MwOE6t6R+a+qKAmLn9
U17HISRGp69o3haS0+dES4KAT15H8ZvE8JPMaZvOPRT+yV9gkanjt03O962G4RExXVWMtvEDIFkT
jUuHyGTDmoAqKy8dso61uVFjKPYAKEvmt2y+DpmvpN8nzOiwgZT0i6aEAqiWFgt61mNaMzCmg7nr
xvdIfKkoM4guNA1yWZTHOjkBcwVH75GY65emDKzmSZnvE/kCRta31G9tBUuOYVmWnwbUITPgnhnI
WE9uOeVdhgYyoXV1Ewff6MBCi+S6OmhVHqgsVC0WK1A3AOWuk2pBE3ofgRX18hBE66fYd7t+ZKXC
WUR7Qc7yfcaBz6Ln0HA+n7rtNV620FhWFsvUtghrS1a/kVYESgtjvsJupsFT18UVsbZVcux2LNjY
7XczSxohFqC4aMjCk6wR+JoN82FFCTY5dhCAeH3V2ENMQ0jtPMkEBxOB9J0GzGC9l5av4jjbgEMc
vesRwCi4t7ojsE20+Clao0/N0pzfbaj/xehCUn8efv26N2kq+ZaMbnRLM/4ggsWlx4cQu72jZSWG
XerUTniClORLZXWXEo8G2dxdMCw2XFxwIK4EDMasptDEqmCmdH7VDD74sB86LdD598YSnEERjrIK
C6yLgfJjMtXVU4o1XhDeGxlIu3m/JvFzCpImjTdgBGxmG3hCNXEbUhL0kc1LSsABjyz48GduyBoJ
J3oL9tfUQDLwLDJWJ1aQWY1vXldgvvAMtvHSgjmMxfh+jdG+izwLUz9l2+hN2I3GRLelyjrU8UOO
l+e2bzSzcGTOjGYVevvtCaIzEQwv0yQfbxFU1vyI3teDcgk5kzqdha+WM7419s2kOUzla6vHJ0CW
JmnD42Demw2SDNiJYiFc11K4soHgojixDyPLHcOI+JAejrnUFcFtIUM65os9i7bBYgdIveLBb4vd
wJFrmfJnOYYwDG7DAFArCtdNTe4zcT4DWHpK88XvZ8gp4xAiDg+mMb+yqx5jc0A6xnq+eDi9cawX
gSizPqyAMorsEIM06XXlJE31XQbcx4wSX115IwFppDxXlVApNtEUwHqpBKiifKydtqEnbsaxxyjq
u6Gp73pWPkkU3D5dzjHr+b8+HD2lX7q6r78PfxyA/jQv/f9lhIog7N/+PoH808D0v1Vf6677+P2s
lO//tfSVfjFMkc+uJao/xq/Sf05GpV+oe39oypiNWsxIGWv/Vvqq8i+6dquVVcMyFF25if1/K335
EhZ00bQkCY2/yUzzXyl9cZf/VPqC7URdL8m3LHFLl4ii+YOwULYqYVA7koRbPCxFVMMzhBOpI8f3
6wRtqNQDxenQqfGpHtFBdQWKtR6T+5Reo02AzYwoP+tlV9CwUWhmfY7wnSNUkkgg0FvIbAI4aXUH
6Tc0BVyz4jx6FhYnNF3gDBpIrUoJjQLhDTOtDpd6rG2nFAmNHWPZx64CgRz3yZeSkD9l6j6t7Zy1
2vMkrNeoKSbfwAoL6GUmFzQFKoV+WVTzQM7O0YyLFHY8grNbUK8gNl87KX1HgorDTvXW1qLx233B
E3KcM180squoJ4oHdfo6jQNHzrYLJZNAEZwfh3kArK1L43mbs2+RRZ5LDWGFQgJ1L1a6iTiOU97S
6EODRKzBLJIdMjS2LNfgaNFGOjqyvlwYDZSCRHqk1WcugJwinKYMWE/uC6YO4ECOCoAlWDpgUuel
5xQhhCsrUFQ8FY0onuPNTL0SmMku0sjPEb9yaKlQ6RGQtrAWJxmS4mQkAW0ewk7CNi/C2TIW4psA
j7mF2rpD1B94T+jFzZw2UkN5Ts3Hrtcip+Ht2uUaW+OKhQtl5T2pjXfSE4eb71EuvKBdV902Gzlf
s1DaYIC/j6QMLBk54x01qp2NS2q3N2R+bsyBVVOQsbBLQEI5BpQwzjeiXcJ/fSH6p0vMS5qnzbev
6cc/XKn+H9FySHxA/9cr0f/47/3wreu+pV+S369Gtx/6bTkyfkHBymlb1nEigJPhK78KNSxO6JoF
HErDbkO4ssgh+O/LkfULpgUsC2g8MC/8OKT/fTnSf1FY4FRRIfWVE7+o/CvLEYf6WznzO62PKCui
dTNIKGTncuo3/qD1yeJ0IHQMQVEU58gfwCJ4DRDHTShx3UXlEi5LBl/+RV5EewBMsOdIRXznEkaT
xKxS1wP8pzdfNMTMgejpNe7fFcRmvtqgIS7MihYai4/xPzk6jyXJcSwIfhHMCILymlqV1n2hVXdN
AdRafv069zCXnWnb7CQTeCLCo+2B2zEclTHIQbW4Z0dHD9rynrse6Hjp2u8EXLxaq3bV2KQiGVQO
mBbzzViwWEcjjrSS6lPFlLD507TMeqdtOyCTA3+PHr+jYCUJj4x6KRP+BKIi93Sk87kGyJwfEZF6
Gz9oQGGCTpjyKoXTV7jU/W8iApZYa5Y1ZU/m3kItOoS/KGw6Emg1ZVz5UNDagrmQ90HomY2OwrMb
A8MMFVDpsKLBmR3ygAu/M6fJKslACS9G9gDZ9Fu7r2QQP0MDgZv2YPK6OVSh521Cw1ac88H4XX3X
VstzZs13nmfuJzd/z4uaVYZOP6UZ+LK6T2ARK4N5JlYs4bTBHoTxAu2aRH0aN7AjXOtl4hzf+XNT
HFNdYyCI/qKoDQFxopKp1um5ChiVg2bfCUO2qC5LaGmgtjJloq07emy714K9KDwG+/YCCMyUZ7tb
PR4ki8k+Lk4xLLuETN1dDg9jOwQjCJ88oloicsSiNdkuHRvOIZifBisng1Mtt9hgvsy7nwKQKIw9
8asWPRMst15tKQbXZiawy1OlffPjFGFoR1e66OJfHCfeFqJQwj4NZGjYT9sm4hhtGgIWM9EiHGCY
nUToKQd7OYcx/VJOcHMarxmapTzJliDvkCRwTDhzuBk86uqhbcWJq/5EPuW2QTZok7tL68KM2TYM
JLk2g6GlzUsCsSsIPKWWDKd7aZJX4KfPeec/+6bzgZ5tUi/g7zOkw6lf4MOQjDb46BGEx65l9jFV
aP8JsmxIXjZYI6X0qUWdtmHOwOypw+Exg8tIyIbaliogwMFL/4vscIb9VkMxwHSPu75sjwX85I4i
e9ulZK0J/vYb8JLuQTnNo6Wm8TDalBIOsRBUyeGfHHTelstUvoVL8mGAvW37KJZ7FsVLgS+beQvT
9KneTTDaSRNzsvPcgkry9ZpDjKOkjhH4pvZAXEPG64mMmTBQSMykbYZfJkYKj+9o56SleEZKCzLc
g0NOr1Ae+OFsi6pOdoOqgl3NRAHIkMaUM7G5JIVZgElAEB2glHFBMJN/mk3ULCaBRlP47Sta3U1v
d089YKyjBHnXyawFJaX+2XaBE9UbTgoU+GmBMZPk1RZ1AlsJcsAey1Hgw42o/MusIVwuZk9hRQQy
d2N0DauOjs2G3WXhwqoEFMB2jMqjnarpUGNjC1C3zFH1PC0N0YxgYBMe384DM3lsrPjJawaM+5AB
NtD12Lli4eFZ3evUOU3aZ53fu81RBFAjTBGU+2iAC7j0NgmmqdpT2hw9l9nB7FcUfAFSiBom5r6I
0s82k98mpJQCx/GTxaidiw5rOmZHZGAhJFQVXpJQtIx4Inp8r7mYwEN3MlgPc1M/D2TrkvAC1RG0
zl2dfDSqOqYNaUKVbX6UZ65D3YG8r3hd8xovgDsA09XJqy1wTa4BlRgqFB1O4BGB6liHFWwVdAip
ixC4uQch2SmJL6PeyRligvYnSv47SroMZ8/WRr+Gnry6j21makkkrlhdEPcmIwkK8iGZDqEaeMvg
+dHZIRELu6E6ci18ZFCVcSeqbRRGaI/U9N1HQYh23YfdX+qP2iwX4iJRhVnmeepLxXBUx4Q4k1iG
UyGpruBOvO2AnXrpm/jQDgW81zqMNqYaUdvp3r5MUXO1cAxvLA5pQkuCTVclj249UmsVACazGBVH
1pkLIUgApQqomZ6Sd0QaEk3q+B+y9GHkUI3zW6upzav8vLispRGmNDI6ZTVK6aaTdyj0ERBkQ3wn
84fGq1liBWT+zEABmkBdAuGQ+hm1Ad0xMGH4ce+x9+EyFHayjEhJqy7OA85OUhZxEM36RkAaDIgE
L+tYoD9S7vMa9WeRELmLu1hu0sy6EYRCrBOezGUSf0vwkTuN9q9NqHorKsHGxalShP1j0v//zcou
lnIvtgWzBrvogyi4Nm03eVgnPTVW5Egs9xqj8cvY3UiI6S9dMvO62uQ6uD4b0A6q9lJlLN8LlAgc
DGglJ9LR8DEfELkfbVeAN6aWPxCsJbs/SjMmWjBlncOWYVup8gd+DsFxitRv52SABYT8QvdPghNA
Id1WTzE+CVnjgA1VEm01yaEUPse01rgStArg/HNzu3DeOeg/Y4LLd9BmRuZrSMctgUoxWj08icnB
DVlmt7Iyaw5BgBUYUXp2stXX2E/nLnNPshSI1vB3tD15zH6v+l2/2GsmY7VmPr5ZEk9PTOLxBtrW
sykLQkPEUB9caeDhxMcu1yxZY9L/eFkl8JEYtsWTPaLzniC6lfpR10kHrX1HqPCbw+bhoAwqed/8
VW6L0aumq0uxOEP2rfMDJgb6hHSCA+Te6EvfqLJSkXzMEZSFkSdgqCMqi4QCWCJUZu63cjOYM1H/
7bdkphHfNAV+e5ocsE21f25iNveqQ6dffw/GxkYnyke/NbeulB9zkzDUgRGA+DE4M7Hzke2IjSqL
e1V1uBk6ecXJhrQPaQegeKwYK7i5cSLOJIjI28HuGf9MD5Pd99u8A74wJDtIU2gASmIIuqw8wGJ6
TGvwZF0cwC6a/WNtmJTyJGxgCoBjAbw2E0L7XmPYG3s7PovBP3ApQTjGo3CK/ODd+gi8jHSFcQxO
IcjTDVSfaImtm6uR2sejfm8i2R8SwjEYT89f1DAJGxa2RlUSfyzUQHiD1lz2gsxUyQeP24Lisfi1
h+GF7GmSytT8ZrWY6UYLmUw6PMYJsoPenng41vi5jHmwV6kyYASr7o5MLBAlZKXsHWlm8noBudvd
ctGxj3rArVsoDfwuR6e3bvmUeCclc4Lh7OTaZBnq/AWlYmOQ3Op8pN7I/O1sCrRrwhmOmRff6ym3
QVkSNUFML74KjgeaCHFXt3MPXQKdmg2UwtC3AxBT4XMUpUyqHRhlhX7vCuuts94tEkAuk0/wdbGC
iUhRzmBmFKqrzowJQTNKMhELz73IFivNXFavYGCma9UAx8qkiA5MP2xuX5+F7HAsSIM7Qip+D/X4
IyZ9cxgHEKUpjwOBEGfjIfKqYHhfE8FcuSYy9d52KlJNuvZBgFIt8vaABJmH84Bt4wHvHoDXOk9R
KMSamAyGzf/pCuVKiavBY3gAxPo776zo5LfRi00MD+sbUEmWd5qtiLVX435YYgXe9cUjViHyELBJ
EMW0UGyw9I7QMrvZR1lELMPDKN5YDegIxxqOISM/PywRcTHZ4KVNCT/cKhjQgEc4alVbO1shTXsA
wdbQGUiON8xYp8AB/2Gpa8HlviGW7GpGTo5IcPlL3dqXDGhQgCCtoyZDH4nkzJk4HeHFbe2E43EM
laCNcfn/8Zt/qRPDqlyW8QGQFixjH1kN/yofdc2yLMNYZK6zpdaCWBDK7qFUcDw4kOs4JakuPTOW
8xj2J2FXYE18h3MP883GTCuDJ0/2/FLYqA3ms7TOHpu3Q9eW0PaL5jdxS5JfuynFCF6Ee2eyf12m
2KwxynnTNenN0xx9aW9xLs+IyBlp5EUOmyElbgu8/ydbTiLtgghSbPkgWpYOcbK8aqKwAMYA+cQD
dQEC4mBUiy8yjvxr6pRHXRSHsVb/yJt5zW1Y+2D2Ukrf8MNJur9pzW04ypOqp/Gk8uh3rbObuvvN
CmE4a8DTuMwydqWx3Z0fnnoFz5whUnHA68cCsIpOmGAo5ZASGid4t3GeYzn0CB/QgCiqgY5Nvszx
WOxzB3/QHKrHVPxi5fgDQP5MssHG8znNVaXu/fxaz9N8DPJbBh/hhJvsxtdZXoOiOOYNTvROOd+C
DnnvhcHZTzRqyNF5sHP9DB2E+Mwm28p2/A7C5TeIpmPK4oBsnNIDtrPaIUsq8KLEk97xH9aKejBm
UYOCDgupJxgA1TNyQ7P8yQZxko7I9nMvLz0B5ik0wDMYh+iYsGmqmwg4MiiHbkyQgN4NaY8ArgHj
2vlqz64GVRD8xJbSZ6e76sHAKAJMYE4k7nEFNz2JEV8q9/g0qlp2Q8xTNr773zRCupZ5yHcuCfmy
RxJKQgAOa2wEmKDZdJBn8eHPlfXcy3C8urS1uu0hcfvVNsqL5Tzp5KeBpwMJkx3y5JO7J2fxGbjE
xyU9R2njcBWhl88H4qx199Sorj9FgXNLS+9eh37/kCniz5mebysOjC3beFJcd4Xx130DyapB2gh4
UfimECbsxmF8i6ak2LUtVq/Ca2jemsbbLDNdcTJY6bXxXKTZ/fQzm6Y8eoN9L0m3uOZVd7AHPTzi
bWsf6uEV+OkGJJJ4HXmh9k6cwEJT07/eD+6FIx/bBm3QPUba6cLUn8eqS+gLfswJGo3PSlhvQVf+
I1JvhCPAmdJznEXDSVgLrm23eWkyfjwBEDtwRFQF2ZtYOs6bFoNxzO+hZksD4TswsEqYGBLdQ3D0
5K8XfHDGmLbsxDI99KXAWmZFR+y234I2Q8ExdU11ShxJHpaVH5qMh5ov8Ub480NPfthOzlDgWje7
KKtEj1v02ER1lFxtfQTETmeVow6HC8JnZbI82UV10U5RHSGq4zn2C6pbZRMM0gcvXhQSGtIiIC4V
SUky/ZLKqyA2QwRN4lfiWFBFdurFJmlAS9JxfUAnpAekl5ZTgtDyljz2SsKvx6qdi3t9l/gVH6cY
Cmhl4Q1UeMVQ2JeHGIdpR9Sp0z3V8SLvuhnTWUDjqOOQSLw0vatjUsMXnjnTI+RtP9pEMG+T62wT
ZU14w4mNfEJWiA9cE2ffvlgfihdDoWYMtR7W1PAB9ADKb7JxYzhdZqzurKq5qs57SMpabq3U/0jh
smwSdgVclET3EY0tyRpP5J5skj0RZv7BFBAqKnVzkJeoxH4PZyqpmZFNs/pwhtqjO0hCeAb9mai+
6uAJfQr4Z3Fx90WLX9NKMFLGNfWngpQkRaYvfU/SZU2EoduQaL1w323sVeFoUZRkELSyWjhba2w+
lwmbbDXFySkYILPr6DwFB+E6JxFGd9prf1vR3RGpC4dRo/7WzMMdP4fGNty5hIBnw3Sfj+up7yw9
TRDxVEMSfeqYRxzjYt8O40w+mIUrZBbXzAu/+6y/IwaH8IRpuvQZH1nQtjPuBPHcfORgYgRWURH8
l7JIq2Jd7R0aPXK6GbrkDq6VCnJ8yH69ckO0ihJRH3GtAML+H6IK1LluUep5w1u/3K/895YVwM5Z
WPBag4/TEOMPx9UOBEt+WJr6YaQAhq1BJezLyd67eto1RjSHOkxwXBr+ahGXuTANRo9CPnfBGkoM
HSpNSTg0MdG2aSpfiiesqkBx/OQPbLSDIcmgLAL3FDpYKoso+BoIMT/03HERkVF7msQ1RwFMPgkm
V6KtDxHbJ8hsSA7c86j6P8DjTgQJvHm0IVRq8SUp5ZpHu4uXitQ14jP7ll/syBWfSo/cNlXSHaqf
nEaK3oQQ1k/mRaTNgke0kunCx0NcVOL6dgK64ulvMI8ht4e3dzsM9YZ3iUYLDUSGNGHg5DXQyGCL
3cGJHDdkQD/wvgISwa7mISk2orePhLB9zq35nVmObHqR/eRR/NFbdX9xA/dXOD4srQComvxMw5Qi
comQBggyGMFiR7upCpD1hxFieTasebYQjAXaq4Ispwek8gZlSO0Q7ht4xHQCDfc34GyuVq9hoaTp
sw8NkLW2vqiUeSGQp+EBts52Ad2iRdZs8RKiTp2oTxLP2vqddJ6h9zwUAZ1cVbsDIiFw9YlB/dEE
EfU49hON7LwKrO+ExQzIc17JNNq2DXopy371BcjjseQAaJxsawhQOWWBfSWkLt+KGaZg6pqzu8RX
dwifCO6SFycc/6WPEBeKT0VR5ZlnxThqVzVWtCNt8KUHHU19n577OXp3Rk4GO3DOolgpg8FCUq+F
QbDV1bIv2pSgpfaDZMQnL+wHyEdBSVygdx4N82YuOoCCIaGWsiy5tbLiErnhH9K5Di6Jylbdvtsr
sA0uZs9sD/IWP0/P/Ph+8TKI5a/TqxwNGN8JWKnevNfezcKTc5xrQdqli2KNCv/OCn+nDP2uFvZn
xVqxzARiHMhqe93x7gXjVtmDwLUs9g4v1c1n1IqZ3ux9nwzgIIEpZCoitLoe444YWyjxZ37FDQ1v
8MXHaY48/J0tyQYiRHSjdLhH9ndWqfcDCU2Y1iK4B0K66LH7F6HLbmocr53m8ykZ3KSDgMyqeZvT
svq3lBxIsd2Rqjxyccr5J9UL9qtawZP2kDRV/W+dU02ONg6f2HePYzFfrGmpyWy0xBorxNYzwIZV
J8V+cgWYLZzwfnrtqgz1Qh7+zBqvXzBgkBlXZlk0nQDrMO411vhEoKF94VdOYk7pfAaMF+5D1GGg
xifSRbx+H8KPl4wGW3eoL3mP5rvz0KuVxVOejl/E3v3xmNGL9xrjmBjHY5uI4tQWJTF7jwN5UpxU
2NCi5E2T1AYlyewUH4IZ+KfGT8/q969fz196QjpOZOlb6r0PHbYY0CTDPnPjW97FT22v6v1gW0wj
wwJg4AREVU1bsFPMyRpEPO1o/22q/6JVcKc7dgW5RZLLMIBSMG/wVuH3jalDVvRXb+x+uxBIovOW
4bRyEBMPJKjIXD5VnfVTM6/PHXC+EkpiicFKLDdg9M+miQ5TVH7AYM52SCzIrkSfM0l50mWjz+ty
ti5GLofCRVPdsPHpivHq8G28OpmHqdDNFE8HNpv3mvEps372ye+qocWa9k8+ufQPPsSkMqSzyeVl
VNBJ5zG6cJ1yMqxb2jSOseJhqp+bj8EqJCwxyltpx0+i8J7cND1Hxfp8XTvk8JvuGVAsMEDybIci
lVQic5eSRghslauC42TrMjya0hJAi/sUvJAA1q/Tte9ASPqU+Y+bzFcScDb4M44uYJSwCDXf/8tY
A21a1GMmxxMwkVtOJap655gyuilTNyCEFeeRQbiu/1vPn6X+zUq5b8acnAhFQ8rcBfRFc7W5s6QK
8UbZfwE3vo5Wg0VAdoeJf9zWJfEuBj0B7wqiKPyjo5iH8qUr8GUN5L0QwH2fmdOY5UxeNAMPK//N
gjndMk+4xd0a66jr7IaABWI7tIcqtx78JfiKhjAAzGBhUgKQfEq4P2ymKS+FTVwjk7Wjmgm15ZsX
agb60qXheQ4fPKfHuEgkycEp8cb3JfMpTXFTM/jdDBvJZODaNiyeB2r1KVkCBpnzY8L6bww7UGJW
/rZElv8cFM4zEZ96n9ndY82Q/JLFaMX6nAwPQ+5rmBN6JtDz2tbU3zWlJHTC3BUFBI08YCEytMnX
CIO/do8cLHpnZaW6IhncuNb82vjETEQugxBvYD3f8mW0vXXyRvMS1TDuwsZ98InHBr3q3KBvPE4t
TqjQboErgtCN8jA56i8m/sBJy4gZIruGPp3+Gqf+LaVtbZAknvJo/AiadhdU6j/0X4cwgBDY1xAh
l97c6ySD0r1gFLRTeVum7stvq7uUWL59pgl6DaIbaUgUKuTJIKQ9MdOQTDzZ2iGF2zJfA2Jj0nLb
ldND2zKoyd0R1R1orDxx4X3U6etUhOaxmjhiJm70E0Nt4K8zCbB+9FyLiVUNrg8Lz/mSXjVNGwtY
VKZ9mmOPNA1M+ThCv/voBAzAs0wHBBQ5+2YOJFf9ul5Vp9FyNVunNycT3zMrD9nn/4nIPwtYUNm0
dVxWHEfLGuHeK2qqKvsUZ1UT05b2vrtbgp757ZAxauZ9Hdh2/X2xPce/CmA8h1KNl4JoWTJSCISt
4rU2ckLuyWk3kj27GbneQGuYxyEBl0/zpb6S/uajQXZNnz9V+Vhs1MSf1Sx+VeaNWzcwd/7sPWe9
aPZlp7m4u4rE37qi5uuYS0rxW/Tld2jNKE2HheS2EsPFmi8LFmagpXLeIqsjl2hMAsIRYwIXzbBA
Ybf/qVrgEs9mGxlwabaWP7WomXG7LXGyy4iY3Ieyp2JrW9yPBd70poJQsIFTXWwqjw3tMtbDWbnp
d0j9LnNE7DKcEODQsw3x9+BC3Oq5vWkNkg+b0ToQY8DXQYScuyEz0tbWv7n0j1Ui+13bqPJIuX2r
XSThVubmRA5Aa+ZbPDuxOnVuSHx8yN+Eu0rsRLSOE3LOwNQ6GcCuJ4dFfd/7BzCW8X0UBKjbold0
+h+urm+ygavT2AkIHGJqep0/d651nzecJs00olyGRB0M0t0xrv0uvNG9eU5xVzrmIeeZ7mPZJKyS
9WfdORT3GAcB9Z8h9t/nM55YV7Q32kvcbJoRSG+5X6PkDW56mwsZTGWdZt/8dnxyNrhSRqme0Bf8
OGWNYcwtHgwfq+T9J+KpucCc5xfu3UIDXMkTBS/4Hwh/TKkUK4IoTv4VcWPvA4LGsPZiqStk/IJO
A3cpZKXdCG6Y3zc8dDalZzdzzoVrob0OJ0iNz6wrPsIOTrCZGLn5i7ZZojH2BqJI5ouwaXYKhrUm
h74N8GpddlAmcUtjBGhSe88m2jpw6J/Qld1swmiecmP+C58a8xDq4bUA3X2w0uQPv4VhO/gxzOE4
2ixg+o+T+yRcQf/CO0q6arCxbHA8rP4+hjU1qCVYb6PZHjgmDukeyowNe+s9UYZIUOyHwE0/oTky
zAwpz2YFJigv/AcvtD/ZJYb7Tlo3lcXPvZsADegtxkv2klyKmVCcqplvg9IZTStpPZaJ1GNIonYw
CcxJnBMNWyviDCGi00g8WUywH+ORYi+VSKFifkoY7H7jcfnTRShJxkD98ey8v3m+oLjTxffQL+5+
mXAvsdKJN0xE2jO5MLuJrxf92b8lRFWWhcMtFlAe2VCS7lupz5A3g3TJd0MGwzYO14SeysdLGjsZ
5+9OOHi7iBzDs+XRHQiLfXQRT5g+9Jcqz33AqKJNLl7wgIyKkXFl9M7M8yEX9U9hUYolDmhZ5STV
vhxKRnpmmg+RVxB9KmouOhPdbO6uZcAsGjMZsFhNE8NtrgFVDAx9RPqw0LcRBnfaoomqa9Z7f+p2
TkLj6dfeIci+0tS3zlmtiNRIqxfCJlhvF4RDWsQKEkzmngwzs03dRtGWRItXlUi55fPl2arqK/81
un8tDJUslU6541lIZrwW4t/QemmxemzaQeyHGJ1s3mRYdROYHGnOPM9y3fwSeCVQhIkdeNaJt6Vh
7FhDpZrmzGMHbyBFsIVPJNjd7qcl2XLssYuZkcKqqicMvHkDII9w9p0XWcyNAvgrdpKdoZ17R3ti
q+4eWWFyqiQdSSsqfpnrHk940h5pBu0TV6GLEN0i8XPnOMCT3Ke+g2DcNClXTtHiHYSCjI+iWI6L
McvGDnvrkGm9HGSIgq4R8jhJUClRjkN4LP5NpLrT7s7hVjvVKmDXzd64rMTnQlyI104PJSYkJj+r
MsJh8mhQ6yJuqf4RYYPb3xmI6VsFRcPcMk92DhLJwqaVc4uqmt0jXlwncqiA/Zz3EzNe69HPgUXF
CS0/xjTqiKD38F9OcP6wCeDMSf/rPDle5OKs+72/0cI7OZXLU8mKB2OFK++mdH4KOwSSw9VM2ZUS
GAFB7D2TavffEKUAULS82N2lWBKINJgYdsTT4c3M19CJTOcPQeH/IOiBKxN9xGKN/urFJahwHRdz
h+sWuEjTBpfOZmSsBmIaUx1WKGgmnPtSP8BZN+c67/dzQ1U0Gcoboj2HBHhXn6/5Az7zhlVVSPrF
JtMV6HmGTG3uc+bU898Qs4GR2Xwn1qIkG6fbUoh/S1HihFZUXgbd2MyCn65S3PMI6qt1rhzetNDw
3S/DcsFHVVDZciYX0tm3dfS9EpjLbrwDF4bXZGA5m+bzX2IOPwYyefZ2mJ9MVQGFIMtoM9lWv7oO
7I0BVH4MO9CKbPIQR5ZP8N4n5neA6lwH9kq2akYGhDqA/YhhJ62KPLQD79FhmL12z3ZIb7VqPwy3
wS6IEracikSQ/K7czsKpXtyFATBIReYczJcn3oIU53PHFlMBO2MM733qnC1nVhGXHSzJKXFpaqoC
5YwG6ArH7ztkc7PDKzXzdjb5OdTUVW3m7eYwxuE7VsW+tplpP4dR276U2NwqcTOLgemQkCyGnkxX
DzPR6Mde9L/MrOr9ElVMgxWFNpTcQzJHP3mDB7cJx7fUEAfvoPioWYuQZUfpErA9J/+Ah5PSQhjz
aXtuc/UzbnxotK7FkKYjwIhrbOmuNXjEeXiXWQSOhOTvfTDxiicyds/oIy7+Ef8P5RiC2E0bBwyI
kfaTavasZHxNAGWSESvjvYO6hkmgzzl1qI04NUkT3oUlA0oPbZXR1dPYVSyoJJMeOgUmLGXyGEZi
PkjWfaR0sxVUbCFFScx3LfB5sVfNdhaJ1/tq3mt0Ezumxc0OHC6iiuckARRgOfLO9sTBZ19OInlC
fETMY0boRy6m/TSQ38MEg8i22MxXyQEky/qa9sudbsjHBh7rX1zjEu49Z8/Iab1dUC/fMckYpEsA
2knzG9E47j0aQ6coxu2YWS9jH4439qhndJXdpveAWnbkDm2aZLlbbDwiXHXD1ufgmwV1ddSN+7az
LqnTXXVJ+YCiYl1TkukEqBLRCf2Vn+NZqtafkCOZqAk4vCDu479h7r9HYwshOyLA1hUl3PPspar0
79z7KfzHwd4nssIB36Mi4cEGkT3+QaX1T4jm26n5kkHtclWmDVsdVX5biL4mxxDyBlTTrdz/WpUS
OkYg7VZE2VMbFfGx4SVKue+Z5Dt3/vRbOgxRKXmJjOwEm9SynrFkpqAgvJoBhwkJ0a0vgzuVD1EW
r75LHn5SnrI5f56H4ZiG2SEbk7+T00K9j+PXqkUXSr265dwYdsobLrVr3uO0ja5pcg8tj7LXS4Zd
JonRTTzn3matQrpsDFrcGqja2sHdI3L444LnYoNLEE65yssVg+WISMfOS7fo75l2VeCOPAeceeZV
bzakyk2Ruy9905987UN8CWLWsWrEsS2RufR9c9H5wQur4n4goZ0xZVcdjfAJ8lOQIVKeQSCNfU2h
0GcVkceJ9dTEPE1W0MyIKu0fjddea1sge+ND7qJgXHYsB7h9w7RFEcFWl6m9PiSxc2aZ2xPvCROi
5/YbHMR0Udcr3gN7xQrWnCMW/9uCFtaihNy5MPtAOH4Po7wPXWb8plAn2yNzZvAY7TljAa3J0W9F
Oe4970IkXHUcABwC64coRMT4nsxEeUsI4O69adg3AX8qjl1aP2Xf9wngkyBA7NmpL6/OLi4aYKRf
/2YLZ4uV48wpgI5XFG++d8BnVHvdC6Pb4sOWzJFRWQJJXKGJ/Qtix4MNkxFxk/fBG9BuTbr8hDEQ
KsJtaz9l92BZQKn8a8W5e0dzJpxdZhEOg0oGToA73iUViCNh6BJtFnXSWUipzPOPMYY2FCxsygPH
RX3JFrpLb0EDZXcSw46tyYMg8pA/EN9a/HVgNhmOZ8Up0snfhBArRqNk/pQz1Xkia6ikilqm2i2V
H55jciSYdnPfFyZEOUqfsW2YCO1ap5722dos9AkJrppdktdM2JQb5Mng+ZiRl3jokZgtZga8PsP0
4vdwksHM8WFNl06RAEnrjW5jXWr532lTUoNB19yw5KWXhqPtUSiJwuwsQRYvZP5vBqQj2RLPUPb3
bmu8Q7eYYMPE7KQl+F3Rc407kUbn5yXh0QqvAabWjZ8DKansu7meeLelU98Wkexn945EtEeiGMxx
8aRCSktfjZxhdY+CyTMKt9cyv2UBboiBGo0L106x3a1Sidj/rtKOp2CGy8jc+6ii2qWpxGjRVuxp
Ow/Iz+w0m7Fu030P90hPX0O8vJCHNRxdidybMKmNJO7p0HGnJ3RjR186+R5xLZkOeXS3rln9st16
yEWWhbJ7Wq+zUhT9a7VuI90w3IwyAX01Fk8u9zdu7VWNTYpBFBpxX6DaO6kBQZ+b/QV4S0nq4dCb
QpAChjJuazv+whKqI19e8sNifbxrqHPCwjqJZnjKQ/93/RcgcadTOvT/TWv0tC4D+2LsEd4E6pAl
JmKaYKHjknFhVKQAoF5EN4kZOwgIYSrVf0hpl2MxTQhm/O8ESyNSLrs4s31EROdk3c5bVUGBCe+Z
j2+zdMTHGuG/7lg9es0WbPCR1LfhUyZVu543IGHASFmRvLXlLDHJO4BSCZBeJ2UZky11B7q6UQGL
jCLbgc0mnGduq4NGLU0As/Uek2GzqWv6L/LjzmrG0o7a3jkMNr+WuNJ3wNmzwyidVzIQQERrrQgy
tYlwmEsUobZitgB+ibKZ+rK9rzTpZCg9Im78SzolVyfwXnQDGmnx7ueO5UCU1D077f5sEJee0H7w
l8vt6lA6lgSyHRwpnH1UlNlPTMC03aTnbnIOjgvwtV7wLeMdH4Ow36QhLGRMFeJg+XBCisE6qqR7
9SLoFcz4TxVaxW0MchmkLrsJ6nIOiHpHymF7nQlHP/nETCRuws6cAnRjmtDeGXZRE9HNh2boXtxp
rkAYRt1B4fMF57mispvk2A7DBxosDIMU4G3BEUE0KctvguhY1v5LC6/Ga67fs7honiL+du4A9I4p
8tbGn32Kg/DbjvB8V2LgEpAEfLbwseeC/eSA1OLQ2fdl6usbr+9T4aZEYxjP27lzeCjHwj5VPRtk
dgv/opBZJL14iAXWq+8oZ5FCJBgkRkW0kZuwnQlpNjov0IdocXYdUuv6f9ydWY7lyJZdp1IT4Cv2
zY8A3b73637dw93jh/Amgj1pRtLYTUnD0MS0GJmvXmRTmSUI+pCQQCCRGRH3OhszO+fsvTYTmY/U
e8D2+7Vtc3PrkMw0Ke1ecQdXyD4B7GThCDBJM11/l+RUth6kg8DvoEYFhc22GaIcKfaJhYas9vZk
gImLKjrA4aEWbyMMUzHffkPqOeDzIn9gE8vXwu3WYyT27iQOsYc/e0hfatPoEe3AZ0wlKSoWrd3F
kOruyszbL21CUYIyYmQvwZjJ1KRSiMiEY94TJosFoftCfoj2rNBMeYE6WyMj1PkgTevdfVazPGCq
90OgTnbXwMS3THPHvKJY1I3er0Od2UtvscO58pU641PPBTwvD6Wsbj6F5Y90vSFDgjKtAoW1i8Nj
s2YT4URgC0h9xeQum6Aad32EfHDQkRVTQJ56wSSK2Z12sMihpgEa3EqtLpZC7qnrDL5S/4ngGUGY
WhujT9OUllBJxhtxCLhbsv7YW85VaJjDPJq7o/looZ/B9AcH3Gs5GXoYdjhV1SWixxbx0izx6f3s
WqM8JgyVdwmXP0UBK1OL7DJK+69tVrOWWii40PkuNEZtoaWBORYSEo7p0AUILRaqsrnppXqunY8s
jmlfEKK1qfK3zAcfMxpyK7LmlARBfUj0gTZWNJ6NIXo39OwUVjEQIzN/L3zB46OpvdsM2ZYJETkI
AbnHVUavZsrYNqtax4NhogrPDJaCwjVfVYdaNkQS71aWw1rytYpJrc9wGqDeQ3DbTmOMSjtER0pi
o4sZmo7/RrRkFU9PhKjlnHzjmlb0BS5xscHpcTF0A8F6ObvucUb7JmX0NCGDic0gX7VafXR7Rl8M
4Ilpqz61sSwp+AjKcWgY0s0lyMHJ64Ra1QZvNIR3o2WJHaMhp26+cFoyd6yBIbNExPVsz1bddMvQ
gH3GS0mtnqzjCEkmcPVHE6r+YrAITCt6UyyrpAOeJ511Dt0wN/LZL1C/Mf/WUfO/5VPu3vclEajd
1LOV0NpVKnufNLIDmLe8OsO9HtugqJDw1MR+cVGKI0+YuKN5+sW13BfTNO8SH+h8IbNb5hLBNvKO
bRtgFr3xHPVYsMKEMin0N6aI7WWSBPWmT9GPByNTjxB39JnCIaZsTRL37IU6hMOigMOWVN3KYeMO
nWIv6TKsqijdZYjEh56wpCnzSM6jT7kC1xDvqM9KfKJzdwwBKlKx9qKRNL8ydKKjA19GiyK0kq20
BkV9Q0AH/U4asF1j8sJjXc9drm7Z00GekL7jGhm2zdziCKYW3NVoEXtns5hWuYmwz8a1Cop4Wgxe
460ohStaSe9ubrtrrSQooI8ZkskA/xXU43ZfauU5yeicZzaI+F46FKNDtkK2QCNMTp9hbZEPaDfM
aAN9a7T5nZ1Dgx0SvT5P/SGKx4mdFK8PDvAibrZ2OL8fcK8Xbl+K3cRIvNBMUpwGfEuloaoN+c9I
k97NWJFpqwBV+Q6sD+ABECUE7WTLKC8RsbZLJ0MnpbxTNVjV0UoZ4nawQ7YR2QEFxX0cpBltrzrY
9z1wMb3kbRq6fO2I9LuvoUfsFKwQsivCo82j2ifeXVt7z9L0xFq6hO+oaK7sGh6cNE2/hBHeKHcg
hKSnFZKi3m8VGJx8sKDolTHdTBf0hYD52ih5tO4MGkxAYCCkFqLY1XNPya5uvvQnFAnFp8ND6vh5
viphBy3AWI1Gfo2ILy/nbLLCSFdmklw9vXeoZyDiajkxNjFcHNNhWqK+GC44wVxvDpGHYyDSxYed
YCpJQ+8WanI3uVm61ntgKcEU5Osh1LBpROzqto88d9SdT53du+/pFIyS7cXWC66YNmS09KPi7H3a
jtjUrTssc0YwW47j1WSHZ7YxMmbUIbQRGRK4NXstEPLqOkHdjGIp4kijMKsNbcn6IIL4kBmU6shE
ERsHGW11BRVTOoQK+zleIklfNa5QsbfjYOxygvmGEnxCqX3qGrLViLg3gia68qE32KqV5DifAa1s
g+6qrCDflWMuMZd9LRi6PurTvs69+8KKyffL3GWq9fs05BabQbVOBlRyeGGY9iN13LVpr7F1dTM8
syL3t2MeWAaDjlVRZ5ivxrXUFb7vSMqjoaUbBqvsVw2QE4XFbBeQ/RQTY0lLpD3lTGd35hh+RCmM
ZXq/Z1w4n5G0QCZhtqaGRi3uDrO6vUZVr3tRucmq5lJ5k8NQrOvOtZNHqzxnamN0WLl8qZ9NYzhz
AH+K6uQqBKpbnS7VspWgeBwPMEmhqqtMirPd+qgCXBIkO9MD0Hcj+goSD7ZrwpS2mLg4Qw3IGoY6
iIlGBqeZRFCNWmF7S6VXOzYpufy/YGn+f8SsjLn3P/cq/3fQ9ZF6+wEPW7zV7+rzNwQF/uw/4WEG
NASXaEwfDbMDYR5P8C+e5RkfZtmeablMyaxfufP/wod5nOC9QHcNHyOs/S+GguH+A96CD+zLd2Yk
ve7+75iWgxmR8C/L8kxo8WYntePwzWju/T6eQKWxX7ih5LkBk9of0tN4yE/libCEU3AHK/QSX4tL
can4R17Cw3SKjsM+gdRZ7KoDyYxHdZZLaidwtPIsz/FdddYuxRmyzjE517Ax7b3YhRv+2UUQK5N9
cZoO1Sm+yFNzSi/qpE7lpT/hYVuMJ+3Q7/t9vhu24uDuyoN9JFX1TIPoTpzFOYEcGN2FF3VMz5Ct
96y0ewDOvxDuAHv8OW//Ty4I6ArbcOhB4Qr3Z6TNT7T9fNBUHFXIGyd6TZmZbnrUwz89Kn/Cxfm7
j+Dm/vwRhjWMqTXyEZ7GaJqGUcx0468/wgA99/v7avz4IUhP8IE0/O4zQgv9o5XQ0HOS5k4vP7O2
OJiGjfsFu4Tbn5l2vxWzgDeQVK/9tQ1YiZNi77QfcVDysP/Hu/Ff+YF9GF++4zkmrwBP9Mzx+Oma
VmNoNqWfAWju3TOCZk4Fzi8whf/0tv3h5+UjXAOdqDMnNhC78NuP0FTo9nVInm+BXnZqyZPCqwPT
b/PXP4lhzji937wwvHqW79hgTOzAD+Y38+efJZTowzjljHhmvE/83Te/lTfHKq/2BPUfzEXv43NJ
bMLgnU+OldsxmOfZZCJMdnFtveBL7iVP4dhu29Kiq2gdMm8DYgyNX0TfLR35pcQFUsbRu+zpJqBF
PeZFurFQjy7d0h9Qz8VkFjBVyyhozBSPYdgQOhMFX1zmMXOUVTGXeQhfBkb4aKfIdhoS/l5DNrfR
7aGCGRdpswn7jHrIe0qH6kzCBfUeDWvydu2NjreqMumZarX1PfTZeqQ2fVXx+N66o4/Kj++b2sOO
yEISLft91h5sN3rV8uYWe/Ut+aEZC7O7KMWjLYliCrqbUuZnlHEhGHIdZHyMijJf0ttFM9DeoTp+
nSoPCN+YWSvUh+NEhoszWZ8mHcE12uuFb9dy0WcD8S3dmCwaTwEA7LAB+/izlK0tOyPZpCn/pQ/5
lEFhR0y96SElZDGfZkyLx58lbK8AG44b2ETtSjKRRzLJwiop97JO/8DUv6pyhR/Dte8lYFIfEkom
C0i1PNsLN4eo32H/tWAD4F65lbG60c55YtTNX1XbR7vwL8VE39mc1N8sTX98xk3D4PVBUWICn9B/
9+iZSCsqmVUDXmD56owwRKt8k3ni9a+fcXN+V377iP/2c35HlKyjrIz8Zv4cQMlBkb4VLYJ6272S
xEj0Vbpv/PrYoNFW8XRqWhq8vNpBjrNdlKvBeUV2aHTioQqd64gu0BsR6rg4KJxk/9ff9A/oS8gR
hsei4pm8j9bvL0hF6DNet2xYpeR0T1FDna8/DbSeIk8//fVHzdSRP1wUm2Ya/BE2Steeb85Pa5jZ
xokqAovIzLTc0Mi/K9vuOW4J4TAyYnIwo9Dq6Cj3u8I5eH10gS5xo3/yZGXl39ygP/sqEJYCg0MD
cck/8hZ/+iqQ8nzmjHa/Mmug260khNP8mx/XNv7s2gIx8TiymDO67Xcsk2qK0qRB/v5jA7H8+o52
5EPi2AskFrdBb4+IKs8RJpdBDIJOZ4N3LqXnLxmRyoeozjccdr9N3H8OM094qYhl9pxr0311PMjG
Oe5Evn0ovbU7NLso1h6m4qsb5m/OYJy42RzPBV0MYm/8oBdobmnj22pady32mAQUhWvnj2Yp78CA
HPVpOhWGONLzvnM7gkBqZtfKeGIoRcrT82DzjYL0UHg64cD5N+FI+jR4DPLsLczFQc/hi9QkyIzD
QtBxCovmWLFgDESvMj9Dc51vdLJvWSRWirFpPUD9L9Uxo6gjXcQs4R7Mv9cqsjdhxdtyJF7Re56b
MZWBYTurXpHJLKC9rAYv+QhB05neHFE357mihXAxDSZ1/FDRQB5Rc7nQD7niOgLlVBhPDA32etQT
+yyjnW2C7maClKiHoNefOtdlPKO1TK5pwPAcXuvMvQ4uqvDA2E1gLiMn3rVucKZbunWAM6BeOyQg
PUNGfczvgq2J11RGwIuLZDVkxUtSgc3cAK5ZdfRHCHEEilHbSP9MpuFkHpYj+jI03V9HRtSoftad
Nj+G+ikZzacikF/zEfJseeh1Omu4+F/hy+zx6AQTV6aRdwMHKheyM8v1x/z0NgU8Uoo2rT+5Fvcy
C5asftcKt08q++cG2Q2TlSc3KpleGR99A2Ir5NCE9w6yQlGAwh+02TWlkeqnnsNBHjEILCPpnwfV
HPNBAITJN6LHgUD6AgWrXwIPN6J9xtQ1JmDSEcDlE+RWdfTI6/o2r6+68q+9jM/NvWC3UMFdg1FD
E80RrMorUtU7v+J6pKJbPRl9Qo4s2uO22QTkSZBDeeoc/RTPtnqLBJwi3hVGsrcM8ZAmMeEYBPfE
1WObgdbSuLdd9NiU/G1VCS5bRJeMjo9j0OE2rYPbATAMI7m0E/Usa7Hv39ox3gMTUQuj1qBAOlh3
VXREFr+NQu9Ka/Apt6dTyZ3UxNexnU7s6E8pojCVep9ZViJZpd5lGILnLWYXNHANTHwHrbPWLWoe
NPotHaOKG5od7FhzuDg4/pFbTDqeDJAZMIb7Z4PJGq4dunM+z8C4s7voNq/3euN9Nf3um9+hHE3a
HztFxumjLqobSWj3ukB0UrR0Fv1kL/zgNvXjtsv6zXz3NeK3ozA/FEZGs9XLvoE42vNtT6rTn1KD
iRnzgr67Tt0pHlmMeBhRPpKLXqBZ6hvIYbho/eIjGqpPr3mxbbqyYfvA9KDGAGw8jfKGlmSZtGG4
GLA2ZM4VUdVO8RwKvmuk1891q56rCmVbRyXCW+2MKd2fPsZtUr1aAcN2VKGzIJbpLy7U6zQ0R6H6
U4pYli5+JV4ru9HmxHNmfKN4iFBh++GbtJ9a8eAn9rmMrRHYIdqglFM5CpZnl4Nrp+UH1aGuCvMR
FWXP9CwoXu2M9iC/w6v1U4gVkAPayjPVNYSQOv8Jt2cmarhXLSoOdVUdRr5MkMAKYslCInp0uKYz
53Fyy52WlfS2XVTRNLFydiatvvPq/CPo2mNfv4uq2EFA+7HLDwkyt6S+swGidGX7rEUkLCF/ajBo
du42jM0vrWacXORQqKmC6/wVbS96jDiRyADoYxrvalveeWb6rauaY4ZDUDd4y5p0O0L0tUEL91zc
BS4dzlJAq3lDW44TDu+DGOVdwMOTR7/unP/H+HLKjI/q1yC9/7b9Vs1Zcs3/D8Q1E2Ljf1Rqf2A/
Lr7lmBHVt3/793/78a//83/8DF6b/+wvXQz3HzDSALi6pk+/AWrjry0MwOiUCi58SCKODSoviuVf
OxiO8Q9HB/1KReb/s7nBRH/Ox7ODf3CC9YBD6qZpuzo9iX/SKX+tJf8qH28+jP7rsOrpeoDQ3rED
x/Qdl4J9Piz9dBjSASrksoDoHeZ2ucTocMkah3Zb/hha1SFI7ZuTs741g/M3h0+Ly/HHT+Y4btoz
Q46Z6m8/OQH7hbbdxvfcEzeHpOIx1dJHh0a3MX0XFiqZoj05wJTTykZ2ZD3r3fim7OluiJiEBAe2
YWy3OC870l37q2f1d8fm6iuQr81FmSjLZb+PFFNCphtWw9iVzfSK/PhvjpM0lX9/ESlzqYXJn6IR
xK2eIxZ/vohqjEJXD0OTGjUYlwY43BKZ3lK503Pa1QYmxeC9Kxt72XhdADJq2jduqW0bfAQMdt97
k+wT2oxLFxPIkqUtAt0Bl4nIV0GdNnzvWtZcDh8Gfy9W1UBLztqctQPeahfPXDERem9RGKNkLgw8
r/kxsdxvUWDxH4YU5TywNKcOmpUls2TjD5zXhjYgpUfvv3ZBDGSGdC8/eqM9T3ejzryFVpgnzesY
T363XpzyvtfLDw676NbIhWiVg1cLpzuTDb5w26pwadcJI28P3nPwnQEPA6pYO6qwv1Y0VCdlp18Q
wmd3dqruVPM+tFh9RpjcIFHyfMnIJlpY3s1nkIYFu4IDE3ynXtjLHOZ7GWnJCtb3M4vaq0QpjuYm
ufYPeHuXRVOQxCXQik6+PDQ6jOamy88AdZYtg5uFI0iIgIiItYwZT1b0+V3alJgZOmvRkqi51OFp
8diHO0ac3L80Cw5J3fcXayjRgBCBNesbaoHyMqAltMkV51A7s7dqIoSV+Fis8bBguBh7J1PAukiG
ViBgdgHq50tkZtg7k3Dc2jO717HQQgha5RIt5DpDSVKaU7jJx2mjxQgMpWvAmkjzl1H1pPnZjgXP
bMSMIKdHkbw7ssXuaEW3QIb0KxAcLig/rlncLzkzNPs6Ii2yoFp3WglzNb6YtbXVKh2ZEvoN8u2D
Ve3qt0S1FJV15+8ngT5js4Hdlp6MQsP/6kMRjOLgaNXexDXyMW4hBQXcJnaMOdTCd0NvPQbORrdx
dFQIlZecvWtn2fTTYzmAv0GIek8te0Ivjc3ZJyJc+xo6qEY6W6ydtIE544w74XwXuGFXbFdqRQzt
vqqre7tuDo4nttqgdrqWWRfavrjbyokv0OZXNQx7rIPpxrbiSyMiEMjJ3glDwEkDXA9X3kQxU9yg
Wy1rb/wu21n3To7ZSL9y4d0BuH0ZUBstmgE2yQp34LgIopBhWOcxXFSIAYzhOGpIuEvR0nMZpgy6
LR6JSLrnsWCs541wtVv4g3BXzUM4TqdO06BslwSo1zqxEdbY7eYohrYcuivdEreAPu0Q3VKr18xP
kT42A8LklMRdI4FKPlCvNbZNZYblqChOthHky9HTX6KWDLeyBAPQN3u76phAz9gBszTXvVW9VIZH
vhXNqsHh8JjP4xd491iLBuejzNQcVQHqTffK11y3CGw4Tq03Ux8x8wEkCVDQL8dWJ+fIlyevIsIi
HjRjxw6F/RWbf9lAXe8LcHMyzzehP/WYF+sbJsJ1l1VUVYrBm1NBnKmUvwANNy1K+A2L+e3Ihgrd
jWF1i6rqNx40NheyrQt6fR4q6jUiTaWPx4Z8DWVhRnLH8hYX4cErw+9TxKhvsI3PHLIXiHhc3F3s
wAOksqBvVG+tyCJyzW05HmLC7gem+FMImJEJMHZsZFCFyaoYIMtBCxBCEUhuUUVvwQIAFpa1WEqt
5+xHk04fb41WWPu6IwWnbNY8GdOyCk1/beDQo3nZcrZOHvtqSEhPtEjhDdtVUwksOf57ZmDrd1PD
fZ5BIMNnletfhcZ0uS5aIClFi4auUXe4r98tK3wNa6xD+oyCipyQ2CI3rJf2wc6nZ4sm5rJOdW8V
a/dO0r2jJjQfXNd/YxgGVjd8SmxucOH5yHCpUjeidjcG6tFac3EHdCUYNfcMiYpEPpeZvQ11ghw0
zyZ0LiBmI2KgaM1+dbLUuSuQzAFWxsBgpuylnxRgKOBdk2fcZ2P17HgVakLozdug3I/VsW47/NKx
fZRPhuDhouDpjeBLYfnc27F6G5IZTyboKs7i9oLPwb8osAkWPgwVj2AGw38SikR5wIP5yo1dRGjG
F5WDjQtTjDrGII1N6KRbMclxmVniUPsOE3R9eAD8xFgPDAYVBqShdtzlVbjrcvFaE+7XiEojbawk
CH5jxEgDeuBTXiq/NxZzlJFJawS5wkOzvAjs4kFWxR6AwCuYAWvnKOHAxsELWuJwz3zte58ELymr
xqJHJFh2U7gvBPEOaOGJcdUY8jUmgqNm9i7xHvpTWB1kKMDM6SbQHPUK0/ZVAflb+jGNXq2w96qt
8b9mmGVsEPR4EFAAN3Bbq+5rVVQDBVl8b+Kz2cJ0PtHd99Y6BcbC7w91cdZiT1/WKiUfTCbPdKvm
lUC2K9GHsO7pkmbAcTvETno/wDqtC9StwK9izXpPoKOmZE3UHt1rn73Yf2SrXOLPWiZ5ty9nJ0lD
W9coyAXzhY1WhJZNUPbeNqptxrq+hVaHRhFd+nu7gczgKhtkYQOgFfNATBZJqi3HhiK9aMYDVEYb
+ymPUOWN+dqqrs7QDXBsjHJjubStU0mCq6e9t3GQrNxxQH7uey/N4N3KEdhMUWDNpX8edF84r/Gz
iBFZMf0chFors8+DzSQJO/M7eN5RtJfVcF+1BSLVonqKZ7V3O35kpkcMY81+z952UbIbz8lAy6Xu
M3AT8Z7S+8XIvDcjPVWd3p4lTOBIN671wLqSefFlqpoQYPdE6yo1P6JEZAeu+bKXgFQaS4UXs0hP
WgNNEinTJrapwqyy/Y5Uj77WAsabpmXk7PVsFn5f1IsO7diySeP23M3pB1s19hfpK5r6A2ovHT9R
YcwHFzOTux68Hlwhe9iWOaY4R3DGjcczGE7a9Rk4N2QmiD4eTSu4abXwUZiIL6KC9claRm5Q+8VT
c+ZC6Lz3Hl5W0Wzwut8Vnbfsh/bD8IZwHVEbqyjGLoO+b0l75qszQMFUSQCptA9y+kpYqXQazhKm
l4u8f11nSYgG4M1XGOkwVGSLiQYatBJsbwDZZ2+032cPjtOvxTCiBjGTy/xlUFlv4wYnqaN/6Rzz
DmAt3QB/3ElAD1f4qRxlJt9fp2xYHF0sc9P32DtHEuw9dsht47KP6dYtqfzp2JRhtx3j5qmxkCzj
WdwFWZds8zHOyEolxC1ajINQm7CHV7oFURKsYp+VhQZkhOMiexn6zL3V6Czgx60chyQdMdTOjdyp
bpkMqXlmJbmlqMQhBkDsUKJnegfEmMP2c5PrhNlMLfuCIR9RQomdEkNKenEVMS6a4qMZfFY+1lUG
RRCqe7TICXZ0GBDKWtd8GwKkY6xtnBrtnU4m0SKGZw9DaOkZFvJwq7RXVmt+mgAmnsbwe9O5EHYr
tOe5UqgzWl7eKUI27agDDZK11rrlyq4j4nOGZt+3uVg9cuI1Htmu92aX8KghIT1NOS250pkelW1p
z57rgnm35zZO4a+gLiJfcVW945KFizRz6xVSw2OchpRSzlLLAnsphgJbnoa7MShfSzHh9xye2zgN
LlBhrLXBp4VB9B4oeC9jSG6hkwa70ppq3PshBsdCfAO72F7zLJA0o9yzlpn37HfTiyTApZqQfjli
llwEgbX0I9ddukhQi0oftgNsx6MRjLxXetys0XnsynDol2NsAG4xCG3kxAZMRb7pvTVS4SkYkziQ
cEv1N2PwzsKsYCQ5tbGMFDnlVoTdV6uIFcG2t9asJYGWrddv6UZNCUrdNETjHiXWbVK0RB3F9N4w
v6Kx3iQTrimpRx5hUb4EexHYO4l0b7ZQg64DR6xNACkjZX6Ms35LpNDqqsx/sWxWJyFbxXk+xYIc
Hynyci06F2364oSOcyzhSZqzayrWZ3uvxqHuxy/uaANQdjBDhD2InF53r12mV9s2c9Cxg7lpkHa5
w6vdNuPai0aqZlJG9eopH+ldF27rH7FtMxnOQEuPxotO4bDJQhwE6Ncfa/SXm9qepdNjsIW8Cr8w
nW2zdnEPUCQ6RNEglwafU9UZ21zKXtDrHJP8VIdmUtXy4ujhE7gn92Gs6idoZ4eq03A+xube005R
mU/HfnI/tJxtJ9JA/eldjq8CeDerfB2xKnZ3STF+ajN5pZbQZtSUBIeur4NDNHkvVoC0RwD9xq5d
Pw8iuYMWwjmMM+YA9RccRnEEBIR+mkNeOSEqTHH6p6Cq1lpWbYUMJYUjSr3ehKQUBteqjs2FkeD6
V6Y42grMr2gSfdvo06sK4+/VyCm56pNv1HEgiSeOClXdBGugVCeh43M2vUAuu4ZgGYnvjmAzDPGW
LS74wcVqbMMOTPFAfqE2McjwvW6r6abYo7xjfO1BpHQiccySUnvRhxgmvdYZm86y6n2LpXTZJRmq
ZkwP9JQp2GyX5niKmGQtptolSIHuHQRxDtQ/BM+GYGTx5rvcUuVig5B6gPC+s7x1R2VStz1HqREu
K1Pei4NgvAmsq8k7iSYKZEFEcgyoB4CibrcpLIYqFBcXLfAfLalVgJjfjQjlPLOeHKEhoUzPxph8
2JOe7fDnE9vofcFJi2L5QwrJhq3hzWYb5BVGcAoo7arBJ975BSHBk1+C1wJ9CAMWhLakTW2Qbd3t
MdiwbuJI3Cpr4YQmqZV5+5Fx400Vc+LrHlF4e3cc8aCLqKMa0dy1ZrUMcogN2WhdXb98awMvXnYO
8mybbJRb1u17HZOGlmDG8JAEOtOl1eMXp0Ws3JjGrKvb9W2sbwuVn2zpfVrggRZWwcnDkQgta8MZ
sQnqB2wS+6HDwabFnX7JOteaOXf5pkpGC89wAI4gi45OInBd4RlclqjV2iqAUicU6dlFjjMz1XHT
cGJIEgHypVSvBeYrNqLOL28GW5Yr42s29Lcu7te2Ys+Oa+8ABEM/VxGEBOBclqWYhXkRmlDjBTIQ
HRGJpJ4Cz951DqMCHoYFlod0q+XhS+kxhJl6hSslTS4ibTN6MyAqDaM5TJ7mHsME+bEeY33Lv0Ux
FZ4NOdKopYWRm1LVL9MEm7TNFRL1TnkcJTlA1zu/LakKy7tMDmwPhNdydDiHDcGhlXmTBikHZCx9
d0Lt0RggC/x458AwabyqDU75PVZOnVg4vGfJEIiDlOmllox7itbZ6VMGNdJAIqCMLnrCONsfCmkG
EO8rHyca2nGcnuZDJ4xdLCvnKLFSgva2H1JseXungPZWWClH/1w9InCOHsm92vJ7atmrq19rzp6L
lWEgxqM4tRNTyPk3VdT0sMNgBoeWQVJKJ4pLUzbEWOENriZgQ0bfrKKuUBuhwcz3/OAKIpcc3TTz
16L1Hr06CI6qJZSxKXm1CiPYA8Dc2lH9ReHlvf7yS2h/aQVADmgIugnzxLdsXA0Z7FY4nneTyUxk
MPNuk3cE0gbYi7E1xPuwk9/gIGHdJ1/ZCJxmG/qSOZcXL3To3oibhkf0vbSTSDlzDG8tg+TM8cVa
+1r1IixefoyHCD6qpr4bEFWOoEmmYKDwtuVyasxXt2/PTgwdKXDR1E4G23iW1Iv5vFMdaYiYjOEc
imRvJfW8vhDAAdASX1gmr23tfq9U/OQMTY8yVSWQ4RuOg9ZVTXLa1pH+0JTHVKhqGXr2ZyYKB8Q7
PK/kTDQaeTwz/lHXCIUMm3FXRlO2qm0OMUBj9OoN9KkN7YV+i6fvnBGf5Njk1JYtXP0RaCQF67TB
XUbUcSMSCAtcoaI3NoZmWFv4aIQ8uhjDC1SrE33CHIns0s6T8JhU7F1d5RmcopNm2XcoSMsWCKpd
DqwT+i5QIl0WXXYocspXXPslTorxVVTQMeOihsNl4gXTx3f+D7NldERrT5J+idZ2oZHctUoK9a6N
HBNUCfKVLEIzwbczzKApTwIY7BvLWINLbhaa4RAVDFtoHN50Oqh+ydlE1GD7yP58cDr5gQ5t7qna
KG1Ld1+P8qPh6FubgmzsQd/lmmYu3AplACNWB0/sDowpAH0tLo5JMW0yfL+QwMzPUryVfOzFc2GJ
FKWPKNzDsZJNFF/0PK55lB5ocOqbEI88izOujWAp+6ZaH42hrVYJnSQyo9aD4jW2eXhqOKh4Q+k9
WIb+VoOFzPPMZfEPH6a8pMulJwRgoGlgHbwLrHBaQCPms1Ryjafx7KR5w1M2Olsz9XAttgvXKawv
/hB894PuvVxamvuaWpJjmQq/9oOBmk8Y5pK4uGKFBTgtGN3G5UAG1XyR6wKuDva8ZSI6dV/RgGvb
ipS4An2YTH3/jGB6JwYJAVjQkSw9K4HUSM5fJagV8lTsWqvc93CK1wxFiR50cZK4KYhhPcVvlGAz
g9FXhQbQJ/aiiYJCBIXFiDnFhCblyccZFeNfOgzV0xjHxcGbuND04VcSUFDkohA3HO3Bn2ejVsnA
b/A1OspMGpsOudpkq1OMDShNK5DBUu5T4i+ZE5Nnzohk6fWEFCbNumUmX1H7DQ35LG7SbwvYBo5P
QybaWUmU3GOffeg8kCrUnYfA9bujK7btMLz3mIyWbjqemRhSOwIv2Fm2sdN7+6tLbyyPHRawKHvA
LcE5ChINCxA4trxHS5DzfUVjTBQl0SOCLkbf7/HAqgDJ8s6L+mjpg8fMcvLB7AQhwnwjJ0BUbgYp
NoufcGFV+NO9iwQjveQgmRbOqSpbrATNNjXjcls37rMogtU0D3czC0Rpnp+sTZJUOpNrXId5nZ37
DBQ6LJ99VSUveW54e3fQeLHRnMF4OboKSYvBopMyGm3zm0yIL22m7B78aX5fFcNFq3Vgc86HIdUl
Tctr02YHjbiRJg42SVRwhLUB/mbT/yLvPHpkR9Ir+lcG2rMRtEEutEmfWS6rsvyGKEvvbcSv12GP
GpiZhYDRUto0WvPU79XLJCM+c++5N3WsjJuq/AbyB3PZBdiwcGdagX8nR+gGRGZB0tfQXCXEfdQz
nCB4nlYdI+i1ioJsTcUoe1x7BR/V1HXRLgmHr8Es9r5hcQoEwS6g+eFGR44fe+N50l2wkjZWrcxA
68+8bhPMPFtVyngI9+IydsWJ6jVsAkZolXxXiOaNgogj1SZXlQmNcODF6P3b0ra/kt6PcclPHaMY
KLmuVx/qJZpASmruyvPwxwPLYB4PzSm1KAZJRjBXFZIarwT2G3iI8MICZ1lLAGM4jCvHufEaWkBI
7JS7GJmhRcfsG0LoQmOlDzhYneuAQjDNk5safSUDweIzmZJmx0X3ElQVEOAJGRB5uLBbR7xqEbFG
DczVlZnx9QTi08UQ1k4eeJ3bovEPmRbltUj4WI14eGhtAAEBN1PrvIiERhbhPqdA6fy2HpG3JH3t
efYZNkVcDX7K5gke6dHUNKjFVK1cMwVM5ICkapimS2cglTdSFykVXqKG465LHpQG78KCb3HeazLm
neogGQeUQTXzuaCcCSSmArIVXkq3PlFE8vUtDB7XNAliPbQGtt1swiUHPZMRiWkWO1GC/WyHO1W3
t3U9x0Bg9BugoV+7C54JydnUOMC2yPDqo0U0iI6Khpi78SWYzOchrrfsfMBHohXoaM3Kvn9RGYtE
pdtoDb71kkTzIyOkgzfIo8mSY22FMNkKJ+RlHC1ME9bFc6unbHAN4nS+/djsNkrF0z5zBRmSNBdV
N0zEbT6bulCn2dDbwB03JUG+ros3t49pkyOsgQw4jVNktO+mRNacAE9ZEwewpeKhxnRGNGdSmTfo
gnZ0TsRMyYT0Z6e61UX/qolgPQ5CHEPtTqBnxVuY2PX1wP9gSb6GRQFCBEWzagDsATfFJz+Z2dax
0s+2BxtmSjvYgE/ylHWTuVKdbNJbdEr6ny87l2eJ+aaXqGRdNca78gR4Yqs/JeFWiT7n9ojvwAiD
3Mqkt3fl9OnJabyaoWX2jj0wD4kGyov4ycgILg3LLaCQ37Y2gzundA7wFijh5+jWyEbWLZXFnHbB
y0nxmKWcig6D8AKCAndhtxv8+S7q2YuE4dDicEfBlVS8YPbEB50wt1sNdbbhTmU+tESTGQncGhOM
QYN1W1W+f9Uz5+F6yRnGbuM6fR5nfVtr7PR1Fr2SkRjcYRKDv+CyXozS9AZhLobJ2qXyEdbWi+fH
FE1M2lp6ncjqoUzih2Sk1reEAYgJG+CMPyzJkA1T7H2GDtwm5iL8ENVTlWJztfnQF9bTb+nJswpp
4SIc4quezn6KaEDi0OthZPgYs7xkP2WgY/Gq3dfY6cKAdmOuvP6o25S5b3UNAd5YT+zfVm5eZzsF
1jIAor5NPCxRjg8yU1FdpBEvTLzk+bSt/Wk1zdNkLrOFMgFF5808UIV3Qum4wR9/0mj7DywWzjFJ
SllU0tulM0PgiBxnWO/WwQ2q49gnVyLqDqLCwE7gRLKpm2sofO3WlozjJnubaOXv27a+MvseDOvM
HLPtATok+YWBVib11hV4qrIYHZcBnaqESS77EIC+G+89OZ+DqXwKsjLG8WnPUBgVeFMf3WUWU2Af
ilmhS5rJgfWH+7FiEdcnT2j3P0VFreHNJqY+L2UQ6s3rOg+zjbZTFE83YWEbh4YcLrY5KBvGAZKI
0ZUPPMefiR/9DsNtUPE3SGONQREKQgUZdqNo6FZlU13VuL5ucO9We8y48Azd9lvm2JB7RA1Db/PF
+tWDpnD1+7M1kAesy+lF6LnetCPhSHY2reablshNfGDT89gQ/YjD8x5UeM0osP2uLOsxN6Dc58xe
MuW9kkgQs0zNt9pVxV7VPmHMOTUD1gfyrrP0OddjfCwD4WKTqqCSRdYuZNUOi6o5MZpnUsLdvpZl
n++jFCcapkbuRtc+yhnCAERcMldS85bkj7vgdZdZbHzycCAcPGFzKjPeezoqtW4CAAN91z37xfAj
Un6gbEBsIPr5vTXUpWAARbjCEL6ALWF0Y1KSGf4DsLTkdhbOCe+hXtEr1thqiYtqbWgqSV2+3utI
UHGNJrs0NT+LarLXOmn37gyULawhBJK3PHb4zR2YYSDDZAs7qX7oUdwDGfpollv7TwXRvyWx+v8V
r7voof4HjVXVlR9/S/52+Gm/fqJqTBbzzA/2sV4dv//zP5b/+L/TLYM/vEVp7fuORE1EYvZfMivT
/QOtlI3GyRGw8p1FvvNXuqX7hyVdFnTCxZQPdAoZ918yK9RZHmYUIrDxkQnkvv+OzGrxAv2z3sky
pWv6qLYQCwkQU+6/WGykpfIZVD2pLzBF70XxGyZDfY+nEAFsBBKmbF4jJj67xhvCY53nJzVN08PI
mXlD9MxSvXIzdeTUDzMbz6GyikOU1XQkBU39gPUirqAbKLu9DhShjhBGDk3gpg8tgF+0kHTjQRGJ
uz9nnmS1xThZH6aZ5U5ik19I0OUduxtYjn71LL3sqw0g7qBqAlh2Z/bKvUCl/iTSBM4FFpNjlp+T
LhsvXUVcZRjX1sYr250RxeOz0yNbcqu5YB1e2izy6vNMZO6VTrFpp8C8riGHIv+hzQbBMF68WOaY
8RPOy8V37/vDsVGePBFtv2wkABODlixVVl6h5lB3CLF/5iyhap/BjrYm0muD2Dj+RLe764dpXrtN
GR6dYtOyZ/1wa/unyqIXXU8YDgpYKaFHD5P9tiMMXJ3jZnGoB33N4VhEaIiIrCr8Ai2QipDxpkhR
ho6RGwpsyIMFU/1zAo89myPxVIija5DLmVdLwhNSduFXzjljtgnZY9j74KXWiRVH60JnamflLVvK
IlrTSHjbtEueHP7oleEHj0XQkTIEewdl971XIWcqREDsgd8cpKn7o0MTjAY321hV9l0l4bQVMsvh
rFMIT4pMgHwMIVweuhgWVBYl88ZYBhilzENcq+o+k2mMRAvcX1iCWsSLT3VHMC8XDVJvsVAzC7/r
TlY0XeG4/EGHFq6K7gvZHaZ4aJzsGIdxTc+YwgcgrMwr8M/wNdKi6s7Z5hCcaD9SZEl1kyE0fjCb
cbo265ZRg0o2xchwp5nEozF7OJeiOthKXdYYleJ5O47VCcJgsY2q7NDNtXVH9Al2Opfr1Ybu5HfI
ROrFBW5JBrh0leHOtvP0QHokCvk6Uaxx3O4YA7G1U2K2KspwJq8SIUPKwGcM8Lc3caPvYqfJkdr/
lnNN0W+gkqgqMjbtYTa3HaaQ6xQ12HUFW2FXjnTp5pD5ZzOct7zYw8nzaOdDwS0rwZ/IqvxgxQSN
Gn3XVcymifqkPiNOmm53fRg4Ry9mfRp0HWOVganBwB5hDaADRlPddFd+0d1I8K51Y7PPRJVXYZiN
FdwcP2NmJ0c84bRfGpZnGTCHNmpgNw0Ld/6P7K6AR6UFvJp6CX6dm+kx7ydj10/WS0wIwbHVwJlY
rHoMFcDD2rP75BeN2OTd7O+nWPgoz4Ps6Jv6JYjUhzMSNWEAFV0h13knVIvTprtVkTyqJvuhduk3
RZx78MhwNTTNpxu2GFmnc9kLfWb4xzbd3tYucBFZQ8pJWweTiZHek3+WfgCCPWniMXd20dRHV/gM
Te1j3dX1szNIj7ZlYW7mbnVAOXdW0Sy2IZlV/lReF1a1WPqlce/n5Vtro2GQof52C/3gBGXxaZb5
j4cp3R6T5oEk1w78QPnsxmV1MqKS/V2IeiovwTkKK1onZfHu2+w28k3m60sdA0hUQ33jUviV3hjC
mYMYldEEQYgsu53PVmmlhwVqTSvC2V3Sl8lrdExwRUNbbpTR22j5yZtLZlCZi19/puL3Qljijd3d
I43PtklrwrWzn1lhqV3igoWEVgMacqqO+avdGs3JCzEr0EKxSMYjvxp+54HlVgsuH9XeciakGFzh
cILP7PX31NyWOB/43WgHEKsxwX7OpAQvybcMoEWMu6y/pjS+qYqgPyh/BF+GoQ/8H+OAFulEk9y3
kRNswVGB8RxQ76tfFdIqu8lGhLo80FoeijY7ZK3/7cxJsonC/tWaSCMzvUsamA/1EoZuilXYlpvY
g1+ocMSDNeLpaJMHD+Z3PTkHq8aI2JQs2toKm64bt4/CnsncJG0VgSC5MkwQYSlP0yE2maChN2EC
Vp2429YWUquhDV5FidaUIVMIBXETKiQXqoHDYg9UqTJ+C1VABpJFd8KAglUVjsWYb9s0P/y4hsix
QPbQ46HYCPeloCzHrn2bdjS3xWAfgj55gM410+JgKRBTtjvygta7XCcnjC5sG9r8kIMSg22SboyI
x7fZRzOHsfniDAQalS1xfQaVYAdgB83tVek0hNQ2vbGZ7OKra5GDsh12V6KIo90Q0DeJOs7WNaIT
FKtUwANalSkzwUjS55AZ05xH7DirnMSSYp4+42nGaDEDFwXjc64pLHBIOufJgdMMo3dDSo0+Rqn+
ickxmUX2TSQI0XM5MzYNHWkskNcU7vxSG/aua/QldQ3So/wCdSQChhlWSG4NaMVISyjLbpP14YfU
zY3rh8yDCezYekZ46yymFs9AdsRk9cVw5HEWbn/K33BjfHtoEW40IjT2QpDHyA20su4trQI0zdKd
yFThxkua+n4UBJiakNeJJRKa2UF7nFuklC4eHk4XmtTak/veRXzWZ8yjkqo7GV5PhTSeQsKLIIDq
/VQk29zHNFjgx7bYKXrqy3Lb1yHQpOHKQR2b0PgRTnwOZ/s6bYDTdL5FEWKdKiMvjiZv68YUfXc9
bdMWel4wexB1QjjENWN7csmfaR13bdfSrhVDuq3ylP1U2R8ylZQA6MA7ajEtEHQNHK8Kr9PUFtQK
/ExVU6Kybp75JJC+kEqdTc5XOUzsoe38uZz8+mCjyltZBZajQFXZJnftH3IMuVMFrfdQqsMspg9T
+IcxIAKh7Umia4jdZlN5aUVzkt4E9suGf2KhYzVV+UpE5tkW9W3YIDEB4vVMtAsjxVjoS1MuipHh
teh6eLgm0swhrKaF985ipS+JBkAhu5nHGqlrnz1hRck2Ro383meZCpnjF2C9terKdCT/O4Jruw7Z
JkFu7LL92Fq0k0m9JtBa7Q0X2Q5cQEY48K5Sn0OpL1ziZWZrnxBa2rr2S58O/Wka7KuxJXEJCWG5
AiFwpKxCITGNcHnYUYquehdIXFUs0l1jtj+LCnLniZ8J4SfrGITSbWZbp4J+s17QNZNmy84N2O5C
MvXy5f87ILMmUJ2xQ73n6OItpCAjV2zdhKKBk5h2K2vGdW0SfFmUaJoko5RNWGYUozVrKKZAn66T
fco4tm6bonm3tX+wg/kGQM53NiJlKDMCOIDgoBecH1teO7c2PhvXfejaMV2lpffoxzNWHdOE6u8m
DA5E/x2O1Te6UKZxJgdg2zVPTlO0J6VNSj0bBNzK7V8zx032FbnJvj+/uHZ6Ca87UY4HxN13hrZ+
M1/4e0OCBEeoyWD23vcErMhcoIoJb702bPfo0atZstYJo5vY8DdB68MaH/OjmOGYOpZ7U06jczPM
DqEY6RmhErA8xmxefIMelP2GKj6DSPrbUc9bRpu/Q497ECo4eYiV9hiBUiDlTLTWFbtkOgr33DKz
sim448lXSJgiMg38YecY+r7MMFYFxs7L9HbmFGVArpiVItFtUvOdyBAHvytD9Aa8THQfAdthKLMy
nf7e7Rjp2MFXPnbbvNGfU5/dNcI4glm8TUqUuhPZXRuXaIKwY+hpM+gG1vOpY9Z3o3uKWjINSePC
UZHFz1mn741G37D/iFljGMkOpKBg8E9yDwg8ggXvsMczvmZUSGM1MsrzChIbhZp2KtVPiIpvoGXy
9w9Z3JR7u6qxSE8RaJqKF0oSBI0/LeLHw0GHM8zbOno0VzLhF5PE3o/JYxn0cjcF4ZHI+uVBC5mG
63fcoDD8yw9cD58AVh+lw+iBoc6KWijhaAdTUBXinVPyXlWNzziRmYfBUqkPPfcoev99kF1yEuF7
mdrzVd6DnBtH9pBg3z5dxTyIg5v6Pdy4CCqoEgOycx2mUBMeYBJ2QS5ylY5OPEDmT397PV+TETHt
VbafUBJje1hkFWnyILjnt2kIUUjCaKdbPhrQ9jcu89vJZ+HeslbiL16tZ1N95OaS3F3oizNmV2YG
2bGou405AMVTbRpvTGZ2NQJ9co4JBE8VF2hkk2taeezxh6epQOHiE9hXIDAgAk562/ARBtltnXTm
Fc7yap2md9HMLZpK/2Eeu31hM8FL6ttSckYRblxNxcXm3vRVETK04THgnLidFJOxtiohihKNzQnq
3oYEAyCjBEww2BxtNs5ShrP6Ocu6c6z6T3tmL6RH+VjpuLmKrOAJ5n9Gsg2RS03ISqg2+Iv3tMQi
KPZdmHj4eIZ5hza0ShuSGxVz48lnucxxeKsk+2J/esGsqy+Y78HUgaRWhAI5TDDbWcGZQps9dbAB
GwMPUGe7e9hRJEx3TF5Nx0/Ac8FQmlrS0CUWjs0YIF6COPYDl9Z5Rp1dngqdcvPctNqYlwHoxDxt
CQv8s3htyftkqUYScHufEIeUQOI/6Gjak+nr7oXkPe9986ovw3yDK6RdWcr9Za0TD/0t0a3oiGzy
S7hmNrXK+x2UM1Kehk2Ky9EvzQynVn9TzMRslO5wVCIpDrUAfKfotggQxDv05ABJ4e/tkxGFvA4Y
rXHNiiBaWeyB10sqYp9ixtANm/GBenRR6WSEMdvRW0iODoIueZg1ISu46r5ZM0ESE8EmNbhaS6jr
rLUSVOXMJoU5f5tJ/DL5dCeEz2SbUhJMxTsNmzzWn3bLBQSQoF9PjvNuqaDYxYxt6KHLM0ypJV6M
JEc/qF8NRPBDQ7uVD8e0tqAQ+x4CTkr/XQsTqgQDzFqW9VNr7ZYjP8jaQy6yTQ/xgIVw+RtGAM/4
8nbuqCjVii14+4beDg5dYajfCnFZ45GHlFfTPspC/Jx11K59K32Xqb3cc/UHuVcrCW3rEKj6SA7O
yMFLzAiLsKPZsMqum8EhotNEIGLFNzG0DdbaKuXBjCv5XjqyXeOprR4nj43iaNGUVAW09Tmvkq1E
0M4V1ZFhCRBfk7EtJlohfmrQIBnGoaxa/s0BbuyX6mqgX+GKHVbJfBXoRW++ZPzlMriMHFxWBjgc
LTyLoPZGcvesGlJ1RWvfmwXdczOjWBnkQTbotVFQQf7MI8G287FcvOTNjAheh82rh+WfEoIBEdtZ
VuxOeDvr+nvw4IeOE5jREpWdl3TXfAqopIxrpHPcT3PCPSsfvWlANRjCohvFV0jK46rivynxBQDM
z74aPCJ7mmIq5JaFWIpTdzRe2DFjRsvUjTQ5ZLsgP9Xu/DwCAw7yFB28RW7XbNgvQ3s/LtnznHTx
pitnnnCfJ0wh5eP4fuVnTpdeBW0i+farvg+v/VBWR608kDNjCrXP31WGwqbMwmen58958Cekq9Sn
ZYPgA7wk6La1lxCnkcwZShyJUB5wN3ckaqSmt6K7cfzyPOYQ5cjzFulxJ5W08BwthV38LsO5Z5ox
kTBZeztLECHaz78O6nLAa1R0toj3yDofI4SMB+x+maWP2uj38YQtsLfRPEMJOvUsH7edCde7aO7r
Voir0JWMtXyoaFGZrMMJx80QZs4J9txJ2ybKWUZvIx8y1xpfo4lQJ2AfvKtrHR0jzwfEXLGLoWKv
N9fYHsnNiirk5Es0rYmuAA4zAfU6drd+Dsk+xfKYKql31Vz++vpLjNa8zfIuA0Uxbh33qzGaad+n
NAEefsNVj6ZpI4kryMbw0bdbghnC5M2O44ciQNPqESJ8TAsWujOr8USjfuibOlzbche2IbUxnwOp
P0S1dvgaQ8JU84BRy2LSYlC64ieCRkjxGFmkpc2AN1sr/0DgvnA22qMwaEPxsqI2jRNW7HnwoUye
JSt/NpULPlMjlpj4KVMzeKEFo/gujn2+7CoGmwuQUZUVi3Yjsq7eZEZ+neFOkGFjrcRoPJsWfF3D
hBTeIei11fUUxN+N6Y235fAzTB1FlZde7D4sWOJbeBRYuiUTFsK84uvoOS4RiF9S7y7PAAkCbsU+
j9jYxRo/xcUmjqePCEJq09ND2In/hKWDnEqN3yd28lcx8Tcui/qjIyvDdMeLP3as9YMTGpARGjT7
80IwbHRhD5ZjG26H/IHoHGera5h9RMHC84mTnQH0CI3F2W/afjd65VsSye8ELXWiyUabe7Q+CRrU
EiPFSo6FR0fR3TH5pXuaOrEqqbLUIuQLe89mWkP23jCA/+cLUkVJ0I6Yfj3ukIAmyosKEsi8vZIM
FZ0R/YH0l5Ehf1gU9/VBFvCteEI2vs1qsScq2C65eLmAYfG00WOuolefpwc3rXrvG/uF55YPpFiY
3ZqtpDMzfFPmqQwRaw5B9zpQ1EmmS2uoxThVIWAQ9rQha3sF4vcN9MnE2TbjSKKas8PnDFVRq6MX
hCEUww90oOTQDvSZHX6CkoQnm7oat15+hz+EkbngwlUBG6weQUZCAeSrbtpMnmuCuoohnqfDR0ey
AeBJZiED3Z5uRrSe7msVlS+I6LkhKCj9FGJJG9lvlkHxQTnNmnlUb21j3AZ+cwevaoPHk3BH/5YW
h53X8pwGPcpWAkVXo6AMq+FHV8EvgdMYVHpz2MpiOE6gNSif9S41YI2o2I426ZRfD3UUbifL/YL6
imKeLFlXgbxGz5qtLeF+JdmjsMQix6BgmFFA1RYtSlgaFqIhFtLRdPrzH6lXYWXi9YdkzBw6SX7y
ZQIDTgWCahciKHwxan7jdIG6zkx/IsnY05mAzg7ImFYW5+NM1tyIpKxAL7nBqBfita0YSGka4ADZ
SF+BBCc0o2gm8A8SXCRn/aYorVep7Evfl4j9kS94kCZX1RAEuDlelGvk+8nDsjHZMC0DeeVW9lfW
WzPCGqAnmGavGu7zFYFRj4mcLqFi4FM42BXH6CSckR5OQEBtWKpCdf0VaXNmGsnfYaS2RQTJvUUt
AbHsa24lI2g/2EQpLgTkuZ8NeF5iNtxsE7p3QeaCKibCA6dWcI7H9JKgedrQ7YMAy852Ft1jR96z
V6pJb4rAoAU8jGsC7xeCTTVsgn7TQKPnw2efuWRaQOvGN+vvEBKgfmkNRFUWM+N+DE/AX1DTNQmu
P98QG0bzTYK3Gf6rv0LkiG7JGwWet1ou2Jx7i8BLpAia98c0noOAt1xzmmnJl1VDyF2bAgtc1F4T
1khuu6aELzQpo7J71un8EBn1d5ICH5EzlUjH3qpGVouHJLl4ZXxBeEK6d3YhydsCBWiMa6fey9H5
GSoyeTLe7KyCbV0U0LctdWsgolo57fiNZ37b43aDet1+xPaLMYtmaTw/PGhxKHVfzA61LsOeD6S5
1sqw0Bz4VK7TAX4aU6fW+qnRV1q1ASyVXgdhKcI8uLFFBCbIJxA0yjCBYijc4RbHtT2VbylQH9je
4ncZHTgMTFfpfeQu+jnWCGvDpx8N3T32pQ9RpFgE+uwhbOZN42ZvHbVTmbLFcO1i4Pmll2NphtGf
I6fs/e+5qOozwaR4UsL0K9TY1mnZONHnn6qamVzWPaAmFny4/6jscFUXzrDzOj406NnRNrKdW7Pp
H93wQVDFrFTPk9ozGSHBZViNyfhbLNYlxEYsET1C9mI2PbXkInTteNt5/FqkMMuaUGur5L1ZVKlo
VlZcw4zMG8JAi/BNBUG6lo2fE0ESlZvqLg+QaMUEbALaxQWOPQythP/p5/rgkD26rrk3UFITtIyM
plqhVddEC9Lxu9lOR2yCRJZVO6WvDMEXTa384OXhmWKcrPIgv9btO4F1znomdtebsGomCaKZnkCq
jZzbK7OGAK7tb8FGmSlgaGB1D0+Tv+ScGojjpsRBGSzvhcMtZ3UgZFvt7j30OhQWhSJoqboYIv2I
4ugOxhhR9op70kyRR7cyuknMtemUTxWs+1XnFr+Fzb/ENb9qpbThIr9xI76MoeZLU+NEOM/40wfL
SzFxoYrUuJF9+tF7Z75aZF69mW8N0FRMdeMDk8wXVuHnv78/JJxv6D0aVJqrtim/c2yVrJ0m0p+l
/TTP3FFjOKPMMRdqEhr0jrKoy+7T4LeNkp9MueSXxNbZhhytcD8ag7wMUf5WFYNPzAh/5lwOR2qL
YRlI+KQPIqavID7U0DED6p4+5lMOSkYZ0dIkGx9VGt2hlgcTlOQcUAt/OcUUzs01UF5Zt4nn3XVI
grOUj1blELJ5CjnAli+LTShytPpN1MarMh0bMPtI6tXiVUO/TKGNWniCFa6N9mTm1RVML3Iz6+W5
9nGEiti4mTC1Cx28JUSt4xH00UO1yWmW9u2E1G7Mc8FFbGdbH81zPBpcPgEx0yWXf1CrqwYY3qZ2
LxpzzNaoWa7lfO/mLN6nqkspie0ZEy1Pg9nMR5YFZJM6b+TXsfTyR1xgNHBTHW8qzd8tNoiFsMzi
oXDVyAyWYlM+hnF/1Xe8SVXf+9vMEB9ihp0hsCvvwpzPGeM9CuXqEnfZQaecWHXDZVSa4WkQ0Ue/
MCN5hnNtf9I008wv2HwPW8/ce0yu+JfEc7+sEF5B2nHCkyNnoW8KfvLpcUTX8+frytaaFF9ZYnfo
ikvACtWDpVJ57n0fI5mGHBXvUF8eWNAbOy1wtoxMzplAYZUKcHB1rMBAYON8X7KBnWpnTHhAQsVL
j1RnrxGU04xLApEwfO06WNNhXGXH4M0F2rJO7Pil0Xpb0Z2t22lEYBXk9/Xg79VwrkpOeVKJnopw
vieO4ltk4SXpm7NvVYIuiPVGxQ8PXY9o8zja4haN1o6kRc6M6MOzIVNXifllVomx1vimUlSOktiu
FSpswnCQs84O2QGR7zx72DVXrhdl2wCqFrfnkDLXGb+G2VsL9g670lcvMwy9hTLWsEPjlqSbSu19
OiX3YR+AP592VisJvXME8tD0USIWSqACWMTRMak46DG9Q3P+0BPvjQoMmRpB2Co8dwE1toUja6a6
3bjJnTUyki+c+EqPwU3SBtdyDO907V+VLddhNhPfTBBfYr3VfskoBRNMVlpX3GHbtnB+chCEq1rA
4zTfct9gjhvjMVLm25BovD/Bs99Q1WlmP6JDdmcp3uKYplGWDz5JdHs38w4mMlsQ2cAVFnhaadU0
jHmi8SDiAlWrHsPBLihGHMudfcvo6rNlL7Vx3PQCaxQzXcdIYtDy3Ryxq9Z3Jvkx9AvsQ42ew8iM
hwaErt3svRwvZ9q/jeJ5or/HRg3AruVldLT3YdfjoQwMxQean+fJ8k4xThnULDNvJ5VaamHpM8Fy
m6Z1NtEfIwReuzymvAdU+1KfDDAx6yGGyyF5ZSYMk4cW9RgDy37tNdTThAxf2Fu/thEBnjmSkoOH
NBgdwbVhVNddgXwt7VTEEqhYxwO3/nLmYp7j8E28xxrtQhX3tMqY3TdRML22LZlrSUbv2DWfM7EV
ZJkTYyYDsP2ksW77gl08AS10GDbhK9pTeKiehE9qUlAJGnJ/jDe9uWs6Na0hxeU2J14TkwfktCa8
MC3uULAejXFZb8bzQxrVp1ozNGuUsy4j8V4OMdVYSWRH2SymV2pOpzI+Oj1wsoILQTLBr5MguIBn
j13gvKQpE3zbwO0yY/0kxfyNZ+UpyTuC76y83An6BydAp+s0RAQrByHfNFCr44HHQgwCl148WiyN
WQFGUNrYDcDdKOA0JA77vAFGA/Imy2nx4QMW428yLeVuyOaqcTA3h8iYypTEDayVjAJrfVCSw9Am
B8mb4PSm0pEEPbUMn1oUPPMz4l9zE4uEE7sv/heSu8P2Yft/Aljm/I/Esqes/WBP+c8SuuU/+buG
zhF/WMBZYZl7pm355qKu+ztt3bL+4HYyPR95nSWl7UDr+gtVBocdxSYoMQuCmCO9f9DQOX/AerYs
ye+IphKi9r+joftnpCoSPX4XRwQWoToA0GzzXyhbDbMFxp7EmxJhsQ8N64tEEzZYatva1tc/aAzP
f+ef/Y2ojnOVYFj7z/8wgZXzKbDuUMycFmGhtBCimHIBYpuk83lC/AufzDFN4DcwWRC2Jd09ifBb
q7f8exknwb0foz4uA6asvlARloNcS1wkNDjMKq9KqYbd7I89xiWnvW/tbzcnW8uQQUmQesduevlH
bofexrPpn+vF2Kn79sbOjTsrmcRdWRMvU9bInZGZFs8iPYVjn+4QasE6qSyHwMe//hH4PfeInA52
Laznmqlc5Iv0CNNDc1Ga/olitdrHWRpgEgs/+pT05NhLz2bb/0rQE2s9tczdPDM60J6bqBPFkyML
rLMhRmVzEPXNkMkFtJ7FJ6YU887x8iu3Gc3HGCEtgWfYYmM1oTaUxA2PhtkfZgWDaawa8yHrQvEg
+/1Ykz7WOmN3FJTI91me30QkvF7rRWbFiH86NE6VUWw7Z8yJ1tXM14MJURasJyfr3GGoYDmvWORn
wXzSfq5OLCHVKR5nxgSbLDfqe5vA95ChkSPK/GhNi8ZXz9PebevhlJGwE2bXUgtrLy3j4lmlc01m
SnBo3fJpJvf8mKXwRnOnOhatyvfmZAG0ysSlwDe/MS6BaRlPXdWaF9KUCJ29MosnXFhM/eZpAOQY
qmPqdvKgis0wEQg1mrN7IYeMoU+ke8zh4tFsw+Yots0QRNfwCgTLXUJGyCiI1zKLSJMtMGKRSHSu
LYiOrmNNBx8l+WOK0L72xosR/hdTZ9blJrJm0V/EWgzB9CoJzUNmKucXVtplA8FMAAH8+t5yP3S/
6Nqusn1LEjF855x9YkCZTNmlRnr1WnN4pzjuS4bOSIdoMJwsk3FHG3p7PeIcVTpvXrQcvb0hjqmq
GhxomMlwz6Id+uZn7ebiTCS+4tDlEtxq3CO+DLoCJ4SSmnbC16ZNvSeLoKtdnXTYlgCNQppemMre
cONBt3J1ugUVaJ4SzzFPIaVcWIbEQRVCP/17GVR7HGgXP//fL2WjY23cEWeQzgvqpuxqfsMiw6HD
b7JP/oaN3zr1Hljn76nOzo49q2uQPILJ/YGuKWtjSBdVLQ3uKqt/i5w0d1jkIzmaOry5vSX3xTjw
6OWy3wyOA2XKdUk4LQHgZOPiNs38GbfGH9lmxV4Ws7vxa+aPRlvW5/HBduURy/ArCfc8FvlFLnG4
D9Tknfrhlfhqdta9k9GL65hba5JvaRDf0TD0e4aXJBZgegRefuoA67TY2DOFwzwfBFxr1zrof/Hz
IJyfMzXPVLBzAPa1xS29B0aCokg+llsW15sjJJA8MhIU6TQYp+M4xk8eRJoHvhQhwO+2AbaaFaLt
wZ0KIOpM3t3C+5ozRopxInY0aaACL5nGgWCspzkf96bA8toPe1HQSFMOef+UhCYM9NJ8KRXOwAS9
YKK2TvXIoVWA1Fb3cGzgq5UD9LFU/aKXN4vqXN9Ny3uATRJjN1LJU+fzGxmY6csy6J8eRzyZU+su
3CfVa+k77daGxs6825gedyoC/kp+0iUI+5LYLv3Wx8xy1P97+fdrsmOkxbA22eWGMA+V2c8RxIz6
ZQqnZ8Pp4R+AaD3jBoTrM2R/+O99LkYzP6F/Z3S84RppoaqDey+2I4MH2BJz99wUsJEqsHFTbt2l
kaavfVruWHnUzsk5vXJHdJ46YZ5tlCaFi3SVsjiSgyNW7ecWpiESvWcBaP/UgJLQ/G9VkrX/9+Iw
tFEL+JuFMVpkj5799mhlngbxgbtS7qfQ/UzqQJ7ITniROQb+D9eLKWoLcGAIPBJpn+62RrcvgZjk
1R8sjzEg9axpV8wvrhtT1su5LI3H8JT4ur1DY7qpIc6uCyPNCAjSWc94P6SafnC+uLtqfECR29Ak
vEyKC1ZJdwaq+T4EdLLKhIGz66A59T4t5K2HupMpGulT4prw+PuDk6rwK08aNr5FbIPcr/eY9T/g
2Q17DXzxqClNO8eIu33va/BK03IxzPw5trz0EPYVrcaZ+zqnkFUMEPRPsE7Tdb7YClGbNZ1SSvtp
mXW+Y3SzLWk3ZUr4uzDd8R0YSwkZ6jEc9hf9Dk+t3ttg/ECCUQ9PG5J1SE3jp7Dt4jVLun4veGiA
w5nDm+3WrwX9Br+pzSMbpOv6XrudJgkTHoc4ns6tTYFpLGSJqYARnsiE+D31KXjNafpLbGXXSgc4
jjn97vT0zb7mvhaw4Xbg2iw8CVV2NxOchaB6OM8WwXsgRYLjuDDu2JPyCMCncZWLYDetfNLJDI5O
lQIoJUr7i0Bm/jEykVtNPHPXcbLkB5oofg8uaQLR/BQHaXUw+kJu+wLEGuI6QRfre+ydeWPF7Tm1
+Ue1Ww9vOPuM7SN9Gf37qVl7GHulJxHNggjSWf7874Xjfx5p0/fWPkd+RC7uufkwtJfy8bIIcKKe
xn6YOYm1a3p4MPYFlNDaJjR9wbSDIb8Lm4vH8lZih/62SB+xLCSAe6z5t+9K/2J5e9eexSVEtbj8
+xHB5uJic2dmgcmdMT7Z8yCurdNgsa0JQmqP6XtRKgv8A9+9JfSGTWsp44lhwQZqoXt3yhLmLKiC
TJiMefVgXf7FeaEGYmPBYorEfoA78eGXaf5fEy9HisS9d1yWq1wZn3pCRYhVUV+ErHquzblJhSbp
avZJAJTKoXa6L6IYotS2ILWP4cQbwXEwKUlYOWE6jEciyI+hmVPsfLfpNsWkmlvtlsclJKyYKLB0
M++2PVGvWmOlMXIybaUirGC3GBGkOnjI+nsxpcuOPwkBb1TWHYat2hK0NnGttf3Z1sKPOmPpgD4A
xgcyxJxT5e6f+uAwozC7pLwNqTk9/XvxZf4+OgQUIayRNViS8DIOdkBdbacu+XTKYrbHDtM9VvWx
RdKm2k6UzhcK63ftV59ZRVmnYBPd8oWsT0acSRrPeckGXDGkICq2rNzbDnKABuS3xbPT18Mx9bzf
/35WivyZoXx8npaHMglJ69umRlmhvc+Vdt8HZPkNkmN7lSEcVbcFLDaq7lg04XAXeM5WYqzsX4VJ
o2TZWH8Hoc+x8PHcQJTd1S0KQkk89tWwqiSqKUq9pUEe7trAD44hvXPsjbiOap0Uz62N5Ye3yPml
Gk3SWwYc24CrL4bwrkuCNb+j+9YcR71ul1pAMDGdCymJmjyCdTX18nCuOOl7z+jr6Lmgj7s51y9W
kB88i3b52vUdYghAehku49bOPfPsoPRvDdXMV5z9n4MCCsqJ9qUq+Y1yVlVUT0a/6RpnDdgwfPWU
4x+Xhk516aX1XXW/siopbkVr17up4Fvm8A7fHm/sbWqhTAROk3M4HKYzzEUy/938zVPc7BY/qA+0
4+CYXtQmqyYd6cc+paV58cUcHKjQmy7/XmYaPDkVeEuUtvm+1P3RSEN9swxvwfENe2VG9q6Em7+L
mS/pWNIyWFsDnkkEhtJKWNJmt7s07FfkZKvxYoZpegoLuybAnHzT4BKu7bST0GHcKzFx1L46FDfX
QbOvhoZuO5+GqmFXW48DfdB51MCBPKJF/tcYODPk5uopW9zwbvcvVcWxvFPC301dfhrcZv7Lv7IN
0y77ZeG7AD9r+y/FmJrbdMxIWLj4f1IabDcmSSMeDwX3ObPmI3lDnPRDOD/El2mtXBdoCkzrj8ZW
zjYp426LxyC7OGn/FzG4uj3CnFAelktAvvTWeG11o0a3uuGTvtlTMB//75fSsOhYc/Gmu51A783E
cem68lAZXJTsDrLp46WxzSQynNjYZJ3Qp9JkyamLIvmk3whfj8RaM5QvaWkRDTKyT+dxHupTPp0h
2Rmp7Vw6mUxc0YCj9HWypcug2c5147HJcD7ou9R9KUtisjYUzUoI6960YPvBvOs/n5lafnVpXzxX
bZweoeO0VEBn3WdT1w3TqyU5l4Whdl5DFkXRPLpOzYeFgo9sm0HNQhrA2CKmVr136MFD7TD4n+kE
naDT4anaV8RrbtCSpxt7DWHcMpR7XbeYYeYEO/bjAUgnNb50zSsH2oDCo5AFUflwlAZIko5o9G5Q
DIkS+9UDx7XD4exdKJMAyGp2IENyEEGRNw4O51+OAuaUv84BhSCKVDDDqMY6VAKRcZzj8IRF+9fo
z6/j4+ocP5pnoR0BsDH/QL/dWaLQvwQsVgqOGnwgfDu2lZsifMe98ZJWhbWBg7Y8owJQPp/Rw4jd
irHtEJgZCAQ7A7df+zBrkOODoFr2NHxDkZgt7L4cQ6JOWekON13Ese2ZZ0qQBWNGJxv/7MRy2TuZ
+Gw0NpIMGSVy6ec4KWmBr6DMEalLngbbAs053wulx5259CSFdeMcYc2wX5jiyYTF8sJYQOygH6fo
vALDRJLujIVUlw+otlB9dc2GIX+uO5ctwhf1KitdHwCRexx64uXSs1POpvGXC9XvZ4FzzOL2H5sV
f2YASjAR04Gm2C32dYtzFeougl2zSwOKWCurBYmQZAcrczjqNBns9Kkrrh2GmyOaOp5lSrS53cpn
PXTOpmkK0ApwNFZUdM1vrc7dtVVUywGCQBHh9GtWnmj1vp4IBy4/2qPwuTLdd+XT+9SBv+COjrew
oJBusUKcLigwcV1bYH+ozxoS43N0ydbBDlv7c2Bz8SNhR23CvKr/Tk73EbQwGLBIiX9JaYk4wj0r
+Y8m+meuMCLHRafc+mq42MRUcBSXnhY3dIMUhQZpgnBEFm+0bumWl8OWZPAla4hD4u6wIrwIH0Q8
jw4joJ1Iudh0gMkQDlvSMTJ8a+LJPxXiZnskuL3i3X5oL0ZDrLGNF2eV8AOv99+8zGGS3qhuZ/bW
M/3sZ4tA14r4NFat/EFVtm4xaxW28NfF8lg29Nl9tJpSsMk5LZ2/hqsT69e6LS6l70ZlEKL2z3/s
Kou3YZHQaWMZVJj2wWEeEgL2LUUTnfjJBBDjlhjEGmgH0lRhHh0njaPYzq+T1xQHonbIvNm6nWEW
NKUJr/IRaSPanaJp4X5c8GNNDyMHmoDTSzZ6FDrIn/u5+6XgeetwIV5lzS2GrlJyiTE/m6W4Z0tp
rxUST4u1hoQOBmelrjidwpM92DdvqmkGXIazk8z0AKGHMgCgVUZUjx4Uwgw4C8JsXbLTrBpmHqRl
+CzCfEVarNv29AniJGk80l2PFxFmzbEGIXhwyRku7oT/EGs2wIMyUn5znlT4NpsEMYrR/9GN9xKE
9peBtrluxnRbivBMYJ2aVrM7lk0yR70bP2WT/W6P4QHjcn4oqzHKY5PSVu63K2G3I4SwdsuIu8bU
CvugjgbR/wfD4secycgsVvcmM30LJv81zIc7vcJg4cL2PhkY2yk90vaP585MFP1szfmeBX9xD9Nk
YM2XEntK6xxkYpJs7DEtkbeauR/BdiGX64OX9BmnrJLib08tMmdrlwnEvdDtlhHZoZn0i27b7yUL
bpWUz+nc3EMOd+cOagvEEpYH45T3yJVBf64xz9AZYNzdYdxNymfErv+zF/tdQJ0bu/TP1Cd/gMxg
i5P6als4k0OblpcY0C0XlHXglvi9nYeqlz0aGBYRdV39ilFHwCsDM0vnvDxBhJu2ZuO8paO3HEPt
d1C/+ADRf1ASBFE7A0h5QVsckFF5Shz7VjTIRQGrgjmDNTBKk/orj+Cp7um+mX/5lQUdpgCMyF70
MBtCVpwEb23pLHcNjhbOEQz8Ka7wgXfLpqioeRftLxmQY1adj5c5vVCdewTx9sqMgtgKWLgVaROI
XQ20VvYiQTUVdyjnJ7TIBmNW/73Mw3gcquSvnjwEl5KQAUf9Bb/iRrUAC9KcCU1XfBUp1iw2to/A
LJ59SQRgMHG1YsfEDhI+j2lIl044bJVC2KAWfTfP+V+YeGQpFsreAW19YhO8AyclukGWu5rFtx6A
I6boag2SVy6tn6bK6quuxKthCvtsT75NOXHG/ArrVarcdmVgkUApgh3pQItxRPeUM7rnq5k5EcUF
d9/G2IYxBSNC1gYRMxa17gjCRXYhvkZhf4qKSoVFYmj16LGSlfEwSxn4dxq1Lxp7uLAi1DQjb53O
Q3MdMavTa1fQSF0Pplr7ncOEvhteYktd2oqmwdEAoeN6b66GQoTE/AfS95/OeTBiz/k0hXsHuOJs
/9f4dGb0vRGs/NndD3N5duBH4pBsh2cTQW4FIs6MhD+zaBCYySco15L+cgx5DOMyZE0DdrnJNHBV
FRhaS2zzW2PyD1VptiwI8LC8MnkuJhzdRYr3RBagZ4KivrWPyvcpjg+4Ze1TObYqsnHVY2rBpMMg
FJSGfVyQJ1DSpLHL5Y6TLjcgTLvheKmVv1DZOMD/1+FqAuLyHRIt9iyk5oo6VLZ03iif9OGqtkOP
ya4ODp7mQOpXO8NQYtX0MVBLKOl4mLvvwbkwkeIS5zq8063prWPR74jv2ptwROY1NHqhZtBG1AeH
dRnD1gRXybWpF3weEKan2aYxo3wfkzbE3ho8GykGxnGYwXmSUdlSmE3SicJKrOS/TaBe5wDSMITm
D6p2PWzucDhD7eBHDBf8cBhJVR1TTRh76B1dfKyF/oodWL7AgWxoRs20rR9I8Z5rgTO4znpK1Xjr
zLHfjG5hRQUTs50RLlsrcSu8XVUZ9Ul+NXGYNRB+1oRHb2O3LWVxzJTm1ABc9VHnbDmk0OzxNe+N
a+Kzs3DKfyQd/wQ5plY2Fw8UV3YfYLE1nUrWpo9lPFEMATgMb62iL/eWSwmBx1PdTSXERoWyvNg/
XYwxu9Uvc2j+CXvx1wvEMyjrv3ZGz5zh+bRyOv258xu69IyKedEy4zB6wJOCqfMI79knjz4uDmTD
s8Ic0LrQbrXh43Vl8LUOTALlvSt+piKttj6HVW0DVZqwuO1QlHFtMlCePMPaovYUoNuBRXZNAwAb
SowTKEIplbbXcV7uBqs5M2d/kAxZ8Qji+VHyoOSSAscBH+7ozVFou/gIF/uRXipBLZHEbLZNUUVC
ip9Y4itO6/Qn5jyMDK32gjzXsQ9LEJAMh7FycapqGebipaYxYNTPo09VjSbiVzL92nv4ezYD1z3s
B7nNaj7JgHpVDyeW5b/yVfQsPvo6KaHLLQZLTu7iN+nKPV/qeG+RrqriHCywP9TyydENVxAhze3/
/mJSJvbVBhLZMSFZQo4fdlVsdWWrjVrKieYYR+3s2AhvrcBtCMH+xFUePSe2sa356tzDNMI9WR4t
olW40h02ASoLx0RbT60zfplBvjNbV3w0pZTY/RhbJtZAipWLzG1Z4n3qKeJPk7aOYunnSwjdFotf
feEMm5zsFE+RBKxZBDawfFv9QqmJN3bVb6mFxkIUp79kET97k5zx6Wbv/VydZpyrwWR2X7p0fhPv
8A/h40Nn/IWj0AZlkd/TkA66mSw+E6MmBZAto8y03l3Z+mfBqShy9V/L/MhtfOYMZjdewg17nJPN
OHn0Ds+7pWcqTrqgwIsAT5V2yJ6CwWvGLAm0+/iSuQ2oPVyMm0m5CXoLE06mUObOfPxdoMZCemvO
uRP3R5iXtM8WUeBmHmkDDAlJQQ1GkbP5en55SDi1nCBfYLVyyTbUNMDUA2ldivw23FvxsNk23QWZ
fXNKQoe2nf1pMY1xoJr32NbyvcOMF2tjZp4Kf2Szcej20ItWr0pTOKKrJ7/s9SWTYXlyCVS4s9Aw
qs0CPK0VrwGf6Ygj8aWPU39NhK86L5KhiiE6jmRiesfU5gNKbmqS0YpeQzMYtxwvMZqWCEU6j2mc
k48gSnpZ8Gwhs4VtNNSPPdGpIs/3t/x7w6ZyR/+mmHLfBECVGCBflKkuPkzW29DgSLUXzToaw6Ac
UwdZx/LvCvnjx8fAynlhcI7mzCXaLnBxleGPPQpjp0HqQr5qrV3n+P8JteB8F3yULqF2/DE+0PZS
3X3iqndnRiqcs8k6/PtpbcGRklJ/EfOKQNC6j6M957cpgFkkCHwYPxli5rMyxWfOMGiKGdn6VXHB
ap03nn0NPKSh2No5o3MJisE7WqY2CcT6HcUXW9ccZmBvrHOBKpyNouFlbdhmcXBLiiZqK1pyu7rX
2IQu2kceY3SMQNFdS1BWfU2vltdhc2kpLaITxbHPv5eUOuGWMH8fMHk1XaePBBm992oUOxuj8LnI
yksSNOXR43Nc+WFgXVwGtWmxQBzMib73TlM9O5W3djwEmrrD0TO6pBMM2S8bUc1AyVr/njrArGyH
lsJAmCx+PcrkMqCfcokgBlBgOcyuApwFs79WsAACb2DmGpzM1gSrBSUuqhHXdy6+ncH1hpelMzkz
aATDBL4geBL31NjZcqNQsbkGnMIR9Z6rpirgc+tHc2pm7AKTjHVXPaL12kBC4Ez8NMFCf7IS9RnC
nY3shyEdOSzCLTh++en8lHExZhkG+mwZNoGPUW1N/ymt6OAZ9Hs/YBiH8wojvfgefRYdt439K5hq
41Ca0HA124ckhGcgSJs8B95vej68aNDd/JqqjjCEZ1Zrw5PLTfs56rf5rmrP4TIJfaZvRrUHhI3A
dYTkCyoL9IJWN5x6DEWXmGu50xhbs6tOi27J+g4Gl72UzarBCEkye9qUdJn4C3xuMy8QaoJvG1E8
9HFfo6GU/FVrImTmukmIfIxWt2yzKX5txdycBsvWB55kVlXsTa3I7ONYx7cuA6jVWfgZpiQ/9G6v
NlVgNNsYlqHTIUNmaDUTeu+LGbqHqu1gaJb1JTMxasPJnSMSI7ckHAgLwCYDmpTLq4ppB4LCTSRy
qA7hApwwhIJv+b/GBP5/AO0IZMd2oq5hG+jhb9JWJVaOMd7XDtzPnij+1QFWyBIlaJrgxIbTG4W4
YM6gl7k/8W3dzGaHuMgNnjhTypiWor5VqtR3PbOzMXkjPyfr+VrPhOA5+rjMLQk/NILucSS4TObP
rdEl11H2zINIBbnBHvcxl8rx1xz7R28ev43KJaloBFfhh/VtEGbkeLO/ZoBF1pQeizSo2xUmqrAK
bk0TBDvf4bpMeW7Y8BVtcX1EAzbbihkQ7VNchrrHZ2wHMwlNGZ4gy8crKy4nzsQPQusKl111Tbo6
jJZC8N3yRueY9WREZj9Q2zzzPtj55AoY/l8r6OYdaAWGx7nxnysJ7edj6G7oHjj5s/fmAylx/NG+
VSziHlyJHTWj/bq1p30LnvZEiHO6UTk33XpG3ShRRLHwWfa2y41NDCuzzj+W4lYz+CbggrCQS4Na
t8qEEBEeRrabv0lob0uNtjiKtbTMeTvaHSRV4TwJOW/LnC4d/kxS+SVWEtwSmMONe43T0o9x68P4
DTYdHG1oCPA+rIq0H+fIZgMj6omEFm/r1BSvdNOpZ2dB1/FjZidISZj/5uDqubFJ0RQ9WqnJGNnA
KvJfzaBpKViqyISS3CpkvQncObjIwSnOtPaU0VhJK5Ipcv7S2LuScSSdHcHvuEk+U9vkzsCmtclt
r95AgREoboh0Xuv+WEEfWdoWuAsnjrFkIWmErcgDWj6HsbE6hmHLh879sLCz/wItcO7E6QFzxBtT
peWQIxnPUHyfhO9x7rOrx/3Us7b/XoiAkvHAXXqaM22s5oJ0W0pKZovCd6GfxNqCvP7j8egw+Emr
vR/20WRSDxLk01cxzCc7aHAyMh+NjNCanyR1Xy7XgVhPw0UPVWRrNmE58NULaF3gtLoA1IuHX/6Y
91t4QNl6UCDfe4nZKEnrcd0qGvsmU+6yJoQBoGEroHnE+54PMWThXXnYq54g4n63idMfnQb7g1dR
DvM7nWwf6zmn4LTEvULjY7Cvw+pMk3SHDkgbdlaO1vHfS5XE1Zb6h+/WD5GruOCuEMaHo3yMHZhl
HFp+4yIKDMzcOWi76/0ntpB/x938gKl8IMgaE0cSA5pPh+uaGaZBdrcGYhj7XLODwYe2eOHT67Hb
DC47cSOeaqf6O/rNq6By+VNWrOlu9+z1HnfiOqa/LbfaCD78EJkSyz7jqvzMxYozmLeATOQ9cGo9
oqVMX03fYJWsKVkyhieZBAY+IYyXwCDcZWE2ohWU+yQvz647edvfO6Y5fzNSEK0S88nFwjkwsH0N
e9LVM8CaU8e38m59Z64x7+vapI9mmN+dytqxK+kXe+m/TRiQ9Cmk0wpg0zavU0LXRGi3ZL1gmy7N
t9QpLE/PebIeL4g29FVaY76ZbRzwBkeuqJsXj25RZmEl/EpjGL2oXHZV05YMpM3vjgESYepergnh
s8A+rgMVKWCsWQCTC6Rd8fgUjTE9pkARnum16zdOsrwlfAIkFDzadOvOiHJfVCsOYMlatoYF280M
zjVaArwKWtZUMJYY26y7OyKjjjzpGz35+oQwOp3+/WhAP92WofELz6t3HIZ9Vi8KS8dI+eHIwkpN
6qOte9ouAyflkoORPRu/qAl+cCTSx5TtwauiNA9fxnswx4SQwwelrQdgUlau+xL25TknXX6k6u0P
eDN7q/14l5d2csZirg7CyN6Grk23prTKlQqiwGNKGtuu8xvK9Xow1IvDO42RMLylPFM72X+E02BT
5j1zRUm4TwLKGc4D3gGubhIDAZ2franlzWADoITFoCaDOMJ4GnXtfM5udijgaK1n2Tg7hGXvtUqS
B8A5PHlcObY4jFMMuRX5/MkQW9FV2C06ojwjgzfm8Cz8+dmqx21S9P1qcLFDaMvc1ZQ4UR84da9J
TK3T0IZ70+dbYvaAV7FjnX17mE6CIGGppMm2FdD8gwaOajlQswk90CRmsiW/fyBuRMcBRuQeRM7B
GtOvufbKfZc35iVMrPeRY/S28eXdMDTE+H+tnTilgPmW+VXYH6Vl23eSSOTB2nWTpT+1k/ODtiTf
oP0/0E8djm0eg6pgm/va2Fe1fp+9vjiOGX+1LuuWpEdBZJ2WTXkr5KKf3dHs+Bzh4aVZdciKk18o
9jFBH0HcxOUGUdM4dDx1K+3VvwkmQcorOIvxZrob1+whcUyOeSCrdhl/QxSzEaOOWJagEzcMZnpw
cKthnsnmMQjDIlah29BHCjuB3hF8uCwAsoEclh7dhrKo+lgFCXERL940dlhyZfCwcB3dfJh20Azy
vq2uDGbpbOpuMhtmGCRgbG2yYdlcPQMpitem8OuIjChso3Ri1OCENDXKUayWuhquWZs/0WCYbH2T
yG1Lv4Swm2LnNiT7yFPCh++aLdr0D9vVsawQwdMQ5og38PvnUe6mMv3rNuxNLgf+VJnd1RH+H5+0
781881jmyYmxyVYp45MefZ0MAnZIWe8BBCVkw7jkMy2aPKXPS8CwA+Da3ioB+mbBWXTthfzFytcJ
5eI8yFRNJXnXnZSg3GvBn7g8QBOs0NxGIP18zcIyX3mLdtXCkkaCazmPE+2bFbYvzyp/YBwHJ8bf
OkLoPdGJwNTZ1Amimv47Uc5w6ElVXKUBlW3spouZqprBm2AoEA8W3gFO+AW6elQR/mMCCfO30FOE
4y0kpb+SRJCiAc80lVsSk+4Dxz0QrbKS9KVZanfbLh5kPSHPLbqfXbPgdBbtqTOYJMux6BK0gjSC
8MOWVNJD5KHbF+PonCnqGBBTxwTRUU7oMx4gok1T+C/gvLj3Bfq9UMyZEGfUSwPpLyJPyNoUBpeg
L76yxRSRTT9bM1f5x9DzzhKIgYCVPJn2R04X1iEjdcUd2bqXoX4pe9yGsvbJQzrmhvuPf6Ay1dlB
wwQ7R83BauzVLbBqqshHo4lwII4fkzX9ZHVdM1LTXRTwARk8T6tO8hfinetoo0ZbmnZlS62bBAGZ
TnWwT6T5FPv0wDmS+KwYHeKJWt0HKcnw0BaBWj3uGkE60U3qjYzRYMZwfE/i8dPlILvh8qsYsOYY
nfPcWFdDuB3nq4ULlVNhi0vFWG7odozo/L9a9VCOLd1uSJmb67j1ymsweu+1zD8Mrf3nh4jWPCIR
MVEQl1YyXLkAQ7IlOGHm+pDOW0IobS+p0OFOgXGLKHpRiuSal/5jJgewIGkj3Qg0MVdzbxUdDscQ
f2IBpY3LehbBresOM/XEwAjnLWcsUm9GMq+Q8SWDVHxW/154UN1LWgd/nKkvt4Wru2PnH8gVqS6/
9rSM1b50rxyJLHw+4t1XdR9VhXu1hzzZxUkLNt1zjrhJ+sODaWEi/x9r2b/FnpTXpu+Og2yuTRrs
gQoCH6/SSyGxxXAnbCqXRU190QEVNap9ADXw+VDeFnl508PdJOPIGZaVg00oI5tr1MfMcP9mhEEP
ypnCq12r/4age3Jbe2SghoqbyJzljrj3WpELx9U7lJjiJm7nz+4MwXtuZ9AAgiNC0ea3ScmtF6Mx
5xa41DAp6Gy0mSWncuEEm5QX6kM+xhgZacpShmlpdsJfGKwzjh2qfvZC45D7nWJhsr+XUIyRP+tL
20P8RkZjLQmy8eIjbmUD+cmFMF3ZcmgDSBdsxyS5k8gBbCYXA0OV3nUTAUbOFPExI27oVp9WYQti
ofVLLetrjHKcyOG/ybGAvPVYzosYpGDNwcaMfy0Wnwqu1O+ZTRZmUfzHVd2+Dkrnxm1jK4gxRzKE
LceNY0fM7cl0lHsxiwr92X/YQKTBEjZw9J2h/hVdteaKr/a+WjZmb4QQzYAA5dUDucqeHmUOwTMr
fYDgbOeU3g01fUxUhBG8NzYH8ofpnqcho4yGY4csg/lJzf5xIE/KzlqqCEWpWnkz4ToC62Sye5Kd
8A9q/rz6PrkAwE2JzN6Yz8yFs53qoeVwh8AvsxB4alPaAhn/L2WmSZ0quW9yG7A49zGUOChOBtwp
8Piw0SsgZ4tNYM13k+MI8DUae8YFCetK5xXyXEk2rSIPaO+0dLPqZo8ZJm7qkKyUjk2EN8JLRxS4
lyUwn+2BzpxkmZDi+pTlHEMBoArsE8wp3/Cs3FyJz5/IiLnKnPLL5kC5Hi0BMIHWPHog8AFEHCMa
EAlMM93UI3VhwEQnqH7KzdGM2EBOhKnCgy1NDgWx8SJwih+5nqtIu8u0HpyMADbCTDAZKurSuNjZ
DTYY8yEvJrX8sKy+3QgfMaB//L/rywPU2fFYiBTUMQnnnk43VioAa8tAmMIy0WDjMcblU/9XosSv
4cRxGAv0xmy5gGTUjJDoD81zgJ9rvViDxdufhCwu3AM7P3SvpZiR+RXrdiAPlDBSbTZZN2UjY4X0
kCD2POa1ITmvApxowtQl9Y1vhTEL3axnHU3TTz/On7zAuo8GLlI7/v4fjs5jSXLkCKJfBDOITIhr
FYDSorW4wFpMQ2uNr9+HPZJckjMlUBEe7s9V00xRRwfNHcmwPVPWt2UyGv1l3fHzOFZ8LEI/NJNp
O3gjuqvTZKobZ1666h4zleNPS7QLBb2XBLeJ6kzNMaTm8QlesLo3+BzypO3dJQs77NotAvq8vJsG
5JIehSppeQwWzE8tugsNkPwhSjit/Erv4By9wYiCdpwt83ap7vp0GjDMo1N2k5fo+odZA74VAEA9
pRgrV8oSrXfMCGF3A69C8aMwJatB1EN008xNqpOgbRmLLb5NZJnHexzhfXPS9n2aGXLCLmxeTIeX
vmvgEVsBVTzCSrxoqtjxtKKEpMr9BbSZq9ep43ZE+u5W3HiLJoGJQVXW+GpvcyuvvAmZcdLsahvo
yUMcwDuZiuIz5ZgH5slG6hYi2Yd68dJYY3tZHA4FhAmOmOYxRNLXoFSBp6vJo2l/E5XWXBFzEc0+
m3nGWG2ODI78u5hQqIjTR352Oms6JKP1ykfCRvKPgl1d4z3osVPtFWfGJ1i2MQ9W/Q9YAiCfAFFF
Z771yxowZVFjQ9TCylcxgfsksN8LSr70ONuZM8WjCdI6lLx2Z410x0/plT36TgGJNGl+7eCUwtDx
8xrjliKL3E3EOy0RvEUYzInuPk8dTUTmLM86TxICGlz4l+Kg1wkG70nt9zXJjo3CgXrLr0MMDGa5
J1aLV1Bl8Glwq7cZAzVm8V0/5K9aaL0wjoZ7B5cPnQfiD24wbl99WNMwJHbncJcscFfURP9a1kK6
xVm46lRAMKOMMoZCXowFlgDxNwC1cfOCQq1s+qGqgSWlxt4ibTpB6HDjQG19RqMVD7Qk1yhqTlDr
H6Rsi1tPLfmylJ9lBWQ1zpBj8uk4diENDvTu4U238D4ioO66Ew0VTxHJpSNhH30XlIQUcGOGrhN1
En2fE14pk9TTOibqOQnPUVH5g0l4B50IznbiPICbP1KJit2451Se8UDnNxovJ1lzt2H2OraIk2fM
Sofe6O29Ho3KiVhgspXSAORH2/AJicQ8Zfr4LoQiXUemXrIs8ihL+b10dQ7Fxn5Z8K48V9AKw3AJ
mcn7k+lYKnku8RZMMA4XIa+LtTBjas6tl/+KnuVnll4sQzRKa96E02Dc6DxWYQ5TY4uu14y7utGe
NWRUHz4Gtd+cPG3oYpNiT2CyQxojY3pDRoNGd75iD4KKznMFT0sOY+K2zYxhx4zpqY78QrUQ9iPD
FfhbtlVCoEMrj4x9DDgLraWGoDGKzCszdqZfm45ssY7WVMNsPdfvUsMoEGeULhO/+hlTVffNPm43
OKkjXyjKd6PxP9Ks8d5UDxavM2mGddA9Co6wil6JnSpH7F7zq2aPPI2RSLa21uxJlvUPFfEh1qHI
lyHIoi7gx0MZJL/fZlDyChESamyToPLMb3DUEXMr4mdjiNa+1fBlbkKUNDv8zbtDm/zoKhcQOym+
ij7bzP1Krp2ZekRgv6eR/NA0SVTKjlQv6l8nhaQ3azibssi2jkNsuctLZ1tZXDPGklNE1+7A2pFT
x/Zx7poQ2Cu846jmcdnXpP3LkcuIGd0dHc0j0pJvXfAPBvnAEBwp16Afv6d5onPapPK8C3/MWFo7
DcPrZukcoAlmIjfL1Zose8cWdclD5kN81mUF8m5wAnnMVotEiClIhVyn1xAaEufObWncMIPD6TDo
UZ3hIsmmPmZQN/e2pX/RYeaRUT6PzEa5YjxDzGc3QQTb5PnCoDQ9G+pCigVIAh9v+9SL4hEX4Vut
gqo0TFXbAsft3K8ZEueKenzG7I/Pu2m3BRuOdwckRt3i+lSRWKKUiow7pIuors8S/J03RN3oZ819
4PK5mgHvuCdv6kTaUO+7P3WiW5BPcU4FZpuzkGA7GP+C4ZW+ChgLy6ms+08lwqrbi/g4TuSEJAFT
DkTWn5YE+6Eq38hM7yXfyw18E4YbSDFiOxNJ4V5u/kvhePULP14at/lkPnLwqjzyRscxNQDSh5x5
uSLuitryGHTO4Ptww2bpqzXP/pSNx6JGxuPFxd1i7JthIvMw4rWBA3UMKTmcFlqtsqnyFowLXhLz
qsJ9Gsx1bC6+SSbcK5m8mEnzC8CgdicdH98Ye9M2gX2ygy6+496mE9EvD7PgnFBRVjD86r3Zezm3
KD38xBp7q+cZB1e99mLnXY0DF/tN3sjXiKeA4STcc7T2zRpQOGiN80wbEifGB842xBTJ2iR0Lhh0
mWIJ4YtlUw3BOOItk/Uk6baHpxVYbl7iGRoXlsVeOyr5d2c0Hd825ZvtFqG8A9Oc44bHeIDItV5Q
yO1vLeeRnhzptvTgWrbytL4jS7RYp8UYnrq/Hh4ghTgl8sWMJxesDGu1fsoSxkcYtxotXelp4rAG
boKhC/jZjxIUD5a6oCuOhIhSmLtcJPDwpzbfA/nISXLyPsxlwNpOI1AXgqmrhh8EdjSHGYZ+Pu9A
KQc+mYPraFeUe1KWFMyoKpK+1obsDz9lhDqcAcZ7BcFAm8GpL+wvXKP+DLM9dFQzb5CszwjaOFEs
TifcDi/OUvAll5dhDF/LhYEfppY1jW+5XGw/C4Vniaj1KSyOHjRuBvXENRyukM0lJ5T0H7bKoaDG
EzIbnQ91O6DApREwJPTaBA8NsCAKViHEfqlF/tR3mnjhngLv7WAoinyGnH1PuUz4mVM3/NrE18jo
qo85OUGkxqjXTGCcKQlxqf60bnaNtQw+6M6QTbCBOvVrWBTMg+vDZ7dAg+ScwBUaM7erkYPfFlr8
VJbWjRQ4dBedzygr5ndloEj1jmIAG3siMOrnDenhnke1qGwBumghbJdQhcywAmTCxAJs9GNyEuXQ
75IhuuABLPaYmP2c8rxzbBF8Cp+KAKK0yWHWj5QKZYYP8EwvKzoDbaLqAK1qnn5Z/8a9k6DBpgVV
aCYjV22weGQ5yMTcGF8NRYeo2gCvqBW+8jbfyLgPjVuZxx9Fb0MIV6PswOdEYzks4H/SRr5N8guU
QJujVm9vQrVjr5s1txaOfVON6amT/HFx3X6Sgz1Y8ByBXvUeR7HgoqsVfPGQx7CeI/YlJgaSqQ84
TKDwb3AO1QQ74x3X0xdU1g/DUByAllT45ZjhQkwTegujudPb+tzxeasRnAklRgJ2hP7aBgGyvyLw
cRb93yDN+Nh0IGIXoip7ZiGb9kNVkbu2GH/jOtCxLzgHKKeYe9TOs1LBR7V5nnkoD0L2mIFx1qep
o7sSmLJrWvYBvVdA1RPhMZgfJk5y5yIOP+wF0MYyVvGdSCX7VUklZ8EV0FESbDMdEC0zHOmD8B16
QA74MD8R4+ikFqgP1PoatKVu6jblJVJwQ9WheiBGxt+b5jcbaWJFtp9xtEDjmGndREGEUdJBBDOV
F+bQTRQhjioTvBpdVT5MiUfatoNTMsWXKKiTs16az7qJi8FEouXb0Z5MNSSclxur/Qcusb1csmX5
pRxTWmB2m6owLxloqGb6UubM+IxCmxaB2uIUXGiaa/YUSig9ZgFCgURn28uoIWuZVrtT2f7XXA3d
4jNoyJQceYAK4TXcjCnpSV9mW+lx1VhXhxPZFcDbcTawvyuVeCpb9TVyOn2njHl9VHsevdaa02Iz
IqA6fdjZZ80r8V4HkuXHakhwNzS21pV4UbNbGpq5H2ds/QyXwHtJid1EA76SsgBrChyI/9AP7Rje
XNb18FrgtHiFpR1kB+LO0JheoCLucqmdiwWHg5LVAMdXDr0y1Ypr90iFIg7LXZwwVDEtHfWAd2yi
tQfkZPeInYHsjh3zaQZ3lUhUBlP2m7jDmmRQ9eAPKAK1Ccc0neiZGdgJNIeAod5+G5W4qumCPlCx
cUQ0NvIzZW4p2Mn8xE5ecXCsL97c7aWqh7taoWYkjdLxjAv1MScYduoSbS8WPJpG5Dx0a5SP4Qb6
LEGdQy60b0Hxpo+cnwDlM/UXEWsXKOV3WIo8wfgJkjEdTWWy66pUXuJUfx57xLc4He9trtXXHnFg
Sdcmbpn/BNwKNo0DFZeXEPIjeeyNPoXgZjLMeZQUQbaof/kZIo6a0aPInAfVBk7IdqQslCMI9nW7
Ktyq4HgwCbplbV5QnXhE48yMyhp19JbGv+8EILXw5z8CzhpPQChn20RoSvnaB6qTQHDQ7V0QoNet
9zQCC28ajUPCpi19yipcZqTMe9DHXosHFsWSUWO5hpUEPjpzbdRBg2vLTDlvr4V+t9R/RgjpbSzJ
CGnLV6wmsxusnx7HQkrXh/ADkUU5moqpuKXAs2qTbHeFjbzcAFkm2kN7QoP+J8vC6ytLXPrP3BHt
Eb2ZDHRYAQbkBrkjUhZtW8E+HDdBeZgIT3kmJ/EitFjC+S/sEDgesqK0PTmJo1U6bw7RzzjOsVFG
9WnOLaCb9silaL45HFZQ/5X04nShg5LGIpzbH0NsB2dh01RCXdQq5DSKwWb6iEsMrCXHz9V1WHgh
1kMgamxzKf/XNmREAQnPnYl7u1US7aPM4ZYamo6fTxacZQBKYa0Ox8mSpHAdbS30lF6nL9LtEypW
sUCzMskO3Fkt0VHKq6MRqAWjgVdMql4l5yOTNZ+JPme4mJRTQ7ey4sB6TXHduwZiAnYS7uATFTnD
yN1HDU1xpw1wH9Sf6ZSJB0uZHzMs0C4e9IHUjhulVIqBK1Y7RN/WrA4iHJnQADraqvipteXXobxy
megRkd84A2CAhsays+mlDTFNHoJifpqFvT7fD/Occ/2ojVMGwPMwoaCNyYA5HBFgvxgYdEBNA14C
jwouITmThHL1KeXetlj3vqpN9OrSPhbZ3//OT0FdxAVF/ZdPgLU1atq8QJjOLJp4Ep2+/7LM8gQc
B90D9/K2iWKuBKIkQMenTrDjEtNnW06CywJYoHDwKTJ3TBcjVXfYX19E2ZmeHrMhwR/7VZyRE5Si
xdswU1+mhu/SoPENKtPEDUOuwiklz1wSFHwNzHPNIdcXyzMz5Z3mbXFk0iVAXfNLpBoyhqE6gljW
a9oZM+U3ANZJ5sfo8VxDUJSUpGDUBjyuYWQSqYbgaYKQRDRJB/Bl2YBZU/S/cG9oAY+tVxpjydJF
07ZWjEeMuWiqXOzcDCdyDWXlRdfkvg27elNyFPLaAdW+Iervkk2hhTNjthcRblDEJla/Z/J9NPFE
ielppTK+mVZ0c/63/tIN6ktWLcJGiW+k6WubJs8Y87DnlPSW2dzTt3lC5GTKIIvCyAffEtqnoLR/
mKYx1C4VC17e8kVqSCs0dnZPlDg52fF3gcTnFrgyXZiT+gUHPxfahFra+ifBN3ND/OgRPFnaLSwD
vZZOG0vPyysfYmYtuLYJSg6vRd0AMIMVkmcxOJWgeWvg3cp4lNtZ0wJ8Jnjk9BW+lQFf9lVsG1Yf
fnH/g1hL3zbVKRPiT49wF4E0BQ6k0rmFMkkFp0oVkTrvq1BcmpKAR9V5VYYDMLKzYWdNTM52Tiq5
eEF/EOewmlR3VLJ+C3qL0nUn8jmcvhBYN3amUoeeXOpnHi9iAxSME5b1YeucVCOWhb0mbvil6PPR
/KWEY1nBgM8dsqtigSmnOxPIDT5KW2NaiSnxge4PyczE4oc91ygw5zfZobLLycsKhdIUDu1IwFQN
iyjAvGOcNGKFgKNl7Y+lOPVK4XEQDfYtoJB+djyGPhCCspxd7DSYtUEhF1yR96MF0W7A2h2r1sJ3
IU39Pq3OtFQ89QTxE2LQO3LvyB5c6hGQoAKkWUk1kUJYKGDgcoha4nyh94PEQRjn/6YxIaQ7O/tZ
xMVlkdlnLDDTO1E1HnUOSDO4P2pMgp++WzA+3qtgti6qZWHG1O29CELL7SSRr3hR7oMWLYeprD44
Gc3Iu39ThBs5lxkWEHLjE9vJdmipZI3j5qBhBYOicVL7B62GguOQLNjKMAZgmwRATyNC0vHQYnTG
Mbikub+YaMBrtXtPI3wbLIjuGqC6KO6FxxgPeVxMoIF6mZxYEpDEKzb0V3NctBNO11zVIwQ0ztrc
mGKAurj/6zS0j01pDLd61Hd8tKliUHh/M0ahe9+MhzmY5GkGF7IxitfU1swTA4UbZYW5z7tZB6zU
zl7cY8JMonA6F4BRuNjRcaYND1AjlGPRUhUN14YDc0lPlNFj/muWpOazh7YTNDAv8e8elpLnhK5I
x58GmDgRkugJJfQ+k2LZTzO16ou+tPu2spEsKO/btzMK2rqeeQOno23Xqzm2PANDddn/MYIvJ+Ko
6omUyXeqJfS4LliJNhkhvq2NEOWqTaNQsFxxwXZATUDE+TS7yjph7PyhpE+ymMlqO3eLvTPMUnPZ
XAu8PAtgrYSMoSZgKbexdfwizJ5SMpw9dBlbt6FV9W7QyFmoqMFelfcmHmEx3Qhhkp+NgvCntkYu
Ktzb7Ox5ynPjMRbNPtHj8G0uQv2clmSm/v+XQaPZO8epaEVe/1PJqslElWaHjscONmulvETVIDck
VoYThWLHCGfcsY/si6JEOB5K9oK8DMJjGYBGJVR8WQrlS4mMP/gXsd/Jg6EFi18F5fuEcWyTze1X
rAga3F5mfnwHc55vsxZeOwSUo96wtuhLT5NHtau7Tn2xuHTCXzYo3OJBilGOXP/WMUR5ykIJKl3D
kTXP87CtGKAIvlEBl1mx4+UCA1oflzMOQtMdhlB9KAbC9dRaUSSiKaepzp7TkhNIJ0hA9RbP6gnm
r0iVCyEviw0J7mXWvdrwoydObSYnkHLEeJQ7QX6pHeiBrEu0ToNePrbs2PNENbRFgtWu1ryZLMKr
rjYYBT67umlvaqkEOAvNl7R+i+2Pmfa13H4O0SUWtBEqttEzCeCxKArzIWzy82DZl7aJ90KL/ar8
mMp8rw5QQtX8xDyyo8me4e15DAIsDzF5O4dSYpJULfOgxbsJzLzhUqqPu3wat3kO3QpzxNg6G4JR
LxUmgGWyXTPCE6IfO569quY8a5z42h5qwFQfpobEFhzFYWpIf3MjmN60doa5221tO3wNupMcsEyF
B2WxcGrHwG+vWje6HQdXqyYWmXOxmDrj1A4kCrAKIECdCzJsJYzznL+Rnpj0d745KGA1AA6M5sca
E/c0uahLRoLfqbqO8bfdCa/WKakuWAE5fyogrbT5g5JSEh02Z6V2P8mZOF/pox/vR3VBKGw+Isk3
cabOvsyfc1PnQMxdomeFwjynwlHp4V0UTXuuHOfE6kEs40upzUfee1d2ljeIN3VajmrdUafYk5+a
7xzsgdh1L5qC61mE/J1vymuY6LCJX6QsKFedPDPfBMp3BXVvT/SgiN/0+T0E77OikGXNGqGwL9Tc
+tmpQK9Oa0laWXlB95cT1cTlDAaBHtoRV9XkpinQ57rErPlt2U9ZDayBYE7gtgP8Lkd5sTTcWxTr
VM9ZQhQ/+bS5bYgU5naHt2Gxt6z3IZ6qtWi37jdKWfkLckhms170R97jbUfj7KhNp6RpXJA0Wy4Q
b4ADNwP2bUVtdp2Bk6C4c80hsX3FXgtF+5QwAU3qx4rOBxruOkx6jvNUEZ+o8pOGlAZfgnsS0nuE
72PcFObo1caZ0FcvMX2LEhWEg2wHJ/cGfP4yLZ/96ONC3Cq0jWUTnfe8jIvpK3l1SCx5nNDCLKjU
kmAqAtgFg+VuAchAu+J2oT81oRYWqcXhZ3gonjLB24MtEED4RgQ7Krs/cXB4pMr8aApeKn3YDaC8
upEidRZOYfpAyxbtS3B6rtBD0+VfXJonfe0Glxcu+sosMUnkrk7vXUoJD6d0CNnjU88FyA5puKhW
yW4L9HgzBbpH89g5goWWGFA/0JBTU/hVdKziEymzvWkwf03vuM73IdM/8AxmHeNQYtkYzO+wfkq1
r06CuM0fVUTe1HnWu3+tjH8NPrNF8gMWd6NWR2BvkhXN7L4q9aT83yDY7HteKvOJ5dcFhbHNLhOO
khLADMQu4LQ0aYQqt4VDwweOdraiBotwjvkspabF8T7ZjQTbwsRTyJjqzkPf9h9ZwWaESMA5ez+P
88GIX7vsB8f3hoSvykE4rm5qfqm6gScfgQiK1NBB0xWIMPBFl59t8ZzjWVFkB6nrljWv4MP2uD6u
qjyqWFSD4m6X1U7LZk4tl5pOWoUfsPRMBGI70FuQP4uK2/pMRVZMlVamAYs+2NmtCPfFKozSdpL2
7+sZPEzPChdK3JuqvLTBjksyltdjOqVHCyd8TltF0iKD8WeLCEvXRCxjWN/JFzbUOO4uIxaEfPQH
Ttrwbbeacsb9t6OCcqP3mGfR+uo3PVO22S7H5lCQq9R4P/Y2ts+Ex6JC0LjXia23+6RxvHr+Wc+B
3fBRd/1rRwLJGWdXQxe1epfc417BI4x50yXQ6XPcdLto2cvkjSxyLej/RTOf+no36oM3weWn924j
mn/0VW0dRNnQufZ0eNl0Zdlj6qrypBCvps1nP9EaKMRlpKzTYHOmpxhzBYE4hzCo6WUjYU6Mz+kV
eMnR6m9NwJcuiy5WfVDSMyVu3OJucHnIKlDvxQQ5JF4DDUk2xy5DTNTjLaTrbUlJXU9BMziGHoWu
B6JJqpIHvN8OAtlirST0in9MQFuTa4AaqRt+3jnx8H63fqZaJ2YcyFurwwbqVgBRAuAIlsV67B6L
qKQKDPw4KdAxxklgYL9Kb/3EkyRoj4y5W4dETEjhkoKSGXFYhdh+eJjm5IE0805lucGCgFG/gXh2
qzC2YiZxqeAm845SRxA6MD/mydiu/Q4h13pISZsyesgb9tkhADNMwhJrts58RWCCe0O3beJ/2vS8
oicSfNkc17iAwOImFdQw/Vken7SJI1OFpTTTfmhP9orirdYSv6CeTLSkRjoCvzU3UHLrSTCxTjwA
9dmYdO1oPLeK6AGGAUuJu4SBn7XA7LGTqMXqgUG/mNHsgSbjLWuFBjdFAYv1u2YTCIZfSqM92Lid
u1Q70H/qjdqbSkpm0U9D+KRYyVZpKGXnaOnYT3nckdZud49rONyc703Bb4OhvECS4CrFj4i9wRI2
8lO7rL6sY5RLLxHRpVmvWqvNqh/3E14fLHsj0L0yxgWS53sgJBsk+l0DsIveLLr88qcw64/syNtE
v+TEDliJeYtvxl2WF3U93SdgGnwuGazg8mHgMT7xpZ7bI0fbPm/JRFE8rVPfHAzMrSxotO1Ga2lw
Hb2pyjtmLYsodF/s6vmQFdzHAMdy/0cBew67a1//BO2PMb7FDfrdizWpT5jV/IieFYe1vaOUpS8J
w0fzt6ASr4v2jfMnB8zkfE1LcN1TOT435vcIZtws0T7Ux4y/I5BwXkn09JNO2YIm78V4HFsUZ5mf
WuOGZ26lUQHZvjdV8mBDgC+DU2zHHsQvt4iqcxpYO0b7YxHvK6m+x+ZvbIotPSf2g91eTQxJheXg
XptgfY5UrtXHRONbw4klpaFrhctXfb03OgTqdAvI7liVL3p3wlW5D+0MUz2SGYxN+0cUF42SBAv6
Ch0xvkblMeA35oBkA8qgEde2IoIaJxBhOy/k65ZawV3ncR/l1hVi2EekQ+dIHeIr332GDr1STWdM
N5ccwZkoumJHfprOD63QjwoCjpyOzUQpQ7KtDLxVwbUVKUbtP2UxttyWTlnzrrf/BGifEH1ziBTM
G++ZXviTMT7cc/JUQGEtPUUIX/O+JITLq0ywlxMSnfkZbx8tx3S1wToYMqQjDkEECwBPdXuMdjNd
gXrK+vNe0/icYj9AYOtuLa1r9oRhbnoL6XDs8YOt10noIReWTU+zeQjnLYU3CWHExi+7hpLMuTyU
ifD4PP04lElroXFg//HV+Y9V/FT05YNex+wgTucX4xoqcfiGiFPKl1MGf7b6EqM81YlxbJb30XzO
xO8YYFJUgO3AvQP3VsJQtegiLeyH0aH9wla8MFB+BV0V+cJtVXnBo/48IoVwWPlVwManMkf7wQQ8
IqgBTngxCTY6xIEF1wgiWOw5/EbOl1yh9kkljWvG2pleggtEqMyeTpElPhe2MSYm+EQ81031XJY6
ScORLiC8XzEjPnMXob80am52QpX6nL7jpmI6hdgpmPmF9SweZyyLM21pjIwx9hEleeVb4erUW5T4
oQyzeViiEPEzw9aNkhBormOxf9ftU7CkyELlEyhcbKEG7gLMerqyVcbobIvlWJvNjkSmlOdGRody
mg/EfjqDCMSi8N2n4KXfzaW2VyAWJrcmyvxsX0NXpd/hDMfUC3MGwsAOv+NEvVkoBZyoDsBHd414
75yrQ9EUJLONxbZPWQnkfoXfwP8rg6SfdeWu55+UKf3bmPicet9xoKxbx43C9TrdArhTfpbVKJWg
Gfcc5mhrCdzMiHZy3i+y9SodVXgdLJSWe3v5atLBl5RoQBoVGtRUd76R77PBgMT5rZCCroT+nBXF
E6hTWm0ZdAQJSz7uKlQjcwBdph8ncVBLB78nf5YkjffWvLcpe7CU3nNAXBnWczIMzwFQoHXfVKG/
tttSNZHLoZwITGuoySsItD8IPboh5DMEju5Y3AbL8KVYNh3G6i57p8t9m3R3cGaclSPofTWwtyrc
yv7FUIlXNJSg9eZt6R9XR4g2fJmWcZLrbTH8nA22z35yK+tBLmS1Z7Jq+JzfizzhWT5vbRS8mHbc
jnWpvVREbYPEPNKIAwv4sHTXDMwjnbwDnastp31HeatgZRCv8Xn8LOXJUcqdbjdvLYcoQZKvBdZE
1KCo8gOSuxeocq9DD054Ds/KZVGGp3EqHuM0YM8Ahb4UvgCXG9XtvqQXow/JTKFix8FnQ4yEqrCN
ruOet3ivgW/8NlCAIeS4I1jvtqahpQUdNe6WuPHp8KSp9wNg5TlE32uXQ0/DiiXubfvYNA8r/gXC
sCLulnFdWJBwLWRQ2CfG5Mj0Euo74pAkEId+as5uZglj3faKgA0YIFO6AlspK9dxYavJ8uoI/Dc9
lqwMrLGKS1cVJUgiDHSJZe95QnsT0wRjXMEkXQXddl5JcdzyYv5uunbIZ20T8R2oeDYgBvlrL/mY
vNI1tQsp8NSjl0AylGsQRh7Y1LfNLjHfBm1nhwUlP0BZSe3b55RRxakeiLCO/Re/o8maLSDxSLYz
xIda85Tj9exw64T9v4aeFZVZg78tAc9fVZkIdoEAZVfXEKJ72hlSv2h+cvzOA83fWlp5bfWA/fZA
6RUHQFxtdNJRiEn2IoOagDFrTI5sjJ6DINuXt7irgLXhgJ9dOeWY8opt2DR3Td1zroRKfyTWcqr5
JWvj3GfEAUq35QrzzsCPX1kz8Jr5EEoPZnCO19yrOl6xGACNsI9MXrEMoFMQya5ytxUfJuKwqlw1
EgtTWDISOncuu5yEtRJr1om6udNg6Qx5zKnLY6gdDYhTKpecGGEFmdDvojuHN7FpWq8Fa6xTEkMV
5Ope49Bc+E2wH6EBh4Ar5+6RNUGvTcBeh1k3NzFtiE2VPuvhHUhE2nBtuZZgIgLzk+wGNkFIF1n1
1k84QB77MjyZXKA49WyLmvYVooek6rPUr2OyEG+BQaMGRyMhWz9fBxkByJcmEeyveZd/gYj9nMTJ
ZKPLimCvk/yxarEfQ8jeSJ9VaX0trHpDUewd7rBWCUUMnaU8liSnKrQ02DudeXegqvF5i6gtyga+
KHPBb/fVUv+oI94rOaDQAx6Ygh6T1mFMssHbmo9h+5TmJLErxGXL5waZ5P9MBRjKTxp9ls5hbMob
MBU3QPBvFgSqEZWnvw0aD32vsr9CTT0AF9rkQD2zlqyFW4ZuqvTUw63nNnuLOAVy6ZA2567bW/FZ
Y5ykyY50K0V2ZNBs7plQViJzH3Ek4DTly4FKnFYDMT/s6t4G4+p8ZfH8vOid35O5q9Kgv6TFcBYK
M5gpm3MJxHM7igGIUq8+Gc2vHIbEhwxwDHS4UcY41VT5aIM/VJA3nFG2V1ALtAdC3khXmUUeY6AS
FCY4L6kUPfhZzsXQ9BBngjQ8yGrcDx1vsDnTMjfZEVjFlrxEbySqW62RrNyK0jM8K9T96+C0+BQj
I91NoXhKqzo+1ESiYwwY3pzkxSZObbFvI/1patrxhu+yoP0Fw+SC4GgkIuSJiocTI8+Ij2PjFKXq
tXn+C1eBwuQp/4rrEmXIQGIxuKAlXG8D7Aq3sE6utpFcw2ESO61HocsHGz3SwKMz0pue1Psew+ph
4dwkcsN2HWd+y/gLXpDtXtvVT5A3bp4q8THlEMMRf90FSVTXTv3Tl9h4YlLXIpyjCwSs12IkvNjZ
dX9SEkRj2K4HYba+tbD2WRl9oQkq5a4XdHubZeuaJjuD0xkesfLbFJvTHpwMmfVhKPYxnxzZruV7
zhv3hsehAOqjauoLcv4rhRNYoWiDgKzVl5hEu/xZM1nHebvLxSbMMOF9K6zuu6pH1LeggpNvvbAl
9B6Qap+edoqz4kHbVm0w7SxsNEIddnoX97c1zVBlKikMyOpwEcxHHuSP6TQAey6BB/cqz8R8FH8a
pvQr0HjDDGDj8+wPgEV01jJfOeRryQI6dqRVL6v6I/7FiHJ1o99NEwEtunKNByTu7yBqHjrTqn4y
EM4Qtg6y1/LDkDHbDEnEPUlG3sxvePlbAtTdjw6LbT4ndxuY16gZdPIFH40EWLSba/5UzYjKXa7n
GjMI9ybI+E3rznH0T7MUDlMLcVo9WioPIoUzKv80Skndgr8pqFzsAHp+dJBfSwiJ4pZIqMmLUrC9
JhB8mj5BpNWLrRmHifsVGQwvo2A9twYArzScLGZ5p8WHtlqwFj9l2jp7bfiPo/NYbhzLgugXIQLe
bAkSAL0TRUobhEwJ3nt8fR/0YkxMVE9JJPDeNZknhX9IvelP2dasDN9/lUPMnQR3BuC6/hK1iQsS
IxdHw1XXAg4dJWIcg5hskMXBLme2G03S/AtDayl8eq6VcdqUoiysWfGw/5kiJzEFvkOl5xESQEnO
dxMt2/JcVL1FCqAKoC6TrMqtdf8xCLC4tCDdmaG+jwIBVDVjCXKn3tGEGzsVT28XsVyeq+jHkF/S
SMlv51xCQn2UJn10lTmVVxMyqh49J1hqoJh1slULRtD+UhGPgLkUTX9TrSE7TZJxTElBla2E0w8/
blFKzA2hkBOTiCoHFCJC3TbpnLiUZvz43JtjqEuMHIgX1XOMfygRhjb8AgfOgTUOxUFuXz0EcV8Z
vlOl8syIm6+SA252YY/2dKUk9XZmqGg1htPNylGoKlcBJqJo6W7qZjTCENZ0JLDKWSEIKqmvWdKs
sd7tiujRxuZOkrtNgug16FOnNhT4Fd+1rkCaJL8JL4aEbAt2gCEL/LX/NICztVyS84mtlNYtPpGI
jK2uAFHIBe1hO9pQrzsqA9+YVGHRwCU9OSX3WpVO6O+5tosHxhEHATkoXAJmWIsLYn7TolsRWd/0
xxmYEl0s8GN9j+oP6Q9MUT/zZXrBg2XFZF41boJOey6xL3wZ5lkieri2diQ8sJTIVkHePfUwcSFJ
4eup1kb/DObJkxuQyf4P07Q3Yvi8KjL2tURwyGaqCQYeaydqfD5aNlswQYlCdmVd2Ueh6FpN4vSE
BJCpqLetK8uPav5L5K8RvecAlqqkifSZH/sMrKWK9OTAP0kfWUn1cBIscqukdxXTzAjuffmYcuYs
pflOrluUdcfa1TBBKq7YfSXMXaAxMgZn30qCnpH0NmyQy8yQQQnpLEAOxvUm5PCbMf+Lyh9oCOTo
3E4jUi76i4jGL6rRHSfNTlLfkhAQDnKqgY8b2x0OP+vWM7ZJEraDiMS7fFxB29yRJSabn0bm5vFW
1zapZUf+VanfR/Og81CFC3b7NzfnbQlJbEnpauP4kDKtEmjcomwTUDXk0BvNaLyk0mHuziBZ7KDM
7XKo7EkBUt9dZVW7DMqDmNrIfPt/6mt4sDKYxbBirik2Fz2F2em25d96fCpaoqDoQEw6jcckm9dR
4NuGfjeLk5xViCLmndpCvUnyYw7ufpLgv/BEjcq9IxQXrkFYAYdCeKcgnM7lbYW4g9Ys9QdsaOzg
eA3E+EijTcsDGJ73kiEKGjLyhsKIIYdhl6GwnS3UN8jAVMXgaUd+LmyBeZynYvawx7B5ItBZpTWh
xM9+YvVJtAi9IJizFv6Jow8WEokNL1OnNXaffMbolFLliVveVWgxGkTKq5r43Ba9tjUDGWW+2Ldu
wfZinvB1aoxZKQOIu2a+NnbFiiJ7E6iHbmKiYUq3JS7eGrp/JU18jpgpxRmw62D29syToHDaI7vm
BIHkuG+yDxgL84AiydwhucBUtyj0kMHbzKYwidhFgaAO+qfVMfx21BRHZ/kFrGYZHXU3qTsXqD2H
FjgJ8S4DCq+4XJss7rL0iOrJ1PAXhLwjwVotvNm/hBFpDzEPMnnpzcCuyCVzBYovQ55TYV4jnYwI
XFhECqz4tKLApYY2xqNEkLI/30/sB25F9TTKm4zMEgilLSgfNXivWsH+hMDM9BFRb4W4OQC+Z/P7
HrOpA1S1YVUNMfg35gAdGwjSEW8UYlfxS6DCS7uWi/JTQO/UplycyDfHHmc+ywwLJXshnXTpq0o/
M14R0XeRGdmyXBB9ItkVkA8SWISBn/3YpR+VpDkW9ctIaqrPUCiWUXVVQGdSKi7zRySPVGcmISbh
hvXtioRdaMS8ThpGGGgRdbyEWEj3xBT5cgq6kHpfhc15nlTaAevYxsappV+axeCgZne4fw73DHNn
EEYRfrlSRN/66OX+V6qqC7BgAkF3kTG+1ankxrCd6C5Wdeu/+ji3NRIi9TL87eXwacRL2gzzHT7E
waKkChX0RJPR/Y3giKOMxCKwJP7eGAHx+kbFLaZIKyLV12QHXX0MtuJ86Rtl0+XqJ2Tza7tQMano
wpMRmI4hbVic38wOB51v2SS6IlLBbUf4KPP5vhoPk0U+cD/k/6+KeoJBARZTTZfUpvgI0vbRIW4E
9PJMEOZI8lcvFd89XOS0TU95RofInZoF3cKYZ78U7ULlU5aeehlc9C+pvdaYz/zmNxX2vhJ+q424
a2RiGkvzYxBGR56XozL5iEfCfvhkOMA/mo5hEzWtwdO82HxZh/RA5f2sRvyWXHJc3OxvGfrXNDR9
SF4xfvUgitZdgGDHYphelhaPsL4NLNXtgH1aYrmtajYy6rIo+RClFIXx9BzS5K1ripswGJ7IW5cr
Xw00Ck3u6FjM/Tx+SR2oHgVqVDFsI7jbOXgC3ZypWFbiqvgdDo0Op9dON3JPhPiSBluuJMNktxxt
5xCUdXmrsefJNQr+LjxnVsg/0W7LEFRUtRcW7xzeWzke39Dk7aySfO7D26DSO9LkiL1w0aUZv5xi
l+KGj0AwiA07ZywM2WlhuNgXpfbmT+yIpm8KQ7JzxXULcshkqA5fjhW4OlOas2E161Mt9EQlRRSs
7YpnCO5cuJAZS5RD/EvlPNfRw0vc9iLulkD9h4ogx0qPAk+az6FFUPomqI5KvBObj9Qyr2LkWtMN
CTj1bCTt55rwYUHyYmD8xSFESxByzM7Fz4X3zZnCB7lDa5TE+043XCH7a3PJW16KPnqG5V3DsZMD
tQoycr79M0JV+BbatAFspEFRPGbZua7IhmdKjYfXMxLIz2vM43qF1wlOZMfdSZJeK2K1WcPmxUpk
cJEoDkcjSFTWWbhZyS1QANBc43cObxzrApB1rDAas0sUkNxitiG6VK45amGyCu4shvUDj0CtrYR3
+deqHOAGG4IgRFJZqfOSu4UIdBUdEJywkZa3yCHqv1iRH6msAdpi6C/DHbEwwptgSTqJvXJ5ifXc
07ntjBpQXp2xpGyMa5up9k/KJjA0xa0s8c1gut3gWxerrRmWNukB27TATNUNDEG567t0myXIKSG9
alKwlhiVWCx+uFEYFAylR7xf2kbrCD+6x+chHWkV0ISOjwT1/Bo1aVrbvr/KLspf/jWhxz8XqDEB
jAi7aDttm7fxgeF0TtYmpXC5rj6YCljImXv7I3gVb7xui+L4Ym2rC+jdFZaWCZPiDTkxnmw1fQvQ
LQzc5HyP5xTOQE8Yet9PpL6lzE7wLLFNpJacWJyN0nfkF4zOjf5P6NfK58DytloTNb5DKNC9qQeJ
W0jG8kzQmW39o+GwILQjMWXywXIECMlvdkFSh3mOxi8XnrDPWe1K00atjvq9wAhjunxtbbIbS27W
Vb0psYjiLE/xEB5H5MAT0PZV/je9oBKgU8Z3QRk6Y4fPN5bykS3OFY+5L9phsomRr5gm4jeeXYqg
FbUCzz0/Wj8TzMMPyI+C57ybnYoVYbojo65N+ZlQHWK8c/xyLRR3PDXIA/BwDsEhFTeW5NGSboZ+
pwZ7wdxn4Z7br5y2FMVBy9zYE8o9KiF0MB18o10BrY4vEDI81+arcNojJgnZXzXGLyZf4x95cChm
Cyhjg8fmhDEK+z1IeNV8klinB8fK+K5NJqfjXu/gEa0reDhb1K6SdpqUB1vlIH0Tm7tSOlr1qLm7
aEaDe/lZqJ5mHjrtnBTbIDk3FT/CiGYdZk539htuj+NDC3gTnmLsZJrXogoAjEHV5vOL6veO/1bI
N2E8ZtDqdWTA0o+fOsJf2TqyCIxv05B2fOMkQiDNmA0DH8VgZKNYR8XGtiX5kVAqAgEyNw+UBY36
oBlomUwbRwo/FCeNxoHlalCVXbYHZnZU0ePjQYbWNNv4b1TGYEg1JddPCESkQ3WS1MG9XckHjS1n
9JD8TZx4aDrV1q1SR262UG2G6o2DgsfbxxDBc0ZSEIsLJmbBN5hsP0TBw2NPmoqTK29mZ7fx1pDc
6T5kNqn3w1NmJB+iTDlpwmZQSWzqEWKvrU+S5gO8BnjQlDcekbzc8+02hF9LR793a0LTl2UXJ62n
l8eZ1yXwjxoKajertzzEqNAYh1/TZ4g6Id7W9fIrKSQgPmei7kxbcyuNUzX80sSjPu6NYk9QuCjs
TCJR0x2numTa8ZraZ1q0jctcIieNZbrzC4khbdxpJjeLjPpYdavgZzZsqeCyKK+zsTZL3FlrfcL0
4srEAyXbvPhLlZ0i78Ds+FBM53PVblSQJX98FHyH3JPVxkzsUVsr+gluC19Pux3JIvbIbmcUrVpU
ZuBgQ5cZYi6fB/kynmwRrEG9pv1ijSvkrjRvyvqXSbYBQa7d1gFgyE0MCoNTKGYVsOkxeqOUO1Jy
spD1sfXntsL3xeageRL4EVOGgkBBrFewjbTL/t5Qzli/lINqw9qNlfYaWK5VrUSqoQRn1Ko6YzwM
zil87P6IfYuFN0+A/9N/zuR/JFCwbBKzunxVotKTIaWxuECgiyvOXhhHKixP5iq7HqE6YWqSA+qt
ph1CzKDlRHhhwz4nd3xVcrPnn/MRW1LQr2qdecoa9Y3+FP4ibpR5CyqCAn7T9gBZ3JQbsbjz1vCr
k0vTu8z1c7ihKd/ge6k48eeC8XspkOSsHXI9kSqltdHbZfwX6JfxijhYvmbAg3y65NzUeGHZWKFU
eGsHfdsywuOwI+VLq1A33ceRvlCk7WYqBEBfvi6Ckl64GQRCoB/CxwJbwDV6T66PFaIjzEciCuZH
Lrus3KJuZ3IG84KkcAqI3SS5cl1Lx4lRWiSeWg4ZdbqrLDO1zchIXsV048WFWzccH2vAB8llWH8o
dIWrJNgHfFivbHQ4iGV/mwXrFInheAFzxjalEsEBXGe2Mmyt6h3zRKuymQ8QX2rJrq7D14ZyEPJ2
Hwia5T2ckOGOa2PeVBkOMQYTq+GweLYIRQe4S5xTIUJn5cR28M6l4TWkhQCIg8RmLaOY6t3oY7Ts
yToOERWeh5TTJ6VTXaNUaUVbKXF/rgPDA8lTgh8hwCJx5G4VvDFfq34kousevGMUcHyyIBQrk5N0
rdQHJTw3PDgMtrOb9ZVPdlcikcEtdyZTKlnOA1uvGfGTbuehVhNiL0QWb51akMsYAksbpFgVfBHl
qBN0Ju9K0eNXK8JNom4KWATs8v8N0pqfb4IBx6rmM0AmeRfqk3rRsI+BQ2FRScykxt2+rr+SiNXE
lhYKMSsuHvVF9Az1EncmuKBWfeXFj1it+/pG1EzPH6k3w29D5g31yYbXideCr63Z8vAQRZJ+hacZ
+RmbCLL+muW0hWsiDvuEr3q+QIuYVIZQpBCuuoOQ3HV+zc5mscI6rqi3ib9jkaHTQ/Do++ZZtXZA
5ZnbtpvM8DioNYILhCcD+zFDeevEbPDLVYtfdsWubjxxGowMXTps3TfggixBsXYdZCQD7U6DLCX4
z8nwEOKpk9Mo/2bSCiIs3ef+D18e9ICfol6brTtZX6axbUCzqxAeaq+pCEYa7kq+D9sDY6xYZHIJ
QglpmZcgKKiNO5M35cFxMZy5mTN8H5FXnJX3QvvJjO+p9gYcwU3JiJv/0w70F/IPIC4QUc1tgaLL
QHvv1LBxak/3d5Xp9iy4qdVRasxH7JgsPQeuhSy1VeTj2DdWMuOMDe8QVyz2sgYaA3YmdOHzil6g
4F1BAaMtVaI87/FjcaShT62Ar3BEYn2lPpbt5EVJ3Z3Lk3FdMJBb/aXsWmKV4sFOZ4SRMBpugsED
v4EERgdFXWIA8LoEJvUH+r91Kp4pULue+Q+W8BWz4rz8R1ESGT9YK7h1ePOFbE3WWWJtk/I8N6Bv
aRgcQydzCqzKZmCH6H9hvbU7MjnORF2wPef6Shi0kzHucG9T0SNubK17Ej9gQIW2/IIEpw9MBffg
PWruO+mIXSFgYNKv63St5bsa8UI+HFSyNBByEKc2tMcyPEvjTYjR/Zac68SI4Bo1qJHkQ4wm5W1G
Bj/D7A0Mh8eMuqqghQTCXIx7rD3E2PJecNzx0pUnHj9joLP0QIcBqEEnBvfKDepjKJJRufAkeOiM
B0/WrhhzVgHQpJbylccqzF0KWiqA6KIz/X+p1qrfJQeSIzk4+HfGLZQyvOSywirtMQw7sjRYyGx1
zII4t42NsqwPmS/bCh6eAAoTebucPgeYokB9pGRTsBCIfqxuDV6AVKTgdzxxO1SXObtPA8xZ8SKU
xCUgq4FDS3PLilkUVhGZTLU/bkNL3AZltOvmzgug044loco0p2gDkdiiG6k2OmtVvRVvS5rHpP3j
0h7iAakCoTDdi5RwqjKDuPC3yESDNZyFARleulUZuzAlUSTPXibaYDppJaMjtJUFlMZgS2AkSgYe
4zDkhCO5uzxzhVitZlVAVv3WlMRjaDiCrXwtGoR2C2i06RC6/gLjc11dpuo8jR19xjEvvgmk4XhH
Zxdea072Iv9U6nmTT18p9m20nvlnw8k7kT8Vk/IgSCbqlwp2+qfWtOCsS8cs+Jx7aSMiLxi2GkOx
ElRC0sV89Sl1Buw17EeJwbHCy1KdZk5/tX+1RguZSN02xEdpFbusQTqO6YSdBeGGdg2IBYxnJk0K
rsdau5gp1CAeBGNk5pwaq6EjwHA+pEx8WPHWPZNsASB64HQqCri1Wp2jjl3WLx9ym3CWz49I/slr
UieCgi3llwrBpSkTO+sHZl/Q+Kjj+O4aZp/BpRGfiowV6/uRpxdVA1bAgvGnUY9M7P3+sy+1VWsx
2ruMwKbS6iUqn2RjoXe/zeE7og+HQMRbiuoY4qTujf0zVSvGnYEGDGSJCVdpd0Iq1K4lfGwiS0Er
Zm3bVSRIaSYRCupw66RRd1m41RKOH1O1qPfx0vdh5wQqjYEcczpLZu4FFhsXYWwydl9DTr7ZSB1o
cia2HVKWETe7aK2FZOSYwdaH6IqkenYtm6pic1czoGX3+Nfk7IbaXvaMjFNJn8FcUXugcksEtlNw
PpQKUkDFirKyA6mmjPNNxmKo3wnknoWY68oXaMYnlqMEaNuJ5oZ6muwEiKis/svDqPPoBYfI7N4j
qC6BpfmoQLSrP+FX0Pw7CRcBQmCB7bwOZ61C3a1bJvoq2Xg2/zN4bhOSJOGfryrHQk883+Q7CMQB
kyMtRNQ8C6QURZexkjUlWFrSRc1bjIbKxh8Zb7V6v8mi8qFxKhGfhI952xXqB663nm6odzTF2qZT
fSo79acWgitJsBtL912pZWAQzXQ/i8FqnpRwAwgFq8d70eJG94t2L5rBWyYlsa3eKLTVCgruLJDD
2xgMxibRunRW9qc3xndPpmmcK04/pXvM2Fupav+1voaZnDaiZPWV54Y9TCH2BJlWU941afxRioHC
6mUJFSwOfq+gsilNgnzHgyxBEqh/R85MrSxmlEIJ1EnZ+q0y4TsuGdwXpHih38DfY7UFuK4AtYup
E/ZXtDuf7Fr2C0tM2200poOGY3edHvMxuYn+ELMAj/dgNvB8NhQNLQkDcsnAD2S66vSG4HQC8DBJ
U3XmrQxsCIJGG7/UQiOnc6p0NRAp/OFVuGi83Tqp9wnktJzaFa89a0j8umskjiL684k4M5WUq74f
gQTxOUrym6iG17QwnskIRbDDRwDyYd9l2U0Ru/2iDqZIrkyJBPU4wOJe7y2RdUQleWMQ/qJJh1UO
IJARIYS1msgbnDUHNoAnskkwW3O4gBUlHdlU+m04HDWGbBUxVJrPp18YOk9/thdy/SRb3T+95v03
hNfo36ppqXPbixyDFQ8Y9cM5n7V4R0r9LjWRbo8dv1+60RiD5rH+N9bavoXzKxjDtYHivDJHTpW8
30skbiTIiRO+vI7Vbc5od57PJcuhWFLcpja+AQpiYSGwBlIXCqciwU7DWD/x0+/O8J8Jp+4qRMDF
j+hAcX0DnH+UZoH3Rs+3EAHYHxY7pQkcTYq2pUVKSwiSlsFgcNM6ZKzdHyPPo6+Ox24y7/hIlba9
Ak4n60IA8ebTW8r0+DxG3kahoaP08Ey2myLwW4Uxs5KuaT9m6wzN9m5KjK9r1a1brthlOhaRb1Ay
Z2xvXbmrCraaRnasQ81N+n099V6SNWdFwUmpWY9I8o9V/FIWFOSy9ldQG2P+ytrIi5S3WsGG3TKh
yGjXegZl8SFBNmlCi5soxnQCyZeQ2xj9WUfiI1lRBeXMtc8yZo4pCqHXGH8nw+cc9/DGD7nyA3cT
TtS8alj5QnnyhpagpJm5FhtCfFooUnPW6dmobUoKkKhBNEol3mOXksuRcCITf4lvxxjSqkWWwJWi
Vl8l2rGGz0WKhHU5hniW2O6krBkBoRGTiU4rZj4+N7rdibHtC7ktTjuJNLfo1wg+6gbbE50yh5kj
IDWDOshWpgFkgrxaKuyOYzZIis04vGrzUzE/QZ8RNb4xw3uZfBB6wKhnoM9Ckdlnh6aJEBqq66YL
DnXEAdOm2xS8dtCe5SXWUgVO5DdunGlODoKs6JhViiSZ1TrEWMgAJDtIvcUqmJQ2glsJRXNkKNYq
0B5egLaEgzL9wORaaY+ma0+FEjiR9pnnqJEbi9HvHxhMMndCF67hhqgTNJzKRvZLXjWE7KCxRgBB
zXQox5doWkcpZbmc2jiHD/Hs7xJl3sljTyxKR9pbTlfHTk7eqYP/JQGXZgVxKNqZ3WlOXNiEbkME
MSeM7CkBmYc+ccrSgXWKGxMjG+AlHDoW8cPAGAmsYadoL5VaDCMBiSzqWN9FTmB2w+shmHBQgB3I
jQ1NJIMWECh2YDW2TL1b4A+045TpqiauK/5pIr/KbDr1vgomx7jILNrbFmv2wBhkaOg1OmTofrfl
1LwgQvKCJHTLPGcjQScLauqiMtyMTP7fmS1P+XiJqpMGYG5lRaIbdNg/fPFUE6bNGX2RZ3IoNWFf
sf7QMvNfhSRImM0bBYiPcV+UDSBfYNeOOKIJ6is8BMdp6f8J+vAkjGgvzfJdD+cdFtSDgdKSuBOo
7qS0CADgDemSwyCVC8jC5ugF4ncTHv0qcAZfOOWu1XMLFx7E0qs8ZicrU9xkrs+zzkibnY0lWbcp
quGfwvvu9UOI2X8cgfRA8nzkGFcCpDkRMmWFpBvAalsDmnZO0ztamP2LgzInoF/yUzfUaJDv1gxV
oh2+sfoxxZD4bLE24ChM2nCrDCZz5d+Oqa4+OOyHT3LYboVcXWt+8Se2yIaj4G1qU4eq9EyP19KJ
tAI6feZ0uiE+FF0C76J6/J0MpMQ/sTFPUzTZbaUAURM9DUCJBmotbuRnPZSvrmtO2lDtycMkJPg1
JmiYZfkA7ZJA9YErsnvTNYM4K5BZIcpq5F/13L9YFFGau7pxa0LFi0aB9InkOLOBhuwDhs64Zywn
q96/1cxltQzVkoH72CpfZf/R9tNxTqp73s8vUY6OHWlM+O9hbSY/3XhpSTgNxneBNi6umCLh5QfH
nB3lmScovsd8uGNAlZ5FayMsb/DMWOMEPfuj5gD3CoguefJtskmBkDXSlffVQQ117HA7pLyGWqj8
mKPPyLGEFxN9i22zqqLGCYLo2soWubQkPWr6cE4Rr7NGphkasL2RJ/yQiWJAKXgahfTeztZ7LgZ3
jTG4xKAO2s82k4w/scNDaiRUVTkQYUZI0LlLLMoixCDrnnXKmwxaCZYwFI321BQs+mOyENnLF6kO
JD869siKM7/7MSIeeTiua1Y8Bv0Ef+syFAI0oI23cREyz3doy7ehNt6tOnrWZuWUgfJbNyhz4qJ4
hUgGCCd3xro+Qrgkn1i3TppVXyZNtiN28GKJtsqY99WyRDC4w/36AxGEKBqepkkfYWueacI40c1D
XRQHQ110FnWACa89m6rTYknOUt1aaR3+GsQk25D1BWFeCe6Ctmjeocu+c3m5KYYNdXzAgHqWxNIV
XfoQDuNQn8wqeTSl5GXFwFOKmqyWfsrUDsPRSwoVMUjb3Ev/5vvdLwUSisZ+oy5fNynqmKdHtG3F
HWXT96QeESVehqLaaVLykvmQwLQiJHSrpWODTuX5s79PJh62SfwFH+sJQYS+/zSQOlIBdkp6dmhx
tJeXlAgNpWzZS7QF4b1KpVPRSXYydO5Qj6ewaf9NXX5WU8HJ9ep/KSXSMeajQcvsOR0V0pTWuk/7
XxtfEFwuyjJbsAij1sYPyWjOuZQf1QnxJhy/aUK5XnwQNXeWQTo4c4J3yswO1BWBrDz1uST2ymRm
KfSuWSxVh78vgu4AHwkORGq31oF0RadgsjkIHEAQGYJU8mqULzX71DJKFhsRb95ib0o+sxgukPxX
YPeDwgMP67frnUbYD1QRTfkENw808j1JmdTgiguQYjQIBnhlpfSb8AXCuiFAuC234MJazsCQ0wCu
hrJxauw1IuPUDBVDE7GhMt8rJlMCdrpJ6bHawDCBWaKn62DBt7RQGps/gmEpFb7MkRksRdjk9+DB
YB60KCE00JYlBE3sjswlBCAuyTSSL4aMTAy9AcRSSHjfiMEcb41XwoyUJfQIBRLdZ5QgWeCHM4MP
qILky05uFpckGQVe1/+W9bQemJaXgMha9Fm9Rex8xTaQbZNimfY8pRD0SYZUL8nZj6kah3oP1mM7
NAE9mQ/brcJiwrrZyNG3qZsZcUyFgk5C8GCQB5cUxlYorh1WrKR/jMVZgMpTxwBthU+DqV6NPlZr
NJRReEmXkJARy/bUujHXy4Tzt1URg7NWRmLmK2CIYQhgm+xHEXkqofBLbimEKzPCa0aDKObvamPY
AsuxSm7XZFWwDRxRcpobPQjOcdx7QsUIbWh3lL0b/9Sh9Uw4VpY3wIeF3MBJFTFSco2sZz37VYIH
cyqkeRuq83Fi/81cNy6vRn8vy3FHPojT1h5nHH0VH0LPlHGRKBIsUGPxj8m1LRvGw3K70StEZXAj
IvYaBixP6d+EO3cm5IojUdWuyCUUS2dforklOxwMZDVlLv8xdO9KtY1k/RCo/Q5dt/yBs81Ri9/l
rxmWcSm2khoBf3YeYQLJYBB9BrgEcK9C5lA5shx4h/UPV+JqaA7oG1cZtub6e0LwJAYMj7WfLqfQ
61M2IFc/4wF5JtYdtcZcHkEfQHgctwvaVU52vf7TCJe2c/mTSvyA/G/1TzX35P4fdpFK+sYfm0Qf
HTa4JD6Tlys3gL5uwJk4E52iJKeOGy5roiNhZccQUwV2znprBawiq+6UmOMDgBMylvLI8JjpYmBI
e/KSUe0gUbiJQuOBNaeG/WqK3wZxUrYzmItp3dPszrM5/192p+kX77jaZa8JCa2k3qqoB7huIfky
cCVsjM7W57POK2mh89SRHzCBpJgeEFDk0bQWkezX07Nh/0StwLLoUSw07/QPdDpLoUcJJAphLamy
zMbpVZEsQ1CAZEpxIzEL1SoPYArjVwlRtnKCf5fASZMXRVRnrTukZLg7EVV6fYpStny3MNhF2ktA
tY/tmfU7xBqukhpNUjIfQhwmM07+DoJbg+W6CSXQGDw0eALguvBHtXUQms5yoBCzulHQeVTi4JqI
S5ivdpAGFPEc+hbTUbZ+HGhhjad8MDzacLKIavrRg49IsR/8XQ+avWOCXWDxm6EpdMB9NBShQjhR
bqE0lw90Pqqob5uKAQLj7gYQnjmOtsikqUODNxdsfQKolhXuK2Sek+ylMGF01Dkqf19OgFbBvmOo
kp0JC83sAF5ghw2YjILKsosQMw6mZF94r5CFjiyprzrM12iigcRFy/nIGAxQW+LMIktRRLkSAgqL
uzpkTIjcFjmnE4bAFCLGgpgiiPYq4BlMYLJ6XCl6jC43ASxXsh4IHmqC/9eHgt5ETNosL2qYGiRe
0xAZNRBxEqEgGKSPyUyP3BgbmkY3x1jiq7kj7xmgsSajGXFKljFzMK8BvRMjXMLHVU8CubUwKxR8
N9MErQ9QzRAm2zRR3JJfIdHYjSFe4tK6kgJ6JKWrYgvhh9DJ0mG9aEqjMt5Da3I0a/nfFoInHK1S
cQdsU9ag7hfHLunXu1bCjBgQZVFk5IYMUFBEsrOQxyIpholJTC27NniSmFo2M8hpycvRuHZSvybn
fK2ibUAf4RGegte6WvGHtEnctGEFY1RY00664ENvkEGcsEVfxE0fDtEWVvay6o2N96b7lybsDPqr
sUiBOUNV/bNhxsybX6RvDZauOlvwzzbzP0T901rN8L9Hfx2YzKHqHEH8VyV0X8bbxNgIMKCT/9Qw
cnjJWtIMtPyjr66gDP93HqGO0QFdiip9OLUoMeTI87HJwHfG/yLk7GJfMcM6dNJt8ynQY4XzWyBc
xRmxLzcwgqX9hGEoSK65+Z60F034DXwgpkhgNIN8svcu488BHxHYlbfs9mbcpvI1a96j6DqEL7n+
R2R4Wn8Y7atU3mcGtgpr11ogSil6goI0xY+CnrxHUzWyUsmQfw/dReuOUuSO1FNW9D2h0QbeqBp4
OFxxPAf+Bew4BvJVhB5aR20orwC9D3eEVUp6Ebv7LL/S+J+uQg3PYOfBKL12dH7jWxiSLuuQVDxJ
D4kw2QE2iYH0tIT8ILGx7c1/NG1q5gVZgRWuta2YJwhhbNT/a4Mdp5ynkohHHBu38CuWsl+Naj/D
AdyyNDLhfRj9W9RDkZkqR5lkBAAA8NLM9cnlmNg3TAgLspkrD2tYCArGSDCPKOXRuozkumgCQB8L
ojSPUlDoiIgTSrDBfoh+bWMhdESLlW3CJpFJB510x9dgMWKUk6s6fy8KYYDhYBx4r2RtVUfv/fTq
G4B2MFkyujkDC2feM+lO3zKTRvY8MwuTHhjmTGFvFY5ebarhL9I/GSj3DYvapb4zmN6YCHsRzYDM
RoqJuhzR4dyV6E47OyuoPnoN6au2XszWcXKaQRcN8gZApDk7ici8neIkI4SIK8MnUnU4AtXkhznk
wdtYfnPlCvqTBDce9c80AAJxk6LfWbmLKOLV/p+mQIZX73ydyvyWNde++CsniOJn09ym5rph/OI/
xj5wEg0zMVdv4/GLpNO1qw/BEp8aWmBmAPUzqxBeBSu0RnyLw/diE8R3s/3KEMcAKBowb7ZDAhKK
6mJn/MfRmWw3bmRB9IvyHCAxJbbiTFESKVESVRscjZhnJKav94UX1W132yUWSQAv40Xc8Gw+qIfK
3Vfmm8PivisvBTNJxgjq6/eSeSCyVqWY8K58KZbYLlZsCozuXOfC5Ti0Z6o+8VGAxEleUmAks/FW
lozaOJhI/4QDbm7/XA7/BpM9dn7vN09OeZlxtKkQ/gdaeJszckq2uCQUwIaE5WJl5Co5py6r6hqj
jfvhYA4v/Z5eWmySzheV9CtgER3XbpahR0ZX1X7yggiGu8GtEDs//6xxoTXW++j/xKAoSlYiUfyN
IrXukrPdPTbL6bE8aX3W3iW0D771GCVn/jONtmF5TO0nvPmjwIAjAIVjK7Q5pRO45suDJ95bYlF2
xWKPqTHB6pmMB4JAaHzzpjWmg62DJ6U5inbDPsFr6g2kJkvxuIT85vYwevnr8rdCp/dzVLPjxj3J
SZSz+n6IGu660wMQBiDpdE9Ez0PFRToTeYW0ZCbTScbqKBO8GbZ7HNNTOFI7N/1zpbmrQUJQjLXV
A0ct06Jm1KQ50TyBeAb+Z1BOYIIBA9MCUN0xQSim9k4Fmk0xp51SYc9MzlDzHwGFf4d4QIMIpdvr
nuPYvLDr+bSzZjcukSzysLpztzxhq0wfYrRNA8FJaWBvfnkfP7aNDXkpfvIGWjiiFsfo+CEb8xmr
PimI8d0IJZ0l0xb+775PX2NLsqaEKFQmCJzFzhqSZ6o6j9MgjtZSLhqO9yljVaH6TboA2pvyNGXL
YY3bzdIXM6qPkoeaGxO609PJ0zW9SsQ1huTW2uGVdtNLT3/1QMysdfGJyWBHx+c+R77K5LfAyDbQ
xgsXYdHXzNnZe8FA2so9FgCzgiTfzalzCBhxXJiTADLwo3tHwPciUoek6Q4WqqUno30Y0OICdjBi
5JNUjZSI2iByrI6EpbBZPQ3zPlHBi+OSxLPyVylHcSed3iP6fAg7FqTFMLzONZvJkK0/LWKX3uJH
ykK+ugsPNqoQ7gK+ARiP2Heyw13MXNwcx82wmgaNVaTBZktlE3OZ+VPRxOnI5YxS39oBSpa8lFbX
3y+9rnmAqpKF9Ysl7JOru50Z12zhBGQU65EXeUhwypSsDFe9AYN9Lh/svPpsjX4/g01fEpf5sjBa
+FqDw3F48r80RL2JKqm7sKWq2HLPKbOuR8cDD4H5qbEYLAJ4jRzBgeqvQaafiDdeBnOATfXXp/1j
arFmHCPjr4dSx8hbgc00RP5vLviS2upTMLqJHxecx0x/VA3oY5Q0ES9RIgKOw/il6vv0LVfi6mDO
C3CvNU31RJbpMyc2Uua0d9N/xSqQtQBJCac1v0cfUpfb86LrmMUCWkQwPjam+Wjz2uH6PA7ecG5d
4xyxJ+wT6CLVi9TzV62jM4GPz+rmxROzKOv+YnFJgPR0g+4Kdf80ch+zcuiinKzZ99zbanpuoex7
zuug4n3Q/abQwiol3ltDne06e3Y4B+IU2Lhudu/4RCzdnTOj05f9ZXatJ7iSJ9dKThPLvxYObKvp
CjWONSp/Ec+noJl3ZZ8/Q+VxKcPNKTg3RIhYY44vcRLdAsXaVGtC9hLNuADXnnOU8wq5IY2yqcZm
Y1F74Xs7C8Z0hokmS9RDh5c3FuFupE2XymEg4wHVExCph5K1KCkDbuwgNs5GRxUovfSaBw+dWsDC
u7vK+DPTrY++SUJ7tr6LAPBTgTKlWRiUZrdPQgZh76rBjTTpV9xPhxmXTmKD5YzdjVV22+VsGAF9
UfOri8rqsM3lBzmTeTKi6mwV5rtK59WcvLq9OCZs1xVkqynEjG/drVPjYnmfCZAwMOD0BsSknNiH
gukEQbF3c/8JE5P3Uvk2yWYEcAq/CR6tnRiqiI26AGDIzR8Ga9nH3WmYD6rlCz78C9zpCGwXH6S5
iTq9n1tchLaJevhpz08j/lFKibBnRzBOW3+4OEF8gRP6CFZlT8WlgRmpnwM8rBigu5g6yIhIRq63
SjBGMUiM/S3JfKwhdP4lGQEaoJ4Wk1YCmh3Dc5EjMsFDcSEtNnue2nJfQAaNuOgrJc8JvyzXPQeO
Omcd7n3QWzIVGNhZIN9cL7yEjLiwJ49A6/4l9Nx1VXzI2TBobe+lqE4TNAG5oF9FccgsjmfeNB+C
2DuV9U+HlbetHOIa2bH1fbIIRMkN90GN1sm5RWc3rB4lv0CyXWhLgN5uXVREUqKSnzWu5hLc35g5
b/NkvseG+BeO2Tls5w0IOe9WTumj06a7TOOApJXLcRHoCJbnZngsnOadg6QdwSw6xNi9OPT3EMG8
qyw3nIb4X/kLQCoAyuiaISWEYak4z95hVp8BN6Qi3NndMw3ApXwge/JV0jBYn9phbzbHOAaYxtfx
ZA/XueCmvQdhGqfLVBRwSwFNEDyH9XuSfEeA1Bx+dfmixsfYx3C4TKfoWHJE8O2zzA8NVleOr/mm
bJ9BRc3U+tnfmvhjdTWtv6mK7+LmnCSfzfiC9DrezOJpzj9YgYwM9/Zz5+3R3jjzVf3N83e5edDm
Qaij6A4lqJ7aX3nBgzH9G8hvsl71io8WuUF1b5Z81w2YQwY8ciKd+AHTxO3sh8AVtteflMqDYXm5
E5U79m9Wf3cV5rMPCeiplD/Kfjb52uJAX6JlW2zrNXaN/DInwKyujf5gyrbjK23dpMsYrkgXesYv
FgTWpX2bbeZFssA5mJJFHDLGyuqNP3wfnyDR8TTDk3S0xb1XPLse+cuHjsa84pzWRGsJ3TSclko/
IOb0R1ZiMzcHGPKPFMqtLCjhacuVyy/c2Iy9UPC6mwMtUhRPUpxgbLTzl27vm/7DG44hg1/LLQLh
T7DCHu6z4DhOj6AzaoxcbCLTh44oLJlU+Tdq3qr5RWbvoKZnrITxyeseyu7R9EOisfGdpX5jpY4Z
aSbm3wAET2A7bFYXluuKDkPW87T3YEuvYaKO0TOkl+Xj5etdykMU4icFHZnixapy6Pcn5juD4Kr9
7Sj23e9mc+CVDf69bu4rwNMeaJK3sPjp1OcMmbgf3g20vK6gcuxmi1Oj2Q2csUQnv5wtYGl244M3
7HN/K+ihpzNbHyLrOVSPDPQZEW7HA/bw7ZX/TI594Czs9iuFMGyeg/rRnjfENquIZhPu4NeyQvLu
fh31Z+lrlT/T6RSVrwj2ZvCTyZeOKZr1IteAQnn1gudMsFSSn7nzEHJsbgJwftNXaT+M3RPacObA
bFnBIG0cQpmvXDRzQnrjauqHVkK5J9S7sO+ehwmL+zGY/0XOKVf3GK+KDlWV3pwnF9lWvXN6Cc3P
hEhzwxU3IrAXGQadJx/0FToXMs+TrT8ndvP5mG4UoYIOJBFrkztzTFd2/ruct5f7BC8eyCYixXT2
y4eJez1U97gHj/+Vt18xpJjl4fYouP0Fbz4uYpqDcMvEmz5/yMZt5P6M47svfxP553ovmq/XiOQu
Ff01xLMrOjdjjshf/QC4q1q7DSav6l0GJwFtxl3H+LBJvIvFEU2UMTorG3TLvgue+u6gm8dsvvfa
S2c+KvfRbV7z7Oy17wmGLN+x7jyiJ6Z/bdMzwHfhPAXpjr/IuDGaJDOKvyAEO6BuCupIDH3YREqH
4QT45yFyf+vsSEe7gYXUOKfiPMkrkGeOCGyrR5Jxr3z0BoET+AcmH4ms3mp5tcOHhpi1mW0JbU0t
vqAHd8B49BaFf771goDiEhzU9BgVXxK1ySZQaaO5GewoUZXg5v627XkMiR+UbzlCKQ8B5b9M/mOV
/GvnBwtujfme1f+WC4yMqbFk30zgqeYfiuJAwGJyrylid1jc6ewltI62fKjr7dw/smkbCZnLl5jQ
gAqe/fKYp2d/wtizbvQ7VSDgwTHG3ZssOm157zG0mwczeGLxEaDXalIG42O/gAsIUXYa8/c4V+BQ
oPVkQemuUxG61Dg7bzTa30KFSxkjw3maidVNwS3iQBDKGM8l1UZL7zLHVEqnW+85F+5rUURfIq2/
pyzdaIYdc2p/PSbNtd/fUtJ/d5VEw1AsF1t6f2cK5FjSG+fRZTwedfvW5wO++9CAOBKCGVeeWlMi
Qo92TumV79KlXSXeJqeks+7yB1NWoKhMQO1miAkWoDafSC1SFghVsoZ8b+PWXdBrYvhN6woTEbxu
z4qcTWm3GNIDYhRsWf6gfLANi7IFdUBvPAkkF2/+aO1ND8lH2yUyrk0GI7ETjnKJI9ZcfPnO7coD
g35wn6Eg41ffCV2fXUuvk8Fa/7/wpG4DF2BTs/qMtnOOAdfrogiFw+WLNsPHI80KWXzW26Y3jhk1
Kki77tlQFeuoCujMPHG2qsZd56jpEY6rbUDsdxIE427CnZ8J/Ot4x3kznHWgI7mlonk9lnG37TQ3
RBlzgKpm/zc3O7lNoZqVkiVuIg5qMmNwLO1axzkUCMMlMmlHE9fw89hb97kRUdCYtejVQpxshiiW
pTnTIKd0+jJ5MLDJ8DiH0a9WPwWRv1OFoqekpclSIer2db2QfcIPTcS7m6bPUpBnaRY2rlMUI9NG
ea9SvJJlyC1k+byh9B8U5dwYl3heDDVN4/6Ph1huFADkHNByNQBc3vf4MCRAl0TLqx3YX688jmxj
B3nZGyeeD9AraDQRd5NJCIat/X1c29O+a+y/RqmCyqcfO88WSkclVro3osNM9fk2Gypc3w0SO41t
gGvjRm5ROgvjzTbBds74ELQj7yOzfK6Hpno2+YKzVgYXS7prcKpvB7YNVT7tPVuS9tiXPOJtDp19
mcI2EKB7cbKuoo5URO1m1wJXUNvcZgJBkeWYO7oRuWua1jrCX7qa2rLeUWu0mQqPUq8h2bKMVBhO
FtVvea7TEY0O7xXGtnXNv0qiMGivJo+ILMBPVi254ImgsuzFiyP8JzAsBYFFetcKv3hUeV3TkNnv
guq9mzFVegrkaJzbxUHTxzX1SjzEMAUCQw7HJGb0iUgAQ/Y/tRZZscxLMJJHPGozfW8200O6eB+M
PsBvWjU7W3CC9yta3nMkb7Iv7GYg0lMFVUdyE7QJPJyRUPYYc8XaqDtljWfCaoDc8RszH0TuacpV
8qT1/KHarNjOKt4ZwrbWHYBCcvFWdvAL391FmmKqXIW0u+DlvJtK/hG3HZmJZgvUMjA4e2Jml3l+
3sdUR26qwCAX7YW3MScHBczIw1WTGJe+nbHSz88jqt0uq1gmO1p82GnwxOAV3I/lAISlIz2Sx4I1
Rmei8IE5G7ynyQNAMJegtaTvecxV3tGjE4sZJDzDYcOY35b3fKuNlYhT6Pzpkq127Qv9MmQD0uyh
z112GQkxgqh/NotkndmsmBw3kdu4IYSeYiWXNqGVKrAJzBrUupQcn7rgrhqHbj2Y8DDw464bH7lr
sGe9skYXs7EsPxtryO6KklIJWzSkZ3D5Q84PVzS2YDbq6eIokMIUFbnYTRF4DXbOeSb2Sc0xyel9
KC5sjdIER72rG7BqdbCVyHVYpfkY7KxgncBGWVcuO7KoH1ctZRzUIMabpndIUfhPo8Yi36oJTD7W
KkDa/aGfCny0yXyLIzq6BJj0LcrKS5K7r3zTdoxsfyjPAFdnG3m0H96A71tEEMongFc3J2lZHyvN
JGD+BBBmnJJcBh08B7xVlzTgM06SqeUCig6ZFAMqUfhXSwJc7cRWcsSCAHpKr2xOvobuLllOhDjJ
B+hx/sXPYbqJgAgWugU3dwyKGZ3SG117b0kXnQJL3KO7CY+7tF9Wt36wryCFnjUhujYN1oM0JeD8
ml5R3lxXg89rDf87g+27s3VyLC0WXwJtArdQ+NTmPEVMeY5lf5xYfQK2eE24Z69cQkCha23Kjo2A
msKTHCLEpAlvCyXyvGUN8UZWaVmXXqH400bizt/KMj5pqfjMze8BGSmZXKrrITvQMtxsZDP+Ldfp
0E81f1NDYVYPrRtbh9iCKKApcanoolspzzl7IU91L+spj87gw7vAbRtIkCQ+WEdwO7mzbMzBbWIZ
u2Yu3hboPIRlvN6GMW5SQTVH2Mu1Hy/rKfxmc4Qy7sxsSrFovDjQpv3RYdx15E8M9xmDD5T0hZ2X
5PYtm5vs3GHFHO3HYc6Ofjp9R6WW1LWg7/XBsk3NfHoX8tDZQk3l1ktYKJ08moiOTO9McnwVuVcF
PKRfLarOKnvppOKK3zZ+Tb6Os2JV/+Y9Om0YVe52aO/Z4OLibhUbeayPbh1cJunle4zsHk9Iui3z
zdR6HTdD1t59VsPvK85ubbCFpLnUj2FKJW77FOPqhc310NkO4HmjuwYdbKQI2hd2W33yWcF0FlGQ
hcMJ+jkY2D62t57oCYt2tM4HDExPHScuz5s553J9WTxkBsZCv9kHPSd3muisdZGDN52xu07JHwcy
np33wcz2M7B4N4W0XmLPiE7msOnItUuPVJLX0SlW2WTTWEpCkmzJy9Vne+R9lF1n3Tlj8CZmc9Vb
3Ex1RBGgdjFZlyWZP2fiOTWRofa4jgPL/lDGfCmFLTkbd6dJlrea/o9k7PGMRKRxxUX5OtwCm+ct
Y6s7sQdX2vsOTX9bgp89VImR4Qe99kF2dDqiTEOUKy4engm4dvl0ggZuGH4XkbuMpYS3woR8KsQb
1v6K4ADVdPinuLoK8ZIXwAvstvmp2wWy0zfnfHKHtcnYmAgXmxFUs5KurzR3dplqBsQb6LMjgf3M
u8WeBHVEHAa77NWfE9K6yAwBOuu69ZNrnCt6tuLq1uIbX7f/o0Ua0sTm2ijz74kYVzgkoNMjtjCD
Mn+18K+Gn+5kycwpPYYD290l3HcBukSfrU6ebYOvpe/j79bOupM6ITz1EohBrWrv1U+Ag9Lz8jt5
dXiYOjByrMcXPnNALipFGnXYgvAmieTJTf2lBQ/Q/OhRDsAeJHEcMhh9RjGrL316WKxT0beffacf
s+QVbfc3Cvt9LPoD7W97B1eNMl7MmsDM2A0sj52a3LH+dZI/P7UQvjQrpZKMdrqoBj6toNrLbrnr
vmKh4JvBZ5FYJB2zsuRSTciLp8BnZU5/Vg9sqyfDA5bBOGrBsjY1LNje05ZQAoBmVkV9NB1Dxt9W
cyCvJZ+GpZqH0cGtkoTdq0MdPBUESDcE6/YdQx5EmcEkd8I6gB3koV9aiDNoKlMFpdATFmqy/+0t
/1oxcAiYU472g70uJ9chRUMkVuEwW+dZ+uQEKJdJblj8n51Y5Y58mO0ez45ByZ+d4jKqeJAnCYd8
1r203tCra0+/YKeISIRWTLkNJ05sJIFdN7S4hOaOaR+8kmXRPO+zG7UgbNUtSQ6DHkVpE6lX05tt
189ZteOxvzGa4dfL4GqHj90MiKV38WF2vd7Lwrl3ZprC67Rb//9PlMtvM5fJOUimN28oOTV1NQ9v
i+x8juVgDMDtgxhna2Pchtn/DCXP2RpV/A6ddvYLHhU1wdxpaA/YX/jCOv1DBrjYpL1GVfgckoAY
tRDypS2I0VhTwfx11gLvXdjqdmUa1WtUMdrFlaSxNKuudQsmyCSdU2nKB12R0M4jSUCJFHqGR+1n
nhMqK7vk6nJsxYfzlU8ct6M/3/GGbWMBPIw4TbZ0Oy0BLFg1hXt0vXqEElWoLT3gh1bo8WhXEdH1
Hld346Jl+tgw4uEEoZuIQTVcjZmvwty54GDnAWu6DYTEJb1XTj3QXWPecvicOVQM3wHyfBjhWqq5
FUQCux/M4YLklw6fA7dXKKjJtlV5gpc9ZTMd95hgAWp47muXGm/+SOKmoKOp9fKnYSm2CTL93nKP
4o+N50VLPkh7esc0zYTDXhQAwHkwjG87XBzsrXtKjeg1idAGx7DGOF0S5of0w453EFuL0+fd1GPG
CcIXOxXvIiAhHoc2hjiTLXFte99OyDSFCQMrUgdYcwxgnyBSrNosTHaKAKbonPsQ+iMCBO7KRvn+
3ZQuiRxZ7I12hp1WXWlZXhnW/Fm2HEbprEHTcY+q0Ds1DkALU22uNZRoHOo4TRXOG/yNBSSAVBCL
g/59NUtqONlFdDyLbuaCSKNeDIOypDkh8C6GSPgoU594fBhtE0jAuL08f9OX033V6uKYVzU3Ye4V
Y3sCUQlfQcbksacovyeHQgFsc7D5Ek8JCkSTgmelnUoTonCifT9nP6PFRBy6xA+m4hhnw29BbeXK
ryVt0ulTWmUvpmysdWq94bX66OLq2r3mT0wlC60G9v4UYWvyaJxCrNwOHtZqy6dAkBPeM2asv3SM
QvL9zWtXI9xm9lq2HrDpJF0Y0DwF0JTh230VTnEnG287Jc5rhX9rTsSP12CfdnS5KyROi9ngiV9R
OZDH3KGr4cMsUVspfwcb0Yhh33YuNSUaQ5YxMVnYNK8rQedFzjTdw6dF6has1yy/3oTy0S2gwQ6m
fbLbsVsdkya6clwHfxrG0X1o2VuvSiTcYGIEocVWJN4SFISYRXsYSkZZn3vbJEkzOGoDf23i7aEd
xsrffI1ariBLiJoiS61CzC79GgLrzXBLvQ2WosSGhOGcMXNY+lVb0YmHvBFiVeg9lo12Y3cYaUET
ZdNiVHOQZnShqHWAKzwa7T7usbn5kOubPJB7M4vgWHU0PgVghhdzHFlSgj3doXUxuAooJh2nlqGM
Seo43fMs2qcKW5+wKD1gckPcyn8S1aP51qdeh79DZ3zldC2ZnUskAP5Jks1XU5lX4LEcGYqISJGJ
58tpHuse1JkbE4zPSFS1I2xB4cxUx8r5ojOmaipKWUZF/t7ie8KoLA6ComxjhCWcMs8Vdfylw+id
0xx/hrjjhMFztDPKQ23jjhEmBclRyrNvWGgu5TY0aTmZQn7WgKONBQRfeiQ/ocaXrKsfEzGfFyNe
G468Bg4DiU6jQyye6orOvKJwjkmor43P9V4rnZ9oyl6VymKL7XkYZsbRuCsqbLdZGjNp+EAinQJT
Q22O/DHpmKpTb8+T8d2n664T9mVe6l2VjF5IGBId4LFeW43LLaEgwyZpRfBk1zLZc2Ex1tJMlmH4
eJF5FOPpj87x4jUgapRO5rDylp/kk21Letr8AiUOv7SVwUTKu34z+M91xz2iq21KHIx3L+QR5Fif
tBKReq7v7TC5z0f9xS2GxFpKKAPtYE8aco+h7jsI+lMZeuHKa/szn0WkxbtPEbhDcJglKSRG4pOA
bvJFOGSED5ORU1KY4cxon8JKbqelViOvXqe+uHQtAZPYsIiumrcgMjh6KV5Ml1bbuh6vHmVG6Nrc
XSa+LFXZ/iPwWa/pwPzGeXltOti9U0HEIZZUm82SKSdRKNvZ4G1EX4Xr7rcqy7Ml1MHxBOadktoX
aH0XhddmSQe0KyOwcc/RiTFkHqfNoXm3YzkfO0lMuBhAMoB1hQphxMjQw6Xzsr1T1QQLayZynS+Z
2JFINqUODo7rtbCCL99GIPLH8FlY+ymWV5wUfxRfqM00wKv3WnoCbXzYEd0mdw7CiQg54gb+CJ2p
etVk9q/z+O2pkJ2dgTScLsUhI5vZvotuiR0TbKryGYEZqbszR/qbqRMDepKiyvThmWcV2Ivcg85h
YN+qKzmtCu1/RFPHJBbDvM0MtQ03Fk3BmAcZJSpqVKwJGOoACgtFmNaNBLqAnXz3lmvfyc78Gvqk
wU62BAWR3mvXeTPD8IKq9UBp8H0e2zyvuccgMq87MEqjxWPJ0fVf08sV6vO/1skpiOAOb7LxzhpY
XcsZErc2To9PDiGI3fZxKCjrI4AT37mqP0wVNqG2ZT1iutyDmVAXDXEF4AHSpAI7GeD4WRkigDxI
ExTFbWQLOM1kWfIUCXs4NtnCvulXszN9iaS4OehEynYOSmEXnMm+9rjREU3NNxnrr9Tw3tw4WsEP
HPE8cQGqGqhPjKeafod+eYsl4Az40Z8Gtblki8cTdqM1mupnhs2hxfDUEXGUdkrtbO0zSjO5zDos
1oHiNmxU7ssg5ieHEgEO0CCp3eVZZ+0Y5HqYJrG9LfDktA51CA21A6Dwj0GX/JMc/LGymhRMDWyn
fFeqjaIsrM+xuOZBmtNyFv+OMn31WvdPBVyDnNrbgkB/Ub5qrYiaM33LHvCM7uBC1JlPl8byH7SZ
wK8olp0o2T+2+5BGTZcAhyN3ZpXlG7+yruRhySTgCytmmAdktxJJkVM8WMeET3o7uuAkIyKKKllY
hTQrTjHht86Bp7l4ZGhz+xtnkmaYH/wZNrsRYGurfKPc0mu6CM9KbqTxN+b6zQ3y54JmednLCyji
5NEaqD0RHnzXcgKJmjbzsxUF6D3hor7Dn42O88QjCrCsv67z4N0e8/cgwUg6BUiAC2gvD1MomVFz
qyl0yjzgH6Sduf0KvyVXwYSZJFg+5jH5BPhuBfrfPGcNPn/2MTTDLhQyUDUWZc9PPRclHSPvyfK5
+Sqg0wUyonXM26J7tdjPOCVU8L4rMbFWNP/U6Egbu0mntV+xPylsZp7Kgene6LJZXuDXNLnvLaUe
pL5CNj8kLai5bnapB1Lbmmc2xOmHUyMKeso792WFx0KEch2Z+15D7sz9MnysW9XeMYXLfWnh10oT
0vQFtmT8kxiv6SWL9z0FY3yUfD8Dq7YObYFEOeGwhr3JftKdFKBLmwg99lc4SDQST4yqorgzUhhV
2ThZWFuPPYZfREu8ywlRRYRT3tpm3StQ4WUv/bug6ho2ZilP9Hhbl2yX/d6HYCfZCVs5/7plQ6mg
jWQ0YHrUVOTijTfMLQHJMco09Kjpp8LwWZTTl1y6uQYB2m92X7hWfvrJNXDyZnKdsSbNKQ/cJ9V0
LSXpSz3iUPMzmHOF7aGAVCiQ+1rxO9hlEW3wCM3N76CMowNw1QxZnpgeUO8EaI0o1HT0ICl5Mu22
Qd7dAjfPNpnNAqEQFMjPfEGbqPyAUXAryx5MlUYn4F2pRMQAq8MlS3dWVBSgsBGNyhtQLo0k/Tyz
b1jllPqGjtr7vQWQUgEs1M6z1Wbu1vZYjgqg7xnP0JWZka8zHofGMreVooLHZcJ0m+YNEz9FNN1V
pCQZ6nmPhPyReS64MPJm3ljBgzNZiZrFTxAMR8spBEMlG/F+1o8tR4Qh5ejYiZFePw8EVAZTBVIG
YZB4TclcvUqEJkDZyWWz3NPMfbG1+16HaGCmAGwXTC4dwGZ9bPrxoF1QwPBdi/X4l4ext8LUHzDQ
mYS2WDGKV1HN3UNLJzZR0XHXWmKPMHcWU9euGjREYvf0A1JZtrIF0G6L0DlXormR3vDs+RaUrgA/
sDeZWyueu6OVY50sWW1t1WLaKDRpkdlGt3CShp2eoskc5LCH8WsBYFpZC6+JEFTb0zTa+CX9lm5t
oHCPYt2wPr43O6SdEldCXR/bicbMbOyX4y1XZ47vI04G5gcnp6x6gIThUzWV1yUqBNQsy2SJMnqP
mWERkrfpAA8j45oXXKYVQ2TmqZ6IbHppysC+uN1454T0j7opTmm0UMpyPBy/FHfRSMpphv1eAS/J
9dxNlafF2mqCdDNkZBYGQC7Ckv3ZIXE+xedhcuTekbQsOoiMaEmusTepKWbW9XFtdo64JGa1V1DQ
BqLqx2gq3swu7w+ZW57cAPCMJRyaekyLqorR2FCgQdnIxForrMUnSt5fm0MtVG71JSIfjFQdvCqg
MygCvNlpQxdux1chHieYpdKD1B7/aBu8S2S4371nUH6Nr7MaCNJgMZi8AGC9jqeNk8z7gYMwZU1y
WBUEEGLfwEENb9Ragj4ZmFtM30Q+uFWvsTQLCvIyW944kf+rknkE04k/fa7Z8uQD1bKf7chzQt5s
THDUbaGxcUBU43xLHaB1kfM5Jqdx4jFpRcMTHF/WA+GTbm0Yrr5BgqwPAVv17DXnmzPVHrVQ9RsF
zO4KV95zaWeXQdAlY0Tmv9atLvRWoVLwhvHIRo9lRxugOEAeAhbsp8uSO1jenrn6ip3pOWqxrnd2
8TyN9oszzT3yFyyawTVftZMdGODZW/ckKmucxfzYJHjgZA5hH98IBSmkuuZLrf2Xpn8XdFq67nyi
mUTeId3BtABwphXqbufN/T5n2Ro5VHg2LvGTCmKkNKcjSlPIlp7eYNRFTqN08WiXJpEQVWwJ1I0S
CMU8Yhmudv0MT0/edWzbrKDniUnlNl25epx2JYC0BPs2vc98IABhGgIS2XBouShnkIxm/hGxPAqy
39BvDoVOHmtuxe1f6vP89jRaR89uqhFH2esO4S2DK9WU65Rl+Y6prWVMwrFRio2ROpc4zv8FefjO
FhDuR89u18frFGxDDvS9mtmXoZJhDwv5Ee5DQIVe6Z99Ibl/Eqmz5MbFp9kwp47FaS5fx4ospAFz
uilf28G1cSnDUfWpJrGojg4UtSWsyTur/JeR3SmZgZxuwK84PiQw93PsSibOoxAdJgXQWkj+W4Ej
Tuo7J/9s4nOmewQ6wqwEYDQzOz2t65jID5166LbfZmftqayPuMCxAc0aInQcmSu53JhqhXaJA4jf
fy6nNWLLnQGKf9ECLcjnLYe6gaNpw8k6jO0VIVZrEyMV574PaoCFcBXvC2ptYfIilbuaYyWyFTso
dt8wUXES2gOkSOZC+4uGmFXPKtDgAE3YaV2X5srG65KnK6dmS1TN0XfnIAMX/m6cZ303ZUh59DT0
K2aa85AQ+0ppLGcChDUZUSKLWSETtUN/kwOATCyZ+13j+zy03X0tbhUh2bb3iHjE24pSsgywXao5
oFfp49LI7mOUHQ0OTyo7anJy3NtOHFg6PuPwIcR+8B9jZ7YcN5Jl219Jy+eLaodjcm/rqgcyBkYE
Z1ISpReYREmYZ8f49XchVLcrxUxL3ZcwidQQDADufs7Ze+2h/CyCZ4/uaL5mpqqCYKKEfQ6dtMAx
Yn+LSgHvWDUflOkdji+V3vlOhV0Unmc42NTXISoZHWXbNVd1Dffzcf0KwC2zhUgXHnBKAxNoQEFl
nw8zrpnymt4zzurmWnmfEKAVnvJJhUUbGbG0pQSROB1+eJ0RTY2bd12y8TkAfUAmOXcvdm0+ypBl
MfOCO2mclyrVUPNtKiPgJrWU4jJ2aK3mdcKs28rf9a6z861yY0rzZAQ1jDODBXTDVTm/9ySoSWyE
Dfm4elOnlfdOEoYm2y7+6FaYRP0eJALDXOuxK5DtTPmwXC8eSuHB93tUS645FmSIgnuBx0PaNyWk
ZhseHOtzlPbDszMAmulGapzpA5uN6Od3/pJGD+cXlOHzaeAkFwbWuzyf4lsRjNhokPbfRQqc5VBM
10xJmtNiQ2MKyrC8rkZmXbMasnumx/qiCyKxV1brETsAhWMJcC+r9L1bt+OjZZSzGZw5OETDQJLn
5N0mXq1QI9U1AQ9cBZox+bGu0f7woBxx/8yfdCAVl9YZj0HUV+/WrxNWMTqIcf1w9QvH2ddwXsQ1
0/7hEBDz6aSqenG7+NHqHPehMgUWN/70+ctL5vsknTRqmww90y9TNxSeaXxVeAjKO9oH71ZUSlcW
5EM6fXCMBE+I4y/Zi+9W5C01wa3bWvOOeXf1IV7KR8cO1D3TrubdCM/z/GU6NvT5a1w/ZRc0l46M
1cdzXz+dwvJqrDDoTgEH9G5CII8pXMNXXc9jc+ltqavhWQ2W3NWom56qCr545wSGO38bT7H7VU41
zVpl1GOiEZmUEx020yXRXWAAqo+9014IPbbXZkHu0xIW9y4ZM+9S4cR4CgyKA7+zP42dm97SbiOk
wJ39b5IenbkX2hMPKmv1Xdq1954Ekcb//KFNgF2LUJlrg1+rzUcKtaidX5J6ea29uLmn+zc8NsV8
p9lx3YDx9BLtO7ggkLtm53qxFKwxu3/Myb/aKMt7qRsEv0WJNW6p22yvHPQ6DuoFCiGrO0GXuUhA
UFzNiMqfLLISA3hksV1Xh06aiXsH7lGVmXqf+tHTOuC4CtxY38xx/zFwTHdqsLbCY5qOQNpiL+I7
Rlq3PSt5RnPxZs5yQ7zldJy7XKKKSnAIFdanfBn5nc+eARsM9UyU37UavlzbE8XSA0+4ywpA5R3n
X5IVAH6fX4oAidCSFWpP7XvjC255Ecrx5KfDsosWBRqfO+h+cuVrBKzt84TkD0ige+ukBBfSRWVI
F4TObYLHauJppR/VDVs/rHPuE+leV3WNDMQXOyUIKszb5uMUkhkgJ6joCwzQmb0qrgDztslEGICQ
8EvGZQcIA56xPX7x7b1bcjq8WJJgtzDi3grXN/tx4HJOgQaflu7jecQMlZjPbtLz+KtsPsU+DGT4
KOnlAtVNXPh12x0cOG/BOmyPaWEtUXWrbXTqHLWB4VhQAlpm5TvbXRO7JUdVekZXtY4RCfVDEqBk
Q+c6ChuBzCLbLefyRzOW0c3kg8VWOUfgop2P7Br+McgAsMWBmT+i8sMvVyeQvzupQYwtn4WR7XNZ
Y0LqDMBfX+W0HIW8HOlVX88z+3g1mubkwI1URbhwLBSUKtJCIFaBrWA/OzSTpOCa7VMAZw1v1J3m
14OSCOz8DN4SyU2mCtQRiET5geYYp4DMfOzB0CPQpR8N1NNq48e5h/3U9UG1jZlbMhIW5jIVNuRy
ZL71VNhP0kE4GHE/vApZ3uVeurFm5NKuZ403KbQVxrCItbvZmmhnNYhoKHJ2/LPpsXF3Tu3715T3
mHAtGWwbLschd5ODUWP3Ih3YGwKThccKAUPIy2/UCqjxV2s77IIyoJ6OBsP5xEuaK5oqyEwcke79
OVVXzeQyrR1EW9/OMfgkG8gZuI+Wye75BTcFRKilRHn3iXkNwn5m03dYoNhS8xnCmMmRbK0vnWGi
bi0oy1G+qKMzA7QmxO+mypF0Jv1wYmZGHVmnLcGOg7hxRfLQ16N7lQZ9dgPr01zETVvtzr91rSy7
uVhciFAOD8nFAnBy1WnSsDB0B8tAEltodc9YCJt75WH7s1WOf4y79T5w7XuiuvEvBaY9mfVFNDkk
KCGvkqbwjkrZ4QEJSvoVUgBWrjafHyWag/3YOV+N8F6ztmhOWvsGI4kWpOyUGWeS7hBzkt0AIzLP
hLyPe1kbw5APSrdb+dGNj1LhovMt+05LB95UThhKr9P5tpgkmAu16yZPfStDRKOZnK1tq6GgRiYk
uWpxlp18j5opoQn+KikjR6vzT74sqtuxp57Vk8NZe8TFBXDDuzawMZOWYqe30cllU0l/SneEEPvi
nR5XaaAPRbqi0D62ftJvk7jCvGMhRywtxIAWcL6+1afKi9z3NXlOQ8kdWIYzdJgUn8YS0t2KJfCq
fsQZW7XImqJOPPThqhkh7FZYu8ov6DB5qY02jnSo2M5OBifUKWv0ri/DcV3WLkoR+Eys3ewUWUN2
EkPOv1tQ9kjkPu8nj5idpbCrK26nLwYWzO0k6a76XQFiP2PjU25F+LzuD1ml+idd2/V96CsKwZhz
fBYdKQLik58zaKr2Ud2J25qy7KmoS/4q4VWoFucLNQbyZGQ4nZRFkpyB6HV+YYRAqgrdWkU7/jqi
F1sDyThC4wRwTcqX/SInEz6Y3j55bjo8rdCjPnZ6FF5OeGXSU88ie1PTK2E+OJRPqiHNpEzGexbc
04J58sZ2G4nbjk4OuVy59v3TElrgpNYXfh50KnE5b4iXdtiEUko5Fhm5SRyGb1UjnOtifTFJ+m7G
l7TvRRz28KX52vm76VgA7ErDB6q8cnW4PtNwA9oPDeD2/HL++vlXRi6f5p7T95uvn3/riDWESPYE
bOs2ZPDbNClJjxzti2xWtx0EWtyt6VUl7e00jAOsYVaAqqSgIXlXYkGRKChCHh+l6vvFj7D0L2F8
O5UWcvQls/OtytcEhU7Etzbcwdvzr/gA9MnuOvA/LB4pR7BT62hxZC7s0U9PUPW1zKN2g2tBsYuH
W0vQMvO69ek5w53WF8bKy05FeCSSoexvcvqxTcSxp+1bCKplqu+WrNd3pYdiOtUBa6Rsnl1cbFfR
8KH17fFotdl4pG8uQD7l3sdBKE6BvQ5heqTBTZCHL77N5zzWwoCbiB9QjXEUXq/g+Vdm/e35V62k
lcO0BlQhP2e92iGrPjoIWS+gqnnJswzf8IJfL0F/EXlZw79jxN35BWQoHtvOPc1CHJworK8wjnpA
/iNzhDRY555z3a4vadO2eyEZbXle+V2n7nTovDoFmSO/u2ltTv95qXG5XqnUJsW5VYNYGadI7aAP
EHzCskYZwxi57/SrFh05Fmwo2ES/T0kk3wc0yNgE1vmiJq1WY3aNa/wbcad6JDkaj5DdWO+SBdtl
EgM6Lsb2aVXY9BSykxX2p2EW3s35hfFKsnWXBqrKEhVf4BX7hCX0TLElhMOSIF32pQ2qkhkz2Uy3
A5lEtfjme07N1XYYgnwVlrsA1cQRFYy6Znh7VAX1r2yru7odblPMBDzTrKbZhO9pHmeaNN4dKmN4
bBbqCjePw6cZFeelNHQHnJzzuLC8fH181HOmS0ZBpCBC7vjc0F99jHxQRIXbgSTq2dKAbVgVISEL
rtZb+iWEegkP4qnlvCzDrE5tnmsU8FRqOCzBn4U+qWtBVH9IhVPz3HDOaSEYFkgQdoztj0bBt5+w
hFsUWRu7hPYbgPDaEBFEqego+yBuha7I63Uz8TxmKDwGGk3h/KlBDXOJryO59UFknJJWPPIXP6SD
mg9yhqQfMshBkbLNgwLyU0dbqoXUug1hZm7L7prZKKHdMU2PGmZlkfiAFAOB4yK2H+mUbOw6+Jrq
hppm0M79lJHbFGZdTuhG5BHG59BtiR39kFZEPRRTS1klnBt6n2QArTcFZJ+SCWiEiXTgkoW2fHVT
GkojM9x0mMIrZ2rkTZmrpzR5Sr6Fi2ttdWmmHZim5L3gbWzLRZDOTV7atjapZuXw0DGFx8r7KrRa
U/NW01sZP0eZfBm8kul2Lp8rBX0qJhr1OK2xwb6sjqbHXFRIcRckVG1uSY4Ip7p4n2aUDMWCAXdm
pCaRsGyHrgHoociITLXb3iiNILtLlICc1VMMF8OzkLjoRUteIgDJEgsY7ZDY9e3bsMjlbSMR5S1h
uEvXJUnStNMowhG1YgzCQwR7SZaf8tiJcYpptRn8frpBi1JxJkVPusRXuAPEdoyt+jCBALISZw1M
MPNLbomdZTX2UxQOKx2qolDBkXyLsPABJGZxVdk9ZJg+Sp7HIUCJ0SRXY6hodw+52Y12kLxz7I/C
H+RT2VbpOzDApwbq8EVtSLlG0Dk/x7OLFD0avy8O1H5Ua/LIJA6JjQbfz5XnlNeH/V738bxxcthm
Wlf0LpLYeV6opgE2MRaqRyGfixiVaNnQqvYq5uvW97G+cWPZ3ZncwjuXr4sJp7N9koj0UY0VjctY
5NhEoMSgcJ+OcdJPe2RYKd0AHb2XIewHIM/RrhuDu4nxxiO0i4+hbQ2vUqxFLfW6t7YLllB+0F1P
O5Rz4NZYubcb0OCAjScmVddWhWt/IN1lmL4RIDr82FvPW2htYacbR7y3ufKru67MOhISQmt7/m0x
5/Vd8cEGCbiNiMbj5GfTtbTuyZYoQTl40UtJ2pBaQrygvb/v3KI71AobN94rAgo4gVBgwDCUkUpv
xfqCJmTe2S2lHhZGoLsudI6W6eNjWljeYxU8KGRu9L4nHBluw6RENvJKFyQUQohEhIIaEkFZVz2I
dnmfj9b4zLr1TUxgQAYvjq5K4URPgXWxEDbNk++W33T9LnDwdY2ucY7ZZHHwWw+d08qh1BeLBb8L
orR1H1YRKskJ92QQ2x+KKmSiW5r7oIEdVZXCurIqlCmtI9ADF2g4bVPb+yGcH9K5D66VeokjpMty
Jvsn6DIyTv2JCBUKYvqC5Pg485cmHT+jQwyelqHYaVivOztww13exdkHlvQTWYbel6klTCTwAFPM
TEvQsTQIv5AGfqj8oMBFTUBxNJbzY2R1B6Tj5SahhNy35Aw+xy1Krmgcux2OZlbnpcNqNU7UZ8nF
ZyWAP7owmG9p8TJrTQJCOOMER5I9iCvjexjrEqJfoYKiQ8CepyCfWt2IvRhkw2XQi/kFTFEyO+11
mcYdiDkEl02aomFJYNoCxZUATKR+FZ1xD6qdum2Qq2ZrReBIVmD9jS7w/xTJJ7LG9toFhoANiBod
tnjipjcIZ8mlnuS08ar3FZI9uCFEODRdB0FIOeM2sAZ9FflUHcuMX2vys5bnHNqSyy9oxrkvX7ux
KV4RgNa0iRJa/bq6F9wDB61WW2HrP4oauQL6zO4qtmJ5MxVQ9/0odu/QjMiN57kIVUz6jtLXAhbn
NjdWxdMuW4/Ao66Kr0edvpYFA/2pBodL5xeMUEdBGqj8iQ+4ug3crtn+/tt//et//ut1+u/oW3VP
kYgLofvX//D7Vz77Noli8+a3/7pJXtuqq76b81/73z/281/619X2cfu3f+Dmaff89g+s7+N//0H+
33+/r81n8/mn32xL2h7zQ/+tnR+/dX1uzv85P8H6J/9/v/nbt/O/8jzX3/75+yvZBGb916KkKn//
97cOX//5u2+fP6EfH9D6z//7e7efC/7a5nPJYCF7+xe+fe7MP3+3vX9IVzqBtpXynMDT6vffxm/r
d9Q/RCCFFkBFtPQCZcvffysrslD++bsX/CPwsDRpGWCGdF3P+f23rurP33L/gd5c2loLypNA+/r3
//dz/3Tl/nMlfyv74h7rn+n4P/Xvv9U/LvD559JaeTYaAc+3eR8asi7ff/38SAeNP23/H1RFoeu6
TM9oE8ww1M37Mc2dq464hEtdDlBUrOXzAD5vF4b2MR3ZcKX9zN8OrlpjbUxOQA6KvbuOoALgMAQU
jwVE7TwcaOJkp77UDGrbYoGE3dx4CW5wv0kZmBW62EVONV/1jRovJK3S4UusMU1znDwOusRigSyW
yeAHxy+XHRJ/4Gj01Abu1/0wJ69O+X6Nap/LbicVIWhStyRlQQbKihWO2vkEWjmE0NCCh/bdwvij
Op/RbQQLPgF/L6YmBFVbtgc5BfZFucZuT+G8a4J++NaHqP/qNbQzNS+ZIqrUnW914tjXdmrRWUOC
WORMPhnL4BZK3Vd4tOP9Gqmk38sseWY+IiA4EVLiJDUJRgsJS1YafpPjagqyuo3MZXvwJoDIrP0e
frN7wegTdop10Rl5/4e78d8X/Y8X2eVG+sNFDoTAQeq4vgPnXARKBsHPF9nq2hn/H7OOvlanqE3i
Q88s0bgAJEhKv1R2mt6aCvI7o8gidtuDjzp31ll05Qn6q1MVGHxvzcmGuUYPnI0sChXQ6dn5lJbh
S+MUQP7AhWDgkQSKdiE8fjwcqTIPNkeXC11MZmuylCW6/K4G415zBvhkYjJC3dC791dg/ex3/g3d
PSIJ9S6EflBVwW0S5B+0T47m338ggXjzgdjIf0WgPdcPAscTrvvzB2Kq2bZykTfoLonLYqxhNh7O
L+hu1heFRpuxz/CNjX/VHBQeHEXUlzC8EaeFatMoUj85iBvCDGocAIvFAJAsIBVUFOyk5vrDhME6
7zeLwV+hSxhuDDA2vZK4rO2eoRLHok2vc9IQC+L6nscK/8H5hfMKOhCXGr7IIMyJ4MMCQXTrjVSI
KF/p0rhzce2tGoL1mQRq2B5GKsNLd2GWkdHAAzazzxi4bsHCdnsHsGefFvewv4NtwpQBEmfDhC0f
d25DA1uLbN/RPNnMYFf6zGmf4pYoghHCnTW203VjGWQQgj5cOD10UQAzY8rDj/g+oOc1lFd/f2Hk
utz8ZzkKxHphbO07vlbK0Z7n/3xhXPgFlO8+FNAgW1CTJ9bWNM9xB9OqLhhQmKIDMjGh5Krh5Xq9
e5ki0LwMPCzSyDy2AarZTaQhRVd5dEORc2zQxtxjMQczqNCoELwQXjgR+fQTS/GPjfGnffGPD5r9
82r64+1Lurte4Aeuj9zz57cv/Tq0lzFpML9ydWTEUHwd5mymkiGJLXTHuQPuyPlW8q0F5aK9SyuQ
rCbm6Aw49Z5OD3imITsgvoeNjMKzi4w5+GI4/P1H7a0P/c8ftSc86YPMDzwVMKj7+b2mndNPCsLQ
ZZiPPP3Chq1m58A8qQNEHrwfPXtgxgR1RfqbxcHui4v6Y1gH072dVs9h3ByXATuITmosSgvoYith
pbYi6I1yXmPGYoTWRNPTFumoC2Ly7RY7hSBAlhfYspkGMGQE+NA14X7U54Wv3ENVgAmhkgK2be0F
ufO7UbA8j5B1M5Pp/TB8MXPxKWp8fxfr1SjOQmo75dMwJQvERLKEnXzEZ0I2nKXQiPoQdktJ39iq
yq9WFN9YGGJpTdOKbGqclX//qdrs5m8/VScIfE86QijXfnsHqMVDQxomBmUGbyysMUKni9zO3moK
xud77GKE1eoiv8iLZtiu9kqI3sun1Wl6fq/K4SFVIOEXbW3xLW1+8Qb/4rI7HK3ddemTSJvfbPiJ
60+YasDKnN8bYWYVaxYVJ145YrcCEHI0WIYahjIEKjjwPR5Gz6EG1dA7VIhKvGvJgVHlt7xIPta5
88uHaH3G39yYgSO9dQFQtpKu9/ONOYxdX+cMNi6NH7Psdtn3MUPpmyXTRdg/kAjibH1D7eqXUC3U
QtAjpqL6ss7RwDlkN4kY1vLkxXS0519cXvl2J7UFj7bHI+O4rqO1++YB91USwpUNVy1HQ6M5wbNT
Ut1jjdgib/M4LY14pDrGXI54SdCQon9JZ+DIxrnMLbuhMMd7IwuKT8kNPucBhI3YRyeRvotienSk
RgDrW97/4qpzXn37mSrpOR7HRZvbU7zd8DS6vrCFaxH4cBligGGXbiBvRq0bTmDAdOpaYlMhXuvK
0f33S88B6/7370H+xZ2nXO442xP4SB3/zXVtSHipB7rAl7p6njxd7ANiJ0AY28+hVyAi7yUtoltr
sNvrplphxWj8ed9oQmgfQzEcMGCRFZDm8UuQm+k+CCBHrzdjpQv72ATdyXb7hjPqKV/3P+MwkYld
UjezX/wk+s+fJsdl5XKD8olK5aw/6R8OzYsdjAxWuENp5ZIgiPwzKjuNCz1gNFSts6qDH/KFxgSc
cEgIy1CaQSpagezr1wfUKuTBe/djH7+YCEtzGbO2Vb331WJJZIzPqVrWI0TZkJOTyvGRgCnBPdWu
GCuaPPYAmMBy91D5Xw31A3I4HOZ+GFC1JRyXKxbFHDygsNAj+uausGEVng8o0BhfXVw3hP0xu59S
DXqx0Pu5Wci576IHBNvZ1kwE+7RV/a13aSEmWCCSDOekLMXzeQmAk42BbIQ6qmKUx3PD+5tZuJPc
IfN9gslR01/fFePyPtRq1wpcPI4b4R1ct3VskrslRF87wOivLHbKwDM7Ky5g6Ft4QpaQnJ/BsR8T
ewk/dlG4r1ws3Diz9D73uKppiFO+771mb5mb88Vu6besiikCwZz2oZ41shA0cb94/N2/uPCSJcCB
1KcYSTpvFk8++jSVrT8BefCGS1FYFcHp+oRu074uvqF9eGyCxr0tSvXFG934KCd0Uj1kBMchrQ+6
N6QVVrHBXw6lWJ4R0kH1JSV9MHxuiQwfPFu/pOvNUgguY8ZPwJFoJENEfLUHwGzMT25mt2Vn8bDQ
N/2Cd1GiDUMXHm5D4D7LumUOdYCwm6Kr0qTDDSFT4Hp2x198Gn+xGPq+kDg1vIBzm3OuLf/wGDh1
5HmABYCHrwz3lGCMKZi/u7n7MM7zFsnGmu9OgXQ+7sCJRXA0vDe1g8FzoA0ujfW9Z1rPBO4Quf17
o7mG5TKpI+l2x3b008dg6V/+fhVai+o3KyFv2mXn0z7vW62V/R+f3T6rgMREuCaiiiDSwse/oIA3
Ollc7y173Ieer65LUX3l0kXb3ONi99QyWUTg4C/eyp9Pi76rAluyMsvAdYI3d5M2JgJlW5lLXAcT
o4GAjD2nuV0pUucFYxoZpbVj9FkqcmdyB9+PPwWIY+fiiyq8dFtP3ouXryKM9fyLiWhPi/LCqpLg
F6cG7y9Oiz47n03bIfBs21dvFu+cH8ANJ3KVF8OcCPl/c3l+8HBFdhvfcz/HbnS34O6xVZud0rHG
tYbOtISOtJ/T/i6Pys8/TkMu7Tz6z1+7/OpcBTvE+B3G5cYfsnbPhLi6MBZuFCQgr5Pl0npdkNYu
AqtQ5wbbIWRQZGfvKg99SQWGHS1H9HRewpaijvejWL5GHiVspTuO3IiM29KlgW+A4/se3LRl64O5
5gfA/KWnz75CqoSzA8gF9hQXsHNEwQUOEzGkKOZdSKTCtshoml6KoCw3PtJD2aEN9zwr3nRqfBAO
YSYeO71dYtWwe/j15ydYREjBEG1YNyCQvwR93V9YksD1cbKBq6LSmlGp58k11U67t0aF9ic/GJyW
136hr1paurcgtaiW8CeBQUslXIsk8zFxhOQV+MgewpKcIpfdD9hy6B3zrnrK0H+CMMzHfUfGWtKo
GWo4/XUa3BtbZl9IvWBTKdY1Inezyx5pFdgO92Q5uA2sgaNVl3nzNtO5uIzK73bnTZusRnY/Ox3i
aY6mI1BJi5goSXUg2sEn4TsBRELAEAPf0UCqMB8oYt6NWddAzrVpsiQtCdqj/W6QswG4SjyZiz96
g27uKvK68Ih1fNckq53WtNHJNzMmxFCQzkjXJMIN24Usc+d9p5Sk8JTzvo2G8Hiuz6cl7nbBinGA
dGANE7D8aDusEYZxXXFCwypXsDtZg8XIr3JfhpZkYKnZUM+n7SpTsHoNlm6A2cz+7WIzz7RtOF/u
0GKvRUeNtx/rv+5xJ59v+fPSbJUWCbQa9ue6+QVYCRrDTrcgEUaSQGxPkQA06tPwZI+csBvMMJ1V
otG0WBD1uqHPa/2ZYzUydgsPZ32CW0YtAAd5wLNiO7FsXCr/SxXzDpz1HVOZwxVOvkYLjQk7o2mn
RI1ciLfZubSSIVIlxdRsy7WGytrqS59jAGohyV0WpKBoPd0zlHEuSm/gx1+NPRwE+Q9borAiITpM
BIBxm/JaD6k4NEPGZ9CTv35+lNTivOPsnSG3HOu7eupeez/4ZNc2fgFQBYe5JRkq5jGAUpSTy+af
5rJvLhzPOO/kJK/TiszCtuBNJ1zOx5K+xl1DzFszqrvMj4pHZFfNfTq90p2+poamaHdJOs9gE29T
XUGe9hYPMvpDBCpvww+eb10ne4GqBRxtaW6zoUcvhhuVc9ZI6sOS7vsyJrWYiermvJIypVl2ju1d
Gskwwoqbu7JjcGxhMic/l6Cgmdpxvjs3BoMpJ5QuTAhRjICbh23ob1Rnf5kTOjWWz32ORxo0TYJn
8XxdLdye14isam5Urk4Q4p1z08QnUKCjnaQVbILKcm6IdcMlK619WuOxRumF9hseIIsi/98MjIXg
jHl1SVFAr7AAzSW6ON8vRbw+KlB0vZD8zDwEkxfVXGzEUREzhR8/Y1+nGq3Qh6TTatsn0U0WyvtS
erj5+rqDYcfjD3SJKWG5EJuxfO1niYl0/QN09KytMz3W5Hzuw5AJuOwEFzDmQU/7PmXStDB2ZKh/
gcaZNsCuW5/C0e65q9dcOz/+6s55tZI4uIWHDnkjSw+GC9JUgLJm4a622/BoqZYw6zqA7tvQ9Vob
JcxKgKuAWbsrAmuTukX0ENT4aCx4H2lGDmyk451nuuVKzKt+YGCFdoat6NEX4KgrAE5zWYYKnd9Q
dRBWtIscP9H7wHdY7wlqvbYn58np7SN/kEFf+3TunHGswTbGWaBF57sB8d3eOooWryDlbe2VFayC
lkiYx1WSTxu9M7HDiEnXeZFJYENO1SlGfn0V1ctHEZN9aNrJvvRFNG10E5udbXXfVBk8JiNvwx7Z
oxW2mtQ39i7siw+Jj9U2d7fn5azq1I0rc37+9fyXLPaBI9NudjEin5si5yXgR+fIvSuXWKGji2qy
mvEfnJ9oKAk07bqRqB6e79ImHTcWxeu5k8awudtMASuZIs12z7Bi3lkyt790bWqwF9D7Zrs8L3bn
xbEe4GPWiqTgjFi/9XgiCw94W+685HF5UxEsUfWKvSHjUtjkh1R5eLtSZjbnBtd5xXBZRlh9xvaA
++JH2yAqcXxTH++wuyF5qdQr0/bwo8ji5wI/K8sunB/DDXdeSZAK44APJ6rpAiyM25TORYM9Ymzq
fkss2J7HHeVAawF04+bOnZW3GAzvJ3+ofqy2Py7w+rie18xBtjtR28Hl+QM1glg0YAQ74mUuzrvB
eXGOfe71yH4MW03AaWDMtqEAPWQ+J4BiH6/KO7yaMMkmCOUzkmj8EjE+6OzT+UM+F0O4ZqHMplHE
zjt9Mj06En6Uc0WHQfOuE2O2LxAF8l8zGsSFcIUo30eTS3ysjBu64TVPVVqzhVo+FVYNhGfvKCQy
IGO7tDwi3cOV5KT9LsBhyPG/by/ZO0LkATe5bmC0EGGXq+qatTm4xxIOgoEJiOde5SOf2fmjpEM1
s6jNxdYfg6tRrt55a43k4zymOHAh3OqSH835AfTATvVl9Ytzpb32HX7u9XCspMtjewyhbOZgP5/G
QSCZQOnBXFohopHat19oVNLHZgPr/djC+hZ1RKVrAGcFqLU8TT9aKYl0icL4NnqaIWxk/apZ8ufp
gM+8hNmaTctmfXs/v6m4w1isBzgrA63zS5te38Gh2NxhVcNCQU9/oxf7Pc6KljlZQl5fMe1+URr8
uY3oK5smOPN2G0HmOv/7Y5XSzWpE+z8SlDVMHE5m7pA+I9amVCV678JbLVoCIjKwtJB41Svu3Pa6
FfV10Sc3yareVYkBGoIwNEJ4tCvQI8G8mh7//n2em8Rvrp8C8iY97VAABvJNWQAJFVl6EtMPCyZE
qi1baFtBu+jy7kdhLok4ooZ8QvNFJ4cUuM04YGywrLDboXAm0TEg4numtc4wgiVoimmSBBOnnb5B
G6Zgt3Y53QF/8X88tR1ehk3ojY+m4YZ3a/e18U9owTl+Rspsz6tHo8hFHjOSi9eDVg2w0ZE5+Hzo
mKs19dLtZ7HTFY9RhjvJKdVzXUgsjIOCpd8hrnES7xjkm6CijF6il8VCqk1qt3McF+fkcsS/7Bb2
LQ1GvEutLYP/9+edKalXElJMja8UnMw2Ynsswex4sDjXFaAmMcuu8VLaU74f1krg/GUYYCW1/v7v
L85fPVzKc5kw00z1bPi9P99EYT/CStdcnPNMryrYVs5LENEnnP84Wy1RdzcGh6n4YjxYoz2P2dhw
RkcW+Ummyf0v3s96M7y5WXikbEpFJuJgxd/cLMzaioymKlO0aSH6p8LsSxFyWDhoo24jSauVJbPm
3lz1iSL9p/3WzS1HJpRnMTz90bVHzKCq/sUi9BdDJ7qiDl0dOgJMSN+2BBqkldPSE2DGEcndWjP0
wgiHadWLaUenq7xsK2dzrqWEWzf7SGefVUU6ZtStcVTkI146kfOuahVWlLobduoDE11O+S09N0I7
gLFpoOjRAHmjZiP8xaca2H9urOKxkZDeUAVI2gnrIvuHPoxfp+yrCkdQWQkwEuNBs91sojH3N7VS
/TXnbUgHSjNQ0QYSOQk13kz07Xsx2P1tkHwSYZaQFO9VjAjNlbTt9M50+KPWOsER7nTJyEbDxbcm
NHvnKU8q0k9iwYQu5ujQjz6NrcZACWWkcZ72I2/yTF1vzw824bc2mnLQm6dz3U2iakIw36bEsLfp
8aGsM7EfxxSUnfAXaKifW4o9jUf6LgdkXGo/muyYlrSw4RJAtozKw4g2tgrh8hagabe+NyCt4kjp
DChRox5MrjVE92VEYXnefuuxz3a4hR8HvdydV4YSfveyglvifsLMwYVkGWUhUaR4yC56NOSdrf20
/0vYmfXIbaRZ9BcRYHDna2Yy96zK2lQqvRCSSua+7/z1cyKqMZixB2Og1WjbbbuUSUZ8y73ntq7+
kGCgp6njJ1Ifi+XVFt1Zg5XZyEAmD4BMoz4PpkVDoWs8wP8Bvu6A6rSKfdqLD58EzcIti+0oaY9f
p0FKWdwhxh6wknNA64HnktsNFBNLl/wA1FxtZSs4UwngNWDmSDwnaYZ++96R7D0lPRaHnuhnN7q5
1H5X/Nf+rCEHxUsEoQquLRW3vsLmrYtwp3pV2FCsomS1YcaPVA+knLC8BiIW7pn9dmQJUA5Vsl7E
QX5OVuNKJVkwtMVXlxGnNC+EsZjLdER10L2rnxMo52XGIEuM4lrvNfm6+BHmbz+BcB3NqIfVpMcA
RRYME9l0q4+wy7Vr8F51/8NubFzXNpktwppJ7p1b3FntOuy8EnkpFr4fIyCcHbrGeFdFSaDb/oJ0
Opo2Q2jsJ8BMu2QKy0uWRBziCAbq7iF5ikAPnOYqfkMGBUOcGV5VjOco415HwowpGvhFRGzwk0Hh
u40KFBvGSiXrjfB7lGLB02ba08UMQEDp+54VrKNjHipj8RC7BnQwD48BlNCgNo/GZAEPNqPuZSIj
sunpVVfBnEmO8EQ81pvN4K85lD7mR4k1FodEG7Drth5OhsW/YgM9AjEB2B2SHdJS6sT9QOZ3AUDK
IdyO+m+jalF7JFxxKeNyW+st9jS2o1tVzcGGmMnNJKZg5MSZ/U6cnJYJbLIyj8dbjm7fq/L866od
ekl1MdimZBAgVpMbCevfC14yTqmWPBVeSPoitv11fCpqu9/q05ThFOYZUKWpXLvAa8HGVkNd75uG
9LwOz7VqUjVyxvqFsMikIB0JWgT+eyYxyOf4MKKZQiCCrPgfQYWE7fC8523yoR5P3Su/Z26a70w5
THA7lKMYmDZ0kcdMRgCoKsEo2z3IGeJrjPuU6/4Oe5cRJC2p8WYV8UNBpidDZCw0MEz+TO6n3HH0
Ut/DeBI8ur8cUF/S3ljaCaPF9OD6O7urOxLxznxs8I4iF8Xk0EDRx89B+y6Qs4gDuhYibER8tNeU
H6om1U9NAwynCM/NiO+4SahfEIbzXShkB6rCVEd1Gac9t92qnZja7VUbF9658+ud+vurigyiyIZf
osc7rnKieN3konrYqvYWZOW/ukVmE5Xe1pLVkV1yLPst6zH6duvgo3QwiR2yyvKuxntqZJAWWKvj
uS+OK9sjIyV1cyRLQ2396LvZSzhpvqeGgrSVZGTn/TXMjrUdgEXwxC0hrGrA+80kSWUdfLskJm9G
VmlDpiNTKYxX39a6q4bZlHgnQJFh6b07En6pdaLcjzERzVy6dN1rtFOXhzqIG7miIt+Jo7Ts3ipz
JC23Be+uJxAKO7kfIKTBXqzyHM3ua9pEv+0VeFbby7GV0SP4BWZqst7gUpTRst0mKliM1fNMHYx5
QHfptRwacR977rxBxuif60z/lRdau8m6mFi1gS4jjOAbT3IeWIfDc4YbaD8x1SMZuKM3BS6um0R1
sazZEZuZ7AAaI2NPaqbPnlT1wLUy+kcB+p+o93ANoBYdKSzbkzX1+UuFwOqr+hQG1CoT1vlCT2gh
9gvgVj2EeJwzioTMMz46hn9fNx4+QxJOZfwb8VRzpsHXnAiEse2VwXVY3QklD937kn32AJE38Hjn
++B2z1E4vWUDGbWFwaoHhEm5VYvDbCZatxD1Q1N/RA6pauq5w/rLFHb8xBoWHzEemBfHh+GmVjU1
J7kxDfjf5QwhTYCq8BnqOsEFD4PREyRqYWPYqDLSV2IAMX2bTALS1HOhju6eafvWHy2GVyx25My4
dtYpwAp8Gi3G7rUNmaKrSQ5rcM7vcLf9DEv5TaH9VV8H8LUtLgbz5CbZHS9zmkc+X2hEjA+8DTM1
z27dcx4u5afaqU7a8ho19Rvs2T5Qt7Mdw/4ihY9yv6mane2TG+642RtQVSjIQ0jfzy75ZnnxbSqr
clsCqLKmojktPn5ZBkAuMWVGTgvDpWkuHZmS/3nRnRHOEeYkFgJMgsRAzVTEMtckNBfUB7t6IhOe
VO72aSBurtR5JiIqlGX2vzeh8QAnvT2lGEU2prTaTKGsLggOaAFS03azYniycv97FoGwNKo3NdtV
d7j6bdWzS09k63DoVrMMior5VKEBo0g13BOqghrnuT6VPR1FAwFoLzpEklof3UNW6QfTjZxjSKgw
wQl5xZlk6Rrn87J1NAiIjpH/4DseccodhAmZ3cNbRnwi4b0pCsgUwqdyP465eNd8MzznVIq4pKU8
R75FcTIVR6CM2w7faCKnKCFRapXXuxu3dbDRlGgdsv7QyrHOhCuJfOzwqJ4bF/DL18RuMuGxJWwC
yRbn46EIUqUDiCpGmLKbm3I7gccdwT9xiK5rcSfzZ/3HFnnXoQKXjIEj/3DdN23unN/zNO/zxd+u
QJ5yh3Gi6hpVK6QGu3hugJpNHJqtYxKlrP+xDcfbzEi3EMFBuP+aBi+/MHgwOK4YPC0WX8LcmuNB
54fduDoLUFtY7c4syDMsuYegAwN9YSKpFl56zdjZNtG0DZV/0W0BZZRu5zUu0Ylh8vSoOEYiuqHr
gr4vtlbBZFz9pmUUqZeWDglO4QfiiTiw5Bmixq6VzSVvwgocW+1brB78qj7arvEz5sWSczTPswhD
AMSWe2wI1XuIgPBnFWu/k7KpTx3knG0t57xAK0QwTvExMweiJ5Z+b8yPQANJ0pYaBK3lFWZWRiBR
1j43OrYOdYwTpNYE63fLqX6RSwYbsOS4UX8ltrrHJnGdXTQKfUfvcjC+RSw4rlLJkSY6obqQbZkc
ekX8xP4Jd0ZFckI15nfawxlyIfII+U9T0/0EmoxpGCHRp0w4i047uIgDtmtiCbKOyj89E9S+8kiX
Zoob6JPzOsHsMPLMPlhW9epo1TlhlAZMmc8sloMjPXNPEt0TJ3hZvQLmWhOmmwEx1l49Gn5bfbrJ
CD3l61ukqdCnt3QtEqw9PNdIU/katPo1q/7qsgm3qRQxzGL5C1OOcZptLnJXnz5LGwCfz81yqFkV
kTxVv4g5fcj6hINX82SWO79JL2LU65A+3WXHsul5rmTtn+XD41wu8xFacbdTY42vLsbVyCacwJ02
cdDJimYS9q+qx6Mh0GxJwZmqnMBo8NVxktYZuU3q7/fX4dJ7WEsdqceN3PFX44ifan3hdogzMHls
xnQkud2aEw64rEUNHRdHdfakmf9pF90HPEH0wW4mdq0x/FGvpKnVv1xnKoBLrQTYDo65rcfu0KHp
o7WLbmExn2mxUSJwahxwyAcjkY1FX3fvpk+Fbw/G20LlT7/m/VajTmSCsGEM+CHsyDSbKqwJOW5V
PWQO3rVhInPmTB53hNae1M+XxfCWPOx7uxJjIDrL0tmoQgN/FpLktT/EbviqSsxE1g6qGK3ZLl1Q
oKAD+JEOu8XTsmMly4wuQUZaR9152diiJ9fNJSXDWd518KRkw2ffpsH1TmM7faqW0HHrxzChyrM7
Lzz7MQCgtnPY8WKHsZkOh8wGgirxV+Z5csXKI4NbPUTkkD7n4NkCMg72rMTa0xA23wkzrbdGA6bE
dmQMMstFJVZNin5bg1OqRe/t1PA/qYN8RoHXTR11B3GdyQonNUO6+yWkbOWnRu5DxGi/v0STx6Yd
c982hTzTujLOyEsOXmj2u7gDNgz6oUaQRcLSiEssyavfnceIzpyIY0+S7jT0QxBpWKWcVph7nE8v
bhhhyUS7tMzObSlYkHethMfo4Ysh6vE0t/5bMjBWs636wCs3XYgTw3zus/GeDw4i6ktiHFID7XnN
ZLPhujpa/MzwjDg0RVLtUXmh4iqJMZD/YFHQEUXJ7O0EArqdOSInUjUAoCcCPVuq226I3shEYYfl
Deu+TF2iEM2J4c4IcTQ10+/qHVmzhAxRTbypQqnWht84osaTNx7hvCN+7mVPUqbpscmKF1U2rTYw
uFbrn/yJcySUSwV7KR7wBT1OA/2hEWMAZtL9bPXwc8mDzDGZHDSvENeIQBNklRudYmtTCXjhjQa9
3q+cHPmv1h55umH0olo2bfjSqdu7N73mFVscIhuClUcoqDAfI/tapVtx1gK4lyxDBsqHRYOQlXv1
UzfiX4OxVpN9CQ/T7vmi2+w1CR3KqQY5lhYT40PMx7KBw7sxvJ6zZyjgXy0oi9J25TWQ29QUj8M1
ssdjNrTzKePwq5BU3tXHPBo91WzrkNHgyGeM3RPMFSpUfnvBSv6eqhurunhhhRwh/+lQOoTOjP0v
O+ckulhWUr9XGDqB9RWQzuAbLOM8njXNBlTbVPZetS81tjWY6KxmW7AwyPQhmNCTC/5FbLOxOiCd
ZW5+GCNP2zmE7noDqaVuNbOL9EiIhW/c52XLlUG3AvKuD/C/p2DRcAKGXiku0GPMYLBAUTOz8KFg
euY3u00IXJ7i59Rurzle7ZuzEMRAUQ6MKmmIyG28x6Wzf9pjyoyw0KwblOJtXBBw5q6CqIeE2zSb
jO6aUz5EnneqqvWz64kd80Jra/NE7PWsIeUCTVCgualziUHdtGjeyJcYz2thXCsmasd+WQUtb/LH
adwMbEnOXg0g2QGkETl09OX9aVnIGjSIKT4QCHdvzIo/44r9FAIbM72QrRKezSAal0ePhK/9ZEa7
Ks9+EWWgBSLFEOezV1qW5TUTDe4H9KrnYkYeOt1M0Wb7yZvsYxn6dAIFz7PVlczUSDt61CDgYPgA
id9O1YUveISVhQTDNuzAXDWJTNKpTMjZtB1C3vu1eqHjnzBCc1+JmIdY8yBI4WR8mqyWaV9LfiaU
sgWqWzkQAQVnbe6mk7v47be6TVBFOnFghKt3tOm7Fje331kgFNl77mf997UBn6MuRjBf+2Zxy70P
csDqNZ39O/bV3kQ+JDTm8ow8j3h3M9Du5Q/lGWJbHgySky8GzaPUYwxloSM/6ITY9hVhxmwnn0iQ
2vAWt2+ueLJzC0flSrxAFPbriw6qDGX3NaOsv8VhX7z1DaIf19ZAC+jRsRhWi6jXS7SmNPRtm5zy
PrdfuH1jXJIwpZ3R/TlrPQwDj6OALbNH8lcPS1LsrA5xca6v0VFZdrOMg10BQFvEPpfSJ+nYIPkg
Gsv0MuqsROIRTu00P0Q+eIzMlcYB+TKnTAedOT54bay95gLntWfyr1/7/L5UZXgyyuoajR0e+TLM
N6tZjIeaye1mjmzeO2NpjsQEUyOvqbf1smJlNdsjUYqfKxDerCFh5YDB2Ax63j9PyF2IMjP1OLkW
wk+h4LHc5dS/0kiVwVJpJHH08WMerrAO8A3AWrS0/dRJSh8pNUe96ovTDCTZcqcOWf+ks5yAdk/+
0jGZK+dam0SxZ4uxvCz2jEu5GFzUSP2RaUW37wW4MrvqP9wu916LztUPdQOf1SsMkm7cFXyS41zh
WZqPC0Ojx7UOr/1IuVw4g7jRlozfpjG+Rknukcm2jRMGc0td+Vci4sgzCQm7cRgEHaqMOk4OyRFy
Zx3EJR+AQUs2mfovB+SP0abjMc8MF1SQEe/sjB1XMqfJRcN9vh1T/Pt8BuFlTZeRqnrKD0aVcZh0
0ZUnyDyqL2s1vfyYR/hDs6YrTqbmTteyjp9hENu7iedhX1Z58ZLlOH+02YU4uVJuRouxnhyNza2X
8kK3WT5RuRhPOPvDi3p2Rqv50RozmqvIFvu21z87H4RkorPjZb/o7AtXCCAN9vTg9en8kA8x4VjS
aeREw7ifeQYG8Md3r9Oq7ar760OaxojaAaIVqad/r9nX+BmqiTQsxANYq/vUONFpxHvG7k7u/vnR
Y2sYMJz0NlmAqyMfjVOXpN2d4dFrv/CdRKCcn80JOZbxc2XT/ajkWEMLYbFpCRP0Qjf8liFq36bF
S4qE/qWzdDqTSaQHUBWcjSulUpkXxRU5Y3zJ6VCY0olto+PxnWH3BVEzAx3xF3SUMtUxrPdV1JCM
g4bvkanzVrqjzszFg4n8bH0wwr2XFKS89Vp4m1391PthvmvtVruPerIHYfabGbGJmh3O+eImN6fS
XvLK+ROTgHiDnu88CatnhDjcXPhNt6IknaermymwBzbgq8f70Fg68cWZcWYcYO8r+r17BHFt6sL8
WrI9uKr/VZU0nm0eZ4fSkRt7tayfdCSLXtOJG+xWcTOK1wFRwwVEYnEdWxMNHDQ6Xv5mJcECCPCu
XwRnN/3AlZZ6z3aXpalT6wefEQZ02ZZmAHXCcWypxVPwiFE+zfeUCV1vReDe+zAgGc1mc/YwZORG
l5HxVg2tdRU291CMq9OPhp81cTKP+egSTTgBd49t4ZJ8TLam1TbSxA220dRti1fQna/DSUxeRxJl
RVAF7AsX/ihxXi8zNv9nLVpOCAOIum0Qc3ZV4d6wkMTk1XnZ0arrKYC1X+0nLZJapJmYPDscDzQY
2SNPNXYHmIhTaJfHgjnwg6JxmGPZ4P6r5lOz9rveafI7vMsVK56TXSyNzelY2dPedGNkm2v1XmfJ
LwCUjD5RmLOtJAbaDzFJSofqNOPuSyYeTl3cmhmLTxnP2QM8tM0IKglqYFVIYR+dYYR+W1VTU1TD
yx8ueFV8WoK0LvpdJZh/wr0kGMghgXR2Ztb/VMR4dFAFOfi+25Tp7xU6P26CkXJYVadCqmZYBL42
U2rfrKV/AIHqB4hnNGTi+q85rc33Cc+mBnyz0Y3n2HHzbZl4A354UJXM/K4VoaoPfpPdXTqZjtCa
T25mZhLkKiG0aKR2T03s6nr5aXmjd82b1fta7Qwc8FvYhFao47aFaA4zfG33Wa/527CtPyyrtC5p
kbCho0GtlvDUG0X5kzVl7DB9brvCO2MhhjzkIwSYZmmdTCnZu/Loa/qJ66Chf2N6oHrbhcADLHYA
suq6+c6aCktFWpzGBAmRtiJkFIVdbev4SAom27Jojk6Mfndq6bZCnOpmVJAGjJ1jVi/3CifwtvTu
5lPYC+1xMP7Y3otZvaXwkB7TfqaoAuW2WCHBap4L7n4ixxNmTJyzzaOpYzdcM9rqF8tDX+UgeRu1
d+SADQm4sIUtO3lmoRLD6GS5JN1d4MhV9qHPMcFji5tT0Br0AmPYUGx6BwZqyBF8KrJXpAQHDzOe
ORsgxL2ZJEX6JkOfbrNXHgS11hOgOQl+zAnDGHVvA2U+umpWG6A5f4RAVp/MLnts2gXSkT7+yVbS
GsPYQlHNHkZGB+Vw3S8zqqJNu8ThNq5HsMJe/r3woKwnMn0RpOB8EFpJdsaQXNV/2Rr3IAHYZLxk
rNlQq+0HDS1kK6ziIQPMM7W5fokckxxPy6IOre0/rLX6M5EsDJTwDsLYLAO3R0UbQks6w/T65ok8
uhtksNDUoqIe5iE5FOWyBom2kH2hTdpdo3TO37K+yALDb8rj/79LN/+h/HEc0zPwJqG80V3T/5ux
x4kd8oOteN2aaXsWZjLviyx0ZCjXuqldNO9eur6bJCJzaUcvhmvz/uOIYzgWHoEVt4eK5CAlJbPm
OCjG9jMe8Q3Y3OfQ9lFP6tFp0s4CjQNLXyaESpXJycnUojAAhpBOpVvrq1rA/f+/N2wq/5BfYL8C
yeMJ3zI5KKTm6H/IBJquqmcPFgZmZYjXek1FLGXrbLXgi7XYBszvysaEtj8F4Wr9pOLCu5Onz2q8
2zkW53PZ/2Dq2W8ToDt1nS+3cGHXX4xJdMhNtpo2ar1ZnpWZiYyaf8FHHpn6zuloQvvVW3clpMyJ
qK73NqnSBxxNO3V0UawwobPbvwa8NNsvDX7UPhf58p6n8m2Vk8gxKTj+Fw5Av1yP+OifC804k6zN
BLtDzl6Q96hJbWbDXqFq3qqiKA62mplK7bWh0S1Z1ruwzTc1UC6pujaWXgEqcf+sIjKDPp0GwtMQ
ktoSqwzsD8d00ozbpYD0bebVHj8fLISsu1oC+FnlMXgpBKFuU7m+5X+UNhxQunYwSf/wzOTeEAnN
2mfyri4rzMpsKZqZfEIDIPBb1B9JzeRHbtupDSpEE+jUM00jddCrv7dLRtjwXDx66H53MZE/De48
TtXsU83DmtiFmwC2pc/mD7Msyn9zqDj/lJZw7esWhhnh/x8Wn9Rg9KyjV92qCaeYCOGLyMgsR3Sq
i62fwrB6aPl/3bvMvLlVVW85Jp+1xEpYxMBgiUISNKx8Qic1xnwn44igjt6LWrd8JQCXdB+SNp7N
OMEHlGflVs1Vwna09utcv6ib1Un1n7k3fpRAO7eJpXtHIaByeXFD6guiDXIcGn1H2u9fbSjQG1hD
fy5FB5s8gr3F5Ttuc4H8LRkBwOVDR7Lyd8p3dJ0rHY/jwWH0RpOg26oEFxGLjxYy4pkh2jVn97iJ
ahYYdcumtxACRLwcQivbAk2tMTrGG5rxEWqvsOJopx5j3LX0T6V9JxLuhAUCF4Fbm08feXzDghKe
a9O7mCB+uIit7pBrWL8ZQn+LvRxNC/6XpW3lEgEoebLSRCFFGyBPkE8aw11FcjYaDNWFORwSY/xo
MW3AddanwMGrh9OaMF4rohgGTE0OuvXolkSyFW0OyBmRHItSHl+6oj3p4P0ScE75F3VidZ7xJ8mX
7+oP/Hb9blbWH/Xml2n4OkjvxoBbC2sXZ4UGjVIV5KF8b9FLox1rv5aOUcYo0hmItSekIYB6RCiK
f8+WNgbZpx3F7L5RnxJXR4j8JjMXFq4xuByLPtlhs1XWMOE6ykz4+dJ2WH7YAp632pJ7fJfnrBI7
zxRzwGD8JZaDfaI2q2Aq4vcxFc/TArDHDSH6pnihlLRodOvvLBf3jB3PqgYglYFylsgRnX45s8vX
yey/VBRGaWkAi7tPW5utf7td/mE9c1icm55pGr7DK/V3UWcTs7RLzGjaJu54q+sY0HQ0J09Jln6G
JD8fdfOH2vuolZgaJarSLmHEuMVUcE0SCKfe6mB/EL9NxMip2/41h+Gv2XW9Q12xJYCxZ4iq2Axy
aQCdOC+JDFpFy24E9V/eUqO2/ki6tTDqf5EbGv8wR/LbM11uT6S8puOp++d/3C8VSzsRdz2L13r5
ljVOtTMAB4JCBTht1ePIw5nBj7KhTzOMVGsHdTa7BYFHSUSARSYHrlmUvVisRjHfHpR3p3exHCDC
JTAs/v0vl+I/9Mf8zJaLhwrFO95k928SyY50QOofpH+xZh+BWJ6GtXrFd2BtNT9vj/VKygFSGoKf
GLlryeAHk7VUl1wbqFgI3cZX9G+2SuXA/18ySQcmCRAMCWVAGv13TXRj5HPacj9tdb1wCK568Gp2
0p6Y70nU+UGONv7YhgY22GWtj7UuRxVm+KoRIUF50l7+5SMCp/D3woEfyDEMmBaCtAb+878LB+H2
XZeyqpLqRgN/SG8HOW/MWTOcMwUMma12n1zQKpHOahPSjThK/6UIGEruFyOTw8E7+vvIRoEyxSjL
23L8ph4DZjO3XKCO6NzvlZDBj5itQE/6KOdQkKUT8AnCG3sEA5l5amftKZOqQGLbIp2WaUjqS9bO
TCnLFTWQtwLvbKqTIco/aRsxG3U4g/gVntVYmTidmlFWd1CFDszEbCeN+kvfPNaEVT7ORbXpTHbZ
pUZvF8rcThEXFjmiRJaxLwWagt23q7KfmR3rAHFJRciMUntdfPeNFR+mp5UMQ7hq3XsZTx9AOPuz
2jcMRqEHglk5vBiKv9QGkG4/gxca3uYm+rTbvmQvlFYXh4OdEYl7Vp8dJv1yM4xCJnSSMt398aPc
JKV2Gr8bQ/eNWTjnef7SkHPCwsi50aKT38VUx3L7S+WbJWU5IwuVCtCyjS9yc73OxVheG389YanS
9u6SxttxdaO7RZddNYiAq4FNpOzEgHkQgjibQdkSDDVWkX1YKgQxVAO/re536/n5rY2kfFAng5B4
VNJ07J64ckNDk95brHp05lqTcbATCQlxfPpYwqY6CrRHoMOBKcb4gYCUe4yCfcMfIOWKIm8XJxYR
YY1BkKdchq5lqwW2FSOso0XFEG303vK1a9ZbE3MDeYEtTv92OMyG5+Otp6Uy0nQKpNScebnCBBjM
wyZ2y2cHHT+BRTjqHJg+8WqwErWTW4bca6ME0LO0eQ3pOH45a3AcnJAGUu0X2utoymwVylylt1DS
aiDVBJIs1W3qrV+iSphfsmmb6aeYOGpXixjmXdazT/aNq9kF4whkFUcFlRBL0ZL16Wa0vqQsUgKm
tGCDPoK84GLDXUcsw+R07w0XxoASdGtrPpD5b1nRiC85HBkA/3GlqfZY1cAMDzEUltota8vfrcAW
5vCr9ZESdT1RI0QwPo1rPAa11vgbFxTMZonQ8qA32rp586AuIW31iXpOCOdroIBPsXH1oHxnvh3u
lZACuy6/G3PYtO1K+KZ+9g3sROxGP+zKIXRkHgjF9MAJjPrvZsJcKJn+6JUfyGS8R8Ogn0WMJSiB
gquzDNw2mmCIv663NaMyKmfHDpbWfG2M6pAxer+bbXVtOxQ9dZ9JHnxk7Ye2OU52M28dTLgn+mXS
1mDZRJFZHscQxyTKEyXiTQwr2TYRktzccPb5YH2klg+cBiUM3HKSqdeBRIKaWY9phb8L82FolvXQ
giLd2xlj2trPte3QMjFy2+XUyeGigW2OFarGdGHe22n8bLoVG4FwPrBzSy6pFr1JRllrTSerQsTY
TsPvMCmKy7CWN2tITtWkJac0v1H+HqzGmu9FZg1BsUYvLL2nk/z2l866OjIITuCCsAEuyg0CgIJ3
c43jx4r9VFTLYhx7OQu4eH1pBLWiiVHI60prb6QWjj8XlbZnhe+kmmWMNK5OC2skqUKW2iF+e2CB
pLwI7ZBjMb1GTXnJDfIiR4DH5wL7nQVmoYgFpl6xTNdKxN/0FeuhCAPG50C0aoQgViGYrw+/VEer
PFSjFDeZ+JCfaYTlWhGnlzq8+3r6NQ4moxQW6Wp309TNn3Wtf5CJJ0iGK6NTWidXVYk2of1bh7yO
CN/2DsdyRVLKHuKnKuQaJo1MI+3dklnVecLxkhT+RlTreYFr+eUBCxOp0imyBi48rdvsSU6F8F7B
4jFpqlkrkVSrFwMZBI7eBoIdM5hPHXT4MIzDyYr6E/RKafgkId5pRoySI3a4GZ3HGL0NPX6VwRzI
qed72MbpSnDXyuEub6n/llapKwDq+VM6sbkcLXZxA2+DD/xHVdH/EaSIY6shUezkqYRwwJygiznM
3VWtpBqPoWebpYeoAjyf7jlFyq0maqpQZNZ8WJHTBHHZ8X02f7Ri7o6jdCsWshZPDQcKGSfgqSRc
KWz0eSecBqZuKs4U4zvb481KHTIN1IZ+qOerFNU3adYf6/RzILoxhIO6JUv0Vixed+6hcvR9OR5j
1CsT1dFBIxpk2zX5JZRIl8hH6g07bdP7RKz1iHrV2FOJq5OYhX0Whey+waml4/ChWvzGX25AYqOd
MotH8/CSGZR/cUS70kl7tLL6p0ZcPI4+dTHJ29MmX+FopInG9yg/LrWr0BCRoy1mgeOtpy+NLgym
Mzkx7s0wAP7lkP0ForhSDgkkl5F7VtYQIM++POPEmWxWmk/q1vKjIDrllGsytLXgXZLkGi2tSKKr
2EWsXvK5DpYTQMAlpqz2rGNbpr8WHepqbCCoS+b1OfPSo8ZbzpEPXIRtn8+Obuo7su8K84Jp2j/o
5Qge1EwuedrCJDfRI+ojlKAwJ6yAtmslogZogJsflHrFysHSN1Z66ieBGb1nrTdYJFt2iOxMbDKs
WP6SSjOmA+t+6OxtbUUhITQ+y20p5JZAOxIYEVatxFQ7DFDd1ywsCR7Lqs8CKjMfBourhgkOcqa4
Y1I5vIF60OfRDYY1RnaPQkjWOkWBQcqfl+ZC4njbzMXdevJfVl0T10ZaF1lVvoo0xHkvxzjq4iQa
UmzMVCPjLkkPdae3SHLWSy0loSRBEhTgFe9mYxT4pOpz4T3azKpvtjeTv5tPZyEswgVNpziIpY0I
vCObzgZbnaNz3IDuJ6jIEA8l86NdHXdHWXDslHAu9PL3rhZlMCNRRIDVH5syGTY1M55KN5snfap+
w0c/yV9ytEpjaRJqZHa/Mn41ejbf9bB8IDwraNfIQB/J2YCN/kML63KvlFUpLT4YjWMxgYiYZS4I
H8FMtPAmZWG6acMyPCtxip3qj1PprXyYAVHjKNT7+U9ZL1c1RuorZslxb9LOWlV6mqL0dSK5/YQA
9HXsKKWmGlzSYn0OhTAOdPfFthGeHDYHCF7nh6VG9ASwiswKArC+Fnge6Qs1Bg3lqFajLAQyDtN/
d6+kXB05niR4UZRFdnIel/VV/X0DT94ZdZR5AvR2S8hoO8ZleFRlZRwRo9K76FnWnLk/VG2w0nkO
gEknlJPy1A8QVwBVBsC/c11Mk5WVPoVeSuXQtIEFIXKf1nFy82kqD6FPFNaSS7ZNDyDIzr09gcrc
7i6KTCX0cvA4MABHPhNqztELRJJa96IgAV05HZRaVrXRVuEgVETMQ8ZKHuia/RQvcfVA2HhQzEu6
x97MXU681IEM54OSfc2SeTfwzJrejkOI1Y2UjkQzkmx89xXUbPXSZGMdjLPQvrT7fg1EdA2bQxIu
7HK4zsU4xF/UGwPc14+5r47qLsPUcigEwaYdgh4QduMmtdjiKCbF4rGXMzsovxk2zeJUNRSqPdEJ
O3tEr6y+nRJJZhLP3der2w+cImma3NTbzJHGtrZiCbZyDbHqldKvqs0wHFFuTvAxgjFHDON2zmn1
UgDsNokhkhTRxqW91QdRbGfnB5ZA0ulYBR4wXd3UX+96upa1RmtM+EuO1aaS49zogP6/3I0L7w5s
uPPAadbXtnlQitnEKp9imFR3lKC97fd45suEEDbrRxcbLcFGJyoB+sA8tbZuQrmpainkSQ0Zv2Y2
xi+MkDY9P/otIp94HliRWQuRqZvInYkTAtQzkN2+IcIru2LzCjeOlRfgsoqKPqHao3yPv6U+y5Ox
p9iO8/AQWuFNvVdqRjeC60bfyt9TulZ0g2gYHQ1ZZMuyTF0XylUzY9mgbeuOEP8kaqNFT6Kd8nnw
ZZLUlxVsXjDYjIU/X91W/8qPcqYIa0HD1qywmp8wH5KzFrNFZYf8lIHjnIeIczURn9Za2HfDRmJV
ud27yDDIuL6k4/v5Z58hcgiti7r9I2taduXQPCfA6gkN0FjdSi25eiUarouDIA0BwhetGnMzx/Pv
jeVeFStKFOTtWn54G5voWUkFvcV+J7uC1ASp5kRRCYcVpJ1pnhWga2a8dwbH8TLhqTgl9fygIQJB
zRH/TJOeaJiFFIhZ/y/uzmu5biTr0k+EjkTC3x7vyUMjirpBlEwlvPdPPx/Amukq9vytmNu5YUgi
j3gMkJl777W+dSMc6wPgMGV2s0JiTNCvx8h+3liWnpRJw6Su41vAJJ3POnoG45acY33YYcdM13Zr
3Bn+vtW+DDifohdV3lhufT2hRAwJ6SzoYtmzlzK0RjA4wqJE8PnMjKkLNkYMCESAFlgXBSmLynbL
Ex2JDKRqxq6467DG7Sq6NY0shxvqjpfBDtW5tSjoh7w76lrR7rTYGo4LbSA2fRhccfC6mBgGUy/2
fuM4a9usPEYXvUe6EqJAaPDGjuYsGeeVRSNktvXS0SDv2jPuaARzioGg5xlYyVoraMLW/rhtjBEJ
TUT2KP0e5oVtSFYqW49ZwBDwoKJ8iPcDqRCN9jSdMw0RDM6m7x0szEPViX3nxeWlpISJGZnAUIBb
bMBD1h3yaYJ2RvIG3c9OQZeYkQzLuiIUOdHCPKs40ahGucFrszU29AbOow+sAgDBm5YH7jobx+vC
5ljOmJlL1R1a4ewmYrDqTI/JDBpqQ8YwcH9fRrNLOPv75wVUAcQc60b+pZzZHu3YPpMrNWzdjqjM
VCto54XGT0q+15Rk5kOjs5RbQII3PcHrpItZOkCC8qkg3/WKcO5jGbAHj0kIR89b6uNbiiO22dhN
7b1ecKPf53PfPlCE1S45NW1I+9zm5kZVwDIQIaYZnP4hQX66roVug5NT5sH25zne7GzRUVjtpvAx
7tiPwphCXdLbDwscQeCXmTvUw4sXSWNPcsK5ba3qQwVPoiXpOvNdnrWU4P1puXWW/nMWlSinwh+5
T/E45tEZx2F+o7z6DbJ1abR97gyCLLGZxkgBeu0TfTJJqtYbSLJfkxhBimvMsST4oc+jjBi84ylf
DzOWZdn8F6we499548fzMVNbjdB7T2cKUgpQOIu+aI6mDljXD+jzxMqHBoRLSr6HKXujUJ29DeCj
0hZPqLGmWK5q6TMysKrHZEzjiyl+62Re8HmfXx9IRcA+ri5Jh/70+swmAZJiyQFulPMVJyIGlWQ6
it59ITmZkFvdkDtd0I51J9jNBB9MKOTM6yKZiDwGEdAGTlpmVwyoYvOkuZx7nErD4x7Fx8EEko+Y
8V6jrMYfDIK2CpKdhnyjcU52h7pybKzjGMA5LEN1XM4Qrj3cUzao+XdAgUmJuqnOoSVRrdAj2szF
jqIwkGX6RO9RPzZpdmbTJHTOnbukVDwCBcWmjW0NuLZ9m8wWkQy+cmtWJogu5Tj3mMwZg+0YZWR0
iGiNwHOVpHW7LztSahvVluc4M8ijpLQROYt7Dk4KqmWXnuF9XLIBuQUNPPYgu43vQ02WXOyQjzsD
LGAKnsraftEIgZBYMA6eIkqkNlpvtdToLgJYy0er7LXfjJlpGAe8/WY16ivR1f5lAAYaPuArTr3+
qcdMi5C12hQetgMV5xcZ9PHWmE87BseeQsp0NUJ2WXWkDWLcJbTYzcJuVbvjNehDG0lobt1wjKKt
Qnd1aF3rOz5tHADzeTWJCpzroJF05ErrzGmizai3EGmjgV3P3EvigRFDZv6uA7O6j1grnSJ1tqLj
wK1Mn6kBueJ5b3w0BsMZF9mQuKzHJuG6w1dkPPFvBqTy/zLScTAEMfMwDS4/9/MVm7IMhfRNP4A1
tJ5TWmxTsB00skEq0w92ekXC3gz3imcQfTBL8JdXqyOiqufWaY6edyWcGkBXq1+iodsnYsQhX5Gl
S97Oz4RSYQNs5q8Uh/8RVm3o83Djn7eby5SBcmGGHsBD/MQNYP/PqPaBfy1osMBp7S15c5ypvfFW
YyhLard8Tk1ON61GHcgGMqyppndTjgIUvhjXPgAoLjTtXFWNWieD+qlNCTQrC6Oxi9YBGyMOxYSJ
Kfh4Z6dk+eRHkXMInOMyH3BrkNytG9o4GEAkGeawYnLLrTSdwgIdSBnC8xIF5rsP74KdfNMmqluq
B6TFtnhoZt4Vwr/52IWvO4kG9lqi7Mswv5jmN6kVj65Kv8o+HmmQq9dIut/cGunhAlhsG1aChMPQ
hmt9Hxeevi5qEHANqJw/bQ6qOAf1Zwy015lNVnqYaTM+qIlk8QUsktkmAB31qDjh49QEyUNea0KL
/EtuM+Aca7KaKvsXQ0g6uOMfGG4z+mXAqeO3qOwpe46L8W1piijYinmMbnzuQu+aghAuzbnb3nBY
BqHR3LsyireEO3lrVZmDE/4kPU5BMxmObine0pm3NGW4wJC5fpQIAzHOdPnwW82jt6hBPU564MeB
MiTrMo+qdNU3BqeRGd+6tCCJEBkoksZ1PYdkZxGBpW2RkffYaD+N3nDOuRE4GxX8ypXzHiliGxM0
QhwQh9tE2aBjnP5orscSwOyI/ta0qrcghm65nKutWSLmlLSq4pge6kxU6NHrrswifFqmzJGcMR+5
WOsE9a0gVSAe6OnPMgKlNJnf+DF7pTkVnhLXZQQfhlumFwHKIGM8NxNDX5pTOyOw7y34+8NSwNbG
TsocR+r88KyYk7DErgq64TFgAxQgW33B7GKWisRpxPQ9medE8psb9RVJtg3bbR6clkeXDok/SdW9
BMUpa/gfYOyuxkbYRy9DJ4bTZMJlsGcERWMl8FPCDAiOb8JQpz6A+G91F4gtUBHJnkEdzM47UzWK
CrsW49u7wVAFdEjypCbaW0t6BVAKY20bKUiDAm9NfdGd2NtxA12XxIqIXg/HjwkcZdXNClAylOdT
aTQP0B0d/8bHbcjwXjWoFafC5XTF3DyO8BWIdtiUHliSxSFYETYPLNF/VxO6JnTHqPqEg+PNr3AG
VnpA2FpL4IP3Ai3kL5C9P8PEhsbS1qbCVLqc/m0zOI9sUTst61Bi0wxAivBRqC4XwdLiFHDFSHhs
1WqZdQka3LkZzgLP+T/06dpYimSDuWNmCh9Nkt/c/Ial1LeJSos175HgT6gNTt8dCHF7KifU0VPm
vxLshCYiwXZS2/5VNejLmOXgw+/yc5bX37VhRHjpOhgPo5GGvov9fN3RFXqcAvp9Rim0F6erfwbV
EJ9rvCTLWcATuGpbaDS3QNXvoTeGH6f2IrSPYtDlU2Zlr7AqA0BFpbexZ61nZeC4tYjM2gRJhdSv
o9epBMZCUvseJlKq90GUNxuHDEAt7ZqryoJjPlTWM37XXRHNzceCRCaX6eHvuDELFuafy79nCMMz
LcswLWGJT5irqZA9TFmu1waYCm5X2rfxaOo3XaTlpgMRQV3h1bt0nnIU0fQtwPbxYtNog1PWn/qS
okqFNK4sdn2FHe1Fhzap1cAJp5T89nSKxDk2zB+ONmyp3/NTjbKauxSZcGYeIEfBmIgpHjwz9DcW
5pqN2+Mk0MjSOGh2i4Ixs1417ZsKQ2tDM4GE+JS86Yw2y75wFFr49NaRwfDQSI4r8eScmpyqxRld
/RDGAGFmyXocmCZEEqdaF6o1t1HKFGbujCzfNGf9r+ri6lS06VPfI9oN5uveMF6LXks+HGS4Rk+J
RvezDrRo5jEm+z7K38yJMm3pETgpXiYt4eka2loP7W8LPAVZQbbxTXhS1hPT5mm7KAWLxPK3FWo7
J1fjfllP+hm2sTTxWxmvM+k91JTC6yic42wGpgS186E3KsEqYoap18YYV5ulzdKPjk/hmWxSRE7+
FN6kRS9zWd+NrE7Plu9NK5m3r15UdGfH/9Hqr2XM5hFanYEGbdVBhEDnAyn2IZsPdeasMl60Ijmg
vULSdmno1FX19DaorlzrVYFZSlM78kyWA+TCBoSy3p5HM7gv48dlgqoVXb+VWnz0TO97gVd1nZUK
mXcimHT5ydUa6eq3TMs/JJBjS86brBdTc4NumPmksjDzI4rM4rTdK7Pi3psVk0uLTvX4dd22P0qW
+ptvF9MqD/xkX4l8NwXWI/NfWo8hjV8a+4hLwp5EkXmQjEqMVqxhXEph9Ctn9iDXQ/dzIIxxrSn9
w4I6ycFeG1M166MDnkxIO8KPy5+cdphE+AhpeqPNgSLtpn4wDj7BkkgPM6C9BamX/11+4c6kt3/c
pQ5GNmh00vFMKb3PJ8xegOIcBpr3xmBNJ7vp/NvyBTBNQlsvDvA0WX/92/KNxrGbnakjjrO4vQzo
7zzECqR59bvv/3788qflof/+n/793YE7hnmI2RD1a4p6lWUoRXGVRFs9gVATYgAlsxA2AEAgkSWX
j39tjG99GGKOmv/p44EfP/nvnxnC4a+ftp38IDJUkrEX1496iGm+LXT3GLmkxGKqcw6JXWrXFFXF
fcwa61HJR4yc1n35F9nI7FIb5tPHj6so7bgRBNWCc9bycm/kYXsNyV6/9olHs0zlY3PCMb5X878t
31h+BNeENayWPxrIReC+X7pMtlcj06helh/WpLqOud8dP35q/o8/HtVqyZ/Lp/3/lKz2/0tmmj5n
oxAr91GQ/Edo2rHBAPvH3zPTlgf8FZrm/otAQRetsisEpLj5rvgITbP/ZevkpRERZBkElpkz9G4e
zhGaZjr/Ep4lCVUjYduyTJLR/ndommH9yyStgcQ0YXuLQO3/JTTtP0Ne+O02eyaNCjGj2z/tnLmV
4hfxXLmayO6hq/0+SogFserhoanJXnUYdSrHeDEFGbkOToSUPkxi23unNd9cXEoQh54rc9pPvfpV
l9Qyf3snHz9Wh3/kEM1S7r8tGpKKTpqu6UrhSWSfn/Otol7hbggNkrZt0FORSVa0k7kFnVs9OfEH
uc6l5porbXQhqtenII9IKcRpQxj7eMzDuISpTW2U+qMJhIFOOWpKecyL+uOC/x+L0EXz+I9nOudw
SUmjj2w8mlqfROmJmGPvLHQ3kzcU73NJMQXjcM3tut4j52mPkaruY6FNm7xx7bfJF9YZZGm5Nnum
H67K5UEPBBVAax75WDIsmsnB7KcEEVMxfqtUf5DFu18P8g5ms35qjOJFFYaF5RPQF96xOtw3HlGY
Bv2vpPWPdIekvfeDMNsgMG8f3PqrMG37ZSjpJjuomRyTfGG/tbVdaag0gD9Lh9DRrG2YoTwlT52D
zuD8qTVu+2glHWiXjCRTRupT/6xFbcE8lfrO96p700bt9jef/CdBIx84Cn86hPOdI2HzfarpJ01C
B+jJ1igK+l4t6usYjwuwRRQqMSfeVeh7x6jEfzNm+iWsrJcxyKJDhLR57Uf2eHfc30UuyP+4GrlN
6WsjJBe2QVLEJ+5jRY3XdmlUg7oWxdbBYnHFVNsDrighlDT5ezOY06PRpIKE8N5mlG2mzT6kr3Uc
fNBF0u30sxGjUkhj65hb4t3te++rGeWkX5C34hemfW4G8sKp9TkLTRFAKRmTcgeECDnH6GDYqhNm
03G4+837/Wl75v0mBQQWER1mYczLAnfi30SvZVzpXYhHhaIB+U5fafSHp+lLMUzNrWcCes2IoE8m
+6mLiz/RriD4SLrxW5qLt7zVf3uo/8+nQyoJHFZuKocF6LOeFYySjMsBPTbiyi+I0OSm0JnQdYH6
nk9gE42hQwrcjq+u/4fZa/G5l2AgMqNxgK5Q6Pz3d+eTe4A3x9XNOXHQcCVYys9gSm/0bfqVOr/f
S6mGg07fSu5RAFYChYAePXqDMn/TJP+8ONMad9gC5lgN7gBkvXPqxt8+kRGncsRik3PEzl41K2Yx
MUq1zjqTW7EZ24mLykTTE4b+ikjs7rmdKo8qxwh3YUKchgKcjGD4Xpr6V6kH/jHQJ3Tztmv+ZpWW
8zP5+9rHM4XaaUuDvQlo0Ge3UTbqYaabBAaOlvGmZsdsOejGVde79zrTcVyKQqshEBbGq0kixqA8
/2nRskZt+06neFpntdkjJpNvLgTPYGWRRQ5RjKuuTo1TW3T5TaTVk9u1ZDnnBFw2XvwwFMMXbxD1
zUpB5I2Nnr+BEhh+U17a5ucPX+dWt2xHmnM/f960//k5hL0Mh9jglJ9UsXfUpLOn0cTwoKm1M/B0
ejyj8+IzQ37GR6wuruarDeCTX2JM5X3+3lCE+bMi8uGc03zZKIMwwD7Asl9XTYkIA8ReaQTPeIl+
AUiOLg4i1k2g+3DbK4ASYefemd64W0/Lv/rQfikqo2+939ezjY/u03D2EzG8EtCa7aJLNZDjlUId
OJgto2pbTmrte8IiWMrJyHo2bj5pXQdGlRAtJHEdHXKiQyDK92XnQos4bNL4qqV+DsoDNmVpxvqx
azPjJbWuOjzM16Sv1x3UTcbqrUAjwTpQ+Q4tTxKZVzXmmkNR993JtXt2piJviVkOCgwntAMAQr+4
WubtEmFDpyw9402IctvF0E2K2S7LyjI9RH5xHHRbHgqSpDesBPmtaAUZwHK8mDGcvKHrxG4aa0Dw
0VAdIosA6boPGLLjSFuPFbpYwS8/StOg+RzihZT2kWwSRW//yWPUem0F6zOYY7zSdFs3heGbR9eG
0NDaZnTrurDauiFVWDdffMP8xZp6DPxx/dJIp1tNvi0ueIjg3eimhu+v0iTEF3B3U+P352KUX/Hn
k9meBtqZoz9yUMpFItEwly5fygmsheZzoBnKLNhE3rAh+lj84lB2yqyfKlbfIBPkVAnCPae2DwME
giHcE+msu9IlNbZqH2DEiKMrWQEkxgLQDT6Zh0WDSNf8lXdG+d66KlpnU6PgcXCAErl2Rt438Xnz
p3ys17Aq8nsTvddzznUNMo+R07zAWCBG1h5innsGMuxgYQGCUy43oVvqX5UbICHMqunemA2tAR1m
SVxk8tTgIj06nex3DulEa21MfhJbU93dAnlfRsNhvtCJL0kfPGgxvm8c5VR2uGo5tdAA1lZK1OU5
arviUobj9yI37J9pRiZdrF2XG8G1XEb/CqFeTkdLJBMKMnS5ABNoAM4HIdMJHZRVjrWTGuSPvNNf
I0UIhRxURtqMi6YoErtA+Y8THyGD+hhVcJz71jlmuob0JOe+9IpVU4pwb2euvGC8oHo0s/gokZ0e
PNefMODTUhbzGW55KFQl567BHzroKrCPJVKks2YXX0I62Ze2sAgtKX17n4vpqwoqQgrw5O2HhMs3
FKE6TaWFRM1TGOVL570Qo4XU6QhHJ76k8xeA3fFuqCL7AiZsj23del5+t2jAQKSyK7mGQRpqJJmt
Qng2EMDG2dtHKL1rFu+xSzAHwZfNunaz6pU9BQyqVdvMDXlUplfWmRarfeq95lcoXXr9iqygkObQ
JieZaOXmjX9YDjDQyxA0TI753DE7SPV+2puWHV8nZxjXlYSZC0QtXOtpyIqi1xKoW3BqjDZ9iVGb
Pw/hgzKVN+tirPPyCpBOPxPlsqsyt7+mGoqo0BbOYxuHTADIB/mS+fA8I8IHIKS2P6IJGHLdVfU+
Zlu5FuVEMDOMm0lmGSwHVIpKJe7Rh864LcBbrjRaOU4BeyVLv6schYZXjO+lCmFMVeNjiz3rMtHh
2XQErhFQEmxLwrRObjDdPF8ktymHcRr5DPDCUERPCl1eTPT5odbIcTXSwT97jdce/B8Kf/uxYPb+
MNkpRolSIH3UvtGs7dcD0gbGJtHwQEZmiAfb2MAucndwf4NLLdAu9wN6oFjp/fvypzoN+i/W2H3V
4awIZ7qWjZvdzNnU/LE9ulltAyis9W3gZCFI+bR7cZRX4KeIXwsRdk/cfe+ONZICLfEpGaGudpEj
y52JNPZApihpUzN9ZcFoODoIwyoEKkVkWLrrGg7d0mFjMobvBC0Me1VoJsMjf2t2pnfktrHOIc5S
rH9GtmqWDT5Wp2ZKtROlUbYfM4tw+qSl7xYN3tUIA8jhA5ZVnYgqGRf9EUjrn2U6FScVjQ3hVnp4
E7lPI181T7HWfREcjI4KzwxDOUQutTuoJxO48qpvjeqL78Tf/ZqlHD3XOrdQK3ZGVhyDtqe9VVTB
s64xTB0G+rR592KDT9xZp2qyrLOX+hAdTGP8FmoPA7RcP28f8exzk8s62DsmsxOSK4dzLoO9udQ8
gabXl6Xi8mzVYu8SBHg6/eMcd6JHen2TIuzhA8YuPhH34FVt/B6n2q232YAjI3sQnKv3hWbcLNFV
94AddeOMTr5rwTleTOs8CuTnpIsVG8/v3J1X9NbZ7wdERTqKSS8FER3hNg/bx9DKxseJg9POFfkh
chG12OgkN6WVoXgI62TXAG1TTmM8FdRJm0Tp3XaMciRmbrJugU0EDqqVuIsvy5fesAZYfvR28yAJ
9hO2koPhFcFFNwAiO3h4JneIruRLxysrDr1talX99ZRFQU0fnS+WAOrkOsOwW3AXlvKcXd4cwmgH
pYApjt8Zr2mEMj0FGxtF0ALZ8fV9bDJ/7VpPvSLqm7xe3aJshPqXew8A/bsHnqCzq5tietaD8KHS
ugOGHcTw0vvec3hau/NbVA82nXFnii9B6cWXCgc/pO7pXMLmf7LokGOwDZ6tWQYKWilnQmiTH9Br
DXLJ9NqjAKbfMfUvbkkvFFcpCkS90DZEgVcXEdjRMRYzAHHkb5iSLpWyfgRZld4gK6wmozWfl1Fe
0Y/VfcIeUTJPXRdeqj8VjdMze9PjQ2pjy/KzFr3G6FT6KoGm8QwpbhUZcX6W839rOzBWorbBa4Le
4VRbPALAecnLCyGSscquh8Bvz3Hk5m/c0Ds7p8EPwOfFK5v0ofKhNOVGPa82kbqnocF1EBmvbtzr
26R4GgY7vk/CeSYnM90s1UCXtNYaUwSH9b7oH/uaX8EpZtqAcwEiNZTTl1mFizxuj6zc76afnctp
KndOnG048JJatU6zgjCt+aUbmXoa54ZHZyZsA+Ci11Np39zIyx7oL79ADA+3QRQwrfO8+lEaDypH
qkKb6WbbILFzyHPbYhbOTx3CPTom5FD6PeIY02dEFYJPqUHKQfMKkYJNX92o/Ok6WgaYyONq6nKQ
ZB2+FEpiRtMlsokq5tbVZzvzlAz1tknD12FovxqD9+T2WfaCZIRzTgCAnZj62hufAFWrcxiCeUFd
DJES9dyxVXxc/72EXDQ//yiS0DsRFgElHCe6beuzAuNv5Zxn078w9IyKPkSWNrlyn7ZD80SVB9FV
G74ZNcH0wDRPZQngrXNx/HBgrCGR8IXsk21jmepet9X35Q0PQkkmeGFbRzlPdpPp639/vv9R0xH8
Td/F0W1Dsmp/7mfJvhQINjBulEMyrhPTU1c5hf6hTp36mof+zezs7hYTHrZd6D7//bd/DiDHpU/E
L90/8lh023GduSj727vlYl/ypOMzHS0ad90XIUhITwGO0VsmYGLGEQeI1ZzcVeco9Oqb0+5Kl1Sj
Yie9mXTl6BOyHJuIxm5EWDgLphc1mx+F7m8Mw59pGzxZm6EGmZIWKZhCfn6yyk/NDslyhR2H6FcS
jYYVeOZpyLuz4djYJoL4qQSsvAkb1b0OMXzzSRpv8ynnEmcK3l+XjqvlEMmSCdOsZwAJkms4eo0J
XFazgKXXPRKgovvZh3X6nNaonxlvw5+qhfVeIVWo3UrjDIMR0g2IDfvN5/EJKMJLZDyCtkaYdKYl
Jt1/fh69NkRDGrsTuk9OlNPATrkeNfpcrtfn2zbPmrUxX6iaU2OhyqDlWEy6f2fh/dwUnJ8FAUuk
dvJrHP1z0GjQKooJE4ZJUGG8b7WoawBgBxARIvf+gZ9eNodo8ojvpbO98Y2qPFlDvZ7Nuz+nEd94
l4fZb66Az1bn5e2xGW3Zc5i2K5fv/+1ynbwRJger6KqicXdpQGUC488weBJ8pVT4nOsJI0tJwZeB
QU+qyDy2TQzxYdZsC8fIf/NO0cTnA/n7ckNOgGkT++SaBq1U83O0swryzK59gmZkVLuosvcfPQbY
YQwsN9bg96cSbz0DyVq8N27xQ3hO91yD0TxmXpLtRsAFuaIBJ4ro1MgkQfhdt9PKs9rDROAN7NDs
jqhGv3o4TpLEavF7ofqhO+d9CbLkFMP0XCmtnh5tP/8VAtE9lYP7PBtYHppUpQ9LC9z+1qkhv0U5
bpd4OSEADj2UiA4p23X7FgUx6NK5vFoKLbfTiDSwuD0AYX//aC59nIlDVw/3zOyqu9N477y3T0lD
6zLX/Z5a8+xmDS8lDM2X2PYelk5DBTrwLt2vYvvR3Z6yoMFTUugvqscukzQ9B9W5xBvgElcDzskl
AzLM4se8mGryDzwxe+jQ3JY7odfmTc5fcriruBCWWrQLjCOHNguzQhRvi6GhgV0NfbSuaodgqNAG
YAAv7IeZ/VlTlf3qO5RPIvMQhntpeM5V3DxAVKTW9sQxmVrYmJGVvvGmo7dH4y2ap+WlCM07EKcq
4fqzXugWNUUYWNYmNMDgu41XPAH2+TPx62YXWD62OY3Ykt4T5ZNIBG3+zrLZbJxgl5i6v0uH6B0w
cfGrgU6No29AFgS80IxkTphnn14rr3qykxJ4FlrPFUdT742cOHDxCMBfeg+Hkj6AxRyJfhyoiQ3a
91tDAcBX45wLNwBNFpMdrNv5GhrRvpCOyplcd7OXMaX1YUzlIYgF3SLub8nBnxMDMopkPgS1To/o
EoKgMXrN1awhkCRBeXbUU4t59dFpkgE1p2iY8XjVpWlac8MtR9C1jmhqPgDECLheGAR9XDaOJlA2
Zsbr3Ja/lDZyKWEP4E8C71uch5zI9B9eoRfcrqa4DHmPJzw18BGHwK0KPryjKUmznunQWPawx1bR
DUxpdQ9p9kCocBA5gDornZxLJTBgejY6NwkNbfRA1Y+F4ddlk7r9n781KdCIKaqLtYYd5bEeOwrE
bnC+IPfjxpCoAJCmHpZfIjRkV1GfN1yo4z2ugaf0Sf7L1kgEiX08AtZgPC2VO1r88BSYE0dO2sSb
YsImWonERCiR/+FJ1PshtNy9b6B5jwPRHwOQaKuptaaHKtXV5mNxnXI33ALPAIpkZufRDY4dmLpL
yskH9w2CdcRh6PAsU18n1kRyT+Z3b1bR3wbE/o9+xDy8j+TPlLnfc4BU91Bget1SN3y4gdPOZ/fy
9J9lZL1Q+Js3FfFF5OGbzXT7YiF6GfVRPPlaVx87vWVqpWO+DzVMtlOcXGFUDY9Vj6gM8hsHAN0O
XqCE1qAImxFwP1XeGYzwHE4znQazFZfJdN7/uhJKBFETPAtAupwkQqilmYzd8wf5G7WNUVhEu/Xt
UWji2kRu+siukzID6EnijFpuHgUgJJJTvW5niCjiKnKYbIEh2+zvOGXy6/KlxoOOlosbGMGLPAo7
DZ8JukhTu3vGzuVQoGIu0GfpvZbSwTXqwtpnrfoTRuhwZYQoj7q7syg+cUxTmbsgoHfLtmw3LBP9
gCio07qd0KJ6tzx7eJqkj+TpHFClrpkL2MxbR/OeiRggqlx/b0pn+OKisS4mU26WpXbq/XrLVEhh
CfONU+f0yY5AZtJA7FtiDCNnVQGfwarq01Iep3hocHLV64/VGn486HujfAwa4B9tLQkn4ZfXuMxn
uVCyKg0IDjP8ZcJoEM7nMyLR7sKKTLytKCcrryFRCxeNrTGAFLFJ1LzmW6vMqK6uCImJbNJyD+hC
bDzMxXs2xy1Gkfhm1pD3DQXdeGrka9T46W2cnD8mxwnOlTBIDpKRc5XcIxCCNXsn59iocSzJVppR
plbVEpEDWA+yaZEfA7PKDo2FqsegR7IhTau4BLFVA+pox0OSDNamQji5A1Q6briuo6cMB9T2435Z
TupzNydMDO0xQp+6Z7xUvBeEMOymqp29pkN2dgO1x77DnVA2JDQ3nKmZDxjPQjdOPufcfelY2QnZ
9nls8/FbZtKrGYf2gKBcbDG+FADn4z/EnL091CR/J0X8xQKgvHVjTDoZpoE9vAByypiqnmm5PyyH
pKCP0JfJUh6wUq1MOU0Xszfjvckeu1NF4d4NuMIrVfY/UMZ791zhz6hsCm2T+FTienxxl7QASeBO
SzItogQ8FfMmIxXxhqC4dQJ974c2Ij+y8kEdls5GbQQt0DN2Tq9ov0q7n1aOVQC5Blr+1omvoExv
Qx3USO/Jho+D8VcyvIxd95IBG/5Di6Zbm/0kjF2AHs8qMtzmRYKEgHVkhln93ow4thK9zh4rp95b
GYh3qxAMwqZZCSUN7ytWraeRPKDBf5JFWqCmC+WEztp+WJ5Vy+s+61CbApXEu0pp1YXDbX6OZMFL
7sUPx0wgPBo99BQKtxwrN3miXXvuQqHOTldgWWydbW1X6hkXRrpmD5jeM3iWKljpZZbecf91+BkT
FK6e724cN3C2XndorRAm55xGxr1yH9mI2SYKmA3JvI/JpGv2aQnTLere/dgK34RRz6ZqfZv1un7W
TEXyKRXVOrZ0AnUiszvpual4l/o/JpZCGqt6sJcEOSTriTZ5PQJPL/X6vgx0TNSaCW6psu66g+hz
ROYGMo91U6Er072SgVBv/pl08bWRuDLRj2W7lMgN2CSE9fRJn1+WRBWSatJjKAXmXm6H9LSUBFUA
GDPnJLxDQ4AoVpHlsJRiSuTrMWgZbnJYXQX6gOkocauHrDHPfML7BVUa5iq49NyYKwAMwcpAjfrU
+t7bkMTdO/4dQjBpCr+gncVIkw+vlqA/ZgLTfs4Lv7wjz9a0P5UuiGfIOJAyLHU2ZmG0p0nk/UFv
yEFaWiZR8sWxM23VjU7xnsAHWoFwyE5N7cKjSFPig6wxeMz8mCFQlU9rjfXuiO0lOABh7xPMJnBK
aXflAzaJNrF2QJj8M6aQF9liG7X15A0SV3JqrX4Ak6GulaPlL9LC59P15XtKA3qZv+nGqMhIsvMr
imd3rbyuP2ZBxOISO4pYsJLmByya94lDA4QRUAFN5cR70qXTl6LlyhJt+RvpHpXV5/KPaoJKAt2e
TfEFzOlT80KaZGiYOu4q7HAcXy1p4vQDe35p4to8akuPq6vaaa/p4wj6x1rb7mgcWcnG8/V/EXVe
zW0r6xL9RahCGoRXgpkiFS3JfkHJsjdyngEw+PV3gb5V50Ul7X2CLQIT+utePcxC/SZV3r0vapk3
kz/RRFlV7m1KZ5Omv08zh/6hhyr5kma9S+HJzBZ0n7EfOzzuAaBZcgCJruQlIPh6QhoPNn3gye39
R1IZ//8vuCNbnMTlO8mDhAuIVZ28NLYfXNUZexlWMOQqjqKZtAumDlW3aYbyjS6i4Dh1KfC0LsyP
oN4N6GAbZ90frPULsq7ekQItdqHHhIo7T3fTTTg+2eSjNpMbt69elf6irPZvLIrVDsEJ1cWR/Ozo
FNv3FOxp+Wiu//uSreDKQpvdARu1fHHCZdpLFRoS++zOr0+u0v53OFl5NNNAB6WyOMVcz6PBD9wf
HYEcvyj1AWK6H91vdcIIiPFqklPFklnzxpovTtYX5PVRbWr+RlnC+g1bYjzG3hBEra+st8YCp2HE
+slKcaPeH8JwMu0IDt+wq73qCyR4fLt/MZx0uFIiBGyTMiOzRLv636+HKdZX0E398b4CiC596Die
nwjf0UQf6l9ghj3IkmwMHlkMggw7QWHKW5gCIHDzyPgWvYmN2I6b52YU88Wu83BjrDSuBvvM8S7l
MZVC6Z+vVdVnl1Y6fwnULk86zb+LiS0Kinf56IfA4e9jIfTwG5O+9eI9vzdVAzMdGtFdI1hm07ul
uXomATfvpnAlt686bOz3/dnv56NwHsbSNX4No+/u/LKISWtPtGR08s3P/fC9FtmnAL1CgI3hMCNN
dFTac7llg7Dw8u6DqgmfjJjPc1OFxcZE2joZVbYQKAYrdv+4yj9J6NX/1L2qUHpPK4W5pUmcWA6a
7HVYZ+mN0sme8Ij7iuXZRuUIi1ugTEhITMq4UW89uM5RrDRT/NS0f9SisSMq/tSJUcLveaZkNLUp
ol/M1ZpcL4DLjGGXjyTrUN8Xjb5rjLb+aHtornjWd1YHDYZvohro8PfIEkma7f/Pxjo01b8LVTq5
BPmFa7I7lX72SMZlLVgZjTML4pXq3r+hV04fpped6qY4/ZslF9MyvbaB9wk/BDNXav1X9o754CU9
fgqzOhpmGPqb2oRzL+dwuhSJaRz79TuGXMZxGShUQ9dNosSsgsuo03HPml3cwj44KqsDoWtQf2OK
Ue+hnYpXTrMtrXMEOLZNL551NjsfQvY/SplptjdLHIQRvxZGbHyYc/zpF8ZrmFbLr144AISL7Ec8
FdYZtz5nu8KEgsbFFNYDkwROGY/xYNZPBlkryuZ+UC4k/pqMt8dae+zwTDQMmQV/Lc8gbhtf7cbL
nrA9h29wm0Mc9uaCB303kYaE8J0zt0GyY2gLc0nlJgwfmmHpAgpPmEDRqXHs7SgUETu7B9QdOqF1
9sKyORaBO0VTEFs8dFpuHQTErROH2b4oyLuWbRXsh7yrd/gFkezKzt+UanQwEK3Rf/FajQ5nxprY
rOsO3rnBan0QLgFH366aW0knZf27rADLm4b+LKoB6583vefF6g7tp9nccKR8+hd3W+V05XfWcaHa
nvHb+rIV+ilcxBooYucLw/hiZPkXbHr54pn18AD2/wWcvzoMBalIZUK6pbTPpmvzvtkOHdAfuV6S
Bt6x6/27zLavneta/04UZPDsW+OcEvaPaCnAg0sSFU9qZb+VVDLvG5sO+PuPmeP2zDprUvJFo/BF
aETiSb5BgmKIbsxwGCo33uIfHbnjhumRQ2v3BHEkjgpTn9Lel2+NI37rTk0bLxjiZ8DDu04Y3c6U
zorra2GgU9E0NgPWCxMpImbeLIi7oePkt0wpXJt98dl4Mrky0s+YeQAGJZFsvcuJpCA1MnZK00Kh
ALHkcXBLq8zfzgxe32Lm4W2b/7hv7vcvARVwSUepDu3t19EfCG+Bsd0YFJReBjv84EJTnvT9AOc5
9LnFPc4HF36gVrgNi4kAS8dUfbbAUkufuIpa41wCWQ02y2RuS3CsHXVCrIb2WHJ4pe0rgyVygKQw
PKtyaSi4Z+B6d+Mkzas9GO2Vo2oE01W/1DrJzymdBzIExlVycoM2ns4IGUnyYukPYI8u3ocp2doB
phwvpyWCEMyuNoOSkr5iQkua42NQLOWjlRpbaxidMzcOd0vellc9IOvlLYLh4FDGUds3xYtvWP6O
tgP4hwz+NonQxm1MyDn4LrayvE3tG7qZfHDjMIgKg/FuIJcvzu9w7MPhZ+957M5e8N/ciGKXCLOl
Z6AZYiwH3h/LdgTbnq92piObN0xu5qa4miCMP9mE1wC+m56Husg/XWHvXeobKpOG3rvANCd3K7CO
gV8GyVa5afXUTVRT5VxAjVn5z7FXdT9tIGgAVF6I9VZEg/KAd0KK8whA+D73URWtvVnu8VeJq502
rOBHsTbQ1oWxRF41/B6sBb+H7Rnd3kEqohgg7J/dwvzPLrPuLOfpHIpiurEryccA00kXJt7VsNV7
XvOrkdlA88Vk2Y8VhOKNObO2UB9DMf29nXA2wZUPGJf3/+7nJWM7LtXD1p3CFfI9hWdtp6/j/Q2e
OM9sMISRC0syAOJVsVzv3+Gw4RXspbikqbx43Ng+5mrYd1TM7f0hzqmgqcJrunixPEkhuv1MS/gT
Pp5DayfjdZ2+3MJlQVFK7JsOi097PWhzKFtOfp1+OHX83EIEG9gioJ5lMHmy9TDsGzDFklD8GCdp
kAwU+cv9yxAnG8c1raf7T7Lz3BUa/9mRy9o2Vp/SfJ1LLuYMiiI9USzy7+c6b5bHwVa/mokqtykc
PtgMYp+hoQwZEWOQ5978iF/JeLx/1wG23s6wMxms9ukhXrg4uMIRr1PAsYAY+nLp16VYlwtBzsn4
bEZ6KSuZUYu8uIW+enPL65BF5vq3takseknC9N9ez3vEkGEGCOMHMCxbmNz/GxXed2RPJ2BQ2KEY
cN6PB/QCUrI36xerHKonW5eYipqnyYmdh2KFufgxfaxW96pqPzvCCcJEt64uvcWwyh/S6gxRbzkC
x5SR5CE52zGE//tvsJ5WdlXraQybO201MT2G3Epy3uZZG/oFkmBxs0ha/TPLSeFtllLnr4OnsDws
I/VGwxIcrdqKIwf+8z4hw/S8wmOeaaJoN/4cutyArPBUjG2yx6zBYCJOD3PWdccFg8rNrdr9UOYg
bc2uBBZmFFdHCnsTLvknI6LhWc6+iITHiZReUqCDqjmblGft22VsuZvrX/k69b9/SWvnkkuF8gWD
ED0p8Q6D7RBg87vnyTWXDUKkex0/LKtp360g3naynh4TsnSeo9LXab0QCkBg7D5L+Ni5YfDYhQYh
ioDJyxADbly9PGLdZgukV455MoNhRdPR/YvdNv3RsfXZKxd9Jr/cDAnUhGRpsdvHdMX+05WUjWSS
/cDLKs8ioMLYazuWgYK61F3Pv9tw0b+5vgGZ4C5br0rnKKldTv+bB19d1FyMF0JJAdYHyAU4Ty+9
JdxLBUCnJaL5PFrlMTFebJqDDpkVMiqaxOX+ZcjtLzEFLaulXelz05VInpwB7w+gU2GrsLWRn1Jw
5JFJ89cRezd9WYNwj7liD20BQr5UQWYf/bETO6fwoiyX+rZYmb7dvwtac59xbkINo7Dsvhjcv1iU
G+2YmzRbyx+/crDp10mN020c1M9QrvBYNiuON/LFp8yoo3DssexXtEIRn3WS/fnnsyxmLvnxejrB
71LtClqAtnBEmZ8OPr3wdouo0YNs6iGx7WYQLTtalMc3ZvfpRa0kPbP+Imjgfq5Hq0hhlI8cJlXb
iZo44Hd5ftB9zApew2mQZrCWtS6PVF1Oh9SpJiyL/MtMxyIaUy5mpJG58C7t+EGFnxk1wWKf7z9i
ebokQ4+o3KJEkmiZX/goL/k6N16SwkBloa3O6bC6J6OrLl0pP6BD6bcxjefjlDrtwReV805Q40Ga
5QSxtOb8EXUW1tZNX7DqFkTfvSn/QTGU/yscGZXLzMkvIXDm+z56kfDKgDvhJ1m3VX7EI3H/sVCp
f3Q6VEWH866bKf9n2EPBAzBi3WZQ3c9Evn/H0st2aznmnlrE+qntq3QfKteJ7j8GjvOauaK9dibG
L624DFuch98oreepGq1lI4saP6GT0j+xGmdsWqeQd5ebWMWdtnNrQPdMc3MoNnGm3Ze5rNwXBvCf
hp7rh/s/GhaQmiPezU2moN7e//A9naOXEqzRvx+bQHT4so2dDmvq1jLR/QxdCgfHxcCJveBgSs15
l1Qhqm1fcTfDJ9YgloD8m6u3WErS+T168/pTVi3FGwI4AMENGDGaOsOFNwM16TGps+8QZwJ2Ch7Q
gaLu87TYt0UvF3+wvT955e08mf01rHp88QIG1hWZdRAs/Vk7TframflxCJcjwLe/pGZz1JdVpcus
yYtCjh2si9I62Cbrwn3hTha2n5rFhqI5dvb7lpl1QjxwqKGrQEhc3MsoHuYcj866XKtMf3Zl18Id
Sd0jkp7+nN3poEXb36YkeRNzlVw9LuDk6HvjZ+XNcqOVHh+bXvdc5GkYH3KurA0DoWPWUbBeanYM
adrZZ5LMjyVdWEdrmoBbeEX4YBFOikICk1/gkR462lF+qEFRr5kGTHZsaijWgwxCX//Mybt+rEZ+
rwOdAm1A/vG+1hJk4NYqAPQpShhp877974vDUCNqrS+hJLVsq6TH+3tYSIT/6Es1gYMhSD2LzHj2
fP5HrdyltA6vccJxjJ1tn0219XNBnyIc7E9nUw7emzuNm9K3dj2PVrrxiXmS9mn/Iyr8RrPE8GqT
/vRUio1ybNNnKhHGY1t1Dlm1zHnqsvmFloh0R404RYjrC1GuX4ZEdVeXAY5yEuo+nPG6UO3y5KWV
+4RrE3Ry7W9iqv1OcLy8zwZOZriA07wbzzPyb0UMrllNXIU2g467yHaGbzkHCa6y1KTWx0KcMKx0
PsXJR7Y65TzZFQ/UOgW7puk6uKyl9VBpxjydE3/OXJM3fVaXTwI8HiWM8lGu83kvo0NcDrjRW6/b
klh7TqtWHnzatS6iM7herlJTqcdkq1mUoR6iZ8rco+DPwtDCEco53YcDPqaNrWMTRAHwoU8+vFMy
YPWmE3P49yoHDYhk7Lu9l/v+A5F4f7LzFwMcRKWs8Y2zt/mS9s0RtLZ9vS/MBMeNaKIe7ehg8CNO
ZT7cD6vU7/rHeAqeER8pjrOz6uqudy1+X0xem5zmABk+8SiqrVfp4vJPqTCHoHie1tVnZj86NXo9
RopXEp79sZ/Qn4F4XJLKh8miuytX9/jZTqz6yZkm+HtGjWphZNF9Ju/45BTjVj5XFF5v+HX2X2We
nRrFzDtTeRvV7vhDF616JqGNl0XhlvYqmOjh4j6VBbgU1RXXfAydJ8ce9mJcgPVK8VmrYLoY80Kw
J6795xrmdyxgTHg1+aRw/eejh/DAAOl0/0/d/1GuQUwVCTN3ti2FJXnm9jtb7osMH5M4ZNLuolgn
8At75uoHnMlJdDfu389PmUf+wqL6sWg9hfWOcflEc9Wu0YAC/l3aV/n9PoxxtXKBW6wnaGCigCWW
drtQ7/Th2+LnkjcMZKyiv4lEkaRf+uZa4V/cLZjNKbdEbVU5WYMY9ZvXLLJC5e1jokTDGvKbITU8
iJonbjRzzSBw7eBE+thOYwG5gFPp3TKfUll1zKf8VzzQQKa1l0WSXoFTh94VxSXCi5Al50Qv+9au
kb/EYMYfyL49SUya57nvpms/YZdEBd7zm/2qS7xG+VAu27tAL9v28e59NMze20yW2+Bt5DBMgkzf
TKzP7EZVcubYQxDCU8/cjv6jmg3YBybOg22330thWY9JWv7uDYQZv7XS326tma+xNzJ7f685e0Z1
7JMDKUjd1SXvhyV6tpO1FwzlDhZCl2rjiqodewgvX40ax1uNYS6qxuRcCY1mLn6Pnhb7vLBe3ClD
2UuZ70iP2Z9O4eaCc9EQ/sMwRf4BuVgH5nxQIx7xmpbPbUBrKGbIInQfzcCtoxB/5eKYOUkD2rRR
8J9Ch48SDd5j1W6Hfmc3k3+suN1Ho2jFbjGA+oUhGRuXnSKGZvs6apg9LcwS5gdtDeG5zXZZLPnf
rg6zKErCDhmKVFpOkaaRdF8bJZe07CttGYDjOn+G0LeQBvI9egyYedgm8/8mtany/sI4s7Cgp/0l
HjVG+OAlOMmKxmwpjU/mGfgcYL1mRDOp8imY3lDJZRe095pc3b2QOq6CaZljGPxqOVPO08gMl2qI
mFpRahPz81D2aIp1+cdqOV8txY/eRBx2EIB3GG9mxlff6dRhf7Xto5jF+lBSuFi0AyXTdNMpehc6
s6UFESeNvcgfjFo/6Xv4ldESb+TGroRzQezTQj4cv4f4bx3Oz3GmvhNnok1R1h2XSeD7llWdk+HR
M+NmH5f0VsYqrE9yWXMGsRHuuUD/TQ06dPgMO50ee+xv6CT1rcqCTVl+ymkGeb+CIJIs97HlFwKR
lZTxYuj/oAa2lzD2bQjaOZJ2wTWmN+eLZ7wsuU9G1SLTA02wYJ0NYMJAOAGuRC+nzAoYIol6CWxf
XcGTBTt8Q2D8eoYss6ZuPsR6D4EmbCiSDgFWdNmPVWd/8Kqi3SqmBAkyUOB4l9pIGb4EOD0gR437
MaQUbsl6RP5pqQ42z1mZUdgI6WcjR1YZc7LDA2FkyynsE76kOajCrePQRJu5/WE2vxs3+K6NXm+x
7XicuptsV3AOW5YRegjjf98EHRX7JImdGU6H4TH+HfgTvPRDTtdkb3zlZrXDF8ftPPa/Gq9yKVCp
bABFXBAVB65p0H/CAcQ/qSuA/fgZyKehV6VDLre5iwfcT4oDhJ/VhxqA6JuPiwgvvQxxlcCQPoGC
/VGWtTzOHqdYuqdqvBRtSIiktuMQq1t2SKrpwVgs61CW+m9cxBtdojeSoYgSWyBuGgsZgtglDc5m
7Al3utanxJjLTWjUKRgS3nCATeopFuoUpKtrvCLPNxJX81OqRJgjgkXNGR0nBu4Z1K9XEi3lQ5jX
B2mojqMTkxmbuBC9MjQ6QoiKLI4ylFxs8SBTAFy018IGmSprjOZ6KE5dLVg6sVZA8HjVbftAveEp
64bzkLA8tZ1oN6TbXyR/YQy9rAx2R707euTRcNWjCUTu7FQn/CiI6MRWc3L0g/TIL4h2H/xprKRC
m5tZg6D87JZuJbh6rt5bKFOLKf6IIAX5gwGTZgCjZ6VykBi90YnoZ8jhE3a05PivnAApzjTbb1oe
8GVOmFlsr3+y1HtsWtTRFBhOpFHeMA3+CsxpjdJkT2Cqc3z9YHNTg0mKVT4t+AxBxId+UjJP0hsS
OX/CDsKcG7zQdEs325JWRzWJ7azYWRmUDMAQVSui0oMGVKfdqZodomkVN/LRNfH05wLgSfJqkPjC
GJm/6wFL5Ji45an3umzfM+LYqd7/wBnvPwo+8wUDy6QoceYTrw9em//XzvBNfS/DPNzNe05l4SkM
iMrm3djtcJUQIc0Pbm6yfs84UB3lP3iF85rGDVKVhUqBc2LLRF9FoRjySKrM2WLfcEi0/0b0uS5l
Q6196uExTVRyWSmWbAzt0QhwzwNjJKucUn6h137V8CVNEezM6awzs78S8O02iJ+PrFnmweUDsm2a
ws1l+mMTuuDONhRbd7b/lgylt3mBM7Mx6qstMPYhStNKllpyn9BQsvHiGV599zv2KY7i7oOKp4ih
NsxdN24ArtbSYRlNKQMbrqYVc5GaesdkOpglKlfDNGhbEdTctL5BPHNk8B8nI5xqCxhO5/ZqF8dT
BkEJSpJtosYmNbRev5W3UvISxC6ttkmzD7YKlu7RA37FVsKlXk+DtS8BJLVJfuwDUEVjLJhHF/C0
m3EbV5iXcNAEUZVl3pWQW5f8Zwx4A2J6BqKEBWnbTXa/d1rm4Wkc7Kty2bld6G2S/NPM2I172zqw
A1J3gk/tNevlT+J5j77jfQqRvGOjbh/DoAIywYOzVtFYKeQLMKC4lX6aDH43zAJ/O4aguzfh+OqK
4pQmnnjOx6+RxWrbN/1XRZPlpkoTcFKINW02fteTjfnImdlj1Tr2sJa3LEHOyMNsJ4L6pdLK4IoH
8i2HxEojNkRmbK5z1ttHrx/eIeEtjgPBY44f4azrrVcyU3a9xd56Nf5iJHhaFChj2OXuH2fkgMEZ
Od6mi7zQY8mUq2CTZSMpN47C0QJ/+q/oAxKdsXXDnVjvE+PWcw0+ElYqN3Xyzl/74tqQStucq8uC
KIpqpxaucFPd13xEmb1Ftgsjy/rp8YriB7PYobEA2B0jE84cBD1nAThkBPpVMEYgNCw2sZOCqe/Y
3/SAEgI58VQBxIhknv/GkoXb18ge5jj8ws6Da8+b+A2F/bmjcLEaWVDhUuJc+QLpjuXR83su69+B
33/w5NOErQET4ynBWJqSRplM96kvwblmnNMq4nk4BEmTavlr4oRFrypNFx5DBo0tyhmnGH9j9uQF
tP7EbdtFMqlotwk1lHHt8FGubdY45LEEdW/tkiAKGbQIOOLJKqaLg0X+ra4H+FPAq2wdfGFx2qVD
sHVM+SeVKU81txijr1iJw1disX6Exc44z63nboo6o6W6tDmJFxQs49/Cz6S8KB1KGQVDtfIVOe6L
oEXPp2Imr2aw5zVDSpkzxO7hSpeUhAXa/zP2zU9zmsdd3DIh7hUULhPP5BQo+zihLJI8lA9EvGON
yBeH3odUbOSurqYtDaXXMZ/wMHXGhxjfbReAIAy5Z0zrFgBx/igg9VqfQ0HacIYg7fgOUMEjBdnW
m7Ej7wmbhHtqOk77uUg/LTbcLG/OWnPWotim5vS+s4v8pR0pnCmFyaieYFobGzyRRo+qapYtlQan
bAAv5TYl0fKYdZGzX5p15CXshi1TBthPdXDMGJmuL4LLbl5lLs/4ED67yZr0Le0DU+JfqyZUxtN3
6webmPzoPNoJqvHCwFXkRO5pMo1Mg6hbF0PPDabu2lcJhcVlWezmMv8u1wK2xjIs8onBfppMb8u8
ixoHL312nTl5UPaNkUS2X2okPxk7CPnVcObGFHLuGkl9t/5XXA8CMYPFVKwEMsPkD1v3z72dvJe1
151s4zttdyCqurG0duYAkg7i6JbMxFGO40fb9fkBGZyjV6l5aQhVYzlo4Y30rzq0y31GECbr2b7d
MK03hrM+LIF39qb1RF2Gw4UzsOFaDE9qdvU84VrPJ6WjyuwI0cfUhOTyTdcgxi3fOhKLoAgnVP5m
5nHAAXHsl3k+YF3gDeidPcO24uTJg1iyPxIo+7Gz1uqi0dpSdEKIaOFdsgqT7icpTyROKZnNWQqa
xQOHYu2aLOSElF/G+pxT4M5rD2WIPfg2YGdHvRD7UNrOfq51s5WufWGSgPBZZNtKIET1popUXZTH
mTTTEss/Zhq+mI2n92VjE4Ptp5MTd5+ABBDCHKICvu1bER0vzkIA3M+Hc2D4YmuFwSZHjCjwWWHR
7+WrFCymTu2IqHLkrzKsjRdwd9cMbobn/66rIfxp+piYZFZlGwWYLoiliuKqFwe3TPzIFj3cAw+E
jo+mljF+SVbeeCXinlsQlXgxsWYqQedpM9RmcSiMiyehFhcwuaPawK5FjzrOXLgTHhjc2JObbLao
cDLjdFfiwbN1jcKMRcmtxsPER+zAyAL1H6R7T8X0t9HGo5oM6i70/wiGzlPjYzPpJu+che7CEa2p
tg0xtHH+SFK3oMmM6q+KlTUFN7Kr2vkrHGzKuvKwP2ThXw5a6aGa/Sck/40sR8YmjZ6oga9gZQTW
08CiTLcCl5sOKkcrxjO/7iuQ1ykSKn4O5uYjK3sTAKKE3Sh3C+6TTRBPKfSpBYMQrEd6O0D4OX/a
AO1CB3jfGXlFgJNbxLUcPTHloA6laSOSftiPNnHfpRcep45g5FM5FYX53pfZkUhBvcnrwgEIDH9g
bPE5bsoBEwomQCpqrCLKXLzmE+nfrSz6X05KwImB6COY9eCAubTDI4x7A/meZtqTjYM26YaPmqDn
nosKDpscwY8g/m7AZWxomR3dmGp4yUVVBRUTQ74h9zd/pWIrLRScHiNrWTHgaE5uDN1rnqwbn+By
HHWHTyH8ITj5nXqHjgg//u0P6tTC4tkxMRbRhBd69Wwy8ikbjJulIXBD8WOAnnCRTAXxZfyhmsvd
ooAne1sd7Km2D71nb2HjJFGzzFz2Cc+Q49dIv9dhSC5dRX2rabj1U6cfOoOc2eCm3DZlQRUVRNgV
2ec8yKGud07f/m1k/dwQBmJ9YHji1z/x9lHSky0/G9YWfmceoH1vNTPzsdkDe0aS8Mj2L4awl23G
dY6tkDXQNTXSJwUrvuC+7zvujnje3vHdIyzH+irHOd2vCK4oq+gBWiaW9Av+w+DoKUMTV6EvGuZs
GQ1zj479VdgUIQIprHiVtEQ18ah1kABM23q6JMu4z83pNbaD8CHN9LuzCL3rjWfLSH9p33n2qUpG
hEwLiLx5H3kLv6PMqSxyBlQJYTTBZI7nq3O/C1tMz63h/cDe51yMZXw1+08w3zesbD7IWAeLRz8y
QjdAs3IO23ZZyhYLVB2T1kitLDWSmDMFS4LLwF7fZloYb6I2UUR1d1ZW7keYdNIdRapoZPlHj9l3
x8k3PZQzt7YOW8geejgHPDM9AmG7UYg+Ecrl9rv24EzzHS+QiYNl81GqkjHoBGKsMocnPHEYvqqG
BgW7oFGeqibI+Asz7flXXzevIX9yYK84nUas0FRYiE36WWaV3iVHiN5DZjMXkG8mdIEbueIj08oM
e1/6I2uxYAhXOvvaMgGv4BntXGenWmffwejRLR18+K5eGtToXTf9XrDE7tKKhGZV15ehU8dJqeXR
znmjQ8FZ2O1fGP+QfgsGKLcxr1gfZDxS04+sb72dbwBjnqkC2YOb2ZpWxcbiO+u5FtcDsdAtqjle
cbqzSvmVt4X/YPU0tcf9fonn04CjP8KaTheIHd+W1LS2rUjOnrJxWtEFbnptAg+SkgvOtJsp7362
9Gm6fbnXpc3bUeVqT7f3o580NLXE+sSa2h6GTH3GY2odG6P4zSA3OaMxw4tNsFmOE1WJvW3sFqGy
V+V7Z2y2IM9CmLaLD/rhp1K1PCt3/BZl/leVDm9MqLgwzFSOl+TWs+EtrBtqAzA878LS/FtO9gsy
b73lNjdzl/LxeOe/vbFS+6pLZHQoXfSkBfP/VsJC65N0iboJJWNx8/EsVPGjWYG3TQlb1yrQ+fPe
iLfZongFsFWZWXlovUxe/E4ftQWHmYOTOMo6fMrTKVKrbOX547y3E5pO8lmKiDAIUkKOc8Gd/EMq
nGJrcyZ0XbVc6dA7OoGgODNEC49HpCYuoIx7TJVv+9ZvDjEVBmsNCk94qw79uNDUKu1PbHUK/aej
INX5pqXbODrZK0U0TIvy+R1735/WTfnvCDxLLjpJJgmce/YLoKRr62P47xaawbVcsH/qUN90T2zn
5gx8sAonS5SuvUf0XaJSOwTJnen3vAw3yWRtU0ykEaTB8a/GVEvcDEITsfqNV+qjZLi76S35HGOP
4PgcACku2whRuCUPcDH9+svuywe/LakXsa2rGsV/Q1oWuB6KR091IaIm1UOocXVcxhvwNMh1TOKg
M/yaq4duwIXInXLsud+mA8KXz6UjLboaNSiGWazlIVmYaIqsfhB+eZ3Gt7bOiJBORku1JfM1UcE7
Zkv46fV5eqXX5sQwA2qtwfsJS4Cs4q4NclrtKwxkqjf+asd+H1PD3nP/JuVFQjFoGfBaxBE2Dv/v
2GvWQr8YIzHPCI/1rzTuj0nJm0/1Fd02uY2413WGOuftKsxumAuhDQWyfDAt/aXM1jyroP5CjDEB
N6AW15YG31HfsNT9EKHpHJs+/2U7DWwYNf8eRV1F6L+8BYN6V7XhPQT5weE1zOHH7OpZBajHyyUc
pI3vJP1AabQBNYJGiTNYBz3y/AHg3X+p7p4WxrCdBbI7NnEjqMJv+RyNi29244dBm7MJSjuajLHe
eW7G60L+jkXyBZ+VERkq+ZrMyT3adUJCkf01onN2ZLpnImiDG+9K87mgims/FJRohbr8lUHZsKFC
jJqby+gQ+YnhGeY+z2JXW0+5qsvd0NVqp53hasj0URnNt4spn3scp8hA4BGs9J8pNgkWVmyhmpHW
R0rvxWNHP2x6TOzePsSCWGs751NUEIndKjHu+wFibT+Op8rBO4ZT5bX0KwrdJ+cDcqcGWTLNbDuR
KrjlctFBJFHTR28MP42yLihPoq1WayRACoBeE+oOi9Gar7V1bgc4O0D89+5o4+XznD/DAgaNvOlz
EOMa6p1sO/chyAjHLraCfD5kP06nmC1oae4rtevrGuqKmX2MtBjqohyPwoYR7tPzxxq3qt3FmD0F
mUuTPY4kyXT8EvfiJn1l8ltTI/f5vkDz6dY4f59w+bVUtDTx/5F3JsuNI1m6fpdeN8rgABzD4m44
kyIlihoightYhCIC8zzj6e/nULVVZnZ1tt31NatUKUiKBB3ufo6f8w/fw9jHVAo5OAojWnQaZxs/
kljbZZaD+E5ZPDYYjN6MIrrWmb5hwsfPiTu8tA51uG56n/qufIF3uium7htMhuIMpvTdhkE1Cv8y
5niD1eNLUIAtsiv/hfYGBz/jezRSf08k+Xb/vWpC6lO+yM/d117oHOZhkaZhxGmgDfQtJifjyokw
UC36Cixnn8QbJGAIr5x22a+nX5UvkD+PzXMHOluO9R37SWrn2D7jLY2QWy/8n3kdNQ9DzEh5M2os
mPeSvio55UVhefnBEK9aWj7bYPLnfZcFH4Ubq5wv/GnCQd9bUdisOsPbaZbrAHUgR84repC1Os7R
ysQn9zCXDXcej6nE5MwPFBBR2B+1CXavlgR5ARDU16+2oefrvDDucfdrpAiwGgJdXJoOexKEJuQK
sPGP0ex/R1hMB+YE6DT/OQUNwICBwmdq2V9jjwN3gq72YHJ86FPznoemiz6dfxQVbSaZB1QVqcOW
E1lgEu8LrRF7eIoGqwndPCAb22iwwoMB2ALGUrwF1tqt3dl+rXsDFLTLcTzI9U0fUAIO+nhndmND
HXjQD2VKKjVDwtVBBaxmnGomFulgEefA02Deh1iEy7kYULZ7SIAL4ZdobZva/NXSbUD388fI0XI1
682WBD596qiR0q7AeE3MwbEvdUpdgIE4cpnhmkoVVfqRgFGbcuWOEhB6/m6awbulsanF1RfkSqE/
GT18+j5787WZgK+ZnPY67LAKV3C4L7uTo8e/WqTMT1mRf+dk9+7OTnQEMovoQd/cGs+t9jWF7EgX
FpLgGGAIi8JQ/x1XLmgT7OgyHd+GCYyS8SuU7U/GXGycmHJ4HAXVvQTLbIy+z2GrqTcw5fbeGMtn
rL42GuZzUYdYCPa1tJRQ7WzcYMuF3qVD88KU3heP7aqO1HEbiJah/Y5HMDhteYK507EPqJaC3dRH
qm/f3JIiszQ4F3fVtO1HJp7OIUynGhjKzto5NjkSW2WKyldSWRdTkhZYKXTLmeLQjjPu3Z9adOLa
e5QH4xZ0ICUQieiYP3K+Jr1DWC+I3R39XyINIkAofWzRNy02jSwIHbgmbgbNOifxwNBWBmZfDSaC
LkWSfuJk5YXWy+z16ckV45fODaMtjkYn6mnppsoAcVQ91XPH3uHfZl8w0GZZ0iLrAWtthRAg5Zq9
rg/lBSUuumPdZg5BUzspCLKqmet1L9hrZJi+RdgvhsglnQBbrGw9pfc25kgESQhZfnjA2tzF4sbm
rnScVmM0GrzeBTMwo80GLeOIeQEYVLz5AApQJMAlk0IYjdy1MxSPwqRUQE40rlsjvCTwfLZm/8PA
9UEh6DIYTyJBxZwivF1OnIREeKtsY09nV7kowVxoSRkjPROc6pu9VWRynRgJnX/5pQwHxPTAeZsm
wGYok0f6HvAmZsVEtV/y2irW0k2P6FpBiVyj7FetkQz81YGJ94ZvPqcLT3eyo8jsFyMsPKAYgqIq
yUfjQ8+mWVBip4oKaPS11fHGqHC4pYvLRAyUY31Pctq7wDm0AZ9gBh2ndQIAKgkrX4Dv96HU+5L6
vOOSl3YFlfVhVkZuQzFx+CL5RCSEj2M3oJPWrxL6cmtkjSgLtCHv6HJiaybzmcoISDs74ODcfcmA
TxbST251kR4G2XZbrfbJfEoXs2cMC8fBI1VDDIstLdl36b2cmZWxb3wL8DM8eao2qMoodj3B7Biq
AnCXa9IhhX5VGjoFveKCKA6UCPRgN66Ds5Jwq42DDtiGcT+6uRZBs+wjTOmzc99IY00nfNXVKIe2
HKVwFqHSRh0wHJN07aLrsp0K3slxGAMIJJL9Tt40uL5eTYx1x8fcDoAG6RTKW5AtUTzDJG3Hj8xP
x4OXdeXaKujmN9YXgBdgNp0uuVC8QWnDLFhkGWZhLY057H2DzWDXmBXK/COGga5Xro6KwYS8FJjW
LuLmu6prBEIgv4Aj31RYHvLqJKdqB5efg3TAk/K586Ivg8InW+7zbGgFJLg96KhnDwevZzs16WSn
88VO3HMz4mSmy+LBxsiAxmH1O/WGeQ07mQXlzNlDhqJNFuSUhJVpLEKnOKbZtKCgBcOKpPTcR/OD
DPybbiDNJxAsGydsEczBiagG+UoqUZBAlD7Kpx5JhO6c6GsWK5Djq9lLuuOAmosMqaHVgQuYecb/
xcl+jOgFbH3U3jkI6Q3qutEq03zqmlBOMqDu+4kcWJInozdRw7VEr6btDffc+SW9C4dZJOtXADgP
wsaNfp6RCUPw0DkUSIQxb9zT1DVKqGVaeXHxXFahvdFyUu2gNe62AYU8vrmdpu1IceROecPWPQq4
nalvxrGc8Si0ru7kvhGPiyM0KRQYlAUQyg4PMzuC2Sqrz0Di6xkl+36afnGUw77QZtZyOtG0Zjx7
+fQAjdfeVv20tWrOIH0vm21GDG5hRZ2mXjx6TVntkj5/NSv7Ypru/FgPqDgF3pBg1d4cszhEEl3D
lJjEBLkh6h5Ba966sEIpo5TJDmRAu5bOQ2WFODaDFbBz0zrBXWQpjIm/dYfxYPXDD73LAGKWRQGG
yX6i5Ei+Sc1gk41is6WfPZ9nGm1zkpk70mCwEyiqtHZsHuY3fCvvA4ygF19RRMbkR+il+Ibb9WOd
fIzpcKVU0Z9LmxISIveQpMYUig1FHcA3pwLh7F0lHYuaefg1RvaGjuG3AUlMILYNNHAotlvgmL9p
qEkKHuGTJUd/b7dmgFqNeNNi74LX60WYfgmCU9c24Jqf8TG/RHFUP1gZtdJUF+/9oK/dCakVzKR+
dVGT4cQ8aAQJvlTzDd0ZECkmeOq+vucJnZ6GPXq2mcJRyiHdQ745YC0dKoVqtGcTwALF6q4ptkY1
vTaubnOWIC9Jcs4BvrKoh8RgZBI0To+FRwGBKwhkgdbg/OoHIeK8SCqiPxu2OnK3JRVJF8qOFVCe
AbG3GyDCE4Eijs8BDIL0Fx6hzhok110rMDLyZ7GTyFhxIA5eYc6CLE9Ti4gPW1zvt7C8akTyB8w9
dwHwVDek0SCcRt/LCMKA755ovO1SBd6faHS04fAsCg1+oG4CHAk852QWtxqJGKfdJw4gNLAXdy/p
cU2eKwvuor7Je5DpuikUEjg+x2RUrm3uzPF3mlD/NboXPcB0umI6j1XNoUo3g+fE1qk/PKVajLFt
HZ51gC8r4WklLnwuwj7NrXTziepfFGExbJ+gMvs7SBMrvxP5oRByByfFPlhzsKVBY23MTKcAYE5b
qWK33WX92dU57Y+4QBYx8twO+vzgCQfUZKZMy7aG5iSbcHTw2aLmReFjmPsfaBwqgmxbbL0JXgsJ
5x4W3BAgjz9Fpyhtkamhg+z2c7pzTijyNA+V1N8FZUaULQMgPmSDPdyxM0y2d88mM2IL2XkefP5a
UG+u++J5bPvLUBvA2UkfSopQQIDDS+aHHhZv+SP6DZQxxidl34xWB0c2CvrVyhod7aD14t7POB69
DBTfA/6Yyjc1/QLzpwaxTNGQZaWj1j8G1BxPo17ezAA7d5ikbHi19zAW7VWIluOpWbZQqZ1vpNMV
6JNzlcDZsFMcJm0kii8V0NZVPfWPWtlJrB7xKwrs9lLCfds58dXQrkKGqD3q1NnMxj2Y5E44VmsB
B0ZXh+KGGLAcy4n3cL3donNR6ANQrToMrpB85QpIBig/DwUKRexDKYjbASoOaFIqX0YmnDnOSPWG
SJEVMmifFjmuPOmJXSm9Typ4XgVnHxVk+8HRTI1CjMYBCHCvWTn2wTUzPH2l0+85PIGyxAX9MaPZ
T9HldcGFipytCyUha4/8ObiU0HsIQdKvAxDiNPAp6S0vIztMHkABu6uF361qV0pvuY0HpuHcwKiL
gD6DVXsDnoQALfKuDeQpioJoyDOKZGZRvIVUFbM/e8Er5kgqc+l/jEgMWdhi6eS5z8St5hkMtkGR
LSReZqJeLwNhyoGS6wwUEOgrOpEA1hNgzXY3XpLI3c4ApI41iNe3JodmN5f4LEtUKwofmmUQom4Q
AuV9Q0CF88Cs3/o+v3kdkmYGRvHLJwtZwLKom/7sF7FL5EigZfZh/tp730Ezk3iORbNfVAfIm6MN
gidyi39oLeD/kDXTnqk880tdYN0+9QaU6xiXk+WO2VExnlDkv8pxmM4LJBWtEmu9SMkNQCAw8TCD
HVxH5WHaUvgG5/uEmIT1BJ293vioskAVmnBurgR4yt6IjbVRyY9P+bXMaq1Xm5RZlXLJdMjmYRaj
7EextENaxXPgilVAypCqVSya5Uc+U+QJW3Mvuvo600t5Gb19M9J0HuJcO6C6fdQxIbkVNIHX+GbQ
w9SgBdu5c1n+vsNrM/RM512OcBYDcEgmrmUOOU5PiX27KMc4E5pGQzGi1Y5g0fJtezn7aJoUfIwx
Qj6c+vgNMidKYWECyHTR79V7iJhIccDHJVCTk6ZyE1P+OpBP/coLcgg0PQhlBb65gYbNRuDK+Dz0
6evQlAMkVq+BYQcRJ3Eg+bF4TAJYA2murl7ZI79Zja4f5QiIChiI99rkx1rR7DrEsxdvlAxrl23S
BT4JElLsFGnKFWavE+Dp5CL0ZtxYkB8erMJBnnYa/XXUsj8O4OG0vpA/x9SE6UZ9t0PKasqISilE
4Y0Q+S+lAPJQKl4jBBx0I+YpBiMajheExfdhU0aPoBRBn2Jte7DnNLkNlrubYoHO0ey8iIVE2WT4
pfGvpgaVW/g5ij7GvHZ0Wf/ofGrEoBXC51yMeGb53LrYpt0yRu38dYzJ+LLhmod9+TahTsUgjcEl
yb9SFh4ugxLMT43cBwbbXcfB+aabFieYbiyzdfepIdKI7Fz603SNK9Lseg4g3WTTA3T35rm2SBYX
9SQR2h1QvQJkbZoFOysHbMXWYz9k80+Nx7cTbEkIuswuIBwvDkoAmzD0indcMje+3xdXw0gwFdcz
AlLbOyjLxIriDk8VjB1tbKt0cR4LgMyqTrehmDH9MExXtPhpZ8CrX+Rhoh44lR3GF5HGvVjj34e4
ANE3egCuVp8NOgvrCPmxTd3q36k2ZacpNEe8YMq3RWDdmSIkH1PTeqx9bFHRO7hqMmcfMEX6MDX1
2s8p3kxTCPyxiS2IYYOgZNrrVMO/1d3I+THu0KVBC2gAmbiKkB3bpSlCzPDgTvjXm4+Y36Y7SyAI
HeADj4elF59kTkrcsgFfTfrFigO9DCrQhG2JFSJf0AHyCa9hoSXWIRoHJvXmdcECPLjT0B9A4mYc
kxVS0Mqmc0OtKlRiXQFKWcJ0sKSGrIs0ebjzTdjOg6MZWz0NOWirW+KHDYT1hKo8r4MbQuP2UdNC
b4c1Gb/FCAXa5SWHKb7rap9O8jScCktijK2k+kjsvFU+DPlNi2tnlzfg8v7114Gu/0DuwHmqO9oe
HJ7TQ2qG34GaHxNo79FY1HuLKuR2LARy8IiBP/LALvGqh0WuulJ2E3lEwSbLj5Eu3wv81Bd5rtoC
YY9GGREzy0BGtLPaN8KXMTdweUQFZ9kQIVQifZGnO7tJgQ6UHH+wpeCQXLjUrCB4DmPwKaVWZNsq
6/XzEmyLyPqQXdij5BEP51b96HQ4UKhxi0PcPNEaOROk1f7+Xz8y95tjFPpTORS3gVoC+RJPWbb/
UQ5ICi3/mk1st6th6HbdgRPB9NX03Rq2dQscoWQSyMkybxp261Vb9/e8JccFTGhegiKLzmAYeKKn
oCEBrZH3vLcCCII7Tl+l8WD3oXfMnc5fz0EWf007h1atrXGyqHEHFpWyaEn7j953zW+RU517/etY
+dEvFG3AcQhK1J+qQU0h0VPzf+EbCtnChgGAu827pqEhDhTlGzXe3qlg1VRjsBMJKAALqOGiIdMC
EFgJKuumXXVK3tF4k5N4T7LMvNTR+7LR+r6XoqTWfHXqWF+zp3hPY+lzEXlwRU1R3gxkLIbE2qKw
S9AfqvwCqOwZTXptY5kBX06pd2rCvw9QQE4wHv1DjqTfdpFO6IPhOiqSWxxP5XHSnPAtn7zbhAj7
41SJ6K2LBFU2J0bQXT1pKj6cJKK3Y0WqPrNxt1KLH1zQ5pdiTEpqb7D65wbxZq1HbrT0BYhaHGBP
bVqPOHMOyXNTshljumtuJiLdMZ7k7VMbLR5QAAgCJa+S7oGIoMbtUyKIqv4pqqHKawK8gfLdmHP9
4TPgV27vgWynWQXRT2u5lNHUYUWL3efNgS9VcCjmXq8TRCbS3IG1jTRkk3dvMUVHUG6j9jCGMFbA
/jbnwEJLMkouy36iBfmIGp1jwVhBglAjC1llLJTDItA+T958pE7BwaGjxegkVfQDOYNnTCu9cwVp
cKW3tXvU9aTaDoODOgq0821Q1OOlSn8vGU5GXOP4iu6TMbTOLklF8vAZ37GIn66FW773lvSo37Ib
hRbEQAAfFWbu4lbivvPoGjEOi/ReZ7vEikS3JtLSwKBY0x1tr6Zb05o+XIbJofY4+UcmZb3uPD9d
RxBMNjSPTzqIqqfWL+iLK8Fzeknu8+clACrUwPv05cF0gvLLBDhQge2QdWnK8qTFylMFlOvJDq13
X8PdU0T0HcEGoImHrlAJ0v7gNXV8IMRSeELMiLFUf4TVyhXnGGWyUDzbGkS0LPEBlrD9wyMGS1Vn
HxZqBG3TFa9BrV+AANrUgGz+RQK/1mDGv+YDZysttqC5lc05tvPqCdYbZwaWA3vJ9BWONzps6js5
sKq6XuOwBt19R7VAnMvC3gyGXp8X3ZhOlv+U9PmUJDONWF9ZQ5Ct0wEUMx1+2jeyorJXYk0TWh8N
LQGW1XYR+U3oCJmtaT33QYlsQSaPwHwe4zQs14squ+hj6xr0eHX7IP3Auv9GUITVwS+DDPewppGp
qOXTcimCInu57+Gtsa362jbsIOZSTgJ91ujTty6kd5s1zRMsHPniDW8oHeznNA6/B2nRrxNLUJ+M
bG+X6PRT0K/ZLzKpXR9luy4xr0WH6R7etiv85NCFhYCNGGqs6PL/PLJAn+khgBb0zZ3ROS4Cxsuu
L0Ny5SpwjgIkElzKCCmeCs1j5AIReGxIJ5dzW9kbxhqwBMBxdVIDTBVsmzQq9so4AvJD9FtH0q8A
/78bM1JaMH7mARYyyHYlvN/7g3WMhx4+lGMDP6zacdvbNKP7RXdAxOlxSFBRBHMWbRvLizmXkCLb
imuM0gANjWr80eiAWvLEWGOahBVO7qNy8vmrBjOE+ku9EUUl300XUxgvjuQBhIN8792QvquR3/PG
Sc45ElbsRl2x6nLb3AglgSkhLD34UfUxWnCfFrXJqQbHok8t+r+F67xMTett6vo3voxQUo2UH6VB
mxCJ2jWlx4EmTg+WFqLfzs2s+Kj5/qtEceipZu+plAYWcFRe2lN3KQbd+3ShYnxI0QGDRJDWY0da
u4kMEbgWmc7ggyRajgSl6+hHLEe0uQViOozilvsWldSk+lFWk0YbHl0OiZzmqibkLHvlsmuye5Z5
Z9ASfkBGrVhzEMT9bSARdAsKB8tVpSJ8ANQbbNoSoWzpoJU0aKaH1pVx0EXwu6dsvEunjObq4uwz
nAGiZAcPOM9+8uxzVLbRa9aeyejLr62Vkf/UdvSKIIjzue9YTAD1l62iekRz0OzcwrPWLFtnV7tN
fiq1nOVkmy8WcihViy+WE9YfsDLPQqdXHkHkfhp89zekM4NCnP07R6nw2tj9lzmyuh0qjJQGfMt/
LbD57EPs7QGyrEFGd09Fqx1GZPQQAKcTSu8IpmcaoXsdcCDLQh+odoeUnErgtRY7kmVTCXSXaCHb
DUt3fgyMmUYiO9ngMLv7cNrnFUnVZEN6liEV3zy3jz0AmbPljfcAw7sHR87uA3tkggIMPa+UPfal
ZD/zs3l4bQwOqW5qvbNtxT+jtHu2sswFGxKc6KxNm5Kq/mEqRf3oMm1XSU3rbCw6Z7NEe9Xkpsw2
nZdrntqX3B3Lq6gratOCvGBxOTHRvj/OrX5cgplU9Ona0lnGuJYZ2LQoD5Ll0akKvuEW0yPv6A0M
iONuo6C+FWIwuMuud5Lp8GylxqFSVPOqNJ6bAa/52e5PkQEX3J3PSJZ0W9Cn2evkTzNCEWRQKcc/
qcRFUDgy6Sz2uHOhuHgTqLOeWDDgouaOHN3Ed0Xqff38ryeS1JcHHNUoS1bh1VclhSn1fwMXkzsI
1x+UV81dPRQyxdckCi4Spu7ayVz3xJHyew/chtY4e5dmJlhVlT5oP5VVhLl7siNkFwaB3Gsev8CH
a9GbCVxFFmM7aexwk3doBZDvTxSQ+3qd6+kxHBs85brUv3Qe8KLKTcprG9CSNQga7XosGxN7+eEr
2EokpqFsr6VZ/Z4BIBxTsIHErcDlJBduFjuUzNPo/uJVdZxjqJHEx2AvsQe4lHlPmkM3A0oCSuml
HwKXG3d6MU4HrcLiTWm1PYV19vQpSSwtb9eFCSZrCMGqA3RSUxpE5wckk7JaRW0nVGwFDtZIXdFV
ifFQqqo3O5liinBURDQRnxgY1Cg6uKzLQ5PfvUnUadYyE/hzOZyQGy+6V32+T7P0S0eL81Fr5D2x
qQuWMft+Ll7ABg5vskcgruiUouiykVCyfsxaqsJ6Ie3XJNYvUYiuf5tLVMCzITv+Z8nbR9QuxSr0
qop8PzPRW0eR+j91I8wd6j+ScG89FRLquZaeBE4PFF+D9zGQFCPmTUUaNEIujLAYAFFd/Ub6J5qj
I2iXAxXou+4pFGuNMH8zoYBZYS9vUnsYcD6qzOYdA0iakyGMPhDj16a1XgBTbqFMEQ5i42UYvR+l
YW/zArGfuSi1dRLIa1O2ZwN1DwrrXIUVH1IInEHRo1fnyGxFO/ED2NAbhoEMuTIpcnN5NJ0Yrrxh
AaJNhlvYtStPJw7Hfv3CSQ9BIlq5UJZbr6BjACW9BINTRy2VkGmrwZ8Ggzz4CVTzEPMg5EuFS7ux
MmkrzZgVWJnYBgKkOXBKzdSx/nIZU6w9D3n9v/itGn81ODV0aQpd0LG0hC3EX/1W87oqvXaMK0rN
xWagBvU4qR+Je00acvDKmko6SvxwRMkP2/nnP5fHghY7St0Dm1IDTr9QUj2ZQYXygJan2CyYOnwg
Kc3nzx8lKWcxcBb5D2Vz/f+lx7eHoO3/bPG9737VefNr+qPJt/qLT49vzfiHkC7ai67pWrpnGSYO
ocOvpv0//8FTNj0rRwfEIjzddtRT/+Xy7f2DwwiuGjoMGGHrAsdd5RGtDMC9f5ho+3uOAwDDFTz9
/+LybfzZCkRajuUwyQS8NcM0HSH/YiTb1xy00CKFo14gC2LHqDx+lFG6ibzrDEojB83g2+8JdQjz
GgDa9/yrgXoAagmVV6/M6DmmG2JN1xkODZAtm4Zzrb9H0weCCZ9z6n+00VZeqv9yLflvl2orHeI/
+Kig9tmGCNxheNHfm/rczPdeKr8sHL67s6Cm/ofbeP184z/6i6PL8+8+cPFh9zgfsij//IHp5Gfl
lKrDJeOC3/QB1azld4qNwF7P+VnPDn19iGpIvPlHXdJoEuAMzx7efemXtnieqo+shBINWLmhX1Sf
s1hQpdogxrJ6H8AI0AP1DPSIGngFJNnGu9HWa8Zegz8+ju+TVq2n8IsTnbPhI+EVQn4M9YcdPFfU
xzjWbzxDAPI5D0C85r6CIwWQonwH/w20okq/REVNAQXMVHZIx48xe44BsZMzzPMmfKnaHe2F2f7o
RwKD8WF0764MtrbxkdvXAXncaXlvhYCE17/CFgZL7w+uLhk/8MjkQki416Hy24a6r10Yg9R8z7qz
iXOihCffBHDqw23Zf4gRfTXeJ7VKbJpojWnUWjU6Uu+2+25Ezy5VMqxFNkn0gWdEx2MmsGXsNR/9
37J9L+yrNp95Mq3ovQ3jJi7fww5AuE0FA75X9EHtZMWDDsatMtoqVXfggMxLRDwwM3sPqC8HwTnn
ZpgOrpU20zo4t9W5dhVYm4HV3lG2R92nonEncTIY3B8CAzH1ymxEgoHOeI4JwEM8fQwl3Dy444wj
XpUBom7K+AJIUw1X54v6C8t/B/WkMTKmPlE6MQTWtFtHTA+jFXkrVtQkrogwYWWaok7pgNJxkdhC
4QDFYpEd+L5qxEyuA5fb1UC0Er6CDBvrMRs3OA4AeiKk6e8up3VU6ev2Q4bPagWq69ftH7n3gDo6
6ppX/BTVB1bU7UYNF2aavjHdr6ukH6zmnzQ/auuqln/JS4pn7n3dfaiPDm1KbNZ7xOxX18WrEHta
axX3zF/Z0Zmr5zswM5k4bXnW7Q82iQgWZUok7Y0VDyeI/AzPIKAoTgPifo6bV2OZMawF7hqPGLQo
oe9FZK+28b+ZT//ZE+pzy3CFaRBMHQN4OvvyH7cMU4vc1GkQZhM2RV90GaY3wzv7xl2LOpq8XELO
+mK3i3GDoe2d5mj1Rqsqu9M7pxvpHzCh2HAnYmK9RDjMvSfp3SJ9/Pu95s+Gap/X6UkyK08Ytu6Z
f7nO0Mjivu3Z2no7WhXNnf+N7U1tbXiWs91Z4FD//hNt8e92fg8+lYUxt2t47l+207atogEryRH+
3Um4tPlhbNOXXbfD3qdTTUvv4FHaEzDEszInCpBxI/aiubdW3gRI3mxaRoK6MBIuEYJfsAsBrXXt
3Wn2uFhtiumm/op/UdxJg4PTZuvl1ZEkUYa50t+0Id20bboZ2gxsYbsCz4OCH3cAmd+JhMzpJMl2
BmZfIk2AwUdzj6CU9KjEN+nLDC4wNc5FoerYuF7z9vMdq2RHAwAiN7l/a9u7aDIOHXdekPp3w0nV
ZSEsvW5dICnUIgmxCBJAWOW8hjnaaiLjdPEWSlxwNsF39ZXUeATmrYX+ZYLIDBConO+OuNUpHG2u
xtUO6qJRUJNMDXSgKXyLNfX11aTf+1KsmWpzEQIZtUF5ELPGG3dYjW6N+QK/MpQxX8tlgPQu3bDz
DW2r4hxP0HfZ6N1dPaAui/EXfG1cNaQDof5ea3xxg9LKLarv3Dtujhowt7wXFaUcrkdv9Z26bFKR
nV8D6q25k+FPVyBcwuYIFLQE3gmDeyUS5zhzG6MRs6vpxrv183Krc+vGXbSbvRoN28MYY6MWQQIW
Tw0Kl8egVnwXXuXZl7io6OZlIP/VikNFD4AZ8IO03jol796jYZAwCkWOeEG0fKtwkNBY6PQxooQC
DUwN302Nu4nPVA2UBFl5EOrq2rmYZYLqvCV0/KRGQogXZi2mmBorhgtSj6t/j5W2bRGTzqd7Obqv
YQ/Y9LtXIJ8xf/jlCe3V/CfCoFvus7prteDthnMVIp1GxoP9kxo/9U243+pz1BQc9Gi1Ub+oV6Mh
yLmK78U8VVMApb0VEvIqdnFbazZCfmMQuWtREtOF5ibmawFKST0h6r1R3NXYqPQlIaborLY4F+uB
78ks4SaM9t0GXAQTgIWlJkcWM3e5pETgFTxxwRPrTgXzQ/3ox3dCH4CNstybBWPS8xocNoLLyBxR
b7xscdzUL1ZzVxcM/JKb06FzAhDXuTkusy+9z1YG6ApQATDvkaXJZqSukIttGWGlQMyLDK6VR9Rl
B94tN5A84c4C7lxuB+oVOl/TQayY76dmWsoaVu8ydhX4Ek5Rgc9ZC0aJecvBuzG7ZA8smY1XvaqE
hKzmYqe8ThlVt0w3akWpmYMr74aLRShebUdQTNd8a23gD7gdE6RUl2hKeQiANXKh9V1z7yjh8Gcc
CflWWLWCRTc3rHWdnYL7osGySd0nrgSqz6oAstLd1AWo9yz19KDez4ruvkGexp2XsHrBTB3oTMEX
Z/hRQ2iQdxkZtpzF10tLvZzBYWWoL6EYEqwmFW4SKL5qFajvAjhw+Y4ZQgHqVvI3oFBsDcwCipvq
ndSmpCa1JtgHp1thtbBC2ZzZr/zgBxDyxBbYHH8OF5evnuDQ5xq/dS1dnlBxjWlk6pbadubshasK
q2zTVRht1GcV7tQOxeRqtBvEhJW6AcwjNZQUAb1UrIlBHS+RmrlRa6ebbyObBlJ8W3WZKkrlDuYy
rDk1uj4+FS5NezX26tawExlswRTm1Eio+8Wq8IgL6hNUpM2WKaTuOQBViGDcX7J7xEMdAyH1nQ29
Xg18ghsIIt7cR5MwLYghstozC/hypWWtXKPZu973WLtGZr1FxwtvIwaJP+yGfcoaUZ8eo1LDeQiN
jFepbQdDqMjg8UXUWKsAZgUoEMMW1VOEFPiSMwGxwquOocXZYqNGW8ULNcdU/DDIDHlK7YqzfUUr
HlwvDSF0CwO0/tG4br4iA7J2C32n5rGau2qIuAXqaiY+SG2CHtu6GvnIB8fa3NTscBnngqhbZYjR
qfWTAPOJ2r0Kn3zgcjsYKBUQiBI1NRy17anQ9Rk0OtJVFZTlyE0hziz7K4+pUDmOxFjWropGYX1n
3al4zWbGn2opcu2SQRcqdKKusQlZEyxlNr8JZAv/pzP66q15Ihjv/GReOiwItSjU46Xkufo+scoD
k0sMTMBT6UYnN52Bzb4zfSQfVJzVXCJ6qU9WaULE7qSmuQrR6ouofS3Boc9iH1MxnA9Td4cbZjDc
auP4+4zo35z2XN0AmG5LwzJxo/hzrpgMKT6IHac9RoNly//U5FE3g5FQo/v3H2f8m9zU1U3ktlzL
4fj915zPqsIAVPXn56ngHnC0YTTZJtQNI2NQ2zM0VaZ7uEEay5xgFTIsbLdu8cQexW6hsiimA3dr
YmX9Zmz+/iL/3RHYtcmdDVeXGIUu5YM/nLnHoAS5bQVKbAYKBpZVKkyq5Iwr1ckYmoSksVtSGZW6
qnVGAqJ+ZRSZBRnVgSl4mS0Eypg27HFq4mcTUli6CmifKYZHe5xm3fLnZj/f1dar9tMq+O7Jhwxg
PFuXO5RbyQRgq1crU4XAKqP3xdYK0hZ6LB/PPloTK4b8Lknux5uaKerBii2HlRW0LF8mTj2nm78f
KFN53P6lOOHatsCUGIMkindqdv1hoIzQwHktgPSAINJOfX+CPutJJSJtHO37+huSD8RyOZ8JSOQG
KrNYtDBIY9SeoH7XyYCX/ZoBJgJ5gE2zmHoqYVVtUioQqLSLcXWQRGIh/f2XEItx83//Fi4VQ1vC
hbD+UvEw+tHsetuCpsli425zqZH4lrt7uBcql+Wuhx0yc5yFreUua2obdu4TMUmlcrxEZUK8jOyt
/Kk5ty4gaVPTQdxUDuDUJGbENJXkcZ7iY4wJoJFxV7uGpMSvNtw5eMkb5Ox7VN3mu3r5YN/VfR6g
8arJp/5TUUQtGz7IGJGJmDiasPuQValkUD2jsgbmlwozcKiW3ItwYTFX1EMq9i5xiYCSJq9o9476
D/UOKA1yIte2KltSiXHX6HCb2fPtm8rP1ZdRL1MJNhkes47fSPk4NNFS458qBKt8QeUVy0h9blgq
dTOQEtHQxmH/V0mfaT/i2KkCnkoi1MRViQMUGMja1pICqKCoYillOvD4P2vAXZW8s9zVUYrAGTHm
6gzT8v3UrqHFHBD4D4xvXEDEonbQez4Wcjf1zuy5avfw9bOKeuy+KpQ5eEdxPUIdjLD1da5qnZg3
lReomFQSknmaBLCIrVVm0qxcjlMNspS6fiNSq+8oGX3eU4uAQf1f1s5sSW4k266/0qZ3tADH5DCT
7kMMiCkzI0dmki+wJJkJxzyPf6Dv0o/dBbCt1UVdVenK9FJmLJLJCAzux8/Ze22ODtzLQSbH5Vst
1QT/PEvocvuX/YO/8ueP7X+0cLu6A6WP1g1voPjjq0emnmklgQlk13pc6vQ29JfiZ6kg+Kr8y+s/
9/+3tY0HOSo/fkbva8v8R1FOdYTI9d/+G93O//Wr2yf/+fc/sHyOf/6J5p8t9917+/6HX+xz4r+m
B7rP0+NH06W/fnb4USx/8v/2N//2sf6U56n8+O//5UfR5e3y08KoyP+1nb0sE//nBvip/kjf859/
+69/+5//I6o/fv+L/+iDO3/XdZ3WhqThLGwTqeE/++CG/neMYJ70LFZQYCAmO+8/+uC2/Xf65rZD
84ZZiCB17J99cNv4O3+UAZouDLZQ07X/M33w3zLlbYsVz/LYjJd/gxmS9Vs3BAIpPZKmBa8ptfwJ
CuX9qBALzGPSHcPStC9ofTFMRVTNhqhKOohoaImm+iDTm7hOw0ZeNAWohLt0EzoAyRuzMDkXwfYn
8ORfru9/0Jn2ft9sHNd1TeKaiV2Qlofs8I9PvEwzHWVGghVxTK5ZNtf7XqVnvZH2pdcz74DJkpSW
eLwfVOpCJJrkToJgRgN6vypZenAPbmTRebG+rd9rJUwzqSh2miGOc+jchyWSGdqQIcIKBOYJq0dA
xmg8KmvnEUe7cU3Bmlcd9Xy0GUGZ+0qDMgOhBeIqXoAYsXMpjKtnpijzxqj0MbR/NgKfaCTokpvx
wEFRDEbF59OP1Lv4ZuMMcaSWQLEcoGyo2txguxI49U40qMJLhJIU+GT9GlZ5vyVxEJ8h3PxHu8aL
M+uEqABQwCkzwcJS5kOvOeYp5IdkIC/uwBdVpEEdvIqw32YaHMwSerhJ5wpOEv7zNCDiYeokoBMQ
xZeaUwApGBnzMxSwUN2Zn4VI1QHgb4vyvGjGtcRyvwCf/qaPyblv0aLH3exC8VuEWoH6iwrjt6Hg
8oS6jJAczzYYDpqG7f7xptejQhefcNONvjE2JekTm64qCBkhk+Gy/kfgL8edoZ+DyikvXd9dhxzl
WjWAB5HKQUMW6FRySf2mqxC0L18lmyt1GvT5Go2TuJnx7SrXDW6WcIc/f2aX9/sPBdL68R0Iq8yt
hKv/XlpUUqlkFsTYRQam2SLN5zvXjqM7RyBhi22wtpF1mGJOSFP/0DSxd1BIAHxXc+6KrDQ3sejY
pwUq7E5L91UB8rCgHfn/8Cm5ztTl6NgJTv9tL+kRvk2CyCg6RzNDmPw2TPAVBs6AZ2gS0WnU3+fI
FORHbjHCdzhgaptQLweNRJXcKXiauzRsny13uMMSll1M2GDHP/+M9h+nwzwIkr3OAvDEdTSl+Xup
6WK9MD1C1LccLD6rxfQSwEUxujsjHbABdbt86t96K04XoS4Pd5N8FtMoeTd1Yg+n3o+MBsttXyDG
kM6HMdefuGNmFrGU6gbvZAc0bIn646vhneDt7r0OSiOThiUwGc1QZe1JrMZDkOeWr2T4zJnwoGOG
PixZXBukqTgaUsI5Vy00InGY9UQZ5tbwMo/SevCSwb7P6ktkEzpndAH95087dLtH4BMLfgmhrEKc
sElRThIp/OfXz1gOcv9a5K7Xj3fI8wxv2Yl+e5Fw8MFQR2vBeCivDikz1gusDngKywqvDywYc5e9
dJ61icq0AsClQ/V0JNrzMDvqdufhPx68veU3tTbd/cWH+30SwIcz2QaXVV3XhW7/9gBCRpBVqoE9
lhM0TWLd3+0uC2ik6Mi6XBHTP+JlGFlvtSLBeKJVKcbxmzSGM7G+J1OCzU8qvCJxClunehAmPQKC
sff/+U/KaJodU3Be1nX39x3T06wmR5S4zUu9PcIc0vF5W3LDYnsj854tZxx/OAp1oKqfVInpoanw
dPY1g0RlnRBNH6wGSQluZFwJJi2p3km0ax+nhf/nH1UsH+W3O85t9gyuq+GZfOQ/Lp1jo02xOQZs
3U34c2i4u78SHUSOQh8z1FvbZPCnROod4rbXvzfB3GxGzJl7zBLmpqhGzQfCQ59PInWstyrLzXNe
c3Ijje41RLD0Fzv8Opj67RNzkOTITeljWTpD/j8cJ03Q4oGN+WdLOqE6sAenJ0txYmmMa59DN+51
XAFCFz40VA5MlithUyft7YRA5K82nt8HRQ4V0TIkcnVPmIah/yYRcNzRCgM8Mltv4Ydz5o6us0im
kzZ5X9ZftZ0uLgjhjuAXpjuGncTk4tG0k5YxwLJOZHb6ScxHsIuD1DymVhrtZ73yGDfVpe8FWncJ
5XAiGQ7BK90If6i0owUb+y+uKovj//7uk4XLDiqExxrqmcva+i/HdDv0GunE6Mu6sgj9tlb5jUzt
82TpJ6HMFgUknPwInxhLnSBXQLcvwl46zx04vmUtNPE3pXAA99Aw0D8MNlI1vSuxqBdiR9aPU1nF
OZ3qS9511TkOE1KdjPJ+KMGVcyySpScufdE7JxDupb/WXWnLPgf+DbhREranZqk8QIm/2DJp2RGt
HxgrbuIhdb8Oab8UU3g5nPeGDAzWXOT4agy/iwnErBG6J4vDFoF48ooxBT9YQbampX70M7pxgb3X
J1P7xqoQHw/ANk5R0kYwhdgcmgA5azqAZra9WPgahKXIbd3bQGbkyvESOK5Wfi28/GvcFwqOBYGK
SRM9VaPbbIkD7QDc7AMXDNxqyJu0LrqT7rZPInGrAWm0EPaFvJsgmNtyB5pv3BuDOQCSTp7WAnUg
husuDpqryxJ54OD7qrDQHb3IeNXDUkOSGIfU05r+6wJFAP9rCWki8Yyj0ABs6bp1ozdqJHI+l5g6
F5NNnrxHE8RWrdSuFkRFF0fN0cZjdPAy1ImSIaHroUR2G3Wa5/HgYUgnoydRL1mbv2UGvMHUAiC0
3mLpFHC2yA6mTqMpU+Tf11s1DIjbPTxn3OJhKsFlpt6Epz7/blnaeF9oAcm1A1JkiHz8uw7E1niG
nBOI7hKM+t6xF3sZ9zyLgpt1vRkFZUQSVM8mkRQ9R/C291tATQfNW07pcwJwgb5gGIv66C4Ue8CT
8VYa/HilZoOmR9+AgOKuxtX0pLdGv0vb7Eu0QKqqCAW+NdoQWzvvMAWu+UTu9o2bDtAEA0LOskPX
IVbMkPnTN2gJE2h7bw8QyzmSseeHNgkfMorughByaEIu96Ze4kZCWzKIwDy+rZqm3JZjdfKA6/tl
Br/BQC3ZmSbDHCS0OKy7wzgWHEjKJnwbPisXZAQxud5hWA4vyLrpz2MsgyRGcuIQXKzKom0AkwVu
ok0yjJzKA41F62ThLNipABx3WP1we8vEba6dyRfmJGAbP9YqMu6zPWsb4KMGQl+YDzSH/ArwkD9p
JR9mlt+NxiFWYnnIg6Aunhxd+qoybEgSVPPLyz0lzrkM7AOywVt6R9AHhDCOURryQnOovNguL5Qz
twq9tZkd1yOkprSjCHGIDXJ6FVWvn5LZuNYpfoAs8H722Bnpz3RYvlXsoG3njDaZee93zhvS7pei
rL0DNu9HI57cK6KexQgQzzXu2OXqQ5DYzSXMiNmu60Nj1sGTrIr3ZO5Jtw4RcLrAULwCSpVX1mIv
a7fdu4N9DGfXhGoXmpvO5IWH/rYTefZsIv0w4ij6td+Vc/7swRXfg70Dk14g8klzIhYwQvlxA2Wq
IT50kDBLDKO8juEe++FrlbifnB1u4gVmGY5wezUJ0YclUQYAbe0ypFBplAMblwO2NjrkNHuEfmN1
5amzUD6NSl3Tk63izE9UdLe+pr5pw0K362TYBTp4eJV4w7YfbGB5P6pIx0EVxSfi7iwmPsOEwoQU
FOojAuTsS7fACzoFJLSciid8Cvsqz8zHqZF3odaP92mD+CHoJHaXgGdZ1dBuvBZhf5p9Xy//upLN
geP3RUXLrQzINraD+y4j6GgM+mGTBk7BZ1jAh8KJh9tfbqm1hIxTtNrLQ+R4wY1XNqX/62U2ijm7
w3+7Q1VjneyQ3qI6wC1Gir08aSCuvUcEvOvqXPHee7QASBmMvzWL1poQDiwsnI2aMLvrlgTW0YvA
UBaJdSJOAAVivzUbF1EOO64L3i0WYgLBlANtcti8OUSS1e220EfMip5simAvqk9ANvJzVU0dch/g
f/bMgJfTzdVjE9ym0kwJqc81kOe8IlHsTUcQxc4WOD54BM7764sEPfWoTIs0FEsd3Hp0SZLXgKig
05jsSzTgqXEM/CZEBCG3Xf4a9alFb7BwD43Rz3tJ+BKUImKCWVe61DrJKP3Ekry3kiE5cJZa9991
x3TKkUAsG3H/5GU7ax7zcyTpeEBAjzQ6v6nCjtHw7YIxDvxB2sWukhFU2Hn+x20gMtGLy/4C9WDa
hTzmW4rufbSkOcq2zp6y6UeMHxJrcfwlsufnpOEAYENlo/PmMchrDOuCUenQO9oNjU33iKOeU2kk
Kb6TPrsAgW72umQeUFr3jBv60yyLmynpvGscfRHh4N32Y2dtKzsQD+6bRdzFdj1/GJBSNuSXOFs4
hYWvgXR1a8S7RlAEZw4uDOtykorxYHH/0na8byLrHVOZTtGETsuL5/EWVrR1MgqaNAhTf0R6OfgO
r42Iat9Rc7A3zcndrWttaEUoGdu83/DxsL1P4bFOg9FvJx3wzy83wXKrenPcZcoofMCdATduIVuz
JoZ9buE7YmGHHcfkuByyvdVk5SldXiHYh8dRjdLHbonqw+CbOnTqxxJpPshFypmkpAzqDojz41eb
0CZrqCJwMXV4G+sq2mnIzLLikHriXYt1+8mp008zY1CLXDnJIa3kS2NgPaGvT4TNC1zXaXrDFaKY
8ZpT7OjJWTIkiwuTg4pD+FybuSjKzW46dY6Q2zyqf+Dvz4lAwVzIcKo/xeX0lsI42s5yviLycwhM
4XlbmwAFaj6jJjMyKQJKw3IsDvpgHBIpQdR2ENx0DTNORL8Lz73+FT55D0c7AdYxMsvpaKMHCdk8
QKSQlZPXQZhDsbdYnQ+2PA1RHDOfYr1e98kyBS/ZB8FTOtok5jTixgLoomQ8nMokVk9zNQIJwr+e
Z5aJrTn8pg/dCK4vee1S1pK0obpOnHzYKkEvUrXzgx0Yyse77G17Us7AQKFtIxklm+0ZTHPRboUM
SUDt6tPQxqZPYoNEUZ8nVxtJSvjkTrZ54uoTz+I4X9YtWzPehTd4W5q7/swBlA0VtivoGKz84Rz5
xkRG4VprrK9vIjHNWtF0FPE47hxlPP5qRpjNsLP1OWV24Kk7uxQ6zqwIhwDxRibplcChluoZsjTx
L8ynNbz8PqeVCkDlUF8R5F4cIJ4mnSwMLzonNFnsCtB0v7ZLFZDdIcOxJ5rD025/rdvVrD4Lbwm7
N9yFRer2UPSnZL8uxGi5g4M3dHeIRkAq2MI8LWvqejy0lUeyY6/dFikazTjuIeUvLVYvHvdBamD7
8cqeoWT0AD/fzTlVrsUY08PXxfUc5l53se2UQ4OZ46jO9w1zYHwKPU2TYLhfa0CzwYKZZmQ3rJuT
PfV7ITvjMDfuySwBzbVij0mhvsACDYhwuF0/Yo9XjuMV6Ed9Ij4n+kyK4iICN916DXjssm2q0zjA
N6LOauLA873YIInLsE6Uyu3zMD0I+qF3ktgebMjowFhI1ibS+rgXdWczdQz3nFlpNgzIjtFSuESw
+XhP67t8jm6DZctou/CKoZQo+pe1sAF4AqVbFD91b9ZpQEb3Lv3Gk91VsHtGZ+Khnzw/zESBlSY0
911T3/bl/EWTaXWaGQYrsz+HaE2T2Er9nOdh21r2BBsHbWtuEAW73gDswpuqZ1xm6MglMoMACcxG
4d6Iy+P6CA51xW41FcgodAiNeUWjmuZz21v0og1HgbksbF4C7LvbnptyGho1Y5kwb10aVUGTFrdG
pX6Us1zyeEMCZXqaWxuX7KA3a8Z8GoXPU19fcOUEL2MQ3RqT9WyNwTctdJVf0ERj+llgkIQLaD3W
Xt8fBfZcikjouHRxAt0sb92svrb2xJsUcssGGvW4aL14b8nW3beQkVznm6ioWLsyD6+2fK4A8YLV
hHbiTPRSq+rTTgicyJnHQOwkmNtEJWJDYt+oRhHoQBKgodc/Chhbi+X5xOkHufOspJ8z9oAj4vpM
gWu04QSDAXzddDtyccU+1sdiaxpf8YPS6C+Q5ayx1FpOglaMpyeqMOLHZl7uQsJWEk6O2/WvpAbQ
tsSZn9I2wkiPdUgPNGo0fXwlppzAeCneitmwtoNpxfsZcKkIKR0B4Zh6/2FzMppoLvCiMRWGEGrA
uNno9ne7oqwEWk7O0OxtIwHxOHFQGjuO021Gs3pVQa7OfQkJlWy2fVi65oFqj4QSWZ9lg7I+jm9E
9FHAVs8ncoMEf1mLUG/bRzeFuSk5JoZRRT6RYPZcESylTz1i2GYg260Ivwlb/7TGvrnAeKYvV9g+
74S3myKRog1c9mfTZgcMInDLhsbqX8S+5ToXh+cLzjRSnTor920IhckKbzKhmTdT6tDF5ZheGgQR
FjbY6aGqrf08Y/Y34u3QJo80Lj7jgsGwOTU90OMs2GtOBGIFtb0XSkwcTsCIxngHVdgdvI7KivT5
81x6X1U8Lb7iCMhTbR8Hs+apqyO/TDA5JZjKlTl0gHfAAApMQh0H9Vwyz7Xi5itWaMh7ubaVo4e2
zou+Or3+xV1GOxytAooWev4nAt7cg0BwqBfKPJYBAfHLdQlbF0Mv7J9tDd2amIaDLmCPz1Xqh+nw
ndg0q+5NiszKYB7NM9on3Xg0G/Ks+G1QwAG2SP3iKNfYZY2q7s2aaMSx+OS0CwibCr2O86uTtva+
1aMPBRuoGFJAFAlSgFEncX3MPHI/UtobhJXAf+d2GNM3ImxSCt1xkwBA3JpOHO7wfI3ZgQ+861tJ
QK26TUEz0bc5jGGcn2gcc5gPXwe+yxQzACgs5KBdRDhxy0HDepzBJljdBHmiPEcDFmZkszWWbKDD
EKaY7osCdFqQXNRtGMQ3hqHpN3TBnxwvf5zgbs6sEkSUfeIbZ9HugnGTOfaT6wXgWuBEgQIG3Qy1
Ma7afeKqn6CxnKNNk0jAa0KBbHtECtE0qHXv+2BbL1Wj4+3o5WtpaAc9jPd2+tW2Ae0QG/CO2/JL
CEt4i6D/hGUWqz4KYGqlF+LlIKrP47Muxb3HphRk8QMFJiyk8PvkWcNBDt656pJtq5fTrjKGym+g
QKCu0/0Z0sa2C3L0o53kQ+X2l9GIE58Cv3c5NoH1vAaq/GTrviZZiPQysx124QYEoht9WB33Kkto
vKMfTVTxoGYVbAp8hn469tS4fbBzEt1+rUXzBTefX9t8xyJFfpdlEWKRFvFeGDI+iBaXn01xn4vq
XdhwTxluQBfgLJDlZYt0eND2FjUqizlVmbIwBw8BwbzuLoFDe3J4cuJAHkhzvKmD5BOrPNaZ2HiC
RO+zBp/ayulvi0n+7ByTSKWWk5ns888wEd5mMpOe2BHwPa3oOswwJJ2pQNBj1LUnpm3nOJ1rUsvJ
HG7LxtmKur4bTHGaw9Q5pgPVTOmSlWrnxnDQ0M/PmbtrrSbdaMmbWRF2aRdAImpvYBOnTMiK6XUa
YVdYCE3K2XKOJWzdfDRKdBF0Fj/rZSkDncM24BRbr+0gHSUuLVkOr5QoRPgSGAWSPt1M43pUBHka
BbI8Z8M5phOxCVA8Qv2bd0ETvDCRH/dYCGgYEehUtMBOVT9d8iA2KUpLbuBcvjmd1R0p3z+FeBKi
IiA2cyAAAcB20UAN4uxFWEzmpDrpTcDEibPyllCkyW+t8ZAnQw+dH097nYXXRMAtFayznSvfol7p
DFujfQmCDQzlqYHsQb1BzmmNboVC8uy52Drcybylz7w3BWl8bTcNeybjILuwWc9FdS87Vvw2k2DH
JnDAYmTDrxG7Wg1dANfMP62+vebSb0t6NcSp5NvO2NV7biJekk7DUZVsWKOHp9TFVOlJ4pxKuoaN
2Z84g0O2KUbAB5yiuDQEiMxtDXqtqtB52fahtzuWQeAnoYdgaO7777E+ILyCJtIPzJiy9pE+9l1p
tke7SRKeeI7ciUNYbdiDBozqN8JuT0koirPbRvkRJ+FRKx9yU5uPRp5/ujB0i6l8n+LyuW6jz9jL
gJsp0Z7FEuuHHgNXF7rEbagjunRSu9zX1gedzeihcG13i3PWdeiVkQOElbxLzvT6mBqaZGImsfOe
SVa0oRCPeqQhcG0/UReg5kMt1Bt1S5Amw0VrBqfqOay+gdaSP1lN5zF/8aIgvgTqqnsBYYEa+xPc
GrRtqM7bLNzZLWnC5DZ2W1LkCVbA5cUr4FJBiI6kzoDlQwh24umSAKAHYqcTxz1w2CbNhr0y3MWW
/aVBLITsrKeQyuxzJUHZaqzRwmJePoUtYCw9wIbEpyalgBMcB+RwviRy+hjmN02v5MnW5dMUnGd0
AHt7sDXeUUp30MrVTqj00tEcAMrE+SoFlIMHd3L6m4xUWvSu3a1mUdY4uUByjZDLYf1j5IEBHInn
LYC0G0sG5KflS8wLGWVziDeMrIqUko0UAQe0Gmr9raGRlDkMJavoBD6SRAJ/NJ2H3ro6PV7L/jvE
2Y9QWA9TvrgxC/nazQsN3OrJob3kDutbEXXoJYfMPAqYclEoCDYIdV+WsuGM4jDjJMAik5vkWhRm
eedpgwGGI1V7B3r1hvTQbiseCyOYeSVoRGgaLkNJ/3EfG3a6s6+K3Z8RI6ml9MYIrKkJU7cVaUeR
1+yTXFKHVY5+LlX9swNT7NMovs+qcrxgb31wVZQdhjp9SQbtESonbvPK+lziYzZwhy9JnkLKced3
yqZrEIt0P8rq1QJNu83iFgBcX3zULiERiKv1/UC6bL4E1naEYAkttQ9x7+JejAfnlCpCi4daf487
ogQ0t7qVC6PexmzCYhcXtEeypHoHfx0YJAkGrcvaHeo7PUz2rfkellkH7gp55qz3EZ1hHAJJK5sj
w8ujYQ4/5ko8WaqlnIGBYIY0AQA2slixXrth86VvaPOpp3gkgYsCbCOjcsf5v97wk4qNUoa1McuI
Vavomx10CR30N+cEy9N3hFvup4SSNYCvfO6c7EpgHxG6vAjZFH9VKjqVFUmkSoUPjnfPTObFUGN5
LiKK4hJuoiuIj8f/SfVcNfRGCatkJuDUB0MO5g5Wpvs8l7Z9JmDE2jTLLxmUandKVg/rbzIE957a
+MZsqqbfunp+clMFEGT5kzXEALJ0sNtnYh63FYXNfbP8p056qM6FVR9/BdR7s3VPhHvoV6DWxnEY
TyJNXdhDatgRJTlEEaVijLCqmHL2oeWo3QPgjSIPAqRr+pVXbWsJ5JbFeSCCaJZ4AhadSBCQ9Ua/
cDuPZJOBADz00o/i0DqJqXxTbg7BJ+Yw0DhhtY9T3AMqIDE6Lp3teqrvJnlIsnK4Bp0Ncjgnj0qa
JY/EmEN0T95quDkZVcm91w+AS9Np8K2Fdpmb0v+lf0BLcBD6xQ1YkqZxrgGOjh5RfkVF+p1OJHdD
MiprjiSfm1kx8qOpsrJNITywR8thNJk9Isv4X7/UTtl7BKnjQImL3dacScGrzME3Zipik3FMwkVM
HTj0XEQcvha0K+Z9SD6dBO5K9tHWbf3CxrRqz5bjP8HBlDJBWvleiYJJZoDVBmP+2sd8a1pznNLe
OUahhqVtRvcBQrssxkvSj7ZvTuF4kLAPe8Nhp25+QgsS1E5uezePIRW8miCfkFMB8mFGH95HN0cR
SfvkDIrGcx98zMJkx+jqZh+2FOJFx/JoJUSLKBAlG1cLsjNoGc4XGSlhEfDse1FrAL8UrpJpekTh
Kw8EWUIxa9sXireox85lDkIgu4mvOWLzL3J85UDABMyKZgZZMbjA4medcuj30vpNk0DczJZne20r
lZztIaN9SSKnvrUmyKlEcJzDWbyUoHjvyorcY8eLP1pA1TstDThPuZ17nsdXGdAEXbsmsgHbMaoQ
v4vFhEYFoJly1d2uffjJCQ0ar8o9rf2IteuTR+hm3CAeYSRWoKsyI9vFmn5XNCbHSzs6hcpiALh0
GI2s4REWgXFFu8pBfWoIZ8YNXBrhyKcYyl+Pbag4OwxWcjQGLfbzstxPonuLO69+bhP3jnOkezuz
iVOMRtTTvpcciykzd6kXNgetYtg2myVbQvDp0Vq/AMWVIXPuINyrOpxu+0ryFGjEufRO2/oKFd9N
Kjj/hyBlKcnVuQzHXbo8zAzmxvtEtG9RYjwHDqJncsbmY2TJT1rf/lwTU7QO6kqsFcBJp1Ml8hjU
tMk+ubRAZc/raU6UN+j0fiJ8MU81lTmaIkbiQKEZHJDdR6PKPaURXeq069SuaEaeYvUkQeFsWkKn
d0bXsB3ptDHWb03dvKkkU8FhIiu3KJ1433ozSusSFxH9LULSZMfVmzfrv2PH8cwfIGugitKJrgPd
jG2ckwrQRP3NL6Ei3Ek678rbVFYgj+uTUA7hlwBGyLlmUtpG3SNFpHdcGTce1+Os5UCsB4Nh1giz
07Qb4dOLHXfNTCkwNZOxx0GFsyqH8REV5DbEWUI939G9hP7JLZhqMLsplQ3EKpiezHlNvV5274HZ
Vod6wCs5ssNf8IPE/WgN/V65en+T2hnNUye36Pktjzg8I0IBJcmpEFlCAtzrYLqxk3n0pd6+QvYr
mSYozhZKf7CYNYPTEdPWKqv7FhXiRa+tO6tl1IIR5NR6miJUhWglwE85zvnEeVzaokLV8Qk0UX/s
hO5i9zU/61bKgzN20zFq+SIqiP2yLtUNctWv4GjdO3KB6Ie9RTPB1JOAG9F0Nha5RX9DH6raFC1J
DNnSww5CQgC9osQOPFmEbRXG0emn5FxodoaWPz0GU1H6IE4weHHuv7cjp78rwZ3pJGwWXhL7SNfX
3h8TXQi7Mxv6nKKZCyzyEklSbpYer/tNMaq9FKJQZyhkN3WFJi5B/NUOjsVynp/tRV/pNoT/1ozh
0zbcttMQX9ropEmZXTja83h48hpExTmKVXbt5nIf2yRG9WZmQ013nsRAs1RW9c/GIeChcrSrNOuf
60PTjXmxrcPqhd79a9hnX7yhd3e/3oTak/gLtGpf16G5LVV5tjr3TkU1Yr/qLldPTeot+Kfg1art
8twta4gWEs9tIrg9jjQBtpVpvZrwhje2NlW+kbel35oE15LiQ0Fv/aMnDjYG4Uc5KkIN2WwdC7uP
bTG9LCSRBa39XTDXvnhOeNSDrDkRzbdPE4t4V0ItyIRl3I2HE4ta5t7ahB1t6jL4XiS8cmtTmzzo
Zie6Jrya5fygHPFuUPveuUbUnUmz7n7dJJqmxsEcIOkajELyZVppzfGz0fb5rZPXP80mOuLrJ6WA
0TeO+icn6qqTCQbTJy5BgL2RLmEfIryP2gKb83mVKkwzPoUaoc+NVPWGWL7h6I4ttg5CwmPCTY+z
FMRh+hNRJnoQDWhGMm0TDjQHwroc/bRlm5xAX92uXyW0ZOGHVDChnnAmk57ci6rCNzzFxALTDD7a
dfuW8q49AIjZT1WOybBDegxn6CRNhvn9ZN2OSaOBUpfvRe48rE8B+i37EifZmyjs54F6vrISxBYJ
ca09MMKkPRc2BLwqgCxSW862j/MZeBRD7BGdp27qzy13iKvZ50h5LaQ2ndp3AQKMAYrwNsLnu9Nw
EeAfS7QJGIZMXto+uMlN5CKVbPegYqCve+d1DWqjKEDEOU/YbUnkThQHUxGNHxj5PktHwbVDrUrR
zdhZIc0g5kuAaFoquHVDy8q23jMdOqWgpNeipGi0+mSXcbzpCjlsxIIXzgSqU5nl7dFrmYpJ1g19
EV7VUXCre9NnOAThV51XaVWkroXSusyv20XZVZ+GlP09MSZbyqptX8jgIbMIVDNH3hr4Yrum6+wL
9JSGphe92axp946kr2DMQbQjeoLyHszUXnYiI+WteBsbTEgV6mjbtbx9aauvnQP+nusbtwPrbw94
ZEGZwUIzj6oLT1YpB2bC2cO6XM2LlEWZOdxQAuEYfXQ0P5jq50QghoxOcPmQvzKI+HXdR34J6FFG
ad+MKNLOWjJ/nREoUNDBql+vo2vLkh77YF1zT3z1Jnpqutcdh4xU774mSjKovRt6++E51nDgaXmh
E02pfkadDmSyEzcsMndBKZO7zvE+pKOdoGk+a2JAvWAJdJFJ6aAUqTo8PSFp9yvoeK1P3TZgDFWz
4g5Wx4yZyswK+ulLlLDirhrjVbVn69qj8oijGOnKHIZ0Gq9dvGiEadd3xMOjtqUE5ewc046AvP0t
1YKPdT7ZLUP7cqh/jhGxwIOk76HVN2HZkf7lOve9wTX4pRqioCiMOr84S3i4KwDGtj0h7WauDadC
D++8UDV+qkHZ53SP9HgRK7DHhAe39K7F8CqmxkQ7JvAD1NWOFbmkeGb6n7dpcUGmzQhwUTy3XcvE
o1/AqskEz3W5CZ1Jvwkf5MsQIoCMB4zPpcB5iXV2/f1lCyx+NCXhCHln4aBd5msOpYlfu0EEXrqE
WYmN804MlyS+xAvvMR+LY58BguXEpgiLbhGkdJQ5ceRcSZ44w75Dcz7XhW/O8XX9idgLg0MueLC6
gO5MxJCH0KtuP+M8OTrNpPxM4ySOfmIsEkg2ntJ2yigt6k12AppgjEV5Iuk3pXfaOB2GmUQxVBx3
SJFfzDD1jmGh3VtdJnbELFHeoYojNkcd1hvtjHF745I1sTeXhW5U5ZHwlWILWMqlkVWfkkL0e7Cj
GkUmGkgehPWUtZbe3Bu820PxbssCXGg7pnR2/52681iOI9nS9Lv0Pq6FFptepFbQAEFyE0YZWrmH
fvr53HHNSsydaptlL8qKIIFEZkS4+zn/+UUHw5KUgKJDYkIl3EP/iD43TfUyoLm4rwNoaJ2cy2sR
9CQ0YV7DbUZkwXawK72OzNA5F4fWa+4JpXd3HZdRSzfWjtIzNYE4yi64GuzF92XOk0hb1h6IN7tk
SZFsBcAfLvXc3cbBeDSv4nUDuo+IX7GT3fVFe7TXvNEhFNk5loRWxbNy0POIMtRlZLJlFmQRjbkY
98WYXjLiw8ysZ0yjWrva8DqIMrAW25VZTrP+1PzsCabnvnGzG85JqsoNEQyZ7hAf9FW1ypJ4onl8
CGCXFgbC6wCGXbgi0hNFBcXCcpeLh7ktLa91gkrxJDk9L3bbvueje8j67muazXeWSyi4PqdY3inB
6KEKShBo0t2KYJNFj6u+dsJPj/q7InpFo8P1QzNn8hIQ11sY5FJ4bQp/eokK1/hocSpFjMgNh+jR
ZHrQXXAy1MfOKwbwm+gGjhM9hPkTMV3NNuhbANtIRjsJNqpX5EJq3USYDs4S8Z0+MaszFvT+Ue/m
SS4G+vNIXipikonSra7opEECo5ooDrrTmQMMhDGGJ4Rp9NYpm2+TwUL/INKSPOkU/VXvXPocWVrf
O5oNU2pqWn7xGpx9k9DQOF2jfVl/Azd2zkM3LZwRYOxOlpxw688gCQ3TQW8HmpyrjBlNkntdy5ux
Qvd+hEm7H43h3OVZsJ37uD8N7sJgoZnQSJaWC0tDokdMp8/rKgcOmjqkaT7Oy9ycUTGqrBIG4WkF
9ylPKELqJlzwAyXd0cwSuJ9J8u7h/n80Qjpj4UPG5Vl3jtOY3udO96SfZLNtTnbDuwLGes7Wtvto
tRKDWO5AQH4V14/BtgEGP9gkYCo9lL4JLsNWcOt91AT2FQ4Vub1FR8/OEoNFaOxtgbesCEv/aDgg
bUHcnscxfQ668b5KTXsfS2aRYTZ/tfBKPGgWLFRs+zmJwz0hbQwUnBR2XBmR1VPft30Qf+ytpWng
x4K3qd5eCIjpt0uIWc/SM/pJ85I1X0MlFfhmyKEm7MB07qoSZ11FcPHK5megWL1uNvJ4Dna4r5O0
uZgOc6Hame6i5eyMQNWKcV6qijlQXbteqT5xMdvBBekLAoyP/SLA/diFm9ipbrNRZDbyJk/wI+zN
nM2fogTqfTlQaOY98Tu6P17q6ScZ0xAmPXA+YQHGJf5yLIu5+g0u7131nzB+f2QOySYZUf7Gsv7l
lYUKBo3ODMOWjWl/b9SnkWH7lub9cu9Dtts0dDyUjsFu6OU3vcR8VXSrc4Vwjm02Od9adqA70TAW
1hK+kJV6NR+piSEOd017qnOUFsROkzIRrGS0h8VyJcd1G7AXXACOPwtCsqWX/IKfy+x35lXdqrlV
UJd3+Irt0obmzLBwVBkTcZdF4aFtrB+JYcLsHpju6BN/BU/YzCFCv2wBEDUmxMz4iuMuE4irM2OZ
bFp4uDit9wTd9rWYCB9OZvI5Kmgw0HUh+PSifCSa5wdDmPK+6UR8aCrs8HOgvzpq3wQr9jCJJmIU
b+0K37m4vdHui9DKTyYt6iZxrB/48QEYwYOm4iNTqqzCkh4YZaJv5N79FEeQrzCa0wbGsJFkMhFS
7CM5J2MXzFnRvxUj82PTwBb3VMkZ35XY+uyWjGyA8/wdWm2UTENq7SbAcfpFdp90Zi5VmRaxFWvP
jJHHH5pPrGhx82YCbEWoXbBNRA7IjuJlKamOImiGszjIkTFEWhTTacSktvObXak4zAnh7viOkvU2
uj+qOY4eDLsHjIGR2g/WZhwgwrVzFR7BbX3MuOnPPtrFBjO4DyAiyn56neE+NmRO++TzjmnRnrz6
Z0fwGHVbiha6SYBSKiJFVtk/ESL+xXAMDmscYfmg9tZTFsK98tpowp2uywxbHhxC4jekt8MN82um
SVb1XKa9uR2c3j10bvk1mlBsrGb84tretico924YyO0syOhOBhIzJ1igIOntsa98sR+sifCKJbys
3fJZNk16R0lSbGHqNV364l7Q04TnyioI+HAEPLYpP0go5NdqIV1pnfqdY4O2OpxN3Ux/JUhw7Zbi
aUkRapUBlnZeDD1/HI+rPT3bbMj3suJDWNlZ3zwjJ0TGEhBnQB/lscl7umaoqXbc0UkzV12Ktd86
VIuX/NIOMt9FyAHZhNhY2V1vrdwP/nAeUi95ROvpe3d1u3bnDibaJsyNaGM5sAq8IH2wDNIGPui+
mvMPnQri4Tib0dkj++LSMJQwXOiLmfMT5NHeC45QOlZGLMysoAMukdpkqNTmAtcIGfRQiuzlYnIZ
j3lDeGIMu+biZ7j4o4G8dEFY3+yoQZFDhdM784sZ9+YDl7NlMmd3Bxsax4ahPbqOMfyaRY6yW+aI
5fHbDYRa3Q0Nh3Y4J5d4Te96SRi3Iftkn/n1OcZ/mNCreEJzoPRRqogStZAXj1586/eGMn+nW069
bzOgxl0HGH2QxCou0QQru67ynf6ZCNTiLBIIwvqpmYeTuUKh7Krg6wdAJuOfYdweM4hKV10O9+F4
gZ5p7EIBr2KdCLv0/Q4qU8qwlpjJn3iRQhSszppCWIfJdC3HNSONIH4qzGU+tqY/n0or/lwSTJPk
EIQiO/5umS16P6JLl8D7nYeZc9Xd5rzaD6JtgsfK6A7CHNBY5BCokyh56D+5tUPyutoCHImNfGmS
Lmf18DeDmCjwMmi3pQIr60+Ia79ClQhexgLkZB6rMxCKPGUSVGFufxnNdarHDA58UZ0bYEY3hBYf
uC70THhpB+yIPcCOyNtx90W9DJcZOnNj4NiTEj/18byKiomwk99NMgZBTeyfgzrYybn7jN1Xt4Pw
gTfIkB9Jbc2vTWE/If6hi4DwpPeirI93ZpC4Bydqu+1ou+GxpPqibI3hE+K6B0KlK9UBJfCpzJM3
6WIy7dnFvb7Q6TDEaEXGL1ER5DzwWXebBrxjFe++w9382lKibI04e2k6/8EHJQ1dximeAUVI4ZAZ
yaBHJkYvWtqboRyKeppZePtHDV2blr/pivocNj14LlEyW13P1RnMXxixAIMaTyLPCAop6np8F8CR
y/WaeMxrLdJTdAXQd2tOP7AwuScl6qL8LANTMksoW3ZVEld3hpsj4rCWs5qUOC3sCA8V95lgpeGj
v9cft+jNy8x8kFxtwzxFJnmfw1zsEBjMpyQaqztgv0+dEW25SdMd7E/iKkXTHNbKye9r2b6tJXP5
eDi5vN0LTKF3PP0p6emh9j1ZlA+289OvRvuSNeWPqVwLeFmMKWLrO2y27uOWV0GeY8XuMBTK3fpW
m9MmZ9i3M0Dj9sPwza6gy+vyrhgsGBEWYUVwKBfES1Fy5yXNZZmi+uajKiZVJr0hLwyZfZCAPa7m
QyyfPfKAL7bCBCHiYfmCGA58Y2x65zSGot7q3gSt4hYvP+OaKsJVIRhIKSg6hhdJCiD0A6xpGs6V
bTPlX/Tm0qv9Feh34O8TiNCqJW+Kzzojiv8j43itprVhU2exyAo9q5bj21ngnYuCJEeiqy5t/qHG
kPAEN6aoox3DSiwRS2/ZRw7sDt9wGOHHN30BIBRk9/pPYjTh7Bb0OyOsez8rw0d48i/REBQXQsJu
ASkZVz9Z/KuuA+gImmsL92hLUE+CAGOsLjB2r0VRQAzXR26Hm56uQKE87ix7WDh/h3WXZH6DIWxz
b6P1OhpoYpg7s0aiYH0RA9YDVn3BYgnoOO+Kg56Z6CM2Ns3xnpRyk2FK7m3F3P9kSY4svmo6F+l4
a0KoRClXlR4OFn1PSRO1cH7aINtpeCAq2UWkhxeCh2DbhuuNABtXcy2/rVOVZa/KQKgPtyiT8XFe
zZvTEw6mIToJ88dbvzZztAvQAH5ppg51h7lsGZ/lpymK5ZaBb95buCjkOBQXwADbebDKc+jNv8KE
7EWl2KwjIs/jeQ2eWkVttzgjiQ5NrzXG0hiCrcrz1jm2JZkA67rOuzjCWx3K+06X91ncpicnYFaX
BetJYwWj8KwH5G+PTP2jjb7yBHwyOiX9ZTBJKxmNPDuMKUSablysw+wOzRVWQna/0rZBGYFRNhOz
S5S380vXWEZn1sdhjsW2NYVEL90Xh4ycKQ0jptGUbb21XR5Y3JgEB2R3Kwlm1w+fGCLKE6OGrxBK
WiY3/HWB5HrvMZ+DsE16LfQBa2MPWGymKV7AvYB31UAosqFmjnwefzhqXYffJD/AOe23YixBiiUz
wRU+jTNiByzMdQF/n8DiVnnpYh9vASYvGclsGqAYB6N/nJPxoZ17e7f2BuHss2FtQ8MdrsFKIa61
f0s01Kivu43sIu8KoxFv57T/os/SClzsNOUZwfJEKnVZPe0bO82gNoFbFaV7H1JFeWtvv0XV0SKS
bAg4sOKu/cIW5uz1vwTVb6JPd2THywPhiBjqyty4hITlJUTKJROOj5375OR9Amdb4Sq4Sut5iB0l
JxkXDIesGR0IAEKdJcE1y8z82U0mMnDU/EVW4lNksC8PcvqeWAY6up7dnpx0CaG6GqHPYK7nTr7J
0IsZv5AWgCSl1sGYy9dU1j8ZSeKDZy6nwDPP/cSNaeapptSC8Z437wjEi+1Kbu+tTr+3iTiKgFXD
uWu+NKIyXxJ6vwpAy2xJlhuihKJLmvN97EevnulMl6KnOGtMiApMVTBFiYCLJweZHCW6uBEu+k0r
B1rJHVD+Ip1NIrD+qwRpNrT1zrwKk1SjFCidYSpbsKooxi557pF7Q2ZDQkwK+30aBTR2ipM+Ipa7
5F5HDyaXr3JaX7O4vOv96KtPsbqBrDWSzFh+nkNiAcjA9CggsYpNmv5MVtJ0UHlDAKyXlQux8Ss/
wVmVzs+eySl3DMKcpOmXx76dfR4a9GXT2qZb02eAaCcivDXqfXuVQ+Qf0As2YExNcnon7NtwvZmu
WW8FkIZzQj/y6KH67oRmsylIX8pcZhuOi6H24MfX7LUSy3BujYyFUUCLIOeEcfBUfU7dtjmglvkd
R2LeN6UJUYpb5IZXOycPwsff7jfKF+8EXkxWOq7lU9K+CGL/jh3B974dBC84NHdnBu93+lztZBtc
SzN8ZCqV3AEj4CcRiJ7VHzE08+2TXM2LxD3yWT909bTUe+7Ce8XM9iaC1L54kdXu/FZaBLtjH1fj
DMAm7iAQijG8hfSeluALZRkfy2C5h9jLJ65M7Pl8Egup5PZuYq17wXTmybtzV59aYS7eIW7+gABC
5hQc/TYJl0tQtQ1ueEZGP0j3mRp7mGmIcqwW1y1zAMSdOIP1viZLXrvMiRfVXbjVwfJ16vUboaEg
mqo99XxGfHPDxA8DkI4KBL2Am7eXENavV5vOm1taX8ulfclRTxCl62QEXsYRRp9Tc0yc0oIsbCMk
leUna7ZvltcxdOrsH2ZK+EZv9zOv0h6k4Q+PzKXtJzHazCiteu9OwdfECIkVhxiTt+61FkAhKzss
DGv4jG6TYzg+OuN1Xf1LI6FeJUtds6kidceGGcHTYgZYjGGyOYJz6ZWDhIypTc5ECoONlTiRh3y1
flj9BJOxgNwgFh7kxGM/8oGtUqbcuhKpBZTjYDg1Jg2ObUY/Cm+ByOtOL+GydVzY2roAFal8D7tA
XAaS1w8+NA9+TjwVTjPdXGa4WHkdsqUqKZ/sGB+NgfPNIs/xSoP0NC5yOvp1VQG7dQRvOikAIEKJ
U7BCKrcQe+8R6RNAN/Wk3sx+v5d1hdf5Ej9nZ1fVXSKougunFarylLQR4FXoyXb4FAzfYCA1R3Qr
zj43rKsfMqssejxH1DRMGzHVZfvWxshPcw7XXZvakiaVrSnOA9AefN4DPjdDRshj1WsZhTN2zvgs
uFAJgnDK9kvuoboaJfdt7Hmn4SRORlLAYMzcZA/LF6EDYZhMwdzxgdA6Ilq94JseBTpO/iuA7Hkp
vPFNDwSMiWU4WLK9sWvump6FZ6Lt3jlGDUnAt88k1cf35Jah6JDGsLc67n2MkheNXsM6TL67gWxO
qyNGtGKAdnVGgg75u7+nkrfFNAEvOyM5LLVjoQM+YPDuXqIVkk7rrfggOGz9uKs+1K4dHJ22ftYq
eguZuG44/S5+0NG2ObN8dZwJpz2SgRw/ORmDUzwonQNakhvgLJoiJUpmp4TvwJTV4iA5tUXVUK1O
9aWHuc3AGvZqn3+O8rI85iSiQVT8oX+sspf32JpMIi+ZLRUyvq8dHJrGxLYOfjcS+YT/53dMI1LM
HZk/dzVPCjr7OfVp510xfJpQPpB0X7/EC9NaOMxsHGV4cEuTpDal09cfaLapz32iC7dkeO/MlsxU
b0CWXSzypXQ8994fCns/9au/hQl6beDw35GxylR9tma6190xZqZ/h7yVG9K13lXKkEyFpLgT7uRu
04H5XBVL75iaM3pNdTojchuerOoY1sNFZtxgr5mcK2PD6+I06UtnGLfYAcMRFYCcOwz94+Lx0UUc
YOfhPccS3xJhC2fX5yPTGX+WAGnQNIWzsCQhG3z/OOdgWCP676aR2QD0ChzfPs6jepXjcVYvydk9
MM8f8Bhg7DVB/dnP8Ro9rFiKOorx5LJqnYJIbI9N5WTg+LLDNGfdayOI0HzSzhuYpfhnCKugVkvv
4kCR5zt/hrFJmGcJGXETdAjRShOCPBOt4mwWyLsIDB7w38y7E5KLym/eW6hBdRCbz9y2D8bHOOcX
yzXbi2X0r2IMkXNwaKFJdi5lyLhq+SzCfnkgpOJZV8oxuP12JJR0kxhJeyziKTgM2PPt0xXWUpH+
xsBthCbuNPsGxcRBBe7NxlfXzjDBQtbEiJPp1X/94dr3H1zl/oPnDGxOG0EHvno8kdo75U/eKBha
TLPggN/aEkmHrFzq8U44d1U9NehcqF6iIATdtsEqpx4bTLEQyx5Mq3VtPjyu/r88Fu+yHwKDgt/9
3x0S/2yQ+N+n/fP+H7/hf4nHorJP+n97LO5JDMr+7Kyovv3DWdEO/8VRBinC9ULbU45W//XvgCHb
+lcIxhdEVKL40sJY/8NXMfqX70cOXG0LCzE7VM+C/MgX8oJ/eYROKSNb/Wr8k3athBPy74cIU0pu
wR9f/yVE56+2b1gGBox/sR+yPIyD2Ij/Zra1pmtuFFRnu9Zd5sdqhDPZjrAVTZzo1qCA0+7S2Umo
qGUX/pL+/OaK8D0FPeHQIDCwHr2HhSkUbjRRs0coVCJfGXBs9ye4KqSRVmH/0VO7fnHOBvTb9Vre
Ypf6Dac4KGpxs/5PflLKL+oPd6YAFo0HKu67AXZIfhgEf3MRIjW+zVF1UcDjrbKtq3VERRa+JGE8
7GbDxbkGDv9imzH0gBj7EdwITH8R5zxLzxFJfTvTTb9gnxVfkLX/Xjv7Ha2DhOwGEbhP6lNiigcR
kEzzp2fmP6xw56/Ocep9Y+trW47tW/hdeq66WX9a4VM4FTnkk2zPUCAmr2CEjvrgLFDvRDVcGyri
Pbq1fZPH9/DL530ryOixLeYVAwbge33NpYhe/Wru91Wopmmo1Jjco8ego0U3Tv7Mwpc2+C90eGvj
nmgfxTkscQDIIzhq+E7Q+obWgtu4fLEz8s0wq//nz4nV5N9ukBlwi1zXCizHw786/Jt91hT03UTM
gIlvtPnJbseFQRFwmJtyu+LWVDEQcrxFcQSPDkTSwS/JtL6sXpAfxyQ0dl3922/IWFff2hmmv2ms
7KUU1XoYOXmUAYm3t9sJQ7wkXwkhte+WYF63bQSpc06bbdV2xiFpWqKjxIoscLSSQ2APuP+mab9V
jlOFy8WuUfts9ct6ypKp6/v10M32uPUnsyUBk2lZx0wtaGaJCKYN9iXJvjP8L8SZvsB2Kd6Oimpi
OyNz1W4yT6bdvsZYxRzqRIGUcYm4kpPNl2g0CjPCoA9+ycbuBBUDboWbbETcIevgOWojLERm71dm
4c6VQqD/+N24Ku1qxu9bLjfvdeFRj4bkCPVMfUOL073PTZ/t+lcxFl9SRRsR+MUsJQVfWWOebtnz
qJS2YQ0pu2urd5tpueFJXJBahhteQieqcMHaU/IH2ba0wAwGVzgAsKB/j/k+WIzXVXwav9UThRgt
xJXRV3dIrP5TiNZvW6w+vFx12XCoJ6XZwFuFHQJGybBhks1YXihr9aYHJzNK2Nv5MlEAYRhcxeOL
uRpfU+jRmMMEv/RtyAHPqYIZSKZxwrQTm5CwiJ4E+yhRW8F4NPsMgrH6hTlKlb3KDJQL5P/SNZ5r
hDnxGCaQIbv1oG9fnhC6slZyZ0ROfPFT0V5LUZy8ydoRvoKjfTT+KP0Vg56av5X2OxL4YWPKyrx6
HRcvdPJzsq4/HGnAZsWjcG7wQV0mAACQAX+bT6q1VdewV6u0nqs3pNhiZ5c2W46J7Mu1nB/6/oV2
/t3nv8VjIUQD7WGR7vX3WRXbpC2AGLuJyaQNuzvp7BbB6/hWBSXJrcoHRDbFln08wv+yuFhr9yPz
k9eMuWY0xTAaaRTZk3mhIDKRNQxQvpk8lK2xHEyZfrJnUlaHiZ4oHUkDCJxeXkVTk0fVvPp5f9HP
MprgKa/vo3HB4Uq5yabzRJ6q2jb08s3yVu70wuz9UwIKewxjZL3MMvAIFQZ08i7kka357VHibTMn
vgV5+FM/En2DyQaEtI+fz+01PDKNZ24BK0Z+bOatxb8OBOBFA78njfnHZvgmXTjewsfNRj+rUmJg
Fw6Pf3yPfnpzp5EwrAVQacKC1zc/zAgZNuBUbvwzHSbiQ6NcDy2YSVU6DrEbJByA6TxmWBNtmLx5
EDYRR4hk5FGx2H6ydF02a009r269/uD6TyWcemau7UCSSHSnN6NYXYMFw7Ot/tX6k+lvE6Ac22KM
Udhn+NhN6XowscZ/ws0YSrUZXwhyfl6RRiKtItDcFLifO7gNYpLX7/W365cOVDQ4rI6B3xu9rt6R
fHWsKOHLYbNDmFtS/TQS8To45MDPWQEvlzMvUB/CaSEOzn6YQUfgS5OtGW8aG1OneRqPAcav6l2n
yCISz133SZLsETYxpi8HB9eo8Hts5e9Lw9M9NW9JvwCWqTXtWwo0mcB2UaIV+Js36PzL73VpHGpj
YARJQ73JhC/Y8SI4YWj5ujo7Lr6JcLtqzhNayu3CiHFb+U5Kjc9UjMJh4zv+nvFIg40wq6oxIbBP
pRHiEHosvdq/Q54mjVru5gD4bgbiLdSWEUTBbcjDx05tHU40fitQ65dq8hq/+zF31lWruRyKN2dd
XoFgx22F8vcdXFCcMWaNeXaWY5N59WGNAgs54a2ELJku7UPRsKPkxKSplQgHhjPHktZNvz1LyHOf
JL8zArZTotBuQw/Tw02nT372lndIyOo5j5j19wd9lTvldjzBLATrZsA0lysROBCJ2U5GS0KJMZSF
XGgeRpibimzCxqWKrXjs102+du81bPdj0DAwDEqcy0qWJzm2iBkN8gr0hzfaY2so7yN1k9pyyk/Y
PuBEph9P0KohyiM8Pxr2Ia4vUqHXOeOv/a7BO6W5qBIjkRysdcYxod0KSYdAx9zNjy3WxTsFLwq1
/85BEB7hHD9W0kDcPPj3JGIDnw3spn692M/1lN25Loo1dVQJOI7ECRsnvTL0wUVI+rwZPDS9HGzq
986UdhtNq0D0bW7kDnaUfQjAA3c2q/YQ+9bdug68fDKBBZIDY0FgHbtuRj+EWw6F0AZ8S+7YtdfD
N4BjsZMpR5uicK82IiwvkjPiByqrWFnUD2gozqIbjv6A7RRw3ykXCDUCH2+UxeC29yVsRZBYklVM
aT+m3h3rt2NpUDGOlY/W2E/PQxvULBmoVGohtX5FKjpeDFiXYhuVR06/L13/VVfOzTKaJ1Wg6W8N
ZBQQa1U9W6FrXSbUNmYXvJttt17001V2y0OTT3uze1+ceDotAJZ7IwT58qx9Ny8nJ0e7L0Y4ZML6
rbcnA04+4UUJmotNYHHPsXSlmjeJphQS7qzTjiO0GHSzlYko1Ch64MQWlzabe6TugfE6FTXRP7Ck
3BXALGlWXCs4ThHBdbQFX1OLE8XKvek8Z9hPss44JsycSXFTvepSVbpEX3ehzK+SPb+Bm0ycyny1
KhDSuWitbRZWz6abPxez/64vRON7EIwX602ffUZAPkMFsQdmOU4BbKslFzh2oclMHUxCfSXrGHmC
L6Ddxlr/bfbbHiUVsoD5c2uPB2voTvgUIPnhQ/Goy6OFLyIih9Xl9lmEG3NfsopO2g0FzmKqjwgk
T4NN0ad+hi2+h91Ll6S+ghwJbR7LPC9FBKKqMD8IXjNVgRYdVjFpqngIqpCoHOgLwvJILeXnxhaG
BbTdD6anWoT6T2lqtuxZNlIPVS6RMYkR3lSemmhlq/XFGcE8xUfuoHXpRA3ZyxkOtR2OuzY3H4NG
jFf0A3X4qk/BIGBzzALnLZEvmX9XuuyBgSoNcSopmPfAsSkY2NUioAIPl7fKwag2LqD/61+jz89J
7TWRqrkbaH0lMkUvcLZVguywR1EpZ/wp9RPmFTAAkTgQmWm/yGm570LxvQuh/Mc8X54x7ZOOqKHC
fTYxtoZ94feHHMYHTg+U9pM4uxbT9yrLfhPyTh5SiV8kF8pmqL518uwuWdmb9VMxqGswDf7vqYgW
rF34Sm8lXo3joSPIm+A0n/PM4CGfHzv355LC1dCfoUudb72THaTP1qZ3q7jAtEPvPZYqzRoKvFRt
6u2PxC0RjKvjwdGVCCfxoIxF9CGhN31hllc839mBgfx2eu+CX7we4kbRj/rqqhurKVi/hBncS3hB
/b5taIC6Dr+mwb0sa/iKvV0MpYa7/c8Nl6MCB/7aEDNqQYtrgR2R7vD3LMm0jlzGylayl4N7bau6
QqsBwdtndMIFPBjReikKNL2Jc9V1cZsOT0XHUyx7ZpZtKtdjWMAumiwObA+DCEmcrB1QM8feVJ3o
KDAiIqQu98LNZIzdTtN5nb48Fng/bovMemEJjLso+jmybx9xuf2iy8sVG75//qz2Xy2EdRPNUI9U
0RAXYSBnZZf8pyY6oub38A2GRLPwuKYVla6R0Btptp/RTsQvpAa9oHq/1NofLSJj+ZgMceNR1w2F
CedXtrlNmhXT1UqZuiRCnDGcZytFGKC3AtPqz1RhW4xoSoxLMQ5Sbfc/fxrnr+bO//40GEnAMYp8
19eg4J8+jV9TPa5rFu+Ketdn3u/B7bHjspFDJfgJJVPyaImBik2itUQ0BBFerc/WDM+DLwMcJsqH
zJzeKgOagn5a9RopjWg6+VGH15z9BUOBXWhWC2VT0h3UwCSXPbFBU4OENZo5o6j0egDlHXwifVG1
s2XnHsf0xz9/XOv/QkAssA/LcwG9SA4Jw7/dvKk3Vzqswv8gx6NB7QktZANe2PWRV5YASiMtSzoe
ZuuyRMXLZCTLhpkdsfCl8emf340T/DXIg6vP27EByTxCESJugVpXf7r6U2YGUWIVRGr41k9Gzukx
Ww0q2VbVaPEEXYnRAJOTeRk2RZf6yDKX5dDVib/3Yv8xMq2SyZt1vyYxfXNvMmcP8Q6Oi/kcu644
py4/OMo7jVPFRfZV5pRYtRkRGA2KoDdoOptQ4IGkj9+xU1N8DDi6Y77Q+7QtxPRhWDe6dtXVhAGB
4xzEw5OLnyb7MedJPhGZ5mEvYZsA5wjt0J+y9etlEdK9I440BTB4omC9hHk2uuYZ0xMv/Fa49BlZ
NB6A4dNtp1osVQ/meYHcI/kt6/mZJ+r60Uv1zp4D/7s+J/C2yAEXgE0Eilw5YzWV+GyF40r3lbzr
50hkHIbdTN8UWeFymJaeHWcl3xZp2UVjjOY6oSEMb/oC6SbWHrPnuOG8wwRgU5TYIOUdlPp+XLrt
hHirdaLX0jD3s8O5BqagmklMidaYd4LtZL9XR24y4QZriO7AmOEyYcVNXSw/6UJf4wbYz9+vOZXq
RHgLPAvAs2bKfiWFf8PY7ovjQfotArBSmSf4V0Q2PsoxhDdv7I9F4zNHs1Ef9ulb4h8RZk0fJdbc
WPtycL/X4MS3ylysm6iyR5Gg8MTFBmpw8YyaB75Jscz36wKU1KwoIxR0gX3tbzRzOxPPokl4l7R0
050dcl5hUd1jnrbgATQBXYnUeK0oJUdrfU1sKgx1tyjoxhPuKQazRfZszTiR2BziDHs2MrhWDKW3
5WhMh1GiMXCpN4lmkpR4j97Cnmb52tykIQEGp9N23Aq1N5Y9dPEmbeXWJoNhw8Dik95j/RnTUth9
P/VWVAQLmIXRfRzOVszL/aoEMI9EuY0zFweKDBABxmb3lBjZa5BhC+hA6NvMa7ZugmB5TpYluFje
sO3qnPwLbH5xfMECUzG3IZ+TocVIVFqQkfTuPTV0BCuYjv6wvUSlm835IVii+eKFY3hzf+oCIDPg
0pN5oOsjXc4tcLMkqCtuSte8Tp81F0z3N6UJlZiNxhUYYc1LQxEDz7ms1qPVIxYcwuCsN1Y/7R9a
yj70IJT/kJLojxQwZ0Cgp4RL+W1NaB8xs8Qjgja/mDNMquLxPDTdS5QW7iF26HkTkSMbU+B17xr3
OdS6re7xjBB/9RaO7VLV8WVKBeQTdHejVfyqutVAiT1Zt3i18dSFV4ZpB7eGZtSoOLICN7nD0Q4X
D4J0dHdiiYJAjbmLdUdnAqnvAisHVWNjSfAmOgzRbiDG/b7NrkAkCQ4DaHMCyRQf5Sg/qg7YOsY0
oekoNf9ACROwU8QT71bXp5sV7yYm3A5uJDB3VgwyWPQ5hQQlVHtoreiN3ghHWtrUJo+e2sZbEcTH
kJRxxNOV8FCyQ1QZEF+P7MFr4YzIPq/OzLiORgUDzBczVzcyeDnv0SY/ZG8BzmtEzBVTp0b6Ayhq
dMElm2qA2hdVRMri5/0XISLMKMVIu42i6BKqMxzzy5psaf9mrsEDJsuPrlf/1jAWBi39fuDoS0KB
A42vNG3jh2hnUrsEHl414Ure0TIThnLx/PF0YeVnXeXwKL+P8WOYi++ZKkuY+L/PRX/ST62umPSK
gfIIEE0BvvFJzjtMhnUKPd+66UbDbbPP2DCuR7vzvg/r+D8mW+h4mr/UihbzJieidgpDTIb+PmZ0
alSXdo3hwBKY1q12oZuF2a5RzU/f+P/G51115NhlfEO8lkz2R8dS4/6NdRhuNm6Zmjdy7TaiAcbF
g4/znIc5XCTfwCa9Dtmdn+G9Y/cFD9R9R2N3Uzu3MPBaWtL2pqEJ2BVQhpUCPrKoeCQZT37zphca
mno8ZqKtanDAZiBh0+z9H+7OY8luJMu2/9JzlEE7MOjJ1TK05ARGMhjQWuPr33KPfN1FVr9K6+kb
VFplkgzi4gLufs7Ze+1eduN7MTRH/PPrIPEwgspvRWh4RfKpWhH7zcMuW0NCfs+al+2NaQpWqowo
LEoicCHol6utjNo2gbGtbfNVTyfjK5RhAswvXESShlFeJ2N8xAv07MfeszrwWwV9BwQFf3Uh1Rl/
op2wcRjajh7sac221i5ytKswo4MgkKC3pJg50/YmJ+1Ng90dZ8NGblHybtij9hbG3vjVpP+vXzob
9PR2qmPqZzXhVwK0v+w+Zj3geIGBXb02cW3T5pDAtWSvy0Mi5RMBRI7VPfz7c5Lxr8ckS9ctGoIE
oXjC+DMNBWvThJVkAPfJXGCNrXULP/XJdiZaSeorkVUa5z4CLNDGtDW2fCBh/d+M/Yx/OSvz5Aq5
TLkO5zEC634/rWEmRkWehQIuKQMZVciZWfwosE3K9rR6hDNv+Dbo80+th4IZ9MmZSAhZuLBQxwE9
hWbIjn9zd1w5Q/39jbJ0k7Me0ZUcaZnI/H5dfuQtTSZNA40B8yVPr2aCLUMfo7cybla5LMXVqQMR
JUO61g9XRY9o2O/Z5yi6hjCN1qNjAN5hTCKPaOp3L5NxtEwPCK9bIN3+0DTUy7OTfsv1JVplPB/G
M+CRbTuua3N8D2QDQJspnJswYCZTPbi9+UxBR8viilOap06UKJCAl1u+ftN57E7gnc9DblQ3iMNj
aYaD9ncH2q44I0kEeaIfhp4m8aSNkGqd2DkZwfzcGzorboEEJhEaf4LKWb2xs2whJjXF4UgdXRu0
rmNohTt//DGLzkXzPL9MufXshe8IcMKvTv5AyDLuu+RhAtdywM5E55MLo3X20vVSJFla7xOV/Vf9
Jop91rIxjXKmbOBMKCabLrh8NSYJoksj8AJZPD/UI10fhqNPCHfA88uSqZ+nSG6+YG499G4+2zeE
SGdj1frO0PVfnDguRMTvYGTQf2zrPf+BM54BwF6NbohGqbec1b7ml65nOXtxMSf6xGptqOLwyYna
96yw71X1+PWKVsOPuTS+y+KfVugvLfyK1VMnQDVW9KOTH06sshO9KC3AmqqJr7asepzDiPTDS6nz
MKvnXRZ+UilKf5IDvuo56HLNG9HOoyzeDhxU8IDRnZF/W+Je0DdBX28OHZ2Pboxv1JugJmzqslt3
3CaNg86sZDjQ1vaN2uZ7Ef5wZpuqn5VKjgFbzy/+pmlh/jkktgyZASZQTTgq6+2PITF433AZcjS3
oeyaO27ytqTfoO69JvKxseQ3pL5atVWoMSbhPX/1hdRVhkv0y5ycC0YV7wVo7u/nlcGH1QyY4/Xf
v+7mn4oKLlug55CxW4aNq/aP3K2AoDxdGwdCaglyYOrLlmS2DpN7Mv/8BtqL6Ckg1fTE6R/mThbu
cnM1Za1kdvaD2VfLNhLBk3pjqmU4+07Q7L5adrQfBZ7YlSNXCTmS7fzxtrKLZ7RjWzUIZP73d12I
/2FlteWS6poW3XLbduRX9U91MFihoncdgHlqRJpmHNEjw73DuLDsnBGPdWrjA1Nt37Zw9uMk0XOG
fQd1nLGAnEdos/nccuD6G1GU9Xt0mKzQbZfcK4Pl1bPpbv2hXxGZDOBKR3cTBuWzzdxmmXn3fU9N
YEEw4Wi46ZgsJwMNEFVvJgmN/lTO4/lmlpGFlgQVWDaWccyZV+6zT1k/qX1LNUzUlKwS7f0YJdZ2
lt1edRRUXVnD0TkKwvhvETn8TW4urYZ/aYeYCCT4UL4pG0BY0X6/7xCC5h6IN307yNOw2xtGSCXx
AkvAqNuYP82Rwk4w8tBxJCIF3nexuHdbsDJpegqbIn8cp2dXlM9e5/vnUuYbIPc76EOJUdLR7bP6
RwjIiHn1huKMXKIk+pbDlLw16o1RNfOltne6Xl1gqDsnHexFL26EC9ikdv2fWkYgDnajh2xgOGoQ
0OSm89a+glKKdtyqBFwsb5mRu4c4hCUYkO8ycAjgmskrR7fgrIdBa9a2Fi7HlhbBYgw9sfQptfTI
4IC++1PpXJn3Mp2b2OcwMm+y2TCe9PRKKjn3XWuWQyfGW9+WHVi98y8YfreYmoJLCVhx7cu8Zb3W
PgxnuLfdIiQUNT43hFgcsJeIDQifxpwd4tnr5Dhr6RWKXbgxsnLiqhwsRBxlN3WPvBxiA5auVNsg
lDlRdu9TXTs1WnZosC8O40vuzfuOrmLsP8R2A2EKirgI2IeW27RNrx0SG2MTIO+Q8Lg4LD6sEMaX
3X8uLL6onze5Tws2iirJ3Rlhs396mvaUhN5t1G/FyKNpgZBgQwkTm7AXwWCsjPD/8ASSyoGuZdVm
3X1B9MK6wsgR4X5hFAJTUbsUs3XbxtkhhnvhbpbGpHdDIEaSHOZsPuXazy4/1jmhrQjMv3kwQVcg
pjbAAt8Y7u4gNb4ymPejzfxsETvg0jADhJA/tjhkEsNYZTqkeBhksRehzTW3VYVItRTX5mx+9o51
o08oQNrqLprAM3iI9psDl7rSjStq45pjfeF+1Mlwha3p9st6Z+QMy1J7dZ2Tq1+9jeiWkHlbN4EG
4JgATTHt5H3MwpehyzejWx4LzvuLh9/DGD7FWDHPvAgMCOYiSHyTElHzYMNZXEUxbmMbFb5EWMH0
5W/Ey87jWzynzT4/a6W/1cdww6Hda27Q8V7QiN7MmDyjfpBAtpWfagduMUgYdDsBoNaCH2m46OA7
5jVGhn92ijmiCf8a1vkFdNaZwQhzWvfckqeW8sPL2v7hQDLRevE9Q1AclB9Di63LTo8zHJQh9e8W
HcgsAuVt7YyPkw06PK1shvMDob3RBlT1VTT5roumW9fsQDg7LwFzBD3OzlzWOzk2Dw6fNgtIrUnv
cCYAgXReYL++aeRDDYl3KEfPXYF224flcC4mjKV5hS8rJxssDWzq84LwMPswuRTwZndT0/OfvOUU
5ZjTXN1klmsC7iDTxykOeo6FN6jpYgXjiZnj1ozo1jopZ8t6iA4llIO+iTe+WT/goUVkcnGyCRy5
fx+a+jH37lAD345jQKTOGyqkte2UD2lpreH6v+u2diEPC27PiFmNlDvIyxOgHq29q5aKDI3i3ZEQ
g4ZsVEjyKEWK0+SW+6Aobk3SQdOyvXZY6cPwPg5QfgNYqzxjX9e7MtYvkWfdxll6v5TR6+QGd37R
A7qUxhZtJYfEGF1YSDZs8hyMg12K30ljmhv5bCZag30aQbVJ0PC938Tf0sr44ccg72y9exgr/zz5
Fy2iiSZpBeVjSdyflWyN4dWKfhnR87koylXct1uJSqoze6M/xp57X4SbW3P4zqVPAVZCi2b3c28/
BwV2B/FZ2uMGxtQuCw9LR4xbXzLIFhwbrG11Yf4AI7RfedcOM59vPmKMwN4YzA9m81Ov7nQ8PJpJ
uBavfDfjSJ52FVCGAht1MGf32IXJ4ZHrZ7ge6fXKAGOOKgHIAH9B9N01jz39t6JPb0kVXIU6KTXj
vuuKc+CfzQbXTgkQEVc16quZBK0shEYMzdLoCCFrTw0vdIWlSRgEYSHGS4cfHRp0/HHn1g53wBtw
dQVnj2/IExY6eXGIKmRk9v1i/ZyApExD8+DgGG8BImBeX412BT0oOxFtB63LA1A/XDyt3BfhZ+3P
dKIvS+1vjMEAKNVtfNKVPPFuwyv0QiQkZr/1iX+gu0+az01LmM3gtNCwhjUQjX1WMH9Hw960xVoP
7qLgSg/qUBtwX80Ut8hex8cLfP2uxzttYXRrnYae54+hMnGaNUfc3BvLtTlxcA+a9DRNIHisbRlp
1XoUCLR9egf0ttnF7T1GRfzfpndsSpzezEE1Y9kkXks4Wkf10BKrNtBzczT8MfqD6bwmyDIhBa3G
AZ5RCK/rs6zPvlxJsAwt2JOF94EbYW2eDJPqjzgkUo0A1sYYHJjWOe7P3nJBnJRnano8uy9G5FHA
tQQ43xojHXG0fO6yj+bXLoajk26tQIP3qx/F9OnQ/IrMRVoO1+A1X2Ofw6gTbNGKP/VcohGWIRxu
HfEAjZWyfbAZ6mooByZabKgZt7NRPIf6/NjoqPd8+NvcupMzLKdRm7Zo1HjHaBlma1vHZFInEfq6
Ci6LfkuiCQ6Cem808VonWs/22n2uYVoc3rslMMkmIGu3qMYz/Kxb3TJ/gmS/6FZ1gCrI5gw/12d7
saBC+ecAylVhCWg09l0VpT+Bx2GIKjvkIoV4SUVATuZkgC6nfVt+2LrMhClkBC2fpxevo18+i7Q/
YSCCVJ0+LrFMZELuaRjJnfmSA4F2tYelmzZmYN1gTLM3Vdw82kZ412BgoVdpf5QGlL0IWHXh8DAv
bXoZdHGwyuShH689oJfIeh7cj2oozib2k4wzqilSzLWyKcy5BuSdUZ3a4rUHZArAYh8VJjvnjrC2
9ZyW363B2JG+8t547gZ0KR5gj8TDNL3HqDosydlj0GcS48AY9y6ybSafGYCvZQNx5s7gj3rvQjjb
lPXM10nGOaPYusZWune59dL9G5IDqTECqZfyOfW6S0lAIMcg50fdeT/qoD+5SxlDgxtOQwgRD1PH
2QQUvOXUtNCkhbfZhMYDg2my0zL9fUFBj+SQY9tANOt9Yh8M9qDRT4mRM2QiiqmztiTGjy6bUESH
EA3souEcEFmI0jZ54+rfUZ4hACKvevKz4ERgNdqaeRBkRxXNZYRXwdoxFufKpaqOonw+poURIyoJ
64OpBdpj403LSlv66YSxInxy3bzfW5lXbdSvuhl5GNhETkM+h+1a67DZdVnBXsQfDRyfTO1iQqQp
/5VUQ/1cWXO++vrNyfzLJcZsMyApId1ySZ9ckbIBe1N28usQkhdlJUZHnOptAFw1dc+Y6IoXiNsZ
NBHg3taY5y/62HcHr6kmcoeyChRCp62nwcHuX5Gton5LY7RQZwE27dUPmOjlskAsgGamJX8RCQta
S2rdSf2qJcXgBD0YF/WrfoIymLgA6lbSitFjBa9+aW7TsUYpbgekP7kgj1fzeEgsThTB+xzMP1qd
qy8knUp/qcr4aOF2cvOHBHAsr4NG2jnSsF7MB+ZGuEML8uM58A94pMfsp0xYqe+JlGzJxan2LrFn
bFnDbmyBnpOjXHjNxh6sR08s1mo32YyCmWq9JaiamGzFr2P7Qev4pE/FY+QFNeoLVlK8tCg1ySYc
4bNyJlkx79/b2vLLY6eV/zOaGqQis4nRG3a1TvxtVpE6B+LLIDsRPREaoIaLzQ7RaI67DMypU5B9
4PU5XGTwz+4Ms23awUJhHBeFz77V7nqz3RZwPGMRPNSA1ldzspyGEng5FAwNCUEB4Qa1Qbjvlv40
m/m3SN8F/eLupPopagnxxFW69sp1gHtOoJxdiwoVIOkqqCqNex+GJTE6V7FC5klwkqkhD3LDd9jA
qFoJg0IaGW/IT8XZ7i03RBe8s+ac/LG4t3JiPOj5E07Z+MiDWKMKhgpLs+vQ2cQ2qy24nztQH6Y+
DojOW7rglXtliokkjFF3P5Iei2Q8OenRq9t47PzMpFBqTT97naGtlfqXybs1XYz+Wn1X+h2PRbns
O93a2C0KuwYn5FSJZp/BNa4ZMW84woO+IRGUpNdm9n4VHA/8GotudWyj7CHJvSvc9bWWOi8pav56
RDpaYhQ33UvjWJt5dKAqRCuhd492DVn5o+KHhpX9i+kyCeYBBjlxoOB9Lop8ZyZOQIiAtp9gxaIV
rbcCX69pWuuuo6+VziSNduXy4uAIb/T6lylJ9o1I4KJxthubAfyLhMDbvNChgx41iRhZsaHZfXoz
xqgPnADLaWlVbyUbIWAe606bN+got4GXbel6D+QEcbIJBh9ICFyspX1Y5hDSB5LHqY6eBTi+uWpP
dgKrpUgSY1+9WJlmk+G4AilZ3sQ9mU9xtM1T079qLmtEjU7tio/krq/vLXdJyBF1iFiVQbQUGWqu
55ruQh8g29SV6Z4NrSLgS1r/O6OL90bhSohudMRmT/YGvPYD0xXcY9MGbeRD2WnlfPQ70bEUkSdk
RvUpLeer0kcuckyhuctrAPblnIEjXwWhZW+bwhuBnwen2SK7IRuaYCNSU79Bcumuo6UN3mt0bFCk
tPCsZ9ba4UQV7zPZ5c0tp76OfQ7818v4J3L+cZ2TDH2yZKoHqYbUkHPwuCCW3odGVR8INz/Pcx2c
CZU7G0xQqNkYf9NusvZdrVtns/fYt3uCbWiuDYfIwLTH9Aawp2c7IETEa04yM/EBNH1DvbvzLP9X
Cretx4yMZpjz+UD4wUXL2Rbj1L4fDc5B/WANByWMHbLB2jdFeFb3tDd3QMlXVW6B0rJtk57+MiO/
tZFc0GVeVd1C0K+A/O5tp8ov11+iaNXH9NqeqFa815QNJZp47XvRevfFHHwY6OmZTKKsW0L91xIW
j5xNnI26lRXi3+1Mp6VkCuAiAbbm0mRNG5+V3UF13ZWAgXQvnMHoODoOl7Zgaip/t5e6+OQDbRu4
FIj4Rb9G2ITdTjR3Jmvr2sQu0MAHiJ/67+Ngc0xZ2uMgUY1D77Tbn7lSzKeWsVnKfPiarOmA4Nch
gYF7aE/BKc5yXsN0OA8+0fIWukW9RGavA4Yh4Y54ENTfyjPQNogpEQV0F1R0vhzP2ZF/IBXpJRca
KTxau621BpJV7j0rDalqUOcRrtDZ9JKNkoH6dJhWnHb2foEmzYngCUjJivq8sHJ/ATQrzpNhf4ln
1XwegtEvgc0eSwnQ01hGMsu/XIk0lFzhvxuF6pOXuViDqNa/hkrqJ5uLrjGJHLbquhKz0J70cLo6
HaZoaa/JPJ+xC+WV+kpQcOW00jF2MC4iAqC5Z39iGPUluFC/JTIwDyweKkpPyog1adzCuFCzwE1r
IaXwpOWwGxIVjvF1lSVVsanc7LUj5mVV5+39IHv8atJfWvphjKJmF49Hpyeuc5p+dnJCYDBz+HIf
6KtZLmGp4ZCLwIBIzlQrA1sYiLdVaqc2JLT2Hp8+52c5VgjN8N3M270SYAicUAxIZd5CvG58QnO8
KT0JJKkb5vbVKhE64WSeklpqDWQK5pwTy5SWpMdUHmoFB5SxfVOKhLY3XpZ2OQO+y780CmCG0K1i
4yHStH1VNopleXDdZLnKEa36iKpXazYV7GtX36v1SU0Cwql+pBPhKg0MYNmPIWH1V3cstPxmP8bw
m6RAVClAVLc9RFtvDXNGIwcFqFIQqGnN7DebuWkpYnydDDuMDkpCoiEOR/ZOe1AghllrBmVa5UNE
G50XTaNFr5Sq6nYrzXoAQyfMl6Or2S7BPrqLttAH20CrQSMukg1VxwxGfuk+yMx51Q4atV+fX6Ye
Cr4hx8tq2KFmYF++D235JCK6oOGlPQ1++6W2L5pEo1yk7U1Yj5QAAn4wiZP1eW9r+yi3qE2lM8sP
Qyb7AfKngWWEQsxdTVEmCMzkoVPcCs5fTFm8gggea1wreYmyfQbSfVMUEUkw7J+4nTlByJ/aOdaz
EzesgLK7TieawRojJ2U/lIQzyyrh+Ji0AOSMW020J4olYpY/URIxJOnJUzJoT6/V8xAR08sDiHR6
MGjhaPuvyZ5rVusoBBL92sZttVGzRDX+cvWShQCEpIYTIt83Xpge4iY3eWB4bkk49Pbqe5h6FDVN
/KQWB9eXx7qePnWj8dTpxWEmEKntqIntmJ6e2d4q/0gzMNmXAzZwj9Ayym6X1eE5GoErZDhG1qbl
H9TXk9Gjw1SC3vVrE7bMdsVm5n+9/k7FmX0SkA9D2qc+yhVwxxrzlHBcOW1131SsRWYbmg9wNFhl
WKa/lDZqppVOePaigxoG+VP70S+5s5ZTuNL3n/TeefJisQN1zlFY6tNSQdaPlk6YSWbcrtIYEYxl
i5CLn8mghHE3nk+pvYFw2lNWp8POZkGR8/KvRVM6xTR2Yq8rG0J6es7GBrAp3OjrRKIx1SJvN01N
rJxo9+qBb8CGwja6VT89iLEoOkMqaREuA+aBDrKZDB9hab+PoauRaUg0lZS4JwmhMvaYcxvKH4a1
3FR59W7QtIr85q2MsOPGJhN6xyCfLLUeLcJdD7pdh6s2rDaaXlVHcBM4zZjmlnUeUfC2oKJ4v9UL
pnOCOpocOdUzpAPuIvuSOJUs6XcNZ78+NK+isJg2mPa3PnQBsPY5w4FqrFBBSf9ShxlljUJ+pVZJ
JRlXy4R6zBOTM1eALVP3jBulPIvQW2x6UZFQkYEoIw4FiER9DXIkQrDHOcSxCQt3urXhFikT3pC5
FjlHFDkwiD1yKKpqrZa8lAhplGkutikeYZy5y6FuIkbkdgTXqkpJ26pJsUfqKXUIe6aI75U8yKce
rkdp0pkG43MUz/XQ0GJonJ+2RlhtMPbfwDjvClfG1vFGr2xUnnSVGSvCvoYLM7vFGiZBuXEiFxWg
RT7eQimB+oGWWzo5e88gTUJ9EPX6q5dQ1zClpSboB+RV2rxnmH3ww7L8MlDkA2T/KnR0phfLppPi
xoQM71Vj81hO0kIWWN/zftmDkiGSXr63IEIJoCGoRSrH9MGn7c7rxv38oQZ0agislgu15KnvxcRF
sLWa+qS+f4JbPjQDBqo6qCntleWiszXfC3ck7kGeGrsOoZuJ2whllrhRH0SNZeVm6DrmsUIBgwIj
/uW6DqooIs7hYz73UkVZ0/qeIKRc27ZeKeFfEpAQFhe08DDQqOVfbUh6Cn0s9Ik0YpeNTAedBD4d
7jZOaM8IVn7BzKaUQ2w1o1eAQe2eicpDXMavvaYHOxtJpzoipKnD7hUBcyfgVV3u1yJlIRsZZx2q
nsbLLsqKBz7nUBOij16pu6QeTqViygpgy0S9dqe+OagjpVLtjkX4Fjv9p9pm1KqTdP69jnLja/dB
oAXoI4bcTL8XqaX8nj2ov1C/wAisisV3d8lCnStlPwRmvRWsompXU9+gkjK4WfSjCGk5qr1XnxwW
efeGU/rDf2/GXeBtZjJ+9klDt1U040GZQywpJXPTb3jgSO/GyL0Qg7YNpRdYSiqd2L7MlExU+cgb
22Ih1be0r3KNFG2IgRt2LWhJ/qx8tjR0DasiTE4p7YfAzd4HTF37nPe4NubioO5VUg0zSs3gqF70
gR4a6yYiX1xhhJhGNmNx0rlXSuyh1I0NUWOrKeyDv4yw5dCvx7l/VkITpUHMCKFau41za0SQHVNp
21YgGT3BnxbO5LJXozhggN94lnYeE/NhxjmuljZHWtGVe03tLpkDyMi8TaUjWEnfvIovGi3wB1BK
gpBFjtIOn2eUk1YIanjiru/U7rw0PZ1ifVrHuIY7wVpj56aPCZGjI7L2lvO/dlRvGFrOamv+7Cvk
S2EQv1hacjSGhO5a5oFRtuxirZ4MJZVVlrKI/Mq9enndjImlLsa7hBRJ5aKVuptl4LQDn+6hTaNn
m5j7JaVFIxWkFhmiHAkANWJuWMdzQGo3r/1/HRc8FBALwvSp9bfxkD3zScnetd2j40xP7ZJ0HAe4
TDdoX2eqbrPns0sNNPnN6FfDvW0SazA0yJy18qfVWd09qQ3SAcUqGXro6gsvvMGYv/UN2AmjGXc8
BB9KaqH4CeqGCBJZaNbQZ0rflrEfD+aALKCSpQZq3ktsk0VqSPmu8oSpB01hBJQCxTfxluUiXEBv
Z8F7uODSaJY9oA1mW03/S+k8+0j6MwOU7ZZeRPva0u9cQfc0cSJGBY17mQFt1QHPaqmb+7YqLym0
l22SuJtWKqTkR7a6CgfL0H2ZzrqOnTCsxZMDkgH2erdW99v2+5ehlUHrrEnyJVGyRXVKKsIneylZ
w4xGwzz/TT0Z6migboI6aHeyalNv2lw6D17gQqqTP0TubXT16Ez/pUwynejTJbxF/Uow04WfAa9H
Q20c2KHIUZTeLTJgZN0jdwKdsqWZNrrvnmrRPepGtE9I81IKpqbQ0Zc0/adWcgydyVgPw6DfjyMc
9DxI2h2DAF5hRMNSW/e1gkkHsNfbu7IHRavp5qXu52Kn1JpDw1gceJO5yrlZXwf7cfLoHHQZtel8
p+oAMhZIQKlJOVNvoFrDE5HH27r7Ova1cX/V2qDFvoDlD67JhQLv4ib5TSD9R0pqYpvJCwBb5k+u
9G/3eowukvPKaLj3SKjeyrS70Af40qwxbnyrA2cfOA4lpF5u1OrQ9c0P9c2Z+fiQTcbBMmrBe8pZ
TElCpS3JX0ob84P1S52r1LKjzhFJ5/oEn3ak2zF4mBmQSxWV0uYucwuuYcSPLQ2Lylzi4DZFa1R8
icmUCrsbpMFTr8+qrlUPvNrAijK8k6ELgaO/xD5JeMuLeurHhdIGgBN5JJn9tSCMyG2Drtg+15Nm
rhr5/KQV5S4d2H1q5QTjWMjNEuQ0cau/joH3qXYNrFoyFJw5hqflW1W5K6F6oOd3gV98WwqMAHHX
+XeMQUJkhLKIj3VYWkG1XGO3e+CRr1aZ9tlIr7FO8ai+xzl18U8AgSEdmZOKtlZFfjAITtToBtW9
g58N/emePITg1PcafJiCFhZ0PfVgyKWpMhoAvSmigmh+W8KZtQQP44Fgmnvy4/AmZ6BXkyw9q486
at6TlSUvbtSCc6yYnqm/q0wy/dQ7Llki0pNIzJH8blgTYcF9NppP6UzPWi396j/XfsjJNRErt4RW
wbVpmpZstMF+05KzNur1SRVYzpRhro33yaKbu8Cm4diXyCWUT9Zm4ZRLhfqy5P9JZC2gONRkkMcj
M6/GDh/zaSFjVl6KbuKeYNbxZQtVu10/ZyV9iPSThuQVNU9x1F1CveQxXB0lZ0IH6W5UDD9Mmzw9
ecThzoaaRk8ckwPSftbeYLKKNdKTi0441CU1wV3D16KryJbtoJnwWC+DcppBpD8OlE90cYtk2zmD
trOH6ikcqvoceMaDt+j9X6ZVKkrqlr4l40kNYjhqqnVcPfTq+hKnCjkmUqB4qU0vKmrfgopM5Jlm
eEF0ZtLZv8Ilfa+zwHiIx304+eDrZRXluOX9tMAW91yk5ZI8M6JSoszDEJg2hK4KnXxch4ODi3CK
sXxAGFdvxiQf5IQ2kmUD+nXpMlQN7lIx5e42eoS4cwoZbHjVg/K5UyqMZyejuaq+LFdDLgPPj0qd
R06pTvuEmnQg0y61xVXttzj6KPuVKQO78Qivs1msp9qOn6PW/Ix056yWcVUzizlGNB8jLVDLB2kj
+VZEyzlLWL1Tj08BAylkmqjdNQ59Hi2t7h2bLyQrdOYBFfukS9a1JCVMNTN2dl4b1LAYVmXCHkNC
PeFNe1G9RIXhbHMj3kcDPznsafnkzDXVeUyAkfd8WvsOGo6Jc/lBs3IMGkP7kHTikTYVt4Z6NQv6
4LaTkq86rQ6+NeCiZUCVwx89JrTGFvbitgjyjUXkM1N6QEmFtbgA9El+t8aGXnPU7w0IVzsBRGjj
Qvlx0BWQAN5nuyZnER4ZmVreUOEVoclnCjffEjNxl8Ee3zE4/q5Ntti1Jp3+Qhxg9rPBjMkPYm7H
DWbfd+E0xDqY+WlAA9PXoGdSLS12fXPGkHam5GK585Jgw6T0lvSo51GL0n1EWlECOl1vknoVhV24
TyxeL811yM0E2bcBurkkRMolniCnEUvPXPf1uUYq5hbpyWzoAWf9wMwaE1SvpSHNXSTXRAmSHJNA
kgAJ8eCFrjgmS/NrHImiahz4GGMbn6OQhNm5hZBDspgjvO0STwyxrFI7mjyJ64D49rADHWHCzVjT
kCLToyI2XTKS0uquzf1q3ZuVt03CbT/q3TWwQDI6gYPuw7nHY5JT+NNdmgqyijoKjI1BZrcZTeCM
p+hgHEl1yTfzop1c0k3IxbAeeR/C9pPA9J9Rw1syGJN9tkb7rpvqtwUi93YYQQSof1R0YMq2YhU2
tXJHmM8dHSYa1r31ucD3PaTVsrG0qT4GQt/lrYHODqWq24ueYTRfbZsD2eLOFHhrCe+cQ7M/Tgha
84hUpMxz7lzbe2ydSuCpncPVwny8G8bXus0vhUNzyBSo+FtTe6tECA3KqSbiH2Wqn9d/8/z6ux+S
YdKIAnlTxllvQSFt9inYg6TPDq1v9kwInYCpGy0HC93JWEbP/gxCyUMZQovZvEuLZCEYLELgGxAr
UsNVAcq/9qYKn7ms5xg/fQ9FeM9IHDXgjB+maHMYstEHrlMCZTHXA4I/N14Ub31UyTh4xmzlQZGt
p36gXkimVdCdo3ygX9j7jJudcJ11++TakYi8T6izt1ZClG3UyD9Xx5ackeyTZABgLxL4xIaGccLH
mzeN2TvFhrNf+uZFo8+6jEBAmvKNvLJmh05vh+yORpf/aIUfAjHFhRwC5IPedBZj67/05ne/tj6c
ybd2URj/iPXJvMYY7MwliG5eUBovoOoZAWEdAvdEa8sS5abzqL3RxyMyoHBJGbejNiI8g/ptESaR
NSJ67JkCAGzBdyAglNeGSXB3afnAOeaX3gCT36F3LID/HO0qAUUC+2xsjGE118ZwNUAPjHiS0oTY
kyRCiO9D+BeV/TbRwzkXg+wLtYxIAPZBxw2Sn36mxUc777yTsEYiRkFHxpyiEIRQcpCwlldmuDZr
2nh6ymA5Kj9TMUE4zfsjvbHkPNUDHyOGFluTiUnTTKbhuQt8CK8ADYZWS1YFZV6gZgzJlRxS/VJa
HhE4pKnSxTC3rdO/EIXm7FsXdA+4uS20oODi0SOyI1EfR1E904rbW/Bu166DSS0PTBeDcRSS5Te2
14QevdZa88kVeYcmjMm9Trfj1HgFzh6eQhY3NBbpuY11mZWLIC33B1Q8Djei8kMyUTRCg0pZGYna
/jIG/K/gk//fYCXRq/+/sZKPfZn/jpXkt39hJS3jH5RpmJwYEgjGuD5mqPFX2/3nfxj+P5gbmViO
dN/COeEBSCjom0X/+R9C/wf1ki6F5Gh3GFXwS/8XK+n/AwaksDzMqXguHMP932Al/8UwoJuuoMTH
MyBI9+QM9LtwPekRNSa2zbhahtjUjoeFkuapkfLotg66MqMCHGPba02vnxPN6lEgElxThwMq4h7+
cYAgmu2M4JR/uoH/A2PRlIaAfzZj6WzbvqVbDs4B08Db//uV9VOWRlT/aOX05OR043RPFtptTq5i
i1DB9oVzniRHyOpeescvvxluTMB1J44aH0KPfMbRTAnGerpmVRgfyiz4FIMeXEuL/Pp+mjhYy3JS
74nVVHGjptXQ/wjxn0XDdPc3n+ZP550O4EJ3fHoRPrxLdNe/fxo7ZhVsRmFvUpsM2BpqrWWFP5bW
ReWUVfrKggzzoACxaIXYImwj2zZmuY4KQowzd3zUoxmm8pQg3mjDA3Oc+EBul7ZzOo89c9KfNLv7
/u8vmkfpj6+Ai+bmW55h+p6NPvX3iy7sKRIGg/FNILLNbGvJw6KVKN/qlzhCgZd75N0j7j11nu1u
HM39tCs4/22Sryu2Eia8G053k/y48c3fXNqf5h15P3kwuJ2+j0TwT/NrNwR62VNkbtwWuLuVvRX/
h7Eza64TybroLyKCIUng9c6jZsmyX4hy2Waex+TXfwv8PdhShdQd0WqXq9rFvUDmyXP2XrsRw9nF
RL2mvzG8PiiXnb90pXWfJb65scgSOw0xjEeFvATfOkwi3U2Mmwi28okMteLGjcUnxhDr3VWajmNY
0oaU4YBvfYtzkVStfa3j1nNRRxiN6C49yX6ZrT3rdjl9YWNESN+Ed1NjJGpVV5hhsj7VHrOIro9P
wH1Z9D5oP37knvXv0hXXiAG8NURQ3EsPCjK5si9o8/B2+2VxJ7p9pls9oR7Nv1pcymei5kkBmMih
H6vD0DOzib3SPEqXtHK3C3QqLGRLEcI7mEqUdmPCTPWTe/XWH8abzFNv8RXbLg68Gaz7pykpKgOR
9xKJTe3DoAmxqiwt1CUWcjlh/h71WZV9HpxmBD+h3S+4fkW7/DPv6bsXcb4Yy2HJFY60bPONU8el
Qd8lRZxsF47usozYgZ3feRlTsyH0zyLPxmtnYwQgvjQOCw90AY/Yx9/J8ur8vbq5LO8gfvBC/cd6
4NvhaI1FlWyFU5LPGZOx0U1EZDdRmO70frh4mq6OTPe2cizhq2f9QRvyp9JRd4h1koflbdSIX4Dl
9SNPJ2B8wvNRDvXdyklRMadk/aHbIFgM5aBvs0jLvv0WSu2f1hklwesdcZCe46yUS3imHtf/upRu
52SKH5yYbgJQpelZ+OadHeuPH394860XTDfZDOlYCN21WacXZ/sfLjWr1AXHlvnDN3MLwMON4Ai6
EX2WPdZcHUh4O3mp4eLqGe093wkIWiysx3HU+1Pn1QDdQtSCjMW8GxcYD5Y8pIBQji4mhdZNW6EZ
+PiS3bcGL3zBUjdwsdmuzcP8dv3Oiioes8kKt2zj+i5Q3txTKsOd1Et5hOfzUybjCmRq8oIrT+0V
2A0nPUtnSi6W4Xq4gHSxSr1Yv6VhSYQyoFw5mueU1eiiu1OxTkzNeGqy9NVUKcNt5Zkn3UjMNRcF
XAP9wgEMB0kmMC6jdeXm6iZjYnrOiQTCC+gwSCjE3jeD6W484RvJ7mJrPAaFS2gWrpP16AzrJOv9
Y1qRaKaR59OQj953nX12xogY2zlSI2WjhwSmK3YUh+bE4Ld7x8BKQ+Nmj2tAbtJy9pk2iNQNu7lv
53/PxDq9MvkyzsYU7zlAJ7tiRlSTMqNxprdIlQzEL62vz0AvC1Par1bNyXCIyP3w8+pCXNeWZKhk
nw7Cnj1hTD/ms4Ycon2uYj4yE/PxThTTeBEaWaAf31nr/YLgUZa5Ohwqz+Z/3ywIbMVdIHygGQh0
8CkbOYaa1jj4Cg/zyFwWKIBWXEqPRDcYNMtlkUUNtGpqb6nmOHwVJG9NwtjKvo4eWgQ3z3UhLnEz
futMGt3YaUaOqa55X4ScLMswZzaKvUCvaeIG5VT9wi5DQiSDRqM815397eNPaL+rpCQCSdfCFSox
11FM/b3+2mPG9EeRAmoZI52rSfhnqwzmU4ytFYQ7I9XNyy9EoGnn5W8qDpl6MrhfPfokSrfSr4b9
YKc9Wr/GrvSDnRHLqMp60+tp+0B26796R+pIZg/NoZwPTYTgtk9x2+vfg2ch0JcwhRPnMZHulqgX
AQR7jA45tsMdMjCfU2Cfk6yOTy6zZ8bVXBTu4O1ayHN9OBHxKL5PnAE1FdhPbDYlM5DxsZOju/Za
pX/NPX/t28p8CbIC45E7nIMaNcXQGtqLZZIB2QpScjg6XdKuVtvSmYZPHqL3ZTSWUMqRGWOuUy69
BYIXuobVT4dYF9B6XZISKIA6QFSrFKr2pUzIrSwizdpMUnulpx8Q/gPBpTENhLMaNBNChHaoAvNP
9pnl3v61z0hLuFLqti25Opwsf9/7qutpoU1yRhpgZ4jFi26P5P34afyojY8hLce9F1fGDdKWOe7D
LbdjTq+7LLBx6Z11Mgg5p29AqkRrQ7uKBxosfRZ4TwaDizaTw78IaqNPVtt3jnKdnVnnPyym5lxC
vSk8QUUbaA0YkeFrLed1fkL8jFlW0YI9mFnkbPoEmIkRd9MznQ39Jpy0VwMt2nWMnJ+e1zWHKU6c
SzgnqJh27V8ayRLWSsxqnqORohgGp2iA8tWa6svHr9tSer75yiWGeOHgBWYmtDih/9jdFELprh4m
AMRz4shS22gTbjElU+NSld4j0luCZDWmoPQekoLwTi/0vBs6IqvlpWG6/eiTBncheS/cSEHLdbby
PVG9bfEHR6+OHqDvlv1GaDYl5XyMcWM2vtCogxshrgLdybpPQo/hlodqsQmoxme1AqmqAU2m6cig
WN0YRupvP/7w70Bs3DnuHasNDnQOr/obtEee5m7pNjYffr6qOkx6ED8RCNbExzZWhHg8fS1ACUsY
yO+8pMAKQp7OQId8Vj6nUqFcyjq6OEvaS1sTa2a4Yb7hqw5PmQZU3Tb8ryGSx1OhYpxkldZvUl9S
StuI92M9mb7tkixiu53a71WGozQzxscl2VqY/Rx72iOgySs8kYP6WkjnXPjExhaFwp5all9jc2hu
jbjR4WXIeGdFsiJ8R7st/Sm4Fjw9qzrFR2lUxPqhj+F8SvhSNjjoKAsXfUhVihtSU78joAGGLwhu
xNDi7xSxLGdXJNBlED2sRq9ipEgxcSEu0n0JywBlmXWxjSE7TUENbHgu24O6Rf0y9KePb9O7Csya
twHT8whaJ+3RcuaS/Y9nNB8dU7Rh6GGUMspVnyLHKqbcjrcZPS1jwnxYtdkDEhhi1llPPWVbx9bD
PODxeVpyWzLarHW3wWOEktFLyCUMouhi1wZxP7Y6kER7/fiS3wEW5wrM1g3WMhZZ2337WlWc9yYd
VNv29702JqfdGAwV7sz+u55gaxG9feNV9N4Hr0anFZfVhv56WhTtwcHuO+MN2iPDRsqpUgE9mfen
+dCCziyn+I6tx4W3NrUscWkdWhs0ng3xo4zu3ci8tzN9k4V99uT1WXK7ZNgSYTgdbJXk+6EhuNoI
NH3fZ+3Tx598gQf8taDwyTm0gAWd//sO9FSwKkdw5TgKpE64G31q+Sj2wj2NkAqsRHQXGkQB+qPf
bfVTjjD9XrX1bW52AIb75mLFYXaZ9MxHQ0vuItfrnXohRuBlBW5iXTAdab2tRS7Kth5gc8WWi0HO
hRisTKjyPu/QbRMo6IPmY+u231XnaAdXS2cyKZm8bssiBkDcFnq2m91Sa13ivS19X3DYjM2DnEu5
lBIdJrfYZhrgl4+/off7BRBKdjhb50QhxLsaLrSysYijmhGhp3sn3WVyoE0V6KUWxYuTTSQKF627
daroNWBNWjPZ6Ak6t6aL5oE+bWokkJoR3hJjdDdtQTeaz4WZb5OIb4PQsPicaBEE5Kz/ZLn8zwt3
dIf33LMs3sc3G51uNP4ItycEDOg4m2CM8LgE3l0r25jJkwU9QBt+mLh617jKvXCe3JkrGedBt8o0
sZ94Hp8b031AtHJ0k+lWy0K5X2JYubmP6ZU8ieD24y9b/MdRiM3NgXgBawQC4tw1+mPt0EaniiPM
WFu7OZlxhgO5f23dRgBnUukWW/BwwZUbwQ7rp0fm7auwOQL+cpB/OmgZyZiU9fQai8h/aEPn52ia
+qEKlXatpokDgPezd4fgtp1/CP9QjCR4jvOmCZJ6KqEI4My76CzUh1r47g1TRY3DRNytctIc9h6O
KOUyksuCBuF4oS4h1slFiONI2dIMz6F0VvEnnR5z7t/99Y5SlNKFIsXGtaRDRM/fXwrbup1Zk+tv
rCgfifFKLEz+XbXhRMnI3/XPWfuybPVh7yAYdbvXpkH9hDTP3aThdUgHjPX4w8CATTuxgJfmRG5Z
hndtrG2XBivFHA4+o7nNwvxnPb/LH9/Z/+z3wcOhM0LkGzSTN8WiKHQnbH3T5PDPkKWtSKUqsixf
9+DFz3kEPv13hFXoOo8VSQp2ZF4nr9pEReh+D9oR/FtIz7WrR7XuO6BuH1/fO2IwTT+a4qZw6EXq
XOabg0zAcVF1Iwp5Ewb6ZSmzw2j8xwQNeGi9cZtV5ZelatDG1qMaiDUKSNmvUjttQcLrt4EGvkEz
yV0jfiH8VsTBFQv7dFr4kV8DzPYX3U/bTYFK4slL/G+mUZUPOmkGH3+S9+8QGVMAYxgJ0BSzzLdH
Mq8pFBapYdqYo+VcaqsoN6UftJcg6h6Uxf4Zkmr6O4sRaha9vdC8ehpyvzq571V7Lb3MOEq/c9aY
v9Af2lID3O4DDgEl+kR4948A1/Z+GpHgdG2DU5xXbSWIQd1jHogeO93ZB7aR4/03rU1cEzNnEoK7
cjUVXumoVtvBtL9CI/mRmzT/xXL4W0Ifcwx2B5MWcJvLX5Vw7Gf0b598O/PL8tfLJHXJ6oL3SjA4
eXeailC6KpLy6JpUlbkO/ZpMDOLIZQ141aiH4qBrAYCR0pyR+MKn38GPQRf//NbDKOxwddgHVzGW
CB7xxewyB7FR6kTz3NX74vt9cibwzjxW6bi2sBndDsnUo3tGihZMcbSJ+omGmWAuTGx3tgLQx/oi
NcS3cMaTGAEyArK90g2PKgEvV6gwKkGwWLwYS6gjyZHX3Mm1a6Rld3LgUqeC3FG+ySfO/d6dO5MP
Qy2KPntJ3vUzpAWUmekupR3f4IK9+mN5jtnIasmWt5kYKxQDgemqiy8x5vW1cKGV5n7TIE9g0B9F
8KnyIWNyq1lHpZcjkRd0m9IYdjHz8oemyIKrFrT7KBbhMZ9Mkp4aziD1FH79+Jb/1zl1blG4pmPz
A4bV3+tnP5r4U8ueq55QR04yFUitMDEHY0t8OflZx9hIVugXh5umCfaDJC2TycTD4GYQa9VImwAn
6OQhKKvkiaAICa4DUXzeXavZ6hjBsfnkm16Q3n8/puyAwtIdYaCmAlPz9zXrTtzFWm1AU8xIgOpr
1Lkqi41dXWPQJe/HuYnmwszqW5ylynUObZZ42z4Nk2NRZtknb83C9np7OXQh2H+w+1Eiz/v2Hzc+
idxyTFIyeyrfcy+Q9aoHqbuPS4O5ctdykZCpsd6UpayeC0dhXEaCbB1FnP4TNgimlv8jwBiXjwAj
IEpZ+By3aCmmAC+VGWk9YCXhvI39ixWQazx3eC8mq//FUhhdG3MgDzxqza3CVLPKS1bpOvZfB4fU
mMog4z4I4jvfjx/8oGoOWWS7l2Ai/o3NYmPIUntuJ8RjRDJvIpalYPL/deZsI0iSzdlPjZ9I6jjZ
k5+xNrueBYHwicsSTP7x0/ifd5alB56XLgRDgnm3/+OrDMo2ruyukkBnGXqNcEaIoo3wzMz6nwxm
FN08uCMTTDKlO7iJTP1VTkF18hgsHT++mOVg8/a+OhYtZ1PObZHlYv+4mAbrRdD1Hah1o/rVjJV1
6gctXceIk8POkJch9qAha3qws4CkbQoSPogP8F6zKntENCBueOeeDUrnc+Q5G/rYiO1lmCHeTl60
ycY63TokTxbYkVRNd0/r9X3HrVzR5h02hKdfIl8Ux2U3smNCiT/+fO+gpLQMSAEQFJL09Wzq97+/
bFspmMO6+P+WgYk872ZZiGPNdM49BBXDNq1jasQDuRj5g67Df3RkfP/JZbwta+HZC5tZO3UtM3km
E39fRh9ZVcRYTcdlO5jrLkDuOnkJ0WIu3XEN+aEM8x8DJzFCmeG0aebrMheqOHYSgmKLzcfX8w5P
yPXMbTsBqZXxPG6gv6+n0HWcBDrhwlGXYhbmnyDixFkR1WoG6Fw5wdOYg05FCh7LOD00RdwSsSpk
ktKhw3pV9OP3iCH7oY4Vhqp5K+0EwYmZZ5xGghVXVakXxzIC+GTl3ylJxcbq7fGBjoi/l7rfIOAl
Cubjj+XMC/mfT/P8sSgZhMkd1UHQvhnrZ36gVXqbK1bE5jTSxG1W+t4oqvRlDEtoa2aySVSZFeux
wZ5pyf4YILu5S5CuBG239TvN+0fF3YgnjMZZR1tbXxtmhRZSYuX3cp6dKkhOWZE8G0WOLYuZ5HoS
OXFXtjVsS1tXOPzVkBy0Grl2EeTaA7DNte4V8TrMookw7c67LbRutzR8GqdzV2oKUfBOtnVDTCcj
23lNtGO6u3h36otWGb+WbkJaNcElJ1aD0QlBNj5B3bECYWAU3m0lEH8ShnMyCTA6mb3RrV0TsYEe
5N3OJTrlbNPYDkp7ODeT+GrkUbgqo9gCXyNZG8cfxAkWfLj8a8QIBxcNGHtMtTTWHMg1eiazvdaO
jPpaaKcmyIBVkNnlZ32j+SX48+7NfSNmd0t9wdou3xxzAlPLArpcrNhk9uy8iAjngjCpgqnFpre9
ZzRRHkx9V9tasNkPtovX3df7w9JZ0VAR2IGBzmHK450Gk2RTpjktu8L8kuSjPJv5uFHJdBeXfnxI
QXNcY7MBH1c7xSeb5bujzvJB5lhLWrU2Q0jz77ertYapqKvU2ywDncT1jF0bR/9Yk/6ynHt0gdm5
t2rYZLlJ1y+joA6r55DtPXPI5Iwr7SV0NAbrHiOgj9+Rdw0fLo6r4qu2sdhwLH0jypHa0Gphb/Mt
z7qawO/3bRHLcxkkyYF4j/umqpvbcBD0FLsIa5/25M1DnUy05cbLMu/YNd2PJA+f3LGLzq7PWcIg
5HmDbLi4KUd0qF4TXvPJEZcxZFWdSCvsCVfctaQ+XlvCu/sOEUc1FweN0VUnHL1bp1YQT9C4wDSj
85xVEs0lZa1qAVd3vEGVWUX3JEtqexK68XFhQ2d8QE0kxuizPWPui/z1HBoGbxrFLU12JgTLyOuP
PbEweduVCuqtCUFjaTnkYYeQtr4sPS6PUsxpTPkDaO4qzSSEdqsvzkLoFY5TkrwawiHcDv1zbrXa
ljyyl49vofFW+cEkiC4RJYSOsMQW5psXRctNJBx1WG815am1Xg2MuRoG+eWkIcjusBCPlv1UuXy5
sV8ltxH9ErB+vvZUtdXawZ/6jZHdN9V0PG8EAsDmcD97B+Zr+PNL5JAl5IzgtgW9M9d7UzCa/WCK
ZkYnJ6wvd+YEFs7Jh2PXRuIY9fmLnJUQk9oUzGBdxCjB1OkHr9JfFz9H0nvqW9yTqVBChjKzcaeb
ZKAabeZ+VgG9/TLnC3U9k/4nUlDXeCujMSCeQEJV9ub3EHJAY3xAtVpf6MgcBhquOsSssENXnmsQ
SQtv/DK1frkPwnw8tOI2l53au20afq0gVTia0TxRlhoQRInPkfPvCzPU1u2s6kRFgEQ5qTajaOxL
NMp/cEN7W348Jx2cyMGx0nU0QozA9D2yKcwChdFNHgPNPOWVqVMRRvI2TyL5SdPgXeYOX8OsPSBe
yEU08e6MhFqeE6yWOBtPo+BT3r9oV/EpDN6AAxrdNz5GVCQ+w3Vuef6IxSxZ9ao5u5q8+R8Uev91
PZ5EwWFSMJmcNt9UKEM/2tZIg2vj6WPA3h0CETJD38WNURsrErZhmAg/Xy/qOn30CEH1rRSdsmwP
PjF0swJc/2TtNN+WcVSTs5aCQATmnvPT8vfCnmdxUUW1znY0r52uM3COLPsjv/mKFR5QzJz52jRo
5d28dzegZdEAeg7JZwBrscAfyeR7MaKyQgNuxAemnus0qGxImOFKwwtpuR0giFzdh6Xbf1Ic/ccp
2KQlxEjGkp5DWfumBsX2qQCKDMS0JURlFnbQ3sZzriSVs7/u5lleXNj9dmkwlMjVEq+3D9IEJbk4
2huzzY9Bk6h9qFnEtqk8vFoJpqaoKs/LMdjpDkLDdfjxavcutozGHMsd+jYKVgcRxZvrVtlQeTKK
ue44hYsB4nYNOLu6LP0YnSk3nng93iJXLu5sJGjdaiz7gqFzsV52p2KAzwf/NjkVjXEq/dw+azEm
eVezTpMth2sRFscKRGMc8NjYKmxPZimgPs5NUGyYiHFoSG/0ntH1yNx/H3rOnd/ZwDHaPERj5Tx8
/Im5Le8WT7YfWhVzp9TjfZz//h87kJbhEMgSqdN8WLUzhsmOCbtKWigv2qAJqMDMIclrfKWxND0E
afI7zWeRK2pTGN2Mfr11mMFdNRvJhFFNyYbeFHxVsSfU47foxQDXLL0U11iuW88xp0AKr/okQchg
zpvMTTOi3ABzMZGxQvsOf3L6soyd2ZijPPZu/cT9nuejOvaOE67RmmHARnKyQutHMAjAuGNQWdnT
WM5mPyJ+QLEnNwZmz/VvuBPTde5lMNBu9V2QzB4YATOmeMLMRLQN8gZV7Zg5sfGGzbdpGJ1jR+N6
p3zd2UIPjRAKUNsnudWYK69tj2Vm+kdsDs3FjTGVS8YbrTZ+LQGoggcS7j60akQpItP3eV4Ve+KZ
v1RJBYfEU8OldeXdVDjMaf2ZDRrtzSq5Wlaa3mgIlXZj5ybwkTdpYjg0LQeSWkvHW9dtcM4mYzwY
FSqAcnabhVmoX3U7v7ZJn/Kw4vSoPDt+0Bzf2XX8/lLQ52mHzJWgoVF05KQk2q3mihu8qC5FR9vu
G06DwkQ7UxsvC1HLqgAkLFSsumkRTi+/rFzCt0Mx1Zegn4kcsYVK03D2XlR2R+n0X+tWy260OvEO
Xt4Mx7yevje9YNfleEjEl582t8R4jSugUwm43j65mHiQDzaZzOCuHOYigWNvUkaQevIth9Sw9xJC
xMoyrQ/mmClUJ1126hqFlaAadnnj5+dAWfkeWZm9XUaZCBrAmNpR9L2rpxfk2LeLiEuShLQj2K65
7eBnYwaCRMLgAjltVH4ZSbvLVfN94HH4ggTW2zZRBGWiGg11BhAGZnTSbyM0GkUTtisrMo1z2BYB
vhjTPjlENtPQG1/ctq6vJsSLE6fzk6k6OhZTah8DrYYjOWQ/5VCMD23cJudoViam/oNAPXYqkwbs
q76mMM/vUg9Dsz1g3huS3j3LTiRrY8S61c5OWasbkMGav4cDjW990YPIwbs7eZflV23f/hqEk/mf
lVjvKxdKEBsRiEPsCvXgm4VRDpyFsjFFpgwEd7vopXot/NUud7eU+TFOSvUtGP2N6GN1ZzL/G5RT
fpWtvtODRj9O08BVuQFtWYW1+DL27YCWYlY7fLKiva0G0cAxXDeQpzOItKla/17Q6py+SJMO+TZU
OWdyF0aEm6O5+S3yQVB1qMr4tHQTDRVdmri6EWHYPmclAtYOKsixyIP7UunDLTIA2NmEA8HfRPk2
uHvPqseDZt0DQiu/pu1ooCkMmM7MHYg01S8GB6t9XeKP/h/Etu+KcWoCV3g0HQR6izle8++PFrhN
qYxycjYl8JyjFlKJ5EF6THjc15kQ6pWGOs9VCIWRSvGroWx5R8FAvlvpAFWNUrIV4yLeKS/MdlnX
1a/jQJTC/3AXZmXWm41lPvwx5rJwP+AY4Jr/vtgiSZuk1ueGqBJyJ/GUn7tBRccKDBFE8Y7VT6uy
4lI5bv77R17IR70uXF7UHEFRi9m1xqO9/FUw/9byqyGIv1uTH5+mpLqJx6F/7PWmPAsCm0/MUXUU
L/eRLG4Ee/nZ7rr2rmvKL04bqdPyW4teWuvlt97Sug0idJ3WxNivOsahd4sGKRTpuBeqInNgNCn8
VgkxNtDP5veqo+iaT621ZoNIF6reL39pSN9f670v9y0583j89AeWeEjPZtuf24RGTlwN8Ccs5JlZ
s+W0DL9KkVk1CGyPPMTxTeQBIq4nBs6CVt3BLa3xXAzfWEhLH0Vbd+OS8vg0oVgxQNrvf9eqVu34
qDBLddYMpc7ujMT+faGu754DkX3TPAE4baR0IZoiX2sRaJm8c/YmGqvV73sxmEXBoEkNp1Jwzqh7
i+QH3T5V2Ms1MIQ3mqniTQN8fxUmeb2yM82660foWfga2idrzr9I0+QJWQtEx6GNntE7DodyrNuH
0Ig3HNnL+ynQiqudqteACfpTa3vjjqQD4zAYAB9o2gbIppwfobDUN6IE3f+/tEQYxdbCzrgOMZAe
E4G+XziICvSA/N/E0B+Y/n7XUL4DNlujmsieWhR1tJGNmn5ra4GlSaIvtt0+VlpmP3qV/YJKeSs4
lL6YXekT4p2ptd8SIh5gbnjukV4NTfigRkFYQOPrDyOMiU3ZA7l1hsdI6OGjRsbHA9kkjmiBDNIF
a+uquFZxEF1Q2zo7rRXWFwdLAgf2GTeOEjQZSIGOwnjnecSHZpW/SYUXXAF6R2vMuKSgyj7cIL4i
Z97w853jjDrGei28VwX2xFFhq0B8hye2o71RyxwyHAmXaJJlj9xH39TSyG71PshvMaZvCLfzIjoH
gnZilH9pOw+Dn7FaFGGtTIFrzr2UWQKwZaponJcf1aDtl5cDio65NwBgkBE/7us6yK6h89y2Qr84
PWqUOoQMuhTllRjuSTTXj3nS+2QsU2WMljxHqop2mBFf3Lz8OnjpWfdUe5/m+c0wq+mSVM0QCmrf
yqjPYZUWa4BLIMn87plKcVwPfmxcmo6ulAiZSAljGOFqty80miCCka1T+i3I+Fhou6V7uvyp7nJ4
CzzqtdYilzYxTQpTmWsrR1Dn9LLER9qOyW5mTWdkNRVjmyDkBkzLQTdYO8Q4nKxxcu7CGqqBhTh0
GziFQDnsMKzxcYQHYRb/oMI9yHF67XVMOJ6xdYGH3YeykAcFPZwOoUh2Fkh32BHReK6jwFkHWRPu
FppBLrStohQkxyk0b7TCmnbR/KtBogYYHNIu0yXKQBBmISD07fv5hQ9VyCGjoVZwE+0yAH1m8BmS
QGvIf8c8HK/ZdF36RUhI5XXRShJByvEVZRgoJGxCPqGuURD9yqQRbbrRjY6RqSOdxhY73WQ85zdF
UEPpZ7a19dCtb/WJkaphbzyvjA5C1j1Sy444vHk5QOv8Kll4qXMzAP+SnBbPD7DkO03/lA5zMD1M
+IuKbokhE7eWsr45QwM6fGKtzi0U4xFpyQFm7q9quCooFDchGudr1V/MpCpuNLLfo9QlRoek8UHV
9+MQ5MdFELFUo8S/9cStgjxaanKaUMGpyWz/ftRtCMdZzvYyujBFW5i9abIvsSX/8F3G22M0igct
jPcqKiNsq1nDJK8UuA9ooIy+Wx1KNOY7GfZPnDWpTyb/vPwg5i1ZEWk9Z8NGABBKUmeyFtZH6qls
b6BPmFENj4x9Qzk+FfBtMbDSXvaSb2mY6z+Rvf0Ujg8eyPN6yve5wdeidrVwhC+rB2Ce4pqQB7r+
3RvSWe5wNu8Ha7LukICVkPR5/0oHurhbMoH8XXrhULfPlUsfZWrk46BzHMHhCa2PxaXJgLstMey1
JGCwH/OBhYFeQEEc4wZ0R3DITZxKqP5nDfNuiKbwiAoqGB3UbXmaHkcra750yRG26ipu6ui7i0Z6
A6D5DnMXRnILJb0eeOpMi7LdyqJCeqBpzqka1L5DoyDn45HmQcwoJqiYjgYxyyj8n1r5vHghikgn
V7kCFPp7/tELIOKz4KFua7lSY0d8rRNvO5lVWysgqSQ1+HcvdfKUau5hisw1BPNkxQkJ59P8tfgQ
FZZJArKEGjS69bR8RaklfiVRbYA9j9PrNDk7ZUntvDw/kSQOFeJgTZAqcGr3CczGjqe6erACZT+2
Yo632SzvmTXM1grykY7Uh4e4CP3LUCXJZvlzGtffQdJFH2F+r7uGiYaZmuu5ziX6FgW6YxCwbIb6
QZC7upIGiXZVRPybWYdovfzpkqZA3vHSneogOgG1YOgjeT4kVGihypPZJg6wAvh2NWF7dQfxESgR
eYzUsgxwTrk8DoQNaOKIk6itrmX9xMxnXWIcsJE0lfI2lOS7hD8mXOlu/xSO/4bfZ2kUfyIvQ70j
QgKC9A2zwfnsR4fop7y38q+sUQwaVy5H9RJyeZeP+pwMZW4ifWpXYvzWu8ACnSr4weYY3uoKFqaX
yidp9gWTvajcafDeg1SxEcVRtrbs4HtTxV8Td/onQWgL/W1XVu7e8FlbAlMxPjFOob+BDBFPprGr
EgtQBOf8OzU2N/WoD9veb+M93f52bed+eRw839lnJXu4dGC0uJAHTuSxDiRHTThw2OePI2SYXe7F
r6JJbyr4rvtaEUTn92pvNwHusSiGoOaiGhI984E6oVYmPIKjMXLG1J5uGRbcpbMY2wnUl9xX1n7E
g6n5JLHD/Ch9WNkNeYJGeLFDphclh3iuJ5ZoarP8ohjRJaWOYjOxmi02i2HfjrH+MprZs9YYLy25
Vg6IVhh7yA3kmu6ptrcjNaIoZBvkrgfYx4byZiyjYpdO8hxjkVRReMeC3KwQF+wmnLZj0oDAV5C2
cNMSu3FHGv22bHrjCani1W2cX7bsL4NeHvm9X3qF2YyAXiOuj6VZ3+OTfs4acyI+MboL7PHeM1UF
R48+Ytn2tKPVj2oCdk58RL8za3wLDohuzctuLERrU6ku1pTDSKv0p6S1sjXe5ZJc3za7tQZSWYPU
czd+a+drGaEAJeE5AmMHNkHsOIo/xoX/BFvoeXlQEKzSMWpiurGtTh5OVbonD53Yugz9deBWgPID
pq3xneYWhzgvwBL558n+5dnDkzc69zVxgWS7IG7f2QIkfmTemkS700PYTj12WgHVYNBWlTCzNSIX
nRkzw2bcIZPZjLfcdhGTsZIltgORDRDQkPO1WOYPLBl0lIDDbrLa+55E03daRddCdQ+Dbj47ZoyJ
tcbcYxDN6HdHWhzGdYj0gkgmdYhTqIgN2imy7h3n1W69lsRtQhLtypX3Wttp+wr89rqPjXptQHHa
96ZB1FZdR1+0RN9Ku/TWnUcAOTk7iGQ9eSuKX8T/rdz8u0zsU9RpSIbCb2OVcsYwxdUzSZ3syi2V
I4q6/iCqn6pMILHeI1OwNXGpPXUXQ9PRzF8tvQ4Q2eiIrTw/TzDjVnmaPEiLjd5th/3YCMYLbHld
B/jKh1SWmaBK7Ijc9un/2DqP5caVIIt+ESLgzZYEQG/ltUG0Wmp4Wyi4r59DzeLNYiLeU7Q8RQJV
lZn3ntueZJQp21l335CcW0HHkCPxinkHLRBH+6OSKqYD6vVlLZf620Pw7TI5NobX+EVEiGXPMR1r
osJ12mfgUyCYqittwM4vUz/KWCA4l3N7AlN+7/PSe401MqWVcnopkZUe4tbTELSU44ce0ccc4xkr
DVu60g791UjEc9bk/Uc+QEVNFQd+VSHKfdXRW8ZEesR+nvuyJRWmWWYZUszeJoElufR6TDrOq+VU
PA5zXTbmRuItjaxoPVjcrDF8HPyb3XurVr7FpNGAMNURNDdMdjB6rJA4OsawhSr/NEv+XFiamgZr
7I0GBmyaXvcCRvpZmMWAO1C3C5eNSU+qZw6ePRiZRvUjuNZ4TNfJyJPIDlFtJvJ2SYQzd5Gwcigy
Tsb94+7VOiIrWZjpikSuldVvp2659V3PBjPTNVN48irbe02j+kxArBEMVvFNqMEF7xu6Yoz8PQET
lrON6tSPIVEypYURUq8evFs6x7i6ORD13wy5Q2vB94jVxBlIbJpAsQAXdo1nrflQR1ImshfNs4t7
2qIyQlYwEA9LxXtxU/N7sBGYtXL7lVWKb6XVnyjqwzgqsw259+aNOIyNKGz1xVMfVDANBqz3Jy8h
IrgkipWQobD0UYiuLA4CKwudz35o1INixMuGxLCfVlJyL1sivZ+rvI1ORAUW/NX0gYROpAIsuax7
4oKxfZcL2UEdMdvhRB9pV/U1xLxlyvaxW1WBmVbHwkZbkulmd+ujZavKhYstplhMbNUJe/dFo8ek
NSw3NcxsG1uqThu0H1L3aNVcHRZnWrrfgDY9aYwbm4APpwCTvMx6Tvu1vBXkQvZNrod1HacQkGvl
ZtTdEYNIcpCBlR2ddngUgRg7frWs92xwORdUz5mEMO6cEC4sZgI9hzW6TiAvuOskJ/JQmH7PNaiw
xjUxbcUFTnCGjyry1rm2d8FEOCQukPMSZlmvcIYenVWrFe0aoX65nknpCGpDZnRcqyFMk5KXhm29
VNQQ1RSuCmj7A1dtgBYkI1kCytJ9qNMXzyHRay5oxspuDgvNEFsPXSx2QT0/oNhcC5r2nxpunoBn
9jHgc4nx5uMP/NPNSeJTiv8xp7YRcTq/VqRv7ZQo/hGEkq/UKW98WFUyxEN3ii2WazagewfTXsnf
1H/D+E9zbylrezx9FRnWzTlbSyKMLSjbgLyY4vFzTypDzuc5Z3VN3HVbvpbyb62Qg8JuwO1pJQXR
QYzGRMvMKucMiOOzcrJDb6UkJHqwLcXQhrmh1gTeEIfkAF7EDioDWtv5q1NbOg5U1oRToZIMVwzM
KCYC+5bZ+UOyN3IdegJZy7C180f1tESnzLMPxkMfXIvLCI2sNqrtYNfFscqMmzUlOFqaOByYzWjK
5vGw3Ml4S2baXm9Ggw+SLuREjLRl3TgKbCqUHQd15tQ/Yn0BoE7EC9Tp58ogLWCYpm+7y79Ud6Cw
6KftpHOEdImhWuOCJsqK27HlTz9nTJ8Rq5idum7oOXuxBaGRJVODFubhO7rND+howrI3vPTOU5u9
ZtV3Vr7DhnY4EUCcK6dRXjMleW2X3lrPmDz2C3Tot2HMTtAdN7KPpnNrZ/pT3mCN555Xe05f7Pk5
nhf95Ga2pNyEdipcVX9rk/5KKJ/Qi0O1TIiW4s9OMBfqveQlBb9FeU98EdE7dVoe7ByhcFKBFHcc
7GzJsmyFYIN4DGxJkNyRB6CXvRPiGluNhOoAD4h9A5W9OgeTss85oZTBOPqwOePJtyfISJFtHFK2
IR4HCuJ2XrU41+Nb+5h2cbhPhMPELtFCHSB34WBKqhgleXrVBIardi/ME2tKNul8K/bfhrvyn1sb
z1SFVMb62wC/2CxRdFB0rtk4RwRhYJAY9GYowQivIwVmGH6cNAQgFlUocfeTcbXLnUc4m/bUGx5W
7ye1+BeTYK0wreboQjfiMbwjQIvIm3B08mBsNtp0zrr3MboOBm0Vdi6dZAB9o0R7QA2ggo36OS59
wi8wZxZKOE9BOvoOwaTsG7G6LZISfi06k8FYx+IvkQXroWar7n6IBOIRQvm4zO47EVuryvqD6BLd
2QPXTZRbD//pION3YkvonzJcgQhjb9gGxWsEWsD1uQOd7o3GBIz8lNzoGmnY08iSW6xsnm5PUy6L
nfgOYHjPY/FXDaJFJhM3HCmpZZw/5zWIQMkOGRBfC86lct8bazpVaWMGmlPaQV3EIijQ/8sSQn3P
61VTcZEhJWKNxVHcsk7TNjNkRbIwTb/OSv3V7JfvSs0xf1pojZe4bFa5wH6q1D9F/3j+ihJsOnO6
Pim8HWcdZIezOV4mKhUI3eQJKAGywXnVgMOYXO8qaEXZ9vEBXBwgbyvrku7kon8xMcrCvumBdXRm
mIxWeixxWe2nwbI2xpSYl2USqFcIjBulfOoisLApEtiTh8BvM5D0tEtYcNYSzvw9MmEJmWYK2bBx
D1CT2rUyNydDajtV55hcxAebgRycRCTlQHAl48l6CGCXsTu9T3aBPJqmNH0fI9AGGS4plutaA0s6
Uys8N5jsouIN4eOKRxzQF4bK6Htd6TvGrhxgzeNYA3MLvTTQB3XFt6+4t7e5CbCO5PI2KQ4cVsgx
6kR2w5NIbGyLWLfH28ck7VpP2yLDfjMdMwbld5Uh7cKaIDaOJNuC/gEhA9CRWmpvQG3cL72FlNR8
YV134ZIOaFrQ16IibY+dSo8PDFJgGakIVVlQsDeU71PhanuQQCSNNJJqoArt1lrDOQx47WGs56fO
EztIjgAlcAS2tB4mN2iNqqZJwP4Vb6U+IFEuQa/WfiOq/ThYp9SZtqP+VEfRJpHmZo4UIH+UsVni
S3btx/PMPCKocx1CIdcf7SnGtEf5eE28xsekuMaLRi+Y5NEJ6h4O+hK7QrrWXfxm1UtJVoN+1/QO
LBB3gFcEg6FBTnTDPiop+KuN3o1+ZFAlwLNuJNcnMcSVwrgtg4ULEDV2jyRO+ZjQ/UrLVoJJ3FTd
6NkGetocJ5LtE6rAntSRdtM25p6dCn51toajQcP6xH9p+ZnOT7WO7SKR5BYu/ihVOhLQWrHxCY6V
GGzR0EmUrMO4xqMNEMNcu2MDOBOpjJRMKTTMbORjJSlYR3ydNoYhjV7DNhKfZKysELStQIVwl4qN
W6m+Nb5ydmcnMjdNlh9LeZlkEe/ztOpu5eONqJy3Pjrg59DDnHkw4EA8FJVs2U96v3FjuqR/aHV4
pOWIIlWgL4zbOCLORfEyjSqNHFyMsOuRDCnVgjBHSJQCoDRr0As4gDf5HJ6OdYEcucgIpOkIyjVU
Gg8xF6Gz88S4BXlNiIriE8sDy/VbVOHCJGgZYr9KaOESxOFS1k2O6y8cxJLIWRuOEUqukST+MNLn
HDxOl5hrZM+rskIYUpXI3wWnUAfsLUNMSF/QtgPPNoKWsFzZX5LkQ1R3y0sDKvd15Ux+aT8/ODmZ
SmoeqvhGL/CvWitRfrEopfaV68DZ2TEBDiO0UCtVXF9VSBYwOoggyZIHc9mdEh7k6bHVlxyfQ6np
f5WRjyjcOPiLCOZBGKMEraN4q9kuiemtJbaGpmDt5L1CLhpThsEVZ9hV1iOQivAAszX5dWO/tm2P
sYCzUoeP3EAVmmmgnmEH6ru463aYt7tTmcNEGJcipgpj+5gc42TPcfzDdOo6OzMH2GI+RChiolU7
EeZU18CwyfoiCWlwnuDKn7nrN027MVIwSJ0kkqM6D4Z6rLpk79I7kyI91rQoJ4R1THzoOA/5c9Q9
fPOTJ/yy1amkHLjNFnyOi2jFiw019aaLDk6iOZ/lLN/RQWtk3zxj041WnfrUvVmyuig5uWWLeXbi
/hAp36RXh4ZRbtBHbZCpHhQZrdTkr5FS7UFOWQjlMvCCVYTaGhhVqlFDF04+Vj8d6faz3jx1mR1U
kkAQzmX0qJjgXOb2OyagVNPvSoxABBiDOt6QbXN0Z0mdoj1VTDBxBUTDjV4MtcGuVIJy9IFiNPTC
65X8o+YbalaOo8RAeHLayGXRVzIm+nRKLyKKXluJndqgmCFYWpDuBEfvQFtg35rNu0ue484cSrzn
JX4XXZBCywnhlsr6qyQvAldQXF/sQasupdPWl8ws48A1tdz//VhTm7gbATesranaAT8y9yLq0zPR
iH7M+PQwARtXOdKJqzcvRAAoZncVNdPZDhQUW1vxxjw+RuvoNXfRSrlFE8pR4NttXRdqqtACL+H7
FAFgvs26z4SBwWVguPCq19dicuwXfml5EE1xrV3uNnsQ6cVzyD9MG3FAUWueuIZxPS3nyl0a0g3r
6iprPBTFTBiWqRcv7uxxFMpfYloNh0VW4lE4x8FQ9imoXkcGxqKFFhKz96l2X+Jkmyb2Lk70j4GW
/SkyRU1bB9FmRCrgptYPrpV0vq4L5V6URBNqMQI918OMnnjIYhjj2ofKLf6Nbj4fGt2ZDr//wmCk
baSqXO2rlsLd6dj7zVYHtT20k1/YNgUSJCfpBIWVW3ROLZP25UWqWXMyaX+TrDAdKqdZeAp0InFP
Ft2ydoMSSa1CqrqWQNcqqziCpxaF3uMNaq9NpBFxYGaEF5PhWB0TVVZHWrAU5LYRzjUZKKQQJGAT
SLOJe9HfVEe59kahvYH1kzupEMqplnepdIof5aTzmMsClDshKyKXXgpUKvuT4JVisEnUnV3RI49L
PJIwDcXGtI9JA8ZR6YFKMWeh7p1ywkMJIIEcwMELVL678Eo0LmIj0tuasd+qU3PNQoueapLg5Wr1
5d2R50Lp+Yu755E69TTl1o6U9+XStFV9XHIPx4U2nVAJkaKRvjVaebNlCpInwZ8rDMrR1n2khgvV
XnM/AySV4CUajdOjtMGStTRNoPg/nqd8z1ZTA2VjIGSmbv62FO0Vdsc8fIx9/5M0S35Ostjz2yae
T2Szq1hjlfwIeoR+l22+2mzHj+zJU6w5B3uc/6S0hzg1giJG8Jvvbb39hmJB+KxSVCs3nWj4PUiu
fRZ2UicwsjKifo8eAnBkEoq0sANC+f6NWWQHxI4dapIdOZ2Su1mPGl2iNCr3v//6742ROh1LB6lF
NieZNHJa8sK3g0XKJgchS8sqsNzr1ADZ4Hg37oNsTU0Q+dKZvnQ1RxGWm8B4h0rjTpWUD4tZwIzu
lLdYp3JX+q3VecvW7RgY0aG7JBp1j9DQtE6PTFODg1Wi2K+Fu6VAFM9apL7SK9ID4sQNXmdPOw9S
3xQqiM0lMrOrs+j9uXF4/pkSXOfuK04IDZGo5LdkUt3rAs4FaUcMVAq12f/+y9YyVLMLGOxfwUhr
G5lfTk3hk0FHxDNmmmIkbEvMmvsyqpNY7+AOhig5NhawCcylZgPiUrdX4CfXcv6si92YAe98bRSL
w5PnK0WATcMXtIxsNvtswpvet+HCnUEufSZv9ZQa7NlOsmNrjN8bZgGmO3WfrIdzeNLaeNw5RbJb
vL4hFuCdAcbaiIxnR6u80Oha+0RvEuawiz5QJ8N7IAKaaIw6GEyvoH6TfZgTpHHEPhGTO+gtQDnd
ZmN7MNGdYtjjw/1xxngkP4TkPtkqrCY8n26teAzojQRcff6qdcI8zJVzdpq0vJVoKPmbKa5thvBv
dJDxTzavHi2FwwPChBRx5Y4k0Tf3svDK57KT9YreKjGNGjk4mrC/zMxlngTC1/PqZUeO2DJY6WEq
XSNEg1YH8XJBePZo8b2MmvYZbzUdoDadqHXZ8pLSfrR3w9wsr20dhyMM9yjVbqWayHOc9DomZuZs
SeV1r6nW3LHE3XRzKnyy5pZtgTxt3RrIcKaGIqQQI31vCDk0Zpz5yRs1/fw4d6Zxuec1vGZRWnyw
tG5kNNCF9ABzJHVCVTGTattHIcmc65ZenAqjvm6d+lzQ9QgGT+3WaBqBAP1+kN9u7bzBuPTCIsKj
+DsPyblg2Kd3RKX/fvPvG6GikBDVwFHIRDZCQsffqitfq56blu7Quo0CwE/vBFh9Ng65OWVG2kyx
iowSQDfSgsDkoDU4mFgXwmClUTlBIxXC0SOk7OrQvs2x+zIV0AitsS1CdvEeSpFX+zqyJlwdq0KP
VkaSMLgLaFCqYNiVzofGeE7KdsSxGf/MReQTbrS2muhJ5zSIk2XTyTbeDPZlZKrGt1LW93qyn7L4
R2m7LUnqpFLQM4izer0Uvyr1ZiOZ/cN5tyygUYtC88+uEP8X0dKheTI0ppc07xJNxd1pGqNvAnv2
FYKzWsthxOedGnjXofAaF8noX1Rhl7LT1BeDA0cjUJ5HdXdLOY93FmKBTt00xPv6dkMUmzMR8TVN
f037UU+pdKFbEEhugcgIEqKZEXpXV0pA3Q+VvkY6nK2tvkPzSRle5/UNPoa1pnqqVwp93sJDjdA4
2XGqcBFlYwiCNGqUV7UGkr+Ug+CoWJfr3GMQbzY0STJ4N+D26XDUpfZqZGWzzpZkPxtOOA6MjIry
XKL9bqpUf2bLYSgrI6aSaXe0LcQtQ1az2IjqnTmZxmyccR/qLlw5yeJb4HZ5np1tDq7p0gzyY6IK
NwrjX0mq281Tl2AaDOl3E4JMJ2jnUgk7JTZfu5ac4I6picLLuDB7p8SpdTXQeAli7T0iHHCy/5rM
B2zjXXpii6WMAFVzpc/Qxs2rkz8jSfST4qSiTKW5EeOqcRiEZ8Kha85AXAH7o1vJ3mJ40UXpT1/z
uqiF8goXqDz0ahaf81vU0n5MSYbhBPEpy690WjBgcH/aUXLILjYpTgyPIvvKQnDxCrd4iathn40u
iLQqpaxn8kOssVNvvFY5zo9wMKBrCx1H8gBGoVNFYDDZlfhDV0g14zfQQR5L1WIRD0DxXFvosbqm
qXajkilkRuZXWtbO8FOJ5YMWz5qOI9+YhDPjTZOmTuRSdpFWmanXsr1XNgjB5mtGrqyURhhnvPY6
n6jokr3aEdkS6V+HJyPJCd5Q77PlYSr4rQSXykRy8Slimvjko64iYESguxB0SmAZkhWc+41dYKWb
6P3uSVPQm1E4GDdK+hg3slJBvK7ISWyVXU1crp5fQY76kutQFlDuaIxwIxHbqlFU9nbQdmdPI7a1
/iNcg4xie10tGD9R6BTmzigAvqeD6ly7bPJO5cYx2XS8JM7/dFxTbjzd0ykpT4i+EICQwO3ntpH8
iSN3N9iu9wIKUu6WnCD3rHf8sk6UT82Vq95EL5FYOXwtVAyJuVKoRhJomeVApCsdnThn0HmN8jei
M4e70m7ceB95ll9ZXOj2hcnBML92hfNsZpHhdyUUptZSYdrX58wozFU7+uRNfCDw27XxP+gbiBnk
us1oGGtfXLDK/L0wqa7T1VgyoaPXO6SQLNk0yy4K66gxfd2btDWjs56AYsT9ddw7m76clPVit+Ku
RM/k2FU3nabvSekbpqpZFqYHOA0zNxS531J96tX0ZTCqghYZTophGcSXuZi+0hlMG6ZV2lxjVAgr
oIbZTtoa7Gl45bSM0olAOPcnwVV5bYj2uug5I6zfj6cJovGR2XXYFk/K2J6GxyAU8DBkKHX86NHM
bLJWIiR4vMvNv0c1Kp+1wTYgs8y48R4fn21UJFKw4GuNR6hXPF/LaICO5TKSiMgaAORo3PJkuj24
WwPZSgcQvvnNGnFVSCUbPhlxiHUmZ/rA3bnzcoYcDSP9V+rkVcf+RmveRC/aM3mpJ4ONBeerXYQ5
lBbUPngYLfKEMxy/KnBZKGVrN36ebU5o8bs3v7rzCzHoZHKxAPN/p1EFcvmgLI+5zWx0FKap+rwk
60o9Ws5JY1DcDKSfjcxosjfEB2vVLYPWGznrUxw0Y2DVnAxrBIXIs7xjx0ROYVysUYIMPa0JbBHV
CLra86duCo0E+V5LSG3gWN8PxIgpmZv1dBqbGYAHDRiGZDFNISVJ6cVd6/ifYUwYnT4fHXjSDIIY
IarGOHpEpUcjCejr2hmXdfoz2/NaK5V1/WjLSIYTRRG2qeov1iWp4nULqqUnHuZh5nC+EGqRxBLv
q2jwHb7o0HHE6FL21HdWyUw7M9tfCeXVou/lctwiiYadlcAXpg2ye8JKwiOPVoAhaVv/I5prlbXv
ff1HegpDqn4N3UoTGTpMF4rCBYFSSOD8emGXiSTPJGOHxkAYq7uEfP3vFlg63krjdhJRs5oWBKj9
xqBuR+3KFZf5kkX+MW9km/AtBnNUpL4wcKaPzyhYKub3uZB04HHaajcFHlvff9DZZWRd02zbcSOs
c7TqxpQ+mvArs039ybqDvllJ882ywdjsFIfrNC8J90RXEj859nNMyuuo0hFpn3gmVy0/S2vInpUE
gmHUiV2uelZNNcKEbn6iN+cllBi1G6zwQU0mD4PTOd8PXNua3Gu1sbYRIIwt8Gn1bhrhw4Q48Efm
GWG6PNiao5yd/4t6GzfpCKGPTgpwCcf7TvjTlYmWy+N+YlA3/rHNTyP+W3TBBIdnepE9Y1bl7BY7
Q3+0dB/HhH8OtTU/R9hQzA0kqd0VxfzKbv601d5yi1BDccRhdKWoIJY4UHfuV4b3d8KVnzffnSh8
JBmrGvmBov1g/0Uz4/pT8jIoBBotpHfwAiQluS1IfTh7rKBWrEQyITsBi+x9Rfa76zZrjLI05A0s
McFiCAKkuOLTESXZT6f9yydGGFZJmFbNSVwPVPo+HHI2WUTiG4hlqu8hY8hpKGuH38CDBDq0mjsG
ZhYXj0Gg15T4nnufbeILAR7YNQrdFuxlZTJQIbLPCcmdSbaViyvBqrxzpfbiRdfQk0gguKGTRu5H
1LwypTUQw98BtaLMbgeKIf1HX7zdwtjlGZfB+LykZH234w4d/PSiL7oRlHQZNhp22bdo0j4jLsNr
Ks3u2TWsQFrZF7y3+Kq00bAnQ5N+iS1PnWluhyVTdizG5z7x8rua5ybjWnFQ2ym/Z22p3jwS7r25
BcWKV5hJP8LNhNqMfoHjbEY4bnfEhOkdweJOj2N0fUXVBq25JPdm0dWzoiYbDdzY/ffNwAnM7plh
xLlQT7ZIm4NuEzGkapP3rHULWxWb8g8HYM6YdvRVjHi9uPc4haqT3Go0frbWpLvXxCWoOk/78UvE
fMVgY3oat11da3urIqWoJ/zCkV3KsMzCLYCX56RCyfR1ZicdnqeXNp2waM3Rd29nl1FyoTKlLzbx
qNqn/940aoTMOAlBjbf/++Hfj/z3BebDCYRLdSK+mi/9/QR7O2oXGuN0hA3zND7eLFOxjcdm2f9+
KCNqhyvn8QnCgOjr6vn775dJOAv09P9GY1czyIzVk+FYI3Hlkfs+zW21TUedePbHJ9qlVU91Wn21
SdSugQWXSN9ARKPkJetwUje26XShZiWkKEnyuBvjbzrF+UGz6HV5bkTTSSN5qOzs7IPkSAtjbe6s
LeY3eMqH5oMcpJLbTFdTFu1ekHiXDP94CB9Wqzhv1WWYfsom+omHhNBpmZrb4qLMy3LVKvHPdET/
QabzBrEDGE+s9R86u//YdXdTml/13ETBNI9tOLkKT+9Mn11vb6UR3UcTaS39NLHPFJoUuO+aS27T
9rQVbVPZtC/zSDP/CFvsQfkqBFvRcV4yD8IYTvINksDxXfdG36rqvSCc7jUbGgYvjbigKnc2rbIw
x5H6XfXy9k+mmkGiJpwQJ2GccgX0gp5r1yomwRF7nUUrtd8CCfuZhBzusNyNtcBrtY1FthwfUZTH
JKajvhLTEG9hXOvjXSkhvqguOoCKQO24tev9SOIecx8vbfYDbhHSlZatphjrTjY58+F2U1Qd9RVf
mS1OgIUn2ZL4lK4epDC8tIpxtp2AELUvsvQKyziZclC2WhOZm74R7un3DSwIOho6gNsRye5vO+j3
jRKldGfc5UivFEZEZAnW3C63tlFPsIT+aBsBq+jd1UIONmnlqoX+n87S7zdbBV2QqDGOi1ewVv/+
rKLgFw2O1jD44evqZEH2WWXKpquIz0Lk64RIw1xWjXSClci0IT85rSivqIq52GoylOJcOZh1p90c
zUTKRnnr9MO1xifhi7LXAmY7ta80aBY093vqeO70IdLISMx2cz/8q2wG413v4MJNb3nmFCEuOfIo
J2iTrvLY7JfqX/x47/dDcX/3+g09Q+OuYwt7trPmp2aUfBQjQXRj2U5bjDGpDxSjIi41MZ47EoQ3
Xk+a3O+7do7GtnMY8f6+m3JdXmZPOzSNhXGoIQYioaP65HZh0rns8WMHaA9Do27R/HfTpfyYtRa2
Ye0le83tD5YQ3SUjE2StNuNZqVApztSbvVOiPExBTZaz8xaXi4IxZVUMNK9nKdCZTU6IPlOhXlWd
kzHoPaNFE1BdlZH8ro/mPdEGd415mg3YqxFLuOPwLjKTxpCUyx+7RmRcVSMbUvxDhKAPzIWGU10Y
J8fExcxRCjdUZ/fDzh30s3i89/tZWCMIIwbJleeNFTpn8F3+//m+33/+fjMX9tVsx2r3+6H/3vz+
LMUxlD1C5vD//dZB88ogFgQl//eLf7+w0+dLExfJpia+z3XMzzpHmYvbOHGCkYA0ETOMguFAohFP
HoP7sb08JF6XRZjnjrVr//te7ciHvkVXtswgtAPhlLc48ewrgWOps1i3OtKKrdXQFsDMbNxt6TKa
b+dsK3vrXkFA/Rw8sAktK9mqMxJOsvVS3gZtfDiSf5YCGHjSej0yLm5/ogK+qSTFngh7ENdLLwA3
5ZBEvE9hKjM5pyd7ShLwIYbNSB+FBus5Gty2+NuZHOotVd84+nKWD+6Q1tN4azShhF5O3KFGm1XR
ddPXHk0NmpwjSFkT4ROZt9pAhKuhRn/tLH+oAvr2KNq0XHlLMwQdVr09AasNS3wb+xatntCVk72y
Y+MdLaVC2r1zRKP7Fxx0tMEi4uKe61/0CGIQlKl47XEyNCLpI8LSd67W94c06Zqt3rWnKO+6S/oI
pFCXblnVHaziuaPFP03WZTLr5lTr3TZCFraJG1RhaSwQq+uodogt7lmiQ8fDe+o0m4XJ6YdroGM0
8izZwciImm444jQwj6aoSJNuKlQl5sRmk4pz3JUeZ4nsmtXczXJAnt/UMdB+K+447FjlKSLxqq6j
FNHiQ5Ew9pmfiJ4TnIO2lQ1MQfqTTKw38GdSl7pO9Bx+O/evMaEPsWya34y19wipvIJxhyYcNPCp
dygWRKMVWddJW3/NtkJgO+TfIBpFva0KZzcMFBlV0SJKjZ9alBGEyHn/9Mp4RuhbhdXEeR6Z2KrC
/5GU8C4cwP4ZgQnb1mq1vej4gXo0HBOpFmcLV0Lb82JhvOZ4bKSbVFvEjow4hsm95kuD8MoaGwnb
jDofRcXOmCkRbNvHu/YU0QZ4/Kt3eg78/70Pg0j1xye9zBY/URcrUM3hZfSQI3HSEqFY0OooQ/an
7XVS4vuhW5nwrvxMrzzCI1IUJo1yambskt04mhddmoHnCNqHuPOm2a5uEyX2WRMMjprb4CXTxaA9
BbRDOajA91Yc2vQhxW0GRTcrnishE2RBWK2yJB9PWr58Tb06bOqBceFkdzgDH7nXRK0USPmmsFCs
/Koq3Z+GYf7O1P4hiW6PeeP1Jx0HoXSBfLYkcB5LGhc7lGlYZatn3bR4YiZGXqLAdjDKnKK2lpfF
MzamKFUiE9T39rFfOkZyhp61guDwGTXsX5OC7mAczPpQURPDpKZDkV4KM3lSB6/YjmnMbLbKtpPd
rjQ4iRdCYBSHv6djMMDDpbA2LTwr9vhkxoFux/W9iXRM8RLrGirFbfEgC3UTIziDxSrM1egam0De
EwWcae9iemmFWJBwO/Mxs9nxV4xEtukglLO3pNtBGIiNo/415TS6mj1UBzZb3CqmmiYw67ETdAd3
ooboCmtLvDQdpbEtA+TLCuXq2Hfi8NHCYli3Cvdx1lTEM0Yg5TqN5qw9YXqasKN0dNGd3vlnR6V6
Qh5fM33XcvnDDL1kUrTEqRJUMcj8YVF6jAzmN2GuxZ7pSZjkULHJlznUEiGXW2gpLnmR+npct+ue
asiNJC44ck4lUitEJPRSU3msZvsetYa7yjkgPurUGk1ZsrYGfDkTCdlr8MFauKA8lq2mb6YB7gtK
Ky+otBy9EVVJTHNG1YCfew+Le9ta1M1LGuLZIJmuincIfE6FAx+oIMoAjTJBPqmA99p68m0Yx4Dw
AJK3nKcSMt8UsazjfNz1f6ZhVk9iNu6ceKu3Ag0N+ZGiPf++W2nvTu0Oj3w1yI+9ERQAZ8vJ629J
Olun3EaktRjPQz1ar2Nn03lJa2XjVfqeKRvdOJyZfkq8k45Tci28+AMBEd5qd343Mo/eq6Y5vj7w
iqvJGOrOi9ss1irpihOUKm7oRxau0pEi/HDF9ojkmv/h6jyWG1eiZftFiIA3U3pPyrd6gmi1gbdV
QAH4+rcAvRvnxp0wJLVaokigqvbemSsVF7OeBpKKWb8UEUw/CUFgnuHSok8E+adxxj5SFI/CISk+
GPz3UlFgM2i1t4pWQRHHa0k7Ddqif3SoBTemHGgjwsfA0IPzMnZfs8graDqorzEq35yuBslZ/urT
lnE6zdkVGsJ1nrQC2TYJPXoWce3E4R+rAJpiz9Po3H8hMklsvOnYOd24iZF1o38P6aiQq+GVtyHx
u/PQB09RIHad9qthCbyUtWOuJzINyBtVt7F0DYyww90VlvsoLW/rpxisUpsuSK9ovAzSMDcsDIMh
oGnqNwMXUkW31APvsCZ36Ih1/64SI9+rNn4x3OkriQ3EsIHfbtAtpak5HrifDzIRwxEd27PR/gFQ
lUNnpE1BNCDeZ5saXc20xCE2QeLhf6waYyXGzifoi9EFEQ1Ef9uDsRV0LO5G639gkvdP7CjDSWjT
mxZEyHAxHXdY6icn6PGyEgLSFHgw9RLtdAvZS00ZJOifdjFaG6JuS736dMvAO8N2fzVbmgajTb8o
aYCyV3X3zzbL6WGR2ZbDizWyVp2yQtY7u2VGQEpEeOi7jIOFN3HvBNbVHBPvSUtZULXwXBXNjK0J
vUeWNv6jboZ/JIWEx2T+bPn6hBm4QC7REojqBWmONJuFOZc0I2X6/x/q+SMXd1uPp4ROcVopFlUd
lvECNE7jCE3k/LB8bfnIBQl5NI2cQfRQnESqe+tRESZbBOJVS4xuO5j5r6DO/SeL8gSwSH6XGooK
S4xH4Jbdxu/r/pwZELco/GirK+MAogaxp0uuEXe2nrq3LNbzs1kgHmWwwocFOeZ4G6oYqfzsCkkg
5hFa1ONbpRURKya6Duko16qz8UCZvMgly+/JjaLncgAxWPRddW49OmVCQQSPhSaulTTEdfnIb+a9
VXIp+pb8gfEg/WDdP8Auxmud0s9BNlBtVOOk7wZ3jc39ZDH8/Vvw/DkEhF89vhs5nCffG89FSrDY
CIqlBKs95L1Abjt/HcPx9P0deqDak55SUcw7DCr77O4aq8lAiEVHNr//9+UqaB6544vT//m6KWjm
NhqEi+V/j4OXQ5p2kMd05oc9izbT9gPX4zzmpDu2fNnFsLwPAQ/vSHl314ZGGAgVn35aHgItxqVB
8jQdWN5TGgXL4/LlTMwR4E1GT3EOKf7voZiylN4de1IRBKUOxHms9BXCpezYTupl+cbQKXjrREk4
aGtcpq5l1Z1feB+M37lotM3ypeUhdRqSUDIUYphb7JXv+uJQs9HGdM7TAQXwALWn1up9VcJAc5CC
oDy134q01i6dy35cAnb+4aosXI/WFJ1H+lQ/5Bcu3eFqBQwro/GVVGHxzulT7Awt/DKzXp0RwlTr
MjLGD9/2BsZAgUseC59OLuMCnLHeLQQ48q6wC43liAxZWdfRR5D6/V2Y5dBWMeOpu4dvko8BaH9C
TA8v1agxYllqxAXUwAAn0Ax9TSXXPbnnwH/CfJ9OkfGGA5WDOYdqmwoh4lx1z1LOdwGa7k+BjmQ9
uAV+ox4ScexGu+XrE32efRAALiUAHOpKRZQ9A5tXr/rQcVtd/KT93w9SQkpIYgc9R0qk4fKvxqj/
z7cQ85JvCstkGE+xRKnMf15+TFuVd1ticZCoIztpe7Q8Mv9hhQ6WbK9Sm4zz5aUohz2OZKTiYRnv
R68Yn9T8ENL/Q0mf7XrXmVCxS+cpUPhGPFc8uQ7zfBDwR6WXz4E/u4umvltVcqi2eRPQK6fdtnEI
bufdtPvfkfhImi78lRbDvVf5vWsAZk6w/Z/MXITb4kO4bXUeq1CHzmQgI/X1+olGCP1iB8VGOmA0
gHDr3ZYHiph272s4lvxu5A2eH/771wpVsz6lChv5//yH74+6uN/EIYvYf/8AC7m/BfnGgzn7zDIQ
P08yf3Y0T126+TO6He1D5oK2PZ8t35Xq7NoSWRQtl/7DzpAt5X33QkR1RccGc4VrAL4NOsjUmqiz
TYqDkfz4ujnGQbdbBETLA60vgS90GNZa7elH5tprYrjhzss7rOg3v6nSq5NwevLSvkNhASNhCpwL
f3WxHQxT7t2c86vfzjJ/uhBa38Mv6s384NpIuJsWan2KdogQLrK5PSY/U+BzeavUYaheqp1qp2Il
FcqmPEkZYQf9+6Sbs4YRlrC3iVUmL2bOrYuY1Lv26WPQ/lJY6ntUGvk6yNRXLq2fLf2GnQZEn4Ar
E6htULrnAMmJk3INyJF6lGyZoMz8kxJYIRvES/4gMQRDR7hGxPnmUe6f7Iy7rNbLp5SDGSpMDuwM
VE9o15+kBlKicgfukHaYh2EdFmybjS4zGwK95vgjW3I5FIpuhk/9vIIskJxw9X5aMdgWCvq9T7oj
Zjb6qrX8y5Q/O9jJPct6bBuU6Fv4h9Um5s1d+7oACUpT7hIFH5Fy9UPMecKdSxL6J78IPowgWFjR
BoaayUXjbE1C7J/7mHEFeeN/EhH1rz4jo9SNW8z8GOb0UZoXG2/YucQSZcb+eKjGr8ZLj6EetKe0
f2ksqzq7JhYwaXgcn/Ns3aVi5+sFYinh73tBFkNV+7TWglQ/GWnx4lETb3nD1YH6TRnO+xxfRWXc
F2rtV9W/IRaM8ieDIUojP3RK3cQPZiW27qxlPxARU8O4Tq3SPlWz4hm7/Bm2JM2NEmyEGuz8bEQo
DDoCTNmA5ukDIpaTx76vhubkCcffjx2rZqRiuS9bumR98czi0Oyjit1dMzrnrbLFsYuaLyA01Sqv
AQ6HnH6ZJ2kc1szst7TcicIeG7yrELZl6UvmmubJVAkKMFZIhHWY0MYRR4OYol2YslCAUc9XvRfs
IE7wXQNi1IIFvWI2sVc2+ZxVztTQTw5jjgxLWuF5dN3+QCxQyzFq+IF2I2MWbum72lD4D7PxQN+r
XoFlRhjdjNWG4yC192ZAB+WlezhlzrXSbcAVWEBSOhojescdGEbEOrrw7sR0QkfxjHSrE9W29TjA
rdEHOTcR44/poORscc61D9uCSFpiZ985gLFwyfI0cbrYt1ExjUKbt5LQsXehKk8TJ3MdWti2nne0
1KMbV5aEIsuu26JIbNY8l+ZgqfxCiZev+17XdrBOd0MCUVdwNqFLlFkwsWLBjuSYZYkuNXwiV9YB
2dC8Td2Ik8qcbF5WFLOjpPXpXQu31B9izL7aXFXrTqAPKZGrcq/tsyEneizHc0YldIhB1V5d1422
NMcg1wcsGl5GbeZ4jDY03Gha7ZAulQVqX3acayz0g1oKN4RGFvpBmftrrZXjTTART71JY0GA6Ef5
dZhUiFA2Fqgd6YI/yFUo160pq30X+9Tvo/FSu0yWKS9C2o/pHAeMCD8jL2GwLbBAunZ13Gy4BD2l
QKJwH6O8fGiEIqHwNYpVZ7DyIPWBHcTEGe3G01CJ33YTfFZyApD+VhiI4x0cICsXRoQdvMY17r8s
C/xrWsqPqoQO48VJcY286JdKzB+2yKq9iXHiOrG4GtRIz56avUoCxVrZEsEo8zw40y0pjqmeXxpH
gPnSoz0740pwBv4EmfsTt9EbJWxyteeHirM2uRT+2nDopVkmSJeJpkVbjw6mKAxN8HJ2ZhHLI4FK
xdbJTrBhGOyXEfYMxU8EB3mAAAlIU4+Kuw15QJdkgwWRB3ZUWRt79P44jf43BePObC9ZO0H2oTlN
9fAVbI84JuNl+hh8FEfShINEB/85iA5YMOsTJ0kqex9GrIf4+iAa2mCi0irUrdODaexvA0YQTSH9
kozgHkYd70k9RY94BA/cuYJn3gn6EaHQjnHxNXgXGRvNLXIF/mKYQoH67I0GiSnszQjOe9CWKdlp
yLHbKsX+8OGZo0RWHc2KMsRUVSRwOobIZQPL3MVTYRxAA/90ptE91eOhNKqBanEe59PStR0IsulM
Eqqa18zPkMmjCBXIwpR+nnpEM92sLyH3fd3AceH9xKuga/QcBNerDlPmoGfVpnGZ+UXMvVatLcgv
U/WVnPKB0kVaaxlgCy7jVmFZpvU8My+SnCN72DKoJFHqhKM/ONUWB2Fd2w80U28hw2+bO/5W46Ey
ysvQhOZxdBCElFGcbjRlm2e3/x0XVn1tdAFEW6hsY7OZbbAvmSs/9q4xmNWTJCvpQB5xjDy+2YKs
tje+Xn6Ebov0eRw/OyXoyMT4XntAPDikanT7YN68LkOJkCd/0DP1O5ujNxtEVjOJH4utTnVKkyod
ZjxBDIFW7mtCNBA+xv+kaUr0v22F4wRXcKzB08t8sUrG5F8Rpf6ujoafVAbiOPe8lTHTIN2O8VSu
PVVYo/adxPHU90G/joA6bYSRPElH/2lj8EM8Vr/m2MMvSpV7dCq/E334BS9jr1UIfeG/m5sWPzsK
62M+emof931N0U23gqw1+BrVUeT0RA3U59syNpy9mCqLnn9JWE6Jrq8e+JsCNKuMHbVfmhZbBy1x
nY9a915qJ8XLUmmAM3pDHm3dnfb9PNuWKJt2ReSHd8PysDcLGKtyNMaDkNM7oS8PA2lwH9lyO6iM
dV7KGa5PCDVA0i0daMb9NHU3siaUqU83SUzqLAamp0aKF1cpdTxQYQNsUIRw5QaoMI/3mx1hDzQq
2yJt0PX+d5Mj/4/oYlM8va57EdlnLxcw+4wt3Dvv5mj+H7+Y7FUtgSk2jdLWme6/hw0agKTWYMii
aVY0WZ77kryjKv7MRtXfBtzQtOemNa4S48zpzt+hR9u4IH1p8rSvOmYg2CojrsXxYRRpu/NUgXcb
m6Q/fARl2myKzGD8BDrEY/yzas3pl4qicRWKjylFFudmGZSLitetd36OOJR2JMG1a1uZeP0zE6CP
srZT3D1PjOkYsLndehTzQFZZ1soJmn8pJqOV4dZ/64plQJfIi9tflsXkHLm72JmAqWnrcRmmtrxo
VdqvLLdGJJfE3tFqd8KwwJO78Y3p4heSxGkrOQlaWRdfwtQ/mgOk17bwsXJpHASXBzvy8kcQ6X9r
k0yLtqVhW9fvRNj+hbWhre0qHXa+MPcmDHDWDzrinamhKq2SQ+iwLFtFwjAj7bEzOO+JEvwxHMBQ
F1e7KfqbuLK7DpbGIVTnGToZ7ymS1n2OVtcseu2cM1GBekRC98Tinf+xVbivaoNjVFz+snvzF6eQ
ZJtiUGc0VqpzXzGb6ZJPR039vaXCIMIp2tmaLc5Bl1xAcBuI4zhR9ZEiHr26qZFMmax1+ldanEyK
o3HnOSMZrBAx3vXcQXcsun9m2mWbwr6WbdNfNQ21PfUCuWAanr4puWJanzaoqFIsCgRoIhXZGHnh
o0ZxfqdsD/THYPj4vHZWQ9vHGNzDZNbQaNIShpg8RgEoRqSg40aPyDTUGuSfWoXvsGx5RSJKcly2
m1Bg4gka47kNYnPLQP6gmigEtQxzwUq1a+ixvQNBY441p00nXyTFTQzkOSR6Dg1goJrYpARlAkv8
yvObF/YCOIpk3TAwr16M0Cb3PCUtNKuY63PLV9RSaFQpRXUmqj6QuRKsjagMzJ4iNJgd9gcKRoYH
Bf1Yk3WndTnUCjWSXu8GH7XZy12lTTmEL+sYdxgrEP6Q9BF/hQkReK5sZqS9wqwmR/mszICkzrHf
BwUZSyhTu2sTFGjGgYZ5RBWdlgfGmj9dM3f2KuVKnekTLN/6S1YhDY8nFqsMTFyl+Q3mVJJ8mZJn
uA7o72dDYa5bB/YeZg98s5PjQNkIgn3t1f7esfDqdd5z1Ef6ywJG+wYxZw6TWzsqd+TyOXtXGejv
Rrredpz9cQEo771AHauIiW8+q5orZRsnUq+ex9wiZniGN5pwaTd9o6ydjao8s9x1T/g5qFE3uRYl
1p+xNyBHoPTuApVu3HTQ7l7ODpnVVv4eNb8HwttfIlC2uHWA1wFXhMtkcXbHNuCuysJyN4ke+E9R
TiOkn3+lQZ27lx6yPlOJu0n0TN7He3uOb3FLhjSDExf3NgfmCnTkzg5W0FYs4weI+5/Q+u4Qvp2T
ojafRWcL4dKTerWxMK/c3bD6K9ugZ/MVL02Ul9wLQrws3+XE07BDXxSeS0y/baBRTmYZiS5DzblL
S+8L9m30tdtCKXQt82Qwj0C2qbXX5UVfkNSBKRDwzeDEoKk0CEvB8ChjmtVlV3/4HdEBQQLHJazD
J9ZYxawn2pa5hYLJ085tliWQCxj4NDUzXbdublJE7pXm88xnx0k2pzQsjGtaNWtbgxHROGG1bsy6
WYNWQ33SIQifT6Au7lSHv27Nykl5PDPbW/KelGjss1Yn90g500lQeXY19HvNStMr1Wp1DLFKpDZR
1iQgePm2GTT9oGrPPLpGiNckEc45Z0O7WLZzsVuNcRSBOqsqCd+Nqp4uE2qlPfmIH20qx1MCdn8X
ZTYpbbUcvhmVKkiCPfZCOnHsupflozDG/dG6dfE0SG8bmV7/yrcvF1FI6hGuOU5xy0PHQlFW6aqB
UnQ3hf+clSRDBXQfVlNPMUukacoFHAumkl69CTUEslITK4Mzy5OB2YhBjau/YAbBbmbExaYuKD4L
OvHnSRonT0d1OuE6PU5tAPQJ25TPaopl57kJLP3dnsbjgCtSzrEGicZTi5gQjFgRVku4EaTCcadL
VCCFie5ZItxFgB2PEH9nsL2WdhAdsxmw5Y3GbrCx1jdBVGBkZVdJBjKaIx0pdZT+/uZ5mtY3on3h
tCdZYCCFHeVRR0NEnCs2EttON1Hka2zvHLv9PvnEkX3XLA3ZGvfgdf5s6NIIQTSz3TEdAYwiZ2yG
1nkRo/8aEKhzE5wTcXE65xrzEEPmetN1tEowxw4UiCPqJw1zh11AidHJp3qg4t9wJSDfmHOm04n/
7lhp8lUnROnWzs4IUcoUWup9v+NxEgcUQgQ16+wTQZqVt6gO9a8hyllCEOqtJxWDk7CDf3WFL5gj
eXjWSNNKRoMJaS4QeTYGvMcxjvrdRCIaHZmq2ABS8w8+ZpF3Tjy0SQeL80lZWyX61nTca3o57ZNa
vXZCP5F3zfO2UG4OitC5lNntlWKgPSR6c5SiI49AhX9Bqa3DYJVNBNyGceSseYf9KyKqcWvqA+dg
krGevoMseknv1S9HMjh40K1xWBWkFRCRDtso15MbZ1YO12P0zE4CvTWcLDbMID9+P38tyt91+7lh
NMLZEoFWECUHB/7rJpaYZNEI8C4KybksTvPD0Jk4StHlobfOd7AV2m2pRpaRVkNR18qDW07hkwLW
VOBBdqbA+MW6wVBgssb95Dt/O2lpbzT1gQDNrxdU5pymMdewab4ESeU9ZWRyxHl0NEmFWGEma5B3
42cPYntrJTlCI2b2N+b6j3kHP8oINBbhtXdLMzGfh5rD8bX+2wQ27nIu48fycntVLw7L7Y5XmKHj
3Mpx2Mlr5kPb0GTsjDTCo99f4KVDPVr7/tsUvIRjF28M5QuiPIEiWSmqwxUdr2Ajhebtv/e2EAFL
tcaV/aC6jg8oeCccqra3zch+3WUOTpqawRa1tdscNP75gOwYcAksq3VXo2rOJmcf5PgiV4aW/sHy
DCQ9oB1BKT4hp239nF5CJ6Z9gar4tQByfBzn9B4QueC6dH3TY25Ck1889DkrojRaQj1y5W++k3qX
RRoblnVSfr0jQM68LbkfQYuPbfBMZ201DhlpTXiwWqlttET0mwlb9D0Qxl9+O7RVXgedJg/AhXCI
3M00VsYrYAe6ya3VP2VVdYqU8eHSMH3SOkQhlaF+DSqOTwWdBel9fEOS7flsNSVlcFVydM4YcgM8
wMgTTDo7O+DG3qOViNhTrUBTqTGYDFztDcJ6vVGufWCT+coQV39MI31srBskgCCkAsM6r96tiYCz
kcVbxaREzqz0CTcrI3WOzrifidG2nIqTXJNUlyydxt++pq260UyRJ39FYNDuZYfGrxsi7xKKAXV1
N3PCQnHJPDKQbStCkQkPCs4ttCs0jo3PL0rfzMpn8NUNo75LcI8cqphhMwmYG6sTw9OyduILYsqQ
pqAFLQ0jz8Q4FuDCo5y3ZDNJ5aZMnO0SCDUkAKHi0tl9X2tmh+u6sO2f7kxmrjsL2k0h8aFIZqCT
M2IQ0wJ1GErzZ5eodAvzgjS5ojvhqeOQEeHk0ifLPsUW+o+anMiVpdFZSpPkDy+09aHbBuVZ45wN
iDo1PZ+jZjrdQddLzPSZDdaeBJUYc2JphuZTWZK7Jcy2euoPpU44hsZYYkvAHkqDzl5Zk6THYDkl
DgNdO4Q9lXKlNKQt8y5dO0CthOC+GGy93ygLPIjXt2tEDMPN9Zuz6Pf5YMo74W3pukkSH3Q1J6UC
v8zyai1LIQ1R/Su3zXQTzCtDaBRYEFynO2XDTDpOi209cynoq/ToWyfzd2QBa1WbhV3M285VZwYx
at4hvknfhDzW459dXrYMV9nWsw72ONR3X6f67iJrW6bCOHjLStWSkNIwsd41Jt4cf2bK9rUHB9mJ
yA/wg4NO+DgH9K9REgpJku3n8lsN0wn2tpHThKcj947ot7uajbnNQ+7a2jDaI1k45IKM/u9I2q9W
53fPbs9tkIQxM17EzpzGB3HHmzpDM9qb2Y9Hsy7dvT042dcoEDkmZYY/VdXGNury+jGWCI4SvXNu
XR9+ajA1vwa4xGgZdLU3uBhWqh2KHcB74DLzzTNQMmEMwEuaNtE6rlT+nNVzHi8qrdIR7ZPomQAa
hfvsGyNQzbkz3MaYXf0yunToe2/QyL80PeiONYAymtwgwLsasgkRi2QST8MlI8mbDhpHb6tn01Yc
FjemN1tzYn94LC8NI0oUWFN0bedJPAme3SHDyHqOMo5CaWRrh8JMK+wMHLgCSoGz5lTXuIGeOghx
L8FfAwHjyZKTONsarpgZNh1cx7WTWs2xMECetikc+3yOfJxw9+K7gJaZe/yIrEDhYhOefIxMSBl9
meOOnZf7xvB+AYr0XqTDomCW8TyvBMHuCoOFBVrMqaliF4NEY6PCqwPG2bB7x6C0gawgHSMaweWs
604r32+Siyxw65lG8e6MYvi1rAAMr+rzgON32zXcGaNd9xu9RwAtTZZ/kQ5E3GPEwePn5re6iHuO
1KxduWqRj1vErwNSYk02UexZ+efQo61wESlgUM9xH5dlcUlkMsHYGFGyRupRzya+EnfaxvBrfkSg
QW1STbn1M/xIcdUO1/SfZDF1s0+vHbtbkJTeusyc4gBuH4M02+oqwDr8bDvNNUAQYA2VcbPRf61L
fD07nqJxoG+9Ghu1jT3K2uUVb2O7wtqP930JREKL4e6mUudUOin3Sm8Tw56O5tCnP7Ot27Y+Vu34
h65NtK6MviWN/Q90YLSMPWkDDoif1teCbeihu2I632CUKrHyR4LdItRWOurOH7JV+n4Ykh5PJ6Hb
OowuhAZcUOp5Iq35Wcd0tqt6c3h8v1plT/TWUgxYTYdVBkgAQqHe5jrIAMeePRZfWOIHWv8DZwJo
J7VdHmAoROfMtzkKzXuvzkK7ERzdt8t+jH+KH4KzUj90yFm59agtHWTZ8heR8+Yxno/juiMxuQoN
4WjtYrEciPgauTRl7rwkjYPuanR47gY66nnNA/jd6rdEhv21bdCUB7AAlkiCyaa0nkiDOoRARVZg
fpi8UCzYZnWnQxZs2gBTqcZ3bC1DxeClZ0qXHl6i2ovvlVQHW2pPYF5Tpl89fJIE8QuuIdqqAG5r
rbBfUvLgMB21JH7GRbdeCs4+Tu9+3IlLJBpkegiyjkuRWgkL8WqUvKjxvlzrpY9rV6ka7k863OmS
euelRAVKjRTMJSG9KYI7d5qxoUnckmABmF95Ghvi7BTT5pxOpqH2VpOYEwK8NPdKxRs5eK8Wt9Gz
3SfOFTPAc6sb3bG3jAu92nrdIbg7TRDg0C9q4tw50XsTldvaGbF4l5198U3ns/IGroj5CGWRwoox
2zhDa2jPghh0geMssulGghih8tFjeKf9cCqF/3CAqRCWNepr7Hy8W712Ab2YXGH70UhA/I9ezsHs
YuIhTVrDviGG71GJZtqR8BZ77JxLnDfN5rtDwBDMA4N2S6XxnowFUMQ+F7eS+e61DV15Gj65GCu2
tEC7x5ONmcKa3s0e7ToKDhC7bofYrIkkNtJH1GLY93ElRLm56X0YCyi8wrNCoYqaPJ/f2VSjWOYv
JtfhISvlb7HN2Aix1HYE2+G0ufbITZu3xXeDdTI44mNZ2icp3weiuqc0M+4DQr91YeAqrafqKB3H
eq47OFNuyLFnooVz0iPtt1/pH1Oix1+Oz8i37AD1oK55RRvQSOQ3Lizsu940bxRWw8Uu+mYfEu4A
1Y820ZgCcTH0Xh1NYa9GgQt7LCB2fh9wtSr51LhHP8rGn1ZJJtwrPVDQoWP92ei5uk1tR9yQiJHP
W29eD+hfjkX8wKjobc2c3lg3edGjOReXZftQPqSc78U/c6dwb82jOV+K/Lp8JDpcpj2OzEMY9/ZD
a6uPTjeTHwINqTeoe2Yj3wxwLrYVwHyetMbv9TdjNTh0/uDXK6r9Hd+xczgwzlrb5Iy/8EBvqDp0
cHbOQ6zFZ6ofAh5QufTGcZja5JlaIH0n2j1IG/3dK9xDAvbN8l05rUy6qxERt+sxM4aLckbkDUM0
oF+Tr8I3ILWo5gVDCnMEvKbQLCL1TgsGi3OrjmkIcGa5TswIG7scNm6TlYQp5IDA+9BeZVn0eyml
7KT9SsrP5TehXTJeSpslUXUvcTqZAUvckF7RWe9pLhkbgqWZGGgMHMoIMpg9h6HSNhuuSwOByS4Q
Di62VUGc3oXEvH+NwSguMmV6G5N6KXsoPHwDAp83wHpk/XvpkS5t80zrd8Yw9c/fC3Psrk0LZ/Fy
cWnwSXMU+6rBwY++14qOhuT0gKipeMU6bXPAVVSjYzCZa44k0bXs3pitrSIVUtvmxs9Ygj53hvqP
O9+GGSKmPckEFjst4eAwMIhebMMLJywgXD1bdtwcBwdXXtE4H3kUau+jz8Ei5t1Ee5AFd4+jKPw4
M/o9pe8mMTx/JskSosusfPbHjLKUyMDDsjjqyg8/yJV7d6shf6pjV3sCOPYkKiV+pA1jdixg0c7A
avEj8QeEZJqegJNS1I2IyOY9HF3yNQWENS4F2vxQATgZ0WwclzJQN8kvyktLXbV4BOUUNO8+XpBl
m5lSeNe23bUa2eDEEHzHffi2Tn5gDesllNsgT9CPjXm1cwRDIQrI7RJ6kcvWOVWDeDGjxf+gG3i8
MNz1dXP+76EuSCzQGXSdUYLeUaWY9Cni7EIks7HP3JLFeQQ4C0R044cMLpeNsR0188ZpvD0UZM+v
C2Z5f4nvAlg2tuDGxQTgP4ad6DNWv+iVnTBYjtt9GvCW4YNRJ1Of6yuBqrYKEib69Lgon+xq7U0p
qgg6094ZNliwt6Q89XGiQaIkvLrkDLGd9JKxVY05IdHrbF/a9CCqisN/OLdVU+VUtKe6R+675r4P
+GkuKrqV6dbyQXuruuttx9MbouRnOUEm03p0iDSZWW8s+Zy27bVV03QH1g2YN8c3nqCSOjHNtF/Z
d8JNYCE57gKHvgpHhqX0cSd5iOYoRFcfxcGFZkJDBKtIFbnDQSgsH3Xey3M3+fFmtnNiqh0gT5fk
JaCL+2rJZV/3Lm1SrrXsrctPwRJfhJUTaE/qQRGqbcw2kGejXpuOdaXq7x1eK5HCSlfgFDWNv8vF
JFwIcGnP/efofftU9unvnBJ1Y9GEY0GwPrIwhmvES8vOukktPf4xApuKrfEH69khdtp0HWW682JF
02sOhuBE+659QUManpaLr3DBWjU18ZemY0JXR6tnaIGzb1NkViiFScr842b5ASYEhsbhOrcKvycS
eGbhPFZRfBStbWzCnpNwkk3yZqXiybeq7GhEvcce70dX2wd/A+g2cMCm9ZaPFx+TBeANS6yKVBRX
O0TSA/nmmqgqOi5vQ6sh+HYG48IEjbm0b3E6aMm0o1ReJ4Yd7nVVhOsloq1OOKDRQniFD+XtcUDE
a5f0Y6YkWFpsTz/o+EIIAiyexcScKqn0p8gt3T+62946C1SKpAG34dy5plIzHxxDvWNVcchNqXOj
IdNea4b0q3JAXAE79ZrV/qOxelqMCS2wpZcK4zAuH7YY4u1Y9n+AWM0YTUkMU4wjChmVQm5NNFuR
90+qomoH/pchM9PNtzAP0x1/JGkk88/w9bWywq0Ie+uNGuRPVtBFRgI/gdugMNcTjc5u0EWXpZ77
7iw0PysS3Z5bm6yg2cauFeZ5abpaHIDn5qennNnrU/6jsdmhQreC66jID1gusuVUtKyOmk3moDLR
bi1fy7yGjkvuPk2N97EE5doEDR/9DLskCOAdxcA7w2ifF9HybrThwGO0UMKXT82E5GfcRfrMRPzM
4BF+dBSluCnHE9K9Mwbc8uESHfMw2OyX3zf5IHmT1G42Yamrh6s7CdIkAg0Am+urqiOFx03H5Dkp
64drxpgKi4B3S8yqXF1sdDeR22jsqz3qC7UiNOIHUnncTCP7/HJHO41zbSyyw7TpZhid+ycMiyfM
1x2bPk3g2j3XXm99VFP5jAUY1q3yemYk4MDSTKJjT8vm6IzpVyar4mjAk7nJEI0Tu8cR3yloW53u
B/GCm8iR/3Q6cs8+bsOV+H+MnVmO5EiWZbeSiO9mFgehCFmozA81nWebze2HsHBz5zzP3E2vpTdW
hxpZVeFeCc9GAIRp2KDqqiRF3nv3nhtbBgk1dKJuH+HtueyOyAKP6uIYKL073r4SElfdHx1PiZ4b
u0x9Ib0WfZZJ+7fMjCfYKt4pZ2vHfYmRw+0nbCR4cQI3w/Gp/EPy3xBd4RQNm4n0VPToQMvDs8+F
uyEBAMXUfEOTSfwxocO6xUlNxC+UdUx2HxLhN4Vuac70oIY0s3p7e8kpA6BtL/e6CKf1H5enP3Pw
K/irRdrFd7fbO4qm4miNfnlIbsGTSDDFMcy/VSpwvuh4iNcFQnmTSBnQQvG6j8xo36XDY1oPL4It
5a2MyZJxOncayvJq7bclNag+WMegyyfKGL5OTeal8WsClvmEKOj33kJz+sc2pXALeJtu2F8znetF
NtlbbCJllyF1oxbBJrxtXzH1umwJVLdukkdLI5yinDFetysuoxzGF0+bfqzuOwYCh1GMX0NM21ds
TOqaJlO4q4UB9zgePgo9OYFaYa5gEKfBqWrQ4eRg4yQ/5+1A3esuzE6az5OjX/9Y7YVjHi1YMh3F
7rnORHUvOVPuTIcojVvTXCRox3sWyjB1Di2bHDo3sD18I5OXW6Dqv30d/t3/Bp8mGf08q//+Hzz+
mhdwOWDj/fTw79vVw+o/5t/475/48ef/fnpcP/38Az/8PH/xH8+4/Gg+fniwyhqQk/ftt2p8+Fa3
SXP727y2+Sf/f7/5l2+3v/I0Ft/+9tvXvGUDz1/zwzz77R/f2n3+7TeXXNt/+/Of/8f3zh8pv4bs
8f/93/rnn//2UTd/+810/woZgvm5NJV0yCtWv/2l/zZ/x3D/anFPtXSs64ZylEFSe5ZXTfC334Tx
V2UroTuGMHWYrYIM1Dpv529Z4q/KtW1FQ8SyLduw5W//9bp++Ej+5yP6S9amV8gVTc2rmdPg//jk
5n+WIsCbF6UklwojR0PJn/J5hdUZqfAlaJ9yxJEvJ7y+FlgJhg8eIgnqnSFeQdnCqjsStuJ0BHPU
Y/YE257wai9z8SQn3BetAJ+4HJaVxr0kyYZiGxTmUi9eFSEW5z+9uf/4R/z5RRvmP3nRvJmSSFtJ
SuTPcbZZoteVMc41q2UVqybtL1Y2AVdiICnI/agQbBW+zT7G6a++A2onH+CYMiDd/osX8s/ePcch
FsyZ84LZw/BCv36wQvi818b/sfTSdzObXlUUT+ESJBaTJ1uv1hMUrzuibbeqlN9dZiXYX6joMTiD
OHKn779+GT8lsd8+Q/S10ja5UiXznh9fhRfgkva9kKThgtitClIgW18m9BNj/ZScuF8/m6HmAN4/
nzOmqbNxtVyDsClp6vZPacIdDiRv1t3PcoAWBDOGA098aF1FuC1dR8PElAoPTj5F6CShc43QXCPv
ONVNehgNTgCp79O+J4x62QbEVaBXhOpiVAvWhmIlDcOhqCcmL+7JDiij+jNHEFzUhrHDrm9uZTrB
2AJMj8HrodPLZFfFuOeHwn3RW6I4srL0t3GEUbWJovBRx49mmSnhooUBeQ+Te+KBSiyJgAjicG0Q
nXTMYPfnXXrIK/SQj2k6jU894gEHTP6qRjZ9tBP3pWmJN0iM9Er80Cz1ceG79uBPQnAXgZT1sjJI
k+U+/72dHYdm/RBx7l3Lvtn0OE6JvouMDbrDzTgwqdVD+ny1CuZUoYzXNSE0Dbx4T719V0z9KRKm
fapGNgiJ2ex6m/RoDZ03nhzk/hBZ73rAxhINzjkVqPXjksCJRLfOTT/0sHXDU6+T/CUgrw3Bocbu
OWRYRqHV+CBSdbUcpP8Ud/lTIja9I4KNLcr3qTLnmAv71SP+yyW68r3oQDrLXvpLl8TP5TgnKbg+
ioHMp4ZnV0O0E5aHnW6W4iSwyDWWm+2V709LVUcZfcDiSmRRuGnwAezp9m3J4hoPJCRPO0s1z4PE
B+lW3tnLEf4QQKfvaWv0DHXs9Exx286SRXNfvxrF2L4UYFNaDCZrq3DHR7oCc7O7gxjiVvS9muoJ
569+HoBNgSc2D7S+I7prBoyYmoQgo/XCtaWTXmkrGxlQBKHTRHex7jKET5rvv6UMZnh++7vnpt3e
cRURsE7e4Wln4uw5WGDnMfdNryF67U0Y7QtgXxRW9Ltx48FO0FUHRHxEPPLri878KZzcnK85xzUN
ODl0MsXtlvinO02eKTMNC2D6ghJYJNB/TAKihcAn13UbZUtxsBwf/KR6Dwukdnqae+cuMe97A7jc
lPZPfdjuImrcq/eEqdZZAUkhkZCNb4VepYIbuiqf9LpGtu3g49HcSd/6U3FCkRAeWmf963+PMd8j
fryHILeQysIiwJbEcPQf71m6PoqgZ1N412HuXQpguyftQY1oX9pStDirYNia9CpmVVwGbf+WNgrC
yFvlhP38+sWI//1iTMPQlWHrtsN/8qfE8aTOk9AYSt41G36uUoIs7MYh86f1i8uYEtogYkOQMcsh
mPEtsdSNVaPZzExhbiKbLnrG30Za7B3yAk5FZIKxs7iue+cYRK3xtbAQ3fpEm15JPQX3ZmLBYpAK
iQFueKRbxHKKQ6+146krZfFIt09j0BRB5gkj67km3GqtGfp3ZdFjaK3eezX9lBZ6FshNUnjea1bU
X9Ipx2Hi8Bb++u1hq/PDR8UwznSFq1z621Ra+rwI/unUCwbKCCOfWvotcYuyarpk4Rxo7mAj0jvr
M0GxedIwRv6L5zWs/33Sm6ahXFYgYZouoUc/PjPX0cC+NWB5Bc+xjnSTZLuEYNhGA/VvILxuPNpp
qsj158qx4XE58Tc3wijm5D3rUYPurLHVxSvLcceEcQEbPiTjIUsuQqbe0ogc8ykED6QxEj2jnBge
GIema8ubHn3QWGiEbdyrGQQqRl0PJRLyhWM3DhxqY3zEi9Ji+B+h59nyovW9uq+SrD9bgbu+PYq9
5gMpyMgwFG/wGEjue/OnKUOPXriPBjmIuqPdGi1FS6OvdL+jtQy3HzVSIB+TfkiXdYRaiFRrroHK
+UDhfJ8Ja/rmwxOOIE5NiHjvhx4RIzulrT4gkQcFPlIV9SFOE7DcZeWILQrqgkt8FItJb0vsITbm
4UErTqlucHDQDrMk6LS6xXdw7QC3NJCNfCaMqeLavHPR3i/CFgEroiPn3sNvAFzQLX43tG0wtM21
SHKcOWCM7yZ33LlZXZ1kEVYYspsDDB9j51aiPJnclBH3QzIVclLbEg19UwIhLBQodNNr18X89hgD
nIkphEddp6b53LTiXsuEfHQnlOUWZKKSAiouW5uLqzSeHrVozvdNNfshjyuMNw1TM9cxuoXdAKvF
A/2gNWH16PWTA6kW2OUfmks6PpBTEoQPiJt1s6hOpnCce0Ylh9zC0BuEKExNuDpWQ1DJ/BWybbX7
9aVl/Lx1Ay3EMJTNt2sJZQj3pw1k3LWpMqVBGVfPkq68fZUtk9SBZLVkSrFXBH32kPr0v2vlm9dq
1GO0tZ7YIWoVVWVvRJYld1AFUEK5pvn465fnzE//411aGJLihFdg6tIQ863hT5d+Ivt6LDUu9si2
n4IywOnDMDqg9b9F6wsHOxDXIUY9YxQAQDTd50Ry6WBPABZ7nfEE9RZ1cGQfo2oqDjKgUzamIYWB
tAsLClZc7SvhP06YX15R3T7k7ajf29QjZPTU17nn/2bpMtvqfc02xJv2YdgkaxUDzxAdsKHKDuVq
TIfx4XZI43jtVJivFamEQ12AB3M655i0GZ6Q1CF3rb7jPj99IrEDexQmGa5Nu15maYMJYfxSt2a1
SBpEwgNbs3Xv5+N7DfFSxWHxMkaM8PsivROR6ewQs/YHozKh3EbOi4pYc8FfMpZzDCiTcg4u6FOu
FYfpVD4CXE5GItIjUHQ738cOVY5t+94xScOvb714VmbtDN2p/vj/dltvw9qQz34qi33QYP399Sdr
U3X+8MkK7uQsUoolz+b4cwkl0fdhJq6aO+XhExvpslxdYgjSdmjYUyMiJHam3Wihs2P0+N6n+Vbh
o9mFWQbysGvvb70ZOgLGkahcDnOr5vYwZwy4K5ziMyMiARHfR0F81dKWozyIimlK6pDEyRbe3g3g
nBD+FfEpDv34dPtKp1m+ZgIcL1I8AnvEdl8ClIJHl1g8Go/u16qT44brBAFf7KhrZ7RPHv2yQ9hk
ztVTvbpyU23uUu0ZD3CRFv1Bg7Pq3Tni0DSh9dylzDVNfWSozfgxixBkJ0PkLP/F22vfLo0fLh1L
6KbL+NvW5T9Zu6wBcaOnWLt6WpY0kJxjhoxnn2EHovc8sRWfjJ5ebOptInPOgBb+a0NbnNVtei5V
vfWz3NrfDtjDycggbn1Z6uPlFit/E5dHmA0d4ltQ7pSrIfOCZ2WywIVunh5JQkpPkomuQ4E0C1fa
tVuU8bMZywEZIsGj+WVs0+IQmraG3M0sX0bFrMTP8000WhUtQzfeFG5or0U2ReDdM+sZ6pPvNdXB
M3OMzU3PnsVMiVULarG7PbodEMuBY2XqCcVYWHe57xgEqCX6kxdQeYlYYLxzY7Uup7C8C8shPUa2
TI8txo1la6bpwxxK5ZsDWF0x+1gyFo1WZiQZl+/NOIBp6oti3xqK5iadWNICOwuAACMk4eruazY4
X0MVDp8hwYgy0ci9tOzhUMQGdHJzsF6ZwKCUaWq2zmZ9X9m6tnL7ciTIS0+eM/W7hnxVZfWqoan8
UEKrXcWu6+1k60ki8GgqhmX+aRuMk5jIoD4IvQzSOvaPwuMX2jo1EGJRHcm0KFdM8sVSp9Efjc5A
IHFjX0YSN0Jp6YcuCIzD7Ssd4kOArKUoJGoWpxQbYYKeas3W2dIWKhaZVSNjqdB6dFggMckwyvRA
zubUxD6zFG5g0S71645RBuJPPbHMmTMdnsqeSK9YNQYLdfod8NedUQzECLieyUAJDBki+RhBBlnt
fTKZWwWK5lTjCVxgEFSnJDWCg5E1B1Hqw4W9Ce5IknbqHBk8p333GjNt0mBM5VrxErhpvmpTIrno
N0sEzo5xaKrEPNy+KkSCeDPVm1fgWgy3L3wE/UoDej2aTf0aRIN9HNkPLtKkNB+EUuuBZK3LmIeX
GprkIcI6PuZxcahhoQ/Mf4fmZKV5v9Gy6hs27ebU1623r7MiWfnCmTLSnL8ivqQfbn2GfvnuH6zG
73CsDyS8u4MgbyMwN6GWdgQ7TKS1rEMdIRubSIr2O4F00KcR90hZl13YpC2tbLxnzJT/rrzcXOj1
VF2LSA/osIMQu33DlFehcvLbpXVvwEQAcY0EL5jTJP3Ub7bVjiEnrvI8qy5a7oMw82CFumR9o4MM
w30COHhZV9O4Lu1Ebf2ZOF5qjOkNL0AvW05EK6K9Q7g6kQqYEoenaTjBGGXhIyeVnsAw347W+KE9
wGi4lAWa8QupDItm7KZvsxYZ/aD35HU6w28zAfxIoBLJIHNkV+/0l8Y60yUEET4/SOZ8J4ssTOJF
DXXuwtje9UFEzhGjlZ7a5xwPVb4wK1fd1UL4Swfaz1bvivGga2rct41c1Hout2nh15D6h44xKBlc
EwNkhvgyh1Lk5NuCdCUqIj85DwzXl57HmSkiJdkSNveZb8XbwPVh9Myq1qJUdxX9I9ovWLYKHMGL
XhrJd4yXjLNXg024dZGOb8EQK+wKBCBjsrZDIGpFXJVf1vxz4yOq7ueO4SCZYf91SGYed5O0THn0
5BLS03uwsHpfBKN8jBDpB06rZKElcNFV3QXLCjnioYbAn7qMaDlL8kea9ni9URu26xJVEnF7pkvb
CFRTnKt3yJkmdck4rhtWKxJr7MsE1/6u9LvsRFwr9Dsrnk7S9HkGMD9g7DHHEABKjiXOAV21+0GV
c6JOuHVi9f32GRQ2TSeXz3hZVKl/33rI+6hGgfe96YUGZr8qfQyoJrmxMUkLPgLT2nzpaEfvh/nQ
JCH+hAQ+Gz4Rdxtm45y8FxBM0itxTuL0c0ykOjtOHO24To1Z0mfvRNH2NE8U0ye4LpmVDS892o6l
MtJy14PPfXPZy4ajw3ycgmlgiX11svwxqVvuC8J6tTCcs5FvtF1MeJuP5rAze/0lKxUqYne8gBAI
KWiGa1Nr9pNv+Tg8Rm/Z1QbaInfauw4xd3mt4/pVVX425oMdDxne+Ffd68xXdLYnqsqVphnTIU3E
bLKW0xrSBxkkTfahQydUrMjkzdDOEZEFHxdxlNG43TFMonKltTm6c8ApYB4JzXCK+J61AKkxDu7a
9AbMbinBG3X3lMteX8UFsmsVkpFO22Jl5Eb1KHzjFGmxdy8t3AoAQyQIlKI4sGygFE1qe00gU7oJ
+gCLt+1eRxmc4GmhtC2n6ZhOJBV1dGc2VZGQHhIcE5FPKz+gp+0lJeqAPn41NRTiCzkk0dEfyaxo
huZNhhNBgZ31FqYxEqYWmUelI34r7eDeY2RLPVF4y4j3Dkdt5G3bCs8CVHkfeGFuIKpq5dpqYcqH
tGUdMg2XvhvCNctUcgqht1CuECeVKW5QhYeE1Ak/QHg1pEDJ7CGLGvQSkTqbOrKabsA+aiBlWDc2
yHW3eClCu3gPtfJ+ICADvcyoQSpmqNvlw8qqtfbgDmAjpgZ2U26E1n0iUQLBAuS0CwijRTuQNWX5
OM7LtLS1A1nWga+cj9gCqxqWBeV3TbOS6yWxVQ3mF06VZXCnjvORADPgURgmdNI6UJzg2NbPwnNo
WpJi2Y3DeJ0Elk8blmuWZM66LJNs36QGpJQ8IKUoCFrkdcrda9as0WbhaCtRvVjFR+hE1mPdtdFa
y115r4cu8XKk+bWNRlNQxP0xrCbnHNhwAgeuSxzHpF74NbfKHtxEZWX04sDYP0vPuDaKlCgr6aN1
QoII7wjUtUSCKR6HEo2j1zyF4cgthRqK7Go7x6pboygb0nBvcef+WggNmIFdk7dT93s4htFB1uO6
BXt/9MvIv3aV0C61uOccNN/owRWIp9lPkE58da1Ru4jiQVnZvshciOcm9p2uRWXZprBYZo84gXvv
1N5IssJuaY6eZIg6FXt38GkDTWje6iHdVi0Voz6N0SWPXHshuA+cAsMfHpXTw1KU1Dz5rFgL7Oig
V3BjqzBP1jS+GKo6jXMW0A4pyR3An7MoJM0++xFbYJMyvxYEEWIcI6GgMRqIJ5UK992UDwDqQDtE
AmYmUKGREpo2APbO5EwXZ3iVX8pJFa9EjA1nRBormCn73oCRQOKj1W3qQcej7cpvsjCI4MpdTofq
wXdb4/A/B1WH3rbhBhUBQl2VBg3SQm8JapTZMRcV8Rxp7249I/tEwwfHJ0VhEjvle9phwA6hIpyt
pvsibZr8pdCI1cmTdNMry7reDo4GASlMHOrJ2LyUw/tNOHWTUEVt8HUwjQmnfeyxdzS2TWCLvcV5
hdOpPWtA4hcpl/F9rCtnF3rt71pa1Vu71r57UJWuXhp/GiQOLVMtrPZ5XlVbuD1IfysAjy7V35Ne
VaW3cNEKlIUUC5B8coPMJAVC5ouTZhD9EAzudG5sbVwA4RSnRkM7bEbjnWvX6yzP5VFB278H+LeM
qm+Ogd6Z10TGcMg44MrgJt/ondQ2LL/WIep0wTAxewf7ASGLjubcPirh1joeYXuOj2MjRiHTx1c8
sbweM25PCtHqQ2f4i9ubSc6T3NukRBqN419Yz6KFNacOI9z8GsAjiUK4T0M6cvE6VXVtKwi0QSVP
I4lp0MiMN2cw4DM0RrePu8ZaR6aPQFuz2nStcAAsQqZK1yGPTOYaaDWiz2kaQ3QWdXmnt6ScxE2a
73WCs760h8qPJojVXnY3EZBBm4+3QX03x9K9CHfK7+Ic/4StnIH4oAxywZhvpdXIh5zWIcybTxRC
NlzfdB355FJGpovbyDJZS1QgP8AXjC5eQmZ/X8IcrLtV9AbwDCOAeyIrgmQ4zDM1dOUNVOfcPUjb
OtZDW18KIfJLR/507gECEo9tSeidPZFmb5arvmQrg/cF97FmwUiev6oL+HZ6BXJoGtNNG5E6iYyx
+OOAU+MQNUFzKTtcb3oBHaPCybCeyG5E5nwtSO+Eo1G0O2uQHyH59m9u/zL5Ga4EiSnVJxdhRQoz
tAthkTwZV/G2dHnCVjIxCaWXfVqE24el/wxhYFyaWdneh1jLFnldErbTQdEkuNDaRQ2ss3IwAFTR
/1rXpZ6uh9p4jOce0qSLLwFhjctGOMQGz25lNwPHYrI6lBFqj7KMsAaJqXthI/6uCYrBZTVl8jUd
YWw1ZKRsbg97G+crXGv73HSlc8hz/8lXFSuCb8BGwkPES676Y54Ay8xBrcNNeYZ9iCaOEg/3RlPh
+k+4DMw4q/dh6j9Esw/dxQVyGTFBxM4BO6TCipp+U1HrbHAPfE2T8HsdeNQpcRwcOlcBv2DjvyRf
+A6jcX/K6SxI0oPZHwIc3HNVm2xkdOviClBHEUEGK+o3d6ZdWA89TcTlBOP7yTC1D12y1EjnZhPF
CKiI2DVjloDbFgpb96eJBmlLJk+N4l1ka3tK3ceS1ls/FdVLiajuygd7UWBAXlLGiadyoCC8fZOZ
nasiCx6Jrb+iUXpMShm+phE2gThy9pGnO/s6hkoPaQLUlwS4B/eIYUYdfO3qWD/3iU+RHKV0LFyT
rCXNgOqfBaDRmmYZtSGQXoMiaAp7e98UCuYEFsBNGid7nrI6FpAHn6pMcvuvZvA0xNtLEkz1NpIt
KUR0/g9wbPxVmOrxW1OTriSCBzKp6yOzhWDrqkF9lnYYAX2wx3XYRk+iH4tTN2WE82aOdhfNIp3O
6rAL5Fm0lwU/r430sqBZlxeY7IvOQZDYEWGxU5xXJw1OSeQdAhmZazVjE70uhFSkE/nVBbGFUpVD
zWxlq5xg1+eOhxAuO2Tz76DV2PMJvwUMibfTMKdKdzrBsC0GJigpqDPHrkRhAWass5P8QiIwZDs2
s7RZigUEjvhoth53e42+RaLN5Gf6jnFRh3euCrpHP2i7xyod7pK43WWME1+gZROhUfkWvCmT5LhW
pU8lxlfXrurXIvLaY4mOCDX3qusr+1sEhSZuw28064nG9RP5iPd+XGdksGl+07GQECNAQOF2jPHh
k2uiPEe7dMJOH8Y5kDod1gY6x4U7QxulaO655ZN8KDhf75sMP0gGppGwW53QJ48eKzab/uBYPUVN
50rSyKF9mKZXv2U+mePCeWdmE1yGKIk2dUmOcx0Sr9y1qtr3GiwGpzTDez0xHnqCYl7TJmX/XZXT
EV07mxqpE0Fpk8GDeE1e6gA4AqVhsI208dkgMXbTMe31YWuGrCCtLQ6uDVwp0kDa6BMGeMKBELXP
e+ygax41GH7WmBVHRPzFcYiLjK1gIp6NUo1vjk4dicorI8CDgiIvzfEd7uKnXWRs+0pSEizw3FUA
ByIJs6OhT96+HB0Oev5dN6p8Y7msilW+Fm1Tnhp7WtHg6+6KOjA2iigBEFFBtCrC8RO4X7HxclBm
HhQ3I0+KnUmw+RnFT0sEitaeaUwQ+tiL5DS4M6jMb1Aau/kDVoynCoPyVbq0V+sYxF6qTa9lT32Y
A7SYGisk58GPjlGjU4NkLWf0cMZ1rB/SgBWZ/dh7D+v0CEIzXYWO/oV3wHh04QXA9oBwyIUsZvNS
MHuWWuT6JZK6mXKybRFIvIi+OlQ0yL/H80AhcMgR0MznYficPYpKGwhmuunlbTPNzwzG8zMzB94r
l3KLxlifsRljWoiIXJXxOjJAmOu2BieLO8C+nOXLBcFVXeN6T8F47mb3Y1Ql3cm3Puq+TL96o5gW
jT6FV924j2cHF/KuOQ1X7krH2Fhe5+MpQZBQIXdamC3DrD7N1KX2XXVpzC7aO5TH8wldcfm/NXY6
rWuvpkyyk3Mle8bEZfyhG0iZS1+2WLoRbxsxmb25/Uyo0DoowUtrit4Rb+zKnpuYCH+eQNGqa0RX
/47w5WCh6AIfULOQZBY5qFSHflqFGUHNSURcbIH7LHd9h45kyfKWo+ibH+EM/Vpndb2cpWqr0Z6c
14AfXUhtmElOAipTnIMIqTXj5GpqeOVPxSFYZaIoFl7p1esA28pGVLQNYrMNl/QVjA3vrv2IiTk7
VCBPyEwm3pRgLR0YGCJ03EjRsfawcUGBGBYYGuyxSr/KTtPujEzYJ5Emb4HJVMmFcUf1WRL2MFY0
VMpM4bVNu+6EAjHfh+2I76p12IxOJNHVY7XqGdQv0jiHBk/+8W5+92740dtb2IzOh6YN8ZPWA+7z
lLhvMNkc5O1CmQ/oC1kKYHzu2cPcxUOefzMdPO5WlafPpjMk60AEX2cG1zYzp5wkIedrSirYog9a
5w06q1zgQoeJWaM1d2R4tpPMOGdGVC0iQbKGF8fc/QeB2KlEZOyyPJxaLRleoX0uWHFXlf/utT0Y
RGRWpM4O4qDzhE7U92eb2SBogyVzhBYehyTOMoWPcoK6gAEWcHkdUht3r5i+G7KItOZw+yoasujQ
gvDibs4JhFV4QEJ7nTJNu+8LLz6VY3DWLMUOd6g0doig3Snwy9MQZtWR9sY6zQzrpUmrJ0cP9QfI
B/KEtoCJvw8ZTNJq3aQmO1hSYvBJGYF8sphXMrmerro92k8qgV6fkYWVoyx85AN8MTqhv3Qee8Mw
XoBqtj8hOgl22AEu3sQFqOF6aIuc/IUQP5qVftLOCywxA2UMJp18z9ZzPtnSaU824rK179TZPo8y
7l4KCyoD1nRtUityRij0O0N7iU1HezIiOJ1cg3rPZj8FRFVJi1OsxwOnT2+NS4HcdHjCEDjcl7rf
XMMKaLaKtXvX93+HrRjsZTB6iG7FC2QXdvsR/bBFMaIAqSP3pGeGzzYh0O6AYXqbBhzoE4Q7NIj8
cwJyTnbj1PK/+u5VM9uXLoz0Y0B75glKHtmXWOcL7sBvlSK6zvNCHQsJIZduWw6H20MjTCUWnTTe
hCq7D0Cin2x0FuvKD0YYacFdOPdlb4dEeFsZWnLFBxMtfCzlxPUBi14lnA0kTYuRDWv1Dhaugn+U
+M+krXKZWth547Lc2IS+UqnMPWe3xs7rAIYiTaO79inYbybXbJB1x9kaUU/ELEb5OrLHh94Mtoih
IMpOafxl6jqG10BFvU7E+zjsYPFFSXhHZotzJZAHw+xAQyqaLVu8jk1NUYrXI4cYS1oNRjPdxcZE
E4rBzsrvMB417FG83Cf8OSKEU7D96GMaLwyQx2tNT3RhGuNT7MfmI7ubFamHi6mHqoEFoNgocjZI
hNOiBwhGzbHmxm/1006qSDunYYth3jbfoBI1x7gfaRb177cHbtm/TgM4L4ynsCA5aKJBE1jq5Z7R
1Cl3wuQLJqIXL86ubeIdCi1v742BJugwrooI6oiXBvVi7ANSESWo04UUZreNXMhbLBlMoDXN3Sdj
DRiOPQwY9PRl5trdmUXrL3r2CKdeam+Zp1/C3Ao//WC6jEP9TvSptcwj+3tOU+JIpUTux+R7L5bz
3Rk1ThttaMPdIJHEGcRBbGxDyAdUbAajI3PYywGFWoPefVcK5S1uyB5qIbmsu7Ffu/mz6+TJgz7p
1eNU2eQ0thMs3ho4mh4LHYVTrhi7kbPT993RmjfXoUkpc+Nqhfx/sEEhdk+UHrUky7sfonhhzwoQ
B0LcUaqHm5dg9Luc+Ts/j0fFXbSRQ6pKg5UYboC9H8ZqOgSwWWikuCR48cazkUERoirgr1EOQn+i
EW0qFp7IyV+nKXZXocWJ0oahcWwaoZPSpOxtVpTIT5pFw36CbXC1J9A+udRpkpyt8r2LpvQoW/Ve
CokfcN4wVBJgoNua8d7uY6J4CnqI5RzwdDtg7E6WJOpWy9tvdJDZawDw/WAu0WWpbZzmIJH81F2y
8LyVcL83zZBQ4iUYv1p/3m1jKMic5KwSdFyUivYiHIP83ObKPGk43hUd7MQ1tpokPsyz8G+bug62
tozkLmXWFt2l9ki0hSzu2GYU92FsEY1lTL9rWUwdpIS8ZJYdHv1pMpclQoMFRfpAa06AmVWEjDnU
RGvVQr0eRgKviw5zRzFu7Czbwf9ZIsaLToamokOgjaRZGNOqbXW51VKn/dKS7lv3ITscME5hBQQb
Tx2RHSikrqgWpmOZEqsYhP4m9VCCA8RriZNMt7cJdDeE0d5QdMxL9Wilnb6pYImQP6UlR803uI2Z
6H5FnnMHbHBdxiQpvFehWLqx+ZRqkBtcqQ5e7XBeF+2S3Vn5JW3RxmVclRUnxr6B/ZNs2dTiH4UA
sZcKporeZzgpnd6fASXsc7XhKGlAYpgI033RFTWzhRJ8k1E0mzabYPXNtBUUBRohxrQ26pbYwrAP
15reEOER28/qNkh2S9rJY+nseY++Nbm/tQZDgNkqtq1tv4mo7rcmXGIsUCm3TX0s7jwv61jE8/ws
sfpDZW4XBNI93pYOh9r7DjIUFIe43VuZadJDghkIis3dRgPeu5QW7HkUxpPhY/a6PfIq8xWfp3X0
e0EnDpL12x9fjfLJgON6dR0kqGPTxAQHKe/B6csNqY7EYFpF8NnGRJ05zbBnKpMtmdhgkmpHHIUj
c2+rzjbtPKMKsmNvqPQ/STqv5kiRNIr+IiJIPK9Q3sj7F0KlbuFN4hL49XPoidjtHU3PTktVReZn
7j0XBSLv1ZBG49H1hgvwwOpNCDO5+LmpB9Dxo70kZHJTAwHZWD2bPpI2VtIdbhczF1vFBJ9RVHNr
h1md7MiqHzD2/htvkgtQX5LeYuMNEi3yzbdcmPahM5BYEctxWKqLq3znbpxq/b6iPr5vcOCdCzs9
EfLcboYe+26BmZVoex1mly3hU2Vp9Ak3HAFsOlMNL90edQT0CH5MEkfxaeJ2BkMyiqdKWcZDIdvo
NWsAloDEbpoEIQbgsTtK+n7fqQnIzvplHaMb63XP2ot5Ec8cT79ThfbSF8kK3re0rTdk42fEu0UY
xHKTC+hHKq/qzgSPF1oREVeLIbTjkIPTyga7ArxFg5tKI7nr4v6+HcbxTmVAtF2nf3DdedobfUrM
T21AO5mMaKPiyLz8+wWMN5YnPW5X19V3Pg3RYQIiHDp0THtw19m7HeOvH1IGgf++JHb24FcrkGl8
7tO8/PF08Q6sW4XECs2ht5bjqVz6L9VUFFptfvznI3ej6ZPlewToua7ghouzs3TzY59b86PFILZx
KNx9v7ubCqQYReGW+wLJ1YZDEronOtGLv/6SlqW+hSsGdYf81mvfXJ2MNS+xSUfHd/nq3y9NS+Xb
krjW9a588BnPFHqewqMd1V0ELswSrtp7s0lswmzLbS+FAZVvMcPIpVesK38MgJCILz2uX+XiD/fC
ILNvNapn6D02ArO4UQzNi5XDhdJ7ef/vqwH2bjhi2wqV5c2nBfGT2xvDmoVoonNERrgD0Oec/v1S
xP1HC+X+NK4BvZox4/hz4e31pE+iwSkJChr6aYIUaqRPFolXT1G/nJXZYK4vX8mvZF7LDP1+TNm8
kegb7Uy2mCdiM+yVkqNauh1AQc38XPmL97ywHA0seu4jMgbvmc2eeUh7TMxt3ByyxDMJ5TTGZ3NB
XWBVzt+lB9cypprGdrng5MpFzUq4L960QieDRMnhxpbpWPc4yYH+sk2kBsvnKvnfoPfvy3rF9tCp
vI5YXXaVPe50Bfkb6x/Xrf7kaSTTBqDy9uSAxX+HPH82B0oMT1gpx926vcvIBKoQjmSpU/KU89W/
v19ELrirfCQ3DH3TU0KPedBaSa6jXV1jI2OFr1X60zS7LAIGG9qzS4R0BDdyT9Ktz1jRVU8Rr0pa
GuISJ0o9jTx+zpJfK1lpZDiN3DAje6yx+eu65UbPtGlDUeddmM8hMtRj63HFQBwWj0HAAoHDGNRd
EkNOHE0J4KIp4/s6RZpIFtyIlcG7KN5C4EMkSAB0JuxhmbVLhax11zjFAJG8aSQCNRXtWIr9ieQM
5SLykkNBUuaZkT47lR6i3GhDBR7cXgXoS4aLtf7SxQbMhwl1atRau3Ks06NTg8RVGrMt0ZY97Emz
bjkZrClgMofPuIvkXSGiF3QIzb2pOOmslimKSqaPtvfG079PFvv5Y5nwDc8Jj1nlmPj///0l7RpC
ON31q13WAeJBl/vh8GE9gPSKrqWrGXsC3zLoc3w+GZYPe/tZnrHhMwERDJNCs57Mw7+vF5+NuLLY
tCtd49yzmvktB3jl4RQ6xePMSmvu86ttMF7tRjTukuqgBHOVNJ5N1OPIUm/V15OEXnknZfsHyfI/
H+ItgOk1K3x88rkR0VqHWr9nCcEIIT/mVfIEsxbIaL/3YjazPc8tWcYlSjU5i72+EKoHeDLHpFLP
7nZs37uJQQLBheJh0rVbiboiK9c8pNG+iO4jZyEzw8BC2H5EwkESKSRcaIZoVfDv12EDobF0xw+0
Oae2345Fci9IhRvmL4sBL8FoRyhyoTeePW+rnI8Uh2aANt+D0006RjP4d/0yHMCc8773f/kRN6ll
3XkRuLxj0n/U4svsjQdWgBw4yVYwv5yr+OzXnxbxgA1p8NhZgiiRG1edwEafhixnMnGLrkt7gGK8
E4LTpiAAnbyGgqFwG73ZiJXZRM68EonYyvi53rvUaAvtB2kWAdIqOm+Chpn/j4v73MlbB9kS3w1j
AS+o/AES4o+Nddo94jXde0Sz1SVkywUN36QHup+AIvQfvD/K9sJ8YUr2uqSvuvjElHLoihMRQJEe
EYWj7ZHJhal6pGd3h+XkWT/VdzkDXWiuA6S3nMiWcj55/Vdu9sAB+7Dj7eea3rZZ96O3Fx0tgPM0
E8/jWv0mHfqN3zwvBvgkbUVPaWuYE8ducyVjKay0Zd8rjYq1DNeqYXIG0kmcwM+zcEIjtuhzmPRs
tgtGwAOqN70BGS/dwyLkjosjTDn++zw/2yksEQHTm2StpAr76D0SBpsg1JsdTTzhb5x7/Ogm0YhL
kh4Lf9mjegzbsmRRx1gzIkUrsxnNNi+pqJh8VMAGs+jIJtcT3XVhzhwsTpkFWZ2FWcLk00FrNxVk
vWG1cb7YVF9MjDAEEccBc7FvffS2knAO6UGR0BjPwYZx6FPgAduXKjX/xlEZB/gtxbSreEo18+AM
FIT26L0aU32cm/yh1IwtkDvsmzxhiis//5vzsCCFwgGt7YzUoC3TgtY2VGgeh/k2p0gX/fieGJSr
kN230rM92tzXWWfTEkOG6fcFxqOWE9/OD2UB2BdaMCP57pgPCPrTeBfzitZz9ulwp03LX1RiL7qX
nIvBfGqHaYO+57sauVjq6aXwAVnybmwX45YoklslP5BrQJEa7tDqbNLJevD6okQbm2/taefwzA65
dsf9UO8IihAVgRNNCxh5RqSKLECZGZHC+Q4pC0QVu3j0xuiUuJjuIsZx/jrSxfs1J6emFhs/Apju
0aCtaS5R/Tw5zRE8RFCi18kIYiE7JcjjqyShUaJtcwgFc4rs1E1ZOI4YTcFCEekWlBMnFiL3E+aT
vc4CgonnAq06ClivnMsqgfqm5G9axzbfgvlVNRrvx3RN0/gCZ/TUJf7B1RlN28ujhRredYAYDByR
FeQQNpkHcHHHmgvGUge2eifsQzvRVgiwZgDCxAgXvX1wGlgZ2on/aM53U7yMa+iKNB7EhuoACiGk
6xiYRdwGmp381l2E7Mp+mEoXCV3BSwY42LSvaAzbAKHjM/MKAr63bUptLybmTX23i8kVL8wSVAWS
jwTZKI8WeuGg0DD/yiwJYv6t1GPvaeyAg0Pi3VFsGFqwLHy4CosVDAPODlvsohfPUSE+xpg0RlZZ
OtAgfRnPJnkkha5tvOlzsr/rtrqppTgCbw8Ib+ZsGZ1fguR3Y6k2gwYS31/uWXGSZPCXYRGqNLEn
9RE35vu8aFbgJ+NuaOuf3PzKQf4YI9FPQ3MPlFKj0PLPKFB3lhF/Md0IY9PhZLJ7KD+wnsdM1pt+
iFh2Ma+DopDwsSViWJCOmYz+xjXabVO1N58h7WEE5KKQSrjkURW1wZSX5UuHBgeUd+ARRZsk1dWs
UedoMN2j9lDZhHF1xsY0ypviBEL7vScfLoQ8FnKt7BKmOJzFuZAfc0TnRqdgNdlFc9uDz5paa5YH
ol0vIqte22p8KJHa8fhfUmE/rDnarVHvtElsloqcc+Xela7+t7DcPbFK8UjtHCX3qSLcJMpDO/LP
+TgfBtN4y/N277gIoqd7VIie9H4V3Dl3Yn1K9BQ0570YyzbEvkw0IFulfAK0YAty7VOEMM1xqavf
lu8YuwIAx/g5LtVvM1lbTiEs2UN2w4QOwLhfFT7EsZqxT7YDwtUkJZpozQCUPMRuANvs2DICNCxn
U5smIr+ebbT2ObgFpyLrgcGmECbl1WvH0/w3LksmMDf5mEXFm5OmlFOcXyLdC7M/RU1JJcoAoMyJ
0SVemElbkGhot9z6KJv0x0pgUcsuTNZQ4jWqVaG8Ll580yU6IT9WudxnOrRYI2It3TJUzaNd3XI+
mblz4vB9dNfYZFq82Mi3TLb+0guegEzvGs17G/X2G61gXrO3iHZ6pP3mors0Tbu13Xhnz85jD+Pe
XqZDYU473bJJMmnuOo98X1gOJ7+XYTX/sY1+Y0W/gNwCbyz2aeljlej3KfQZ5cp7J/Gfm6ze1egl
e5s5fwQF2XsSjXGIUPeSdl+iXCAUlkBpKd1XfcabX9+VDkMPyFzgk3h8s4uBAUaRzoRR/2nSYqR9
hNj4PDT+UI4sBOZnQHqfyiIWoVbWvUzNhN8HJ4ENOyurY1GDgvMaYzoY7Hj2ojvHQ+Nsx3TNaWPT
RprEXcKEkghWvt0ydPx5EzVqX+esNzI3sADVTz3S2+bWo4dkkra18RrgYDNIHGzs3giiVu5spR9t
O1qbOjKW2M3HMMGN4ubQvZOxumkaAnWM19RUQYSXuIUOKEv3PaH+rHiCWm6UZngjcR5Hgn5stXQX
y2Tn2/qu61p8DCSKgfx3qvhpQkEzuPUh19xHBMOIpFOUvN3OlipsGQkbOlFWefXV2z7yZy37ba2I
i9aHbY8VLb/qdhvUOROtpIYF9VR46VPnDjAr0f7EXHggE5BYJdhcxz696kP8bFnoWrjPh663sBF5
f4uMMkQwJQsIKGWKiWbDyvTfyW1e48WGgdM287FDrrJZWvWtRt7lhf0X+zUXXdmAy+Ip9arTPBgM
syqiI6iQoh76cw/JZSaPQGe5gIDQpAhNWEnjvQBH6iZX163P5SLvykj+ybEBhM5U3+da+thMtY1B
33yLUSMMFUgkaSC3mhn7ViIK8q4nUUOnX1b8BcqeP7VVP5eotgPFRi+etKOXTDArZUM70gWMpPhG
5oJeAjpmYLndatT/dVrvzh30X7RXNa5gEjYgxXB6zWGkG2fRI2Ko9Y/Bj1+jtvrQJ++ZNJpKjAi3
+LxMGgdUD2VhM83ItGr7PivcgdQN4k07t7p4yBbDupFQ0mzm9H0dxG1OVDJhB28d469V8/VHOLkb
TunJpxKCgYdTZ+7YPJYz89+W+APdLklaH2g8Exg5PLX2XPSh45EO4HVYdwoYUTj02PILxpkz0d0m
96QQCpNf2W4d9KZGbSo8ZxDmZcvfbdubW6Jx1+Dxrsz0jV7SUBaxs7V9/xg7/S9MXUqmlgLImuLs
xCpuMtSugY2PJnmk0FXth1NARtRQSc2outd8RJU02LuUboItI0Zv9t79ONcQDBL8LtrL3AiSh0yz
C3uqLyQcOUcPGfcz1D8zm6ctFtks2Erd2PtVSTk/+06YsOog8WLamEX+tq6SzUUXGzbCnxNT8D3i
+I+CP6xZvwcjXh5sRadsq+xvmsSrFWMc9umFhboGTD37qhi/BG51nFwq3Xmxv8HiHE29vf+3iEsR
2TWLLRAjs8NPvzpzpbpJmw5Cibe5na9l6yAGhMsEDCsDl6Y27Qiw16hsM1y0/lajzY+sP8509vr0
NY9iWNT8P9gYr9nzZ4twwNopv4dYPcl5vtTkWYczo7o09ji7tFXqINDspK33oUXkBjGoD5gm3Evd
/m2G/JNj7jAUE7xCvqkpss84Xshbk+O+NdXHZMQzM1vx4mL24bdnj4WV9TpMLhIyozCDRFiUbppz
qOspjCiSQouhXajn4qcy4pd1Xhc4Qli7lGXt0Ld/pLIb2EmyPxYoplLbPANzfjSqF32CIamnctvV
3g+I5jIo/AdD098LF9Jvi+0i1BiwjX15cgesO0AQykCwFnXQGCgdWmbauPfzCMFgHJ7kCL1R+XYR
4lFkx3rNBqycacuD3TAvkcx5+6w8WnVEaTC/EyPqhoC/yQjVE2iG9VqJFJtIRIxKUP6VevV3nNek
yXL6rZ1bYwjSJW172LRm/8e1dg6zt4b1R5dnrwVcPti4zVeO2BmlAKJe3dQQkSXcAq55mwuXuWx/
B5+VC0or41Nx7zosNYci40nLmm0en9IaAQhART8gAAWPBeIsfczvarN6ZPkEl9u0vuKMz0DTkUIz
sVi0NcsGTbgZCXIlCNMNS+b4JDZQ65lq+M7qv4R2kRVfMnioMV0HEu8d6xOgCfOpLm15nllYeKam
Qk10hLnG9WYWAp/38OayP9goHrGRc2DNIdkxdaERt7nWKxKtMkO+Nz7FmxnBJsZctI+K+bu07Vf2
5riHxh/qEHItbi27YLoeMnbAJdx0/a+ejHya4cPvSE0oA116B1UkM98Y1htp0arL+turnLceazhI
lvFgzlQWyD4zErDNe2CDfBBe3LbbFo+pjf1OWhwxRJlwML7UWfI5psObbz2OHTemU34AEl1Tuwjw
IBqFcqoqAbd0CJJ6SuxUfwDzy0ykk/tyyd4lGShaypyduTKWfNbzratfekmKCbae+2b972jmoTGV
cFUBHgwJG2G9+ia9kSbZTLqtT1pYOufIPRwGM8BiHobIXv1T94KBbp7R0TRW/ogpPEnUnfLcjeyL
8zIhcEUEoNnT14S3UvnDtU+8U0Q8B0ncoeaS5NnHWxEXh1Sr3n1d1kj21VFMOD4Wdo3q2+jxwoz1
aom/JsNqLnGg//Zmv1mE56+ThUCWmIVtOXylZXoFr7+X7fjFKUkEzJA/VREEPscSge3TwgJxT3yi
QBGkxGHv2nx2jSxoEu/gSOshr8iBHDTro+Xs6+cf5Wmf9jAf1fjYlNp1anB3ZM5zUmq3HE2ZZr+O
BgMIU/wQf3VWzrhzI9bxEerraWLiKVs2sy3+BmoIc3pNhf6SecvFiJYn/FSXBGNiMOl8RryMt7pZ
+kNHXEWjoyjWMhrVqrEOyp34ise941KfaLsV+Bhi3JiDNeSB6kzVAZ894Wq55YX9lHsobKEdKOjY
xZH0VGOTolgkBuDHSdnMx8ugyNrrIaN297pfIyhy6g+wEu9jcgWp/lRSJeK7IFaFfVJJ1iA/kaxM
EAhp/McSFb73RGAjU84ezhOWJaE9g+SPeIh5O8zug7YHVZlJQoIa4o0eFYQppwMKKgh6vBh6KV7T
bvhY/5cK902TAzMlpme28+z49W4YxBt2rW1kJ7fJHL+qKkNWZ+Y7l0zAQCmNWO0qGGt18cviV+Pe
b0tSJdto2EwVLca/nyEusWrW/WOMmJK4aMOarmrkxgHODKyhrp7jVjta/XjvKf3am9lxjic6j/LW
UjAAonuIDLSvfb9tEyqVXBDfg195CdDMA+Xk7mRIVqfqhUCbH5N3FnSBHUULMywM8Vxaz1ZKbrSZ
wydaP9OeTZqlUw2nXq/YD9RWaBs0OCZJffIx7bUoNEv9LwuIEwGbxB7SWMXZk5PKH+oNxkjL7/qQ
dxRehf5hthRIM1h9XG50V8VNgWFWnvgZszQHyCrRTw30iQgFZLefaLkonNQWuBADa+KsGz5vqaxu
YqDkiopH8D+7oWeYJZZLHflMMupz3X6kixhCDFDobLLkhch1pGjWz/o96pXxx0+j7yrKjoCiflwD
pu9EMzIZLQl0pcAqs6TM5YeNIHB9KGMyGBtimRZqVw7i/I/nblMb5AZvlxVNH53lnHhDCdx0juYY
V2E6RJRWaiJRQ9/wiO9RdJ+WBU5LvI7lrE4ETWXuFuZclp7zxicFDXFsfXVWH5pEAwajMdgMsfyr
vX6kXT+nUjdQiOfXyfNYM49BXPbVvtIwIZiKSA9g2/Ru9v2Ut78CNxmuWuPDmNidgYbbt66567SG
1YllTnA+jQ/UCwwCq+HDdIvfycb0IPAHh307bjB5zzvkVFNIrXceEc+yo7sYznQxIESv6SmPZsLs
eNSVg56B96cwItKinf6+YMY+4q5p1kgsrQJcIyNe+cbTL3ruQMOZVgZO410iuIKbXGe8hrNeUnix
2Ubi4+p+4EvehUpBQGtJVEyNht5lmoHxjrQcBCLdWmuCtpzdUuFU27qyJvLXSnu7+Gw+LOCxDEzR
uVn02KGI2w4ruhsfc8KzlA8n3lc7ArLBe0NAMcgMzx9sQh+NeIxCiIbzJiZhlK4qsuyg1Qgn8xW6
B2Xi1yx1KDqUKJ5b3OKSyNGBo6hiyoykrWzAlOrlvZsS2dB3BPq0S8hczoFhl96VXvaghjWg2JaM
uqyXvPD0PTkt3q7Tl5VcQns1T+Pr4FokctRCbl1WzGdzdUHYmgPmtYxOQ6l7+7gc75KlsfeJ5DJx
BdAOaUW7hnlf6JdHrA00SIXO0J91IPLDPt3bCIl1fajPnfwCM40zYaQ+8Bv+JOJ1jlOXnmPiuKjs
CHVZrK+l1m+jb43cJPwzYj5AozG2sqeosxL30RMRkVuLUYV5Js6NNQGdIGiKXRTqcoadE4HpYenE
f8HSkiZb47iOmevp/kT2G8tsky2Hzz+bO913NNG4SYS2lFhl5P4V3gcrfr65N/A7Wkg6aRqSNLAv
zarDW1mmgWuVX04XvaHDxcIbE6ZFg76fC7WOEjxUbk2Lei+5N330B0NPZ9V4aCbY3jVPTK6M7dDN
f/sKDhxQbf6AjOdbJ/a68VQAgeJiSxJXERn9onU7SaI30lyaQYFnI6gc7t1u2s6TQkEP6CQwmvRX
L/FpyOrVnO0T1Ta9uCXrbbTcZZGh7XttPnW1jnArn99ioDbBBFp4oPCpEpourWue0JUia8NlJvkg
Qo5Sry1OKG6IkbJlBSxQV+NtdPa5kR9jg8ZLs31eblrRCk9OAiwnYZWKOJySqqr07VDjOhqr6OBb
Bir84l0h2Mc7It4d9scWfANyvbSNOcPxqWEHsB5E5WJNdCkWlGojoinq1MbGC+BOzrFqogtToatA
p92Axw8fnDHtuKfyb7CyULUTon6SXamzzze7R1KPtpHpXeRq/eEPB/LBFIG5mz2sclenT7hOGCrp
LdRxbkQz56iU04mYEm28T4inD+wcDiUKNNYkp0m5LVowbD1JLjaZcD6w1d+8tP+lPPz00+yGnyC0
MSmmKWsLuLKcWDk/vv7H5WcLo7g4DQNiv4rsKLNj1KYbeIzWVFZ3ABpkY/pUyD8gAzyQrkFptoSr
4Gzz73dTIX4YqskA42XcswFrYxbsJexNVJHOxgGZtujq5MQpbiwEmct6OVVuzLEkXtGO3vSagKI4
NY9Om31Dvs0YwH0WBCaRSn2JtGWra+0LgrK9RZ04Th3cX8JG8+U9y4d3q5WblO4RLyu9Oe02Oubp
uQVrvqmmDM5fdioZIvIYqC83TvYRrgHDYqg0KGy3dUKsK1v6cCwTHEb4jALaBpK3h9Z5LisyVmx3
gydUDzqJO7nmURFd+2wscHWHBfaTR35TMamHrtvDD134x4tjPebPeVW+WgbiRG19AZWJop37F0ZB
xdGbfheLYAuMphOnZfa4VMVj3xtvkbUcPFs+LKIhbMu4NDnpash0MEbV+CDY3juKf6XQ+7fZ+THG
wQ/a3n3pmgRBTsG+xfI1KBXmOeKZi2BGRsxUh264jFV639QT12o8X4ks0LviGSBjwo9WPMFBP8k+
OjMsQrnw5ucJ5QFeGzt132z11SzE9To12kz50lTVxYixcDfDToPEHwoFHMt1x2/LHL5gE9H7ZYxi
WpJmZo9pkealC9vG/qHTJxblFLVwPdx1m6ZJ74Eqgme8T/DxFptklPeL9S/cWn9r0dH6tthgcesh
jVAdpxFF7HRdqH0D7csqKPRqvCWMyInXnpD282Q7jU0dNkWfmQeHUjyaquDKXXwimAAVBN5nZTGL
J4HWpT/kaUtn5uB8uNcVm0yDNcWP3R7TuS56ymqO6Wq6SFgZJ+m7j1h1foVsrr03/4CjweftvmQd
6znWOahjB5MAZnTW1pylmFRIQXLlazaOHIfru2kLYOuEz7zB4WOnssaeeZxwDLkVLh63ecGd/TUM
cX9sUpQ4EfBFeIHLNou2AG+9LQbPKIBxdOia7GpTgu+E5+3rOTkbJhOlpadHKlGpShBBzkfWYi2A
NDdtwFEwA9l5cXQ3aRopscT4La74aGs80AaryeQrJw2KMjgnpIgaqUi9k6FY4XFzczU6e8MuX50M
XaDKHoDKbBBGPLxXlSboXRu8cY2PdsKlD4vX/O5+/Mh1EM3ksudB1spyF8/LF4rnl7IqOxb5xk/p
sUKEdMu7LnhhVE1R4Tn7sQE2paxkS1DdGyAYdG249s4VlhDUu9qR526/VGRPOTGpqiNXFyYw5sPL
FDim84NNdUtkLtdmdfCxHNWmjjRg/pYeQ1qnyoJxtdD2ZvNgpstGEqBAG2u8ZhbJB7woHwyrvnlg
99pkyS1e35Gh1bEmKOloifF9cLLsMCUtzgBHblDZnGPlEb/bI9LvR5YsIqsRTDNOxLIezLmJj7sy
PpfIe5fWxUnYSJOOxNRDas8eOQLZmFE+NCdigh68pkgC36/3OKQfMeytE+ToZWl3/iJ+7UbhuFjD
F8ul2bdae3YH792o7uOOjxDZHEycdJ4NlC6nevSuhesF5ViZkCrRmZSSI0KzR844wgcqs7gSOb+b
62q7QEqid+0eiTM9xzbXEClcCN4D3XT3ynstYsLlGw9ZRd/o3waCpjRvqCxi9SsHd+OtGKVYJwbX
GK5KdaE78qfYPumUwtWh4TsXTlXGXq05Bo6Hx6UV8gPnCXW/MT6OpRPCzKy3TRS/T0Px5BvpGTHW
ecmoupIhD4RR4XeFKha6fGaQjDJkjK9zY9BEZoxQSqP4GUcTGzQeAFbbTowWExiA0c/P7uK4oS/v
2iZ5VF6JK7B7IwSWEARagqyu82BBDIHPt/+CXfOlzVuJ/DnAS+Wolleg5WDsXR3fn4ve+y0jmMh3
/AtV+CXOctKnkzpsC/wspP3h9GRSjr8oOkFC5saOqCv+/WtE8U6+zAuuBGp2p74usfE7sLMIk7n8
YrYBiEndza05UN7jsUmVfIs884wqz6lw6RoTgdmiFE9uLBC9MvBQ+Rn8Hkg+htlUnP0lYSAYpFYM
FjM9ufZ8xkeehmOOqaAQGvK8DKpP/J7UBDmN5UkVCr+TfGcheD+32g3NG10JqiT/fcSZTrrsEzKr
b9W5Pw16osW3/sSfBOyUgTYzd5M67lPTAEg47Z0x/xBoT6Fs8jlwDejQU3dLueARjKdnhzjNLTpx
8prSyDiUpMJTSSFbiTdZ9p5LPpmp4b/ETkNJ1e+JJdGDxmD1JKzhz1h5b9IxKXhSQ6eWdHbFiB40
x54xdN3NZ02vDdams+TjMBIJX4mrDiAGkM9BEw0rDrNhOS0PtjE9ZXlbcdPQBFize9bXjK8BinSw
/h4LNY0uDJcYmh2JwKWw8yJ06s+K6n/yJXfrjBtc21cJThXP6XgdMsklA4W+mOiYE+ZIVu9du4K0
AJ8pCVzIYluLIT21LLMVHdVBj5tnRxYmdXlB/qEDn0ql3NbenG2M0egCSVgYdDJjw/f+VFU1SsG2
eTJJiY/iiDUyoJ1sdOsgKjQSOtJuI/KqDaOb76LMyho41/BmE4rg+trkPnCK2F6FLc5dnXOq8Clu
KMIqPKZzm+yW+mL7zdfUKCyFOtX6Iuoj81H2tR6QY5/NcNm1xnbOOVTzPv7jDOizI91qAr98GKRD
vxmjLcR7z1ra9jDFdZTxRf6kax7ADUmQUVdowfTEZ4zDwqCD4blLw67ovwhJSNnUcTEZFuVs3Zs1
6yH3Jl3rmjr2XSv5MWPNkXtj1H8wTq+nzJhTTUIggaFcTemmH5koAjajQBTWSU/TNxuqJltlgx+z
4POmoccOItMhhcU/lLr6y8kPUSN+FMIHNUTK1Ei7GC9Ffoo1dtoxEy9cNNlC86UWHn4ARGiAB3Fl
K3PgkCBtBoNazPYanU1DKRzJ+6nqtJ0Tu+W/nKSd3jndtQcJHZCPOuxENuwJ0og3Uz/km3KCYBbL
O1X6H30qkg2a8C61/a2w6x7mobdsWuBxBZbBY2eGZZshAxHJS+pb+Tar9E1l86pHmo4KJ5corT3h
MyqfItQHS7etGaKRBI1aq6g1CB4u80SmXqh+2peCjv/M5bJL7OJZA2y9F/pq21kG7bGzI9h1ImXa
hFXLal5MBlrnVBIEsVRGsc1lhwsuc9RhcPkspG5NArC0bvmoxq1nWg3NYJ5srYTVtB5lFxZ/tace
KeD9rRnbf4j2rLbVGOMPScSTkVjzoe94DIjBAFY9DMjhrQaFXbHQ33gxRLn2vhIN22HFdCGiuGM1
d2q8Urvjcm/C2Z9hpq29XTTfWxXr5Yylzol6oNnaPdRoAxGaW6Yvo8UAAxm8vQFkIzZxH7tBKUZW
qwJUmbGGyJEVCIUncLu+ekeqODBahRI1JhbCP7K49XFetir5nJCan3IBx5l6OyTsh+hjf1nO6K+Z
YuQFHYdvfiekMYW2NX+mRV0GzJ2mbaLPWFvm+kyeZk8gyr4qBj7CsR1tQfRlcLGS4hWHHBsOM4/3
KOKHy+SBqECaGGXbvoGhBNCDPqLH2MOCtn1wSnsJGmGYe8KlqqPWAdSVLAtfPbnsRte405ai/OVk
2sHVsb6zqQWAXEl1jar8J20HRkdrPI1h1Ay0jYldjx+b/3+J3KfEFwRhEDjVtRRa/lTIBytu549Y
eh+++dlNvxLG6+V/YGwuP/Dra/h8/+PsvHYjR7Zt+0UEIhgMmleld/K2XghVG3rv+fV3MDfOOd3S
RhVw0dkJSd2oSmWSESvWmnPMZ0sKtOLsxmdSYbMDWF1aygnIx9Jpo5NFuxXJQQTk3C+qV9MhnoWk
y1XNn7WSZWXcXZ/Q0aeHMIE+hv32Bnm4/cLoqNzAx6ovjL9p0lUE3pfFfMzBMJ/72dL3Jj5kYFPJ
u4jnH0Yz22cnTpETpnKEXFqq8/WJhKYYqWyxzX3riRi8lQN9BZ1ZNb81ZDKvhtzJnw3aDXbldp/e
PULt+o9mKRi132L7decJMFQCpouE8cGRdz6+iYdu8EBuEh1e+2Cv8uadggyB/pIMYtSOv79+myiT
QDUX6VvTzdZBSDYZU8Hdp1JvnW2sm2o/2amkPaovYkqqQ2GX46X3CVbP264859MAns3yDqiG0K1i
b/lok5MH09FZjgXMquMbbQn3XLjgSx22A1qGVOGDVPk+hqlzoyvVkzkyala3/KOpQNcAJOlu5Ww9
eJY2LkGOCa4Yx4Tck2GBMQaSmYMrLl7hg0dQ/nvoQ0FJklSsy7gv1xm5xTdN6AbPpT8+VXOTf04C
oXzvYkoy62K+FUDGj3RNe+ZfoXvCLYHglTidGxj1EJUN596Ks+ohLednadtQCzp2azwMko2rHuON
hsy5LUxkN6MRIrUbYYcUJm2ITqXUe7GzRVRV3MVe3O88I4Z85tIiv4Zgdgu/kJEJ9tUCZRMBL2SU
SfqOFiGiAfYkTFhjtU5q2KnIBvoNzoGCgfiYENwQWH90RpHdKtNPb4f//SrIGu9A0fGfnyuVzofc
Zol0CJw7pRmWbiXS5m2gp5nINv4TbuozPFRkBe4pAQmzYVlf4DJ1t59t5CVgfNPHAvHDZqhakOv+
HAHfCK0dOZS7ya5pFoKlmeJwPHD04W6kMcDOj4ht4Y0OwHReSKvLxMiYPAvNN9dHUBoxveb0Ga3q
JmvvMa2UB+56gRjmufLbgiCrkobTMNUPQfxMXLfD3xTBji74ZUqveCCGWb1YekRrWpT8Pw26CJC6
G4NT1CVr6dJ6I71WS/nMswf/mC42qTG6jZOG/16EZAB0UUqC4jhtnYYz5QBCJjDiY8xGc9LeZxWO
cNdbHT2ToY20MqJhg2ds7XczAuPxTcuCNd0e/a0HbYl+kczvALtvwlp021GkzgUPcLRScsbnlmSw
XWFAVDSA+DKx7b/CID3hQJz2jsqGV3eESlVO1gRReh5etTaA2i6Mu6mPDlDK6rXLeeBlKqaFMNe+
eQOp3xWi5p2b+NkbAko7sZAzitFaKV0TKR3DZiH7EIeJ6e1LTz3oxe5ipkW+C3pOH43XT6uaYQSW
hAlGxhBsYn506hsQh/EEvzHujens+ExxpE9yGhG9R7NivD6k7aFVVby9fjzJ+EemxvDejLL7pvCb
WzM1SK0IbPFE2J6zNuqkuA+HS+AgSQOBVuH7gOc0UZTumdwH85ks5Hw3GCZS8fHVw/j0lHeMUQK8
yfvRopPikHS0poGPaXDw78gX67d+bnjo71zQDUPaEOKt0V11RvZg1sNpRPHMcSRnJug7F4vtaIxe
AvhxjxNaJbDQ5id1kfEiI16fQzZ3LISxG63U5ePhOONPP6pyDSZTMiH/HwOosLnMtOuemnDxZpbm
k3CQs5A3uwfwhHe0s+3dSJP+oDyUh2jH5OQP+H7RG3lAsPdTML94eM53wh5JIyzbflsn1N8ltozU
Vd5KEycyW010sa383e8T9aSnBIuZgdPV98zsXLllfh7H7VyGG90D4G3vzBeOhU16nm01EsfYe8fc
tTxc6HkLiWEY77Vf4qmwbVh9HJERRa5rv2FtWY6xNYKshwHzBvKPKWdClRNUWiEgRQoUjuxr2jM3
WtBq8JlSI6mZitukMp/Q1ye7q+mpzFHrWB49q8Xv27dOcxeC4ipMk2YaZpFQTfWuJ+8Eo61cXKWM
MtvZQYlvcQkUKVkdXlDuNH5mpqr2/UL23Nqy581t6QF4Hj0oQ4UxW095NO1Zn+GqOByuK2bRixvJ
7hIywWNnP050xOeO8tNK6wMUvhoIaU0DAyWy2Dv20k3LUAv1Va+ZaSfFZlgYCyaHsZXtSO94/RYV
06GGN/mgdTmenazqL7kowjMNyBUiTz8Q7dvU6+kSlOQf1r0vzthz0m1lFqgf3CFamy0SGCNneGNN
4YCjmE8Ypy+x92HXn3BJbID6hK9FAUEmC2DmdJEKXs3R+JsLkRe6yCSCIB3OYLnEdqK39+AjeQRv
NMlX8p8O1SR2/oiCu06d5GmM7gZRgCxPHeSZdDGrc2b3+Q4SKKeGBgwcCQYQPMEiPko/DS7Mrp+a
gMvKTMbpTE9lOKQUOogVFX2MhTfFgWfrasVKNIB5nS0VbL0uTVYtSl5wzV32KjqNDHpot6rWtJVk
PR6xhhtbJtZ3/mLqolWntoxL/74ylrqq2dc0ooQOkzeXsA5jnKeLQ6ymNAJ8IWO4ZXE7k28Odroa
eX2ckorOf4Hi7zzCK9Zl4D0Ngi0sM0vzEbz3XQmMji2KbnZXQCVzva0gTGbdC2yXVcM1EReA8+r2
06yd4s5Q7X4Oebv6+WcgQAraLr78flL2IeqCXb3c5OHkRjTYGmdvQQy+z9wDwNfTxJzqtoKby1HU
sI7gxB7TknrIGDha6p52eJq0w3PuKdBJ0efciOYNQSU6zw4AW+bg9ClslGLReCqwHSN4Sdtd39JS
sMYtv5e6XNk0+Ih9tl2U+Llj4buTUXi5fhVZfHi0Oey4jF5aK8pPgmbIGklJ9oP6/42G0nli0tdO
Fhw+XSF46+nUstQGCWSDG9eYk+MIxeOpyxuHKz2lKYveus2ht9K4ua3SumZ7mDxYN5Cfg9Fqb7vS
NW9HC6S37y1GNWIgnsjz4/aqmUBocFQtTdobm6SYR7uZcKzkHQihJutgikuMELGffRJNcs78z4FO
d+G10EucICecaVHHRCFK3OEUL1nVHqdcd3lC+ptCiehtDCB8C1aElJx5tnaoX6CApsXnf9bTZVFt
g2I85KzIN1UE703jjtx0jms/4d6AEqGi10wbmuGE2lsM8db2ZAXHyYtj4IcuWZFJcSZIG7EJQhS6
tBVgnUXK4hV/+Ymnd2omWNTtGyCqknSgKKuec7r1JBUoSl+oBsiDh+R8fSIHFPP25DJItvP+XPoT
rTKGnh9zycyq7qS6lSXyKFw1H6SAiw9yj1nA0PCmdQnXN75uiLHeDQj77tPQITLKHZp38IKv0RTH
n5Yb7uw62S2Kp0cXngGBSMjCob4+Xb+bF3fkGBXP1+9gUAONb17Kuh5u6rqpOErnGXPKkmljmFfP
XZyzGDv4xUJ6Mg9OazMkXBBThrfUTEEqL5kVRlsqqAQ1XeaizSpPvdWbLzXdZYvO6dkL7fkyxIm4
VKntrlBTtETXNwD5xzR51qG47yLX+ovcpjUHWcyfD55tTJ9xR3uVts4W0Q1+3Gok1JirjzdhecqR
RJxGhPtYqmrk4WZ9un4F7pIiIRqB1/Jz0lYK9WFDtfsb5Z5hmX9j3vmDAah/z7blH/3Q9S+5bN8A
6ImFFOVfxiFsGewWegMWLb4DZuAc5qF5npbvXIQAN57V9DuxoJZEMv9JG7B41ea0OCVCex87UfJG
5C3vctZUt1YbvgC55PBpQGwfDct5J+D5hbIaOxeylMgSxsMkBUODeAlL8CxeBvMAH8JaZjT+yQ3T
7jEc+p96ETVHVq3RMibidH1Klq8Ma5EIIZ3eKK+FuTwzqnDMRu91LtRLnRrRepqF3l95+0ZcxusM
gfs+jUnbmsbq4EPcZHLocQNlmd7jE5Hn6wFCtsyXkrIq4P/PNWHyppPetJOIz6rX4+MEPkS0OBqb
DCyViNqHJG2TfezG8U74EsnhWHzmGpHoBLHjwY3028Aw8EaO2voYp3SdtBHUE7+Qx8pU/ZqoKv0x
yhxB2tA9yEnq257rgJGG2y8Nt26LmSO485opuMR2vxLMAu+uT5nL+d+OPVqevfFX4njkMeSye4Ba
V61b4i25As8UqtOtqBK6ewT0/BQMukVKny5JoD9eS9O8dYA/kGhjzLCsDGEe0ZFkC/2fTn82fThd
/buwlm9BSFi/lW1KTzBMw9O6ZGr8Iw0lYbYtrCEoV5aI+vPYO9GhJv47bhPvlFcRimkrzGhXQpOC
vXYqgmk4d63zmRYx+M7IqR9kWkcrv0hoMaGQA9Y42HsEI79LbJL/7ZUSJuOQ6wEXTFpfIps4FnLC
xR2AMCwc8TuHVCLhKvNi+ew75efAcfjcVbGzYTtTGwwYhxry+J03iyc7t7tNMfQpO3j8A68BB/gu
ozlY+eo3KRnfMkh4P13TtOnxKS0se4l/+sf76Weok/22KVbRjIteaDjwCYmV66AhFStE/LYqM6S7
v47mkN//VltajjJBNvDmuO6XtESdqAg1H825IB/yJR9mo0bVvBKlS7T8DNQB10F/Y1aldy4IbvSn
MXsyl1YKIcosDO8W8lvLhzBD0+jidsnPX78+9TVd0bJtabumi89cuY5SXyKBjLzEvU2i/KpCUXNx
neJhFk23CccKZtLCdA3bPFjXkfsnK3W3dZeMwqGpaYsusO2x1P3G7oJw42a9f1cEi9HElrfXJwhs
TLknUeyv37bFawQmRJlIVkghDB4D96POFDPEEeICvAHvEJXsTpk1R7eOcE7gQN1bdszfhNHIrylI
/MrKlCSRKmkpx72G3/3jQrDnkltOOREHuOxIVFt8Z/uVdxmgl8X3E1rEvR8UhDQ2/i0O8APo8Oak
lv9tlPMnovV3ZFyrHKfIw28+i6/5R8sLs4TDJ+IIC/fKl/wjbEc4dXBcrDoq6IthNB6gQGbvCqIz
dj9zY4TWeI5Jzjh4mLjXFdt8m3+IDH8swN7yHM7TfO7wYNzSQc4BwUQWCWqudcG+qy9Lq4rV3/G3
uYlhJO8x8s7jj7jr542N7PkQ5ZF+HBsHuTYgrjUWOPySDrSgllPmr39X8/vv6hAyKJR0Ha3Io/0S
tpaFdL/5uJeISVRJrEqcrOupfZ19Dj0ZcNZgKswHqnX5kMYZWfNFsnYo4m/qxH9SRkNIT1GAhHQT
TagQhkkw3ocOrBGcLJ50o2YqAotWoAfL99cv/tsFpCxesrQ4qVoQg8SX9W6oZz+MNSAUSKXuXlvd
0fPk3zQTDSxjuKF//beZX/MCWTgcJUif5WzNCiKWW/gf12sHdoDmA8mYOV60P8i+uNFu0v5RVNgf
I1IzHqfBC3eh1f4oW8wLWsHLnfpNXZXBGxPNwL2fkYQcy0qqQ2Slf5RJir4pSL1DrAk/M71KP5Tz
mCynlN9kHdrLW1Fco5r/E/jLDea42rH5qE3lCPvLxzzE2eAwVuxXXivPA2/Oka5bSDrnPQdqoF2p
p+gM4hBSxpb3DkRtWb5NRdFdJub/c0yBnI2sgRnUkxsLguDWsrXc0NHzEcjdT6nQH75dVeuSrLlN
lYY4aK0+OVjgPINwjHZOWP0tGuaoGoPBamgNc5X5BtOXhrq1sK2ZJiQhlXHVnAwWBi7HxkPNqc4W
N8qrTb56WtjbKGNupGjubjiBbr3BHxjWsGh21XLGLiHAl9jl6S8Ivc0a4TNyjS+W1FszDMUlMqeS
gHAY0XWB11t4KUErVQ/UQ4Ld+PXVIuX3t5zxE2oaV1tKCPk1YzmRYNKkwiSmWIipMDg7RoFHm7WL
tiMOX1ztHG87OJp3JoDJvWgnzjbYGrPcbVAR52u61tWjQ9Dhzi8rdAopsoK+op/VVBRN5Tj19y2x
CCjJEGsH6fxWO/F8kxNBsu5yhrMgt+0jx+L2QpfefQ5kzHQKJboNrBzwQnHXtW1+0HUd7VAley9N
Uz6Buuv+SNFemzTWk9tmjuU7DgpC0ucq/WkiwDXBMvV66UD6jXGZJlqUbmiemj5D57Jkpnq4VDcS
Zvk99uE7sw3UDS1bWnKNLx5jqeXdiF6LVPXQbeCUFuIEtB0KtBkYR3cujWOvpgCiFqOIYXAZmxuu
d7SNThyyIRpwImXLcJ0oxU3E6rKGFlM/4tut1zPmKuULSQxC1t6mLatrEkkUURji0+LeFM05dKPy
RXa+fGxre8WowD30Cq0hhq075v3Ri6qM6mCaYUr3/0gveNyxtHF2CtWwhzJkbYaA0aZniJIzAwbi
gDXjKVIjMiwRWuSW8BXSxu6OKt69oQGxN1w3P4FibH+zdFvfl26lLCkppKTwtPV1/yyVkh1mFejz
mXiGay6vzaJNAxOQ5gRu/26o9wqINqZiMnATcNg3Le2dTdxV/qpTgXNbGPoSwbuMpuw9mDGRuPMn
GJ5pqvxT5GT7EfTFeWqNNbwtKjRCpfJW+HcjqUaZsLqzEb0p6Xv30DlUV3m8YWLBbJQt5Udk/mhi
YDfOEaLWu6HNYte7HtsLKRNIT6hVfn3H6WUN+9cax65NfUfqrSC0wRVfSjxB1helCkpnrwIgHFje
dDSGHn+j5RirIRjePYnEzQ+7Abs7aEyFDvkWmf3Jhvt+dnir95XsBmZu/VuYBhP6XGHdIv+P14Lw
PhCm5l8t3iMotkB1xrUO+Zh1M5XPvX0Uyn7FDGaA22DniYR8ideMQeQWhKABJvren0GyxWn5EAtu
dkPidK1CJ/3E4AyRLiGapUqcxyD6wGRrH3zPi7Dzy/g2scLjKKz871h27tpgXP6bXPXr2v/1faPg
ZK0SHgWAXva9f+xrNLli6ftJgX0NPQ/rUwP9ICh+VM0SO7m0D/SQ+YdUipPJOn+hSXMsPgfCIRKU
d7G7siEeMcNw8xdu2L+K+CPmAGyG+hUplrka+m3e5RBYWuneMG/BT+/43qqkIly7JI0d7QEXXiOm
mTdM+wjPQCJ43YeuGzwcBZlvU0+Oo+QFcgj/EdlLjE2wc9KINkTdssyBS9tMsgcB0gO18+k6MtlX
2c6LPHPnS3cZYNs/i1h1Z2mma84Hw14IO3+lXXFvJLK895WEy5ifMR02j10f3Za0/X5X734v8env
atOlUuFfaX65Psu8teoJSgvHnWrnz0VIN4SWG/ydziKyCfiztTX7tIQABH4wnyfzYI36A4YakOHG
MOmYYRX+9U0jv980FiQ1z9O8Impe60th0MdFXZsTOJfYbg+dU3WXhKiGQ0BLcjMRZrMPZTceyjRu
EV1bh2HqXn7zCr6VVbZlc79KrU3luuRD//vya1sBmZWu+CqNMdp68NYxU/pwZPirLIR8u8LSNNyT
/kDbjgU3HN/ocux7ezn31KDrf/169PIx/Pt2IDDQVcK1HcejLP5y3nc7dFhmGpHiE3aX0O6rXZ50
Me7A1PlIa+IYEGAdRB5lF5rvzxAz5RvwYZj5saUviTE7R/DBb3bWpwdpoQsFihpubbKMbCQaJ2W4
IVNkD+60bmS3aWXk34/9q9ThkNDhUepAqQBhkfG79h9bnRt/u9WlbazwldDA99kcgaYsuUlEZRqQ
vOP0PA7de7k01q9PngNsKLO1ubehaD7WbuNt4jm8T+lX3SrC225yMUbvs0JoazTdcLoOeq5PRtT+
ZbmZvx9UE5x//b7+l+6ErTliCE9pRSLb19DbqrashhlGtHJMe0XAHG3g1kT1ZTrGHSLq7djV3mNY
wdJERXgaQyME1/KeZGrdRWVzJsRM3Q5ji/MgQ0aCPITsVhm5d79+md+rfBt4nYcKi1IZPfPX1XA0
iiqqZc1Bzkh3ntbFk4zD6M6a8fU0IROiWNV7a5zEKcyqj1KrSy/M6N3oxrM/d+9dN51re7TuElJQ
17qvyJoyLTq1rFph3E8Ef5HU2Ax/YYV2f/z6tV/j4P996dI5oBxQXL4mx6IvK4wRGYSnNxPKclrC
cFzRW3fd+Nx6jnXGPfQnbh7YKagF05pcOkpiecmjimDzGMvkr1+L+nY4s9kxGZ5yU1uCpevLbZ0l
VuJJq4WMVF8ydMg3RepNr0OAuIB3dYCgjX/QKNJj48r0rg9c5wQU9VX4Hg3MODLPSeXqB6+TEDqc
4E9oNMbBzuslKzucN6ZMIbVV3fka5iZmDuuFaX8AiD1nPRVP6PTRe9oJAuQUiI6k0uM5y+wPCK3O
pStrgK6I8LaCkMFtkDbMX/4/fn0WEC55d/EHiC9dLkxdSVrVWbqqTfevedbOhRxjf09FKUGnWAaw
Qa/c1tAVHrzCtIjtHPs3aTOy8Dsd7YoyZFxel0uKOWLFPnSfDD0x7dYfZCWll4Szw6oxInhNy7dD
VDjHKFHdoy3RDs4ic86Zq+t9nSI1DBqzdDaAzTfUvqElPx0CJYZJnC2E2gVKWOs3R2XneyeSJuRS
jl0bp6zu/17TJ15OCHA9X/kdVMa55G5wgnc8SulZZfDpXdpoO1+DoeKjG1dmWbzDOGovYi4QcDQp
8VEhYQXtGEfvXt8gttHpJVzOk+nkIdCHg60NPIAJKYv4LKI9v+x4slp/BjgYdS9DgRKrKckPM1d0
czZEfEDH95WJ9DQgtyqT3kOOzH+tndK5bYygPJJMEcBk6sSTlamGxOd83AaDprvTuvltYLUcAvDh
C6ItjCZQr5iHPohJf+6VTxwLJrCbqmgahIeyfoicsty7SNmGrlmsZc2zEolzSMCGbc0u0ccJHIFT
hOqjVL69s5OOYJQpyyhWQiZ9jN02cZg0B50tjNlNXjbzhjcwhKHh9VhEBvvVi9wetIKcn6RRWmuM
8vbu15fwf2sNcQ+DmjClIgXa+trvmBLSDU0ByJb8R1369kPe13+KHLdcjppll+j7bDbLXROPCZ5L
8gGs0XwAU6ZeXKZfXV4f8YP6jyNgevDH3n1KCtCpcNHCDdibrt9xIp9/c/K2v688HLwd5VgQKGkP
uV/ad6O263JkTI0OCcQhlt8FpWYc2fmMewvb7EaEjrWKcwsIbI0iO3S65nRlozeQyXb+hAcIayfO
E0H2+RSDlr1q6uY2ulfzfWqArzRkH23/L4crSokyznR/IoOj+U80FzIlrj6DZKOC5eX0f0+Tygdi
xx46jg83KsuGjzbmdF85aGDbIXJf2pg+IJLhDyeCCkGmzSfHM3q/qk8fqwGsJbxvjHQMKWMQQCcY
ptUqZey5M5QHgKMPPIYQ7mVEJxgnTrsRdac2ieli8SrDfMvGal4giyI04IJuIjoRU/U0g7sjYg/z
6G8+Dvm9nlo62pp/XC1s8+tllLTEEWUoC9H8eOmD7TY/48x1Pshjb9Zh4jnHrIwWv0Vy4I2HLYXY
6li7XXN01M3YdKicVBfCp++cza8vcPW98kQgQ7XBGFlRfX49MLpG7jPVCtOVu9hLJhWj1e/M/lZF
Y7/pncl8YAqLJ3PT2fgHMMWX3VCdjBLctcGFBLRCznt/Qnc7o0FftQMhMo7cmNYIlIykPdxXnjjz
92brsC6bbTGZ4YODX1rXc3zXmKi+0XgFTyCv4WmhD2sKB/fsDB8OYNxv6i/7e7vApVzmo7AZv2ip
v6zJDI3gJpBzsaqGeBf2KMub1hgfNZGNJ6OH6QNp6PH6o8ApoZhFNnkKaYMTLQouRmlLskRTdScC
827EfgnWPbqXrvV3ySgX1mJqbxMO/TeSfthNnQbzsSodyHexf6mSVt6o2fDueiGLy4gxcBXO2fxJ
OX0kISd9NQdD7FsChG58N/skHHB8UMuTk9g/oIuFIL2H10SEf6CBye809GEiljhOpv6axBBSGMoG
7UbuvtRQo4/wlutNaMtinw99jYbFDS5F1Po3aSN2aVksJUXX/aB7Et1CNTmUsc3IPLgzZPCbKojK
69tpwpO2oy3eCZsm4NdrjJtwsMcEUACpNf0exTVbVB1OxgUE1BxE5sVNvPycITx0gZ5vrNmYDs5Y
gHG1okHfCPZ307rv+gGAZFWp/TivEaVDwcl7eyuJDvpTVfLTb/W4awRi1LkM0IS4tQmToSufhmTt
zWANRtGpl9xGYR12nvhTDWSFAhVeeZ2ghrIZqkrOfiSMI1zMQLjs3NbKNqmJGrHsK7lrqgyr2ziW
jw1vH7MY1NQBvmV433s5+7SYkplIqNyCSEG0gzjTqls49cNDg6wGvaWDUlT4zVp13h+VV8htXNbW
w+DTR6rUWQRgg266frn/IwgGSYgJe47ExAY9to9+X/iXgmwDhDo/7SyxQWxq/ehhiaDbNMMWnfaF
7gRTLyIPaf3gj+/oSV/SRT8KqMi5IUuUsVoXe7uC3g4iE72IdM1V5MYWth0BPwSWBa6GOto0cKXu
mUEO24xYi2MCsy9jOg8hjSc7FKAGBT0s2bQMSLHUvbpd/j61vrxgEIpoeDTdjmT2eWUzw7kjXw5N
SGHyh9XmUcPuZYloY+CocbrIommJAwaAGzUn6yiV+bGbE+hcjai2fTnp3YjkcmdlMro182rPxead
1fJ0jYQdLS4FlebTMap1/5wbe1ugYxxBcj1zNv7pdBwDrG7fdRxUhv99aoR8//ViKuX31dRzONsx
Y3A4P387xyMu0ZI5UbXqwmi6uGqSBz9k8I2ELlyNnpsf6tyqHyh7BKZXcDt4QA49zdXbbJLHzkuc
B9VX8e1Io2IFDXvmcJuELlsk+WKLJb72PrukfQzDfr5F+jQ/26lfUUqSesiffCfiUJ1AjKtTAurg
pm0GH6Uq39p++Rfu3fxkZ5W9CY2o281h8beD0+i+Fre1ACxUlTka4DE4+5OZ3cdzzcJC/x7FB9o3
V5o/waRuZ8OwP/T4OnT5uNdV426VYccYIPtdLuJmH5kJgTVDs2kt/N60UbI7Uo8U2m4HaBaic3AL
A4cdIAXVHi93tzHdBsETCRSHJjSR2tMmK1A9EIQQ9ff57CoQroFBwSKztao8+eSsRddPT3L5uurz
lmZlcS6zOWVxpmNJDlVyhPCdP40VHjhSHRh9EGUPp9naQOHu3/JFt8vM8ZQgl9p4NWb3wrDAuxd/
hgzfb8mSmM4p1rRVFuULh9OrNzPpM2uKfPNECX4/Y7Xa0fEe0ftJ4P9qHj+Bot70g0YQMZGLlE0D
Q0wj7KDhOPGL1cCu+vXV9l9O6Z7JP3qp8QSa1S+1qUhqM256m4stU8DHEpzwbeoQMjCSC9gQ9aLj
bnxFSvJMUiJI0Ikpk1FVfxccxh8sYhTWcwNDRuv8JQrUkbFB+RM8AUGTGMS0/9qa0InpyJ2s0vpN
Xc188uueQHEKUJQ5nPRcRBBfdmJBppkBarZcDdIsD5qrBfm5WdxJCI/FhtRP0mgqez2lG4fOO9zZ
6yMbIZ1taObwqGmBXqKKwdx2HrYjC5VaHj2hPt7WTThR7BxvC2/DSqhnd6reudPySO1dfH0M4b67
Pgy984o9D0pd4JfDsNfFXl0fxJqwhdKQIQGtGPZjse+hY0K/LfbRsG+LfTDsrWBfss0SCxbs02Kf
6h2jm+H6CPXOHHeynFCYMi/FxbSJqia907y8eqeQG9c7b9qZ9S6zd3raJTYZx8ujDwk6Xh51uHeL
5VGG+37AwLVvhz0efX9tFnukD+WwJ5CMRz7sU5QQxfIAzxvySwR7A+5ZsPf6vSTnnAw3topg34ML
D/aB3vHwreUxs3FWO+Y8GkvXuqDbF+/Ik8SMxiNxwS0ujwnMQL4duu0Qbrtwi4bmNxf0t2mhQ/vT
oy7jsCVMfa1V/9GEd/DSpm4nwBQndr/vNLzqltUK3Vj0pJEqC3I2wUbOb0UQlaeK1PUV3L2euj5K
MLtzg1bKZn7YVNNrQebvTaEZifbaR9AT9hedELrHWNp/+PXr/t5yQmetaJgy46SbaV93hX+87nBy
UEUKCgDXctBhTYG1Gom6WRuqqo5oymjmj/GBcIj+kQXR28niZR5d6wFkkPGbQcb3AysnDI9zhimY
1Uj1deIqCX8heJ1spKSc4lUalsWF3IM/jIGPUacqh6iIpDkCs7uPU7BXuEWyXTTVA9if3RAU049Y
LeDHLsGd68w3yHtNhuCNfYht6KtmPHsfZHo+uLVX/m6Yd22J/Kt3R7MRSzsCA5TUprS/rGhtkKdN
PhLVMMzMW4ndirlDMmNak/RJVB/LPoFJvXnyBss8GctTp4aBMhc23/U/FJr9L8roAsOh2creWdIN
VcX8tIBQn2c5Ml9iEnVoNndqeWJZbu5IRv0T06veVo3TntSQdKfrV50c3ouhaWnSAggo7PiN+mY6
dAV0yrKkqkDoR9Zr759a8hFILoiHrQ2k8NCmqYcO2CPg6folEZ/NUThb6t3MfSLyaSx2QWkAvulM
jWG+1Gfodjn256TFtoMf4PqzaYrLNS1acowXzfpY2ByRpYvAKazlLRFiqHgnG2t8qML7Cn/GKqh7
bJuUxvfXn2Ei8u5oNxnN//wgnuEt9wX4YZjaQMfgJ/guN77k91x3KJGQEfNkl0Bul72agegmxm75
IDLwfTCZBjz7kLezrrmt6VCeQiWre0wucFJGqJepRxJLK7u95Rfts1SgY/rCxVas/4rybFqlM/6g
OkrGPVE8Dh7dRq1zskpI25VLTjGGK6UWvXa7C1RbYBTEbOSk4LBoZB7H0DvqYLaeMh9WtRUz0U1t
TmCJARdm8ZKBRgGr0pkmQkyP7Ai7id/tYXDWo9lgOJponU4zq3biiOfGrYP7XBnmq+V9WtrOXjLM
C0Hkq31iNeFxYMZ5/H+Endly20i2Rb8IEZgTeBUJApxJDZbsF0SVqwvzPOPr7wLs7luyKqyI0whJ
Vd0tkSAy85y9116/6jvSdNevyqwiOqHtyVBYGhoiQw1VtaW1L8t5cHIAEg+t2vZHhEvdsWNec8xw
sGAknm0X3ynZiUn8LeW4vesRj+/nZPKfGPm/Ilc+Z2FMj8jvNToTjY9AUZ+SA5ZSGWk+UnnIffWf
ss2hvJmsyxTFIDuyvL1YrI/rd9WUzVurYo5ogqYn4JfO84NstAp4BtBYYc0uXELQ1wbTs5DBF9HT
v7X2PD6b5ox73GyKh4amJCSX7q3XiuGALmM4MP7++ZXajcMht7mJSWDk+c9fe+/bcr5bnfJd0hsS
uQk5uP/4edrQ7C3s0/rd+vPJ1jdW1OJ51eeD8MEytXY63SI6BgdFZVmZTE6xZGndyb3BH6OYsPe1
yj8kQQ/XZ14CgflcgemMlp9G60+hU+DUiPTj2qEUWOjcid3jA9pa5fzj0vTzLpeWmTXgk2tpTu2e
0T57U01aJoxLlD2PtgcaHnADy16MLrKIa9VnzdmWF07uIEN9Hfh71NfZ13nhTLVdPCXiUFX79Ruw
zcxijL08dbriBTqSk3RQ4FSm01cyR7MXKQ92kAast3qkfwVUZk9AtX4a5XscVPaRjhZwg/VHM41w
QuK4dNG3arCQ81c6YfWr5WRYnEiNMXr5gn0YcDXbXfnzYi3fWjZ26CrRB5e8bGIkq+KvTk7bR+7M
HKFSIjvm0kgaagvvclZdV4uIFMSq20fw3FHfxPtAwuJgcoh5aE2iBSKemA9WqAX71mI9UHOzvMnw
BaO07i9s7P4jUIs8VhosSlRNzSkBIHGgY/8k0q5BEszm18oR+8aNhHpbg9pCWE/u2vwferMKpEMH
/UFMfRxtVAaB3OeyNj3kahg8NJgPMegFjJmqbj4mUCkOM6gYZmvTiW72fFq/Wi8cVNhkTdrsBJF4
taQo96BOGWdLqgnZzVXtkBf9i6UQTiUZYtqUhqVuaBLNR7HSiqyZAAxCrL6UWfZamRzhwlZNtmyK
tU1T6uGtGcOjVjT1QW6JctRRhm4RDUCsav1IdVoLmy1WQvYuxRI8Fck57QOtuuqiqgCdpSA3O7pe
pRFwIkddsOYkBsvoUW2hWhWkE2oZZA8fz/alL/viIulJcBHAXJQNREyCJUon7Idh56Msf46Gvtwz
K242tD6EF6Ieeuh1oIe+VP+8dEAhgN/3uKEMUiusoF5WirD1iiz7ri+fhRhq6UNblLkHPo5ISyMD
QsjO4jBL4ZNJL/RPMer/4RCuf+11E7Z1MIVfqmjvl7wbkyUmItvT+cdFynzIw0ZmbQSfgX0QlDEM
snJBBSYIIOaiPiJN8meDGGgVx8hW13Juig3ZIMn4hx2FITyjJrwF5PfakWQcSmPwHxVDJbcIE7si
9QSXh/N4ISsz307TTDRFB6DPmuU9cCdMORagXynR8x3T4Wo7iWKCzutr5yTO9krWTdtC6v9jS5wN
iJVALxkg+ESj/qhoAXzoWPcPRUAnCbWqM8Y0Z5IOaoaiB9ETBiHUitM4bfKw8Z+asPpTTmLxpxHk
3+s+gHPXg8MHimKddKu3TipSr201wuYYQxkhpF381dQ6qE8RvpFZ3Tk+x0hQ4ESf1tnAG4xLMssk
Ojr/u5QAS45xacjbIY+hoQfa99nUyyd91LW9ooFsKHCguhKvDRmgkuCmVh9HJdP3RSSma0VbxmO/
SRRPAzrjk/3uh34eD05VRkyJQJdV5NduNsgC02o7LPxhpZeXsFY9XlJ5KyM2sqKC4U131ND8b/jv
gtmyOYQjuoUgO29sWZnOVRx/g6BF9EpvPxWN+k02kuGTffC6VXy/lbTZCKOwNzUC5ZAxv5++zQwC
fVEwemWXvFGElF5Mg8i52J/rF+ynL6Meh8cBEbtnctf3R1WFGUTDyDbG5op2xZk4vW60nqPlzPTE
CVNkduB+ke9gNUe5A121VB6D0cVfK2NcYtOfZQVeecJ7+KTEfyFd2MFVWQDzHGrlVv/Lsn10eX1r
EYEIrltV1XFjL3Os1DzBCgwfVJt5eSWIdgnKaROU9uzN9BE480aFy5w2di2TBt3UqO6QD5OjlK4a
zR3C0vwttNOzHhrcgUrrITh3zKZ6Ufzxe1pOsmfxSTjoPgaYYSJisxziDWyg/un3d8a/KPiFQIRn
QT3VVO6PX3QjRKcBWO5IutLEvqphS2kj7YmpCZxELonaYgLo5YSR7ZXC2Ich5O6mwaHTEDC4kSXT
Pi7fimV8mPT+f3xrwJ7bTupBqdXSKwA4buKpw6SukrHdy/QEfXbrEJ5yPA0MWVsApUclsJIbvj6m
GRWbm2lWv2lROoNia4xDrUMj+/0fbXw4ti4iGVmX0XTwln241bADTZkeEd1mI4Jw2BoNx8gH79dP
Qec0oRLssUTFZ8tH0mYN4X3sdbCrtXjErSNvsxDUVVmTqkL6QuS1bWnAbmSybQ15Q7eA/ktu4zvl
XoYvGffcS6ZcJOfZSA592zQPwlGTOt4Po/KnvhxpEqa71wEQAzy7jn5BM2bDUaJ3d2CEWu2rvq+g
h4jGnSafDO1aVlHck4pghwEJHHLoTonV322Do3LUv2m9h/VZfpXQ+KGCZBICqKP7pB20ijLefVqZ
P6kC84duqPg/tF/uG6PnyD5Zeb4x44i5iCAtW1Z4NK5LQpQj5hzQwBPEO5CpICXdE0Zu7uCkzx/n
blYfJj4vni310X1Q2YMrEF9Q/iTgEOtYIM4jU3vHUaLd6cVQ8FlPsH/2PTuTuo53smXPx74HNG9X
Cg9+TtYhc00MhatICDin7Qz0b2gQ2tZW8YH2rrLfutILDwLGH+t3Q6zabl3Sjc3EkqNey4pHaDdM
vkXQF5C08slQcbXD/PKi2Tx/UeMzzbKVX/t/sQ27goMDVOrmXsFZeemKFtqWiuF0/TYvSs+Igu5W
2QNiAskyHIlIxL1ZZqZjIpH28p4IHsZU8zfQs3otH5uqAOie7lMxmJeAx/I1mI8oeaFN46pEY1vc
mGkE8MFqp4gJv2F8N+6DuexfY1kwTdU++SP/paOO+URlYKcaDLP1Xz1LvW+aeZloeHZLfXbDJB32
ZmS+TUbxlZvjx+dD6NNjVPTjliaMfAxMfzyw1EJrUnhjP/mwLy2I9y+6RV9CXSbrhok15hd5kalz
dhAVrRWpI8sUx7q1IzD3caoGAgPDNLxM8gDOXZg/L0ZAa2WcGU+PxGVAbNrUUQhqWlxVTatfEVL1
hwqz/AYbUP0aaQaT0dkmQOvYBjqhxC3acjPOxfNMbF5JaNAT82kALb5UXUxJ+Voz9npsbeznlV2n
V/tugGh55cRf7ExVVSB7ze22afnIAHvZFFB7OIzbz2QzD5eoyGmHSq8VZ/R9EFtgzLXGRBZTdpsy
t1qi1iTznsTjaxC18rHHhvjJB3/Ve75/OdHf4X9DJaWzYohfOj6xPy4whLLZZNgOd5bEqKqsFzk/
+oRtFzMeVxAw7Iw56x/jfpy4jRvWSbKIcW6Y8DIYLndjRvaLTw5IYIsUrBNwgWj5SgoGiXmnknpq
qabnKh9JbOsFhgy2co2cPX5ybyxPqXd/jMAgyX0qZJWPpWX9+sdEVZFWKlRiXa37/ZBz8B611yqO
gm2a5EHlgsUZ3MmuUk8RyYSFqk/flAWx3KpAe4oRcVQCmo++JcFErPDZHwm+GRnl+/egNo4pppW/
JQtibFyCXIbSwXDs2LAtP2bgBx+WeduWY2bnNUX0YgBO+4oxYHzAHmdcuohZvpGUN5Fd4FrOBxnx
KC305cuwaueDnvomPFGZZdSISYxu0KvZSJNcEMSlm2em9MCwYWQCl8r0zZqZcFjf/qYZCxFoNohW
M7vDzBTqsG42CvAh+YNMSvAnbWL7w3rLy8yDD4MaAuXFzPh+axeC3Y47weC26IoXpFTZThJ94xis
zCwE+XBSWrvHCd+/dXLdo1Ud59N6CYsQFEh479XbqN6aerl29a0PbrJypWwCkpXrcKn0QxNchXKx
lUsA7OfWmLAKua1CSHgG/O5qwdYdbNcM/5BCCW6wrizks7r+G7DN0c9s8BFhYqI8k/Qb//YffdVh
2c3LYRtX6DuXMpVHLXzS26XUtYTxlGTPVM/5LnsOpJ/FjtX3nxv9ZaxfKv0lT79Qhf6STV+oOP1S
S3jqIWC/5tIXCpLjg1Rn/UA0L80nG8Lg3Q4Llwhl+1uW4YwBqPJm6mm4AwnRPnefLk2q/HG8g6QD
sxVOK5Vd66+GYc5taEgTPNWKibnmQP8MhgtJBkN2HO2DxoukH7m2RCJFHOVPM/nGzamRTqRCG0di
7uvy3MxLjfbZzC/Izyjduvj5pc+xqVwtC4DFlZoBFNnX0r5Wxa1GXjHfxrXm+Wb5S5XV3fd5G+DA
31u+Vu4Bkj0n5TV5NuGHQhPPnpuWs5OaBCcJpgeJP2a1D9jkX4MiwXttKG6h7iU2DQd5gawfpJ4W
1p6aiUlYi9Yk5adHykqPiX5sCSfUj2Z1qsNT4J9KeSmNUMT8rORnEMwTBGVAPumFIsRFTS+deWnc
QTvaybUyL1N/FQkdq+vQX3NzqSS9UVF6i4dbIZYKh1smbom4tdmdMsd7nd31cSly1VvVUcd7at/l
8W4Wj7F9b5Wlf05MZNJp7AMX+xJPG0LZLeLeEinuieM1eCAJOXDVMkjuKqMDyKL14OLsf5TnRyN/
1NZS8kfKFxCzHy1x5y7DJQLESBd3Pbmnw1IyXcq1cuP2o1LjZkc3q72J9Rq2Vy26Sc1V10iivtLf
yqJr0l6S6Bq1Fypo0SJdOv3cdmeuZXdukqUAQTCBMoeTvlYKC9s+soWhkvoY1ccwOiKfzofDkNON
O9hE0safWAo/6uQxZePcVdigICmyxaIH+MfkJwtgVtehjiVIDYunsEgsp2/lwRmBBzxNU1df/Mbm
z0mNJ1ysxF8vfpF66DoCD/XuojFwVGj8H9cfrReCZ7WzzhBjMmxzC6eve4C2uJHSfr6HttVcpK7b
VQoGv5A+/kMKsRRwJWObsKk3ppJYr3HNIYtPZrRbARjLz0VGBNrUWqaH+Cn68e/LCCxCszkEuHZ2
CYE5D7ooe/pVXHLwMNeo1wO3VRvzYSreZmbAl1qr0hvgEdgLyXdTr9LXbmzqfZN9MlD7ONkW+HFx
iZgaTjiNs+T7lzVsLKZSUVBsjNl4pmVuYxmYd/qC4Y4GJEwywzVrriu4G/klzPsGLRf5mhPpz2M2
Pqmm8WIZRnIHsxIZnBS1pHP0sjPI2IEnPRKMcwUOkIKn/2Rt+mix5zfHSKjg5OZQ9kHqRCMiL7ps
hC7bhZ3bzjWrZK2+pL7SOrpeMtbOSvNGNiihPXbwxcDJCP6RvaPosxZZXZ/v8pFznlDhh7RJfaiW
BLvf71PUjwsox1TEiIAFcagysHz/8sZinpj1A9ltJ6JrCpPYBCOwAq+T4bXCQxWXqUONiWjFGWRG
wRgHp02yZBrBxJR2ufFmVFntDkqnQzntyfkbslNs42xUJ/8rwNRrW9CV+P1vve703++umLGiVTQN
rG3cFOr737qcyjSDfMpG2lfpwuhy+MRsInzya82hL5p54OlD9sSW7GDzZtrTKNqbJO4BijbfN3Yj
HZw7gpfCteR0P7C7p28H7dUGAoXwObz+/yVFbb8R4s0Wb0n3xjhEEm9z8FZ1b0rwpq1FfBPkyhVe
+Sqlr6b+pZtftfqLpS/l618EX/svVDi92Ic0vMfTS5O+pNML/FGhP1NNw9r7HAbPcfBszU84aYz8
SaxlCWAqS8XDo6bfm+TR0O+FRrAJjNqyyIjLjUzrKZkkUg4K/z+xGeUvRNZ5NUeMG2o/uh9dywAY
G9kn29yPzALu8eW8rsgcOzEz/uJqoBERzE2tZZtYrn2vU8kPsAyCERstLc85gRsbxOEDmo5j3oBz
N6vJNWgUHotMTKfckrwaJ+4mI4thlwxsUH5/n3z02PDrsUPU8UEKcm9+PTHO8NBsKwTcHiIveSH9
i2ztoY7R8PmDozcankLUMWef8RKcQvmi9rSh4kalF2VN3+SoI+3BR8pa6CYSdFiZnm1YyI9H9ZM7
+qP2lt/UXpwh7J84L6yf03+sHmFG7PVYE/ARTstaV2EjtGku09cwatA0ep0+MHLJdrXSqrA5SJBu
0h6IX08YyawuCylWiqVToWzbsgd8E+qSU9uTOCu6upzZLRiiXY+LIswU2cmGkeU00zQ+y8YEfld6
QH5mfUFTiYxe8RV6/rG27Sd6IqoU2WRhGvlOhIi3PnmL/uUBpOHbpRWJ3ENHL/f+oyxnqH+YY+cb
hOX9sSti68EWLaNN+SGLtO8xbfkdXDJM+r1j+Py1Vgo/+/e/hPnxtKZqrC5sRSE/fPRipTAtrFTJ
FqJmuJNVUmuJqPNao15iU8vgQLgHk1jEdwh5JRduuLkTWD1f6jb4Hipj/ReoyUND/uipkQmeGND+
IYQm9kRt9T8LQlfvGE6r66JkfOCDJB/HZeIw0fF/IlcLm2a7ZSErnVJHhxo20wmcWXmxgy45lBlw
u2nRL7ZlR6gkMUlJyrCbMRhxuVG5t6xWvmmpZj9LVYlyCvcqmLTYfxaCDkOj2cV+/ae63MZO5z/E
bY6vTPj9poMM57FIxV5AoOjWHzVxnUOJcXFZfRF43pUslJeIWUSzkfKIf+c8yAztJjmrPMwu9qNZ
mRNOSSLrf/+G4NrmbX//hFcNmhJAIWkKiA9zBeJo0EPMSQn7HMPMHNhnS6/s8/pVqXd3U+P8sFTa
w0rZx/5SY7tUl+7ndt/b3mh73DvtTlU8qV1q0FzbdydtKTaxhKYQ2Mj5EU98OQDgxWmyEZwMJhTg
DJy/juXxR8nBUdMOxloJKff9AUQLFfl7TVnKUBB67BknD7a3GB0Vj/JbL+g8y0et7fqkhGrurJHC
7JqNqzeuNLuFcO3ZnbHrMP+MPIBXzHOj73lP4oM3lHuqDfe+sZ/HfR0dLIMMkoNZHfTq0M8HzumZ
tVRCdccwPUbEK3fHITil2pHCs/ijqvmklUsV8ymbTwI867zUlJ0p+KQxOPxP3sJ1Y/bLO2ihD2EL
xINtaZS9/2DnTVyWEzE04Gua8WpDf71UyiHEGQffASxCjIPgjnQdAkVh/d30GlM2ZpihHyUnQxHF
ITZTgrqDNnqK/b/0sGJ5hkrGYIOvpDSdjoEq2FH5ycEsoq8SBvwnkyDwbSha+XGeDG1bEcrqVWzt
7uUJBEn+YLbqK8CL6lYUorpNjV15YYREW6RDdQsC/S5PZHnp9own1epMktub73Fcztc2kuQb3fIQ
NUGpf4VGkW7LPMXRlHGwnSM0XFtUoUyA+WNhbRNRkOieyNsXVdLg5KqxOMeiFTBidXOX1TYgR6Ax
APeNP2Jz8DfM0tGUlhqKhqXNr8D1eqB30t57si78dLZvcVZDmVnU4wXcjG065uxj+L9hNK7mnn5P
5S7K4Kfkktv4JLqbbSIIJbAbGI0AF5tI1XaQTACX93VLd68vbkomfWlnM/seWeV30Efgw1Wfl+Sz
Pbz8cUpIf0amLa8ayABY5N7fCxC0JT3LFGarbLRkN4jJr/cUHiKVR3ceOU5LhDDbtGhvTUv5074U
eyh2VnyAtTY2h7k55P6hUQ4kslX5sR+OTU77AKDJNo1P88Dk+USVRJzHp149Wc1SVXCe1RNVVucu
WKrGO7xWX/EwW2paS1tS5s7CP6vr1fbJTD5n5cWSzxIiF/in5SWWzlRTXiIFz+RlKC+ldKbqtVrp
TPWcoU2ShZ2Gf2etQTlTk3JWwzMGUz08I/DR6uWa6id/vWI6oNCIYRUpzTtyifLrJGJ5U9lNcc9I
/n5I5Cl+KiZ6a80wqbfZKF9LDZD3MUflXZ664GSXJ8EXKCEgLtknPvSSdbLXUrOzvNY4LJ/4fliq
HTg4L9WY5zG58Kla0oHNc2ae2+QSD+RWXBLznCeXyDwHJlzVpe7YKy3jbK4lxZfG34pho/Rn1TjP
/XlcazLOmmDJPnfpzxrFiarSM0GMrTjBi1JBRhVLhcVp8o/U4B9TZSm/Plr1UURHg8gS46BxeufQ
vhYSnZnUP2mfMIbX9ka3J/E4emWoQa1bUG/mmQuqo/NKIkJYrTVX11xmXJ8tUcvJ8/0DDo0ny5zA
gM7h6VfeyCjPvRGrHUdqE90V7KU9km/5FJNLvVbI2J2kdmgLC0hjKSJmg2yp0Xdnn1xAt9DccFgK
UpIELClyE1Dq8lJmu6vz3VTtEMRJW1Pb6doOFPePalKXk648Ayh3p9kVpltFnsGMp/SyyMtJdzAY
9nlRiHF0qbD8WcxbKaBarbE3wwMwjVyP7d0wS6TIqBVwylzZUyW6jXaftPuo3Qe2F6b7iD8H5zDc
19YrFW9iRU29wXepyXdTVjbNDfhDiqX80IUJTzXyzkDH2O7A4EdOkuwogz+EP0vbwb74UV3jUjNr
IX/RrNCutwb7mRCq0Pr08MiG7l/eOPaahs6xV6ALWJ5W/9hrV4rZ6xIJ9OTAos3fTMBK1U1PLkiA
xnwprdoGSBeUbTTgLtqSOxjwKA0I0HCQpAwkSzXOlDk0milFd8bG0fSljLUEGzPdSSQnW6uQHAo4
AUXsdcezQXIEkVqSQ01r1YbTGmzDnd5YauTb1kGf2bfOgPEDgzfJULQNcidk5gt33trGkQPNkmKf
To3Nz+qjLQXGHY2dam8qmfEGKVAbBeXNWgGRbsFSjEqkcmsl21Zeql6rlLY6e8HEySX+kQNgnpor
B23tSL+ECMrBIdCWbiI1WQ6pNCU/JFbIcpq1FJwhEY5OZ7H9WQ5FK4yK1gosB1AWpa2lKNiTHlqQ
0w4BJmO5lBo7Pa7U2Jlix7a3wt4WoAOmbaZvwbBqEzOsbVpso3ip2GfLsME1lIHaXWJdkY5tUuQ5
0wadie8h7VIEA7ftFGzndKtXW3SuuIpjwt6ULQRjUmZUwPBoSAOHaFZqXgvfytQ4+ZcEb3xDw8ZR
G9CWjjY5HJhS3sGJl8gJDMJ0lwJUtbCqeMt4u42lqrXy2WkMcsucznCadql2diDbEcOirDUxiALP
E6Eb20aRA5c30JZSxi1bX6S4aJzafNvncB+2eCGJmbF0xtjo3ZfrwlFADq9ucoFUZEs0tc12Pdn6
5Tbul2rkbUWqurFUIfGPuC23InGoiTd0WK4DpTr14HTrdeR9VPlNiHjgt1qqXos+Ivq2iW6i5UBZ
pmL+TVjaigNR21QcXXFs4Si9I+C8946ssIMCReMM5VLdWnPsWPaWTAls2rm+TfWtPm3Vadu227rd
JuzfeF95d32AHxtlTxsKIlAnb5A0//4J/i8dW2yuGFxsCJw6va9fmhdy3xDo4C8dr1xc9RKc4nqZ
UnJOixTLZzEgwhgn9YtcooVFnKccqyr+ioxp2BIuqm0HFmaUTQzeSAsm0TSJ3ybbhuNDMvY+jfAr
kqJVq5qyQzkJRLpYUuuLTL536cwOwE6OmYHwc/1Rw7cPgqyDzRSFNsMEizxNCf+ssCLraRpH46Hl
8JX68ZdCGYwjYdX/vETKNudFV+dKeejVge2PzuR2boND3UrWs9Vl1UPa19y60Lq3xJl4RlNmLzUK
lE9e11XZ88vCaKrwfPAcMMdlLPf++Tqaqp/I9Ux3rrJ4vC5D8EI00x4BLTXa+0zZzzbL4lIslz8q
IG3GBou4FCsmxXLpp8uV5ZLSrW13Yc2U+p8LJm7wSOxYMCmdPNZ1wWTNjJNl2WS5DMefy2Xv71gu
27V+LJesmAXnrsjrRk8rl7WSSg0vpsp9sK6YfvBzrVwYlCR/RPm0g3EPJViEp/VSSPBLfKfqMDNb
k3TtAFCff3+Xio8nYY0WFv1vVKi0SFawyD9Wq8SMwJNWEInSfNES01I9NZBXTpN16/Ffg1gvp7eo
nuGuiN4NCAElMciaj+ulq1PGIHEyoASWLa+2ogGEBn7jJlX1P1pV2ZSETWz1uUA5xoiHoSdAUT4P
f4XpgmP+34/Wn9d17W8KAnuc9R/kpf73qE6EWMbRrrFzst46ciWtYVaOOW8bdKIJNdGbTRDQJovH
L3YQfy8aI3bmGLF7N6gkN0Yz0wZjsA4BhEBG0OatVzGnJbGcv6i5pB+7PoOnX+f5iwwS4Gx9Nxva
MkVlJ9/kihDmbsq+j61/6unDv9RY/VZaW5nj7ZXsWXh2pCKjaNUXpVGru93k9d+GXMkPiY5lLzHI
yMJo3Thlm5XPv3/rPpLEaFyY9Khl0xaKiqDx/QchTUWa95VKFgyGJFfOEnLK4qx9UhhV5CgPPQLI
rCdTxEiF2zl6ootJWN0QZZ6Bm/wQV1gfE5V0zJoO0Tcg5MfGhHcWtgQrYzRSrmHw1Sa2FPL8dCmn
vj1xgAzO4cyTpyzs8E0eBlxmIbn3Vau0G1+BpN3LEIYB65tXC9rCAXkoJ2+7T14CK/2+/KfnrL5h
YCCuiQEOpczZk3eyTRpFrx9Uo5QfBEfXMpObo2z+oSyZOmlrkcQX8J7P4UQy5RRoXwND+gssUPsn
Q7HbkEnfw9iYH4uE/67elcmNbAfpM1jRx88KqkgTkbdm0vTFN/T+BS+UubVaNE2sjQCjfJF+A50Y
YSUPtjlLmKHVjPu16rXr8xIx8txc0Pnabqjl7GLSNHjLRlt52Dm1GTNIBY64D81QuDLo6ltmTy+K
DrvACBTC1DEkh5curcJLmVbik+aJ+eFsYeGFVBRODmgbVJxk7/8QJU8BkCci35Sjoj8TDzlrf0e2
kT3FGrlKIo+ScxlJt674jtUlOa0XVeFNIO9a8czB6m9V+3cy5viHG+M8jgoBP0AEfAYS9WSke3tQ
t2IJ9AGVg1caYYMoInmbai1ZPjNcULiBq/c3UJWv5HzJzyxIWJggQPw5dbfQQrqspIT2zODPn+KM
yBEeEZzc0/ZvJCPDrulLxSmnUL1kDfkwmvxDKKdVFiaeAUdBJqLoGZyeWxTTU5Mlp1bqi0OoRuMX
kqkd5DHiJRuSr5Ih3aIm6J9XE3fv/00YY/PZrO4jlQOlIbMCoYPgZiD6YaJkBXogkdW3UWoHuKrQ
lrLXigC+cm6pl8rq3aTveglh4G6UdlPmztJOIymzJbRvKYFZKfEyUPKcuJ3ZcpPEgzuUJR7wB0pl
hFB7PJZIlA4btD+eJjxrZkjrmfFeCC/AYSI8P95LwqNCiwz3fWx5mAjGbWrhZPByyyvJG5Z5nDOn
8/CkoOqlRAPGz7MbD1GR1HjCdrvUs21XWktV3dB3+34pHMvdWn2IvZQj1041d4xVqabdAYKagl3L
QQNKs9NXE4GWo2zDbW9fwiDJTnNTboverdbKC5cCylrxv2XumvVqwnafd2XSjQ9hZJB9aunNX5Mn
yDT7/TOWBhIfhXe7DSYHkMlMZOgskYr+C1mq0IJJCiYbPl111uWzBpNcXkpUZ5o3dnX25aVtA3Yr
UM50bpK1yh658S4D+FUTzH0u63NFkyY90HQNz2197uvzRL8mPI/10riRAO+G5xAnTneKGUYAiehO
E1+nS6Uw5zBAkFE0HeF2TeXPkksUyEda1VTcL61qasoOP7rVWCNMNkJrw3pgCpnuaVQrxHgvDesm
W6rLPBrWkr90q9sBCpZbClJZ3Vwg9vbkyEsrzxo9c/RmY6kh3I8lW+a9Ou7ltezqIIy94FodjOpQ
WuAUmFQcErrFa8XdkWKHk3L+PUntsQ9ObXAyy6Xq4AS+u5xP+VqWdUI8bS7WhqXG7Kxap56+UXZu
s3OdnSuaRtm5GM55dk4GJyKqZDhHwznNiD84h/SaST7sz1ZPA/ds48iBSMmHIdJPDRaIU5EOz5Z2
UkKkHae6OwX6cm2JSefrdClF8GufNHEcpqPBKz0dkXEx1Oj/26mnTU/Rr6dZT5uedF369YG/p1P/
o1k/YPki3Ou/zfr5v536fzbr/9epbwZXI91+bdbTqc9gOq2d+oR1ufpfp/5Hs55OvUJWW/mzWW/+
W7O+ng9ALujUUxKRGdrSr6dTT/cuXvv1tO6q4F2zfqarZ52MtaIZTNpZsU5Ux8s+ufKfDa86Lzly
8WyljRBtb+1+/xlbJde/fsQEbmYbbzMDmV/hbbB0sxauWrmpsjAh60aoT3lmhw/hWIojGSPxhelg
5TRJWPLsGYkAVOEOdEsKOUp+/cqoUiPBsCRpR8M/TMDXiHB9TK+5zUEXyWmww5VtcMcV6a4xTPs6
hQQ2tUVQo4vhiRzYBDADLtCPQho58BPCeLaR/JSJT6N2DvqdLKFwlvui2JqZFH6ZhQ3VD4rDJ14S
tt4fHzeQvLGlk1qN0sf6ZU9HA72u4rYhiaPf/qgJNIG5zQNnxhb1FuBZqh1/dKTaaWCvTMzclhLJ
zl4L4/oAMHfaWfrO13ecKYS0wypL+UBkyK7L8Ye6Ue7mnYtRgpoUt2b/qLjqWrHtjp2bojlU3Nx2
LRabtWrbNTo3wMBnu+jyE9XNVBd/3TLfdawcYYwLEYcKCjcMXXwkceiinE1DtzJ3M89+EDrzLmqX
YtasrFUFO1xHgeykwELYTcpOAZVjLZ+DpAVRcKmM/LxmKXxKFKHQhoTzFrfWciUWhCJ3lCpshyQN
hPR9vGspjNLEo/4fY2e2HLeSZdlfSbvvnoXRAZRV5gOAiGBEcJ7JF5hIUZhnOKa/6W/pH+sFVlZX
33vTstrMjSaJEkVGAA4/5+y9drNvsv0jjBni0UyMWcZe9/ZLjgPhMOUHlR/m7jB+r6HDlXnoEJ0s
21LLof/+iLZAtw8ZYfT2oVwOs33Il+0X6X+teBMfkCx2MNtt6e1hyQ5re4D/xIJpOrp71uCSBrZf
9P1E2a72db031d5MtoUZoHV2rEzfJaxmF6mdqLeVvRBhOng0arfVEZY7hCQ+g/jp21AfQ+pz1iq3
RT4KK+p2GfA8cmmXHZlerDHazd9r6KAw7mE1zYTNW3uQ88LaJ/a2EN3EMWXeIakOaXzIuFi+V6sO
VXWAtKO+V1cdECpOVHX6YVEHTz/M1UHoh5XLwDhY6kCwpfu9FoPqyneqA8v7XoIQaf4LrpDvVUna
w/tGEtW2Zyx6ncX7iRNCuc+GPV7WBmKk3KVyl3OVqG2l3wvFkOOGfBTU7bQoseAtZONuax5DS9tW
Qf61DDuojd+LAKq026XmTkw7cOaFt1PZntVnVLnbaqe9MAhl3HvG3vD2jrHXvP3MReLtR64TLonu
oLg2uFoIAWN7OEBiJh6HnbLuDpZ96JZ/rGY5sNC8T/ah4PLhwlm2lXwvgZWrPXjzwSD0uj1oADGy
w9IeRq6RDO/HQblQ3vfstC4KPHcvFYq0fVVDMwStvy0t2cOYZAm1oy8TNzsPrx+XSbYtWP6MJ1mi
3xb2xH+9Y/+TQxGn7c2DpAFyM1A0/L5+GJxREE3cA9WNkXqnA3SQaEV06GJAea00/XMF6HxoRGYz
+xTaQ8Z+UUCP3IE+FoxsvEPqJjFQszuWXiI3Iph15Ox8/u8Pw/ZbBHTAIVBFHswofShq3XnXcwRj
tSBZc5iUd4fr9mtq3KvYfvKK52h5dornLH5Jvlc7vJgSzue2+ok4z0NZv+Y18cFvxHqb+us4vw3f
q5vfYhq7HiStvr52xrp76G3v9l+/buafRgMMqlEaWg6bu0np9YfWVbaUs+gWZJLEc5wcaF6XTcJ/
O2szJHMZyqHNL7//OKX/8J+/YkQ09z46lvvVqFXg9lRC9hQ/t30bXY0GwZAFcbGv1qbyH2QK9sEW
VpAIh+6dW3XHmVtkMR3opsVyn3XWeZ3j5Po7rspOVIwTNayAHp76OHF2qh9c35bizc0Ndau8rHow
iw2Yvf4PvYt/QmpzdWdLCALCAoWD0/XvLyGvi+IiEw4B3UaSwujWOZqY0XSQtnxKt999/5EBZxP6
ASu3TkmCd+pUWye33Ba5tKlxHLfM36MzHGWxLce7qNRFjIFFXeQYtextOUQKJ0cH+E9zbORxb3KC
TYmR35a7nuR6Wt0TqICpOLNUcR7VWTO35cWXbXvpxJd1uy3F9dFe9t62iuoqna+y6qonLqbZx/NV
NF0Jua28uE6/V4wFebyO8ms37xJSyx2BeWY2wNEiVwoxPInmHMXnONlWYZ3UeJrGk1OevJJS9agQ
fcNGTUOzOLrDkbpaerDst1UDGWu3hefWtbcl+fGSo5i3Vcujnp5KeSyhSXyvuTiTpj3yA7qnSZ11
DoUKm/S2GsTZLTb8S2u91NpTBhXvsqwg5l2ykvmKlVZXYgug/R+qq3/CZnIBhoIo5KQDXeRP2T/6
Uk1RUxArjx+Z6cIocg53pXWTRJMIx7oxH+Ze1KiHsa9wdHyWzENXN11vI3yZ9zV8fzMmsbwwmv6A
y3vAh4g5cwJmvpuR7t6o2DhVttM/4jUfHnvBlm/2w7VcK3b6lEEhWt2L2lnrF7ct9pmyvoYufa6l
Fz9i0OsIBth8vdGAxTX9qstx/KiYQywSVtmM9Glzv9Bci1v9Iy/6o23xMBgmo71t8GcG69gJ9Dlt
6adirsLctrpHblNJvTI9187wREwYKBQDPz82dfSLSSuhoJrD9WpXTZBWq/3DjerrxHwGFuZtUZ3q
1BbxneFOzsExqKVVZdq3SymmsNPTl7zqnCu0kYxUOyTUjQDV5NTnBXsMooVJe+4S40S+kST4r4R+
uNQI9ppEvhsCFVC8mDeLNupnlWjz7feHrCWBsMGVvHOtSHtA9preqK46J8uiPfSt/sLrM52WsQRO
k9rMyHv9kp7lwywX7VQ3Pcha6Vq+ztbFvKLbRmSqPJkTTqFYpd1D92tcAA+78PZuvz+IJY5OZpBN
7RqoyFrPmJmtl0aeqRys13qImtNizy4Dmzh9X2rtRWvK4npI5ht8mQ1b6qTtDFpJxLtj09HG7s7F
Hn4XR7ido7wFwZZEKgk4XRgEshhTXV2XkaxRZiBRbKxavtL3+9KFWX3O9XIiUSMGEW1feS5qiX/9
MAAU/qezPsd8ZkOIoyHoQq7+/RY4teS52guywFETN51Mxj0R7wC5bH16czGiEtoMozgfdQyTc4GT
w8F3rY8nld12jQtJryPjWrfqHTRiMJaDDulvIRgqSZMP0+3j2yaLjSCmG33TK4eYwQpOcqcB3bVt
51Ia5vxmT6b0gbb6TcvDMXGYZZJuONzHjnj38Jhx4qByzYxyIP3T/opQcQarxKgpSOjI9f7akgPb
rdlwrqw788KOSv2+K6OHdcjMF2UsF6WotE/d/XA1B8+1uy6EMPNhqNvlsiykQ/i3UR4znVCYJU+f
UE0nT158N6RlQYVF0LSRZ4Gcu+rGUwzrKhJAg1Eq/Cy2nK60dC4vIfsEllF+kT05P/Zl2h7snC0e
RkV9YbkivtW5nnywvKDRLCTEeGXPpmrWz9qq38cBRDEogYFTXkKnTfX9odu0r2EyNoESDLaCrKjI
EIKprprlXaZTzXCdRtrM1JGJ2/ez9PuD1I3MzyeGKf/TpfLHKwW/B+ImtCCwEJw/af354qqZvE4F
qHDbiyUSz9Y4/UpWqMmkrqurNL2tyXE65J6cgkYBg/rX38CfbRJgGDiz8C1wsbJn/6EsjfM07nX8
IIGZRszOY/s0OC3CtqGPcOwwEq9sAAJZw7G05Q50nSlMFTUyLMM2nIw4HEl7HhkN7lz1Vg7o8AoI
VxbH7Cn+BKRcAlJemntF1Pv3d/5vn/O/x1/17X+2Efq//we//6ybpUvjZPjDb/9+9bB//I/tX/zf
v/H7v//3i9397l/+hav0s6v7+tfwx7/1u6/K//uP7yv8Mfz43W921ZAOy536Aur71ati+P4O+Am2
v/n/+8m/fH1/lcel+frbb5846oftq8V4Z3/7x6e29LFv+P2//b9f/x+fvP5R8u+ufsTLj67u+vV/
/6/4T//u60c//O03w/grcnv61JzviV7j6fzbX6av7TO6/CsUCx7Z20PbI5SNz1R1NyR/+81y/4oN
T9r4Umlwo9bn8NvX6vtT9l8dCxkTKn5MlCj13N/+6/v73Tv43+/oX0jBvq1BXvZ/+41r/g+DGNIW
QJ9KWkX8CnrfH+cXcdZD0a8cQNxjPvsLyV1nrbBfUVEhqmtvqskiQCeBSusuA4N1WI4Ql/YFAlZR
5/M+bThsZCg7LeCdvibLJhzVxp533VutjmjFa8oNtOu20qnw6ClUTuyDEdGCoiXccZWZ4VsxchCA
NTu3HkkOXGwgJHIodvUw2GHLX9DpE+lWDvPbIVwMBK0PSCfDu1n1vldAA80KJyPMsCWAoVwSsqAM
jICczoPa1sE/Jgkqz41VyeAttHVfZ3Z/hJTd2ko8NyCweLbvRZq0u8Sz3tMeAGNE98gfgZqHpW7M
oUdUeVjl5CmnYnxI56fIUiHZSvFuNL0njcIjQ/ej55Edrm3jzzOY+ATAByLUFI9uRfZHowOe57kZ
arAGEYCk7+nkQJADPGHGWrD0HzT1yBSKgHkOAmpltzinmj4eAjkeYutdR27A5UT+aW158NcNLdmR
iWz7S169Fet0gX3iqximR3Oiv1Ev6odDRhHnvQVBifLJ1PginLPGF5YkQT78KDETAXDzfkU6VZrm
QVGrlyMFahrmhnYASuv5ThwTcDSrLARq87bKz8LMol1UJtSQdgUlsSHPlnd7qc5a5EJN0NOCuD1v
Yxie9IZZbVtXWOGcys8BGiLPUXdNkdI2kjN48sQO0FlAoBqc4+w6x3RKybWruybIXbKjVVX6K8L2
IDZjhdoezC7Z77BQRkrRKvLX1ruMGepyjMVeHsdkphv1GvneNgvN7QKn1PRRdeYv6OIu46LkaSiM
Vz16A5/NNVV8ZuaAO1TThl3jurslYvO1fVcTFA3DgfnpvJdKDOGIPqvVeYhmg0aO3SSfPTE9pcK7
HZr8MWuZRS0zR9OSSY0zm++kCc/kbiNWr8B5GxBC/NwwvyOf0F8hguXxa/qkWhBIaCznuSO8dphf
0sodj9XoQbJNvtBp5+F6wz6f7qOxNPzIdImb0DfQBl0rRoVPjZUXlx2xej59F9Lt1EeGvyHp0ZFt
sWiopAxGd61LAqdpHRY5XuXWm6FB09OpZRqttgMxb0K3isAOG9VYPuBpyCVDtFh/KXCo7CqcgsHi
YuzQO6ckR4lW+ohYZZ4+IM/fcniWoZ4heRogj5QGqdNJGx8YJ3tRu56zvl6JYNA6sgLb58qeS8Y4
OF5mh1Ec1suwa2eN8VRqhOmMJUo3lurCSZxAL0fL74eGdNESpXSzul9FLpiMR4jDPHKjTS83wthe
p7CgvmUG5nnB6skP28sfIuLr9lLTgKG29hi4C5F7vdsE4+QlgVwSzMBeCMbh2aqq/Dj0W5VuG7up
7yq/QvAzzASiJtmuWid4IyTeBkW+cGH0LsomN3kmvYZxaVX9KETxNsVutpFPUjrsDr7/EvxB8tJ8
45CVzVvuWDekXmTAy0u6ymigEyLFQjvVgVEmvMrb5T2vCNtWYCd9gcRJn+GHiTgwFyEuzCxc7Y52
ZgYuyC3CccTTXk2QUKq2qgPFAdfXG19vdWL81srj6qTwGZfpaKXduxkBpDbx4O100ic7A+AirLsq
6KYCK3HOTHgS8gkeyTlXRjCPIgvSSG99123CqY4vXC19XYh0BS5cQ+IrST4x4pV3E2dhhKQfv1lD
FBjZ0lqB0GPMnd243A5OtFzm41Oe0mxrxYA2zP0gZyDz096zEWy1P1Ol77rKubW14s1JxNGjE3UJ
BfGYjIsZpH3B6zQimLWhRAWWCw3XSpMnwsYyv/SizSqSF7s7Bdc0sGfORmaui6AewbqP82Os2APU
lFV+w4zcp6vWFuJ6zjwIMKnh+Z0gLLFs6d5v8M60m4O1Ei86zVmITT5y0tU1XhGmE1Iog8IRDhfs
Z0T4B4xM+BAMewfJyMOGGOeUE3i22v3y1smfDPunEv3VRpr0e6e/XtVJGHbno21rcW8VtG/H62bA
e1BGdRcILEf+ks4+h8TzJks5kMZl0XVO73KzTenrBdwur65UK1AM7uolLm5rg33BtOPS92zjNYcR
EbpoFDEY1r6YnBwmqHs3D/WxXUZJhV7VYQkdqJjlw9IA9mrd+KS385nn5Ku1KW969XMm5SKc3LdC
oAR0de/QGE1D5hMNgiFKTp3JdZPD/PD1OcE07aRg7gkxSvQHN1OcRycInH1FLraS6badFGHbNbhK
p9Kn9DK3W7ggkG9FauazHXDFziX51cPP2Hb7wHNQDSXOJ/ojhCAR1lrFGDvG/OmrPt4L6o3Epfs5
qZnNmmd6McccF3oL5YywL1pYymj32oBkKwKZVX+le3zBZUh/4t7bDcSq7oZJG7drGBBVweZIY5Xk
B3TB8Slt8MrzVlK0jZdVXT2NacZkgJsLp3aHIA+uqCjIzRQFLWOdsI3WHbHxqGQX1zIKQK37atNx
lzxlbalKtBWQF2sPmlZc0XHCGbJ3k+HSNdMHsZpfnpPdNhH1T8SUu+teLbfB0GdwJebecN8KXjet
CW27u8HEu3AXFHsvgZQ/CLiHXhVO6xCRMoiqH0/0AnEdVlyjAwp872QBS6UYiUYoko/U9G4cFACo
PmYTtep4HOlqUnH4SVZGfmcVQzg10P7mqntjO4D9n+5KqR37zURMzHkHtn64h5e6+JYA3hKjiIrG
Y0SD03dN55k8C1DNGuK8xNikviuxXF06+bLpAtXfjxOjvmTSI79k1kosHV5k1baInYhZQCciBmIk
u04/ZQqBD6USDcQIHbHkoqnSe0J31iBDVllxxPCAwgHx2xXR3IYO7sKqZkN2ZL4C6o0e2lXxdU0K
uEjBp5jmXR6JY+XWqMl4He2pf/GgY25hQH7vTndLnfnNmoWch7WwGbpLEa33C8L3ZEiIVVD2J1xH
3mfl5xE4fi9yr5DC1AT8vRtFdqP3BZmRrX0p4noMsOhlYTdi6LR7NkTChSr29GCQUGCtioZHXp+t
6N7isRw469gcRD2gYDf6QGAO4lQmmIoaMCm4SteFhj8JpNpiIO3eXokJBKQ1R5cOlbJfgqOCpFZM
IVSuAC8W3qVjrXmS01JnkoCx6kFfbliTx1am7lUVAUNfkulmFe8WO1XgxjGBD+WxaeXKgUOVoUf/
x1vry3nE+6WEb4zLT0k6Ru31956+8RE4RtjRV272sW+zh3itG9iCCj56WzS+54XQ21oQOWiNBJHM
s2OEnt48RDRam+xHRTqIT9ItoB+ONZnMrqukYObjhFljZv7CsXjVycWLbbihyTT88iBUydjkdsu1
QDTz2R7kB0cwTq0J0AOic3dGrfNqujQMDO9yjohSIN5GWfmP1cz2s2ZcoLADvmOjTiYak03S9NOu
6/22cMAN29Vj/cMrzK8ladD3pM4QJgNPHBKsOLvvs0g+OA0pbBFhsWFVb5KeZA3cch18Z8kuMiku
h76TF4lWv5qwGHqT2PGx4b6P6+zTM9BQF8l73tBG4SDFAbqofBNdMhshUVp1+VY0yKWFx/Bcaw2m
bXhKV4ZfK7kmTGJftVEZ/rhFPDcjaGLD+cyr7ZmJimeK+2Ds9R9Wvj4kDNwJnFl/Zm9aQQ494uiD
5rA34itFVGqnxNiWW3NO66/MOQLQ14Ns7cvTGBGy0hq560dDGvaR/TWX5XxpcgEd+4nHIh14dJKI
Tu3ebwq2BlF/urH2k8SzZZdkW7II1ssFlKxcmKjqqU34KR16N6+IlZqqi5pIkmAqE+bJ8kO6ECYr
ig7HEoy5LQWfrsSD2tZoTkbOssaStOGwFmRNFYpnJOyrJSZc2iuGJDBR/Kd6IEWZ7nSEvMgZYOWv
kBpp6bHvWuKQqr48J/M5ckbzYPTTObYXMqRNQmWsrDlNxmNW2zZD4MjlaUJ2R0GOUGgRFmwvNafr
lvNiU02Y4vWwnUBwcfKFvnY7CRwC6DR9Q95BBflVlt2DEKVfGN6JlnVJPcA9apfCJFaxuOl5F3xj
+zDRkPZz4gwad/oZCavZyTJC2JRn4cTYrFStc4wyUYRkFvkWrdlIpkyUsSEH7Qy1Nh+QC0fBlOJ4
IXR42TD5c2BSXCZpdpfVxcNYsBeYdVaGuBQfXGu+xWb5lE+QuPR1Orqy9nnVL+fVs3zijukV5f1F
UY6XKbYzbP/nzLKvskY8Yna+qdf03eD/8SNEfw5VUQKkoGwItwEuG/aKe8NO00t7lNK3f0L3oMUp
iWPkLBHgcn/AV7rLevxDlIidnD4pfNmn8/qRBBB9L/Poo5ucj9mFc2XkztPEjpgPNZxrWYSTpOqe
PfoBCrz7RWEQwEG6DPEk+NH05ALWeQ0xokJsBxI8EFpNr4u+Pf6QIaQ6RY9kR361kibh8fP5jS1H
zCxxyUm32INoM3fkw7pBV9o89cxLt1Goz3uyinrCseaGDHJUK13X2AGUfxtrhcs+U24J7hxEBBLN
1NZwCNjWHeZMHgQ9XJCpPFQjDx5sA9jCCTrxVaXfWAapBnUWvyuDPNxqmigqyN5JepWEzjK+GZX3
Eb+Y5mRybk/SsI7aVwtegd9L+DtdNQZOR2h8uYzH2aCYqKZVC2BXkmA3w8bTN7sMgwzk4jZhQxVX
RJWNd8ZqFbs1uU8LnhkmrQme1SsRpV32ygVPQzd+tsz5wk3VTb+MFwXxqyYutry46moMntweyT3x
VzUBlxhFSt7vIZw7CwRyHbD/3ZvLjef6rYkXhxKjn3dEMe1k4V10s31xdbRyFw+a1FAbREdamrdQ
T1DWjHdYdaJePhjzetUm2zhZ/ZJq56bxfZFnmY8uOPalnh5XIim6+uRid/dlzTzRzcdQyv6qi73H
Eiw/Hn/4FDxXyxqF9Fx/RAZpmXWu+alJk0BQC+WZQQqa8D5a5ZoHHXO5Md/g6r81sF9qxU4z0P/E
sBXX4ezNxvvQlr1PKXCnzPlcxM65zuQvj7OthZeondV5dsu7Cje/aIrTOI3HnMchQZz4eYZbQi+D
JbpvHPHaKvNGFf0Xp8Br26nOsePeyojeU5eXz3KNNy2dZ45HqMJUuFgGNXHXNtCzvGvHc8BmZYvf
NGBuYm29sZ0JwW4bfeJnJieLg13TnfMsPrY8+PEP43C3fEtT57Es71utPdtxy7B6jn+UtfOiW8ld
veiPHefflRARTPdVaNXjQoi70HyEG5CE/ATnbVPFmDaDHtRSggDW8FY/ql3cjYrmt8XxyBDAJ7bn
X2dIIumFBp4uLlHFa1BxrQoZFEHGWMLY1Pu88hW/4kidncFrZhf1nN+XV2z5HRznBcLTvblu4mEK
cJi+J+gBT1mMujmCR+rPPLb8Ok0ZfTRcRl0pPrRU/JwMnqeIy9Zg2Hx08qfqzcu4ni+TyduL0RzD
TpWXNOpxShGg7BrxW2ORTRUZ7zMvfo21ymwMxVN42SeFszfa4csZ3eNa4EQeLHyOsMqT6GP0yl+r
RgPHMTBmCb5lGxK/b5m+fV/pjElcI3rgqHZuBsb4htCfZX7WFoJ3Zt29kr3gteIEhecQc2iDQEqk
d0XufJZLd61XAt/MuI+kO9Kot940vcL+6h0LvBUEFsyW2pVFTstfmDuzYlqSrLfMCS4mkufpCogw
619iO6Yq0qYL4TbUPmN2ISyo2OJrLV7d5D43kfsazgvMZ8SbYAgE9AvqCEmiZ5qyBWnug9HQmRzN
u8SzSbIzWixg6nlmOL3I23JsLuOEI38qi/xE+M28luy+bvm8RqIJzLrqeNNxTVVlWBITmuhdHZhU
WbAvDq7Z+rFX3Rm5eB6RkSEuXppbt2SO1demcTHQUIL088tTkr24tV/IciXFtaWjSyeeGoVGUBfR
hXHnV0U1rBP0DK9jznytg79I6GYZJB5lFKPbC6V7SKxWzp/UiXv81VbABOW51/FgEQwZ1a08EF11
D+OPyYgaA1mvG4ZBR5cAsd3rnADKO48Cs70Wjc4LTD0XFOmLbO2LmSNBWPfTfVMiH9NpF/X1Mr7n
0Y9aDjGmTOcO9Izmu61NbB31CQEVtk9bB8EiqKE7kEf1ziiMCvvej3y2Zz/y8pYNNEjNQu1TCzZK
BvNxO9SAV56Np770ritF8RnZv2ihnLWypN3bD58dpMYuBnsTW5wmm1oqECelQuI+wtTs1BxGwh4Q
IFUJANOF/0nFH3LtaavjwVtt3n58LXxrdV0FVdX81PPuPaN1e8GTY6eQua0eWzwhoH0cplX2IzP7
WympAXLzkZElVSgz1BDvRHdsM+cl3pSbjAF9AogXP43tm75mXE2tZzWYUzmvMMG+lrBjeaAjG2eq
doUJxQ21nG8lLo0SBHFPTGS9XpeY1tGEugDRGjrLSYQzA5r/NIxEett2jm9XX2701vbQys8/U3py
8dpm+44cgqCzhw940Y4/pjatpL75LHplHkj8CLO1PfUctm+bkZtXFdq70aUfaAuiYJxpAhuZ97Ns
bchr4aS5cIoJlgsIPtN9lz7RVETdtSD2jqMyWDqDc22foX3XdBhP7FxAbGEYYLqFuRn7RU7qOJkV
YP25QdaSAqPIeIbY/QzbTPKiwqCRuyJlA6siYjJqvMl5ZXp+G0X6Lqvgx2dXnNB+ZeNWQueoC+OK
Rl4UTWuYkTwUpE2XoU+Jyh39at4jytqcBsWhLZHjNjjDhJZ2cKRomkxESm6yDJqPpDHsvHmVQeRy
yDXHp5o0yzvBBd4QJmEt8bVwEATzs8++k2sioLEaVMBkQkFX5jCZPCPaZjyIQRTEolQgxErCFgcd
uWksf8R2iko1wk/XND8M4mdNBusBLLLRT1PrS8mmoJqOyRxKQXHMtUFKgrFiO0sf67UqUNc0gAnH
Ec+6gSB1odXQyyQ0e65IVUB4y+PPNkug7CE58VoKWWJUAKJmJsX6/CHznH8Zg4KrlKaC1DKxl5Jy
1Lq0PmTGVtpa8Y1bpgeNdNM9txcX50KPzO56FzTiApG9x9ary+WnV8UOpzd5LAxkuILBnp87+ZHW
8nXCAICGR0ewfI51k1yLIoyzsErUT2RoV3mb3EwtB00C9I6Sp+/lqppT3xBSKYoBsAVWPqdeu+ve
GrmjaPHtFOL71kwuUTvc5BEHv77Lr0v8bEGGrcrVp2Dqualp/SBvpGu0Wr5B2lceYccgx0cw9Pdn
pAH7AXyf2U7XdbMlBZEO4bLDU8kiJxkT7ZKuStjNzUvaqpOBIXfRYm07a3tY/++iGy111S1TM+UX
vIEbE+VRlq4ZFo3NtGQl38DOP2PlukT7HKoUQ6307tK2H/EBgWrJOb2kyk8jwnsdBvTTCu7FTskK
Gdo2SEdQKEOBjqKVWn6RCzO+0Vd5b2REgiiO2j7NJP3YO+nd4FlTwAXj93FFyzJ5T2GC1mJaLmv9
nLuVex1ntKg9bv2Nb8e4THSBvrih7SFV8AySNaQ9+F49FjtjO6q6LubjKJVb29UMHODMAOiB9Sry
LZ2U8riL8UzaisnRKMNoKB70NGESRlrHTK+0oauK4eVKHxAl4Dne1amek/1oXOQaKZ0L9147UUan
LV1vh+Y/6Bh1YwviOOid3fbJFphYTPyzvYsWR4/yg1Zt0OhuSaj02vmQiTUhLIH7VCXizja5V0cS
TTjgCnKEujywR4apCVgZtTGpynVU/EA/YpMuPN2imXzR7mI0tDGItIUp38y3ZJZYNBdfmIsVjuuL
5rl5UMZEpjYGPiWx6Z65iP0WwX7ZwAlGjoKG1/ixUsltpcFXPkgkdgIuV8q8QpMdFY+nbgtrrIi1
RhS5tnRI5zX/6SbzU5NuOzmHwNzBzo51DJWz3RCJSTx7xlHcHpo3dhRByyD2digmR1+HF+T0DXPe
vNUD7Kz7wXLU1QiNQbcZkhRpGM+nocF1YOXWa460CpQEiqzVKfy6XDR/zjrCJ5k+pH3yMzdTcRio
wLoy+2oNwDJRdyRlV3CTA2YwLYYfeODw2sfiGu5ODE0gbg6TmzzFTkMDcDTR/zbablms+0UOI4/j
0qMMN/ZRshVngOYZGrrvuQ4aeYq4lOqFmM/IyS8TLWr2jCTp+XZXSrRwMaySipSK3S+r5Jzim25o
JWBKH/wsJjQ70Rl/xyNZwobOSzm56Jod/qB5JfCCkQZgvdqkiFSD1p+ybvisBromJU1OGjf9Uxpp
9GT0uPZXa+4IlZ114A80fbWKOeUo2/IcM6EoUekvFcHEtqtIQEooBbhmtxQVroWG6iamMW93d6Zu
0Olo37ypGJ47oR7RCVPSR+UePUnOxW+J0Ky2aTV370WkgPa080BLsiLMMMqDKmI3UASSh1rRYxjj
5OWVovA9COZ7ZtLMDgAZ+TDO3L0xJg+dEPCddHmlNdZXkwKKa0mS9IslPmVp9eDGvbxoDfd9LOjM
uvZY7Zoo3sm2g3G0yJymkvPWc4Cd3PqRPN0btFuUJe6TkTGktOAxWupmqfJ7J/E41u1LAwwFL8FO
GyOPURQbv6jhORXeeh21IdI8pFcfiwsn0LSpkEWa3uccOMuW9gmjFPaL6dbz0LFz0ksEPAiMunun
Nng4Owr3s3MUaf2Uu+6zqGiUMwF+akgJAw13xl93P5b1VVln5FYmF21fXRlGARui/Gzk+IvEoZ+L
3r7RnvYHuT4YdO39WNDTsuSKsJ6W6xjrxVVs0hpsbCscmjpCqqfiXWvoFG5UGZwJBpKA2M11RmhJ
YdE37FINm1P2nEXVXa7FzyDq8R3m56lbOgYBk/R7/T5r25xGMBSCYvG+HN5XgxidEWBVYkXUZmWr
Hcb2mrbqA6oyDfM3Z/B5FgZPZ6BTNbmo0ExQPxVMpoO2bCgcZX6ROgpMUeseAy+vanoyE+k5mXSO
5NglgVGYxi7RAOn1aZI+9i3eFsYuJ7McvZ3pMDwv6Uzd6BXD3lo0bpDOy3DuAfVJLRkA7nLSlAs2
SashedF0ckAbyfAKRlZeOv+Hu/NKjhvZ0vBW7gbQkQASCeC1fBVd0ZsXBCmS8N5jD7Oq2dh8YGt6
RKqvFD1PE3NvBJssSSwUTOY553eJvCE8I92lbH3LShbaphlD99wXaslLJDYq/VxhLZ42UCgzUMlt
0443ySStcxaIrYkV/74lO3ZhuZ63CWf3r9Rph3VKEtw+iouNmQkSykxKcdtMx9MIkf7WCoih9Huh
zmxx2y2cVB+3ahzu7ZE6qbY9uWKeewVKNG3EZBFROEks+ooFRWmNMJPiYgqq7YBVYkLO/SK3xVU8
h3X0dn+FoLZdZVblcVeSUhspsWxqrApRhNQeQCDje3CqnnHL6HYN5BWacnqHgdspJAFtUVTac2Qr
UFozeDQojuzWrZi08/Q04IQBtaVTqNlQXCL5GahQzTSDisCTiYwjAi+C6ELce31fefCoe7TxizD2
IZRUSbzxnfbBjSkCZ2xKb8LsOOYbJkjZdSvCfVmb7MzCS7YDYdInbjBMi3QIU6y3OGEBOwlhUhaS
J69ZgZ12VbJRoeHf+H5zTx4GQpheYnpCWkkeTj7DouEGUIYxDACCk8WbNGhh6iQ5NOwkPO1LJPFO
psYToxwcptoFdkp+epf7b5oapgNJmBQZSIP0Hl0bvxoaQdFjp1IjhHHcYN0xHyA4Xhr0s8nEckPO
nHBgeztjsh+qdF2xY+8d39jYXmuvLM1eBk5jbSoNc4nBK3eeS8kK4/GqSIoNscDNaQ8vd4HNOLQF
CFyM02EVYY2IhCwG2auG8sKLUn1R1uN0brZEw7ulRzLExG4atXq691GDmdHAhAAdp+P3r1EPnqZN
YovfexsbRCVnrAtg2kxdKoazOSagJ0Ne3IiaaZTF+O2AucjSVT4MqjFhcpbUoL+BBkkGZ+lkwnPL
1PZFdofD623vubdmS6ygy6Ku+6Z75Rc6m7dBnF6vGiZaTbu0lERNQu2QRDWNiR0FK58qeYepxTlj
7G47BFm21Cd658gHSyqqAJ3P5C3L2eQzNaITQ0/9sxR3150EZT2NSFg/9TsYWtLEZI0NBc58zu4f
yuG08PHnURhCLIIaxNzORLAQPf5Diehx7mX+GEXNBCXtOMzlrF7XaL3N8bavZtlZ2Vwb5puq4pjz
GeTYr2JTV3skNWb2iE2NdhdrNjByxVxx8MbHOCWdneeq3USoPZRPlawR0U5YND1ZyrbPvHbncrft
9HvNdu5qX0WIswl+8+cJdWuE+85PHIhQ+F3lTH1GsGctQvhW8fhT+KttEVjsPCXhYRi+HIkY24SW
q20TP5YMUVae1xmr0YD0qdILFoiIv8aBQxW3l6JkPF1aFLCdly3TkOxAmi8C7rKWaWpyLpS3KLsG
xxih9k3LDgdETWXhjAyUNch6xLvYpTj1+ux50PG3GtV+AGUYpbYj7q3e5c6pSUUI+ap+noqZbxCY
z77OzlzigKSXzmHARnecK8NIi+5t6x6TDKZU1ungx8PBLCSp57iFRD4VqDvTTgwLqyLLDl6MgAYy
S3wcM9pbSUdZMAc3c//oaMO01nueV72+FBg6KHwwwqKHRpOgPQy3pPW0yxF+/yaxuujgszkHWWGC
B2ILQ4VwiynlopmMcKFas2XqhxNRAoovcjTyoFO7rkUIbT9ErAxl6LONcAq5a1b5RPJqEAXp3qWD
IhMP7Dq0sD3u8J5XDvnZ5Lm5KZuXIUElrAY/SGLhGGM1Ck1ZTzjVbFQVau1K5eO6r5hzyXwJbRef
MaJbqPqJv/bMdxJdnK1vx5iSM+DJxsnfR1o5ri3mLoziMj1CNKriFU6WWxg7I7En3KEiZKw3FVDD
OpLKB4GnP7lH63Aic6+NRuDTOGpxWDntSUC/9uLxvBr7Ha0XRQyB7TneWFUuLkwBBUc3rUNspsyp
m3hdefURmIhisbAsQKlmqxF4m1nuuBoH7SUBwID6wwG04+mIAoG6zSlXUs/eG9O66jIfIpeECAdx
YlWP/mmQuGgimnhriDLDlxb2imR5CNS9biX1XSCYkcY5D4UYJOUEYojK2tpyTivPEmcVOOd1lYRn
CUjvqhMTdoNgvGndeLsSoaHrLUMn3psywRSrdVEf57a2raR979rcBZapkx+B2YoVBNYuboJDHAIY
q8yBklIU6Zbl5yj83FkQZrKYHAgoCeVEik/twa3In8wZo1KeIugc2yrcELYHDQZoxOmyk7TID/yr
OKc7103yUupRuwyoKJaqGw4O0ph0rlvbSNJJxt2z61I1tTHYHCy+hZEG904DkC8qF7iPkF7oEEQX
hsNGr/ULLbA73GAHTPOEdlIyL6HwKM7bIaLpWHpDnByGOHp2kmhOHqbRNXPTA2OL7lI3Dnd2M3Cb
sQSIVIpN4Khzz4XroKeMWwxZsaMr/4a6GJWPiZStaCACYEizkCo4KY3gVRR2CIcQuyXjLsEjUw96
wuNKx4T9UF6NnbhIWFE3YNMHk7HUMsbxZ22Lg9cqA2c5nLsm4VBVAbutuLVemxgglw7/Offih4qg
ozXFYguwQKkU1ra+Ih9o22musY4mKGQuKKxbGUTBu2ziLiTzbeKRFtrTV8PXOC+YFEJoYJZbEGIZ
pkwIMuFfqtTGr74y6lXYhLd66fn3oZNdCQOk2AiWbdcPG9HgAe+qtmDAyGWnE19bA0uTE2TeyaRA
PWtyGqhu+kd03yjeE2GhBcKN2wysfjVSES67nKcsj1FGBUTypi6mBylGu57BumLCgqOnPKFUaRZp
Z7Qr4pmWVlJ0JxDzU6xjVsU4njWSrAwXxMIaPUFVzoBb99V26Em3HwV0G2CCGO87w+NZK3Rg6twL
rDVyGACb2OMxJgJu0RfWeWq3ySozp4gQqQQoY0jPKaSLVdKgPUmiB30mGtdQppTV7qbOO8P1tcZp
279w02JYjoqisfBg1RH1ZK3QrjxnmofH8xZ0QdfzdVo5QE0sf73SrqTddVBnzOsYK8yVHIgtLOJO
7bQ0P9GDCvSPldZDHKTC4HH0yoKsqv4pmUIyTDGt6QaS/qqesFdRXkr/XPhAG9ngXnaK0jbpDdhq
Aup2ZZL/arvRRvObbeHdZQEaPztkQmJ2yUXc5mIZ6oBrTEzCWB6LxnnJY3kG+g4xAEORlarg4I4x
dKgo1bZA8yiGJxKYCcVg/mDiapjfVMzYYTFljEi5lxY4HkF5GP2bdvRojHUiHZXZgiLp1TZ39aNs
BzAHfwxPZNpGV74qLvFeoh0LY2K0ombRNVpxnovGAF1gLBH62ZNlU0iELvmgRBph/EgWpn/WNdF+
xMHL0tvnmmH/YnCCAyO057oc5SGvwhv+u0/zcnjMgne3hMaAr9SjmTvTwqzRbjku8YZO1t5MsB4x
qs0lwv9GDAUVu4HeW8FP5sTDzkQNUmhLv2QUHJtixcCLu48r1EG4Wwxo5zMVbJxhWgZBtqummdBU
ae+GGYO3UfAQm+UibsNMq2L3c55GCxd6L1/Z+vDaqJq7leRGaTrvlK+PnpNAoGPebZl0fwEKOuEc
gtrdjaZ2lcBdYSHw8mWJDSPxY2BRhDkQWwmMhDYpy1i/I212KDJftS7dSGwilIh4sua2Xi/kvkrL
tTm4sIc7r1wwU0npCTCOM5AL5BClc2lqhzEkC1MG2IdB8UFMe6slE3Q1PUrgRgTBKkkrdZmARGrD
jHPYzQVu7HYgoxsweJSIiU8fPBVwHWAYKB2HwnQkXLceqTLSpuWJCjg3tWN0295Q0JwzIn9idQxb
htK+nyYbD5sOmTUuVFvtlnCNTas0FsKxI8YdHijTDwNaS7bMXSNZqYGVkFOkV9BkTBSTyCOgDDol
S7hvoW+1/XeH7EwaTvGgaQIHCQrqIa9ftbTZxDZhhDX66yl/1grr1RbUYWkGptOLaWf2PpPfoELv
1z3llXXR2HCQkVFf1XK+vq6ziWaGyAhFoEoyHDjVqskTuWvT26YTbOPBwm18+Aqc2YUVwaytx/ab
X1nkyrrdtC3lWzLEnGW427ywCGZ68+wrR5JiT4VpUc+ntEFxHi3n5QnB1HuovHNPFSOuSAP1Qdwe
ZZibe6e1oR74xd088an7hFxMDOHKCXsbeK9eF1/XEwnIsK2fPH5j75q3vWPEmyGasxzJt15kOrtk
nEEzcHGdlfbAKcOQJaaP4KNS5DiDc+NF1VpMwZlPV9/nMPJ1ojAXSLF3CR2QkHvu3AJq3JQsC1U9
jzmYz4S/vKnD1wdu7Hap7j9p5JIGcAAAuswXLx6eOjgCUV6IpRWbJ1FZvXo5yZwtpw74Rz+JEv0W
soG9dYrkNtCGfG1pwwEOABZ6Jui35imgSzTd0pruGz32N52O01MlrHNnGFFQazR3fnjlWO2dO9ud
x7jcbUQXIi7D/aHqYSpWozYb7YKixlqolq07XjRgc6amTFiMjKjjQYMHwdNeBurSSHKxtWO80CsD
JzMvMODXS5iLRZAOq5wHOq8hFcIxFTt/BNJz83ol6ujRNvTzglnNQqbqRTY6rUcRvklsVzsztLZ1
SvHl9CU9xHQTkvFwBkeUWWMhzzp71+vaTZoDVRMVo/VVsDYxevAjCpjCR1RT07YODNmACE+quigB
eZkJdXiHG5jiwwIdOyjnI4EHhMLuvPR8yLOboXG+FYZyD4qbJed1K/WtHXDj3G6Lk6ZmqGyYTz16
plXbuveamCLCVBs2M3AnK9TOuQJQ0s1pS3VeApKMz7bsjukwPLmMiuDwwAe1LPJNLHXqa9Cpg9R+
NsbuIDXbOIjBiRal5g67sBcvqFWpIkfX35BwvJWai9Og92QE1kRu93QfjiGjupjoOt0ny9APVpN2
NjEJ6z0eXFSWdHs9eXxFJDaZZifLGBho41XlMbfsq38uwvu9xu5vVHr/B+V1xAHN+R7/XmB3jWpN
O3t+rpq3T7q87//w7UNhx6Pwh9CFEK6NoYFBtOef+rr5dVz+YNNAZJGuoc+i4O8CO935Q9hCV1gP
or4zkBH8JbCb/0hYZBVSuZqIRJHl/QOBHf/kk97UwqwWN1BpWUo4riml4Ph+tLD2SElw5Ijtjmm/
hGSOYdbAUCJePFgOQbYzUoDaBKqAM64hli6kDZ8qUgs3YK4FwbxmVg5TDTZKCsTtJW8pjPPJ6WGb
4UhLVHz4nkNhCbLbiZGHgNod2AhAermuJPM0Mpx9C2pePWwZX1d2S10Ft3n0UF9ZWDMDpAo0Pfz2
54rpdyfexmHvAofnC9aR5DL2L1r2fVK0iQ9CaRYvDNJ5gO3rJlsYmVpw02NRCThYDDs8AQCQMb9F
LDKiIqG70Qg2IU6XDvAtBKsLUL/BS7I14DlbhxvkLZ3qvhf3SfBmKJRi0PgQnUD+8XAldk8ggdx2
41XtXZH2i9uuQLvSqgsGYC9hp98xB8DLyvXyxTd9qjsWkgbXJCkBYly0MhAmFp4+wPvS2zXMIgbg
4pHFv0YqMs2jXnAe37jEP/OEDNpFUbxBpFTt0aJHj1mOrJEmAB/VsIwPEzGVEXN4U78j2nXy1oqS
LFcvzZguJYLFvqc/Vjdu1IE5MYJFfOLf1+qqN0BNeNEWbwoVHHIQuAP9UlDq4PCKZgdCJa3qyGoa
Rm8F6GaZbl3N21X4O5XNG6a14Mnj2kSQBCcyMjGwG3CwOFTElYU1N0cSLrX+pZqFWvUMqpFipu6z
5L5wjpAbDo2mrTwTn2TCERB2ZxZoHuMQlFKHsUGoGsDZCfYG6bVtpy+7uMKe+1DjnG50fAujkCV/
EdC4xMawLon7KZNLHa6NYDHGow+5wI6Jy1JSQrn57Ti9hJwJ+oekOrZzNT0cWR+XlQ3bNel3VX2P
UQh1FuQyMvKyejlELcMCbZnl4ZaD24xBvWm86mD000k7vEFaWWK1slzvsxbWIBA44We+eZXl91H5
FpYSgJ0xJhz/MHtr/Ld/vtr+W8HyJxX0/5c12ZjDEf79inzTVnH9r+fs9V/L5xAM7F/7OuGn+kf1
88ev+L422/ofAvkSy96cCaiwR/5rebaNP6RjsDqaDv4Igjjhv5ZnQ//DVfrsYWdbs9TZwh32u/6Z
P9Idw8Ze2cLRjdX+HyzO+rz2/ilzn9XdlkWoANJrHBpY5TkGm7f5cW0eBNztjmHXxraMeDG1OLol
8IGgil23ikV4tOIne8LlVA7YYENdIFwIT1mYLN4FZO3LmOiTH87md4H2j4Lsz2rsP4/IEobE6xwL
aQRKn4/IdsTYGDYuey5lGXC1g0F5d2fPAtrS7H/jGSPnz/f181skvuIEwS7JOfj8biXZ61WDqGJj
+zoi6pZu0Wd7EZm7jfASyWpGcc0AaE5vdSUZ3oNfXZIwSbRXP9zJPlVoDeRtGQQ3o+buQxJGpkq+
ixirtA6PwcUwQrOs9RUd8oZN54BsqtDMe4yldyWZf6yK5AilpsLbCjGBk1XfZmOE3jJThi3OsE2s
6GB0/Terw2E/vPCDijGAmf/GS+rvT7pr6hITQcuRX/KPjC7pQmS0/iZPwdIjDDsgv0TvVXPhIdb5
9QX+Wg7Mt5ylG7YlIJVIvNe/nPIA4gyJ2D7T4DVKEsK7abPRAvsFCCBe1/3w7ddvOBdAXy8yaldm
O4KphYtpwOd3rOIEOYTgHUVYnLm1tmN0cqy7MQbM8m4EYqWc+Qyi2Zo1GfBGYo0aBslFkcJjMOPu
LDBqcJ3yGJHx0sb9FWyIwM83iPl3TrKud6Emy+X8bPz6wPX5tH+5Oz8dOOvDj09nX7tjFwMRbqzW
Og+c/i7VwlfGjBBiPLp8DB4wfDL2eW/uotIGG8QTAJiWuPCO/k9nwv+/OaB5UXJ0oWYXj88HhPtQ
LoAz6fP8/IaFol9MNCOlRkZ0+pqR45LYsMiqcbgzhoFx73iqtS4qZO2qarXfuH6pv7us1MGYS3Az
UWZ+OZh8HEKYopYGolnc2oZ2Ad3o1M2wxoXBQ6pJdz+EkvLOm2uEIHS3LYOHGOOAJmoecvxeWtu7
8ppTqW+aFmZXlyYvQsiHBtdno+HBJ26ByW/f77EUuc7tkfEROPrCXOpu9B6V453p4/zpeDotc8Zj
PCWzlLp6HWpFRn3wovfOjdCaB93Iu4WXxk8OREW/dc5bO36Heglw1FzlrfGkZerOcBntiPOk0TGz
dlOuOfPhaERd4QcexQ8K6nLMcC8S2K9FwXtrd3cz4NAE1sMc/2UZrNu6RyTyr6/5fBa/3oMm4Qim
YeCT4VpfV0ivDSeRmOCXY/qEuBemRjTdGQZM387gdhugWjZCG3+zSuizZdtP70uCADGTtnAJmvx8
q9kt3loRKwPiGliu1W3bOvC2dPPSDGnIXXXo5AhvNVuNnJlff2Tzb5ZDm3XQIKAeK9k/vZZ+iDHo
QqToGXrrzThYyUkdN2jaHbJvyg5SJXPCLG7PrITsPp3B9OwHppz81BueR1xqlp7U442RMxWeCIwq
wIAYTcbjwpTFeRoZhLkYLOWgEKthmmbxFHtIEjGI0GqIeE4sLsKQMjbQ+2bdYiHgk0Q/NlW+crvx
ztJJ2cHL5XcfGWDsp/ONlwoJGPR9CnTz42n74TMHddVjPmD5G6zqE5D79EZIgqs7uUkBzgrT3qum
erB19kKzqKNFK9AQaNvSYa8w4JuDoz1pqnWXaA2vdeoHur3Cq9xNi85oLsqPFZ6WpUiexpjQZmY9
m4mfgGAhmWI2bpr+Sxnb52nfDHvTsbdNM+yawI22RpZbC0m8SYDSxG3iYQVFaTNW2kGT4k6rKaUJ
3FFw7MRk1AsVxpeaKA+QF18rG/PWxEPt28DYsFErfIMO38w+D86KEROgaUFakhs+WgE1fmcnWyuz
3xMUnxg7DQKJeQw5BGipwJ1p0UU+3g2CSp5Q3quuMc8Tn88Sdp5cJIW8qZnYetIa9pRtzRKcOF4P
WAJGQns2B4xpSwPeI53nBBK0CEb+aWqYO0ObnE3WBgeh01Uye3TS7mjXyVOberhDe0cDBMuPkay1
xqFi6Fbg8sp8t+noCLMrOHXxaigSzEVJYF4ELpno2CBUSM4WlbJvqqJbJaM5oGxjg9NCwmE7trQS
0STmjjtbAozLjobXwmohZQ1voxDMFj9VU6lvTRyfjBbyoToWL7HyVohVAmzA0qu0iV9YN3YWkfFx
2q0p1RLyNc3LXz+MX+IF5oIQTgwlsi0MS7EOmZ8XgswDL9L0yl33eOf4OFsMmbhKYnGXE1zaTslz
A6b+LTFmqir5B0p/jkdv2Ke2fU9llhrJO7foOG/x4WLys5WuqnIROQloVOA8UzLcBSWifg3ZFbUH
a3kPh2EeSGKaEbyQ3bxvBXFpznGC/qMRgpZr/itd7EMr6oepVG/J7HPmlib8RPZgkZH7mhbdmZK8
xHhOLAhwPpVZ9xgG8PZsLDyWOIZcZ67iN5eAAkQckaM7jBWCwuHJyuDhTRryBkdu8554dieLuOpX
9lg8/frcGj8vdC5FNqQo3JfoM9y5VvvhoZe5maJHmU2OR1ah+j0fBMIm0wBMxh5YzNZ6xsAz2eGG
MJTJ0vOrox1BXpJRL1D9ehjjwkBArwyE198R4UAJPJKCpJO6PpnHaMouPSe4NELI3V3LyFobxfrX
H2Iugj5vFHRBxhy86piKJIovG5QU0ksS3fTWmQJhqP1YwYQIZgVP/MIe8pB4714EQ2suaP/pO7Mv
mbYrcLKzxE9u/g4+a0M0Ypxt1TpkygxzHqzgSxaK2h5WlhT71pbQsiglfv3GH36mnz8zgRtsxhbO
VZaOtffn68arfaMZtYv5MJpIQ+Oqda33HkfFuV3lcoN4lIkAVirwU8+kVV62DR7nKdJ4FaB0lxNZ
R1p9a+RyXTQT3Lry2Mfc1cZ09+sj/fnicKBq7i4ZRDqMAT8faAEvJQdxcdfVYLyw9J7YOR7GcGEr
DcIGrGZkrdPQe785QT9vZp/fdv7zH+5rgditq6LRxc3K0xZJPc4YeHJ09Kr73TuJn/sZ3ot2XMdr
nqvxtUDS9QaLoEp3YWsiya8aQkCurBHSF27pkHb2IYH1LaLPIZgQhXXRoxu3Kws8fzLIrAuQfi28
krWJtC5GVF6Ia4b+GCbppqvye8hsuD1V1xNWO5DBfHchLJ5UVfXARAk+nOwhI3aiW2Tbd34L3yUw
rcdJQ73QFcCqvmvnSCKJ93Cr6cIow2np2x0BB+BKXaVfly4+As0sdR98uYtZb6BSwDh49wt56Qft
2eQ7G7s190OQJ/u2yY4QoYACS5CYlhhZrQuWeAhs7fY9ZjJ9MmUckCu3kVW3lG3uoyhdVhSF6swB
YazmIjc+emMsiS4HOnBtdnELqxDMQ61FJ+FbRC94eyoGoER1hvrgLi19CdYoArktfLyz0XsvSnxq
lmVLsWv12YUY8WRwgprpr1VpS2+Cv5eF5R4q3UnYJNk6bmHVz30U6ouAdGocP8guqrKnFJEoKBrA
v5/dY3J0lw1chdJnpJv4KGRlcR17Ag1dH710Qfwq1RrrG51cQSowqD3SLbAop/mbCDCLNfZruB8M
pvEbKpMRioqPIVtZyZQYuf6qC7zj6LHJs5y6m8maW+1a8tun4qSCJNn22ZF8XeJ802hjartiGoZV
avkvtT8iqZfIqUvtpMP/Ao+O8J2YQhEmD2GroGZnaEdUlB8bVztYE4WN18szjB1mpR6LUz0APCWC
3AxHHNzaPCZxhhy8P+uN9Cl125UT1tdlC4ckm4yLAgfw/Erz7sLaqvCm8I7QSuHTujdBypkrlMcl
qEW8gW6OYr7btNhYLeweEtYcWIxjidzL9KXu83HrBi3Xz8EVVgchG7gQtVEcwQEY8Axbtxn8NRYV
13GuQcpEQ8mvXfVu+9IqnxyCeNsMk1x2+DQu7XQ/JvUtf+EpBUiGw8GZMc/jxlXntYsPgTYA+Bmz
eNAGINS0ChWo3qJ+mdKLJmBZdnv7vHSM3VwANRH7cGVBTwkzLE21dJXp9kHqPsxOHopFa7e3Ci+I
tqI+CpuA0X3A6sFIv2N7j/dFHJwReHRZJ7AzkD08RZq8Syz34MUUiUgVHhg33VDJnxkjarFEO0AS
oghrnBvfok4bMNudU/hefRW+FzY5CUU6YvBRg9HLSzeABQAhkWUEe0Kmvm+ZPnyDD47kDksOHQbe
YDE2qYIGUYi9sOtZ60JG4EqW1t6Y+RpdoDZOgalb74iFhVtYlspgWU3giiAoFN59+ayas6AvH6K5
4WgnKnmtH0A+Ru3KaCYosZITweQb76/20YoxeOoMfRFPMDDHCE+HiIQULXqtzZtadwokntFLjgNa
F4z1pu2xy0hBMu24vBigGEa+9YrDZ4OHtjrvEg0eFNQi3pH37luolx404AStmywEw0eo5vh+JmZ3
V8jioUanTluWrpp+9hCGY1/jRCSF2oiydtH7Nw8oDM5a94gJzDVqRiiz1tFGtriExABAcRFlFGfS
EkgYTURuk1EVm8D2j8EoaRkg0VQ3wrIeMMFCvhM0xKVne82i4qvtGz+37ho7PzMRuuIld4Z4gUit
ev1RM/q4sVWawoPONS8z7CS28WSdkCHNWKmEiSPRL9FcnaUOtCcz6NcJgV7LBDJJ0WbHFMLkFikk
ck4f2Ytz0UT9O/1ZjdLSuAMFevbs7NQknW0ZPjPj4aBFA0HEMY+zmTrncVfGzmOuw54V+q0K0fb0
PgmpWhNeW2UOW41Hx5qic1iFnLESr/i2RHAKWRyipHtXwFnu7P4+xZtazbWpA+MN+gNbZm2xmLPI
vsgJL5PJw1PbA/qtDVSosMe6TF6Ok94tW5XMAqkU7jtmQ/AR7KrACN5a2Y5EU+iwUKgxvB5cD+d0
fks/JOdjziGMCZxu+xkhGpcrDE4cDX8kmByXBDMNCbaaWkPbxwwIa70ZGDFnorWWPtcU7zrCWGVU
5DVUPJYSXvZCw0HEoTmDg4WcA3fK+NpOAoJM5DelmRPGeshD40bf1silStxv8jy/FvmEwc/c14V0
CTzsT/jYbSDnHQpYi4I08IWFabjfm8gCrPJhjhCDHg2FPmkfjdElGlC+u4X2FiY1z1OEaQuhR0ac
H/AG8DD6CjFg7F/wtV3WU7vrhunVTcJX02BQhusevatW7eN+/mQtMlZDMSTwbiyowKxDLD3K7XdR
c1t2Ofclk3g3iq7cwHhuY06a0yQvVoGVYi3QDYA/1IvMYW6L8mbh4Sf462LO/Hkm4xoU9NI0bcBm
xgSfy6poiuB9poG7LiFiB11+WqXcs6kG62iKjnVUPRRA/kmDshnW84lRHQ2YgYlPiYPalt0ujnZD
1j97ghtrapLjPCeI+2lvBIgimGrbJTdgq9l7Q+TXVl5e1zI4hGlJaIt2SAuqml9/oi/xyh/NJR2l
bjPOVHOGwpcpUxm4eBAzX1zDfRgJKxbXpUnQHtJZKNFC27U6TJXgYXLiRTkRKDx3kShWg7vRgo83
Ex8XECjNZeXfRFGsb5UZvpshvgG/Pk75N2feNC1qTAd7b1uJL3W0Zw56x3jCXtc5AyA3zk/rYu4j
516Wgt7Hi5RhGJQZG/kdIqSl7bMFeK12nljWDVPxkAYYCMUTamfP+t86u55nmfDhIESnTJe4QIvG
0d6MvrxsIOQaOPULN7/u8u6MmW+0MFoobcpC8oQdVI0sVqODqKlD7ZFGt0/dgxbh6QnLFhA7+U2n
+jdFtmkqQ8EfYNjrfsWpahqpUqAVWFuUZFMB1RVJHAoRj+msJpPTX5/uv+laTBOlKziUzeTRma/G
D+2D3XNN3Zy7IvSLYznxoBE6lysYoEaKHLy0l2OFl+I8BPjnb8wDZgpACsoD60tfJxvU+yFBoJTk
/gg4jHZCpojdOtyFB+fWz8zVlGbQIXs//c3A9e/OsDWbKuu8+8wZ+fyZJwvlQ4cN7bobsLzhQl9W
rdpPLTNHIjZzmwDoX39WfX62vjSx4Fo074R3gHJ+NLk/nOU8iEqZ4G2zTkpWv8zlu65D9JrkGuO+
4HGSyE90SqCPuQo5LzcqSo8fB/HdOfv459t9sfD+8uPvDbu3b/k5dtf1V7/uT/D33/mC/x9kHOk6
N/O/R7f/8z8+0OwfweyPf/EdzNbNPyQPnwFFhKmRzf//ArMN+YdlABLgl4xAAN9u5nTfuUZK/cGw
gz/irjIVOxt3wncwG4YSA352cHhQQjJpV/8EzjaMz7eUlPrH5iQNxf8MlsvPNzHi3LidipqB2gCd
WOHz3868EjGE5SNg7bpXyY3UWEGVDbXTlz1MDolGRM+zreon1seZ1t8l7Y10RXrTGu+dck/VoPCj
0iZEpvXDGBLn98Mp/n4P/gh5A/rPQ8wfngVWNaYkPPmcIbgAP3GkorZ0yZ4w4LFKnoVqDhj8ny9+
JgkCZNX+n5fGOYdQzF8IsPaQI8zfIlv1VgEqLlix//0LtKGGIILROmTCEtMDGq6TdHbtKAp//PO7
j9c+fmwKYq/cIMduav4rH38ARR9Xnumi1MzwWORVhf3jgTFFdHTnLx8vm3Taa7/LX4ZOPDaemC7r
zsdHuK+ztS3Ty1pD7E8p3xCgQw9iVlV9whgDFXrRuZeIafFAnfLwKdOx7pyTvoJSf0BO1KwI59PP
ZZiGh3Dw6q3jdg96OBmnsYOmqIdEi9FLxwwi/OtnoUf1JfT+97JJdaJKtfa8DtHuZ5OnmA4WlKVD
g1paxPZhQOJ4ivt7tZANzr3MqsrTj9d8hBFFWKrDqAfdqadEd/rxHTd8d5rjFgsmz8GJDElx5kj3
MDSKCYerDyvDNuqTIUp7VO8N9tOzIIfRiHEwcjRp68pPsAT6eLUjJ3ojE+cerwnIUmmUr/V09ieP
hig8+fhiaRo0Ng+y2FQHxgl+AfoPXzpLI+5nvKjLqr6Im8JfYtB3b2LYsNZEVD0J4yYMdO2hwch5
ZzZdvvl4Wc+jVeN05f0oTAGf6i1qYrFqpya7m8DiSHNjMDMIld1plGNrdoZxO80/4k0Ja67uqn3F
MPnoVeZp4pPIXRluuY3D/yLqPJbjRtol+kQVAVNwW7a37CYpcaQNYkYaFTwKtgA8/T3g/BF3w9Ao
NDJNoEx+mSdF9654x29Mh4iGt/3710+VJFtggDb0dq6/guROdjKBfrE7LtIYlqe32KmmNwOaiXAa
ltL/fq4svVeF6PD1X8n6yzIOnJS7xfP2638gWuXDTSdzBkLmG0QKmjctQulTs8hbOZn//qunJPjs
zvFnG1qJxtO21JeCAcpF43PdtgkRN7K+L94w9A+rjOQNm+02X2PTsRTQhwf8Gl//qazev3/9SAh+
86RttiJac1yZouN4mhtQasuKF1l/qIw4OPGsjhmsIWLBqUOJqWNAMdcTfHf4BtMmyMjVROuXOBZ8
OG1Pe0/Q8uolCVpBJuNz6zXJuUh/9kSDL7imVyKVrV45iHUHOTcc8FThqU3ctC4EB02teWpfux4R
cNF9fllM9FKJUG5TNXhvpbei4lWHdY1RGF015wzN5MY3RUEUN/FZSzIOOqtoYLa/GzsNMBhL/67a
0TqFZf2Ltuq1UY7uSKMy9Q0NA9s4l1G6FvvwQjtQFsvVkAmixucm5sNgu8yZQ4Lk64f2jOswAJ9M
uLqjWWEs3qQgDDPp+s4QotlSqwzox07ifRWMC6m1Zj0GBPNppKcAHOI34XVQFrv5xxxy4fALOMih
6K6xB4m21RYJJodXIHep+KTrIMfp7sb3iuDHS69ouqUS/JXa0eAK8AIcpuweVJOLo+X63O7iyHuH
l+C8NhTgFbms7iCzwP31abqbTGhus0o3OogJomC90ya03yaHQsoOnjmHqvQ01TZDNS2vuRe9Zbxr
3wHrVKwB410JVT4yVtRtN53z5cH9Od4aFPrM5Dn8DdCTSxBtYniOL4WNWJGrfOsgcLz0uoc46hyT
VKdkJ5KRI+94DYWtt6kpKc+xNQ4hu/zlwiGqyRyf3VRfXTQ55ZjutQ2ataoROyFUV/1SEr991HGM
cVG6J5D6yY7pFwUsYKFP0TL9isrGfjRG/4hqvzs6eOKJXvXjKRlSc1SIokxAp8BcvAG+VpKl5CpT
J0cE9qtnkGJzl6VkaswXXoL1clTAD2MhtKMh/owTue2yxftoWZEaJHkEcQtOYTZ/t+b8sxFBSnA3
wsOZrI8HcCjacKFsdH5302PZ3cK843nOAtpKpfNPg1f9RYfEaOICowQG03+kMMOda96DVyP9+PpS
0d0W9+UGetNVEG/X6c3RZIMCWAO3ZjEoIp0jP5t5Wj6y0D+HayrE7sx7MU23Qg3ZLplmxA5vaC7x
4k2PMk2do0AfE0t7sCs5P31zAJRpX+Mqsq5SDMeE/d28aNJ62y4Z1a0eaGzIBzpgG/seOxDGas7y
tzLzix3NrxOjvdE71nEnbrax6NFO/qEkdtrFXVHf6oou4Kw1v2Iobu1an25X8Y+WexKt3qGNJnbQ
Xbk8aoYEzxF9EX9qfKbhDEnQLPQbLPOcUtFqQfYrUHuzadv4MMiX2Ls4igbUwqvNZlj74bv1y6yJ
r7g6pT1Tzq9zHfislNOdrLgAxWigi7qSDsjIAswVFGjKfgdXSa72tzRHRaf8cxqCZxQtyby1p1js
4j7JeGRTonEF/ZH8m0Z4OwSb63hn6Xa+0l7yq/CcH0kBRGP2K7x1nVh2BMYlKAxfY0ZE6oLFig7o
neqcgJhou2QNlfwzOXrhJOPOF/oxG51edQTZsQ7fLV34t6wL/jYd3Gona0AIOCuWtx86yocHiC5l
YeioGh79EMCadvOMZlT+FNedwoOdDle7Wb7HE6WGU0+R9WLifEf6y36LOUyQCv6dJ3Z6G/EBp3Je
5fkoN5fAxirhi+Ay2P3Ts/sKUoioSF7PYKaW8E9KdOcRT9e1CWBI57+SIBg3hOhCHCADkL89cDBG
JcwV2V5sGqNzgxljYfiyL61JnUuW4MWv5peSSc5uRhHYAhWESdj0v6JUlfuk/ZTJcieqFm1xo9KR
a9lUFf+iQQ6mkoJkk8heXWijuyYVrjat22AXRRRdWFAmcMTH29I1DhzEWl57XoiqjFmCeMwo8IKI
LxPn2kvv+xwW4iKa6lsjuwDaG5ichnIOFTebylbLRqQrWgCn9eKCvipm8dIzn9nWBIlQGTs6c7sO
vnvSUpOI1zOYio/cnSn8ThyqREgwHsDndrdoiv+oJioPUxcMVMnZn5WfBnts6W8pmvmLlvZ96SUd
chN9DioEFpZ4sFWLYARGVDfAPoaKJglReWAB8IjRmwFSpLGbbhc3/5jc3ohR/4RN6F3cjAjMMK/e
+RXaHTtwnMIsqD6iGOIxY1NU/s7ZOMHyR4kxv7RC5heNLQxuyIjpYolcdnGSzOg3J5UE5gCp7635
emeTcG9P9XDqR2p/eg3QyF5fglFVDtGwh2drfRFQ9fbd3Pzy26Viq06xkkIu5cBAQkHQPLgeImGp
kKQPzmWWVRs9IplS0w1wNeL8CKUGjTqkg+y8mDHfRCyK23yKw2uLopZPEGy+jhX9erZI5T4sCg9o
QjPQR2bilI7I9MkpPLxP8GkZCYvwVS27IK7yv4Fq/AMltYm8V21IbgWR27zoOavOOhm6nWwU1E3L
G6+jPXdHNx0+5rahB6OMr0U0tscaiv6l891804gSF866Vto+BOymZq0MzQLtIWSoVDOs2oXUpN3+
/4udMRqrpkxsGB6dPDXqvWUzJk16bQgZU34Ct8BlRMILlEfIvDD/aUwBTMFx2Pzdzca/kqH/wFC9
asldfZqC+TGJSjzbjgEkMJoKax++Dcc/GMP4M1vGj3gtYjIq+RnWE0U9TNXvU0lSEggRRPrAdR8m
oCgpDo9NoMODXtdfM6CUuCRDU+g3803Jpb2m+c3TXMasMKeqOkdkr1LEssJ9FRwU5Ryojzan48mW
oIpF+quDwXkIFRSDAITsZpTdXzoScF2AzXOaG8j6af4pXE59pvm1sMx2RGt9r1W8nTIbDq4cLqHD
g5/2lM8Nov2h255gwQydZgDNCufppLPs82s7KofRvU1NGWByblza6L1Xq02jm2lIfi9d5h/ajk0l
BTc3lcs3NVX+Y5CfOLf7b/97x6QfPOOO2aQyPnmNcUzvRReVu26pbpCBul1RVeelJ3FWlj8c41EG
7cq/XaJyUTr0Z5XlkpC2Ik9XkGvIF9W9igCM9LwCDUGJXhJ2Cr71Lm0NiakIikw8Mr07mKNX5+3W
TiTGXqus3xpb/zU7KqSI6Q044cTpU1JVmTfZLi5ADyTMI1+9+RqYf33ZLT+9LDoDywZk6FlkgPN0
33eAwpteyLtfwWrwpEweac/3YtFlR5al/wV7o/4VhPl0UZkcrl2cD9fak/PWAQnHYp8lE5MHVd+Y
kzUNtTHRtIlpNzp9nRGCvvkUGDWZ1rfhNaZZpPYnAMsWFQ4B1d956BEssnTHDJ16CGrIuQiKCfsZ
Ias/Ydjp87TEGNKoe+KFMS05EK85BkuH9dyB7EjDuUsxuk+c5LtIB4aEigW30fE15AN5QBzDJFxj
26sTX1EMNFZ8S/xDj4HxJOv+nTtvSn108QFOEnZZW7Ig51hQubvvKJYqrmFcgGAmaTPk9CtQHkBF
KJS3bWUZyKxdgzWsgfy/eKzJasUxt1UC77Ht6XmB1fZdoN+u9reHaisfLnYDNzUeuHOSIgV6Utm7
whlBfbvKuVBQ8LfK7Yp5aXtXE/D/qU6na2eF01YW4rDkkjl2xNvjAJDZZ0W3H0e/PVV9UV8Gp4zW
+VsFfb6koSXwimPan1mW7De6mDlTF+HegKfEvGjip4EQSgDZ1Kd6bJJrQjNE2lHQbUWgSevaD3ay
ZE5Z4eS8Um/1tb0opwQj3LtyV7lJvs27Nnlt3dQ+NzCeT9NAV7Cdf+tKD79AXfwZWlmfvt5FLAkR
+7AHZbDtzlFGQHZdAesc8Ehak1r3nYViLHtp9vgWS4wlANiUZcNyCbpLH6qjK1ymkNDyXpp8XQ9b
Z94Vc/iTINw5A81yizvLvbkiYehcqXtUmZ4A/nDWTtQTWLLi15V02igAaSLxH2OvrXOjf1dTFT5x
U70Yf/jTJq1+c1YDQztBFWxapemCoKneFTWgzXl4aeOUQp8sn06zv/I+DCoQwJF8918cguwu9vXw
8vXFTlJvn8eAcV24/29ZDLzSbtJwX0ol92mPY8Ga8v5S4PHaZzkxuy8hp+XDjWV1dvLio6gUdTJM
WvH7zWW7lQzrblZWlDdAIzcei/e0UN3RV3b+buJVSShNu2/rMeajteqtzFmeywW22+QankcnC245
/tZUOemlCipxU93EGM6jwGLrixlKjyfAJGC7/j4278KmyKaHAHRZJB2Uaa37Dcm7+DAb9U7nSwFt
arkVjlLPsoMFb9OaCNkQ9KTd/3KEZ/1jLz0Br7x6lrn7rKcgPsJszNbJqn5vCJ7rHt9LIOryGLpV
8gGbn0P2Ul6+DgQx4FJ2AVaVgrIykEM3b/33zy12O/zgMOtLOzrnqn/92qzwG8IkjeaHM/rOt9il
4ggmzRxN+ofb0HU9u+3VKrCaZGN/afu5uNba/5x197epi4DfO/C2sTfGmG5BX+kgMjsgWHKv4+GN
hgfcEoGF3SnM5wuO6I+285uTWOsierdnjaHy8Pz4eluWLMfgFE/1ycrHY6chmlhJGuwMvsD/lsog
qP/tau+ui5ILSy4/6rkpP7zA3vRRc4I11/zvzQQJ3xBkvsUfOWYhvyqnW+718Jal3x8KOTlPk0QH
W7ASc5xOzzqs3eek3Q14NGjEhfXae/AqlINqltcbNmGf39nuNxH4CzUFnB9kxSJS0htFEx4H8bn6
e0DqYv+X9VFpId8Loc25ZamZveFhpVfRONmN6TLzsWqscLsEDswgyLxujgQdjbV1mb/1jQVCeIsP
dKbIIpkvwHWjjUzQSoYcVHNfC24mQfeqIr/ahXGeMg8hqf0SRXAOwji1/yKxuM2mGk26z+6j1RYX
MJ/DVac21UZRcMNvfkgr+hL7pU8u0Qpqs7P2liZWeWFqtUWymOCW1c4jaJkhcxXt826/pBCqHCva
V00U79tCkI7suEjGj9agpSwdx2Zh6YWWStrxLNG1HNU5LDllb925m3Kfzd+/Dnew66AzEw2jRI21
Kwq2vT/19z5o197wfMB21omLiXCohKac4GBjjwNYzD+yCGjlSmEJPI22nU2l4vTuLdYxd/Jfebta
OuboAjd9gmKdwafMeIssuHz1skpveRselhIKWBCshAV9Li2Rb6SIp6NjW79KV/+oIZFdo7btzxkT
yrDGncTLp/baTPNHUMmt41VYl5PMOmRNd8YW5V3yTiBcLeX4EQGwBTozXo1r8Wyyu6VewRyugGTb
VLJ9JhCGbzkx/yEsuQLUyR4Fb6RRGYxQvLbDYPiYONty5z7RXnGlks15qZK6OXBjnV+/vtBXM7+6
0SefF6bzoYYPbifz1VkvyF+3ZBrd0F6HcMz4gEZeupEHzcQLqbxcUY7mWxdXlM7Jr4B9dyY4VqFy
DyLJ32UG+gBinMMDl2NCqBfme4ASS5rpZr31JdWbZeLM1D2H8jXPcIs5xeIARBJQoiy8X+suP5QK
y1zlcUgBfs0xz72X7WjfFd3BcFLMWVOneGJtD0/K5nyQBop+ua/DXeiTznHVTg4mp1WAKmkr6Pap
wRMjUD6Twm7eInovgKunb/VUfmfGjW1kXbfmZL5rZ2mPDU87T3VA/DApvsPpSg+ocuo6cM6nrAkm
/Zao+0F07uf/H5osCKxAY7xfPccIDrGz+bTa5d0d70U1OLj7UjzzcRBslG0PJ+UO9svk+TD+7Bih
TkbVmSZOlMxh93VhcZUBIKbGB3yyAOTar8qzH9yr5SMIyhYz0USDYO/wYvBcksxRSZn9Dov+U+j4
GdpTd13mJmOdDjwEBGldS8Plxe3Ir4hVAsbvVO6nmXS8dFr/Wkp8JHYNXs8jtN7LDte73/5ZZpQx
sTQVIsIRULI1ZN8GDqQoXwqBtHFQ0ZP0nR4jIG2REdvO97wzsuqOUUN97i0S51YlQ7rPuuKSWe0d
JCog27pnTkGSAQsDMXsNP+igDM4LHhKzmRnBnBMc4Idg9Cp2+g16OwQIWcMudtp+FyM3EHd6Wn1r
wdJR/alisxus/t0NNLcP9aeKuzfBLWbP72JPmz4pE1QSe0+Pw3Kgmta9YM+0tlmQhe+LPzg7q0AE
wVTT3oLi3A9af2pqK/h7hkffb6+hFY57fBn2PbUaAJM+Fq+ptb63i+ddPIPGGFWUueBL2Ek/yw4U
7Bic+BSGFLFHrML6ucRVeGvEckqqjwUb2TUyA6imWF4HgT8uAga3JdCPE2SyniX9AvdFlBwsp/jo
BG3IRGlmJ7YTHqIUaHlRPb7OGsPcAvvw4+URDAtwjbWNDWrJlpF/9mbGV5PIHIVLVv++UdhactMU
4QsxOeZgpNzTMCVGlIyHyhffg8X1T9qjoyKxVlpPJV9wmg0HogLLwS/Cf9q0fGiR7pXbWMTDuXYN
gDehfNkNh2ufwBqzNfT/ZWbi43cX49b0h3BFxBslaRnVeX9cWn+TQucju2HZh1Rq3P39IA4jsN1l
PM902Vgaaa2gVATy7vLqLniiRhFmsI4Jz4cjdkCwv8m9H+pXuNx7ZbfyiZESgxbexdpyd10XBpBa
vUOC/ZJRCOwBp6lwLZumPmZUpQKvI5LfZbSh0mdqETab2H1ZkI5DWONIHJsTbNz8NJr+O92xy1uD
w17NRQjZ5+/BGT4mx6VZqJ2H00Tf8t4p0vaYlDk0cpzOqQsEJtHpXzi4IWbS+IEpiUmQKyewCDnq
ly1I2uk45/aniovJvcMSBGKXONy2OFx5h3/bGvBoxzmdtsd42Sf0nbwYt8JnvR4JU90uOw23c6N8
ZoeGG/pFyfZNyjk82dg9+Jjzv30/7Hb1GKy2b2RJYn82bTFFsW3LAO0zi95yWoA20sBz0B60qyLr
m40pInmd+tnaJquqj5EC6EVI10tGYcE2XKbsNcpXACMxnf2EA/uQMcHFzBE+w8y+aIDiZd9+85Yk
xRgLr5Le4/qS2pXZtSFYqZex7+59wwxRUZq08Yka8sQuiG4N/Uz5UsK3ayzukrQcPab6vxPlVN9t
7GBrqXN7aaP0RLhsAXll20/dtCdcjVuk/QJCT+pdy6Fl8JteO269S0kLAzldSt5m9SlSRQOhouMx
C1BP0/wEqBqjuxMdLX/8YWwuaHkVP3uOxe/yizIYhh/O9B2Csr6WoOk33TT+dqoCIHvc1dshGrot
WtB0jvS3QYyK5EFu7X3f4Ms0SfqK4/pdZN6/IOe88xIPp6RWLm+agnOqseFLZXPSMcRf6J2boGFz
DiooBDoUXA9pzqnMKfU7+2S73m+tTH5VayIuKLNzljT/WpP7L069p6PTYq3OeOu5JB5a1S/XWlE7
PHjmrqLWvXR9exjrWV8oUhaHQctHuRwse7xHuvjeIGFxU0kNlJ5q2fKBmvNk5dZJ3GXf/U5Aa57H
sYcdK4x6q/Ceel6T71vfhvdfpf0xDeNDgJb7pTrYAzM46QtWac9catxppxbLcDdKEMWmwsClpuIA
IxAsS9vSN9rKk4O1lWBvE+wh2gVI/9bRYQg2Q0Zzbeqvi5/tZIY93IJp6/a0UQSFwfMOVRzbkOtQ
jtNjnZ66/m2AL+dmPUBE156u4OoYeNAVSKDmb9GA/Mjr9knymncL6X7n9AWQa+boZ7uwIBJZKe0t
ITzAMh7nh1iCGNPkMh51RdQrahJ707YlRrxydN29lPXPOgCGqEbxjAMcVFShx3duJWBGJDhWxJD8
1jtrgnHuLhlUtI3fOOOqU23xjPaHJZ7aI+NMZAsLhW8cXysmiWdhZpJL7OpCRorp38CVy4Fcxxy0
4ZKSB880PBs5BK/xTJljAiTg4kFw2vlegNNAw3WWVJTCKvsxVll5a1I8GlbJds8qdLXMnL46TvUa
uNp5M3n0Bx76sGnmlNlwXijWdEZtuXbGixNh5OuwraKCAFpWiixH7fd/TV0SXWUrPqNJNkQhWQYp
oGiPIu7OVa2ne9bCHQZpdQL09G9PtJVxIGVQYdHJ09dZJAm5c/x388gmHyG+s87ZNwsaF6Kb/cNv
jdgMTjzxyUTXtsrMlU8fAB0qFKFO2n3R/j89onDHarXnLaPXnJeSFhDPA9VpWpv2A4RAcmY52DzY
WMKYd/4Qug+HWeyCzrHOGCwJKIl6PnddvncDrv1lwsleEaH90mZalYGJzHVy0BUoaRbN/FoXeJGp
3C7DfO0CpU6L/K0HZ1SMWyh8FMKGEPJbZVq2gHdAHfpH4tftYUHT2oYZeb4C0vsOIa97S8GFtkyI
VaHf0zSD3U3C+Q3ya3BOw0YcFwoMX+YiS545o1zZ2cuziiFerXcm4kb1plaG3Zlw9Isxo3dPZ+s7
DaCQiUp7L+e1mRRd+WPW47MNSvfY4sumFNbzH1+nlmLy9mZK/UsOlH4TObl1TC0z0IXQ4bRw8xui
XffEWRG9GCc4lZ4bv+flcJjzZ6bkJ0Zos6Yh6IuOi+41WbJX3ZcCjI2T3JOapTLzqVsjhOifxjjQ
JJbdlpEObEwHSOUwkqpVqXwWUBh2+CyA85KXwvlMBtcdlMs3IrmaeopeExsf/MJ5+MD0VL6m+Y9R
eTPFEsM/TkZpzOL03bl0/PpHnm5FNbx5OEifeU9xjNbnvEiXbSJ8B/tDEXNFCv7ykOQeG0+33oWM
U7kLmMkxqqn7R9TshlJ/9OufEyaeS9tRxJ4bLwKvVjbcpBQzMFGip8lSFa9wGjGFJozT54HkbTRl
GUyCFikjZplBIm+D9L1yRsSBiY4Zh/Pl8kKK6sUa6vK1SKEWdZqT0dCF2U7X2oPX09ivKkSQi3UL
C2acfyJMXkX96btjSZOlegC3WiC37eOQ1nGRJT+NquefXc924dq/nToVeyUS52azdt5C+jPHeORu
kcziZtD2IV0NNYpF6H2PmtEmnUf/PFNaWumS/NsouGw2apgOfDAwYldLzsC3aQdm3gIIZyEw5B3d
0j1+mN7vp9dyKneMEsh60GNxsXzIwx7Y0Qi03Z5dHqe7jhPAh1l2WVpUc267pUU+RLd63lL5SYTR
Ge6WCbZTF8vbFCVIxUt2xI+ZvYk+7DYtPr59rq3smnRede5S82e04GIMbnQEnFGd8sEBOxhEv0Ic
Vu8qIbihSMdJWJTUxUYfYmHkoLxgOQcSUKlrzebX4UuQg3ybbpHgHTQXjFTCr+k3GlNMoOt4qbOC
EXeNhepoU3BsY0pV2p9PckTFyRtIgji3y72DBohZ3orZxzp6sYeQ2LRq6hMzWnMqq5Gy56Cu+Pvk
NOusc/1+fIbpB3me8GwFw+85nm0CugH3onx8Y9AXvQp6KzYig90J9EVccldNV/rY7j4wP5wAJfkV
itMuYeHgTqHT09sVy5riYEp1J1WLHuA2z5rvdty24jVg/+NE7SbbePLbH5XNk58W1klT8f1gG300
MXPKyhQUdq+HPhYXmLlDiTmJCdF9LjoKV9bpgHkOUxudXX+gvjWo7Rdr1OhLNpf6lCbdQxEiN5EU
0i9FxAMi7KA64MRs9zRNovgMNDkD9PDvXyMdkGYCUjRD3F725xL+BZDRCNvUsNCg7YS/kwA/CxX2
2zIo2Vgrvzz8p4Vj2PszrWLvsn7ByJgfM1Pfvh6u5T/nEgzaSDjutaGfbWMnjKLlugs3dbruWEL/
aJbUPflOWd9dM36bpkjsIbH45w4dkXJwRgWT29/GtOZiweC8PvVtD1NeMnv03SF5V2Ne3qMBhSJY
sHJO0HTPYaDnTVDQqTWKob0GUhaXukP8DYgBhtBU24YwS4p7ZcPAUNyoJY0OoUmhd01mfM+7DjMM
p5Qqixgd2cizDnU5XxMer+KnWrc8FnZLJ9kqfwgD/J1nRHFSL7z7vMLc/DpB0WGHxIm/QphxHDaM
FK+plghPkFF3FFByF+Ai2wmL5LkzUEtVGP/GLeTUZ6l16aT9j0tbuTsV3BTjujqVSYfLw5B8Cgd5
jkSe7ZN4KY5Yt+mLEB0Vet10klXq7vWCR3GyIKc1VeJ/toF6X7yhJDdVzSRxLc6qc7CvI49qWuFu
EhC1+6h3fiuEDfOiqM360pPJ1BQvnKStvSFOvwnclfRs3PkOo5Xa+1RBT8oa4nuTPCFkdMeexXRT
DCY6d2V3hf5KFapXf2gmv4Vq5AVBZh2nl9xshk1GzdZTkyUCVJldChaTixmj/BJaeO3jyltu3Uwy
bCjzZ+yGF5paMURkw95k7tOewk+Dc+MzsRN19rFvMO6nNLQJSdtT0tTuZTaV6GGQmaFIVfuyr96c
CpAe3xrKfIjdPBhd9IeomORB8vRfsCrwtxgIMQYd55ZuyA6mJkvl5RGltFHT81mpvwafi1LQe9lu
KiEy+PpABvpcoWbevAlzCcP++mQH5MsaHxuL/hTk4zkTJPU9a94pisnfTDAdF4TSPcY0uYsDyDoO
y9HBZqDOd4HedBMde1p5jlHDgNfrHbM2F0av0UBIK4JVsRnWA7YfG71189Q59705GGEn/0nmTMjo
dI34nG3+8H0yYTirRNscHJ/5+yLvo2s/htrPr/HC6btsqhxPkr9lt/XQe9gTGv8WrHsGCRMXYMlI
uUhQXMjRwW10xuEg4FJDrON7SDtndPfz9nuRFHQ+rtdP8vAWA2teoBbnx39/pQiRnxIkw6yMXoaa
TusOYqEK8FiPbGEMzLtddUSkSTeIw5Soh6q+WBkOh68joOehG1HsjT6zEEuw7fuXButSELxlrONj
X1mILaxPW1ZghMj0s2+Xaef/9XUF7OgjuPpjbq52DIMjahklBkp/TvH0gIafPOZuNYAzsOQE572D
NdIfCvnTIZm4dQyi8iRosQli957au2hViuEaXzwqnkgR0vTWBBReumKwidxHKPZLS+loXm8rWc/s
sBWEl9X80HJMOLgp28/co+vm4Dy01fxpeZwA0w6MzrVy9kWdH3m056t0PQwnWf7QSNmvYwLtv+Ys
CLL5N2cKdf/6wlwj3HmCD2jT0CB4mKtQ3LBLNdd22FQuSSWC3u8cvPZeN0cPU9sHx27GXU5RyfbL
JuF7cXrpKiUetbLmDdnq7GCJChfzOlLNeJ4vylLTdtZ4oGjXyN78AF8GCDneDb3a/fAs+nnynCCT
+DFCnF0UGNjYZ38iK2PjIxgW6PjR1M5vr+Os3oeu2DRIrYA644boGx1GoRz/9ooRYQIu3hkrYXyh
ioRyEWZPB5Fel7yqHpUXf4rEdW6cfIOXKWx+xXh198qpEwoAB3QRlv+NZ2n8Sk0zIkrbzDM8F295
vmrHXBs8Pv4zfA+qaBZEskW1F355deiC6tdiMXeb1i+NU3CUqwd8ltDSW2/AXGNFJ88m7sgYIoEi
ksXHIbGmh1PjbQ5zk79MT7qQ4gtCEz3VwhFkwwN5ZCpo3QeQlZRXojk5OaqzsKtonzXun0no35SN
WLsQy8WO0LR/pQ+WHGPc6NXx2lM6WL93TmCv3Ofp9wAME4x5jHY298wdSgJFL6klzZb7h7os65d0
9XqJRr/ZXDEx4C8WilaqPkt0Anog7vjz6FlIyQ8s4TDve2TXU1iY5Rlk9BdAHVFShp+znBMGW3W3
/4vyH++m4992pfybbFkcnPXL4Mp6wf6efGRqDI+9iq1D4+SUGFHy8vr1ReQBRmzLelXUBr1C8hk4
kVXm+GVcTJFGX6Q00QnnSLt3Rwv5Y11HUxignOsYpBRjiN/ZWyHIX59gSJmik7YYsKsZf6Csn26I
QqaT98TjaJ6KHTZbeff8ITn2A/XAKWKDLRQoQ9SLTdS7yUW2A52AcDYO7tz2R4E0cqi1wToxyfOw
BOVBWQzbafxD2wnrb0zPpsNse0d3JkJCH4Lzs6ASNW3D+Dj5ujxSZ0x77dgEn8P8idHuH6jLHo4c
Rz4jl/Gr1Q4BIINxvhU9zuUZMhI1n1yS2ea/dS4OjYqRzI4JtH8YpUOKlDRv0nryWRoECFlNB4/8
62F0JG3CUzWflwbt29YlwZGoYTTfgB4dWR0fucfhE0B0sJnoAqeES+sjHaXrQhRVVxIByCXRQru6
55vbaHvPQRXvxaLsUy+IqrIU14cMwxzGlmR+qWEkvloGLHjMNGcJvFffK11mVP10EhC3gSkQ+9Mj
hUCLdNU5/elLtz5l6HgAnj44ZdoHvDz5YUhLF78WXoZhaYMTJOmFd/b/uDuPJcmRLMv+ykjvkaIg
CrLojXFu7uYkyAYSxBMcUHDy9X2AyJ6uzMmpktqNzCIh7hHpHmYGQPH0vXvP1aeVYwj/1pY9Mp0q
jM5ytL5YXJ5vtHTBcCUw1n0hzyHxIRfiI9LtMJJsRaZI/0NBd7x0rO7reS6zVU730Uft154s3Q1j
LlKDZTJcqSQ2JCrR5Ggl4BH23bAfCYUex+GU1vIbWRCwk4ir+TLlU0jvskRlBfjA8PJ9JdNvTk5J
qduFduwj4860c3ykADHHIi8Odctz2IeG99IE8vdJc8wXCyESSgLr9yx5A6DdXIqk97eFYb80TIni
bu4uxa5x965paocEPjOMTeflOQ1tH0/PhwtKLhJiywXkEabFJneCA78uEntA72OTN1QJ8zjS596y
Vq6aSLNf3Ukr15KLAy15k55w0nQ7Wj1kgGuVRIo+fmd4MCGoIHJnGFBs6N7gHowYieM8ELbK9NBR
ORhJSdZo6O5rW6P1Xg35MXZdklKGIdq3PtPDamCewTN82DHxFEgF/fFYB9PTQKDQ3Ua+tEYS7OzZ
+wxbVSb6Q0PIBlijC9luGIh3v7TlrN70HOsOsEJ7jor21cykAboZDnsY5M6+SPfkUEIwkfn4FsoS
arCcptMUKhqsrv+Mr+stmRJ9YxoFgbNaaj/6GXDDnul1oJo4h0TVZPXob73QFzfCsY31IsFJ0VHd
SI2w3pgUynMeUYnGzXjjP/Y8bv/mw0BAVKd1x0W4PjbVWU5U3tnYRFuPHTuBGfNmtLPr/mK/dlaR
XUI27ZeuYXgYDPG0wTagX8yhK8lD7IrjsvDr4AwGRtmXNkSSQzjzLXK9aW8WrruhuYnkwE3tDXR+
izyT+UKtJ7wjTGdPRIUZYABpuYueGPoswOtQMO8+/9p7uSwZUCLligmmv4kTjXM66Nbd65Eh8G/E
bHYt+0BG+t2veveS6Um918bKXrkJ+a2WCNidy2R8WnbCEQkL9FTeOEPFOWuMQ2X1BBE0kN3Jkklw
euOQmJK5OZu03t2GU5KNAZqIHJdEGtNwT0kKWFUJeyXP1a/LAcmes7MVeBHHL/RhZTZDdEZ0hsxm
6E8lm6PJ8g59F5Z39AXhmpDxr6UVaY88CV4JlupPWlfXJMGzFvQQmI1QGGCxvWZt2OU3QZ9kGxuu
9so4Xhy9rOUtNCTgpZabbbNmICxUFsfcrL/LYUweFunZa6/FR+tMTseKAYSmmg95QCBURzjVMVPl
miI8ePn1+M3uiwA5dbkWfjVJdQZXWtB2LyD1aIOmbUJzn8I6IIZ+VdcIgntJ0vQysRFTcDMr4Z9y
l1AF1OTHqAGzI7Sg2qJ+kqcm7eRpbJP2YARb8k731qxJa1CILdvKvkj2UYQkPTDd7LB8lZMYcch7
4W5bZSCUGUr6KXmrPvlU81Aum5L+KXXt1B29yqsunh29j0Jz99pA9xHVV7NWkl5KVbbNtZkPkBiN
89x2UwHMbbLPd+bYIir434cAA/05Ccxo50QKEc/cZ6iSSZW/vly+Ryoxc+Si51FT6cZCtPAU6UF1
TzCzKDcfb3ajNuzi5CHr66+2+N4levSttyvrbKgChExJX8O0S3b+fv9JBSUyoVYxSWeeXBAs9GvH
lnTlnGHF21IDqymrD7KaClW00Tn2yc4b5wSbj9msS6pEV7U6AHKZwSwpEGlosM3XrFrOxukhtrtp
2F0Db4L3V4Kv4VnBwI9wnFvUpm+pXudPaQy4pmUk8YfnhTLB/zR6r+hR7NL2D7IbYQB15GfMB5w4
M4Ohl9scVM4hn/uzUPGL4ziLUSMYZjvEeD91jeYEbPet4RtsgsP6i4ppm4eMNlcmJgqRq0sUU88s
qoq5PSbs1jx3nr7zSHR5o7jYZJQjn3E/rUj9fXVG+lGhCEmqJFTqblqI2foNUnEipzJfPPW10p+6
WN+Q2jStiYFxqLOH+GYGbnxbvtKI+F7Zveke3fbqmE75HBK+drVsf5+MAbcunRqHc41OVpOnFi5a
tHYLnriax3wGj+WFyAodrycHGfQ8f4SBsoFlRlkyOQ2OLo/cpDxkgVNobJhubMk1bmBJ8yn19syg
g7VphtU17+u3gA3fGA9YTTva4BqCEAKVku+NE1yZ7u3gz9ZPre3p58hsf7Qe91VkKIbzvn7vJjJU
gOODnpz88NamZXiDYndJVfDoWi06pvQsXvo0oHumwciFzJjxNEPzXs+e2DpF2KcE+CGgC9bdBKwS
VF6yaV0UgeFcvVqTnZ0yzb0pfwquSUZ/95d2TUB8PAJvCdY8JtR3sPZnN1PBQeGYW0dzH8/0wu+V
OU77KEOtn3T5I4tFi2y+fmD6CY9QUMpVIU20BMO+Tgr5HDElO7oxYwCVat4B3e1wwETskVg9B0Uh
uNmMVXEsdZ+zF8v8gsybIG7DeInc+JkwR/dZT2yiWueLqPFjcRrSbFylecL2Qat8MoRMeMJzE3Ry
w/4JdTG3xEoGVcWMU6sfDRFWpz4TapWXbb0jlIv0o3l7oncuxYKF3oAmo7ymSiMzDy6XS7VxdQLQ
GO5AiUDVdVjEPJKGycouswDdq40Ux+6ma58FHyP2GLbcbvbE/Fnb/nqoSY8BT536GProrb4E6m6h
AyIG3WzNlXC5o5GYRbojnzAGb4fZ8ZWWrflSkxrdjngnbLszLw0Y7ajDb9uYbwlOlL2eZO7FcjsX
e+jZ7CrtzAxEv4iSFR7P18Fx2JV38UUfjR4npmbtNMa7+E3Gq3Tt5J4wDSUsov2uUoMJuNePWM1n
S1ekY8K0XEpUS/avdVwz9T+zYVBs5+msLPYu5boHP9BY5mjYbWK/L/YD5kZ+jP1vSQuY8dCsqele
sFWhpI6G61QpTJEE68RMZc8xooRzZ6mAtd/z1pkgCAwmh9GcW/Z92Cn1U4AZkaF8Wb8HaRac61rH
ZoKSwCobmHSsBOYW7WhPiqVqrq6CmeTPh0qhbobwxOy8j2Guh41E9lwr0LMWkEdZgMaaD8Z8SPQJ
09vAlGkli+jN6WyUxa3l4adNN6MMmkMYjh8Fjcwtogumql7EiwC6vcXDOK6Zg32OMuk8OVZqk7iM
ZjPVQ1qgRfBq1UZxYtvLFgXB29ZeLtW51+ySrgCaDEI3TaVNE86FX0BMVOpa08avdbFDCK1B9bLl
1pyMfSkjRRSa8ybLPsMUK15oSpMZ56Dk4crxNXeknNCOdVYNTAyzEDEeHVwvcPTnoWa58cZ+OjSR
q6+sEcaRiMxtUaqaeXitIeJkxzfv4T0/f2ti4odlMIln+omXwGgOi/sSbyjhRQzZ1/3EkIQrgP+9
LbSvqSAA2jMmrACsanDbSlxET2mxm+B3PzVTeJjqdDyHc1FqV2tBYbzOCiuecVRvQtbNkdZkecCt
Pp4HgEkm/s0H/NqHRn7setGa5lVjHxE/9I/K7A+wj846JhV0iOTjohLc/VqLwh+FJZsn7Ak/6kmF
Z5pywVpYnbf3QyznaVR/8ZX2bDAffU+E840Hj3Njx3mvERevcyWOXeSIB/0ByG4TjpcW716PqIlF
ohl38MG1azTha+b5MR2zJJ6LG5qKdNR/DJWxC7X6GJa1tkcBZG1xHiWHwvIfDuuajt3KGCucrYDl
un0nyPBOowZ73iwnW/puDcCgvSuLloGZ/AwSOUOOMDNqMLlvaYxgMEXDegj6GTwksSMu1f9y1qC7
VpvEq619E4/jYySOsQuJCTVsLaVx0b2mAzg6rU2ekCJjjSuGYCON3Dz4LHlr7rrpiy1Z7Gxde+ej
KHbLtTM1ZzG5Pi1fsC0uQ4Chyn9Hs6t2jemgLy1p5k12d5ki7eAW3XSms/cjIuf5oORIiZ3U/m2c
k6LaHrmJSOvoSDG550N3VigSm11QZ+5zi8Z7oMbsaUGz2a6m1WAW4UsLoA6cBVMwr2CU1FXVA3bs
TyB3hMgOSK0yY2Prefdqj0mPoo0mnNTtFvkEe0arJX+gAaL2NM4r8C9VEELzH2lO5IJWGEzRhUOP
O3R+19uaPExzgJfe9/0uxMiLyUV9YbCQH3U/K7aWkYS7nLTk/Yjhd2221ngSffJd09IMc11Imrfm
9U8t9lX4YMXNQs2+ahJLu5gEZ66tvGXV7Qmzn6CZr+oWYmhYZfrGM9FG2Qn9ryzFhFq6PNzLziem
dO2UDjd2BSvGmJNVVJg2F2fkzgYJGOwTBln7oOu1Qz2LAysVaxQReXiC7gXHi3RtWjiviQyMG1OR
zwk63BTF2546F/HgzFxY6AtTwAMCDeItmPT2ib3zanmAV0WColLLBEZqhf/TxhWLTeJq6gmYOkQm
mwF0xkYGhyo95YTwPDA+y23k1OGpnFfc1u3PceYOWEYwDnlDFF/HJ9evGEFoUXz27Dg6DFF/dlWH
eTYpqy1Jk3PWDbvHFCnF2nA9VgoHuYIfkl5DW4yqtMnarYhz4uvnAe9yMAQcCdPp5/noR9kr6+GN
nvnI6+TN0nbU8zaj/KZ7GGF/FzoPhChPksMvU5OsE+4lzXqVkpgnxCkdLWi/AXNLq9yqDO0186P6
dWQuPRX9ric6gdG5A8eSsu2S6Ei+FREM+2iER1Kn4l24tdz3Tof1jK74TXM8emuF9uKqqD4t3VNh
aDnJ9kOxjvQPUs63DMX6zxpi341JGo+q5pEJi8Q2wN9Ic6YRxj7RxU04mPX0moqEneOViHCJ7Kh7
BpWHcQjFh9j7vviWd889hqN7bhNI3YOXA1DMYJPHBTEgKG/brLdOAPSAZBWM3LYqsZoV8XXZdTkU
tvfHV7rkZsXSf0mbRuCv5xzWqY6qhO902XS7IUN8E1ttc6YnRW84Fh1UwSS6tVXxBYsIj7WfRpMj
CrX4iZiSyQwNXHD2aFwQAs+QTevFdSnb21SiYqkdzJO9Wz+UVsPNq36OZR1cc55O11ghT2eDsjIA
LUKhdfLNYEEh4RbGQzkvMCZuxhGI39J3FZMw7g4jvrGiS9Akc6BTZxefMp6pU4E7CCMi5b5to8TN
kPNflsOSAL98RZcMIxE3kjX3eZfaOGKGvjYSB800G/Ij+pA3qYrh5I/pz2VSA/LuZ2Zm1m6Zz3bz
kDYybGRDMfMzGoPPITCeo9kD9SvnrQShCjaRYUmxb0tSiKuRLarrpN8VhM1EM5qTNbM7opFg94K7
8DDb9++GxqJghYhxeu+6vO9FCbYc3MrReUrx2qZGv3mI/4LMyLbp3KySDYZcqWhQCD/ciaEnjTmu
Dr5Ft9gsGuvcSwwQDUxUaqAVlpHuVoy9uSsAl6x/LZsEF8CXn22Mdc+IMQBW04x85l7jPNVt+oOE
Ef4xXSIkshV1gAIaQiP4lvpGvKnxyVL3zZPXzHosmkz0iP+9IsN7x3qJNFwahjpg2mIQldmXNnCc
gxLq20TkV10O/rMw3IvHfnsXNyKGhA78yKvFXiZIwvCR8cCkveBZuKMY3jKyaaOH475Og65/weLO
CBs+QdKWJDRawQ8fqigUSVJNg9ooXyrqum3AYBfAQ4yKDQochTSzqF9vv7baPaIjFBVN8yNjNKCo
ZE1/6l+gKiFCgEH+jJufAFxXVbs/xAPzMF90R4xXb4t10bUoVAJ3bHd2k1tY06ktR9srdyooKH27
8bj4bYFRHMbe8zGRsviSdHq2U+15nMdDWqRaVI6od+2UeQ8ZGt0OtEfCgCCvtrMEigXEJ72jiJO5
hO/YMeYIcAxxXsbdy5R2nq7LhM2Zw5R6PnTjBu2lOkW4ApC4+M+YLbuL6aVXlHt4sdBvrkqrT3aT
wq5q9pnD0y/auXpqv05FSrhSouNbmc3QGJf0Q4ZGbN4yDxRYVTwrqHugsuX35f8gQbM8oytdCUEL
saqGdTq4LOe8pKPJYOnUeQXKoLqjF24599HVbstNXUBrIqdOkgkz6YyXh3Ta581XqZnJKWmMYE/6
jgVIpdNARLj9HbbgHwculnzbNyNSQeAPjijBmqTeCDV1lFs4Ld5lcZMniSM6RER8zwNwXUQWe0al
/E8Y+750WVm+CwNxGR2JvURZiRPKsm/tDJTp50PrvvhGlf1CVjRIFOa9Zoj239nqeKDOiyrEFO+9
mtZpgYyTpsSbpuQ7L8g91M7cjuUXnJevHAfdi1EkHrA8xqrLwVnc5SlqdeHmJxCZs3ZrRnT0TnMp
48jY066zT8tBhCYCE3N8AC+j4T17xWGVfevbmq6HRuG80nWr3+UxBrrZMqnX6TobRbOpENUhXWAC
3o3+a4Ou8TJ6ZXxyMKX/+o6u5i5WFm0MkB5vsmsx/ReoW506N3Y5hre1XwvzKnrpHC1bPxka7YLe
9n7a3oSzIWnzQ2yZXxkom598zSjXSQ0QC3HjxzISLfMGlnE9Hhs9C7ZOnuYItBmVJvYzJjYMTLSA
7JapQEom9kaa7l16jbe1pxHZT281OyTd6QaEWgD2Mv4SKuU+40hj/OxD2dat9DZw9i6tf7Qq7GmR
V7obrWRWIVkz9qQGt2v64djUY19nwJDSVIpsiK1Z/hK3yEuNMP3uzKprXxTMW1nhasvfJVyr5BuW
r5FgYLOsBkXZcHmLpl21iTZzziz4+SirH8vf8vv02zIubUcXAppV1MAlugmrHOJdlpSNwzxv2ykI
nSPD32sPixkSKsaUQE79c2cWrxLBj4otdU3MMty6dYQooXaMe5Fcevc73m4sno78jA/tLgh8YdPm
jV/bA3ckdg8TZYNhDscu4YZxQxNqLuEt6ICvdgI4TAmRQt2p7NOioEL4Qb09t+qBSDh0cCgf7DTE
oQUAcSPnR5Ur9hZ4V4YULX+vjkHkjVjkRgIPbcJfA2tg3iY6ASclFVdXZ7JZYynIk5EGvEOapW9/
TmnMwInGVY19cZa42zEMBz29S9Qhp6B2H41NS8P3yIq1TNEeFolqPYxfnbb2Tm4/EDGYmMZBq/W9
VWcjBNpMx99VyV0saQ630v1aMg3uG1m/jxmbB58Z9EH5CgX4FJIX3AVHx1AI/GfrEhK0aKcSzkHW
+5hUnSybrZ7thWBEPg93CDftkHRwRxjbph2aAS8oeu4f5FPM3OCvmfoPIa3qTFOp3aUaA1CtUB/0
ZL2NI7jp4shP9kCfvtI/MldOzVMTwUm/ndBVAodY9/HI9rrAEFVPFPc+SKBymDaDY73X3ic6dg1i
5vpQ9YWDJHJwzuN8WL41E+q+waJL7OLjOnoQNOAMxfozmAT9uaqsdusgp4s1Keg0BN4LzNi5ipOX
tpd3h2Sp58RovOeCnZ7ns03yvJQQ0kkznzNXoUcmaGYXTa6xDQo22DW7fPRWRgU3h6tIBnhkxpGQ
5RTpP0agLD2IkeblOMFr2ju5me7bjqJfTCY8iNn0NuacoTyb8sOg+yP3VF6votn1jTLv0zAy0CrR
HKzEOJyd1uvWsmp347w2VNnk4jVBe2mw+4X76mPNUVp68S8x4dtICp0y2JmztnqRyxGTDNA1yU6L
Xl45FgJGhD+RZUfMjEc+tFZcFvn4QGgeTnIPqX+Y7patJKLieE0PiZ5XYz1w7KabJAK4xVQrvoih
umCE2dhKjZ9FEb8KIc0z7pq1UAiQkTgirYCo53vMNfQh3uWz2VCrR7DxirF3a6r9GDv6tvG96tkn
JV6SHd1EzYPpK3GjofeAFLSNSsxL4dNir1e1GHfoH78EaPCxCHCgazsvynPZmPVCrisC9lpLPDQD
n4FpVfC2hMCEjYBn7/qMDXU6rQqlF8/w3jjnNKAAqrOlDGxMws6oG7dfFQ29ss9hK2ZXjIXzId43
geN+Nsi8GBLWbfA719T/YMTAFMifsC2K8DUXFuDssT8byDlow5Bw2w7QtpwS9xArAMlzZn9Hx5LQ
WC18JkIOARBeONy1Ij5WkpHnIhXl830EE0BllfS3hijJVZnhvF6Kb488moOTK8hxs4M81Eayqiv9
ZHWBw9YwN54t5uGqN0sYJ73BuF7DEcQIZScd0zr4ESsi65y2ba8dyYRHFQQjdsnQfh2Suz0V+PqM
rH4TmmiOA4NQNKhT/UY0gzxJ1IrArGX1pqv8qyN46pmKLNhZ/r6GSgtWbOSRDW35An13ZSLURwZe
V5uAdNqthdF8M3g0LqXsyy2uX33ddnV+ALdWEHELJMn1GRd6kPECIS6Nm6/NGu9VNvu8LCWQZCap
wwM8evKqINynqce4a2gkitP4gbQa4pUKTeavdrtjm8aMsc4OnafkOaM+QwZh2Gg/QnUzyhIXbZrE
T6OZH6vAMGcNsranRqDLiv0T9NE61tMM2qQl1gS6we9pNDgCRoHLJyUsjgvhaeBmeB5sMKTwI9vt
0mHAwIiW0CixAxTRIa6Zt9TOvB4mfrh2aLeOTCKQGNvfmDJhNsnQN5eHwtHPWDbyo6eTSq+7EdB5
FNqbYV4rlgOvL7hQsNIIV0Tt0qu8jMxHzdkmkDOKYaO3redVOXPjGheeq+g4Tj2XeWORq9Nq2PUY
1gYZNoRGzfEjOY1uGXmn3vtUMCi+LYewFl8gKGAS5UY+m32k7SsQocko7Ws30xaMmP1vGbFrNaCb
0USg+ygyHmwpGUTICvSxeqIffyuyqrzVc+/XDSv95nrkk+AXLqFwIfij6d/d/K+TdItnS8j2yMN+
BSDmq+G7+s41UDeYdjJcYvZvF92Lwd+FBUAnM9bvpnoeMotSWrOrdxpEmyKtP0MGo62OBzgAcp2j
RSln/pEfvSEOaRmNtC3pKOZHMKqWEigrsL5wAISYxBRaS7W3HExNDIdqIB0ZPLyc8QTlMhS3CVJ1
y5pUY5Vnz0Of3idZFRedr56XP4oc/4dhzPIDI3hXedLsF213CbzsHGiUul0WHP9ndMElcVIeCqx0
jD+BigA+R+v+FtXxfimexQzSGDwEnCa4HlIctxJJ0QbVo8O514eHZ64b9kXfyTs7+KHSvySm+dNv
1O95kt9apQfXekCIh4h1/JyCA8FZSM2i9Vckf+kmbR2qwBGVjFYOjFuCrFhLOFWfszphLNuIfUjx
v6FqiO/6IPaBWZmPVJjmAxOUt9EoSGnlDMQae/QCa/pcIrdnDBEznHzulMpyqo5GKQj/mLJhI0gH
P/QRFgYuEO8FC3f/bMpxrX59l3kviYWH2sxwZYtq/jZRJtJg7trlB6bcc2/9qK7LX4Y6k59MlN9I
KvFBAqKe9bIQ1XhTuDMybJjJRhM5OkVq3Kek+TYovesQOzA4+uNL34Vy5tGRXP4w9sdsb0Tqi5/4
7ikusBA4YQ4NHdfbqvQSsddxEO3LjFJwRC3UO2ybXYEdrWeqtiKvIgJgEJoHev1W3yc3DY3qramd
ymC3STWhORW0oVgIGrz//de+0D/LNtIPRDmVjBPCNL3lEXupApg77D5+w/JnQWSTuJLM+LzMNdoN
D7VyrRFCssG5NaCELQuQUugyL8v3yyFO1d0MrfaQCPV9XIB0kVHR5q0OqNOsR0s5RysKtt9y1ffz
zridD5XrfoZYESCba9IDyvrrsiORymNb4k9/HH7tUlK92f1zivJfQ7Esi0B7W+ge97yEUGb+JfQp
hpxMZnDN9n7ey4SWe/Uw711mQtoyfPJk+1Aq+Un3wTlj1MuJKDPErnGtFcbQ6dLnvbtqMHtdpMjw
QiblS+lijo4zVW3IwJT/4gXrM7T/T9BnnbQy8NfSI3MXLvBfoP6endh2NFgJcYQAFMhxQFRrR0wQ
xbteVrBZjHUCEX3jeH676SMSMNBm35Jg5IkXS6L76Az9i8/w/+BQ6wahKZ5ueIQ8eGiIeMn/wGQf
JgCKfVeHW62jHg5h661091i6+l1O+X204+6L1vHkDiU8haB7YxllQR7d97Z2AUcRkjfuLdNov3h2
e1ZaNW479vE7JOHnOmMKTTINdKfK/La87n8L4/53APY/Edr/LqD8/0VCu8FJ+b8T2k8fVf0x/gnQ
Pv/AH4B24zehA5/zPAslCYWRw03Qf9TNf/6HZvyG4BUyu+vYsNhN0wWO/geg3fJ+M2zd1cH2GTrT
AgHWvS7aJvzP/+CvdBvDoquDE/UAwHn/DqD9L2GylmN5cBlcLi5ymHl5/Dv/eHmh0G4kWVqoCvMP
dqsRfFLoy3UBxDj1SKGM/kW+x9/9e2Ra08UwHS5o+y93GMAnPaYhCroxvtBl78V96t5H4+eQnTs6
sP9wHv4G467/JUJheXe6w51MIBzBEX9N0XbsqtR0HGos8wQoTu/BQVP3mGLWx7/U2R+zuIk9NQb0
2sfNUJzgne1s8TBFsHfACfzzlyP/Gm5CfgS7JoMZmjR0h/zrv9DwDRhroxbTnQvs6aUSONXZaebe
rLDdKaPHWPND1rQQ5wy5mkop2xQQEHzRP1WwwDPHvybT90gzkJ7Ah9NzhAujeYpiTC5J9FxK+4bR
YVV59j2t7O9oxi6TV23R9p/LwXsOudFxgyTdeNC717r9HWgjISolLnEi0nIsCQ70E7r54sPEv+iw
IS6674S1oC4B2Qz/S2cEjTa2fm/JGfab+0i8TWbKlY74KSbXT+u6TaBnSNn5uN2jQXB6GEBT6vd1
HCFNAFo2TbjmphUeaGpZgBe8h5CfxCGwQdEZ88jFJ71Ki2rbDtnaB74cIVtHb8uu/aeNtEXJCYF3
usnGFiQ1mXZ6swkZsKCjW7msvwZvCkzYSg0/4RpURb42EJXTkEeQ0cFyl+G9hdkQTxAutFVUU/RE
d7dFCMkOpi7p1OrvyH1ovcARJewvIDgWztAKwRHKLgrkdSXw+bPDT7yfDNNRu7Hz0VeyfEdVsJo/
v6C4N83XyOUJnSAK4Z8ysYI1CJjaPt20AErjyNy4o76VfOJu8h5NUJDEzohpbblflYtgjTuvKd55
z37y1DP467J1w0zNCD4s5pLje0rOD0mHG62PVgyC1h6GfYktSHX1So0krwagSfj0JoO3AvUSyWg6
t0rRpxia2gZ7vf9pdGjIgK3CTXDTTeGilyEMNOBUzC/BgjKFbhvalblSUDgFKoCsazd52210tNfE
gqw8+GPMIcw62LqWdjAQOM1vd+J6IZ1qm8A1iWLkdETBIrJf9drPFO5C/bWPLl73SMpnVKuVQ0Rz
wtSczV4UAakt7/htVjai5Tz/2U3NCu3PxiElbSKT2evvpnYziq+SszfT/kc/2Uz1uzZhaIlWHYiZ
WC+3evChc9rtZt3EL3XPZcJ5qcMMYyKnk56/FkkUJd46LZt1bFrL3/VVtp7/v/k8RI1cdSVp8+2j
zu8ad6TtP7gkfBiSredjZiQwEfKCFjCLyUokLvpuvkwcnRuFxo0jg+1EczCPKnTEybkY9lOJa0wx
CU4kSggUbrgdkT6vhPeY36Eef4Sc5driYw5xYcP8FzVNA5EecI3sDbluUmSYhbtW3LMMeFd1kG4k
3LIaOMXYEJAQcyvEHxUXcYaguMeRzbuMug+92Mvy58CJFfS7qEo3PpcNHyX0DGb3wXrWoeRQTGYh
ej2hi3cUOLJkKxjwUcZdSum+s6JtbTW9KW34oVftqgAK21TDm1lYmyyxrk1gIdXgVxvGXkbA0QSx
7FB2sDnIgNwIjf22uRG62ipu/Mr50iu5Crk8lcQManwkYAST9Cvwv3WlgFiYbJDKdx2ZpwIkmxY/
C8VQgU+0Obm6vp2fTcPw7FgvOqerwPUfBryo/sNomrVDgCUIinWEVTviLIU0nMF7xXEBVKva0xhf
MVvDcMReg+AeXl9rJ89h4B5FCVyOJaRjJ5BxeXU2riI+ITQQ3Ctci06EvB4SWflBQsDKsUhL+Bon
35CQr1VRsnF2iRdjUN3Zt6llGWLB8xVsohprym4IP0PXRh/KCsgvn29U7gNhemshUGHwkuankz7n
7RgZ1+ns6GABw7xbcQ1rMZJhtMw6d7VcMcDYpOVPB8WEP7yXwzva31XEWmpkHyM3oOMcY16shYOj
FgZCTlp5YbYZOlYwvH3lcAwR6hHqti2gkDFYhkbACjhvtxmsE6iJ3mdCLsr0sbyXbbDzMBb2w8xe
C5mNU/vv3Nzc1VGwq9LhByqsHtMIHjk7Bb2BOxqWxWfP1jZtEKwdLCmDw0mBt0tu/cHIJY021t/s
AxLBvve5gjkpJh9M5jwKmjOt8UD/Ml+kqHJWtCywPqLiDLbzGpRwjvsGOVhgH40+PeSYO6AkbAap
ww7LEAajb+PMJaxh9qktWBMlFzxYlMIL9k1UHQdrOAjN3A7oqhi2f1ESIlEDaQoWz8pK5ks72P/7
NfHflbx/qok/RUmkPn5G3/6/yDYyqHb/SeX8Lf9f12/jR/7n4pmf+aN4dn6jKGVPhpKT+lm6gpyi
P4pn7zfhUCFTPlMGG5Qe1H5/FM+OToUsKKtdaQnuHfE/xbMjfnMprOdC1wTuwK703ymezbl4/9OG
kV9vEaLMvYNdxXbNv5TPhNM2FUY4YDWsr0TDoNKIetrdVQyFt+iBH9HiqwWQFrDsCEMFZPYmXKdj
/wmZ2S43rGuVE/BZDf6rW2dffVXt07bcgam4l8lEsCjAbxdFsezogBj5TMBixQmQtNeA9tatGM8T
lm+aDdUU/p546RPBuV/tcp/68TOE/FtpO69GQFiL1pxoSv1eGTGcwJmlPL7oNpa0WLXgL8LffQ84
VOJaUNu1ZteSWkLFNQF26BHeoin6XJQ/yM5uvNfAHB7kfJwmg9FaFRUXqy2QlFq0PoCtG/C8tKvM
KSR4dpq6AHBiSZbiNn1osYF/o7lC0jP34IEp7IYJhhiwoG1E0b0pdEhg2YDF3dWIaUkdeUX30YPo
UiGYRVpGLphXlM1YW9GLeZsiwJ9LVJBcB8b4KXO8rRhscCXu8NlRzFQlxUtvDRCYnfra1IjTcsWr
7q3kexh8GKmOLDn4vav6T4ms5hI1f/QuemiJsRVP1UqjzbqmGZTtaR++57Nyy0O+YISow6beqi4Z
Jsd9ZA5vciDSwvDEeLGrB3Zc/eBWxf6/uDuP5ca1Nrq+i+f4CzkMPCEBMFNUosIEpZZaiAcZB+Hp
vdC2yy4PXOWpJ6q6fa/6SiRxzhf2XttuWqq8hZfQSRqdGPlcZfuGX392M168sjyNkVau4rDXpcjr
nZct7xUgK4SPeE0M/cZUEFBbMZMjixoz6xUOPQ9LBnVcI80fnVfCbybxqbckthQDUNzlNW0paCo4
yBsrwj0xwbbi3ki87Grp1Rn+136y5MuSKz5JeqjVVC8Nsumt6OfGT4Ate9itt42rILEHFYO95bue
CVglm0erLzK230yJRrFw4++2Zva6zDWKw43Bpoaa+O6iLBPxDx6ZPdiINz3X1W2cWBmw6GmzEBu4
lRb+a2MKpK5h0plx1Yi21P2lJXVJTsWJuSlghjR+6tlH+sJEkgZNowREF0ElYxem41h3bdAbk+JT
jfvJOH8bKJdA3qs3nOf4iMyjs262TX2l7+VWhdtOu9qelHQ7dJwVnz3sGmkwD+alNIUajsCqNvjy
ahxabNZzZGwj2/cg0oibPvcZHc/Y2M9Th0VUEfwqaIKAr1bisHQqtBctc/YVezE7Vp+4lpwD/NuD
1STtfla9u4k7upIrw52aboMJHklGfiai4CXT+Wg3GWGXZDU8djb/TV1+D6p8AHXwqXtsqZWkXZXi
WbrLog6bq/auGMQbL5Snoq/JezbjY02YbpR8RRrfn3vAY6B9BIvKsqnHD0G5OzzFCVxDS7NYxlsQ
Eg3IItiBjJSqugBiG+ocLaZEYVkby7km/Ow4Vo/SXLTjvy2Ymbl7pqTGqv3tdqoF+TNPe9JZxOfQ
x7/EErCV7R8ss7iZQ/xNhnZCu8FjbI3uM2pC1gsC1jjZqy0DZd6RRTVvZUM9Qc/Lo2cTCaK6CA9Y
eyTlMm3JBhNBZEtiTGTy1XSWEabnNMaMnUXel9TJuDUMeEgeAP5RrllO5HJsFEe99W2LJyFRXxsF
8z+yCRY1wOF5jp/qBqSzRTpsOZr7JJ5ftQgi37wFB4qEaF4hB1n05cVTGoiO16uc2ufUdL4A/ADP
junXI3J6a0ewpyNzxQQJtKlqZPBq1jR+XtAWTEcNvqRvR2u4LXunDTcErP16bxL1M+qv5kziAAgp
L2iN8u9UfrE7U/GMr7HV67OmFp9exQOrl+KlSsp3Rcz4QWrjdWCmnTbE1P6/1yX/f5Ud5v81UvH8
1cs0Y6D5t2T/PB9+/ut/0dbv+O9Fh+7+Rzd1JjXcfq4JAPJ/lhy6+h/PdlTyFB3NMgxdZcj3PyoO
y/0PTxKhidS33lpy/K88Rcv6D3+HazmWY5o2ozzt/6niMNYf7H8rOdYhlk7cKvIgRtUGP8r/UXKo
WFHB3oAE4cncJTgMT61SZJtOL6ZAwRt1Uq0cxgCP1Szq4+I9zkbhJy7SLVJ02nkb9Yd2OERz/dRH
EYMwK7DKvEH/5Cpbm72KW3X6JuvIJej4mML2SjbxMtiBNoCAwro10NUp9pH9uKjFjWWUdic878Fk
77xo+fuCmMo3iQsI84EdEB5JYHKJVUBeHtTuNA/GG7QxtrBxgiAF/RQDK9aOOE4QCSbk7swExJ2a
zLg4ufKsTfZboS/EXLVMU/Tc0tD0kSSXd6VvssSwSfsa1ORSrkndNslfU2WG0BzfHVvpSKXBeW2r
Q9ADh+2MEoOe96dMq69FfC0IyAAMhmZXYVWk5MdG2Svy1W7rg7nCGfSEOPgRgJUaF4+paVzZIfpE
/P4V2sdUGBlh0Au+zcTC8kUyCc6orzipT3b9J4FBOijRddQL5Blg05LlQLyV39VvjpOEOveJAnoy
d9ywMY1dydLT1UhX76etsUA8QqAQr4fyyHa30yaxaWPMixWZSFW810S08+xXBdxq0CDAwtfLJqmz
d9kasxPJP13MdlpssXCGakqj2khAOqq4I0+7k/uUqX9Tp7qtL3JLAJjtzX961DZ9Mh+HqA4JtT9J
JLc5rZ/mcJoa9h88pGSqFPCjTo40L5hI/JGTfkMs9xsOuINlqLRU014abDFN/dA6xqPMwCMkQKpc
M9pWwtkpfOpMhkKIT9JYsA8GaF3wH7kDJk+3ZE4Da6iZEX07i/WUv3kkGVEdLAxxkuwGZ3obu+IU
p5Yvdf6iwlYOac6GXbAYhMJQme/kf0BeGBc2HDM7Iifn0iu/WB2GTmJN5BYSV1u0+qnm4hMrNCrt
JUPIlswu03wlJgX4KA3jVeR4u7v+mw6DndxMd/gFZYm4HvnTQpyIT303vYBa86sG4i7wIF+pGZ9I
kmxCG8SfpQ6/kYLrImezj1KdTX01BX2n0+AXEHYT9zHqEbUhiyAzJ14AACX4pgs1f0+mKWenan52
XNFsfDw4vot6llOT7OiPIIhhokITwNSwr8oTgi7c9TtZozQkE6USR5WEEYTavmQ/P8gvw/osI19G
f9Ju3FWiyA4ycdKraomzUInEGD2sOETOzI9l47UHtezroBuawo+KyGO+DJRq0i9qR9EKFAF6A47q
q1Okr6opzBcR9+bzUIGUR0nvJfJx1VSoLT6UFNeRyjr4yQsK4iiThu/PPxeyEO3qlCj5aRpAzib5
y4B3MJHJt6yeEhWvGGvcmXEMoCkkqnvTQdsWbeE/bHJteo2Z1vNNG6JVuS1/QaCixCWPPZuw6ZIV
Ll8tbHsW80eEd3hf62076tee997WjM0CCUB/HzWPyL6jRqBzPO+Eoz5LOfkFzBbLIgW9DYeCRKn8
uyyrg8scrR50Bp9VEGG6c12xUVQOR4G4xY5usrvY9Ri0Vbpzm2GTI+0jq3Q7iGeSynZowHYS0GEB
uqXTH6fy3Ua/0RafRrXX8ec6SwNl4KUnLg27SsEHJlOvUazelvKxe4S9g+EoOZKmgBmOpEWJFwrb
69WwtFCmTMY1Zeck6k5oygklxrYyHjwj2SpGS67IRzKRTRLNj7xNTDJzv+HnS2MDTr+xX9CQpTWQ
fPdWqVTujPdTijTsYpskFh1HQflWNtNLZRMn6UwhiKqwpQ7HHB/WmkKHx1RUmYks9cz7nBWhWro4
BBElZNDBoyCK5ztBr7KZiMv67Ux5VJAsL11HlVsfpj6h18CHU75XLWbG9i21Ly6YiIx/MYWlkoUt
+s85La6umwaTCxtoju/xmN7yyTsUXTCw8ci/GzfAeoySy9oRcYkEmAHmwn5ihFWQemw0gSKiD6aW
R5toEtwDApdMAZStQKhyouPqdRsh3kY3fe7nbGPrBZTM+EMMXwS4bZKV3G+zdHaxFeCkZ09/jr33
Jq52kmBFFHuBqn3GyS9CVSL9frs++25YVMwTkVXpIz7Yl7bkOKQglZ7+iFYO5nOF8RNVGtcZDdCG
86QbxSZ3zM3AaWKKX5JQuAEsEF6kNTJivepdd0mywXcxDTRd9ZhBj0e5Gc/EkDk7q2fvvOjeb2YV
H//+DMiTivk+HAC/2WQ1mkwF0nSTqRAy1BmpaBPpCAhNF9iKwTQvB7oENIRXKrnLxTgCJtjPLYjD
NnehnPVbNc6frSLaKSK/jiO8Ofsz0j6wdE+CmIryT99DhOcOXpaWnJEKef6fLr2X8HqXkRGDzknK
Vo+zAx0PGrdCQfvWQ/JytlX2LMvB93KiQvUnYY++KO529s4TFNjsMvJ+uah1mE5Y2JJDPJJnp1V/
8qSmEe9D4ZETS8cj03vUizMpRAEUGKbqWNzc6CytD2ftQpnHDynUKjYWLlmBHg9QiaOq40OfMHqg
LRKgmrUi38+OOLaTQR4P5vKYizTfLwaeo74Ohd0/qLPpO/MUuPapU35W9VPC3qC3/pYceRVBOm5n
hBOjUqOd38HZbVqWZ2ZZbT2eaW0MXbrHWMDbjFuftgEcdLkbsmqHz2SPnSasqpySzcK+D+lClxcm
0ClHaf4not1q5IeF6rZcnGZbTd0+lmgpJ+3coCGpMG/Hy+opk+eswjMovF+8Avsoes5KTEUoZG2h
P11wohKXatosOr2vZB5fkJj/GcmQIEOvwUEzb0F3eaR8eljAVgNi+Vy4fFBFxRJtKeG2CwGg/9BT
SEJYTbaQpDkG5HAzklTSC3FEw1veOphpgO7GR6ehbyt/lmz6gZYeh5a0XpvYvEUeU1o+Aa467wFq
G+ATrWMhp/NQ2hniafkUp8tW63bJzP45js/AYtOgqN13pWaH6Lr2vmXeRvoUiasKH4r0eXDBqsTJ
/FPIDqP/sFZzLtsd75WYyQeqxz3wjCdHTc5m4T2vc385YZbxxjDHzQcnpFnktVFPvaH/xob705cS
/DFiz3Y+Qln+IWeJ/N58Wzcd50fDcTCcQDiDA3LfEQBR4rCZOvbL1artwE4qhhhRxcbz28qQL5ZF
6Mw6A63mzc5/Bmnsjcbe9oCb9Y69J3GVpuQvGKZgIDq4AuWHeZcOeytxYA+kwSQ44ec/+Gc2c0Jw
Y72LSrgKLGVqOYUDC22mnbgyBVc5wy4Nerymqr4rrI/I+6286lyDYh/zNOjVq4UMVEBNyBI+G7iu
4rI9Kcs9Jcp65I8WmyMLLhWHNE8BMwfIqR5bBeh6l5GMCcEv4ILw1+tdk7l+Uz3rnrGvlOnurMI1
xjP4D2bV3TgVsTNjdkkMRMD3JiGMkGVpAcFqJOB1HvdLA0VH/WwyOzC9mo/Ni854a2qKQ6TNQHTn
fcHbKFzWAlJyExcvNucG/oZNan1VpfmcVIfF5HSFGuhTe7OjQc28EKXuPOPfXc1TObtBMLOeXsLQ
NLcArJC+KEiKq5fUzI58I0sl+9Hm8d9E8FdJNmbTZG4JivUbs34fLcWP4m8e0yPRhKjYM3zAkC8o
4xOjf/RQqInIhHlLCGoj6ged4I9tpud/89HwM3d6Wjfj8chlkoqa+QBVjDWz18rW+EtF2hSZTv44
pLMMUztPmV5wXKIiMo+Ypt5lbX64TgItR4M/OxvPGea0KLKgtK0bsaZ4ddfxKRiX5ZuIelThDzFA
zlquWWF6aPYpQAZlk/RAGaK7wSaqoraukh97WliFDWuR402w/UCur68dR+d2Nh4tk+xl4kYT5afM
X3uHhRdjnKXJ8L8kB8YzJh/enNsLaUuyUeOvvkenHJncSRqyvb3ePOXTsWeeuyIhotphBwypwTxn
rMj18uRV7tVubkgJD8o8U3TV23SpnkaktAS+bfOe0iU/TARl5+qAnLIOqpInhfkuqSl4w/Cqk34S
LWiysUERgjdM0WuDwnPxMFFnMFRocXXIgsCnGaCxx5UqoUqMnC9u/8BlycXCPRSle3gi8ATfenst
fvGB9185Y6KO/AGiLp5iSztb9W/MkDaKjpJqo+JS6zksZPlbfC08mym/4JK9TBHpb1aySzKxqQFf
taV77eoIhI1P0qzPaQ6Ptt9rLHoFdKsuhrVrK4ROogyAtjwawHnvqZ3uc+dNo1kqoj/CQzOBQlyr
rFdV5aNK5J1e/WZFHpJGd2XViL3oSXO/CLhDx0pIuPHdlngIvK9SO82Ru8P+X1D3hwtpLi+uapF2
DeAtO6hpTr95G+S9pgazrDMIONQUaxDBu2STvdjc2Fm+WXpeVXZygwl3ARSgsIGIEKTYv0jKZjWD
Z8tR0SnPjNa240gfXOuhhuWTdDsWcQzyireF3LkxdX2N/Lx4+sBsTnv6MPP+ZA5GedXZmZEXol7e
ot2nW2KNmBBspopd616E6v2RC6VL4fhzuQTAlTLKK32+1EBpbO3FmrutaVyG8g+EU+7zHwM1nlKS
ldztU6KgnTQ9zOUYLk4RWLg6WuQ1bm9s8uopHYcTnAtABcfF8hD19f5MNg4PxtZevhxKePYC224S
O5sCyykFcd8TlWS97Xu6nq47kyiycTl25rNbPlnQA3KWuTYMJtO7ta0Du8a4ahZFtVJcvcT7GFQB
NjLnSiZXmLIDGBOiDf2qzySc8R4O1XBA1BwaxV03f9tiucwY84283a0K+NSsKLbSsxzGaDsOVR+Q
P3/QvfYhYzwYtk3kG1L5Y2XpI2FoOxYsBKEoa1qcyR5XQdybCvcZmLevJwoZIvLNWc3VDa9g4XBk
MEjejvX4CDCA/NbM0/2xVx5mWHWq2nwL5zVl77TvXS+oNPGYx9HJVTD+9eprVMw+YUYkvFXBNIhj
ZPxi4NlQmIadMzxmHiwLCk4vc0NS53aoD/cj7kcCEx4mG+YhacRuj02JLbXb7WK28dbocbUo+wYS
AmMDvKPLph3BQuTU33P5yLxsM39D3FiYuxh0Vx3YJbb6isnpXGnfrjVwS2EAIz1Glni5eIU23vQx
crbqsetX9AgeFFTybpbl2yjcYLHE0cSdFBlfE58NldetLk89bX0cTX5NGkdrGFccKW+cCZt2PrD7
+YuLZjcS7GCRGdxkMgT46C9y2NadOCWkBE4rfhdWS4+UZKMvRwIMr9H8jlEP5t5i+WX5jiKXnqfe
1N24kSZpqwDKY2N+WYR7SAw4ZFHhu9ZL4a7hvjp0iQ/P/Itne1aJTprzfWdZjx2o9knNQmvo/BJG
ZCy5gCrUD83NYRqEVxwzDamgyvCFUBU0EHN2OfcBVj7VeRjIFWO1RjxBOoL8kugPnpAkNkelt/Y5
XqtNr4pwHJnc19AxttBVwJP+lpUT+0Xf2GSM2niZtOE4m5p6urCNyH7hcALUObzYzWvm/KhzE1Qj
ZWeL9m2j2OgNKhrXRF/EIWFFZsdwFCsjPydu89cw/+IIwOaTnx1a7amfwsoggCmO6B7o+22kFER7
3Mgd2kKC4/82fqaVcrcyl5sh5mQ3cB1Q2akGHf9uGA94CY4Ta7e8qUN7PNTySoXBhpCQNTHvlIGE
C5wUqS1/E2DaKjErg36sWtWPDWowhqGjuKWN+dwYOS/e84JYXLN/MsKIWmtveVjiXFg8phW48sPG
JQlFiFsXu1T6ZK8cK5NLHilLHCP5m+3qOgC7tmmjLFt9iXQSAWNK2sJzP+cGhUx0VCWZcA6ZYNny
Q7u+ITvIV0fvhRDrplNR5Pn2QMDhG0FhSHV+7bI7iwgXUxLSYv+7KdUme1OwHaQmDSfKIas0uIGp
IKw/ejpkaN5C0nbhLFIxOlSJKiwHUjEHE1g8qYlOzQSNAEMDBK8crlO7DmRp0ZzlPaJ7lpT5GtmF
mGUPtEObqnvSC7ZseiD5i/g03Po6Z6aWTF9e3rzGCi5u8ti4pBTntUV7aGTdV5uPfxukM0ZLZ7YU
WybYRgkZmGUXCnxlx3iQFOl4y7IoVDUTivO+4VmJOkYZisDJD/zKmk/I0DCtmD5jWDSB7VtZexeT
+B6+HTp1fh9pGVV9Twzw3vbOc7byRxhR95dJWPiGdApakORtBfsqfTSjZ2EBOaUGTvq3PPAQKOIc
d1BEieLSjndckmb307TdVbaANbg76WmFSbnswMOdzGcxXnSaLSOJTnraSEivDWwUXW7nCE+VVyeQ
BGWyd9cAWnWgGbRuMFRObEdJblvJxdYf5GgnBZYGwe4vrEF/aiY+il49l+x7zTQOOgja38OIdI/p
mQdFFKPchupLLw8YfQIpCeARHRggzx/0GSS4S5HXUm6zTtcpYG2DXrZmv/Vo5vdOrdhLJb7e3KvE
2bPUepmqkWfjW1ifMJ8I//zg5Tj1mKzKu2W+5uSJVJnJ4OFLVE0wgzsfsNHoCeZgsKh6ArUP/ePo
TQe65GgcnjEJ+0W1Btu52yJv7E2hQ1ZevKsbOZycn5kN+knduO13xtAjWwqO8H7naM1fCyuHWRxn
6N4jSiebePqOpCpLS8kp4Gf2nrp2CFJlfDXkTkGZqRax31OcoKyrYzsoHDorIgPm7DPO7ws9R2J9
eiiApKs9Rgjeu+xvyUIhK1DCE583xGxE3OTZq9WfdEwPdj+0h8Frp6DUAHzkaACIydmAT9l1GmTs
Ib8DTj3OtX6hRr91+grDjp0RSxiPvVHjYC+5e0d9UcKiUNrV6mRvsKprYZmTtzYTxiE145KBCAAs
/5IsbCFoxHn6hPnQkic7KOWlkt3AMA+Y7qDE9SGzvTeN3KZrmnEypOW7cNJ7Pywj50t5M3OSCtOE
Qcb8hXkCb0h55NKcYRlwwLtZ+ub0mokkkfgVxNkHUTgGt9m0M/CBITjscW7yP3Cbf+Uk6UEcU1yo
N4UEC7IcwnQ+jEl3LNqKULd0V6bojBmIqG0VAGzBnBHLHXurHZCIo0namVBj8iqArZWa3zkGDajz
xrS1axebpfUYTkNERt0tdzIiwpUDTBT8w2XBuKJd3mpBtnyiJKd/X5imRgSvqWfWvo/IRKgW9LPV
tvk+JjEIkOZOoRiNnSLUouWiR/hkZIKE5nvkxmdNg9ilrXdDklkoNCH82vULjrm0ZWfeEFWJYA/c
JbqQqdvQh2yJzPrNJE9+fqpF+d6myndODmAdU/swwdUZicYKKwxEIdze2fQ6kXfgrokxuqQEnFE0
xnXtlx5Dp77bD64VqgFB3BuwvVYzUJFysZIzQmBRO3DNYbdKbI6gmo13NJ554c9z3gRp+g6oHOes
tSWZlBR7PUiHMmgYPut8Whp1AKM0baTMfdygU5GovqVgwtILTJ/pzAPBiOdCug6YMqgZG73xzZpm
2cjhBs1TcrLsclWVyketUX4iBa1dPXB/KUkUnYHCBngkvXNkqgUQ0vGhJ3twH2k96sT8ImZNe5nX
p3iyyz3jfsR51gW4a/sCP4lRUs5UWJMs3uBAWAqssVEqzKgnjxGXHfFkQA7aK8J4yuKuCnVh76G2
oItw+AGIVkxCfJJWBP4lJ2bHarnqZxseI0bQ3PlG2UWABhuma37om8g8ulEJuhtZAwGtE8rwpoke
CHf9mLqW/E0MqwahFcMIr+/fF7XicVcamj616J/UVPVO5Mq+mvkrKPTiWSVdrVpq+FDWI66rbIdF
zrW1C2IWuU9c+dujCdr02ByFhry0Gxzr4jYADcZh3PcK70/jMTEi2YmL0pPtkTB4PexTVhUziw3Z
5McRREXQuaQcqkt0zKtabh1HEFXYGzNIkMHHVc5pr+MZLiNuAZLjpq1p8hLmfNonp361Eqc5ELN1
zo04OuuGztPrELc6NdaOH+0+9GtgZ2ah5XANXOTaGbg2gGdR8lgXdLWDvbFcCvDRXtwgztsGkA8C
hDGdWbA0EBoXSeRGJYZD4UxF6Bm/bjXp5KYj5Ixwr4JVrr5WUXYmytqXCzhhFze0JXr3GIHJOkC2
/PY8PpDgyfAxEK7B+AZqj1ub78KDJ4gnPPFhuW561FgB7dnCEPMCWpnLk2qzksNyWyqlOiQMzyN3
cgJnVO9FZYA1RBEISYDVdGnyuZaJjuc24Z3TPSydbPWcsagP9vqUouKxTdyZGYLTwnAqJs6etwOw
c1FII8nKZTndjJVKiiZ3h0FVv6Rx+seePCOMGuNH6l+8Fd49d6d1Kf1PJ1uezfiniBXvmYC+sQdu
MWDxK6PiXRr6xbG4AfL6TgqnCaQ/+wB8igJ3sDtfN/mBCHfoeTn5QZvUuKUt56yZmfk+d9lcDisY
Lr8gN7MFQwwvc+6pAHOh9CfpsOdC1Sh3Xlfch4rvi1Rl3HaEywZd3p6mrFqQmGjEJCY/VSeeqfRJ
DIupwWInusVe8kUMiUI3hCjWVRjMNXwKGzOaaaSTh6JkceYl+g3nNXnuE+IA4JCv0hgkgbvWhU1L
dOs9nXM/G4q9seadJGQSMChEtEtEA8rDDt6C13yl+GE/Oyw2NeSmoAF7vO915d1wSMesLEpKG+3T
lA1v8H9CfZCU7l3CU7fYz7lr3YqkBh9RLiEMA2LzgM9unJjle4ssHpIc8j5rcJiDqZ7N3mf+jbQl
NPnkH4p68VWIMftkMH5NVuRUouMtNpQqrLuas7PqaWcYR/z7AjtP5QVvmOGat1GbzFO/zjqHtPxW
4u53woNoPJM+kmADiY7g9ClLD/QOyd5IJlr36DhwbzOdIMjZluCjF2fCYl4Zj6PCrCrCHsHf3l+k
7RMJ4wYuBvptJ8ob7PZum2ZOdSaNSGiRs+U4pI0d5q1QkPFnFSwsJW+7oMdoH9klRoCxDQp+n3xN
mDKEcqyIAt2TxfW3WyZoNU3ZPLm4wmEaKsdFjfms4aoJVZtItSTv70Yb4dEv82OrFjxn5KMq7Fpz
16Eps9Cp4pOYRszUy+rDKRGrYfQR8c4lTnEjB9IZytTnt8p2lbK8VpZ8MCoChs2acGOhqCfZQsbL
y5CzLQ7GaQan1YujHJp91lYfkUrOUuTGf9gsUXMgYNSFgLBvOiE6kS/I3hFJbc0tAhQTqEPCQg3K
Kpz5inKJRlo3mKEXOb40mx2VgUiH3JvcC7lD+l3UkW0tENhnYuCFJmE+aDvMLnlBPrsRp+8KgGuR
Ky3AJvdtYtS0yXW32g/cZCIaogcNlYrOGAJNufMcj91TbApGc/V4iAX2Gcco6R9yJBmjbYcAnsjm
FkQYFW1Gtzjla6ibqu3J/uZ1Tq8umXpqAicqTTsrsFt3fXYN7cU2oqCNRv1gkkYRKqbzrCjlX1DK
w1PlYAV35pyXhERSXhfHCwXZGs96GmlP5Hmi9OxZD4z6YO/xcu280rJOdeMdeAWV3RwR+cU9c03c
7lXJ3H5ftgRr01AYe5AKYj9x2iLXEdbRWWxSOMoEG1DpeI8rGr6xmKEzctBeWlRR9IH5Q6OrZqAA
ZnwnuTyroulD9zr44Ku1TNbVdySj+GPJxKdS/TgSwM+8NDOs3xV1OfAO5ql172XrvBgzZzbSPYQ1
6z/WM4DGYgbGppjpM7ETnDCwloMu7WCnaZbCSIz1HHiyd56mdtfOtRtmql2+pE20oyhmhaZ19dHO
c371NdRFU5vmVsO92gKdsMhc1hpwfb2fOtyzlW6ml2RlN1oC3lKkJOPWntHulSUDDU9JNGK6+OKs
X1JbKAc3uVorTVdtS2bEmmQsGCVGqAn1jwBkhJC4ZOfSsQKY3eFqLkBucjM6cqmkNyfT9xNz52Ms
OAnAuhAR3WjWKUtieUKhk1N/OOVlceOG1EG+EIQgt0ampvso47Ydslm52l3av4xJFCamN7+MJvIa
y/4ySCZ6iUyTxXakOEFaGxXBTS04YC1nPG9X2hFFAnEtMzlVo9UuJ8iDN6kpztVibQKmNCp0/Vi3
jAXmltYxRWn8qCUgefvyR/Ga9pLn2ZF4o+rZ0XO/t5XsDNk1QTKDaXwgYM6ku9sZTf6xMF6LZl3c
xApip1Arb0s9/QKxqP240Lmn07K8L3FV+XlM5r3DmuAQJ+R9wrg15MKkz4nNQK+n9qVszA/ir2nc
Sqs89Fwjd8vOEuKOe+1gAyJQVVE9kcsEcbNnOuTa5RMZeeUTS9ltQQbmtjXVdp9Zk/Pici+FxmDJ
oHQA5VNHF4cqtcl30t2YvGik0QbpZGRQ4+pnChtWdd0FBpCYY2MUv8saGZUNe9J6ygeYeosvQGGn
0zyHGBOaI+UagS+jHk4dtw9kP1ZtlUyuQGOTqy2NT4JS54AEC/obJXoAwa88aOuXfIIqlmvma0Zr
sCViYrp1yRpMRLQ3dWH9ZhqAV//9uetA/ailtYTlPChB3eXOpiWQEfkBwFNckJ5Li2+JC6q1E+/F
9AhQe3q03BhAjWLely7zAKxxieS111+IphkuNebyaSMEwmG728aeMu8hOzINWVFxaj5gGaR2CXQX
Be42G4wC6vdshxB0jKtnzwYz4kgP7VJlb9/P+r1Fds58jOy2OnNuxqz8dViYcmtBZrAmj8Cwlnhx
Q1afMyPoZmjpDbP5nExef9aakn6AqSdLNlGRzrkUga12w1VL+ReyiN/YMHThiCH9o6ebzZbuWpuU
suPYoWJrceGl6AOIoxyC2lHEceqy+GVoLUREs8V6bykuKgnRG5QHDNVmKwNViirH7fSDVlNm20Md
Ib4z3vsJA2jlMueKRW5TIZXjubTYadRGLBIfAaSz5SOzXBtj2A8maVarIP2hq1N9i+4tfVhTPfLa
AT6/iOUrWaqAgzt6W+Dc7FCPYdM3vT9EJFCmjdVDHgETdGBD2dxA+8zwWla6lnP7B6D0oHht4kxh
wJdZ7K1R6q3+CutZL4iW0TpIOuZysjCRv5SZuUfXjepNvVhdT1WGQIxAd0nvOxQUE5U5M9CbYppu
FOxo0WQeJplNuo3eN7dZjs1BiYgzqEmL9TnHqiNQz/q9XZsyb2UbIaRcRDrfnJwpBn/luJvc2biI
FPI9IMxjqrbarjXazyQyjIvChi7IHZyAupeJV1Jj20dK8pc4VepTj24trKMGCGjZFrsJDdkmGhhb
z1H0kI6UpAUzk4nI+cA2MrEn9fo5h98Yu222swZ3ZVrl5nsKGzArmcHPVgv3m7RoX9WjloWo/HGa
wnmPvfHSRfaDa0+YCWHaoAxI830/zRjBcisNiyajcQxsfZkvrjSxDKgyTHr3b1uYT8JC9t4sq5Dc
lj7xEGxIJ+s2gvUUNa2rHTt1MMrI9Q1FgDqd2Nv0KCg2PfdiiOvgHaJN+so3YjRWH+o0NR9MzXnT
o+qLHOKPdJjvvEBoygngYhxvnGcXYUhcsRqrivFKXJn3agtcm95ofs5kpv435s5kuXFk27JfhGcA
HO2UBHtSVENKIU1g6gJ972i/vpZHvRq8siore7OapF27mWkZkijA/Zy11+aVw0tzKpmWR0XvPzlI
GBehuUFf1YQCu5qv36gPpocdg86j7eAhF7KH4d2s+uXYhvTStLl9i90BK18xGqzKnEvKn1FLF2pD
49Lekfhj8WqcPbSRwdTosGQdNX1+xvCi4GmA2Zv6opHrR11ay1q2OlybqRcn28aaQh8Wb7M45q6A
4n7bCbp2EJTLXc15lkrvNT599isY+Lm7t+s6Q/g/ZfW4M3XnMBfjQ+cNI/+3lx2y8M33pU3s8hOU
9rVzMe7VvXeedYT7fk/YOubN2WJ6awxdcEClcC/tjmkGo9NPU/w4mS9VVBUkuwEPXOleQJCwuC6V
PNQerrO6xxE/CfIQDBHJW61g8QhDq6gFsh4kH2ev4FnhhW8u19O17mZiO6uato59/CZH17YqBkoL
sprL4+CVIyc0ikvNkJmv3TQIaGkWqvEE6GV48EDMLkDDzwjUDaaZXNZ7vP6bNHbpxPUshYLQ7kxv
GSRhfGvbsLpM4ALsjwp7Y+ojRBmGMpgXGM7aFdnKzvk4z0Zypc4nvfbeg2z4AViMhldTT5f8qBGI
rfylPCTsK+2ccY1tzQ/14nmbaXFP7Cm2Nn/gc2J8zpUoH7Ja++x1B9Pg7EYEu9yW2PLsIQNJvqZc
6scCWj5H+/yvS0GWZ3ek2pneCCYXelTvKr0sEPIPR4G8eSqoQMdrExjNoZpw3TpQoN70USlsJmuM
XzM1bbgjZphpCgMpE2nyD151ChBPWsgWwRN5QbZ1qM5uQ6I6T2W60fKppSS6PeuDfy0q/VfqpNXD
WQWyGVhSMvZArsaEA+XFCB5nBy2RcSbY1s5hkLOSVs+0KPbuqcdzMHTArQZGIpmUJevfSWy8xOCb
ZszaC6OnFbEbDEyllcMIVIo5yLoT8zMJB8w0dyRMxWeP4zeTEctN2KwtRMeLsk/3Xcl5lDv7Q9ct
DdseJwh1umAWrtF7bRLOtnG6ezvNf5u+n85+bE1nTf3FN+kmqWmpaaKFqwjH+22dznj4LZERQnH2
NNErt7O4Ico8c1xud9bMfWYsal6ffWM+LIZJ+2r2x6KWO7FCPJN69szOAKXxMM/XdpTMCdLO2lWd
TwesQL+Ho3dIS/MSGfUpjMJujycw4oOHzK225r9WrrlPi914T1qFT9kY6TUbtOmhJ9t7GF2ar9hx
WRsj1zGy9g7FAaNxcGt9PTHcPIpbhLb6bON3raz+3RwYPJWeQbDwlwd5ucWJCsljT58p3dPrtBY/
tnOPKQJHEdEv18U7pPJPPPYO2wqPdpCOA0lLl2c+Y8dwhiQDj/TRlvclWCLX44kCzAClLBNxXuE0
QDzwOF+B/k4HfBDbzOF8soTfXl6hBlT6d8MgnlUY+lo3m46xPvdt+rZfhfWG825lmgObtN7ZmpK4
gcUIL3HAx3u6LykmXC/ZxJ21BYjSGHO0NiLoctTSA9l/5I+povDbsAPlIFJVwRsmOPZCnGSn0SKP
3GCH3VglfZTVzAXHyBsGux0Vcf/Uc22bPvDsokG2YN0damefOqqjUTgvZjl5O1kTGNdzemfHmGyG
qItzU3QvrD9DSkAwYtgR1z/KJpDrhbfaIY5EHsQhlY2bmXOkFsdE8BM7fZTfGPyZp5uXHNyFoS1i
TXfaadoyHRqnevUYKe1GE0JTNIJ9FFyGKdVLmoN7ifGLeH3C71ZuT+fSLO4D+kgzTeTVGoeTmKIL
z/4Ps0NNoi/JgTp0Z8rTM7I/tfNgmJupHXdWaQa/MGu+q9s08pKtVf7wmNU2TaSqMAcHT0DmnyuG
CseBAwvYs2qUFAvjpIDMQAu+PQAkQkTD4qQnYO1iPzNf6loD+kDPBiKDDgmy8qcF70N8EogClMVK
eL0bA6Y12e/62sFqnUfP+djy8jIK5v9dR4kcJ8WQqw6qiYoNPlWLGPmmJZ7+usN72RvcjNNCXvzo
N6rIh5OH46QXUyO9mNl2zAkhJAxA1j7nT3XJnPmRwfW7rBBm326CDvtVkeNtL+N724fcbTGwr9W/
xiNS76qOyCUSyVygoDQLO3Dw9XM3gcxJt/XoEGpdxBTIsPsZI4p2a5MCLJd2GVyXKP264kBn5c6T
CaSSsbSBkWhpUMrK2Iwuu8aYvRPlsAs+ha65tJypTqkN/yCx9ZNlWFvprUmack1NEilO7s4BKURg
H1qOIVVSdzt2w81o+ANGLsWj9lJ/oKOBvazopNF9wsDszIKxbjMyLX0VpEv0O5B0yBmIHC3d2JiO
BYzg1+2la19Gjw88Q+14W/T2VXecfDPqsEEO98F17MBfePIehlCpHL6GFartXdaoxtuR14b3MwgX
NYkVJzztvutM6zZpA3jBpoO7d+LTHLREI3KHREGlb03Re/8eAl5Jz5LD3LLtGRbH6ab24mqrH6sR
piZZ5ltS0aDL2YShpmiRvdOUVWRw8R3dUw2PYko9GPYVzbwRxvIWDg4/Y6YE3N/eab2t8Yn+dk7U
njHkAz7nHu0/CNTNZPiShoMNsU31PVJrmjuC3qnGdSwZ93qqPsDmAh6xe3LHoTr248CytKs4Esb6
h24WcuNVAkFK+NTIBm+IGfUMIvhx+0Oosdfri4fQk+cxzrq9Z1O9Z3bEimoNzUu/8Js/VzccgYgW
uNwco6EzHlxgPcv+hkN4Tfy8fa9EcrEK1/51Q+3gixc/pclroq/4xuDuazQri5o7rOW4EV0tsvZ5
VBzNjIpaKjCyl7ihOIQUQOBSeLKbOgzwTMUiUjrlV56Zt35K5idpcwYq716bzTcnZOvgs7tdt6n9
7CZ4F0s0PoxTqi+rLNdu+jilxrK3I376ndqge5Iu7ZCr4HqxbBbD/F7yI2Fs5xeEIYSj4eybHGNv
tvlrhmvjZBCe3lm+G6/NdoG8NPiW/Pcjk/9PlcP/yX/2/6PezCKt+H+XNJyTX0lU6L+mJfk3/jMt
6fyHJ2ybejPDs2xXF/yd/2loMPX/QM1AZaRj2MQiHZug4v+KSzr/QRYSdwOPcN0xkSr8p9vMFv/h
+a7l6bpBusoRpvffC0uK/2rPU2FJQzi2bnM8gQz3jf/NnucZhjRl3BGeoXFtnb2mcffpIFAmKm1R
FKmfw4q3HIN1vco+FTg5ZQzRzYktB+9V3g12eyysPdOJm4qHJ6LGrL6ctconQK0wTOfXcyvWuSq1
UjObU6Xl8CnSffW4jZNN4E3NZr51v5fSO1SV+wAxVsTjQ5GQ4+mbizW5a3JwTwN6lk6HlhwtJv3W
s7089uWp5+m6mO0ZWcwtHr19NXY8na36ONTzOXIH+moUpoUcuRHv4I475BdABLn406DNNKmbYwlF
PeIn5tKHtu2QLoRgFR3HsC6oyMxEbtKg9r3Sd7fFEbbO2LxL/8e9mtQkRPCqFV++Hj6m8fNQ+c8S
WQS2/UOGWcotIf2a6AG6fyWx33hD9bpsa8KPIV5fZ4FN4o3QdILURXro5zIYhwSTQxhoFinAbto4
DsAJgwGK0R4bVndldJwN+VTK7DowsOlKZ5sm45cY9BvCYo542aF5NVjvcjwbszXVRnD0PbM8cfZo
dvXm+mn2rZZnXfHYpni4S8aiZi4fMOAWURr0BT58K0OYyli3yrrn2gy3fHzfzVhu0W4SpOARnyeA
YoZY15x7s3xhHcLRJ7Rubv6e8ampobwrTkMckqCJ7D6o0nCVerwPMETzrbfXFjMz28+fEK0RpCOI
BI93sfORqWOBxXp0fyqbksYiuQu+ioXsT0S0jxtJn76F1nJ2PNI+g8csMVmT4FwnbX+TjrfhALdG
wPxVcY+gl5f7HJBi52v6xl98Fiy5WgFi1mweqX07iDZFls1Bb3lL7PDB7ghHVeTo/Kvb1oz82qeB
SawdSoTj9lFn8DqTZQA9PqXis7WLXZPjY+o/GUR+pFMpVuZARMbQKC/jbprAezUsJsH6dkllH+P0
2R7h57UEE7N20kX04Br6uaLgiLsDGURruww2kXqIx8XVmB6k8iKl/cJsYlWZ4W0gtViiQiXNR6gl
4dzd7KyJlqZmfpmbcxwSokEkxEqRpRCgmFyilV9HFJB+MbhCr0Tp3OIS0NPSayzufufdrXw+Ni5a
9XIonmOzv3eg9GNyaih+Kmjprgrn4CcliUeYmgzMgaFZmrefsc2N1u0eXU4I3fyt586Pnbhr1qYc
88j1Nl34p6CuimkdY7nU1bYjjZBoNchAmaA3s03kQETtfeLasO5DcUAnrXvzvaKuWLj0k3QyXHX8
ZHUU7NbcHQ3pXjt7egqzkokaHaQtq5Kutf9URbP3xuigudHeNNDHyOTDrF87Alytk26KQr7SABED
uUy7tOZEr786i8Yi85rRJ6ot7Je13xiZbMPArmJp3qcoywRr/1QVrT77hsmcnQZwTURfer+8S4XO
U0YVO1y+OJAUcDg5mYnhYofOXTrNCHB+ZCYZg9f6RtBmFreN/iepOaC00Z6L/Hfp2DirqdKtLF2V
j0U3X7SfSQ6WTF/Fg1XV3w2mctc50VXDFgcsiVD7fs65fwy9/b6gl0gkF3Ghx5tB4I5JZ4p4i/gG
Xg/sm58oUqZ8yoteZFgem+ZHhNnBzLqLbuGF0o/MCt+6LHvym+7ZHcmtlu6A2QLtRFZtrQkvBgXd
aUUwIKtfsrS+z7hpFGUu0nw3jFhl2vg5ExO/uCQaEJdBwuxbsbGK4dNimQxOQaZVwGMmT6J3AzHM
+LsY9YXxWVQ55gdUsSTEJ+Y9EwGEAE5LtGXgOESnjVb8lB6/BhkZGK4sM829DbySxjosmgD4yZX5
HASbrzL68QfcKRAQHb8I860cbxL5TDhMG03t76tlC/lxaozyqEObOzyVTDN+GsnyrorGXwj+nSg+
InzEuogUHiYxewbh+qN79rpMP6hCXNkMSmPYq1lwzcXwUlAyRIs7mfN+NS7gs6B5jl2f5aS/mymN
lVZt/3Fd7dxImkq79jhJ86Udln6XclpGaEIP1PyXspuHruLFsDAKoJfO3OF1ngOLj7Ibq+V47Kyp
O2cB3VGb1l/Mgi7mmJ4rncXbbO5Hnmw+KxWA9J6teTMbu5i8pqFcRCjXBFB3VCQPEXV0WJK2IsSC
4k7tu/CqvxQd/0Zu8Scdy98QLn/MCFtL3MH63OEzi/MPo62PDKXDQTyHuOGpfeCSTo8VE3eqEmL5
WUXNl296RuBGw95KmBomfI9rL8H5EzMULN8Fk06TCLYu40Cm2m4s+AP78X10jR1ndL7R4rn1dLo8
u789UUFPL8j03jLoVAr3CnvVhFxddXZnupZeErz4VRN/9x0qnbzlajl/FeN7LR3aO6mMjwj0cFEb
w3jTTMTNuia9ZXQ7VEb5OoL1c3Ma0MHzGDpW6XUhyATeNtGpon2yvfCh0OJ8OdDfuRvL7CWiD5E8
7nepGNaIUpzK085DFfHfGcGcoRiTGBVT3R5tNwL7bvfutJC2QMJS6PmmbubnhmAO6D3BJfMTrvBs
WsMbV+EHDSnTKtOqVy03TrqXnmaiP1YBFmEkAZH1LQ9TCruEADk0voRjkJ5sbMaBZCVsFvayYR/Y
SddF9uTsHWs6RoJutNphrj37zCga+yWBcvRwtdIgfvOH/NrqYj+YdKu4LRGgwj3DowRDyzhvAZux
QuA82Vsb7ylw3OU30rxjOTxl6WEyXQIejESa9uQULZ9fGirrJJ+YfTG0zPT8ph7k7viCcIB8gG0G
dYrrNI1/vag7sEYP3BH2YnyuwvCV6W+gh8ODAWAuGz7GqVUBUVXmxWB55hf+OTWLd62vydWIm8j6
j9jPIJpLNsXqMRlryZ2bzJqkAKGxgPMs5whynWyTQrDX0r+zD2YL2CGBp+TLx3zw63j1LvGStSV/
DSh3C5PR/OmSApuXljdXDi8SElLTlysTgKtVt2eokD1bQL6aMn2liXEbK96mXg5YAHP/3swZHitv
7ZAHbLmB90PIp1zb+XyYiobVMN+MJbs1jvnQF+ndIuC22OaJ0renmhdJpwFy5PS7FdkxOc7Riybp
iEv2luM/NzCbWk63YjRH3LrtdVI9siJ7t3JMYfRubx2OUm5bXHURv3cRI0cv/oll1x38tN54veuv
LQ/B+Yh+vdB50FRfNXsn1mbIoShVdHgN2wX7w7DbwXltKrv+4FfDbbO7K+wvKiMgO7mVa1zz8bTd
WAmiGnVQtfsF6Qn+WLxFc1rLeu3IKP/u183dkc70jID0GGeoUUWJw4SkxkawhSkNzq4LXexEepHo
gutiPdiWRRKt3LrZE5wBHVl4yLE8zJ2Hgh/4wZwIkUKZuQsznFJBOpQzU4EpwjeLLkHLQGhbGSTd
vOiWs75oIX/1sHruc8zfYSV2tG9eSrxZ+ULurUzWMqLJ8p/7xak3UG6kjpll9SzJmin9DsvwK4ts
yoEJ2iWddhxzKk6RYq1TbyDEsIZZnVah27zQYghdDliLqLVcd4axK23zMBGUFXUCTK4hDTUpEDRM
BtVs3Er2N+GjsY9d714RMAoK6aKx7X9RMqxZPDXTfGFqz6890ILpoziLnmaSix7Lx1T8bXjdhLha
q9HfdAvDkbpxDzbPnJUzmt/2PCr9W1uuKxNmqZl2RtwxjcIlGWcn+cfty2cmw8e8sJ8TzrxmG99c
Lz1T5wSPRk7R/R7IJ7rhXesROo+sVqdOO2QmXC4vNPykVsIvURQymsISJxdOptQk1YiUCxOgKBsh
3lX2RjLDF8OfUOBL4JqlnQT/CCe6TTIkJ4QMpERrDqVAHrps9rIg7t8O8qjVmKh04oRQfRzK52OZ
EG1iWVxAx7tMJuvQQ7Wl7UJGyXJi0ur/MSRtn/43gw0K3TZL4/A+8uRrRghcm8jdxSio9M1CbbXm
8jKLMbd1RXSP9WW/kH2ew2fS/WyS+iV/Mml9AapLSIYMf/qY+EBFNM/L3rOnKK5mZZR+qpHYr1Ij
vVn+osK6I4WtXnpzW5f0kkU3kslnuQt82R+btuSAQvD0aBtfS2nvIcXd3TRRHT+/mkt1oE2836Ap
e0brzTEffoNLrimav5auMeHf0/JCIMw9Estzl2Tt0OYQmQfpxwcre5FwTphT2OEPHaVZhKrgA6TI
rh47mKGod3kK+IZvmY9rp8ttzLaLLDa5RSd6yovl0BHkYPhz0JXSl4e1u+FdRpXGCvJwt7jGg9W+
dqQG/N/Z5heAKfTfcUiP8BOnkA/cYsZAYmhJrXMzXKoO5ylPQjNU0oh4o9tvbc4PjeNsz6yWVorA
FqjAeEQPZBxnxrT2XK7H4QZf7DpfuasfXcZ/cR+9zER5NL1cW/28rw0OB/mwdQc7oHlsZhBex/EL
4XxMJehSsvkBN8dz6LUvIV9BzzTVyrLAM0+UTbG6qAJbvnKJJmXZglf94LXchW59biaWp1N8dmxS
v1FuDOSV6ZlzaJ1sGg5gRsLjeAharp+l1u/4u9lPQlsmUUrVvvPF+E6Ug1jJQXuK9JiA7nKobT3j
rB+i/oOjHcsf15a8GsZT0TjXSYiPovav41QcXVneChv71GKyTq6ad6OjpyEu10uEUYddCHZwBnVO
MfIaJN/Ej3Ai9dryQ1yGs53qwTCE1EWLR4aJtBDb4qoT0dX7Kgzc5acmXOk07o05EVF+PfmAwTh0
yXjpfZAxc3ruJys/FYP8Ahngx13k00rGES+D3IN2o2WKDa/Tk7eSAhhbirtmcLKV1neqRrBxfcit
9tYiEbTsRefET9J6bt6GWn93kjRopBUYTKX9NCPtKPZJl3CBRe9Lxa9BK1yVWy+OMR0oaC78BU+y
vMLPnIycQy2FrnKQfwqmHTYJrtVY8x8VdmC24h0L1d5chmnV6EkA+fjcFJKjBO1TMQ+hZJJPVbkg
sqjkKfQJJKm4vLTWYCL0d2bZigT7o8uBgO1tGLMAyv6MsXlDjMmRR3OKncXGA8gX/ybKG8jgI/MB
uq+78O4P1q6exn0U61SzYPqN5XGZSG44nohObUEhT+Ppj4PnuPtE1RP1CFFiskOkAq4C5cmU4zQo
UdhAU5VpftT9nACfdeqq9Msc3ZeZs4aJM7rLfRwzXPyTvLhYPWsvl/CS7RWP+g5YnbP0Ih7cpSc3
wFqr9H8zI9taS15vsyLbja64R9WPg9FU+IRzYQPjOORfrz+Mbg5q4EJCZDsHEXAHV8bxEd/o/AN6
E9SVx4r63MpPDdP56GjPfktdRu68povH55hpWIyiAqKHsjZhfKUZDim4ljXvfvYMlNPEzO4m+7ub
ZAu0gP7CLPqb30G3CvPQC54QumVcMl37BJ+rOYzIFtryyYxZSItNLK1L1yeBEb/W7Ryw9UaK/key
QcBpDPGbhHi0kQHEO5r2Up86W64ADhS6l/+pw49af6sycidZUr5MmUknZBVU/rTuzSKHKNI5eurs
HHla29shPHoiZrkdkX1NCsNcWf0dfWa2sQcIVpsLYGOzL7ahDXPCMl3Dwr4DljOdI9uhJMi4TuhG
dUAR+4c2w2sbvmmccLiMa/csHv1tUnfnPAz/siBkYqH1UMq48ZjfZcuzMONvT+9/vZrgWpNa4DVp
xo6O51aNtV1zyepU2Fnmeg5XS7z8zdqIQZ849/Ujz2XMMo+FRzNlo+FUUvWrXKeZri6eCLIRS5bb
PPaJo/zTn8xvNwZf3sQnktOse2dX/pVTOSnMlSiSY4astcxUa8FV9nQaDvEls72bleYPBQAdurOf
NOHy63GqYZtOXiZlNY1d8zTZCeO51GY82cg90kVETvExabgrSUC4xWaV3r7xI75oTB9ymg0Sjw7A
rDpxpvOIyhEH2CHO2IYY2U22WBRGr3tn3tj2BZYx5XX0uCwXiEWOEU0wx6qO/Dvj+Z/G7TUp8cv7
MKzcMJW3FfJIN16Y1pDn47lhReT5Rlxk/sQy53liEyfx6fsLr8IMaQrFOgF8I4G2ujwXKWuy4krH
79HMrV92xxAUnH0BZclaZdklZKZsUiMnOoa9dcRzvcGNXnjLtprEb+OtEMJQTvbHy8LdQkE9qcOD
y38yQz8xIp3h5vEi5WEka411mYNLt6H5dJ89JAufh03sXBruYTKrwWBHlXuGKE4PVSf2OmfFRlvX
WE60mgD7fRgF0p5i06c+x5XNUG3mjiwhJY/ulpXSsAAoynU1xhz5602Z7ZOErM8SBnIaA78z1zUK
3zFJV33frQ3GaBooVRezzYRn75d4PxEFK81uM1KgPkX9bmnXRmQHJEaDTp1EGFyJ+sWoqIm1Ns1I
NFXfDXq5IePZMJHgjbYTCVAg7a0zegwiFmA5d8wlfCD3dqidIt1ZG9NM6JGG5WLczfrjpD/1/GeJ
4magqRPDXI7tAe2U/OwmbGZfIR0IaQnSNXrXejiFHt7EbjsnHUeML5kUh9wh4LMkxaVBnTZ15j2m
la4rmwun84XkQj1gXRjA+2GX+A5sdNbBZZbtcug+E8W6508IGoHZxd+u7Db0dtEZh/bG3XDFCEry
BlF8p6jmxUdSoVU8LdrnUeCrc3EP8TApYn+fZ3+a/kC4iCuf3IJUWglKoS9redDkvemzC6Mu6JRH
+IVdg8FROssNnhNUbFyNEHQ6GV6LJ3O2N4dkLfT8vfSqozl9FC3loUaUYQ9k7l3m2P5b61KVzHQW
WldbtoCueES1+BBm4hyOYRC22sSelfIMRxcmbdLug2Gikqma7t1wkger0c1g6nkc1XP2bbm88qO6
gsxZ+LCX0Q22bt0w6mo5jBHno662CzdRH9XHbmZAobEAqmFq3Th8ncP+c4hJQBSzDwKAu77AA8Vw
k8teWHyPTsLdx+HwTXgVtm3eDwXLzsafnTPXdMwr1Ik6ckujKog6yQW2RstsBGmN6ttenssqZBsd
WpvpuyBJ4k8DyrIPuDHcMcWWRs1tJCk3XbrtRJGTvHg4hWnO3dH0u8lYlQh3L+RbFTvbpT7iV2Gv
OziYsRMmBR6WljVrcR7kF0c+ex8Jlbmxd4i5CQ0d4fmETla3TZkpsODSot2yVPQ9ffEFPOkR5XdG
E6hMKUaOrDY2US0DvBDrwXC3+jgfoG2ZahbXMoIBM3NUF5uR/ZQNBpB5pEDTMMWYpiaJbjyvCgGH
1WrNheCDPKeDhrtOE6+e0z0P48glozVQ8qjUuUtCRSlKObKPG4y6KYlCkLCWj7ihNrVC7WyJknJ1
VHvcXG10BatdV+14LbXtDdXet1UbYM5XOO8a3QjChpSVrzbFUu2MHbU9ntUe2UsfbdbKttovVyya
PbVx7lg9h2oHjbWYbbTaS1f3Xm2pB7WvBuK9jSywoQKjYFY7bU9ttwe1505YeM9q8y3UDrxgGe6p
rTggaP5EZ9yk9uWovL7mfxt0tUsPxQtVmAe7cO3fmmV7qrbuLuv3mDW8ZwWx2srDRUV8x9jU96zs
hdrdt2qLb6h9PgzJ56Q2/Bqrfv/fzl9t/4lQ7fhcoj1oFRughU/kU3gsKmqAFOVHoTiCQREFnmIL
YiADB9jAV9RBoviDQZEIQjEJy/OsCIVesQoCaMEGXuAkrbLF0JZU11A8DfzCAnRngzyEoA9MI5Ra
03zru2XDWb8LWsVJQC2xmcuLVQlCkSiWQiqqgggLOZZuvMHs4/k5+CTGtglqRMVjuIAZviI0Gnit
VjEbBfAG6OPRUDQHhb6oI6NjdskU69Eo6mMZvi3TJ33T4cJf5E/o4cPUU2yNJa3ukmRVKDmvZ/E9
UUyJq+gSyLGcwATvanMU174FTRpnskmyfYkVnSIUp4IYGHoyS45pGCFw9H90UXMQqwvolqxNAt0Z
ngurtBlTwsA4wDCxomJMxcdMgDIYJVzKfdUbW1E0luJp6Eyn50YxNnZ60xRzA2eF0hUZiGMZp1av
Lnx/Zh4nkbGuevz3laJ3TMXxjIro8RXbk/LjlsWhU8yPp+ifRnFAkyKCetAgQzFCjaKFUrChSfFD
7rhl6mgHZG1+Q0UYGYo1Eval4DrbKQapUzSSC5aUKD5Jek+L4pU8wKXwH8GkWCa2Uv46VXzTpJCl
msHltgR+QrVEs6TioUKAH8VHVYqUwoVBFeX0N17OCSCVqYiqwpmGVd3yIElnRGSKuyoUgeWAYpnx
PBzqclfrnctnD1rLVNzWDMDVKJALoEuV8fit1gcdn+PNwrFZU/RXLdNTqXgwS3bNqrc4qvDo5Sb4
GRU6+KaiyGrFk+mAZZMz1yS58GIlrhtyPvjWFi7IxYJbgHbfGRuaRxSOL4+0O7UPNKRkHlMUDrdz
mxyYi3/5TfHROiEiSEkHreiuaWM+t72amSKwq2J04WmKKqhy5KbwGVoJRdK16LSquShxKYPvzmNB
jKKdDjhlpx1g8jq2xye6KowLKKj9YWPpeGyplGDWuyxbvwyIRyiaFLqvB/NbFO+HNmVHZoWblWIB
W6BAV9GBoeIEZ0UM9qCDQjGENRtrMoMGs60zTpB+bRV84IcpfkgGXzzOhoZ1syZuPvI/VwT3fSon
RsRNzJXQjcXFqUGOno8jko/O2kItdzR7Qz1min+sFAnZKSYywm7WMRwjrMLbs1/gA8SC8ESxlKai
KoV8cfk6hKItAUbYCr9NisIcwDENxWXqitB0FaupHgK+ojf18Dv/R3OCdTqK70wAPR3IzGHSAy2B
g5fkzwMtJVvj0pczKE7UVcRoodhRoSjSps03YOBF4KNlYLL/VuqHmm/t1fDRofjyngGkZopMNVv9
s0lHFjBhUm2R0WQ+g5p+FpsarJVm+w3zNv1s3WZFvXrgrya37IOHAy62KFuMlsXajBp9Mn3n0KpN
AazNw3tN9AfxgEJso3lxn2Q4/J190gTSb6OV2ZhcOMByR8Xn1tQnK163VuSuqxjeTtG8i+J6w3+E
L6hvqphfG/hXZn90xQL3igqeFB/M7NTma+8p1AEepsP11oDdkVWx93JZ4BOlKupKx2nrjMPI/hzi
3kYT1ipGuVZ/cRx6egcx/K2d7h4qjnnQtWRf+KaxnSdwPz4Xz1k8P3gl0tTQKNJ9qU+gqIqObhUn
TYvapLjpXBHU9CTQBKeoal3x1Y4irTPFXGfA17WisH3FY5MyofdcnxgsK1qbDsuAix1dAYDcvSK6
XcV214ry5gqz6T2eaX7PNDlOepYrpvswG+wvQ8rZJsuGbhimXwLj19irz+lUschqS9jyllxrqJqC
6UuFX/FUXDfxqtNYXHtFp+OPSzegeMA/il3PgdipiJiBIz5oG5CnSis+p+TgycUJGIGxzxyeQnD4
WnHxpG7rXaxYeU9R8315bnI0KtzgdiVY/fyPrwe0txRxH02w972i8AcdHj8HzF8UoZ8an44i9jPQ
fT4sJyqXvI0D1O8ouj+F4yTgVxJtK2BSHK5FlsTiZNdhtgvhtRkMXWc7ujoqOdD8yxCoNIGhcgWF
bNxNwzRoYyScf8uel44f3zKVRwhVMiFWGYVMpRUGlVvIVIKB6zAmIEINvko3GMQcGuIOqe/zrhKV
eggu63EumHx7tLRkI/uxws4F4W5GXF7KwyWxUNJnKUiMLgeGuNMbmRceE+l5hBnbDDWGp7pJ0SGX
/J8Lz/l5bdSeucntBBeEjMhycJxHq5G6F6v2t6OM4H7Nl0ElQDKVBeH52B5leaLJlKtFAbKvJhwT
7sp58PqXXDjnzCMubdfy1Zg+4jaxn/TxzY+REHpdSywU1W6R2wfDj8ddTj0VV2eyKyYhFk2lWThl
runUPtsq58LXzZO2J/vi9T5eY02mQU7Pyk4aLeiwjwzP1xcCIsMEE6U5fBRkvokbVKuaytnMKnFD
xxoK3+4cA3itwFKsnetxLWcJe58965Iu/BblymGM/uGGQkXhr/lyNCL53hYhga+Bs0sB18GcvD5Y
Q8UsMcdBnpONRkG8gZzxnwxC1eoERma0Il9uTIn10fwP7s5jyXIly66/QuOYKAMcgAMwI3twtRah
MyawiMhIaOnQX8+FZLV1vte0auOUgwrLV0/EFQ734+fsvTa6LzyR7jPuvAsbfcLpBru36I2TWaMv
6cqKHn2MYa0dfxjYmEzDeS1mX1Nej9d2jtSCJfPcRP2bjR0fjAtjaLPks44l/ahh9ko5s2sqn/1T
A0aqEkNVPjurgAKsKjvkeFd5jDhdACGz2WSbbuNCzES4xtRIkuUYPhiRE66SWbTH4kaoi0xaprjc
cOu1AT9SWrpN7JSMlyss9RESXS5Nq8IC6tLFxltHy35vE0K/DPyvIYecmUKPStrXNDR+wQA1xtZZ
2kUKIUhmD9OYRHRTaCoNY8d9gSOfiTrsaLLFWkc/pincDQ73M92CIHHeaHIjFOoAAvlmUZx7XHoZ
Nkzc3iGsr2KCJ5tuWu4ztNuMB3CKyAAiXnWJSgx2JmdqqHnTamQqjQYpl0eK/fCY6I+SnOSLtNR4
DqvjWHG/cgOBXXooxD0c+cG2wJ0v+fByVR0r3RXPmOcunuGzCwMEQOgk/Gtv0MqtAf5+wC3iQQ81
eO7dnItQJf6O1+hsixy+lmmbOMfH0kcekwniGYS/SgMGR17qhCe49P/803/8f1yQhuOAAIUP7OQw
0uaLVDtzxJ7Fpsh1LHGq8TgYnBU6TG6acSz8QPSbzuzHtYwGY2+gxNEU+iq9089SWflSj2oDEvAq
GwZr3VpGfQIa8pHXcwoh3oU9ChmdKcK50eP4QWcQrYDnaXgbKYTBFpuVPeyVjJZJUKA/s40SOAAw
5sZ99gaiVCfq60xhUQMHhztrRRYTqJYECITfkclgFMbzFI8VnWvnfb7jb60ICaQMAC8HKuCFTcsR
y9M5c2tq7bYbzzhQG0yu06GsBuNAKOfZCpvhoBsVNh/3XpuDd2n7vAKUzsXB8qLyYMhh7Ym4vZey
O6koZ+6pM9WG04TLQ0BG8f1pOBE5cg0YNWmuce4SUzt3jb4obEoLJmLbOrfqe91V+y5jOj4VubYq
DVduA6im9DTcCUGcZbnBpsy6/VQ3KykKxBq0XhclypVFoMjylAU8m8oFv5CZNjQ0II+H2Kohzhpi
5dq8WVAhHXGldNW1yHfXmhjhXflJs9ESzI+m7VjgNfNd5abvCeHju3Cs5U6MhF31pynyreOQxR5z
FudUNvpuKPwYw+HetFGv0zL7EO1P4aUafVu9pw9TUWqH/j2ZCntDaR8C0ZmZN2FvMxYvXzRdDxBK
IsktXN/YJhQRi66rqrtPb4Jy8wWzZL+vw/plILttp+aUMKmGitZL++4qqoEgxGSpdnqlnJcs1fNz
q/MUey3N6TyIHvLhXuUB+O440E4CokvJ+Il5gv1ggQtbFcDg53iqlrZXRkeNZjYMVlC3VJjxdLbx
cskM5WSbyrttTAQnp8gQtC4ltMAv36Y++sbRvioM7sUCbAPuX+6VtfllEgm9qPro1SCkyzK1T03J
l56eH2ai5Dwm2penmbfJK5NdiBCewtx+tKh3dLdf28AgmG4xTaMrs/Sq3mCcqf2qmma2ZpMClah6
Qf2fJj6LvMFh+DtTXoywBqU01xpb7lJb6VHaHph0VkvHynDEhpyuwc4rhmjjTUhfwyD4CKxqY3km
mvs6g0OaOOBvdfnkpeVJnwNnY+TI2EDYMJVGJVw2CIoRokQTIVTjW5nVywnJVafMPVV3HJg14v3c
Wls07/HPMeWMSg1zmvqwO7HyW+WtshwBYo4qcxH7Pca+eh7vcFvJ/ZKsU76G2nImTG1M4Ctr2HSg
Jk1S2VBnOPc4HB5QafdLHVF3ibRhrK8Dmlxz/mLktCQHYNELhzEXZ2+V+7Mv+sVP9WtNn1vF7W20
Qnq6UxGiiMveuCN/KZP4CjH0r4ECvV9Oxc8w7h0ml1w9wvxqRK1+JRNscFexRFUQk5sMdssFV2Eq
5EYLrlcjNIcasRhZnrQu+w2F3EB+HAnY0gAlUZWkEbjahoAJzn/RGQvAR+4mlPLF9SN8ES1GyXCk
w9JN1hK32LqgswQzn/AvTu5rn/Xuo9dgucTQvdUMjMexcXVSj8ZVRmxJz9iv4/oj8wQfRzDcrMBj
rmXEB0cm+zypf/A1lUgQkTrB1lmPkU3old3vqjR/zM0Z/h15ao0MHG1NPbTLuu5xMIYoKoZ5ypYD
staiuUtGs8qtHWDbM+678EjcDsNdnQOghlVYwToVW9FjxC1FCb/BZhsOteJgtwh0q5q5Bkm6qMBI
UEvbEGoUl++VGd3yyO7piBovihUoWhh+ysKH7xdk8eroiNsk/a6TimBeZU9byHxkgOqQ1eJPnbiu
dRAm7x2vn+FEvEadAJFfi64BGstCgxqxch1Ff7tL966bGltXgIkNqgQUY13uSr+g7+eWZzCis0Zd
LPVcDKvwEEZM/tOqRwINNZJnTF7znveTM+xfiJxLEOKefhWmjbMt++DBsy4j0tQHxwSCzR3pxJvr
F0Zbh2un7IpzQsAF3DScoCbFrxsnG9ouLITRry5IoxDUxacu1p1bPzHWgU9h44DLmO/iTTXKctjn
ms4t0alsIDbdWkyJfOShWAyu5mGKd1iCOdo8zQOhx5A50bytxq7tTLW7tVoTsSdv5qo0BNjjK4ih
kgQKEDNAUcIN0W6zGxwoV6RXe9MS441wQKtOk1PNRDjhsPpp02pSrpLLqSWtPHlrcucKaYOtvXpu
QHjEExyIH6VGOc14zR+1pQkvtSa4l/KIvVQDfE8vuHLgsnoJBJyP2v8AAx9OBM4qd+Vy/9e8X36K
sGpYO14HQmmivD0kmVw1xJH0fB+m88uvH1yTAJziG6bDIskwSfmgevnC+DBcr9gPHgEzSh1UEG/C
zDpKSA9ulxwyowXPFC2rUO3vbcH5nzobxRvvfCYoBUrRDfICiTI7HZ+awlrq8pw55tpD4Q9Z+Gqh
+4h+CKta29wuURkRgiLeHYFPaVZ5J1ySrPJZBWg6Yu3i2voN+vNLQOgFwgSwubn9ZYx0E5vkUzPr
Q+B2bxIVwUQ3Pu7Cn3ncwri7dU1xDYjajAZ9PyHmzZLiUXr0V+36u6t3Wf2SpF96cYKJSzD3S90d
uxIWtWe+lI6scBAzL8qDm4HL3QuZg+OPzlGfAKhPY2TPKJKJXFbua9EGu6T1N2ggSONLTvqYrMYE
xGNFjDEyG3MVtoRPd3OkzJuDEEYl6GVINq9JVvLc7z6qbkHacukiKlk3dmakDvQBDnhuzk3IyFPb
Zn1xnk0UFrOMCHIDzwt2bg9rA6ojIEXoEi6KcnSI77l6y53PSW/WAkwn+Chw9JHwFyEtQ0P6j0lN
A7ghgdF1gz3dyJtKy4NlAXl4TAeK/sqeh9Y2HUMCKfQm2rVjs51IeFvqsXxv3ObI3iMOfaZd8hB/
iO9SRLRaNou/doOH2kpNuFZdwKGC+UWla0gnpPvTTAUfnLXiwgcP8qQziG4YZU5A103z2gjjU1Zs
GaNHggcjXml2x7LWAUZmHz7Cb615symhSio3EZ6lBQygJLshmmcm2QbfNwRN0NNyA6Blk0rrfcgR
OguFBZYux8g4edXq+VugpR99Pt7MXl/2c1nCVVmo9FNr44M7pqdYebvM4MHq0LxG8t5RoQZguIUK
h6UXIUCKrF2vOS6DUnYcZoFH5EMtxTrudERD2D6QBIAS54gIvHtTldhUJ1TYDXEQtd3vCSpaF25w
gKmyxWx4pUu7SVGB2dl4U374rnvjs+u00PrQL/W2WA51fQ5BZyuXck/QBwNesAMlyqQw2Jd9tSwt
7VXz1C8jQzBqwp1K6H4ilpzVLXW18yprLVFgiUiB7InX0tbQrTLjSKydUuwxbdcs4dgdi1rb512O
bZb7LdYErXjO5IH+7bGBCZS1wT63I4phRrZt0twiKuCsc17MnDrXI1S+Bo/f1NZbMn7FpGjBXtjb
gvEiIAffePLr/qhbCHNH7UcyZDQFHWAHwQN30DfiAIDGgTPb6mF8Qu64zMiDJOiBtGkNOhNiVxdY
6QjCwc6XSSwPlkkV2TXdRed0XLrA7svioxmYGjTlOJ/kxtJV0dsfPr5bkY5Bkf+3vM1uBWoCNYcc
/qcoQQv1FDmCtmua2Efmv//18YBxbf6n/0eRxmKcGR8rplLDLo2fA3hZq8pHrFVoD0kSAeLhy6f1
6xFlmYXt2SwdwoE8Vrw+RqvfL2d2PAbfxT9fj/q3//ln3PXf/vLf/r/xVLrij+9i9dF8/DNs8vKR
ff+v/36Jvj7qj6D9q6ty/nf+GXztin/MIngMlYanM8eS3r/bKjXX+Yd0HWHpUtdt1/ZMAir/6as0
7H/owvZ0zxKmiz3hD2elof/D0R1Gc7btAmOXlv3/4qwUvDK6bPOCmtMykeLb2Dd1iQKLFwAy6m++
SifVhWellULCJLcIy1edV68HNEIVHjUiTY5+9hkE0SqkT9kl1c0whlPvzilUsEkIdP4ROfkeEP6h
8MUxzYrLaHrw+NrsiVvA/4k3/cuy+nOZ81H9/bV6OEANS+I5hcGNQ/Uvq1yaJdEI3hzwUuyR293j
Mtma+a2ygit+gq013RryDf74Pv9vzxbfwt9+K9+dATNPWjo2MD7vv/zWpMTw1WMJQ97brinLV6lG
ooF5CvAKpYk8qFk1q94bYo3L5CDac5IyJt5LKCBcvwBlSUi7Ms//iw/D+Gt86PzN8bpYUPhuHW9O
Lf/r66KnaNdjy+vCe7EZ22CdBRx8lFCqWg+YKKeo22s2FyXakP/6I/m9KP66aFCI4QjmXuPY/JzN
un9sN3ZZ1KDXiLxQbN9lCSjRh+3dRdfWhUoJa88CEYVhtvTXsiCLpfLndDEaFvYwSyd6fBeMIDjI
aTTV6u6O1ZU4oQfEOI+mPv0ovicbgZFUDNgZsAKXzrAiLhxTPJlEbtboJbTBpxLVlx4y+Vw3jlKw
gmNkDhmzk6jd6t5zxCGcuLQRWpLs/Jls6zy7I1BdPCkut7NcVlcLJJdJfkmGrqUk/UyR08K//gCF
0p+qo4IxQHfR/mmrcj8C21oAG9tVA4ULuUgo//vTKOurEbTcCMQLnrW9FP7ebsjcxEf6FSiBTq3E
fuEB43W7zGH0gQi9ef/XXwj+wL8vUimlILWWVerQcZh3mT+/kVjowuCmmG46+TAm+zRcGcEDdSN2
AAOqdg3BYgX6MiVmMqJpslDPeA3HF+TpBay5BgU9yGJmOYvx2UBDkDzJflmohfioUUe/RrO0HFLT
EsERKehBtDP8dYwEhdg36+odknCXZveMUeiEzhvuCA2KDu1HACQlxuBHQMKQvfnWJcJVoRO0iI53
5M69Jo2GK+dSRI9JdCavsYMjwV29XQFFw1jHb2S03EC8F5s035MmGNYbLAaWswdf56Ftyk9iNsdu
0myL/pr2UgNwN1jnqODiXVjcECAMMfr0jabfMeGW4b4triRsTvoWoZVfrz0FHZiNb2VRJoMfACPj
PpUwJ8ytqA864p9sPDJ5rLxNUR1IDI9HbB1U+u3aiXYD74dey2gdZ7mc/4Cg3o/uzLqFWurVtoqw
cD1H5UWk68F7qKe3bHgZwscA+xmfEtL9iEoPRcBqKk/0hlHcAe4jYsZBL9HfdW+TdJcRU1PHFBON
8FL9DKlxnP9qKzH+0ykwLx9PCI4iiyNKn//+Hw80zbWWHqNLRC6qc+/V6R+9ipkHkxyX0CtzVkcg
InThOY9AOAnAFWIZMbC0A/UQjhqNy2TbVdpKkhIyMS2pLEbHzbN0dWwPj7nWgSfDuwACY94RVbc0
+ldpiGUqv6vOXgpT33ntjckKwgkYoAV2SjSHBclsGoryatLWJut1SL/1kvBu6FJe+u1UqHHdZjEh
sPeZMzPxGQ0gt+j9koYxAX3OdSe2Wf0E7ph4G93aabRX8+AeN59TsdX1i8jvQ0ai+c1LN4O7Eyn8
zE0ZrBkZwQh20aHToG3Ta5gNGD5WQHgsxGYAgFYi50JrTivTu5nepfNvrtoRZZ+l96l61ptHa3wF
wEoLkN4xRkf71Yy+mmpYDh46EIYqdj4dClktG31dRVgxNLW167chQ6RNm+Bf7w7mX6vD+YiXjucC
QbAN9HekXv/1243cMA5tJ+MipE0fQ6ZqmhWCWRLSaexj9Af8skoPpAGz/jL9qrPtrQafRaxn0RrP
EWaz4q43w9lrvU+6yhVRxf0vbHTtTprtwVZM9zv/ZIuiXpp1hvXb+eqjzl2n1hRvm1CBTDZhu3Up
XtUx2La58am5mI0o8i//+r1SJP39vKamMgXZ3tRH1MLW74rnj7UcszVbUeRFG7dJKw4IBEStxu2v
1nB4KqufFkH7MxN0gjD0jnyvBZsV8IHBkTW7NkSGISYDqGDrL+2fLlp91IrWJ3BZAD/9yfOdTxRi
9dLJpgHRKljjqkU7qSV7TAs3zYJPRJG0SHMYLLFsF545bcsIAnLgMy1IXMB0P/LAIvVTEgCV5JdK
5oyvhZaBj2C4lma7Cm+3XamTvJA5gaiwy2pSKbRd54HbdIKnSYURTf6KoeuEeMyM8RVYp5J5DUtf
cSHpaFToBXu2Dq0Zg212CvuR7yOrL3HCUNzpnvQsWccYNhihuNzBTRJbSaFG+0wXKa/8fFGUfbRX
1XPk1sdi6jTajCxNza79lWF62qUGYhmH5WchxnZFlp6LXgeMnWck8Nvz/i40XSCuILe29rT0iAxq
XMBss5/GaOA1YbQ7OuIzk6N9ExhMH+wYpvhYhyfXQ4ZNa/Dm01u82cJ9lgFa1MoLy1Oad0Q6Zjmh
yBYqxyZO8dBqhIL7cxRqrNl8rNxlG51gczYh0JmWe4+1rL317fjSGuYpn/p6P9o10ms5YYhBVwFa
n3mNWYXLjKfj7tTq1WRIsBjM9tL0kEJKeOMPpL02S/gS3rYixDlP4uQaCv05MFPj0x+VfeIbgsIR
tAcY8AwK6r1f6t0ynAEdv/+EzBV6T9SHJy1W1CVN9J0j/Ntoha9/NkkMsY9kdfoiwC5FYlgnMGtY
mvNZkgWqIimjeoMsAb2D6KtT5RsvLl/GJm4VB0YRfowz4nPMZP6774plQGoMzyySAT3cil72XHuO
e7BqPGImZGni47yfftU5e68uClx/G1Uy8DF8xpeJcbCyCqdbqPyDoR4p4rZ1Ar7ExqZOazc8BFLN
3JGU09f+nFKL4EsUJGYTPlv6OK4AgLPVjmSqdeC84CpLRoq1tzV71B2FHezt3B6WBlQX9FXFPS1n
FGfqEYocfDoeLaJgzvlC34LsUc/ocmKv3cylZBeio0opPHJ/AMbk363BWhiCcyCy2leIngwoYDGU
XvfSBy4oEc2ENmfLdYeFOHSNU59yfiKEW8aJ3ywBfNf0RK5agVqa23S/hoTvbdoCKZ4WfzPpnm1+
MT6Z3tzAwavajAa4CTCFQJ5dZED4I2Lu16h3kCK79tSiEln76TCtVWFCvmOxHaBq1Id0EDeUJxFn
VJsd0UBD4VQmz4ZrsdkQhXcdHBqkYVlwmgmbSl7PPmu+p6MXTsMhTTqSdH0teyyKbV+0zcXr2H6S
OuSRRAmGTXz8OeAZ2mekKSzYFg5FBzOAlLR10njaLIu7+0RsZQJMhwmufGWTkNnFHJ45M+Wt73cP
eF2ctZGhN6HskcUGIt0+qKdp62feuAlajoysD3fky9La92fT+EgiVFgxNifDhQCaxFojoot3RdZV
yyyoXl1bm/0t1pH92lgbrstDpQjTCFKOTfMpJg4GtOxrl+hUxsE5Lr7JWoeh6fuoI+BzF711NAkv
hOQOA6MlL7A2X3x8MxTTQ7jlKR030Elj3IYPCZP57ZSPJk9W4Szpzg9bh58oB1DF0YC0lr0Ce2DX
VIAxuS4GPuOpKQ8VvaWNwCgaay19zqa0iW7suxUmQ9KSU4go4NlcAyVmCVjV4k6xiiuaAqkuMbwS
mwiSlvkJ67kyy2lrqaJYhDrp6WPF2NdroWXY6jj5WYm/f+xWmFVRNHuipJplqBVJ9dONOWCDBhf8
rGt1GlDTDdVoLGv4JcHO8rQfY0f695BTote9okqmLxUBTox+/xfIDW6ZanewtMHkac/IQIeSeB0N
AOTacfpXtm0SVsOcJp3J/Iqr3UZ0ZLNqMSK/pq62SRbuSQwJt8HQPlOSQN8Y0g6DNQ4Nv2H8LU1y
1+2pXcO8tZedVZAAmDtHE6tRIBxsNpNivDqKu+fCa54Ki2kfW3LmVXvwN2xrwnFWuP8fh7Z/S8fR
3jkecOxe+SQkYCriWWD3z/dMixkU0ttfZg3NuQ65kdaFrM2f9hjglnWmuy59f81dKKMZXyNRxVrT
VNbFGR4AJX4Bqtj6eN8Zy6HX7DSukH1q8bFnDLEaCRG6oy2a1g43xwgDOkIQiMGFcBcqOyeZ8ImU
JDCx1gMqbR1jQqB8otYwtvS+WKUd0y74JoSNoZSnp+rIU1Tj6Knc6mK39UrTGB+mPK9LhMb2uhXP
We81zPoJpjWx+ecBiutRa3zSUDp5hjLjK908W+gUkIEbCJxn2VofmO1Wcv5y8bTiQJ6MDEYI/nGH
WRtGF9fy3xFpg07Se4++POCG8Fs3UmCoGpeHlI91QfjEIeG+eE3tzrlK6cnjmEbH2GXepFXDfkhd
4+DXE5LSmOz4LGfgmnYGSWHuTw/Y1SlIJlqsOPi05qSZRXv6/Sfq7HgKtZuyI4N13sy+hrWZemhj
ZBkfkLAdgJ2U627EQjV52oPv+zW9UtBPidD3aVE7l98/EsrVS1B19cYw5gBlcK30WOx5qTSoROYf
v//0+0cVj0+DrvPMTy+Vpbp0lRfjLwlpWV/GtS7XTZ0SfVwH08pDFoG0PDE2jY5Vhzpop2PV3vvM
zU95/YNgM+tC01msrHxkJlUQV6tKoW8ciZ4tHPMMgT2XX7Jr/MPkVxMiogydu0W7OkqKc1mT62Cj
H2DcQ0zYIubIJeiFH6mukJ8ExSnMapwbFUlasv/NNSiP6GS4kZKauwyCuL7yRq9+7HW7LiDbRas9
cEv4V3fOCHgJZ8o9RS2J3MvxHvMm0M5OCddeG4kChG/WetJHWho6kPtsvIA9E/iaxzNy+/QpT5jA
9F7V/UB4eTdMmAtDLm5FkLvH3kuPLqnoeNSq/l0Puhorua0WRtmjVImS5sJuhNOm1NYJ8ZT3gprn
qWTtLmSZ9wd8Q58pn8GZzAqfFjhbNXjMfUSO+CHLx4GemP1zUGGP+qCerg76f0BKBeJYFeFsQ1R0
TEx/6Y1BQrWUcn7bKdojgFfQnuBQDU4eo+vJ+8s0wlAN++nklJbP/DWnUq6nCxoOhmqhQLzUJFuc
KPU9sb2TWzmUX732menZxFgoIHa2VM45cXQa8LH5jgTOJhkEbVHBIinLIx+S9UAigf2QGwMp2vMR
qdr2mth4idtmZI370yayKzg6Y9k9tpX5RBIc48QUlEFDx6T1A2szRytEYY5OIvIuSC8fxmpiGkFL
jLLfBz6r0FZYVvRiOv2wjWIcBF5Hd2yMwDG13HoHnb3FD+YgZ/0FNrbcWeF7klQBwp+IeIqr5tJm
BOCwbVjvYHPF1lbFSaTOc0DK4Koa9A8VURfr4+s05EhR5zid/uY1pgftbbz0hRGsTf/YWwT4Tq65
CdNsXwtzk1tMU7Sh3xi9GaB01We5dEuCaYsMwCwQToVnFej4M6L5lqQgIscjBFHsewtfZt/MBAmM
WwfVdFfGLfRooaANTKlEXQcbVH8KY4xxaC3HqgLLRpZS1ZN0USAM5ZL6CqAN8IyoEJYUyJn8H66H
BLcccJukCAImYls4D4zLEDWrviNkrSURd40uiP3Sasi43MBBcxdWB8i4cT/NevzhiLcAV+cycMGA
+CK6ezo3TiNwvrsewUUFzEdLspPo6kU/pvUqD0e0SfwjptGfdNA60xh2a3LBDk3avZWQ8xU3TFjG
/UtpSKJew4YIojmCjkyEWrSfFKg4dZe23vyg5AOnV6Ir0jvyDChn4teUlB72amaSQnzlLcZ/MZ7y
vDyEufmpk4w0z0tHC6f7KKs73yY9rwH8cgQfiXOIS8UmK2qxFkM0IF/Vocr197bHR0gULMN/ELMK
9H7ZcwSbVoTLrDv9/tXOCGnHybaOVuLa1bCKGvn8imIIIwQr/KBSPhmdRVSlKH9N36GJvFIn4neB
9+jQU+VPmY0camE0Oo1lVrDS0rs0I2Cq6XMwDW/xaL3KIM4WLtk7Zcje6LqryKaeirXvFqUNyTof
1L8Xy0CfmmeXGNuk5/vPwrZ3LjYEIuIxCA/FzuynJ9Pw3+B/fDUTOn6fEDPT1r79BltUimdoGU9f
wlL45+xP8oMfB7tctYjAF1lZv5g2CAzbID3KDh/7tIB70vWflp5jUM67g/KzvUbhv4ijn74T3X3D
vKVutDNL0kJdd0IKYX1ZBmJsfATpTobqFdNbiLYonsHU2vesbfFMiTwksDGn0vDLoasl/kMPBsSz
7M/Y5LfYXMI1tHqSRPUMx3dyN/pi7QpGbVLL74UXpViuiTnXYZkv6Fjspmr6TMfCX7bGo+cVZzzT
iImIlM5mLI7twq3nJLIyxCzqOk0PqUZi8fz7SvwDrkupJuqdnowGtyf5VWTa3S5eqj6g/9nlV230
HBYMDgqkfC6O04VovGdbRldNWjc7CJ/shjWDy4G8bUcccugxVmBeYpUs88x6bknMXpS5i8dPDxHN
DtFaL8RjzukdZqEFM6B7qsPobkQueDyJvVti65wjEEuRvpQStKakbBb85zvuFMii5bEEw4APlLZg
SnkTWvKlSuWXBckdOgw5eaAJIsz+qymtTjroDobm/YcJNqthagrFaNVP+rTAn5R362ikxxplb3TV
UZepTwMrIv5zto0R99CoVwAjCSRZcJ5uqW3bpW0TbeuRvKQXgNKSAllTafa4MNH8jKa9JRXqMU2j
J461YjMBNigs8dAbCLM83Tl1WfgaDN0L5fyvBtckGtye998QkNX3+O6z54GRzwKsxSbhf7HWk4Y3
JjfHnBkqFqisUCL7V5goVHLKGixTZE59OLr2bURCrZj8cx57YNMDxhJahAMgxn/TE6bShpSbcYhX
S4TZKbINBuIF2vupqBceudYDFHUu7EtHS+Euzyl5QSsu/QR+URsgeIhk3LIlrodR0KchEnMkfQtx
QLhNYHOhhXjJcmxjaTF9/v7QfbPax6q84Z/CipYEZzXazL69PTfndGk7DLyjQJL9WqkjdyjkMwGy
ujEYL7rASCxj8+4aIxoSYEZbIQCcJbg/J3RcSzuyD6CSEnZZi9lNVV/HkdA0J/8elfWRsTXlEATQ
vm8k0ZGJ5rzJfnx3vPanpjdb09Pfcyt6t7sLq/6QTfojFifC5Yb3KNcf4xkElkdXy4E10rkfdo7h
x0h6qj9na3TjNkiQR/q1y4KXlNwmUIoEtYlrVl+E5bBvhVw/YnVIHP81n3a1kucAwd5i1r8HkGOS
KfzZCC7W9ki15pUvrR99x4o2WUvNqBJ1Ag5B+9APf0E0e+MxhcxRfXQT7zHs8zcR1kskBIeytt6l
0n6ZDQCFPmwXDuwMhhxTs3GAk8Cq+s4MrH7hAbzVOxRra7EBtUKjiEcChlO6CrwBN2tzQbRPfqiZ
5Ej1FemA4NYXlRJns6JnNg9gggwLpa+HIAZC7F7Za7Ut6BYIuEdVC+mFlv9zUKqfsZM+x0Z1iKIa
KhZAiSg4+Zw2zgy5UqMMkQp1r1qvnUrtyUnBc1oWN2LuXzsJE3A96fJDdhxnSTRxb/JdHBaolfN3
ldJgyYlK5EpqfvZlCJ82pcvpBWpjO9V7VHsEsYjyalX6cejJQABIjjwPcRLt5DXmUiJU1riyXiCd
pxhaMNY1RHPHFNJ9UtKTAeTWR0xq3Ni8jb3+MGZcEK3oqen905ADaEhm2ETgoWAz3cwhhXGfKbUt
SOmsQuwpgCdJAqi6ozGGc38PGardLdgAoNq6n9Ys1ghNiHOqnvaynX71bn5NJTg/rdzlMoJtOlYd
6lDqGtqIFCazWjawuGmr6dESzhnQPrKgimmD69i3OBo/PZxhtZhBkOm4kJ5HR1CzSVLq1JnQkEUI
JWwYh5+Smy0nT/DgS6aZ2TAHELykyYBCjSvPygBJrDv1a0IKAJD48Vm0jCjgNIOa83eySwEJCOMJ
S3a61NL+Q7VCrr2GXOZRdIw0yZjUHNhHvtp1lhNuqmj4ziEDW3qzn/eTTiPfq4khY5JZKBYTaeeq
nROZqktVHZQYQwT+4MA04rz1wn9BJAdbk9m46/RPQIBqqrMe36ZjvgesgGWI75Bn2vKYKwSHMiq7
G8FH5NSmBx6CYNl1wDNl1b8UrXoFBo0Rx9cC9Lr5VuvLgq0N8geGSULutXqX1P0VvM/NbIi+duMa
7strWQO0kXr4Wtju2eX+zYyie3Sm4nX+wgBtljOFYQGufI1KPB6MLweLWE2vIgvyh8jvccFWDq3E
EoQN9uqgcn36k+7SzuMPry9/IUzqiBVljuzDBsMkz0KeWLSsxh9+8GUl9blXZLlVmtVsBO6iQZG8
G6AcZGDLyGNDDwt1cxQ85A5Kfkdz1KErqNos0ImErWtEkmhHp/cXbWuG64nY2wUCeDAOya/OH8Cz
1Ga2sjPEetnPqbNeE2+bFYBWHJ3GNaTKg5aET/+bvTPbkR3JruwXsUDSOBiBRj/4PHuEh8f4QsRw
wzjP89drMasEqSSoAQH9IkCCUCiVKiPzhtNpx/bZe+0oz7/0chdG6ZNDQWzlxD+uXx5sFVHDaGHL
NRMP4SiNycTQsOFRyNUnbKgs649WA86Taeljrx6fxUCcv0dYd5kFNEeGj4ByfzCldlSge0+lz3BD
6vA5gE8T53vKkHYVuNKF59KIbXg89jgBicsSUqK+vQ6PQ61+M78HEYJJ3FZUQJPOiLKfVIwPpjsD
kWK83i3grq5sAba47TJ2KCJy63ubtL/YJLGcR/e2EF9BV+FbslK1zF10MAAOSSueGztj0+YG215W
jHLQlVKBoR7QgVa/jzVwV5wum8Dm1MJ8zATPPhgb2z7pOyRtTXxp5J69waetzvvUuIAQ2I7QV5hJ
vI7gh/EbcRnbp+LkuD0hG65lBJLIQa+MZUxn2bqaCoLa5ruPY/ZMKH/TA6BOrIbkDtg8vQJObucc
DH03gFqYOQ9SnmJDPzrC+ekMn4uE8WFTh8yqqriTY+9WCQU4tKMbXJ6J3jITOV+KSp0usD/tKuq3
0KwZHULxxjDxHHlGxfvQpi/LrLddgIiek0iZOvTIEvEUT4actvVYPcTt+JROBVoSUR6CTOm3lNW2
aaLftioylpsdQXVCU3Wjn4E00qghvG4tFF/9uZlDMzF8gq2au5v5TSiiA/6qAlXQOjO/pbR+Oks9
lvXaIuJIX2M2M0jBEXgDVvKCEIQYJyzhFvXpunucMmCoVkEfWjf1dEJVDkhTF3GZh3gREubu7CFb
ZELvWZF2T33svzsMiEvPGG5jXf20AyewbTWvmJhxzHwAX4E85PikNVx1rqTvIPfHvEzRk/tMJitR
0faL25o6RcAgtIalghCNf8CPZeCXVu1DNBJSpcc5P0tR06AeKdr5SJtghVyaPWUcIT9Ur+0HG2ji
Rc3prcrgSCDKFJi8LxPBpOJHT1Xkv2UagMQ274GzamjCsBY20hbWvPUhdcU/ehvExXbqxL5Q/pms
Fqm93CHKRSCU/iFivrywtbzEUY8CTzepxYfcBwfLTz6dqnhXU9/wiunolNIuvGKfM69/HALUnRif
TBg/i7B40E1SiuRguFTo1NQhUDwEhnqlsnjZZjFZATW9lfrAd0kzftoGvWeUfNC+EYfHHkepXRwY
s9ZlGXnHuC6e/CpUG9Y4CxmXLXwFujwph97jk67B6JhPBVgjIsPZQ6iVD2qCMetScxiJ9KQndGLF
rctamAPIqTnQVZWM69qiV80gxq/3LmANO6oWXFe/Db3aoFbIc6Y4BkxWWyHGfT3QH+syZbEDXTgn
qeA3SkclZ+YvKXg34yQ7Ze57GtJYyj78SMco+2vvE0BnvWKVuem8+CsbWXbRzbwZ8FY0kPZc1kQr
N2JOyAK+hPSPokOMkVr2lS1XTvLVEGGA3iR0IrNZumYNt80RW8uCeSIf3hwdJJLy3DdvG+rg/tJI
W+Ps/bUNSpaq3uAOa4Y/cRg9O0BKN6Mm6IWEfhi2OVmASUN76TBMINTyUDqae+wgdXPI8B3Tp2Jd
hFG8Rbf4sWzvVwKdsFmDjBMrC8g0/YJIOolwuRsN48wMBTYeK/V6mKGPsuK4nZIL0AzcLsZDWl5H
F65VHujpzQ7pFSAvjAGEr01n3HpTA2LWT+DKgkc4LCQrzQMoQHtGPjyCaD9jGag3sSoFYJMKbjQW
0zwYPyOzOkJo7o/G1M0XFqL8Ac8+NAif0h0lTyHEA5gPDRWUJhaPjmvKqg19xYqn4FsZPrlGg9g6
CCiRi87iskhVJ6lzA++P0j6jCk+rq3kO/j8q6HnqGBbrD5zOGgDX4W57zZzkz8XZjOXJhf/C+QAj
LLW6kFcKc2hKAXxuDZ9U0VzDqOmuHf2PuDDHA37nZCB7WLoMtIb1CZf5VyWcCREp6Yps+tcUDW+s
r+K0iB4o9wbWZoHv7eZsc1BE70ZGH5GOBSZtzM8Ri4TsWGnGxHF3foYcGVYPNR/gyUrEox5lXNSZ
qXq9+5JueJEednVFSSoTKXkJWriWpAb4m43+sVIlw+qXGKn+CnXq1LURL3qIMGGXJlBprV5Wf7xo
eCa2SVWt656peLrXmlwbArdCZkFsrsHP24hVP5Pr3jNo+RgS4SVEw1M+5A7PD+XHk+M+UYf7JSPz
TYhy5wYYObBMTAssbZAdIrfZatp4MFy8fiY+PnZA98lB+fWHYSNpkw6IkRXjzdORICcZ0n1Y76ep
25pArEAVauwvf13CM42Co2ppEZtLeKcsfTsisZhrxp1VdfmuTN1HfU4+d3qC8lR3C6maq4ugDqhi
Txs0tJkMbsxgRzQQSIB02OUb+DKYDvspOTS2bh2x5Q1rXklzEqvpjgX9EP/4t3QwTHyN8msROQkD
XYy8VcfNe6Gfu9T/UV0QXgvZ1dssqn6LgaBbEnpbUylcnOCWA7cBt8CfdAryU5S5HyS8a4BqhfEw
1gzNeADRjukRNjFLeKUYLt7UOHu/Vf2Weh8TpHT6y62WjH9srfK46Hb4Veaqd8QCXw71aeQMlVWg
3RsOOS7S6igz/6Wjk3fVk5mGfRyqQ5Oy07di7eqpvxCE3iftsRlISNwKXq2f+oq9ZGfHL/jRzRtM
mCk9eqGXrd08KbdR0/yp+zL9bo3keYLId2yLGNJ9qKyDT3hrVTpl9O706UgvFjHCUJO4xsfYu8Mh
Wo9ZVr2FyBDJlOkrO7HTmzS8JeFVoqqtPa2pizHhXu86PTg0tMOsrbycFpZBOXDaRdGutPasnBk4
ept3XvgbOdj9ZHLzHFBrI8XL+tEfg2YxuPrOEMneCPSFaHBV9M1obQpoeWtr5FvgUA+wa1P7tYnM
YZd7vBVkQUAoI071oJGd0VW5KdPCep5q4iLecO+HElAjx/LeTVj410X1MGqKNsJe/NgA9ogxEGth
KaHTIAAGTYCC2HWlJAmOwvLSpTRFg8e55xEgjkFp7h1D6FNe1eU2K4U8jAwJGY62Z1aCTNa5+Sbh
o154QZ/lNIOa7SN6PnY6n3IBldEMAMlwGbP0WduWO9sbyw8WrbeRPoOZJcarhdB+C5vTaFkN1lnB
b82ZLoU/w3VCxCyLqoVZ7D9F1JQVndUfebjQelkuElc6mjYDlNM3Hc7V7kWGKWyMymbt50wtpdUM
cLuR290d4SzCP525HI9gh0isbIReBcAMYhNyDnE0bJGj0WkfFhgALl0yumq47GyDKWbebBtEXL8w
0LGWH16qOj53k6BlszHJNU9F99poHiN+3Ur6m4t4NdXCu9Va82ikWvfelkqsDc1T21q5K1PXzeex
C29EheVXV0INaOlTnfJ+xB8y9JdSa5lqa3D5JOKJ1YbWPYJrjNXOviUFdLPSNcpnuqiqXcA2AS4w
ViGLT/0ow/KxFmO2ofqakkMt1E9JhC1UwBwUYqiuVq+lq7EXv67TWS/U1VZxpLZuKVC5AgeCcM93
MYJPnNtt++EyoyKjOveSufJZC13qEZ3SuGplGC81rX3S6Qi+zilKKgeLa97BIiBkC1SZu487jTlw
J/rbSisz17Us8t3k8oZA7Ah3XIQdHvBGQeB4CQY7/Y5n6M4kfsbBjD/CEBT8yLM+Dcn0GGbYSAet
Dm+CZ7i2sT9Mc+W2O7S/vuaEh07R+5CE9n7KAYnVRlLtgK54fDFXRLHrNycY3uBIEIiJeCEFfoIa
Vg08wVmmH7X0LzstnS8gSVdGzZ9tzPmudhxdFF0E4jThVetRNpYwpuncGVoQtsK+OiRtNvUcC4RJ
y4tFMjkzAy9Cu/gmIuUffnuQTyMAsx39J9MuVHhFB/mtWbiO9JbxsnMx0Mm2usaWLo6jr4O3buAJ
9BYnBg037oUnCj8YfyivE91Dq0fDQj/KKdcuWAdqsB1CrapGdy+Z2sNtxapuE+rN0tkATkR7k7Et
3GgwuLAAZT+eJb8gjnX3wumDPfvxBRBxA6SsbtCtapAGxBDn2ijRqdlGz7oN0RGIPUdDQ6ckUGf/
acz79Di17xXrQ0/vVwK67p4wdrc0Qaqekoa4WsVkqBnIJabtb5q6afEAIlhmQWi89z7+AZxa4Ets
DwrW+F5L0Djc336E3j6yXrvCnEjP2NIbVp3eq5lQsZZPJyHsiBo5UVyQzHZm2OiwWK2IW6hAZkwI
2AJN6CBu3qy0jW6jn2OINbht/fWfpUnm7zI/+aMVTn74i3WA3+HVcPNm68jyPsBQep4MN770Vfwj
b5MP8bFzVf3EfUkafQqUQ9b7svvjjqyoSJCsgJVeNIdAhDWqk+343bYzxz9ZHcIFCvAxa1R/Ppb9
5D1OMLEwQSGVN3E2buUEm8om3PooU8wzXuZDL7dL/zHx8F241nBJeMTqrOkQNTCEAZUI9j7pMl+P
TTy/hv9Kt7NATPPV+a//U12MxHlVlQPlOfQKAF3Fa50b2zaR4s2JtGkVNL1DZkNYbx7lSqROz3Wk
ukfbSjG9RW2+7IZsLXKxq/woXLE2hOGaVvK17thbV74vjnpFGh0KiL4hXJw8Auv1WixGYBWSJRQG
yKoUiiaaZi6DOKi2YFynB13eKRwPCGQm7p4L0beg+mrfG4V1IvvhbMZjkPEfpGVFhA8TjZkUn9oM
+jYPdG1yxdDTU0vX6TIxsl9P4acxIuuQOaiebauY2K2UkZmqr9qYDtb83Ssqe9MCBR49PiwhqJjp
bzAWaJZxEG7SIH3J63npFumPVky+cyIGgmzb4FuZlRbk7LItyVloqHdmNO2C0GTCLg2WhwkFNKML
MkIvX+byEj96NCL+SaY6pMugeO0HhBY5EL2UcP+WOuFUOzwGk5ssIxU1y7DHUGPV7UMYWxSR+ji7
sA71Vz+drgRB7kECzdfX1XfpPydpPZMFn0LH/Sx1bnKQ2bOFc9NHWAcg7oeasEAJBhzLLqlI+zHR
o9fYop0EL9NL31Trhu3yUsTyjUa8u5bgxe+d6LuxEb01bdhYI4hMN4p3Cfyt0nWfu5QFTar1j4n4
M0Yg0WnvrD8Qroyjb5I8NOwGD0vuf4I/PY8RxQWRIInvdfUPB9qPb2X42AZvr9iDJHgSswH9Cv0B
IrKMn7Tau00apfIEoBagY1NqezgwdXivURli1SSHSGgfAgI6ZsgINfCOQpNYFUH3G5GAt60Eqxj1
cSImBpyX4rft9K+yBKGh8zQ1RnWh/AHvPShrn1E5AvbMeN+AVzWrFVthoqgoFuh7xPKTF7sxzxOz
C9hWnMhh+ndL+v/fhOBrGIfFn5/w8//MP/c7L6DzUSTyz7nD//s/ppsR1/3/o5uxHf6kX3lbqX+u
Z+Qv+nuQ0PkbRmeLpCATGwZ3WxD3+ns9o03A0LJpKPM8U7gkOPj//Gs9o/43yhw9y/XYQZDv8Phx
/yhotLy5uZGf5bme5ZlYL/87MUKyZ2QI/i0Shq5G+ZtlC0eQC9Oloc8BpX/nuh8LO8CyhrHInHX9
IXZoamyqZYO6ztutPIZmnO8iYNvAK8kHGjn4C+91KPp0F4EiXKdFSHEK/gsQGxorGM6CWHjfml+9
4iWOqFaYQHugO8Hkw9bP2X/xIewONJtiKsE1qU2zx8BMvlq3fuxJgEwazSOT0VPBI7jj+cN7ZRbb
stB/VIHtpAr8y9gcq54ag1K4iHLhb6aTtWkhzcZNvjYCXDxc4E4dQ4Hh4xEwDXMP1PixICzuBH25
slVP8XpYP9cuiFRaEHh1ZKw6/WINQGJVJf6DO9e6dgmVhbl5dazx3eO+HybenvaTLV0CuzTrzujI
874vuza+w3qi7FC6OhqfffXe1jHV8Skya8aFGmXEglO2oN0lJ7+BNon24rU25Nu8XwGJYIGPjkDh
BuNtwT0NdMrcd1dTzZK7P8ZAO7tUhk4vA2QOv7G+lC//WhN6O8qevnCXsMQUKC8eLtOlsvObitHy
xW8SUs+oV3dv1L8CYfXbqumpYokfxUAvCzjKvjRSTpYZO+yG1lILcsGbHy46pMKfpB1qltlYavSe
zuqKlY2Vjs8WeYokupQxJw5KxVvieEuo+peu4r5INVNE7cyv6+okUMFfaNq1g/gbh+Wd7pRpAxjj
Xg/Oi56CYygmn/iUO4NCFOcJOWeCkM606dsGjX36qfzsGlr1rppzH9Ng0ne4dgScUZSRWXOTnwTb
/B8PpZZrYVCsUEqcQfxoOZ2EoIbKjaHL19CqPkeAPqw5igco1BQyFISF7Pk0TM2pP+OrB2JbSusm
4YQsKmoqIJHPmz67PYHwYfXfsFwKOZ1U7z5nOv11kho1ysDQ8STjWhVDWp/jCTgSo+VUEAEoS/S0
yTXWDtWPLr9zXfsw4jci99lmaqYXmKPaLjCh+8D53FTWXtHHA3PmEI7g4Gu7oGID+Q6WTqyafFVk
TgrYE2GGw2kx6+rYCYyF6hqgDNZziUN7ac/mmhHETtfBeYu+s2J8RO/chV75LCJ8+CNicUK7E8e4
/eK0+V0HGLecZfSyx5A3xLck6F5MgQ+mhxGgVfe+OFFjsbbib7uvDVZ+ltpMwyk0yIqZPiYlso3n
LqtfJfONm5YvnskFMwCfEmrjDpmQPbIPey8wulebentmEABEZvlUGwDTxro7N1YLqiZuTyDUKEuq
v9C5aZNr5y5TwY6ff+xIJp8Gcqivt3BNvfKdOXE7iFNZBpcErZk8BOjXJP4W6eSsmXTwRsrmQ0HZ
4dezIprxGbPqRDQKgJ4uwfqM+k7J9NA2AiauGknreMZX1REMlEAjBizxmsqeCcrlsMGgMHfldmyj
zzxus2Uy2N9Zwh6f1IC+SMywWo+uw/du8q4sFN8qYmZEhqhxyTvzaPT1vplCg+AgFIpmfFM9m2MM
GKfc8pHSLbjIQ/IZQYUEoh+8BvVADElG9dqr2ndCdQfagLCezOSK7kFZ08bWSgyo3DycztU39D/x
Hhmn08hmJpjABwqPvg/202CreuusWSq4GloV7wD2MQfy/FFvcmxwrlCKw76aayrf42RebAds9vf9
xN0pIPmpnUO+Dsx+8GDLRluBaf9tehwlXm/ha3LKpwYCHBFMQCFkDqqCgmtfO1NGBcl4GGbV6GGo
Wg0bPtGhunfMC+umncFeXVT1IatysP3G3tL4PPI+l6uGfW0zQJjIyPrO6wdfA8PbyY9at99jpb44
d06zIwyaCa27mNAwrwNBUiNHTe2DxghZ0cST5a4FkWJE/2Kn6exo48qi6NUSGDZr96gV+YQMixk3
irPohI13w9/LAfq7D1ryq6WjP2XkLVcdJRyQjvRXoxKoqOrSIBWI1KBbAjQ+/qV6L6k+6zx4MhFk
HyCXeAF0/9YEvJCN6XOMhrthMKY3oYFPvMViRHPLG0glkIABjnk2kBveQP5Gcs9ywCit5zfXwkIP
ZCM+LX068YBKxekS3yaxppo4GYPdyYoxS3IN3PtBtCqwr66aCZOaRpZjG7esvELqg8uCgbRo5MJ0
FaaTITsEVd9fREqeSAhG2FSXO5liux4kGUDpmLih2PVFsC6vFAja4OU9c2UY4xHBaI64QmASNL3r
xGtGWR7aGU9lFmR7KNxYYgSV4UPo9dGBe+K77jmvEZvKVZnValuqZG8W3i9HwUXPZypvfueGQJSW
Hj8iolikDIvKJtP7VFl9dcIgvoq2il7yxD+2WvtAJdLPFMnHhruiR9slWUGm9zZ6UyXqnal8okTt
9OwmfkXvyb63qGmbidtKcpK6iLN2Ib7DGs02pORVaWQ8eru9YYNJN34zHbExrVJjuHqDu4UwqNZV
nf3mCRcCmVTwfIBwLTTIpVvT9b/pnMUyEHf50h0/c+RYlIRB7aLg11bqrRgIpXTOi9IE7g5aa3xg
wabXnCh8pkjNS4tF7tXvHstowuj0ukVOf0ta8/TXKPq/0/p33mZNNd7A3efZPw/eIA3+62n9Kck7
hIo4/09/zT+61M2/2Y7tIG3TZWG7psm0/Pdh3aBl3XJdSzdcIQQ0CbK6/xjWmcgdXRiM64YF04Ep
/l9HdfdvLgwQ3bVsU3jz/P/fGdWF9VdX+r+f1U3LEbpj4Be1JWyR/5iQLSblTl3F0tKMUY8rn9SN
IgSP48O5FIaOiSTiFh+bPavNOeeamJcUwpXqXKSLxrsIA3BcIukGmfI43TmJdQ9h35z6tnurxhJK
kzMNuJsnuSPlOS1KVTeXWpDIGZi4ofJI+GshWRrp5FeTn4+aa3hrXMf6QU5iqzdNeDfiaa6q9OAH
WwlR3CGUe4GTClxUl+83bjnJPVT5U0Je1qnG/mhrSN4tqP4lUjycspFy637Q+OudlgWvyUGdxv2T
q1+mtNS3If53BPPZOz3CJaM5ZfT+NCniNlbBeNkYNxybFAFUI4KljI/jVOwSHbybnz1aSfSi6pAf
klj0ahLXqkqlsxskjT4YEi4vWdeO//bajht/2VjcURryjJgRknNYlOD7YPP3c1NlOuI4AbP9ZHN3
H9lDqaj9wc3/q0SONTFdl3HB1z7Y0TGw6XEkECK8tWl6TILhiF312e1IJCZSvlAg9Uzogf6d9ltg
hlkArNgkSWOvx4pIPr4m4s4PFD+S6Id5RDzrzQ/DW5XM1xxFnYwqv4dG3nApFZZxqeYCm3BAZAK1
5S8Mv1v7hgn4aNzMTVck0W7Saq+mNT63mdr0xUujTRX2Xv/ayfxeORJmp/sejQ4Z+LKiCoiQlGt3
2bpNchOAuPYR+5OzoxvwqQiZVYXrLnLCFMy81h87N5xzqWkHowue4iAB7T/igfKGCdM5WulGptz5
WocOzLhttilG7VXqM3kERO59ULzbqhwIYfC59pzCOzMr2RaHlgbxDF2lajF+uHTjskq429PYvFhV
8z7puKns6jFUxlOCNRLvPA5X5DsXoBPj2ci+XfZk5ut0beFApxc0PcZYMxn8wPs33WCsRmuoYGSw
LQxn7mhR1M8QKmldsJtw06n+2+f9fyD1hFxMECSA4biiS/Ytj132DnJNknVpkedZKGNeiodYthxO
Uq8EPjDO/hEks1F689IfQ0Rag8gqjXOIyW8uX4E0MqTsmBPOJJ1AmcyIu4tcfsjIlThxRnIUOtmP
rPE2Dpr0IjSdm8/NBzV+Zpmzms/j+DkdIaCHKbe0QaprNhd+RIopEBRLurFTUJ+pvnemnqpnFOPA
dbB2UGUR1MGPzHO16wk4ZemoL0aCgeMEFx5UKnVMsfVWFyhSWs/nWkL29nAcZOvASjqAVMMmsloD
7CutEPpfo4fXLWyHfHZEvTib1eK9jMxomYzlLqEzADJMO7P9MOTOUUxKchZuMDzTdvHTeUD9ba/G
+i3xiPOpPfBf5DOJ/U9JVppVNLju0XQwH3Nn6M1PAPW0d+FN4E2TXHUTqVRoItjkprtLVGWSuGPy
i9LXKsfJbuNqByw6DC1dDi0ozIqM3dLU6p0Rj8NOIRzy50CK0HG2MwUdINt/Mr8Pazfo8d6FwXYy
XbFq0A2WLcbLMXEgrGsg8bq6pCi1IPESC5wfSMnJFtNSwSRsAXMHuwdeOHvAYwHjW+uuYhrkchSN
3DpuwuiCIU96jXOsoahZ0M/O2A/Xg8D+7FXnEnWDD4TaqHE8mGFAociYPUXogm7U8hYw+fUTP1k0
mD15rsiFOg3CKJekZWhhG6hlMNfDQT/MOwxvGZkRPs+LFyNLFsSRQiOCvc0yZFF6NfAOXiGRzOQl
M3jt9+Mp8LNLjDWpr5l6sN0Ujcc9zo0fU5zwe3pOuSQFBFMKIW/xGAbXspbxriAbdBgFrSG+aGdm
hn7IsxhQA3+zUs02PqPFCgJDXw/foxLHgMtOYQKerZIdYFtvV9jc6CbrlBZ8J0NzzjDE9T2o0UVE
XrWUrmXcCR89dTOjyN/RAMDGmYG4dDsiPNVrXVWryDJOQ4OzFidsuFJxboPco9UkGS82TqeELT0Z
6Yi7K3HuRZbH/kbsxGxL8Cgk4XxVfFQrwa5kyfszsfUSHSS+QMcV9LOZ17GOTuaAcXnSiVFbHaTX
fKouBdVPEacqSoMBtFcrDyX/c+pljt6b04uTRtdAl+fI6n+A5acRVmn8HJSl8dMXqmBzH3BvkznF
BlNLVwO+cDrc6enVM2AJg/GDJ9Fe412CWJrwLGWTE2MuDnjxB0BbatLVpR7il/GRlCQeWjibnMIW
24dWb8lXxSCXYhrZuJx9Bfz5K9+dVoPqBS+NbhOyEVn3NvgTUrdmTZ1ixe0wG1kxGqa+HuBVwP0v
GGCnLNlZRXivzWlteGMNqigoFkbC1aBxAOMEofUnC0i3R40FPp7ClcKtPqcJKYiY8jZWzqdqDGcD
6YQHa679ajSc1QV7J6HRNUV7xZaUZs4+sFh2eachs6i5N9nnVUK3mFPLEj3w1TJr63GSz7xqPQLe
/L2SzksYQ/iuIqkGa4OoNn4ZwtQGj68T8zau6ZHaBhmvA0B9IAH8dB0UVbQKU/Q3D1/Kiig5yH1G
s1XcAUUemunXHJMzRhYOWnMtY9eDB8lLKDKw84ZlvLCq1lnH5DFXTYVHuCjUeOxK+ujqUMNE51ns
yNDXCFzgcQdYgPVIHqTOGmfQjXsV1T/QNRETUlJ9PoBDYNbVBVvU3Xcigxi8EsC4FUm/GaJsb4zI
w0sp8xXLURS9KvxqEh13FaaXKi7qh3AqD4FPsUTdMqLVxXcbgoZ3q5y4X9N/ZTTI4E0q4bHyza/0
4UcvbW/Xcum7prbNo9sQvCPtNi6ngKKKpNC3VpLi9R9ivkDTRVUUeGqJmVK4kqM4SO7xbVv056gh
12XTlVhn6qJh3xWFSWPgqsqrjJZj+1rYtPhNPCZaOvbnInJfE7C/9HhQ+5BQlLEIavs+CvpljPYh
wM/N+kmtXuhuifjVjlxOwUOEZrQrjIbESfXTdZRf+i5A107xiqD8aGVP9GekIQWpGBCJ1zbBxsxw
QPgGX+rJ090VqhY9nabfLjVBcqRU3ElZ6y7soP/G9UhFjekeB9/+JeZG9692mRzreVCIbdrMgQ/r
CZB4WXOkjUvPi4nkh5xRwvs0cTiuTA8pzXEfy6TBcMZ542HoojhwXStnUQl2g4bnPloOk56sv2q+
fh+8gfCABC++dyNUvDDExyBxw8+/2itjboQiYwYfZXtvrHMwfhfslO1rnjx8RdZXlHzK4K2vHqZU
XwpeGyEgH2OZcSLhVaf8yl5YxFsYcwj6LiLzu1CwaYOl4az75Kc02WFSAsyKfinSjWHG6PcWN+jV
gJicTScEjKNOl12GxTdH06fiF5yo+zAFcqsJrLKY3kR8Y9e6aPRpnxfiTHfDpZbjzu3tfRB32957
01ChKgrXnLXOz4ihOOtBwzebVg4q7pOSUB3ZAnWsM8LYo7nWO7mxzRJYAAX10WdDUInZZNWBEAsd
WlRVuXCMD9FtB3/rqq+o5cVlfJCnx/D16KG1mdjGMdhL/VyS3MboUd7AwzDbDw8tOlJXXvUxXFYO
ZQGEN5sCP3r6nHWz2A3Ah+sJzs5Jf8XaSDcazA4tuPFJbXDugcSIz0RcMWM3y83kkRFh0Y7NrN3P
wJ5yPh7CxZA+u60klmCtpfuW4frsKarIsIsWvzSVMK6bt5BOL+EANssCnGX0Q2KgzNoVP+yI1QZI
FYXrtbnPGnLbE0MFQ15Ad7IkcQZIbxn5qHfaQ4j/VoxP5c2cls2D9YvORdLFb1fRdxEVwE/W2NzQ
GVVLF+gyCWCerCa1op6PQIrpbgp3DZtngfDT7imHwmPAm+kZABJNhUx9wjjptPR6C/6Vo+s0e98+
HIjWN5bvjCpJu63jAw7kAp8fzPIiX0Yn+UiOalxn3aLX1p5/VZQlxjtoQjQAbPNpHetomai7WAkv
eLekSSHCErJltO8djKlYoKI9xnZcHEhVG83d0yC7yHHWMUTiW9pwcoJx2nL9WPjMb/qAq/Xaj2cB
QDfE6RUd0v5U8nuysgMKbGXg4OKXj/p/ZiConUUzQNo+0neXfvKwVBvZPdvFnVdrlRC73vjptox3
otoVwYoOWs73Rz8+JIE/j4qq4Sa7IW6cxacWQDuQlGkjp6ue4L3dRqQEzW3FMV1vyvJHhaD+/0Qo
2ESQmzUfGfb5QLtiuoBNqeI9RqBg1aRLKnTMEjl5PQXryrlNJgG29SB7To5TdSo/ATQRAn9KHrpr
gvj/zosVizP8gKZZwtlH4+clodgUyaOjiFHuWJwpd8MGyjMBKM88QNKFvHk96DzQa5y1v40Q/9yV
9QiVugfRRk4CBW3wzm65g3rkulsn2jlU/E27jBmXdiQKZkdiIQebYryOFFVC8GLrGwcdjXTGdZXY
g8rvPv+J3vFQhTv6zHQ4bw9kOq1nOMQiu/MdoRRqR/W8ba0z/5yMvHROLl3n3pOeeAQmd0pXmNgO
PFZl/RUbW/aCY/5TcGLz7pCPYfIkUP7i7Lfn88KdHe2n+g3+MXudA09d3JwsUoz+tIuTJ9PYziRF
cOoPDrXUhAA/SEnHJXejDc8fX9GgeeM5qwg4Rvth4w+Y91dWevSzhxQAIy5G0k1xdgSe4MotxQAs
P8NyiSE3vdD5QPhyjJ8mMI1AsNnr2ccWL4exjcd1yv9mqN4r72p/kxVAmJQ4JhcssXyA0gCiVgjs
jPCwAFxjxRq2Ejc5/ysv+HdF4SzuPRomOfs/ccfYxkqm63xufblp3zHlaul7jJIvlg1PcLkiLz1c
1At7nurb8w5E8yIeMHflws9mgxsglq9VRr8LzuXdoB2IHHgAcdpPvueiWcphHdQHQb+CWk8V7ZCQ
D/ZOgbt5jUE+ns4haAH5L9SdyW7rTJpt3+XOmSAZJIMc3IlEUa0td3I3IWyfY/Z9sH36WvwLVUAV
cAuo4Z0kMvNvjiWTEV+z99rXIQsSosHMbfmjEJPaQP93ZnxtjQu4nKZ8aCO/hkPJmoy6553RSfLL
2VG9ok+N2kCncCUscN5F6bEZfX5AwSqQqTaido4XfvvJMeouTnmvEn/+mkkvgPeNfxs5t8HhPnWP
trcnGCXD3erpsAcCigwPdgsC8ns+Gr9bor00ewdYukF9PlGXXJz+MlZYCc8OOvOax167CWQoGAC7
zUCKFZ5pDzbWY7J6NoIm3yvxUPCxI5IxTp5LjRYUpBtusvpcmxsZILbbZU/R5PMeaXNQDvulw4WI
yDYAo87bH2nPNT/xvK6tkVKCBIl3KKTNwpcEz3FYlHuE+pk4Ld5+bl8998jr7qiLady5wyHbk++M
ZRgdiZti3HsyOKvj5Innp0kdCHkPeUpVOj0DmTfNF1f6xKeS+eMeu1fFd2n6AvG6uUearuJ9V+5y
nKIFlqILNwQvKXOIDEySItgY/pnffujOffbZCADowOzhtvtkho0kkOGbYefoa/pz0ZC4ve+5VuDE
rFwFBnoaVM0Nklc0VQtHKmfZZqRZC337ILoz/yt/lvGV/GQoZ0zWOu6YBAufASlhO2oIwE8ZxRVJ
rJWvo7Hh7rMOvBqzeW5sf2ASYDE02ipOd8C4n+avQ/FU4on1q4F10zW+esYWOItFybs1tC2vFJVE
reO03th0tjIovD9q9vPV24MVeze0W8ZJGVJjMEpvIM7YuGxwxePlhaPKxmRGgOZL0PsL8Kz1s7PF
nuDlFAgjj9zccxcYzh/bxke472DYLjDofMAWAbduTBDKQ4uerNoXYj9CR7AqgiY3c35UD5l5dCGo
bSznHh4li3/R7HAj8qG9PaK5SnsDXFOHV1M/yOkMDyyOzqn1O3THXpyK/DDbgWcgBX0s411lPFKh
U+z6dfSDH4TXTAPioJVXftEhcMLwmbsHtUGudgyC6cGZ3cSkgfhSnXT9oFeEXmFWOify7IV34/DV
4OPLj+BRCLzo3vA9VAt/PRigKLnX7C3UH322zTmigOVYHj2xq6r7ta10YIo6B09hSd8M05mPrWl3
unHU+lMLi5qTL73NHN4zLfN2+uFVrIk/rLxtXgROisQpgHczvTnuGe6d8cJ3MbXES21leiOGouoC
U1s/ENi5aPiuCvRUAY8AO3vyLjithbeJxEuVHUPmW23AkWuGO25sbu9xuKHmS6I7q6DcJK8m4CP1
KFDcPQVNxR/R+i08N7WLCXXEVlLckcrKAAUaAhgC+wi3Qhlo2u9INoEzp6yb0W2/GfmJhb5/C/8C
5pa3JQmdXyJHD454fH82O7VL/sIUhtOJ94aLljeECsEwfgRyCVg50XxXm09UsYiPnzWklvw3ZhF9
vienaMWW9cA6jt+tS7O5Ha7xOO2QjwH7yBjnX/PqCHXXcS+1dWhAAj2Tdgr70GluVh0Y3XPMH55d
F3EzbWBNQcbhxeSUmOCT65wZx1Cu/RjN3SQPDk6O1qc2wXXBBe2MB16cZLgSI+z+jTiJm78mJ6px
7O/qwPqkPCGI1hi20Ej49YanNjq3Njr2s1CHSNyVNI8mO937gq6coSYIJesUA2Giq6wZaUWX3N0Y
fMv5LjWetdpnsNlUO54Re34bqI3UCVl94aARYipNP0bXBoqAYI8t2ahoJgVwlH9KqHYmuFISvIdx
20e/0h2KZRcXnzgoQf4I7hPAt7jO7E3yhbFeKzeszA3j1fZw2/tEFfIcD2TqIMTn4j8h7CmygzVv
kldLv6MgoY41sYt171S2/F38MMUTN3QLBldn4b2hiWfQAYGIn5GfDhepyT9Bzse9+YpKDwUSsBSf
x639oeicjPm3SfqaCtL6LnlniI2idPQYm+XMxJcOgquA4FoA3LWuuoUOdxuPgQ0Z6p+KxO2ekq+Z
vDXF7+4pPPZP1hpN64+v8Tv/MvIO1Y7Hw/kia4JKUM988vHmm/7K4PnkVmdmdNyJaXht7uXPAgmZ
/O3tKm+2fUCguT/fsA+ujLN7SkaajGpf1xDhiHkntbc6r7DOSU50gvC+Y38xCHLJvCAiuQf1zqbq
R2BscBut6phRKaCGPoqNLTGXqoRaqzWPE94mvrGYjX3vPZIz7JeGYlfb5XdlXnPcP5hpd4wK9rc0
iD2xbeCLlmMNBFJb/ZHM1petQdot8ZcbB6jtpn4X43O4gK/GDrn3rN0TlibjT/6O5Z2ENfNOZ738
CndiydCJ4S9Bvbu1agw464lRaDsKfNpwE97Je5o8YQh3fRpBSSVMMVuuT+ZKd+03fCOxbzvWig87
CrArMEkaYtoq8yg6HygO1Ca22CRTdE2AHWFo7rznxV1/JDcEl+TP9cMYkSWDkMjAvpFicR/eKuaN
pOEdpPnb4wqHnXqebBKk+5sxpMGrED/exFZ8pWrew9FED2sc5tZBSXNGrjBaV3d+WpJ9TOz40n0g
qIj0u5QnKsatf9UYpKx2tnhrlb9uwRyK6RUijhPuDFzMsPokyWE2uwyClY6+PvUbtu0Yt4ZL47b3
IZk9FjlKgFEh0m4bd9dPHyl8Z/RI7LyN7967H0f50izDGawl+l7KyGubXxoKDYypFKoQCx/1IX4E
qLEd9cR/Tu7Dut8qNzv1zfIyhYYvjfBsLzicSP+phmM/p5eoSa9G6+Ie7i/21D6JHE5verQ5rEnY
BX1QoFrYFowuafyD6h55ETqYaHrSVSbJF/I9KdVRzXi7SgxC5ZLuGipKwM28uVlW78SENEk3cVgY
XUuq0JPydLLamvApKYrX2WQSZtvauxd/qDzEBo1u7KJHFNuU3a3DfoFtBxKJUOdlKks0JvmAbhmv
mOmwh4204q5exuzSWFQ0o6kTZZSa9R79/q9Zo1f0SJp1/nictTXpZ5sOcsdoICiRyfSndovz0PYP
mEggPMY3NRMyNBvEPZXzZ2RxqWf4OlIh6QuREPQRJ07zmStWM5yFVLFmfWyYXzLmX8sfpzijHTM0
cUuTGnhRjEITQzgGB41IZsOwz4vDqFLMgFuquWbHk/zFe8ahaac3kj9tzFQxd4mZ+JYJmMCMHiLt
t02xUqQg2cW5rPs71b/bonjoYb7PFXR0k8mkPjTmvvfkg1F1wKRMfU+diBIjLrWgz2S3hS8N0Sxi
26pK71QDEyauD2iDjsMWtRjtZyI55puKIirDs2kPRMY38QMIB28HeqXnHOtWSCW1MJzIBlLewcx+
xsLB8Ms3wZKs/43JiluTZrsYzJ4oUfsooBNAX2455pJakZesmrHcGDZwm0b+zeJakOtDilCfR+xL
oSqOjb0ZDPKGshVIWuVYmpbcveEis7d4hxC1rdZQSQVreK2114mziSxfb70nOXpHlggQdZ3iCKsD
qVUck3gL83daRadzBm1XqLagGh9OvZmulg3Oaw0VaApEjRAm1gZmIcCNWfqL3UG9Eb1tsV1q7xfv
oxb2T6EIKLJyOrIddqeLJ1Z7P4s5AA+MQEvQ9lYoUBzaf/OyZHTF2J2lTY3T3uIKIVOT3W7F62X2
h6YeHoUFq70P0YDmLF01W+yAT28yYX7bkToUqZUyFKC+ywwH4aUNLjtlnl3G6cIiIA1PkMmYYZKV
FGev5C3eEsfdja6FymiWyGCmJeUJ6GnlcFg2lce0r+pe3YyMwqrixmBYWqsiPjUOJC9D43Ee3dfR
pVvwWl6zprc/Rgha2Li/9YRqAjteU1ek4GHs7DUb7RwLnqDMV1OIm+ob6Ri36MFBxrQpJ5jZxsDO
wGRiG6cm12OK3cjWkNwmS43+BxtyhgjTLOY/eQtvxVbZKXWlGWSGnP1IFn8yvBqBnDD0m10cQD6p
g7YC31RgePIRD0GfzdUNcTMyNgP2YWVgUbBdX2cBExhyh7DtUvTK9DuVYyEep4u9fnY5tZ9LEe5k
m3IXw90gG2nZZkNBALD9PBUiiDwu+4rgXxOnsN8TyWHG0rwP3fm3b+jevQz9lGSr7Iy4hj2J1C7i
ywpRKmjsH2YOFId0SSCwxWen3cwqO3DI/TpJi0OzobEDUrBtPE524HJ+jH2abUMKcCJ6mVrK5Da9
WoW5qiQd0mORc0PK5RkDtqIzlQ7gcDy4+Xwlu4SUXsmgl4s7yaV7EJDG8letdK557sWE1jKiCWd+
pAGTr/DSoxNVxVkZ8zeEz/0IGYlPpt/bQ8QoZc7uZTf9WqBcCRcg37LvnuwlPbcShNsMwDkoteId
dZnrsdIPZ+cVCx6YlpySj1IfVgFvJwv9TQZNVvAWIpbMCz82mRZL6Qaih1NOXlwMpHLTy+RsrVvM
Yp7fQkt70BpyL1IIk6SdJVyAVNYeBm2oj3beEbYz8Qg5rZkwNYdN6mbMdww8KlAVtkPbVduiprCI
kXEjEgvYeQZOyWYotuN3W66ntgHwTK/bG17CvdJdMCHZsybmitaewa7oEaoK2+VUzReMJNyBpjPi
zHEYx47l64LdBSNR+QqymLEgY5reqoBacrlZpGiAjB+4WvV712GhIYxE+FbF5N1Od3pDNoTZzspP
YvNZ87RPRfFq0nWHlAR9Ik5Z48JazqzXqlXXURgfseq/bFmcUr072BP1UGHtBmFvBarnS62zqRVv
rc0EuI2JNm1s4tcBCO+L8kPIlltoKj/7jKEkko3TmHYPbcmEKmuUD8v5Fmf2ny9XLz+NdmZLZXzg
pQMRknlcs3X2NmW0/ARZ+yUWTITGK06f8ZSe0Ww7VbMnYRI/72NIeJFvNF5KsfQCwyG/jIl65wpZ
diAxv4vBu0Vmo516gs8UNDWoeAyuC9iWjs622bIjl+V7fCTNFzpOIfllD+WlEoncefNnb8pqh7GD
ERzQ1n4slG+7BNYvmi8qIztOjvddQow6sLytkqnaVWP7M4fgPRJroIdOn9lDPo5z9CMzSMjsTwy/
MRnsjqANFiWdTSmWnyJGwcxSG3Z73h8NK3ptjYy45iFkGmSRNZxm032Nax1U4jXjwliT4lfJMXfA
7NpkNtc/0xgeW2jMVAXMsYpouJdF1+9LXh/LitujBDrdJm3zYJTqYTFN3zT5Q21havtoRb33PcQA
tn1RN8MmqYxDQp+EWw6tO8k+fi+nwxDG9iYEb7MZQ9QuvF+z9dCYsKfywvkMS+1xEGKv2votipa/
SCpMFiwsLNBVuUj45yYDiyDaCWsd376B8idXbD2a/Bn1DCOSDEHT4MmvYrIsWIgjY705aO0KzJOi
3WDpDjNV/hntEBUCn6TBtsA6UE+wUTsGvnQlx5pRl0gPhQ332XGnFy9iLaVq83uMjRhdefnVIC6C
9M6guptHwk06WqaOWW5XhKzQOd2mMHEwYszIpYfyNZe6OJh2+2I1A9wRrbpfEjIoteZHL7NhxzWP
ftq13qzWOsepw6rEwJ2sDNWfC0K6G660g10iIh3HEroWksG1XmNvk3g+uReYRGKuRC289e65itzf
MMqfoJpdZOsiOpExenRV+1rcnQ2JXjtb+nXRq5btEEu45aOfs3gBwf+Zw2XC7ZZPxTFqADtU8VHD
S7YzSXjY99qrzJhZ6mZJ4Jzi2m7tNcnQdFww4txfabdPAeaiJ8KUTxwL6djARsYRXQnwCUojkqHz
b6t3CnBFQAuSBD49eBRTF18ufa+pEQ00Lby7AgYzr6o7skIZAwgHNYGA757RaLgZoj+1IEzJiYTO
AtHqdyXDPk2jqbnYrhGRYkS1JJT3ELr9g/Qig13IuzXnEPFDnKPk9L65tXMPpJ15RQqdybu5JePW
Vqlv+9HrQen2Sfe6xLbG+vDqypkZqQnBZAI94OiQHpeDsDF3gOP7yKySnyIEhp2y/usaA64DAR0z
JOVQtLcBsENblR9ZIq+jE1+QJv1pNLUD91Xl5RkYCOZpi0lJZA+vqq+SAPUBNtTmHWa42C6ZqQjL
ea/tAT0PS9OG8S36MyLSY4JNCVmA85ZGAVwQultLwheLgZGCOPA6Xr20xZ+rLHFXlbgOBGmHVMI4
pWfNPNbxx7i8G+kAXTdE7FVnr3F5rsziMZrxOUfSZv+v9I6iVxwbe73iKz0nXGeFvGasgxMHXhyV
a1Z2LVX7qm5elpelnS7Z5CnfqGmewdR/To5DNJfZs6SFv1zhzBiEQSx6Nu/1Xjz387DHcyGhsDPr
75PmeZ66W11IQKK0bMpiWVSQ8mXtcgEEH8qivrO0+s2diq2JtIoHAgu2Ec2PwAudY+32vq2zXGkb
99w0OcQH9x9NPA3sRAc9jjQTXnIwMfnsBdltgCnSe0iK3FVxuys01jC2mE+D1rcXsNoGmyuNnCbL
IYUTgYziZvC7dvpRjQz3yIBL9k4eWxrA06RuDbRlypM7TS5/naIrT6G0j0Zpagetzb+WofZ8QSp2
poVH3RnsQDdKhulF26LN47vGma7trRhO34ytP1ja8NIPcQPEPaetEH3MGCLuzwCaIvw8zpSedVBx
pCjIc6bKJ6tajoBhcKHNDTYZwCDOCJDVWu7wATNhjYYvhIeYp7tkOsR9TaUAym/bOVUd0NYG5ZjJ
SxQzoENh8GD1aXk3MqVzveI+S/Tu5JUJgixnZKZSEaiGCldr4ujU9KzaXOenVBBK8rEdD+nsng3g
4n5se+nBnkNKgmV59kDiB1NEwR1zpINfmDAKTrAIReNhaLHIP+8ZtJlWlj/FHr1WGif6CUlaD3+4
7v0IEhytHUyjg+MOu6FK40PEKKMaa+sJk91I0tMCnn0QfgnG905Esxe4HmOJHA8Yk3wOFFe3D7pA
11nBp+H0zHLkxCamRHkNBRt+FuF7mY3ztV6f74Zjqa1w5nNeN2CoKRX1MKXZMsX+nz+inMgltBPW
kTSPIigyiPnWwvg1JS8kMwhX6cppn3fG51ib2X3dNb8qnJ4QaNqca1xLKWi/APqgpOatHH9e2GMZ
TZ7wVnJYmQ4WOyBpGRsd1GR6uxv0bj7OxXQC1E7oiWyPnJUN9kXPj/oZwJyL9rCWNaVOLjOYkO5X
E9o9h1UaBkmNFnCMOihKiY1JUipu5nG4SHM4RA5kIgn0wR/H5g5ltslQRlVHMWRfbsH4NjOIiQfy
M+pERAIbn49VFd5H9sIqMmvTwKwwcw85UqiYUw9C33FMR9zJaz82rBLcWQmErM0n9HG8jWOKs1HM
1CNmaBwIGMHCE+u7NQXdTzqyHYAsQFmY3RX3RI4fxmkYLoklX2zGB4X0TjZUoa+uT/bNGO6dXoNH
KhhHAJ78EsgRihbNWEdi+9XF+XSuo1bxFZX7wcis85B3KNYEHrGK8VJezGyRPYpSyYh34N9wyLui
Aj7s8v8l4mWe9OE5KbEWmTZVa47khff4V5Ly23by10SRfrDUQS9GQnZS9e1o3ptXMCfMTXdGVy1e
hkYQjlUE2Pz2tQX/zp4gYnJ/IatOTnyJ6Auayt00LpBhKIF7BFjXHpGAHqXoSdT43jZzuTNlguXQ
kgoSIV87tQpaI4jlbXYZwmzeGBPrPHxKv45bertYTRnzRgqnqq9+45AWcebQC6LuaCXam9VZKbV0
ke4i8kIWUDubRhKvEZro/wevP6h2BJ9RnwS1P8Tn6uRBqWFYwEAsmZg0lNapJmR9n48R8ElK99iR
AwA0hGfLMl5TC32SlO1PF/PXBk8w50gnCvy4jEnNJUvdNPQSooMVyIydts4IBHrkydOYNEej5u21
UJ5pkMH3irO0kjnwimI6KI8NCSxP+iMjZrfTNRZYFba80C9YoSMVVhnyDbbWjlcNVzdaqTYsVlu4
J4kXMtsoQx5HO3/rwvzQA5PWe9CjxbiGfLIh8Ib8AX46bOfWfnOYVVBqOQeXFG0j5uZ22IuFkCYO
ifNl6+uXVtU9sRvhBc/YXyfR82O3A7OU8eODY8LmfIWpMV/zfVEAYtOJQZbMTQnl0HaE8imEK6aE
WQbtulpcxC8hXsa8gWHUiycPix3Z6mFzaLT6GLnKDixN8vQhPcuwN5Ygw4+K0Z5kPbi4fYO9S2dS
q+fLzilcCCI4fRH8eeiMO6x/UYsGZbSYYIxls1PN0rA2hK/gTMuJyKm+i4pXLrO9gTV1I0tn1R6S
pmDTp5o5UXd5zD5SlnSlqcMzK8fHwZheymSJSIAZHvlXoxI2zIgFXvfGvR+99EzJQ2D33MylF4V7
/ALlVicTaQNhHFl/TKQKNW151vUw39cdh4TScQPOQ/k8VQE2hPJB1hpPOwJPTfbvHtn1LNejeDdY
bPGaUBs2htW9jaQRIJxMDdq42vKXFNxDOjIvCFtAd7JGAodxgNoQFxrLBEJuIsbpSEjIGSDP1kHR
1Wpfcc9jqg8g9HNh3TgO5npRtBq62BElQIxz5aEkMPZ20QHqSLklAH/CyGl5MBKMiIMcn9I4sjal
1J/qhkZdJROWwW6PbBxxaz51QcKPkmMXOnRA1SBSLByexVMrQwzmM+JVe57eZGHMe1YH+k0bdOfO
ivnCYDUve0cU82VhCwDxErsHjMggL5YObA1bhdjD9IL+Owz+916wu+SnrbrqV/2PYIbD7mn3P/4N
/7+QG2zSMP/fXjD2i3+q4b/mP6//xN+vTv3f/yMgMGAjx+9luysWwf5PbIPp/MsxXAnaD3OXDTae
f+Y/nGDuv2BVGnjCTdsg7NjFJPYfXjD7XxbZx44nLNcAuSCM/40XzOBn+a+hylK312GEqdOc8Qfp
wv1vybHLOEW101hMtmnQzlkqNMANg75F3Fqw8qzRF0LHQq3QIq7y2F3qwkEcQuoDOsoRpqXyTJTg
MUuYtoG9Ng2C6SdqOzNZ1MmZjaALU14JbxWC8kp4um4wEKbnQtB/58QRvGG3I8gEmHc4K0QWpnxo
MbRj/qUzQGSd1p66a9/ZxzgMq9ZWvEI/bBWS3mNjwv1HIEX/0Q3TUYPPdNJtyZo/jPZthD4GBOSb
9szOAgVHJrnFLR1TFeXJdqLfFyaRXjiw4y2/p6OntOkwZc1RsUhxhqVnOKr+WtDkAw1pSWiUf6rc
WGfQwF69nHwZOgGu/I8ajVrEes5Z1IujvEfHUK/JgJnTiJcDpEoDLvp9vczvfJ+kfGit3MomuRFz
5bCnf9bUMG8m8nt3muUy6qgDMGoZA3VyPPIW+WRGCudG1zL4OK31kPfR1XQ74Qu8MvDQ6XwZy1Vp
+d7F1Yeb1oB8NJIHJW2NuXTsaPThfahbRWGP6SDKl5OAohmHiFLsqUE+NVi7qicIQv613F20xAB5
I+b//XQw3Pa1YIC9YeC5oWGycKSMpFwNOijmJj/UbP8KymNfFqHOmqz9Y4Th86SVv0KgrKmq+btx
1dfczX9mBlJAII4yhKbVhhNuKh3qQdsRRhdTb7AQx9cxzgyYgYYwf2I4nASrFJoCdEJ4qByMRFA9
fHbEuouGX0xADivmjMtU4FkoznFjC6K76L4yI6mI04gAHhO2y7W+rUrnLgdfgtpjFafoQ7HPzOnY
p4s4xrNCYWpY6W6iCjpUJJ5jY+jQvKCx3hDYWqJUJbcDEwqhyOkS3cuakZXnHpQqgNBXtKyuKx9A
mKMhXbKPQSzLidk1zoSq3dvmCijhY5FKB71Sc9/mefkubRpmYsMBDpSTQL/Ji2SZ9ewnqU1CbMw0
uLVxXyvbmrapbEmX1dWtvUTsd+uiZF3tQOvpU/U2LtNPqo/atSgWBIvWFPrTYtIULnn7ZIX9pwVk
Y5kQvtM2VbSuPB8eG4JyNvm9ljJIJgxzXt++F6p4X1fyjY7NnKUOV9CE56kI35YWXL++xiWWYB2L
R8Kt9JPFqBWFQLs81XMFB0EjIXecV8yjnt6LwXysSHuWYfEEhuWVZCwW1onYLSbNQa5kFWQQ3XCF
IjxySFQ36uHSNtWvOfbPTJSgBCZMoYUDMSpzxouMUb+ODpZz5vdBAkdJs93yyPAAvKs8aqMFSVXV
ARiClzhti10e7mM4C9t+QdLojJ1Cn8wR5cp8ONW51//7fyiF+UQSnslEiH1xjzjELKubKuNXsF9e
yNbamMEpFfXNiJK/eZgVRD3aDRstKvrUI9x2JJo50+1wU7R4QfAhfqoqOo0t6Ayzs+UOB1KPIZji
lqVoAwiUZ37TTvhzLAIuc0dcl9p59twx2c49ouIUurCz2Gy8Ss3xiRb77CagIK5xrbzoS7M7v9On
CzFAfHm5/tU3wxarYr1r/qQdNtMRq7sfAVy1Y3O8T7BVdLX9Gvbtt3QIQcXzxx+TnaSrohOm46OF
pjnk9BDK+EbNJyoqemXG06mO82s9x0Qi2/W2wpgMSz08FFxNW9ctUJzS2W5DVL15zgyuJjURqwUf
DQPURcJK55FjiFX2GvQb6+R5/RXj19eQhFumj7axupGSmAYIDImyi5fYTD4F0y5VqV/ClVliyOyI
88oYAdyUpBb5sVjOmPTuzAhscu6iwGE7069FFNsUPCHICQSKXJH+LKmHBIbIpk1U4pTBck1zRtdu
qeHCXMHaaP6U66xvEu0MtSPcF7334TL82MpMgccqZLebGYpsrCF6MJds3naQtXbs2unDI6QlEbjy
U2lBNGqd9L1z+DYW6CSiQPiD+QsGEpYnbCIvWnXzvKk6hlHLPwo3k6AyupYFge2AXioRC4NwjR2n
qYrfKTFfQoGUaoqw1yKDFuG3paMNaQcTDidnpipytG0eq3SsSYdOouQr+kfNjNIXrc8vxVjgebII
2RxluJzoE96qISbOrTTtoKvlK2lu3bZTyFNoMx8NPDQbB6jyxtKQX1Ykpv+NxhqRaj4yveqFsSU8
EO1BwgByNtWHNqDhGpoMwYb9w3Shgb7UMdtbQ19SVEMJY7G6mV5qUu+rArVTAWh1HwvxPhv2Y9+x
b0jG+lH17c1hz1Kt1UKors1UnLQEuqprNStJiZ6rjvUjUBURWCOvoGu3voq9t9w4ANt5GPnAvJvD
xZr1n4YoVocPf6AdSUDIVnCI2u+oj89ZTMYwLkFLfDkRE72s0N9oEj9qpYOZ8J6cQg27wvPU7k8a
utoxGexvlwW8SIEauTFe8tQC5sTla7Xxg63M5Fp4zxz9xZUF7pb2fVOO7Fr/sZU1NZK1WiCsKXN0
caOrIWmOGWPiMY9j+Riby9UW4ZtXdvIw1S9zy2iF3TcpUJ6zbvKxkIGwxpA+Qe5glseswyUub8CF
3LRWcREVPb8oxhcaa/vEaiZImgfMOfHRSbCVRYL0soVNu7Y8aEN9n1qMKpZ7u00MFgZYaZxhnhD9
IAJnExUIQtGAY5hbCMLpjpg9uPNddezm/uDG7aNS6w0bEajR4ATzMra6dMRkWPuJarWjxdVTxN5h
jMR4GPI42Tjm8hg5y7DLDJJvU9MmzkEUq8PXZDPW3huQyaE8xduxoxcCePCitcaL1Q1Y5ZTko9bB
pPRvI9H+tEtzIW3+wXSqP3DBTxHDdb9BUeEl7VVb6ieQJoz21NLDOd1nTQmfNnfUMcrqh5JfRxoC
hwEoauYx9P6hNw+21M7pwNyXr7aDczltB6JrGgv9cBzhYhSGQ3nbWoTNsXdmxIHyyy18E0/mIm/s
jyAhufEvSclLsCAKQbQbfdQhwaF6+hcfODWhq0FyHfunaGbyUiUVvjK6eORVhkVicdU8uImGs8Qd
wwPxPFicRDC7HXwZJG2jZwdO2PC02lSC2pi+XO0OzdZkWBd82LCsoiuXXsuVRgqbjGaLRJF1RW2m
6AnifkNGH8OjFqefUgi7Wm3EYyHZeFTNzE/1USYeP11d3YThZkga1toKNZE2VLU/p9qfCtQtGRm3
fnaDtK14yppvT5FYB9NFkJS8EZ1EZ22h/S1jlEvVjeG+RhSt/HVK/WmZyRiaJBYltZLUSoR/MUl8
YclTUgv08+W1v/VJ/QKb9qNjH5tT8NhT/TwS2hQ25kfFS7JN8/HvAlvGUXKT93qNljz5Y8spPlS5
pyh0eUEaEotXEP17jYDlmFY/02Tl59aA36/z/G5ZGlzyAqlGTRGDkOM0VvPZxFy5y8SanhXFgTWg
CO/0kqwt+Riabe2nOpz6yaC9r8O33kROVQOj3DJPfck1gWy7HIc9GmO4spilyGEc6A+WrDd8bxph
JpX9nozWUy/GjTmg1BJz/6Wn6bapX3QLnzYLKEbwE/LA0Mblac3hdnTZViCvOLuYsKY1whiGNhtl
HZ58K1lXYsZntTUmu6YPfxgzF+dZSJBqGavdcYrfCeZ9nnvLBw+pNjOziqA115VOVnG7szfSli4L
HHTPYedcwE+xi9T1H5asY1uStNkhu4i68S2lS+O8tXCajs2xcFr2rSv2Vsuu0hNHOwVGFzvTq6Zu
hg1bIUqHO/DOKDxd2id2JoHGaPmIhuxJTZQtm0SjvEySwY8gHazRwX5hzj+JtXJAHD0AE5exEeP7
HkN+Z01h4XH35FHvSvzU4/wSC1C12Gkvo/Ay1IfOrhFD+WDXMYCJfjotNqCnunQDKZuJytk5mRqK
WUDPIOPiiXHLGsnYJ1PgDNlv7z1Y3vw987xXS84IKmVGKjEgR3n1qpPQB2Gd3HlEQWpHIbxtu5RR
S16/pDXGCvRPKCvdlg1o320ps1D7W1cBQBp8P2mnkXguOy6HbImQCKb1cUJMNEb9nRb1areMqFDb
DG59H0MzhD6Q5BN2R6od2Mtfg/6eZjN8vBaa1FwkeGAI0dIhJm41m07PZBMI/PphdKD7uPn6OBTU
7OOIcJEpqP1vJJ3HcuNYFkS/CBHwZksCBL03ojYISSXBe4+vn4Oe3fR0VXWJBN67JvNk1KwnMrI5
0Kl/8/1/v0Kq+l8R50pBVopaXidzJJopRVYuf4zzHzMpQJpFzAKaoky2AbARVTYq97YcqhU6Vk+1
fHahRri0SDm0tfG3tfg6rQJZMqMBMhdzn206bs06iHfoTMimwobnyznOxRR8hs7TZmdJfLKErLBN
HRFAMeoagjxOQZDQ5CFoqBNo3BHs/XSmdCXWKLB7vtBFj4smQG5awJqgqWDPURg4YOuJYWPOAjsh
f4MhWfcYNWatqlkdGiy6yzHDHBXoCV7IEf1ks1VNNKhTtarjUbVlKrYFEepYyzoEvyBCcKT6XyIx
4WQTJ4SU5BIuAMTXRUwR5KniAsnAo4UHNYIkZNqBc6IBKTiDFbj4y71OMkTc/poaG8qGvSNRCPQn
wb3BnQsAbT327YbgxbWVeP8G+W6M9TGusi8C5PcxiE7O3DlPTtNo+wDGG3nhUqTJlJ2c0JEQnQjy
EksUKp4WvxIV5hk+61WJUIk6bfQ3ZRP9MpDgcMmfHsMdfB90O8j8I9hmgCneNKOID/rkmrOwiVWh
QnDsylPFaxd06qpOUvLc/cdgSr9jAIwx6KMckE+DXyn/iQ3ZbjEMeXCDa3VWRXXVBxb0DKtNehdE
6OgJiF9vQhgHD+1eNNODwTgW6+I9YzrTUPTWRSz2G7PT3dxEYYuWyY6rxHACKgZTQN7dNucyIk64
B3WTpiHYXMrkgCeArcICEz4PnMqX0eczG83zl5UmSnYG0MT2OaPK2scVTHjFYghSEjYblV/qJdvB
u5cc5GgV44D5OCS02PtRSfhbkozCbJ3FyGT4q+jOeD9dcTkKDqeSrUfVR+NTSErMyGNZurC3e5Mc
hDe4QFLlBwxWmK4iVRHZSqMAjWZ+CAzwpT54T6VplAWaYijLQ3lOme4ue7LwnCTYCSnDfKRLKdr3
2NZkJzLEYO8rCgItWiaZjBxH2dGww4kboz9vCm5RTrhl3CsoIXDVFzE6KVK4cim7ooCib502Le+n
4LVEfAYHuuPF5B8C4eX1MPXYy2Y4ElLEz7y4B0Zhe6tnyeLVbA3JqL0HHcyUKTwEVYAa1SpP6ixr
i9BDhC1OT9M8VULCzlckMmZOYCI1FvG7KREnDogSTtPagMGt1P7odkINLoY1zFDvgqDQsavxSlPz
/7YIEDKJOoPc4VUSz45iU6H+vzesx+0ehC2/THnEPS6xkWV/n6Z2Vd+Y1EAgSPgce+JEKBFRyMKp
k5fssn58TCejemw1SNNTlZzjVP2ILGCiY1+pTsSHCbbpX1CjOkMPzQI5uulTLDpigDiDNJUVMlsk
QSMmWQ3LlSiKA5bHAiUfsol6yp5NpAAjUEdmJzTxKBjxNRppa5eF5XQgngCwzBJ4f5YrkuNHoT9n
dRoY3zGHxJ0us3jRD6BU/oZuLB10cQekSX8oAtnTor+JR13C3279ZdIP2J4vSxG/Cn36kYoIlE4T
33u1WPsT3iFDRNOZs7mNW3ARBGXvC7ZxiH8VkjuARZasPAXy/kaWo3rcbgdZPDekHkYUiH4BJrRP
LY3PENU9OU1u7ek/oUd1OtJBtxMagzzvZbvibOcNQrrvX9teZZGafkSmGJGH5AIK3PlEJaBreBKt
0DtlyS4zN1XX88A5aia9b6oZl1mwhOSYx7KpLuos9UHrNVaj5zQj+vBKloiqkf2/VBaApNCjxNFY
LwFjTI4f+xdR062NnguuUFnbJpb+KSGEw4SZqZ/0H+FQngjyUQiFk546N/1Cbz0GjXH3R34SKiP9
0Yvtjf1osBqZbJIvNH0weMrQYU3dxkjhNs1TBSu12BrLxinLlTvQRIe5CRZWUkCW3sCjSP/Oj5Rk
H6GKjY+BdAw6m0TulhJYrBRIGpbMI9RAnpUos1rO33RAS1CNKJFiKD7YHKRVhxHJyAlEyauSyrdK
8S1LzX4aFdmtFSaCqZx/qcQLOYNKy1JbvcKVw9gw1gfuVtbRmsmaScnyte6J17ZAk9bwsrI0bjch
HyvMQGmlzRXxUHEkJ1J7LQ1uf3QfcRMdTJYH21iTL+APwHjBokRmmMOLqnPcqST/hIp/Rv83bESZ
6RmDdJSLXOToh8pNNGmnzmesEpWsYVPaTZNODH4G+Jakx1YReyd26u+0YEo05nnoJtJ07WeP+NCK
l4of3hlTEdKE4X+Unmg6EVNIZ6Ok6TlnLr4B9Yz5WsH6XQ85PREruKmFVNTqSraTBg5TD0amOxkk
vTB8ixeSwC9hMuxaNS9DLPRvXU/jkx7o+xljtVercVoWJbb0REWjSM4TU5FBdYWaOyEtA+S7Kp1A
KzI9zsKktL2CQ0abAy8NnwAVHy0kKDfCXnhP8R21OyE4IdY05m/GXPaNtK8E/N84J87AFvstvGB6
p1E4YCjYRKmaEcvMwpz3SbZRINUNzUFalsfcyo65iTi4t7hYJEs4tVJwL8aks2ukPEGaXAV2vwK3
loS61659GDBxIKJL5PNICiThdRqDMrISdEs13E1h7Deh2jgh4amuNODl79v5epDSS6iQzDtaPeVv
/lHpq1KM7laGqLsjEIDtjUDngzyLKRXyGf7LcckFQTTDDgIOYr+2/uHsXXpWYKHqY9LcV8U1lPJr
p8k7YqY+OI4wrWTic2+WscxlqoVrVaKYCoKUNY9oZit5Hj2AABSW+cTtKKo/nSpmm7ZS/9Dtj2u9
LXeTFCXOIKBZrGc6eGwM435Ez9h52a0LSKWMTGyseUoQ3uDN5nDF2kppgD1Zg9NAGCVFVEn8d5kL
YFFUhUM/wBHhi7IzJwlaMdYBueI5zxBl1DneJL+j1BSE7qsNTBYH/rscGeEUeEkY4kROratznqHh
tsAH9cLydyk6874gX9dSkFQnqpIufV0/VwT0ofFUqWCg/CC23Q3yxcqwiQwK6kKuTGaFjMPjsAm3
sbApZHy2OmrIthFlUgWtXyUk8aFthQgmgsHCn7mt0AbyqmpSgIDhOhXg1qDVmYsQFYJ2aNFKWIsa
ZtmxV1qKttHcZAWDn9oY3GlQzwUBJ2Qhj1slbIjvBCSD0p+mhJQkzmHqUDFVDCSSq6RCkI8+QUAb
V0H2GLj6FPhZbXmOJpfAIcOuFU56DWGPKeipK0aaYIcqoIlJpT9sVMyrogH2VWoHZS36JnqFUqFt
wmqIyjmTT9IoAynlWwJPQ1NALgdE8ozs1ZTlTdb+ihLqfNJ11BW1AfL1wCCBxE7CFctzXlgJT5Qs
Fwo0pvQQpzPhxyIpygIXKM9ESD8Bl8LEufVNMMPz992naC7Io3+OOkOyNhTPYg5LAgHqik0qleJc
PVr04EX4oWhlYg968dtMys/A8+3FJSsS7yuV1QeUxOsYgTNEkZqTUsgOJIQ9MunbSdI+ykZeseo/
CwbNJHCljyZVnnWGAAitK6KBnIQoYJC3AFcABqkJi376NQQ/eXWDnqs1J1P8nsx9hLo6Pqkk/pQF
cxjzbclEpYC68c6+fNfjreK7cbfvkdQxKTV2LQZqWHzlERNRt+31WwaBko4VX7t2U6SrEewNVgPk
Bfayy+/lLejYKkna1TRv45zU1b6C/CHxMaOHl2ZDyaQuISsu2ZTQyeKKGdh9lUxKv63ymuuHqSXQ
5JIZxLMSsFmLbzMAi45GKH6KvX7wPDI6xtBRvMfkbZA8w51m0uAds/BaMwTtb2N2TMrPjnI8HX8y
FXPzhJHynqk3c9y36sOb/ghv1oyPsMJTHayt6VPvWebpV8IN42nXdst4AHaz15udhw2zChs3MPfo
oUpvhyHRI7Os+qjUq5jM6cDANQtrFafOCNcoqjdiQy/2CkCzW8pvET/IpFrgtG+Y9xRnUd/JyKrz
pyH9zpg6jGzIYI5j/dc2j1y8TOrVL/4iMp40nQMkgAR0bLLPwP9uwKmIFBCwrCBUZLhzufeIfup5
pP23ln6L3l2Wvz1GQJ76kKWr4uUrmWFlRJqh+uhgBMVstaQYZIK2DDmkSF9bxyaPmYb1NWMML/HB
siWwBIQwwwIJHSM6BOzFp1RbqEQeKbQoI+Ytoxwf9H+Z8MiTjZZvZNNaIJlF+Ql2FWCA2lzLZj+i
cMb3HB/IIQ153NQ9PE5TWGbbuEdlue2UV9MfdE7tmIRc7AlmhId8PYRrxd9k6pHfGWtbwzhN5qlj
QsQgoFsiBrcgdoRluUbMahdA6QUGK33/iTSXvXaPSdxCeUJ/UbLMFj41TneR4b8FQYEsyqXK+Jre
D6CyvmtMHFGmZ0sMkKaEq4CZk0HvIUfrBJkzFfCi0b9QS1CR8kiX7wEOTCgTq0QpFRiJ0whoWRm2
W4KB7Y2aE9EeiH8MeyTqcPSNjVvO+CHTjaZzgMGM4f+8PFtN0kcjfxCyqp9EvO7xOak+fTFwB2Nf
5psG920IyQitmOJE7SmKdl14LPF8SvfEv6YaLynuTOHHInPbA3KR74Phog13vmetZKl9W2sVPjv5
Q6wIImUqEUQgpOWrby3Kihgnj3+x9eJTdvERvvV4T6b0m1dEinZpeZMKuJy3QfxLkz9J/hezzjOi
z2pkysawIVH+RDaT2ORH5TL2X0NZcMXymXChhwxhU+5iKXxwcUqAWcZvE9tcwDYnJh8rQV6h659j
fzYZqBN8CXKIg08e/wZqaTEJbJV+Rb5yvyHj/MnYYSO6XHCa2RYBFqEyJ79Z9D9gW2HFxdIDe7x5
D+UvkD4OHyN7YpuPQkS/bWxjZolT9IR6Rt0RLJqRR77/RU/i4EUlBxOJnreF7Lf0gE4gdJyf8oIv
aX4va86chn/GRrgMMATKiOcILZYBHqjdP3C5RvUwyj/N/DDFV14fkvJZoMmV7lF29IeX6n1VfBYB
E+rBehW9PCvX7RaST22HPqVUTrhDduFxZ1i3bKVv4Q3LcUGCKVXWtCgeBjsnI5pHoKQricZapl8n
ldeesApWkN97+lqdNNih4yn+6psvdvAOs60FJYF6HQ103ky7i0Bl14OdO/shZx5fmisKcPwry7yX
yg658CKYXmbGO89TD1AWWvyCYgv2zbwx/Aqbv4SdSIKrRC6/u2rdMAXW8HjPZ4+JaFc08NMPlhtA
FCnHawPjhO7Fq/ulwt8143AfI0K8+VK0SEWcaNrkkgKBIDUj/C3Rg7BezhWnQ+DO6wZMPC9EaDAs
N7ia/SZdazUIDt4mlSpJwESZoMWLMg9HV82DXyLRKahkCpzPrJzHlIIPVy2OyISPr0RGTC2kZ+sx
QKQwNtjGsc+HFAUdCbh4YuIo3YSY6xujs2cCKaFD0FQICXdE8THK42xG49EHqs++X8VzTXwc7J5i
1SivOAeqoPKeM21gWeToarXUuVW9vHICj1G8yUQX4gDzCTvO3+hKHipMWbMj2gP+slA6EX8gbj8G
G1wQglFciGjldsT8a5U9iFxQSFrshkGP0untw0EJjNFp0NDmDCGS+IkZqJ2uQv0Zm8Rw4BPXkRL6
GtKXW0/dpXsCsvIR9SlP77AfCUvs2QGm7T8r3BnGXoxOvfap8B7n3T/Yq0s6NSSHkTNRMY2ExY/T
e1R3OI9WpbIBAbtmmmfz8PuxtGiKFkj9jHl/EwKEtpQfmItW5AAtSJQAH8is5BsXmo4CWWTQmgLz
tXxkTohiJTIM5hohiRICGmp+jW6HBYgRPKAFHoLeRMzLhKabI1lQ6OrE6fGJDBZ0ipFAzg8FEQdv
yvzxNuMceKauG8Il047RLIVxDnrFApohyAd/OKvVLaZ6jSilrH9V+zbBWpiIiHNW43JnsA9FHxTz
aJFBYPFIaawDO+VfUaCANe6e+C2qX3W6J3WHws3nkfD+UuRNCkezxxi55XZgPDdnvNkKD3hIF5PM
otVMXrKLZh8PBq9iDg5JKJbUVe61F8Jdl344XQSuClYkDHWIYmOLj515Lmf3CKpuvT8c42Te9n3I
PcAGbhyaEYbETy3cirVw0LhTQZIuE2T4fYmQJGEYiTtb9a2tHxWQ5/pDq2vn1or4SVJc3XnMHTS/
c/KqMfBHFAzAZNRvxEsjN8W7025zBBCiD4SFyLO40Jc4NtZ5Fx7IxNvnbXCsCnErpt7a69iuSh+1
/D2hUW2Yuslq4VpDuPOwKMZhvs17nqJxcNES8LP2DggDwnfKbSFDQC6ufh+wVIJOI630sHCHNN8E
2uR2auyOTGj9WVQsqwczJWxvxtZW/b++HZGpiqyoPFzC+mpCTyc2JhaNG5360ZyF9Gi8ctOA0qbu
/WFyjS6+xl1xkANhn/vhGTaYipWgRyO0IczxqluSa2j1sZHroyMX0qFnTpeSdtPU46rtIrtl/adN
xjL0EFmJGdZgyEbZuJciczUM80gNGC/XjJ6iMwjzBwHV10ZMqNoJLptS6RGI7UcpG2xL00NW1+Af
/J1RGhhZG9cMmPeayquUxLcYW8eqVm/oIo9qprl58kna2rc2rS2jPpbFprYwpAfCTorynRwweKcw
TUSg6H46PWXVOieZ+DfEbEVoAg6qIJ0F1qKJVK+JHia+tRKiv1IDedz790S39aK6lrrxW0PdSn0i
k6Lo4HvjRiKzmIVY+ZVYTJE5PpCq31Gp6UgW57O9N99zwLksfUmMfFPklZLC97wpidHKy29xFs53
5P5FxwEbPHEFVbTz6p03wdxcEWg/WQwszW2WoJq4jNamDsA13sKW7YgLQT6S7zmlBKa0+BaqPyHw
ecTri6zed9pHxeuS4ikNfEYHwB3w9jP2MYtPdZGyLoAgcazDJ0QM6ArI5bHP9AzUBGBUAVOVgWKB
f6iIuzIP0nYhuZL8Zj5jpzhuveDaZb/FAkEbC/cUNI2MgfFBtTKcxW6biadIubBbXeoBIvlTuGLf
oC/nsUTwVwyXoueWgkTmiLAo6k/eag7iA3FMNvk18iHi0pYahtzK0QrPusNkyvXrI6+SO1E1qT2L
cgSlaD7hsKFogvPVUSqY6JYUtBiK/6jlNcaShAM4Jbe0VR5ytZUYkMaYt9y+RQ2PKYf6aK+T26oN
n8QlbMQV7Uj+p8QvUNSN4OTmGtnBFG2C8slduZgd2/rJLA/VAiNUtSyWwCPKbb/Ai6odOF1M6HO2
siSqpUJZJ/0kjE4Qw3ZuCQal2SiZEzm5PfSbyEepZoc4G7+5vDByHhsGePgYkuKADQUd562wtujC
Ed8Sm4QPMjCW0ZJxjeF0jS38k5l5W3ZWQ+Abv5XuAvhikRqfMcdFeJlHBi1PBVkuw4xR3+nexpJO
GIy5Mc5U/KZ+r4ZtGrwH+aZ2z3KiD7ynwjvUn/RH1eQ04nq0HgXlfCYdKohJC5N2Zs1mn6CgK3/z
VaCd05gMA6eNtsOqXcLLNPNjo15nzLVBJFE9nsRlY2NqoBEZh1NZuJ2467snvy1WNqN2ysyzSex0
vdLGU2tuRBsxKC8CdTrecgc3k7xKXB6cbBMG+4EtJehoJftJp19Bu5X9Klk+yG8EW+89a+kahH8U
673lKsElbqCiXYl0ih6++q+HF2Y9qMMhXL116ajrrjDcOYxF82LYAs/9v8KGp2gco02zgpVmlAef
v8uSoVty489cNhZ26F/8kQspf+sMxodVY7MoDsGOss/JubLb4qdXP8bmtxJcA7OketSGrRDtJrAE
S4g5yqNND227E71LtnykYEWVtnea+rPQqK42Rbht2p+OQs1oriHJOhlaOLO7RepBLtex9cXnDwYS
JfRlkDbzV+HGBMIe4ugejG4CtJszw3QSV8hW2oK6lL28h7NTzV/dSrPN7DxRsBoLziMMNSXZzPNP
l3uLSv+FUIjcxqdYbK2X1GKg7i41Xa5MTsOEJEmgh3R1EZtnudcsFspr9jgLg5wIz0mpE+EEzEMK
aDMQdMJFyeIIqsci7F5e7aZMJVAuL4xLXDEHF09SstZgFbKO01OyGPifg5wtCqZ/U/X06sMQvLL6
a37SsgEndhjYTBOo3FlwLfl/KUqK8lOudqGyYTa20Bb/UJXPGRiZep7mbwyH42mOc8rGi9Wfav8c
yMTmCo4je19+daAlom/K+dd2XW6K+hg0xxaFZb/Pxd1oXZtimLENiwpR45BjY9uMwp+BFqPCpCOG
/3rhF0S5mxjvkQqzVc5N/jP/gO+zKD+rEp0tEsuhvhbZuSw3Btt2V9Jc02Jpuauqe12eK8qmD9TY
HYioclMLz8DmwLXl7kC/yE987Dh14/ZS21hepHfuHWRi2os7er8FJJoFlQtH0THA6NSCRHl4C8Zb
ytOvDxHTAz6vJVQmOv0r6GzmbKuEtrj0NoFw5FMIxq//9tPs9GRSjb5Mea+wjY+Sm6/8wTrurm3l
oghNPnJmrcysml1orURYcp4TroyGQjo8k8sazksZemqq5Bn2ssxH6GF3qbsEnC86916LgI2Cm2Iv
17dh6UxEFKC5jtQd82mM1AaK0lzfNO23jBO53Vr+pZ124+JLLB2kDTQnW7PepSzexvSji13P4WhF
br6qWVDZeQrIlfqw/qudwq4IIVZRbAgaa9eapad8nJDtjntBO+raRiewleBhushe/UevJAZXvEB8
llfTdwvSZFSWhzsj2ZGBnmtPJWbAtR4ycIBHjfQ1ALZoPjqnX035LspdNP9SdyKbkDnQKybLdQi2
2XCw+OBzYSfWO4G+OYp+/OknI91JUF+zcpwGZenbMr34i9M5vijeGofnLEflBxhs1aW8W2p7YgQR
NK805KiTCQK35gYnXw07wXL+NJUHBboPZaQ4KWx3u+ExYgOz3C+dmThVm2ttCher5Mh5rrv/Hnx3
hb8hlcoqrlYO4dgx+gfhvYQWIql2u+IMvMSQtr7vHs/81EDqllGzwhcOw98o2H3jB+S9m1UMbli5
pgOTFsWysO78dQ2LYHqW2saqjikjZWtBnbMILgz4SBbWFlr+yYKGbTEhjLaU3ft8y4vbsArStm18
GEIX41b3g5BqgQViNcFSXXybtsrS9UQZXSfBQjNOQ4udmDH6RrCesUUQzjniyiFyF/LmniSzhbhC
1eGxDrIZ1tFbRXMx0Z4lY29xEKPA4pPIgdAlDGtPg8EUJC+Bqbya5Nx2R4WCx3jpChUSBPFmpZbv
pqGcZdbuIjj5/zSkpko0u2erMYSlo5rydtHMrSz58WnlhgSTmQ7HYnI3qKjW8B1xc9R0z+tCW6os
SxFRrSoUZ2eJ0yDe6Q3BVA4NO00Mcm5SsC9G8cDzxz6D5zL9BsiGTHmdy18S6aYmU7hW24rhHb4b
B3w/2iIvubKpzCcKxoETI9s34Zk3E3V9qvT07E/5qgU7TyQ1j7uN1yMtl3Op0RpvYdqBJCFFwiAQ
+1jwVxsjTucdBl0b3AePZEy4Ea+vyd4WwecyBpQYaqdpuBvBVkg2QfJqntQxTmU5PNJg9PYZXAk2
w+JKbW4sppkCkioxUs8wvRAR1OnEODI/38IyjzmdMCmkR4EXRuMFYRGvUPoK4g4CTUq9I2cgZNb4
SCh6sebxMMbpCr1Jl+/M4dhbW3BIDAHAQzIhX4Z8sgakno7IBX/4ZwxbC897Bi3bswGqAEdFiO7x
j/qs08MkVFIqIUSeOKhKlXY2OeQvJOiWvq9h9bMSVdYKf4i31gtXHMh1FG2Z/Y7o7TB2m8glYM63
y7IBb3nCzL/QUWHUtFil4y0r81fxfgb51QAWNENzixaQddQ1HU4NVk0szPiuUFbJ6Q75SMXPkLxT
7L44cUuWXE5AyOQ/rnJdc+t+lZUrFd94aOsZWQHdl9m/RMpVZR6UsTlR1SuvzLL3XRO2X8h2JV4b
4mH4GzjNg696uAnTwYheow1CIb3NRdz06dcXM2AFsyL/ZRE5Y7mV04MsEbjUn/Tsg+NSI3icF173
3mLL+EP/nF+otsF/QFwAOTC1uZhvXl3nZfEYdnUvK9gnwkYcr6r22cVzDVmKx1E8Z/JW8w+6ecI8
pYxr+BgQSpaid6BNWNQFy3zCH+KXv+y49hap7zLxNLnNMnLC8fgH8gGxIWV64gBMrFyqQTthzM0x
omwi5ZXTMmoscdrwNPdWBuN3moTIb6h8X/14MIvbwJc9dAdz2IMOUaJdq66ZULXoT1Kww7hMejRL
GDollG38bBYNtPc34nrlCQu9tVxutEslnGPxWCTr+QNUvRVGCx/kate9re6ibXgb5WxrdLzmLT7h
9ncenQrkdE4/rco2eHizYIKkfaTtUeVHIVyRK+BR4qm0wTjxs8nr+XJQlOsA9EDbxfqHKt9l6rQu
ezfVR9l/RsJmajkwSTiKTnV/5MClxlVoUcDFs5kfl+149nwYCzcLN924zBYdHdG5o4uX9jSDtbcd
UCcawUtkYWozwWXQnp2mrWm6HTGE9YYZ9DJXcFPAMAerwwE0hqc++a9Cllv4eVs/Qe3PJ9D+RdR7
a3apMrtsjariKfmbJtmJujMJR8jei1a4+6vA4XjRqUlb4YOGl155XLJlRU8hbE3rmODrKy+F8k9l
BwAQaTFKjPgQPsvWTc2PMhymqN95xXehnuOJivqFxDnrHSlxtIyx3iY0vyuRR/c5RNvyR19go682
okGDt6s1SiVcCaLyyyixFwfKvXYRIVGw8t9U+839ozURLrOkWcMJxFVu+b9G8E9X1wO+s26bFAzy
L2F1KeP9Y96SHvxmXSkXDUdNnJDhwIh43Ifd0Qr+oQQQv1VuiElaWRAX5hUkl4Ra00nYrfmeFI1K
cs8qsU6QWZx0jMOUpFPyUv2dLHzXNVcXR2Z+pXworYI5CgKHfC9XN0X84IrKdMrRYa3WbqIToMnT
JVznWwbNQJ1uQAyaLA8eHUCMAk24yChbGI6CuO/L79l7FzEZhJTCpP6qDspGTX5L6xz3P1V61U3K
BFLp8C+7DJc5yr+UFBW1Awqcxscmh4/CVF5AOsHjrvCXjLdebcPqXuJn4tCQoRgHBwxeTj6nwd4G
fyNrrqCfwRywP2Gjw4MkMkXF28VG4kGcBKESeoTmbce0qmkPafHC04/Th0NQRBSwZI6mQpyU35ON
mEQBNq5dQgdtp3X3ku+4fLTNp9msWn0V+TtF+euzP7RKHctF6lhN+Tc3bGmyBfUDbhxQx6FPt6p3
rMZbXH9r5UfdPnvpwRei+GBg3aDaS8o2JM7EAI5Pc8/uQBUJLSWk8Jm1mJbGR9hcaIH8nLFJL8Id
fqbFZir2vbH15C+gAph6UI3uwWyix/1pHZ7j6AGjiduCM0O5yHAUS0lYsDSGGwy/uP6Vuz1eTxb+
fz2IT3HX6lSn8AiI63bK/l9YmY7Sglbs/9FdLSfwJvHin6A/hxUqd/k5MAXx17prWRs5JMaQvah/
w2i69GlPQNOK/AbQp5D/AvXU8cZyn7AWi78GJrHzX4OvQwqcBOO+ZnxP+dsXzr100aR9OXJmUeZj
x110zIylyU1xyHiz6CY5B8pKAm+vfOsmSTc2pOT0O9Z5H14TEacNGRJBfoW3587NmgJrpQnaJUFr
brr4k2C6c654vGLHtnuaPB05FD6vf5oeao/sgYNfTfY0BcjguJYvo36izadIngmRzvwklWwDy/Ce
qgdrHRUHg+EiZTCCCx2RKUsZkjSC8kAFk3u7ePjHe5kNd4EBHf21ZpxHxRb+zGkVv9PQHYt1rW2g
gkBhsWHLlvKxMe3pLyUBN4ckcuBNkORtRaSCd+IM4FQYMWhIdKx0XwBzFkr5I/c7w7y1wdUsDr2+
rgo34Uo01I+KUSv5BnMrJ6T0stqHySarz0/esOMPgxrm6+uRXq6kBPX/WubSxBpDj0BWZhwY2JSr
ydiNNP3FEfhrIm0K/4LgGZksdNv0TY6TruAEWhhLH7bwRTBsNNzCyGyflZdTVfv//nAMXwP0h3s0
HoL0p4Qxzker+SGaarJQULoN+UPr3ZgVcJBdLS4YDVDZXOWzJW8p1g23H9cNtU3FIbNg6gELD2rb
MvA4Z/mYhK2auqF5DCWqXPAin3KInOWlyk7ZubX1+IKDX544UQIHerh5oYuETb/u44+JpVzGWWkk
3/1a105sMXPAzilTwU1815PV/JmzsAjNK2aWZSBCdcesOa4z/6Z3vw1/V+6NpYyajSFAoHOJkrPY
vwilIQGTj6Z/iPGmZS1DEM5nayzNBsnMhyx+U7J36iJv19yhRbxhM4dnezM/zYK8q7bdU/jkNNeS
dSOdlJoiU3FRT3Mku02ODnA/jzUNGfHiyqw3U3ILpDe1gjSuZcja+T5rz+iWWN0+uiWtYvXdaj8m
7PmUXcm8wEC9OAhOo1zm/7DI/iCa3nwzQn4zrD374pEVqHIZxBMacz4RRi7zKdusUCwju/o0EPQ0
zSfX4GAQi7LxpxV40+UXCRLYN9AZUKraHes6OxrB++M9Fa+qeoqKBwPl3EBZOpwxG4bCaRyZx7lj
ui9c5FQegRWXeYRUxh8M63TlUEC4lN5S9vYOOZOD6pIExkpCGVlPnxH7WKm6m/FLsE5GA0f7UHU7
EScHFXKPxicclqnmz69KEhyi4t+okgeRPxVGJUn9XWLlJE1tYVV7fdEtdW6sT24plIovvnadhAN6
vORITv1qLF9z5zwwb6M2CJg1oiXDTCjDZDE5VrcVl146fNYA/hglCASnZ1+ejHoGY05LH2xsSSvh
jVt3w4Xrmj9svjmrFVlhxoNmB/8vYRJk4saw3H3xNB+PWrMO8kthEkbkrwzrERPg450bieSZtY7N
uoPQtiqQSMa/YwygsN3PUxctID6eZYB3SMN33S5YmonUOsJXxf8dl28z/USczDpyl5enNPjWUVgN
0SFjQGP4dwBviC1+BHGTCwDCmKKxR6FSEev/sXReu41j2Rp+IgLM4VaiRGUr2JLlG8KROWc+fX+7
0MAczMGgu8qWyL3X+uNRVq+R+zlCWeKvWzbVo6ECe2m55LxRuSLuBHPeZmBDc0clDAe69usb75H/
MLs3x9xW6qZNv9qA6Wg3ll9z9yFJiH+5yMN/WDbVVaH8Yfi3EMO5QAcS5SFWeU2/BdWuDm5Azcs8
3rMfrmwhU/1EAkZ8S8NAyVwhc/Fw22YDZRLjDVyeENcODKLyfHrFjAp6nucm4ug/EXe3xYdKohAx
6jXB4TireyZdH9yDgClGhj/BKXQj46DzJk8PU6YGMz7UiG045qqvISQvrHzbOt25LXdqiNomfZV4
XRHtLrE/dhJZk6gzfxNbMLrqwqDSKSZVwvcJTg14PPnjpeA40KabrdV0TThjhNH53qPBp1HsTWHl
EM/bpH+o5S1rTkX+4/jFktAbZMs3WX4a+Pl848KDNiL6UQN+4PzaJufkFs8XAvEdoGbCz6cC945L
BB8pkq7QuAWg+fz1pQobAkyCbJ1zb/xGzQytCryJcLGMPV15o5hHRCgiZXig7GIseLHCayTjJNzi
gVil+SV0v1IfgwgZOgAePUc8JZ7yyULxNI7pStcC3LzO0tDpSyNBx17iYBjDM8AQW67p7FP27ZqM
7XrAUEgwx3RUNM4afq9xHxRP8SYWdG85QHjsmg2QaTI9yGxaNsFJ97di5RZLAtcEDyJ3PkAOzXIo
ITEbEeH0dKrtLK1jn6A3fgEVVNSEbh6EKHx6i51NP92QKi+08mWeODSQ+JLafMgyL49XJCOX9iET
IwHahLJ7MbmqCvVLS76B7S0KYPJjRrYqRkdZ7V1xN/SE747hdlKuI3iDvco9tsOc0mTzIH9QTbJU
myvS3ZXDUFviyMl40ZnQLHNjTtvSfOtr+CM+/iS7aO1dMzFJrtPyZKt/4pOwtFdteMuD9/ozMptF
OnBFS0dWQk4qSdnC+6iPRNoDTt7/xgib12Xyi4U00AphsXgEP4G2qfG8Jun7nB/43MhKp/USBmAx
ILCk3eq90tfhtGayoAhEMj1lOJG4j+8RFZ9F+A9DMXwcAcg1Jt+WvNHdRCUGagZSvWzM6AlGIT26
8PUqaPga1ge4+BnxZS6/B87Fr2+QDK6Jcrnf9KQWHO2j06ya7tBaP1n0Pr5W1RkjPqV8xgKDIv+2
AqJx0ffjG3nq4k/pmaHYU5iUHJWJjBDW+iNrb+NEByW6qRHNAcNrzu7sVZuBg11874gLBbZXWPT2
dF+WhTWzvVjGXbb3evRXLL/ygcV3Al4YcSkfK5lqFfx6x5BFvqZ7R2GRTll3rODFNz17308Fz8+9
nj8l7dmZf6jy/X6n+l/0SHLCg/4ZD3W+mv1d8Dm+/w48rJkwb0hSVsWNqMN4dNvqp8RjhMSdG7TW
EQnYx5a8x4ijShdkHpmrtcvdTK9AFa07Bnh/78cXFHeC87ESOmF208r00LvJRKror2P2VkV/GtQw
2n+HJ0SBv5lhQZKa15zluyYHrM2NKxKzZa0cOmzbymVKGUpX6ZoOiPS1ILRChBObwGbyTAx3/pGX
T3G4mu2nwgUzXFT6ZPwcsQHm4a6htI0jw8np2AKJlhdtjG6WoKgICXQicSwsJdfyf9o1d0TyZ2Fh
nVvHtcncb8k9G19C9aeyFmoH7XN0eoiDzzlkmuLomkjJ63NeVP+pkJ9gkNPl0GThAFhqE07vt8C/
MDLMNjwGjinsuC2p4Zep6BdS+VeHr85w5OeG4gNYBk+8jevaHZNoJxwvPSbRjJejI6kl2CUtbX6w
5Da1N1yvOOcHOs2sbxV5T2FydJWnxiJU3PcIvZOgJDW3ReCJ5Rrmk5h+fIyW9uhgIiKhVwF1R3TB
fyDFLJopVGBTWUNsMl/Jx/Bhs3rDrcdtStpHTmDQTlEuOmun7n9I1Vc9c00eBndYx92B1m2X+zta
c6EY/3YZ8C/iC9kwTkl/FgJtX7T8lNvKvPfKDG5Lrcb4SP3H1LPD/znSu0TrSEVQKrKLDR1hyewx
Mm8wvjaIl6at4XVrCfk5YgzsG7wCj08OXeMXFSCcuci2BtgSNqoJ9xdNiRskSXr90EmXQ71nTO9i
L8SZ6NQvYu+s6q/mL+EEMYC0ZrRCdfGi1eyQPCx7qbgq1T6tfw3/BBZVkAqUv+ji6hZ3rT1wuTVu
ZV2h35TqaiPiXYkit5sAqiw7BZP8VqtoqdACrIz0T6PHH4SdD9FSqyH56799+dN29qGmYHL7ys0T
nww7TMRZiwPYFfIfUL94XqnO24giLeQ2EIkGNPLxSeNgUR9ZtNa1l7I7+gF/ItJUv3hEeOjzviAG
gHFc5hYLmQAVIMgC6+x00M2dpu7tGkjdQxSno5fF6Q6SqNFNEb1pA6ud+Q1DRWzE7xt6VOvd6T8j
42eokP0ZPx0zFmkwy8nn/oK5N5YSO7I3EQzozpKnp9CtKxBKhitig3ok7Ia8ON7brnJLMDYLTsfv
yQmsbtiZWouOuzU0vYJVD/1ZN5/M8Mp3as9QcoxGMc3yTUujobaonjkn1hiT8dz362r6NVHEpKCs
VXeu2fo7pHeKDRGbftbZi5+dATN7hryQNIoWKdQwol/Le6rVzoILi19b6U+rPudgG3MhKgucYxII
TcK4MVGqBMoaK9zSNG3lPHxBxatqjMtAASTdN/KpeGUOShCVyLeGjlO/pFjmqYQwyOwPOQke4qKK
Cw7GJ5HIXYlxICdGt5/ocx/A05lAqMShSYXkmjDYgKuTxRUqdGjgMEChpl36sOFsp52F7XEWWlgb
TSWEc9we+IO8yPdy2x3Sj5SDZOHjTdOI8VpOxqZ5HVlp9TUAt2PsW4bv6Gzh15uNo8PAV+EVJwJf
Ilt6QRsU/VIsyPwsuGKW6E8Z7HSRZcKG4U8npTiL5z0lpyOrXiu+fKKsF9yVhAXwLHl8+cFN3MtC
bwJ3pU5b8eV3/qMhBS2iGSwLadBAV5+D7Dh7VWZlD/kaLUAdph2uatN5yvNBK6+V9FoQN0MbVv7k
UCABXY3uM9wG0cx8lK7sAGGWIQ0iFv/NiEsbdNY9yUZg2UMACpgpXC84aLXyjB3PNdK9mLrCzlh2
/MwWNzTiDEpSGM9mYOFaWJP4xQuCbqjHctBd4vYzcvqrAmp1Iwd4XNqU+uxRmO7pTQYhK0g9BK1w
QDlZPhrGegpGWnVRcxWILcvsqCU7YEwCGCslc++DoTrMTOPKkakd2QJ/w4LAmUFDSgrK6Ku6tjw1
2JfGK6na+fKzqj2fYacFAcWPtcgB6216cduQdDjx2IAoUt/6YeMGUosfU7lU85HIJp2o6rhPXSFK
TVW+I1TQlU09rQdsRxMF0jCd4JoK0njLX4Ejus7Otb6bwXQdmdvP/GZ1QK1k8eL29q1N/gKuBagD
4xyk51YHc0WjipcptD4qLPoahhRn+hKyqIECUnSrq25dSDuKxejEvZTBy5xtouk2OrcJWWJIVS6Z
lYtzwhGAXRVh3t+8dDgR9pNyr+t6WdffxVOr3owSaQhImjky5CMPJOl4S4GLmwOLyTaZEAlveZy7
47mm8DPz9z2YWQ9CnFsWwpQOrOyc+h8GsONAowmtFKq1Sw1EqSJF2cFYnP/Sh459aqP4N3GYih/U
/ZSbGkJHXsoK6a6OA2SIMgp1VQbHzVnKm60XpBp9qiDyUvHyhQmaQoYlxZ2kN7nN0o7PU3LXlZcJ
llnYSUL7ryUbQQrPXDhzOG4CimQoo3bqj8ZfU8kd57cGhUdEAI483CLhJ4Dut9FIgGwtDSTxAgCr
o3rRLtV1SacdoMNkHKkBWdXqg5d4UzmnznyvEWdM1ADEAepxXpGJtNM6nnjjohVaAxQJf5LJDP8V
5p8QEI2+YXqQfCglDpdU3jbjvuGHUJYdM/FnJSA7a68FLF31cmCVGJgXgJ9081IN37zJcupiq1al
ZfqPWnvrrItB95xMNEuJsa7WGUbnFBh4cHETEuKDsQuuzsrgHY6NRZwLahU0ugQFuASY9is0WrUL
0Nl6g/OoqSaWaChzuO0akuT5JJMPhshopn7pXBjHIIOM4unQmGicmT7rsvkOEGTbfINJXBJR+EMz
6zrKt/6nIbSU+xZsmY8zRuaH7EW2JPCSp4S+2Ar4DX13gz1h2UkZ0emMfPhRtAJmW+OGgSEYVqxB
Gd3MC/Yx+50zkJT3O1EsKoD5mWy62aXdkUQkXnIo/dnNBea2T+hvzViRFTmm5CoVMe5wXEe7u9Oc
TnaPyWmUKgortLOiiGelAAA2lSSCd924POQzWpNvKi7Qk0v1ifD9hcTNSdeWgdmhLOrF92/dnCFm
+bOeKQ6QvqDW/ZjgTEtuIcIrG/WG2e3Eaa3Ga66jha4sJUwlONSdP42oIaIuGdaDKV87/k8hvwl0
SKknJqt67RTqqtO5Cfjp5HBJSD51ywggDhaFqu1lIPI/btaTChJNOORvbj2zftWsA0/Lz+IoCMMj
eY5kXbOMrftpRw86x4IauXJ4EhAbHguhj0EZuVFIoXZtOkI9cMeQ/2ly+2lfWe8NELBJ12iQ7hw0
2nZ+d3IUCXz5SJr8KwGzaAqZMI+qfTGLbZFe1Zr+SOWaWBbENfoTRPODRuQ+Ce8sQuGL7tVozjdq
e+BXYlNZdeox4whsmCfV9E9LP31iNX4qrjTxPTCELzGz0eulKHyYGcErrsKIXryIc6Mtbk51EB9s
mXjWk+dNXAFpd8nkS6ueynpwLXvehmWxtWZSvWfqeHEJlGqxJmUZeJ+WBjobCQGodIYmFIFCdKr/
TCsKudGA4iCdf2tUZJaxbYJ32jlrBM9JS/9b9pS1D0Rn/z46cCUUr45MZum0ZW/Tis8KcwoJFhLI
dERIdgy2NFqPqaWSFwohe7XMZe7x6pVvXf8rIRCaNMaldl2U92HVrRLAN7wkZGdBl76UpbwYTaoS
eZToCADIqB5x8Jd3nPvoSDijs/Ge87KnZGFSd7QcZ6TuyqbOV5X9VjQ7Jb6E/Z+GK74IWjIlSO5R
WrfdxKwaRGVTZhJ5ILQLdTJJXxxZqhDnt4eKpPx0xtORw5YVXk7f+qXgvRf3o2SToudC1wCJNyvC
P5RF90fhuSnToLqyWea6ZRi/VfmPGb4G6fuEU2EGP+qH15iGx5CqhMJ1fhX5Q55ONTqF8o18INSC
G5tw1z898KL3zr78YOnRboF1IakHs8epma5FciGYUu9Gl/LEZYS+vG/kdWWCKSx+DKY7E0dKfucC
UKQdcB+HxRoyDlvu3nYrgsZ4iVk3k3lHoEYhf1AK61Nv07xoEO/YljG7sJ3JCLFuvo8zXvWMeKvW
Ww3KH5U8QtVE31r86h02WGd8N1QcCVBg4vGixGank21m2gH/LIoLsfHS/oVSHCmkgWaCCqtJRkxN
ntULGNzgv9aw0OVTl44Cs3JI30d+ERdnXGyLcn7xmxVSTCEXktR1EJIJQ2roRZxglv8hmy6q9kUi
7B6INFgzLIYrE096zRGYxj81vUJc3aTWLylVA3pIcAE/4WKd33L5Nptk46xKJqYZJcPJQfpg7gP4
tUr/qeazld9zzI8VHRoNL33PCZgz9WDxBiBlJl/ahKiSonVUcTPZ6C74WiTWVZyOtFJkQEl7lJO1
urNwR8EsdD9284T0dzC+L5jygP8bOqs/bc6cI0FVtMIepi8wW0tn+K0fNdYEXaP7a0SvAj9YZZR8
8umzdpjNX8hvPDdwQBK1DfOWDCoscGhjuFy78YwtNL1qHY4O1J1oA0m7ZeAkj8GCEDaeNfStOAT7
CnMZYmxzxz1Dhbej3meXIOyK3hak0jD7U/Vdld9qtgm1m81PUgLf4m/062OvHbEGcrvxriAFRfij
ko3OUp9t2uZ7xkbZQ96SBUgFJm5ks/4YimsQbYxiY7t0gelsQYsc0e462eYjwqIJoOffaTaCioxF
s5Iw60U7qLhkRG3ZMQwpr5X9EunnYKWOQCNruf5UCHhJm39EqlHsTFdadjAFK90tSSKqwan5Y1fk
kIEfJKi3SMzDrEPxi4P0hiEHdzK46shMsjWQVWXFTsYSnByb5pwou2E4EAZMXtIbyThHP7qMHKs0
NFssLDYDuoOLkFG+UJC7dhjCINEV8O7D3KzH4Q0b/yKFzQ9bvLjQEOsIcT4p+dTrrTP+3l/KAWhQ
fIpFiC0ozjeaZ6x0ae1T3CytNUJybbZp4krWIQAekBGEqNzBPHJswZYVNi3wz7sK/Mx+wrbXRveq
fGTpO7hhLm3EsqusuPhM/L6gMkrNr1LBNZnMLiTt9RCiQr88MFyk9febie+TDHvtdWAP++yHz0z7
c4h0m1bqyxQQ1LWRut8GEi82PvhNVoRLuQdo8ZsdXAFf3NB6V+1NuYRXTFfyAxTDkDZ1+EfWzXJQ
iei/hXwfVeTJITnKf3H/IyOmBwPKtFtlnjsGbz4RN9W245WCMg41QKP1KG8KWh3qC7FxpGu+ToAf
YlZ01CP5vMukuSEa4W408V2Rmyu/GdoZ8I/ujwlNLrm8hCfLIQqi8POT3h78LeY32yvIVDiuUuCy
6BT8tVC0szTypWAkQ9OQTu9Zt+6dexjfw/CvNW/ScM39wyQzGr5MnrSujH2pHroM+yXjFxlINdC7
ycZJ3xvU2LrUV6VyiLCmcq9RijJ5ZXI2dTrBr0NDatC5DP805wC4VVQ7EXT8VVUesV0Y6zaMsS4c
rRpv7YyTu6Q/59rODa5yY+mnp6m/ki5i24/SOmik/EF4QithsZzvpfnqUCuDkNN4NQC5jHJvDJ8T
wH2lnimAE78489iQX4SUjwTfUj/VGqDClSpRAPkfFSqVPrHUWVH3UUTwEkuc4XSTpd3dzl+l9rNf
kbQPZJr0E0pKTGJs2jrPaURgazITC6cfZ2qfyc5dTy3PdrDoBs9JjnDULl5EdEiUfaqumBgTFjPg
lqEEpHgZ0w0aKZ5yIzoLNH4mHIDhTwtPajdhu6pXETZ5fa+qL06EI2CnEREDwtleiY8F5L3FoBOz
+srn4Erw0Uz4v3P7kkY/KjFPvfTn9BuE0kITnQPY2MOPn4EwGx+UWRFZ5eojaTNcFL7x4fRPhfLo
hYNqxiFe8CiT1oqkRfpIcvGWLGfeaqZNF1gOKQM9kStB3Xd4upBQxdJfynQANru0nJ+CjrJ62emk
Mx9LWRKzC4pSlQNDxOKtp/CzgGZF2e4GhKQNyZtmvwORRMojek7TepDWQfEWk4Yefw/E/zjaBnfi
CpMcCaS/qDSadbkpkIoZ72BX6MIah9k0POZwY4w75Jo19REhKi/MSPgG/Sj/0inkE/8fmRpDxUS2
jZ2nX37G8088//L+uU6zD4A+6RQF6l0q3MnrEhsYIwA+UhHanm4E5skrlH7IxpHSkyVbMXxdQkiv
J6oOQ6brQIhJFX9J/gqSxK2avlY1R2aB7jl9ibptYRwqAlgc/zRrF3485WghkUdzEDkXGUZdGZyD
YH5LCBqQCLPaqzATXGihwIGquw5TZcSfjv1F6b3PzSwXKzJxM5tMgsXcH5Fi9sYzb7mq5TtpUYtY
2WgRpYH1UVG9oT4SIoBUcZ97yOf1bbWJPWj29mhp9blR3nhcYPZjbSdE/IZzOivluZRf5PQDEgnx
ucSRbSV70ZRZS38UAS0nCWskF4uCzriyXy1pS7YnjmjMxvtBs1FG9wiMv3VjNySXsaD1xdU1hM8Y
rcbiMz2mzM0U3BLrkF7FETDFj94/NiZlG1vDwQzp6sqKABswcX63vD5Xr7b+A8CRcPR0PEWoW1CU
Lo10x6ogHGgeFLfz5B/3IlICe3S8RXqsVI0MnG2C36DgMQIQIKdbSsEqZ9J6jcyztiz6xRrRcfan
F2f1z+eodfZIJafoAoK30BT2JOeSRL9NuteiVVB4MCxBcc8Q+M8jB3rFdAziizSVfoEARNv69qEb
8hpbM85e3XghySf0YnrAmHCRviFOR2RCc+kuViG51X4diGJv+Zoz9GkjSrNhTSCkAgbHJxqw21+l
/o6wgpvwFW2kq2kfDq0oiso1uWiMryHiC85Ai6W1mDCm5ADh5HY/MtJAAWNM3zQpUpWLXRv2knE2
4SMH23fxpCdrZiCv1X9bYACBeXJ94EBvIMQJE4XFRIEeqhvbf6v7Tyf/ScDlDfDRVTpRyAd6AsFC
yd0iKLfT8Nfp5KOjAiDjJbkQzxUyUTBY9KgZZtTBuHp0QvHlFiwyqL1B3UbEW9qXRP1S7LOZ4Ssm
Tt+uQYBpK7cj0GvlFMgPp/7r7EW3mTbU0BKuk8jeMB97t4e9uMriq2Wm6wk0oDmGWjOOGwP98OwC
7Ic0p9Cb9hf9QKoJ6kb3X2aGxfQ2YcsIgBXsNd1eafsQPpcgQ+EfgA8cKRvrQYZmCSHcaXChjJpt
b+3Tal/F1zh47wc4AtqfiBjjs/aDQzsgTgnpk1pic1kx+DN9xMQwclIN+9r8ZwvxOZggwIDvbzls
M7IprgE+c7QjR2c7bBDqpfFK4tPzzwnPOvVgw4Ml0C5WkkkAB6ggmEsxsWlQY2/STsTavAG10BRi
ybkKpe4Osr40q027qrA07uH5eozJCesQUcPU7yyCmhOsUNzwgjC+a/cp7KjxTLgRQnk/TmchcYy5
48JWognvDxo+bHfk3pN4Aa5a5FsVgXNHggu7buRgsSESM0eKjpqmtvaytWnGNaVQQp9MqFo7bxvb
M4PPCUlFJB25UtLsoUZXAHhk8WyXuBUz5p1FVN3sFgEhGcuNxne/YcFOx/cseimlaxc++/QU8240
8wGEo9kMm0b3xH5QpC5KLxrs1SWa9tzLtV+bVaZoP9sBPrLep+QRMcU3G7NXV2ZztDp+uWrtS3vO
bihyns3Uc+T1O6HHCwlQnmcSnH0RBtuQ0H1lNQz3Abhr6JFrBC8iy0IzT45JLNwuIS+PIM3Jz1xL
faZwiAYn4Ej2QMFFXS4e7fShNu/62vEQSgnRCtn8AJ1orIDIYzokjV1fo180aYjnr8dOC68MNnqp
2bLnKsB8uQmGHfCHJZ3wGgNy8ciRVBE3RIkjp2oP9R0PFkGHdYuaeJ1op6YjEouDy5vv3EVi+DFB
p+mDX8l1CCnwy+CFS7l4xFv+rdoNf8rcWBo+jCsCMiw1DtKf1s0oDZ+JC8HEROR/dpz6c9Q90v6b
zEDMAwEQIu8ZuspG9hdS+xG3b+Os8Ykf/XbHHF9fyMseuOwG2BTGhhLyP1n8hRpqPI5FT/UC0NuR
HSzIHgHnDYMbEndSKt5iF+4BaWR/zk18q9ImolEMBIydKL4xNJJzGuNftO8tezr9ZWzAQ3/WrDOG
QFHyEnq68dumuxRsRWGjEHt1hgUKMo2oEX+CwEXWkvv3UOGEmHchZxzeovajwoareSMGee5efo0Q
eDLbTP1qVPnlWLgKIurPFBfP4yoQLPeCN3A1jnCxsB/6jXoPofHo0++qYigPTzzmg8I024+LsRmX
TvsRoI+RCZD9kY0Nu9NUs6kNbudsGBPG5g3nJMczLwAiMvLrXDpLwxKenK8RG2XZVV5qH/gT0Q4p
BFICZNmfdnt0aNgqLd+dtDMbjgyDiOeKWUOAggE9oDwEYjQk1dGtay4J4kciYNy+uJIjSALJKetu
40ebevz6enxlaFCbLe9zVTwllsu+/qrooePCtREWkKC/YDDIwj3Pl9it1e6UmBZgER+X/xt90W0i
JFjSxPVRXkY9puUkpFVs13Rne/jDokCvMJS4FybeW2B5wk85Nx8qOUIEkXbM9zZ6b4amxvzrtXyR
WkQesAsJFwDDbkw5fH5VbQ4gIoSb6CkEXJ9mlC3J1c6clzDZ2dlzZOpuyhhtA17A9CFQhxyymE/C
iDGjBq5WEYk30BIWfcs8Dlxc1Q3wGCd/Gj2o11kMTsI9hlWBuybCbaU8a26vJmcNCS66QZgTSVUB
5nIxcgoKDAmkXu5ibMFqD6xyjas3VX2TqoNi72c0l5rqMlZl6UfOxD3z9GfGtYQEKvInfLNpbmSH
wVl2U24nBlFEBuUHDL+x7TZKR8ntHlgsRyIFltr/aBXQgUGRENzYrICkiDE7LE9RyQqg6JiBa6yx
rOXd3XS7JlvaPDMV9WOUgCxm85nZn+X4kUOcLeAiGvDjybVyC00ILDF1k5zMvDSmiRdpOIpTniNP
mIULrqFpoiV4xwxDTBK9Puo6pgpM23HmNPovpk3hmRlV3a0v0fjbIZPkdSXyKCpvnNFLrbHwsjnM
VVdsGhj/svlPvCWoSBP717AHrn8uKx5um9Qf9NI1E/uAy3yZDPuw3jMnTC0ypR7wDjxLhL1OIldv
5bsSsxvAeKpcxJae6Jx3hFtFoPEBIoJySlaBiEVGzYH/Y8n/LBAS8aX2d35EJkb/i1sZnmZqd58N
3kNvRHQCrOJ3ACib2NzLPBATVxqSCg2Xk+ZA/tUX3uTobCACV7bMywPGQdRRxMubhyKC87mKOScG
0XkVQk/9MZKd1+QbW9/p7K+o+BF1ErAXu8hZDA/wqELkybAyBl5XnAmTb5X1HH1HDs4+DprqhA5F
xnqEUDsvvNneQ2sO/S7E5CbERRItPxuxlDF7gSBgRmQ13ucxCbEvQP+wXLkHVdDJrtK5z+a9IJBE
Q06uLkPnXaoxThDLIKNyNEbEkGPIc0FdgMzjf46t146EuegnVL58m/T0dbxuCKqH7XcFoqFGp258
lwJQWmYQZM0DvPiTo1TIknlSsUaKI06yVneqMrHtI8AjtC66x1REmKBuoXEzzRf9IeMOULR9RogU
neRY6a4hz2Z8xMldSdhYtm29dyq6QIuONnvP1t0qPpvRHjyR7OTFsLaWwEv8XLCvtzG/xfzWaigv
aeQarMzVYxFcuo2CkwlgtvxkeDSQb1jrznqNCdEBJjBBIMl3YPwgFaddq+ZVyv5mg807W5HyQijF
QuPoHumjJBmc+ILonzd5xrt6GKatM2uInogZuXQwbiwXoNirvtvFon7B5Iw+29JZNt99iH/nBVKA
whRn3A0cZ5O8hKJvs5Mpw8nPe863wEDsJgszY8zm/Y+LsFzL+nTo1QoGcG5iaErPb046NytLm0g1
dJXyJMXAFEq2ynSCioDysDCjDOHReKsdaZMOFAXNhxgRd8QFR7RbuGBPDsJr22CNpslAVQ968cKq
RawdFyn9jt2LjDoo3xJMIB4xHW4fqrLsOWCNbllbqxicxg/XUoyPEBJgp3vmCsDV+J4Mf12SzhGD
hcTEq6UQE9lVFkAv5+9Q32QgvhBh5ZWYr0Bihkl+eNzl8iVwXhL/rQm/ir6hmG190nu8AgBUxjkH
ZUlKyhD4WbqZ/xu/G8xu6t5AjdrQAdCws1YowNnusfdV2sHgS8NNW3p4iSYP2XY3fomDtaXWgfLj
XML1QWdFzohYIF2j3eWA59YkVaCsfhLtXmE/vpvDo7LQbRO6oc1PH8rMyH80C25and2T2ioLa/oQ
i2ppGetavTjyDnzD8pItfEe71NelYy+ZS41xO45PEduWJuyISMrtNTsAoideuPuQ3308lpnJ6qbw
12rpOiQpQWLWVTfhsMoJ8zaDZcXslrcfqmURLMav6HP4rgfZxRU4MgWx249mhqyEYO92l7OYUPnB
H8rd/cbjBr8k4ry04Wko74Tz8Nb5LJloUZCidVeQ6wVLHgeEQYoXvwpNtZxCWCN4FWxCasaPf4ho
doslyri+MiLAp6Np7bTpicq0src4/Q3rFmTZYgqA/cROmH0G0bcmkN3gHiKB7BoHTz70d/aSdZeO
onv6BAoSLMQfjc8Fy4HevCYT6jFmwaklrCVCvfLu6DeLxcm0XoXO18ledPk5kH9keVVFcikxw8pa
64/U0EmKB28Umd8pZ9oU6fDLbwTpomXJ6Bxm9K4e5g+Gep20/iaiIYjdeghkHprGpcBsKbAkEBSJ
cU2R33kPxUwGgIHug/uJYDBqx0pMqKoFDYO2a44/SvWPdBG/PjQNbeX+Zs4/qZ/GBdbz7wBjAB0i
aaes5gpGxrDYCR/ptqc3sKB754P+U4zN32b84VeXaULFy3jVMSfLXu8Ap9DJhv/mEbEvVgNJwwuI
z84VfaMgihwJeniqTL768jEVnyWtbzE6RLUtX5T+Pgh+ZCNORwV+JxyQw1p/wCi0MqIGiRbNV4Kv
3ycu1k/b1aRSTIAbqedk3fcDen5mrdPD8lNXQ+jBP8WNghj2opT7Wl6WYDFWsJF+/IoJhl4y3wWO
Gb2i3uaSsaiC7zx2mIkRSSHo7zaN6wCMHgUN5pCT0JbnQv9VRhrV6BTTey9kR/dnWMfqNbE99az3
l1Z/KXJp8V0QRtVthY9JJdvbeQDaLZrihbfcUi9m3ROZB4ZyM8vdKKH7cttml3WfFXFtWVbwPREe
jm6SUrlCmMlXspDE7o3uDcOH8DDvHnDrwsOv42keF0gAoZID/QNmgrhdR5ivdpCuOt9/OX5XKIJ9
6VvJNwIABvwPk9u01ryACeuVGi9BX8fhbzScU2ffe0OMv9Okt3tmE1r01gp8qEk2I6dsTCtv50XK
RXXOen5i5dGQtyBgJmIB1YfO4xvZPpc2SBdSRwTzUEFkVNtkBHLo+rOIA2Pijl5Ugr1oz0zQeeCL
QkaTfPQL4ke+gPT8yq2mNX4eMoHO1C0vxvo3196LFnxX7taTFK0iHH4I2oiIYDhj4OB773Ce1SI6
vLxJotdX3muqgmN/xhp7l1vS/ffSFyg8ITJRcw2Kb9op+av4CJcWrjQyP0HV2hMsEX/mvcx+EMAh
MaB1SSJL6iVAycDDxOzb3FjBBQHtt2fBnwYAJ2N0cNLvcn79H+8LsV2HMf14HmGFUvJlaluK3Zcl
l4LyZFSOt9SrTycQUwfyZ/ZC02vSc647S804kC3XzWBcjFZeyHaqNO3a6QfXTMmyUM/Y2wC9MwAx
oQ0SzFGf8Zmf0doXks/ciP4q2tkC+uVm7oaGb+9Vsg9SeiLtAtZTmJ3xXuv7SrmpiE9noMK6bFcx
giCVJyRYxaQH8eyygnW8A/8YwmEt6qNstyS4SkKMWuLObCuxIC1ZopmBoA1iIT2XvgnLRRDPBgQb
nCHTs2ym/eSUXgjgT8kISSA6h5vQ8YHnqAmpJawcnMfCgNXAYTEBo6bQuADjS7a4MEJotN9E36TE
cIX3dMS3COtFEhSfr5grwVqoXXOlymVcXRXFXuDStFQCL6X+l1rxwv+O84N0XFghkjRSfpAqe1eq
NwrqyffjCxSWMC7ulKgtGNcc9+BB5Q+2Ty2J1VrxUWDOLA8wumPxazQYOT1Yk8af1372kch4GVn6
YOks3mhtFtmZlIWZWIsJg+pHAg9RkyqEYbUFN6/Jwop8ReXi+SfABM0MHyzhnOWcEiRyjZa8VHVm
MZp2EjidwPksi++IIbLZt+Yx8wjwyrfU4617iyA+T3BxQDEK4KvY9TKWgonwnpwnFKmgshbOHEPy
Mm07t0dc7/iE4dfKI/FZeEDMYpWLqGciEQ6SidRm3VWEGOxS/B6ycQ1xAJF2iqDU+Y+9M1mO3Niy
7a/IcvygQucAvKx0B4y+ZTAiSAZzAmOLvu/x9W8hpXufpFsmVc3fRCaJmWQQjbufc/Zee9b2kkL3
XEDNYGBKK62yN3CoMOUvqmHXXPCNOpRhsX0C237nNju6SwITksNasw6RbSmfVVet/TyakTNGXwdF
OR4NrA7ZmYWl0a+BdUtjZ6NzA0MG5TyctAtXTb43VdoEYmXyBNion3TnKcCqIhk8n1m7IxK0DZv1
ZP04zvr27PugmN8caNpppc+J9FoUOqsdcQeqxQJzG6o1fafAuTfY3CJYBmX2rjr3ardSNGTe88i5
lRyGm4ZnzNhDn1sW9O44Hi5TwloXvJdL2TyF+YVICkh49SyH6DmGzGFg3azz9NBJBf0oXU7gXAVL
IzjnjVQfxx8qrmlHMeU9o6LBRUbEojpNxhGW2hM5Vd95OGLHgTZw9hCASHVK3LhYp3GCqIcyXBuq
zQP2EVECKlBnynurv1UpZLkbc20lRJBtfqUG0TY0IGlPBd6ty4/6q5+vwW2Ab2cboBbJQOMtK8Wn
EbbHyHPntrsXZAJvwXhiZDgwOK9YGmXAtK56GPJ7J3rsnI+wfe/UcU04AIe1PEbmZZ+FxzqggWU6
qs2KKjtxOZgTH2LiCECy8usG03L/XHZHZc4DAWEgrIyJqjmvQ23hOj7OoodmyWnPPaEEjw1a1pzp
GTzo7WcC3sVP37LgRQECV77SIoUcJ4gvzukmPNh3H4NzhKjma1+CDFd5CdVxHvTfBezz+qDIL9Ec
dGur4wlwn6RxMZQvHtQxPYcRop+Ng+v2XtcXGAkN/OH63O68jRFzCECFSJjuHOBIkN4b9oun8Yaj
IlKHrbIIl0W4opCcNtSpquOTowdbKO5lRLhRtXiy0OuLadxe31RlOZkkdGXLbF+nU6NFwHvvlQfM
vrnWM0K/JfpetRH6gNTY5X3H8stYCIESSRNMeTfI6YJZ9qIzkmx8okHvHCYmJUCG72qwN7uVARoy
CT40AyO6drbKhoEZLqjh2jMlGlf9ulghzsjXPIjWpmOuH4SPU+Ns4DAaMPa0Ka/VERmtCaWsXuZI
g0H51jHNjoDDpVXTeX+E8TwLtGOn0oSiySh7CAcXm50g41GJ8c6xSyKm4VjOcYtej9wMa9boqQYy
0iXO6AmsWdEp4fSab9kT2mBNkz4an6sKmOQhNR7i5NLAEgj2uG+UYil43BnnLOSKqnwqjYDZc5Ko
8ktCxUy4D8a5VzON0Oqtc8ptjYeSGdAcCAVy9R7+JkVdFT4Cd+mzr56uiE2dMTlVap1uXzJ3yM/R
eP8EWj9jU+2SYV2Sxwb2p3ZYu5mbuPVbUr231tmfeet+/PB9MlRwH0QLKV4TVLTl9Qfnboc+sJk2
II6dzsqNOXvsEDEQ/EAj8tOnVnPIumyOFUWVY66j/Ob3Z23MePO2BQ9f2O417zb6B+dmyo06+ntL
LxdyIBLruYJxOw2omSSz0E64RLVCTWkdFYmwdiK5cZG7Cfw0CTiZaZEgxTESMqf3mpBeViacbxqL
0zl3hwi9kAGFv2RaK4jTpJcdcbQAtQdVAPc/Xph2OLWo+DMmYnm5pmMk9KXJfCdpSjKzM4IV6XxW
60e4oM2CW5YXJ4FBC1q6vW/Qn+tc0YQiXm2vKliEAIXfUB/Qu85aylH3NFUv0JEnebPTrqZpS0ko
ZCl4Dtn/Sy2nTdTdRYjwK5S6kplspPBignuiHTguuVSwCMxqYxJRmH2UJtgMBeEV29fII2HYvJe+
SUq6sn6nw02beQEC8ldMjmm/TTq6mgAO9CT0oaP6EnFY8oRxR5UPYnVWGRiEPUxEcEGaHgEGZQhh
CXX7YqAY6h8MgOEewR5d/1SC789xBG+MpwzwWHgROn244aTnDxo1eM5RIfo+ggxE48u5Ew13+TSS
s8M5hz61wZouw7VZLvr6ZE6DiOmA6Lyc+GEGRMVdyxBXf5G8ZDjmtPU0OIjYwMA/OuKJQEjmzTvm
edRVh8Ihbn5ewAudOheuSVVLUWcM19jcMXxQSba4evnLj8VHHVB77j2eJDkRHiifuVPgBWNzqYc0
QQEsdhv3XOLIX6bqDtVtoz6kzWawl24NW3JduHy7OTwAukxGvHXtaCXyY04t0hsq6ucl7dcRXla6
b7mePl5A7CEU3dpcfY+hCsLwgvB9mCQb2gSo9wVaPvcq46PdH7ZqtwS8O+FeEGei0PBzciKfPU4w
7kM5ELO6TpCiFOvxkf4M+Un9nO476xGFXOjfN7x6VfRmd+9BOG8xblW0Ha6lf1Ctc5W/pAV6qdUE
OeyWnNYaZk9F1YHiA0lWrDJnCa+qyBGdL133QDOki74bk9c6YNKM+dZQWeS+RH8eO3AbCkO9N4Ph
h4YxdBPZm2mmvQSBGvfzSi85MtC89g9DdXUwa8BSJ/HU5TEBzBBDkdh6PIjmoWIbXMDp9F9pDsUM
AojgwDKETJ9Fz2ScOyFu8i0mmaC+VtpxMJ9saBV4+1CHRu7K44VtaeVtsnw79ts0eDKHeG2Z3zP9
kadT17BXoeScKtgRqVDB3m7jSoFS049rsLfgSu6ZPbGbTiXXiBemm5Eacjfob6WGr2vZ5A+S1OZA
v/Taq47WpOLdDpr5aAUz6bwMHAQjQpPWrrut/YNhvmjeA/hX1d3m5iG2tmF8sIInaV8RsDUwKl5G
bYMY2fcvEX18zT55vAHGlsc6lxeftopHU1S8MysayoNS7wVHZ3gSqrvBzFyMZGgN2jL1kB6ZAy1R
VJfKzSE6tceduKTRZcI8Kgm7nZsURDFyGdN46pXTOG4U86YjhonpXKkKXdr4pc+ecqqtbAc0LWqm
80XrewvGz7PysUcurHYfXFClIUVilyJHUoHXl2RBOAEksOzqq1/kdYNwrKxt66/dYpGZM0jVW7CQ
Meq+DAWnpZ5cILf1ZhJ+udZ90B1HhCZilWavg7YYnGtmchKfs8ky4XLqraPt1QsgTL16MYKrnj2O
oLgYsCirwFzEsIfRyy74ARx2Gw9I+Qt9qDEmwK9xVxn3OqGTPCDPl+2b6/MmLMaYgI4XByyBNVeT
ZWdhSuBzFi3ePlAOdLjC7uyXpx7vFErNFiUNZSSwYWvY94RWlyBHaKwqDUZ6DFfhCbyB1/R4aRfS
vmkxR66DH+HYwiORwdBwsC56r6b+FfJZOwx4qv1Gq4WInOX0zuc2DL9TjEKJZuPCMTaJ+khQ5FCf
AD9X4kAba7ROZCjSgcVLBev+h3Db/4o7XuYRGOxrNnzEFHxWQlSGekY+i5amOaRuPZtXyg1QEi6R
NDurcE6Sp8b+GHkKFE7wySRh7B7RJwQBJx1tS1BypD9NkjoHtOojP5IcThjLDOWYCTCkB8KStwsQ
63O3u5/GFomRzEL9c8oJCbWnwb+ipTY85LlQAA6tdl/GtEUOZr1Vak7aU68u+0gwt3DQt+w1i8M0
0moCgJ2PEiYql1obb0l9J6uOoCAGNKzfvs9mIGntOnu33pFDw90ym9VU1OvXo5/ACID2z3eMjD1v
DkgUF1bj/cS5AolVT5OGuLiraJDFlZjVbCuhONLh6YEead1LEoq7eAJjeF9sf3B++pBskuQJ9Kc3
BmQ0HK34IVZv5gjkq7+GW4VfrttmJNgyxC4Jad9zvPKL00Avq6bIzawPyeGq844/Hhxaf/VO82jk
88oTd3mNkaL37mfKr9WBsJ8G3LXyxOC+QDPtFEhbqMjps7b6Xa+1NBqAV1ySZdkfipQ0qSVVHMtV
w9HqR5uvmTf0PRJgeIBwge3sIqYbzOrdfMPQg2zUMT+VHXp+dkK011H8He9XEiPGXpG545rTzSq8
vQkDIsD7Pa13HqMkrp5u3WvaWqdiwyeN6aSEacDCcdDVz6kRDBiuDG+Gc2Rtq4CIwviV33WslFV2
8xXa70Da+/fYxGgI+M1fl7Sr5c5sbw6fTLtNo0l7WjvFvW/PBHW1tUs4rWF/rradzno3OS6PPCZj
tGG6xMIGRIQTDWm5NHMGUJrk2SBShDH8hKEN2KcG0clhyZF0q9Otpu644Fn/RH4aUiCfq34L0cJz
uj+Y3evY77SSuMYFB0BHpRFH3AOjvrLje3dfRQfNdEWTxy1QLzIg20YcGPqdAKq9H3t0ChyfaW3S
KJGIDNf2xueVay9Z/Cm0S98u4J7ITzqvdvZZZPdRcO6t3dCs6nqP0r5DM1ihAVMOvXmVtEEJiKuu
Jq8FntzwS1NpAGa0naqnMb2476KbOwGT9r3jn+iYtOk65kzT0DQJSArK3omxZUwdU0cxBzJNJIlw
pRlstHCsUDaCHUg2IaGDsb/UEzSZ25D0Eu2hHmgXLcd0hemgUZDgQA5EMmU8pojDq0sbnYLwZUA6
UkU0HMb2rhTHWkEUdE2RPQD0yxhQXqasF9o8Sn0uht0Ea+fQ0xNQtGXqZ9tzp2Qqfh94Z1d9qou3
yjgH+ocSwEpHaJ/vIqqvJT/SD08Kfr2yXYzt2jPXhc1rG0GLP7gp2JbHuEAxiU2TnnW74YWEGcYE
HGQx+NqhuvUc6EugLM0Kdwb2eG9WTx/Eav1tCcbCUc8tmBwWo4HuzNHNISJvLLK6uT/9XY1nYjkl
+9Zuv04JdqRFxAiSJgzmXX3vkvKgHoIA7SgxJfba1q+h8ixZ/kHNTnLDjUZXr+p5abrVQJhG9WWG
+bJkXmINa+YcCa7DDjjQWnevfbZoVDJ3VlGnAOs52MHniB6uzZf9wGMwy/MZ5z+8RHm8YfW15JvL
ZDJ8dOIlQS1WsSW2flmzFwdQBOAwIrdFDEb0RhC8FtBuMO53xSFoVqZFtbjHjGol575KcGlNUr1l
6i9zqnObc/LwWCfvnc5GbAuqpgkNxayf01ZIBDnd1+xgtxcLB3tVvinGwuknnSZilxLmhdWeLB0l
TXgsTB4tB78nxqi9BhwggriM9xFrNegpXjoXLXyLpN7cwNGkfDDJdWgRSGIFAesyTR2Te0UJyWDc
90xIGrzCQftY8/FHgY9zDreqfQwjglBpBVYg+kZ71ULQLlZtvwXG5YXLyD43kpMP5wsNZwkuwBaG
mI8YE1OLOIDvTeyVAfmhbfeKcc2bt0QADH3sqq0yxFTnNwaGIe4Y9qf4iBC2Ng4CfY19JoaAAUnH
2gl5PAl41DiT7AhyMYf3Mt87dJhLLtaq63fGeMj7+0F5V6ZU77fYWdK/J4N+VNdm+IpWx1YBm2Dj
huF6L4dVxvqYYjIwMHDLp6K6DLsgvXU0LehRq3TfeaCs+gsmpAVYs1ywgaLfoGMUQ5IfnvmhdD4A
4QYqpWP35WQ37KQNHTD/zZU86NsYQIaJ0muZW3wnOBocLMMj+Zk2046wu7f7h754zLqnlDemyiEb
DW+KDYUR/30cvCf5AmKtzT3zt269VnRaM/a7Y50FbUV05JQMyGeIl80pZOe6fx6bVwG4RdOuJB7U
9i4bd9LYmmk1QyerVvMZ4iGiZFTE91PLF8C8cO4B1/A0pEguCHqpEUkcc0C9Hu26nALPMp869TKm
78TtTaeczlgrbE4TVjDElsP8umQsyq/E+D31rkP0aNlv0ytLLzZ8nnzUxD/OCuoVhkX02kV5LsVO
0x8I/hqnNQKPjJ0tg+ClQWqVsMM3VP+xT180eJlOobgOKH5hnHkNiosvlzIbyoV2bL3nZPiMrXDe
BTRZeofQvXvBS5wteoBacQIE/JQLEMVOeRmGM8muCQEe0Rt3AJ42QQ4dc5qewgpXHKoQmKEoN61V
DGibv8WLjVyfcS2chtwhTHfTEWvMgTTy3iRSPE6jyN15XCmIuCmlDh/Gdml7XrjohLpxembKkfA7
NYK5s5giJV4r9wEyb1Kx2m0i+VhA2oIio3+U6VPOmMJGTqteqRtzIJBM1rMND3huPvPp42BHCjrv
adHfw5GuMR56LwkRYC4UZabYV+nhfMcl8GDgNgd+O01Rwveq++QyNt3JdnZB8qjKFU1RTptOcE70
E5fKUQ40SH0PsMchlVCtD9gxlWVWPBT0et1u1yj3dPUGuk9OuUhbd6lUZxC/DbVVdmQpJhibPjBi
4bKaxi2YnacHx8MWyBpgfLAMUmF7xKQG80oATS3uGj3ftcnrSEsSS5K3HjvwCvtAPGm0UxoGDB1w
HjxxNjsY1LSjH4EUuCnWNvEymiEUMEB9DSYNDIYW/EYwWpX6sWt342oMt/zouH+cTl/8gjAoJtYJ
I70C0P5GN08lYcntpzbsXeUpt+8Hua/yvdU+MEQAihoNp0D/FFHNG/hQVuewOuvqU56e4m4e0adK
kTTOeUe8noyIL819spJrx3bnr5RxDWS+zJ+zqKXsYqzlAe/FRFIzAzQenew8OKecjn+YPOj0INHx
mm8+7KcRDzVteTj739txE42IltZUP/h2MvUSFscpk1eQNDfSV+NUhZoZyrKGermFN7pu7EeBjper
zHIaJ1u1P+nakYAfL3w03XEl83ypRyFhuvcd0nWDDlrISYGfwZ/xIYp1Bd1Hna0o2GbiNU7smds5
R73qqQy3GnBsYyOK7wYIe2kqG7uhM28/FMy+c8xy7H5UXmhdiOplJWHK2321yhlwl+nfD8hMsPku
ivKSd/FcqR0G382GNqvVfgDvQ3wVtcuG3ngN/GsVAVxSyhoJ00eff+QGXIhlbexiHHTDgBXry0QI
kHqfqPIVF+v99zZ/aWr6wPzqtGTvObgLploo5aKV9G8qfD6d7jCHycWYLstwX0Pccni1wYzaFoX1
g0dVOswYUPRwks2NqlFcRHRj3QeYmkZ0xAZQlfvYfjMFUSnoGOP9mG8661jQilb1WwQ+BPYexE5j
EYu3tGKKRXcRMZSEcctxPnrp4yfNhqKO183klD+QfcfYRAtpySKj185+99Lpa9lTCz1Gr5mDSKtm
1fGBRVXvouHQoryOmI5NNCX2BATqduQSI2ZySsQ7y4CPLEr2+RLhz3sFdzXEPLRnAcpzVH9oLllk
qvHoFQ8ZkCRFUBIp35PoO0ozCpWcjgWSPbowkuQBZnMY7FAlFOFCZX6kFjFL17Yj1atb18ZyaLZ5
91pMvZsaLV5zBnJoyJYm8569z6VxHXN+a4xXlzbYSN9mVncM4Cmj/OhpwJPh7pxkXTZr0lXYFNlU
2b/8FIGGgcJD5zHUnsXAQTE6NxBn2LcYLXvqcTIppkhFmNXykum02IlEX06AbvbNaX310OxPOvtE
bHySKThAGFtq5HNnPU2uCHUNKwzODfNQfjOvf7D6bV48ZxxMlBaRT/82SWvCakmYIt1/tgYXXXtH
E99CIN76k9H3WZkwGcp76H7ZtLMy9EeHrL2NmKQUuqkNy5HbX0z9ybYvmUo3g2un0ZFhASR5tEAo
x0jJPJJVPGECXH6sLWvEOYiQJ0oSoQDxrVLIhduEyXMyPjOsPo7J2hM5pehLbT5wpkI1XbH3juPS
ZLX3oVfQ/vElQaGvY3kfWFsepklsrnm4uC22XVLPHIXMceSnJfniPLRGPYE0ClpuX533vQxo3SLQ
T+gry6UkAIBMp0c0a+Fw6/sthZtj3ivdQzd8lMWrDD5dapDCIrvA3qY59o5LxtfJD2klgGeVO4dw
ddrFLAIqVnWw8+qjqr3SBpt6YkRP32mbbPq6a8yl6RFzFiFye1ZKDdkPtaYPpEOhWcRMhIlVePv2
03/847/+473/T+8zO2Xx4GVp9Y//4r/fs3zgw/v1n/7zH+vFefHjb/zrT/zxz//jOYiC/PMjeP3L
P3W4LK9//gPT5/jXd+Xn/va55q/16x/+Y5HWQT08NJ/lcP6smrj+8Qn4DaY/+T/94k+fP77Ldcg/
f/n2njVpPX03L8jSb799afPxyzdNOD8u0a9XaPr+v33x+Jrw9w5Z+vqe/dtf+Hyt6l++2T+bQjMc
CfRCOJouHb5V9/nbV1RTmFJIx5KGY9r2t5/SrKz9X76Zxs+2ZRhCqpZ0dFPX5Lefqqz555cQb+hS
t5EKqPzFb//8xf9w6/7frfwpbcikhwNQ/fJNF/q3n/Jfb/H0m9m66ujCMPn/hi5VU5N8iPz99Ryk
Hn9c+z8k9w1hmA8Ereh4jdAgKSEquNqdl1Y/by/xBVX9LM2Zoq6SblHFTCbxFJHHC1vLxmnzrKtf
ujfTC2TV/Knmoc1fvSnf9Ma4yaxoBD9o1gZVsgoggSyggurboYGzEu8phnkkAeEmfpf9LhTwY3ld
19GAX+7ShQQE4N8K/LUKN4CVXtcI8nm07W2IsQ99uDGy9yxr55gVcqk6iwbN8rhPCOKYDEsV6QZb
M97CFyzA+rNVR+OBI3DE3ywWOySNRfgZ4BokkNtCgc4ZNXBmyXeFM3N49YyXuFuKW6psgwcU3COA
ouFOPPOOclTHTwL3N5toJbyrBnE+ITU/batV/OKInaLNu9dsFezTFVHRl461j8wXzHEoBsuNsiYf
2PzeTHk8d/4SKh/meH9y8cyobLPVuV2TOgY9Cebb3vpykdXSCEiPAMPp/CGBhHaCrweLrInQXV5K
Y4ZNaWIXbbxqSeW6U9e4ihwIQgQJrPK9ga6aqXHI/BtuHA7CYGlSFyubXh5aPg96MwKI3qz4qPcv
ot4S8+VSVdf0Nq6m2GXou92llRBONEd3Yb5NtQ7ZoCCt7/CeMMrX8Ag3OJznA4ePdM5AgTamrdE7
RUp517yywbBsiWiv0X4aj+hvwNXTa+2HJYUdbauBNuDWsRndUrYglCQNbCYu+Yf5NYg77R0v0DE+
ZX6+b02O0KSV6Kb36VRVClExgfbRZsuwMsU8Ry3L5uoT8DGGXzKvOvbfZPf/l7+/Wf5s66+Wv+Pn
x2cZv6Yff1gBp7/zzxVQ121pSEsVtkaWt8pXfl0BjZ8NSxdCVXVV16YFUvxrBRTGz2L6Cn/RFLbK
gvevFVCoP9vCkDpRNY7msEia/5sVUEwL3O8WQFWVpmk5Nuss6nbHUFlqf78Aas5ItyvCPt20Rr/U
1NS502L1rDRRuChkfEg1zFLpYBIXM+WmW1mITs/C+dWpnHi95LNNSLP32opECwcNG7RGY2apLSLL
iqS8mETazMuxaNoQ/YtyGUZVex/n7gruEqVwWVB3mbVAAhCftELfaBr2urbJdqnfU+IJxKghOA9F
05SVEiqfllIFJ1PV+oMXZ1S2NnnubjBAc3Uw5xkFjbpS3Y2xm61sLwCvU+vl1QJYoVgS07WIoV6H
+EI7Uh7WGbWuzFUGHpxcx3hsF797En7bb36/v2j/zdWFTyjQpDhsaLqu/vHqqubgFIZTwnPx8lNM
ubVIMwGxKCs0lGH4U6WBFbNY1I6CeqoOmeI1RBVW8F3JpSvXVWi8Si0+6BxRezvt/+bzWTxhf777
gtwJ3RLTDqiq5h8/32AWWVJ2A1uefBYFQZVMrO/dUjN3Te9taw+lLKg1qutwKj8LHO9RlJur0QKO
6OR76XSIN7zW3doh4AhxUxCo5Kan72Mn7gFVqftIFrch8Oj92dP9DhqiAfPou5VXLen2FtAlnoCk
HfdjQXnV1H27GvX8RfVVRqlwzEjkSbYjbFpyCrx80ll2/rhUkLugItCoJ6i0qkRvj3pIQzKjW+i1
VnwRlq9h5aO8FLChRnNU79Q8+DLbWjlmooTUFxoH17b1e1I8GJzST/LQ2mgu0BdQ69wwOxqXgpPA
9scDkiZjO/vrh8P+09ljevUsqTu6YQuTM4g53ZzfnT1Sz1ZbOyoQuYbRPIe4nsMp31ieBsgz6Xet
hgjGqCy51lSY/64PsKEYkKrbT4ZIMLnmnDiqMElmrRUGK2FCCAMzYW+MMH2W9mjNqwwx4QCnKxuJ
ynIkOmfDgdsKT9BYGBVKlFLBsNNG7UJVNAO0af3h2YR8ZM1In9LpOFAHoGVGdBAJsCUf2slJFc7G
CmhjyQCvdg2QeuO6iIGGJsKpFmcVw9yElI6ugUJZFtmh9CDzyRKtEGbNQ6abwSEavRezKcBsZvW7
J9Nqlbujx5iTf1heha+PzsAqTo2Ov60hJIRmKhuykcpK85ZVkmiLOLYffWuUa0tSgboiZoiieagz
UzX4mxvFDfm318TikKpZnGF1VnHBEv77O9UZZhtrNSVmlfkohn1QO1UWLgUT48ZHyFVKA5k82Vce
raxBo0DqQK/ZoYPFR9rA5X3SB6qyWqod5A2zftMlSJbMyo9uj5ol19tykY1gmRTa/wtPMeodtxkG
csWEcySWZJOzOs3wEJUbOJnaMtIyZBRSVW6xWuw4LBr0Zy30D4JRoROE3QoKcrNzIwWQQ5XyL9XW
6krOrQWtEUXG5TrQkEY3I9KIMSU2QCWnIUJ7OXeya6Dqa5N+w8Z3F1WOnmYUmF+SCMnUwMqMEcLS
ZLpKsuiY2RH9i76ZO2oDL5CoBLLwvgAQTtxXTdtoQU8HKLHgNKfa+6CWzFns9i0T1MGly+RRdTK6
mu6xSjCP5rn5bgjUZmqJl0WEFfHkg8cRR8eIpQ67hETjLhZYu6RTYf4XJSMbPNGybbSFNtGO/W6Q
i8Cj+Yf+q19XFTEuuVIRW6pXEj8Yvng7rvvTGB14yPulYArlKAQGjbVxzjLjzfOVa+TzFc9Snm2T
fAd+Aie4IYnXUYX43VTNYiHDNNy0k/HX76OXAMDYTmDClpUZLSIlKGZlpllQ7/iZqV5WW+HqL5Hu
uvSv+8+CcdLUheHFdRdEDkNOmD6mLOjzRsnLqLvMnmrnU81pATYlGV25SzJbQeVhtzTpSKvVbI+O
lF7gSfbn3RSFUotOZYBWYgQCCzsq6Nf67mJVyr1vBOumddKLZxH0uZJp2ryUsMHpXHOOjUPUrEm8
63LYF1UmESOGaK3qPJ1mrxKbde1RGIGwrQWxAB1ZLHFrQYMMWmLdWL9mnqtuOhQHhSaGhTlN+sMY
1iHTW2QigftBEtq+rX115RQZgEVjb9Uo7HM/ukmVuG7UR24gaV1mFVrBDYce/dKIgnJA2jDdHMzn
2KydOGYux5iqHhQsmZbe7AgP0k2Ym3l71Rq/Xla+exut9t109YCOH0EMRKH3PUF7ebuJa81aIIhu
Cxv1gYGZuekAlTpjtHNl5iM5qk+NhG3jQUJplEHd5HmR7oKvJNPyTSvlk4l0yowdutRp/N6Y8jki
acqTuK2FsU2H1zBghuxK56pU5TE2Bv/ur7eLH9vB709qmsrCZBmmY5qOxtbxp7NEbnlBz+HBw5BK
E1+URB1IY9zmdPmw7hD+lNby2oxFsiN6Sb0rB0QlkS0PSmoTfZOTn6UXtNPdQNuapkpZl1c7nx6w
9Nv9wESK1XfF+ajdRc2EO3Fzfcn8w9nFhvddyKo/hpy9QFEb2sEI6e/qHiYnyzMZIsStoBXmbYKS
4B47WcjajpeZqdIyHZt60U57fN0Xa8mqDT123zf1ZyO6ZvnXl2jqC/zhOMMlsgyLjoNl2Zap/ljH
f7+jOi0ayayFxOOz4krut0GPkTEWa51feyQEluxKTaj3a0lr1DdbJBEo8Txe52WFOLdv3mpdvI4B
mXMKutbAFLDzE/3wNx9U+28+qCkMR7CHW5r153NXbygZpwzUryqBDHaxiPRUuWo6O0ycMcxqUgzY
5mRQUtLJC9OhOWz/5nmaqos/XSxOpbbNvdZYzHV9+oy/u1iqZnm60nTwL8piU/dRu8tdc5XJAbWw
JvyjnT2QGv2YtmW62v16eihYYOYi9yLyupndZYEiFpYrqPknX0cdgqBoS5PwsumGD1Y6QkD17lPX
wxqTMGGKoowYoxRzED4bhQBQ/vHj33jiK0g/0UFNhLodpn+0dadu836kpGhV4KrtRJEM+/s2IDJQ
98MZeZ2gJTlRYmmm5YroPjIl5wemMTEXENldsFBoPmGthrXVeYTtFf1cGI1/GWtCN4Aqrf7mtjrq
v11UjdM+x31L6KqU6lQG/v6ilp3tpIFScjFGC28mIIqxTJZj18PpydKzkeLRaalGarCKddOS+mih
oSrQzRdN2PPcMhgvkoPdwa+eojMTjg9KT+8gyp2V0/sPvYvLNARQZEp1Zuf+a9FDLx2dqytoOgTy
0fTFBCQeNHKsHMxM9nl0JIaboWuR+8YdSFE/jjo4H7m9KaPuPhqR9ViNeLVKnUNX6+HFDPT33NbA
bNoURlkbbodOBndG7JUYM4D/VfBSaktuM4WRqbUCPGrceVE0t6oC9nWH+CHAW1erJv5hJBhV04ZY
OPwn+OP3fRJs28S4GTlQgSnyUsmWBWP1PErNHbwX9OSYTl2rh3SrlO/wtYFkRDTCafAC70efYel4
REDoA3BR7YVls31kknXbqIiw1w0mvGLrIbGjsc826Zgq1zw32m2irEpbxWYhoaxYjKDCBrWnVVX7
RBbktgpgiKVGG86NcQ/XAi5WZVYD3b3WXzWqf+s7SQkBlzfvAQk4IIZ1lcG1Km00NGjrspJelG4g
fJEV3j8CARZlSmqKoDuW5Mkxw9HmWy5NPjGS3BHd6tH5iLXq3RSoVPrCNrcZesyeeWBIGG5utiiy
3ZMO4y0BIbsqY9muGuh7SZa98CHRWpk6c9X3SqRrKxXqyea45Uee4BNw+9ygDxCasP/bdrTFYjVZ
bWUlxGKCT7eV/aBYIp77AQYF2aCnjUO5NXxlo0eVdUIeOhjfG+TTa8XsD76B9VhU8Brq+sgucuY2
vLErYUqXcjG6Zniyy3EA0Zgmiz610AjSIOvbggwL1wTokWT5g4mwOFNTnOk913FM3G6uufLVtdMV
O8nKs+Qdp6Nqk47ckMxM8oNEYR8rKm6DJFfY1VTmz9q4bhM47I3Y2FVcUT5n8b4frYvq5NcsJhqj
KcfnyAUeIARy2MHxYNlUcJTTBhpzWxDFVWJk10eY8mS+KA2cM7+sptHnDKsXcqjmnISxhfQkruEE
TAxImHI9YV7xsVAWnRSfrbSZ/gPrXJit872m/8C0apoAMQQ1kgmnZFMVxTWYsvxJUAhiOwmf67o3
FkLwZqa8HuTcT2F90twZOGJGMVSYyUB3Fpx23AazWdjhD0+7tvy/1J3HktzItmV/6OEaAIecMkOr
lEyKCYxkkXBo4RDu+Pq3ELzWr6put5W1WU96AmOSTBGRgLufc/Zee+MGT+1iRy9eQh+Z7vh2rq3o
JY1cIHcoLN0MRElSnglD6YDlpPimP/R9vqKHqX2lCVZlRrkXKaL5aOr0zs5gfNToIhwLHLzjPGGD
7WcmlyUdoAlYyziHGHqz8HGeGTeXXv5WtwzN61rCFKN5UvAUPgT01j+0zkblDo6z3Eq2FTr1uWp/
2RbdgnhZXG7FoX0OCDcoC5+QFNXhMnOnt5YjEnPiz9rMSKns+Kwit+M+py7t3NOCa3jnW8xWvSg7
LTP21JyTcEkM+by0OxHP3+s2Qk7usUz2y/dpiXAwcX4lT718ltVXaTSir55kkqUSpH3BW9JlQNqL
R9IYBMg8Vd+6kuDZllq7SufPjmW6S9S3BR1UAq0754NdCDx4MwWexxYEc2Yg+nBmSAAzK92MTYdW
s2v12a0yJsa1CzIi9IGaFzhU0r65GVchbNXYN2YKROmO78J2txU+gMWUyXUc/Gti0oGzN/NXOn3E
QlUF0s4gwwTvgZAOQ1oTPfhWRn47Ni4y4fKHwgWDaLldfjA9Nptg5JFXiKQqhYuxx0UcD9GjFU5g
fynYmccxULAm+Ln8Vh/oUz6zJBUbpZdvDGcwBjl8WgMGeO6RVvM7x17rkNzlV322tVPJQ5Mup4kI
Dr2COGsrxnXRFFi5eyqHANpjoeJzZLdXPx6/6mjm1RL2FCzoXWQavztGMpdP+8sbVZm5sVOFSj5O
7EEogl1/mzU+HRCdPi8D5FhfU9CEiDlibV2DpfV3hWtffLpCKe/fFsoObY0caMMUWSet/Lcqy0Hk
a5Z53whkWtY2ChmF5gPy6whdyqBShvVlCpa8teUpW4pfwRwu185iXJlOTbWfT3PcpS+R45mD6OBg
jCgjKKnd/VJhVKmGytkD9EGq1DfHaKr2TD/PqbI/s9lvfJV7D5ajX50ueJ0cJ9zYAH9YXtK970PS
Vv1MFHgkqQgk6L6lfS3cyaNuYF/Ng7Q64BR4t0HLwMBYXAbXC1lnZUelDQBwIHsYJwh5IikKYwCf
jcNZ2rnZKXDh3KpQZEyHbKYPOlptuk2GyeLAa/+wakSQ1Ri8OYLkOIrnCBnSTiQ1zNjSR2sB5YfB
tCEIKuu+OBWLbzy7z0LHH+ct8eL4oejqSGkuYctz0/QMheY1KWbuGwCiq3Je7UPgBEltMjSE8OqW
qTyFkqhCK1SUAos6TX0QHTrm/yYKDaJbFMSh1T6HUv/hZHybbk6OUk8aIIOHFxcn7qgw5day/VrZ
AaRvoZ5mq8z3Y+R+6WmlpEWJ2hNnRGDozxUpI365QBoXfXSdohXC16wqOjv5HP/QU/STBYC5z2R+
htEvd4EfPMY0eocYNldUxLjQA41Nu6attSDASKofYbn6VLKdlrm7mc3c7/XU93Ck8PUNffA9mTSk
gamKNkMQedj+RX3Ag7tWwMW3Kht/TEk3XCMCCqalf4qDBlZxhwu6reojLV0gCRwZHnp/T3PgZ5NM
NpjBoTpYcpg2MTatOc9IPXeNBwMP30aFxKN1ovk0JTirnL5/lI1/DlfwNMclimzHeo560FDa207W
dK/FFvya+Xtkv+uxFFe7Z60TPUiJAENsvnTOuaEjfQ5yBndSX0xW7Pp6GA5C6Qa5loJStNjzq6a9
x5aRLbu2yejKs0DXAy3TiAkbAW7wDOii246Pc9wjUdFXdfkwRdhWTWjPHy2QXYfO4KMLJpNgyXnt
+gS+LLbshcM5Yc10WyNaBw/S1VdHVdecJsCzFN2n0crjR0SG0agQp1ffHakO7qIUXl2maJNTIats
nkbRRchVWzxaq6cEKnwcILbrO/ud4DxOpnFquw8K2fHDXEvGinjmJENmxHMBUpdeb9yU2UIUDhxY
S1jtkUtwEgoQOnPpu6A9RHZYsABUa37lbt6fPLFnXSemIVw+LQ1ki2BBu96ieAwlNXYTMbjT+Iwk
xqFdGaFiEnCxO54cR1qbRimyFvr0Sc5zC5crOOSl8TduhyHAiuJ3v5cHJ1uSC8tNcdYdjuv1IzuM
kou2kPAUGmjyopvprDxNXIzVug87OyEVutEV76lhDuPr+YWt5LsToIJo0gXoYdlmh6ZdVdJt/1Uj
Ez43I8qwWSlzEoxGOLy3l1wp3hMrtU8+hgLTOSBCGD29xUJZh7HqIf1G4ERSbMNBDh6rDT0kn9s2
DC3YzfFnuNv+teh22gc1kJtyN8DymFw5vQWECBb6OQ3Fq6OsIw0nuGQW8j/ZKf/JA4UqOG4UiBqJ
Uak04OKIZBTP+xIUZD14okXKqRD0Ot6bXdR/YBxdWPzKbyKQwyFdRyq0QrKcLaVZx9Kh0C9jrbPd
VDT+c21w6GecyOaZ+BaGDRQ2urMebN8fjvOWT3BfHQqvTNIb0fWtayPAasxIjnHRAlcL0+1Uk9Uw
+jT7MlzPx2Q1fOburB4bTZeTffSnl9/6yAquqc0Jaii1ulap2S2D/8mOc/eU2RFhQUH9FIVjQgYH
zuD1R/CN/z7UMjh6tKmYyQBzICzLmeVjsbrutcia82C8wxDTBx89DDLO+J6ifzNQFs4ziBvtOL+s
uIGng+vNWZMDgiFPL36hgOJUbvm9CmVxKRRytizxgp0PZUg7vbqyL6N19EW+yQcdPFqSJrLJ1smO
evHawL3Vc/ISeFN1cCXS/d9fMF5Ag2kVjoyE6BHUmPHHsYsPtNn6czDZ7r4T3fMQocJHLfRWLKCp
qrQLz2nNuhnykvf3uYEZr3BCwIq21UZJOR3T0rT7rrTE0eTNJ4KL4GPY44/Mlt98YumV+VonwDVj
4oyKPiG0r45txHcsvCl7u3HSR8WNBji9CB6aBttHXZFLdb8ULloBgyRqZxgjXv3B+li2AR7cunzr
pMGRHdboVamukRPZxa6LanOT5dqKVPRStW5TpPtO/SLH9lNiqvrsaGabvGwLFar57jdzfVJ+7jzZ
0tqyHyHbalHTuXEwPiUDyJUhSQBZ1F5/G+3J28/SAHbKWWtCjlp7+pVMx2BEHFRZyI2nBxwMuntz
8cRzFH/0Ykpumxhcp68Fdr2W/ClD65lEr20mKd0cq3LOEupGmSKjiComZm7wUhfyrfBtDLsZm1Tv
0+83DMBGWOczpJ9ysdSelfKXvZjL4AKjG91BP84hJ9CV/uOyyytc09aC/0cVzWUogvGtTycMkSo7
W107nlfHdtr0BMZnMjskudcTs4YmXQyt2NapVey7ynNgpFJ9LqLRpyLPkTpnary5ZQ+mYC6fStUp
QusPyySqT+uLqF1LP02OvRmmPnxbpiU7mla/dOt8oPTb7EH4C9ty6KOyCyAx9JIIlYnmSU6dA40c
KWOVy3GrUhat1K5+2uJ9liEQwAd+BZjSFpKI7j12Vw2MB5oZh17gtBsChFlZ4T7rZbjl5D8+FJmk
jT/gfRBWmICrqKlfyhH7OdIMQZjnPpyWcLM4CYJlD3CNh7RuhK8XRi2M7hFYJJ6ufgbk5VMsEUuC
2jI17RqNSfE/185V0RHcFEvHgy+uvYgAIS7cMK0dXPpmPlHs1VfK2TbzWFZjF/L5ANfBKPmzRxB1
8UpFREIV8QAJ6LZtHc/HMeyuoW/FoHYwoMQRjtOcE8oQG5jG0RoJlkbjbgi78Spjl3p6RCyM6JVT
4mzhVYvzY56UDOfompohrx6FB0mdyAJASVDkqIMQmzc0hiZvmneqMQrhTiWhC6VjdktzZICSXNBg
GEnuS+Qv6RLBPiXuzSljlvA0AQgZku7j1x1FWj8hraq8FpzhjHPM5Mcla8VHgZ9KmK7DF8fXJ0fD
/hxTH+S+A1xrypqXeIVyh8KljeY6IEEkQAWP3IG2r9JXk7P4rc5U2/PMtwE5vKxS7urArm5C0gsq
Blm/04TG+piDQWFUdWxlNx6dOIj3Zd7ZkD28HrVVvmuHhfjOXmFXx921sUxbwXMoi6d4UpRIk97N
aWO+qja6ZoXRb2KiFvFHb9t1eXRsE1ddlOu2bEUn5LDWm90JyjZjf8FLI7ZZX5zsmgnc1NpU3umM
Zrx7Z4IF+5i3l8U8/G5l86kLGqgWLX29KuTw0fZDto+n4Uu6MlBbwRPe2hVfJezYC+NZ7SYW+ZX9
yyzb1B9DLx+Ots23CFOmcbbbo4JV8WXVC50X+2M7rnCA2VDMOZ+q1H4peAGxdARNwRTsjx8esxy2
u9YQcsKwbGDEezurqdtjpXvUCFWzXQomhz3zh4zO2LbhKL3ux32s97WWAdF+3ckextP9jh/iBAJ0
AP+ldv214z2BCqmnS9FBwUfnQcvUiipkpUxY+yrMMUnS58owdCemprybZn+LAXQ/+DiGZvQgmBWa
djc00MDKpptuQ9k9zl2EstnrfkSQHGURYz9mF7TDvj/cH0JtAmR5vbvq7PmxNBpY5qbos8LP8/o6
Aru2jwuW9P5FBXzM0jY9OWHzfSSBPG0Zes4SUS9f4SKd0qIBuzY/u/lg44GyagZVVIyLDapTzhs7
tD0aSIKMqbH5MYUrjKLOJNk92OHmjJhS+jZR7m+8yrq0uJVPk+/YD6w0JZK14dltZpZvw9tm+URi
TjDwtw3js2BamJejs43Kotj6Ih1v6ZCQh7WOG3XEmDbtVx1825zFqvqXNVKzpMJBvxp1qla1B0/R
laVFXe6ran3H8Ge4AjlBMvX81yTqNvR8SNq00oNDo4jG4zjQ0P9VN5I4m9oBeubK/uIhfEva+nM7
2s6jiuXzBDFlZwJ1tBoydFPklZhb6ZV0Goll5V8tpw2vjnC+0IlL2NoRdDx0LZnxzYh1ZJ7x9TCI
RCqJnSxf774l/FwHon8cwrTbiho7IwbWukngiPIEDUAQappO5/kgHMLVZp9Kyazz03n+aq03em/V
t6yq+90iAtJBwvgpFa7eaMHANfNj/cLZstjVTmIuVXplR6a+XVyGHLWrsW8v2FkwgOZjOR3sboKB
EKA26b1nSxQXpv39IYIRuB+1M279yCx7z2ZoOdL56OOX3OYHyAQSx6BxTkVXgH3qyVSd3Cw/RWN2
Rdfu7kMp/qDFEB4JET6Znjp4yfCaFhAvGPtGNIJoLgjrSuOJqNDGbzi0Wl+7daatvfo9kyjWna7n
8KSTYkcgq78ZCh+QharrXbPORAc7PsGri7m9JL37mApJVuaPsUGIVWFsKzzsURTwGD8TFg8QhOiB
2viHN4wLLI/rELXusZ2sH0MdoCIYPpomDV4CO/mIRKm7xbltgXAayBrJPYqjHuGM22F1oMh6MCW2
sszP6+ehQ1q2ou5Vz4KLUHs3SbiZdSg/qgwqoJqQRozG+ezB9YmjrjgmhYjObaOhBOIa5bgRpAgi
G1oxW19/EcpgS+f7qMKn52c3+8aOnqqWM9Y894I10Jt3wiqK6/2S2qTI0VtENj7l3Dg5DuVgFcs3
WC+OtNzOeVI8OqQuwg9FNzSb5LMzk18RROQveLn/Y6F98aHBQDCMLocIRnaYi0v/EFsWSviV34bW
gcNMtPop3K8eaVFmVMvVIuAqSwKskhnrMO58haq9pl6FFSKE2sZWA9+Fn3gm9RtqLHG6jduYna3D
Kzvka8E6wT0zRkdnFubm2903T+WkEo9ORK/COVcJXKW8gf1lU476rTt8GIyszskU6r1PXl+YBnyH
JfMIKgTcVy827G6FOzXpl89J4T73SXht66o/20MwPIVJ/9PrlfzS2wgshOjjA8qgH34qDHVu/t21
G/IJBrGVyxDfCmQSJfyduO++FFb5Tk0afUiKGFhd+BA7VX0ievKcFUG/iWds0TpAKNLlsdrNlQQz
xT77WQjWdk9Ynyp/eTNlgcbY1+biTDREar4bKjrn7XVuU7B4Wh1Fn5I8qa16Uy/rgZgw957u6RXY
ALPr8lA1U/TQr8mpOvmV9Hn1cXGXP8om8+h206aIImasabRbVvwNAvSDQ+QQYXv1gIQGtabYmllO
p7ruptM0glWvoxhgc/yHiSOEHpyENkOLQzP1XOKRnQ52B97zyAu4d/z5k9NU4a7yCBdfcrmZskoR
kZe8wlNzr8Khqd7o3n/1fAvbCqrEDfFMrHzB6yKzz+SqpgQlA0bPeN83Z94yAmF1O+5cTrpJdCyM
xHVXsAf2Wh16YeuTlupjXyeQO5toOS/iFe06uVURjqLOtKCqm+aBFY5nzWVou47Ltl0mYIUinnzq
hshQa+pPo+8+lpN5T5XeOhFHXzm8j252Gxaf9mCo8WIUL1kGE6D3SsKGacd9iA55uIIOYmkeSPWq
W44KncM+EszIMof6paWTtZlmDCZDFq9BosC76Ll9HTKHKZuiaPME7ZhQr1DC7geNPwym/mPScpoJ
w7NJsENxczysP0zO4S4uPXZfUfFTthHUmvi1EslrPwQ47ghG0piTolFAVxhr0srCR714eo+8lGRz
GbcHd1wq2MsJ4doNaA6PWHNXjLcRzSH0tkKo69iM7UMRtARQZCFhH1aRbj1WR6RVCKfysftVdhMh
a1Jbuz4Zj6OWF2q45Jb2g4UUnHSBOS0wvC0/2mrmzhloMCqZggSj3SNtB8SI+trMNArblW4efhsy
/3Mtj91cRHupUV4M3WSuXWDfih7ude6GhHqYH2nAtCGvyEOeKKi6enqO5zQ9ltEESpnpEGcOcmEF
MiK4ZUsLRN1dy5Ppvec9GX2OfDOinF6Hr1WffA6UG/FjESlvz9kPa0hfQ5pD8OqjejdkC8ds0sRt
j+HsCKVONIIzFm0jrQAs+Db7Mh1kMHuqaTaceyPAl6yLTVJjisRD3EfiyerYCzhNYpmnda5WeFyb
NmjbFbwgphyo5enE8AKTiO6NFb0pEq5DkMFNepao3v6LPzQzVQzG8ar+gkjwyVNYQdOAEWbj7GdQ
zhOPbkx0ZZVd1cs+EjNaJ/NU1/okUwkh56QvpYUh2qWkXibzzS3Ivmq8dw/KeRuNl6FyAZL98qTa
F1b+JhZypFN7fvgv26ND2lUBpTXu0VLTM27b4DUWzWku87ecQaFb+rcxwZpxlxD8v3UX/f/iG1ot
PVir/g++oVvTpz//Kprn//8WzQvnX3YQiSCKGZl4wgkQJv8WzXv/Cl1cQ4hnxeoDsldl/L9tQ6Hz
L4dPsGMEzXdzEJ/0b9uQH/4rRuOO2iV0CCiI3P8r25Djrrro/9FioQN1nMAXTPNs9DOojXA1/Vnm
QecMncc0wqtVvYFxrIcX7pLmiDDtaRzbn51XVy8qoW6sBKnXsptYQzw2WOXYxTFCCn220yzcR21w
ZSmukAgoJBQaBjcMJS5n28nC33/0KkjTnUgZjPm5/64lJa/rJ3rbhUBTONwf3Lb5YjPCvA06JWAz
Yf7VdK75WrnPi2EiX+ROw5a7TG8uUlaYim27iqCsvfAVbZqirp+CkeS8fDHVAzpb60O96G7Xds3w
0nAKOy4hjk/q0R9NL7yjh+n0URfsCmjEGAyz8yYW8PNM1xQHeUuenT/+KgLZkpfURcHJCIRFM3jx
PvAHAhppC88z9DYfrOhQvixOrp4VldqtaJpTyF7/kHrdfMtnoj4Zf3rHyYzJLl5I9owbp/x4/zvG
x1fZIQnwPCz4d/0wkbUUqZzsHGtB+IEw3XzQSdd+AWwzT06KzH9I0JoQTHu/4K8AWW/nL2lAhuZc
hsQF2GCOdI4fuMwxRbAbwJU3vHpMDECyRpm9pupQr++uRF7oz65zqBg/EM/t16e0jJudXLrHviW/
dqq3KI/aL42b1e9WPcBNKaCtbZWlzokKSyz4nANUWzT/JO36q7xsvT1RHwkeBd8JgzByxF9vT6Dq
YdkpIkjzDAaSVfTLFqF5c8pwU0Ve+0X1cX2m8fkdQYE+m1TIq6/k5xoB1c0Fvhvm3eP9Hb1fOIQ+
0BSm3mzjFBHSSPL42q++XyT6w0dDg2MHYnNh8oX+cFxPn8w6YVzf/9igqt+bxXL3Y7rqnQPhkhvh
EidkQvdkh6n52sqZkUWYjKeYX9S2bzwAASOnZOiadUbiPdb1kNaZCa+jW00Xif/fDhbvFiNlJYnU
oFLPov632en3gvT0+4H+s3/DW5/jvz7nriMC1HEx0u/wP+Rcg5d2vp0yyDNDQixcTcadTeJkvP6J
nubP0km7/f2v7v/oxz0JHStiJJwXQmL+10WRnXGkKiM8YmiKTZ0kx37V/I4yuVHcqZf7xa8IeLax
4o02WSUBreyr6DOxV8SPto7fXDFe71SSkAQ41T1W/zo2J+AzZOGNxCGawbHexwTxT7eKYoQXHOtI
ovQ0sI8YEUBMRf2wQchevdSjtWzo/OJulkhDnMVy/uEm/I/3LgYaiHfJZ7UO8BatS/if18g86iD5
RGgvFvjzAd0WyOnrWlHQk7/e/3S/1GaVZ4BgA5Y/Xyip9RVF278vIlGInhPVbxFMFJc5KEDHWvXK
CUgJA0Vu5VsSbWmR7pKs8G6tH5CLk8+oy8UyvDD+4yy4RpIrL7zGTvboJJnHeAV6ag0D+CAXxliJ
YcQ1BQVgP9s/R+0MViQqnh3NcHyQzJr9Mm4f5gW0VYON43kM3OEW9DEKVz4ygVM9/mkf/N/cdmKV
8v75tuOtQ5NKc86NsA/F3t+kvukkliAcMeQvudtsJAb+gw5YmxEM7Eu3SZ4m5KDTkHX7oKCnT6GH
qyAhaTum5k3QbT/3rj0y5Zns78Dz0pNVcfdgxK8vDiX+Nalc78aA6CYyklvLnKaSmfwHgcrjRhJH
5jLmiuLhwrMeHTudLP/gqPD/vkDxAvH1oskLIjZ4LLh/vTeKzvL9xFM2LYy2QyzGr2lAUflB2cc0
lFCZWw6iqhbt4+xzls3z/uOc28wm82oGyzvHP2jHwtuBfIvzAD0ZMwQfJ+lM/niWTqc5iTEi+Yx6
aV3nYOajdrueDQ7QEefPGfgev7aWbY6nYa9KHxZ2mHmXZb04rTXgZ0MnTKnYnStGMu4UuB8Xzam0
drzX+9reQLUwHUBBn67Al2HyuOPkQPOU6Ca64rYgHMmzoe3Nr04h+W/21NPnnaN/eMqcv2meg5j+
pBNjK4xjVqn/9KZ0XhvbxZijVUZIxSnf6y+OG85nBQCiytv3iVbLHxTXp9ACeE6gJ/CvfLaZuqYa
JBv651vQArzEOodpXszPfdC2xSaPQUZ5qxM1+yrMarePmiK85Iy5gzF5aSdSdas5mwH7qJwkHBf6
iQMdrC49DNOpLHYckNRBN3BdI5XZZOE4dB+XILFxkUjGAKVv9jkS9qf7ZW5RRCap+4Cphuio2fTP
oieBHB5ytC/F8oYelLmEtN2PatZvFGcEkQoSjJAczIwgC/2hx1iBmjVVjzYTB9ocKG/DwsvJbhwR
PI16daPNzT4WWXLKvORtWWZmMlYxvfUT1VXrpsVhHkL1iN2nfqiASMhNPZOhVKw/ph5yUjEnI/bZ
+qGnU//ShMZF0hEMf9QxhdLS08W83y3l+mHhQLu16uAoy4AS3WXAZUKg5viUjitBe8B9Cd41mjZB
bWNExuxoTm1RPkWpZyPnRwmH0Fi9TIKu3/0g44Qjdq56HJgjOqTGOmh/5ORf5VK/0y3un8ekEbv7
Pam9kBfnBJM4Tl5zihO8b2D4a3vvAM/MwvLTuBC7la6erlx8+ocV7K86aO7KCKdUHPpe6LP2e38/
gcCwNI5saMkiG1Z6VI/cEfTLXDRWk10OL3a5/OFOhXesBv/k16ALsRkuewQK47bp9ErDT+jc+vn3
329SphCoRO0I6r0Z0KqpBMHMwGz4qu7Pnq4Acla0rEvVEx6MKuGVKfi3Yore47Q1RyPhP9JgE0/3
S2ai/ilBvmg2//DC/2Pp5oWHAbZdrL08l2t58uddr3AyIcLJ1hvUlD/vL9XP3deKzsylK+ls9749
7MOWhrvfv3nwwpyi3AVCV7SWOViRpLucp/XvesZaO1fq8plp+rzN53SXi2S+jCABkGDCynFgdYTz
yLyqK8L3KYMYkFTPcZvu3ZlG/UaguvsnhTuF0l+3Jt/GCGfbfhCuNVgY/03gHo5CVEnTupsqnr4G
S8m7DV0NUrXA0fnYM/F+1uhOHxemhSEzTzSMKU+qzNRFMmY/6mB5tNepdmACche7bjw76/J6/3BB
RAE7xZCKud7MqmO+xICtpHbyn0TnaVRV9Y12NfEsSZDQCSedammaz26hvNOq8xyzzGE0w63u9cPy
FKmUX3vNmO/+2RyuyP2oyvxdgDrkwArLIYGH5CE1OReDTSz6hL01q7AMR9DgEXDah9+Le1VJ5Fxr
pRIlzinPGigMGY7pzLPlq02r042pVsZOyNcsqgzxdeTwOF4iSFFbqh+9NbJNtyR6im+sdNU1Qmh+
aWxgvkH+PTOyudU5QwQXIRugZBblMV5e4K0I+aHyLnPr26/rmChyEGWtNsn7xRrTf5922P/rYPw4
xxF31LqqlHVDitZ6aGYKHF7RQXtnFJkm1u0XGh4P9P3qW5/CBE5JUNB1Pv3e5rwQB2nk1PBPY/3I
QBoYf4KV0G6WX/XC1sg0jIdw/T3no8uRoUeL2PbyNe3qa1TiFm2nscY23iz7cnyBCAL0s83nba84
cXIIpQvvutZT10ibo3JH0r0O3eOYRihNaUT9w0nDua80fz5LUaKvJ6kgcDzhhsL+21nKXuxYT0aC
R7Bq/zp2EpfWINU5r4LmE6zek0Sbfq+K/r2LB6W9S9wF2UjGHMwrPOd8vyxKumenIFKht405xKZ/
x5yXX0okqBdUyN5HTTLi8FNnuHcQ19cgb92VSYFU4ppEyToPLQlvwo4RnuPJYpquMUkPuH6TM8qC
aK/WDWziaKOcy2QF4hjK/tlBnviENqPb8u5A5WGrOt4/bBCqHVOpkLGmzYiArU+Ov3e0LEXGf79B
EtugaQmq7ktYEa7clljw8E72hzbp2dunpkeJwIbZNBNpIGKZNzH2ANAmc7S9a08I4pQRfKeoaLmp
eoZl9B753Tfx4B589NUIjhpJqmBLBXh3ViJU2IyDZ1/UerHWVN12Ku29dsQNg2n6rpG877GRh/sm
6+V7ExA6PcU7hPIPBTdXsWlIxpoYdP6u4tuR4CDPYJlMDQbZGOCv5KdKxSgOsUyLN8Suj2mB2Qdt
qH76vR0gmUhBwpoEWwwg9Cp/4XmDTdBmW5k43W3sG7iKWbWdjPaPiWe//sM2AIfmb+sk51snCB3h
2VGAsPNvXAXlGKqugUhjWan9/ZTlr4Izmqf55l7kWN5EiQaraDIR76wHOq6OZloaTAjtuiKRckiz
7URwDhgxcJWMqPE7EJYxevVee7jW5skzlMQ3d11OJ3ohT21W39wgD/YpAjTCODpsbFn9E1lCcSy6
ETnsOP37sHovP22DMd/rEIjw9lRHkDsk5RWGdbz3XzL6cihy1pOtQA2986WrHl00ObfBSfYMxKON
63UV3uvEO/XhAe1OiygGRG2i2x+DCjxwiOtnB7zrXjcYsP0SWRnel4soqwOLY390BnQ8KKExk80p
3OPBq569Z/oUvxteq/Xtc4vRndAwBapPWRy3nBQ7hpsKKvI0+KXmrvphM4CwEpTjuCJN1oiPbU6A
n/CE3FQlHGcrnxSp8pV7qLW7ZfgdXDQDdGgXycUi1yYnp+EVvkKxLUlDXldj42MkljNA6WG9j+/7
Sm1XhEFnC5lHPEbQ65d1NWVwNj5UXrS7H8DsYgD6F1eUJI6BV+pNSAnL2XyWroVQiANLqjhtpwSG
XVMsXO2EmR2Ejw1VA75Mk/n1znFoMIfVMCPUyTKi60x84JRYn3QInrVbtA3t3HWf7heRAkyOkHj/
z19JN18FE8QGDYMUv/9bhEdr53W5/ZAHgU++0PSTrpe+Rp3n7KRGplzY03LzbE7UkZQ7r23N53Go
z30jkjffX9TBQuDPlzAbK1uyVycjpi8byxGM5va+rUh/ZQ04BWGybK9vw4AQM7veFwVkxwAFad4e
vHstkbozqaR2epu7AJ3SWq1FNIVISzZiq0sWKFz9pPypBSgd9slt1xfxKcn57VvOvHcZy+yCXDQb
mv7T5a6R6OfCeSuy8Em3ZXAA5ZQfurnvDkmT/Qwrra+2Ydq3MGly6kH8VhNmUz7tVFilZ6XDX3Xq
RzehFTdBspDt0ATqMHn5JSuZDi8eEXUclRPjVmSVmW/3tgGyp3HfN+Qj3S/C9AVkOffJ8ednGw/B
cRxIrbLygdTlrBxQRmoL61qlmj2PU/qdvNCPizDZ9xV8yIHLfInCGceuRQu0WQKkL3y3+/e9X1yb
F7s06f73Ho9SzDpOTX4UZqT3keEwW4rAuyVlC6RvmrsvQSlxa6zS/XSy0lPopmQVBfDAi4/dEKgr
+k1wUqG71GdBP/henoTu+NPns8EMxYIBFzRGC8Ey3SbKsWKszbZVpBG7uv1vws5rOW6k6bZPhAj4
Am7Z3pJNI3eDEGXggYI3T/8vVM93ZqQ5oblBNJsKUkQDhcrMvdcGPx0Q264tfVkg/k5sZm/LX9QH
on8J/PArRoX4vU56ZuByYHqUvg+R525lOJBZ5iPg7x0f+ofRgJWYzW5bZdxKzmDQWWG8mufWfC6y
yARCbUbHyS0D0LkWwQuFAPuGAopdp+r1FE7bbDWMTmfBc+XYdgYfnB19TF00B2Gak+oi89fRzaFv
jw4KFSeLNoZO675p62BfxogQg7rvDrnPQHNvDHQLCoHHr0GWt46Qc68mg+gFw9YDJpahrAgWkdNJ
Ou8xNwwPM7nVwVxskrHMX2skNWdrDraFLIYPid+PG31+zosJOQQ5JBdTs8RFvRI9omnbTuCb658M
trsbO7G8c4KWc8zr6aUvOvdBy+tmz76y+I/mpqWwFb9sjeCeOZbr6wxSXAzAv9UqFFJlOfbE1Vpt
Dqa8FOEXMvfYW6eoEUrwAtvKksRv24MB7jPx9ZPeD+fKQXTZpWG6tgetO3ZuQe4hQgmdihYffkYV
70LnxhH0cRwpAIZ57I4ACbZ/t/UM0hzQAjn1LmuRYsY+Ru1wyr+1WENd6bkfkyFONoz/dkZkIPte
KkZOrXW7P45CKIo4ZWZr6/plvGdiUH5mApPrQfjZmv2U/2Zc1JTXGtcpskM14dD7dtdXno/gDLRw
1gQ7R/rBaZyq4MSjDoRllR0sHcesF54slEjwUJJj1xcOJHSqFxSm5SmATojucICAqqMMB3niQqq0
xFUdZmtEwyfLbmWmGlEc2pxYu7H1AId280XoX9V120Q9aFkRvmkdUVlZ3pzKoUO4mzRPgTaTyrJ8
FjNts7dwzDclD9WsJZae7vEPy7Pe8GjqV08KFgcd5682t/2ba9nxTiw528XQDqRGjRMfQ9d+uz8w
g9EhNsQYHVSScj730EIaz8sxayXk01S+vzWC1jjbEyNqO0eH63DhPph+iPY4eZ3qYLg6g/3dciZt
P9eVufU1PdmOtEuhmozaezm66zzW8iva9nHdud1XixnRDSHP/OgKAi0t6Rr7jl4EoVQlKZZaPmTE
nmgwlsXbMFjuh/t9bGTm9LK0KhMRMreNOgM+G3KlpujMQzsY4yZ0kJhGLjbwxGMdXkZXLCEw7owA
vKZZ7B1UFkurpVtro7TJ/qHna7flhlYt2l1QvnFoo8lxmmAjhwEAm2PPxrryGxp29UwMgvS/m8mY
v2IZKzf4UYFY5O185T/5KauM7OQ6Q3ZSvyCIofeLHCKdS/DhSWZUdZVOWq9sRuKJwnPr4s9OU0Qv
sddYJ7gsH6o8tPCC+R/V2VVf8SF8koylTz4qFfINiUjoWEFXoUaYGD277qAtadqkaMafwyH+wqSe
jZS3pDJAppvMMdpWTqeRXlzZqymsPiCQmjdSZFgaGJnByQjZL4JiapfaOC54261pqjFsDA4VOB+U
RI7+meXjU+PF4pYyxmkcsz0b3UB82VNegxgtZ8fY+o7GtoYy/Pu979V18+ci7/t30HqdG8fvjcdu
p7UrEMp4jDCkeXCeZe2StrK0XkqjZg8kceqrLwGEJKt+igkXpQ0NfMUl/C/6CIAIoyTKys2ktyMd
4qWP5Y3iPAk8lXrqWQ9YjJrtfZuG+J9hzCrq6dWWTUhkcPe/V+o9kaDl742O6amV986DG0PYMd0A
TGsEe/b+HQdXwz5Y/AX5HJn7e+fPbg3KhrQHClKaawN7T+yLy99zqKad479WziQmbwFvl9qLmnVw
Q9+yqwOHhF8wiY7a+xYI487KmaFe1VWB3i7VkWHoqJxRpjQ7S4TYDTi/D7CsCJDluCrUs1cUKfES
y4nAlf6M+5yBHg/+Bwx+q6Fzl0SsL2GQBacuqo+WI0VAQAUanHm5h9MYGabulPqORHbzLWGHtoai
BZDF1Nons8v4sYyZqgefQfgeoeh9R0NnHjkUAJZvUFIg+5OULJbGhOocsLksdvebdp5QnLSDhdCo
I3wQLf+lyrtLE5j20Tc94ypSnDqM6FZ5hW00Hwz9YE4onO6VrzNxQVYxfZo2Din8lrXeGtovam/t
Lqr60HYIuXHC5lYO4ye1lfxztabmKb89CC1beFhsfYeZvv3bqCodwRrF/VSw8XNBp/R+dUPthhm6
8q2PgJQOY0Kg0VihoBngkb/GuCkmc0hO9Jibs31BmfZx6B1ugDn4JJwE5zJKu8PyFf40AADhAoLQ
M6qTqs3Y22WLtIR1oaxxEeODpSiUUH7YP3T5EWMQDms4wFEnonesws9WxANZs7tPWk+M0lDOyHFq
NziHflgzMC9vfz4f/xrPsC3wxAIeBNLjW4gqfm1isgVozKIixYutXcLUG1e+ej6HEjgO9trPmhHp
G1vXtaPtZrDEExBiDM15mozIt0EDZ48gVjPSJXnFCsjTaOF/qG+o9wxJwp5czD+VRuSaejB6ksKm
KupTbv1MWYyZG0TpBWI2A6AxNtYoH8hiMbDY10ulHDAx2twrzCHuCTaczYzKy0c5DhNqe7+Jc7hS
q8GS/jZvKCNwuoHrHwAg5Eibu9ooVxFq1lWMKO2pkmV+r2T+fDrNX7E0jOMZhLpCR5YC8oVp6G+X
lx+6wdzarrHxJgJrmIKkNq6cDS2jlx4Z86ljtomrblFPQFt89NrkZ64F1jmpHfJZ8MrjLopQZ4Vh
jUUvuRYzWxG972KyAU3ZXlq9WJNGDC45puVGPECO7/BTZEwXw8SaZjqA4ydAkpuyM7/8x9+29Ht/
uXUsw0apswyhWB1M1S/+B0VGJBpmMzAh9+4LzmpGlcs4b6LFRm9TkFE8x5jKSvunY+cfRmndokTu
nEY2Nyo4GATe+GRZB+BR2rPtWOxRoFO7FWCSxBXjsXXn9ynz9HMNtGRT1xXk69Aq/mOM5qE0+uXP
ABfkY4amTsZ57aEg+vWKt82oqA1pEqpjd+UOshpmhtqOyMrFjYIeAmiCp6enGAwY9VLu9BfOfQUW
xJeutfWBUh9VR4V1HPc3D/hX39JWQ5XKZ2Os/NckEJ9cqQcX9b0iIrgmnXaZboDRm9sv6HmN1QSM
8TQKJOyyNUFadzEVuMDRFFizwsPB66dSGkYUAn+PfBOtIcwTKeXmLrYpK9t9QSNxxmIbkRpC+Nv9
IQd4JLpCF6ZZ13QaaQe08SbdRDMbJjev0DF33Ucp6jkDzs48gvhfgu0T8wI/xD742M5WjnROgRH3
hyIBMzcEOpRc9wiT4TtOXP9keeVZzZSc+EoiZhui2zZL/WQ7s751XDv5TC/ZWUorOhhv+YtW2qTL
alH/NDl0ThIeQ0oWQ4x5sZM2qWupHv7880Urfh8/MzUTuqELwazGgf/y2w2ZOqNsy0EjbUaNQ0WW
6o/s+Ra+kKtvmz4saV3970Da9JqZ+1dpDMHZ6W3xalA81GguE4JAEvHJhm/xYHQWublFOxE8qL/B
w+mPuobQZ7ABEKuPp0/YBGumX+wZbk/06bxkXwgM/q6cpuvAOUX+XwdUGz6ARGPcQ7S4qvtEDUMq
AxlxwQVjRjb+Z2mOYh3k3N5YeUm4IFok0tK9jVqFlE9cWpNs5t1QZLTizBpi5uhGJz3uzGMNL2/5
IulIBjJiaa+pNaGppv5ZX6QoQwBzH5GJuxaYhhFJivO97CpBJGx1HZMRNKlv5jSSeseOcVWbgW09
WE2eXv/8OZn/XjkNZIB8Rq7uLnxua7lt/7G6FKVXaMA6tHWX2t/UcMlldQRUGRXQQHUH9TUwZnfq
kie2NY+qEzoZPCz/qmhb6DuqdcdDx9vzW85/d/NS9ty7fJnTOoVuvc3Mrj1Df1XTKIcAKWL0fOwJ
lXNDadE+s5fFsqPmvayGFhHSghF1FuNQ8x0031S0lk+4ZZXkpyKDuRPbSOyVhs5tUZ7noxedKaqx
6E5kpKDJf2hzfI/EIJHU5FWYHyJSNyZtRjiIjlqf/FsPTOgNjwZEJ9NDtyWkSdrUwkLSl41dm0Yx
SVgXhsrYaDS7Pc8Mvp+D2b3iPoRN7WXfIm14mUdJEqj6ryv2KSZigiaWukf17cYGTn44/gyTyP8w
Q11d3RcCLRyQyfddDf3JiY7cpFuM1CtVeTULtkowWl18jX9Vb1PW2HvVB5NLR0zQ9do2joQlKU0d
KVpCBF2s38KueDLz1PpYZ/IqGDfZh9mJQyJLGERMGQA6K5mfIReNz+Q87UUbRRd1IElvfx9wLD9L
/Qgt1opNTjmDRbi4ovL47uJK37BgiqvWW/rizhqNnW7Pchf2Qr/oBYay1qVTmIps43n1vPZUVaML
MvccHdN/Ksj4JbBSzfE7FPpr/E7HNp0ZHToZK1fph6fKHMbtVJOujLA+etQmrD5G/EEtXUxxrM2g
VtFomqGPLIVFsHSnMs9ZM+NgYV1mQgghTfZ+BK60CyfVtYFDEuUFtq8ch5go3nwXpYg3jHl41weI
7W3f0UbGSezok/kkUVVt0xhwyH0VS53w9a7I4BrqGWF5dFWWnr2Iz0Hqzdea3jJtdkbwqiFiu72/
yfzqA+XC412KVdOxjLXhdr+PBpvsj2Soz+GQRJtgFGJrzXWwcuOBRG8Je/C+LqiLKBxh0Haqe6RX
w3fYrd520pz8oRaoVK0wSTHTklHHYDGWSx6UcJlCashxQI3ChTaLGRNXUhSA+uJ2o9iv6BuZC6QC
ZZLIaE46RbRupvpjL0W1aO2tN2syPnRi8q5qj+PwVUo2DP9XrC2bAqXb6m8Nnm57Bhn0U/kfM3H7
970DpjxqB8Y8CEd9y/N/a6PZJiLHmlQZUGdGu+6sstyKiQaJWkm0Iv7rS3VShcnwKUshT3fxWYPK
sAUK8DXwhGyQmPLeyNlpHsbWis/RnJIUiHz+2GE7lb6U5AWGXXVq65nkZS2T63b50iWzdwWbaMkz
f6+KLL4YQc9sT2yUtLIb5xM6JwuVZgRQr26fvT5762WK3VZYYl03g78y60wnKGoCqqbRJeHpEVR0
LSLaNEvVHWA22vx5cUcG+Nuei/NGucW6bjFYcmEh/7q4e7RxCsdHbprEeE6spSsaV5q+EWNLFLzr
VBdwc503ME11HfOzW6TOPk8bvH9QZJs4phdumgF3PQmG+QDVoKo9LqygbInmaQb6b2PrHGgMAA9c
+oGmH/y4a5oSHqQvhg2Mgn2h8RKWSLHlxEARuv6jbpb+U27nZ7rH5tMQjWttwHhQ1eLLSG1OmEMr
H6corFCDkXfdBymWsEXiYrcC7pwFs0h98kbIA1ebwbct87nlKxtK55M5H8aIPEZHk80J5dXz3xoo
zJHfk2LB+QubWYWBY1jdW/iXn5jaehcYIO6uWybDI2vkWv356oyoQ+T15Nox0fe6CuIIXsYvnfsJ
SIQ8GW5F02g5w8ZywHEWHofaOw1W9alCPHFzZVbvYKBgZwub9mVOv8CEeuJk68/qgDELOmGSO7t+
YZcHPAf0ro4fM3+6eb5vnkav40k8NRXa1MRzdjJDpsge872TEm1wwuyDDg/5QLmOZrVwGMw65Yvv
ZfLFWpB6NYymk3rPaLKYvOUF4Ll8t0P4jmsuS1ZamXwouqq+3gWluky0h87LmB/GFRArzdDwRtfL
Eod2RM3h7kNEesjdtssls3aix8y0rh7vmvdZHrm4rkoa0ldx92iV/lX30ckLsJvk1DY4VAJrFQIj
e1J9h/u2Qk8QsVQipxtgOfFT1wMCAhr3OEiT4DFYNvVyOURD2j8Wvj8+xbk7bOQEvMETGnzxyIqe
/Dj665CiJ6mqOV7ioOm3JOm4T8e8uVU46bA48YhYrp8oIDbRcbxyry6u2Yu+1pp2GZLcf0aWkjyI
tjzXxJ28NTi5tsDM4bJ1VnfSRgBYzNDgZpde/qQZH5SKpcXAgJCSB7jyQiqKJx0l96Reqfda0Wvb
KDY+3r/ZWMexxo2mm4TshItEdEpampMTeOR4NuznzPmmuiOgabIj0MhvWeQH+9lPwFhy10r33QsW
jA+RO4+Ru8xzhybpj064EDKbIVk7vpWzpaTdqBldv8UVWyLpBOIvg7Tc1bYbvUzWR1kAoqo+lHMv
LuqjS7zwJUlgP6mnJfDoJafWCJzvQrbioFvuu9IBs5p5W4e4giMd5o6fuSgg/Cz6KmWYPyRLB6Ar
iMhEUEgmLqhhE2EMgMjitcn0jRdRucZZ+aTKMsrafpvDA1rXXd9f6yIdrkE4HX13QLjtOry1vA9F
wdmi1ktOrTs4+3Yu2HLRrBucxnxqR+g9AsTlWjpNwxBJkAFXoVXTaweLkzYUkNwXJXMjo4mtR0O5
1nfhloHNuCH+2HmVfrbOAvaQXYtXUHXIItPv1kL0t36ZqaJEyxe+IuSdVE+OqeHRzVn2+OoV4nDz
aBbcyiD52Fji/exXupcwqJ8XsX5do+2Z9XncsCKSfE/6avjmhdpNlt+sRRYTwoy8H0xpzscO3q7y
cqj/K6IYw5yGZQ2obwGBhxCNmm3qpo+jLfPvy4sykPU+AsCPIpVgIHo/QbcZy4XH0XZEczrlDUlK
cMMCHe+MYrBWQ+kFN8wL2q2VfYOgZl0DKz8H8UBWYgY7ItR6wl3SUa4m2AGsmjj1mcXgVxX6mY46
lyo16B7X/bOaF86iZxjqNdUDlNAZEtzgHpb/WpBDlEqbGirP/ztEDloSV5P1Vr3XpyTf5eXZGq1m
77oYchDCTJ+y0M0JE2iSx3phwpkuPrVKyOvkjsGK2ch4KT4Plj6v+gwGE6hSwoXpauzM1AieHO89
Wbr8AIrKijb4/ZVrPMRTmlNoE5hIA4iGW902h7aYgYwuu2Z16ARYALMkjbMpgFAsKH3sxfh+F5Gr
arUJFENPzpxZlE2W++Q4nCWrjF78aK53jKFhUvbgHYCSwlHz+VQyV6RPAt7Agxnl9tUus6M9x+F2
MDPzMWXBRZOURBgx5C1BjfIMxhD8fc6to1Hw1HKlBunuMmdTr8op0Ff3ymMYyPLLUcde8xghD+sT
MykSYRsoL1doADPMADD7ZZ++lPSYtsIRgHJiprBU04zZPLYl8DZpojuTL94qqwvPTB9RVgwuFpuO
jl9Z1xKbBeOGKHaGbTFW7ASWqx+V80srBhvcsBZaR2Ahu3bG1D9a/DgvrGPIF3V/tMvhVfmEzIKi
5H4e/Q6yOrA6Y1dIOH555xmocEuw6oMHRVyXN8ZL9dmpnIsIwld7uXzVIeeancKmP5vLW32P/tC0
yGKo/WETJcPwfB/pOxhK939PifGJhhhbCEcSzLxEZXfRim6Ds80N41p05Ts+KYaRri5d8AqLXhlu
QApEc9Fk1UK46/sMJrdhAKj5jxF6kuxvpMXyXsygYtagFbKSeic1PJOYXKOvbMq1v8QaXYi5RPVp
Ymm8DClqYre1yrum3SIcO/bigkzLoryUEyCCMvXrvSiiHuSiX7ODDZIT/KQHP1wgisO7NpMjrw5C
t17vZq4oodxepgu2gdcWQZZz7tIvsR+Hn+N2EDwWMXcLugX7xE+LmxXXnzSjbZ/dfIkan8OcZ1ms
/4eY9187VGS8uiHQDjoeFpb7AP0f7QevN0Y/K6qFKNB+w+UXvNjs4Q6BI7hB2Ku+hK3VIjRmnKKT
lDf0Jo7fOABbz0872lPg7WyPiWANA+4maqO+ARWpN6MJebnM8+d6CehwndJdO/GMa94D/BgsfQUb
lcfdupZlOsMbdjXScJqPRuPu1C3rVVG+99lnrNJxZKnSCu/I1LbYl9w7Ky+z5yNzRfewlPqyT1b0
Itjkjajcsc8gG3QSZrEVanjISQHDpJaAQWZAT3/e4//eHF7OH40JnQa4brrkGf26wzcrLdJyVwAf
MKx8PQd8tFNBEVrlMOty/9uff9u/tMnq1+GEQJji6NhDfysoqIPMojSx6dzrvy4rv8UIP1jISd4M
LHt+HKbHYtLcV+HHN6QyISygOtshQdS2dHirgJWyIV8y6RN5Tsv8hwfff6+mDaLxXqHQTvevzLA7
wPCFlgQV+WleHjV0dppNtliY//xXiX9J6W2KS+ZkSxwUl+Hv5WVYNp4P3XbACoGNk+pw1zdz/2Zo
ofbshPqK2iZdAzWJd2pjl9TzcOgFlkS0DJav56+Rx4qjuaAYSXWBnIM4uzX8S1Dba5Tm7TGvIY+o
V+pg16DLVFKGV0B7DoM5v6iDdP2/XsUEhq+pL4zXMNmR9nBIMiHPTlvah7D3I/kw5tWTkZOU64rI
3nNfoLzyY28/VVj+GyxPd9lpq0cXrc1D5KN1um1NH068HX1Q+me1Gmjpw6KDDntG4Zh4MGAU5BLl
DY0gMZMh5cdfUzlS0ntMBnb3dgQYJPNhnIkFdkhMAJVMsK5OrNIqaxJ/M5m41zuvYfbmTdpj2U03
hET+MV5CKf/8yXm/t5nxYXq0DImscA2K3d/Hiq7MIYnxga086CgvMsdwYOJhf+zmRDslwnhntqtt
kVSmD0PnbbWZwFU7nuL92ItPtdXKk5hEeWLEg9/DGs191RT+VRCAyU6yefLZG+IYmU6qw+mELeoo
79GtvPxRVhblXAYZpwwiLKAMI/btqOWXFGTsNhpimjpV+hRNQ4tvyEF5wxxgKAPtS2lF3+w6DPf4
HJmoe4teTmQ/QxGUx0yg5baM+JqOg/lqZkEFwBKpDwymmxukL9mYd8Cw24iGnjtcTKS1RdnbX4eh
+FIMU/socomsI88HCojYdVY045JTTxAOsX5txU6VAASbGvsEDvp9wrpFszHVNlifINJUQXiV8IzQ
DPLKRDewwfMF4kv2yFyr4Gmy+/o4936/TohpVRWKlVf/oexdsi9/mRTxodKJZl2j5+OiK1++/49n
gkUsCf3bkvNmLtkEquUw2Vm8TgbArQK9mOlW9kdoH2ArDLvbVFHTnxytdSC5THRvjfhpsCLnpcja
eS2ynj13C/AnyeoYfAhCjqhn7t9auCDsReZBB+Sz502I8ZdvNuGRnmTyIbFhmGjRjIdRK8uHNAIX
7WtpiYARyov+Kct/qEF911J2lk2nbwyzB8jtu8tgK0blWnQLYT2adl6iSSAhVveQCPZttj+KTw58
QQxf/FNLPLJBi1mBrqWVOyuKPutL0Ve7eEy6H6WYX+WMnPHPt466NX4ZK5quYfpY/mj6I037/dbJ
Mif1ksAbkDksJrTai/pDi5froeuWpBPPfUfQjlkTYNCh7WjH11xTtV+yvcTFjkWK3aHu2AMy/Rhq
pjX9cCSSdhF7eBocB6qP6Dd+msBhpD7u9oN0X4aJfSU58O2rO5B4zDOeyL5NJob+JOJ8rfouRhba
KE8LCGlBG+BDFkgyqwpTm23EhKB0MzvIZPR2rj4vkRijJGFsyncFpdw5M0lw//OJMpxlVvXbmUJr
pqMxNxiPsuD8ej26jlG6WA3VnpeOfqLxa/OOEFIvJhfdtR/VQQdu/EiqIEwjpNqx/jnqDSxCRirc
vR7ELx7BXYe5WVQOXt7eEh86nKkTDlVExWcoHHB1bREdGldwMcnuFhntC5by+D0tYvuhIyLgXoov
vNG4YEK7kE+eCyJMfaef98rZUNMePrlaeWsyJiOBJZqbmflQT4AFrUN9Ni5VYkRXU5tvg9vQha88
LDTs8692CsDFnfTnMo+AxRUgeftkegK/Q+BITsmtDk3k2EctMr8ETjUd8kaOK63SQZbTTd1ZeMlV
U9lnBXvAKlmssRd+G4izuJpDLZ9qmVTQRb7fa24u7lVm9d1zjR60xKW0DZElH0t0awQJAIbNDqNX
E/ruhMZ6ltrcXLGLpCvlfFBqqzDVFyN8tWqnoj4QsMNFsDSDBizfwaxjpFlKEXVIc060KvVL0QrS
ccLycr8242b42LapXBMr2W0TT6RvHnYVL0BXGWixfzELMz9BrUsJtUhIyxJOjiYazP69nGBont5P
YQi+Nm4198zEz4JyGEGl00w6l7lVvVQ9KFK3dqu9jEg4KqzCXLNrIC7d1JxdYAYhDygkUrkM4Cr4
qdetMeTFNEZ3ZEdAfrf/Z84vCHhPpQFKFqnNKuvMeas6EURwYFJJnpFnLOnjNq0SAAA7LWyNbTGk
Fw15zqeIxpVXMxjz+IEnpV1SX1a2/P7n20b1ln+/a8hpWcxBRCkxYPz1rpngU/dTT+0l9I6JlOja
syuKz6PN/Fe5fbIapUgf5f2D+jJiYV+NBKCsS+ktmljpuudmGvARLBabWfBcM8JOuxY1MYShsJJH
D4wipJp2ZzuyfEJ+Ilds7ihUpkLfj0vdPcDIQLYfMQSS0YPM44OVF2QUId9re1CjcKDf/LR2L6o3
1NSIo2kYZzC0nP5BabWtthr3hC4UOj9YXd69Vg5rzTN5AAqbPYKcL6qqI6v+VDlTd+p9s6bFlH9Q
hvkFzRT2jD8xPMFB1AwiyKD2fTSOcY8C1WTH1QZkLcKAd1fNrMvPlQbgt9VktJr6+ak1CV3/82fD
BulfS5rPI11YyzBF9/+1pLVTWWVogRgX4SBkB0MrQ82nFDlAb+J5w9RXpzsx0e73raBaY3cpVgWO
hOpBDXzCnIZhzIV7dgPkj5HbQPmrY/rSaWyLs9sxbozmcFcXToJMqyADuUNiGduvWZ7rJzVw13yH
QKwaMCWfSLxOMY2sMzLHrzBi8awvXBGvnL2Tqc+SrmnzMfWw2SbOWfVrs6l9qcLgiqbW2lo0EIjt
6uwnJXzsBr87zwEwd4dcwKWd3xgYTbqK7p69TOwsXOS7kDQ+zHnLIBd9OQ31hZQsRvKrUh7IQZRh
DxXVfJD81UzkqZ0btsrKyaaLM28Qhmx4GWtpdVM2YnWoR/AqWfCxcq10h6LWeUHmUh615uzleBq7
OXLfeDLgHxcm3sUwx7NtMi4VftCDVB61s9YKjZtF99dsey1zIwJT7jq3etYCNJ9dm6WvMYqjB5O5
3Fc3S8Eotscxbfe6mO3XGGQgdpxkfB7QDq/VqwWZ9+dryPu9aKLiZN/gWjhw0V6xi/j1/kYNRVcZ
SPLmroBuYmI2leMvMG5yspMPMdkeB9q8ySYir+lGACvTCx/viu1Fw260auMuFZhzsIsaewruft5z
U6TU6tw7GcuWh10LV0BZMw/F9ybrKj2VieW/mzp4dhaffouIUlvT2O72OemOq2nI87OWgkp1GmPN
3oZloM2bR5Btu4LW1RmBNI+SbjoNXvrPgzZTrLcdoU0akrkDM4jJWPfRJ3rZXDDq6cH1+83N8x81
E+jHdjloTMqwe6SPEyobffHZJnX6cB/ve+Zs7fK0G14wbD7ALzvx58fQSVtgLUm98YC9LR7P4CYm
xl4ggQiTEU13Yex/UgMU5pXErcy5sa/r9tCCKKJbatVPzQwGnX3uurdnxHolwXhaNrc3vSi8Xds2
6X+UyMb/R77FisFHzWUnPNDNv41gPatv8Ve4cnsXySaMRbeR/s2SYCH9ih6I0bk3PwPDq0QkkCnN
rTC4l+iGNVwQ0rMPFtlQW2kBrjZqTJ5KxeZVuIPThdWsU2VvVaFVeSBu7r+n0gYMhaLzkDfVMfvv
gBYYnBVllVOz9wlfGnlHq7b05VVvzOkiW21PSf3AbuhBB02K3AlOuTJL/r15UK9k0OwbIXwONLoJ
KsB9ZdojV9ky5gSmDq87idw7+YMczfpamF+9KQCNPACxn0TTv6bdHJ6gso6MXfx5SwvBXN8nrew0
LiVMyFMuY57mz/fRVqghRSw80T1h1iofJgctjb8AaVE2tM+jQPOjZ5iWu3G5X5QjB7BTuVfPHrNa
V/hCLgq63s31Xi1GJTazp/u0xZnZcahmdcQuAPzeCnzJiI1I93ZCYTzYz7AIDTquwRJgk2pZqpMR
O/nFoDee1524BRrKKHgvHysj37mk1VzYRgS26mkB08ee/hAMjbYbiyUGbRgQbcjG+HG/S9zPEZL0
izfkXCMQWP8SUNcJLJC7dLqt4yU5YrzUi+lu0oL7n0cfaDxgYvqZTXWFAfsnRQnD+MnU94CTwgu+
OevOA4mmhkjbbDb2TpBMq7Cw7ouJpklw4rAt6TKTnALW1Fuv1UWlDkqbpJYZ6sh+Y8zeEobDePUo
6dDqHrGWHTnyS8BkyWRUuR8Mn+qvGnxU63myHsNEXNX4BTSEvsKaAxXwUO3ptnMOZodJEAOSr4z5
29UQj/mqTob8oErlqdK+RhUcgrvwup/HNdud5dMvtc1Is3gVUlBuyAzZhdjfz5Qj5s6YG+L3/gui
oASx/9ydkbts6AtBwrbg35jWb7szL69R8TDT3fTScux91cFYq8bopbff8IiLtVZBom2oD7Fyd/KN
BByYh0MgPhY6bKCJnb4k6yRZDl3SGoylnnMT1E8VJ9abxdK5SvK7xCRJJ3FiJYYvJtzJX4Xnkenh
Sfd6ZrF9hGyb7rVF+BuqdAXkCGsR/yWo7EKzwWnLDIwoPXYeWUgBMOpGxqbSZ2iZTeZe6VIawhas
AtW9lHS4Gm9yr4SrAGVKgmpbtnpwwnfGjaa+E+R4KEIf/akdzx/antmCVyCu2NfkzWwNrfmRL+43
pSBSr6yyZT6TCRcXTPf+5+eo8S+P2PJRWLQJPXoenm3oS4/rn+2OePBK3bSDTTp4ZLgRrnkN4Ahf
veUglnTHwjUP6v3ISuJrljaMbULGt0wBiMYpM/Cts5GeLOId9wp0gH/3J2yQaB+G47CO9KJaq8W2
nuAsCjdFBVpkaciKF+qbKTVuwQjh380n74vaBDX2l7srgkkw80LYyVsugPpIBQfFMx9+9q2en8gp
7a5WiFKeSDOalfAIor72PhBg0IyF/NgZU74GgO6zvdJOqnqdkQh4ziSubuRsGhTr61SzACDNk7a7
6++Qb9I3/NTXHVAYIwiYLMnyaCOnjfps77ddb+wL113PlrfS++89fHVC0ourBUD6qp4j97osbz8X
s/TXudrCSsf9ob4p4YJv1aRMHZKxyA9qo9nlU3ruHR1asNsuNVwKQG2hLhRpDmdGG5mbmAxCInyN
d62cm7tbLw7KzRQwcytsw90GzQwGh6c0iI2ljgPoWu54Gvsbow2aY2iQwxQ1ecUk1eSpYqUJamgs
oHOOCaORbvcwp8jTc3Z4UFemDZwD/zGa2hD6MU2FMikHArqGbdPA0FRFh5EE9fa+6vpev/elkeyi
agpeip55D0Se/yPsvJYbV5Ys+kWIgDev9F6UREndekHIdMObAgr262cB7Jm+c+7E3BccutaRSLBQ
mbn32tu2IhCCrndw8Pqy/JmyOp3uaAsvSHCzDfi4JvcTzW7tx72/W5PltBr7oV9nbiAeBoewzFjU
Oph3QHJ6j410hiXWg/OkaF26N5XeZPACftsgR+grLfplVZGjjBi/4NfRrGOYVN0Gx8f3XU6iogH5
D2qnf2aI27QoCYVyWNCIdHFYvv6xpjVt6kM3kMMm9NvVbMbLDDNf+sUY7vPQ+IEr1N776cjgLoUI
qIA5zUvlj3rIZ0elWW62t6ZhDsaj/twafNHoi9kf+m+fwHWmIubvsdDOlVpE7yOn6GIkT8gqCHdA
3Gg9Bxqjy7B1TFxImX+JM4JjEqyM2/muggh0Udj0yt1JrkgSUne4n6tYOvrdMJuMysLivK8sj25Q
FsNvSNPVPI5quFTt75P8OnT77YiuelM0DcFINd5+Pwi0J6uUDRe/XD1ChTWPRhivpZDhsZ2ZgG5i
I70xViGjQaQY+6aO6qsGHtuRaruFMQWPchqvm133qaWJvKpehTVnRCw1KTfU3qKDYak3mxSlG2VK
vITlbdAzJMJENHAAYjVvLmERIWlIEJQh8GE73mxnyoXSInBMBPLm+dvWJqiY/m491Ny6a4QUINaH
eXON+zc4TJ3qK7EMOUx9M99lk2hHHwcXgHaxLjOzQN7NSs1GOCRwhltI9AgsCJ2BCxF+7/sXQzKZ
mKWmFSTsBUpZRCE9JYKjJc/ogOKFO5q/PWwvwCZV0ICiIXeBSx2KbwX0Q6VfMQSuY8INVyEB1mc/
+qjHsLzlWEEah9xZfBO/asjO734Zy+UAQZ+ITdiDbYDefgJh8PUFfxzrHRK2CSIXlShw7p+93bLp
j7rU3bQTunl+WoXa/+d3t2zmZI3fXDUFCTvUVjQKcX5FPXWKI0ICmrws/uw96sQgDs7MH9S2Dtl2
EIfGGITukIHGcH53tC42VyCCBBQ4ki9JnOBqP4uWCWbBxOPLfN+NdvfoGhJA+NjE3zH7YNwHa/JM
iDOp/GTNRSJetE5g7pgBOIf7ppa5hHtCtB3/CszyUy+hzdvngOBrbZEFpX6aR9A9ZjffzbTTLNfV
NbNatWJo7+pd2jhkiHfRfgqFiYLmPNdSXNKVc1PRFa2t4wwxSKPBPIFPO8eyxXQ5GfasqNpbUt2a
Q8i3NjbaKy5XCfmsKYDLpX8OVImMzUY3mJrYmCY5i+tlM3lcRR2bOIGgu886ZaLmH1WEA4yGon2G
6vYI1F9ZCbt/ui97Zq8/jIWZHpKpV5GFhXn6//cE/zYVB/qkuQxYHYot2zH+aWfScAWQ7xNTLFmd
s5/FYXeBJbRt8m/LSruHQtOitVax6QPcmZe1QTl52iCOGL78o85o+Dhlc2SIB+dH6mJUj0GyJwbd
flbNMFjhLd00JomwE8FoxhglSsNrGPjFrC4oAUM5DIv7Zs1VRbynUN3VvdsBBui65FKUhHVCjSi3
ahNba88MxaJj4vBGQEB1QmLanO9qypCQ8EwLmECZzSdRVEg7kR/0xsg+IBfdf5pu/LM7QU/LwAs2
wVnpkGj/fActXcsT0Asj2P9GXeEacQ7zwfqfW/NdEzd3vpCkBm/83rz6LcEW80YF+Ak5FSBmNsCN
YNyo6e3eGCxcbzHWNiDiWEl5o6JyP7IlrrWyO87joPlQjeeoY+B3X4BCmHBPbZaS44sxan1/sNCN
ctcKuDw96MxNxXWYJZ9Zoc8ortbMl5wx7GRjnhylYQrbZxTOm+Gn2X/QYDhT6f6vtQB8Q1o50+6T
XBAVpfD/3oCO2N/GGsr7MlM98zBjFxT+cvxvABhQ5akrxMHWva530xXAKe/KUA1kUU9YOZW8PzE9
ILyHJUXzdLfQCGzJUhvnzUQsVOx+2I4mTKH5LkBZuRClUGCOgsXCEIBwn2Qa7dSb+u+oEfVRSeno
O9j3loLezdQ19e5LmD6WYMEMoBx3w3GxnRk8nWIcq568h1DYLxYjJOr2znkMFZqvZhBiKJsof/Mh
CT7ua57He2sVKd1iia9oro07Eb1puMl2yLy1UU3U7Sz2VoqvMBnVbWWRmDuL3O+NUDfXoOknTBrq
SSXeTAfgCOI4351vDfV/Enz825k9VWsGDXUi0A1qs38oPhxPCotNhbucNHfM2A6e9p1XIVE5oiXx
Uah1sEZuU4M2wzLakx8JI5nZ9Ow8o4my8sl8uBp2/2ue8LS6VR5Ml1wbqjYccn7znGl5flKtvHiQ
3UBcX6csW3WKji4V8zlL5EOHnXIfThxZvS3Xf3oUDb2uqimDP8TGclDvkKq5t6DLxFt2g0OmeRH/
nJui0MyKk2aaby2a56WBW5sGCoEccjrUVeFuh7z/BtlWrUNdHrVGSIBLOekaPsKyKcVjvKRjP17A
AW5ntRRRq0+VK93lvaxnNNKc5yXaCmAd2w0orf9/nZ5AqtPb/b++PKzRNpW0hbXK+ffhoJ4NNhkm
zCHuFpEWDyOugwDJgN8ttLpJF7o+Rm+hHe8y8HmM0UOaLgFg0Db1XmJj6VooF7KEmBXaD7h9BT7t
kHz33dyQj720X95t3GDJfmpusGM3V1wy6X2WVh4/mibijnqsy1vfcEX0iyTZk5v3S+19coMxXW86
opFyCLEPfp58GQRmXqCc7VwljB+tqr2MxAF+OpkZ0qVJDmBGbg4nzkozg+hZrmr8thuApiFZSQ15
OKFevtF4JAjMZrNgVRNzDfQT0gYlC5dZHTjHwkqPtZ15V1OwADD6pZfSfiSOar0gWe+uraPeGid4
1NqifClNoS/iMJeH1HcogZ2SWIjMumMOLZcrWwfpaQ256GVu+oP8SpZuhS8NAM9MhUf6aT7gysHc
xUdvFwmpZ4MkxTsN3pIhK59hy18D0eBXjgoa+pPUu+gY3SIFW6YocdboQPJbZmnKUZQIRXyk4sum
8DP2zWSQKSadac+h3Lb9qt5oInSJedIpnbxmishECLZqWOTUHiqJCWxzlUxszN5RQvrBOBfyliZ5
wBt3pWWurUslFFs34WJgtI6+arzAujHisRZR5BXvvu0+j7pd/zaKB4BQ2lA5n2QZymXKkHn66ood
vfwaERrCHW8m6Ay6e2WjRcc0za+znz43maqzbYYMo9M0LcqwhN2BZ2AnEkbT9GvWQskMuI6O+tDT
l1hoQBDFZCMqo6w/WSM7td78EiMn/iI00SpOBDMEYe2pYHCyG2UDN6OGvQAr2C6diwbegWmuWh9m
7fx8lzf5mCop/pbZnTG9opP+ypFKdPAcIZ7zqL7NHgoH3/mqrHMcbbUjlrHmDAuzH7QdmF1oGFNf
tIrdbhGm7i9v2trMu5n5gLDoA1H1sdNB4c4uwyTlC1Q4EJFyLTk7keSvdqbWcVGj3J1+Fbs0YddS
JTBsokz7e0iU8MbGp175LsaA+ygWQ5l78lQq8Lv1pfJxl8zbzjx2QcOa3bAmMNBm64OgOqd0W5ey
i5+cwTvGSVe+RYpNkryCLCIcTRJBoZPEkxDdJaRs8NvO3wR1RFjtJGlRSmMZ5Y7xYBbMGBG8BmdL
Vu3WNEuycICDfNKjR5s0r+WxXr2OOEwf5x6w5/ZcyvzcPyXpSFJZZuF/KeyH2eDYZ8bVk/4Rvyvb
eeGFz6HC+N1oCp0xQvTsS3ZsWt+hR7X/4F5ttQoeZlHBWNnkiTjFsNNErDA7D8Um0qzsauZ1vIty
m/l9R+BAPdTJAxsixO6j+ayA2XrFE/MwwzlFZtCWHkaDogOFNGAG+2I5aCXlKNCaxkG78JuyeM3U
En1tIn7GoglXBRlcuELQ6od0gf5YQ1NyUbYgRuJT3I9oR9iCo+z8VpLYePYB/rFzDyFBDPvRtZov
y1C+0YA5P7AxBkSMOMoRrFYGZTkmaLRnpglhNXlKShEcB0/exOSr/Lt9TlF+4qoh8ShqG4DlPzHH
kYIjJ4AQmws2zhC75k2NHLG3zrcSimLLQWfVRkS9OTqnRdbGvb+xEsEEKOjai15Y4YI6bK3AOHuv
jFhbGyYThCYQ9Ldlp7z6PNnVjnfIR485rCY0aihDPQlfPN/RPTEivz3ig+MwIVOHlMlX1NqSQl6J
jtLNfhZx0hxEkxB7RZ76C9vRLwKPUFBGfvAH7YIDCk3/mclmdxrcBu1SGNBqpYgNyAfKg7y7KSbn
JD5Vcs+xbaxMogu/gVGQBZ65IyyHFLNQihOsiQNtWZsW7pWxDjezFJdToFknKvyumRae8NUxO61c
G1X23pmKv1QpMc8VoZYPvSTIunSygzPWzk0to9/94JJI0TflehYy53bcbVo7wJLgC+ONnXq+mLZi
J9+iPQcmn01zvJGB8qLdcSvMr79aGBtHQn9ZXEsLoG6vu8zjgksMIHqndHgJ4SpU5EUCzXRj45eZ
kHRm5yxcQaFCDpyYekh6g91MrwB7XnLpVl4ILEPqKTIMpkYaHxTcwLphxY8ZVu2SodDxzmJEAfFF
/5V4iunndHxER6hDzKU8GZAwP0Yrj7gpu9btb7dv3/qYSG3Qc9eR3t1jxMiLJQGpcUMdd1DSLjgE
XfZ252igu6coo68xt3tTGqQIvnWTOM0oyb5GWOCq7zFMNL3nu4tTKU4ZMKy8HrszQjN5qXQP6nV6
mv/3EW0FRei07+Yz2yDNY158EmMIoOIQkDx5o7tQ+01gMPork2IPvDgfOy14Ioiz/tVXG/MWe78t
ZSTIZKKHKBF9eomgd+mSJHJCKVokmwyw0LS05uE69s2HrsNQgkmXRFIYLq6RLNPiltvSPbpusMzG
8qQWOmGgffQFaR0JsT5eNAh5Ox+QiQOyY6/pIQnDlbM2aeSvSndq5VeQ12Gk0yyBRVf/bhLmNqNS
/ezILE682KQLpzIDc+WwsJLxF5qLhRhNGElWt1CkqtO3TEhoqWnmqfi+CRCGUtvnJ+GlwIQ0R1sP
mV8ukg494WCAG9Spyhg4aahMhRauyBR3VkFbwFBl3B1ZZywS27LpYiSf1EBhHYJVJFtqKzS7A7ZZ
HGMGTpKIT0pAhag8Z2mY/uvYim6BPcNbKN9VQlMJSHq46aN2AbXlI82Kh7zLfikNJKDqI7CDax4x
L2r6nYe9TynNB5h4QhEfdqac1bL7VTr5Mg6Sq+YER8/ZMr7fN2ClPUjZjR3eTHew1t0oP8ckAIk8
stHSZXrL8pGMX42g4w5VTi4mrFy2ymo0Xqxvhyl+dhBPNhwpz97iXzopQfiZ+1AaVAvtX6kv8gZD
ddE7XA66S69hFHcqvJ1Vai56+9tHWrckuhRm1GQIcseJllikTNGguqrpsBmciPABoEFmbR1Q+AYr
wsxQ4JsEgrYmKqssV59JEs0aM1jrIKW2sOa++1rfAwmF6TJa7VOajo/ayEjRDk9Q/H8qucDcE2xj
OwmRELYkQFRA7CSBgbK5hqCklV597dviocd/hCdv77Ue0HNiC5HOgMNsTuTS3gyZ7ANVO9iJ83Mw
BFkI/P0+ebLV0HWLio0b8lrvFz7wJWsVIuyGa1NsABmucn6UTN9Nkh35NBVmDXUC1pV3zB91eGHL
KqTHIoS5a7v8refPHBTv5Kjie8SP6KF0WECMU7EehK9CK8TGNJPdCE9saQx1QBPS4WPBC6imTbeU
TokjdXiEBPEWG/Ii4sC9WWH2UTEGWg0ScJvHRG3BbIIJZTvlAqzxVqCY1Xe1LPZqka+6SZxjo9Wp
jDGgnqaWcNOKITlDt8xMTuXVMMtnx8dh1HA5GUPvZhZttdj3FqYU17zE1GfnTBJqZ6RpBeYJZxtY
1K3UzRAXRTmNo7QPF5qxNDuxCnViN5HXBEQcqiy3nfe7bWy8OQ1nX6c9trn+DTL7LW0OnvWkI6UA
w8M2usSTSJwA8yza/aS4KAzL4IDVkwG6PHdtpi9aUg3WmophV1fLZK1FVbmrA3kKFWXYFor63s4M
EQ8zBYg3VjMIpeWFBAS+SuUrRPbHJo+/dM3Sl61Wl4t4OCYK3lwWBaIzQjKUBXuWvmlfyjogzk23
P+NYxQ+pHun7CWC8xgEdbZcBthxpnsQNb2hWZphIywfHbPj8Bwp8GDVX4MRPgaf/BMOcLMbYOvtk
PXMqwECvoeb4zaVOcb0hZIk2ZN0tc5uRc+f3R9/R0XB6vbrxwmhYa91IIETbvYA6UNFQRr+iUKE1
by+00t8zJtxL2i1gsxLiJvgj7XjAKWZhGw4Sm66OBvoIPlQ5nLpeDReVJfS1WsenEBTcdC5U2dJ1
wgvBoTmqp7KC4qiL5NMR8VtbZhvNxXCuobhbp0V8TdIh3DV2eTOSCJcU6av8ueuhmThwkYL1DmqD
ohr8wSEceUvZVSL+bYXeD3CN9NDQ+DNOWnmgYVapCfTMhrRbQCwC4PdbooBYBnAGmR4Kb+vF5TP/
HbfJSE4vjfrbiMs2tbBy0Ogm9RC4LZStU2alYtkOG+GmpIazY2EXwZTUz8b9qMulP6RPUMSLg1uQ
le0bPpMV1+s3QfqskncR6lV4kLxWtdKBBd1xGX8Pp5ZoG9TcSHFJ3b5YlrsuSQxYYU6mTxOWL8VY
rIss75AvgDvzrC/dTPS1FcEsR2qgHLQvUQFClZYT733NcpYNZfzC8MG5mUJ1FkZl3RTVYztOAbUr
/HSVKwfVBgXOCB0xLMqpwu8yTuDIOI9G9GYPAIXYgea71o6abSO0fkVrMzxUt8RKb4Ru5S+2Mtzi
kJWFNLJo2bMhMgiE3nLhh52VfNVeN5zTofuFEVesJM7bZaTxwjYjZRnZB6dKbq87y14NDJsPuFUZ
NMiWiF7LbtDgInalVJmih1kUQooFx2bYyLtOrqQeAfLRIiA6RDriVBBL3UsG/v8lugv+mAzbxApt
HMMFD50RTOe1EocPpil+kzqUYUhN6SQ1+Iz4qCZLiENiYmsegNHSw46LHY0wB3+ctvSQx01VO3kz
qkQw0KZ4xpqSiCtyMhjTgpsGGAkFXt0y1kyPwPNWnpbUu8yGq+0DrnPrpDzT+MZmp36GREpgZy2W
tIp+W1bwNXrKcjAb3MbqyVIySC3A7mX4MqTO0s37p6zWbzgaWPzMcAu1Eryinj0hmkzp9qNz6Uxj
T3U2LOMu1T90GvmuHisvnc0iDKv8oLt+fqh1TKxkVW/IJrHeo0Fm6xDjwkZPgse6N4M3XJ30QnDH
eDZzILsQ7xm/zIZgj08MmuuKX58xr1lCmAf5oA/1Mg5PCP4/QwkfJOmfG5/GWVv25SofWr5w/Q/K
xuIk8pB3HgAXEokLuwpnNWRYbvHPkaSgKcSPR83KSEoq4fxHN+buU9u28aHSzJiWSNjTBtfjiz4d
ErDFq1HlW8Hq6J290g0PrQiZUHNvHOw1WZzdvgljZ6dy2gaU34BQ2Y3Yuabv/K4Fz8576jksQNQ7
a4aq+V6JovQI+GPIQPq6Tn3OfRteDEs9gAt1hXQL/kepfbaRKyDxp1utA6MiG/KfmtB+l1b6Kb3u
6KklGpbQ2eAB1EXxNcZJAMGxSxamN+EflAmhiFyhT9TdEHS7LsujFcr0nenlWJUtaiEts6INLdn6
XIX1zSohfg+4ULZ5rugbY7o7juUaDMIy9EvrhdJPO5sypC4zYvulkYNAIcWEcn62smr6AQGqNpto
lJeEWAeqPcM4BC7J26TRWh+27h8CvxWvCn3THVO6aBsQC/CjqpSl7G3roxomBBi0+5M3quFjz75n
UU1P5FbwO0+z4clMUOFHZp6s58fH5ko/sH8nlzTb2AwPFiLsf7k4Q4+dr0h6ZLa5tFJiK1KbNq1B
egMXRN+b4lkKF548m7zKLl/g89ZXW9Sv4FnbN0ke9T7x0H+EY9m+mW5FXiJXl30xPZvV4rnqFOfK
9Nq81TVOxunhEZ/0SXe4Zs3/CFdzg6ONvf3AaA+XfBc+toTRX0jLXkH9Cx9xt4SP8+Nj/KHoIy3Q
/3kEGueDKxsyxnU/oTPgaiwDZQYYIdRI7zaC8XE+2DL9zQS1PzDP/vOQrosHZwzH0/0F0+MRyVnu
mDqXvw8p2EsjWRwVJNbsgpuf2M2NJUkWxU4fU7m3Vafi1x9AUxHmR3WvoWxT808dw+0KenJ0bl03
hwAxJRKweH3mTnBKzax5VSWw87SVJnJWf3zV8BbNL1D6JllKsoF1I1HOmVDVna8jZG5btb6GrTIu
FT1w3gvP2kIaarZDkalUAcAImm60ziPi8zdJG49dILK/GjlNTRaw76Xqm0PC0JYmjwevV+2hF2tY
6Cwf3MYoyw1VjKR+THNyhoimdqtE3rzaNq6Bmm4bX+3OnOFgwozhGHqe+s5qaNDvq+wDQR3aTff0
8/w4FDsWA4Jhj3mnZTdPKg/86JoiHUtd5tfZsi+j8ecYV7e6CCKa0N4mDg0vgI4x8CUPko9gaM2F
WbrypkZFspZ6BQzY7VqwNi0KGHb53aT3NhT6NjFrJG2MTJ7RMSsbMGjexbVSUoCauGPmj5ABnmi1
T2i4nswcNlCcjeK7ju3FqBvKb106F6Hqw0mqmG39jk6LTP2K3g3mplST3rNV2c1KEwiiSkJOt44H
himqFNqSalPuBWPUfVdYzikN+35TaG70aCm9vmjsSn/oQ6+5BEYjFviC8h996rjroh2sbSHL4kej
iWdLr9+rptmVTqPdRlVTFqkYkoNZT++pzMH8VE62mZ+NMndjMkKhPYHaK/TaZuW2offMJb5fBm5U
vloqI/8R9MKuHuBw+XActzZR35tGlJsB4+Ib1Z1w5GdVC2daQo1jxF7yioYJCcr0BPxhUk4064V6
zVrlwXjVPbJQW611X9qkuvK89pkoXbtQRFQ9VjSpDzR0+nVeWfI914hFmF5BM8xZJpZmnDu8VTj3
x3GTvPqBzB6Hwa4xpjN4N2l0Qfen9CMSKNGD4LHALH5VrHI4ZyPYx1pTrnUifdB1xavZ28aD3Axx
VoXUlHG5G83qpneZN1waK0g3JQB1pAGuss0slqqJEgXKWGGr4Gr8Jdwl+B0uRjdBo5Qhird5Mv6Y
n8gRuQ+DAdUHwtpJmQ6kYSvH+SA56epF7rrT3jJrV8ogiZZi7e4mmX/u5H8OKC5R/UeA7BcYhJOD
gSRxfslsB/j7uvmxRmZHsjCz1wrVNXiEMSS/8aNGrMwoFfmaTur2wotwAecFsyFPFXsMNPq3NPKn
NlfFpzsW34prVZeBFNJV4g+ryiwVdhK0OThr21O3peCDTj3djgq75To23SzjNMDBGAxwoHKwyPOD
hmHQVyaqro2dch3g0ocnW4KWnW9WuCZPofluCUIDwqZjbuGIq5N24urKSfKuV7/F9NDoWSiCysR4
Glw9PM6vmF9L3kSyRS4dLmEXK+W6kJSlQHAuAI/Is44qfVWgjdk0iGUPJVfUS1/U+arUqvC95ZPW
2az8Mgr7ja5p90pbhdkHHtlTqkK+NVtdoYjyoh+KNz7ML8U9d8nLVP4YG85zO7KqM3w0Z2UYuHda
i25hhlD+R86PTrggffVAwhjXex7EF5xCiSR6p+7j4FYGTMnml4BNOKVOZLzljM7XzAXJxsta9WEo
q3o5/SCUS/4ryZBHtXbMlzavyZKBfL6RsZN/lCfXMuRHaoXRxieUdF93dHPbMD/b0+N9nhtLY3Rh
FCoYA6yaznRM7gdjE94VSEDD0jFlv06wpayHuuANng4NjeCECL0HBPzGUyScfhd8+GrUgtHjpMlr
pbjRmy5u0gA14lnP852+Rk0Piu3dLTWxHxjwY1OII7CmBRrp+eZ8sOM6OqINXli9zWwm0NLzfJCu
/+fWfBfSw9bMveSQlrbeTcwCrmsGc4zYabxFZ+btC0WEtywCgXc7T/Il6b8GewwFdjtb6J98bYpF
MLjGgzLVOjgzH5kq9AvadiDdaJ4cVK2ghO1kenXEmkKVL4hknErsR1rvg7rWrvOhi32LArePV8Av
dIJl0ig85YK+WUtAi2l5H2NmqYf5wOSUjs90MKwem8H8oHTcfmOR8v73JfOt+XXzv0CT/t8vnu//
4+n57nwABpKsSx3eSCvG4kr5DKZNRpui9our3/WxRx2Lz0IE2KvAPhXX+RnhMbnQrOY035sfn/89
KtxhYetk2s13Y2hhV7uhaZVG1cv80N9/kMb4f4Uky2h+TDH6ZwAjhMa4FW+4Wl3HgsZzFhprlaCP
PX4HsOFB+5JFNP/bvv1uEkf8MBsTo0aJ8MzzXkoJdqZk54PmcLgEQjVW8OkHQHrGd9XWeL3cATld
MuUKWGIZCfOzG6uUld3Xj2mS+s99Vxsk/0zQyIkPkpotl/QaMxeljCej6lkIXTxTfTS0y3pGHtPd
aPSfPET0m7Ka7A5+3j7bmMRDnyEodF9tlZgojqtGOcHh++4C/aj7RfzlMQRd5BbaRnhbxa7GmowP
LKp20D3iJwK6GKZQP79Alf0ZoURx+sr/YZLuspW+32yjYsx+kk6GpD9JPySitDXpL8GiTVXqtkwP
X/yiu6hMpT8cHXEpmSMUe1VlXZV8FPya4wfhsdpzUutPshrYr0owlTJ512Jhv0e+VoB3grZfFiht
lEFpb1YfZhvVEMN6Th8fheUfKkwwk8NDXVUpF892UtZPaZBoKMvjfC9RActZtN1nocj8EACIEX6Z
eBAtHQO6ZcVjN9j5IxgxbeOi5lqGk3En97I9EX/hJjJw38oinIaB0036bJidTYFRx3O/myEPvhqn
/FEx476l1Ey7QXOcLf6S9MXLxpf5Be4UrxF1RfE88D3Z4x4KtkMJP83NvHPf68FXXNn1graR+xjo
pOu01QCVNiSOEL3pbv4ZdiI4va2NW9MuqFLLvg61jnnPQP6gdH7xSEZBuqzTOHlxBHhyFKnH+RDq
Bopfmf7M+5708X4qZip6fDgAUoUoAiAFa0dMsGGdgJA6Gl64riXPXlrj/CatWMsHeEj6jWDlbvp+
5nz9B1IQw2nZT7gs1b1QXoaw42yIg+i7gUAw6CPQCBdpQajp26xss5euwHPk0SJLSBunH0XdaHhf
RLVzmaqxB9amfcTJ4LNlyCDDj/JnaIcE/5HTuok8o/6ZaMphJP7sJt0yPRf2yLk7PU5F+uyhRsAa
UD5kefDn0IOFWETp4G0Q58JYkkqzsCM5PMwHEdCHqQlbIA2TEDzkak8xAv4nUVxr9gGYMNP3Vlje
Y+cY5Ipnzu9El97jfGBA3m3QEMarv4+BTTpg5ryBX2cCVNiM+e2+2fuwUsGrUeDpKBWcJHc2HpN+
Re/JYpIeZ1Sp3GhMbCvVJJHEMMWSqnTYWVXzo6rV8BKmEOMwxbMPMLLk3Eqq/jb84pJR004d6st8
S5tuEaAbLECga6ugV54CR/YXT8b9xWdkcZnvRm1T0a4gqxAQN2PdrHuwmAk81Bm4R5uMnNXQtimf
B3fnx/pK+a15NsHOtLSsnAza2cnn9LV1hrJxqC3hP2ZGZe+ZrJpLTkOiyxS3ORcQwHAyVd7k/Sz3
wQicb0A2jzSfa77idPFJbRpmWGSB0KoOyYorqVMVPTbY6Y3xY5kX1qoz5ZeXBNmlGvpfaRxHLzTH
qIFyibpyFJ8aQV3Lht1Q1WiX0ree2Wm7/PRi9On1W+bSEAGUxpBQrxWa43yp+qa5SvsGOVeq7DBx
5uem7P71UInxvSWQQGgaNB/FFA55GrhVQH8REJwaljjfbw6j755A/JWNyhMEZj2Tx2Ud+eWPdabw
abVW/6QmHRH2qvsbHkuewYEg/rppq3Gbh2ZBGw82n6TBJ0mwXCP3tkGicVBwhB+IqekWJsP21fzE
/JikEOVdnp6eXygDFf3xfN83UnRltB4eEeH0uzLI9bMO/4o5pNFz3vf6eX7Mxvr459b0WJfW3qLO
TGONMcVkfZke/PuaglpOrTT18PcH3H/K9DKCU/qDljGM+ftP52fnQzKAefVaLN3/+Ld/fwCD227h
91FD9hK/1f/1Oh2ebOUj1L3/q+llKkraAaqtPUKEGe5/C5qsbgFFoF9aovY2Zi3Ms5TT6hGFD1ag
dIeMccmYXZTOODo+YquA0nenGb69zvumIyLQlPtKp5nPGAsT/Wgnhz6oCbyvC9zf+OTHcYqkKFhr
fMXBuJpUrxRVTljQ3xyl/lKKR1Sln42nvLVmhJQhTnHW92Xsb6qmbS9O5GKs6aPD6Gu+hnQYPahu
ZdGWL8NAEW0N68z/1Q6q/qASP/g4H0z8PlI04mQLi+FOuBr0oH1iAJefoDO+Vq7aPHmO7MCFSyyN
3ZfVx+8K5pUdPiDtmoAnLU3sdlpm2EenMXEjoybFRnNirYt+NE3pHvTMjFfukIi16Y3RlAi9IgMQ
KUVvHeq6qNasdsZS0+v0YeKBVCWGpkK2Dv+/9rGqhFiSPKKzC2/sS5Y3Nx+6a9No5ms6tnxOldTe
nPglJg9P5e/2CihRpZGMewr7rV4PBVNWWqSmOqzkGBTgXd0l1F5/RWZMvXBqvr8mcW4ZgKDMGNon
eyADTaT0SRLdVW5OHXiEw5r1yhNl8BJgeT6gq7GplXm2rAoiLkT+I5ruVQlxOqkXrOfnmshFnofX
gz5CTyJ0bYy/dMPA8znf1edjwsp7mA//cp8cABb76ZkWDe/h713biR0witMzvtlnKwPCzLIF3PRE
5lH4VALBptlSX8HNhE8pCcUnytv7c/OrEBmPLsBPH73b/RD4erPyG/h3fx+bb8Gk+i+2zmu5cWTL
ol+ECHjzSoIEvUj5qhdEqboa3mbCfv0sQH2j70zMC0qkVDIEkTh5zt5rD5eyHf7rea/DbuasByWU
jG/1lhHEf75TMkYFlZmFlhaiIlPYqHlEPcqTZCg1eIlqdS4/DLLMdus7r2+a5AFX8QmgyBMapfBX
LD5mw+x/2xnt89lwLN8aGW5D4q129EAYYYIaQLFcPyd0RY/TmP4xHOguUAQfITEpj3SM0Pnb+T6k
yNpEYpoejPYm+pZdHGBAzTbFMAXCrUtM7VyTYAIWKm7v3ospca91TZJk1xbnpiqfZuxoFydpEdam
o0CQB0TMqSqZ++uT6qT+82k7T9FgK3FsHYUMSTXhv/x7WL+NXX2koGdeVehGZJqRm8gdLyCMPQnc
Op5/IDhgP+rQy7DhOZBz7KLz4Pk0ZeirhBjuDTNBgUguySU10WhF2lsxwdzAD8A9DLyT1HOSdRum
v/ow9Ru1zrGI9QwmvLKZTw5DPqJY751e6rtJo5NdRdr0MdKM28xyMBhClRPi4WChX7/rTuUAAHVi
GN98FWASO3BMBwfb8jDB7YlQux/ARYdfWqaLvRcq4l0ZaT5KrDeyHK/iazTU8RNLQnS2BvgBhaPZ
n9I2IohHNc4KQzXfFgE1fkx5oGNSB4hzvUPopeOmkq4RM8tyxWGoHBQmWb/Yn4iyL6XGAGI5FE20
w6QDhLlV/nnKHTQC0cqLZxW1uhlm8kOaeXiRqD6OHeY5pF+eVzL7N1KgU+ytEWjwNf8e8iZrd9li
ba2tRjs5oQoHxluPKr5N1vfl6XXDuR4sjRITHjKDdAP2twX+NDCyTv+IdNxpSVLkhH+n7QcTrvXp
MKKClOSuJUvYUGIr9h7GEHqq5SESzexpTRyymJYyhhD3//N8WZg4cf/7yzMUJ7RL21OZ5vMZXe58
Xj/yphi4bZejdZqKcwjm6fv5ITXGM+EadaJ80Y7czJyPP2Y5fwHOQG1TZO92D70nrl1jl6ZpyI0j
Pehul36IfPhMBT53t57llXVQEgzLC79+pNrVSF95pKWw2oRGmQSkLjKYM5ST1BP8KR3xg9hZAPIN
LPwm9RE9PuxKTeIyiY08nourGN0yZy6N1fysFSpw2PXDObVvkBsKlovDROlBa7MimgRLwCbVWMn7
uj8TyNH5LPVHoSyuWNvOn/R24CJitwP+9VeYkFaee+J1HLQJarDJdJ+2+Kmwiz0FnXZM4mi89Go9
XtaP1sO4PPx+rhqKrRcS/WS1I02hSqbehb39Pwcjl94lx3vLKDXfN31DynZekgC3EXbo3OO0wWUH
0+NYNePf6fJofb4s4KFoUO/ClFvrRJgd+R5X1Zm9XddlIP+aKjxQ+ZJmWTAZULF9noic23Cf2Bgk
ENzLuvt7dYSOJi+y0c4eKNjptZkK95ym7Q9KQRO7NHv9X/B3smNq6Z/46POLZUk8wPrE28nrjwXq
+kZV1GObJ0FW6W8aLfRTpdnuqTbDD1BX9dPgGtouES6z58GuoER1DOA9Ca8gVjYaUvbNyCCwNBlW
tm2JziOBnaAQ8naMocRr0UvcquOxUOj0pfp0cPRNBUffT2Mt2Vqd/jX06cuQunBkCMuYhXI0BC46
s1YvvC+I6dBvhcu9rbjh5FgkPbwVe7VFkuO42n623V2iEaY7G5DONWXhio03pUjxDoaevp1sXUOy
91VRB8IVfMgSQi6hNlVK8swgifri/uDrGQVC6R6nrBX+WL0ONdlwsy2gWFrRn6yt5BFut9hYohMb
GeF4x8W46WDubFK3/OW1jT+hwp+4ntLIKTZxbL+q0ejsumgIOgyvfq6TI1wM3jEeuGsrhMVuIwri
KaP3PDBEcUf3PbcqsVWL4k5QFblqibC3RpImvqA6wrNPni04rsucYnr03JRbYuid4UPR4tNwctCj
eGoqdfa9pLyK1LA2evVOvu6w1/HpFyXN17QAf2vX+JOzmtF7S8RRYkdbwiKfK3TKPgf+Rgt8+tgr
QTRF9g7mv/VeAvNSlx44Ku4rRsTuMUbd1QMrnBlAelwin/EqfbpClh81U0cqtSJjtM9DORnPEm38
Nf4LrKZ+RJtE9qp5xNjwMsIYgPewSxqv+0iFpATL9G1RIIosHHVkXqxeLa+MjjWgbYPYdnumYTCW
OqVyG8lDFDv2JhWUrmQKdWTC7LxZYKODLc9gAYVrTmtmKklN8xxMZEVHApCGOC4fTKLsSqSujuY+
50l3UVO6/31b+LJhW+8SLNJJ8WZEVbNtshGkUsYsgIkXWlZGEWfMd9uJJN0iEfmpic2/nCjrUHkB
jO0bIBRolQO8o3rW/aEFfhzBk0Sjei2r8G+Q6XJTMf4HYj7uhEZXBxgRJDIGxQmcKuR8mbZFLD2q
AuE7xLoGZ8BAz2JA9V1XyPBVc3qVo9GeaV9tTFtsbYpZqKU1aGOCuyiCh/c29hR/DNMD2Ffllhp0
3qzNkkDZONOlFQKvhcsNOVGgYpi9kiIvjh6t6yl7A/kg1DnuSJ3RHwwpGYe5rtgha6ie+T0S76Wa
PHtbN/3k9wn7IcdFE5aKgx7N7dNkA00i0XpkzHDUei8/YIl5oU3G7NfcVzFSmB5k2qQwhQTNlW9S
U/5cWITGmN7s2bbOCuy/AdHepSyXcIYBXUqNIjC0yJmCtk+CmBL6FIKvbH9voTXhpRy67tKpzXQK
E28rqpIdeOo2F6wr8L9S7+iO3a9RyfDvjwseEJFjmrDTJ1qc1JawK/e56vSBZWpfJcOVqzfwB80k
7O4zs89fqWwTFRmXtxcMejZxI5QzgNrbzGL8lDAGDPON19FNlUpePfK0LZ+YAm6Biu5KBhFPeYU3
R2tn5YqveVPW0qOF0lm+K6nwWqnPkMDTX4wL5dVqRrE3FZKesnh6kzZdHaMgP2N8MXhbLILN6ZIU
1XwZ0xjb/L+P14/6OVN8EiuU708MCvplaaQNDECp+fDnyTyfxVEzkkC05Amh/QD8KIggQHh7C1kq
Li4BxzatrpPS2VikPDPQaOEcC8QC6G43xZjhX1YYh+qR9jqhU647N9mwxhc5ma5dj/OyyJ1jmKmM
57nX7yZuRiTgNFijGKzCpdtXibcMaGzEShgXhLN3+8E7mSCRVkdB2bq/GyF5VxODsAnrbGsjb/Tz
OlRYA8IQQNGECGNY+mNZw9SqhT8QkpvblmkJEKht756eG364UIMVICgk1ef3CpETcgohbrM2P7VJ
a20ijH2ElirmRXdBYyoRbd4WcGTCGqjaXvKD5T0gRggbj8alTv5Ir3J9MKdCmN4xKUPHHZixPGAV
rq95D32UlFSMWsiyRMGV3Cxcq9DR2qcwFdeJrzpki7ajyBNQFW7v16z7M31wpOkChh7eLBJFPJbI
iMUXZWRuuhdVQ65td9anQDuItqar9l6PzKdjgvDdqxnnvt+1DXsEEJLNhViO5qKr4W9MU+gkjIi9
Wmy+xjDUA0ZJKEC5mzLXs1lMWEMy5NsKddCMCEgWJ2XUblnG+tmjRy+U8jf4fZUwJRs8R4QOlD45
Ql/8gJExnSrvZ82ocU+Hgpcs19HZsl06dUr9VxgWDnsSTzLd8rzbbJV/Om24TjT2H3TrEXEu7v6O
SE+/CMf8p5TWM8li6cHqXE6N0RrPLGrttgy1/BCT1fgw2LdFnn1PrPphxi28nFBX4BYg46m1nH67
CtV0EqTLL4/sdmie5EjuJJyCbtNG4Pl6RaALjx3USw1IWseBziIjtkN5HDT69NRVuXFdD23bG1el
rettp3nFDuvQP5+wGbUxE1i+cDLrfehQ5a5f/O//XT8yGhqpqQF18P/7rzE2foTrZeV3nWVc8TOh
jv33Bzu9fmtsbPzrf/6vH8nVr4Owt33RRH+Sshx2FAy7qOvmX21qZhsdgcan9OAkCJhQdCt6dzvq
g/mMwTHZabFZ3PVel/tuVumvRGCGMGUvsizxhiR+PKuEiuU8i8/nY0gcl/WuoKczqZuwZNaHT+KG
HojiQ4vbp5jLQJpqfGrMwuPs58WPooTLYqFBPOtNSgMLG63IoYHE88uk5nRn5GCdmlo944LznupB
1V8Z0qoIZVvltD6sbc/zcUDGwfqwsRVQni2uNrQD40FdBJ8R5tGL3RZ/mM8Pr3Th9WerCKr4ecrc
/HVYDrWd/e0Kpb+sTwlDlbtMU/O9Y0WPBphYYYuCFl//N2SPYweudps3Ub6p5V+kpTBSqxdfQVKS
kC4H1Vc6eRfN4JxsjZZv1WoPBSh2TkLpDvRWvrEbUdzTKwmUpe96yRjoSuY+4ggzelMqS+gzFqkY
LMKcl1/RgA0hS+s+qHqKs74NlmCbqNF/DlpbsU/nshmkectruc8dYjHJSwA1XtQBhAE45UdX2L9c
7IIb24nenZCakrgF5Iwh42m0kk1dBFx61o/KA9zXugdDj7unPJLD20Jg7xyGmOj74yB35sPcZZCG
q0H3mxrzQDtQ+ocUvR+Np95NItFIZUWGXl1Ls3hmUvRUdG0wzg375v6Qdo2f4lCqMtLVtPjDFuFP
TaMC0irlWFXYlMVwA4lN7iQa5ikTmxZvCCiXPa7ee0p0BZPgBxGgb41X3dvoeaZ5KmAEbmcSlDon
qTa8u5/cKH/o+qnjcgaT8zcMlyOn76ujQC5ao91UHmuJIHfEEYeSDlA+GJgb7th292qtnPJ2Psbz
s1bOPtOooxMSRDaCXhpxn00Mx7MQpVTcP1COUA/QqpecxFm/KM8oXlHs4T3JitneiCG/GBNbA/Wa
FPAvKrc+pLr9qwF7AJX0pRpqICIOpgu3twHvlntY6zfc/PeGjqSXzz8jGV7m38VQs1uwfljGM5li
BzvREblXNpecxsZK25ojOiJHwsWz203Re7/V+Ypc/djk+htS448uIcUEc8u+KhDPdfmPyDLvWj+e
GG+/myyYy+YEkc8lSZa5XbMHbrxrsNW6irhDmrbJ76m950FuCDe81IrzsB3v7ujKkV7Kgg+lP2lB
PvGOfT1V9JFHpnC2fMLn4Y71owSU6Q3jC4mRd2oivHkhpXyzhw5/H1j6TTWgL4030plxLuSnIanf
BmqusA13ZE2afwj3PHGRn3pQsLBFn9SUKVUMARvnE4PqpPisKJwRV730JFNucIuw7mjcagb16Ga0
AoRi/WxMRgsmYFm0YgCKGm4vjCsX6XNMu8xp1HenZGQsl2bg8nrRBRKbnMtqU6nmXxieG7X7VRYl
upcS0ZvN6sNgeaeUbBBGiSKfMneQBI/kifg1qd6x0JKdRQU4JKEPQ4+Q8NFGrUVlk7ImZrY41Vht
C/btUU4igUc57BHIBtrWcqYjgamwMTLcJ1F4cn8Oo31kCKDY8/PsFV/CHN/HyDqigttmEBHHybxi
WNzVjMCjjtGXNS8n0/esLkC+u08mm8mEydyn9ckPOxQTDuZBheY4PlSH7voQ0zIxsHF3r9xESGgP
IQj+ZEI7b4XKrjXRwSVm88Ht0y8sgDtSUm6O4LNObSFYofGK5YnlfPar2N61Xf7EZU6mCAtXzjgt
ITOkTK+5mjwc3i6OTUR7B6s88j77Echmwva1rO6HTt1YRnscjf7SNeZR05RDpacXxyXzj/joQVZb
J1tIvvJXaRfGWdP/qpWfFkrBQ62xNra95us6IXvab6lrX42bsXfCWznnexSiz5ZFEpIzYbrs+7Nn
5z+YViCyNCKE+/F1tNVX6uy9rYHSE2SOEZNJ90wZf8wd3i4drRFN40+ERxEXbPmFHP1Y21y0TYv2
0mE2biCIDvfTIjTEBLpxrHdHR6kRka83JPNr51ZfKMM0PCoQpDj18sdkTacWS1jlVWfrNzYicl+H
m8aNCedXkcc4KbguR0WiPLpU5chIQfFNWYHEy4bPqZnRhFbQv70bPpq7RRYd79ZFcpIG+phAxUA/
QPBTFO2LYb7ZoZlgJcs4EfGplNZFbXAjOBE3CbAHSbdhkPFqefwbMa0c3N/xHC/hlrfZo/M6/l1S
KQFn2sr2A1lFdy6j6I8ehvtsXJhTWgSMdLxZUG3aki+30UbwfpO0NvqmwyDQXE22r66iYeQvdvOt
7lGF26gkkAdfCHbcDBYNCisj5oiN4Fnrh19sWRCaaHIn57DyZZzezUo5DQaZ9WA5l7uNmoWfmiJ9
t8Aa46jvk4njyKFzZ+cQwLi3BDbT2kjPsMEp7WcvYHo5r8i1HuqoecDUnrLe+jII8LN6YAmwMjZ1
nOH7aH9UefhIbUoIRBw7QwDb8RD9zzo6JrMQPxMIVTWKOHz9+U7HI61wt6u9cUPj4FiS+j4bv0xy
2uyhxU4pnOeKhos2orwjL+NTz0cyx7i9b0tJ48q07qM5/EAMQLeQ1lmsi+fJ1D6t8sIm2N1g6Y5w
nxQHg3DgTU9TJGHY7VTZzbStO8KIXVUOZ4Rr2Nfldvbo9OoVjUGR9V9pAFshaKlsqavqn4qbfT7I
cYfFrWhsu5AfOr1q+sLkxuW6+a8Mfye9shv21Pe2LP+ew+TuAkPbsMmgEjDsN7PF5lx22qYRZrtx
4DmUyS1RmRr27BPbytu1BNMeiJIlgzclTjV3A7Ypoe9J/aaXJtg/K6PXmP0pY/GmOgChjJhODQUV
TpqbmhgJToo5sG31l1pHuzLXd6gNtwl2GYtiPGJaEWYbW9Eh62Mb/WHBXbdQKBoDjZQMaTSEhalv
dpqW7/uh32JIMMAtkoKyVyZ1J8Y4EInYdynDVoxRmROR4JvtkQ6b+T7j26Z8o1mZd0Yb+7HId52e
7bM2PWZW6BcmLfFpK2LU/BrDcDjrgrF7ZjlMPNpAiAIVuETKUgZ0q7O59DuTG6yofdR/u3jQfCy8
gWGKfZPLQ+cYO9EXnCkCyfUAreteq8Igdr5K9k4JGmgbWfRYDUe9VC/SmPdx8sbPvmTAZhj47FVl
guUTPVgZT1PF3w1XJxrsINSMQNJ0cWhoiWHajy5i28TZ12m1j9j71rDbdW5nwvWNatpl1XiEs3nI
ce72tDGKVHt0/HTNMPcx+gCcbMTx4V5vlYOwkO+I15Je7sTtI0SbTlP4GGU9Y36aO5JEdO7gleHs
BnLkzDE5MEvYqZWJYDTZRfWtZwoSDulRqjCYZu0YLo0GvAMR7g22efuc9G7kBugtVDTgnEDGjRHf
Aca5Bkm+tId9oifH2rXOg10jEesDzZG+mU57JbG3JSyRuIRXyht8ohHV0jVwmid48cHYAAp21B32
pv2E9sJirwzjyBfCoSkMDKq2d2M7HsBn7FsdQQU0nEo34dC7u7TY1ta8JMXvTAj5KS0WJ70lhdjN
gFIq3UZl7ByUjsipVOdfjMnwAUskUrSnMTTPO1NlA5YDmY0SavVk14sBvYf64pISuXy+chT/WUnI
Hyq3WHOOuYLhOZ/8WsmvWegc2cAR6EQklzW/Rp2/WLk146xK47CYcBfVVO8vv48TpweGimScTX7c
mUFWV0cTqEkmEebP1iEilIIN+ql3cjIpk13ibktDP0hAhFVfsWMQ52gJie3Nc1UnhwWmB+f3d8Xe
SuPNG6tT0FlWYOejT824IP0nGLPC3WWK6idRfBP0aqE7HJVUPZAr7DfKsSAMV7V+Z9nkZ3WztxTr
RAopXT/3yPXrD+pBKO1pIVFnvDruSFnnbjLjr3HRtOQdaeXevRpsP8OoCz3qQ1Tigrs5an6O0DtL
zpuhartiVsiP1HBMKQTbW5xTrw0WwwY98tkSnPQOnzcUSab/ywEX5UGpcgZdPbrZBUOfyiI+1uy6
gMbHUcCM6ydzDxPeRK3uIMU4V9skEUIyQ71KJHlrpmRB3OOBYfu1tabnQfQ/GBrhsFlATSs9ej20
mrVfIRxSmeNLjlOEWPn6cxgObUeXP0ftv5IoJZOa82yh8+jq3AHWCmE2xlGFP6CktUp4HXvdqX2Y
WNQ2Sdhqp9YAyTSWZ734hW4PU1kFabOfwuxk5fMX5sLpJ8165cmNvcrXVCAIhFPgN6EHcCxihY2O
HL4qoBhpNG4Y2d7ihaCdLoc1rw+vCdZXKKY/YPc2rPeeelEBDFzMPvpohtp4s2hrI1R2fU2PUkjl
nXpZ8VMraXJ9aCJlXArF31IowKig/X/m2vRKVHvL2GpJaLbllVGoOA/rq1DWLadghLVJwfhXwYDj
Eo12xnvIS9A9saxhaCguZhKrJ+iuHreLjo5MEQcUm+NeYZXyVyyNgRv+wAK1W/FyZQndDaQDBXiV
lFtWH9jEGvSClf/owCmhtb/g5xEsccuBTLf8sSsjjQb/Vji5/031EbGaoVUNs4At+FOtsL/BjdAF
mBFNlgqG+CEt++/vlevgHwuv2bLFx3ggRxJjlwOOY3TYPcN4luockI0pt5DRFQDc/zmUA7j80MnH
7CMf2MSTILqas7OXqIAhM3WHNSfbNPp8udkJhtWeTgsi7NxtrsQUKwv2cpCOeCpV7vrfv9DUU4rH
8hRq05+4qK1bivGyX/OG6dnER0mIyYqqXeHf60frQTYSC44tRngQjkbjoScfQs3bo+613dP3CzO2
7h/LeXO7zIRZqKRUMhzMB7v6/qrn0QEaSXheD+PUhOfSSX6NCZROqS30o2T5rH5TaebdLBvxyXqQ
JssEs5fT+qhZBEx1ad9MPKeHFbe4kmNqdJ1BKKJfMtcbw398ky/iSfvReA7ZqQutVJtVhWFYZrJ3
4ie16w/991f6fux2akaSwxjt18+svxN4wMc4IJAayXhEHT5RdUS1cPdxKqcbhto/veu0h2kwlkmp
ilreEBYKSU9VdvYSYbHiw5omf24JyT6uj+zI/B03zYCjT44YBo3GbxcmVm+aby0vziFJJu/S281f
hT6VwfpoPVgaGQj++iGWcrI/K9KZ3QlrQFobH6SFkcEx6oFrRf3D1B9DO+o3z2LUCoyIZCd1ZEOh
1w1OywiCLW389Xl+96MaYhUcaVtrUzo9xX2LBPV/kXl4b7KL1REi4m7Axmvr7X4KPdvE726iIFoO
gxkxo5CphdILGQyu4VD6caMbm3TEtbAemgGrgo661C9ScP+aZiwp7Q298GKWqW8DeIF5ReZmxBc+
V1n0mpXxqyLjPQBK/dDTCw+Q3+K/rBemz7L4tBniK6enD6eqChcqcOTD8r1R6PTH0OsZ/HjjgRZD
8tYWrMEm2qdvuGRmzS3WHdpDHS/Onaloujchf5HwwB+fhGjp3fQrWc70rCXTLWSNvWHYDupKK57L
GdFA3UcK7oZK+EYIKdvtANouvVx9TM0r0xvjaqrjX4sDn77Z8BpLjKg2pfqhG+AItLpDY7le35Vv
5ODoewZEtPDh2U3CGIJa6UJJjgMLBj4q0pri9zA2XYTv6bOm96dOm6dTYhS87ZuyQD+feqewz54S
NuxHazH8GsthaCK22WmjzxsLTrlPZgKW06Wy8dQSVkGF63uc+SFGFmNTTxLtm+4/FCbTfsREMFrP
uhcZb0RsI8uJx0Bb8rSA+m+R1Dnnb0KWreeER7Qde462pK+mDuGr6MAZMPkYERMnsN8W8Gk39fZB
JsWHh0BZXXh4hs4YtjfT/N2I3Rsdptaekys26eZa8ia/CmxX50wiTRGVWl3puRi+SUN1U3j1pYnB
5YGSVYNFR3epu32WSJ3WCpJTJ+ZSNY1W0iPSx3iH38DDXpEXnHLkfye7Udxlj9/8Fn5noH9wVgaQ
myH4d1vz72YCn0L2QfqUygj0VDs7T3k38qcXvGyBWprluRa199a59cXWDO/VYYsUGRCedcdQDxIB
pD94wKI8y8n8ts8NtKa2G6iaJrfliFcVsK76hXfjzsuV0ntDGaxk9wTC4RKE7JniEalWd0Ky1SMl
MtHLLQ9LbtFXnRaZQwWk1vdpGJ3j8hun9S6e2hgxGvwDvTHpSxrpC7cb1HZCKhUzJ+EErl/plXMk
eMe9Jssd31AMGt7UZiiiXbzuuYxOGVSeNbOlLZmrsz1aOlu8S3L3l+tUfybhiWA9H12eV4ceXhat
zTQ+gljsDqngFOjIW0SIMnk9i7HWMoRZmlNT+qUNkjp++XZRCgzRqOP+yruRdBWzqk+6itsDwUN+
+T5Z5NyVJ1ISob+Gw34cslOUueHRWnMO7JqwuAkoxMYel9n13CB3xuR7Xj8SnmQsyMBR1/thowqF
oKU2K5pTJY3TWq6sh3oZ0xEO9GF2yzvbS7xA7+VLhcQM535JA7Rx7UdShMbGKjp5KBF+hcxlYPyV
09FRmSKu5YqZe7gxGWnkFIPblYOt9ZrJSHUKnNxJ0ZYRlKU1doZhEkhl7dh/UlyKWNrAaVlMEJca
YbBD92QOEZiw6TmstY9pbNMntVb3RCpAeY4MwshkNDlskfrDCrxyK0f7SUzD5mYYekOggBPvydm8
jET4nLpOR13lwLPH0ouC0SUNPovD5Fma1JXMKNBv466bswPIcMSvxX09rIEci2RheY96evI71zS0
BMTIBVg/p1uTQ0lfF+HvBVXNPABLOXqRdT0dgfUp+oCsbmin7/fzYHlFQOgnnm99+AfPDZzwjyJx
TClCNa7eckCAWF6cXunvA8j9YF0avjlstY2wDLWJcScPnT+nghvS6JV5X58rikk/ZhFDS7e5r9gD
gXwJltGyDCq11V814gFFm9201jIIosayBCjYfvZMB0hBYpWnNh3t5zBEHMAadwdwS6PJbfKDlhf6
LcI6hZ/WMz6iqYuZbn82XBwvPSCJgmCzfZ4j9beY9+y6FDhHRpfVn5HxBdqUkcVWdcc1hiVjLn0Y
t+XkfaEJi17UckgedlohP4SIDGks2nQFgZmbiPS/K6BA+zwNaEwWSoMz0KJEPJDsrVTxrutzHpDB
65iSg17F1utavsUtNA4DONoAqOCQsoxAIp9u62lrkxwtuk1bkG191Z6KTIQ32zCcG3a9BXcau/pn
4arGYS1hIhA9apjC6qdF9aRSVu7NtEWcbfZDvLNIbsUCzoCiJw3pP0+2dHj0IOkzACDrymUtz7QK
+WAWxo7HGhMoU4aUVow0i5Eg0pW8Ir94rbwXRPEYutrZsV/XJWg9dIntbceGAVgyaQDjICYcpa07
p1bR/sm1rx0aKU7RIh3Bs/naWr9x9MhdT6C2v8Y7QPRTr32WbddIKoix2caYCTq1FmPUcf0x62eA
5BbIGU+dji1r00DH40bbhCctYfQ21kRJeIr6ohLVetaT1Lw7UvsTJ4wQDoO5UNLZYtzREOPQH68r
n43SBhyjG4rAkvozTN4wMCcE9WswBpym7shWw3b9oUhV5oeVeaQv9FiLj8TCStUTO7mLG+sU4Yv7
mVUKQbHOUD4KGh77eQK+ri4JbMhzmUosy5cchnYfoQ3C89d0yJbg88wTQh7XiybfzvLGLyiAaD01
+Xs34hxu6sq56xZaM330iJN0OxvYCTwWYith0sYwW6yvZIqrm2S0cMQm+oQQOLmty4NZx7/Xkxe3
tH5lbEZ7ClHvrmSfbVYx+LQphmUuz0zl34HZsIOImrulK+ZdB0M9A1JZ4rwmWvJWvobVLL9wqefa
uQEYAiKQPpw9lHS5+veVsuek2nnShxwPV9KeSzV8NZZXG7jvlozsm51E2t2e6681wN5WvXxvxCh3
eXNAzAHhxKXBoZKw0qVIk+9oBaLoHpC1u2ANQ4Dps9cr7e6kOGm/z8/YIpAu7PaR1dCeLC2G9ap0
wNcTgHi6RDtaOkQj9NxFqMrzd0Iik7ehmWdSTfr31g7TV00d+HLCSPUBG0GZVT5uEuURxb9jNsbw
XvA6xWl9xgGh3sw5V3wt1sIrKkuwkKQr5t/E2wpnlRZdq16kjDss9z3KhgcKlvk5Ti2/iMiSZtHo
KvVl3QSTZuPS5SnUrVWjUURtNP20VS2nMZeUZwJ1CYQzM98xh/w9MsmSqd6pbrUfBgYqTCpMypT2
4NmZRS/fbS+j3b6phlfBSZ+mA46wD6MpPozE87uFGKkgwNykKZG2YcRMXaAB+G4OuI3G3dMQj2RZ
29YFDjcGSc90E7Zg5rVrVBL+NA4jTW9Fz/2CUhikZ7GH2X4QGlcBIYqxj4b8xC3PGjCK9D9ndAgH
XSMKHLwrSj9yy9ZHZdfGJwPrbQ6D4OamklaZ5dxHTzrc4kIs/FWofhWxiftjKC5CSvNFvvb5CDq/
aEh+qNNtJiHV6C9riqmgrXjtoXh//0dROHBdl2WxsGOADjqnooln9RY2ZMTlbo9GD/KDH+nKD0Xt
oZZEn7GqccI1fDkFOJ5DjPz/aNehdoxdu+SvJU51PWglU7lyyqMatABRtYBTXorSsp5Rz9jPoiJj
lVxeNyiX+xeK1lPoElwEY+d31STJm+tl7r1OCZtaHqXasFR1lGjcBJntxdY7eM5lWG79WB+Vbm1A
A3UFMdB80tLsZNvU9No8s8T9gugoIhzuv1ZaFSM8RuXxuAb9eO381YH2yo0/edw9Vx2qo7H+bS78
a+oOGDoMUy79DL2GrSvWMMzch3oCbEyfjj4+VXM8YSNbYyhmxkGehNgB1B9pYZf6DIsJrLVi5dnj
al3rHRm1P73JM54FYIydx4xttz7M9VLAPWXKB9DJCxKv+MhV994UzXTlurBex9n7SqesvXZZHe8m
yNOB3bqcPJwU5wm18MGUKTk2fWScrH56RVJSMLVmZ4T3dcEIJQzAo/wiklHs7KjELjP31f9wdV7L
bStZFP0iVCE1witzFJUl6wXliAw0cvj6WWh6xlXzwiJlX19JJBon7L32vu7f6jGTF/AFZ3gy9T5d
xkGT+MmRwL0nw/GUh1r2EC8J96PWP9SGfxDEUh+4e7P0EwzfRRy9BonIn9LM+hSDDFDyuuFR19zp
w4vYO3lsnQNzqtfkybrXwG7NCzMycKtaf7ATy1zNwYQaTkz8R8mhNtstOxl0+tF+GPqM5JXmN9+w
94SBMt9XUVpuY4HkVR3goWvqP9jQunCpHejQTIWRAuuguzMzr44czgwZpzy9zNiE9lbSolZuiHlN
DLPcmczfDrmplcynmwa1CKpZgMDxicOwAhSRxydKoZGRwS0RZJWRx3zEURRvnDq2PtAb40ZdCsXe
i51b3aADZu3yu5T9IWva/nFOc4DGHfsU2ip3XWtZdTSHhM1OZj10UXS2Zmps9bkwHLDEKvcEyO22
noU4G4yzETpHz2H0O3ESc1/qQbE3+eXh3wNPA6E6Xuem+NOUU3mWc1Ef5kAXZ7OY3u3Wyp4KMDE7
AzoP+B37PIZEnBdwfOzQ5PYQgJPsghx1i2U/WdJN0UNBt4st+zuFRX0p5rq5qGeakxARUOvm2iXP
e5MQzLb3F1s5olv80PqN/3Y26PpIVJLrSM7zg91ebO0Dyt7Wm6V5VYWw4/ZY8Jg7m0vTZi3tqDem
CSRg5kG6W8xvjUl5dj86bMEvNYQ+x+4k/PCYIqyK0GSXluu/1cDSaapDh7+XeXLFvrFtvdtAhdMO
CF0Ch7ekEdp+GOFC1MOcbGQMCGhMtLJnHtt4Jyw8XeZXH0BbrRN8rkerBW6uwN/DAgnPDbNG1T56
a+pEf+UhIXoYAKlvez0P1oVoQNOUHTlbbdStB/qaZjeYS2jTMtqxSNrczZ1IUFIOyVnrioR2m80i
k1GUwhy7Y0rqAtfI727yfyoSvNUAGct1CsnZJcEneC89Gy6+7iaE47oPMajvLRm9ZLhMY3RGaPL3
gYDsmK1K+KMoUkiV0N4eC/wqeBH6FHYk9UGcM8MuWBhtRIXKVtXGNDHMGyQofFj0h3TAxegbDUy0
pOcO12bPceSADgaxr+63Y17/Qqrf36zRQCPd2MG+CyG8i7pDW13DLkiIUVjnxGN1m0Ej0NxnGbU2
C6u+ZaBBWGQQSOf5FwSo3OdMmSTN1itRLsSe1VDBcGDXTdkfwm68tJq4sEKg7Lb657ByX2tE4/Dx
vEuv0jxojwVyTudgVz9T2wWS6Zd4Qjk1DeTwI+qVnF5WdwQcgt4cQXo8RcPInq7un6j9PtTMwMF3
e7CH/sVDDDTw7j5a0hueU1Pbz66vv1PEN5s2G+hZfYIF1QNGWQ/yIPGfjmft7SwxXgXTqZO9lG91
UR4c2y+31Yx5wzDjF5Oa/Vi1uFCxKbX3a4BPD2e7bjlr9S9aKRmH3mT+vo8LzLH8zOKeOnosRsC+
cwFQEZmN2TrDe1FFj5LF7sksU1iQFZb3INHZZMgYb+FcnjM3+967C+CyypdNZhccY9EAzTLr56Rt
48ewxvy0tKCSCLRDy4RhpQ01bFoPO3ClaWxRHRrxQAvjE/MG48lodb4m6ytBRPoJ1txaFXp96bVH
B8p/PdbiBW8vis3YWo1dMe3MuvnhF+QH1Ngvmp4AugRwBQtUOVwby2M85NriAK2TdUNeb9mNBF9A
LH9EVD6GwYrED8sPms3fGbfa1TTP1mmKR+shTKxHu42bU2ok3ray6QxgvCHO5ffwOFfdhVGx9VYF
mvOQZE8ojrsVoU7aI3G34lxrCHENiZWnkBNYREJTHxyCDT1HvLWGN/dYP4oXIzfTTeT28Wfq0mQD
DPROXovTdwIBGrmyXN+HSVGOFlx4DKvMmkjSgGC3g54l4dH32WdHfbe4OHBlzIPxk+Vq/mpoWnnt
QuHtSTMZjoQLbduUKNdIj4pHoDhIRWJc062Ba9rmvhqg2vOM8sss8vj5/v9EiLfVSx8OKnzfcwRr
4kb9nb4tqESzLK6qUjbSDFzkWKSbPtvEI+IFTcfKqbqbsqjbrWbpxIgvs0w31lDj0ZZt1Mums29p
l/5yckCdnqs513Zu2ieklH/8Y7XR+rakws7ad1ORvyEUYW+wPwBLg0JYnoCCJnBivrSppV2N0vJn
5BGshdrIgTxHxxj+cJe1grocwrzK4C8sgzmrLLBZpL77VuT6F3ZY5xf6FyhRwnt1p0bskE1OD/du
MmGeXYPBhinpDqtcwO5DrtCZH3OhEzsKsuI5z8ZjF1KdiWD4VJ9OI0rZMhEYu1dndto2NaXtJO8v
4Y4yp5TgsckihGGPYYffzquVBFu7w6SeesMH/2ZCrmHNvJ/z8hTFyXeyKdo1YRfGLlqiF/UljZHC
v10RdF/u4W3OzYNtx/TUpCP4RXSt6UlvlRUzQXPGX4k0xRlpaPSS+nI4cStnOKM9x11U/4Qd9qz1
Q/1z4slA4uK6iQGcFJIEWOi+rD2dduc7M1OLcV5ZorXeWNyil3N0vqa1I+CmYWN09GVIstS4QrR0
fjO++7U3zMbZsJlPqGf8CkltiYsfFacAExAUIf92xkNaSCxYEID0SoybSeRY/mtyMaJQof2ix0lo
JSEIIOXrFCVWkeKQXUZwavqWjKhyVo09j9heSAIkkXuGado4Bw3M63lq9QLMvWD4PDE5L4kM6sDo
bmvsqIhctYqB1/AcLheIFFXLoiOrD8kksVgaOliE1LXOdjDmhwm7ACR1drMO7bu6NKWsi0Wr4uOj
E/0FZhQ8Mm7Bw0VCBjcc59yQlt6FunH+9+lSixISu2619GJQkWXA4WRnfMxhja/xgZHNLCUxd3Ey
/h4cTh7VPVMreit6q2rfpQaRzFh8NpH/AlDL+hm/IlgSvzzMUjEpBsJMnL2XCvvFge9xNmULN3rp
iKEQlztU5D4eN8zc2DWQqqodHDimo5HI31g/61ddN9bskrwn9YrbzQy0ATieekn8b7QDYKVvEcH1
wLcZ/gAjap6wjoiDcBhLhyLpyd6xCSCN/c4CSEX23v/ubeoZO3bsAOpAHIk4TZs6uqkZFRVle+kG
ef+S+nqKiGrddj15DI7mnv89OKlEId9UH5TVET8wr9Qfdvp3MX9ThYtehODRfS3BKWQHJ9Wh4o+O
zzVKUNWqgsTDI0udvjGhMF+KgIzotE+LF1n2DOP5IJATbsT9Wq28/j3EabPJIsD/Qqdeg8K76nQz
/pQVyINGx5SetqZ9GxtT4F+If+L1IzOdC/AhIx4qaD0S/zQMhnQmy3sNtDmC7RGZ28jRbyk4xw99
8JojAMUNcu0J3bQH7aod68ckGttbHz/++4r68jxglSpHboxM9vuNFbNHqw1aDjYiiJotQpWdodN3
tvTtg482a5OKFkSEiyDAwsezgfMD5bFMIMp1g5HfjCd2qQ3fC+V2vTyr3Sq/OS9pYbtXchCx8ZXm
psB4jOIF5TFDMvsaacBtEseZv0qH+jgUTXCytMCAnoxeQCkkyJtJuSVkecX8xm2rg0HnffBjt37C
IV3sxjxMNnzUELEkYbufM4+5SBdSN0QBWKXlY12XkU3IvWPtmBKKl8bmM1PZ4Q//TV0qNlEkxo5D
PESnTnqxVuTlkyfkuhQQ0dUds/XY8JYueDliRvBlDslVG/z2ydDK6p3TfoLTuRobJgG2sMSLFEzz
gPQA+XJ0wSK+HCXrw967mGnuAWMkk+ffy1hCjyUuwFjDXiJUR13iLVk1R6U6qPipTzCkHkCZ1Zcm
GeUFkf88kK6agJAsiYdheDLwpkdRZjBP7Zqbatxcf+y/u6VOKd/6D6PV4QxfDptuOXw6BzVs30jW
Z4EDcrVy8KqK0mWFKZJnPFwQRNsSzTqvnCoA5xme1VHVqH9iecgYAeJlgzOp/mBic4J5Vo9+jxbH
E7OFdtOWRcI/u9wQC0yRnNpc6b0XYHgXBfYxr333zC5nd4Jtqy6tZ5jADIKSGT34EtZJtOC+cObu
kgqGPpnLdm5makVpwcLS6Gnzm6ZLHkp2l7g78QbDBqLsAjQR3cwgp+WLGijY6D7/jcGzeP5Wtt8q
m98gge3DVZ/kFyql8Zwlor0GXcAYLkVKxnCAbK1aXxL+2vcwYpQU9g/JWOavuqkjhIghldPtwf0X
xi2O9eS5Qini59NTl0zZgfAn1t+xiaqNtutauk1yMkKn2vphY95ss/+IhgTHS97La5enL45rzWgA
n5NlkcMcsboVN8TRPj8yMwAU3ue7Zmopk0q415fZ/daaiLlES+ZTpE5RYVXfXRzvdURAM34v821M
kMdbZoPTXJZvyzixdMPxlfVgv54a4wcKEfQi6qAakQiNiNaJbeLaja5V90J9Batxto9JH/xOpyC+
d5gBYTpA7FDlh9xclOIrTFAfQ9ixr3PbA35LWSdok4eJjG1o4SBf8Nok3ttzFfKt2C9/Cy72Znmz
IDqWv8bttt0VNdtzEJzj9X7gF4abPo3JLI9myUAmyEoCmxeGgZpZS0zW67xIY8LQ+Zq5/MjTzNpz
MIS3UxN8LcdQFmkTNfQS5exzxNato++TuruH0anGk1o/xzYlta2vI44b0Ps/GyFDCXAsEDtc0O6V
mf/ISg1CfsewK0An2gd+/TTPITTDPG639tI1zU1kntWzLOtmtlWFvqnYrlx6xhax1R5aw+EqMERs
HHqk0UUmb8Gyn1EzFv6mxxY+IZQKGmjArtxMH/JSvqjPnQmYfRWGQ7fKlugvGssDV8JAh8WrIOqI
9pBAUJUIJAy8cp/G87vu1uWDbjW4e0opEZOnGTiylIWGwdoiAQO7CpSexcWOqZ5JC79wYPl7kkMc
3KXSPniFTtXYi4eycudnNAkgHqcrZON4DSdFftT4+3eBnSOWD3LACW4xEciHXEM9xI5hQLebrc2/
r0U4kV172qgtBaGuLkesPsOTNwKdzNqMBVMza0w4gjohiC1OsH/zB+qlHzAkoSZSCj4fcjHnAB6O
XpxwdMIeWh48Vkn3Z+qlY+XfQCj4+39fDyInXSezlu2nFhM7juVgT3V3ohYPTjZAqTPcZ7oA0gmu
Rp/J9STSL73x2gd1ZS2vBIF5Z9fq7lunaVFiOdLnxNcA2GpjlMKFn8MrdqjwAA3ytZ1EEW2CCMEy
QderuEeX77Aou7Cmqc7q2G6ImFkboAjxwixnYG8Ob1xS8hCyREV6yf9xP2Cz3ynhYVNxpe9BvVTb
qrDrp9E4NUFMvuSS2RSkbJ/DJkWA6IY3dyRihPcznrLuHVOAPHuFd1Ddh+u92Ekvid8TL1CHrbNw
s/DRabvoguTZXklp99CEggT/GoFl0kJ40NQdjJo0/dUnIJQB3AgYsDCelzVIHGJRAd4xHDvG6mdp
4H+NYJuvJkGyKrTMggkkD0XpG6eecXrujc/qGAFE85ygeY7hdV69KmDzF1qEb6LnDXf3lNPai4kQ
MlGzSrqXlqla+xqnfnxRRWs4gVFIfGOtgro1Hx+M5HMxoUi9Sqvfh5H0wDhfQ7P2X1UulJ3qf7rl
Qm5JSjkGdY9Y2y7aQ+LY6V6YsffcuoOdXmebUnYcpbyatibBXBju1yjDD6jPN/Uh1lr/hmQoXY3D
NYjS6dMrCvOYzJhAh9DVv/FdvaPf+VXHHg53P0SgyGfj30OWOAP+C5totYhBchdPn1Oc/VZvpVOV
zFUzuznoceDcNKFnMP8q7wT6W6wZHExndjC4ETcgKMqnoqwXDpGBl3LoiEKjriGyo/phBnPxvR9e
mQ4aPzDJ0zynTsqMKJkfRB4BoaUdeyBbJTioa0u3sA54DUlY6qVYKnfIYk9TYAKRIRFlZRtDdBtz
EjhXPSky54xbNtG47j6CJb6CkMUdM5O/licNiIlHTpN45XZpdWhGcgPIFppx4BG9V8bxsdFD7bf3
07MT9C6D9nv5mkB5s3JsEb+gZT6k3COebECaHPpyiTUgpSGouQDVW9lZxDQkxNxT4RXgWn6HYIJW
xWMQMRtfZ/FISQLaYFM60c/RzcW3oCi4x4EIgJzR7+/xYY3Ib5Vj4F5u+U17smN/5KW7uErhwVg4
qoyIM3/gkwnOGEOUNlzNYJEghQMsQTY1J3R8MVCPkYFNHqGk10pxSga3O0m/wr0EWMY3+SYrkZyi
oqreA+K+dQ8vKbuQ9Npw3d2EDALW4tZvzoXuEJcuFq9lDZiZhoslPOJyspMjnZT3gJlO3wgtLZ57
XIzdojdQN1c115AQjLYG+CHefq0+zvbwpJH50927GYhOVZboX4FpabdGs26akfpb06vZydGZZeXU
f5f5VJjMQ9ri+5CLJfNHF+Uz54N5r8JdoBEXwxFkyAW/Qpm8hzhTTpHFjJASrH1ChlgsF//8nYyk
YpXbrN7iOPgTYWJ+CcZlR+FwS1YyHvoKJZCe8cFddW3EgteQfTah9mPkbX2QXj1tBwdW3bzoqKmX
8YBw97FFuSZZwnkNmHo/3tslFQ/ssWcmMd2e7BV8Umc/h6xmvciytmSCcQiVAYKjEsZia2CXDSUr
JM0w/Vs3rxOf1qriDFsNXj999G0o95BW8ca3o7lWtyESVf/ekP7dpFxkZHrUXLWKEa3WRcPO0GCH
rUwv9M/3IxzGUHwXBsMTxjc3gdFPq/A6jTFZcSHJMmpcAUDMvXoWVpJleKG2ZohBv/xUiv1dZezk
5dHXgAAbEVgWNoDp3onjCM2C/aufuvaUk3C68gHjSdYx5I3YsdgFJUUNQ+vuEe4QVlMWZQ/3jzMI
g3g/pyibisQT7/WA1s7Vo+mgmp6cU39Vdti0C1I0StJo33FgpOsoTq2nVCMnBwkuCUHkYhlLxVG1
wNwc1N5L5i0dKRSnTVGR0Zx4TXekbXBWvqdDzC58LJ3h071N4FsiX4+J/yP6lvAx+q5O1qRO5YmB
CgJEFCaPwxwFm2whm/X57J6Qr3Hwkfm9dnr8aLVSdFU5cOeZ1NaV7jOydx3RPOMj9W4BiRsWmqne
ZszHGnQm3VayI/AAjMBQSqw3UhAeI7pd+BEuySb5sOCnXNBxSLyYOKm3A6OzvS8JKblLwQlC32p6
2e7qudGfk+XHZa+d1+iT2YOm7sWsNpWH8xR7xlm0VXrRIWABbA0OwrB+tnNUYckb8XYzAegvekSP
9uxF6aOMjZqwiQhTLEk5liy9SzJ12TWIW50ePJVfMYkZmVeQRRoNX+rHXIz8NxJ0dmlbTev7e8s6
xJYzMuuoZxS8jK/aid7bk6RVBLH36bd2/pnoxcG1yYuqAlLn77+hu/rb9jPwY56GUdHukPlpzKJG
pcsxi3qtlknmslFSz/7vpd/ynRNY+gUgEtSPJxJsFaZVbNUOL4vIT3JtplX/FNLaEpJL1uQx7Ifq
OtI2kudnVsA7PI2PAe+pFkfiZjrEOi8Fv5MSR9b7E1aXIpDbHOjGRizJ7e7yIJPuo6kq7OEW4db4
FYoTS5o1Y0R8Avg47iXa/92QRwmoYtu1er1zjazb90UsjvffyP0uMTbUEsvvkVrhqRN1dsaLftW0
MX0Np/gZ2PX0MQzyZ8422I/6l3JZSVRDsLhzCZuxseApeRBYdfcxmPEvQ6ohLXiRDJH3HWIkzb79
n/uDLXa6r4hjK5KuvleL8+LQGiwH4ZD1qCTFOvIT+D2YcAY/69ZyFjZa42fVACd+dXAF7AzYE7cU
zP3NboW/LogwYA1RPZlBklzI3yMWOZYlcTQAGxobi4oq+wyLxFqA9wCjlDdGMzEkS6/+YaZVCQa1
YzNn+82mnNOZYqxz+XhpHsqK+jjMWb7vBQ4u1wNDnJnIjJcFlOkgMHUsqtektDRcb0B0QBMTDlba
z1CS24epYzbQULsVRMQlaY5RWE+B7C7n/31UL0NvK/Se+o3QvsskGjIj5HdNBvlzYOviMixs8oF9
7t/ZWVyzBOrkDAKlionA5exaK422nQfunnPJOo4jb9vsFuIFW4e/yTNr2K01byTDeRT5z4Rs7Bp0
aVs2+oOFoxykXMjETKurdqPmkrALtgF3JZbViL5XajDZz1cPdUB6ZcqIaqry0ekPGe37ovxkEbdm
Ur4teu6/RiWfy8oyr5WTfSPWRn5jj4aix0H91zToR9OM4tX12mfaX/3Ln69o3RfZFuBbdR91kq55
5pBLs+FnGeDbDYtOfuRjw1VtFP4hLYzgfD+5ECx+xun86GiUXow7wEqZ2rntYEoDP0CZNub7kULT
OVkD2SH0qcrG0/eYccbJzNd9ygm+ayw27Hapm0Sm4hlgcfvH1bqrL9rpicRRQv2m6C0aJuOEvj29
Ftri+zBqUJvLiL3qHZv+YvxmFyP+c79kDJejW17NEM3RpwmQ2U7abAcsUWtnuag1Z5z2M9MVTNO8
TJv8AhgZFzp4msuIYX5ts6tkscw20gG1+agHEASI7ObfXDqPbrmnfrr1TCyq68G4qQjK7Ob4JztK
ACL/+xKopvMAXxOVW52TDxIMzK8qIlPJ3Tre+48IklDSswXOXCjLaqeQzGgQ2LQVNqN12fsI4lgA
NxBICjB7GP+kVnuXJor/+Bzwr3NAploNjrhE7f5aptmJkiE8qas/GRZqSE+kgFG7rw3a4tP9AkHU
g9KetgsM4GkuM/dVDURgUhDMFr8MEWelQbILkXYN03Ohw8Af42E/t3b8qLl6cLtvrUc7EQdlkZip
+YAY2jZBPDp7yUIPd45WJ/fxgLfMCP5vUEAb8nSfV0aW6x2RIdzseQie1AN/391XhECBGR6wp6m9
Ws/nfqUsfVw78SoHfHPy8z9qkdz03J5r7OFVz+dlKNoTEHi2S+NQb0lRpzWNjZdIL9ODlyQF3NFm
Ak86HVW5YeNJgLOLEjNIiMkpfM6BgjY7o4oCLzfU91uyGumrBz5pFfnRFIWq3BCknHFRsmm7T7ZH
bXjsQ6hdWJLFsBgRdFTqOPTHrbLdrXtaP9Yv3Q/Cod91Ep9nO+0v2Zg35I8Oe8iKq7v0xym4E/d4
9CdJCCYUg3e2dHidlrUhXjULIFnJZmfZJ4az264aHc8XLrDPInL661Ahu9VKUoftRqMEAawNcGCc
RmTjcbTVl/dMPTQptSazdMg4y+c90Kz4EThtxCSMrRWAKNZOgZWssqXzNHpNXrTgyBHlnjCCuif1
TD34xvj3peFrMMmXP1VfkyWBvq5s/E1RRxmWdxjWp/usyu1B+9p6QUrWcmEhI8PcXeBpJp7TOSUy
Os/Sxu8xsO9MWgQ71uQa+8bwEsjZKKzuOyCRZ0jrXQPKTqL/xHt4bxK0LKseiqy9qLMtczeI4UhO
MUlGLVrKvz6APhin6JbvT9uEpqKFNbPpI+0gOkBC/x6g09Cg61hTrLyvuL24+BPpREbL+4LHz3EQ
GvEXApPu2LQZ0b6BMDZwdcZyX7hHYb76Zj/94HRMwoQ7ARM5Wi6DlDhfT3el2yZXl2SSDcXr9MMa
Nk4zfg+5tR6UouLfWmt2kYbEPnL/oAXcrPtc12i1+o+GSI0Z3dpzQ9n5Ukc5AbOJf7jXnw45Q5jm
+/CqNLFW2byUIff0dPHk5QAY7g0GQUe4DhYRrR+62rbq4G4MZvdUmwP+OJ2Oxi9RxAYMC1dzbyV7
CcxerWR7m3ekS0ntmsuE0Swz6+1smuE5tjFvqWfj8nJinHqIfOugvo73PyCuk5s/GeWWsUcpNTAE
gf4iS7O5qBK+zJlhO0Wzude2STlXhOpgjOe/cPHg+f+1BC/jbSM/anm/lV6eIuVknqZE3YXNwiGZ
sffx7lC7Q2cFQ4LGOSmdr/vVkfnYSclJUBeXuswS2yLDOYtZlfArP1CkM9xmkrMu0sG6UCFf89ip
2ZKOTOLI8RNXJ/k0kHBg3kY7HMKD9QBE/+vBTFCQWSD6YzzVvzE3TDtlssXqANhhKR56q0zWav8u
Y+HfYvI8WGab6VqX4gXCfIyjFq2pii1poe1cyJl/YMbVhQBvwG4jTtUOOm3zNu2RB5nkgGPaowdh
WkSOHLgmNbNzvOwHdit5tNmD7Il3YoeqNi2NS3ChFYyrMRumT87kD99jo5lpM1lwGSk2ep87m9mN
+KmNRR11vw+gn35RRmN128EbStFNQeJYJO+qDaPaNwaT6AnXqAfW6rDQndqon2RsvmMkT4/NXJnH
YcSwFoZNcVMjGYRiFdX7dLXAyX1ZNiorrfCil54t4i6pRQ8CYdF25CNGV7fpX3MfMLxv0wX2TfUY
CqIqeW+aa+BFJOSkFQyl1C23KIKatdD6kghzwJwEwiLQw3ICVa/zxukzIZ9zeWdWHM+sCjuP4Mwm
ItzT6I9N1k9foRn99BM/v1hFeh8b/5sMi7ZnqOYEFVGseLZouGfY368Iww7V2EdXGFbI/tngruux
kB9APAFX4vrZjy6kXhxRqLp0Gx8IfCavmUlTTxPu96V3DLVKPqb2CB+7wJPv1+2M2ge/1d/2l0HA
TtONfj8LNHBUH2wGvXpV5En7WuTmxkgMecLnkT+WGe35vYab8pk3kdVmYfnV3plsuQma9HtJ4C0c
QC1/tB2Ldy1uKRQ9jXzhhmrcBS3wLOBJUJAwqlAXkp2U1Wa0CmLSMEC8tnlDQDqLGTAejDDCavhV
WeAg1CxQ6s5nldAFoRCYix26wbUGveDSGMh4Q7Prd8JB6aFelq1hI4ZKVm1Maa+WsnNWuk9LHr3q
w9H5YJY0jQd1n59TOM4sTdEt0LkbBEVki062jfJxw6kLcQzpCOER/a6tOkgOlSCRugmTi73o+XK7
6Q7GzEpvY4QbJaobKtHhFyitSzONCAOW4XhsSqKAii/N18pDtZw6MAbdqxICR8txpHUwEPF3fldf
9y/whmoYt+gGHSwDi+ufXiBbF544WTnKJPULJUmswaNcH2zkOH8r7Cl8MUPQ2FGGn7OKJu06xS1C
pJa00Kvrji5cpobOAd7+VpKsdlH7c7VOr8qpXbv0GmA2WVU2HtBppIz90ZQ2BkSRCTBdBkiu5VtX
60F1kqZu86EX7qsTxc1Fz7uI5UaJ0dwf213pOONzOemSXLFQfhuF9ffZ/WujHe0i0xSAdufpXFBU
uYmPwwzBCBulLy76cAP00j0PI+KZUA8/74XdWBbNkv02biJuFReyEPptHLF/aJa1hEdGyz7hsFuP
kD+Zti3attLPrbWaWHh9OFPURCEqvOCDnKjsrUeT79q594lrBQCLAIM81I11FaT+rYwqD18WOTQ0
Ofkdnk90Y02iv4f4htFCmkgcx+rVSxM86hIoDAPGc+uzpgOUvQpKwr38RWDQR3Vw4v3bawzprxpD
CMAYLYgWiWjxfw8y9v6+DNHn7JA8mBuduTIhakQi9S4MPHVDMbpg3DIwLNY+9rNtlULKwm8+uwc3
RCupDDMeIE4OARfcbu0845etc/1F7S2SENM96pFNZ0CGXTITr03ZufqGGfcSRm5j9LK66GU2Q391
N8U3JhrKcWK4llgAanPvBeHvwNQ1pqDKfWyNQ+12V6jlo5tYey0jdS0r+mUVAMNvX+ERWk+L0Gyo
fP/O7Sjr+gXDPWFrsqLJXpgD9B7pcz4iNkLi4M8DWE5GW+qhWczDk+lgF1jcuMxrK9y4bbi9j4ao
YU9gzSmEx0TgWLGQ2aqXnmimw7sVo9RUcnUkaavKBtVx7yXcaKj3Hm0r79JQnquu+PIr56puwX3v
/0A8Lo4tbRHWznTH7xVd4RgNqA2IOVKFkaqH1DM3574+jF6/spp21ZrfPCb7Xz6jrO2kdeLY6Tl5
LjFoQRJX6h0XDbMeEr42Mz5HBLsQT6bhQ91w1QfZjdx8S4ZMvEoJkWSnadrfpUdTmsxPg2We6Tby
VznN7kW4+U+nbqMrO/FoW3kCZqTV9gCgszWro5CQyJ5DqVxQNgFhtDUKKcEiebnOC9n80DSPkdXy
qvYqFPFZ0u06UJ7Y+QMal8U9zlm2LaU4KuUD+5L43WJYtQ41uN2Nh66SDuI8kxBznwxlvMJua8Ly
O9xhIUwAHbI7SPPxapJYlrFr6njeQ9v9VjNC9VCK8JqQuIamUObHUo/lOennGkRG/10Vjb5jNWc5
iJ8BF+H6XoJy/rKkxpmyJpDZeWD8vyUZcfGRhiXYCi4w9ezfg4ldnGQkrE1aMVmPLfSwNZmA3i5e
hMGNwcIeB+7IsOu/ZaWYW/PNmumCxz9DUExPGtyYQ+zppC41xYfe97BD6Y8vlgAAM+dGeW5j922o
e/OU5US3BybdDdLfb5iO6DJ141cUMRGPG9YUFkFkR5fo+GccVUfNgc6JfZsUjipmBAeEYRWmM2/I
sm0JdUawyrXjuCDW2Bboz/1Ulo+eb6/Vq5xJ0yUwTHlQ545TMAa3K4BK+JIf+IXv50qaRzWEGq36
Ly1AvexO98+GgcZN2UUrAhY27cQEapy4lLe932Wb0BMYR+OoIoNZk98Id7A3PnfGY58TSRz6mHfu
9xnU8O//en0ifspqFdvVrx6p2b62MKTlZvi7Wpyt6iFKRv2kFpBY7ZEmQdBMau1tzPpo15nAYFsx
bgej8Z50RMFMRWT2V7hc6tpK8x3/m7RjRj2xDL4Nrn40ygYcXhNfamjxb934/b690xEhlLPT/mmA
j+s+Y2tNSu1KJA9yZWNybk38rgo5SOPRwSWTaVUNjo9jPz3UNoLVitEVDAtYbnm+VpM7Tk8GVEuo
Nj26P3A2dzpJgkUeglJIuIvlXbbVBzSUC8FELF2GIqnMI9zA2QZ70KZoDUM7RZKgrrbK29qG/y1O
BwmndzC241iP+wHt2TUMcv9K1DSbSnBPbmVWGG7q8JwhBKEpR48SmvlwVG4NDk0yTiwGDxYliD/k
n/UgrTe3kkctNJ2P2HUvYWCJX9iZL0XTkctkups+TOrNmH9And7Y+Miu+vI9RS6IFZF6LJ2Wl6ne
L5qnjVpK+m2LlA975cXT5hbuRDYdmb+LyinfaosNXzN0jyaJZPjGHO8+lGlTVEexwVQN2SoUnf/u
p9V0XC2pmAlvo0g/EsslQYkbYAQ0X+7vPYRj8kmLSVc/VKZpoX5bbNm0PCtlciXewiR5hd9sHiGM
/7uYYGyBfy4tHnvbr7eRIGvz/pEvy3mPchSOzyJCi4VVPDg1e+nJJ2ZxGf9yD+bHLTEtDfUNgiAo
HeLgHjJdtgd3URTn59By4SsvwmIn1biDxhhlgkUdIsiWJ7VkYqKdDZ65BUZKyVmb6G/7iv3Nf7g6
s+Ymli7K/qKKqHl41SxLlm3ZYOyXCsCXrHmef32vzKI/OvrhKiQBFyxVZZ48Z++1FwsCaxQAuSNh
qR44DkM3mAAU22bjXo2mezBoP52UXPmfejmtdfoyvh2zSVqJ4LMO/d360WjjiMjaS8iUj8b+ElSd
cVjLIHcGk8JUKjuVjgxImuYCF13Qaa+UMu32/5nlkpxNGh9NFnTF4mJOhv2kHmpnRvFtwGxXLwe8
XbnrVtdZkUio8sjTSLz3cKmwO3eIR0+F/Vzppn3815BQzyoschtjRlOmOr1qZqBzAqon/j4lx5w4
2+zXik9z9WT77/dlKayL0MvP6lqJUv7prUEETANGpw2RfdtWmr7VmrvrYmrMlk0e2h3NcZ1O3Lt6
lnZDg6eQAKNRGsJn3UDp6FnWs3qwBlCtWRGGzo/YyMROy9yM6WH1jhoY1I1tJNF1iLvoOqb2nwwk
lrHrM7256PgatgH11gsZltabGnv4NfoclpJL7WfloXQK85J0MqKBfhytEvPdiaLuW5rGHFmm2HxL
2+mtlxpE2lDDPhUjxxhC6KOtrwHjK1tRX/w6CvxtnvoQyH2Et0Yl7tIPfmP8l78lxb1oQa8XZjj8
GC2UojPkrfWZeo9O7bAZ5XvrMz3djQb4YtiuCemx13WKiqiVqE06ZByik5BjiDkQfB+Hj83g2Bty
y8gw10R/bSf/rYX0c+7MyIA0LsrHVpZt6plDUCtlJUBZk/QlEfXDa0s46rMT1+sr1yrqLSeleUbm
wl6H+CMFT6o6h02LbXw2keCoI1Ddcd8wQgl36jq155KyU/6ea2lMhZYhU9duQVKDw+xQCCEc/0/v
vOJ7i6qaM1I/Mw2d/zOKGu6WdI/3IUyObqGyrweMj/A8ElpBS7Wr0uV9CdCzI5Cr7nqEPCJKiCn1
6HYwdUUpzVRYHJoJdZtnCeZnconwWuuzU5cHuz64uAVS8SbuRIsTgaqtIYXAahkIKglgIhAsqX28
tezioQDdD5l3KfMTxjustGzBNoCcs2XnrrdiUbB8wUaxzB/d6FTMziWdGxIlv3GmnGFJOpn+ZD2s
H4vomRRQAc+HvIZNaHS1eViEXfubxLGdW1P9xg8UM4lp4+dKPmsDgiXcfOMIwzyoEc4MJGYjdXBX
ywitXZcguPhTNwPyR6cmPlUebNE7Ekaj6wW38gLrOvGGY5aTH9vGIPn/UeUabfLwW+A0JG+TqYc4
DzJnuJmT9FIgW6Vx3POvapdfzF3pKDXR9CMlGiGakvO6AqxkBhMHOUXt0BE7Desr7gFgMuX7xhY2
78qq027DZDjH1PP3bJOSt4VSVj3kCX6RFo772W5+tCUnPls2u3zhkh+sjojUOZxMoooQ7nL+lBy+
hkjCbTb7+c7836QhSqNyu6SRd6xqE2Ns7diQu+uJyU3/LbKMDy3xpmd3dL9Ywzb88vTKsZDhXEQo
TEt0i9DE9KqLxX4gnOJe0be4DN7wooaxtcyTUs/S+shsAGcUdvPB1xH5RdpFzarj2Ym2CWlFazeD
HNZTmYwOPBRgTGPRUnCMCzz1tIYaxsxYqrNMq+8e1auAbEG00VLFhOnT2o5BUcAG8yhf5Ymv6HzC
K8R8YC77PM5e9RHbwiU7ieAkx2adVJpnYQwwkYiZS/OU9BI1bPG9ILialn8FBlN+urpNNo8APV3b
Jrh1+ptnIeGYrt68my426pWymGifqnPX0tMHa6VtVaFtzk7yXPb0G8b+VvRR+1WZ7U1nwPbD8BHo
+slWTSorPa1ONVM99ln6wVNiTLtQqvUTL7Y3RmE91pagNWPbSQWI1myfrNw/Tb7DkU8kX6vyBAwX
zIGkfVjl9kH9uyd98zY151jTous/1hpYnPHKLRQcg2V6pc5tieYjVL10SoZLrYHPzhSC4hRSzWx4
5I3z1r/3U/M6x0F9oFk07R2TiFuNtvnOR0L5VXV6embCO56MJHsvxeLeY5KG9mafIf2ifgi53Sht
WzP0P+i5wt0dYv8DHy/yr4bydE5e23RcjkYHXNdkuA1kxj+XC4oDI9EvDPNBzfdTd1ed4AQOGPOn
bcx853HxQQnEHsWv5vIlVBm1oWdIeLw3fS8iyDcSidIb1cA8Fw4oBgeB+6xbXge+5OfIcPeENiyv
UchblRQBiQXzOWCghu22ia+C9fz0/z0bJ1IExkqSxrpIZ9yIp6rHjH5JIsKKM5dGW6sP3lWW6G3t
9n+Y9h5pJZICh9XwYE8enkpQfu+6ifSmxgPxewz8g5XE2qdXJDNEHK7mYKaf3JccquYeMItruPbD
iJVpg9Kpfuod3dnWY0n6uhorL7qNEVEqdTqDDlAUps5JtQyiyXurUO9tB7Ppz4vjjo8eILmx839Z
BX097jtbBOEuhZl9iRo4tJWGA68OUdjr+XeSFn60o3fzh+m3Oj/0JfnWeTFLOSFFLyILyeBuGK5y
+92yGR75/5at3uXiIq2i3voGyRhdElavbTO020RDv64hV1eDP/wR+Xn0fjnYaoksMe0HUdMF9szC
Af7pWuBmQFGo4WXOLs/A5YKB/O5TcK2SFChZDprtbjhqEcypKqj0nRjH+sOmZmEo8U33s+ailkw0
Sgmxav6wj34GHjpu1cRPQajsqwgxLD4jZiW29kgYfJhuZ5oDhyHp6p2FgP9u2FaHbr00vhVzj1Qc
6TH8uEqYpIcnk/1kNzSti8FJN+mYYTqg/4xBgyZWk71ySThnvMHt87wjYSYA3gDOOsPtz7w0OAIL
X7mNQsBV4E790cyphUk7xprEtorMbvg+Wov17PcWNI0yxb7Dn1mrXlLmSCnkR1Mve78eHpCcXTQ7
DjHCux9q+VRtC0umJNX1cQHyjQEPWmdYc06wbLM6dEQObmzbPadzRRCFEdAD/J+/yPE4HfY0k9S8
LDeMrykonUMf+jelII7L+QdGD+8livHmSrjCMHecP6J5nc+7U4vIJu++9amQ/e3YWD/7oTH+FqHx
AN9Y5NN7eVXXBSD1p8r3ip2HLfvN1Jp7JIb/0sSREElqMYqhDsxD/ptWcD99LvkIEvhPPoaHzu09
1vLy1kQkBNHh2QRtCo6hN2pI8HJR7QP3dTTLF0fVYRAWiFGK5KoP+yUuwhvT2RhPgYVRJvbSY2Zr
J/918VINMPvUfk31iKWlM5jZlqmVgozSvjlD/xZnZnj2ux4YmJPAzFZ1hp1ypuasEV44keHfS4xH
9WD0bUgXOCM8NBXLV8X/79HOvPEc9eJr7meHBDuO35aY89+gz50mJ+4gZoJi4MgARioQIPt5cWos
8z/ETP3t3/vqJebeb4WWAhOR0in1YKfL97m0tfWt0O2sbdWRTyXGIiPRusgOtujoko+aEx+BAaD6
p+MZeSUQdwoONWKLfhJ7/5DHPr0sVflR1TtXO3VolEJmFOUPiwSwo+y3ja7TgTK3JVeOZyM4iDPF
J2ZrzGcEYqCRaboBV2sMmaLof5l5ymVTGuJkzvOP9dyrNu3StsqdEPN7aXr1LzIeVdFjVDbxEcsM
A10e6tsIuIbbAvQiO8Q8cPl1q0n/3+EtSbzw0LbFY71M1cUtvAsG9fPQA4E0NJpE8AKYog0a0Ysj
yzyWO3ocTZ2Vu6CK7qj7m0ddNt5tNFtGSuNk8IXFMmOSD1C4X106fbB3YJcJYOuqm0534uXRINcF
CjMaOOWHhZaVosnjq5fa9wBwUxr8aRm/yalOdw8gn6BIj06Wn2gyZCZ50+r4WY+aCVtbi3RA1+br
QGrnRlUcw4D2FlQcHaqeqhd/WH5m3FZu6XYbh8I09J0b0H5aamoPfdacY+Ll8xUp1s6Fm3BDQfKd
kyZiWSGDMjn8IpzC1nGC1FZvdZeyuG+dD7seR7nMEynh6bTPlYNRH83uVuqY2DuD9HAWtlcE4ozF
qpwupcQq+FifNxzvf6AWxYg/PM1kPxFHBkYWHJ6/J0Bnei2HYB2sYVQ4JwR0nvGexzuodq5UtJTQ
RVDKLraG4XpmIuIE4jbQOjxbdcPeOnrGCV+5OK1yX5pWp34mV09tUfHCKdAAynrKYOnCTE2ze18s
L1ZvYvTLMPUlhflk0h2/MCrGl+KQKJYa7q82NmMcdOxcahA3hrp56ezsMjb2flU0jRUdnCF2plth
NO4udFHHVsRzqAIvbvxt7U7d9zDLHsyo8o7BWM07VaBz/tyOFhZ0rq8v35gei8Javmj7lr9aYf3p
GLxd1BQDSYf1UE1uudGIBtu08fg76CXjxqxeatr1j0pwGIJtRk7RTc+JQZK7GgBMBWAiA8HkzrZg
q0ZdeQq5ApX5xcf48QCbAHqH5Y7guRPrIOSzQuceVpLxDI3ttg+84DQ5WfxSuHSy5KEJZfebYiU1
jC8Kp8gu4OWcjZ7GNsFOTnaOG7s6ZZVH7E9DlOraoKHM2JaGTQBOqecHtefOCYptPDw2hAChsyAl
7k5v8Z76McIBkQPLJLz6mYNIhD9bHx6UHwuVIzqzGIq87XtHOMbRryHRF1TvY3ucw4HF3zP7/1gT
nryqRCwWFcU+1yBx/lsEkJ4ie1mWcFdi5tn7JGOcYgtSPJaE+XOm92Y7eI7QZpj7lKv1sQiaauMM
tLy5TpOzPljdJkTcdjKxFzFTkhjcEXF5TfFMbR5xqgAwpORzpSvayyqEndHM9x3hYzSP7HvLEYQT
Yve5zKwJWz1Eet5A+D9ytXKm0SIaHyh3rpkMAIzIjbu6dcYEYyKrS76yQlhVrke6PWai59Jqo19z
N/gbrGTdQ1Auj6szXeSfgC7w05Jp9Fea3aTmU96QRTh584OZEgJnKcGUNk71q5ZYJmq8pn9e0bqq
d2EgKm/wMh+tIe9p6hvZK3bul7IwyF5qzNfe7iiGpHViBLKcSJ4N5xWdO7fkZ1Ev5YN61oOp2sca
GruoMNIXrbD8DT9B8pV3v8y2ji5sHggqJI59zsL06jV9g31DKrqIx/nuoBfex5Yu1o/XKsR2/XTr
IJxuIrzVA+OJpKxGwOEIVYxhQq1YJt+KSAeXAfHGEAOaEjmOUMRJNIcUn4IsImnYbyLGz3E1easW
kllw+TAU3Q/1XRpGLcOgET5uPO7/k2B3xvPAmWrxF3fcJQi+udxwQrMvbtf3bPSIDVKUJxeIhgLE
Z2farOFhqKrobcysfDOHyX9k5MVvQ6/TfdYR7u9rEX2uxz8ifMM9/6+TXaYG/iNmxIMYcfSo05Xm
XrG2gNgcieXxBu70baLXx6ojba91zPBCG6Z4A7pKtHqIBbGIk2vUk2FmYt1lmFLPF2IYntBTLUyh
wGH/dVX3RLQuVWA90K7AY2zT3ve79K+OODXSo2qSCZxqO4f4r61ql609M+hcAEAYI5t4CHtN5Juu
STqCBnnQkjy8IuI7uVJrpt5akuULKIKBNCt9UtsZ09bkWb3KIMmuYzdUPuM616yEYPAsIzCU0aMu
mYYW2VxyG2AddHq6qUkb6nc1TtJd8Z8VafGpCUv3luXCxPDFD5q7w2vgITY3h+9+agU3pY1lSQie
smF8ryrctph8g82qZ6N75Fxb7RqG1bIKqv+25IOlv5SoJehRLtnvrjKOjL6yR20K++swOPeJdJX/
bCg5YTe8cYcjk6iHD8hFxXEZIXRFaXHUmolNgW93Y45m+jJX7kyWlntS26t6GOMERU2F6zMtf86d
0WxUGYHgCNWl0lMnXGVKlKpn2OHJ2/XHbdOhvVNyB75D5qeUfpsoNqCIySanelBfomHQA6x0oyYv
Dj/1EBsAZxRHIevRxCmgrnowpwA7elJ+jHYKc1VKazxEFIRazBQEmC80PcfqlMRw/7U4PkwF3SFl
2IVSR86JOop7elLv6NHF6fywTtpoERMXg8y6hAi0CkGiLsM7DGieU5VEb0ssuXrwiLeCYk47cKi6
P0KSfpIo0Uhom+dDIEk/5dL9jqydUzotzg7E+w5A473HXghyzY/2fk1HKO/AecBM5B/aBN41dsie
66qCo7xI419Lu3yrjyJts59l3/5mCFH9XMLq1gf/KW3J2MXZxc5jCRoMjGviCc4zWoCJeBX4VHOx
s/CoXISWO4/aNyVRUA9K0kLgKeJWj+i7ErzuLpmF/0KzHqsxOd9YwtjbUUW/ElW5sFPM3O5lcCmn
LCblWr+SrWJ/rzPxe3TFkxX73VWnjX2Ol+lLyc3VeS0iLm1jomU4K9FIa5Uuppp+2DWw6pV+CcFC
eEyAKm1iTyS/BEGzSHolxAbOWJ0hjXD6XeqSZGlpy3VMUutZDPqCESf/jVLRuZQif1SujiW/qwZy
ylhPD99ZXOdj29n61fDYFSsrL9Y+phGSVJM69MRVfyBAM4N8gNYrlSooKtbeFtLPTlX7Vlrpx/JI
O39+NU0PHFrs3ft8OPVVIO5GbYQPYx/l0JDKeG8Fc8PFRQRIPnKKE/P4E7E/mBmt/jml4pKMNWgF
ObEvZ8cgDpIKXxVNBd3aDSr6DvEUcVGrrsys/Luay9g2xhsIQQxnnWpjoPa+in7J8IJLRU6Ls6JI
bfta0Sk5+kmNU0UNUoTeXcxuoMcLJoOMqCw+FWPtbmkZGcSVTc7DtJBHhtkB2EDOslXPCO9R0Mkg
oDl5WRiy4fRuvXMr+vpSB5jbN+qpkEEz+WDTycmJJ9roefKLjYVeD7FFTUiqEEuD9t22e47uI71F
9TL2+YQ9ohRdWYtTMaAdv6ofEKHTVxbOyX5A7bVa72xJl1s7omRXD7vRIebK0+enMLTlTxQlIWHI
QMdUbZEZwKnnGm0fFDI/N65Ca0FAmpF1QMOb7lU92hGVGoIu2gS010/qciwnmi3r37J4jbH3ycuV
HepES8MXY0EC7bru75wMiZdIW1pp3Qh2JO0F+6FNFz53C71fXT3NWYlVxl5OMeKvUxvoJVg/Aq+E
ieIsGHARqgcfXez67N97nvzVdMSUUUGS2v37BfBVJ3IaL900l3gF3PuotANxRh0gX6r1GCimRRCt
y+KIdf4GtK/08ZOz1De+9XOwCu1uwI3aFIbOsNHJnyFLgQDNqVU016FWnfAflzLzp0h0hBhx/W2R
51fESrrEjyLUly8NDguNnzR0c+uZjjKhO9BDt6InTcFcqt+U4+NB5G36HaVcChQxBTpQmhqDLZDi
82E8uXNTf6VS42Kgo9mg3zxAinN+FCb8RDWl9Pq8OSwZIpVqtlHUUlmcoq5bvmW4aX8PXUcrJQyw
tmJ0SiKjvS9DzFAZNPqDiTJ+G5mM1QMyEDBkuSgiKa4e6+lBdQqBU5vXMne/q3Zm2LZfZeh5Mo2K
6Vk1hM+lz1Y2NJws7KnxzvmcE2JE/y7yBZCHxZmeIUPWD22cZhvNgkJPK+Ylzfl4wd+cjc7cMFQb
PhwdZHY4NwPKWQB3agWhYLSuIVqhlx6e4qbpO5+DNGNQtTR1JaOqLI3u/2Y81ciWM2rpdBBuOj06
EYqfwUxXQZNMUHnSoZDa3dQjWw6m49J732pf64+r7Q+P++OAgPdptKtLVjXhq3oAr3NHehzd1CsN
lgC4SUBIXZBorzW4lb+qTjdJ+o3Red5LhfVdy4LqI8dj8/deLMGGtsR11WxTYkT7yKWjkZck952G
AWTig+IyAObtMrx9n1MNsrEj1DrvvYPSg//DLTQdQsxVPAZW4TMB7/VmEgTc2vr8d1XKSXn9p2dQ
z+gE1GVwdRxiVvQEcr3o4+a1NWDsNTOinKY269ckwIpcBdqb7tv+PYclKfVwdU2Go42JZm0LI/hs
DwPV6Y4AMkmU7YzjEienpTWDT6GBReS4XWwqsxkBfkpHZxPHy6Gp0SQQV4i9Wq89jNy6ccqLoufE
FBYMtIvoGPTBdPNpUKL+jqmzpFdsKWTUFjlYmT12yybmXtxYTZsdiwjBbU5tjEBI2o1o3Y1oLaJ5
Axq6ekLKQk0J3FgBjyePKXDf4vhCaVoW2/m3XTXzPQunO8E1r6uQrScNuKrHOwAHItJGRtQkMt9d
Gl0vWkfvau3Np3ZHynTodBddFN9Nzaez4njFNh/Ru3m5sPcR58UX2MgCEplGCKvf5WRo8fddI6/5
6cxNcVSv9ECng5NndGDV64HgxF0PLXNLj26+ql+2sZU7UhY/X73Fc44xs80kz09VbJ+G5UxEJHhp
IzD9wxI26U6VzX2r7aLCOYD2hqtlzmIXgZc9pwFRT7P15A2MPTjxZvWlx/OmTsdq2v3vQb03QkcA
zd3c1fulnBS01aI9mC3nrqxnxFL7Q7pvbSYBm6h3sfUH0E7X13ky/p7a9E9YkNa2VkT8K99crzcf
otJtHoq6jq4ke3Ce6Ssbh7gV71qr/85yZ746bvrZ4D/b5NjmrkqQb1ko65P/Sxx0IrpY7gLAVlpi
Tcf/Ks2FhG6GGLsotCDsUiS+rcXpUHGVLqF71N0c4Deu7AcrtNpbhjlkB5QoIp5J78lYFM5uQdZ6
ifuM4N2ULNS18SG0hgO7mbobtvLffTB8zHWW7h0rDADWdjdBlNert8T+cdTJGCAE+EEYhvtOkMc5
sXPrcQTH8s/Iomtwpaf8Psosj4WRHv9VN0aO+FBUTREmWFl9DFOONHoGGihS00COoXRFgjC6Kba2
dlYR0uV772yZ2soU/KfPQXzMNtEvOTIGedd4PWkrtoDv6nr1FzQ4yh9bW8ytAhatv6cDaYiZrNqP
NUhsBgrWu+VF+CyEd+h8y3rK6ivUhw0M94TimGS1bjNYVX9dn+owKTfGWficuFYFgOnmId+rnPTq
uMHVvDUcNO+BdgyIWBqInqUFh8Cnk6NCUgJoeqc2jd31pSszU2DZ4vjGqrv38uQj69BGHi1IPCcF
jUTQSk9d5bg4tfXqa7N2naA13OE//GqU8UGmmmNnOHvTsF1FqOQkLMT7IsJjzID6iUC36pDonIcY
rVKldFO0VSYz0xJ4htTTpNJ2PeFet3kAPQ7eHIipEheHn2vDqmmIEoH58xROAwAdW5R3pG3ljZ7h
Wb1a5FuJ4GoTYXkpneG/iD24s2n5yZNd5VXZpjYmk3+Oy7SyIgslHyIHyhZ+DUJN1EPoYx0nxsrZ
/3uPnnRKOgXekMF3yl2PQOzU0iPYr+ewWjBVHB2kmrUBeqpMP5Wjb6wzd9t64LsLhEKPRb7gaEBS
/K1A/JG40fNkPK27KDqRY2qm022ZeqbudZ7d0gTgPB/TgzF3/qFYlvzBQe13tkh8Vj5aZBHkMwKY
h3Yi1+Y50eIjAdlMSu3AfwosBJhRILgwpZ+1yOCPBE5oP9iLwzKttzQBpN41Etqyc1IC4LgyvuyQ
LBJ1FSH9uWR96+7LcCKHVnqGjVJmcLtZj9s5RfZbmMGDaXBAs5ugJbM11fcSj0przECXJJ+Vi31N
8srYZxXUDHrT5jPiX7CEwBo3M7PZj7jIn3NvOqr7qoxnEyWyVNfpIScFZB5sl3BhEm18s9xcf4kF
vScu5cVIPwmk9HbR7IKht76UoBoR16GvMeFVlrDgo0nCwmSPz4mH5UQBuYMAo26iXbMW5/N6j/Jl
9BtV6YfEUF/cmSzsespJzqYXOzhx/CuZOlSg6YFciicxJMQEKXl+k2EqK8bb5DfBI4P88gao9gb4
s3zWaHjv/z3Txg4BvQ3BapW1BCZz2qCvCQGvLP04uWSLKlFXbaLjXReoLJMZ9G7kXP3eg3MZWO7D
zKnp2UGXxkTGuSdB2T3TEu6eQ2hW54y1buNR7ClFhwe864TextsXZTetxR4NTTDCSxAT86IT0es4
X+Dj2HHGPnzurfJNS2qHA30+n0p9+QHYoD7UCLVI0C3E3g9ZUjQDCIUyhYVtjjAugJxS5cVBZDji
yey7BUvyLsZYe8HYnB+jSp9vlgFtGAvBLw/b6waBMxcrTg38kixnAxbmOXrW6/SLjQqhgjM7byDX
xy3N3wyGtua8jRvrp1sW39RQ3tH97shaGR67umWlhC9+ypkiHdYODzJ0ZjdZcIK3OX0Ysf3aulWV
kquKPqWOaQyif0+LhTwlY9L2UA6nC9BquD5L+5SLT5oxzVFNFALzFb8YdDSTc4dq73okxnT2wFSt
GazHhnqFHFduz4uJHKD+e7QRnvhT+Hn+VGL0c0eDgEMMXnim7TFeTSI+t2jQiEPeB85jBxrhpbKh
TcIA/r4uJ7Eg4UTaKNRFPdaIBhha1afaJ6AQxarFH4/GC7El+TaVGQYjxyuylOd7ZWnMSuQE0mAy
/tDxGRImw2mcIUR2DNw2xQ8TdJd4rJE3DB6t9AVGExdAchyhPaIDJVY5koH2HKwijTzovnkWsfbh
S8VNwWDs4C2iOqVJzsl6XIaLOoLVvyowZNtArsSsO86rliJbMRo7IPekJst5MZlXun2zNTMMM225
9Jh9MzzHfje2j4yaWyhFBa0D66xeqLc5DRqHegDy58m+hxrZG4aG/BabsHortuqXacHgNJEece5C
KBGucykK2JNuhXJ2lArAfw8moLINo7f8aNtSzgO14qxadjlYsENbj9ZWECqxQRpGfllYhU+UZf01
6vIDY3GDbFLT2TkhiaG6bIClMn+iA6eKcBWUwLAQckoi1mFVG9sGIqjZ/9TdeDytuzW5PZhzwycn
0iEdck7eqb+dmBy0BuquUi0izUH1pjAGhUmwT93NBizQ8q3s61Hw+ZLYrHyhf40RTSK2hrvYlPsC
iGtAxChnDBxag6W7/xdLY4OBwAFjYmZ33oqSZVZdXLS2JFkYYSOxSfOWVTp7sSf/TrdCe5O1JSXp
ppIMG+JEK/qp/OzaMFVP6lm9IDyyx2OXGs3q7VEGnw5yB2zt+seKfaUoTyj6q/mHmaIpo+VxADFo
PAsIFxv+5Pw7woi59un5Uuopeq2WXjuQhLnBGr5oFvcvM51XIQbK6emK+WF66YQRYq1euOZLGZpN
HJL6yAKfzDsF42AmTaYjXBQ4n4M4TtIL6uFpObMqUC7NYb6RvIkHneJ9yFrttlYbE+3FCZ/F0BH0
qcR46sGAT3+Ah4UbptXdh14zQAHMbvRRNxVigDr4KzLP26h5yjN93qGX9Pa0is9ohmH09cAPgANk
HF00Ak/kW14Q98wb5DBOm6zhucy5OVDgxmeQQ9BHaLNXEcnJ9LEeVec9coAfrJdXrLmzBBUXu2XS
XVJYoRjQqgKzENDafiTV2dLaO0V+8+C6w5+1F2ZodnDIrtBq9A3IUzivYZ/85xSNuek6377hgrRv
VlgR2zYRi6hMjp6d/UqNLkH3OYYc/cdfBmTge0FEithgxZmRyNI/LmqyGIx4gXFTIrg3evxIapu0
tOGvIZgRGvwrK/jLnwoHthcgUFvVvSUYlWoMae1RMeFm1w1ozxUlvVhWbPDBMUKzoTiqWTn1FlBL
dcdo1E3r/yGVcU9DzdDGx6PM2cX0nw0N/KJS7yj+LYzHb5Hs3uvkoKzslLxBGjj5hKw1w/xWW54k
JKY+qXDqnCA1uvNioYpSU/2Ztv0tWSjfRgjAZek/qfmJ2yA5jd0EIYScqcTecC84fF2MzjePdWCb
G96OdwnlenpIyPjd5oHxZtVO+NhZff5GuCLg8WC8D/DScJsww1cyroVjFqlBy3ObdBSXbT6dQn1O
biK172o5NH1cFXRJwN3IGqfXdDJLydvdhRzQH0kN7LnnXqj9vENUucYlw6FzoUuAWUV9eniUTqaM
UQo4NLBAGFBQK/Pia3W1QTLYyGg7Jv3l+HNqCYTndnlWLeIWMDCuTAA0tbZPJ6fEatDUD7ExUFcT
z0BA0gAq0G+t+ySyEenX8OhFOH1D28RUPeYYWFaVaVBOT0QFaMLwns0Q4URPqPtDnJTQwofspnvw
exrTWphBT+VO0/5oCL+IgXN+rStGByVJfuvpoesrceW8eZqFLc6jwyBMpWgQKD6sCq5UqlT4hO01
fjnUfvfM9r81jfeI7Ll/Ef6if6uD7yF9pPP6/RP1HR7Xtu4wZie17hqAOi9EI0e7xvPcnVp7VcD3
UI0X1Qhy8a1uhvGjNLPoEMRu+7DoAg4JuL6tRtP/DvkIFEpeeDv1MphIZ2dkXvNZJgCs5Xepjo1w
SeZjTlH0mG0r/LMf6IXjc4UGZ++EVv6qLwsYncAkwMPxd2rQgBH4jIIau3FVwG2CDL91pTO7Wezp
rBhnxqID8kmbt35yoWpMDPFiv3lfasN6nKmCkILeHHQgR0jK00a9VA+aDXwvQQxhZvN89sBdHaPa
nw9geEFo1HO+KSsj+XI5Doq5Gz900o+YYjwVMzHSkyxUB/ngucn0YFbDeywL2KWIwuuAf8P5n2FK
+adsL2ZWiagxrorsheHFT9XuM5ZOgtuDK01C91Too3eKGRMeipLc72bGWRJ7y92zKvYZsCTKYeRW
3lNscMZdAo7Bqreu2xPRnWrf61J6nO4M97Or2SWgfGzEB33WwN24kR7L/BVYfygr3/MJXFkNOftg
xgjyCQUVtmvfSvoZh5aOtVQyV9u40a4l/fGvvi9fpygAMlbF0P9tIm5yEw5VjOcgDovq1kWClpbl
u9fANMM7BMw7yVH5b2Mp3+PdOssnNAZHZvkRIJ1/Qbln3czYnTeVzH1bdGfYgsn5TMRc79SU3tew
z3eWuHctF15mLD8xFVa7KfIJap0yc7duyaYRh3s1mUwHEir6GF2XnFMGszU9QY/dNCTxbGvpqCMf
PD936qWY3q2ILvEs16cMADIW2F47CjuBeR00Z2X9TfH5buo8WG7aUu3JQP7IS1yipAV9Liif4y6+
6/3wBLDGROZH4eEytpUhVOIxb5k2krjdHlSwwmClpJKLHNhUQDANsxLjEvVJdfLs8jK4wjzbNT5Y
Sf2qMyBPpLKYD868bFzXtv6kSfOiNLJwQuBaFl5wLjwXlFdm6k8Ys8mZw0aastaeVNRL0QA876JC
PyAvNjYWgagbQ2kHSG6vjqUnyESsarb7edk37eAextjaqTq5tmlQgyx3UC/RKQOH+y2AtrFxtbxm
utNTmQgkWACr4IoJZyYrL6X17/C+QxfTbYzmZWwh6bROAkEHfPaOrKvubFGpJ2mKNiSnGVw6tNoD
LX8JLI3ULstn9KtHpDR6ZN2ZUls9DQOx7/LlHIYpAWAUO7QemubcJGW5c2IXgbz/1sQZXUQDTZ5M
btV6H91EFUYMTLzol0ugRxUCA+47OubKLewQJbQt8f5LJ6hlh+WdHFC08wLApUEI23tGMX3SQ/pH
CMHEuxtRSUpGp2jhjhYzmVmTC6YUbmxySm0HPw/ESG07lL3BPsWZuYq7s7z6yyRl6vN/GDuz5ciN
LNv+ikzPjWqMDqCtqx5inhkMTpl8geUkzPOMr7/LEVklZcqu1A8VxihSTEYE4H78nL3XHg3tkigV
YXU+xvjI790NJOVmMyrF114zL15H8hE8DaxAHuTLhWaTDZPZmBLSbqD0aqG0VU9V3Tir+6zxDlzE
YZUg5x6yAwibcWPaxU3pzZC/aIroPQfNMh7J+xD8wSsTY8i6K4eJuxDViEuo7Oq+3dhaVrw4lXfK
LOZFIpmgUkhgK2bzYGFOsfIxSPNNNJn2M3ChYe8NiOBak2tAc3RidiPZhoyeqtY29vi3trXU9zqm
B8oyN4JVqXI+oIFDPhSinnOAd/fg++mHGTc0ZPxEZWdkoUpZSDladAMGFjKWoZNaQRDpKDruNOTE
buJN5rrDFUUa8r3+xbNMOWtrywcsJ+l7DP5iHtEGZjRuZpKhykAMmBmyfOEWtOL1EHeJVrRLV/D7
JRcHq9tiIgvFzaCTzfPpuqy6Q5qY8gAzVIe8K6JNVk709vMUCS86aYHc60o7Ozlxyvo0E5fQjZoL
EVbUopnREyfZfw6idDtNkXOuAMUcu5xLaFT79maWMI+gAXq7OiSvskt8bzHfZVbgG8vGCouFmos3
fIHiK6XcXlGmT0zqUVsQUL6vSsNZZxIgrcTxyqqmc2GphAU5g74PECkvSzv91pmd/oL4BLtKxUS0
84mRE1VC8SgF6mnGEo8h//2uZOxaDlJkRzzUzXC+Dz3RiLZrb3BXdeoFhywc2yViis28eqaJ/tme
gkve19YzTLVs2wBsXs1Po7YHawt+aNE4zF/cyOH9kFiSeeSJf9MHbm5ymLPCaKsPDBDzyjeBwQTN
kYYi6UAkuj76RnrMegUpiXwWFk3OCyalEnSdoasyXlBiXByvv4jcRvjlWk+j4auPsy0tVjjthtGU
flGQfncAPUh+P8+RtOB2pzOzc2zl3BpO0tYv81f1YE7XYGLtMu2xXShZoyxD8SUyJn8rxFiQkiVn
9mNGwvtcyDJTn6OrGhA+O+BthL+htl/rcU2asqnTSKntfu3Hjb1ztWh6QiB7M4J+uPR6gkclNQ82
w/FzoToahZGc5Q047nf3mGbmG2G+4GpF8UZq3kofIMp7XCrbgD5OHwWESckLF/lkQYuNAFjFwogg
5yxZTTCc37XxES0BTm/dOtmq++BjbLn60VQyYTNgdlvQRearNCLrYs1Z/qUkT+CQJGiEySGuz7Zq
PHNPMjZp+s8k/Gm3IkDrj1xWEJcMBgC+Y8hnMFSq+gLioF3P2gX4Jf7GaLJ+FeaFc/aonyEgddHR
Jl8rqhmEz/tCoXgHawL66veYqG0Cx5ZZYlwNeOgfWvuoBj3cCWAqBy8sP6eSktijtrS6A3O5Dgrf
xbF7zrmGrnN1T8rKpk27uUsWq6pmY+yifVxDxpZf+GrO2GTsr9RxJhW0SYJia1/iAd52U7qXHFfh
SgkGiu2CEd8Rpx0DBg4Ei3qmFilOSctyGlZ5QmbP7EKCPtYAvnFOAEll7DFepVkjWFbMGOb+n6Kl
6cEUarCwFXV60eqEUEjlrLYPjujyQ0mX45KPSO+BZCwjPetf5q9QnCGRGQASxZoWnvpqeLzrZJRI
TU9ZGmCwUZ3oQVGyrd8YHetrFj/IOY86SZLPaItyk2ACWnZKiqqyWFVW1n9x8oDgD0+y0OuBG84Z
HqMJ85Jn+GJJmy7ehuXoPQEHWN9HlR6K8647x6XWfmQpVbaMcRLYv86FVRZVd58VO8gbjC19fz+X
sLVKo8hjr9+Go3sE+6szMWRMZWQ0BikcFcraCodAT9j77EMdgJtSv+h3ZhhU7KdOb6T+WbvqMQW8
zINTIWaiU3G7hmM7gL+iJcm0tcMnGofx2swxVbVN8USMt/GbQu+L/2VEqCUMmJXYvCqkjC90xyw+
FoGdrB3Yxfu5yc/mA8nEgoBjN5SiplU+CiKGV+k8mWEJGDjy+ldP+K+DpINBSa6WFXjYHqzMvhZk
ECmlri0KJFQzwmyUEWKGKWq0A/qqHitvVXQZ8vbWvt0rlhywnEJOSIwU+ew4H9uIX9lVYwinkq7k
1AJmYEMNF2HK6crGOfg0UkdS0k2f6AxZeIpI9JBN15Pn2uGiVtLxUErLv6wJDmo9frIKgXuOdIu5
NdA3dv2Q1Bx4utqEOi8rYSfKswuM4hVEMHrRVqgfFXsqEGSixo5IYORenJ4aYVYPGSOxFUG407rs
6KDlxUfLQruU6pq5CpsmuVr1M0ZNsB5lPeIGYyjh6tWLwthtW5GEEzsdEvAuO9mj6h0CUtAWuulU
XBlAxmfDRuYk9f1pNN0iMk2ud3RF5rvr1osQFtXaupXwe7ksBF1OETs6H8PRqRHVav1K6VIfvXd1
pDOhnJOsbW65jZJOdP4J/4m67abxKy0VNcEyIKdCd9OELPjiJksPQ2x4D31VHRxjyawpjRcIPOu2
0T+VYfnaSgJW2fXH2tLsp9IrUCuLXT8WDOPlmD7Rkq2Ho3BZG115ip2qODIxdTbEG6jrBhoP8oSh
Pnlt3yw7aUfV4EKD61ppYxa9aUJ7dRk/fWkHFwkH+MAssU6h7OL48sEZSWxUMn2VB2hoC6c2H6qA
f3WK/XeoRGJ7X+0w2zfbsodcQBsikRTG6EYBkLa1ukvRJ+App7lrp6HxYnp0P1CMnzpJ37MLGo3z
lWcbb5OdPXpOUkI+l30MzJZ01NMCgoF0iPmVah1CW7nE2gttDPs6gyZ6FYtKnVIPDUpVb+kmIqeb
x+RqCvW6y5ZktMTbWGpSom82TvHN0GEJvv8TIiRSa5gyWqgyUbjLzHYXe9WHGTDW0RCGxpoN66I3
SkSaHVAyUSB9k4y6MgxUuErGDn1g9ajApl0rRT2iAQK6e+dV5Qky9TI5Yq1vd34FkMQ1qzfk6Ejq
MN6D3GzpNJQ9m5Zpxrvacl/9Nv0228403SCZwcktGlAuLX4fEWmg30qPaGVbQaHOpKoFKooOzrFI
0/CKODsnmvOmK+LzrK6sUmdTov4rEcPtSyYhtJot92FeJ1DLNisUaimTlYz2MZoR1tLs2TBJoo5K
htPy8DghzrhzFRPhF/Tb4EU1Cu4L9COzFbbvZeRciqCoappPsPpI/iPt/o47QnXCyAELa2oMTCHl
EVQ+aEqwFNyLr55pL5KzX2v2J1thB23jChkgnvaFjiPVWCQ+C5eqw4MtA2P8UDXa28RflykY0bQN
LprpfG9F25bj37hE0u+Mc+bljsTkmJ9V5KYcZqQhVa/tpU/E4VmvSia5RntSQ21b4vRpkCbqIWOu
2l0GVIvD+EGzBmPx6y///a///TL8j/8th943+nn2S9YC8guzpv7nr4bz6y/F/f/ef/3nr8i0TYQD
hmlaNiMiYdgm3//y6RZmPj+t/VebmkMB7w4zWGSYJ9WCMjwGv6l0yzdFgdk+jCP/mKcGmumJDCiX
EBBicmn7YBWiDdBVpBfKvw1IHJpTN3d281Opmwo0UiaspveOBkzjwAw3mlwRU1vJLlVSLVCyWUen
6K0j0/v8eSL7aWMZyWnKQGDYht3BwZKRq2VzRbsWrgtRNzfEJQhhu6D8mzfCkS/0hzfCQjpiq6Zu
u47OVaz/+EbElPzMMKC53ysUgYxzmZZKfPKCiM9enrVLk/5AANYRTVRQXs169Bh5wzKbkuwAevIx
lCtfPG3Z2V3AfiwpHy3T7nd5pZng9QEVkm8WLcPSCR/0yWjPlmKjteZQGSSV/zqRab6kzcu2Kr8i
mE2wf9YMoeV8xMTxS27hfiKA4IpAhblVobpbvZZJvkXIGAoPTpdgpBnzptwErRdu6qhY+2OG9L6h
AyLSxy601VvNmNjTNXEhimOVKGj3fO9GAENxrp2AGgP8I+kU1iaIfEDcbvpMBry1zBrKJrnEWDoh
CYXolFWZd94RcAiFHspcJy/Ps//V85TPIE6GfUwA2GI+kCp92oJfSB8HAxUABGtvNx+8qj6T/GSR
ExyysjXvPSx95wIpxFn99YVuun/6fHXVEtIJrnOxq+5Pn68yWrZtBCRvsKy64oCxqTwj3yHhdqq5
0D7NY5D5IYRvhYkaDbrrVx2zVPswhVV4CKAUL5JEGR4crZdecstYG0Q67fqJslSpgZv5FTldrYW2
M0FMeFHAdqLUgLfuDecZGdM0ecoJ393HSj2sB0+oL26FwiLSeqjxsD3XoaMMS6656ZhO06vNVXIh
bONSaHw0GR4gPofxYwMtc2WwMi9ULqh14AfayfLf6in3ry3948e/fvN0489vnqYLW1MRxDmmJqwf
bw5V9w0JuquWMQIgWqQAIau6ylZtjLcgdyVHg3CizYhrah/WcYcFqrIXpdpqW2sMkm0K3R4eqbXr
ievhJRrHgRy4QziqLANpnKJEnVZ0WbsHV761KRltl79+CY7280twyGQzILEZjstVIORC+IeFzofc
iEJDsg4mixD52O52Xqfpu4YA2rodn4c+cCFac25MXznYMRPhWPk42frOKYR6DWJI0QkcM4Nd7tVU
J39vKg5TCDevt2ol+jXvu7JsbCbXrm2T7hr0/a0kcSf0Ouc6P6M+S/edCoPfCF4ZrBk4bXPzPH9F
w01dDnGL3SVwylPPObwhaov2iL6ZARe1hhw8DshfH3rkPIJLBl7RPDXowio9uphD4yLIbxl7Yl4M
+rUGjGY5Yb/uDUM/G/C79r6Wr7oKUxanu5KRfL+fu65Dg++j6LTjrJexR0csJ7f55E56fbOb9465
6WogdeTig2Og55kRDjMgZ4GLMO2dGFgKcuCHtlBf51/HIt4sRvYzn8zoPcrU8qqS1Pn615+o+aet
y9IMDQaMrpqusPh4f/xEg8Yjw8Qkq7jJo2wZyl00m8CWY8NFA+cqtbW1fP8LmYbtcpykNMJRrL2j
05DJsDNHVV4wA3ZQLSIuOPjkF4KfbA3bfrE4Cp3xHCPfTnrlZYCJeoxjB2hBUqwIzAzPocMnxfx9
Ttp5xy1F0wXTJrRvJFBNCn5bKTQBVA18XlyYpDeOQ3sfa+oZ7mNdc6xdZvfJtU2qr4PBCUTvUVGV
3rMats1JHxV03fJpmET69q/fOe1PayG3MjHvumnaluqinvnxnXPhAFtWSKrOXE9Zdt+jAlfzS1dw
dBox3LxCIkoWlELpwwQcZV2qQYq6ph5PoEZtXmCIcwJBztJU9XLH5BAGZl1qZ6gIeEaN3V//vbpc
Xn7Ym/l7HZtxiam6wrF//nvJ7fV7iHpEhmSFfgqbQTxo7rkfdOUyPxn6lGjjsSn2VZZ+cwisWau1
Y5FJI9XxLj2wNjW2NA9iIB+BRyY1D45qJFgSg7u32gpTsfC6UayVMBP05IgKjFRCZP/mpfxpGeKl
uDp9K822BDXXTxet6xmFrfiiXiax8WizSS/mMtLo9E9W7GM2JPjL67rPduEVCCVUOh+aBFxITnzr
7BNMCZ8nv4QA2gJHjmJX20eNKy61M4qLIrRzWILm+Os/+s93muOSJoujifRQ1Va1n/7ocCInrOzT
hgYJKWd+kAyPpe+/zPoOxyJyZaJWCKZtUWjxG3crXiSjexRZcqtmIZaeHs0OBRo5SYBk9PCYGmWy
LPXq4+/IYbcjStk1qtWcopeE5jMaAM4nuADnooJpeHgw6GsYahV/J9n3Ekoz+21IJR/OVGtPsw8b
jlKXN9Fb0/pruymmN7fyzmVCUlhRAen3ZKOqkOnEfUHWpGIiyP/rd0zYP1+xjkuAhslbpRvsO/Nu
9IfdhjaQxfli6qCZSE5RULSQQhFULsbK7G7zgzJoyqLCsbKbnwIqmq6Z/tpP+zlKAHFr+CSRaRwz
m3MbD9kiq8m3r9XgMj/0bmViXVfTlcmedMoH5H1OarvEBJoCKr58sNxuQWhEBvOx8h7v43/cJdPd
/M9xN11WcdlutLpx17Vu9hAOg2QRh5i48zIKF2haqvdYLc+QGo9ZbtYXLGnFm5ZfbHVKX8V0Jdit
v7aZfH0SzzyVPd0frc2PWUHS8CDPajrD2JVS6Xy21LXX2g+A+E8VhCcpWsVhuAlowp/GuK4xwMYD
QQv1Tmvy/fyh/PcPh516Pvx8yYsR2kfQ/PT0X+enzfP/yv/iPz/x48//a7e+rX/+gR9+nt/4/V9c
fWo+/fBkDciaJJr2Gw6Hb3WbNP8+iMmf/L9+85dv82+hpv72z1+/4Fxq5G/zwzz79fu35MEN0+8f
rkj5+79/8/Ip5b976r7x8r/96b/49qlu+I/Nf2gAjVVV0yzGOAQe//pL/01+R9P+oTq2ZqoqHUsi
6hx2BlIem0AeFf+hCrkygzyVzy3rHwa3COsyv0Yuz9av/36538+d9/f+/3MO/bHCtFVVWDqVOf0D
fqfKqfTHLWnAmGbH8vavsLsu5jqs0cdu34hAXyKcMl6Em4BYv99OZrqSSmi+GdYwCjD14YuvJQAV
KgPcE4SL2dJCr/MQW4a27VN9ZJlvQ2h6jtdC75E+xcDlOFfZybHgRn21WuTQnoqyjdy73uy0s1qn
7W4aE3M/wYgmdmlQ/u5QIhfO3zc2XrUuLJMVkvLFMTiMix9ftTaUpE47OmwVX81ObUoXwx2S9oTo
8pyp1zYA0ZMWlr4cdKMBQHHVXLKXAWQETz6NiBtGURDTASeoXL+nluOJYxCDq2E5tzk7zqh7bNe3
TI4/gtqaGH8ADxG+ou2oic1dWIQeCnVmEuAr4Ysaex0jy9YUpK2PDDgi1l2EzJjTjBHUd803X9F5
BtjYwcmm1i4Iyu7pDxfr96vjj10JIV/3D++LZTuWKlTNMeRl+vN5Q6AyH4amHFZ1RigJTnOFxcIt
IQr4LXk3gaO8kue4SIfEXDZw6LaaFL4Vdk3uwbjyWew2cVSLR5QV1ZKIHhTOEkmPdot8+GIa3iOm
YOgrSZoKmNEuHZlUjeiDyRes7xUwjmobTV6ztTzcF2jtx5Mpk8yzWjNOBmKLl4mJyP1phHEK1d+b
2ooj4hf7rMsHtu5yHbQxbC5NAUwWR/ktd8vyGTaZfhxy8iy8Rp+eaQZXj4GN3Us+Y+dXn5UUCWGc
lI+uF6rPHArpVTWVdrTl02CE2BhMQ710KXPvmRq9zjE1IN3rPGtua4bzZfM3NZj554+ETwRhiWoK
ixrY+KkGCCCwg6fD+SyqjV5MXztd896GTlTb1CC0Js0j5c1q6I2k9JzOQSWitxbqps5pKQleyFUc
j+bvvg/OiPqS97FZeSdCb/RL25b6Zf6qk0/Rd9Je8MGplb7i7PKCyK0kd3KU2Z53DoqmefOni6bY
xWvMsvXgGca7CkReJqxjgDDOKpaRecLS6snHYKg/Q0XQj4Wwh4XrN81LbAMkb8u/qaznd+GHC1d2
GOhNCYtFzBbqTwfluo6HzsRuuOJICEgO2hsXWFadpprUgaZyy1XlwsCBu5DD3QzIAurxACYyKdO3
YfCB8Rg3oWAYMTmet88D0r8R/iCKsQqGchy15la9ji3m0Y8V1Hk1c5KxQbyFLZ0Wc1Y/wUvIaLW5
yH1DfTiYxIUdWgicq46e998UOvqfLgth65ypYSRZFg1Eof64gkWFahcMsZiZDD02OSsxTrZBqvLo
RCBHI6+EH1K8wCBw3mubjhDm8xc0Z+rOjcNb0seZvITJ2cVYe6qByZ1AqUjzjHw+P4RoqRn8Cuet
dLVvWTBqYD9r/aCYZbHWi/Tvit35L/7xI7RNNkZTpxuqO5ohd6o/lG4Z47/BRDexUrFKGnbjXsYG
5hLYFHs7GrqxIgU44iSSeEvTxDbBvfzQySHzRN7k7w9Fh0arUJQj3XJzW5gAHCxIts7MT/UDgGt4
IEheqInoLEPZP/GvWFyQdTMuXgS1OZ7zBjyWVYWXyp6qXTKhjAjGaTvbVhWwhVvRFR9+Tylws8N9
Y8sbJGNorxeliJx314arO3ODEHkdjBHkZGrF3codtWyfKVX+WifuImsyzhQ5Z7gxtMITpXeNLrFU
3sjlIbnFqL/i7H3TvOFv1hVd/HgYlTu/Y3NMNEgVcF0KiZ92fqUYEhsaRroqlXZcEkGXrjlyNsVy
6npsCqHT71W4WrdwcI6l3RlvCdvBvkwxmLQtkWqtSbB0w/QZN1WTnPLZGDcM6rD30/YNIBa4hbmW
dmtzT6sWrIOM6iLC5tm0+pfCie0jvrNwUQ2kw/W+tUYzs44617jaLljxnuYOGrbYBzcWhIeYWnlh
VsW4m3vC5OJmlPdo4VMoY4s5QEcLop4UahRLDCzVTCdbvXSqiPZOEK5daarIEwIFI+HuQ1IF9qpb
0+gfnfLa06rAF9scY7SdT1lPj5AJbzQRi+SjKD4QwUSupJV86cZEAidkCJsl0qVjdDvdkHQT6fua
Hyj73QcuYpTqo5m177nGgDtvwTh2vf9ZsVL3qeyRprZSCn93Rak2lnNVgfyAuOeDUafnOcm293J9
JaLC3SoY39d1KCbgyh1NYs2O13Ntlho6VBBXi9cN3L9l4ZolMdRD9ZtS10/BnH175yBaXrAlrwkk
qN3sSZIxL6x9X+smUGinVenFLQmnEsEHr6iRi6ADWypBNh7uPXlEod05TLvqVHj1xkmfGLQUb7rp
Ygf002TBiXh8UMfUx/BpiY+x5+RLGmEkm+RgKtIAChYNQmDVTSGubLmC1tV3iVfruqQUxdNjwvET
kpUzrcbQrW65KD7kg5O+RxOqe7/o6qMfC/O5QvVbyv8/E3ax7khfRuxqe0hQqpjwMBVNNRtAy+y0
L8BO+Gz3qoWnB2UDgSrzwMR6G0TRL81atDvFKOtbzGzc6Mc75j4tcbx+v501DldWUR+90lPfp9BG
umsg90SMoTaTtaq6cpKo8Uct4d++M4GGAuV5VjCvinpDP1B9mNWmj7urXnbmy9QFE17QNHoOg9pe
m+60sWj/74mS8y9MzZOVbnn9J6qBhatGzTqN2vDA/IJAKaYTd0rK/FSfrp4fUzDJAp2J9fcfaDOj
fbDU8XmyoeT4ddJsC3nnItbcV6jsnHHM3k2LtC2YFXA3ZjZTUgXxEdp4coAM+hRxLgV9YnSUduoD
uSf95Q6KBrmffEiAl+KBh3vQmMoWbAkRJqHHsqXWzQaT2mo07fhY2LTe+xyRZdbHjC2lqUAzRoR4
MrfVyLL64Ep1e6jo/w4qHtToSy4a2neTgf9iw93ZBDYsanmrDa4PrVWFsDOvIENQLOd2A8IP5Hsc
ZVt5z03wLZYwuOsN1g4HCTtguKBI9AFSXlt9U8bWo0VZJzhU0FxzsvAu81ctCUErESKf1ivtfvT9
4eT7x4La0iy5Ef9xW9OEgwuLXoTQdHpP5k8bdesRpYs/QFveSVhBLIyT3lfuVi1ZGEoZNppMgpnI
Qhm7l0liNZwZ/+2ziN3tJ03zQSV+ixo8/s1FEpGP5VonSuI8q3uKpHi6Ax/UnjzKWdA9Z2E05Bwd
o3wxhZZ5UcLYvGiW13EPc4CQ8yStV9OzgVd95LC2A4c8SXaFdaRt+lI1dcNYRWd4b1XNw9S/3f8U
ks75nFtlOQ2O/QTZWFn2XWwtK02CmAfWX2Ktmo2edeLD1CfrftK7z0HYXUu3+Zp5Dd0GYq9veqO8
M4HcgAOKIYT2yGMILyaVpY1PnWVuiLzwV7McQzdyA6evfoHCZ679CtlLPeFVAtMso34w/ntNssp6
fl5IQnEaTSdkmuUmct2GvJss2d3XwSZSHS47Jd/LBIPFNE6EeisM04syb25pmYpNFZUkESBQq8I0
vMUOwFRYpu1aTdoHEXaEXsjwWU+1bcDyw6Lu6uTryF51vi+T9pjBksUniPd6erc6xNQw+nCJgUfa
qAD813nbISLsaOKmWiGWdd4he7L85sG0yb80ouhV93HDosj4Movg6VIouyFzHouxcMy94+SPZV0O
u3k7jtLsLR7zdMV0xSSls/ZWXaPrlwrBzy4TKJGFPeJOQ1Zf6mb0NDrDl4AzxrUW0M1Kzdmjx8Ae
wuoBPEdxjdX9KtJ848N8n+HTQo5UW5eOY+8oLUPzZdPIa6dBGbW4v+wsZpm8G5xGNX4L9KbczaN9
Zvnu8m6TmkTcEaci7+UeDgyzRsJFZyJRVY3v80Qy682eb+TjH9IXI1F0R6ij391iKICJVYxtpoFG
QECeJPybUQUfLuzRFvPLpf6ymogjC6tOkOxVYLOSD1WpFfCYuPEXY1GGmwTQ/HyjzA+CY+Tm/t28
7PJ9RuQY14BOxOFY1wBBInQGYYsFQe3elMgZFvh8sw/E+sHm6FRUo8x2duXEik2Z6Z9dwjy3qMUe
tNExSNNrgo8CUgezRbDAVIBV75xmwd79QR9TQNHFpg1buS6hLZmKIbjouol+Du0PUxDzN5+MhAZB
8+tUqjgkKhIdRL617fZik8t6nC/igZL31OzRl6HTJNDwFli6/ULsvbam6wQ0I2j2am03V/S01dIy
v6lak30qy6/1ZItzodndxm8+Y26p3/0gDIg1aZK1PZS451ixajSDeriMRFd/RjO6mgXd4Zima2Lf
jItLstVa91HeRD0hZ8ztSDXhLiHczDwXfK4Xx0vcVd4AEiGzC9uaSMuPjluhxri/9z2BvbrF/Val
47CL66naZrk2bqj0Xt2o73bWWDzP8tCUoEZAW+0eZE7sFipue7ieq8xyAL6lIen2ZWPvECAZL0jZ
XqKx+tqlIf0t05vcVZFEAhElPro0aPpdHzLgdwdjZeMLvFGWDYg8rQzihpuDxtPxXCVx+THpbKaS
2Yz8gj08vnaxe5gt64rSfmE7o8XRxhgOnf6z0nXVKrfrz5XKKlNk70Na60zl3XShBiEqNmTs+7Rp
sEZm6K/C7+nAWV+MjznytPVYNI8zxv9+i4FtHq+WrHJQmn7Kylh638hvZO+YamioVW0Oy/tW0vO2
35W7/EHOslfbp3kdTWPOGSmT+E3PnGJeKrXulSHTsB8iz3msQ86NeR8Yl7LlChziWhx67vL1FKzv
C2ir2v6J4N4AC67PhySDb4ew/Eh6AkM3RX2aXCPcRYX5HHX40VjRzFffy17c2N4mBSv4rKNru+d8
zD+Zemp/HQd1YYK53qSjOx1r34sX+KGHh9pAgGQ41hXzifsB4xKSCA6F29ITzofR18+iJwxQcsGL
3An3xoC5n6Tn8qHLDf4KdIueb6nHMbBpiEivOU3elPLXjJ4H2ufcy4l+wm+pvGLN3zGTrLaTsLqV
D9PXn0T1kfFpvwHqKzaxZ6wrDK/b0OQOwihivKRl527HKdRXwFluvK3tqdG/tTXnyNE0tsIbvsQ4
zdeYzYy3PKC3lbBcLINCsZeizcTt/nb2dhxukHv0t7QpHjTJPDKIcpFdfiWGpxwjiDzaAXOfdnbW
NalSbh2Sh5eogvJ9QUrLmhxQ+qpfUCxiqEh1gws6mXaZEkLGZLdk5KG8q/lJOL7++F0cFYlXbwK5
C6DOQu8bPrtyuOGYYtH5I/7QuELlj/2vptYld3YwQobOlUhfDSVeT5IiMUw5QVBlJwB5av51PqqA
gHgY8/aDhYkUrktNzJQbNEADpWjQdD0QAVHzrars91ojRtKBvHr1J4nS/89XfWaJtSvsb5T+yLJM
aDWVlqBFImd9VtkqgtvTt7SFivL3WcfLedYChVVeXiS6Q9ZlbHQCSEaofSAvxa+tJ2JtrxPt6bUP
nAuVdki7ZhwhNyAjOlot+p97X5uBr77Avmo+BEYuy+TaWRaKFdmcCYB6Tn76hZ3fOWp+KpapyvEm
a/HXzzVk/p9CUksjgneCNtjcd0P/NceHNlAL504Qv81fTcTOgY62ds4MLcJOh6sMIGA88O/cdzS5
aJbFGIePRaIY+x56DVelmbmbMYKkPSSOWDtxUL0QG/d1yA0gXbOW2LMfYfuTH1Z5JAsWkuNoWjXa
MKtDt2iioS4lksDpTEy13Lwobcql8HpQc0QPhnbzrOZTvg0QGEqXunlRPeWbYyrNrsGAYjqI7kyB
BKsUAM99c+EBrj2oIak/k0XCYQgIMHOcY+C1B9VvJhx3Vv1EyFRFdPGqUK1TYmgwj4hW147zQx4+
VlYHdnxW0dgBqp5ZpA7yvV8HpRufhD3FJ7j/ILaG4ebE6Qbut7+YlWylHJzT6BWH1FNuKd31c2zQ
zQgLt/2U+/6yb2LvBjiMGTu6L+b8ofIK9ztaCa8zryICGFvFFHupEdmXroz7FYq86mCWVXXThHd1
/XU9qslLXovg4tHYNeMUzQPqwj1BL+lzozT+rujSz57qEMGDRfHQT6X9IcbNAKjqNE78301lVkeh
AoBNLJG9gjiaT0MxVLFjKXBq5lYKX5GJ31w0djrRQqFKkwP2BRyIODo3NPNWNRajbQEEUDoV7V1h
VSliY5D5cRc/zMTUkgiVfdePx99JqgWy+K5cFE3frMACC26eclpqHJAqyyoJ/6YbY0M7uwhTOfIu
p6x+bXrC3T4hWc8Y6rthvLrrJYF/4bGQ/LLIEp+rgWi4BlfcJZ/c9DKpNV0IGmbnPM8mEliHaIF3
x9mo4/hlkkzZCVPcOok4Ft+rvtSOOXP1ZYfOrZcPlkuFLKV+hXeqtP5M0fsivMh9ILvHei2Ll57L
+MXJiuQGyQOQxLipqti/+FL55+FwMif/xBza3kJmt544aPvHtsNoM3MKTB1dyf1WL2INz1oisueK
5Ae71Z7N2tae+7C4qo1ywJuuXEOAphsKFf1oQptY5D7wVt+p+h0Hs5BoLEJmQPfgc1VdRvMGNjkl
ccDmlQEdJ/QUqAddQEiMl+/51eANX5oYfse8A5qDO5xiPz+ERYHaNHNGdVtVJVo0fvu5ENqHuSE2
Q7hwo5zKfAgewO8IfJIE9N2bT7kb9guLX3JvSLnlq2kn0VOMKJBBgKhvdU/OcVMDRRJBqUgc1PQe
1IhECZbTaw80NgkzhU9BnA0TlnAZP9M3/4+u81qOW1my6BchAgWP10Z7Ry9KekHwSBS8N1XA188C
eG7ozkTMCwLoJimRDVOZuffaOcviuTCIauEwr6CfDHMf7wW9gHKf5mhRtKvj/IjqTtvLWIsvKSs7
gjCX3XzdVc6InQJf3nFw1ElbqFtJnJenWOs3ShENuX7MiGOrg5+3O1EZztLBgXJX43KtNxoesAOT
0zhAP8Q0bcoEeYu1+wGIsDiFMVxsDAFi72akZH7ZdtuBYB/Kx+hMDpLNgrOjElg0oDgMvjl2P6aB
2dvvUij94st870szI0ascgO9oULJqlnBGm26Y5cqEDmKzzAO/Wev8lDbLpbJED4MMy8GVGTRTM/x
zIgOWYx3tIBnPeuuip6yJNsoqhcgMTWqBisGmo3Y+05OQrKb/HJ46/FJb2xpJr+HuA3KTuI9j8vh
2jRW8dg040/Pz3IyThe4jxnbLyyQgk5WsO7WvwNehyLAQnMqS5ZDDtX8e6XCN72TOYne/ou+kjuy
nnjnzgbAP2dAOMhuXPFVvZ0tnqMJadragWks9ZiReel3zscap24Q1xiIji4FWiB0vvXgkcdU3xJZ
ih898Zi7ITPghGkOTM8CApwXofBpbU7YKmuor8CTRX780EVa/Up/u7iEkXr4YjrmIB9JO3L4MH3y
WALa0S8sNOttskTrOSPt8wYZDA0zOD2el6W71T9i4efftLB4eBf7QOO7i/m/DXpNZw1gJ57LjR/o
iFycMC5QiW07mwBRk6YMSHXKtlY0GjDtOL96ljSuiV1rYljJT9QfstR0YYcWrK1C2jGEae1qLCBb
b8a7Z9Je+cJphDxttsMEk6uV1e7LhrN+yXKY5T2WkRJ7XbhMINaYBpMV6gmn+anvtPGUuGG0l61W
fXjcEBfLDGL1V8ZsHxEdPsjbZAAueyzSy29uVmbgRvn1Z7frAgUz/2ao1LoNLQCkpHTFATvsRyPQ
bdshUsp1b5j8fBfNOnGfi+9g/QP3Odb5dOwxQBPuGoRLWs66IaLhiHVtPvsNqDOZ51XgyEpRCR5K
Jy7pf3EHbj0NSo2FYNMudab/Bpr+r4KiXKAQPdGJePKQNTpw+ATECNM0k93YGeabMXGSBXmnuGP0
jzrjqUcVwmg0sHycrJRpbB0O6u4nc/VcdN2bcpsU/wlGKCKX1femS7aJjUQzo8t7LTpAxAB0te/U
YDsHkGtsINomN609kgnDshoU43U2muKmtMrde2Ub31b34rrJBDI0PIEPSTb+1FI7/OSRu+m6cH78
mgyECkiElKg0ASX8UnleolEw228MhhBD2MtF5k89wMYZA3y2eF/XXUP2z+qYmmCCzDhM/3Hd/kgU
FG4ypcZt72N9nfUwv6iOxOdynvpjPQN++OooR1GUMRF/qgD80u3C7mbQcmJJ95TKKj7jAjAB0i1J
lC4dvIu/bKavZWBGHLm7wHrnKH80jDTHAEQOXZ8O3nnmg9vw8EvPON1IwFxuHySy0ZXOgB/aTDJN
zQS78a0kRRSC7TBruxqJ9C22s+lRl/Hvr5IkEua31aoSepCTbWMYN46kP99PtOBGSYVi8ICohPjm
lnLer3cO1/jwq0j77mSkFa4vY5hxMMUvoB1zsn2yE8J7otLh0xLFBT+Q/JFLp9i2Do5tK1egDzQ7
0HnS3bGbWJduotL3aEaeYGUioJdJ85y3PP1svYl+C+058by9GOLmvxo4IBf0XdGAc4ml696SmSDH
uNPT7Xoopuqaovf5lwk85vG8dbSp2xqkWtDVbi/gBL+odFXtvHx1FeVMdxr0O7mujQ1SmDpm4oRR
kl42kZ8e1Guv3btwh24tGfLLQpUZabrNinbEaMDi1Yuwpddi3mqppuPZosvIyCe/pUP/wvR5CIRL
/O0KHloHR8WYZsHXFM2MY3Pj5I12Iw4QbtPSf+g82kEtxa7snpDHQ423o/Frr888OzAZ3V2L7Mi6
33or8sJ89pL4YKhSfYMood/70PmlQprA9AAFEli8N+vGmX2gJcIutlrim4fSAPq/tgfMphzRXIjv
PqLY52gHRqm4jQbF5TTG9XtdNG+EZwyfKZ9HIp3+uD5z616gqViemlNzrfs2e3FG7wcrqOrGymx4
jhuBf8IQr5VV/a89pbxNh8RwGy50SKGX0BSzwowuI3+l9TXNPydqKSrLQT6aKqXB2bYPVVflD8Z4
1/DuPA2mNpy+2pj25F5w11X3hCxjPK1NCTUREXw+IWCa4S4dXaIiNmvxgaJNXEtN/+X6nQjoMBav
Da7vzdxKQuH11IVgMGg7y7L6Uxsx02qXyItCdxAUD0ugoCe1vT0VVgCGYHFXWR2L5xIwX2RNQRQ7
9cGcoYkzWE//ZSTXRnZFlFfuANxEW5z9RAMsG92dsGhMDitX8rRcxy+xxjvGm1VgKo9F+FDIuXtL
E+Mp80L9Ye3tLEdk0MzXr1PXs14cZ7hkQFue47g+4iQpd+vNHG0PEdJO8rS+5JrCP9sZqPC1r+3n
1jPE6hwL+C1FRtlyR3NK7uyIkdQUJqfCBgdnm3hU4gWnSas186EQAyb296vXHaIJ13UfXxLAFfem
Df8zSVvXHhM5JvQTCEg3OpVszKHXyfehoMy6Myte59PKoKDF3En5JB683LR3I7kzh3Vy0RFNtU8V
juwCiBb4wfHuOFI7lSry8LQCaFnALbVXmhc6Lt8JgYca4Q9OIIXffmAwuo5Zqd6i3GxOOeNkcg7c
IHbgICQtTMvcz95Z9G0NA4Z+U6T60S3qXD+EvtqjnzyujVqdoNLbjFfCoJ7cjbIvTxiw7V1opt3V
LjoHU8IykEi6dtrOHr3jjTf7+b9Pz687YumTc7hmyLSod64R/rKA2pPWyjJacGMU68Mkum0z6x6x
Ltr162GVaviYmAF4nJLeQ0HI7AsQT0z3fV0c0ZUuug9EYmlmx9cq0UCNudL+hi0nJn1ExDujMLMX
sXqxCcfIlw6/l2iX1bVX6SPL6V6N7c6s7I61URVCSWR65qjoA52398VopE0dP9DQAbUC43IqCa6n
5zLaGt3XFJ/tZFjqIdTw0a6ziw6TBiTB+WWObEaL4+K6+1pHGN5UHtcTl5U7OnHwwqUF/EBfMIzF
lJsYLyJFfoZ+Yv45fdcjooSBGUy7WPFkRXtUb92hS0703tCWLdwNMgV7sEQDMSeVph+01LGvcwFq
1G4wMCJlu9mhGE9uMsE88QAfO1rPElub1MGoU9YxU/+5hqWRnrHLLfXaxXTfHGb6Ms4s5qEgEQsr
5lacARRa9YKNTD/1qHaxbrfOfm6BD0kEO8FIb/hq6+Srg7yd99xyfjBFdfH/ggv9qxAAfbQva8+/
prXxEYJfeMBtz/BaNPKSaV74hLgMfmhx1Uor+lx2VNeL9yiqXtYI9HXjwqK8rXvgNyGCpWlybquu
e5q87Dl2Otj6TGY5L6rQODnDeCpaxz4VYjyuZ1/RpJ8Sp+p+PfJr/992GON/tTcI4mBxf15P/ThE
8B1qUpzoptl7u4Ox4so2vIRj/QvZ03d7ihCq9PIlRMjB8Lpi6ldqwEybf7NIpjg2voQTodlBk4mc
GmYA9W9EkDFGuxCq2vI5DWMy7GlGEP5ZivBmyTI9/N2z0o4WZWbKc1N/W6v3dZMUiJYYuD8UwnJ2
AOXqXdylxsY2nfzFlFyZfTi+2dXs7PKmtZ7Tuf9TshR8Leyx5HRlpdzrGFmXe5q/5EP6eWANiXaG
s1e/57K50UwS4A2sW9THsAmUIPMBH9K7XTNycTwd3IDkpa+Rw4JySooOH44jiJFv9W9VGbu0kGm4
TLmRPkhg5yVdWPqIaUdxuqBZ57HgDkg6Q9WAUOFm5rZO/CMyoIpC1vmTkm/LQ69gjlx47cuQRvuV
YD4ye8bVYiMtrbSzNGDrpWv2l5jG4gBfA23Mkiu1wA32aSjBPosOeUrDJLKOESckMKhv7tS5rByG
4hxbpnMZkgjTzGAc1tXJqmjBEgr2ClD1zkcPuRVoIgHrPzkVurBGl05QdS7oE23AtsVJqXV5dfPy
2TpYQpJhboj87GSNuetkGL3UY/NmL1cg/e3moVLiLHV/58yTvP3F3hkhBOk0NMLjZLfVQXHD+wrv
qzXR7hqvWxhgs7jYKqOt2Pjdp1+KZaiK9r6FTvRcdrGxJ15uuiRpRD245nVVsv+sEiO/RCqpT+ve
LJplr0+OKja/WwVRpxp+zS6YCDWqcphgA3joSOrtNsVicu5beY0KdCF9NTYExw1IW63mRzVZnz2E
Ih5Vv52cRg0kivNokNjy1fP6aot1kpZPWKjr3LTGTqWN+ZQbLG59wkOMAxpFZppjPcWXsJj0baZH
7pECtKSJ7g3b2mvSg698Ws/Eat4Ks+0PcrA/67lvb11TQdFo5phCcamp8pBou1WBVXp1E7iyNA/r
AJc+k6IhzA0e6x2yJHRPz9Zca3tNThqJP/b3teU55DzWLBJSN8uKYe1F65kx3WB+MGSV/p3YEFap
tZMzCV46Cr1D8lZD0R/YZUdkHpSpM6CdBlaZwpPpwlpfwyVJ44lZQ46w3wbv0upWcrcymoXL7V/E
dniOFizDOsep5G/pwWxckQAc+GNC4OcyheHAYjh/lD1F2toFVNwm9tWMNoRT4FxKphTrQ4Z8WiwU
y2Fd0gwelmDKtdLN+LX19AARyf7t9UsCjaqutldUlyYiDkeSODLP6I4TNecLKSv6YZgGwiFzHjY8
Ps09merGxe20cp/MrEb73Cq3bTxGNwjLyLbXy7oZiTWx9KQOA4bz8lSRM5OsAiFGK935SxSyro9A
xnxPwz8rxuAvRLAvCd0Lh9qmUul7bKe1doO9hTc9KkCh+tmbLTmlXCxnu5SMqo0+RvaxF0z2lWua
j1aSWo8Wdt+HqO+iq1EbOVVyl9/WPX05/NrzWx03dDzuoZorBjnx1rNS/WMY9HkbuoTPEQ6YH6ys
HbcpzeRgpDNUuCICmUmxWOATL92pOX/Vjwv0wEWpxKcIOEA6w6Y1QsvcWN5ibW7paq3SGwhWNwn8
cJNq0Z84o0iv1FPRTgrpXaM22jyJF2Qcap8pVCoQoL/OEcQeKMfndhdPbvqwdksNG0IbCSoYZV11
jhEEwAA3p59lB8XTiYf3HNNgMI7hMV5SvgREh8CXAsVJCmQ2No2XaniIJju9rqeGrZd/vhYryElj
QgXrfyica8p4xoPkfbRkouBs4/t2WTEXT105Wy8oM75QB0BNTKZ0jJQz89sU5uX3wdTFIayVs82S
prjWE2rIFd+rBtZ+AmXPbj2sPQceFny/G5X5sJ3KcDhZllKHDDQY8yEXy0HrdnQ8Zm+3XuX+ZS02
nb7Jrm1els92jZEIZpRzZiGibqVGwYZdmI6n5tRbbfCfGztNL0kG2SRhtor4lYh7I1VT8HVI1xpx
cfo22AmDjL59yw0I4aubXCWTdhDLGSWXcytOJqByNVG3E0TbnZv4qLtsE/xSrE61McmzVmS3PjcI
3XI1EciK00a63neE1Sx1SjU9EpiO3nzK2gMG0vKxTLrooNX8df5tc/NJr084VsdFoFNr7SbmOBvo
ccmuD9v5AgXF3UX8yTYFzs8tAQ/dRuR4mFZAoheTkl15C1NPJ0Q0isfmZyRxOlfTVH/tra99vStZ
Z1a11RGaaIRPQ8/4IMqEOHlJoj11dhM+OR42YAB4pPyoaniX9sCct0oh0Q8TrT6ong8M6aJ9OQjx
gDobutvCdfma4Bpkma3gyKIuW4pRV8EqHLQnZQDe7KLxNWEc9kpo33UK/10U5MbvwfYBJK1aGZmm
cKtSx7nbdv8S61Pzys2b6MCVqDkDh9pWDi7AzHpb1W9f3d62DrnmKpPuV9/mR6cV80U46Z9MJY+J
AhCEOKE8dyM1WVT4AAOdxKtvUfayrhucziCEp9p4yk4Ouc04ugTYtyVp6piIXOx91D8kSqftq5WM
5iGCHrgrEXo91wOLmkkjVSUcaII0oIxNR22TweceVYEe5xfdNMYITN7x33s5GUHnOHOQGHygFqpS
nROHG/WIEiQUGI0EelKD8AIXbYte1wEhuU81oyuorg7i7Oo4pQUKlBDiC/k0L7D3M642sProg198
Qgw2aE2jwClLUqdEvC3Nbt6EhZg3KN3/iTMTBHK30VzIj/AhtRvhr0tLP8SYmh47P6at0YhnrfON
M79PDHgPZBWlBA//GAABn7WIOo1Gcwyp3i8IWYe0CEulZBxcow1WztEzoRaBaKk7nwF/V4HbFfYv
IwfNQjTGtu69MDDqNt36ejuD0Z9pr2ubehGmR5Fv7qu2Gfn738x04Hfrhj8iJ3ecytf+5tmr/Gba
xxrVZ76cSWqiERtRufSEc6KoTyCXu2IXDskV0Fp3EfSASAXuaALP44MzJD94SG7bupQXM256/vZT
spOJ/eHN9YcV04iKXHJjsvx3OM7kGCX6TiGa5MZ1we62yfQ0Olg4rzet7p4mUwt3qdMPNz367Oxq
H4+KKhWjUxCV79S4xd4tKtz7DRq4AZcqQmz6IGQgwuPMMJUZ5sHya7UvLNSGlql/mnP7bQyRqmGT
Pyvb+GTKVDzS/YelsWy0nvGRCVT/aMyAYJUZX+H4AU3RSX+J5n+YFyZ3b7IxLO+7kcJtLsZ56xrF
CKhxvNKUlufB0lg8RrLbWzArNkn7IXp1J8qt39hT9zmG9H4wz/yRpQvLz4NWpSw6ebrwCVPP5LOa
rV02+VTM0kjhcrJSm23uB8lo/1RVs3GzzCHHhHGS1r0rssOZTxofZstDJdL9I6LGYmd3FSnU2vug
xBG0cbKLiXbaY957jHuS2XSSJ7iBd6+Tg+xSrxDBh97e7pWA7aAHUwUPJqeHeq/jH7JEnKZCkT+T
1bjFFeEykRtZzOjet7aRIBn7wdv6xQwhUvN+R8Xs3hXhd3nXHWQXWZd9VmuvseIjzSN/K/Txly/3
IdzEne6W8BboloW5ELtJZq8YicvDCU+7PLV994KAwX1Kl/iddDvURJ8rG40m96s6mGomfyQq2EFF
mBvfq2Pnt/qdobF+bbPHvp+/cYaQQoe4KTBMRNxl5IUPg6/xlQNUXDxsMxAnAcq00swdTzTiaXX3
JaLwp0ZOzCMQh4+QPio36lTt9HLutm3RSYa0nbnBQm8fajdGE5FOjCsNA2Ksw31HDtsEsCvnoisP
pelQ7xr7OR5Ao2ZuBY4oO0yF/kEj8Je0yNakl0jfsH2NdIa4qsELRXywVAAi5jAmN6whE7ia4T50
Zfw8lbq+rTLyw2rNDxK76U5VpH4abg2Zqc3/FFLr4Bqq81hUWSALSZoFcv2A6+GPSCIeeO5wUOQ+
EOTA7yRq1hsMIopdWWeMFidT37p0n7nkk9/ewLmQ267Y5gItbOQVQTwLlxTHMWVwwdJNUwbReg32
Od0C59XsTLLmN0MYG8ckyrOzH7u3PORJJy2mijZXz7bV+byTAl6NO/7C2GeQuBnzq9pCBBNcqZNR
XlFbnul+hHdjQfx6bQaJLTzkI1pFz/HI9y7PWovSOM2p1UxY+IVjzPcqZpYx+MMQQNszV2HsLpZw
cawO+ZnP8KN1QvNAuj1DwKI5dpV+Rx8ogtjiEnNMg/63U+HyITV9s8T7Mq68aKbpPJI8ky8GQeOV
Z0G4xU017kSYAcJP9GBmVsXT8yhGF+FQGP4U/bAkjC3pAwayC2kNn5NG5KsbR8nWM7gNpNN7ng7p
jpwGhDxLlEdS7j0gVlI05SUEQ85wndaLIm5CNPeJJNfiH53g+JM5dMV2dMAKkbyjB80cPTIpsnZJ
RYRcWxlXxf+Uf6T6lVXi0esQYPQN7iVv8JNjnUHbQgGm9gCwQRVExyENnwdj9LZ4jYEWx9+roVV3
wsoOsyuqx7wu3zXiWUpIpW99an5WTfg7opzZKs+7ewRDEVcKx61uSU+JYUs0k99DlFA/dDv3tg7r
AWIKzn4F1ROBWn8qZEZkHe7Nrp7so95BGzPm4WDYdYbjF8RS3U0nO42SG1DN5GYl3dusJz97exp/
5Au+TY8Ord3pz5meX9GJFachzwmRJZshsLu0IvKLesHoTOd50dOYS2VidxmFf2J8j93ow4N0dePh
ZAdZ2b/nme/dEhbSW9t/dcP65NQIMEm3lE/NW93Pcmc3/o+p6n6VOPANiDfwAW3CEXi8ywJNQTR7
C9eJdHrZIJLpoLz0gEFI5CVgSAztpRKSP1ZHVqxI48cIuf5RzKRz4oR7GWMvfOyMvjrMHvPmrC21
x5aW085kTUwMe3TyZB4eM3fW9j1WOejM090lZz2gUQixPcMTaYU8ugcy2qLcl4eosefrrEn+6igZ
z142frkys6yBlOcQspKYPqMtpvCYhIpLrpbUEesAGkAPxo5FfpdL0nKm7J/SwbDslu5t7h/xC5kH
ZVD76NxRt33bvFV2ht41ZjELEeVGaj2iVDf2kPWH1U0/5UPenNse18qoa3s/HGiFyfzqmF5zHN0R
49JAJcIKj3SbhNPGcrkVMfpZngh3TZZn1s7ZXk8QczqRdzKBnN3THLivoO+wb2uS/WjLZSzvVPs4
WuQDYPTAk+pU9t1LWakLQSTy6IoUdkuabDW9cx8c2ofAkBPsxdBTMOKRiKAbjzjpWQx5FPH9LtyK
Mrd2opmqbcHDCzWnrOmDZ9ORSflbm5s6GEofYrIcvw/QX65OMpPea4YwaaPiDFVtTHSXGGTUZ5FN
YnApzZupahKqFckD0vX3wlz61cROgB6L9jP/PRSduhaYszHQHvXsbQZX4pyZz64EBVaBld4MJota
28h++QTUBdqUWRtGCz75ASXYsIg0H4ZFkTHYb3HluWTy2s1BFs9VWyGiluhIZtw76Mpt74B+5uwJ
L6DqzxjcGPp9hDGzsVuhbS055pcyGhelgxh3hdN7F5YtQWaW1rnEtxUMLMDIfCOiAPgxfyhWmKja
3k1mLMDIVIfBrP3jUuqFHTj1dJdLYX8rsHeUCJ9Gq8AWVqCuTfVzXYNSpFiig9t5BxKQ8mBMu70a
csYzmNNOrsFU1DSrS1y/aFSz55bY53pCNu4RdxW5xJ6S6kDTHV6XwYQkcwht8htgn0sZxDzkt4xV
jLQqFM/eos5Gk7Sdia+DUjlzBzKmD3f082NC0ywmX+Uox3ev6eqrnpX2NnHLJGipE7Y1LYVdno3W
1k4eeIBnx6jpP2WYP6A9soLKZMEaz9UutOWP3nCSM6QaKiw5R3ikjfbQ0fAiI6aJLpoli8AowGfm
LZVy7ah+N2jCZmLU0sDziZcl8jurRX5s9PKJ6h1DdpR7IEajo9Pl2c1XS3prQ8mkOusQlhlptyJ+
mPup3rt2yqnqIHwpnUsdG1jpdc3c4J8o9oy2f8aq/2dYnm+lW+uHSfuU6WOXNKRF5inQBZn11yh0
KXQRN2DiluX0rc7LNEDPCJB3NLjCZ8JEQ3BymxE5VtB2jtoovaA4xnyza9v45HJ6bpLRyI8RH/mu
zjxny4h72ro5njxh9NR2xEGANboWQ5ZsvHTEM5lkBoqFKr1Ztv0GY61/oJs/gKmMGlc/dbFSASGY
HRKQtj6vG2H2+3mum1OWFwwPe/KGwoFSzRXIbizN9DcoqKt9MQ4vgHm4qovxnWFPHoQGz0/P9upz
otVcU+uumev1OV1uWX8P1z3iLqscFiZf/l/H1foqlXdN/or8/DqkvZGd+8TTX2mya68Zws8m46ER
L0fktXznWkzv63tpTnmj6ZV19po6essGmgUO4L7D+m7NqcYYeFS73JxGwlgb5FTGsHc6Rmt1A3xF
9SGXoBd0c1RB/R+nberFd4HU5daL5lDB+Tl5VdafZ+yKie3dS/MVg4D+ruIO7EJFzvrgsK6MulcH
P+S9EgiXx7hoArBST5CHgZamLspvHA5xkuQPZsHARAdUtsPEb58LUJg8zLfSaxOIXGG9C4s53aKF
wRtFc/V761xQqxd7s1TyYHu9w1Uqch4e1YNPysxjmuvRUcTxz3rof7U5YGE3RRCR1MMi0vgGx5Ql
oKcPzxrVnI1yomsg/5rERsxaGD+tm2HSjYc8/ESiM+0YVNK5swsgnDrc1SkU/OamUMmZNsS9Gcbx
LmsivpPcHqkTEx8shK+tWFM/fIysyHhjbiZeGXFoTvVtiCYqzlQnq36uKfYHf0NDrDpQAutPYUzU
GL4B2Ii6yjcTjdPTXNYIfyVjI0sV6bE0aF/PKJS5LIv7e18b8lwX2j2mx3KQdWTdyKkA/2wRZ6m0
YnEslQay1+k20YU4CXO2pw2kS3Fb3+jCQb+QGQNNgS/7u3ETZdzWL9MU8y7Ul3Kzvvb3S9a99bVw
xGuVT4PY/X13fUOfNAu+CqKPnj7n+f/8gPVQtAB7awu06fIfWP/F//rWvrDMncpRlf/93r//+fW1
UjPx8Ii53a8/gaWTOhpT8zREel1uWi9yznFNbAzt1to5r8ewAXqLGzBvQd1yzlY80MwIJ4TYy2vr
F65vKD2JdzWJSgGza5jFtG+ZCtDLIdw4gI9Oyw931R+RyYVjhdQSD0RMq22+lAqfou8XLwTat/z/
nC23G++qG0sPtrbH5va1W1iWgVQzc3eO3zf5IdWm3WjLnwQqlgxO/7MZa1neCgmU0ra6mzfM1lb6
RCALwLiIApqo3anetoIQaXRIi9P2TlWIvaAdxN3ozzWs0AAFWfPPVAMFHZEw8PgAvmEPn7Un8nuV
tr9yM7FJZqzSp3byDWQfXfMgDcfc62oUtywuiawm1+Rqj1l2aipXP0vPQUpvDPUp6xP/EiFwO1rY
WG+pML39IFOL2PnWOfVLZ7LuuQUqpJ/+0qx0SmE+pM4QGHQUzlOr/ekLb3xol808jri6Ksry9TWH
yf9Dwqn8wIA73VhZ9c6dvd3GSAK4pNiEVJv39TBW2rPjkVaW0oLfGCgc7soquzupFv/uyfiXJEns
RITnbcyb+J7kXU43Z6FnOe3wHZT/dIxNbOpo4xTC7+qA3zt8XVpgqUE/RzFN0mqYlrFEWgEOwX3k
sr3nc42wpxZYuxQ2pM4LX5KsOlMT+E/rxvYpuidDyP3f17oOQn88GufU6H0UMulPzyrKS+M/aHbm
P2e29J81UhR12w13CTY7fBfJhOSczay5DC1Q3ByciuwMUUD5KJSoHtYNTJz6wR6IJXP7lwTT/A/L
QPoI9hAFQt8UwAShbC6vo22e9/T+SJby8v6HNec7R8/CtzwZnQtmQxOgLzZZgpl/ae4Sk0abfEyL
fZX2+2FKijeu4ENENMOlATlyKHCmxB6KvcQn19ab/PAtM4gawjIXbUTRYIkL3WKvhRmj1Pq1dqvo
Kl2rDmx6eML00xcPHT2Q/fpopiwWc0nERhyCyyytKS33uWOQg1ORb7GJteRHjmllP4Vaf1k3WskA
l8r4za/zPHDTuXoqluAGRw7msfR751FPCHMgHN3OGsr/qYx+wdw8aojEvw8t0VEa0p3zEJJAnrQE
BIESjH65KJEVQ91vaH4IhSJi/BSDzHhBXBd//QyvmN/IeM+JlnBdZiEyOzaja7z2bv19/UdM3/ut
W413SWMd/5F050vdeRoL1GU3M414X/jFKa/VEHRuYQYiScTeysfyqdPy6inp+mLjETlrWfm8hzLT
PTfx0D2LUN/reCEf1pdoFZL5M8jf65EGO5W5yahT1MNE0phsnx16iq+E5E07QZYThuJ55PkNldOz
8yjgaQYf23Ttn7XxA5xCgnKptB+8Sn8O40i8hK36mDUm9mUW2Y+Ob2rXMaoo3RKr+iiG4R4pivlW
J9QE6zCKU6PU6Q6K7MMnd8Jp8uJHbZnDMvWfD5rh+98ToTZzl/5gkje+5V6LONTwk2ejc5pjRpF8
TLS+OrbCZa0Iy2IThnbyq+r0SzK5v4cp064MRuFNaPo2j4V9TOz+Mtju8EJZj5meko+MLu+Zlkzz
kujVcK48NWzWw7oxmpfQyffwx1jv5+a9yPLwxQpDZ+ubiHzo3fsvYahTCRNYgzRG/ANfFbA6Uqhj
6k0fjE7Nu2abv3t8J1ut1kHA8Ke9t/XMeK3H4GH6/tvyKZuDtekzt/k+qPF3nkR0JaPxDUsMY2Qi
0k853qKpIlNTQ8T4CBMkyGmqb/l0XiQo2MdmqU9USjLosByur7lVVT3GTvXWcAWeUYtUj+tLTuFG
Rz52HvPLV/z9BgVEx1FFeFm/fX0dLT4ndMTTbeiZjm3Wd6KaIIWWEcv6/QxJHRZ25M6PvdTP60Yv
bP08LZu/h+tejSiStfz/97Zfh5gLDbVfv7hdv3j9Met3rC+uG6twP+axLy9wtm96npDrAk4l5CNQ
6XZMQ9K42048rht/yjvoqoyuHAd28s5pyDolZ2EWjG3pT1nnSFfT2SLGmdGUZj25XGLSUOYDgC8m
NVkofrSt4wa2rkF3XlLYrCz19pP5P+Sd2XLjSLZlvwjVjhl4JThPEhkUpdALTApFYJ4Bx/D1vcDI
aznUtSrr57Y0g0kgFUlicvdz9l7bcL1AsboX3a2YpA1gvyuzslnkZmjMAk0kexr8c8M5PT02Q6D+
8dPjV7UZ5AFuDsXwJjqgm/9jU0tOy+Lx+5Ba4cEu1WoXDcX7TKtdiCErbpmOzoeG8eMX2x/ZY+DG
6CKzO/ZvJFEN26kp9Cs+LPLP7RqxgqNdHxunqzkAzI5Xk+XiubWNca3HPHtbv0ct7TT1s62P6QmO
qU4tvmw/pjLFmBZ0L12lVLuhtbEHzvtViFJNTmQc0KgaqfYu6TvjxS5MYHCTe4+NfGu5Gc2ZOhFP
flD46DIJWGKxr70GAGEphFg/3IT/tZPpClgd3d4IWHlbjBru1TUQrD/eMv9DXdS7b7VDx7zmIU3z
k0rwmMj6pADhmX0TzRv02TOzkeCnHYxPSt1Hb4GNWCg09fgUWeCUbGGoK6lD7Ksd/fXx1pp/uu3d
4N2l8bxEFzSQgsJwy/BBypVgWOriFvY+9s1z3vpIFrhZV5mDuYcUwwR3t109W8irngdYfIeCusno
UrbD1ssLmUY5oiVH8fGOx3uDjnTfqrSZQ75XSagfcd8ToWSWNY61+UfwNkSIDrSAqB0cROuCu8h1
4UUB0uwiToOOuhM7w4LUyOXjR45/e5Sbx88mXqll7hBVQSF0abE+WsajrM+Nm37VLDI/Q1opLOa1
LzMrdw40FDw8OPTLMCIyNc5XSSWor+f9B0EpU7iQEvewtNK7bLMDtUbCCu38j800//rYx7Jt06uU
dII4diWiGPuv7/v9Z5r5EuDE2vZjJlnnO5ThEhkgzWkR5T42gRUFRx7fwXEadXNb6CbdBVp9RTK9
BROpVkOrR0dFULm8PF7oe0ddGplUMLjxvtwsX3Ke9Bv8OhSzagu2HMmM4znHdT8GTsHD3y/DTbkq
NKk/WfZLz7P8OWlU5bmMKuU5q4YNCU7D6c/9WTEzMOY0+nFqN0QT73FjNBcNqvHF+YZGZVobpqBl
ptX6aarQP+p2oX6iq2FBUrfvoHzprztEdyG8qi5OD+bu8Q47LbnPIuclG3tjE4ckr43EJfU4a1+k
pSKSbtrPmIBXFnlFDwW80A8UHe25Mth+QnpT6DlraYHItMB+LlVnI/TO9fIqqreqg+auR6p5Z4Si
Y5Spsxmq6pYurvKLUWObrRRr7ZaResNbk639KhSrYvYSDkaZ7BXOLJY1XtUjXKNa887a/lvelsVb
Lkdz06cIDtHr5G+K1uH2Ct3u3Fq19qSWhMgW1RBdQtYxa0p6dA9K0e/ynsuN5Tdz6iap1y2tQeLe
x5AOI9GCA9rTbx0aHy+Mh/qeWdgsMSCaLDrb8ZiN5lnXcuWX05p0t+PqKwgzgtyqtjkmtYOIvoiS
VdTF/TNc2mDNGgeFsJIpFISz9hQNBsOdQsOKDrXOPIaxkytvnzjYNBrO23mKCli5pdPelEFS3ARM
9BFO4ykCt09osbtG7hMRZIlEoC+jCV1ak+G8pFQSirrBogG6Jy6zmxIV6cEnmIYinxTvWqKemkaq
N8D0FseUttljfxcPB4yPOakyogcXlG6cxtKfIWK0NyOnvuFXpEIIq29v9tSWa7wd7cpg5UCRUA5L
Bip3RVZkt+mkMb06VOwWoDjlzPFLga55ipuKV60pzVMRyAYFgz9tMJV0m9w1N74W2O9YjSeqqaJ5
djU6jWkFREDVE+XUZNRTUPR4uYiLT6GUh6z3p3siW/i8bcvMFeLxnfnD8fGGgbA5r0PY/GSmTXSi
sRXy8UT+mdDYQiOXHSl09gycdr1Wp7TdpST1bufAP6/Quu9+QbFaDZLiQDZkpAfTpc3U8ZLEtnWu
hLv8cxfuH64Dsh4eb3jsjwOz3yOiYV3I3zw2djOoC8Ko8DgP9GtCTisyK7L8jkj6nvoxDS/dvIG9
YT7l6vufe+LCCi45Mes2UpvzY79lR+Gh0bJ4mUY60W8TEbSkLGMMsi15RIAuX+tmrg61xo1GtP2c
Ntwi8+4WF/ZOd+py+fij2M16ZAFlvnv8EU3Te9ZNzXNfW+WL3hiLyCoc0sjjEedBgcVymFcrgGI6
r9Z9g3iVEivEvKpBrvjTtJmM1hhZ1wyrw/vYPVeDZX4gu+cSTijXYpwZr5kZ/Hrs70OC4sgpDi9R
kkXHCpnTspn/oKoVDzW0TixcEG38WK23iiurOxfR3nRq80OxLXx1ja7vk5BJDUtB8wVEUoYTKwpO
LTElL0QQk+4rCe8w4f++UFn4pdaZ+vvFUs54yWJVjxjj7M7Q1jTdow2ZFsMbOq6bpUbNiWldtIYl
AiDNDYeV27TboIB+YokO//hIFBrRWazl33sb2leptghbCW5aIMb9kcL4mP3ndpytBig7YRZ/Zr3+
HhYdLa6WkrGGhXR+7C5bdfw0/JZ4K30SsNjiVWwKHR1wc5qyMD9Q8Q1YnB26gIU/dhJqejVirSS0
PQJuSDluta1GPwwyrjEtBS5in2t0O9mm3ElJdd+oXExUymEwp3D/+E3qVbAURJQtffTr50BlIxgI
PLKJ49VMUNvLKXeuM4ZHS5hTaFG3TA1V8WSpgpfJ8u+MtKyn0ZSfffdW5qHLrRkXRycb3sjLRpKA
Qr/1DTpKyfANMunK7sZPpsImWVNeqvlnbJ/loiLxa5nq/co1dcg4SrY2i+rdseJpLSn2eJFiH2se
ka9qElyCUInX4UiVfGZbvJuWxDyCaUx1/HyfJ9leWoG1tLVYeYFccYj6VPvQOiyxVm/oO5PgebML
UppB2dWO0CU2RrjR0yjfpI12s/PhCrHRM9rwxYqHk6FkB2QHx2hsbkqoeGnqf06W+IWrEx+/mA7+
JD4xZpzsJilPLvKv1OLQO2rSbOdutomQ51BrAjZLVOwUohgIyTG2fVcizZMINDLBKW8L5FoEm9DO
7qlM8HXBb2TbqqDN2ce0lgR81EXj6IWHDnM5Ij7FTuqnXqGgoCyUMxARdzXi7qDxl0NuyIJlywqh
7hJkIQ22b80doWZgo/WyODw4pk8ymkIpBvQk0TaKG3r6kFD7ZiYIe0jfiBqvCZKQicE6IO4CqdS+
sMwllkCL9mtZLzrSdUK1iLyma2PPATOwTMb+Z+3244nF8o/MhzPUmnLTw9EpGf68KDTEKjL7Wwxt
8CWZ4lt+9ekD7H2FIcMWwBeGtsjRoziStJjglS6edgpsigYxXwYWISm/AwNFrVHtTJdjgPHGjnWQ
aIl+K9A8LmJuSOJlJuKDHUGbT5/iXQWCYxF+dIXl79WRSY9G8MHKrH70eacsAj3qvWLMUbdkL61P
NkhqcVcAOV7VBvY6Ky/RUGqOp8v+yKLJ8UQRjvzLw85NgVFQPwXKcA1zHRFVYMY0aFmbq/1U7LU+
vuouzgPhj7shD9plSeplBJZryVjTyZB+ghBHAi/lEcUrjAzEf6hh9oPb3gjyCCFyatOGAvi3JI/d
TaB3jFgzWpgk719MtmDmW/JnNn9llOpLPUzqJTOHcKBVaIXuW1PFvwxT2YowvuM6TZhv0mkrIxIN
IOQguyMcLU2/EUxEG03kN0dU4TassJ1pRroq7RK9RZmtnSp+JZrgk7oOUmMZUx5bJVFwpv/HavVH
UFaHBhlYribayhBDuEin/ij7ZToCG9XB3eKOyTFagiyI3OzOWNcuGtsi31Xpd6L0d9CEF2GobNo2
+immHsWI7F9EPykLqozjCjSrWLu2Vu+lPxwyVv/elNgePedo7ZSN7+VJe6ZzsxyU8JurEqcrK52E
lIAucyu+M7DzBNOex7F3oHwhxygtlIJZSasx7oimn/yzQdnckF5eaHv0C/gcfIGzTyyB2H22LFW8
NGtfomiO7EwGlAdp6DUU2XjQH6auLBdaoGqeNgY/lKS8zF9yTKMPyz9FY8gqiNjtqa+ZbGv5tujG
d1Uzxg0+xGM5Z39rTpxgHMwxCGqAUw2CGWGAHeMmQ+1WL6beoswfofxr8mxBX6T1/DmZHeWMvwg7
nlZ74fSvdT99+d3EnLaEHo8lz+rdX44q/EWhQs0ALN0tGoOb1ObqTib1gwcrSkDNCHdKMJBCUakH
LU3rZdrCHIgw+J9s49yb2bjY6gWfYwzdW1v0RwtDONrD/Ft7Tg1AggVdds0h8Gy+Fioyc4nrgwon
eQaz6JunCztAUFsdtS0GqVUKcytosg/HRkw8tAa8qZzITiPMPkoEVDeyGc6mo72SCnVp7PI0pR09
oEoJyb2xOcRoS1H0c1OR3VeqBe1/Gd6NnicLtf14oUT21RLV16C4x56Q0zhNXy1X20pCJRbEf2cq
WurQx5tQ5gnAF8XHDEzWo/5dByoIcBB4WDY2yCAMhC66Jb2psn4qE8lUSkT7CKewl5D5VrXpsMRw
9l1BJKG1yS5MRpBb3dHCBj1I/qmSzDCMKzuKhsd0ImmGdnFLf9dou+eRqqAHysWjurKMCKVYlIGC
iQ0maIhxOw2Og12cwmS4ENsmr9xzkn6cAJidfUG6JDvZGAPUJV4Wjd9ihBqIawUJqNJiV5gHS8PS
9/Y08dyG91op/rCecjhvZZSumwoIqwqUoHF9LIuNmEOiv1BhUA910V2OTbmJ+u5Metrd7lhnowjm
JgWVr8+yh9b/YLp9cKwNYkhOzBWClhfW497XJhVWBa7fQUJZRu9JHEZKSW70tDy+dZ2B3IjMMeyW
1WevNfhOrfAW1vLgx9Bf3GQ3CJZbwHaC5Lma20Jl/9POlFOtVB/qdA0q48nECGFG/TaLtI1iBs91
/UGI0wnk2E+zzJ6EDD9SVLypdMN1kwA9Dn4igidGjFTJhWH4d4USGWLmHR+NDO6mhqxbHGqVZy9w
iGCDND8qlmIEoKPoyJGbkbU25wGNiMTZMiqhDfQOJYcbIHSe0w8Xk45+Pe1JR5syMm3QZaiUf5Ag
mUOOUZxKRySGCbcMeZN1wnjTCW3RMAouamxbQpQLPP0/wVaAZrHEuEjd2ABVAFBXqb/LhKm9q5S/
SiNd2nIaPOGI2nPFpqgqhBfUlVYlIXSSmtoOPOuyZE62bWy6SSlPecNRPptJomZz82OSBWilKfuk
McnB1IIPEN+YyEtyyQ1IS0+WyOulm3fuq29k97Cpm19JXy3MrujefxtLO3t8plUT4ilOvXGofY9T
uOVYKGs+W7abHMQ2SgbVjIQY5k4ZEcQWFl8crywzJTSjwHHoH81ulbxnUR4ZKNIUw7FfgvmnXFPE
/uFlyRT9PVK1jWUR7jvl7ZbExeGDOdYibAqajcJHXzsqByUerO+9hl6ICuzI2Ux/arNvSa+wcuYZ
157SO595pNfw/CiZO7Qj5mz7sdTErmngVmhJ/vzY9IH0NPX6B0KiNLun1vLHfTkSMV0PNpEtKFbu
gQOwCX7yRyElRMoXtwnSZUj63ufw65Fi5CsubWSwfO+l4b+NqqMvY93CSjbnQsogu/4GJGkRCWVZ
Alc6yWTBt4KX9nAT/LYPw27Ij66S3+OpJ0LVNE+/o5lrOdZHU83lxhgoFhskU5/ASxbrpi6IYKWg
8EwMMgj0OfY9E8MKhcv45vCMXqQ4EsCQ9rG7zEH8bazalouhoXqsqiTNl8QER668O5XNZAYk1J+b
Wl4mHXSMldrk3lhw4+T4PaTbNPf2MdKVg+BUjklPX2vEa+og5SSj+tApGr1DU8GsXbZgfUiR7wmp
XRMxPn7PmXw6qTp9BC3wVklncll2U3BpaWNjoumUE6C3D3dezA5xqb9ie2LwAFCGLTR6yso6ObKQ
0tZN6f54GGuN7GvAu6g0rPcAj45HWsLWbegm0t4qiPyPgHoESc3azqXJqIiwPrYjg49r16Q+orwy
SRsanTyCisQ091k3QdIAF2/WzOvg6jSFfarb4UZ+R/ZSm9NbH+Tj81BNuESabhfpY3PHCQEl06Ew
20fTXvgEA+tmryxSPCttYEkWBUAQUuGezJzaQOu4T3Gb0vlAlbbr4vya8GWOjzfV6EkX+KKWxcyc
MTJH25dCroVdki8qx3emE2TqGVazGccYCSrXaWXa9nMTxuLSGUCqPakjO3ykZgwVOiJpuHQjAA1M
KGPWA/SHragTkp47PIN6UTN0CwR7gOzfmxxj72/bHOihhSND3Dzz55DRYG4oO2DA7+v+BLb43ohC
7HOzIenDwcv94Mz6vfaOxbZ7Vt2yhg4LdsI6geIUR/CbdJ9iAuYik1VmNBpXOM0mBoZaeL3fhp9T
o25sGpumf31wxZow0r9h7GMyz41PYYlOAPU4XWuWQSwjHL98QhYzOQ+VcL70fhUT9Z2aj2wUyvQV
iOsYG3ciovtP2vl3RRpvePPqK7gFy4NakNJunY3zeVIOkI4csW2rsr9olK/ihnT7pMiQWj2ugSQw
kFeSCEdm/dA++TT/H65J1/+Z62V6++2nlD+pX6ADYO1ezaC0ruLpFuThLm0tEsasWZ2YdQ7kVgJU
hBNfHxvawOGuU+2fKUx40Sv9t5G0ccDKZUtZLCrOBZI5Zift/hEpPYXuHPmdVhhRCZf+bbzNElc5
GYH5gVjOXwANUZdW+0srRgcJhVkiohDJquuVo13Z5rGz/Rx3VFZxVrY9MQG33wci6DNjAYbV/Jal
zCboeUYbJZu8scU3+sg5Ron/3SYE9dkggGP1G55VI6+GV5jRHBltgItxzzHFhhrsS3hGNDbGb5NK
c1RndXyIHfgettRfyS3Itu3krkQ/jAB1IF/4Fa0PzfrISoM+3Jx9U9UT5bZigiAqYan5cXkZW8KV
FaN7yy1ruCKHCBdMXca7TqJSU85wTouYaQwF2Q1IkL7HuneGPuXchjLqIfA6yc5CBbXyIyLH9VLA
O5qpGA/yrSywxHQdLFfyM/ttZ0llG46Fevw9OowYEv0iNxZNorerqh3gbTdUNxe2lpMy/PhxsOye
KnpFJMp8s/qI7836Xa0UudFc28uDIdjmQRcfFGUL4MV9LonB8PDaZOs8/TEllcMiM7aGTdBxDUxA
MuFEWx9l0/mea9YakXjodXqIm6uq7607+aVXWcBqDbnCOpK8rg6PTdyyZ1e6s7kOHcDjUELO6/De
MwQLNUppEhf1t36WtjnozJXQcPZd0ajbkVmp12EyP1cVSTjGDHUOsiy54rGNUaTCsBzTxFjyxYVn
zwFD7RRZW03NIW31UwlEtYeUJIp2nelbgROp8KQzJqsCpu5v064DD0wfqvCiNKMFJsKh5N6RTFqQ
VWgJiI6Uw+ilwTXThGG/TSrKvSb87KlHeo4jsVil446menCXYkDynXrl5CuvINcM3KiYrKkqQY2F
wnIrVSaDYSZRWIcJgz7DS0DhxQOHTX39cfNb9L42s3//jLoCif8bToqX2FE3xAZOe3OwhnVJX2ML
yJAO/th1N7iL6kqJ43Id0PlM8P2Dlw4iBEi1WnBdpBHx9YZerLpgwN/tNIQtKb55lxqDCfQH7ACP
QdYJjJu+c7iOtg+i958bcDbmRsTWRxijbM91PfRYtkRr8AHQOkkGyxb/OZpKU/+ZeKOSxs5aWjec
+T/1n/kwLldeMmq24pm+W+7J6dyIEa/Fw74usH0eaHh/MUSgyR9GBU9GNWFFUCnUhVoDWiiut66g
EpO5BMcgYFGhxqOvgbUDV6D36w8nqTfCuHVzytdjo5vUp2rNUnZxHUffRri8x2Ycv//5DlH4w0Kq
dbDvielg+JVHouW1o21zkzS+Ub4PvggWllZeR/QFZ9fwV1OWiLOSE4TWphO0ffPng+/kJ5qxrf1y
WgHqq76rdnav1REbqq7nT1pDqtAw73d8O19O4Ir3ldLs9XiWIF+zKE0peojqzONi7UhVri0xaLRx
sG7ZPtWnUoO/Pm8SY1DwAnbrKGnl3BNbBmZ0KAsJgp9be40ip9z3ySwdpfvlVU0WfLiKXBVoBb6c
YfqC8Fu/mG4J3cXsooMVi/ysYvRZCkgp3xMt2IHc87+yvns1h7C/BxHUh2SyeyxZ6dpPTe25pPXV
YUfYY96JzoEIsPgM1bkjnRvp1SozguIn5vX3Dihha1juFjgtWueZYRYS1tIFTMRkkzO1Hq3sJ/4P
0zALLCli2to2GnR9xsdIwteaeVgvSAI/iOEVvVUrZPbh86BeOQGwcdeCdwfLii/hZx+d40dQP77l
UZYCnRLJwcB59Hvz2Ge5IUZ7TJlnesrX31J1vY5RIan8n4nX0Kw0umc9YtvAsKKTdP3sYFOE59Yj
/UKGRORS4G2/Bv3WmlQ40ch+9QOrB9d07t0grGXZaCn16iZkMRmrGwIJussE08Nj9U/dPseE2gGe
luSlErU5gEFxJ/N1sDNU1v74mbgE8pZpl10UI4CZMznW1lWj4hAVwyHpFIVuQWpuB0PI26TZ9zix
us/BZvVcKZl1GaNK7IdOQZdHEN48ga2XGPu5nBNTPUY+NeQpbM/JBPloKHR1aw4ywuLEWAUxwrzq
hd561lQYcJwrhQpHQJRDZ1M/a9Lum6FRiQJZsWR5Lp/wDWnbsvnZw809YMUND+W8USBncGTmH4Wh
8+PjdVjy4UF3+1///wZTqi55Wf/nf5Ig/y2Y8pkwyS74SP+aTPn4k9/JlIr1L9XRLBK6Lcs2HLLm
SIv6HU0J5udfmq3y2KXFwWJWEFr5RzSlof1LNUxrfsWaMys1IqSa4pFSqYt/CZ2wd14h0YvwYOf/
JaVS/Xusq2npmH4I79XQrOmupYp/hKj0RQ5KBg4b1pc42nUlt1C96IvJeMKEBdTHcG9O2Cj0cJqz
mxXlxS86c9dlCdX68paTh71XrWKHPoexkliM/5Yn+fegZD6fQX6WICSZZiyfUv1HdhnC8CgPdRyN
PHCTNZOnek0OFRnDh7aj45gTd70G67iVNRV/8yECDlRjZSqAVcpWoyIW7qwsQmxGXE2tJjgrqs5a
aW53Sxwtp7iSVU9mvpuYiB+mJnuqwGGdLdBmVYH42Y+DELYTFlog7i36osxYCsoK+6CKPpjhDIzQ
aXCv0vgS6FYApAQjJTfwR2BVxs6lNPose10/17mNx7W/0nnI/tshmg/Bnzk48yFyVENX5xB42zTU
x/D+l3i3ivKjbTLd92JO9nqUiXN4bNLZqVT1RUckHwUjvBIQ+OggvQqaZStT66uNNdaDV5SRQ+Ub
XkugDgdMeMpSTdIA3jWRarPmuRyUt8ZMRx500BtspXvC85LeCks9ByVOuQYp7qIvS2IM85wx3yEa
p3bD8ahGLbbLcIN51gHpgNGns3T7EKe9/TpJsZg64sdGHT9MoOOxVQKd0dxULO8vN+T/Er5p/32C
8zhCmksmD+OqZmq6Od8Efz1C48hgG+ooTkYsZwOx8iml4d8J9qnOTId0n6kz44PEt1UsyomQtEoQ
Ia+gGz8YCMLJcW5PrTRZThgJkMw6XvnJEJzS2noCz5acrJn8gkTwHd+QtnnsaiOQpa4cwlVhDuKi
zV4cfJ7lGtuyuAzzJjNNm8YRC5HJxQ5nGjK50Iel0B9Yv9AHPpu5LC81zBeWgeWhHHB+PTamWv7x
q4XVJC9VY44GBxf8mMzGBZqMtt4mYVmcEtspTorfCi8JdHfd6gE2tSJ5Z7yCvoibx+OIqdtBlMNx
jMKddKJmJ+ffHrsihnyaFlG8D+10pfdJd1DysT208BcOUBVMPx5hSQfGubT9+ugXNGX+8+nT/p6n
x+mzNJupje2omuna9iNb9S+nT0ncJuX2RRSIYWepgS8+h6ENXoXaqdvp9QZHQ7ssWFS/9PCoaZpW
6S1rxBr1ECEz5hCsaaGa39IeHh48lWs1UQs3IsTvuR4fS71Mzk0ycuGeUymrezkKQhwLq4BHGjoL
BCDZ76it0ujj/5Kv6Rj/vHvxUBMOLHSDBz5f8R8PODkxVVDJnwGA2n8axPOtSEEdTr4xRruAZMMQ
pJSc8Wlh7383xvzeqGp0USz/Rxg51V7M5p/HrkmCDHatjkbuvO+xyViRLi0JFcjHRk/oQXT3G+J2
AKIaS8dP4rvSFBYumWiVGJ3hPbwgj40tR0Ais0coG8ZrV5D/UGkUYx4vPmDduh12XssIsNGZh1tu
8wzGVzxbta8sW7e3lo9fHxu7BvRZ2A7I0WpUzn7fkK3Naf8ghPM5GZ3wRQOLDBYAlAA6+ZXiOtF3
Fo7fVb+vLoLs7WdVL2cM6pr5nxKvhtptllwyLv8TNApTXrykRRpju9e1Xa4Ka6emoG4mMWWHSUfd
UDNaUUbrrqwkjKcapc49sLR9h97p0sVVcMfKtCrV3Lz2Rvn1n69f8385xTykLWZhxKbrtjW//pfr
13EjKxKgJFkMm9Jra/sSZCA5i7GYNeRvQW6b3wMcrFTxFjyv7f3vjT5TqYivS6h17weDsqLMUUco
wxR6DGsX05EOVC02sDWdo54axTar3WvUOkG1lKn2LnGeb1xsa0c08fl+tNtDVONHVSOdtlOjq2/h
9FR2LKs6y4KFw3SEyWHrbwO7uwfpIN9IOf3MCtP4Skj3qoE/lEWOLHQujRJWGsaN2BN0qCDT2Sep
a+SLUUz+PtSr/9nYlbX8z4cTUMu/3TK2Zpm26RigOrln/pGvOSiqNlJ3Krx+WIWW0e3jrEep1eNI
2Wcmyvg58K3dhbqFctQ0r+m8cdRbo+niEks7YEFUUeGxncOfm4osB2pFcl3RA/DIxGXKkPSbIrbU
V7PCQOdk/bjL62IRidDcj2khNzw8QUpQrdVHjM1F/Ax8f7pmKi0jRfeVVT1M9kk1SlZKmnGpkw5z
jukMXqobr67KLaKgnKBkUYljpX+NFtodplCgOmYIbjNvTA0SSte4JXVeh7ITdj9VHTHBT/VFQG84
0GMTCzG7KThSYMCVkiSoIbtr4XBQ1MbChB+2aEq7fVQB7n5spsk3D6kSvpuD625wMFM9SnRUdhN6
AV3bKm3q0zo3oktNOOuotuJk0m5xmlHdukqlPdvzpkLVRnVQT85DMbXrYTZcZOEgV7FbdhchsG+4
pZKdjRpguw8/xGu7Ov1o1fQJTGyMmWzONpVGf6DqmNKXzYv3Phre0A/V1yEocxKGBIldvpG/l2l7
yzQ60eha4stjU0zjRkSVts/AbNGft81Djzz31MfKDweFxo//fNXp/3YT2zhgXMYfTXc0m+rT329i
e0q1fCSincbncjBleYVxU25BQNFw5oQjMNLyA528ARqdoGeVAQWdgmQnqZYddKyA26zNf9VmRjRT
WECEgOLy+oDH93X4lUQuACBE/jk5VQlEmATnG+tEVbmiU2CF32ibKBrd42OTVSGe40hr8NFZ8qXU
dQ9d+fT6n78yV/8/Vwc05C1mXjy9TFNzmWj+/UsTLdh3jgHiTMxjPXL+x4aMuAUIZO3aa4Z6Cgbn
e5OazeIB8KwtJ9upEfNN7HbR3exFflR8t18UYLDuNFoIv5KYYh6vWlQMQJfayBV76PQDXfqN2uGo
ioo1gO/0xcHWsLCbVedXwfVRj1J0kjqCtoDlMtMVG1JzvTakyrGQwvw1GLpxGgrGu7F1nuvSURZN
3hgr5vQbwAqDlzc4h1ne78qpuseyvlVxgL0rqr4Idi6ZElbvRXLGXg3oJYFyoGA4IpTi3TeTDALk
ojHb76OOzIYZrdf9JL/nVw5kZCqTAtcq9VY0Ae8Akl5IVyy8tGDEzCZaVHmA66anywRkaGPjMEZN
lDbeZBkbIO+aF6UdpYK0Zt7ZO0/OzvKnd7fN+8WYR2cqyKs2y5/jWn6PaxP4RfLhVPrGrRx/oZq0
RYsqab0inniG65m6lr1zrp2sJexd+Zjy6hL1Ez21PIxOSubGCwB8mNBaFTtA8k01CciTLrMo07/H
UfxWKzfLqr7RcDB2MdIUmNzte1tnCXas/lXJWTsosCviqs0X6qA8UTD1vU7U6cLIhpfYUOj5WZSL
+40mp2+WCydYeQndIKT06YIhLS+J3RIaGOANUGdBOOkEDMaEOBKKMePfsnVWU+WoVR/ZV/5a6Y2+
1KjQenpKvVGY1Uh66ZRuSRlOvI7xHaHWotLraFOp+lpNFEJEQkgytGy2Lh1alJpkaOpl8EMA/1Zs
56uyxC4au3itIVBbq23m74Kr7xrQqajsnU0Z0OA3O0GKyhNrHp5OGOTt2HnJtWGVuWLVGSYCuC43
dylU+kGJuo1ap/2yNgHGa51Qtkj5cSlEG1MqR4AkId0ywF+kESJLJ0PdpomU2nLToRzTUIZjph4I
gSspi02pvUIkUywgtEaLCuW6gSp2k47iSZTqL7JcxEGiflyHiL+ILcivdYfDXkF3jWbHccotVdGl
Rgu2GuS000pzH7ppiaDOenZK3GUcT9hnVQ8E1q3BG2l4bZPpPtXQCRrD7LykYz8Dor22eOptTa0p
qJGmKxqM6VYOJiIliTYmv7ut8/F/KTuz5caV9Uq/SofvcRpITAmH7QsCnEmJoua6QaiqJMwzkBge
x6/SL9YfZbv77O3uc+wbxVaUSsVNAsjMf631raLyxiDZhZV5dkychX2vY+qb2vap0N2vHJTxaFvx
PbUb+xnR7zhafJyNQ7okzs1VLWLtYiyPjV3+7CKHxEGfEC3bGziTVyEV0bt5SdFlGqA4xrmevMsg
aDzqbghdiHrD0uRoJtmLpusfoCRYiyLqtNGFYn2nKNXKKAQ2ulXe44IYGE/3KMkTYu2hfx08ADtT
7b0vrbP1ilmD1q6C+rZQmT9wH/6K3XdD6wBXjXMNdsE4qOkzG/LqveCFjxOmM61S7kNxiMxWvy/m
5FY4ApgEEbFezXZ1FZn3gdUD8NHYIMHH9PY6xA4hM0s4ndJSGzfRcEno0xemzGqlT+X8zHxy10VV
5LceCyGIhwk1WBcHvY1iOqay33UWW4exbC0G3mTDxtABr0VwnGq9MgAvRP9U+pP2mnKLu/RozjHA
2BIrCjGH3RTlC36T8oeZzM0urfOXpXYuxSEkE80d2I7oEQ13WinRuwwmFvjqaC2jmxYgxafU1iOc
d5wfPb1AZaFvbec6y5DghE0fEkPjebcElUJhb5sR7boMHwmyZlBeKYIBzlCEPwargk9EDL0aHbFh
8/fC1kM7gwzVzpNr7xxFbwvrfuIR6+vAOIFBbd4wPksim/MdH/gX7qdxheKmQTnUQGg0ZBa14WEk
HNI7OPn0ot3Wc6nOrjPzTBc1H4I3wGtP+pVyt0Njtwcn3yqoquCs+DWFG75FutPv0QE2RY3JtibH
G5SI3Hg3++cuTB3SX9g3IuHgnq4/h+TsGddkdr7S2IZCl5DfjVqm50ZjsJ6ExZksJRmccH7ta1BY
ixiNAEdVBopxpASn5c41NEo/VdKbGwKuvw2z+JSSJugiw/QwR+UqT5biUpoXuyufNa25opdQBpbd
td3wAJS9Gc0nzIsJnNDkkTjXabTVpk7TZa/E0m3tLP/sOzxKxYTvSXOmiMDdBDWnsz5p6YJ+BcTc
9+TjIDHpQKygI73OkysgFB59dr8dxITlDRCRl2Y3SsJNOjMXrsqNgHwGfce4apLtXoU7eYLcojeG
vG+sJ8NqSkC2WhGA6H9IZ93YJ5T/YgE91zArCLkY5dotd2VRuWsGQBS6aiSLk99CLs0+znkgUhFS
7K2mOcGHphZwqvS1R8/ZhluhbiDlVfxHrnJ3iw3lZ1zL9r6HxJlylT+x2L40CNArT7nmuU2gTY5g
W2s9fFDCHe8sBIf1kGafdQyR16NTeMQf4ruWDTEk4QBGS+mz5MiFhFn9MocIrEdaPpujeAjNxzQE
YONU3YttNul6lG5Q27S9DFSZ8lGH61grBx/nlT82IcTmPAJpUPa+bQ2mD7mShbeCcsK2+Nhp9RtO
GoJRnfeTCNSuTbFdhlnJ+gBaC1b7STHpWLWtxKI9KVCsCQOsOimIU8fhBk0wXC1paga0RHsBVB+S
aT5J0PWCu+s8cHr2RW6NO6q/s2CwxnhvT8ZZx2BBwdZTps9bg2ssdFrgOKQxqOug8WPSpD8n6c90
cS5tSh8eIVXKMJ3RXtmldfS6Zjl6xUdeCHHLf6SrCk4zJSnLv30xZqAcisWvLsD3OQDwL7GZcQId
ilNTIzmTaYgyVRzhSRVHzhUYjCb55YKUWNGS7Fi23LgtbmLAVfrGkYACSkAJPotWF9TBzDNvNQi0
7PBDKCBftmJoUyqv52pUb2lOXVVOHbCkBG+XhNMz7o8foYU5yFLFXlW3I26nwfuikAA7StbAPmnp
K8OBF7NR9Izebyf51sFbWxUmaKXcOTIkZP/wO2EQsTLtfgEciX/Ys7DKqKHWKQXAeO414NrLdK08
SXrqtvA5rPVu0q/bHlQ/LxnyOAJply4/mfZRH2nxzCSBEgZNFia3/itQZ1lIHaFMDPYD2Su4dAzP
KM8G1fWuvm0ca1w7Gv4XR6M7OqzHS53avqfaA/4AsHy2Di2ugmsPMILaCybRy7hRdXGLIQdzG/2I
aXVNx/A+BXXsCvZDIz8wj+xjsLIdPR02gNvjOB5+J5Gz00ApMVh+GpfsKesnvPqe+ewRmqKtOvLz
Qa5HR/sS0LqCGOnVpcAoGA0XA1GtcIo3twn8qSQm5md9CXGHCjkvXXbG1P8KJ3miBBnohxjeJp2g
3LwcetxLPF0JiHR4xuN52ds5OAXsjRgr8fhTw2XBN8qbAamPahN5iw8gkawXeoeNWltrIdQOq03H
rQHKNIU24DeYr1fd0lvgozjq4yYPmn4p186XLLgetAJ/6BEjRnKMb1/wxBDSsN393CGnjVW1afQh
XoU17Udsn+rUxBY0UNyu42OJn8REbyFFGdp6gfVLhEfDkAWN0zNwA6oFyVOvnMT38gWnHD4rqtYJ
noQqpVHEvuf4yi61ZHM095dl4hpUkTVhunI31E0ZazDdrwmd8mPu7dIkvBT4X9d4WubA7jycObfY
yVIs95kmXpcGlXBod7aK77GobB05dlupgTRGAd7LIVUHh1Vq3enOlluD+GJBuBFP7o9RguyZajby
po1XtLHIqkzVnrQ5tnMMyzsttLCB6/GvuDaveQWNZuwdLA519cHZlAdO0kyBKNjQYod3DlDCNrhj
u82SckzI5/a3GVdZYPDqVtmxd8hThCnBRsPVqVRJIMBMjTiD4/WrsnWxxRocAHDycZhrOL4FJS+S
bXzVY7y1uI3hcPhjHBu42an4ssvlYC7d/SQj8O9wq8M09vx2dtgXIr038/JRGKNFlG84Y5Nbd7Ty
4aCI+7XTUULgNpxt4mU5OHott4Zuvc+QwQvlnTwkWzUsIaMZwiGQHK2goLQCE47qT4OVkxjtnqGB
r7UZIkcWNUAvW/ojLLJSXab/MLQxB8ZZkOpMGnx1gsIKfUz8QnjUHXrWfTi/w0y7Twmuw2InzqVx
LnBwRuY6mn0rQKNGywkkYXLMU5YiUXO/9fFdG9Hz6CwLYCWYn35UuAtNIGczaX/Tp0s6y6HtE5F+
XU+u9JsUAORYoJzrO/b195ltRpeon54tHir1VBbrtuRvSZcpWvgwTRqtCDGWB6iTs3lVST2uNCe2
toVDTGhuOQG7mTde7VLbK49RO6YNwyBoFam9YRcOqx8E0L5Mdzq4fpfnC/yLRHGW7Xt/aJLAmBqK
7vGZ6NJ+aLX4nR04hmbrR4jo44M3h7hi7cgxgxzG+a2mVzlzvF/ewoFmem4LDYlxII9CeHhFV6Xy
Y3HKMg2TUOg8D0V9iWyx/M6jMSgdynN6TUD25WWUcXSu61Yd5tDZzToII6qEC0pq9kBMIcrhoiUY
QmFR0JE42ivIHE7hccJZKDhO65eutj64w5Jg8DjNQrqYSfEUJGwXzOdUheokhGlsCBPA212duZt8
IK2Yh2w1PRYog9RIHPWtP8RvWZ3v6pFfoA2cv2m6jdkIcx+YZDwie/mdRvVbZFbpyh2H04DRCPvj
jWBHhqGDhF/gtW01gstUvj9laGYxIr+VOfNKii4DKiBkAJL5da7Mp+mJmVUVCBbkA/WS+yQGEQ0I
s9loS8IHpEZWV/3daOw71N3QlyGPq2UoPiO2pC14kSgstv2oflFaXe6rrr01deBuKfs7cZEDNnYm
yN0GYWNBhiGcmyOZ7jUNFaKHjUkgUqyGtGLmoThYwl2hemkt8YfwgicfQD4WoNSR+C6soFEcsSqq
YFdgFcuVACSTqNbZ9QS12dQ8hhUazCzUuhtdtR4Y9RiC5yKCjd1km3EMH8PlLqaFkv1b0hxrKhhX
WdsEKKLpfdaOvxXlXmjI0HcnGfuZYk3xWipOOrZn+fCFs+65wTB7bCXd4ar9isup2JZ4LFWov3dV
ctSKPmHmwaMo6vWU4YQ0VxF1PKsaQNJ6ctZqJGSHJX2fa7kWiORMJwyQ4MT8oNLpQ6tLhAZV+J7L
fUYboVrQohE7wo2cMCS31sWZLHjclE74zlDROplv+spZgkIuYiWq6KoPBL5Umz+7Zq+voJ1OUBFC
zraxctg9gEyj93M3kwQny8PlCN+TVevCPhgNy3LtgIQTZBFRbmjttW8/yD+nsmtL/zh03s0oivfW
Orhu4a7n0AZiCWg8kbAQvIiWCsd5tolDHoeZCbVemS5/ZvFSh2pTe+VjERJNdQZFTzS/Z6kYfzsE
G8mW8jGPpoKjRx2UN2jYXQyH/BdTxQbvwYnydeIO5ImbGxIy6rCrIIY0pAtWJZuB9YjK7GoU1SfT
JSqTgzUME7RrnSgOI4K6zWeiUsXXxF5aOUR4c6hEfhpmyaHPmntT5m8jBaDsR6ILTvR0A+fjE67k
JV1arrZ5eNQ7HMQyhiIYFvmPTps2JKO5dG488KjPfsTxfT/S2qlnktNTM2692Qq4FV4yK4JWEmHy
Ubl5ItiUBXrCZtRYEuVn1KP5BjR5ewl/ot60K6OM41NDF5pnYA/Ol+RyrUHzHeqhvtZJd9ZEmR2n
qD/nPyH3UmrjcbPZe5VT1wn3uF85LXgXp9Bxkj5VrfGkEdoaxKZYaCZmpsE35UfiNXtcz7vaEimD
C1zHRtUdQCRmK1WQSMKltikNi3MJp9nv77IJBblzqR8YnK0woWp2ihVpxMV9KA3xUraRGdykI3B4
zOii5KVuzYiTW/oUuWZH+lkKDidge/S47dc4ucyqYeTdzxtHic+pp+2JsD6Z0NCfrbAhxYPFRMma
qN1KmFNQ2m22o7gTnmhurWLB1ho4mrmaANaN1UcyMhbidTV+PtEykxceJ9ImSG3nw6SpgRzXQDIO
CFTRROIBwjw7cGYbaGKK9CvqYHpLwYzi2XLa14riT9zbc7Qt6vQaFaRh4lL/7AqPRcCKFrLZAjuq
Kjcj1a8B4+/ncg4Z8CrnPjPtrXfjTHEw30XRpu8eWl2fj22GP72PC3IwKaML5bxvk656o2HopyNL
uBpafhnoeeFyJ0VahOJBj/uvXNDgPqfRW9jjbs+Li9E348Eb8bWLkTaVInJOQ9f9zoyvxoW7nUQ8
REzxIolukqKIAd0rHhGYhLm857UFCISZXoJ3ti8eegoqJy8Jd9aKuOMBjpDc2x3WFWW6q2wSpHiW
9kcOCiE46TrdWxPRDO5/XGlGyTvfddTgWM9l0RD5xmdG7M6Rd9CkaKQzHE5CMyHD7NCgLsrqQsXR
ztT4kGzt0aD4gsxRfq5Hzl5tynyAfsfZu8HLpPMY9tWpsFHfQ+m9sJDylIqzF3dM8z01ywwCdfbY
ISN+d2rutZmnWDkxTWJ4AIc8V9Zax29HFxnn9MzqeB6zxSF46zt195GOun4cb4fBtLe3zmSQqGdQ
5CIvuEN8npY+3yw4YEm5d/ambOthNY2wixumE6bJUX7EoDIa2Z2GqxfydJ5wzmqinZs0vyirYkTc
UTLBnjgyHk36khMKP/ZtnhKvIw/Z34KUYsp2BovXCpIL9ZTN8qlLQp74UnYMAup1NlrtHmcpYCqt
ph0Bi2ISq33KoNynCgQrRHSfC0ExVc9z0spec4EjW+XRow6uZ5yINicWlaqx3ryPRPz2/aPZWs05
DibmZbeYm9rKUdTbwZvvYsO4eAb8ZK7EzyZwPD6MTCcmyqrr3hxbn4gYK+6T08DtxXKRK+4j2W3B
P277IiGCTkvDkvAPI8wvroCcJe9nIzmkYfKYsCOZJBeQHfLkpOCcU+ENl9waA3KLV+2WEtB5kamV
oZKjAG20byb7/YYbgRu5uDsaTwCMtD9ZDrSVg4/Ir6AMdJ08tdXgbRELv3pt+ayZARKnGj4Mgz1y
kaQ6Qvllxi9z6LJil3vslUqbvDqnV4rQLYn/IZHnfLSXTd6rN5cy5QiM7uKNYhsv+yXl4JVGZ3x3
L4yuGXEAhhIpM7qxdT8ml9Ny4pHiJy4piNrYycFjfAn9mzGAF3XbSLAaS5pToxusvomNdJOFGpVx
unsv+lv1rc3ojhpgBIvH0Bsu9cKZJpyKa2484ADPL26yx/ev0+pDZNRtoxIX1Yrx2mfW2bx3OaMs
3sitkt1Dny5ylXlgHhBanguNmPDN+7wyh4aUN2StkEx8ZE/iMsqlWCnL/SqyAkKocW9nclgNbQ3U
2WG7jLSJ76eJiXcz0oqABrOWha9s+GnZZr8yhDb1VXXyS2aztR2ykPnN7bCCT3/D/0XPu4MHrzeN
p1E2xpORVlvBjnlV6hPykuSMHhHHwbuizxd4DwdQ6dGV5aPfo9ZzDeD4XYfdBP9J6OEdEMPwTurL
so7KZfTTmg7waIbEuej9nRnS0kzj+ymBa3IHmyKmq5gTlvZCjugrgoH/YlR2f+LBPayqNqT2k53b
xrW8TztOj3SItqe0mFbtgK9nMur4UgOuYU5Zs21nqL4GhvJTG2+5trncizhhXJcZ7V1ZGDYJ1L7/
Bfo5rRqT8ESpbyO00U3voXS2NjOBJCcy2UoIOWMzFFdgpgG5zP5aV9uib7orQuFa0XjCDIy8feim
VQrntOO9uHfaPtnfEmH3iZ2N9zCA210v2bMO6cdQ9PaFFqL0mkC6PS52/CY7Lbl+f0mVzAkAcGiH
y7ePnQQrMxvmK+cDbA9WqA6qClGkE7tjBlSWG/Js0zY06vlhlLV5GXKOEsY7/CbnEFdh8pAtdfqg
sZEljh0ONB4Y72NeWAdN61BjlKqJMafIprWlXZh1gfwfMocYbNwHGnjyjetl3dW7fWk7i3swHu/0
zG6vXjUDfa/GtwLwDRVPunlI4Cc8hi7IAM7MiOTkZVnOTgZFOUFrWg3Zs7UG5hLtISzPwiXcuAhF
COl5lnVz5Uw9PsY65ua5XpLt97f6gsdbWEmxmT33dzVw4/tgFEdZPlHo2GK3r74yr9RPkMvbJ1kK
Fx9j4W2+/zDqG57a0fI0m+kV+IH3OgoDRknZFDtvUeaTDU8FCUPfhJItqJ6a07YzgXpriVU+ioiP
kLMIT+WoKx9dUiW+CSyYDlMul6z2nTfoGtWXSDKi5NIpaAIn66kvmhM4aTTdeXGCKb+LL0uUdgjo
7oepLOdHi8LlN63ctZklH0oLkWNSzm8oGevbomNx03zQS/AjuuEmWxPEZle7D6nUjIDcSYN/CrrT
0Hbl9jY/PcV2kx6sm1evaMSpTosag6wYvtoW3Inm6FepHUXC/IL+ondqxjYmKvHJMpmUW9p4WFL5
FEewJjTNxjs0cFtP7R08annXI7r6vGKYzf2aCVD73PZR85hxUjKMM6Wy6rUyQordwzsd6hXLQTEe
5siLfIDa0bFn30SJQnRKcI4Fuf0kU9PXXLqYYrNLd47mXr1bxbWthR2C2RivMy0TZy1X+yjnredN
IQs2Fv1LAc+1cReba4sCF+UgS5H8o4GkDl9ttlvwUyrpJ/ZXnVqRX0NMuWaAsuZREwezlRlDN1iD
vVnHJ8YrDyNVzyBxJuFD+hNn7LZGQGLR4plnzEwv8goLVknPBvzvym5pEmg0+2F28vKeAfRmanrv
kWLrK3lC96gs6p9VmW8AHoer7+I+MUSnwSyaNVm+azt/CykC2UNWQLxBaR6agcd+bOcYSAsoM5Y8
EqfR1wRf1MZMqEEhvwPPqlx+8PwNd27m3iLtQAKc3gEg7xVXqP8QR28aZuW8md3o0JGFRbq+ZdVk
Q7bCsN5Stgt3VQswxoPotV0482+7rrlkPQaVqI2/xs6Qd99fysnZEfLSdjMWwXUoPztWq/5G3Fwa
9ycxcTbCYDDsUiLFQg85gb8nuD60dxSIUCYH5GV2EptkPFEJFrx11o3DVjpcqLXm0ukVOnsziojh
pyvsL84l00oAK73w8OJqpzrGBTNHGkwjKmZPC4ngQIO9CCikno+u5ma+4SScBZqblTecuk3JfbxP
CncLncT8VZS0Ad26AoxOf82NeT6hD96CxVP2aFdOYJipPH5/oaBUHrXotVVF+QBGx7qWItICObxF
GFnoGMutQ0JOYieq7odeuVA/ivS3JdhHyGh2HiSOSmAGt8HOwqC2c6nMFUUwLR1WR5UFzq1PwvMY
xTQ1JVzffdSOjq/LtfsYahMCP4et9kN4/W/vHmxIfc1YlekGYcdVmSRaDSKnM41IeFhaSfS8cCke
GrDwle1jUXyWUbmbs2W+F5lTP9NE+1tr8Kpr6XyXTBwqJAzMOhHxibIQqCB2etYBGNTKtF/mvrTB
ynfyLgW9RsUH9I04eTZ7FL4xi4yHrHeQ4m4db5oJHYNWcGNbFrV3LmEp88QbmEUPJCInrLs4I+oH
rDDLQ4QX+arkdGwrTezJ28/r7NZBXFKMdnZxJlLIs3YEiKrMjEJIkqJkhidG6Dc6kAaeUFvPnOeH
ZbL2BGZd+LzduKm6vD+lqc2+Mx83EIXo1DLLFh/Eyuoy65JXCIleZy7M5uEZ1oSboAUPtDHNDfWO
HCqfYWwxW0+t8TSXlnucWmEgzSgEis7SdnIGKpdbOplIkXz4vW2MZyOclyCJGkFq102RijRuSgC+
+7HKy+P3lzykHbqnH0l2IwZYb8D5L9OfMnwejAKqReEil/M8p2m8McMrRCaPHQeDJsPLNqqIvKfO
6bynqnkXqGz31iKvi8EjvlyGfKOm2sLzjJdxljq4RjO64zTP2bBpkodut6Dn071uPDAXIz+vj5th
MMyDVoUmkn77sqByb2PJZ266slgXycDUqSmLk9SLXYy9x5+X4qmIjJImV6q8Qjqddo5lVfdhNtT3
NrSa+8godqJ7IuXbHrssxD+rR68joGKa0KIHRRjkS3IQbaiGKcHlc7a07eD/7nOq0d6jon+vCZ6s
xQ99GA7keVkRQ4BSDhusQ33j1yO3bPlt9qqlRJy9q6yf3VFX60XzbtnvwvIbkaeonvj9LL3WKblB
Z0O9mJ68iU0KrOF642j0c/ZMG7mvMnqVwT3Shh1ui9yd1+AWug1/ITomcef6ad+7T4TWtpgaCuw2
NsykZaM7nXMwK+cz92CLT3F1NcC2YcUt62D8ToR1WhXkgw4Yz3UKRLZcncNp7SholoiNJdCsRwBG
SBFR8pHH5CHzqGxPEBjgqOr3IBOj3dzqj4XhwBBng+S3b62b2Jv6RroMS2jJHCmYwS6Jd0D09HtS
EzSIwIS2IHdHfhZ66yhidISroqUOlrqPMIQHsJA+2TDLR2mgN49HY4ouIsPG9aG8i3tvissVrFNz
ZxWR2oX1BPVIaRkUzwatv+3vvr8TtDGCudQl3WpleoAt8WHZasB+RuZRjPGwG6l22WIONH3mq/W1
IbN4tdRvvKHlvce+4ZyD7XS7xT5FouYLMpO/GHWEoyRSF4HR6CIz2R+laVM0MVx1tyXBGebj05g+
iVgXz9/flOZj7Wk0WkTiyWZ/fK7tkrRCulA/5dZ7DjGkcklobr8bRDt7Lh7+tgPy23z/19EaV+rY
PW2820z7DFM3/uh/tEqvG5NE59qYrY9cS35MjrVXBTyNZknjVWZoB4EeAdMNBeNWjDt9WLnsfdUP
3e7vvJZvh+kfXgwAc0uYzCukLYiN3WISf2UjB8urOhViZgJvZ+Lk6fQHJ3VomDATEFJp3R+9WzAj
Majh1IeoCMp54oaO5z24YxmYoT5sWN6qVdbQ/MOjbmSkh38mNl+KNMoZkBguzdwCl2NVQySdqpBR
Z2seGY7fzCMbMgCuzOerm/VnzkrVpZ7Se/JT6vz9RZsQ5kpgbf73t3r6s04wDRTChfcDAK1TtxZY
JZ0jBqF43yZxcvRc+HxzmTaHovthK5bOoXGwPepDGW+stH8ryJX1qSwuVP8Wl7jjPlsoMfETBDBs
NaD2NqbJlNWkXgf/dPmcq94+ytjGuVPRcJqEzss0tAYk8GXFKD3bLWx/VouDl5YDPDiUkrMFv8d6
N11vp7n1TQ7Uj9gJjVUlU3lr2Otfy0kVILdBOddUejIgrCZfy8LqOjCtDmQOqfH7LjCTi3R7jUKS
6U2ARXxBHiJLMuXRoTdfJ0w+1+8v5ODDW8pHbKpjFZMxrsK+OWVxHPSuVj3W9MH/nZj3fzIwuw4O
cMt1HSGF7QjnT9dyUyZupavbrGZyUTbbpEIgJ6n+U2WL9j44PR1uWIKCQedn0rQfD4XHg1YIJmY1
kR8+sHTjZsAdmXlBSJIAAXnAJZfZbUuSwUCYMqsN7zXT+lkN+cQxCRNHHGLGq403j3hjUPaspV3R
XVWe1ZvQqBiTN6j1hkHlMRmG/d++Zazb/9If7hjSkTTCGPhGDI+7+E//y3oD17hu+nZVDZVioutU
QebNgQnYaR0aRGhLiDrAVDnqG6GgWJuOK70LE7AtdXoPdj+i3bjtD0T9V7XndK9TUmmHqtHJdrPX
eR+im/yi7oohw5w/l4w4K/5eFDt3cfuh9PAHJTj9nSFaNNGmw9JaTfcmm9jX2Br0Q9gUrzLTD0aB
rEIeJjwatEz6KGggIsbqldNZ8fi335I/R6luDzTh0kLm8q4QGfxT2iiqhYhTxbWsmSpbMdT6dArt
KzE4czTaTSwgcb9SdoQ2YBrJ37kE/1//OAMKocMKkFyJ4o8PMB49WlpFKM6hKH9PXcvOPtln0I8R
2oajE5Pnd61l2FVUL33/b//PX9M/Rp/Vv0cAu++M7q+K7i3e4v5P3/7Lbn1d/9Ptb/yfn/jjz//L
a4Jg9Pk7+fibP3V+3Dz9+Qf+8Fv5d//9dd2ywn/4Zl0C4Zgfhs92vn52YPv+OlX8X/3D//H5/Vue
5vrzn//hVzWUyBnXzyipyr+OIItbkvf/n1q+VsX/+tcy+fhPf+XfUsvC+wtxZGGiRBEJ1gnd/Udo
Weh/IVZFYI0ohGnrtiRr+R+hZckf2bbj3nISlqHfgqjc1X38z/9gmX9xCE1I2DOs6R5FHP+t0DKq
9R8zQK4gMAPAnCyVA4KAf+tPF3LcoeiEShd+xgEv6AaZ7kg23nPP2fuGIvgiM9ZehN8y9Jjj2+F4
lI1zDpcsZ16jmq2MBHFh4lidzBrOajFJGs66MKHeRcroeNTAQzZ2023a0GJcn3W3kqjltSlC9yWR
jOHK6fVWweUbcpRrmqIsi6qrWLyYrhFjBLJ1pMFfsyAYsUx567ciPwDAJtDCUREtn8IH3ZGrJuvc
1WDEZ/zFOeKwqrDNeE9ipGi5sGlHCjGJjpg3CpFfC7exzppR0dhHumZixwd5rQ1UMap17yimIK7L
2CBEO+fAmJlMgtuu35RZBWK4SkCzxBl+OfE4xybGwZg+M8ZY+K27XT11kIXaHms3TaKRmeLEjnAK
OeBgB4YNiMeP3mS8wtMeV+HEEkruA4hOpgzfbAnBRC6e8QF+p7OY6Fg6Iq2Zgo0q+IElg4fpyfxn
NE79Q63dWNteGsRuejVKUudAjrCTGVEwEd02qcVSsdOuRT6U52WTlB71UF1Gmhg+/JgYOiU8B5tD
G5hb+VqTZt7AUlgjDEpShRhG43A+0XSaHMZDzGDsNFf5xUikuVYzypJT3k1x+xMWmLj1+MJl76zH
obV0hvwuOvGs3nvxZVdeRYJseMgqdi8JzOcEmaDHztH2BrL3iKq2TN3KcOcFAejnlPWRT6Hbsva8
T4BeiDljjS/LfZ9qM/RdkZtorsPJahs8bvjPVnOtvzVgX3cJcE0g+zBnVdhteiEroBrmPoJd7I96
FOOvwlczaeZedygS7oG/b6qCaIYV75JsOad46LZgvT8iS3JKROrd9axcWZd9zMA4dgwF2CZXMYFP
hib68FsMmR2kVl/Sm8NMB7PdyTTIHhjeGT4MtrIyJCYMCI2IEQY6JsG4Nvv3MQw5b1JKMxb5mYkL
G5icEvqu19+GhPINldCcoxHlDTxbp5OiD6JJUIyp01csrTGIHdsIFkiX/lxTNm45jT8rzPMKJLZJ
U1oSzmWgauCxFPxuBxdRYJzLks00jtCY+qrAiDPC00Prm11YbDjaBXNKXECfJUXCIXA8Qm2HdBRi
PQ/qTQwD4ToI37hxfxpahB9el/kKoeNDlTpTBpomb/t78hrWlu4tigdodJADVcytS8Cha81XvTN5
jriQi2PBib9/rnlnY62IbmhvF+UkuUxj8yOs3zRjeh913CxRdV+GuG9BzOAtLjV/SFBRAZgYwUM5
mUmgPeVMI/38rUEwPY540oastshc5skuKh4ab0O5pPkS5uw6lrIjDcuFDeSmXuN7umuLHhoZ1l1V
acaplR9d6vTbIsHIl1jDvsOKsML8/9zV3nHIloCU2rLPsHdohhluKmYvNTbUE9t7p68Oi5gCbyLk
nqR7PU3ld0SV+RsgqrKqfcS6p1GDCZwDK1nZjfXGrul+GaPLzJN5l9JLsKlx3COx88xjwuG3zc3a
4xq0F9FobCr8VqhEromvuXPtX9Ei+aDLCvZUND6MSsPkEcYb4DQkLEg/+KEyYvxDntxMproa2aJ2
OL0RDXL9JUFHoffxBq5O2B/n2XzW++ajtuhmGY35CfzPFIw9G/04xqIxGsnRTsP/zdJ5LLeNLlH4
iVCFHLYIBHNUoLRBSbKEnDOe/n6YuoupsT0ekQT/0H36hORGDwMhENJcarYMMPqeUW8Qb4QZ0/HR
XC2ao9StQAQAtmesIVhSqgEBuxZ/oIOp+1yB15XHlqsGGiYroGjbPH9ZGBZciz57Zkp6wnMQJN6M
/ukNLt/42fQEJWl2b2UgjQxiPblAPR+YAvwAHDI7XNVvLQ5V58hkZNrO+CSMueWp0Clv5azgdDHO
sasiYudMzEsvGaBvtVhdhKup1YzA1FTyHPtvHmBikfFYki4DS0N8RMgKk6ASj20VisdOMG7g8Og2
5Unwhbr91ppSP6dmMDnV0D8XxhBOGGCGGqBHQ+EmYdSVqr4Rle+BFDbHoX8BeE+Y1i6u2RG6nvZE
zA0x76kjwcaWxoiMooF2V9dnycFWvD2lDO7doahqF9vK/orAblK5gBGwvEa1kr/UhWB4glD5kABk
ENmmwioee78wl0HOWNUdrtqOEqbmcc6XFxEP9JO0ANQ1ONuK1LZnpW7eU2UOT4uGlg+7koehRcPW
UseK++udvMtwn+HZqhgT6XhmvPLZblKz6hhoQbbqPDHl1ZMPTYOcC4dKuMoh1DhTOREep+LRp36M
cQjYO5OBGkeWH3qlniteu6TtKxEKxOFO8RnOtZuJZxrW6kvFjXzORrx0ZWkDjK+4bYUNJU6RuaOg
8Nyi3JZrvH9UZchfVaxKRQR7A4JbfBn6TN3hiIzKW/8JoilGvjTU27kjkURopm43NqIBDzmJ7h37
fCs0QJpdP+9A47VNY9TFXZSjkuwKffo0ECH2U+hBPhi+QmNSHa2O05NMNBxpkyt7qcVSKmmi/lk2
2g0cUjuUGPV51CXnoQiT9yLy0PT0XoGq5aiqSnKKlLmGvflureadJkmf4VI/27mHcbQE2yoCDusU
JbrWYnSqdEAgKMW53XYakPj62zaHrpUJMD+JlyeQtanLE/QX2GxlErljlcP4IbfSM3UOLWsIrcM4
QtHh1v+wVvAfD4Tx+N+v1FLxRE3h6xORB6IL5VmZgaz6RRGmp8j4nlarhLQTKwc+g5eu48BYxuSk
ECJxA46GVjupce1ruSlwxNlYQH8DwfYr7bY24bJG+3KUYbgtGEDbQTmqmyyK1ZNB7kIsayihoO0I
ef5BXRnckB+3bRw7StVelrZTd5Bf5lQIz4NalluNbg4kI2d8vIRbHXSawb1VuhYjWnsQ4Dllfb0O
Q2AtUubt6sXCKDAbD7pivdcNlqQkmyQqxBMVSy+hlFiq5aObCjef5U0hZK85p5YdK3rk1jLOoDJE
blVaqepM/GVDe5qyRcKVmq3OIh+1/pRM/SrXCOcZ6CvAhMGqOVDb1QVU01/wrGMaRKYeInUdlPxi
aZ+TUDM8qr1CwtqYVF2G5LayuCmcxaWhmBVW876aeT0EfTnFMBpqT4jjH0QfCEoSA2apgwuMkkXA
CXpjdShhCrN+Z3jPZtSkXxHC9Capl62Vy6tvYIBTTYzFivEyFl8RHIbRDE89ugEEgMNxqNP9bGZ7
CrljEBoOccXIltIzjuHbvDb9um63Gmc7vNEt6li/EZ59pG9bywJNhxOVEr5TaU4u4OaJaIlCszsZ
QjfwremrxpFPpg9XtiJEnwxx3bwsPdBRYfk9xfAS/eg1eA7CKY2JSFOuAvjMlRhDjYzx8yhxovq7
hm8W6ygJrSvkfvQ0A/qTwtEnbKZNvL9HzGb2uRBuJaF3ZWT968GpEkVOQDoPp4NcaFlOhyu1qk9b
gU8oAfCmigTrktDosbcrGIFtY7g9ae96b4pOvgDrJ2BhsaVGttwp4Gztjzb9JFJnaxPKXar2hUpD
xIwbZTpu1FcdHU9S2y31WJOwAkdkdBNjIfRXOUrGVQJrycMpQ0RZSmS/ksYVFfnnJN9yi34jwOXH
G0HsJb2DH4mQuS1fDdwfKGzTrVi+zgVqfWzdls4OEBMO2hrkLtvhzIiMecsx1BJGTPgg1zxJJGiq
DGyJuixhrFNDm6uJMAoM602fks80UW4J9tYepjwQWhAG6j1ptnlOIn2dUp/XndNq1p4vEfVzY4sq
NaD4U/MSDfmoKrOyXv7XKSIb4VmQAp52lq3JPZQq4hWAf3TEIEITOyETzb5k4s/GnBf8+8PBnaht
ltlO6tUGu/R1DR+hSY68QdacpjNlyJeHSE2CrSKXNgNuBqlclLSM016iaSCCWFiJoKwPNL1k6oG8
l9jUCxFsbIuoViZBMn3gfDQ68gGj96a3HrK63AyoVDYsaZLfqSRq8xSjVo8umsHAs9bXuA8t28Hp
eF1gatvqvPDMWvkR0ShCI8SaUJvv4P7feL5jgJ+a5ApMuEcKZg5GhfSyanIY7BN0UmhJzBiqm4jx
9Ig2y67U7CZ0+R06CHSxqH7TZwqunuoY4nQ+kLzCfAAxZYs6RAgveog1p5H2l0xkXIlqau7lr0Rr
Tsa0PFcbXO4T6HtK5PW1/CRW2HxiOLKeCAtUQnjr5E9BsJCzz6oWn7KQM8yFdCzwEUnWmRjgs6ZN
9Mdl3K+vfMnRMhWVPDrwF7AWRFgUQz3w6hILjCL/o9ljsbENk6mT/SxQfoKm1v0SG8umxQZ7XWbw
JLC0IJi4QkfsWh2G/GETvIaxhcRNr767vO12U5T/RTUaepy+0ACRlyBOWEgD4+5UQdMdA9dFh/yn
o9zlVGhz8Ta1grK3qslNpWobkSF3m1OL0bHABD9hrglIzXvU5aixp1mTt2iL2Yqc8PJwnfoWJUJV
uMCoqVfnaeFmYNoecD1xQu3CDnfyzJzAk3UMUuMe9ENP73rYuEY3gdoH6i2N01tucMzURrkpCsMk
YkCm4chgnTBMoUQ8YyFmYmXcoZLAUD7Q1YtE+J2daySTJclI1kSeIc6KptlFeEhXrOEmU9f7qSwu
EZuyS55mXTkFejYk01hlhczVG/ZWirNvDuLCjNcMmL5HSNl2MhSlCa53zG6QvjA5xNrSHOEBeAv/
3aoeEz35aDGYjkhSUi9p+Cir+2TsG51Q25TWNf5t669p/hdON6QzTX+dp306P4diV7+W0y0wjxK5
4fmao/loyUObws9m+ZMNJOMdqYS5gXYldKkEbUs4hHQrFd7s6OddMo6YpXwk6Jaai9B9ZfNlaDOM
2Q27LF+wq6YL3kLF5yNG6V3LP0syOot+awrnjRw+h+U96ncdbP7sKcQvwBP0/EQHW50jwIaug/vM
mY0pF68M61g0aOR/o5W9SRcasp+K8iVM3/Pg0UPIbmDQKGP7FVrPxDzhumnGb2nwFwg/IQ4Go/w+
gt0Y6HYnbh+2Cvnou2b0a/x0500G67WdviGFERWakXSHQ+heGG8kSlXIxLGN7EjPYm73VIv3zLif
pvAA4TJWDzgYKMSE4MwA2x5DiPFtLVMiaPJ4AsGd3UbG1mBsqJkkqxDdtHhaeMg7+LfjPUMRFCZP
PMntNUgdDbTdjRtR2mTqqcWasudO3yYQwpKXOH3DpMfuR9XeiDidCVg3D8pXHmar7ZGDAeUgEvdE
QoK1m/S7VLeQJcCMgq9a2ffKhut9qv1B27daCusCKUcF1bnyQwk+P7NZzbKF/roKb8BfYCbuiVwJ
+6+mrbm8oDZLN9M6p/XbrLCPTWYg5iGMT4zrzP7Ydv9imQQ3zVlzanMUfI2D6LThiCkOA3ojdaKT
qMzNMn6RVc5i/YZ5bcvIAke980BxktcJUGndzB+RdG9NwhEl7CFiwm/mm6ZuCyojcBFnzt60lOjn
Y5B9B/E1p0YqsVao6m9j8orCD5QjUtpFfqKftQf9PFe7ApIKExTG0lX7LeaIaj0VU2vgheAWpKR6
8JYXlRGaA0Oa0xG4SBGuYavtqhRLZcWZ5D2J7mKByJyDC78FhNoHnJ2C1Of81PFNS2zlFHDe5n5P
77AYTz39TCh7Vb8MfzVgHlH4E7CNyPVrrxwqoqzDg6X+k9R/CWN6+lnIpX7C0HNBlE0A5DYY98bw
L0/P8hot3ps3rCbcpnmkPWYqkGm1CC79+yjcq/FPN4N9MEKb7y9t+KA1r9MYFS7BJsbNpFAJVGGn
Ik7S689BIVzqwnhfgaxLxsM5zykAtS8x3k9ywikk2tlkOpXlmwlD2gGiACglKTpteYWH6Wg99mGl
5KvDK38nDy/SdNX6PfR0bnYL2X5fvvXxjis7GIEiucm0GO4Vn5FMciS/rFjxPIYvVv4KTY3XEK2z
YSD3+TQqAiAp8yQgBLP4keuHlPhxfisp2SeTdON7q8CpUe2echsWjVWn2yIdtnX1jn8mmywsaeAZ
zr7IwVsr/EXTr9UdBNklFrhF6ye53UxY+7ug3Av1/l8b2Lt69tdaVwLXqviqDbemOk4WKagXS3gT
CSUcfmvjJqnXrt/N83ZSHKtHd4cE7Za1lKnkpNenot0L4NYHQ39N50uaofr1xtyTFEjd20ZBbBFS
zuv7anmGKXa55yA/4/ANgjoWB5n+ryJGlyFWHhzF8UMPuea2SEHH/GuQq8Ms1zZEfLlwicXBoZin
zAEYQ4fmpU0onBP8A8WMbAzUpeBkNfy/O0glfXEQUui890bGbBpeRYd+P/7q62uuHyCK0OLcytxH
kt6dLDKorJNVnRD/pfW569Gl3MT+DpsNG28+kT6jYiCZ6krmeocva/KT1A0lzE1VrnN1e9fAhkLO
YWkzESolf1XhRz/cOGjm/JKZ5yF55vFhme+1+t5WR6HcjR32j8647JLoVR+PJZfYADSV/xrhfbYe
nDF5vs/lE766XXBTq69SQ+yFzeN6vIYWRR7yFWCnw7I8KiF8FDzttv6Hw8Z6IFtuVNISiu9m/w29
zQ6rX33ZZWzqGDbm/MgKh4o00M5Yq1c6olXCKDcpHhkl1EofjMJZcCEPd3OCpct3IX0BePHureYR
euj81BQh8RvuoBuelM4Itr/kEyEiUEFzPYEw8DuG7314gemaSztEZ6D5PY2XD2xpVC6NH48xx5Np
AOooMDca+FAJXn3lRuV08MUQ0bNfxficHiXlbqHrV4TPGMoqRbOQgHxP7326R7Kq1z/19Lq0L8QM
FOmlTeh60hVcskdNw4eJ42ZUttX8D96xWPyo4UucvxMUYuOzRi7S5Ab1mT0CDF+GW7iiM6qt6YL1
GjY3hHemJy5lZdywflxg3jHEhCE88NS19Kg0sOFeJXr8wvrquzusJ2iFaYRX7J37iyfTYTafP/hW
SGIhIGarRntzgAl2WOVE8c8oUfOA21nzd1dNdsn9zL0516/mdFt53VTjfCS+gqUk4PpB8KUtIF1X
T3m4V0lNQj88fudcOazf8sndl0CBXPCgCejGtrPwrim/Uogqbk/sWdV4BjI6aWN0fxodq9Sdu/Rl
UtC4F8/l0LSP3npTDa9EzlKNaNhmiN8XNl2YbxVzG5AgNX8N5jaTjxqMFXPTL99MrSfhJzMvhnVS
9QMvKjS+JaJdPWrzD4pJniwWIgEpD8IlrLjGcNIT+KEPNK0galTseHCyXhVgv2YzgYbMkKalPeRk
jtPM+l7S10Q7JuvmNvxC9yHvoPEB7+APhs1U2NRUYwy7gOs1LR7UG4r4PU57ki1GFoTomzJvNhKd
Ie/cOn4le5qEqwU10rzlt3KF2mSi9aeNJPKNjRoabPXUSZilsBoorOFjzwMxUYhXHlhwE45HNmKm
e9KsOlD4PSpwLAyPFvJQlNT8Pb4vA09BY7i2KCwSwZEHksNtbmbR/NIbgXHWwwiOtOZp4i8UzqOT
GZ9Ew5GqYU/yTDrizyC8jijtpOqWR8jsNhaCqRHvKC2/j5PXSEcVlEfyR/FUTzlN5/s8fg18Lfjn
JtWW2y8Zrn3FbGgSN0a9x4AZsv04vpKko7c/Yrbtuh2uVHroMAQBToMiOeJrKXLtxL+ageoFHbXu
MxxkFSvBS1Zuy9Ghv81EPybtQuZCFIrN1P4t0Sac4O0SE0ljGHGulZ4WkerhKe1zSF45itMC3Vbg
NMGpJ945PMmjq0rQYZAfumW464NpS6imA4jWw9mnn0X56QfLLlhOpnlmtmi024YlLt7bHEHXgAWW
6Pb+CjgjOvf5WUV9sjpGi/qzRiAsnyJcrvSLkaHi26FDTFOPOGFih1+F4tRPpyn9aAwCFNStuCY4
eMD2dpxcE+U1wRjCbeaDuDf9BD+JjIP+UWnfefyukwRYXrGRH/DhFT3F3JfTjjeiE2ZhHAztvlAp
yEDacM02RrmHuuKaw0svbFsNQ3ayBOhBFsCqJPkY02vSPkp5w0vSmUGPPwwCEl9X6X2VfYDvdHhX
jK8Wc5McNs8G409PzndF5xb9DqY7tBI7Gy1boaMfl8s0vefZQ+6/NAWDhc+OqSBBxnaP5Raxa9G1
0Y9teyTtXf5Tlkeiv4kl0yoR+Cb5q0VHBcBTX/T6OsX3LHsNqrPZHcsmsTWb9EsFZQXWK0ezu8fL
ZVB/k9it8X2r9/Pg6dJDlf4lySPuT+YOJkbiw/lzzdIhO472wp0J9zgGOlraj0pAEHAMxFOGwwJJ
nON1Gf9gujJv4qROUtsSHZCvibhb6i74TPGXh64TJ0k/e5MqB+VjF2+q6Y3WTcYfBsVrDcYYg0wL
/NjQzlCOvk38a1TeF5KbaZocVXyijOdvuIA9jAd3egIT+Bxb55L2LJb2IeNY671Ljljpx1A5tYs5
DjbDESSMT6vajdZzIud5ouLZZtktVyW28o/BCRkLb135VISFuvWzVnzWOfaGTXGpk2coHLuFPiX9
U6wTDNNp3gz9HqwiINUXEZ9+CVd0PoQHjE47QoCs8bmQMyj0U9ts2mSjL/fHAFx4+ewNnhGnZ2G9
KuLVlE6YKQnVbq2/WsWHfkyrAq6/XPDE4mcO7tDVGPU6/Wo2x3xio3ebdjpRumuPmVmIhNPcgCUQ
jRS8fqv2GhXEtX/vhbdYItYNWlKJg9Ec/ELzBdR74YHn44scsg0PFZp0hzyOGgYbnXH1O+FUpqcc
YtJVlmFdnkr1ZSz9EFNoFWLpId0H04u2GhiK2OrcWkyXmeSF+lnM3yw9hTy2z7qHGf7lDHiKBA3u
+DEDHifjNdXOPQL8nBzqDtOTNdquT8CPSojtRIVml5QccacLD0C7OCHg6fPRRYHzqcWvM62x7Ifk
Y5Se0B1q84hbmb0aMyncHUhtOd4BLlAOL0/OfxBs/7t0mEbNXuuU5PskO65sB5FBpP4LdGxGssQZ
5f1SnwSOo/AalSe+LKLXlxna34tQMGgduGZ+eyFzWHeABZfIpb0evNgTUK+6CBMzauLM4/ydne8W
QHTYMPRP3itjqwR7fa1oW1RQr3lbshAZe/JPUEOteqMeKct7pZ3E+NAJTxtcnKH7aQWu94l4NxAz
g0UjVPhHowoV+5aPlODRn8glMJWNl41kwg3gtvq1NI/cophtLhjGtOdCfLVwW/AsJ2ekKqbkJ/Ik
iX+kPt2Inlj/hGBMDDYcyL52OnwNfc0UGjAeiLOb3ovgpE0PrfrQ0Gz3oEd0X8k17z/CYfZy4V8b
ww9DQ27MRwZ569JpYnc0DpkBwidf1w4IjV2EYii2nqsVUYnBUdptMKOyauJTPsTsao6ePH5rwXds
ioDAhQt3y4Zo7w86s4/kbhSfcn0e3G/sthrNo0OennWAVN839OM8HaXyVQZYaTFm2ZmvonDEBg+L
UEpoKtFKJXzwZSEho/xqiMwpEQCfBf2CrY7dSnjMbWOCo6kxKrSOvADhNnvWFYYyY7Tt9L083Kru
L2n/FAMLAAs4IkecyKy6od0oDkv0XiI0HP/NfBUtNzBJZRirpM1XK+8qJgsTj2IrSW/m8rEAgFFF
uBKh5kb+IRg7HKFCQu9ZB6WMH4bsQhrV/iugGQ8ChVnFXhOeKy6mEuVbhqWH7z6EbwSR8wu7A+vL
LoWsrbDr2SLrJOpfBh5tkWdcvXTLhs0TUcQY10wvSVl+zMa7YO1K+xtjqRw/N+NFi9+QYaf6vlRP
nG+ZQr4j8pbPqqHbP2j61qzpebam+YFMx4l6t+H8lAJADWA6+WEKNN/iTUQpbW0X+ZvkJ+CtEesf
RPJEphH8QyL8BXs4BH1bjqyCezTOW7sgMnUSr0x2Ze4AXHHweJFfDfVTm7Mtj1Sc9lW116g4Bhdn
VDZVjAC4MLeoSPTsHXBt1l6k5diQXCYctFj3OoYXQ73WXDgGgkiyX6UfsJNp0+LMCSOq98ZyHxJQ
SRp2km10hviUlZz02ovSnMYAvL/i3couB4QibOo/Mdk3pAAwlq99I/sehN8Zmy91uofI9gxmAgr5
pPLwmmCxoM6fGpdKdVZCv6m2lK9AQUmNw2DjNy0QNIM6WMN0DrV8CWTf0H5b5UPMH0VzypLXcsYT
h/vR1cefJv3ugsyLowv9o85WaBxNdjHaj2zxNam3lKWCtW3nWxHcxnzbRk9CF0J9E5GKiFy8inxp
3FxM3OGJ+ApeYiS9MQTd57rvLYaOHFUnGu32T9cJ5nYs3QuDQ49nUlEcp8Yb8MUI/UxGj8BAh8m1
nOR+0+8lArtVZiZuEyDgwP55s2DX3u+C8kYeVikeQh/vAOFeM2pvP5XEcKNM3UgcS0TRkPZ5zax9
aRzq6KSF4jY3BjtUPorsVfQIGszVgzq/rFSp/0yl1kMcq0iCQhpzL44nACdGRIeCcyQt3lnYLVKd
ij6vs7ZD9hotDyv9xAdOXwOnL39vovlBvi+e/GCi3VWdvKnZNjTKeQ00D/SV2p36Vs/KRsgCRyDm
N14+M+NbM1KUYDfdunY1IOPwGAMvoZPdsTpb6zhNb9Hqb5qjAZxuavjbQwIbMZhTYAb3vAgbFTkU
U+6LweOM7WukUVTPHIXdQ6ZOacz7tDyWzeKqhIw7xKOlGyxhNqPljjYVEuIiI0LHY8Cwb7nCGavI
kmkLTMIm5R9mPaG0yytfUY+1voGViPQlowoLajIQsfXPCOyYbDBehgqxB5WeHrlNoLBQrKUI3p3W
NvjevclN6psh/8NZwpkwEnF68ABYRMNLtm5uRgvdxPga9RAWuvjLSNdqfoSiN3rftbjFABdAHmS/
b6DBreFaG4V4imQ7KhjYOXg/Fteevl/8Fsa3IT9lKwigkzs+vki450esU4dZMcHOJheOxi2NGWKU
O9r0GU/wDSvGDsm75eDyL1/Wj5PSgeCnA6sj188SZr4giK5oHFrp1K4XOo47MmpOC1vJ1oNafSzz
ffs1NKeqf/Ko9AEcX93LOCdY5j2rnrjFMhPDmI/d4cRdt1GwaMauL5+fanSAtCXQBvHyg0hbbesj
XrT/FuHRNxdT+9JSL55/w8gE3PmnbvD86O+59Z0LX0bT8PfpNRy+sXmHWWN3UHf6gDMfT9QCv6bb
9rRgN3oSaW/A1gPIl/onTY90fA2Bby1zR401yzceQ515FtJV2vRhq61YvvQlsCSKrHa66qEwiEk9
NOX+6uexUzYJHQjxIKiYEqds0XHv+MqMmGzkcyuToPlkCDDGW9DWbvVrwfzkENIbDETpFZvc6eya
bnUb7KgYadi5GEVuE3zJp4QY7AHqggqdan5M4XcYMKiumd8KZxVP6bh7jZBXWTHmAFnvtEDSNTIM
yGc1EpJ8dVLGFQyQOQ4Fp6NM14fX2sM7gKQQv9yq5b7yR2gv/mjdlPmFBDpba9AISHcR8CLD75PE
HmX0cRED3avkM7RYEBAyYaB3fSC3wZLL575XHJNkjtLFiY8BNTNTElkSevBtIBxN7Wn15MHh5f2i
Vtdofl9PnyF9lcuD6o+emPux8cSQyZ5SE3O9lBVAEmnzMm1Aw+tb5aqgVT7eH/j++vGGDLl5rweE
vIvcIcaHDl3fIOmIslzDMYoaFbbabjTo0+2EuEvZay6W7BXVLk3B2O/l9KIKfxiFBsGbMh8Vfa/3
UCX/5u4klT96/KlIM8ABMMp7lv0hgCWD5LdAW3AFcgCAIxOVnpIaI5zAqD7i4hvHZVh0v9BA7ciJ
oQP7jDN456WHIXxys0BYSJ3xqj5CLk06ZfEHckStL6iXUYRzZ+NrsewXl4l7fOo9vG6rq8h8TvI7
EW+FLf5ZTg+uU+Au6YQMQSda5SL4CdtfcXqtxcus3KZc8HBlBOltaS1LJltXTf9O+VWuHQA4nHE8
Nsw3Wxpe2C0u8CjQnWPhv7LNP0rhNM/varbJMPdrsMdOqr8Gv6ch3PTFsynu2vRcmkvQbUxoCIr0
T4bsJNRbIOGCgz3pdq36UhPPHpU3EZpgxNgH69yDYDQ+J6OL58bsRHBKAQKOannlRnbhLtrTxaRE
3kV+ha1LL6rOwjxmsCjpi1NcbvvgMJUnbG05kOFOhNgnVQ+T2ItN5IfItN14M/6zficPTwhUSRid
KEi/2/5JVgGxbMvoi8V1UH5ELPwW8oPi4kqeMKdo/2VyhQ1A/42MSU6DZ1Iruy0A2SJ8S/2zM+5U
vA3NSOSRT0ITCqJxFwQ3kjaS+abT1SsDpZTmK3yBXXVMdV9xSLKHJdW7bBDcs+r2GVQvODyXV51C
hbwBqcT7eVwB49Rpxhbjxt9YO4XxDmI8K0KCdtof4PzauXG1YDGzUocHRy0p8a5kXUw2bbBlNAPS
fk2Ke4960bScTPVwu5B4+exRMYVvGcapH4yAoN5gV845hpu1UXoKZ1W8qwTc+EobSbotdqdC2elk
GrgWkuONgIDSFAq6iCLgLKFsmISEtfaY3NZGV5/AOfOjXV7swFP8Fp1ke0Ae1ik/avO9Ms1EWEsk
hTLvAgyder5IQqc5dsJ3HZHS+sYl0JNxxX6Z+UU4O1Zr/Zz3rtEoTkevG3LVCPAKk9WSqWn2dUGu
IA4ibfiSS59tKm1AGuFhbCXjO8Mjebyn1bFSfbX8rBAyqdO5V0mOPdbWaRzhBN1XwETMrV2X01qj
+5Tr1yZ/5sUK4GyaZjPQLOXvvfGvN36q4VskXVA+wXJ00BC1rsmN7fIUQXFc4tUwa/QT13T7FKsV
yBs6S4BlG/+o0Vve3+7vQ3JTUSSkvuTGHqUOOlVPT/cZ4Ts5YjfyV+HIOqX56BRSCIwtTU+O9fbZ
BN4ruO3I3bAVJXYQ6dFy/qRMeWFnceDiXjfwJWjogrkKmpw/RDcN1qOaDrxoH2IrYyPoCJy/vROv
35CB3JTMgktddd7MOEVizl1J5DuCre81Zu3NFruUMD8z7wCsHmgWeFHHol5iWIeSmhGOgJnAM74b
RBiMwB+tJzrwv+0Q0BGrgPhmUFwEw+jKCBhiqj0x9q1uI3MVwoMYjzkRmk12xRpsWPzIQIPJljsH
G4UhyFH+qKkRI7iPBjz67Hs16uF4T1yuA1+yPkAKGJy/BNmPOMXHCbH/XNyF7gry5cQhpkozo2+K
W65J8zbNZAEg6ejt2ZGkf3r3lvicvt25qXFnhtZiq1jLp5sqA8fVvusQubBDtRV818Jh6S6S9Vbk
9Ewyh4Z4CDBLbKtHHRAHLa7WMU4E+iBuqsbPIIYkIwUJdhZINasO3ZryzIxfowUNFK8dXTgi4Xx0
QYzzbwBnO/nEHATyhW2wNZrClcYt6rUWwra1aH4Jsb4hLCjnXI14Uw3/6ODo88xHU1UuewdT3zL4
U0MF9v12tE79vE7FOFjyHltjWMamjycEBqGIGBdf1desVMUZfaC1FeeJfv9/wcikkTrJTvez8fHf
hcqwsSAs5qdinZXTj1Lhei/tzeJQWbuQRdz/RepnaDPquNCir/E6Pm+6PuX2xYIm1YRfkvEKFRLO
GpYhIV9wuQ3rgge0OHmPfTN9vCx8asnesBw+Dx3Y8MC4yo0zLoD4jtlAulyIYGDw/MyzX3BsV4Cu
wZycsT5uz+pFGW7SVaSOAP2Cn4hv7yZU/Hw1TeWphuUfXezEoGG9UEYwbYfgJCgN7Ab03nli2QRK
GKLO/brDhwqCK27O8JoRr4W/Ji56DlZ3YJzzYaLvZjWRuZpQdA1G7ub25/zfrA5mDaH2A252uwWk
TMg6j3xrMDksp74NxuCRE3qWuV8pmhnErMlg5raZCEHfYTsoDm9SV13i1MJ/Areq8mus3mG32EqE
iRksV65Bze29mU5MZDq0jbhm9ArUFJUN5HRXMGh/QSMXLCPDZy/f4vmzLv/JyFf66VMXXxpkSiD6
hqs3Z6q2oLjHzEkHSAEr+KZj61jQ2YnFVyiQUQPzOD4Smtzlf4P0McM4zsPAgWgGaP3XsgRyJ3b6
+jOkhQHOksUnto+etpCWG0FPVHjCEPgB7fDScUScqUcwmWx41/7N9buML3Sb70bcwM9j9aYr0NRa
TG6rf0iUGsvXIib7pxH2Cd913W8YeYSSq+YflXmOfdU1jJdpa+4C9SEUTzneL50OpZeM5owRngZF
6j5xLtMKlWhggOGdmH3f31BsroiwHENX5c7Rwjd5wIw2+iHw1mAAQVKRK2S5nZUvPClO5BVxw97X
2MfzSdZecH9Uqks2P9YfbQmfJghDAR1oMlMWISTZ6G5ViTvT1EnY0aIn1e90CSr64tUW9gA7Upee
KuN1RqRp+DfFH99Makk420DNo9nIiUDSxF0HBUQDIcr6vdWS5udCEW6UwFM4omAYlN1nEwDQMToq
o0c8eou8xYXWWvGOmXHwlG4KECwcVlBivRrFG72A/T+Szmu3cSQLw09EgDncispZsuWgG0KybOac
+fTzVQ+wF4vZ2W5bIqvO+WMaLUicpNudpqsVonZ4KUZiIl7dEksKkmZkqyt5m2166HhnK36VwKJA
gQyE4EGd7uxew1CT6eUm2qtFIWYF94lNfOwmhsjP6QvysI4/Fb5fjEYItJOABYd6dII38yUGgQkZ
eZjkp5zygao+dsNzZJ2my4f9SOMnXXAZBgf6B5CBwkRlcJZQCyNRkh1hyzv+X93w0yE5EYtQUkgg
ueDL5llc3UZ3vCOP02HI4/4ZVx9+fq7lE8u3Hr8C4oPl6COYruz6SvA9VLQHcmMCXxD6BSdJU8sM
G9Cs8WpYOLKl0Nqv6eGArduyw8FlS8Ey5hKvORK4W8uOyNb+x6i6ufhZAFjRrynAlu1JzPXkteDQ
EZxQ6x9yxLx0chJqcvVVesDCmcLJ3N1g2Kppj9kPBay0fgJXGkwEvIm9TolMTxeMaFaAeQlkNGcL
m8IcG8HrSqqPSsGJftFt4jLoUcyahz3vSBSa8TOueBMVwOfAuMHFy5SHFgya6ZEaoHKUyXL89oZt
RleRdmjGk8esWH/J8lmWThnLX0ZgbLJt5yiYnVPnUpZSXNR27U2am5ebBogHNncWVaua3xL+Q2BN
CwJVYElT3Ea4mwiFttQ/NX2riNz6LqUryijyGmF6r3GTcly+a/TQIF+GcgDuoKu0LI/09+jQTjlB
00juVeLENZk5ZKK16E2cj3q6ErtdQD7QHMsOPdzR2dLnybiycjL2Sib5aieVmzJdqfEazwqDUEnu
Dil/GWoL3jtlAP75tEyy2t4sJKtxrLpe+KHZ322ozSwgybNvL5I5NKLvQhCJGQrd2RDfY1Qq82FZ
hptEvFhfCk3cc/zh07zFWeaGy05bOvbeV55S8GrUt9BivSH77S5hlCNlGETBRkbkgfmiZvCB9srv
AAEPR4RPfvmd7LMWCGNuOMt81RbwWcs6O9F/RoYLGLfgMLBLiKcMLRaYxyIpeEs2OUhJsZOSfdWt
rHQZwyDH1YstkCc+cnjcwx9cYkGwbJ2TYiCCo6yG0SS/2saKlgQayYA/ZMbsOdZZRyfwZj06wbLX
P3sIJgLDovdo2DfDNTfXqbkHOYJnIk+LJ2pyNphx6BaZlqZ6ifjnE2mpZhu6YbyOdTb2aN/U63Zy
h+W44GdBb18v+Lb5PO3N4GykZwGUPWyb7oMpHsXNjPQvMQjHuNh1zg5nTMCAGeBH1TXtlIBncB7O
B/hYaQkrja2Er2DAkmaLpz5jAeoYXZoIC6jrE2tj7BwOEAPX1ANfGUbcbZuippOANeyeeGb0ictB
Ad2e/ggHhfsPnWvF61XREuswgkXUW4RHfsRo2a2j4be+UG3DkK67bNvk0UWO0HPEw4Js99EagRB5
mcvtBLvCNgbFhM7qbaK6EEzUAtJX0gMTA1bDVZhZPA2IWCG4etbLBVxMtFeku1c+R/N7LExWnXZh
eeqsqQHbENF8xEx8RfAv4h55AlvkBDqECXMmK7uRx3c0hrVe6rOue1ky1qY9hyvWG17cbm1uOmNV
Mp/MzNVIkPybM7IBZEcz3Iywr8q36BGHttbYPCjNRRV+T6RToGpcg8sg3WMa09RbzDI0XbXuRTzm
yiCrUyDFyW4AiOjRYGoh0vaS7b4GYub7R2QXxPdKA3VzDiN1Xj5lHSF+raH7JHGK1kUUTINwm83y
8IcgMXBWwiXmzsKMdjVDBBSd2CuKifmHgSQh+qeDzybevN6m+dmpvsTAVbw44prwO7JYsm12v4xX
XsDww5xTGFpj6EkfKlhHYMr9CGFZiRGCV4/1DjWRXN9r8aVYq2cYr7iHUHQtDGODhKfB5zZsa484
WobZyjtHEqTFjChzLDxP3ftFIIGL0oLGPKIEFxe4gKzdpwVLIpfR7B+CVu8r81mRw1qq31oMOb6B
7uq7K49Bm6zGe9a+1elRRpra59cI7VWChr/m4ISYIoIDvMf15kGwV13KeqKrII7oAyNKCZT5nFM3
Qu4Iexfqq6dKGGbiqqZQ4tAeWrblqo65HBnNwmKJ/EVGCOF4GrolkG5xzNV0aEOrgXIK//Ocl1kx
1o79CuVtkF285j7CtovQV/GeUMnNyFiVxIglP1TKQP4iN34jsnc58j0uQSvGGfoBjd6kYmGE58zF
LjvNe/VGp5CawqyJ43QCAWpqIQxhYx+bewjjQfjLtBWEd+59FDwQ0oh6qoBX5XfntUFFtxhAfeAQ
gnZLYmiZ81XN6TfRrfOAusfgZ+rfW/QjzgcvbE1otrcutWtYvINSYQOyJA6wBCvqORveVY6+oLnZ
+uMxAlUHrq5/YMd2fe2vXfagshSCakd/9lOypNa0yI597cIg5ca8viSB0CLLCuifDjl689t7g5TE
HPhAEZ87/DoJwfmF9wONP3XnKj3QjJfUf1n2aj3yrgrk9u3TdogpXenMb0qtu80j4wzeaLwVnyGS
e8yhvwokVEFwrGWDrvA68HhJX5w5JeHr7ZrKDdqTyuY36rd9fmSp1PbMCtytL40GK3Ksxe1HOe9p
kN8E+x+u5dKHZQA17C8QmLJTusRKUQeRLvoKkaGxjTlJdP73BQ8V75AQawAykcq0bs0vw3+kEINE
fvM7Aijg/oVCITHnXpKXKtI0E20hdVvOPN080qMHxn0S2gZSQbi8PhyFcPkFq3gHkcetMnWYkvj7
eSOW6YouJHUZskyAlYa0GYTCUAHIqIHnrBlOAX2Uamc4yBy8u638TRn72AoNx2zyD6jQQFxS96fR
V8O6WfdUwU37GK91nxy7QAwgWYgq8qsuN7G0ijmSzDlGcdb+8k0EpqYXwbpIGQCnjWQL3ucTVUBZ
HEs8gmX3AHCjQ6YOPwHU+oh9U18ipuJttgu4r34lDvmIsGYhu9fI/tMAyrNNNs6l7JxNm4ZYbb5D
9TdpPP7RCE1izprsHMo78rpn5rcoEO2aHVMb/ay5Mg8qShCppqyQ8PuJzap64UMbon254DYd1wK1
8doPSmuRrAvCZIlYIaA+OcDOBJngYxdE4cQt5Ft7hwhfFobwM0ai27+ZI9zenDWg7liePHSLEHbC
6XfkUp6QcUnVO+HBI6uYx14278Z1hZRGvWjKymyRTTF9MHWJ2Q91eb+Q/D10qDj10btWKb0EYEDd
tZh2VryvZZY7hsPx2BUH9CtzYGUZdhe4SUqeJEzg2voU7Q/2EkeWaRRIAN/QDgP8q9iEkvbL/FPJ
vko2jb2S4Rsnohfn3HsKrvFsHSEBt/A4U7LnamRwLia3Lw7EXdf0SfOIcfVhbjKsP+GSkGhd5udn
26jhwbMQfU4AZWefE/UZ2BceyUHdkNmwsqHGdDI+qHAAxfi0FkR29ERh4uuFHI0v4jzl4uoQK/R/
QbFROaZY9Lq5xJMkzw4K5HANN1NoL8l52NUHbXvsfjRDd9m6UULXaB4irwf4OGDjNfLfdknQh8d5
P7hAH6j0PWBEbAGdZ3O821jVfvBfrmAXWU/GBfdauxe6uDZdacgburA61DSbIYtQZnQDEcF/F5B9
G72b/K1eh3r8ytEvWt2aRQ4+3YN9YlQQDIR8DSgGSdVuGdNERakTP8FkuSBw2VF2UGyCrxnZxjBO
9P7gDULaYwt13QuOkTPYMjYmf2IGZCgPBUoBLlnr5iDmClZkqlXJLgp/feeiKuPsQToFycXO2px2
Xn3wftgv2h9f3hFxl6+IszcA8ybOOuz0RBUCo9KVSeVqQeHJpmLIY2LsY3kuohYw7QFy/4P9wFLY
tZp2ywo3I5BALKs1SlKneK/z3/GjUs95uewhL3kWlIVJEPh0MND6118Vqk31w3LZ8ZIrKEbloTt6
pIcxf2TzYGloEPrxHGvmEF8MBOTej0NuYQ8ZCieGy4NT+9eWNozKKl9TlCBUkWy2YwhRibWe+Sze
RcjbGZiZC+x/Y5UhnxGrnSqeMImsOeS9HU/Fzdaqs90cxnO8QtWpb+pVvgJG4drH6nJgZvAUrPGB
C8HTlR3f2wc5CIRJ3PndZMIKidW3lwZ4YU6EBct28AjaZ6Pc/6HTzq1BtEa6yMxDM4dZhIe7DM/B
0nHV3tmTa8H5dTF5pzPlKFob54waQ3EqEbwyMzEkGMlp8IAlK5SOyTt3UQw0lNISG4AAE54zq7RE
AN4SNjch6epRnSjGIb2HDqs8vgsADKQz3ZxcQ07EpbkiOxADB/v3mmVgadc7Erjm4YSb4OUUlF58
j9GWXZn+wl5Zl9JRAEr8N6ci4I2Rs9lDKect0J9ONQhT04HpBrPynjDeJvvOs12+lhE5rIJfNYT6
5cx52Nq681DcRD9he5SyGxhHaSzHxxh+GYyp5Xc+3Ho2YMFUC11n2D+QanDcaIjTAPPLT0X3XFJ/
RSBeV7r63HZe/3Z/EPmY0K0FkSkmFBYPHwp1hiqw73oxLTs4FGzkEBW3kZdfusTyRSoOY7xmwDMR
qJEq+y0ZdzUdoNbHWWB7BOW+IuMupfmb05OIDUW4lBZdJTjmXvoTk2EavuTmVP8y7EKpUQfKt3br
AKKk/o2499lkXNEM6wSpmFsvPGrqSe52YfpNvAlqmmGlB0fVpH4BUsVjdwvPsAfcA0lDwMep174F
eVJnnBGM3aY1J1WDwSjdYFJ27fhAy+MfKunm218aaPWRZegHUmFnJdSOz+tXIRqiDQqeF3iXFU8I
7Cb7UcvvbDMWEbXyqgdxQhNYzMnJ8HEMad3HGLxURWjC8dd8lvrRyTZi+BmyixCBITfquu0YXEzU
yY30cMZdUsqzJr2FBhFGmNNu3fQhMd7r9TjXwWpKa193n7W0NaOrkxyTyQAa5c3rr8CLOASghNe6
tBRHACOjA2tTlavhmcdYuLb1ACRBv8uf1J+H+lND3aefyvjsT9x866JbRjljyT4ZF3BDqYOcoBvd
DEFcC4W00OifAsCo92GP3MZb+s1pkplw95Z9bc23MPgLo48eKqFF3gV8ySNSGbBgrLg6/x7cMhHk
mCwXvEL84n756poFjD0HxqNGoNimnM7leZJI3KOn5GJqZ0mmCExzLcTxQnGb1G8m03kQHAUnJ5Yh
J77VKBpj7eIrBNWvrXFZLrhIYMnfYogVNuqmwHVgnhPtrRkZIuJn2L3iFnX5GRYArRNr24D5zagU
2OE/U1p39U5B9AzOW7pqvHHyb7Gmy/XVs95eX4NpzL0FcIVxr0Lg5vYXLduIzuKCjXFQ9ynXeyQ9
4uGRH2H5RXwhs1dh/ggKyQLDmaC9rAx5QBWiThtnwrbYEnYQOjtNSC3oJIJ+W1sVFZRfVfHZYrLM
bx1fjabczkVALRtNa2DsKrN2+9calnjOFdKlgpXF3im2p1XNLNPsgZiqJX0ciLXRtHI4+T5Pt71w
/F+CJ5bQ2xW6aJTJGAoxtzR/hLPOdAaQxrmxO5HSLilPXDNWC6StILQQRvniLmpvSUeelVhsR/Uo
hRenhLnnLBBgc48gfNvU5yI+1MT859tgyXTKBTCswDbMeDFinyu4WgRGQvsnXgdBkKPbFMiKxhei
xPj5USaR7+gBFgiZhsvnVb/JxOVO1UM2F209h43Wz2WGsvyWRMw2CS73FBB86w/vY86Rh1FHUD9t
yUAHNqjOxYgBVYgimbY8MbPp+VoK1uBHRnW3q4FR4qWw3FrPzoT5tX60BpJ6phUbMLwIKsqnP9HA
ETYFR24vB4w5QEkD8hZqqGLWpfkcracGWKDGhatKp453xig+gF25HJHTli6zb3kTy3UHNzJkd7/X
4OYocedfME2+RtFlru9hdutZN5wbnUF9JqrW9KVebpSIAikMEmGIWaH+Y0NAijJTynRuEcs58YMY
bMI1LRjVp613pLfspie/v4AdHC4Udm057HkOOEIr1oqZcVKdMxEmbfvK5VtXfWXStmjWAckVwJjI
++BHTZIZlk5rzjTm7yE7mP479IGrQPO0HA1VwUsFiSNXYO+IMypcipL8MXpnM/v1K8adeG9I27bE
uoKkBm8h6cUsI66AL/w3n3uCAHK/7lYjl0U0J4BluBBeLnZgAoeJTuE3hBj2+J2T9jUAG8XKvOvv
EtMljLOibRBs+9oySFx7hSkcZN07/VNYTOeQsZSgGRt8GjGSrH3X4DveO1QqIdaoq01oJysPXJsj
OsqaBTnubkVEWI843bIBTsg3m2xjm0yovSv0J6rCsfzVNe2SnXJOJk7Fb1wTAfdvDHBozqFRD+LY
N98imUR4vva4h8XMUJqfPO0ajCc/vRuOG03bWJIYljmcXMhqZKRusKhIwpthjlC3NM+NguSYm3I/
+/2piFfva1JIZHrHXLDFloIxHAvxpRmvIGM5iGpgXVrtLZz9dkz/uKiRDYEbLct1sBlIHi9upbeL
nSNKTT568nAw/sZDJ4AGIeWePAoOki8reA/1n0Z9n5Dt6S5gQdiszWSp/iRsdnOELCl2l7lJAAj9
65DRBcrQ/mppe61bEXWLTpwWN2K8Km2P2h+NPPadxoIu47rVwlXC0hQCvNZIarGcQBhlfrNSlQnT
IJpXjvFtWXzwVQQOtzbnSzXQmoUsdgTOGT5KFEB80dAPC4gmBhhWQSD/HqBPaa8Ot2hfnfo5gpNg
HluQffMeGg9vFrsU5MDaX3Xdb1/cQtYP23SL9D2ykIcbF8TJeH/nERuvL84npupKnuk5u/KCNZu0
CUAskDZEhgzuPbysdh/0rxjiqGu0RV++2+OnSbCjHJLI8psGVLcskR7Mtfw1NiXCPJ5WGrglRmw5
Bh6YfRK2Uqr5sgmqtXi+bFbRsMg3tj1teNbmrXpUaSZvLxD+DFob+xtlhTjQvJJP9q1nbVKnU0HI
RyC4maDATVx8xd1JnK8eyj/iHN1fCT2Fnjw85TeOOJMClB/1gU8PlBcV3556FwNGiP44RFCNO2gF
VHCH2r5bJJY165SrRnKuP1ytfKPZF4wJFVYHXydr8ZoN8H6QINYbElzSxTj6oy2RSUSyfY0NVxce
7nnikPQo8H9n8e+Ty7Q17zgdi0iKeNvt6ogPEPaZqw+YA75A4II6t255UFfT0hrP0lLG0bVIrW81
+YOdN6NP4gR85PqyfrGpks/3UoKCit4vKjwYAD2ujyJVFmNdLoORGQE5ZSHfPO8VjNmyw0OIuFKX
XrrzF+Y3n0gEbn4+Vy1aEvw2G7UtFVQ8TpyZ/VvMhoqZeFI+xNSohffEZWSpzy+0ZXnFChK68XCl
RIyoBFrJhyPgRYtApHnl0wp1jvgimhKnnq4SokM6DEVsKcDhj+RhyOahcNBzdYcR53Wc4dgnuilD
tZxgmp52OWdgwMkC11otiH4RM1gWr/sTJwymJpoAvukVQO81ewQo17hE5wW3NwlggP323OGEL21n
3kkpJ0DibgZh7a4o/QKL978VVLvxQCpgjvGBjUZ9170tb7n04GkLGM6d4ZWAuzgAXgFArl3UP94E
rF0TL8RbH5CzJGwjhGpV7CFIRr8pQkEDsB6K4wQS0DXWzO8/UXBLLpcR1KMwrEAZ92tBHDThs7GE
w9ROP2pf5BM5QBlYY3jV60nI5qEOEcZhh1yZXrbqrIuekW6IP4106B+C3lDbCMLSvAzx1yDIEs5a
Ad9W+GOS/ci3mA8PnnVeXcAOcwdTY8LqVVzhSSAuV62Eu3hkT98C02v+uKx4iMJFHY2M9qpL84ob
Y94cB7AOJlS1/jLH47TyN7X6KS3C1WQcBJBRJitvxa0LvydEQgqZPi2KDPrZyPNA2MLVZdtvofgh
uOszouDATL2lV91VCZZFQ3NJ4k6Fcevc+uhc7L+4IaBB+6PwfIg/rOjMlzYn0M/jskD4Yc9ulXfs
XI974KEbT2B7Grlxce28OZJlSipIk5oryrQIe34cvj/yD/H3rcWhESAthchi2Gi0X/4bnju8YPCe
mrW1w91gAFX2oGLqfdTOqUTWMU0ovVmverVEGrerA+Q5Z2DDOXuxq9gcpQHqxHlM62+y0QqU8zwc
nZ3RmIYxu7zpj878Ec5qM/zMMPvxychw+ok4KXg9P6jPRpqASIjVDIyDFFd+Ugegt7506InyfCdO
gsoiCWmRIHWxx6fa80nE2OKte1aRWV2jWNKf1AQ4xjnSj1K6L+Q/K3/XRJwRdKf/FZevofLJlOHZ
DXZ1eq7Z61k+SSgpt0b8nqW4f1cj1X+rCoA6lFlH+RxTtOgxrzBQDu/7rSwOZXlpjR+bP/g4UdWG
giBRBOhVsYs0CBeYgGeO22oMWdyO/BXCNUUDm5NgCd5lG2/lJ29TcCXIJ0Ko3Oy87pJoAlwlTzaY
yCeAPSwJeEDW42+mrdViCOIGqAONtV2FPornPfxYCScQHamJJ1mEFu06WVhWyUE5rmxZWou8LwNF
vslxwa9AVcPc6B32CmZ7Uq4GOP6GYV5muMrdH1ug5NxtIQli4v2BBRvR2iLoKpNZC4XIjefS+oK8
DqKl/ba8nOxARHsJjdW8I5OTLZDVVvTdj6HCLvJBKpxRfXnKd6tt8+oMUa8XVxwzlvMdJxZ/v7Qc
IxaPLphpsuvAfTZLn+3SyzrMZ6NrQzB5/SduQoBjELk7myxpViCMTIwn/MMlNmd+Zh9zcwgNrKrv
hin903gbE5DckTIuN4eki9Vu5uy1ltYxNhbWILPciU3Im7AKbQuqSeCMqZc/mEjb4HhqdV1E+1je
GNKSpF/5YzLW5PWaNtsv0lCeSX26W0hBk3W2wc2h7gkeFMsRJuORqBTEnU2wtLpm44RXvUY01sCk
r+kE4WkKfVyzcN2LXvwsMkc+w53dgYCiiqejA3PvvLO/WfeE9SDnWxbzMPVvs0H6lop1nAaMze+1
9Eb8VP9he0ccmn1IRObo9g56byeaOSZaf7VYaEk7R7u7sECCgPg9g/ELy8OcunW9fLQSpVPvwOFZ
fu7QcvgA5QZSQQUmFsiAJu+DZyEsP/bJQ7WZOIn/rMFssGsKVZXFYFuNv8ymfI3suxC75qPIWLi0
g2TwS9Rc7V0IxFLi9rt6fB/JPYhQyoDEdsvW2ifdX1G+qag9yMfi2SLrk9j+M5c3IU2o1wl2ZNSC
hTXnOZIPiZqH+YTKh28fbxBzGuEla9Ur3JRvnwgK3aagMMcx+hjwC86efUYnKYBI+ar4k8buZo1v
4uuozI8+PBTwMPHKqVa6is1sm437GNBXE/pTuEZTtukvYREj7DfquBDzz4rkJIk7CmMkcsAsXGqf
5E2I45R+DThnhxwXorPBkT8orrDzY+vBdPp44sm1LjHLFRsyTQvlGWqMFc5Okh9V99NqoI+Up+h0
hohIpwLCoLCQkKKI9IMfmzwxrkmkKW+JuI7pty2vnnooM8qmGyTew78H3ueq7dkrsgUhgWjtDPMX
oNUvrgAZOjd9stCcIymwyLZE1qMxk39G+8EmScPCKfUA/H7M8StSH4bczI3qU4M5ICAHWHLcd05I
UgFAEOJVAXv6xZ/4TkPpk+xJd8DmQfAQJuoNxzNfREOnGfAnjoqUZd5Y6+GSPjEv+bKlr8L5M/Ud
p0IufXroKqxCno3ZJ5+MJMrXWeKS7pxHR7Pgm2/YaGIySVbxIlpGBDFAyWho51HmhD49QRvLeObN
Q2d2KYLrJAE4EIczB+ACF5cQJVIpm0xXhU1DGwE3I7SPET17e/4TAwNF6BE7JgZb+1QjulAZabQ5
iVJWAA4zt+y1Um+o7qzBZazpmHcaS0yMUv4VpijHUXQwPyRUeCI4S+gz8bck/2SAjpHUIRiJ3Ebm
HzGvqd2bkDFxwFMR6/UHrXm3jL8QxiFoLpAsnk8sGFJC+xz2+8C7+PUNKxqA94LaTCpjJf5eNjvv
m8w7oUgBWYSY4CqI84fXHQLzoLXnCiAofcVkmo7rumKsbOy5VouGnV97TmSp90Kg6Sasm1FYoMwh
5CcSkAByZ+OEXlJsvF2tYqPC3JchzWwQPJ9VorNK6a7V2qyyvuhFnaZqQ/0rksppkdnoQ5J3Irwx
BMyBzNMS/zpKPjYKNOGZca0DFcNBvU8qsGry7QsicgJehnii27T+LcI/x3hXq3fZuzl/43KkcnrL
EEk/KjZdAf853o5ZvcJBxrExu3ZEwj4BOMptRD9M6xjwAwcRg0GX9wJiTcSHGa9OnZvaFpdExC49
0809RLXkfQn1utV9aNNVNT6Fn2/ixFKbH6xZYmFnH47SuxQ8g/GjH7Fq7agK7ng5eChV1MG1TW8G
R3WG9d55C2ucSYdhuFhj5KZ9795g68K/Go1o/ZGEl6wKyc146ClhT7OCEfuNuHDEIJj61sRbe3+o
GUknJV7RhDQb37PmTa7uAAvMYctJAwxb9Ujsc/kr5HIeb8ausS8lV7SGak90xq91Lmbp1FxV+TOo
X3ZMz+gCje6+71dhJ5BDf2HOpeotcC78KTLRFqU+Q2wyUxEA4Gs0qOUqUBvhLPF6aPOKq2mjqNue
xHI0uqRiYdfgPnMV7uoHGdvBUe6P9PCxyPOcNBUCiaXdf9V4NrmoxL0MWoBEayln+yQhd5fzjIBP
/6VaA+A5xjzejcG8ECToz846Alhpp32SFFR5mL2e1K3KxbEoeHcA1qUfq/manBvoaQPXYrOBDdOx
AmPxQP4/kvTSAyT2FbaO6TaWG2lcd+p7ipktqmYGhQU0AZPwemVmmtff6LwI3CTMK185C6HymJTr
iKkSmF1tHFdRu7kD2Z8Z0MIHW91hbtbjn0J9WiwTJdJH/taM7DFs/ioRNtGCCEI52qf1BiVTV+wi
6Ug49qzCTKus8wStOqelQR0DYkDxvWuh42r60gg3XvZdt85sdPy1BYolBL+Nx1clLfjgxNiVEzkg
vOaIGaRPgVnhdpjZUA+6dxSfhK9+p9YunwiYhPUfD3lYzev+uzbJ32T0shwaWvZ8vWNwxvuAVrlC
qRah9W7gJWyJCLt4oSG3kIqjFC/a4cNC3UJGO1Ve3zeo6+wyzgtXiTdlccpUlq2T+AWi8JPmKbRg
EL3KDUqM8GCYDY4MhC3W8DOsQ+AjlnmksWfgZDcmqbGUzjWeDdTxdDArU7EIbPiFGYWHVO8lsDln
MDjN5852eEDSB0WVjl67cvqd6teUzFiD9Chf/8nqo1a8Tfo9QMKmoolrbwxUaEGkL+Lewn7OIBQ2
S50XvDw0c4qXKUT1KErQiNak6YyUMBWnD/CW8lto1wZff7TIQJM9jEhx8q4A4NbF1m7PMFc3onZn
hvGs5UOGn7ihgI/zyv8ayw8VraOQP6k8jJmGwtZAug5U3cGto01AGcdhWiL1joqNlZ8MNOHhimIK
hgZIZmIBYW+CXZTSwf2WymC17sOxI8KJOMlHquZRYdXe3YkOEm8usC1auzlxB0G51fU3IVyRwy/x
2To95qPqvQkfToo/EMiuInZmTqIrN/t9LJ6KtW0Jvkmelboexk0Y3sb+M62/pOw3ap6ZwS0E3zBW
G4vbKfKQO5xQU+E+2jXlZw4+TR/Dv21RUUnspkCY3GLmY+72vDyTfOhXLxtPa9a8T2BJLO+jnkHg
PH3llJc7Qx9BZ+80VXVom+T2Kec7AAcu8Cz8rkzv0CEVCbYyeHxEGyfmjzj+Le3FFGIiXVqEI6rr
QGz/5zo/Sf3NNha5TeBAfknStT1jWSlOsf7XyqZrYyX8MZH33ayFsSDPT5C/XvDqhwtiz0l8pNa2
c95LjC00PoCuPHjOyhJJsrXyQvZGPoZ6K8AhA50EjR0sWVqwRE8xiqcd1UD5GaEsH5NjnW3NQjDe
3fgpXkSsHyM4JgZmhTQqNhA6CgPrGfFASMpHCdPa6S++mUk+tihqfBvVnopHYqmU4gbbqflBS1fR
dJK1j0KiqX3iWbwHyDFgl5YK4YjGIt0bxleefSfTwdIOGAqr+CvlCCvsC6obsldXTAy6ujItBEbn
rlkPw7mwUC44y7i4UYGQoYRgLa/J3P7figVBwmGfJluB/zccT7qxFI0vMe0ji7a52xSGERclZJAo
SVtziViqp7iESCfphPdgxOrMxEQpmfJW9QQPfdcVj53QiQoukuNrMRmsK6wRddRQRfoazCdVXPMY
8G1BfXZ7HnIqUnaDuRZOvuiu4T7G7UuUrrcS4uQ4OAzdSupWTgfRSIoGyuLCPzdIoJh+fqyveOdr
O+Hop0ZV/MVNvbHlta+ue32WVStNflKP4TTnkCRsVDsE7C5lmwaSWw6vgrB8VqF/ASqP1PUvs36D
SUkc0vB4Vveb+2/k7gO5hTIMDndDmL/ZFoJU2Ip6WX9Y9SYCYvNpcb1axgmnRvLMiSCRQcQBoEr/
H7Lp2P/rDsAh5RMZt+g0P0Z1ZagMKewMy7a6p8hvieUejhC1nbqlgQCGY4NAFykDvJNbMJreaPxx
9XKtaQwiu6H9ZYRDSAqyyw8bZtckQvbbA1jcopyLhrvK9MMlWBMZGccw/eF6CNJ3i+Qf6V/mStzv
YVvRVEXgvcpqIkfr3ZcPBQ+xCTlsDbg0v0fQDIuMa6W6IJ5K5XUmizhVKd47S5aYxjpYRDRGnc0q
Prm6/1d1RyEOIBECuTaf07/r6SQwsCj7tuheEJ6miXBeA9tb+m30IFFYrrF8Toe0uWbFu2cQcPXT
VCLA6lggUjdB7Wqd7J2nXZw1pNXS1qI/KDgCaqbxBodNEJIudmr0PbNSWnMIYUzCxVus5IdMQRDy
DUckPhD+Qy0ECOA7aQDJ8Cq8nc0kTiFDBYokc+00kD4DuR6w00x2GSqVQxWSSCQwEV5/tIr4aPk8
l5N5GogXQnlamJu821sBQW8UQJJ32H8UTHGOylUA2a9RkrfG3KP2WwD+Av1eCzamA5yJdSYZ9FVI
H1+c445M5lP9SZSYlz7FA13S6JFoAFsL0hLt5NzWpMQFGRD/SqQNOsBpIou1GjGJ1Hu/BIY4ayad
dU9eejfArATXzQHZIA7VlHvVYgpYte2fj8maYYnC4gbFMkoHXLeCTc38N41PJ3DOg7IZl/rS8bHL
52iHmoVvffz+yPz7bIZJ/9KFVqOyaT9/eXBgqCTnHcq5Xt71zpb06YgmpxRRtfPqrT/xM5hkWnil
79b1pc6BGRceI+J7OUfzmP+IvbMlNKx7j8AqJfVBjrJc7PGnk0WkjmTlOLxy2mrUL4N0mwhztrSP
Mdn6/gWNoi0fNE04qYFE/F0oWi5WOi3O+X5Qbk37kTiftYP49C2Xj763KcKDBXjoVkTIbVCwzZr8
FXN9T/W11Be69mtlf5lGPAOdPcumuUflzUmeqvMuz4KF315obHDHpebG+bcMqyB0jia6BmvImLZy
TKufbXvQCK8Jd5aor13irvOyWwc2oFS0cPMY0foI0y25vnXWDIwYmz4gVHOOaHlO8AunLFaWyV+0
YFJg/kGz1ZkJtGZl/EC5klmDxpA0IGEYNxe8CNYPEBBoLqoc+gLMg2W/1+k16X/C8Zyrrz5UN019
/Y+k89ptHMui6BcRYA6vVpaoHO0XQnbZzDnz62fdHmBq0D2D6nZJ5L0n7L12U2mslMEBEcKjW++k
d6fsULOpTbj1JlYEhXKTryb6h3Tz39XJZsy/CvJVaj4N9IbDGpA0j/QByJlWXe3c7WgfKqdYArwB
ksUYWfQpavujY9gYn4L90vSrujs2yVkGBJa7MiNQhln23MD6EfnM9DgrvUzAlw2KL17KdMV9HXWH
bnSnGr1tAuGYV4q5mQwG68ARYFKDIawIL4Hxx6EAM8XS10TYeP4vpwGCut8JkcbAUJdCxcMOqf92
1MwT08OexWOsfkIbMFhD1jWVXb+L4207bTAXzMK/pEZE9Ow8Vlo/Q71RWNbhg+8XBfI8/ZnwD9ZP
Y/gtpTuVw6IHMThcOyYopUw1C2pBR3brZP8k71QYy3pCjsTyyxVeVxXTTrnpJO5rizP78J+MSrox
PZplJezNZZvsVH9jSw/VICdmhVVjE+P6MlBztLxAyRnIn9aimBdQ2vMUHnNGwDQJguGBz1Q4AXoZ
WJ9LjlbmhiNQ0RXyyAXEiax79ljd62xnKS6ouKrYW8W5/YBJiBYBPExxU+sLW/8Cy7mF3nwepUvu
UHRSTX8gLHXkfpFbAnKoHVlUQ7t7tVSMeXmr69dIPV9frOricIlq6hp2YMqQLkajIwZVpXQx1Dv5
QFZ7CINqlg6fnc6BNf2w5hfQ7ga1DPJ8u6txwm2ht5sbxt9990nCwgyXQsaoj8EE7kBaQq08O1dv
xF+wJtEdrtzZ8v5sfT+hjy56xH2cWHIwfATFUSUyWUOcQN211qOd056cwYWtObJ4h9/ONDPunrHP
eVcfbBp5lYyJLjyaTOuLrEE+9NS0jZRvU/0gHNhTtVIX6QLbs9As+AcJrUMkRAX0F/EyzVbQ0YVv
RhueFmPWGATFDElMztQZ1nG/m8w1ifJmdlLKfYRUSzqZdHAFYvOHYXwp4yWVNpmzM+B31QxIlXop
BSU0KBvABpo/LIHNgZJwlplfCqeA5X2KfRm4XtSpVvYK+yOQjg8t3U/lNsZUkqDdofVe9NrZfv/3
AY5XLLUL8v8iby871757Q3rhipG8PdLqTEHeh5Q5W4mWSY+vws8c8eLIWDlr76k47xCpSw0WmVeC
k7FfWgYevZ0f/BPEuQoyQL7N8EA62suv5RV6bmdbNyijYJ871qxYtOkxqC9FLdxC5rbFyjGqT937
qe1fZDPzBkGghdxbnCp6c2QNYke0tXNqZOhVYGy1gWk6jmUFICIpTB6K4+2gsSi/NLwwppvaj+I5
JNBTLRxD9BcyiD2+7QCWTkAeSYuAxeOxHHRoGRhOMv7Wcu1hGwz/ertkOo2Dhp4VixlLlQomp7BQ
pwQJHyYy4REL1cuYp8pbof3BlcS/W6NCYLsRqldf2ek03LZxMgm3Eno+hDLQcfl58wCsAcFOM5KI
FXObMnDIGI+1zM2KnnwycITm0k83OW432xXHaO0slCXrmVczPqN2Y9MeDTdYkYkE0t5graSxBphG
jsc99UvK/A2tf1KBrD+zaJhxvsiWW5D2MEd53FmfnmjUIUCxflo40JBluLI77aKGjwx/kIXtji1j
eILaN4aHol3W9gMNDbJ7Xkcsrc54UcIbdGmHuakaeIdCfYuwFk6gllIFlkDLsBT4UzqcpfYgxw/0
qvOAOTOYqXiHrDQ0T/UsWGIZNzCYk97urf1mzqQuWDZrWz8EtN1r3V5E8ZGaPQW50SI2llHCiFui
g67p4KHjitBb4Ik4XBFHG3aARBjs4ydLMy0E6UA1Zj+RoXNHtclJN55JzqtkIQeOj0lyQ0gB01cF
AeoBJbDcQCwuYtbwUKkokoEJ/6cXCnil40PbLJlY0eWlCWaCpe89Bg0o72Fs12CgYhRNfbW29nq+
t+Z3+kP7Y1oQr049YWGWIT5n1cXMgrdANTSK9XzbBTcbybvkzHuPVKUvRIbRjIFkeBa9PJoylcGs
eqgMRuWPBumDv2ZpVwyuqPJxokq8bbzxPJxTt5XGHZhaHkYNph78NMNaP76ICoTrKPeIs09Jt8oF
YQsqkXNP0qVw/xWXnvBkf8Ot8f3LJzE5NyZDvDogs+Ha/gfsQ64L1JZFpIV8Jif1HZjycIK3gJXV
N+xZhsU/B2wvE69scjMaWkOUwQd19Aet5BJuHs0zz2TnEDu37uIzK5OnBh+c5hkRI7wI33jmvCHB
9BNHBOsJnwOUT9xw3jwf9mOwTSq6ZzGShaTUHcm7z7qVNgBGgh1CVA3oebz1uKuVdsUfGyJNnz7H
aG8nOyToHpgDe20jdDIvOEdmdcPGzfXRyEMET7VtCIDYIKTywCKDebysHqKaSS87ERLnKd4gKfMH
YEKcoPLvKe7HeYMcRownkaj08WpKXxnAO6feheNWGJCVciHMzKq9K+pzqBGPDMsfcScIGx7X6l7j
zyVOnCJdJr6ypF3YOhZ9GuqBkc6K1T5HldqdyeIoxkveRrPJZxcpwBQsIySD8wLR/P+l0QolEd/e
AGEUkHqxkB64lLtqNd0gRfqoTLPhWungSvx92HwPzqoTjln2j/53li6V4mimW8JhsEjiN0WifpuK
uRi8eOlcosZX93Hy7FlqAipQlZVCbibNHr2iAYpKiPlH5dYaL+HFir5yVN/2dBbdnBUepHk0U7q9
j8zKJxTk4ZebSVnb3n14ZAxdpaPkXatyZzmubKyiCJszcMxmRHBxSYSaO2AGEz0fgAXY/A/aT+ic
TBbNsfUZrYIVpMMp/FdKHG25ORukvwSmX74uW3COCIPrAveec8nknd6THUgXB273II8bR57LQCFG
ofVT9m3zvedjaKhL6+oE9jAfzyVZPoN+jJK9jMRWPyF+Scrmg0mAuH4jbcPLW5Zf5NPwVccsDHxC
qAReLOBp7RfCV5nX75TYQZWin1MTHFqOwIBpb0lh6OerhgZW6CelY43QQ7qKP2ALSSCVV6P99Iky
DbFeqikSFqiI8RoBeluhbRzXRryU1IfOKIAQFDF4KV0LKRmNkIXPMdiQJ/fR0ASiPOtC7rLuqQcQ
4b1jlK80OK6DgwUC256C3A3AIPPELuGGso/mHFIeQd1xPLM5RBlMCnCBmCRxn6fYKcNxxWqMq5QJ
zqoN1+QGa9UZe/NAR29X33D4hBLevk6iVulYkxoXoWMenB/RYvebEn5H/aW3/SLDrvnNW+Kdu3bX
pXtFuwvbMBNbP96Zw1bVwT/PyV2Zml+9fLXmt4/aIUdsq9QQmBl9GOVy1BeG+RpZpoK+C9SVaNtC
4yLcS3o5l/x95RxYb69qlMesdcAUiDpZsc+98mJ4b6EN8KHxsQTmCC0fubHss9+yv1MQJVcq3aiB
eyp0vWH41yiX0Hukv1N0/CaJuF+i28ym37yjrRFy1l1EeEO2ifi8ZOKoGLtp7bZIZ7WDC0xmWb0F
TAURkklEbp8mLm3WgERtdg+6Y2Z2ZnqENRID0ESzI2dHMkqWCQ/pUF9kbw/dT2i6YKxRR/PbQsQr
SyawZHHwqPFViFJOU3nF9oIOxRi6wCxjoGhnpfzMpM/GueFgNhg8qNcs+KyBtpo3dAatuIFDnOXo
o7e6TcrDXY43rRgNmKhpm3NSbjOkM2CLdarq8TuvEaE6c/ZL/m9P3ooFyhE9j5CGg4ij6LH4v4gZ
HSKOHHbUULTYj8PT8sODqDfk+JuFP+wPVKv9hiH/goyHkZlW66baqmTCrFJ0/tTBVi+QyqLtStZs
fxxjD1zyoym3wq/I9lpMtGnxzXMFgkOJgBZrD63aNK3gJhvJskv5gcgY+avmNvRZdZP4b1PgR/w9
xTr/gdhutORHbgrAnD1b2XumCKwmiwDr1qhAdW+Wr7JDYxnHfewzRI7yfKbSkZswhHtHALhQcS3j
Da2Ch2qRhj48ydpBbXjdMiifrg0EgtFFYOyFYTquv8RjHi/47WW/oPmBjazmLDFALjI/ro5g3MVw
UwsvBBTQxTbayQGCm1MFaAgcIFmJzUKk/arNJe1pdFhhI1oKNvPCDbODYR0xLhIVe/fZylHPzLqS
lkvC82vRrEC/rsKHpB0aD21iz1r9S09Wmc9yKsQIReA1iAZJR4rERE5xR5OdC0OvMvvXwUFSXUZy
WngPjEser011W0rXOkdbsTVQukCOtLd2itBHWzBXxq3ImVFHu6L7Hal/0+iQdCjBM9pR613FHNLl
ZiAmiLQy0WFpyrtKMzAynwlXn0WIVsfCFNqWHo7YS7xHZZZvVWHXSRz2Bj0Ya5ceZ2S0q0yQUkXF
hzjPe/9WGfahlqK/tiq/SC7hrvIzfW5IymmahOuIWjHN5D9Nd05BOj1SGQBVpQBpYJ6vRujHAmnX
cBFXxYa454NirUc9/+6nr540SZsvVxvI5fKlgwlLfsrNZ52CRwu6lc08Jyj9XQ7jPkrTfUUlGcot
K1Xljl581uLiBxPTX2yUpGBXkRbif8ticjcwWZbQL7zJ7QOVyxQbSKmvHZYpbccDV8UcmuOS1nqJ
/n+mhtp+HwztoZPbg+UoK7+wL72ayixcWs7fRYE2UAskdDMYQrv4EgzTSlJ0cKPOSo4pN6XhqLKL
RJJh5w5kImvZNeZyoM8SrM2es6aSm3+2HrFqsM6WI3Y79BIJ+ecI3xx0Y2Oab6wQvyiQP2TmAVMn
s7iUKqTYERadOQBfHBZRDk3GGlf5hM6F7FnPRnoFWtLzq1UxsQFmFdWo3xzGUtevlZTMQW3c9rK0
T4LMLbqQ4LBpnSATbBE+KD73JluEMe3JXnN4qZD+qOmyLbRVS89ZAngNdXrjPD5NqX3vHKwenWmc
iqnfB1GxMnzAvuiRrUSZD6WIzSlo6Ca0hgnCR2lvhls95YmgwkrxvdGCOekrwX0y+MPBxxQEbdM1
YAjIcbloLJiicB/FGiOPlHPtgGEjo4x44mXMaxQGpdvzaFCYANBTybQsV1FuYTwDSwTaHm7xsrMB
abG+mBSS64UIqCKLRuGmVPB8252r6G9J/p4AqhTi7PmnWABsLCIIanhaNUtPJqYeFYXOBRhTKbG0
Ben46f0TZUmCbMVgrz+cooBpOaulCLVhYNAmoQyMbRblBms/qI3sLXTmxnp0cJJXQV81OnTOBG0M
B6lB/0Aw5GRCpwGt1WB0NhiomqyJxwmdWAPzOY3nUUuHM4B3Za1epPpMJZvCBhc2cmerlBvO20G7
VJIOpiAl7BEoiH+PTodVOJ8exX5btIsgVj4MDFecwL5Mb0ynGU5Lb9qNyWc51Ut+0AUxm4vEQF43
Ueh2//SGmRJjkuhoW64X7jJcHwxTqZTnSJO0mt0654eFX2EQ3WhwC4y1pZABxuaS2Hoqwq9uulB0
p/GjwOPbkkEWWojsmE0gQwulfu4H6aom3cHmE0nweiRkAHx4DMo82Y7w2FkIEcaNDsDNTxc12k6d
QYiUyncmii3Hovh4J8G1IQpBgoFvoa62dD42tPPihwtpaJOc80F7dmQY9UJ+yT+wMClVIvpQIWlJ
SBtkMUaiyegjecfuMVJTtfD2RuzXXNddPvd7aaGG6G29YZkhwZvwCljZughYP9aM12gqEWYXSBTC
kaoENJCKnj1TAKZiokyBQHWiUuNRqpBroReAIIDmoeMz17O1BtSr8GJXr5RFWo10GzRwDAYXpXmt
CvZg4W8O+NhkhqHyhAu6l9Gk84l1bi4iIB366JoPkMMdfGE1XsKGzphORLEYuyEzzUnOcJA6FGjX
LSh2FgTjgHoZ/VXzp6dvGyuxoFPUKvNglpWiYmV/ryTPqgM5q+1geN0g19d0wgCBKBGzHylkUsyI
XOm5xJhoFzWloYUObBjrhQ9ur3k36c4CgDYw76rZzcnc2jk/qwaIRJOtdd/JH3bUoKyIZpixcDXl
vClNhYr2q1O+Ax+WaMrHfO5tUkxpJeuFOmALmQgH6NVdUr0aE1cYa4S++e69ZzccnOCeOMdCe+Tq
vg5fSvkJtMKu7lKy5+HXaC+VgSrFoGFhzI80oVCpB2swA/QfDS3BwN/nw7Ktda4MJBSDt3U6j/XU
P70HA9z/tojWxARVzETk6JFwzxQWDxB+ynPGl5LGp6Fko6++M5vZQ6Lciwi8K8wRrBbzCJKCl2E2
yAklQLaRQxEf5B9BtWCZaZh7BaLUaAE7HrlF71mBqC/ku/ue+pNlfqWooZPJWwjzh6OH6Eq+DYgq
f4F6a1sFsgUzt4BhLMSkBpdjGL7Dmqk9kVBEG2R/fYt40kTtoHzWGA0KwCHKrxL/2Uyliq8MGWhE
M3eT029cClwBpEOepfioVDC9PkNU1cKEp17CCOw65j2lyuexCpgt/dhMOELLd6ffzeHGJ9HjBWFl
DFoulgjkCmeZsR3ks1/cUoJ0gR9FOyJgFZMcId5Att4kHuWbkfGQHKxSNrPxSYmPHUStj1Z9yQrt
v7QMWAgmfEfALyz6OA2HWlmvDPRsozZLQ29mswloqEKDEn60TIiIVMARw0Aq81ngqGzYFhj2i/8J
oR/WJ/OdcsoMOVWLvdJ46P+TYido/TCZa9zYrR0sNd/cZfS7hlXMA0ZxHiTbOKnZK0GMHL68TqAB
k4+GPbDKUIGmEMEwoYgstPnljyQRePl6yMt1XM1FfgiNiMXGHVnFkVGVFBOmctCJYaPNSNfkvUGN
BrH8YaX0D/2enJsRCWW/zLf4HKd0CZtZVOzqnd8p5YtyPJmR64cXCbwemvZ2J+NexNWj55vcgdt3
T6p/E7hXCexny5jCUG7iIU+Lrwpbis+PnDsDvySSdSGIsA8nQjZk6pTQ5UbptI5QB6GrUOmeEhmU
fohCXb9rUTnXupPu5UtNuUj6XSJdUlO/Fe9mpt+K/8mqfDKz/46eOsAJblK2I4Uq0D01w7swPrPq
0Fo+/CODoA3aw1+NEyQ/hxlRb39qcNBJJBWvZZb+ytZdtb7rYad6xwL4jLXLEMIoGtPF36QqlqP6
iGNXijYln2/tL7TQXpoamgjlr2P47T1hnQGFrbwdn2Vou0wTWNuxjGl2suMSxYPvvrZ3FXbL9FqK
azZ86/R9o3ZTis80RWT7x5/ZGd1cv/KGjNMr55rNxp8eIV9afgH6TeIrCsMJLqZ80O2agG7SktWN
Ndxr6oCU9MNa0/c2ixRm/o3Cifgpc/1EONsr5yS3zKj2Xnkx25+sXJeDjcGXviXExEdofDZx7bOZ
Kou7Gli8Mfcsf44jOKj+ajQXUSEoMlrcZY59UzllcTo3A1dVLp1xbZihJHCLL51JutnWXqr+Ieou
KsX7uItKerkDCen83tLe9KAtplPAfMRTr5r9WRXKzOBOTeIjhjb2iY7MLvBYcXpV1zH4SdO3kq7Z
abb6JUXfTbNuTEe12eDA09SdTFqIEu08ecRUuyrbZygjdnST+GTnW8u7BAzeoNr13q5iVdkdinKp
18AXtq1x0VpElvJ9Mm89+gUlO0BBr2gZbYXhTX3MMezwwXvKs8m2dbFPlM9wOsjDVecgaMM7j4zC
MYD/uXR+VcdwlQkxGzem+ONo9KJ19t2x1rXiG0MTMOyh/yd1D8byyrgPIxanHwVYBEoyX3NNlnWY
F1mi+BgOmV32+a1QbsQLIYA9mhEWJHyH00kCCymWFjfT3jQMg3Q3wesbLQuHdYXhstse21fKRr7H
8UNnK/Su1I3xyjOO/EUVn2TnZjKKtQ1GlBknOtKE5GRUd8s8BBXMoXNQ7tIAFf9mmJBEroHr2cEp
QL5IZISjHSPDnnsyVfiKS461uIXqd4CW3/dnM/kG7JDwjeYtujyyXIaCWovTs7sShF1kvwl8zfJf
zPWX7gM/XLQoFuzAmivew9PXXYUGZVliWXLeUvU9+u8pepo23lTJddIT3cF8RQUSwDauOEtz7V/B
XWPjwRpQ09Q5Wp4+WoRst3L/bQzkQ1PqkYaDtjNPDmNATj0daMz6IVDecfDIu6dp3ouRBcyiyhaY
gbxx13SumnzpbOezox9cDP4ZpGwzUFDbvd7dZO6V6IfDsTbmqo8nYRaylgKj1xwLfc+ApWZSjIEQ
mSmChHeKgtL2Lg4LtNq7RAr1E9wN9ap6/2S+gPzOE1GmF73lC/0rmJUhYuSr1xDpgrlttzrCcp+n
9mQPO9976/W2UJiP5V+j/9PIK6Nn/F3s++EQERfTbaLoCM+YBt7u12TUYa7mgI9/xdvUnup276uu
Wr3osWWInlH0lOBvUkbp2k/XPiJ5VaKaZK3h7JKcDfEmVB88q0nxU1cbZHmDTeZo+pEjQSJYAicJ
qcYMTx4hZhsFrJ1yLnFOppzFHWxIcLaQ2mcmnOcUehij0DllYWH7s8i2mVX9ihdMDA+KhlnhPjJ2
mbLiaGv1R0EGAPpFI/2rWOOHZEzSAc5QooDW4ScrlC1hyL60kU2mXShSOU3sflt3n/ggmokZ19ZT
XIaHDq7qyH+pzLipgD/qHqswv6ZBn7dROqOjJlN1Y7cEjmq/ughUoKbp0fbF8GtlW6jsOVEt62xn
F4PBQrENopto0/hhu+qbLtWH524zhhWFUYdi1KrIy/BQX7lZ8qvhSOoY/4YYC43w1o8v2ruc8ic6
RemZoLbMW5alMD2kPltt146vevLbKqz35c9B/ymMnzL/KxH0ZzOlJ1VwG/T/zHiYYXAV/WEr/ROZ
hyl9WFdddfUJF6ymCpEY5gcXDKuM0b80GeEmXlKypJKNZ2/TZuPVoMxWCoE+FvCq1TCRDX9p4qtt
M+x+Bc4heVTkLkBVlGHcIbGjks/+EufaovQtfrhF+cP3/iWHgwOoRjBmIRmfCqYiIctElx/XNJdA
DQihNHnjKOw+eGmC8sk7kGhHCWNW/hiZ6yVr1ViPGeGot9B3LZjQ1CjVtuIvSrJ0F3cda2y95zqm
/qjAjSPCJRsdMhnfTokjgQ0N+6gPNnjQN1RSgsIVfxFZt4gBEefEaKFc2RjkS6JOawpgH9JGG3FR
cDAmfsEapeZC4JUZkcKH1mutF+NCHyP0IM5Xl05Px1QfhVwxZGJZqU5v2+sE6/BscwmoKJzbNDuM
/EoOzSNm6hZa+r7TsI32NtigaFtrGq9sjpjjx6sMKohxY8Qw4pwh3aR2uTMHaoMidz1U9KnNltgG
pich+kYKMICqzJPqZFreyS3a1G0NS7ixFoGcGeh3zFNk6SjnyLfil0K/F0EKaEJVXSfxWkvr3dBr
bi/FeOg+JttbTmOxlBhSOlYEwhAVZQAhJHgNHi2KhRkQbQGO1pVhNKu0I4SiKoivNpR50V0gkK0n
Kzgonn+u7fbcDBA4nJGW223Sqw9Uuns3znToKI6aAJBALC9aStO2GLZl+CWjGEhH6lr4Tq26ysJk
nxLJXmZoUwyEw4S6md3R46xXaNbl7opBoLCOoz+sU0Z7TQBEBKnVyFJHgwEUNW85Pwv5bogLJiY1
LovVj5IloqTe4mqEAzY+4yjDuTO5LRoOZcA02bjOdA8Tfz5lRCPlJPKQ5xXr40wuGlTJ46aOvztc
YYxsYjIlsPqt+SqXeYJRxRPWuPzHB4ZMO1pgX4n/DIYhZIJCtVKR1/mrmH9RmhNSS6M7AlHHSDzX
VYRdgOulblw65JeZRH4ZtIYGxViB0NFScS0jq6jJm+lKoPzWgmxmziO+aGaxKnWjN4Ce8MqJHS4B
RE3fXWUJ+1+bcO7UZn/B5NalF6maVnlIUlnru5oybu26veJPnPLBRZ7pysnIC6Ucs6w50wCvdFLq
cNbgGoUUMZBTDz8hjy4y2X6lLT2Tsb9Kze9gh+veMu7gdQ17vKh+susKf62To9Vg7G0SzS316iaV
0a+UEHdlCnlv3bvO3RqKd9kT02v231GdXQuFZ4e6FJt/b7enXhoOvaIcMnM6BDESY07JJiBmj02Y
YwqbsDb+1PCdWpKNhAZfXiB8yEhBSsrkXVcFhwhri4FIBgoa++pABhto0ZHMdc5FgSZWGizJYS1b
WfhqSlZHe0BnbyYEC0VKv0h6xdw/78P4NgbyX6JpgL/i7lA7f4PSXztbP+e6AYm2m5v6tO5J/s6M
fu7IwxGHGaoIGdqYpiPEo7zo+KHTzmCngAo6RwJqhPHc45nuTQn8rPWJ4gEnT/rWPBe4DNstQ0hg
dMiYtUN0kwKvRHqqYXkl1AYmtOamfnltHcxnqa6+8jHuduoR6j63aZm//H6qsFH/DNL4b+gJRkGg
uCnBzrlcmQ5TeYfxYdK2H1Upyg1EOklOOFsZ26HredPdClOyG8bwTAAiwiZJ/8hJ9Q0aHHE9J2hW
ErCrsW9VsOUQSbOCQ3PVq3VE9TKbClY1ulFti+ilEVLlIKwHPEBeS7i21WCtT95Ws6tNNULuhbaC
5LMpop1KS9smqL7Qn6Q263Y73U6BQbpRD61PX5vQKRx535E25Wm472CQFKxHUFfxCa3sOtzkfTSf
Cpz2TXWWR4zjUQD4xJ/hLNlYWu+aPqx8WZp7gfkZAuVKvHQW9rxnZN/Kfb2qzJbITBzCdUcXFrkh
DdsY5luwOheFAHce/sVkYUnWFWSot1Jv12OL9amVt0r0HDoebqVSLlM7fMpBTc4HrXYUHGVF+SkR
6WY72/NQFgIRLodFmbQbIQVgLN/yoTF3JHsNgPwQv02f5brOviOqTn5Rbbtw+plISOAdPzm6uRla
7kqBYDO5ofVinnUddiW88ahhlHTa1xLftzG5eiDvDF/dtRZ0jxC6PgWCxXZfj756aFcJjKUUmUow
UmObkH56ty2iQxmF2x7k5KAguQWNgHXQK8b9wLAxMJq1NrZLyYfWZOSrCEJA2jgHuhr8WRtfKg/i
bztAqV0RkSLcs+IID0brHRt28tUwLRJbYsg3bOqoRiPUbCdWgDZTzxIUPpHxS6BKRJEq5qwBtZ/4
ykmtAOscg3ybBEtPOxCfzH8H+gb+Q9ee1Jw2mjlLcyALtAJ7FIY/xYA+D9z56PyrtWcl2sj0nUsr
y3sV8t0yznhrlOA2hApDYIAWnlsx/67K75BxlB93DNkZbJmfTWXOE4YH4yngHAtgTZaKNLMgdTiB
AmeVBSakLGzAsoKDwjnhn22dbc/B7odfrXYS8HrDY4Yib3VcXl32EJNN37k49AsaaI2hPnWN+IF0
JqMlyat1Bf7Mevsctg2zczbsNNhBS84hLBMtPDe4x6iKmhF9+570LDz51EFuQPCEXzLeL0EQx8ta
+uJfQvZC8LCzW8HFU+C3tYjZbWYOl6ReO4jJ3XQ8W+WildcT7SyVb0PCtl49YmXN11EnW8k7Kv67
0v9UDXn5zdLfpX41NXpX6L0yyl3tqob/eN5TH+L1VwrW0reeMN3wHU01mjF3GQqS3D4HSlgG4RxE
fzswLWM2by6RjWOCkVkRx/FhQOVlBNDHGRRkGBgkizSWtiD3jxfckT7MFi4hfpQGCkdjQVvHmt2T
qjslr8hkgvTHH4QRkCMxjt2q9w50pMo1Zu+l5JYzO7Y7DCEhvrgeZHMt/NGvmrBRlQKJy7oUszam
wsb0rQHCLJioEdmjE+Mj2V9WjBiNfVHqI3Hyqtl3FAwcy/E8yM1FQhBPxXrOlBIyqp2Fdxo0FnKx
sw7HFjMemnA+XHSlJC7wFrHPGZpsZXjJMmqEc7Zamsyv7Y5+Ydwg/SARjQUx2RwxDl7Ne4FaJvUB
JGwGpNjfgk0emLB7kYYWqZn5JgEa2N6dS2//BimXosw2DPKOzijZ8AeWTnc+/mgZIm5ric/K10py
ltS7F6XsKN5p9CurL6WloTh5w4ZsXWcZcVTY5iGyvwoDOJD/o48nOz3iO2GFSCE/FVCJw2+BdlOx
tLX7oT1l7GBG1lf/9dt0cnb66YcfvfLIgP1NdEsdHISkfGQ+ru8XZVRq//Plp6nCE7nHHNXKte3Y
wjR4+s2UFgmpef8wLdfiawi8emdK/5KGOOFHEJ8n2maCMibtztth27tAOofTzYdNzQAlUd8xSwd/
evk59lc41Wz1OWlmkWnMuFCZmbN5ll6EQSFGvwYp7iYJSshrYClrI+zjdXTebS4vp1jBw3Wr0MlU
ye9AOkuncOiGf0ZqsPhj9T1KGDlnkk5QFTPSIrmhg29QvBjmV5Two00+EE3yrBjKtr+xBeEeaQfr
TOwuiOnnYZPM2eEtc9O5jE2yEo9SG5QLwSBrlIVPrSFGb7VdrA0fDeMA4UvpyIOFhBqjPkUYqy4m
NVgwVcIsE2Djwf6nZgunUDeOROoget7B5EpV2vloeNuAaZPX67shLhYm+9RCAmhGDqrpMJLU+2XE
FdxDxNWjgSQQ/rda2PC3Sinve78/D2zjEoOXBfNzSoLnEMQbembSi8hy6mxW1lc/4ryc9EOoF2sF
+YbkoZqnxLCUYGnL6ZKfmszxbJlX1Mp9ucoiczHZCcIX5bMIYZ2UA8HhkO/s1dgbB7/Cq5UHbECE
AIKVjH/3oVrYMUI9xr496g/Kg3nhR4umvBpBTCojqXYBmptwGUxs+bArewYKOwS+CQ20LEvQBuOl
yh8hGnjDNW9XZsfQzlws0CBHSmlpTs6D39pD9yRUFM+pOZtkVAEqXBAVIlYZw74m5gpSiKFDhQOE
kAJkmlT0wAMHMPLIhIVR3rNqw4JTJAu4RbMaLpghRs9NOc8pcajNgsYdSICJsv7QhNMiReWRRZDv
fLb/nTLvm3HR995WYgKENlcBLlXx7xt6ax2C8DSSdmWPFlBPVuyafGyZpU1eunBmFfkluqcvJHtc
jA756nTZJpBKGpyFUfTrscf2giKjccJlBzpSRuoaWiripQkXzt40Ua6z+85BvfmNvSqZBDGyGO17
pETbtLTX9CWtnM+tlug3yXrVtTOXGUxSp/OLoAoek2g9TPU2sMn/nE2Sa9LQmZRVMcvHkRmIA/hH
ppb0CU7/7ZkE6ShOemFR/pPip1wwdYqHeY8vNrbYD2FUdELscN13CZOmOEKmtdnBaeYsFyvquEVY
zH6XiLYgflklAcVfIcv9/zF2ZstxK2e2fpUduj5wI5FIDB3evlDNrOJMSqRuEJyEeczE+PT9Ybe7
O9wn4sS5sS2LEkvFQuY/rPWtGaeo39+6/U+PLVEdnbT3kKsP1/o10PPnNtWMuO/yxwzvLub8sxL5
Xt4n8XVc52wJl4HXpG8aZT2lWXdiPlPvcpKoK51er61h0yzbEL/OREhK/SABygz7IrsdQCoU6asz
PXXi3S+u5fClquOU/rStfSafAhI8q0Nu33XdRxmc1rH7XI8nm05OWpds3IIwj8SPCGJwe6/6fFeS
rCLaj5ydWWoQ3AVvvbispqMYXDoKUDt4r0YU4Q8hGw2FyjByV8lJvDF9vQt9QtdfE6k2I6O8nN3c
qD7s1ZuJgWnvlv1VauGbSykof4T2s7bEhv8CeA8rQh3cEM0StgR131Z4EMuzJ8heQB1HG+hBn6Qk
8QQOQVsTXkRSeEeEMVuw9duUJeYJf2Y9GdJgrBPvY5qiP5cDOeuPMrybMxj7FJcG2DcORDYQSLFs
r/zs2Y0LqU+GI9TKFav5dF+wjRzwGlk3WqDxG81V3JHCksE2iGMGuHD3YUXWkDE6x2w7/HvuxDrM
e664D3XYs3/XB1EthymUu3Gy0aZO+6bRj5b8FXFM+wxewZSn4biRYYb6Sx/CVu4HL9rKKN0L426H
PNgPTYsm+5ecaUvg4oThjU6fIyf5voR3Re0j1fehfE77Du+BHUQcqhLfQ/FhegxvOS+fVd6kqQNB
q7sjYT7EUhe3de7eMRq254I3fC01sHuQsTeGBKegIm6RkbLJBTcJq55sEhrrCp1LmcyHMmJoH79W
yJ0yZBWx+9NBK4zKqiX9bGnr42xC8ChqN+XwmVBbpAv5jvNEYDvie8yuTUu2GYka5PSWDqKtCsM6
m6uaNXzI8TjYTKYNKpTfExXoSOrRep5kcKsndr/439Y1ezfM3MI/DBuiKmDNopadnqPN1Ghi/zBS
8uIMZouejMmCrXOKosU5OwWPMuW1tUkc/g+uOlrRQ57+aDLUbxg5KO+MdR4GcEKfDRuy2sF4U/52
DKW3eF36nvCkeIvSbB2oNvuh87+7dODLRHSdlR4bf9lxZ5ELdDFwuz2SRpu4v3RjcA40FgunP6QE
Z8wl6FC3ESw32MMUlyFPSILqBy6B5Rbk3CtSkJKps5qdq1pU146vb1NeOB1xl9Hr+UrfFa77Npft
dQMUbBG3roAN4/NofHdafBHrRa8Ka7/0XDOaUUk33RRjf2h6cpUKcROHyWM7iB+r80imiBydLD0H
BQ+F3WALIaLeuVmfAJE5x2G2P8nvvo7qGJxZcOzsmQfNwPjywKylN56Aele3V+Pi3S3udRQm70te
P0YMpkpL/2Rex+S5hsRvQEpE/SfIxsTox6J2UVAAnOO7WmL+WAeDvelv8hC+UrbyArqbmPjq4jns
gWyF6JaL5zLMdj62qDybfvS1BnNCtTK+FEBbtOWeipkdOYooZFWYC/N5X8f61kkaROqFPvMAXQbh
oTNxOdOQJCvxKhBirDYDq3u1fXZXaoR0u5xFk58YpKLAQrQednepR6+puMHmrrvuaETTjCw7r3gZ
3A5xRiw/ddDuVRz/dGP1IxLjQ8QuLrSfCAB4KHiTZgvUVsg87Xt6cDzOlYDmkYDXjxFNg3GZkhXe
Wc34wLL8YHe86rq7UWL9HFB2VuKpDhHDiPk5tIhzmRzapiYtfvpLdghcKmPP/T3G9cku2r0Y0303
Rg9T7f/g2z7mbnwjUUTFLWLBEe2mVcCqKyn2PW+8DUNsej2lPBuv+y7VnDqofmMMh10DeREpdyI/
Ek1yWEdukG9dmiLYB809DP9tQB5EzsOWsefUrb74ULHo1NetWfMQox6f2aLJvsVL/CCX6W7JsIph
57M6VOQr3jQhTB4BEcP4rAB2wopy4IYTTnpdD8sLUjjq8/maTz7axBcbu3PBeJO15W4mRb5XNHOL
/5gjoLCdDJxrfo2Peh8AVPSqxzIuDzjLrXh+MYgUssTdo3Fl0UuufNQ9LYzx+5joS8e5zHl4rQyT
uJ4pcX2OFgLDRxim0BU9sKLehPBHciy28n2hmROYs6LR/t3ZxU6M6pgN8jzn8rmI7b3q1alp2HqS
0QroH+XBvkzjJ2HMDTqI33HtbmViTgZuvD/uBz5uAxHqMNoLk5xalCIJ2qyMdLHcKfaLMu+JCfaj
/4DEbzu0xU1HbZPWlzmsWBCx8GAqC7P85GPlmlXMOLS8qweyCdroeZ4qa0tBcjt6FxEKIuNTwD+C
po3ple31lMxkSaOLllN5E2T6fqqPxMjCkZwi66asgIRKBCnvQTAdJc/vUuI0BL6RsjUOiMbNueyr
BYnLIi7tiC2utxHyqjM+7J+q939Pv32CTZ2AeZR7zWZUQL9gwrdxg9tu9B7m1b5p1Nc6XXPy6Oyw
X2iT9q5d/Isd2Te1PWPFnA9mAsTlkYxdD3ereKClqxqtBSZ0dRdU0PUqkFRuYO2lp4+i0XfxCJQB
c7YIC7OnGfmuAQaIOAJS6ENllHsDmkDMwxmccO8v28ENftYdVtCI/U2d6w0zCZRvyy64qSpk1wH1
aow5Ad9K7qKLMs1jiFItLVEboC2UL2ro9hOZB9xWrPsyb5MH/dXADhqGvZhzsDUhoee4OPKQjXgf
PfQtXUTWj9u2nC8TKyES399aQ06cPgdVeVShvshpOBUSOjMzy0Flly5BmtkT5h5ctxMevYtI0CdV
7K9GRUBOczIWVF8uHStF9eMxxzfOhjz1El9fzSVI5kHDusD05ib6USBYzOaPvin3zRxuQMnJyRzL
pd7naKfm1CXqKoAtIMFMOJuh8/a2Pewb8Ou14gdfsuuK9MF2Eb/U07aEwF9OB5rJkyZ11zDj94j5
1nTk+DAvLcFUNl1Zi2Ghzl990IkaAxAY0+BXG0Bxf7Gymk4KbYRAkRwnW37E+7TwmP6V22g1TqL4
a7UBt/A6kc0QbYmeD/HrGSi1M5jxtepuGGySHDXSiCqmCmolLuCqS5mTyFWyhgi7fTMdqizkWylN
rSSdtUpxbDSwHRfGYGzmUwy2guaoJL96SXBQD9n+py/h6thc2CaEedNiHUS+ikiSmoHIlI+hu1Qs
uoPk15y96+VlWEdEJRhDD6MPPD/+mW+V1W9rilyuLlx6NfvGeh9IbJ3e2WYNlXYB8xkG7rZCnf3k
pMnREveOR1Jflxpo2hSIiRSk7PQOuc/lGjZIREPdL/gQQjow4cL6aqxmOFUaR1+YIgNSPRBrD9b+
VL/4XZBsXUm9nvwsF+9dZua1AAmzFXa69RcMv8Zp+f5Z/Es6GaVXJW7TjowfP8hRlAbwT0aLVwv4
yMkRc2jXufdaIGdlwLCmBjTX8k+oc0UZ6CPIruwcEk3Z3IjW3GlIkHGbItrtK39vzMWKuMIcdwo2
fonK0yJQdVjWrUrBhyxx4aUsadDsK+JHZCGcYwruJGwbTjWB6DvI0WFmbpWxL6bsnJRIjh6XD2mo
FJMQfqM4J24RadXkjT6j7Xyr/UhfasyFju+S3ImV2fLd93b0QbVOBDlGxZPwyayw8v4DaN92KLx9
Lpxd4GBWZsC0CWgQqhTZgPfpDSscJE0vPEkrBdkDaNtERyeBx0X9i7WZTPogRAyb/jJ+dZs31lPu
KkA7MT1/fUlGc8lUeyzGhiraQ0igl/kS4N9KiuHEGyv2WUnN4053gfEfsyqC0OFEAyi67DFMkntf
lLu8xKu/eJJW3disSxAH4PkHNIkQcLSQM4iAsLhpRY8SPJB68EPi1D/FeJodgWOjNcF1mYPDMqDs
bQI3RoextaMSVIHrf1RVxsrUB1AQT9whNqJelQVXXc9aNWkenUn9lt49iRzAGS1F9E98t9hwxzPv
50CMreNB9+eVZ4/GKeExTW9TSWQCm+T6ULmQ0WTChyRun2TWYENR08EteLikHs+WP8hDWJ1Tk5Xn
so8Ogc8YufTpseLCHo9TGV/aBvRKmkbIxrcB9+ZmiuF8ZjZQ/KogEGwpir2YE0AfqQT8Hg070+FT
DJhUb+Ts9oeOp6hdE49U9x73fr6Lk2XVoJfHXK30GuiPk7Ms23nBo+mtKidyuUSfjntTWdMuaKbP
sS0/jEMkhyc0LTpTfIcxvZ09d6R+n4olIJCrkF8RWMrWY1ndR+xspS6v7BaRmM/8sA3aa5G3LNV7
aLhpDqAr9w20MJwUAQuBjfxBCf0ZmxoHS74gbxBv1YhEe2y2WcXsrYvVh26acdeBhLQVb1MPX2uE
VCIWMhdL4il0WThwb3K0oyH7dy97xZ38tPi9g1G9pH8iCM1eWHPPInpVCAHqJf7oShStuSSpLkO8
HZblSzNk3lGm0aWqWaR5wLPaGfBi53vHiBXLdqho6KTrPtoQ5tj1HQTZoo0PWJ8x2nJsjP2FcmMp
ntoF4dAcg1+c0kVSDy83wchMRw8j7lpBLUSkUJm+qQJG6xg9DQ7M3IT1pqgRWQ4i3k0JoR4Wz71r
vPfMGc5ZRxJBtSiiFDFOOO3vMYp+z4J5wERdkDaI59qcthTlQBWnsJL9G02rtfVt5Pih/Sti2jNN
SHoyx9m686qmdjAupzK8aiW4c2H5ryHcvAEijXYf84BmQqroi7Om5MJiUKEfFF4TMcyfQrYWaBPi
BaFmOT6oCC6wIrIXNiIFNUn4PGqejGr6lXnYjLOFXFjh+td185QznvKyQSD55sfh+oz/rENNVfw9
8L2NrGNA/DbRwlZHyJqwqugSY1OTEOWClcW21CUrn2J8GcJ2p4BZRaVFw4Z2uo8dKpva4L0dGjQV
uqVaeAjz+uy7gK41MdxZnoKyGVDPRrWPFmncT5XLQnPOAE8s8jIF0C2cJrlV7msqwQFEEcjRaNV1
B8RGQEjIQFELl3ejhYDh+9ODkc1Fuo69bRfCTNluaR+KjcMKOKDpL4r2J2va2zKogQJH1skBqR32
7rnmHefkZOaki+hx4MMD8xMqqyVxcCjdbhd/O0VU8J7F/qxKrx3LXYhUuW//eidaN9s5nbzKe+ZG
uiMsrTeIPJR11yKrKyi7mJ/iWehL7F0TvY0fqB496EPLjKFAPIOFrSfoReE9HFu872sllBv1I9SI
O8PhJOIG3yny9y5m6iU681AIzD7aoVgpuwUmE7geRFfCrV/dJGaLNsWY6vKUNqqD+kXo0LyYk0y1
3FYWJ3uLq07NEYnYjF6sCunNGPzKNCLFya5Y1Su3RQNyPSwEgjhByFjegjiHBDkecCHa0LrX95EQ
+q2HCkx73YNG7wNnic2SG9YvVdSxBZMM6JK7zre/WA48Bl1HwGK4J9oX8X44luhBcdF5Hqe7L1AO
Rn58TNnk1Jocsrwk2iHt+iueS8yKCYY0vRJ1JgcKBlzAOatQNw9hsEUB8FzY5iKMAltEJAhn9ZWL
+Jdm7aXiMWU7lm+SlKyPRtvdzraJGTbppxpILZidlp4PHC/bt3bTMS9uLXXkiWNTNvFRjyYw5AN7
/yKLWTtgaHJqa1fnPr/vCjR86N7amTijsPtAVstkVcNxzCHlJnX+Y3CY0loeHkNF/+THEZJeZkMD
jw8zmge3qIrtgPmVArzejCPGojDrY7YR4hGMaO2n9kZ1YUFAMXPFimxaFIsoqTMG9a3TEG8pQgAS
y7DDYzhHpb01/aeqIopAd3hRnFKthmPTs+dRnftYIfIfZAWofB683WxqWAjBfTz5a8D4Am1gYFtd
INlItP2SSSojV4w5QmiUeT2KWuruZedU5gXjXO5mUB+8+F422uUgQ76UJ/7Z69n+RqzG+iXvNnxI
MWUPN5nNSNtRCt+2o8BsFVfEMGA2ZKE1WPp6ctRntLB/GNSXNWubfevE9L9gTOZ66tgUp3KEIG/0
R2MhUFnClbFPp9LbL4hfF/aAKiwOlhf8pGCAGpfySXRLwnKt9Fnkc8hwDznT3IQ3aXdf2O2aAQIY
KunxDY3D9NTAHnBzNt24yIkdcrJl87CYvMDzGWEjdJHRqjR5VoGMj55kZpkOoXfIdMFSa8ADEbbu
KeJKvVhQ44oye5WVups7m7jr9jPRXJlW7vB3mPe0bhSftAXqSPrcVGK+dNVdXEf8NGzmNP0EW80P
IErRsg5xjbnKiYnIxCZhpyxEliplHggKc6pjYn3hCoi55TggNjNYGLDl+jw67rOOSkA8Lt7etLKr
tVbkc8MGPut1g39xwpM+17/8bA1hLNkzOHgoIO4yTrfjB+k0P9m7zB7lnJXB4Rk6xUAxui8CGeEa
EE9OxLyzzaebZAiIlYmkuxvG/DrvDGOrIL118gkvFnVXnLJ3KDoNPKPvCYJhPt3Yv8iiSDe15zQ8
lxOuqrH7xLyIOnbBamRHcpf7ibmKCu++MeatHnImbaj3DhpZw9B7dGWTd+f7SIjHusYWRRsSFoE4
RD0VnM20reFQd2syfE0Wr7MNi/BVE6zXKOC7KUx/qD759KWZ93Z3WXIsQj2F8nePBTMdDqApo3gi
GQaUPc1kZ66tpbmdLB93q8yDrZMRyBZBF9F0iFlUMiMaMTVJzYQhD9HgzleeNCT2iJB5S2Df5jYF
vIzhrVY00F2BOhJzYJRWrPbi/kgazjaXFiQXQd/bO8Qqj9mmQaa9EZN8n2TPmhSjQbjQZlqZ3DV6
uALX/uYkIUbrjhVUXsFZs7lQsA65kvbTrFK4juwBN25s4IHeU+Si706T4HugAyyBzVJuHWtX+fPL
kLxbbflaWe2ryRgWRCFOljrVL0ESY24z/Phj7T4L9ZRV0L2hvRIX6HMejWYncuf3QunKY8yNkFnd
JiHt1EwwDHMjQ6Q05aFI62OpNaRDXAZYP2sLD5wdiv1MljSWx+86gb4RXTdjB7cVNuf6+2NNmYjM
kNCOy7gG4xmXSXmOMG8LWjoKofnqxjplq9IiWbXJSYRbR6319cJUuVkN7r3Wv4hc//DRMNlLcBZD
sR171aFXoxhhvLLtByIsg5oKeR7F4xSzICfFndnBh6sCAVyLV1eG7145EUs4E0qZpEiAGEjCxSDa
Nl1LXuaILJnIHfDFrQ7kL5SU783SPnp2v8+YL22K8d6Sw6qO1KAB65/VBMIgYa+l4wXZQLH2gRMG
aSnI6zYwU1Jz6AE3oC7RI7jJMsNJ4o37MIblMacWseE9C1gf1FLvXEhyG0FUthmtXzLQQjsJ62Kd
GWhrAqmJe3KyxseJUpW7yuLt9TN8zXngHoXFLTKOzkT6bHwM+gDBtS3xSQXBfmlwxiH6epnK6j2p
mTctHUsSJJM/g1pjOXMP1pQR9hmErDyYOaZVdPzr60wa74h5fqhL+0nGzhMbjA8M6udeUVk7kraw
rP7qko5JUvE2s4sc1nx3B0alnf2Oe+9Wt48ZgwIANXzI5mV4aa3lq5KoYmwsilH+PI30Pm5nnmuJ
o7uiLNMLu6D83mld0gGLXzXJjkFbb8MFJkDFhKAvFZqSUB0MRNmSv/27t35naUGHsrlNZrYhhGMs
DItW0kqebxth0d864yGwiBmQEgteFqI5sG1OK/4U86p3nbgfJWrWNE1ekjKEXPuoRnycrld421Ah
u6tT3JMNMkMuLpa/LDs5Cro+iLdton952MuqBP9wK5FlJt7wMTbWsw6z5FD/7KNsInvtghfgzUsW
WkwNpKVlbZDUjKDiZISpGOZfpHg4q2rGSel9mKH/oGc95gggkTjlLuXfpu+xdgLQOLvDEO8AvIIF
8l0C4u2a5N4LdsKvwST3qWtfmbzH3E0BUytoBU6vXZzIiIbyKYx3pcfVkuyMR+qljxmhicJjG9K4
NGNQ7pTi4vbXj5RRT/h2b51o1Nty4GcWBuZZDgjIFv/DtpTDdgviOGeVmn+ZGC+pwq63iQ3fktun
AAVV3sic5nLuRXluR/NShs9l7F7lVbUp0KnNXsZtNxWMATGF1+xAi6qed0tLJ15Mze++819EfOwi
eccrOucxBsXJQ9gGoZj5dbqv54nSo2dEM+biS5JGGhn2e0tYX6XhvE4hwaFZg3+UPuKofISavlAM
9jKetn5EkSwHiu0kjthHTdsWrqnrey/d6EJTlW695UaaWO877DG5utjrcebqYd5IXhLz4TjeEUX/
pGyGmOw6n2NoPkShzOw5ViWfKl5MwHCkm+qR/XQXbsoh5RNvZmvb0rMvjYiQL4yfjsVZ18U0Q9My
H70G5GPn82nrGzp/12PF2SdnVVB7TGnQfo/touFfv1ZgYt8k1g87pA6skoZWRsijUeNK6UDVERFP
w2om2zBZxrks6t9Lh5ijLAXNvNJPXo6cCMHAsZ7kdcihjmOSd6aNeOc8WWD1K3cL8S0gREcInU3A
4LwA41MyEW3bNDg0MDCnBudUofYTNAeZ2HeVi1C8iSx4SRNhlb2Bk9LAkm1sdi9GzbupIy2WWlCk
1c5Pmghh4a9CPy+Ksj/PJY45B+iBxLKKG5RnTbFDrUqg+hqKRtXVCBZ4phu3vhITIc8mRntkaf9E
a72NSz6OhcssZMzgFSUxE6PRsC1iFIcnYkW+xQECxmoefwSO7181NPt+xnyaEXm2oHT1sNLrvsqu
9WA9GM6xQz61b7Jl3SZ8/l7l9fV5Yp2vM8nPy66pWMX8GPt1fQon/9z29Sqwvq1q279KWWBuVC3O
c8JZ1SRxd6Q+PFodmdBxxZDXjixaBVKgihg6rZpdf79oji9ZTK+hjbbV89vke1gHAQN8bGgIf3cq
4/FIHWjHdQ+7Y+STycrLvoV3kG2nCsNZFxJhUY+fS0OpZ6L2rrcwNeWsNeuArMeauJkqR4+X9kZf
ub26D+ahfqwQo7HE71lh3dDrQNa3wSFHCS4Pc+DEn3d2RajY0rwy26LMkgEzG0r0ecHmaRf4Gbnw
iS7svqO44SfaPDKGCuhng1cViRs186cSJWiUO39TI1LYYJ85MpLE0bofEkIzJrvtkZUwLFqaCR2X
ItUyp0GfkuToKA9An7BfdSItlAX91RJ1X9WqXchOfkanWRWgfv10BXWOVEnye1Q7VDNzBJWgGXYR
T6XMT7nHrwMHljhMjm6Hnp/ziyzRNnd/CpSavcVjZqdqZl/b/2aes6DhAvvIUVshig7LiyFbNxjF
vmzqoynl51IvxAKWnPChtYtz/8EuSXFxpxXVmNgfowGUVI/yehTIfUX1FcXNuJkm+MgS06ED6FGJ
lMXPjBg2oSNuRV2QddscGhUgjc01S88qPRdgQMAo46hpfP9Jqbo95O60hVMSHzUVMoKR8HfOk7Zb
4leZddUxHvL1JdMm02rdN7FkNTq62aE2knxwAh6QdlnOViclObXSKo/SQ+zWmqnYNADYAsbGJPtS
Ks/BB8aqahBQc4Lig08ViLBl4Oyvls0cu8DnFSa4mG5PjCOKe13y0GsOl06j4OfJJgpowO8x0TBb
akJpS7MCwxqNW1SC7siZpnwPOmoYWc0EAiS5xvbd7KPc/LJ7eqN0SH4sydAdU2K5FLMT7TOkTaPm
usRHl7TIZOMFWcE8z+NmbEnMya2nYmJ6E+hWHrl72AeKahcTHd6V2XKdugLXfLxcwXvZ4aYgF7UK
P7Lgx9RCoPZstBtNnN/F6fBUzgEUq9ph/YKat/I5l5ZqlWcW5VsjuushZSMjSj42rZOBQ6nukwJN
uxOuVvpEPhsvO0xy/tFX3kcp6JeiHEWmO7Gzh8XUE1YzZnww2YGUC9g6xTI3QTKA+um3HUFKLyUJ
LD6SjjCcVqtdn24zFnWHOHzlyDQbQeuFlYbhVF/lmzDoXtXE/S0VR70W3ktibHFuffR4jkYxnzpv
3FX7yQXgqVwYAnnSoKVCMldYyWsbU3nlw14Gut7W4XZUyCc92ti6o9AmHDfgJgtH4m8S6FsxcEWr
Y1+QBMDb17sFR8zeZY1PEuo5Lfr5uNCFbfjqk6oQYZacJ7A91G9kiMUAiGWsUIJPBv3y/Nx6UX/I
eFa/B317ylXELDCk+8UteVf53rMoPLNTS87OMXF3SQw3prcIX/URrpt4yXYhfI4picA/ei7bvbh/
yAtUqFgwpnqGiul/TpIRrA7rfacwbcxx9DQliqSlgovG7ZOvxtGKeaV1NcYRMfQZBhliDZMu4rae
GX7kE9GbDpU1tHpaua5n7Bg+OCVtaWQK3v0Epc/gze2hnS5R6I/c6DYIfDcgiK0Mdn27bvG6IjrM
C4OzucJTEeRle4zs3VDP13OIp6+u3JPn9OMJ0MntYP8wS0UK+lAhxK+5QDBjMQLw6z2oINXwRHUE
dWrCqUAefEwAbNui/c2CMdvJ2Dqq0YEBHDJbpR9yj/QOOLMZFqepuvc15IUGEwD+evSU823itt4V
KsrhtMzdV4bqA5ZpYW3nkd4uEc9MYDsUloYTgVp4MIosQ3sbzSmJF16ya0aDfp0cYmn5EV9T3C21
GfYpym4fcJMJeT8RjxFpMVY7mYifZdJUO7aOlu+FBPnph4mINQ1hhlQMkrF9VKhLYb5Sqp4r4Q/3
Fikd264IX/Ioeo91l12kISsi9pPolFoNBBSEcoVLIBp+OlR8NSd84jD79ES8X4qa0dBAg66LD7QL
4EkdB3yDO7VHLwg/89E7ZTyOnEv6diSrprcLcJ4WOnpWHP62D8+ly/dwAnVOAqgmak4lG0Yf6JFl
g39bOmuXlPlTMDvA6meQ1HXy0Q3I+qp8ADvG017YKgQiPp287py4Y3w3LbizF6pZhHgF9xQ5QXHO
vjnGCVPW1a072uV2ShhcRvgBrrrJ4B/kBnOYZGHlm4EmoF4bYSQc/AGot2ncox8M5Vah4Cpc+A+O
EwEdqhhSM5vwfCitXtNhKmUhiiMqf/UERYTbO+PW8/W0l2X90n2kS3iIJR4WjUt3GJpdOT8sYZru
AoTlW4d3M8hhKsQpeXFxlW6XBvkSF/Ibz/0bwWE5VfX0Nbsu+U0W/qCF/XIorOaSWBSpFkSInAVQ
7iw3VedvzUdXKLlXnn5ys+qy4O9celbr2JnYD5Is5r4LbKK7QOdQua3pYV6uA02/WLcL8LsCMdOE
3loAYKxjIR9Duno3IdRBZeqS9zSYqTteGwsirlwl2bNCRk1bach4plbskbQxwvSdzcoNsZzPcp1s
Y9QDs1O8Z7jBETuAo+PiX5XHKEUTtJmhYQpTZcivtCe9I51GEuLuCnW7XHHKHzOflSrzUSZiqrrX
jrxuF0n5OaLEWHuYAgUmFjla+bp1lm0CS9UV0x3eq1dX+TVnYIK3XDWQ7zo0gyNs95A3ptbDqYzE
zDN9V/RI3hcLA42JXLipETJ1A8x0lYnZWRcBC5z2be4ZBKTJFRpXcM5RzUBdBLgGxg7cOwruMCas
x0Xy3ke8b6XIK5zyHczQTIBehCSYK44HFHOE0aS13mcdx8e4aCYTQclxEbH/xGe3lx36qbZl4mkS
ClHYtAg/aaObaSQ/EJWYL7r4MDfmOW8hNGH3HLZlx/8atfPcsTdJtK52g1/dWADjtl22a5GobZFV
p4gtuI7SsNQXO9mTPxxfBujSnFwdisYeSlrHaMdKD03M6RN65XjMEnPrDj7HVOWhnPSCpyguEbEb
RiN9C7Zl7qZL7vjL0bNZ7uJEtr5/++Pf/vH3f/uY/j3+qu/qgkVjpf/xd379gZmwS2Nkh//6y38c
dw+7v/7Ef3/F//qCw1d981Z+6f/nF10/7p/+9xesL+O//1K+7T9f1vbNvP3LL3ZcIWa+77/gVn3p
vjB/vQD+AetX/v/+5h9ff/0tT3Pz9ee3j7WtWP+2OK2rb//8rdPnn98c4fz1Dv3nG7T+/f/8zfVf
+Oc3FJnDV5Vmb//Xn/l60+bPb8L7m0d7zVxKBsq2Q9//9sf49dfvyL/JQNpeGIaOjaRBfvuDm84k
f35zvb8FPhxB2xOuLaTn8wp03f/1W+pviB28wHZJIJWhq+S3//qn/8vP7n9+ln9UPeq2tDKaF6P8
8NsfzX/+kNd/nG870kEC4Aa8OBX6QciraD7eHtIqXr/+/4QoRfD6rtWMLxAjQKrIbBHtsznu9myA
GJnOA2vQYk39I95l1iBuusx0tx0qEWbfLDBKhlVpjqogrfQjDyghKyEWZYOWL8kurhH7oNOCeRVz
pM7vD35SvXWEoDJdLE4hnz/KrRA5eErsfT/0u7S3rGPRJWSulExCdFVbjG+3VQyaRFvgKvpEzecq
JSDd1HdlxFrT7wUzEcl+p0omFEuZ7Z7HhcuEyHjCd8p+4+qGEErlt6eqSo55xVgiqAIaw4rCw4bP
6IH64+pT21QMXFVzTmvMjrCKUvcKCQmTjx5bRhvs/QbLjkulDh+fTsErVsBU9RYqmnzfFoT+TQT5
uMWOzdwxTdTX2OhyNynO8VX9Ptsu0t4BtIYEdKjHibTgUR4xhKa7lo01c0jST6TH2LXLmUpXCaoq
k50SRwfIqPFXCyIueMaZz/v4iar2RQ/RDUPR/6DuTJokh80k+4sgI7iC14x9zb0qqy60WrnvBAny
189jSjYtzaHN5tCHvoRJlqpQRiQJAv65P0eIoLlmo3sikY1ub2HYvYh1pmM4fqx19F1TOw/khLHq
rJreIrNjGAASiJDSh4HD5pSjFxfYUB5y5nZ7u/GBKvt6AQ+A7cnAylzHbA+L6zMZXYMoJS7zXR0T
MJ58j3/v+OD3lp5+W+J4vvE+WuTCULIha4EPyLH7NlgpFpKmfeMJjwqeoz0xWvxji/irGKo/1YSO
WEUDxSQUE9kVOcCpxirl5f1bV4f7KVMLp1Y+JmoiX0Wb8Pxs5FaZFS1WU1fSe8DXEd56wfMHvdUh
xBNNaHACB89qZul6ol4toK5hYHDRDGMNyOOL9ASpCsriSODwK88dJlc2cSsVzAclnfJgnyQ7o5pD
6CnpCLgpdm0kKuj8roC2Fx7Pm6n/BlYnlKuKaNg6Zqlv7SS2okDy/c1DT/ZV29wo0ceALnkGEBlc
lmIlRGR0v7Qupgj8y1XZb0xKDULIY5lBPcQUmiHkGK57i1sx9JSNJOyZwgbLrU2kcUyCQwXz86XS
87QvdU3Uh7Fa1mNFgrG1F/xl6vlgMv+ltOOU+wAkLqA9cJoJ/RSDxEHQOgiORTV/1xJGfjI3By7/
L6LMH7U1MREu3Rh8oM8IkuTaOkClZtL+MsRQqwxmU+h+5TlaB0mZKXHjip30nO/IBVxaqnxPOd2q
hb/tUHuaswSJHTw8R1uu86CMGjTSVwe7YiWRA3RrfHobxES1Ixz2TY0x59bFWPukH7HN4mJdmtKh
JZDpwIDvECAZpx3b2NvMrxv68Jo1V/2rm/Fa2qHFgdHiDI5cXQBUtbAYbmVAu6aLVW+Kw2fF29KS
MnKjsM/F+tyeTa4JeGSLQRgV5zRdOE6vDjkcw/bO1DZUTNx6kbrHIy6GvpUQ+2yuR7dbLegML48x
5pGImInXonsW8aEidT6xyEMh745FaWMd97gH9ayZirR0JmTctd5Y8bE7WkbRzNjLkK2dffXcCChx
QABZ3aR1sRL/g2wVElWFaEsgKSVaedARDQt5SFxRc3n3DLnr5RT3KuB+5ovJg5JdyFzQ1+KH5DDR
MK0BZqMJ7JPtrna9DB2nKFervcEMMJOwy1eykVfDsFTlb2OVyD+wZg8tKSlVMpcAssZJQTEujJ1p
YEwxo1pxdfeB8kE7scx0kXgO4vTrUN88MnvQNvpfwyI+6jT7MgZEQzHkXBiMWS9xJRVWD0IjpfUr
C5e3Og7p/ePybNKMNln8tVRQXkec8xOt6rkaXxdqNXepTCibp3yZzmDQauqnHn2iO/6wn3zgeXH0
1e/mYV+gtTUoLbsIbM+Ao7n3vsM1DZCRYPdhNxRZ+tMZ+9+xYgjkRBaYXIGbvMNjAXU55nDAZHRB
G9UBbuI4mLmTsbIheCTWNl3Sp05aQA9WoRztgmbDQE1gRalepfcz718HMBcNFpp9nOW/Q9ZpDlZI
Ml2HJTdlrmm508GvflUEAR6wRlyFiFjFgIAVhEXKVTqvGcXktluBY2u+6SIej8ZHwMs5Hw0Fz7xJ
IyWm5BUeOitqsJcdXGdycQuTU+E97PmFQekplDW4PWuw99MgmnvJEJ3JK7QZhw7NxCfBUOqM1MOc
XjxtYLeF8okd7iFw0M4WGaOKdHkJJiYG2ghBMTMuHwXv/7aPQmYidv2Wlw6WEapqF9KYoqnyQ14K
sO+IqjzUyE7ZHjByS3obRkA3TJc/rZTUVbLNpM7PBXFf7sziUaUMouqkbK9t9IVNwmEI4CDWE9n8
zIKvhznzsKwhvGwRz9ylK6r4rmX/TIYh3Yhp9VkP10aWUNzH5Tvmy4ZZSEZTu3+BsAnHKumQq+tL
m4/+0TPk/QsC7yjzzit+i3FrfPGiEHLpLlR3Zu8AKbd4UVaMlu3WP4rMgOGLGK4uPqzeqGwMzukY
ABlM1aqJ73MxHX3pdNQPzq9JkX2UnGLcBMEbkBAkEoKpge9QnqQWKoKK4B5Y0GEanfTcdD7iZV5D
k+9mm+uRAaDkyLe18sswc3aep3DXy9g/pGtgZcb0GTEB1S4aVzvPt6rB/bEKBEUzXigLp7jDpivW
pmPJmoNLv+jhstqBlInmq4Z4WgR652ZufsgK1vpWkakKnIXDc19jF+R8z82OZF/607fBSdBnfXD1
U4HoUcbAl3yqWA3L8cPUBJiv/RLyW+Ct3Kd6w3NplzUqO/paE47nZu5TsjNjzHasTgGySQWuZHj+
5EIG/ZvEWgVXk20mVuDGQ8imMRtiuNfL3YQjvbDM6plpwG+haminoculKTLstUDqMYPtjb8UG+WW
dDDlNdMObPLxOpjOoOt+i2qmCku8xb0DIz8vWh8/q1md44NznonqbBZGCEK6xWmG77EXBn+dWTiv
essae7iOEZyKNOjnTQTpbtID+lHhsfqp8LuXk9czNqBf6RgUQ7fj4EvFwYJnD8xu7O5NzwAsozKk
w7LJchg4xAHJ99qDpCPDz/80jkowMnPAjOx2m2Po2aq19Xs9Dj00Dh6fFdcS2vDigsh9dirypaFN
prxxbW/jxu6D3R0HV+HcmNyG3TsWfHqhqyF4maPwxQti4DmLodwGQ7nQttjmeEweXItspqTIYmYQ
LhfBZeStVTgZuow6Bn0ujtlM7KSfmHp7Kfkvr4HiZqvlyL/UGJoqfgXfvNO4tZy6jPJFKqGYE5E/
7BK25mmDlDq0hn4RuV1ydr9ZSibEiqtf9ZApXCARUYVUSJZ4kmdDTtgUri/VwCkgUn8QfznUIDJT
a7FAt5rj+YqGJLddgIGhYy9uLXRiYfsi+w+6KZuq+KrtmFE4dtpthlHM1ml1LPlfOrgAHqDegULl
XbpYUmI4YbbyJ7SRBCAvg0V6ZTh01/DH2FX2mOyX2Wm3crSJhEp9tf0x3FaodUVM6cWEtjBYOKNl
/ZqGpNMQX/dsx2EBByznRRWF23UKMKFm72DbeRn7QG9JPmywlMDd8y8s2/fSmm9Ds7ykwdDePAAa
TE3AY+Grl6ge+25+jAltF2JKX/ptS/heaoILkmsBXF0dDMlxIQ8GpSBb8QeUqYQ54fFaq5OKCXHY
XWjdu3VwF96dxe1PuIuHbTsyXSkZbkWq+9r6C0yJZi21euuFwCqTIv7qjvhCVlPh0xkf40zrPR3y
gS1euEqT8wiubqqgfk9YlZZ4+kGS4EqnLlHwZY45B4HwcOJnrXkACoGURSF03fKHDcMFQJRtOuL5
eH6W7M3V1he9KmRMW17ijEAUBpGkwEEnPbaJlUbTCnUGfF1V5xXEvHAuOyxx/12HOEcn8tAsr1Tv
au9YJtzUsr4Igy+1j6i4kQZUvve1MOluwhR1mUVJpI9xT18mJcmdmHUPzx852/qoG5etTIwEVdf0
Ps5dmBA9oiuJRa7cBG54mIvoEjlsEm31svQ+ncVptsOoy3AoLW8FW3AQcAnKeMD95HD6bRveO+nY
KJjwXevlFkJysEeWtxJ7APiLON7GVTHeJphzR2to76r3CVO1PBPmismsgU+6qZdVkWvXSJZjfkdJ
lkBZxAk9R6u/Ux1t/sLXwqO7hn87sowc8x5bOKuOfbYFuLgwbmnRwSQqOj3v+hGDf2gwpq7hDME8
4YrLiu19xlR7Mll17JKFa9aQ9nBCEvdrcikX00nkhNGdhKbMzHuGNKmjyn6DIN21RE9HzJlHUFhP
Y+4hkOrWPq4RYpWP1UsyVvIsBZzDWvyeqyo8l1hR9GwkcAmjt8nCaKQzKqQ3efwWtQwCBiWobFhW
cc+qph11UGf82d2ZYTF8RUqTo7aWO2FZ16wIcZzSYsSVmx6R0VDALIDaBtD8pjak8lMbv3FMRVjS
9vRPE7VvUG/BJAZMBB5my/6RTHl+AgtT8rhcn3/VTVo0bZmAKWY0b7MQgi+LOgFhe6APUZqLF1Tt
IVEFAoYp6GNxIW9EpEHLOXlweizAY8Ah1w4XgifCessRLBE/h1Ns5/opH2HKelYC7TDkNBocZg9X
gjfjJC1a6V6acN7VOC9P7K5xgFI/YK8rcD/+iRYpD4LyUOKkhNu51wsbwFSQRxifOMdK/eKRoThO
8/gupiU/VROjpdkDIWCA/KrgLBLL3hIJyg8pAB3SIvi7UYKPgmH1A8oVB7uS7NXYz78X3dAU3TEn
d9jYuaurtjTRj6gEVyHoNsST8aOF7MJK+sJB6KGb6uDCwy0M2ujkW0QnfAKyY0HQIWc90Umd7gqH
mshSkKTHXEHi95dOXaodneRZjlAsPOfFciiRAYu/THZ48BqWn9bhKBjpmrE3TKZpKQ9z2sHVC4EJ
yybQ+yVmXN/lDAfII/sXGU27Mmfzh7SU9Zoe4Sx+zwaeMJZN1ZqZw/BCmd0KJM44Piny7wKZbNc7
BvJq1L14a6gdcydHr9Wj71YeG86SSUDXaRL4GUd3jz1GZ4GhjuPVaI1qz3Bqa6mxuTjF9NdUA4E1
k3sXkXDGYjhF9nIy0T4vPkpXPbR1Xt3brj0z/zt6BAPw4u+aWf0psCkQ8qMNK5oL3NCaP6pnwVUS
3aPCRn3md962M/sTYU8YJgcYFqF57qI/0TD+UiVn6o5UqJYhcFNDt0TFSu1+4Ld6n3DjE22YnqIJ
BA4dN1BcWFzKPCJTYtFm28pjGBWkoyWsC07B2SCYbTG+2ZKpe/fC8ThVxe+OEyCP9mzdjwAdd4bz
NI09bmF9twV6zELImucNQQyPfiYQaduo1OlBhDlJEm2dagt0TiDtfT+Ij57umV1w4gKi7qTZTF7S
XTRHcHTDH1Vik0kvyaSM2MFlHnAl+BBy58gDH994B8J9P0pRPBmLtmAnKbCGxinBX3ZkV+WUhyRi
h1Y26c61AX7QekfcgfHfQziF7M1dQ98ADr5ZLPCNvcbboZtPPD6mgMkEDV34DTlSbg2Fw5yhn2I/
bPei1RQIefM2h74Fu392H7/mKvq6xDpj6DAyObIGw9hzvcFZs8QcjceSbGnIH/raDf4jpSXpmbbd
e57LF46rHu/508br+FCK6JSZ+ESi/ZxL8xWmvteAhGDKyUb+B/so5mgxFSaFW18AZdzY4Dwx8WNT
q3tcutZFpNaXxneOumIX6APjAOAW7YdV60yr74G0WJuY0ubV6tFQH01LRqd1Z9aDLjqamEswGSnh
1FPwmAjLxxOBAksIDuIUJsHQZOfKmC+WyW5Bre5Mf4hbNl/cYHlqBQ+QKCNnK3qDX4KNj8WT6CFt
mfOXAYkEyzYvC/52klbPsTs9zkF5hGiTEIzxltOCZHTi2/gMZveyuJaZyKiEjD9yKvJUfg7wn7LE
re/WkY0HCgppD+xRx7QPFhSfHTm1WlNRLjt/Z3rxO+dDzdndLp2/ymZU5uAtJvfYe+ndbeNXe+X9
A5sAmCVhrkKtSfFQxiMe17qgXmpMAddeyGLudGCWJ1+ThvaiCqMdRvWKBevqle5fDv3evgBUhNwP
JCj0uzPDyB+WS5YUuyDpL4ar2ELYvLnzTxn4F9+32Z56vwHe/6AxiCegr19CbqFDEtParawMW4gD
K4UR98a1TXQKmPDg16YoEvQEWLbhZrklGk0VEIddoMUnOK/K2nmbquE9IZm8TXK9U6axGHXaeJY7
onR1TdCtmeq/nQk+lIDgw+p+C+Pq1M3pW52nvyYcTpt8bP4s9lpUEs/imI9tyaG9PEgSDW+F8Nh5
e6A+WvXs5SCCcqKBW1CRUF25vnEDclMmto2Rj4xQN2Q/fJ8zGiTLWWCJn4P0dWzxb85nxovYeUbm
VA7TysEtaCcPYn02mEm3rkJ4W5zsmIXvqKrxNlhL7IqoxWbfcbz0SJmAMjhEovk26/LCT8RmiKZp
mwUaBSw1yR5dCO9wvfKC5mE+NG320gima9Oy2DuHjDR2Ss0/4t0Nxq7GdGhwUshDU2dvcuQLc/VV
tA7sJJqJNjQNOx6nsobGFzLxT5WyvtWF/qkHFDGnwdXYr4dhi6T8OPRvnIAw7hvX2nzKXLQVEudz
w03sIUmGYQPaKV52aS2fx777XTD0xXZIdij0+TaMM/3Oi3OQAL4maJ8c8oLe6SBbdp0on3y7rO8K
7E/OfGnbp/6wyfr8ayP9954/K6xDgOsT838mCrQUwPVeQk7tQEfgggL46yvnQC8gKcdhKzV53KTY
jYZooQ6GN4giRhzFhDW8HQL0GmROzngDcPZwfEZoP8dr24IqcQ5nPvWIrm62QetyKpgm+AKMelnO
S6m/JXH8ywPz0vrjaxR4ZJVq+bU0yEnBQm9HaZjYez3CRQJp7yBt7utEOOBB1mwN6tikcP2MbA3T
wPCZuSdI3s4PbAfeIgtdRPh4cZva+04uFXG370+VKkgorkGahgyOXYDYiTNOHro8j63uqLpy0Hy5
PzsmV1zH3WohBgsMG3qnpd09zJwPtsyuuDZqDBse2Y5SOd4h9/kiUN5BIs3OLuvcD0u7cKYEIRMg
5XyW+AcSNtOfuj/689xBRkZDaK3sc3FFLRSs4n59tzReCugcu97ucYy1IPVjwyfz4vpm3IU/TjpQ
C/ZQagT82Ov8k8Aql80WlW8098bSZt3pf4djnV/RcwME2ParYvfyPzHs/d8yx7Wt/3aOO/4ofv7o
fv/HGHf9J/8c4zrWPzwnUOSnVOjZWB/+a4xr/cN1XSeA1w0aR3me93/nuGr9kaU8nxZoL3QCfvKv
MW7g/oP/6rDCS+vzB/8fQ1wl/2OEy5sTRGDJYcDsMjN2XH7pfx/hWhEZZdR/8uprd1hJ+c/nC4fm
BS8uuutuVglwMXmUPeqcu2XX693Lcqofc5hLJ3YzRBlq1z0Uju7v8Om/2iVHSCy+Nx2pDyRLQjKI
4rdxntloF5oiDz1bzwvb5M2IJTt12oi6I5SpeEycPeHcGvl0IuIfsBRzznryJgHgdyGLVCq1okvS
Tpxa8T1YFzFZIUoy9tgjCofPEWx/obNkJ8s42I/Eat6q3Dsz6q0CNRxrd7jFGiNpWo7ynMS5s+HQ
S+8MOconGqSC1WfImpsQd4vcjDgJGEJoLPYpqXFC12WAu8L2CF4muYMTuf/XCx6brah0cpJRCP04
ojVC2/CSumwt8HIAtvK8jfdtMHQXVI3uEow5Po7MibahreKXf7v4/jWp//fJPFP4/+eviouIS8e1
XR4nUvqfP/+3wbxicUKOHqxdikr70BtZn1SAdVgr+W6oUXORQHz1sUCjP3ghtlwTWvUhMiupB8uU
GRMKj5fp1ivOYy8ZkZfn2jMWj2vBtGkYKc9I5CVq3RjRymeOXZnkPDqgfmd6xd3RMy/gbwT7McYA
PmV72wF1NLWUeeLRVTrO+DMamj14tRmp2j2rJmHc4OGIyUpEJ/SbhrM2G8j9YDlfsBhyVIp6Pzo1
nAtFtQIhwuwqg66+lwGho1ygYk+Vdp6j/jHT2n3K18wBtIOn0VT2Lixnap/7lX1HDOAJCtS78jv3
ETH9kDRB8riEeXesZioCNrXtfm/74hHH+3Q1mpU1Hh37FYCflFFzqFQNWdqdy4Pde5ybO8cCSePy
Mf3Y6/cTIualtUqz96f3IQn0ORqol2/IQBm2FRjQhuAZIAoJV9+rXuET/WwKHMg0bMmNP9cDFubA
OesFvAiAXiA+hKHFQCeGrJs9ZJqVH8A+eMZmeHaqpN2QwvRArjjEXtYvmr6r6qlfpSNYieA0peIv
6kSRfxuNIbJMRqAGoEYoCoXCaT6cknhUYvJvDhGebRpxAJmsmco2b0rut7VgFbhFOdf7FqQ2W9N+
Oizr924yJnYx7m8egi2DEWlOYR+X28Hr1TlhLAROwS5DMHmBvjTECIu5vweap5kfJ8xBg7cigP7c
Cnu4zrjJrTBvL2C78E16449O0/5uXJR2xMRm25nxBgIUWYCN+6isS2OPf5dSqIO2ePpyIh73kSTa
74Uph+P1r2MN6s+SFw6doP5RNglGyrb5toRE0qehqp+tSu1Y/LIdUMr6Pg0j5kCB+wAXHq7PvKNo
oh7fii66pXmi2eyFy5X+HgVFgwoyEu5xq83Rnhwm8jqdP4LaBVOaRc8tqvH2801tS0LisknUYm/W
J2vNMfGbcuoMGpC2aQT+Wn4QNPri57wX6RnnPbCZ7EURKdVWXVyriG4GDDiSc8T+iib3zxeyyIB/
JJY8s0QcnomgfU+jYBMO+T1Ymv6tQfncRyLRq1kFVkxXyMPIOfdOFJXasyjokPa7XcVV8I3zM90L
4YXN6/DilSY7+CpN74lP3UwMwd6epj/+CnKagk5jA3BBrELN4K6g+jI3zOkq5Xtfac17pRF8crBB
dwLYztJHFg5M19GbNMtgXoukuCiIN5RC6HeOpLu6Ka+CA/QVSzPOs3r1SEbUq4dVaF19nGorrgQI
z2l0Qe9YjuhfujWfbDNCKBcC9lFf1LegGdn4RF6/WQyByITen7u1XqH0cZ0JzG8n1/Efu9YtqeWZ
XpYC/SG39SsfSR7tFAUxdTHV1Q15RScq+seqCWAnBOmacLp4ovNuuaISOFj/U3sc43GiZ4Oh8mgm
/9UOudCxjNQ3i0xsJ/6KJOBBVfdIGK7ha+e7pnzCtyOGCEv2NNaLfVblQMeNWi7d+hKB/6OUpPiR
tNK7YPSmQ1zn8T7vUQp127f7zy/EMK3TpYNp2JnG/X//xMDJzh7k37xcPm4w33Pc0GIv4nmcMv3/
3Ag4uHHieaHowgVzLoUT3BirNDgzcEB6QVfiaxbvGa0+z+iS2XPmR195VNK1R8cl9aiehSjdzLfk
1NtrAXuxMosiHnIw5P62FfJyg+327nmAUcdFfcZyzC2Cx8kck5NRXeG9qJS4dclMt2tjLw+OxgAz
+YPeN33en7VHzU3mQqNj+oggrcjDpJ1N4Z80h8htqL2w7VvUFFyV5II3DZ66zay7D4VDZGAe+nxK
ygL/RMwd0Tlp8sr9lB9EtgDTcruzyGnLyWupzqYITnYk7MdsSKyrsIg6kpDQezYJhOPbqts6v0ST
V7eZ6cyFix8zNfXfroJM4eC63w4lg+N4YF7mx37/kk4QMz3YYH3EeuekTzx23jvHkydiDt9C8L0f
pKYCosMZ1JvYAQXbYgHjoQLgOBiLN3t+7PMke4zW4Q/GZhcmsp89xSLCwg4xfUiSm+wNRzHlUtoW
YiYB2QgISMHN5trNbl45fRFDm13ayIFQyrCCABm5qz7y3+HJDWgZjHXgW0ZMYOOf/A6EZmBGXkQM
P9JOskslKkNZHaJdF1GlXRP+w7gI0r9y3lNNskygeD2Mc57si3XTNvpOuS/WAkM/neetF+ov5HVP
Omg9ql8Jrdg2/FIp3f5oorpAmBSnSk8ZCTFub1DjFGx2EDj7SqktszAYjmfLGpy3WE3ykHD4pBnT
Z6Y6Tr/HaEzuhRgfy4rzHLNL98ktS3rL5kxc0nK2znHs3JaQNs2YkpF3X+TPrRI8Tdr0Z+Q4J5Nb
Dz4MphuGPvUigzTiwK9nZJSAvFUlTiC/okOS5W+OyPNbODBImWeMI2h5uT3NJ4o86DNKI/s0+znb
AyUvzAXlhYTDgeutJfRhUUAR23SgDsSEBQGnx5jpwNaV3D+qXCjjCpmfOu6S37z1ZWlP2bCazjPL
Ogxe4rwN+kAaQTDvCsw51Yy6oR1C7GXr/jg3TX5mrWFUUrx2dWRe+waWeeQKaHLdgG+5x4FZENbd
NKXw7rNxyE57vnmysT0/LMlszjF29b2YcSHWRXgChMliUFaoZMWUUsRReK/W0rwkCMNnpiX3EPsO
vjokjyzFxow/o8dDEsaPZboCuIPwIXCbGnJTp5AEIMBBTA0o7ysDt777qAjjMn71Z3tiBAcgoagI
9brsvJ7acdinrbcPuuzJeAZpA4hcd52CIbhRjRfeZg4DD40PldC3RjJRY6R3AnHpoaKn8LL69g61
V6n7LBe1Ey48Ih/7p1Op7J7aFY/3tAqPESSpzeS29taTrb2DLttvqcGGOZXp9lvJaOnQjGV/y3sG
mV1V+9vGsfIr+738WrKCWG10cSr+D3qfw34V6/QaL3lKJx+YmQZs8Y7RQ3K1PNnPgMXpmfKlKi8E
9ksa14Zoi06puOo4w+D7xjZAFqBX/rvB5XfGaRc/F2N7Iv0itjWIDGbHACXxeIdPgTgvA+SAxumC
n+gKX0UdOBcYRVQGdA2/Z70stxrpAlxF/wyH9kbEf3noY4QahEnsfSEr08D4pdVgpsSS9I+i7L4M
YQggclLI3VaHTZ6pxUNlr5SK1urfI9oQ+7H5azdZfexCHFOlmcE0CiJWUUi6SEf5XyDJqJ9TWUAn
Lp/rSCewLqIDhrf+EjPcXzVEv81W3bFIQ8w9eINndtzXkOsAwsH8Kxt6SiGa777rB5SLrYNDlTm4
bKEqwmAlvubThA3W967W/qfP+2qqvth1Kq92wi1sz8rH4Ml8iMMK61bR/0xSK9gbp5NXzcpzHbM1
mo85xVqn862K/bMVJ9M+z/rvsd08m1kLqqoU0vhgVk9AqndtT7Xn5wt1R4YHyVMU0UYxcEA/SFxl
u0WCgadq6IuMiaulxnZuYPMIe9SR9ZM1hKy1mzwO4c860Ov2x9q1gzx4xVgC4PRMuP+8sAZET9c7
A8ZV53kqMNt+flkN3lP8kdYlZH91mUv/lkVudC7Bbl3a0XtEBwuudTi+ghkML31vxInM2BgW85mM
vn3u1pcxcsCMeSscc64aGnRSGmAA5keazkcG6u657NqeiaGrSBaH8J3kAsoA3TlieOIyUXrIYO2d
0DfCayUgSiLsEnnoRvtRl3I3+t0fJymHY2ZmSGAx3QBceD6RELyvOyzZeGPaJNyOAIkuHD+3Phms
29K7WHlnsPY80nZ5vZhrur50kvQebT/3qgURWmYB44Vs+p5OPBgaDhaUB4UfIWC20DpMiUgumjnF
yMGLgwJSo03ObW9m7tHekk+dwKtXTIm81Sp4EbiUdwWR1Cdmqu4+N7gPCsrPfJZwe06vCk/q3g5d
0m2CHBE2AodyivWFABfnvGR6rEx6GaeWeEelzg3sA4Y8QLZoaWCk9JDH9qmYiwGGb14erWxAlB38
nn2CojWlyZR9/XyZqlDtXb99Ep29wYNngJ6VDcHLmtxgYVbV3aKZmXX9UHRziK0sLe5NAHCgCmdx
HlJwxOhOxxgV0hqZ/1ujLB+rGVF7JAvfL+sIPWmYtHcEwKrZ72+2/uIPU38Divw294M5Jg1xbaVc
WuggXpAvGXaE6ghoJS42XDwhY7/wQKqDm6AnrOkTHA6Oi9FxaUlaNj2j5Skfdm09mdvgzthjJS77
/9qFR+SwqrpeNtZSg7wTTvlaNf21ExQhDkN1r4OsPw5Nb7/Ehkds0mbvZT09dl0uLm2H7+7zxEHr
BUADntTLOKtLOzf3hSrloxp/UQip78lB1an/rU2+FSB8djaZ/d0YM67157tXFfegCSj9Tqr25sDL
h3LBsIXHmaPD8pV2hlhKRtGlrlC5OYMx92AbNM8/cluRCycVWmVzwiWbcxnY/q4mErG6Cp98NTtP
1oGEubnB0zM3RpnguDqKrkCuXS23xWXO1uHYSZk+o5jk5ch8yoG60Exj9QrAtD1a6GubGuIOLfcz
3VZDfyEP4h7dID+6oCBuVlaUN2sefuZUHZO9H6GY2QtxT9FYF6er3F3b4XNKa49qL2guWNkyQOOh
3X1V+UDl5LrAdRDiT0SdQMR46urVAttiwsMqNsW2ZxdIyVcdnIcAkgs+KNgLHAsfZNbpe5G1JUmB
sdj5WeBe8ZYH4Jzq+Z8L5+eb1xWDFUB4uMxsdoJqwIYYghs4p7O0mF50Ldxvy6PrCcdKnMSPwvav
SENrpTW73ZzCzNsQNvmNbflvp9fTfrCHkb0nsIgHCt/OAGz0MWx/9l3LWU+jdFfs6Lb/fHusLpzB
S18+WQzmkaeccttQVUcpIiPLGsafRlaql2tkBf1ltQT5XTKeBPjNhs6AW9XS0UutARAF/Ebri9vw
yIrVcjN1Te8xjq49Oz1w0SIfrmVDv0dX+f3BbdKX0Z/ExcWFvk0Z0/9zSbOJ/GJYy3EM+3xEh0Vg
n8xWcu9JtmtiO6+FYCYxzB3V5Jn8MVKxwarqjXfOaONdRBWnB5bXRtI65kT4qR/83LbugrAZRab4
LZA6vw8yWw58kBh6OlEwHwbspqsdlpb15fM/jeFIP24dQK4jjb4vNApJJtPkVgWxvdM9P/CUnz8K
SE0nRXwCuSe9OQy9X9Vo0scgYAvRc7PWWXBv89ncKz99tD4KWnE+hsWyLvEYTkgcb3HL1z+MsfXM
ucnCdTmH2zn1v85OnbxGjZ3S9uxhMsNx3liEaVdQ1K3v6ALBGnTP2JU9Wn1XPbItvfSdOXf4j2+V
13fPDlaD7ZCQzJ4D6ylUmTwA5Pupk2r8Y3NCPSu//ZW2dCepIjyIPnmrBiOfYhk9CcKp+BtwALWR
Fd7chv0iJ9hzUfHmXUG+uyts8Cvst1pL2OeqNfYp9n4ybOUEVcMv3zgFd2lZt4hco/O1yA28RZ5K
xP6M3njrdkOCmb8tAvR4QwCCYwElXlg7DlO9dM9jJ/OncsKfUVDBpkU6H7kS5bZQpXgkvKO7fLgx
MEDhqqGvFeFk7dWK1W35VcjL5GRo/MCzNr5uwUgveZ5c2mSd6/CdbrVueTw3Fj5BZ8EzYBM/OcTu
+NednOCKQwZKjczE5v9QdV5Ljuvalv0iRpCgf015UUqZNGVeGGXpvQW/vgdYt+/ufkFIdU7sylKK
ANZac45pycF6FWpxGLjvM04m5qQESmhRdebCQ0EmahnUFRj8NHVo7bFAo0Ql7sZ/EXw1m7KhXUTk
Vgp4iejtiicmxs5FqDV3tyUfXhMQKqSPlbp2JgACsdcSBrn4MkiTc0omNDin6jOHV8uclUUJZVB/
4O3h6DsskwWvTC1hmN3dWBmRu6FiJqoPFwBP3Qlzk4VQITSvPBNHhBqv2tTr+8RAYxUvlmphIt6Y
NJf4zwQORGpELuoYwjfdmCLS00cwXrDe5BYTFFoAW9dwyfRf594vDqEviou68L8YA2ZKPwQLWC2A
H6AvGy/uqDGGjruexBtTNjujndKbPnlgUQ39PHQYqqGKk7vnSu/Zte6prZc6KJd0PoeLCIbaffaz
jB40zUY6PzluE7Qb3zzzh/ptZ1nhEdgyfHd4prZwFFv4DNlIHITAml6HlBOGeS1N+48YHfEhy9a8
iuXuNd1sbwzc/XVE9e7ocf+aN9ibaOZ7+xp22oaDmytoKtttkuaEuKvfVOyIr+ryd0QCUe3jmpmP
qEV+DUfa3KjMmLLnNhHR2iJOxE2+I2qrqLX1+M1uzYvbh8tpmJpXK/GFuuXFMAHlN5d57PeBJBc7
8fbAXCxcHk0WVPWXMG+Ka2PBy+y0qzUjsIuH+UstDPNcqgXao7EXlnjXFisMNOl5ALNBllAil2cK
omsSa+OrTgf5apjPuaVCophqLolXEReMmSDQVSopeJRgyRzCq8xx3DmhbTPvHF/ilmPFrK3kNSxf
M83O7iH+rW2hOXh31du+693XxP9CMTZewqiaLnlvkJ1M1/VlrMpD3Q8Z+bFx9Jj3iKuuMZj731oC
YXNDs+VAshZeeeiI733iTU8BAMNm+3JzCzJlIv0L/kG6tjFGwEjvnddELRoXgcZfCONqyW6v+AjX
amkecT3qc9tS69XVnoZuvBNVOl6S1n/4qTfhSIymwNOqE9E+8Q2w4Wbiq42Sxsk5SlmiKCsuzQyH
vp1iAvTUPwp3nLMPG0LLfP+HAYH4IIxYXuwQcHw3182+HSrzIaypxXAxg68sirP045acOKL92AWX
Dzuabm6Uv/U0eO+myLo9rjES3uLUP46i+WX1UXpr3Mo9LakOICKK7nYbkU3r9OhZNR0Qs8m2RNtl
uFYlv0m7RB63EHAQllADYrBBDeEcWRwzfWgnWA+DJfY03ZD8xT0msmFSEtQzpu35t5knPzKnIOqg
JvAxsuAFO475aeLkKIR+4s4yP+2kpsln8F3mxLrpCZoNl6v/izknPlMG7nepAeqcoOYfS+GJD30s
w40BVIexpACWSInmJkVz7eoMKgNdhhfNbPyjLruMLJybZ6iEUpn7W2Fbf1yUcRfdj/d2SZnr1lH8
ldnlW6YxOnSMmjRlP9ulTYufoCIKKbX7fVuNYQBDCrSdxxets1Pj3qgld+UZ8e+XqneTE1/i6m2x
wGHxBBPkU6Ym8s7mjk/bDtalHCitnEQ429ha2gt2PMIO6Szu0H03+EoYUwFkaoJ1sPJvmZQjvvh3
2K3HXukI6kLoaBDpgrJus8tcYvpY4BxNofZT6ypzPxENvREFVAvmRslltrKJ7X12ScRxits85uVt
atLoYvnzITLKDw5z98fJYZR2wbYlD1HsEL48aF8ReHHnN/1l78ELapBdfBqwNpnrZQ/ptGHg+/nf
UbfHizUg38BpafIVByDi5wFdXQQKHsm7h6p136A/QU806+FiWwiJLUHFqk1a95ok7dZ3YIkitBrg
nDDqwYkbfSXyMT4vsLOfVoi3RS4kktpQNG+253ZbW0D0GOmmbLyiXq5SM4+e1fjXdclHa58kbgzq
Im2vsPD7p6UjMjT9GGdJzT6hQe15LQY+IVgXXM7qDOiV5vOdQKSGnJexeD8eeGq8h18gnIv7wTyU
rhVdO3V9c8P8b1pVArEGPqr1A0WEWNxodg4BA5tzk3LZbCuH2z08UXx3DPPh2DAXE+BJvI3H1+el
6/RlF5WU1galb9CxR5KFDPtDfe9ghfUtUHV2JpESiurYiLJbr/9iy0LfQ22bAvK3pgCqNYhlY96p
+AW9tYLY1dka1VayvvLVJpklA5FukNpedNXUHKfWP3sDPoDFjqfdCHzxIp2ZcZpsGH+pt8Jpf0Qe
Tte16tURnSDbGWnThATUblF4+ZfIoCxRzPp/r+KEWLLGyYIk3UqGM+qeDsUkuvLRfe+hhQcYq/LT
oKEznS2idrNGOzLfhS0Bz4lsDtpIF0Ei38ZLOv8aJ+YfvaMVSv/Hf9OM6hahNPxO1EYQdhwV8+wQ
vKcwbH04JMQC+vm11PqgleYz1lwYHdAUenrAXMQUtV/Sm0oyvdkYdv1mtGF+ykv/Pc1th4qKmwcH
OBShMo+eDpNBOIm0+LKgzvL+rbUSh7YjFLWIefEb+jJg4MTw4PX5OYm910n6/MTNbkU2o3/g0dqt
I90SMNWuwokMLKiiL1/57km5OnM1m1pK+Ga5R8uVnmxytcWJO58e8A/Sg/VV7Ji8AncHdaPcG0to
B4taEjVyasf0ZsSEIif1bJ4x+prnMCYQZH5WHhkoqD9JM1wiej1Ck0x9TWE0B2t2geMZrXVPY9r7
i09LxQCUREObq8Ucu9pxsLgT+pi7AVAm/oM7sjw2PuAgugAg2mEi58CBDus7l55rpzTOft33J7wj
5dEXEsFkuVwQgqew7KyCQRyL79bx0YJMyWndXUu19AjeHL+mlyndeqfb0n4H+Cj2qdWRg5J46bVu
bf1Cu/vNjm12jZFPau4zuG1HByPX1yrzmdEU+WdkO9lrrrICYhi6ocW79Y+4kL+jo7BJKhQhjEIo
vJcC8BUh68nedbr2HCdheLGsOj3qkfXEbVUzvK4jGayLPcB7SQfDx2FNSUVgZnJ3tAGv5REjd32x
0oxcafWqj9tbHS8J7osqvni5G1/WV/kS5wfpiJ+z5mCasIx3ZtHz67r50IfuIGshDK9E7l+1dvI5
jq3L+s6gF7FxgU6RgMx2T7yFg2635fSoIgUPYjYd6KmwSM1SL60Mikuj9nup2mf5epNXi1P7YYAq
72pZ4ecEB25PTil49qmdOLmND9EtUWC0hU+axdgedOqGbQHwYDMkqIHdoS8ueYMRFwxt4ZyEZHLh
9F5QqsVe7Jk+QPozLTQ1vEqswAwtM5h87HVTY55ireMHdFuyKfKesIG0j+hcqou7lvsA1msGG+uY
dF1CueiXTP6ULU27dd9YF9Dswykb2jdoNdz1SvmY5y7/NOilyFGB1/t277uZMymVExmYaErLrDqs
H4HvOfXOZLpNSojhOS8wroedjAm+0wxljXQcF4Du1N3QlbqXLIqIQUn0iIyWMfL/dQ/XFiI7ptuN
IuCAJ8qAfRLwlMclIZzTrWvUdbAu3PbYwxW6Lh6zv1WH8+a/pUPRSD7Z+Gx0pmAo7yegtCymp70P
nqmwjJPxgCkwSmt85N1EcB9jZLKw/fpnGc7HpEmMbZfXAIZ4Jt9dW25y+oBPDyampxU4oZyp3A5Y
0Xeh1pPiigXwDMzGPbu+Zu6RXX7V+RtfPWtO/y3tXBwGQ/uut/F3S4N61ENeZAA6fyC6nXZCpMz+
RQ50VXgO+gnA7n0trUfjUvA48ag9Ro6zyEHMsQy2/s1Gcrxxuyi+IJDc6akjDRxO6M2RhNhnSlOM
EK1b7Oqhtk9SaRLWBWVYddEYkQHUP7FD6kytEU30easuNAYwxEkWu0RHLtINYf0uQwvcY2I9kt7d
M/Q2zkhlBR4jXq3L1MBN0ihOiI9PZnaayOjS11YwG8Rp0JPPzcx7kfFrHE/TU/d06CceU9za7cWh
mph2+I2bPHLDSg5z1aLt7uX/NH/LMCKXuPAK9A56eZLA4P87XBoUdsd8ghj3sV6Uorx07k1W3e2o
rYNhwIazjoisAuBj4xw0wxSHCFcCQyb8AhxSbWDFA7Htc/g6ui+uHA0UUl6rvyZl6t+yViPtB1Ov
chuLvVs4JX4kBkyVXRVHSMpMo8dGuxncLMDnxm9FAmjei0uGYiUqf0AD3X5JYfyjVP2dDD+JS8Za
mjPwJ0K6QPdNgptZ8QRXTfYFOxY6wlEm93U0XNchwTk/zCgs3wpnob9uv7leDk9XV91dMXi/7Wbx
XrOiIKCJUuoBSBJrgu4/hm5azqkN497puDUBaR0d1wtauIWI+CX+qpRr+fbflM9J3wxn7M70jCkE
whawhr7AekoGIA2tmZ57LDWeJHjNC1UFwYP64rr0bBOlIVlVTlnmMEHv63q33tfWxfTp4XNbogO+
eFsvFpKkUiOkWyvDt6TQs2QbTnGxceJY31Uyck+j6H+OqVfcrVGNrX0tOWtMPG2twZM8GM0Jinj+
aIvwp9P1tDhQQaOR8Tn9qSfrRjWdmGT/SMeGLlfp3CDIDlgq6UNkQ+RcPePLf98cPnh51sH5ETYw
pcVXug7cSOcg1hdudgB5vgyFT4Pe4YuRM887oJx5QotD822GBQehI3bl73VyaIUIt+n58GFHXRGU
oLcAfVXdaYZaue2FBLPvgHWx+q67usT/cD8FPQCDkqFd203vel1tmsWxeNb5KGZjtt86Wf2UZIgd
PUZuhzgjr3U9/4Uhw6PB0GVb6NW3dprHHVAVRsuxSx5Cjt0ST+18m+P5FX1f9jCs4decZMOZ3lL2
wCdIewpMxi4jap7/vPeczb788GvESgJhTyb1BTPgFN18EhfxyyZ5MKNn68hVzbiQYkXCa4UVWf9r
AIfZ1k0ZWQzjRXQq/fHPNIgvZuJFwaAa+TaYx6Agv9KnIXXW6cCf11dId/IN7DB/44tTqERM6xJx
DwpSUlWNyM8fnY7jwWLe9YVWx25ZsimwuNZvW40cjcjup6Aa3DEYXeo3a8SPm2iivi5ELV0NtbhD
uY+9sjw1WTTjURNTgHb20x8nx9mM7PW7UJ206+K0LZgZjVvZDgVwSBZG22JJ0ftdYtUN8a3Ws7dC
eS7icoBarjR7DfLfc0iz8ZJm037sF+fVMYf4rRuIttGtDHtkq4NO1dBXGjlSdQgIPHQqmWMokjzZ
Tg4VBFZPypkMJ0xD0/mjzeMxWNj6cOPRWkHEgF2EK/T6ra1zvBC+dJZdmfG9WAbEvJvII+6aFsM5
MrKTbYfhKZ+oanqIMP/UoNzju22XMW9BvEUWVL0QPkj10IbCv/gNzwgdGAL0CpMJcE5MN6bMVok0
HOxLeHfbBoW8rNwDhRr7C1mH5Fxs84bI2ag3u8/yc2R3KBNDPjoDJhNFXfJPHraEHagDCb5kENRh
Sd97uzwc5R3Jk7GPlL9WtNXRrOXAbTKmL+aa864dGSXFLqCSqGAWrreC5F4faxwZb9jF6kY3L70g
o0GGNRUdMStnUVMo7bywWs7E0lv/vmjpwuS4C8mISAVbrFCXpGZKyNRt4ufg2kQq2O7whhayfg7L
Xaukc5ZKyJNGNG67yPOuOGyzm4koKi+wrflz/S2tPO3SGMt5CNv6rRSwame4ypsc08YzNNyTL2Be
9K0VX53M0g+trLlfIlV5lXwLt0b6yx8s/25ZwjmMXBFO+sLlu184XlIDHUs/pPYhH7zh2dpgkMCi
QkKvevaxpH+CWMdKpuVHRKpQ3fWyf6vHDhWRKUhcX1oDaRPtXtHqEKTtdI/OaFCqSgJp1uF50TCp
sEPtbYhs75ZXMduc4PRcR5AuNvQNZ5P5TxfoD++TnIyvoUX7QrA7egp+hy3lC7O6/o5bLIO8ixUf
rLTik2zysY1+h5yJm9bR9TuBndOuRuWDW1Z8RC1EBahdj6kZhyfzyIOdQJXo9ek9XrwDMGXjOIyk
jWp66NzbgRBge+YeVpfWsltUkZIxNrAohv/9SyjBm1dbPW2oIh92PPZXX3NNIkLTcjf0AhcVYNM/
tuh/0x55WccjXeJ69w7xxYC7uo4mtClkIf971XV45mdmO4cpN3+bQ1VyEoXGbV2ITiHarsQr1ujx
70VWxntSm86zhsTLbxrr9NLZb46wej6H2vtIHG5qOglQbY8nG4F598VoiMJDhfrRV2xCpBS+amYd
aE3VIXMb3Gfe05lu5hli1uBtKajEB+neKXnm3Xfp6NCVq7j+0FV+apgvPydfu1e693su4FCtP2Nr
DvxHjIr0UoEweuE7G/GLedIYPZo+fUeUoGJHiQHvfErL65i1N0tJOAcdTWgTwUTXmMksxSS2q1AN
6VLJ2EG2iCvEx1gKLF4gKF5duz/OEjVgqqS8oTG8IRMlV3ZG0V7RY6CCLXPu00eTHKpdl4/yO9TW
g0u0Irpozv+6LdDraGjXfSRVzozYRxb9F7O2y5Phx+O2MVOHljpYCOphDaeYAO+aZ86uyW0XDMTk
PoQOQHdMm73uodZrvPKaT2J69szQzh6RjhsTizKPzb1UfxnxsRRY7p7togcXnKJNjeIYncrcPGpR
/x5pTuPsjt9MV8sVPoLphjCLwC/ho3lI0k4NndjT4BTfDJS9Gxvf6B6JlPdAQI4brtd+1InlnMOC
8sGfyvJdK4jt7syJfcqKzyU3no2j4ZZIRsc6O1Pnf9Ij+MytLLylLXp7qKLaLu3GL27I3FgaJQnW
lCCb1EW6m+gO9g8Zx++z0SQPFaguIfjeSt84zjkfPBa01jrUE/7KzNWjnSvIN4e3yvS78gRyqLUm
4FuJoH3I6UrExvQ1LnE6ILge7nbTMRNqlvoIJIsUvV47rHul7aDN8LT4ZGWoAXQD03YT2/l30uFh
amcpKa+RywGNWPoJ7ORBq6R+6wC2/jd6hieNPCJPwbogPPz3GFbCdg66RGKHiG7aEOL5RSJdGxX7
17uUEsqHJhISLyVB4LiuzlOWp3ue1FMyTN12fZSrWrvBBXJPsRK6xfHwRT08R8LMEi778m/Z6+Gt
abXwxlgq34xDbu7XP6sZECLcEFdRe86ttoiPRl3AOCEHJcXsiUttVXwwAFo2k5O739Lm02secrhz
KC0/YnOAu5fAMqjn7GlI7TsAZwetVSE+0SJvk37Jz/kIPShKtRsBh9lRpJO86GoZ4w7/bWK+8ZdJ
/UWS07vNCmq/KMVfT2uNHV1taE7muoeBsxfMu2vfbR8CkLLQrIutfDQNqP+DRZCawokzoGZh0qlh
uMs+fY75aoYql6pPZi5qTUmPSG3J0Yj7atH9+eyjezqb9Nn3kdCJg+HO+VrFZvZeRFWxJ/d0wV3O
FwLzJvx73bDvo55/Y3Ckn/EA2fd1SaV1LXN9ODotsWsjwYweLQi/z5Mvgwm0UGZDQhZYLQ5DIuLA
d2W5TRc4YiXbANdjZe4ZiO7tsqQ9rU2dtHQLOFmDe8xzzHiOPzen2OsvllKS9ozgm1B2WNe5SpLy
wVAsa8qjxX8Cx6gIEFqKYH2lTXpP0U43LS0Odqu3AP1BF1zWhVMz2sw5cpm1bF2ZHesrc6Y/Hnk9
lXjn0dAdubRcZ9iTV9p5+hKho1IoIFosh7VPtYxMgmkDv0m/F6cOJ8VlkMmpd4VziwFxmA3XLm7U
VyUFx19p/sr9HtKsWrLU/J9XBNHMQdm49EXNcedqzB43qH2tAcVUnon9UMPq7XnQ7r1hImFbvDef
lBLRMz0aUXI83DGVh3ahx4x4ZKs1kX3hf0xv67SJZpfF/Ur/ZjmSQU6lnUdnXi4E1/zPsr7Vq1/d
JLugxnZEAAJ51OQnyge2c4J0rea308opGGd3Cowhno/uWB+bHPy91lFAScyVxcv6vjbekBh059rT
Ywbk0Zgy1yWWCRJu94LYJLk4c1mogQdHiLu8RMlcZfsy8g3Yar0bjGpB5eQGqUkJWixTCzOy0c4m
VE0/zcQtRPEJoMd2to6jcEFYNA+5T/DDOhkDZGG+glPuTU++JkUnEGjcnFrKVyCnc1Nan0tK1Cuf
cX8k+ucTo6F9dIRrPzSLLo/PNuUk277us6+Fq4eHooM/1oI8tdyo/lL6TH772rMupYVHJZngUEBI
BUrZMRxe5xDrnKez2gf1p3lwhoaRQww+MWYSdO7Q3PTID0LimFU6XdIw1lSTfBBS7WXt/idhCZpk
TjDnlSmKkf+7tOCwApAICUYJnaJGjRomG3VtKLgp80a8oQnRAlgcCOOcsvqKfzY8lKsKoRcRINU6
AllazuSKEvGKY0U/r0uFKPA8wAxEKc1UsS93eTQxhLH0y7rM0IIuYF5QjEKzEmarSHLlq2Uo5qOT
ekgzeZvXlvXSTwhDfbMHzmNFNp4vvq7+2ABGSukT/29bdH2FZQR5BHleZA3+f4/ugGpzw4wWFbWa
Yayqo3VJZfY3qiMLsXWePX0mZEcBYbJbJp9a3Rt+TDlKAZrKb+ivPiON9nBC8jghYM5TA2d7rEf1
+216SftXp0oSwIzWC+B/98E4XY5U7cZpPYpynPJbqNbYwFvrZxiDMViFBUJzfgIOvo6kO5+HEu5V
65cgLpVFwlOxUeu9FJQvW0Ab1yd7auttYoDB7gs7Psx6Gp+jyTePWeiayKN68mqc3tpHsD6uukcW
RjLb+tZqxXKiJfKgp9S/aoOT7hEhRJtwkO6rY2MI1zyceAeUXcPvnN5xjaniSZo5kChA6y8FH+C9
mwf/IsO/lQUKEelN/EF+wswzQoefE3g9cJIaMxJ6j2gbu+bHog/i5/oiS3RApWHJJSvlQ2PWOgEG
UWhCTYB3q6NwO0/TbL/k84WWszMzo7P8l/VWaTGS1E1IhRCMyDkqZYR3x22PsyPPTIuzHfR0vKse
+3TuSdJilCLEi9p4KwkjOCxe4T3hZu5ow1ZH6cpk62R1BMRLle6mocMVVy3/MlxAVKH6QmE0TJdU
yQbWBS8k3exZkg3lP4zSGcGeT/ySeq63+FaVLsen+M05obSaZyhDQ4eNippS/TU5VASmRal2NUpt
ejchGErS+JTra7VWWT1GyZpWcI/veOPZJOKCtzLd4JGmEIDWB2d9ZsqW2bXTktvkVnUU2GpZX01N
FAVR3uRQ1NHA+1MbbfTCTY5L4+v4t9L6aqQubjwzlueq+rUKGGc25xSKAJ1B+T2jUQBrhSuLb5EQ
lcSOjwaEZY5IzLPqzN9Wc9ntK2+sKF8l9BAj9N7heXxcT41vp891AUyO1pgU6jxsx62omDnT016a
s7lYx1YpudeFGMo+yFz/tQ6pNDZZZ5XBpOvjq/zfBcp0MEXDVuvjX+grgJ5W/Dy3sCMT0YMbzBbU
2jerKrSzP9K9yOikXjLaSCfMOceYqM1NihIDrRFdqnUR5DvB1UGdnBO0/aLrKS3AWJ/vINj9K0Cf
3/SvnWNnN+EDH572wFt9fDRNjToTP8x1GmzzmkVWcSrQoJ3WfnRyCQH1XEVDlhnML0TvSUF8M2Sm
F2fpCL1LG4xvoSUO5jTPSkZP/3ttXqiBRdZ48hjpTbm3MYow24oha3XmS86VCS0Aze/EYPsbGsBK
FfGGOxcD8L/2A0YDqhj+3dBJvfO66PQo599c1PS3dmnIQ89a61XWY36sAPt5k+de+HP92vb0x7Ty
o+E7fgqH5sIwIb6k6gFYl1C9TaiEFDxpREJMFtZUadNxKpecxA1TbQP2LzOy77XlU6IQWvpea9Vr
Y07103VV8ifyBeS78EjM2DF2LV05zZHuuaIaeknXrp9mxRzLsXmsdfPH1Gj2w0N4fs389LK+y/jJ
At2I/pZG62yHnCBOYffmR5MVvHV98+Ca2GWYPxRqnr+KK/uMjOUYWDeyTD5EOf+c61fJX1G3qhb0
3hj3GCd3YK+Azb+3ZEUHGsLoztLbw8xw6L3Uw3OZWu5tfdc0nfLKtJjnHHe3/i57lGn3fhnpdhvy
YJa4FGaCCNxNm0bJGT8xEip1dyWTQJ7YQo8x8vFD2FY/l6wDgDHjd917Naphc4pVSBB59hZs1kuo
/kxK4e3XG8Z65yBzhVEhevMotefA45w55q7PbiPZhpdWcwF4jARqzES+8D/QVp/shhIocXf4epif
0Mkg790KH1QBGFtlf5uNibS4yvSwd43Jby/CwKmeg2JMjna+IkFqEzoL/hNqhuRFvZJDjB7fiOw3
za6eBA+F30zUF3zU/YuBK/O+LrRlfaxI0cfgJcd2be5rPkEfnoVR1GpfiTgtyuavVhHutKrLeu17
IXporaRLvHRtWLyZvvhaukio5hFjgNViucYjP+0Wb2EyWGvg3EH/mfCEmuhM+yy+LoibdnH1Z0kH
JyBPIXpOFVxeiKrtj65yH2Oefdpxbh0zeKFP8n0iiiR1TCopEJD9dj/V3HJzvrM2df+DWto+Glpy
6+2yPMYpDEi7NuVX3Sm2lfkX/4TzbcT7uHfy0TimZnG2OmN5YGv+ZUV9eaKSWQJYOdldVy68ooCI
VCFevq9/5npZAALVOlalz9gjtsm1mzu0/1qkb4dMVqTTtSHZBWF7qRL3j76QbqPahNB1Q6ZKcEp7
8nTJBW+cq2DeciWrinCsXsx7t+nqC7V3fVkWiWrSH8lPiZkWVIpRiBuzuxbeW9bgvRiUWjgh57Ku
pcntOip3dkgs9H/muQbGJRBFjtYd39/mtDTyGlqZvMel4Boy8rVE8pqdG1d4qKkX7SjIOv5/hu5e
7FkAykeyBo0O33sCsFZttYYTZhfseRdE57Bhur7drX+eDRtsNfp1yExlRC006GncD7geh5sikWTl
oNgKkGXn2NoFodrq92cU+A9tm2maGkqWmcHJMMg/6HnBritBBBgrpggl8AK6r/1Wc2hkZGTbbCuG
CpmDnBsvlLHraG6/rAOm7J9Em/1EJ+V247vQj9bScC0SC316MsM29trk3xk/VgfwwsA7jQlmzD+E
gaco5utoIFEDhbhTFAqtUNb6MDtAyEnxiHUqA0Vzj8A7ULpSCO2XpMyPhcPB2yj7vW4CC7ZkSy6c
ejuMbXOYBhI347SXeOsSiTM0Z4QLI6NMabv2TNtiJHb8HKJhshQ3QHmKuMXW543ehfLHuYAudwX9
b7WsXoeqZ8qziPQRFfwf6QPTbDMTpC85pnPMvf27oTXjVSaLsXd7qHXQQBoXRnyWH8q6/ywGOi++
huanXXAYjJNuc2FleyoBuEEQZnfdaqmwTjhrTqCcYDJ3/kfUJQWte3LoHNfJPzIk8wx/KlSrdLl2
CB3S7ehlMrCSQQZu3E8EpcIrkUobEyuVTK6iHUgD+OZnoQ6ckBovDIkUJjxJJc4fJnQO82yUb8lY
l29oxkmqK3Luar0QbzIzx62X6smuG5o/2jBaz1FP9SMQyJQ6ObWeYPCyhyBz1xDJiSDAcwVxjXyz
4TfmKCc5GBwtTY3rqYH2eUml/8cw+ErYSkWyLoXzAPMdnz1doF7GFmRsJxfOda/uaPkwaGdRlDd7
7aATAhIBb4Z+3Er9s039O8qW/FTxhXq4lv+nRce81xWhxeMhO5UElmWRxrSp4Ez812aHw8e/AvNo
0r2K9UhBKIAgC3x0ClB2SyA5VyFNu7QjuHuQTPRNtTz/LLoQoUovHwV73j2CVTnn3efgMbU1Jw/B
qVqs3BrPDa65WnCrDg2BEQpF7T3xaYY6ovnBxgVTrgs/NAsXMYEj5Y3KlcUVp37MZTCF8gPN8njw
UwW1DrUh4LpNgHiKq2P16oxKTFiE6S8nHt4qqo9gLN0LobfE1pn1a63ulgib2Lhrgn1Q2P4qZMKQ
rG/awMA1jdvN+srAG13jOG/NEr/Z1BlhEDeceW7XVcDPkD9WsYPwHMvTScDTuLZ4dPpmIG7BwwIq
xOjvQGog5y+A8gDwGMpgmCo4z738G1YQC3dWUoREAnKLQyKUAoawjINjuYJk0timt5KiSbO6Yls4
SH1aHVdDrZayqamgaEJD+OhM9HHK9ICNGLokyuOXPratM2kDjHoNfURwDI4O2499ptVtn6mzzF1R
A8cEDkrR5KY2sj/vD3Jecc4RNJzXVwYF8kmu1JvZeY6d2e4Zdurbvs3A4OqJTrcFxT0gsQem8T9G
i4W1gYh+qpxw2cQ9HJwaVYDdmXcBIkTFdVf7VeKzLsxGm42d6kREtXKT5nK5kFU9CgR/mkduOWRn
bIDi2u+Lxe0vpv1ztVFzY82uUOqas9CsO5UOOlaUfnyfu+g1dFLqHXPIj1R6x9Tq3Uc4SftEF7nl
lrEf68bcd7Xz4Q84xIg8bRyUUzrRvagriQ/vOvsn0V/1YSJJaXzRXfmhFwNzbaXDxFBWB/9eQU80
G/OiqwGuVIvvp1jMkIRuIH/UDpknM0lNBj8HPynXZBQ8L0B+432CPgPVSMV2oo3eJ32Co9EzcgKL
Yjxo7mU7x7H/MmUFnauGd741ZbfGs09eHd0bbRpeC3WY6zEOPKvVeUILf8cUju1v8LqD29I5/9dK
N+t2PtEgLcAczQc3r6wP4GA1OeE1SbDaUH11XXd6ElI0PbvUPicLXJfICRrhJrdxWiy8L8whC8qr
y39L7ICkTFrY+KFbWMF/S45i6qWJkOOQ31Nc12XEtH+JgT3e4GKpqOUIZ2BqPiyPr4SGD6+bkaW1
qhc50gw/o4G6zzECcSB22hPlIF2QkFkdLpRrv3Z7VI+nU4vW5b81RO0n9Efls3XgKY4uKS0RLqzA
5GrOxN2SpwGN+PrD12E2MExmSRe57MGF/4kXH3MSg9qgmmP7JVSWOAP7xqVBzEDTAkf+sx//D2Hn
tRw5siXbL4IZAhrzmFpnUhWL9QIr0QWtdXz9XQHWnLpnZmzmBUaym90kExmI2O6+PMWY3+YFdz1R
NZ9Q1Xas2wap2m2f+s68pJ2dqspm//C59dbpE710tb7mmSXPCxUkipCj5iw6IXvx9FaPcLsg+VMa
Dm+WuNOOZW7S/ItWqpDY0AnIbJ+k6F0WjtY+lEYs7wsVQFjDMwEcbUzaa2JaX5xZitPfS9d64pSr
ygE4xFcN+z+eBzG+gSsLt8kwfCFdP+Pg0b9ixR0xvHvZJQYLcGsErScZkEekIFKxgdWg5XnBbkD8
+5g5LOp+757IW2Ybbj/mswoBmOLpfRPfAhVhXi5OP3tHIt3rKYol9W9gwvbY8ld6ZjF9G4b6S10X
lwjn3S6LS1R2q4+3Dqb2l5EzKpuUZP7KDHIFkz/fZB1OeLv1U2+lJVV8G6HlMQndRzG0zBTazl03
Mwwz6iO0Q+okmsBlORXanuYTUktapZ1EPnnYD8M+B+qLLrO4BkXpo6WlcxFdKe/LY6/FKcg+gDa6
ZxOH4a4KCSzpwnvYpj+y4SwJIHJ7U3kCxnzjo/4SxrGjm6cuy0eifG3bkDCB719ZPzk0zHb3KPk5
DmwWYesU8Cp6Y8C0xox1+axIDeOKhkSqKdJOzpJTVhfS+LiY2Niv6zT4NZIIe1WxsFeIR06Ic0iL
IvNkUo/0OnQzTQO9/SWLmwd4Ud7ZRXmbnTgk+mVTHqSL6m7sl6FzGPfNrSwetdrhMok6ooCkB8qM
mGoVI9HHEk1zsVq6C6wnZTxhIcs0qgAyRlV+ItxNSV1SQW5zMHim1CPRcY1nUKWPl8uU1i/pANXG
ALS9hf/Y462ELgwKkcIkM5P0FQNHevdbnLReLLXrH6HMiZqIlYrqAKbfzVMbjSByzHwi+um/lZpV
PutWXt0oqCZeRtzT13VmWWEQHoaW+7AJ8fhDsKxPnYLIBIbFSKSw50OeFN+dJMi/W81xHqt0Pxo0
TnDgi3kguf6hcSyyzIzsMV/xSh8aa75ls2Yf+t68lWnr0rdEdpWMBUu2k9fZYTLo5GpBz/krlMof
gwJxs3fAUqYmO0lvgItCJ+MNj+MrxAyG3QAL+6y53TET7HWVdlYL8Hyz0z28uvr5eaRFiaGQVBiP
xRA9WHEBnqjPr10zGauZQdUq0WwaqdOwuHvqUuq6eW3zX7LDf1qUOV69iug7yKX8qXFh3YMiUJJC
HqmCnIL8DufQ+YYSON2mpg3ZlpArxrzAcwgOF0ROlyS7105MH+b0vZhCiqXTOJrXbMGsTZVLE9dH
fJbqxJewymipNx3HtP4z/bZDYZ1n/5dQ5wBTXTwVfJ78WjFAqnDbaWMFboyV4PKf7obxo9KwIf81
OSz+hs9Baevgu+7KuZ0IAgX1VYP6QgpVvkL94j3Q2dZZU8+f5YJY1THy4Hy79eKOMTGj+QswwPwS
a/Itp0Zub1ZwLEobweZudPagDErtSy+N+MwyDWHVEBoo9OoVsNEfO+cSbZADAUTAgli5LBHGrzJm
OpkM36EUTKuy4AVWYO5brlyZnWQzOyQOdt1csrXqIvGj74pvv6UjL7kCKi2XJCdJ5vrnMOAp+ffS
tDBzHc5GKda1xRoSjRykvIhsRo6N9tJYBbgHzxcvDAZw3XBH5w5Eo8nBI0NcRExQ8IfiuVcq3HLh
Ps0ubZPc2KY4D1sJpFrkpI+JIkt6oFgxLX+XwYq8FXMTUKrUujzlsvq4iMOTpX0x2SfCFBP3nt36
bcDI7i0uZzcpGFqH5a/P/AABc3EMOb1bCgnWaFZ6dqhvKmEVZF+ckN1HpEKpJTUSFydxsLO6zo7p
NLtdvNUb2KdMj+JyfB8pG/085/L69HtuukdswO7153Ii6D691SBYdtY4ZOdEMUnwqcRkl6hEMQl5
wsPOKGOfHO8AKO5PbmZkonAERAX5kfSgpUA8YROPBFDZ9hMSY0ycNeELp+nj7FGE5psTQfNhmK95
rf0K06Q4CQeqRcXOywlpT2X5rU6AAQdrIGsMSsqP8lupDWiHuNHZGwk6b9N95wpocBmzZyxoGCcn
4qqD38JqhP7Wo6C+2PbUQTsMr1ZcbwnKJddUy8c7P8B4lwS0d51G/mP52oQP5tPOxyAIr/+/+BWL
Fx0HTb0KVc6Su79ZLWe2lIn2jaNBe2tUSRy9uvRpsxFNy+FDtHYPiwe1tCb7fh5xAUyDuKcC9lBE
PPIWNGm11/O4vvbSuZeWn77y1GemScXSKk3Y5ku/ym+92dDyl7ThTkugNqziPu+27AG6dVMb9cuQ
y1+WTo8B0ySsdkqc9Kb4RnJRf6Kpp98WuaD8GIIxI9iRPit/0i6iIiC62BrNKmFj641brzJ5zeIh
PYsw2xkxnkzbddEX8G+zL8kh/4z++2hMAHs5lq7+Hv/AFhHdoUBsN/gE52hTImyAl4xTB9AhXyXC
IKTs6pLiH6l3w43EurlhjfLgjU8QF5ezUD0QWsu9JNymCnBo5dmuoS77bDIXXPdGXm9DlddbLlnl
NxdHD37CnjL3dRcnNztTgVVK3aQMAVvaQIp8gv9PyyVL7GMy9NN5k6fAxFiqhqtLeRMOZ0zQqI5n
zpLeuWRrtk0Mspf0scXnemzx/6mPlounKFTSHOmcUWZ6U1187pNDmqYuxrSCIvWg4plrY0I/fn5x
MMGxK+1y2QbFYTadBzWuUqo6TXlkxCAxfX6E4BNtNV5++on5AdQ3Ld+5XKTfWisvcTP5xSuQspdf
Q297GgXs4LIg4khghSsP58FheXJlXlavjDEgGJpOCS+Kee6KYLwtF6sa9CMOgufYLxpg1KGF/DaG
l+WiTwy/BxjmhVLq8IuEZxr+wrOlLo3X9KfUOIRKNPbDVj95LsiilYt1ZMP8iPzbEMrz1NkumjY9
EyYqKz/IMOOawKvpVF4ClqFhYWPlI30EmIkADYO4Y1K7G3+eorOrLqDJSO63WuvCXYxfzQ56pdG3
mLFt9SFOHqEEZWPt4G+jeYBzORZsA2IZwjMV8y+xQ9MGyCw8DP/6h8tHbkdPy+c2NpqMA9/VYdEh
yDkR2jj7bXpPu6bbM/FgzDVOVnZmoumurDHIN6aKsdnqMpYpbK6akbRV4ZboqunKDSmPA9ySW2qS
dMmbCBxOWIN5NSPYDjVBWIf52Ruyg7t2sBS9QNg3NrJB+5eu328/Zf880M6C06UyAkSm9R07UrMz
iDbz+3MRfUy8bwjTnVNEP5NRTAEhZOzQCZg7AgR1iXKHecqBkkwoKsdMJaf0fRxiTskqQ1ywIbYT
4ADdki1Owuj8+VCf4ugxq7D4cskI1FwilRiv4Z3tyzl+knvsfUTGtKqXZ/j/ElpV+ORqVbxf0oyu
IkstHy0JR2100gOhpQNCkXPyQBh/Xiwiy0SmArwA/Kqmqf+54E0ApivFqwoZfj7flofc8rjTZLMm
Wu+chBtDU0ma9lTybl0+ixVSQYaqtI0NYKomK4uTp5CEUhycRXZVj4fFna3bjnp3ac7vCeDGYdAM
eydon4R4WIwPUAADU/KO3if/jlGsXlN5nm4tkUSXwe6Z0djwsk4QPVb/xRBRzya3CMLW5q9OWpdA
Q/3I+TYAPTz69vweLVOJhrnjjrSxtTfgIW9rBzz06Jrmw4wT6wEJOEJCoU50dqFHowAeO6wJzNyF
3FW85JZKO5WTWX5eBhV5wgtQnblhWUHZy27gG8+X5dI0Uh6mrrmxbiXMtDoegaV7zssYzYTpzGb5
dKx7batz8l55kNCv5jEVPCTKPm9we9dZedJwginwZ7Wykqo74w7lnQJo6WQkILVCgEvYy7nCtf3B
fl4zbZww45gy1OQiVOipFJGaVrbhcxu3CpI2XkMvnuBgzdVOzhgca79OdwlS8Otg0TSQtlF+GmwG
/pjozdWs3p0ZxxQI8erdylrdbzzJtuXvjH/5SG8wlMmZTNFHnjlIYWY6nXm4TedRuZYcuxBHwtHE
L3QK2LX2ngA7wGaRE/MnjPjUEhDZg1CZUNJqxY4CL9TAESQtQ/yMv9dh+Sx0zacprExk28S69kpj
jiqzPUMo3CwxtNKa/6TSkqK4s9p2eKTNb2H4HMYVYGafeeAhrTEuuHDLNg1NOPuhHUgfeye8985z
nTAPzLLyJ4/selNXybeUZpNuU9ZoYKbH4spGrn+uS0wZ8wvMgOGaxeb0Ug4JtZyMjA56z+xUE9jb
iPLXDyHcDqVFttCrgvyaMz9dhI5F8pBqaOInBCVIvRhxUIKbxDczu1+KHgHEkmJDoQsW1nE15mIs
9+AKrSPwp2OpZvpSHe3VIeZEdEenM4wVNKdelUYmAjPqqUvFBCUVc1zvFg9PZ0XzxWu2ocuJSxp1
uwtbo7u1HTwo2IParuhnccEHEx3m976buq3Loffuq4tgUkdomzbR1g0ePC+T96Kpp0PpQdWp4mgX
+ba8j4Fq0ugR3yAHR3cmNFwqUGSVaoW3/fZeKuN3Aw+bhxuICJdH1M1H2N3IvH2rbE3w3+7tYCWz
aV1CAc2cihA9BONtVVnyEludfRbG+5iiBQt1Gywug8VvMLX97yiO6yNNLgLHrgQM2MFzhgnpXFP6
lVeu2A3EblFCuldqXItnP4oBfUY62Yy2O7WJgB/PXhBgnxejZtH/sWgrnxc6MRF5kclQAeAeqpVu
odUt26qcUz+nYdJ40QJsV5fONPvD5DFLlw48EEpx2NFbbND5rBate6QQHD+NCDhoccAWd5v+pkxP
3sqhsT7w0rurkdPiDV9rd+gGvCZxRjleWZrOrz7+AI7+KoXKoeODfrgCEltaYveZVVya200jZIPp
OaoJTiez8RPvp04xSFjCp5P63W+sEhJi266XSRO2v/hz5pTZYbWi2NLbhVOzTyIrO0npxzhiHBYn
izwr2GeFiFvMXK5OE3Xeyldd/fLLH6RSDL8CoNCJQrpW0u+8tlJobaUhVIO24s6BK63PPcXBqdvd
PzduACySHVwUptOUdSGk4jcnBQmadLlY/cyBO5wKBK26PtjYmHdID0/gN6YjKQRgfGFWHbETfovQ
ze8McustOzf9ICzGWk0q2SdCOKHPBuV9veh8YVnjtKm9vaB5MY5xrw+B3zzZc+RuhlyfqALSL6Ej
+veA7chCssvUBG75KFdjuNoFcVmhiXJaHQ4LpMKI6FgagxFIktod8ebY1fGYnZeDy3KEQfq0j42R
PmWjyyQy0ujjMT3NXEUaA+JU58jJtKlYAQ8Q66pDRpnjDmPQNNACHdn0lHiCgXQbPuWwFR6uw8af
OavLjjKyT5GU9olBrqusaTDNZECmGdaKmdvzK2vb2QOBsua87L3MkZU8aS39OTGfhYwPyD66Lq2X
5KcXMNJyid2POIxR9tLhHQ6wd4ByPaKAcjPenPxYlmqQn1ofNaVOx0W4DznhU8fQZqvQSQDfNnQE
qtapGDAdhU3Oh53RmZm4gt+jSMdPmhjKlXdRapLZYBVrPYmZjenxYWK/7liDdl8utLL5K7+pkx3p
TXczmha3uAXND+4i1vrRgIqB5nZdPirTGubfaK91TfA0kS7FS7ainPZ07DFMb8lEw+Pb9zY02haZ
S+/y6q7r/qNLSkKeCMufz82mKgjIhlLuHMsztrpLBMtnsvb4Mo4BHp1yrE7TAp6szOZDSR43OQpx
GzoqNKtxZUMnW7tqAEkOu2Vdxby64JmWizf1I928CL5aH/2q6D7afT7vIyc//e/8bMf7H+jZtmER
/7ANwZHB+nd6dmLi9x1n4W/nggNxXITZnZT+ax7IuSfWjLVvQZIvYimtGvhP8JdwaPFObKftrW/U
v3JYOCdfzzqedtGzgRnkNgmYmaPlcA87OOZ9lvBr2xq3ufds3GBFdaIWtwaQRY3PKNZLEnFuiCOi
jiAauRChMWKW5+WiAWGn076J1kv5hWxzAWuZBVXcxiIYrktJB+pQyx6OhouFRdCybUGMmrVNUYIu
MEv9a6vkRAk26OTCntxPEtd/1rgP3Tp2jqafoDqTtJxiDfmfJdIY6+8Gp14mao5zqcnfnnipaPss
rQ0verYt9CE/Lm8IIV7+91fF/m9Mc7xdrsnp3hK25fL6/PurIr3B0gwg0VuzwqyeucMWx3+H1s6F
pjB7FwYoogAZ/nxNQAblrTMGp+Vf8duov6vvyjJAdXka0gbdavZr1rXwTIcp2w3q045l5pAMmvj8
p6Y7epcwpz9JVxEva9b0K2z759hEf90szuIwSHDa4FeCjq6+uBSZLF/EMv+vLxJNWxk2aEYzaHjD
cdbGlF21T4su//dry+LaqRV2+ZrZDA3Jc6T75V/+++8tX1v+5eVrke5Un40/P6f/CP8p/4feEYtO
mn9jyNNTYziWaaKh6TiNxX9hyIdBh8O7qbN9xZhkZEN/cIEz0AILTGCu2kdm6b+KsHntnGaAgKmo
qRILyYYCTFiedU2dOwyktgSJ2w8OK/yAFSzTFQWdfWZEk9k44SjomCzsbNZxKr8KIDIRG3mazB0q
KMyRBD60T/zirO6M6QlpxVOx0TzSKWjETO7DITulyaFUG+nU1/uVHjkwTyEPniZXVatzAkHga7e+
DjDAhzr6fywWBuvWf/tD2b4wBUNcX+ieYajl5P/rZ7GMuGcbbYZ7Da7xPlW/9XLxas4eka2F22W/
k0wTviK4YpFHdNok0bSk2PTgPW5HeA8q4mSGYCg8g0qUwGighMX4EuM23WCqkg+Bswr0MqzPno7m
zs3qqzOTuy7y6KdUC0WDmeM4etOfARZ/uH+kZG/1F7M2Ms5ZNQ5z1JbT99TAoXJsmR8LK/vJyH5+
NvS4XXuEMi+8LSKgD8Ozz50Ay9PSniNCNEA3l9FCqNGLUBvladlKFUr/NeMcxk2kA3hqUnznILcM
XA50d1eLq8f8WuYWp9W2h5Ha21SVLSg5UCD+Rp+Zu41BN93y8sSkCqbPjA6In8ij+mJ+j8Mouze9
C1gVKumWzRR1kGVZQyZDD05hkC9IRFqkSekTKVvpalFj518cY8r1lh0rDCB3643UXZuxIU9CXUJg
AUDkbBZSWlaKgzeW/b7xwWY4uXROiQNSJkydfkN6twJ9tx2k7pJSJqQoNMe6C0+kt4E9H/fYcGc2
owrCMuPA/3S4S1KZR08XvyVB1j1vBw1ndzzfDbYgS0wkBrQD3Euf9nnNGI+p67ivyK2hR8cV1EAs
eZXNGuLn4IBrxVtzi1ijojinddYB3NzLDKhgr/tHKNF7HIvhueuiTaJmv6Yy5cep2HuQbvZTHUw7
WQzNVfjN1hBivtVune+L6Eeh1XStlHZ7h9KSrAImLvc2ulJGtDaTtv8H2ONPs6jiFe89yMJ23N8h
OKGMY4ttLQGw1xT1I3ACYl3m+1zpyd5T41VYY0xqK1H76yE1vpdl2QG/wVBQ1QCAq5Q2j75BoTWt
Uj+VVWc/hyU1jsjpAfBJ7RrxemGdr8s7BLe7DTz76Jitdukxvl0Sf8yYg3AqiCb8/kk+0owyRlDQ
R7zzc9cyrCaHgFwUcJIb9ULuR9HAcEuRKtowRgW0+2MXduNLHynjRuB+wSaxq136wplXSTj4vAF8
1qWlyULzrXnDVlJsdEXWaNqg3/dV+UvmjFq9/6QZpb8/dziQH6FuRzP9GsXU4PeLUe5QjTyHbhas
AtNhntpTo7Bey2VxlxDW//Cl5eycKUsutenzjjacVaCSguZd8No8Rp5+9D99aergN6ryw2kciSxT
MbRx+DNEU/zq+ISStcKjmL0Lzb3Hr77i8ZgDEs8+UmUDyvFN7aXw659MwOhHZUd8pQjXxtmRh1u8
myVVLUCzcYHT61dX1s1hvrGjakvD0oii3pr1ZdlgLBfXGaZjiewDMSw4/b3UUFgiWrMPy4Awc9Nh
L/BOG8qeQZMLybqEubzmfCjgX890o8uM+g6XYtqEcTPvBXPldUAyYU1wIdoNahYe9OCo3UjlgO2W
Ph4jj8H1WwSCTtH4a0xL49kaXssBXzb8NeMqIvFi0W1EbW1dc/cgwELMzDb+SEkMnpKbWwbD8yCA
/OBYvPKw51IS4xtzCiyFSCx6QrTfXUMN0t9LHYm3UjfnnTMI8oP/uuCON6EkegWpr6Ayt9LzPhKd
/PvBtyjM9Qy4KMTQaLJJG5pJdcRoiRaMV3/yMgzeYG6/JFHb7wxMd6flQl+uhszCcWmqiGPHyooU
e27EQVxH+27JZDcsKxz1QcCpTwdJR5hFKnUDvIA6cWuaCOqWM75Dykvn2jwQKakvZVv6tKG3zaF3
AorL6QWYk9wHC5KcWZUYyytrDNq8eVb4wwLo77EFk8JZzRxOvfqo9vBXEfM/6HhKWIJBhxPrv9FE
/p5bfr8fFPfJUkiDHrGWY6vxMfb+FyuHSFVFTLExbOaXhOnsHpqJ/trH1ZOZzFt71n5Es07v/fwa
+mG/D2n6wmcQn217No8G63ejjGyaIt1TZD1yn599QRtDElUWQxsZbAShPqhKUxfzoKMrl0KNmLGx
jHeN6uERrqAmA8uNQ4oxg0pdNfPFZY0Apdpe/7LUMt3CuiOKvYz2VTC+NrFFmKflsT7oWnP0GkNc
qFLBb5kSe6J3/msmgp8zgh8JAmqZtMJMcPEzMNMy7+ql+bwOKJkG8W5157IEW6izgG8LrfVWHXhR
KUe4/Cy89KU1EF0L9941SUfRbI9hwDlkMfXlEajmXYyo9QAcTYQAY9oG4uOIepl5pCtj+6m3iNo6
ljhbNQT/TpCGDosPvHNzuqZ95csiqDfWmOwWfd3u6/cqwi4k06K5dPyxNsxk/yhVRhezCKOvVuXd
GnvxEZbiW11QGoBucenohD36qdwTit5QbBAdlwP2VHXgwkPesHroPwLJuBTQFvC7htBNJ3LSSiOL
CK1c62W9WS5D2n0JTL8KNmX5usQONddxd2UpfmJYc49O3u5JRs/3usjNS5xZbONFCkJvJIHhxYAM
5mACjDhSEVLDqFuTL542LqrEGt3QObGnije25mT7sTVmyCV2drYA3ftUH97H2IJqj8C4CxUUahRq
cq6Tx+haaGyJYSafkMdKNW2FSXa0lZ9TYn2goJpH9IKhZiw4oRZ773GBw32JmWWuwaaUtZw9Vuft
JcvJegjrBuh0mR0DNC47bPPHPJPR0w1YbqPMftQdscUF0eUzUK8njIrmHNkPb3R/tRQLF7Uxf/N1
85aQ34buM5yoLeGNMKQP8OPBoRhCiLOZ3DHJqg4lQsE6ATD+VOaRPKVdcc8nOR2lYYTnSV0ijueG
LovLEsnWa+/Z8R2xF/RGHokFbv7iRduh/gk4mxSzS8qiSaGPT6qUsKdjhCNSsHI1g/eoKk4sATvs
ytH75jjpdAnU+Kk2CkwJYuOSuvU7cWXU19wk4YJNmRErWDzfOby+A7KH4tvvLR9eStWnCQxIrNx9
wb7STEaNrCx4keXk7GWAwdKkXC3Sj6nHvxqGxbuww1zQ14QqGzuhDNG2n4aerZENi3uHCThaaxrp
RU+W4cXT531Oa8G7ZrpYzeMyfWuj4hcoT7qT6EJpCjcgU9QWW2J6SCPKQ1Q5BEtxlb3njJFXXk+t
tz2PRwMnBDkLwABs292NM5n60xwIbcO0fR+3kYKZUfu18shv5G6XP2kZLKU8nDBclelhwXnh1QAh
aRgrMpsxDvxRv1n6B/kM9BKjtDES3hLIE8rj3GL5IREyAcSVqFDaYEKtR1NeV4FA6kQtOKSMe3Y2
eFS6COOB6R0yEX3XKd3nLBeeh+SeVeFPDXfTumFnzg4Ji1HqAFq3ap0kEe0oWeLZX2IRPEd5cGyV
Mh0XUjYI0ubVL8L04IfFV6zH5i6hN3NfmfIFcAr1AElkrydUrqxmfN8qxlHhmLvZ57Cy0Az10tMV
zUgCiMhTADjcNxZUabAC9q5S8gbaJqz7QvtuggHCEzofdCe1L7nTPOzcNg66GruOWNBPLtlEyxDD
tJq0rybv2J3f2D+W4ke9w3AZgwbVVO1KqqoWMP6GnDraZMXBMAP81TxJhnCXLskTbJEUvk31ZO+H
Wd/79uRdk9KElMt4ZoutfSn3a8G9jEYKMY4OqE1GC08/FL+hxKUgdJ8id4i/tnV/QleMt1pqDYe+
1aZ1kUuQLJOj80gr4p1N0Xrp9oLJArZLu+23QSXEPqfCmhXMvVpl/Q86DEcWfBnrvCEgkw/W76Qw
rUs9pEwzjOGFODfzOoby23qszDcP29rM6fBi5b6+Tcz+Zzxp4VpAp+NpBU7UKBmuEqfbtaVeXkOb
B6ahQaWJQ/9Ag3XG5iYkDzDBcPVhVuETjNc5A4BzMY/Jxsz64mKC18czCkdiuZBT3PSRsHgToANn
KR1LCgkFwog01NC3K/KKEkJQeTcdvFiBTWcj0uO+Q9Z5Bpm/G8ym39V4e7aa19bbvuJ/5Esxr3Nw
Rkj4+XCpFCY4MTG060F4pGUqhvjxRrAZohmDdf5nBHQlyDKRDPLQ6IV+YnYsT9SKZcN3E8flYXQg
ttXllLzgeBv+QeKku4P6pgMpF2qdFL3A9qe3ATfwSz4ynCDelxf218h6JT75gFSyWWwgtCGSbDIT
7CmIlUNRfbcximDajuVVY2K8sQYPInswyLPh9tjhQ/M1hkhzpaJphimUDocud3q08iDbMufFi0OO
I3eGF3tmZFfCmoOF3f9oIN+svQamxRhH2UtSEyDT52JYrxEfk2uvLmlLp2CStC2hAT1c8fDSDpk/
QGuaavtHIi1+LrSMy9Aa/X6ZvrsDZHJHg5pqqYRJp4pNosSMd4EnMbzqpdym0rJvg2oOcCdGNz6V
YDvOD5umctpLa7Piqttkke8opEvOGCjupvtRD0bE/QRm1VZ5K3Iq5EpCQpeduoRE8/ambv9A+UfG
mEgoyyFt1+Ecp+5qpqcRo42BrpKGKU8pNI4UR8DGI3IA3DRHm0rs4qS3lHrZeV2/WG7806Ai8JAP
g3mx++Et1ShZ4mfs+CbfR6x3foylbzzFYbFrMkzPOmTep4CABtW+D9v2k91oomnrNp0brNDlqylD
bxNXxrOm6F5JR1Fc21lXsjri3EWJq+rt9n3EGClXChd79y/8gf1dq/Rr9JdkIzs5rT+Tw66KD0cY
Dqes7jY933BhztFc6OSyCEJuSlGzPBoHzWEjrHl5exnwXarQ7HKhoWXe1VGI40oZL5dLaNJCFppr
bmFt6BDapDE+wo4c9rL34GkVopBihpN1Dm6aS4VCwtOTCg/PPwHDx8cel9W19vC5DG7sbxkrUS8U
p0ZwzFWRgjpngAxgW+xYzffJ6RQYUhM0DcOJOOnqaLJ8lPkPfsHqoRU5eXASF6GWjuuCjQG6NhnF
nA39iviOuesNrAz06TG19WKsgEX2pFMmcOBwB6KhofoOOsOvWs2il52GpjDFtZRny4rqU5/rZ1rQ
53vW+/QX+MardMmuKdV80c+FRTlaUpngKpS5foiJ4mum96p7eG5rHEebwaEayU0T/QhHHEMuEW7p
qNy5m36kbvUtKqf0UppN/G558ekffOrdrfJqDgsNVHDPYqNlavFO5gFwCrt9X54phQaEmZ2V92yh
n0qvPQP9TE9gJ6pnnF8uMWB6L4vz0KTd1XO/kMKxj1Ejm5y34/SgiJs6i4wwGA+44CSMoViPgizc
XzKsUaYdNkjnEVk2h0Nbjp+ejzTBeqepCrVl0wl0E/VxOc5bSbDqleYfJNZ0BH55Xw5oXVl9pDKC
qdlM/Z5uqWvHxiJXdjVdnT49SpJn6JwLc8/uQW7OLZGKVAwDG9bwbUFWNymeyQE8Ni1mlOGMLScE
xlLFtqHQeCf61HuUJUWXDnWnG5wc2QYDGKMyH/5BzAMhUI2ctnB6uNccMfZAOtutVPNEIG8+v147
HX3vjYZQZKsMFWTZDECxxHTTVNceHxQhC69kYNzoG8MPMS+TdiDf1xZ2vK1wTFOeyO0fm45yyEAD
HEyruQYa47SuGvljd9PDg2y5jfjBeLW+xeP0oxbdzKEQigAD5e9dSxERt3BC+SDf2zqGfps8cpCh
l2rbqGuJIAKMrrTpqxPnxyqa3GP8m6FNcLbBmgIRBScKbOxn4tM15HkMtvpR5xeC6YITRV5df/hZ
m/0xUuagQjgrCAgVlCAz24XWb+AQzWUqi0Lb1rkWPXV6+qMZWURHnkgr6YrwZpN/qmFspZ4Tny2Z
sLaZAw0J870wkcuJRAm4RsXMe62BUKLb0VNbqKgievkuzdKjE2jUq0DWrSuqjbt8KDedw5+tpr6y
KWSz5+Q/bKSWnPrZpqcznn7woxg7zqZb35qoihmj9qo3pUevdb6naLWEataRBdc76jvizlpFR0e9
Xy3db/fUfbDFWoaxTAdPKUw0HFotFZnnpGZKEaczeG4drkjS3j2oceyO+uwysee56A1jiTjIY47C
fO8YAVgcLcRXTtvDuSgtjnSHJe1icRw+snmW69oG9EcCZdh6n5ZN1LwrCOo3uw3nq2mMXwM/YkpT
S2PrqRLgsu9fNKPLDobs42MdBuflEER59S+/HLWjaHR9gzREuTv95tmcah8RTjnI+/ylLAykOv85
GeG7i1vmZW1HiK3wKomDt/X2FJg96mAI9nWKrRaE21trMBsh9Pp79rT23S77dyaqDENsW+6kGi0G
pryXeGuORspewFSMY/Jo8uSXglh3hMUB5djfx1gsbsul4BWUQFAo18jXUVKb96nVDahCkLsyHeF9
FPM/oICSk5bV5o1z+ZoAVXmF9iO25cRbLcdjsQqrcWD0zZZCr/XdPMzxY9SIDvmI5+smUhZ8B1wl
Us18SY3w6mn6dIBjXl6yyDK342xh41XErAazxN7T/S+p2Y1XTRaH2GBnRU9Od8BimoOhEOlznlsc
FMOIZh+dKHhG0GjHpNXhJP3stjDdNHOmKmNq7JcDRYjPYUCmlD8/rVU5E+4ZyjTRIFpCHaGIAgmW
Kj4qjPPk9uNtqWfGEHAEkSDwFA76noMC2oPBC50O+SvJSAwPpEmTBNXJjSoV3MYoUovqSAP0KzC8
cNvsGKdFOByVubG4BX6OTa/Iq0fmlFeP2h7lvKKl1XDBYOnC3ASpwQmvTMan0MvfPLgBu0Lywk7K
Adt0/ffFoIddbB/oCDOqmwi2PIVLGlhnRh7dycBguvYT4BEq/7D1DP9VHyJrH/8/xs5ruW1tzdav
smvdYzfCRKrq3RcEmCUqW+EGJVsycs54+v4m7LO9lk+f1afKhSJIipZIYob/H+MbwDzw0uBtQJ2M
cSvAY1hChSdvHX3raWUt00qj4kKK2F6d2YGYyJ5maLQo9UrPdoUQXqjYiGotOByItpmxRkRG6wHh
UHNIIcP8Ksest1SrIakqwArQ2KRLjjSxDlmzEAiZ3Geuar7MfHMStpf+MP6U7cEdJw08p9+J8lac
Eseh8UAmkkqmyMkV5rHHjOKNJctYtwNdth7qhNTWakCjvco/dDcjlie0aS2rCWv0RkmxSzXjLptO
ayXDXLTpgJ+/22Ajn6AeDWxyrQIzBl2aFb+KZpykjDbZzwUtKAbW6ynO2xuqkuZeCO0WwyQYZce5
VMbkXmwnVvhEX1UHCrRJCQnXghDXpqJ/VVL8PEWeB1C5FPFACptXwMH2Uadgyaglx1NubFO5xR2m
4NEY1Nn0ROZUu1kdw4tLGsOuKABx9+EDmmwWVqZyl5ookPJw+SKBi3sjTPlDpJ4ySZ5wZgD1cJX0
qmX9v3PnoLhyghFmhRju0gSa55BzaSxuCs0kZfWf5eVbJW1AQq4n1lvTcFZXFYdskQBJmxjbcVeB
6Dy2rEhuyJjNoIku9Zmgn+GBojzvckGbDsXUSBwuwd5TECPJ77FAthnIBKPTx6uRa+9UJfbWRCc8
CFfd97YeNMSDBjadOfWlmaP83P37sGCF5RrOKsxqKRayH85ao0AposyKS8HO+EIYl3FLRq113yTZ
pkUCuhhlc3HaoL6stzrN3PQlJnIXTGWNVk1EGzQj5i6wRAXgZErtbeNSABfQv9jJB+2eRJ6Ai4oG
yr+dnwsue5Ju81sXWvJBJ+dt0gUQGyDz/bE0iOh0NAu91UxtLo7GdD/F4+OIS/K0HtqRYJRUTF8K
eC67UJow1kNkUbetswwZj7zPlfkACUvTKEmoa8uBYx09NCmSds384hTUlJGemMjERJjsREAwAWZ+
NgIs8LxVQb5qyWcwVuxo8S5jqzcRxgwOIinxoABf5B1We0qIfZ76KdtxUoCCJD6sdtZaFu5R7hGH
bKSlD9r4p2+56zJnzxL1woJT8L9HdX4dZd17k40t3qzahERcuJfZRTbYm+OpUw2TLzSOK0Q9kccX
YfRWGmcoSm1njeBU1tOeb2DTLsOpqBxyatetz+ABIzBPqXYlhjQ/xVVgCGRE9Fq7GAGMLpd9vw7a
lIJumjMoO/SoJvmeD6uJVMOUOZq6vVeEPfd86FTehcsq0swOo9tF9wLnDE28xWF7170Loij2U0sw
KlxG26e9AqhQ8gMoUeWXpn/lo95qJGTfJEVX39M8/160qdg3zCMnGgbbMuxwa038tRlBP37iZgUU
nM4hU4ZNjo+hZT65LUTBvh4JPogVmghrllGjxRjwM+xtaTT5ExXNLbPXcNKiNtuvbpsI4z+L7fQ4
sSKiykDHuIxVkjAG9zStjbMsUbgEtZakKye+KuXB6qutBfDyaEp9cygJV71GGjDLe2xN1JrVRCB/
MwA3RdJpGoTIF0tSIiskQC2hCNdUqT016cfzDyNdbmhUwFPmVZl2wiaf/7vtj5OKsLovHBfnpWgI
zpuWW3uMjXOsqzetEzs+lFfS9lRY042Usi2gQ3w0xY63IqVWkgpx5HRSMqRbkZ6bDrlEdnWG06kc
J30c8oNs46w70l4OD2xumbcjXoZ633haD0lujSdrGe9raFh/aoKxcHQ9nHOIneT6QpHCyMSgMqeV
0cuYNx0RILrpIZZZcDwr4jK4+bQLUMVvKxPeG0hIuil883ZhhWerlVRxpBY0keUh0+3BF7hnuOyr
vS3XhEsBiN8yqNVtKmP8gjc52AEaPVlaFt468gDOD0ZJuKiHYqGEl2ET9gkbcm6S1Go9etuYWCfD
vumBHhs25QIo89E27lA+rK5wBxIvXc/VJR7a4z615ntLL8RVki8mCpkh2tgTHtdc0e9DdmRnNx05
2JNNT/h5TURZDbsm3G4CUWt3a6L3PbB32ER2mFyR0WXss8h4mMHwD5tZfsCjPAQTGiSQFfmWAAsq
xnTMVvOSJqsszaiPtIug4iMSOKVLohyDDBq0RAcPNB5u2jpw6ajbxa4wuBbpfhT3aCKjQ5GPBdod
63nQmzug/w1RDlc6/bLzasAn6B7MSE/4p1MGL7HiaLulRi9qh5j3cXQGDhxUiIKm7KWuB03wuxal
Q3tlQWarS1fpypmJDSQkP6aURidqpaoxRzKCOt12DmsylocYS+C4BNo+0MbbFUv3K21bOPNHJrsr
FMx6uHjQx82Qy2A9IJhh/JpGDMw9M8WW1gIGo4zE+NRGmo/1hMBoxTDwdxjueaSbeTYI46KHvV3D
qX9pQkMnocQWLLEXrP4E1liWH5TUcSMuECZwa4EGIbIXWEt0ZEwkQ+yBpBy1AzIeoD5Lg+YtYG7Y
VdKmB29ppChTHqbWIBmPUYPqmIMxlDwVpc+sra6jNrXrqrsOcScRYkKQsDUIEjwchhoAPlQBbYcE
S6rKTwRr2ru8Ak7iiR6/QgfWqSCAMou+ZchYIJTE1mUsY/2H6i+qkf6lLd7uejTCgyb9IIqyj434
PrOX4WYUJgWpUX/S2VJeDRZfjDLQwxu+tk9dUL80odDuLVMvAAupFoRmkAId2gjPCWNjby7Fxzzz
bR0IJEawXiO5nmtpeWvCvaYwNqz+8qxXCStUuUrXhUgchdNVGDn4y0dd+Ivb44CnNb1dKkxbC1Q3
lMx2hY9+mABGqQXlIVE2yyGw410l8ECsB0uOUWZTfNF6FA55G8k/MudpS9xu6cK5Vy2cn2MQR8f1
jA/pLhFQ2YwAMHmsS+AelZJuwRnSZVz0mdJXt5rSBzcOyViIOVGeUy6vSKj0WEBNlHVx7ugJdQFZ
vIUamx8IHL1bgTydPiOiU8utDeHjUvfoicMqgcEOjL0ZyAEAOhnBrKFzscj1hEA1cbZr4xxS/z+s
pCBDVnQnbTr/vfhSuL9p3CyIB5RmTReAmaO5v4svk04FVW2y51BJINrAAvUHqT9bD7k5/Ly1nrJ+
msnlOzFekEUoy/DrwSr1jmttuEs6WYhto+rGHIQ4ULFg2FJjvE4Uuxn5KtnGKjJ43KLifUZNQUOa
fIYEtUidQzlvwfyEBYqoXBkbyFLMQnTo+utZRX3lksixXbc+rTSAXCWakrx2LAYG5dS2yZkmjPkI
5xn3LfVbPheXyhQzb7fWdBU78P7+ndPV3+WBlmpoqinfPN1imPpdTSzYOOlmkg97gR4V7dx8seSh
Yhd0WSyuBWwF6m59oLTtV7dlHWQpdntaD52Wdj9urafi3w9kzsLGneKrr2H1/pErjqoUSwXpLOtd
4t95479O11uoqEx/KvPWW0/XwyJfpE0OKj3fk0leiuXF4RSf10MmaAwAeWWukJ74SQKafx1+3afd
tDr20fUhLckwBmhoKgy1vUf7qdxAsrB9TVJf1tMYBqWNGDo75QaIxvW+9eB2uXOctOoN+s7GSigE
Z62CtpP2k3bVt8g8KMjgfCCtoN4qbhxSL78KWqAIZoN5yMD5uEYMr3etOcProWkggdup9vzb/RG0
7h9xxLpGyCEkT4QK/75v/dH1J5akYYFEaXS7IokjlOMn4Waoy3q09ZOUYK/3rY/+OsWOhW17Pf9x
87fH19P1kC+QjtdbP16nHstjpmYeG5zk2iEDVG7bm8VX8QN4dM7oAMnDrFNZ8deboS5lLxlN4UH+
zK/n6JJP/usUV+ZxMKkXho1Mq5F8hJ7ezRVgL5qVgQogVJ7aiHpb1nQZsroAK21WLtMVRYbpSkMG
78GzA4gn7/v1wK/TRD4QmfoAM1LPToniRBc9ay56WTCbNNFNgdqFSStj1aZ1bLhMMcjyt1r/yCYN
5TpGiZcD8ZnxcZFs7h+ZpfLWesqquABc6JC6Z30gZa5vZypBCPTYFhUu1ABUsS0yyjkBfyIPc5ex
xg66aAeo8gxSXhxCABjntXtjuqxGJaFQRH5wsC41MrltECaGn5F/eJvLnAZSIiHMSBn3eh9FnuHm
78cL63fZtaW5ZLKbtqnZrE1NW/+rmliD36SZObsSLWtuc8BN35WbBbDgAyu38EfzG2tzwFaWi162
wtcDbE7AkTl2c7KP9MAnVO7nI9VQY4giIzHZ0eSlWJNaxYGdGi33WdVux7bSbkHyLzeq/rCe6Pjz
r8cy2mqyarseWtmaCWUN9v95OuIc3sQGF3idPk6OlX1GBmo3nPlSWUb7MOpc60JA189DFSFh7WAB
rnfBPP95v4Fei3ImzYq8sm4sSexbrWXUPXTMH1STQhbL5jmDypKXJmKGRW743DrjJpPy9L/ou43/
4fMQAuWNYwvDQQj/2+cxiy6h7WCa+5hV1CV3HP0uHDEOpnBUMsQkd+tdEXCgc2E2z7/uSspAO8QT
ksBU/lCr2oAnWNKiYaf/NsjW+9qOC/jGHaelPelFnk5kVfNAnYup9xO415tWsA7600PM0O2OKIZp
b+Zjsq3BNdGUBk65iWQWnNu427//RgpprCjxSJMg8/GvP6TSh3+2rmuGaxmuo/32DrgpE5fqNGJf
AOtssg91gCO1HmqRpTIycf55vt5ppxFhEYiONg7L5h3F7Qi1l5o9od6z9wiu4cetp3GpHMGhEwvG
QlEN6CLLZMIyjOnR5evRWe+wphGzdriTWx3Uwg3JhesDf3rOeuefHg9yNwB+VzjbzijifY0Uay/y
bnzN8hTjS2Q8ZUI3z/bt//JWybfit7cKXpkmNIRpqi5WZ9GfrACBOaeaO1jmnhkyObKlyR5ASZAQ
rWYfYdRoJQht3pjexMKaFA29/4K+G3wVFrMAAJjibIWVnA3nFT/NO24HrAsFvUc3MzD+WhUxylPo
TxPhCFwb5sWRB2NOTBYVyUWf2Ei1Ewr1ziylukc+qt1FsbP86ZnyFVwStU3WojdFljxFUWIdo3zM
CFDmrvWg0Y/f/P2740jHyJ/fHVvXVDbSuu2qpMoSr/rXoa3qEOAOYYDAuSuS7a+JeZ1sZ869SKGS
zOcWLuSVM5+vz4miKKeMPryqiYme2sbwG85vhMch40iW4ZFQWsiycdJeracmiidfRFW+X08rrXGA
YSBPXU+1al4u8oUwKQ6P611d+L6+GEaI//nFsmT884uBkPv5YsSCLRfahXfr60xkBMs+ZNAddZqT
sRO3jzGw/P3o4pmZ6qF9VNUe1VutPae1NaICmC+laTUP61P71kk3aVOTyi2fGiYYiWc9ROspXyjH
soVaTQqB5aNigHxbj/r+xwsVunuwdLe4XZ/rVMhOo2zSjuvpMs3kxqt94K+nmjKAcMD/9OOVDMXW
H2jtro+pNFP3f/+pu78PH4wctq0ZQrUNrHSq8dunLv87e5rCmjimAi6yg5JiPSRSFdwq8WvH1oDi
C2JaVIgpqlXS4e8r9J2XssUPwJcJvpLVlU9DFLBnbJIXh3CxE+ZXyyuU5eDCBbZ0wO6ocskbX7vz
663BamlXklChJ8jM0iB7QAgw3KwHmD/jDX064RVaBgFfPsCyc7hp5KFrq2+xXfsxrtRjLeOvGr5W
l7EWJ5e6Fghq7qr0MmbxLZK9Le8jJqm4jhUXook9XqUqrVIhlY+/Tmv0cH6fVJVXS/vvD7+egiV4
PdXkLbV97ZZ6zzuW4LSqqy/zYKL71drK76rlgcCW8mooa3FBUMNuoguaZ2xPDaogil3ZRORXLYZn
1LJ7iWJ/pYrh7Hr6Hvu2Ic1sKNDj2TLt2JUHp4iovjg1kON4JCcxRpyyiXVS5xe36NgJg9U5ke7z
81DEKLfXL8d//MVl1v7Xf3L+raxmUP30yP96+l+H7f32P+VP/PsZvz3hOU7j6vMjfv/bZ10/7B5/
f8JfXpX/9+fv5b9373852Rb0pee7/rOZ7z/bPuvW3wCfnHzm/++D//hcX+Vxrj7/9ce3si86+Wph
XBZ//HxITqe6bvzp+pGv//PBy3vOzz18i8bPePnHf/zjAWNX+ylvoBpbPpv3/+tVPt/b7l9/aOo/
Bc0NS64aAdXZgutr/JSPmP9k+ShM19UtSzV1pqM//sEOsIv+9Yew/+mwJ5WzOT+kC52JrC3Rv/KQ
+U/2owD9HPzhxA1Z+h//5924/TGY//gA/2cXoY5w6S+jPol56PdUlV+D8o3D68nH/zQnGjF5x3it
dLhGKQUAAh6dDoyzuXALdvFlUb52HVk6nROQ2OsMrOtEZOHJlhptEm7FY4gv6FIHOKQo7WkeyaNo
Y63x2tbvE6ouxLnRg2M9va1FRMCY6nw4yfRlYSGyEfHDPOAnmgiowGSwLQaDpKVOf2mHhdZK1e/H
BICaMs3Npq1s4qFVZkYVIcmmdxhR9MZy98IxDbhu/YFq+nLdh8uOfHvZLxb2XmsIA2ty4s+gPkKj
V8xtPMFOJ4Gk9gbsNVWh3FZxYB4WTaKQalLTUUecW7xXfRaT86alO2juik80WO+VcIn8EUPxBlTV
UwF5A5964rD1xQxT4YRUKGj5URQ2m7NOA9JDAUCQXJh/1S33ZgyDaR+SYEQLQtxPgf5Z1SgMo743
t7N4JB5O9wyimejjI6FB2oXkJ/kcxPCNxGkU++KVpqNmdRpYbQLh9Y5GjGXFD6PmKHRnR4oA4YKs
fsTDrOch5ZP0a19X2sEZxpfJUlA4QADGQKSQ4NAwnib8bpnuemaT7eq+/TIl9StiSBluwsq2nkOi
0+DRj1bkdVV8UiNEKESyXxAINltVUFMmtPQ4mWm7I3aATjkUZ/s91gfjPC/xQ1iz1ZlS95q5B81f
DHAeoqg/auCvLQU4R4QYEH3x+NQ30CpERftQHRXkqAYEvDFt77mwPPpNmxFm5k2qI9K1SoSKiB1m
F4X3HH0VTT5vU03c15S/KF4G5zzRd25ubAHf7XINs0EWFgYSFTqqwoieKNrGh4zMykWLtUvXdY9N
GxPD6wnS6MJ5G77UpklH02iPQ8zwTIzrgE+5fADA+IYIcPHdaABmqqfoNcpyE86ocYNcbW8VKAUd
hClVJ5VWKWlkDxP7gNoO9U2LeaeaANRmwSytfwfWvDG2XJxTyPUJOWhItDRGysLD+Fz1NF/UwIy2
HRkununMNX0t/UEzquJSV+qljawd5idzW1owg8NRkM+Zgp2nsrBR0zH29YKAwboZnuPZyLzYloUc
EV5a88UW0wONJQM+n/uU5tl0Rwbftxz0RyfV5cg8vMgAYF53uomlF9JXuBQsynsBoAt6japEb7Vy
py/mvO1a9YsOgfMqVscHZSbnpIJJEC0drrWGEjXcmYPZDTlggqnyrBc1K1oS5t3Ug9K5+GavEHM9
dM5hZIM1xgR0a2cmQ6QFwxTtOjI0r3VbHKgX7GzbEFvHNksSU8J9UFRQzAswChE16cAEzxg19wrf
HPS10IcmV/MsMzA8FWtGAcx4X8bLK+XpZK9U9euwWGeRtsNBdNUdzZbPKSe2Kqwn46oyF2j+HUGr
oGYcxHN8lJiP6FoVt3zTOv7m8Ly0RXmdORSQ4edXy+T3uoW/yKTHZPU6fY29YTjhrilIWNaMj6rS
Uz7OqMTjZ5FkrWBwh49ElzzU6TMSjgTiHcB1PSrp1pH9Pjv4ihDbdwfRIbqznhIMtLnJ1qPTlosZ
4BcRXXlsVYKvo5zsZryBVAxrdXqvYDLpZGV4Nhg3Mh56Pr4uPnSQxOnDbJsGM59Tgd5bYqPa4Q59
zpPqa8SPHGnMo+O9oXlRc9m7ZKqa+c2ixq4fad1bGVqlz9BjeDSBPbImGGCdwMT/DIq6uTdblohF
ang1LlTo2VQqe/1LjRx+ysYTrWXLT9hbbmG1tRgoZ2fT6ype0sTcajnpvIYcG0Y+Nq3Tk4PdGx82
jQzGv9rPnWVrE/J94huGFJWSUlma/iwy1ben8ln0wV2Y2jS/7faalFTWbSFMFv6YxnWbfexotwC4
iTwr53HTkjHL5komTtm3TaNFCFY/gRmSBaOZLG/t5d1VJYSA/hrF/GGrhOT6NMP0XJAwNGOCqeEQ
+XMMbQlDw81gAS9pytZD55xtlq4/WWMc8+bH8c7O0gBFaAwTpRv2JtNjAPiSrixL5oBk9FaQ2NsE
SGSIYza4u6S2SwJq7WOxke6oJACUzHKVVLBZps6QWaJsSnXQwXuLZhsF1LmKGL0KBFvftQgBMxu5
Zw1ho+SNuVfbufdym7QU+qo0/ieFTqTlvlr1t1khdi8crnO3UO6DYnxrFNukU93jIm6M7iFF5got
xrkyQZi4PEaCQnsSyNiQzO1xStL3C8LOn9i+eUnbvTjmhIXRbn3E/wsCUQXX5vghr3edyeUARIRW
WxDtUwLblRgh/KSJxxy8ym4OY3i69BzE7AoqJ220CcEqxbhhNnNL3SQojS/EGXEJzS3GIY2qigU3
0W8N54jRppuN6yFH/I6Im29VLmbIgGgkWo2ruZxVT08dX08qYiiteHgxmoWOP3IJ+1lvFiIy6Xeg
SW+8ujEcgjbCjTnJP6xV6b7BdzsqCwzxrDDfF/RNhcCoHI3qZ5rlnp1aPq3R0S+xnRQBrkCTShKS
TOhCCzgD+k9fIszup1mXkS1682nWNplK4DGC2PyeNN0dncXDwDnZ6YUvHyjNDlQk2XReNxmAsU0r
QYbVAYgJ8RHy1K9JIg4NkLiD3rDxIurlrGYG6xGjDn3YQneTRm/TsE366l23J5O3f6RItkBSVOqd
PWeesPm+9tOpq/LgWmdF5mgi36YQIva9mx90ZRx2jDVQHTSTEA9l2I/x8jCH0yvh4xNAQrQTbESY
ia/4nxMvoyvti0Bq5UdV29NhONWA1zeJ/T4y9vgGq4NRoZCsnHLEHdhu1ad2sOm0j/EpavV+S+Rc
xrxnGZ6VjNE+x8uxmNeqksiJHZSgqWH1qPRrMt1uXYx2G43ObusQ/NEixUowCTNEoXGEjHXoF3ZB
lpwgc+LmY0YmvOfn2o3fNWWhgYX/FQTIwczVr8imgFEvzMNZg9smst9NSQ0ekQfI+f8So7s46c58
ZenI6py5OqgRvkGDaoOJQHuwjZ2uV+1ZG6MGD96keQuuigTH3bWlIOAlX33ASBRUVrPB0McrD4z3
tmCmd/IO3IU6JpswRJQzXfE/U+YFnmVVA4JcMYqbpSPZNO/QsbSVN6PlAdoO4Ro9xNGyu/i+ydTH
YVC+9oEYjx2WKMLcssAjPLneiKG9rRYDD3Fm8ebX35Pedu7tSnF2M8xDv5hxlwxRdscaL940tGTg
pnIpRem1m15FmhMdwTewFDfGD6Q+t3AdP8jbbAlMcZ77ICv2KoC3tBofiIVocSwFiFuyZ1EtxTNi
yQdR7I1or8mrNIO0g/yRnChL4fPsvmlmuwHmcAKWBG+JIvRADT839EsSI0tpHQhSuUWrOIXfF2Iy
oqNRbyGGAArUC9m2L5GBWGTajdtChE/EhsicZ37KsIZwGxeEfxHxs2mYKkXwBtGSSVhvJ5+tj8yk
JQ9oqiG7R3pC0lxvIFnmvoFIBUQe6RlWAN5oUCBqGLYeLBsS/RKpUzH3LEbzfVmUA3hzh6ypqPI0
imGYm7HKlJoQWOIgB1Xssq8E0TGkz4/WwSI5bEFjBDvOibYLI+t9XZn3bZX1Z3z8Gehhqh/oaMNr
cIvnTs2cO+XSmcjXazM9ixkQnKReILm+izRUPrIjgoGXSTZXt6iR50OaGN9UFoqDXbw4lvJJiBHV
Z2gKaly+a+jRT01b3LQqcloRzFf0+b7atdXvE9W9xZWeH5apfnd6a9hpWBn2Uz8/dsiQyO6ARrWo
267vl1NN8lyRO6clJze2rtGDsipBiKK+LSmmPsoLzEtjzUyYXKpMexhIohE2BY0g1Nh5jeZ8Qm4I
j1Zrjy4tyE2FTf3AjBbb4kNuF/sGL63wnbkY7+BQqWySenY0GsYCjL7XCu5Crkrjoya36GKRHioC
/VbrFrJesxiMVtx1fjxKjbWuveZ8zTd2VKpbZ1BsLwc5UmuErzg9f2x2QHYCUkBtfTsk63Ae+d3H
ON05GbGN/ZjeNqV6KN0GDk7ZIJzRpgX39PLU8DUKB9Vi46t+gQuf+UFBvPbI5IR5DpenQ+DHgvrc
tbFykouIXLE+1Fnw1piNvm2BCBTm8JVCDHisqmGPUwxs/6LFTw2dFUHG6wwBX3vhenE/GnttWCIf
NLHZkgFB5ew7+WuGk5yNIb1CM0LknYx0BCENvQi6ITjFchOFbOtkdSya53bfNOOpZyV3ml9CSYcm
9khS5afnXh1P9nKnZwx7UORB6robLtGKfTNZoyHxFqWGqywvb0A+5sfA6M4Yy/gteNfNvg+wDQH9
yQssERG8R1xDvPstKEXmGRRWyKcSk+8Fdv/XWoT42HqLggEDRV83PeUDRvGuujEmFU96YO6AHd0T
+vsMpIZNlLB3VUOOfTl1J1UySNhMZhHcfGIg6QAnJwuv9WZQnG8TVB9mEtq8tMjP5B99KCHqG8es
Ew8i73Fu+KI3mXNwqFwycz+FRI9sBmbUoWmJGG6NYDOOc+SlvDmVEwvP6cyamGm7gVTDMElSG5Nn
k36jJ5oA8T/O5ieiBQJlOoSLXqoUG0ohtHvMMfINRUkZCZeJ6Q4xQyNuytoEwhwjvc17AAXgfLUI
dLjbW9/htjEJZFa9zazoBf0GOolS3VnmdBrRsM0Fs7SK0K1wKUvi5xQDStum8t1sTg7VCHWs1s4E
R7Znt7Tf0vy+dT8LmZnTjker7RnxYnYaRL4mWxqIHwmmgmPmGFjaKUJteoFui7CxY68+uYPx0TrG
95yBXV8aGERq+p3wN2OPPXWLDDD3WpZGjAaTVzXjlVOpO+KmFiy81kZVEPPNAAnHzn3k7SYKwSIZ
TnNIr0Zxcg2AadqWQYJHCsmdry3JjWOD3azC+3Ha47vqrnUKt8WgfMxCezUU57E3kbCTscXGn3rP
pp0DYCwhWqvu26zm765eeQ2XUtJpXNnVG6DRWxpa8d4J/drUb8tK8Sv8W3rbEGjs8AvhhdjE7nd2
0vGm60IK04EUMuPdQGH1wHX5vWthVajxMFAC79CTl4RL21buBXH+2arWtxH7ilekzxla980wGxeb
bUYR6qBSG7k2ZbI2zKVDhxh814L5W5snb/UIbLa0HkmcD9iB6sfUio6sE6vdICk4TcJqSTFSLwwD
bbtc2oq/NbWYDfo+u4nmDKAEQ3BsIXubofcfQI4A8vAGWgck4sRPrkPcmB0rJEvm2ZchcqMtyK4P
KyQzD88TjrH2zWgN4t10VEc5xq85NBED9+mGOqGyTZQr8rAQAk47+hxYoELtiVSZt0Y4mBaLa5Le
Ki8x7MRDDKxLbJHXFlw0UCHNXSq+ZRTod7nRXwnVul0bo3PBmBC6hCyKDQBIcVPrH9lcPcJNTncE
I1PIn8XVXM3+UrYUWkJ3SzQEng2tIIC2f2y3ar6cmoxdkREq2zEU+3mm/kKLk+m0SY4jrUlPd5oN
4KzHJcvbTZoOBWo5XPCW/ca0+5k1U0idSbSQH0I86UQZEPoJPLvpgXfU2N6PEai/qU7ZcpOSxrJL
9eMSdFqIzcse2uMUkiys0s8DXpmo2ZdeNGyy+uXdDEbE/YZ2RT1qr7S0yCvb3ZfmQDSXO5xmNahQ
Cyq0mUKUX2bdEc8poPIsyDnt7i0SzUx7mayVwuDzt42ULbAefAVretvPe7FU/UOTD2zkJkGwkomT
tksz65DGdBcxZpE6pY3Qw2Al68jwojD8PjH9x3l2stP4Pmp7Zz8JgY2T7YFolmPEnO9HacwINFBS
0tXmvp6C20BDFG8PlJ1qs/xuMFvvk691Bm+Lsh+Rmr6KFtRPNcI39LqEzsowBej1Jl8GmXj8as8i
3cXIFKXnbW8Vj0ndYYBisLeL4ppIXBqI0E/TYPRM1XhZJqn4nLLMYzLFiDaO3zvFflsK657GNQW+
/qGg3upT19Hi5TmXkXdVGpNNku9UG1Fn2Tn3blDvhcRVytrQBnKC6esEymg5AOO0YPIZVSIylEFS
liLw9PrCRcPlVploVKcMf20x1VsGumZTuQp92ix8lFpPjxJ8eCpG9SFyHKqWrNADJw6I7S4TNpuN
ScKRrh06RdzF4zP5EhJ6lu0ogQ/eK7t+DOB2CR2T75XWprXfpaT50mXzwiynEDBHFy0DIFrUNlXi
ZGR26UuvNEiTK6FL9W403YRoFegV4VMdYcps8N6VWy1Bjg3kZPDNAJkkrt0cdE5fHDpV17eDLBDq
Ytw2Yxjv8rTLNkjR2yrIdhWUD7TN+PSgwnhm0N4vVfSoufFZrzvsFIUiPC3E/Uhukx+mxS2u+paB
c2SfmTT7dkxZ6oTVFyeov+UIhhdt3E0z9Kk2Yo8+l/mBVsK1XVO812PBxT6IazjfxNa+UP6hZVDf
99g2EK3B5q6rmdpf9GpRUAPnv9zHGpGWvVzsODesVWIWdGIXjdqbpVGqWgrs5awcfHvBpB3CNPDy
yHhJ6zt2uNfFYqSPtjlQDGa5Mw6GlBV+n4gC8PTQeem14GFugVxnyhRvFlWqXPEdNDbYZSRtCvEf
Va/uFrc9FRoyXEu/Wab8KixjPr0Bgz9pXpeAomjVaeWhS+zvUJt8tWZAs5wuYE+mPC8hIlcTpxfb
1PiQNy/54ryJtniv5mEzDHXjq8rwWvfuTnfzZDeNEP0jDXN5HtqnqbA+yw4qYtUMJitIIgfi+Mmu
FtZnPfhRGClBGZ2oeOZeZZL9riwdfnWUJwu6N9xF6bwRGPd3hkplexyrzMvKkYotI8+ggRVknVSR
4eOFyO09Ah/v0eoM53Bw7klAbfyxZ6kyioCxZuJ3E4vKx1k9aLQ6tSp60Tr7yqjFtHHLk1GcCaPi
Czs6Z2Vew3ChNmbJR9049oNqK/0GBMy4aagepaFr+Xy2lL8SoGZxN36lgNZjNbaZM4Isqa8GIBub
QMHwahRJurdHG1sV8np8Hzh3GdKK5S2Zmpja0ngT1sSpp1r/xVIdlZmWfBJMG6ytQ6vxCE1sPRVJ
9YbN4nIzVF/qrBr3ox59aZOcr7fdpvdmGj61RfN1+q5G9g713H9Td2bLbSvblv2V+wE3TwFIJJpX
9hRFiaQ6Sy8Iy7LR9z2+vgZo1zll+cZ21GPtHZshxu5EEMjMtdacY6LLCp8KV8LXsCvuDZLnqZVB
QGBrukARq8+VawUbhT6Gzas5oFZ+qZCxAShM27UxwWGyevEyhsPBHxpyIf3c3GSEfS1lbfbHomJl
k6pbearHRjZMRIl0Bv0XcgLgPbfDl1RZjLrCr3kmdr2ZfJ8IHltwd+B388RqCss39AOIJoP0tqj1
TdgV8GxStS112I7JHcBVtYrLujtjS8jXie/Bj/KbpQRRtYwwbi9j2UNWoI0Fumsqyf6Sz1UHZkSV
x3ryEI/k3+HbeRRm3Fe96zmrtMKuyoFdrhu3C/d2BGodg7DAOQP4uqHTExLpHpQebfrE3NeYLZbZ
V1sbzPuCYB85fh1yr99Yjv6uIsnS1YmVDsmfsZEkt6eM9SV2dvgmVr2z+noTU2HNxrlCn2dI+viD
3g0cN5XfeJTi+HXpC2s4TZdopQgc0ltkKIbY0Twpj23XPGCWQM7MwQHSEgAHv3pGL/4tLjJz1ea5
XOAr9hcwz8ktAlNNjU+OqMeaO1jxs5eMD7LLFD4dWoxWzxoUeoXN1OZcmN29XWSPFY/jwkXrhZUN
x7c85SEGaQJHCkPnCNYYT3Gyq7rOW43ppIOXBq9dswdnwUwhLLzXTtCJF6BJCH8mdkYxT8p4mAZO
aaGOsVUzP3DHjAuJXI1VL1u5TjSt2rTUWdz3QevNEhb5aKSjtcTi9CLtolyWP2JZXAJV3mFwxL7L
gWapx/Z7X3xEc+NPdCzLYbyCjXaxO4t+f4Z4hqONcQtE5lIM6XdEFpusyZn/tN6rnuNHCm1GnzJ0
FprVk0Yui8fWTXr4NC1MMemAv6B74vrdc22pNbzFo/VKAWJou8pzvrc6XQUK5TG7dKX6Vlo5h3Vv
o7nQAaxxbxPe0QTesMgq85tM15j9cfev5RzJVZvp17A1v3BLj2POhSUZSqq7RtPbddjlXz3HbUjp
du500tldAcm5umub6V0fgxXQShLy9HYBe/RHMg2Kvf00TNmptvDXFC7Lr8zivSN8AMvYH7FELuq4
CzYEPoS7WFXi5M0fsnGIGxP4ISrHVaxGxfRsezdDV0BmSTsAEASeLIZCg6ERN68dQeFT1BGyTmbq
SKvy2PKLbrU02jNA3I+pTUqhU0Nuq5KbgBKj7gnpEFbgrhpmQ1T2Yb7pCe/zTXh2Zu7Xu871OMaj
7zZtrpJGvwx8gpPN8CX8hA3ANSELWGhdTvxCjTr2p9Q8suD7K6SEiOsF3a+HwM+/OroDQkyWj5Ed
YF6bzDsko/XGNEPKT9pyi9iI661mWtz4XnvIY/PIcRWJaSSBka7dkANRoBBuQ0+4qcbhfkyI/9Q4
G2ucxfel2556q3udHPJi4ZepoIaHUAycgCQPBtmXHQkci0TplFR5uMzB+XCoIWKbyCgG9f6dSezT
mItpDYGUSZ+S3abSKD2rNL/DZ6nf5lFJ/qJvtzejqElirTlt0T/YFTlGFCIBuL2tS65n8Rz9oq99
n6G3GzU3kWyeNGiWHKa0jSayeFkPjlh51QBsxhbIGBKDMyLZf93YHhA+kARY8TxBTPAPHAbzxdAC
aE80uYx67vC4YP7pBR6Op8h4aoecyUFcQSjtkeIZFJDlMKDOMuJbfw4lamICmjSGrmXfMLFx4nVK
XU0Vk2vMr6cIqE6Osbhl1R8MAcgkfQi1BL6HRY1fVLq/1i0HuZfS3gdQS2uZMSNlbG/vuCl2MkFQ
GAsPNIYBtoyFhFP2zhxTHUYzwLwpIMEmL2eqW/mcjPYD8vLHSdjtSqngPXyBKciUVTodzdqhxhVI
zZ3E76bBcMguQvgmgfFKVMl+Yp3yNEQYxrIubpBFWB+6+BHnmrPqqnDkIf8wlPvCvACVl5jeUMD5
a1taLbzGbdD6jHSCaRPo+UrFnTqbA/gg0n5XRgNEL++HdRj65Rshj4g1EpyNbtd/jOkPzNnfrWR4
0tnUsUwTiOx9hQlEa5RRo1VaFLgzYySIqy3BQRfN40LXehTtmQE9Q7T5ihAwvZF1+t2yupu8VePC
aI2RQGI58Xn4NJrMnzyjo32NyB244AttGapc6T+DnXqOlf2IS5clJNbBtw6QWCoycAw/Qr9M52mB
VMXfa5FgQ6/Iuk/89D4zwI1abF+eLt9bx76JY+u7i+1iHeO1EUHt7AyXSSFTRwe648qc2/0j1y0j
9VkDALugalm5AJMohExtNynywqDpbqJcUFrS7GycmBZlZ3ALTtajijGGSvLX1jowvdH3wx0tqLUZ
DMxFyhSEhagp2ohTHBmXl4DjIQsx+y+bmK4VpCDU3Tsu+lsneURFhHQvdBmLmgzh+zpalnBFFtL4
ANMjb6IUgOcw/hBu+Z7TsV1UhKisOl/Tjz3wRLLjvqe58YaUmRDvuefq4ujL6IzJCEyNUwBx8840
io7Ci9Mt7HF6dQz+C4+mmtG24JHAGybhztZ8BnQu9myKpAV3VbolE/qjTwtiFIFF+XaiMYfNiMMF
/BUAHbm9vnDuAkuILR4PtmbSSkpp7YJcOkRN8N0g6GsxVQV6Wc8c1k3YvhnK3+tGBIPSNVZGqH8n
QTLZaF6mFqrlHzQ7Rn6i12PygWesc08fnTlZs+5hPc+Q9L33FnJYvsXOxMjc+8ppZjE6hLP6ufqq
tXJhl95DkAPUyKqBk4kPpIDnNRxWvYqfo8Zg/Rjb1xI65tTRX+rG59ZOWyzs/UNmEFhR84VT/RDR
oE+XvsjvgKhkGzMpxQaX+sUkyOmmMUoDngmrMfF8746lyG3rK1LtOC+tprKPV2U/kTTUMsRsM/tO
dR2c1Z5/KaYFkMcWCGWf7nSnCIp2TahhhOl2u6rE8i7iF1RF0c1QQrQrrInhvE0x5k5xTIicTZ+o
cvGxVDJcUXfvOpWcGyLymJDIjx4iLfxdv900AEqZUdNgH445/m9m+yx0RABWoQ0ENuWqdS3lkDW+
6GxFC2+K/R3kKYO8oU2ptyzKrnrBkM5mYmoPidSYwHPG2pckizaq28ATG1cJ86RlOqM3hV4ZtE/8
3dckiyKUoC9iOOf0iztPq1YQUD48jT5SUjNK1zm7tGX6LRrFXSlKgDhBu+70IFkzmDlBmdCXvp1R
UzNzbUfaOxAAlsQ43vOQJ29VLBc1VtgNzpsznN4G76K2TivR7fOOXgz3KE80YWs78vO+RmEllqZx
KYn6WCgTjEknAC9NhUkWcVLtLK3sXtQ8yodmxdTPBz2Fp/4wlsXaH8sT5ekPgobDrRuaROcmAS0q
jMWsD8GLUzfGps+mQzq0Dmoyr8FRQ5cKHHPGmsb399yVIwEHiOyW5JG+A0ZGYWUnb2jg5M6b8qcZ
2q4TURDjWNy2pgba0MkgnYwaheX4dXKa5DbyRrksNOBusGVRz96ERjR7pmgYL8Vc1utjubO7/o2R
SrwhOZWenTsdDfZUDRXqwi4YmQYefjCvSXdRASwmbLRnMqe/D1Vj3uBdMNY9YFGXzybQZKV6yyQ6
NfeqioJjnU+vZqpoB3h2f9P1AipqFopV1z2acwc5zG4FwhFw0yPjqYYVJC4zRqXl0q9zFrqKaZlH
m8GmPw39ktSw8I0ijQaveovIfUGZAc5PjAuImeh5gui+dqk9m079IGLkKJIGlVEFu8XOqNGUBqXs
zoySgjOI46wwr6zgUJ1rrAMLlYw7JORot+Yx+n/nCvZP4zJeakpkOcJ0PzKGnbLtHxjvonOyXoLY
2SZ5R/euFzkspU1py8fIzQifm+ied9zswD3heVWvWEndxX+3xG5GWA8V0TOoOIaEMph6lts8XLYc
/6KeXjron9eWFg4gJhoUInyvteghdZKT4QBJdR2+SxmmN0RcINShQmyZqmPPgc6EgIqG8HA2SOa4
ieEOx0Py01X5S5/7m87036rgz7rhY/gN4Uv+o/ms+v1NSvxXdfH/L7phE4nu//o/Stw/dMNP9L2/
f/wXFCL/I09/kwrP/+IvqfC/oPyg6eVEaUoLGwZS5J9SYeH8y5JQiBHr2oa0Zo/vv7XClvYvx+R7
07C1YANWCIL/rRV2/+Xqho32GMMLAlMl/1+0wvrvCS/0GJRhmYRm6fxujml8VgprnQwtqwgQ97X5
DxVIbryhOZsyJq8AER79I+PhmtJ2fRk0Qsih+6Z3HJ4IfeqC/qYocvUsovBdelP7FyMDIujflMzz
72c5juSy4WcwJMkovyuZOZI5SUYJvwyKrtlbHci+VGrUgxKATWGZC08yh7m+vb7khqRdmYkvZU9l
GbKKnxg5iSUQa8UqyO5wTQBBuK0t3Abq9mBMxQoy0/SWuvG5SNQ2nc0afG/pI+6CAlOHm+2bzr73
1fANG5q2z61aEVOhgRKBK7ySDf3qhRQxeSsUSa0KeXC9SKd3V+ccAMz3XPkN87Fl3xnijvwUwvCM
oUeNmAV73xTRtp6a9Nlwxcmqag4ITa1bW3vEXTe0FqPdqojHfQGVL5+gozkxRb0KAtKtQii+Tqe/
xZEVvkcF/nd60vJg9/zerq+edXzz8wKyErrZHUKmjrN3lBO3SzvVgKm2KijVN7IcmBFAH7mtezd9
7MdQLVUraer8/GyVxeFM9S7EiKR9mxuKJ8v6MlIKABFh/FG0lnsGwxOQBYZdF1XBu8BkrRgKfzct
/YdmNu2ToxfQ1vtmH9hwTwskfETCF8t51V8EpUwfU82PH0fa+R5DyTE2F0qKYNVZOU5Uq0o3fu9f
csKF+BL8S+A2404PjGBnNdYjEvbpXHJcxlniJ/RJigwMduZsa5cep0tgS0spf2pSMZwGYWW0gBmB
S3oGLilpj1JQ6ydGgYR6fhsToX0PIcO9NyArPFlA8+6tSvx812pi5AjLKoySOhoLOF9jDqbHH1qx
LVc/IxybsAgOsZGBQotXljNNT1EN5s80cePkPWARzGEA9SAZzC/4rEipEuFxqInTgM5uypuigSKe
tjayozYk8zLpxy/J1BgrwRRlqRTKRFu3H4EDkmdkjsMJQ/1Iw6zkhAE6+cpBH+vex6Ql1F74xfeG
zkLHGD7rEbmlIYW5F36Q/rf3Gs35gmIu5ViMtmd07QfdMB9wf8b3lJCjrG6JBqhv+XqmG0GIgmD6
lZZEzfBDn9n8EMZL0WkgUPUWWkJnKM5FnnxsaYftKiLqOO6U1hnbzvht5AcR9dOrINjL7EJ/kdaN
dqlMlpLQJOqtLkgR9sOBM0lk0/oY4tA+F93aspgZMJ2wz1YaJYS0ZEe/FM3J4Ah6NEfGgYsOfS2t
7wuay/pw/e4SP/qwwicmB96tNn+ZcOQ/IndOYW3rO6co7IPMrGPdmNrtlRPnZigqW9szV1JPxcHD
ZLoNsxpaum0XiGaq5GvUFTzJVfmoEadMyw5RhtC0p4Fya+EQEkbqSnliUhS8/1+7y6/997+yNqUN
mTU1tpU/10I6OWwZUsdGgsXrk6vDi7vRGu2+WsKlIys66nNwHGTdglA/msN9bIfRvWcY6snvLqKS
4rl0ipcizMutfm7JSrwvTde5R4cCiSrNDEpNMLCjmJJvow0mrcnVk0OK4ZZiYe8NCJtKCv6jjdvj
nz+I/D3sjUWdPQ3bDL+KTcqi0j59EAQQpRxKvwBmCp7QYJiU9eVmRP5wSxCEBLxnaGC5/PAcEWhH
e1setNFxEUxM1mbUs+hWa4lKlpra2aHh7PvI0Q+xSuReY+M8ix7JvIWGjGF2vy2DvFhyv5a3SaKN
qyg3d8OgqmMYD93a62prA3+OVnwltVsj48lTDUWhK9o9pJy56oh1RpfArpvAcm7/+UqwX3/e32ZU
xdVzbppIKJxPl6KDqdZbUZYvuecFcpyrq7FMaQexkncbwqXVHSKqVydunGWDJPZec+QclzSegKX5
q+tulnW2u7u+dYxyPIRSDCvX1/WFw0aA5CxvLkPlHw0fpcrQ6OLZ8pJmUZF0ery+JaycDqPxbI3K
ZAwe0gKH6UKcJlU1SBfiXuD4OUsmE8GGUvA/5wEiPr+mjXZjGwSK2aXZBksrNS8+3No7qRr5NHOu
06rZcDoqXj2YmK1ugXY17RHDHXEPxUTtOLSI68aRXonWeOadI7bX5aupxIdsvXFnV3qFqBFtxtC7
+Qr6y/eSgqaie1OEe2FJDxwQL5kYSJ5nfUc21A4bJ+utWZ+Qv8TO2vCChzSF9yo16n6r1lHwW+ec
UjnKIgBoJp75fM6ZnYKBTqJD47ntSmfZgTY6pBrn7Ey66SU1URk6vXuZyP4LtegCId1YNz2pSwMb
+SWKWkLtBIozn3rl0JW2tWTHCFZ1Z16bPq1/6xok3fd9YNLoY7VEt5Wc0wTcq5na2bKY4gSllzxF
td89jnbdPbaAnIg3qO+1rt35dYSGxNLl2m404KGzFx0ZC3tVGMDN1yKdeTBvkbetwdbo91o+im1T
YS6RfXl7bejbwj8PzY9cRLBFjWm29Qc6U57r72injL4KpytOuYOWdWyV9jpiB175vREd8FI7QAD6
j9gkl561w7vtEfZBKGbrM/3j9SUqim+EyrWw/91m7wxpd6ezcrHrOs2NTiDx2g0y99S13hda6s+a
iqpnzQ/u0yLyX1Us7jo8pQIlWVU2+WOo+ArIGfIXRV1/E2iyvtCDPGt+Yj20Wf2G9ipbM0P1aCjP
N9f1fVc7984cG2lcPx9SdgGGjptQL8xLWtAsgrJpn20oIj/DRL3pV7ao48BqS6cKtTki+Y0Dvpi0
FXupj+S9CKvOX9RAq0tWsG1Vl/vwMcuODjB+I59A+p1I3OJVQEltwKcuSsDNL8oHyCL87wjQbozS
wwddaPdC2DPZjWM2nOXFcL2ILffxnhamseh8Zvr5UAPnD2OTxK2wX9NgZW8aVcbtlKPb1fwa+1PT
kGER52Kr5cUepdQ9IIt4k+M2Pf38ZuIQPJA0vfgQ+XRCE8ieNNkJExN6j8HdKItTYAj6l2H4PNrl
ReQcQnxH659RcDAB5m6ybnSOnofKy+wzYGlnDZJ5XF3fWqVjnbu4JQArTNOlQW9zpeeRuGliUIR1
JFEDZXq00cKR5ZbA0aPeDCzP4kl/BdY/KygypLvRXxhA5u8IoOseM1dOOuZMw1LaZ4aE7wcdfyHn
nTp9uAhWTxO5wB24F3sFgOU9UlC9LD13770QFb7BoXWNFytd2xxH1sRUcyaBi3UxQW2aRmp/qB5F
hl6ld/mQMoHlv2xbqr54ktCNwSuLV6VZ+7DW2jMjvd319BHCnkBl0pRL8i9RtIG0qmNCDBAS9mBu
Gb0kN9a8uEVDSHIRDdW1MnP7iALePhJhEv/tovxxgiBeSddNR7cdy7Zt61OeJ1qWhpBD5k7I0gZs
OSAhp/mF+Cm4td5pnNewwQu6vQ6ImWbyPIVhtLCn9RacZ9JHGTXmQ8VYrCXT82zSrFeZJp+uf59r
iBGiuRGNxGgUI2dFQXi2VX3q49I/hin+Zn0bCwsuU20nJobHSty1q7ghEqT2ZHCC++wdiymHA0aj
MULc+i30rJOKtPRZImBfRVLeNakqDtagpweDwfi21px4/8/bsvwfdmWbs4kygUdxSvlcdWIw1Aw5
X6cAuNT7GCBhGVt88ZzHAbDR3llafvvcu4MJ0kov2HtpII99MmA7LdauQLHp6ml+kPx3nkILQWWv
cLaUBnOyskIh0Ok/BifCZc5Cs+6j2t2wEfsbM4M9Bs/MujPLnP6OyaMK8CbY5c2il0SRT64vn5gu
OBwR1kkK8toP2u6BeCCH7asf9hpygX++GPqnFNjro+S6Osc0k6YDYIFPNbieGCafoSCUp9KIRx6i
8HB9KeeAsP+8vf6kOrTVXSGVuQtcnHQNGNwIL+xdNbNwa903N1U3pss0EvQ26SeuYdeRJMlVuemi
7ARHTT0gCLessrpc33QOaR4oXOrd9a01WtWNrAK43L2e70vps4dyXj4QYAeeuE70eyfp81VlkI8x
ceS6hRgPa7gmYrAJyUo3PcLVlPPaEU22u26yWdB4W3KgkdVRcV6GmCWNhFP8LYXdPieiZ5LMSKEO
kHSlifVUy9j+0uLwWkojHM9S5O4GnSwDB0gSyBbd6tZErtj7hrzpRv3Lz4gxh9SJTrTE3Qz3ZeuD
rmG72JJx+PV6cvC9TJzD/fVQIUvkmboUkFPRk0BcTd/HMhoPVm/QsA5pwTvxL0YPoXdFiVh5OJeD
pt2mvdtucta3dS1biNuGf8c4aCuQdbm7NkYQ2RVVgYIPkysblb4IZqR5JAjxWDVWvRUC0Me19nIC
VHcG9ao2abG2TQO2zGxiCoEg1nhK+yrcg9lzl9eqigSscF/BYlz+rJi1vN7OkzUDMOJGmJqAguwS
xAZ+7AujgzdJs2FntAnnhigIxxsALdXx+tL3dIKHlIl9XeZ0UccACS/p2z3NfI62U4IEIe+ndDlF
UbfMIlrA9OeWIJ4rSWs5AJoZpXtObsM+VWMSMJMvhtsU9XeXmtqBc7N9DGUZbNDTdqsqaglSSoiC
A86Mfga0NDo/UV+MtFl7/dDep3gk//JAyd/xRvPzZM3tO0Wksu3q8vMqPHFXtrbGZllPSh1wkpJV
2GJGL93gQRUJL+65Gpw14Lk8XqMayA5GXEInFFV8Mw11fX9dGc2OXCfKZrGqTHxiHSZiHL5OhrRI
P0yt/uQMk4Oiw3qOO3eEVq0x9Kf9f5to2hb4dHIBSLEha249JiZHDh1CcaLrdPnzKTzonRr/QjQ0
5oXiPzCa6wefqSTzEiKVohb7vZnnMdSP656hRhw1hOLWmT5H4zoJccX+d7fPske3QC2WT+1By5nO
g33mEfCo7VIrf4Hekx38KX/rQA2cykwzLq2vVlhN7YUbGgUwM/bOa4RTaxk//rIKmn8UrQr5iG3S
sWX7NI3PSCZygWNyJcZqOUH42KYtkzaJe1eGOm18bMjQPyAEVSrSTzJSOLRswHZlp/nHycrdO9Zp
GqZWFz35OBKwdkfGOqi9UyxH/1ilkkFIgxyCOSzj5CaBZMQEAnUS20CNcg4rSyYv158wiaM6RY7S
CnfbpIbxhFFOXxGvrTNDGmfm8/iWzcu1oYUPdVtMUOKdt4Su4bWSur5owsJvN6NlgzoNj2bXuude
jN9Sgiu+VPT/NC16zYJQ58BcOytZFGKvciv6MoRfqzaEdlRG/X0X6wnSg8x9bvOWBGW9IYkiyRi4
0vsjRWlikywwOKSkyd5qnLq6yElPdqale4RWXAX9ubKNQ8sJ7gUkNuNJZ3SOYbu0MvBndBPZgg1Y
l6sI1nDQz+E7uReQuuTZu85HCcHdg+8ZEyomfBPhBsNJUR+9eMPyQKJtgzzIaenmcajfVoVh7kXo
GSQoJuPGHdv0PEmM9VhIicu1U2tpatCmMXzqC83ObChQCVvY7BgGkJO1xvsYYnOJbGES595i7tF9
uc5wIp/6+SdBY5I+tZ8cS7ObVj7ctF1OTNR92SOgCXTsviYZbyesF/aNnTn2xieC/k7DELvxyQ2V
pYtx1EUWrnkEAycF/UHqfRFXz43t7kcrFICNkaL8PNeHsHw4aumPkQycpeP5/a4HLPNYJB5aVaHE
ym3zA+Rg88RJpyCtqG2QPjmrf34y/jxpk1puy/l4oNOWoqj6/aluSwxGIORoSxX1NvAUheQonNup
6qp9G06Y43sCmMwCOBZKsL0GSmGFwqrb2TVqgihDxk/zMP4SSPVqKRliq69eLaqeF/SgC/KVhycc
bsM98n/G0e0CsAkNBzW8GRkRL2TvZmvW9gfVIS7pCwsXVp2joLTa91bn6XFweO9pl59JXZzIcYKJ
y8wPmbcFDNUBo1zAlv3nSzLzZT4tdJoNGsbRTK4Hc5pP52xkiVGs27SG1bxG5w3iI6+Bb2ElOmdi
XiTiz4m530vnFB+a49Evlc4Iutu1zz8XRMfdekAElOND02gHifPdw1Jp4azxZXgM+sLb99acXwV0
429f6R9TIcvVWajZoeCs8MenhboXPWa62ouJi5++4jQGwoCEe91pm4aF4yYYAVMSWe2s4tjzzhk4
J2CufbYzw4RmY1jjHCXzdBd3WrOxmyA4jnX5eN3tIs9R7NhgahNfaTfXn2Bwj3j2k8EjVJKm80AQ
yj3e94tZj+EZztyzQNC1qjAAvzgoYuKiOgW1C6jJ4/xw3UpEOC60CfcHA9lR7UI3/WHUExqf4Qtp
GcWac359AFjyC2htwMPd/PN3Ludr8vvmxl4O2sdQukGp97ng7Mw+tEYjTuZeI2FqYUAOHoSul1gg
EdSsyFrlVeqR2sVPvivVJoIPv9GTcc18XD1LqvY727dpzHf9DwTUr1mDuDelt3I3Fo2xdgvK1KRJ
1EMitI0JduLRksTNUFc3G5Hi7dZltdGnFkV3rWYyc2BujMCi9nDb6qRbhC0XeUb6WtS6C1Ig4r81
M/+864n8ddEeOjbOZaV/vmv8wvZRrMQ0CjMdtYqxjDqB9T9ADxvlrbOeMhlvoGTKozFEJqnobrJ1
4QUs3AHs8xhGX66LXhfY5rHJqZrIhGi3xBvCx6gw3/z7JRYhjObRe/7n7/DKCvztO7Q1Tc5daZNO
uOt+vu8jh4ZnapJyTpQChxJywr+AqQvx36tXR9ffJJzyXS9ldqmzLr9EhUZE79Ccqi7KL7lpZIs8
DeudhMqBXSa9dXCZbZWNcsbrwhjAmm6trLEz156rid0Y4DS5Th16vDHbSPfeSaQDt2s3+U1ijodI
udEDKfJfFUoDRFTyEgyyvrWzYIuzL131fQ3/1rDqy+hqj7WfLK0wQ7RW2684znDpthCB0q5hfmkW
l8Hg3BemU4lQdj5yQcfELKKph0ZmHtr5slj9PJc1k/WNbnh8e32xkxmAV1fNutYRb1+f4tEdileg
IF9E1PZbdMzBgUGyvhwThxY+OPe/PFz6HwU5X4wjNW4sdgDIVp9KUJiMcWBaRbpUqeesadibT7H0
95hYvnXVxJahW9WTE8hvqEXeCCMON9jF/VVhd/KFHK+l8IJVXih/ERNC+TBGpYT4SL2D3fUvh1z1
R+PJ1kwWfVr9DGuU/fkp8KxyKjLORfQheep6vuJrj97HoXBzfWs6ZOr1LXOcOgxJ67DdD1WbzQan
wi+mZ4MAfQGb/kkql0ZaERIZE5e4srAM30+AYCDUITvJ6yo69R2qb+SHyFIycYxM395OU/zj+s4R
OtEBEHsoE4z6Ho2ye2eTqnnufX3fT7lguL2gh9/fqwg4gQUdgHULqGyMnP5YDcSExTqRnNV8GYuc
fZuQOJ2JHm97y3wKGfQcNadp9kIYf0Gg/jntmq8j+mGDZhUCz8/rqVHTRTCEmXBTzdVJMpk+bc9i
xQ0YHNvcSHfCx6/VVfj3hn4oLpHtUUlpBeVuVj/mrScwEzkgy9xyV6em2F9b1pEiXmB+uKfZgowx
5wLw0t7/2kYwEp/mpCHihka5++fV5X/6RApkhaZTQfDn508ECQLgZ5kmy59Ni74Rhwp8JXQLJvtM
YZfALEk6oujbJ/EEWGHqxze+6mWSwhNNwjWSVg8xwCRusFirV5XnB0fDIa/sluzpebwZqE3rJw+/
li+6LqY3vdST+fqXj/JHJWfrmmWa8xhPan8C5shUdL3QYJyELvjVHBhXJV1HPI/lDXeaSu2lG/v+
tzzbdh1kUOCSVHjuTKEsMCqgwbb3/XAgpUc9Z76sVvaY2/ecyNqVIYgXEn1yK30349Pp0V+eT8Oc
z6O/L/K6TjtrRvApVpLPY1SqtN6n8RhhRnNaygAzvr02K61nbqXkpRuzQzuUO9GkYEsG96tIQvMu
6zJr1Xs10DnPrc69HT34sOVCCppzgi/rxGwih8CmskPoQgLooB9eMLLgf0wUnY9Mz05eog8rnXVs
yceqzyMJFEUs8WJEO4kslXaLR5ZO5KLTbbDv0EDFmzu3cWTb9KcB/d3cBh3rlMzSErrRpN0bVWkd
Daqj42B0/s5NG+9WRFN9tHWOmzmVsYJEesCDiZqlRfzMKCaS5DhkMdYSwvum5TXENCvT2z7U5R3e
//jc+t6mm6H9zfxC5tWiDCM0PtX7OP/itZWMGHeDfOvk9GRTMNGba+dYBRh0B8eA2zMitiOm7yKn
PtkSGj2uuazX3Ksh0jpu0EBDyEN5N/X2tAtYmu6j+SUz8DEFgwkXBppAPTdLx1QKnFnYKCCrdfec
ELfVR+db4tZGULhE8MJQoit3Xk5iGYdWQs3AhzziqpowyKBFIXAc8m0foxgsb4VH+o9HyfrzpUhS
sROkgCEDgDtUmtWpKPp6a+M6PkQezD7Is8X9BHJtRfCti5tk2plAmO/DyH9u3Ky9ZbiDRwwXdRx9
GePcwANgUAbHSPz6nDhUP0CPN+D8Nhizb5TbZq9lZV4ABN+HyQQ6yXTLZVw536/FcQ4Vsau6meNV
lbupHb0FjpDYooxUeeQ+4LopXh3PsJ7bxKuWWjHmd/3mqmxpstHaokfmf077gthchhJBaSowCdE5
idvgwJq/GrqSBBfOJDvdStQLkbbPGhqTxVCCZLmeRqgWx5UDlj7AIuAn62pS8s43I+sQYtsOXJnv
9TC7AWqiMcx0Vllp3V27Zr9aZ4s+IqHEd8yLcq3uriH2AyXW8CWBHHnbkLVwiCz9EVhyvhKRUzEM
bMtdNhDiUyXd+JbPM2HfmeTej+FuMblu9iBM3uOuzu/zFNshKiAyiplm7643CLZFD9sk5IQ2I+FF
Cx5A0vdnOQvz3f6c/W/Czmu5cWSLsl+ECHjzSm9EI8pWvSBURvAmE0i4r58FqmPuvdUTUw/NICV1
hQyROGbvtaumztatXf0YyH4mDH5MnzXFLBfQ1/dOWPGTsipxwrF7c/htrJvG9yAN4sNf4R6ULBoj
QcKb+Xl/5Xs4vyx9cBAowAV0WPkd8Z/KhR9H9oG6XUM8HtCBBON75SZ/6cycuXP838Nr3knQaXiI
Beb8QD7/X2TPMjBZLhj45VGR4TnTyn4F+Q5Mf9/+jmJ01AgGTGQhPMNgUK+kUM1M0sHQ0E7Bt3bW
GQ+JddUSvCvk/RakzcKxuQ/flMOvotKNo52o/bxZe4jGLjp1VOk04cwf5+GiKXyxQolfr3DgmAyc
pzlbD9ZGAA37gBX7m6WqZmVOksF/C2J+grC3inFx7ZlyPnVR67zHBQML3Wn2XuBXr9jXEL2O321p
EEjgXr/ujrWeD+Cecq7CjjHG/Vk+P9OQuv7lbvbvko36gqAVY74pG96f6x7kKNTDekXJNrFsWd33
xDrhC8fQm5c+rv1DeHrwEM8qtVJqb8RxejviSfEc+bjWD07O7Y9cdhxOPpvgwTrZiiHWOHbV9d7S
lwIzUFJH5l+SC+73qv99O3gB2NhZIcmtDAv6/74dag29HkRs+EeliWdO6dWZ4FNLlKyMZ5Wdaup1
HeOcT70TWIp5PAr+5Kv+L5u22zUAm0KvsTDixCnvgyYq93qubagKWcYUf5P+GP8WnN6rOQNtK17f
GdT0v98xFlxNT0n4wVLp2S9wdO/rVfPx/syMEA0UyXRuhdTfkrDX1xMvj1pWN+fGAyIg0yw5Nsyb
YGbyMFotY0JAFstbqjvdK6Kh4oYyczfK7JwKChHD94PlKMV4RSfOXt6sD5EOxXoeuJWgAI6qxS2X
mrjmnQGk4P1jUwudzLDQidsjlukkbknPbLNnvgX50OBtdcmqZGVeo5Ea+vB364pzXNf+ox/q4LIH
TPFQIzQ7bt/GQEarKvDLQ6267gyLtzuzW2QtWnDAza/uHwc8lm5zTyL/y1OWTUbmH+4XJQJ9xANC
AhZnIs8EDetTJ+WyT4NmrWoRUzGgfgJmBbUE5tpKixwCm/MquIYmxpivwjaJbhYqFSKfQ/IPGc+t
giLvH5rBvQwRqgRWluXC9bT6Wx52mGaL9Mra3HlqJpQt7QDP/97ymWcxV9SZZjjrLsIO3X6dC/yy
+4OP9px8mPkKclzm2ffFXlQECPNcup3NaDb6Tu9Sd5nOha1X5u+Kro8fKaW+LwQAWELju4vjilWG
5uUG6Sq+5en4l+mc9efljn+ZrYsDGN8OZljzHxdNid5qKPqBNUSuLlrXi28IBRQ4NwIsPfO1NqLh
II3GA2HvchhGztWsO5voS3fCymN6L14Uvo5p4+9ds8vW4SzQ0KUJfzQ89Haz+arEEenf5lc5qNu4
K+tvk4Cg4mj8+uALrWxHybXlZoTBt0Ad/v8nGjv9P+4T/IxQprlXoOm2iYeZtxn/dZ9g1j7iPwKC
NlS1u6IpWcWRwz3PwcoBXaX4wdVZLr6WA5oq10QeHyaYG9dqIqCVXXIcsT8gVSJ35LBIvSiCYNd3
MVNkHXdNKKw3lmXIrfQblmy1LQ3fu9moULQy3dw3WYUY2GQ15dxk2nIbYBb60hTHuUi2ssJ6dQ8y
nGynB9pKRBCgp6Uy+vBBGrX+HFhMw6E1coVBx7AFtjV8T0fXixicICO+d3NDEdD820a7U8lQXI1U
xRuLzS1WDq4ic5rUqVAmU8I8E98cmxWIX+MHh+r7gVyqRNPEl+F5y85u6/3Ihz45o4eXZ6dJf7WN
usDG6G8ZEvE180zn4ApCW/CnglzIH31teirsNNv3wNee2a752zI3Eig9BJnS2j85ii2AFVvtzvDL
Z08l4gLOR19ojVs8kjhbwv0jFwNPxyQ23KyTRSg8ICyxk77XUwQIU/ofuaGbm6gp8XGvBqMKf3eQ
notclt8hCJNb+3IfmVFUsiCN+ZHnLjBRXowSAOBY77Jrd+brulDiRtL0uvdzRH347eO/NOz+fNn8
971ofssRVuLRXHn/jwVZVI0+EHz0gX2QYyCvvokwJDlsUOwy2G5DBYa+4IpoQ9SZ/QlR8aBbBWAG
gdnUnAD3gHdvLuQ3l2DWBn8D9qF5doro1FvBfjKM+q0C6QAALDMetXmxnMc+binqUpBU3oc7FD6p
A3oJ0y9BSpIRjhw3jvcMpBdkgxTORrDs3GGXL3bCkMdwYAn/JWOrsXLLMiBklIM+K4ziOWZm+mSU
xnrwlfM6GFTW0jQ+4ZECDs0r7XVCBkHoHRyQflZU2gAiJ5N1UzDF/bFOU1JUZRAvfNI4Pwpd8Z7r
sxfpJOzG/HQe1uJQ21e+sE7c3Lw9O1uiOisf0yXx7o8KWsNaN4wzHOtslWAweKmAuywCOYjT/Sjm
oTmgQOHBqEjCK/BVwZKNr8NVB8R2lBT9yzyuJQ0ML9PQHv+ikvnXOpc/OK2Aa6LhBTj/r0lXAKgm
cmw9W6aabE/CTJpthGNpnQ2t/ahU86t1uxwjdBbce8jGK7S9dQ+UmfCzbnWmqazzVLGPLL5DNzO/
F1OebSNysR8mrfwoauFdqYbBq4VAav9yROrun3t417dde55YBw4TpuBfZZ9By6EpGzlqEH2HoFCA
Gh8xcs4PPlyLfa8PQEnMIn20miB9lGOCWdwwLvevuH+o7gZkOgjk4GeRczVYKXbaIVVbf2746RWs
fdB7P++vRiN8GJmVbgMV1gzppHUW9pOa9hG426sl3/v5z881qj2OQeUfnIsjL8AEuN0y7b4Pv/8Y
gzPeTJaS29zG1n35nLAN90q5j0ySIjXVHT01sjshG4iaioImzQaS4YaM5g5W0ys61F9p78nPlDTF
JNQWeRqopTd4DqzfzH1N7YSxB2N7vqbZmW5JcGQ1h8Wrq+zRhJGB+8Fw0bqyPrWuRQM9Eqxzsi8x
zyG2B6o/Tqws7iOSiD2nbaYs+MFULRC3z1f0RNQr/pEVBYigIen8xzSxVgnm0eeS3oy4SKBmY4gn
nb9SuJd5ssc3Y71lmXguzfQzUck1Yi32k0Tha4mS42t8HcGDK5osvFl6ZW0DR19reRNv7rrMELiK
F5fqGBuSZIDeZzs/xe1aC+bMgRl4nQbd+KNOiQVgFP1OaeWsShi5KpPRsyk1oE40K+sic+w9wvVs
zTGbrSzldcgBg29kFPTXfmwvWq+ytWzlg2bMDg9/W/BWPOaZ7h7JsjGeYt37rXf2nC2+xKCU3DLX
zbdJgNN9QLsBl9qr923tZEShOPibBAAoRUDm5E7BW+/NOqaOsUHXOShq27S4pDFHrD7M5W/jMNuq
hvrQ5W510lIIDCUogRe4tlhgcx+Iohs/orQY9n2DhbnnGn5xgzR6MAsobNhJsxefotaEFWyYRopa
cwgJp3aNfx4sXen7Gq6YPlcMMDngiHhV/fVynD8WmmlF6U42uIA5iltCXpC3G1sPzt0q1JCZd3VP
f5k86smcN4M47AylhwjyMWm+npUQOJihZ936/llv/hLpliUMeW6rAohiFtr2e1rBT+h0KztHo2Xs
tGBMjh1RTJtGL8B7aa67DM04e5MFs27aVud1MoKrr7FRKemotjbYy1PYgcbNmlcvVQ+BpeofrteR
v5cE6gK3wCW6B/1zWwzVD5wiC8NjfokdvloFTjwd0VYhe6fDfS1rju9BYlku1srNoudIi7NbY3Nf
6ntJ9DySsbEOkjM2rhu1+9YFYrkJQ5i+RuVNa0TOD20nvWdJtvizW/vxzYBzcsv5Xe8GCBuAYngZ
BnOKAtibBdW5AAnAoiOabsrPjKf7QyrzV0xE9en+KsActTE011klQjypcMoPelQMy0Q3xBpafn9O
4cN/PYyCZclUm+oQ1La3i5Nm2jLfE8+Ekh8SxGFlXURQra1aPXw9VSY9uUdl6dEA7Suh7VMy2UfO
mxddOvpedEBSZdszPSEdMNNq/WjPM5MWJNqR9IQRdr3m8BhCjVxlE8jyeAo3Vd1o55hV0KYShGZi
AvJP9wcGzCRawO3x849gzjRQqfhkpXnVSxF9CwsNGQoS/zAZdqQs2SuifA0yP3PjrKZhOruLotdT
0gDMbt3NdZsN7uZBmrPLuYM0RU/A7LYen+zZAOj2tKe1sutjlQfJQxAzP5I5exBpu+2Whn58sUrZ
cMDAToU6Pr5MClJUauvdBozgp5i8D5v8IJQYWbooW8oMIBLoTLgkzZgrNNPil5HW1DK0K7HdtE/R
Hulr+s3BwJdixyrC7KJ6YCpD5udLnM5r2CsA+gMWPuakA6DpGLbUScI7aCArVITVQq9RJHkMfyxa
+kXCXy7ww5sEpRM1r9zOvFWjIERELrDlwSH/0ZTQpfQngrp/6kG6S1u/2QUWaFerqpNNAzxooVUF
Kd7WxxRlayG9aVXY7sI04DUH074Yyw9rSnoa0AhfGjRSyLbYRk4lObtbfJMfzmiYqCtLd4/pDmPp
REQX0X1AoUyCvSq58gkbXmuC4f/QgXtMW5qWOiuXKFregtRkS9LEF7saPvQcbaAG8qWjXFzkPTUZ
1k6eaHhc8hcL4MQ2REVR8m8dk1G74uDg7S+qX+0w6AedJmAB1K5Zj4ppbGuBQbRFgJWMLWdg0ZkE
J2uCsOhnVgJMc8wWlaaMVW2AC7JueCS5RTYzDA9x4TqEOLGsK6s+55zxiy7AiO/qJOsF9L9MbKZN
jyB7ZTZAsllORRXRFYiS0FgOx8HuPgqBtsn1nDd3FODdDPsxjdvfXIM/nG6n7Etvoa23xg3ulGzu
OWzArNJY9KG55HaBfwo9LuCOHMqnna2HDPXXDL1YWX54iNvpQUUiPUHxzRcjON9EQ70Jq2IhuSGu
Gqc7KfL8FihquwfGbDkb485y6k1bNmuoCsdaIv9sag2TQe+QOTg4RNqUx9YNnwBe+vtu4v44/nab
4ZjJDoien2zbWH4aEfNYNhQPpPwCXZwxh67tr+sQkfkU4ISNLWvRtdZr3xbRSrfVI794bm1Gqy9m
mooe9kesnYtAeMg+zUEtA4MxhMdfdCXQGCVDqwjLsGiueoaBWZd+J8FjLQJ4GEYQ1kstRtRPuOFY
vkCRGw+wTdujcsx0WdkTP5trLntDtkvF9GwZhcH3oP30PcCwVa7fSh8CSp66H63yBWpQQGYc99Y8
3Ex2rgvElF1WgmjJb1EGWNXvhIXvWpuQuQniaZaYyTh+fCNZglxDDN/EVBC69ntI6+cqKj9KwIW1
yj5lYJF5HV7pL3ZcYeUuj0wofZm3d/Xq3YLBuExdc+NQGHBe4COtaCSJ88MLcksnESzsWvHlbb8Y
uw7hAJOniWtROVBH0ZVuU4GtYmyJAY3YpG5alp5w0DA3SQ+Qfd5YcC9Ai/sjjiqPE7N0xv4pI9Qg
LpS2i0JzxZ+UBPWpLLELMJwhN8fqWuh22Wcf1BA6ZMt4bUj27ogltaF0WHoK59OI/bHKzR0VEO8y
NfZr0yz55gROEHIdfC/OV7Y+HXpZYq9rSPmQlnX1mXDNSyHut2vSlACUe/57jE4EKLN3EEV0MWkM
FrKvu83Q9duC7RYIvyBcTk0IBSoTZBYZODNDEoJF/X1K0SW45towBce9+ZQFDPCVrXb5VL/X+lzp
Iaig5tWPEc4ZDk1JswekKHODYR004YtZEAvErYp0YwTCJJ6IMReHrmbkMxJnv2CACOFtE2NXRfG6
RUQBt9ajtlbVmWCVJS7smXBIvevpn6m2QTxdLyp+m9VkuztL5WRKIvLIq/HNTyEGi6Df2FUd7YDE
yHWYvTc20phs4rwOm6NdGv228mo4hD3UFito3F1n4cyQEshw4y41KxyXLJTkEfI55DL2ENJrUasi
khpSdHNVhkZPRKIjqdElRaAWn6Engq2iRVqWo/9rEH1H2oq7h3qxGVPjKQoLcLhW+ZkRC1zSsiUk
V+jwcfaq9leqD3eR7b/2DYgsO8YDncVCW4cTHO6WJbQXwqAxEI2uC1N8VA6hRVkCTN4ekMnQ+K6K
Bg00dMuQs0gXSxVQtJnNa2Kg83JADw79SJbCmEXbfMhnpXj1qGDkQEXfRoUrqMOS39MAXXWQQJ/S
IgJgovWXIK4/2yq9pE3TswDEMJpmmzwwX0sF9asNS+SzFTWFhuUu60POlMISm0FTTFdVtgz64EDt
BsW6in4kY35CEvsYh+M18+0rNcQzSEW0nr3z4nAGqpZED7eJDvBcBg6UCLlJ8GFAMYa7925EM+wp
2nV++FY3/Ix94r1oFZtxixsPy/WAS3LOYnbcn07puzuob78S0a4dkam9ieGoFU2+94PwULoOgDhk
bv7gMSaLTI5ZjkFwIPxJb25lPWG90h/iMH1IsH9niGorZKqGtFnHkfTetI/oiuCMfDZJfXBtNZ44
750bIY/VotChiJpIL13hqD3cy+XgJW+6JbZjlOKVrrdFF4OlbtKTTMJjjyLYaLeUaqabzqqMol8S
BowjnfCiojC+x7AMoHCtEx24fNtFkp+1SAkMaFoIwAIQvsDJpie/qS+dNQaKi0kh3BKFfWztT8+j
OmV+IK6sn8zVyHhbFpI3mzP+MDFNqUwNO9eO2bBowuA87gj6oBXk06PIN4xhxh0H1lbA2hFIhZZa
4wUYf51NFWYQwpm57fDkoj8vvC23ayou7jwma7FVvRKu+Sqb/Js3BA1cL8aXqQ7jIW2+FSTgMsJs
65XBKLP0rWVk9ewye8VxAf85K2Nu1AVBLSFxFUMA7TYdzbng/+bZHZ47ReaRPzIbKAxEBUbIChNT
bd0QNcaisFZFuDbHhoyZCml0VUWfMK1uoB8BGE/Ljp3xmjPaYu+IMJPYrXEz5O6ZatR6iOzogdZz
JSB5Q2hzIVsFzOEgvZouR5oqHZz6IbcvyzGZfeFyGBKTBgi7yP33EivOWWvoyD1x9M+pir5zycbr
xpGkUElASsAkFnaKXYNN1BZ3hbcBk5S4SMlMTvysHMdlaR2N5LflHJvEE0vXl4dAUbJG4WSBBHPZ
VaCXYA4YH3pLvOGRYOvi8j/HJlwlNQXYikfGKHOqlD4nBzJ29mjDFl73lLAyWqBWPZp691t2ANiB
A69HFsFdmJLxBV7OFs57MFHWQDN9m0LNAqftJfs6YwgmC/3JQQTf+YQBI0AtlppgHQcpchULoK0G
/Kc1IIalndGjR32tQJdpBmQjrAb8L3COzLVaQwFcNIlRMQHo5GYqJm+T4pmLmNoh9m8a5L31vmyA
Jg1a9TPE+Rs1vEeNOclHTyeIPoWxmxrHpaul7omz9lNpBmuXSdtCJjEWtv/c1mV04Qj2Fq77fcY3
WOjbSThBXyCyvH1qdaljqIVZdH9JSFH7FAqOsHJfJXr8CJTWfB7cFodY7/5l2ej9a28SeICoPbxb
5Crgk/xjb6JJNsEhClWu6NnM3NUzo9akqmj78nAXgJDEld3UnF5GlnndtOlDlpbjDo80Px1uLTIy
ksNdlKV57koLjDMh4PaGM7B6ypsWK6wGJCQcAmvjx05zkOTyLM3Z83Z/KcBrfq0i+uAhzDOS5bTh
ua604BxPGJ+rgMStL0OzclUB6tgzuDYAXIoJmAtwSCLcnpwhhIOh19khnrUCTK0fq0kiQs/1dE8i
iXvNuPn4qgCIiAV0kQ9F83iGSEKiy4zhGKX9Td5dFficiV9UMVnibeps7Uyau9rRviFEGM5KzeoL
x2FC3b97dVedMKf98+CV4ylpLfcvCjPjz4mmxyKI7TRifNc3AQT9IZMcI0I9EUDYixqVeB1a2DVJ
CWzZjOIpcfwt0AwUnJY8aya49J6N0KzExVQ0kfQ0dVpOCebuEMf8RRps/CkNRreJVpHrlZQU5OR/
6jcztAFBTqVL65WoHXDfY8mk7M3xwPZ2BOkeomEG+7qFOtgsG7/0a2lD8lGn08PCOKz/svS/+3X+
e13Bt+Sj0KcLw4oFW+iPdzMbLNeLseoy4EU7wqLJPndlKwn9AjnhTf2z3jc/dQMsZC6vA7uPk6Un
1nLK+786KEz9T3MRuFK8RQEICNtwPdv8Y13XhQC8xkFwE9FYS+pyOHf8HXpVbdp2RpPIqTvIKDpH
nd4c2W3bxwgEPRHlsf3og+NGLYo4HN7Hqkj0cJ2ooDmJEpHCvH0xC5c4J9v47rQ9KqYRsqxTOc3l
azVjY/FlZZuVgFirBCNlE3bWizdRK91f5prx6nv9jF7H7M6pAFJgmr2qYe1vOst9+8ebhgTEcZGv
W2GO46Ujx0YrKxQ6SPxJpY8YqPrwCvQ85q1pdNq68dBfzl9LH9FTjBEc3/RdvZZQY9d2ESxJHo1/
BKqDSYP3dTvlQbGpHK1cp46aFclkhNakz67EyDjsC1SEQ9Q/jZkKLqQdkG2gCC8kYOvNccSjU5Bw
SW4Ysachv9evRXVk+k8ut11ZWi+wBlLmnutKQqT+8uMnwHaPyFSN4+jn8U5viLXrJ+a4YAmcyWrR
2hnGs++qm4165QwC2Xim9EHhORZHbFj+CpsCQWZQzzegLLNtEbKvDHtyNjW9ndnwRFTd8T2TUaKy
IzHqKcE62+akzBT6olSRfDEq2Aw0U8FDmqUGEHEZ0jG1bBQd7QSJP75Ipribr0N58kkf7XPNu8ZB
sPLdxDrK2La2HVVK6bW/c5na+9A0/Cu4suSAbpz3HDfbZRaM4IEaMscWttU3pymC9tRG5UPj1+UD
CXv/PIsfWi1+mCwYS4spJF8H9mH0ELr1dBoqxP6JlbC3UGRt0Rfc7Mgob5v7I/rd6hZk0Ij6FD8J
cfT9zouHYlsH7fcR3/TF7kZtpWLHPgCfcQ6ijAW4BGtvR7yzpuGEcgs+ceyUnGiBQ1MHBPNOR9DC
Wm78oPT31ujDLmjsfKuNfUtGjwN41PThZOi++SLbKWJgTwwwavZsXgn3qbph2JpubHYlmwsYMwma
7K+Lbn6m2ePjKHTCA+br0NBadFRe/zoE6ftUQ4yvgw5kUaVXp1aK6hQQkkG3DrYhT9iHOEIvUdaH
KCU0LK7EoUzYgUanvYr5oSd66wv2FYYJM/s+60+DX7SPee68JuLJycaI0lMwFw2S2sRhbo3nafSG
FanC2TKrgyN8CQMqFg+jZluryhUZpjBbh3jAg7LRzxX9eL2/0h2qv3DWWcTApGZjCWug8Hx/xp3D
3VehTiKuixA8DJ6zOUxicFQM2Nb9Zt6d7JI0Bup/vHLeWtcL7UHPhHXsSzc/AqwIT5rV2EvTq4wf
mHzHbNWN/RKQe3Yt8J7dGqvUqJDt6eI3iuT4HA9xeGLb0BwBaQQAa9sOehSBRfwKi2TP2H4rZsOu
6btY+4qREVxFv7uyxZx9mqZRt5mIgWPn6gxXx+x0QGrc7yZIppew++5F03hIHGS2DBSo+O6vsZRW
i35Uv+4+rCKoUf9YmXOSFQz33O6cM/dX4DE5HaDrSXfd2PoVb/l4uFPcOm3zJZpwREg4G5KX2+jQ
58n8sbTsl6/PoVv8Ht3VrFDfV64EZAxbnCG/mTib3mZQOP9/crCLx2G85jNJxaPL3CSuw0hzfpmN
ZXxCD5evJIkV66zQyQxg+mk3nvHcSSd/EuXv0SFbl+wk+7EdfskwGWEvV81GNY32kzTdz3bsgkuN
2v2Me15swgGCVTpv12QyjA9Wbf82fMXIm0teC3cIXpjb9KN8rLy8vmg+79zx9p+Par4Zn2qOYvGD
8YG9cMs5r7gx9uXd8J6R1hnacb2tsTbvrGqAyRn23wL+8u+4nRYeivXv7NRjbLRPmVMkK1iCw00n
C2KdGARqhzqZfDKbam5mHU6Ipq3WZllo29LuQa5OCCUmNfhgKro+3LhhoL6uu5CQiYVVD8we5yuQ
iAtALBXzsS/pUUtXcGA581AIDwmj8LHNhFVJxYyQye5HSgyfgDSrLIYTbsyh2hoOv8hhVN9LTOXL
oAxQuc4P3v99FtiWzSnTgXuLSvOU5kG0ZdVaLhz6enTXrUTxStaCSSrSUxia0W7Q0mvB9f1QzQ+Z
iX/ZJGcplS3zZ+7kz+TXAJlDQg+fjxUMtCU3Za/IfuATA/9y6Hz/OmruZ9CC/gqjqn9gIazWyJEI
o5xf3j/RhO2zj01nR7ZjiBk2hofsA5eS8aid0H/KZVxQ4jh3WhrtYbzVEBfnI7JtEmXUSxP6zbI2
rObydf/DmKfv/vuHEpmIF10J6JE0e+M0cOgQLD4/NdUrDdU6n1LrQc+d6DWpgl9+F1n7r4q9xcS2
8MG+RKo2QB9rLzoM2ksYOtWq9LE1RK56aaVCX+PUW6WNjAXQK/YMJKaFxRR0qfUulVkZTbh+C7xO
el39wKmOBlPXmb2lqawv1ae0f8U9kq426YxdKrl4uimgH6fCX0OJOXUwbp89O7aZIaV1trFFPp1A
fZhrvTWjdaOILRt1ydhiPvBjlQ6rIW0YnHnZLiEl880M2Q4QEu0fC1v5aJ5GuORipTRRHlyucgSj
/3k6BkzEhO69fxkf7h6IvrCdQ4SigZO6aUi4v59mZNPGjDL9YB1pjtyOyC4Wd03TXRXeaNZ4sesP
kRbGK/uaaT+23NGHYxNpzdUxwCxhf03XpKbR6BqV2XN06/a0Ksn/QHDP3jo/z4NGIlEam9G8MddH
d1BUhiNs06G0JrFuVO1CRwZJkiamBdIM4yeIMOkCEVPw4N5LcQp541iA0HDrIDwi6SN6OuoP+cxP
IkrO5EyEZZ3h7P9iQf2HCtV630L/bewyH02dz7xT5yi/v8zdlklFRojqasqJmcvwBJItyvoEQZW3
SnOnPERG9vuOvUCcPB7vzyrTG456kr+SzGI8GB69px3AGpuLuWa0spvLqyYgA2HEhe+5HZCMRoX7
umGFdH+ZSG94DIyp29W4qMh+LN6FoX8mAw6Or7cHcyu6c2LoIajnbEkN/+xK94k1iRceRUaa10Sh
biTSOciagVjna6cwIeWWuIDxe5uTdiJIwNbi3t/coUJV3sAWLGKi02bGUG/3cpeYNoOLKaqfxqr7
EQzSfzOwRhfUcYf7QzY/G5PuTUkiU7A2p9cgjH6LmBifiBso72Iyyp26Ht+9BJ6HnpgICvgqYE8/
KvMUp1VyEgaZBncmRodV4TtdA+OWkBsXbbO9DzChbnTUsi/R2L7EE6Nj3EZoCNxIXFLR76Eis1op
iuwVIc/SNgEGtPBpdhM5Qdsa1PVziJOaw8B9kJgoz5ERxIjq40eR5/VejnKNWM441W5rnHKcOaf7
y5Sw60Wfiw/EjOWlTFQJ1ZQkQsdibH1/ef+E1jyKO/INZPtu7N1waUVj8RMKfWMU5o9pGH5LyBZ3
YAES2Vef1umWFoM4U6BZCxakYM3vIkYM82ItGtcCDlPJXe1CfG9HV4cT2Fh85+O0FllvIXzAd64R
UOKWG6o49pISEGbpga2YKvPAhfrVP1EVEHA3J7qGWladUZfZ29AzqfKbqttH/ZwsG0X9qVJ1u60i
vT9RV7XbWBu8TWYMPyeuMvJ5SfrNWlN+VEF8MbiiXggtMdhomIxHyf5F0J0+x7VWrApQtRhOZrZe
4RYrVeq8nIuz+2edtpl2wFK1jUKHvcY32s2VPWhNJzReCan/RbiNfjZCab6yKlvZBbB7WQ1qJzEE
LWZ01NGfOxw0d+A9m+xwf3X/uDdklgAkxpc4/3nqo9+IVvevavWPyA30gzu2PlEDLcjq3INfPz94
80NFnJNLGBBPE51YkP/99+//hgia31rfg22czQZ320FNbsZqqAgqGGa2iyD/BCjwP+rRcY6VcH33
UniZfzVgBN4X9+3EVkBro7WfePIxnB+cYiD1lX6f1B1xS+OUIXwT/wgrh/BDZa2JQiZQYKZhRUX9
z8P9JaVjv2wrk3wQL7TO0gScX+jaHpYDSU1trR1x7UdrxxDdlruz9YIHKKKDrdaeFhQnyrLqnNpu
v0whCK7LSZCDkCpnzeQrWke2NX7PPHfPtTO+OEW9wxKo8KoaFuN+QhxI3HN/+S3CHa9t3xwoZVEB
t32wfeKcZom2oxcvmS6CI7PtRxaL8cMdtcRVsGVLx3vfMMazTKPpXFZyPNtFy9ZCBNf5vzJ3r25m
DYeK+KlXZTSvdhJoFx+C0ElGxUeIeIr1tvvLttNPmWXxS4ZqYNMK1yDOZhN43vDidVfSaeq3Elzm
maydZ361ax0l6++6oV2YoUmTb15cJ9M3YY0NhAxFtYQp1EDr7INnR+U9WSsZiolZKWgZQb4bjYHU
FW9gjE5HHIuahili5prVBViRebHZm/W7DbZ4284Gubwh88rLYn9918xPYHeOY89Sg4Uc9rliGBZR
OcKPLFjfJ4NT/Gx7GgiIYi+t5vysY/kW5xlNEW5AGsk+YgJViKcIVsWNGwJ6XtHrW3wYyXegLnec
zv3DmJRA6QSw20Kne7Gy6L0feu3CaNl++cIoGcyZ9qy37L1fJbcSstsl0LZ3dwWy95WRh80V8oh9
YOYIRibCncyMNLyRN1S9IkfuuNfa9FRJGX/jsggJkPMqzvM2WLgVWw3ZDxlAn7pkmpo1H/HY7/xe
6K86MRQYzpCIRXX9GTmafqkUv4H7M/ic0WbC3Hah2eZjtU4XnkHNADnHyQq+4KPRghV9gPeLxQya
t0CYzKizdke2ycmwqvhipQP6GK+jERiJpgkUBSbWrkOm+Mf8ItLYM4to58yC97QF1yg5kfOIBHHb
BP6kHCPdZhJlgjNbk1tjpTr7/3B1ZsuRItGW/SLMAGd8jXlWaE7lC5aZymKecRz4+l4Q1V2370tY
EFJlSSHC3c85e6+dXLosy/YMQX9xr4K4NaKeVkO2S4gMni3gH2meonUdpv7M8hx9mC6d7ljAZV2+
WnX6b1XaxSVknuPNx3WGcfolHAyCl3Rme6lPfUQ8Y7dP+afpKsTGdtEbauMLI774dcSttEmcMj+i
fJ+pSQVGjj0Jkf3eUylvctEF27Eak/3o2fJQgEt6H+jWGZR8v6GYYN8oxvxJ18frgBxzh9ZvOpJq
7pzCikNb6Zm7YkQub05Wda3cwdoObIWvgR+RZGhrP5I0qm7efD9k8/2gzfcD3oT+FbrragBK5XsW
leBMQTZTV7t3ODnHuEuo4doB8jb/jePnh/9Od8sRjwjGc7+gmdsUgV+dDHhaSJks1qYkk7MLzeQc
9731YgYaiuoyfXM9A+xW7Dd7QN7U2llRmuDf7PJQD92vpvWbN9+X2cFiTdtT5R8ipmNP0s85DxlF
9TfiT5bIv+TqEmKdB+HeqtpiN5REXTtakn3n9sbL58A/8sNadFcb3/fzywQ77ZbCHl3bfpp//rth
694V6aP25IwFxX1dU+/HqfNKdGTwGvrGW852fZWh1l/L0tJWnneBODJ8akWTXxwHTmMdNPqHkRmb
jgTChaTdBrnaOKRFjSI3Xseoe5Gt7b25SX+Jczf7CAjisbPWeIlq+WzPXK4sH7p1IMZtjbH3rXfl
2vP78txT36KebVDJlp0WkBVgZufQQq2s2Yl9NZyoW8epjhV4hvDqmn8oG6INmenUtIroc8Hr6ex4
xIpbVLvlUizknl5Zm9+lUw1X30xD6PzCQS1ZkkwKQ4d7dfK3oEjq61B3csPayol41vXzN1F7rZFA
dwo6YWQUI37wwJ72afrHhbFjJxBSk1HwyQSFs8Lqhb2UWfBC3M0z8Z17fU/zbNIvldH1xylu3gZ5
Syp0driHbjRx22M46PWJi2h5dZK3MK2cdxoCRB1XxKGEvhVdIWRXHxPLr5axbjiVjLdpRUyKGFv7
0/AhgVi1R4waga8wbadL3ROgI83U2GRW6u8KVA8208MeZP1kik+sAnivC1fbJU7DaLzntzUUctnE
jL+RPyFuTK8h2tWX5YFPAfmgllXuAjn2L/4N/VqAP8TZLltC71TFc9voYO5JdootdvJx8Ijyq1z+
dVW3f5oRql/bON3BNNwBB0B/bEEG/tJjrJS9gOvByZApG2el5YEZIqlXo3S2yyWO69PQgvGTQuF9
nj3Pw2CG9zwzdxK//qth/2vMaHWm6ouHqNST5saIISuEuk4NasuxJnZuMWjHTm6fugXhbqs+vYKC
q1caJ/Rj7dvJS6iK7PT4sdCvWHzES3B4XhOvo1lNX3FbbrymApewULOo2FJam/MnOx/z9NLCytIV
6qwJqgRHU8WYTabXx1NLS9NrZkDMCRTLbR0zPg/j3Hz4hVhq5aYaK886Phv09cjPnMgzF2ajbbvZ
Ko/PU14BvxzlTN9fHvzE0LY2P/z6v9c6xx+vWRWRJkcLleY6Q4AeHvDGjgdrY+Zjs7PZVzcs6B0H
m6QmPcdsSPJqflediC5L1EFvEXrG1IHkh3m0R7igwkwe1fvSQ3ozV0siESgm4qTeCBEVl8b3E9qO
VPqDaEBFWtE/zEECThUEtbGUBW9Wq5lkX45kQiz+qMn00HsS1bdZLjtjSg9A/wEgR0GzE1L1mKsl
IQIEd55QirCuj33xXClSlcrEJAuzCfvfVNVko5nOD8xT7a6bx2BFRCyXPRe3ihvxfzy0Zn/PDab8
U6v/IdUm+Ksnf1Q8vLTsUCfZpJuKRfkcEwg3Qvclv9kC/WJgjdpNw8j+PJQkjekAXNtYPghCHvL1
167FAZYhWIU0gKwn1XTEHQ76HZqpywO47Ge9naE22fietvzIj/amk1rxfTlkSvuHnbnZvbOb7kkx
Cmb3C8/ecuB3FOG3y7X7eFoB+E5BjF9DryTBdNRvsjTkKh1b/xRLMutirJgY1kIIwvhw6C5CTnoq
6nZvwAI6tS1V31Li1qOOzktp6YVh12vUjD4f7Auu4/YJwAZZHFNv/cP4AWVcIaPLIOv4kjbBb69o
qEhlO24b1yDL/ED6gfm39r1XV9On986q9qUu/y5/PhJW9RcPraQzd1zn+/rZr1hlo40YEnRdleac
Xb/tfhvwx1ZtmGSfAHEJuR3d9KRIhdgkLqOXeepAVDcOwtw8961JcYAObo3HABqS1xHyG3s4sHPq
KrKpzkvvlyQGBjEav22G7v7SFnPmcxpGXxPmsXVeC+scAMB+7XzqSydsn3VS2S55H34a/B4fHNcZ
6uJPW670aT0MZf6RBboEkRo9Z172J/L85DvI4N2PqfYZE1y9tRANoHS161sDfc9p47eFRK9q63fs
DiOkOnROaVnZ56kGuusZXXArAq/fWqPdvxRZZUOgm/qPRKej2RUF04xMZFtUevXZdUGUzOfAZT9r
7Pe6M9S7oet/tNyfTw0xxWx/xT5LUsf4zSx9YGmvzVcU3XTia1XsW6vYNx2QKCvrmIO5/hxlgfRr
3U8KpfD84vLl0LC9CzlpcmVNHf7nYAqv/z2UKHRcT0KSrW0t+0bSmWuVdlImGzYVxfyICYyey/yq
oyJvN7XyIzWD+lpYOsargU3FaVrELvPl8oVRN+uBSMu6vra17Z9KL9suX/3vW1LFMLcZtHc1BzWP
0JOPWoFItEAFdV9e88Qgr/wZ96B+CIHRwTEkeljtCZKWFzWL7ZdneffF9KcjdMJnUFB6nry0GfZA
bayQ5yASQbqFJjNkGP+eEZNwbCPa8NWgfTNfQb0XVy7sAmK7C9uJzppv5pf/HjBBNkja3e+l4Rjm
+kw7J36hVuexFOZZuY5Y26Mj008zEvJJcWzYdB7g/2U1scsWYFSJ5l0f5LFv43ZNnHFwi6LkezHM
FW0ijnFKZgE8WHjK+F/3yz4kpZ1eVGais5VXrFHZ1hEyeqVHdixIcrg0MwQkGrsBxxhJ7ktkCvHU
evvZRYN36M1TZ+VzSnVSfw2adS+HYuKX+GRNOYUu6v+ReuU1JgjvoEZ664Muf4Wl3R3SMjCPruyP
yjbddUPlcGpToLuRz4hCH7tsLdqu+fLCDEqG7mwmZ6Z0aVP17ElgMLN7AMcovioFkt8dkqsy/OYX
2hc+C7URXhP23rut8Z5nSgRHQRzQdhG/TFQ/K+Ewwfi390sNv5WCOR/aLZfO0TChhqoJQ/SxAcpA
EUjRwsOuhHoyRqTzvjvaq2XvXBrgpvJw24jyj9Zr/rlyvLNMGLDRQbXPTJd/Z209MjHhqiIQCLOI
VT8Z8a8gbob7mPr+GtfeSZ/bps0YVFtMXowNJUMBQqrL31rJr1ir8i/d7X8krI531sZkV9sYHWn/
y6tmbeuQnG4TNfqDwjk5NHlRA3D6mffRsYuYB0d/qvFp8JujuwRFtHoJBBD6rMjUTc2djAVupxBk
SdG6X6FdyE2P++PSaBQfxmgNa7uM34dByf1j2C2zPj6X4iTzxvnoRqgVCHl8Ep7MMwAM+4iilBk4
3bEzKxvd9RxyfWsSejH/34KSDXrMaWCnM1RveS2x/7BPDrAp8ujWoktZq7EH+FxGM7Oo3jb8s7sw
se23udt8RPoDqWS+jMcgvdoJZz7R7sYO0QMu2Arh7axbpONpvSgTds38VY/4trNoOaMwezdeS0As
fufHP3wMdMdkQN3GCMI8xZhnNzbcudRx03dfqXxv1Xl1ZDjpPJPkM62KABu6E1oHIFkETvfK28aN
p6VbYmKfVK/ZWyXFpzZZwdmfH5ZnvScSRM+k3jLE+0C6MT23BDzfa1sQFE700pdWRMW2yOxLQOPo
WhgBbHZgll8+juW1Ast67no/ftehamLLNE6LzOHhudZdczywrQmObsl47yPtzrRH+zCb8WvI0+C9
CRLGEaFcmQ4uO9/hw5NVxb+FXkxm+fq/A/XSc9SKeNjjh3lvvXEO+Gk1dSyc4Rm8kNfohITStoYo
GHKgmId/y7PeqX9Kj8HV0q6bXCO8Ofp5cLTbQsRhsrJKpmhacSywL1U6HPF2NBs5x3ZFwB4i1yie
O0M3jt08e6Y/DIt/Kt6lg+sFmcBPVROH1QTGtF+wGonbgZQ2JggwRYH5f9BxPlrJQBhlE5czlvcu
jWbiQ8B6GWo1qYBeONWXuNDPXh2gqbRBVB+axGddrpr0UnTc1FVnHpw+D04thXg9w/iWr5FOnV6q
uiUHvSGSvS+CiRVBRyGFqOXktSSWdJ6M9pmGkpGN880zAvI6lq5/7Ilp7T5mZS7YjNLNw63m9T+S
yGBF9H5rY/aC14hYBGEfiYjCSdqS05Kb4V8BNmSHPGJY2dU43vS6Q46QpFWCyje0jqImEmxE5Ndr
eXTyi/RkkFwzrhrNMI+pHv1bnbrepPaPW+WRNUJMS0xvgXJnzMiKF5MIN11CirvFbIgxqcknVDI4
x6+yW2SAIfbVl/lKEL5yf/xekv7FsxPqz+1A3IlN1u2jTqIJP+yXulY5IeFWJhGV0TyVF/T1LoFo
3I0FlmkdBJxPGMjHF0zfwNbmuUlQvWnlWHymftsicohztodKbKMp1I6BTN4yxW1tt4rYW0Ocl6G6
F9KGCWEuHKsqfSuy5ucIAunJyBJaIJVe3jXGhZSObXvAmJCfncpB1N6IZ60wox+to1HaUy1MGUPF
2UewyLCCxo/XVddheonq35VJ+9SiEnxjfvSaGVF59DlT7UUeoIqiObpf4Ox6RhzdAkHoDtU80K8m
UGH8HBucd/KHitXL48sTvLFM87CBVa62Ipq4PQIPexyYOlf7QK4f7CMEzxZUGKclSxqDFUqdY+gH
2b42Zk7TbBMkFqEG+dxOW83t/A819G9gyVqvMxHMG+291C/WLOAR5bKQgrZ7IPGRJfiPetxRdrSv
eSc2E07bTZLq4YGI8I8sirUb7R57rZVTsNXIz4xVz5hJJfP8ACl/byLD8hA73ehjfOhZm98rT7t7
hRpPNHUQi6iq/jLJU1gtD1Ep3e0jKAYj5khb7CF6QJMFXpizzyqa9aFjbRvHJeBDkbO7CphNQgoO
6F80XmlcLW3PDlDeWsc82jQAjws4i9lvY4flXgukhdNMPy3TB1sHIsV4NQ3hASxjjT7vB6zP3rhP
EWZs466uNw1mEOwfKIJEHG1VGJBLxUD90YqpkRAdo8a9dYh/fgTumEH16TePDxHctySxIvyHlfiM
SjqyleY5OzhQ4ytBFnurmQivynAQLaMIHUNBXIYAmxTNSy23P5WWJ99RhhKlJw7OrZgTLoEdAXLT
Xcc9j+obci6u7fbc2pW9CWtOEXbrdJflIdL1nyYjEY7kmPhZXNPuGAukd3GAlLtUVxdwEwtgThjf
Ip/UE4cw6qRh6TMoUOoZW2SP1Y7pW8anLbeefF+HPtQ4z8tHK2gtdsZCPbXBxrWhyrkymCuz+Yb8
68lEfYcFzGHb0BQkOG/CRgHw6nGPhbqWrHKBRYDdU5C0TEsiNPPs0GYovmuW61WHEPk8iUoc4gao
jhomVL3UZEdbd9tnLUK9slwaFQa6JScsCiPjEndQPCCprtpGOR9oA4404+kC1+NmITS01CFbjfHg
M/0rE881703V8Duludzz1rSN/+QaOUP0RZWYOf2LrH3/f1zyB9Ae4B2VlxlNIs66KgMQX/ZOcp6a
+p/lDi2RXjHVULTGioTAmyZUxBZ5kCXK57rxmOkr0QXHZNS32azVWQAL9LzkIY9f2ADIx2MdZmIt
aPR5OFA9k2Agf4j8OxToPzRl9ipE1+L6kXtOKvnbdALoG/OpSYXsX1kGnZm0vPKS9Fn4wnB1p9Xi
u7PxsCSW+L/CtTS1LjJmoFk0JqPmDDAhPzVhIjFpzCW9YOgZVp6TMdgYyarvs7eqoCELXtw+Dk7R
7/LAkJ/9kG8ZOaZvUVtkr4AVQF+hfiCnmObHLJ1KUhmeH5+MfNZ9SwV3QXhkaEXzTv3vAbWk31Bn
mjgKRYamMccrNAZoubAaEnr12asKuui3Fs76717MpiWvP8XCxhg9mR9uw+Gs8H3SJF0xgGPluPvf
wyJnWC4LZb1rc1yAEdb4nmfEC0jy8E0Ctt7Hdc+Ob0lnF5lss24CgmDhKUxmuWpbqPULWAELmr9t
PFYMct2A1WeFeRsbTNUKDWJHh+GQyDLe9Sbk3XlJ8qPcXhdxEm0j0Ob4IJqKfAywDug+q3qG3U+U
BvNQmbXiXKVBuW+hIH6l9VsTlOWuLIeMYUv8aril9leAOGiptFdGYSGsQGhFL39uUmmBSDQmkAki
AgunhdaHHjZUwadmliFEBFp4lcG2UeHPDyHPHkg9LPZmZmnvfe8/J51loJ0oSgr8yMcH04ZQbt3C
2lNGPJG9huy7t+Cdkrs1be2oL/e+E1lvdfBVtb3+F/7j98Af/aYhHebk2tbrAvDX+/KMONqGbgaC
66Nt1moVziMU6bAGNdb4nOVO/+p2LBF2lt65VTUEkQxpw8H50VS+eVioVpGZPyNyGI8PHVmNyoJP
fHgG3GFDIDTHn1OKxFQfNMLWaunepEMYvROtTfiB7AeRfoSwoW3SMvmKiFeo1oFX//Dcxru4mJwa
Z8Sf61SgKTmP7Jamk+VO7kHp4LKdkA+kBbtzh4C9uhM0hN6ausHFTU/EgJHBKUOlFRKKFvZJt100
WxpEwt3yLBRutlMMT9dhPf3sHTlcay+L90GUwlRIIkaiffMaVOjNxhZkEd0Q90SUnLkfM/LOo4JB
BcBNgyT2xHhOTSAiLHYi6Mx9i8l13bJbHGOy4ZHRkIEVD+4v2TiQHJnvv+S+dXWn8o9OQMFTQr4Y
gt+Uj0uB6Du13ODQSeu1mxLtnEV9jsObf1DP/PIH/ok/pcW4m2CcdZS60UuMTWrPgP5soio8EMVV
U+HFdzMjSD5U2fdCpuwd6xdIOfswUMYiAiTbQeNcDNMkzf+kvXfAd5P+CAKJ5GZoylNF7O+qte2Q
6Q+Ngc6efkmdGO7cA4CXDgPE5jqyVmaKSeeB2vFI/yqS5g7/6NpbvfmeaWmyaYXmHhme56TS5NZ6
ADRBVoesGIUjANlMwrcPjmzGVzrQuzRFVWWCvbkoO+vucYWxTCc8YIsyRbxrMdnBefQDsw9psqq6
LbU9CzxFlHrVir9qVhPlxvyjuTl9WunSUhbaHqzia5i16VuW6XwwZwvNY+lzpPm+tMTrLCH6LEBR
sbTEScxd49rfG3otjzLuvA8nHbcoxMefTojEEnGbdtSk+KPhcGMCrFt3J/SajUmGw5lDVPRm8UYQ
onHXQzP9zLP4o8qT4WvqmgRKQzK9Wl7Wbvsx3gW9PLm9bQElFz9tlCk0obvoxooZ3WRgdBSwTrkv
9BKGK2a+mwac9i1KETiAtfkxSERfOpvdRvenG/vESz3UtBLwMj/noYc62HX7vRR2/JpBDqByuJqk
Ma1Hn1yfsNC+Fln9o08wVpWO5bBHGizzfOeNw42GYr5DAU52rfSwEyQtGVXTUK8Hv3PvDkjjdTZC
r6lzTJY56v+r0BrrOWum7+VvUf6/1xWjOixxBNLzRiEqmEPL0COe40RB6jPURTjBL6uDyJgFnrjp
Jr4i3cB/nNuIGAunp8PH3bHh1ImulbihnvYuehXAzYJZYYxG90dC1PI6yXFJWQ4OhQHE8NaKzE8t
MhjhxI0TXSBqeMP4wyYXsO9Ldei7LtlXpkmEAEKzm6QTlFT5rR7ibqssOMbjvFmInFYpumwCrGLT
PA69+SvKQIubNR9PlIHFD2jEE5j5T8PuLIC7BMYouys+Qn/CwEv7CudOUb4YyJdXKQn0p74EVSaq
or0kQf6cBG1zH9u6vrgybzcaQtyNVmfeNvUH+yQovNdDHECBpnm+b1zL3VZ+i77BcT6N2msuNEva
y2BW2Y7pPLnF/t/FuSJm+0oOZG3F7ROcMa4GmPz2xIFm29IW471OxAca2OpZzwg/NE3/jw1C8xCE
6A6XPsh/bZHe1HaVrl0mu6I/OYh9ZtQG/UgaRloPjhC78jzHyFCqu2H16eNiTGh0tbon3qlaoQR6
FtUavJ51XubTYWnJhwmi2wQeZUg5EM+nxaxsrOMYDGrtlc6wK6eeZXTubBLRINemV+LaibO7FrnR
F0AiS6XkfGntv0/SYqsbafiRaJ18inAB4gmUVH+I3ghSXhk0kJ6Tsfvyvbm95SPZDIPEuzxO5ahd
55AOt1zFtSUARtlq5zDG2A1Rmb22nFJ9Ed6qOcedbITq0kwTJ9X50iC55DAx3d64RzBHdQGtdY6l
GQITQSQhwnIP7b95Y47P8DO3yr9CexnZ7NcPP85jLbJi1rlEBPqlz/J8U4GBfhNB+eamjBqQlvx0
vYhDXUqXpq4RTfRp9bq8NUjgtgjyjqyd7XNPT47clOyD6Z14n8Rs1e4lN5wWzzqaTu5ZrNA8k0vy
1vLX2bqa4+0IKcDfC+r+EhPAbvlRcV8sE5QkwSGdsAOnIkZbnBQ9gqPCftU6+5i1/fBEOKr96jiu
y/xZRyTdAlXpMC/cy8JCY0N3WGeefxzzeLxzrHc3XW/7WJU6mDPsd3vX9Zj0O/j5GyXH58foLMCX
uwnLZrgSTdSvUT00e84ezo5z97hdTBbgYv69lN0k36f7kgZpZCjnkon5QxT77jUJi3R2luMVytFB
4GGjr0He/MVzrBwOJbaqsAqpI/nCOl90vUib6rUXxxxG504vYiuxijHanROBIZ406QdkuqUdeFMW
7pCVbip+74DQ38B0UeNkDMDa0IVTbyU/hRdd7X4U32y6V3JfNpZbisvilQxqgoubybuJBs9hUYxA
E2DujS7DeyKJvBdNp3yrbFZHGR7zR1UdojzyhGPzPyxPloqSZx3/DQJ7vd8WuYXwieHTx+NZgnxp
Wd4Ns0lXVVginswa5yXlwP9gNi8/R0bMwYYe19TH/O1qQ9lnZmvNsQvrt7LUtwqtKol+zrRhtYu/
q6nHZVz36uQSrU3T02fB6MsfJvTWbd4x2F261JwgN4/3R3oWiXnzzmMkIbIhdpPTYAS7xqjbjwkh
6NFrhpZjuG2uYwUULTHrrWOHwd+mNl8q3X0Lq7F+s/zsm0y99BeWqG811EAJDPWlOfmJ3c36TEai
rhk1MpMfomQduckG8kL23IuIJvboY9LpBn1flI4N/Ym0yhkQHqRD9tSjBsRtC5/CYM/akS3yj5qT
pfyosQ5+68PuSfK7OUwI+amwH10zPSwkN3tsQa0I+s+Qahx55MvD8OrJeyW8bBU5U/ZBOc07VxTN
kwSneDCTmbECzk3j4P1a+0FzCgkXX9WzhG95Lez/uiWBbq3tfuh1Zu2Y9H2EWM5w5NXi0zdJkNdN
LbkYSzJgnebIQGPYJTGyvY09D4Wglo6Hx9pCRFhyXTD7HvX3Hvf+OSy9AUEDE06lvgIZcrAbJ+IH
1lQoE+iDCu1LbvZ0ao3UfB1cuvdpplwCSGnCxwDCoLPjMdBnyD2VDcLF+b0ENfbkoVU591UbbfVS
mT/7xF1JmZV7qmGU9kU0IC+HHzMEoj+IZZvATibKULyMeamvRdCnx7B5xUcv3oMQXlHKjHqDBcnd
N2FCVR+P6cXy+F2NwpXPVqOYIVnVdcoKbRNUCveS4WXj6fE0YFi8pV0HzRR4YRM336jRwBfVxb4D
tornnFntvGbq5iixjdxcWem3mlH+XhHgcXm8gcpF1O8mCC9LdMIPZ5Bdt5fGEda2mh8WHLuCX6OL
g08n5vi/BPipqRfbh85xisZbrqXI5n1Y///NkjomHiQhMsmZLU+5HIgi55CK2J/BnWxfcpFQOVWe
XGUkAZ0fPxno11UwS5AW300bTeByI73feEvzOtMh95BGdlBR5q5CcNsXy8rCQ8os8/FsKYRwu7Sc
iKv2OfIi42xyuIT+DeZ3Wdv8AolWFI1z27I6LcEEgQ6eKgyhaCVGjtqi7mnlOtC6pigIgVFP+YqK
yf4dIOTz2U3f+0r9AKcHX70I3e3S5lvWnT4w2009uL8nG6tIb0v7RZRZtvbSkr3OErc40fW17jBB
KgWmBQOZUIsLA8TrVL2IXADGM2Y0RTBq4brwxbcOW+yUh2m3SfI23meiaekfpu0lG0NoCBUw1Ng0
gjX/uHZrsQZztqbKp7lw1kon/zs/Kcim+Dum3Zk9qVhe+f+/pEGoW75n+WbaX4x9yZArDYc3ZCqc
exhldDSZim+RcbYsD1jeRakNF7wtSLNoQn1xS2H7BcL25HuJ+0RPrGKm4WpfRIFyGPvPAL88c2dT
fOJuvfLJ04ixTGgzPtkzrBalfnsRUHPfUQNGZA330RWvVHDuivJnQL18Xh6S2CQyDD0QWcnWsY8q
zFt1YB1xwtCL7Di5N0gW3lMXhFTnsNZrpIxdl0uQRz+CAZ7mtnE4vpHIXXxZSYA+C/nkqGvBMZtl
Izg05WpMALtZSolLZSL2SBpL7TMJCsefFf9t3n9kMvdfGhU3m1xvvYPby89kqoZTangJ7RJdf4HU
R7gmTXNz2DoNkc90YLMTN2QKs60hscBGf0Gjdis7chaWbrLrEhEp8YxzPwJFhIotSAMT3MDVmtAv
hvFmb+X0o4Ofo+iJC0WzLNY1zY1931T/+Djkfo6awrJNjPnDZiodI2TYS0MNtZq7Ad5Uf6G7+ifI
+FlUpl70BgZzpDB5YMOE0Y59rI7z92G+0HpeXr4hVHbyePbft+qVHJ5EWwwb7Fb1J2bizYL59jvT
2WbNkMEMyhrad2oTGvRxcQooCCyEApN1QA/cgfuRF/2c3/6/r6VVbV/b3DTfZfqkSV9uXNGJe+OO
MAui6U856qwXlabf3bRsTxpEph1wJ4h+DIYPg66ylWznvNpGElFl0JaW1TXTo2kO3w63peSQC4w0
+dRrt14RPDRe4zpPPqOYoHXBKMgzuxptbHmq/TD9rEjqBXgGQGb5rqAufsvAK/aVgtRk+eQfG/MG
sjx0QfhWceecw7T/96VKdC+E5QXnzJ+oMiMrfMaJkV6W709dXA8Pb1gXcTsSfipfCQ4HQtORP2JO
iPtTdXMcu0eoA08+95hKcu5JN9b8GgfCn6rJQJk0A8BBrL3Mx2nbpTR9GHGiO1R1o9a9g+sIElL/
WrZoeEy75aMyNLtF+rE8dHNQpydwDCZ5Ou4K+esxcVRRH63GqvO+IVFZdJL/1gk6L94q9VajwV0p
3YwP2oC+xJ8fNCVIOrRD2jE4p9KCI0M1Gk9xLtyjSU+SGEC0HEr27s90IjkNNMpHYw4DDd3e2Oa4
sU96Dfcf6dqskXMTF92f45xJoadr1Cl/vVxi3SOCIx9NMEp+syuTbDoPGU1B1MclQwyn/dIqOfFn
SDacgZ9LL1F3PymYcsd0YkBQ2anGStSYBaZMEraW42VrmdE2iYjLsTpTXZZn0XLpsDWYff5M99x+
McgRscJs3/kvba0LihgeelFNZ6c+eQx71rUoqW3EHFWNY/o5xe+6b6JQIf0qja+xv5uT4/1M7InJ
i/PcATS6ukz3MdBg/FmpJo12y4ta1ET7UUPUm1b1hz6LzusmmVa6nxU7U2TDSnVtecqtEUty5lPt
W9e46o0N+n2mOpaYwUKzU0wNjIralYkI7CvVPPdQmhjO4spJySuS1rTtsfLXFktml+fOS5kN2i5q
anFqg2C8OmaDWzAR0wd0sV+mpWl/W4u/kUvjF3L6H5Mu6FgWWItx3H/6JcAJlftPg3TmxNZ5mB36
sD8G99hh110ZM7N8cI3xWFnjcE86m2krk5SxqaiWGfPfNJKC6PHC5zddQqaFStrT6ALZpFU0rp2+
y05x60JWV9k2pVHxKqy22IcVuHCqtd9GnOJHkDTYunwUp6my2vujM1SZzqqfJlARkHSwvxHK1s2X
BGD6Gzcrxb4LKxp3Zl+fcTfz7oGWPWAhJfuhJYaxLY1ok8X0qgPHKu6gWGO4N9CcrLRvfsWFfbQV
fj/JBGtfksm7H1U4HNFmOXd9bON1bzj1N3m+dlOgLPMz/wL7Ca7hEJdHvHveXi9G+2x0L7NB/lcz
6sFmQjNwHnTEVKM5HVsXaZaeMp4jCy6WlWJDHbpXMwyfRCGGL3apsfHQNc9FM8LC5oSXEC+9F/pP
tTD5xednnWv9yXvw9ZNzmY2AH3Dpz5GMPAJyTfudFlVY4ljCSdbQkwvMdaaIsixkX+xCw4mvqWGO
RxMuBzzScdwbsi9XyygafZS4KIQ0DzA9oVE7NYTl00BeTxy9LMnnzMk4fQf9RrPjGtNBH74tDzqC
WZyXr8uFixMOD49h7cJ6ni7m8OPcsjd2YWqOK2sxNNP6ZqSAinT7P922JvWapKgmOkR8OU0sPpvK
KA8ac212Yi4FTfh1avv6OamDC6x/F2Ut0ln2RthA9THURtoy1u9lU4b/q19qfSxWozbKh8BQ9rOl
ELvyypk9sYsVdhzr4FywBOhz9AdY14+09q2noZ/qQ+922VYL3WC9TO+11LXPboIiZXnLTIeEE6uN
Nr41kK2AgBGXen1pxqclGx4nj7iWw/+h7syaIse2LP1X0vJdWZqPVFb3Prhc7vIRcGeMFxkQoHme
9ev7E5F9KzKq7N6uNuuHfkgSAnBAw9HZe6/1rerw9RGFEYDWLxzTj32t0GqdMDm+a5ogyit6Umy+
jOtmj+uO0L6XTFK/fU0lw0U7mkqYL6C2YpQsNX3b5R3d2OWpnGIrNNPsWkMua2aZuEcwzBs/s8/d
pNvHqY9jb7KsZpcrUrWu1J5RNV2kqiqDp94kRCjSwRSSSWhdyBt3vxxPkRZsur4tT00a3UrzKLxY
kkFV+U271tWZYVWomDwEzOLzx4cwXpaBO5EQORHagB6Rt3YassywM7Y/tjSF0l+/Gt1wEi2HUJT+
R6OblHX+kDmiy05XZ9Dq7MwkaAvU/K7EJ0NdzB9Jm5Ao2fwYo/A6SlDB6N8u71r0f4/+8obJurXV
0uaxt30mFyLGOWzrAZQ1wrUaZaDuzJObVm2oNdI6ONBmw4+lzdIaOoOTWsQOjkuZkaWEpBVTptFN
oqdtgVy+ISu88qZW6raNKCDhJvlt1Or5qhST7mEcejCtZTAttSEZBrB1FYTINWa0PGI8O3Vpqa+0
FqIE6oBlQt3N/hqSUVkz9coa6+mHGGyKwtQNq9FcBUOw+5oBKC2qQpxbCIiUuVDcHzHXg35aSgCp
kMv3yJIugdn6r4r/SCFzQtYTfzfU9hV/cPyQiijYMliK1j8eafYMRLxv2GY1FKrv3FS3IS7NR153
385D4fSVqB/SaYDTINfmh45jUuCnm5lvrnOehXi42qk+fL3poc3/eI84xystxnlbUCcYJwsY9dEu
DBrndrSkpiwOkHLoHzsuEO+r3DWSUt8kIXhXDssnngPlVi+6GO+XJQ6TqT3FamAcdRXkgD6rFXqj
4U/gPsEJRGayBf1xWFA50M5XCvvm6w1CH3+LWXBYZaP/5799fWISKaZZhBlOFw7fWHnQr4sqPyT5
GJy/it1CoGBVDEy2BI1/zY5GNTHuohTD8SIOr9LhsQkVHR21TVvRNrXD13tyZ9xPcFhql/QK65AU
RK7jq1We1DT8aEFIflC9OjhK1rkxj7gXsSbFBopGlPsDQNclr8WPjMT5+plaBzKyScEA8dPdrmd8
kueRQFsAtfhHa6ebSCYJ0+xbsbhiqQWw1+SNeqiyEbZFmAEambMD/iKihb/eZSVj8iXv4dlqpx5W
DL2Y5vglD6usfKIu0keXtFZAmCIxQSiG08LMFZi7mtEdKWV0mHADVOflTaOGhwYv/4EBY0i8Utvm
G2xA9Ac7TeJMpSQ2Y3mcMrEZgEqeRdi1ezjU9NWr/jwt/xQuFPOAVXPdzhqRizUgEak+VlE/HZvl
Td+lyxujWVUkdbmjMdU87Rgw5LrxqitSsSpknrZBBL9RJi7nUDQzDx2JmyrJzOIpkhH8Utbdqpne
HxjBMetdGjpR0vmOXKPNSmhnXGHmrKJlFcEQFhyRSbwGBJVsvj76z3+XlJHMA0WskOjghiutpdya
NEC6ZWKh92XoINE3fx/j8TYpa/He804Y8y84yg0eZRmkw9tWzbKLJIK7L2FQ7fcNMcLsZNAmZMSX
1M8y0iPaxu8joBLHokt+lvMZqA13u9brhbpC4le6ox0gw1nOWhtP9ooIEkINi8y4gTLN0HQZiaqo
JJ2mL4h4/0rYixODIZoD3pc0nHygoqxI0guFNqHYUJ4KNEKr0iwx+eL/gjNeAYBWkBcEHQWHOdON
qZjXHQabMtBW8vWYacVJGazmEisMNrn+d7RtF+C0wvif/uhDYbPW+VGJyqxjwYP4Ip1z0Z8YI/iP
I7Uv8Zj+iGQ/2nxpxK2pvgQpTZYvgaE55LscbHxpj88wGP01ZNrvgSVV+2RRjQBdp6U35cCrLHIJ
bUXKTqYkHUsGFNdKhK+Volg/PlJkBBkW1nSaZHwyCaPxhLTr8eujrzc9EjljJlH36yORKQCDcyDY
RgRXK03Hu3KsPhVa13FMwAVtEFLCaDTK4OzzXtinUEIQVrHj/8Z+2CmXeIhMGnhDrAxyBElZVT5a
dIeUdhJTc/qWeuIz+CUgQ1dmMnyF0W1UaGfqvGVXlnJdG/qhEi+DhhlmHS/c/NYYTPqSC38tZv7A
gsVkL8tRdMnG3Txb8k7X7SespSn2OFIA2HoOp9bKntGtW3v8V9lGY966Gsc+2JpLVrxVZfXt3I71
bdfL/yrpTvwXtKFuqTYgCqHrMvmHvwZaRaOi0sjgYlGriZSqsNw1cMpONbrN21Q8RMtMZWYKcFD7
1Inz5DmCO36wJss85ZmvrTLF9oYlYOVr0S/BfXuY9TQiOvm3TkrB1NfnwidLPTDomH69V+gj8xV0
sD8cWSMxkT8cWoiIZlB9yHu7UWSYqDAo6oMUb1Wpv/3RR0/9YV3q+gpVd/nWFxmT6Wlk3psXHT18
hEjx8mZagvmElYg9gKyf9MS+SRfHiAnYxZLDKMuKY57dyJ86mA+0a0t2iIsvrQ0YY9F1026zFnBV
I9D1x/otzO7EpZDQf+CLktE3V/Dic7dEA9ZAj3hRzaqEPexP96gj1u2QaW4TlvK2hRTzFbTzb+/j
vwcfBSTvKSjy5u//wcfvRTnVTDPbXz78u+de3P9YvuMfX/HXr//7U5RE5cf36PWfftXpurn/9Qv+
8qr83D9/r/Vr+/qXD1xk0+10h+d4unw0Xdp+/Qb8BctX/p9+8rePr1e5n8qPv/3+XnTwIHk1fLf5
739+avf9b7+rgsjhf/v59f/85Pk14/ucOn/9bVvUr//lez5em5Zvl//QLAVdD51VvLmG+P234WP5
hGL9oRuqaciyIENa1oFsYoNvw7/9rmt/GLpskgWp8U2yqXL3NAUaIz6l/MH8mXgjQfWj6Ywhfv/f
v9lfzt1/nsvf8i67LVBjNfxIof4V5SlAA2qabivscvlNhGouUe0/Jcv5bT+ki9eQSJz4KgFdKcfk
IOf9upTp7pFrIcyTIgmPht4jrWTPCss7O0XAm9GjxnGI9fZUaVGzMlX5pjRsMPfw9ZxIZxgj5w/g
+baGqeUrRuheYIXQgLoHC2ygG/UxfkUperLC3u10qV0FABvbjm3F0IYlxuL8PEtAbapZv3ZKn9M9
URit2xDeUIYeiqxku6XtFnR4EQoV0D0CugyKLevVejCSWzMf7/om+7BtBskDQSn4HexjMiPZzyLm
+GbxmgYpAWA0ZSwr29NXxmNtl+RAW8VL3rzA/LrQeoppIiIchB2wt4JsgNVrvaA/etXr5kBf4Nns
82uTenGUkTw43Req3ToYiSpKRwyvVhb3L2w/akTIOAaqPjpCJEiQLKXhIY2yp6DNfQZoPlYmBPQ3
SjguNUDbnFpflJ5f5ldKP58+xH0YJd+kOn+obFSuSf0S2IwzOgnHrj5wME1kzDMDyCmiO8LoC5Ae
ksQGyZc+qQ/TWCpka+L/QLMe36TBgBSHoNDORuwNn8gNs7FbGRLm0a5ARKn21svU2uWms/2LUs6g
ALRHzXwTJgwtoafauiLVZMTawImBOjqHC0YcBSpfpSwpm6MBvC4p2D3NMt1yrcBAkG5AekoocPyL
QZhK1DKeM5pTaI3hKtCTTQ4bnbjKcdxERr6GIG2uWx+H4/xkkpqG/O02Qhe/tgaiAdpk/K7ReGXi
yKM3NbaNuTwnI2adfaPYzOtu4tqU8Z9/zJKSkV/kP41Ne2K8t4GwSQ8DMaSuzc+2CY9KRwEwpU+I
n1a8aLErgiTYhfqnoST2nlFPDhnJdMIWGh2jL3g89isREydmfgy12bA0SPFks/1O1+LGbhuyiuUR
gYL/vTezGq/XQjhL2odqhGQTsefr0zKg4Mqf5wa6UDjeF0niCBNgwlg91U3uWXD3wmk+2aP/qqXa
eaqoIJkh4rau9lpMXBO5NF7MKKjLJaCvkwpETMMShp1+pl1E9jIgcuW9n4vVqORMoOmGpzgQXTrY
RBAGp7rFQValzxYcwxVil1fdPFU2z9us0dt10Igln4SMBn6ZPp2vZRhD87Vs+sVQ46iMER2Z3+RQ
va0Tjmako7huS+tt4Pp32059IniGb0bbbhMAkmyA830fFZtIZ1wiSQRIJi/GD0uXHRE+zJV19Cuk
kosoGVE/6loHmw2SzWhjc++MmfqkJcTJJv5LrUqfwfIiEfCIMUy3FKsPsUBMSD/NiIeW0LGKvZdp
3ipmgUhd5cJGF/M9md4RilVO1DZXieh0a+qvCVsyOm+vSs+hmsYr0i68mFQjesomKHri4LWZ4rQk
2JIn0u8UBoE2qXhpTqJdToSoVKuvTRika5vOrDOQ5aoO4r7EDa8MXNWJzTUeZgqpwgV/HfuzUTyZ
BY2kgizLo61UDkPyvSFjje0DvOP5Xhi+K9ibYLrxRlTElh2c9QTeW7XFMuil6WLQg4w0k7MjQJdo
+H4Y7xpEB3H6VhKytYbpZkuXPrHXASauobxVzWndxMEDzQZEiv2xQUegIzRXpXHX+/muF5Q/j77l
b7KxPXJbe5Cl9uNsrJfvBM3gWnRAEACujTp0VZApwxwdTOWOYaKjY/VqpRuF3DHtRdcnL8nrrSCq
mp+v5+Y6Lp9HGah4KN9WEQhIY6t2Rb0yyOfsYD2EOWS7CLOtj/+Tvabc73Rr9Px4IodhSYw20Zfn
nl6yvtG1apPQXY5JV3ZIgSnyYd+XY3vuhgbPKTRdpaapYu+FrblBl9M2g80xawiwYv2G0dGhk4xj
Ok9guBAYZdnJ7j+Jl6nMeB0kt4vORp+CC7f5OibLtFOL3VQUiKrELgWPWLCYiX4Pt5ZrgKS0eHDr
hAdICYOHKJTlaPnWuMsqZbv8v5fC164YzlLgts1zj26cPOEVkF2AiToiVWy5ELJHQnhGsnCCztxa
8dOQg1qvhs1yXGMmxCM5lstxnhB5oKRco7lYsz10bNjBclijNLopaL/5vfDKorwxW8gqNHEPlQyk
cSrfEYaR6JUUtzBYzmGuHHQ4L3VcoTn6Po/ImvxTZSCSmaQUxtuzTLcwrOtTxUqk8oC0jBJ6dNE9
FFr6rA0DIaXtt+Vj5rHPYAZvaWLe+DRkYLdfOSuOUWvrus1OLSGu+pjc4v+5tFh56rQ62A0JVTTG
LfMcdOH9zHChsXNPLqcHOpvnUtX26NdYZNLbupf3GTqMEJkXhcnDhNY+YRFNtXFdtHAjUI+rqOzA
aT9IQiVyKzwGcMcbswB4HLPKABiDUl5HypOs+Pjo32qTS6wF/hQ137CnvNl+ux5hgQVKcDeiuo+f
cwIbEfYjR70wXz1IQIAmbbxovAaGyqtWZQ624rPxHk1okTpwBuPEiFDex02zLmnAaLR/Ov2OwRXJ
YTmNGuIMkonUDdmr5mGjBbAXUyxy2V5nnKw23aXXospBW7ipNVfWU8hUCIBKJICljZahv8wBCg47
eLSD3DVbdD5BvPEV2aUbfMjqgegERg8hUv8Slnf+Ib9YZXJBKHxmWL8zq+lV14dL2p6jsn0lP/JJ
1c2XuknK1RDJt5n8HJbrFiUBhq2TQLZA7mQBb36CZyNdMjE+TVZMTWUcTaVZm4X+4XPZZUFxCGWF
rLMRSeF8SBx0wdcWPmVjKidLqG9pNQI77dY+NJiynHFZhBjwUsZZ3bdUVzAErexAwg+fn0jro5lo
aIQvL01BelVc3OEwbUUzUeODX6sIaeubczzLz8VwiOxXtd2284kswFWC8cfEi5XhF64GcH/FoZ3Q
LZbTqSaXCKnPNl2U9YZEhEdWUDjnp05wWdP3BIzaPQpIaBhux88k9b9V6ZsFC61WHMB4I5IiGXva
pHdXgBl3gTwT5evvBjWWae+LnSRSdCseInWnq7U3fQy2Sazet6HE38Q9B++GnXEMnYyH46x3l4j8
qbiyGPsHMAID9Jt6zW4Ad3y7kkTyVpUPy0BHKaCPmsMNy/iMpFc12HYI1Y2IEQpC2wuaEkkGNV7Z
AHu5QF2C8U0+rto9KHV0iboELsESP5OxQHL0QnsnN/SeE+2Q2MQFgL2c5uR2KMyd1F55jIHeGB/C
yqLo5HRLK5QjVx6AD2kjPRRm/6CP3BQ5/sPiswml66Ao6wkYZh2Kox2LBxaQK4Tlu16MOEQCx1T9
azxb19CenlQrvu1UehrhDKmcLRsitXFg7aCcBYh9TgdCPXLkmG5ZvlOsyLuoUl9BpVkroy2R61Qp
W45kqzT3qi8wf8GfWhWLIDcIj+liAkmsO1R8JDh14ohW89R0d0PnJUX4PSQA0S0msjuYCllI+vQN
2HvFAe2waUei5uNxOgCH2cFFPjGk5EjNOyM1T75ce3lg3Mk+X1UUJgh4f97MVnkZjZouSaiScKjI
IxMOZ0KIvWLPTapoTQ/Rjmagf5UKjJ29jjQSkixqLlKBAh1SnggFGpGmi9YS7u6V3ZKBIVXHsU8R
oJi1RAOxFhuM+6veqAibSIYj2ATEDyXsaUxtylrmUkI24PSA3OHtHhUmautiIGBsNm7KoHrpjODC
qEWjr9j6K7V+GCfCMilBkTiQdSSwezpImTzdGB4aMz8hs7S2dLQgCiJAi5ldb4ww9gq6WQD63Lpo
pjUSmpowS6osLTqPkL02lp5mG53g5VwRuUPh5faCBzLNbDLHALVTVPSvvlltIo09uky4jNzSRFRs
AJ2h1TklQuVCJRY5b96xb2y1Xmd+HufnNuFmxWLzUs9olWbouFiFZlTaaAUteByrWa5e7SFlW4H8
Z+wsC8gtJGSYgSMP9RTQvCeLYjOK3nKiriIBk7stfVO1SHXh1Cibviu5GZ1erR5jX/tU+vBDhoGw
Fqa0Ih65Y+EbKIcMcTuLhBgFCZTkF1kjWQj6cU20GIiGFh3VPK9JZl3owp8R6GHIzNV8M9igCvlL
GN/3QtmWJYYRIYKC8zu4uhga3I8mFvExT1YUJZHHmMXfqApjVcx5PG5RiTgZ4/pNY3SORpNvXY+l
eqNPqVfWRuYKn3R3TQw0XsmJIDPSduGzRUgS1Pu0NxNH429d10Xlyuhfj5FyMcsqeSiamP2zOfYe
tgLdBVgIhCmbks0kaYhwEGKvJr+DVp1PssOq3TqZ/SaVXIqaZn74TXdAHddgSzezlZRpFpd6XFJ1
ci1K+WC6BtuBVcro00E/u2DHkQWRWbliij6u5aEdVkOy4yT4m4Xm40bcNopI0mMZ+YOrFcn3ANzy
GpcUgs653SWTRRpqYu0qNWGYqtzZmQxDwSJBO7Bt6iWgP30SPMwLG0HriVGn7UV/wKZ4JLVhZbVo
IBa8lGwGrUNFqN3GDFlCbHdea+jNzq93ZMFTVbEAoWdISNtlwUU1bJk58z+xzTP42V0Wq0zC8lem
4HuBSWxFTxP1Li6hddWXJ/aVnwgTkPaQ+G0B9cXN82iW2kdPJ/aVQAsykGz0L/XotCPxHbFPgQpP
JNiIsTAwi0TTljTSD9bU6YazkVP62BvsPBjXrX09mVi56ubP90ogMTuF/rrSWBGnX043X7qfSSeC
oRtUJ4/xJPXo31c2aZcHojxvIWNpXCRj5mhLX8UPwv7RyGvAiaXKRRIom7BJ+muc3pqZpdKXrCaH
3ugbLkLjKuyzIftOZTNLNc3kXSqsApEvAE61vgm5Nvf9iFkgmGTjQtOW9NcskG8SG5dxhXBsVS44
Mzpas2cRBxVNQHebsIjXUye/B3NGalDM5qNQMy8rUHVnYWwfpjlsEaXrmyXa6wS0ZrhQce2nOvN3
+M/mjZ1Xz6OtZ14cVJituvLOUj9mMUt3vDRoVdYMrx2HiqYPlY2J35PDegnDp0EtsciL8D1Hm/Fi
GMqjRozoR0UgV9PPj6YW7yZmzGAGAxiYaUiFQlRblXigag4RvkZ2AhiEiwZ3lXFXRBK7dAZ/6bew
zD7Y6xCZnH1rsvSx1KM9t/eGkdO2UFsgo7ZyN+g6fjYm5A2qxb4/TWENi7s2PMbqrigBy+h7y8yC
FWLu+0aabIecxE3GQIG9kQXAe1gEUIUBdJAXwBxnYNehYoAMM+XgookJENI+MsuLHTcfhNaZjqwX
/GyyCcsMiOAYBCbWmjZerXokmyACICEsuOPO7bPpaNjcNTNLCuNPazPMtmd+qwBdo+34lOzim4XK
qJlPCFqqtP9up9H3uqyfeXC4OsqYQBe7qk6v6ej1ExpGHzCuQjMJ6StouyngVdXg3p+xYvj5MZzT
YxDjyDKK4Z70ZrhWTFtX6SSvejgl2Zi9ZYa6VY3ZhTy/rCpbE0rEiWaU6+f+Hjv+EyixVAJkiw1L
FzUyImUv5d33To9PMjF3ZH4RVOcHF1YTD0rltyDGHe43iMoDeiJ2DYs/RfnKQ/UuEv798n/NV1cA
KC5peqcX0ZtJLiNmofZU+5Av20ohw4V73Eki8+yL9NgYDbulLWNFDW8nSEKeq/Q6y7ey5KsIb38m
GMFS6gfgtce2E/c0Yq42+s0BrHTd2ifLuMkG7ho7ZoyZ1cGnb1E1x8CMcaGlJiEy+jw/GlPLnR1x
9RTpt7SAYUjeoRKiEScitnWR4byps7GLGgrhwE++BagyYZOeCcWJUEwRMAgNFdoNGFS5aNa2/JBW
NHZgSrrNzDHJM8Jn67y/l2SLvFa11Ngbh2R3NAwUxwkEzVwjJ6sqPF3C8WWFXbGeXufO3vVydA1J
QZxAqVV1x6aGkzFEJkSH9E1LfUwW+lbY+W0S1dc6q5+HtPakwP6uTOZLxsnH7y3tO0F+cESjU7Xu
x1ra9xyqDincCnPVRhS09gCpK6F06DPdi5X+DqXSrHLN4e41QfKb0JtWTZYdaRG82wV/0lQy9R4M
N1WnT8FX9MMSkGeYm6gJdwWJf8v7FhmP2EQdcTONwaaa9jl2ftnKWHhMenItmtPIMDxUC1Ry1uva
agA5WjhRZYR0JTvFLr4MeJ3Am7qN2Z3yTrvzDfPc5uiycFnVgb6KZFRQI79rrgbnWBIR7eO7xNI8
pcWoBc2Y+9kinKnTgYHyi+a6v+81fvJA7npr8Fv79Dvwb/WelAb3scFqOWD/hfDBRHcXR5i5KyUk
5asmXI9+sJ2ZuybnSk1ZJTXsEHLy1LbZ1ddT2t3jzVxXz4HMVZZL2ZU0l7uk0NnMtkuv37KvXcDB
8RVCj1ocLTV57KsRIAA9XiZsCoCZPGZIuCDzRnOXEORyKsq9ZI1vImL/0DLMxGpG6CGmZqfX3wNT
bMqZw07MTzVZG0knfUgZyO2sKwdux7lFCE3qD/ZRSqkpVOkKjca5LtvnqUk+TXzoLpGlj6Oc3tBP
28bgdvBXKMmnKrr1IPWnigOPgfmTCCVtxTRzLfvxrq35laeOdUYyPJIJ9LVif2hdxAigym8xqL01
bzg5mGxIFIz2PpSit2C0wHWmrt7Oj4oK9pRMm1p9kWOxIdTzsbWlfSDZ+6rLv0WBegeDwA3o1FUG
1+lkJm94/E2iFfrToWhZBIZI26eEBJXAMeN8OaHGdKHd4MB3Ova9iWk2v9aqfsfz8GoH1q7rcOqQ
mZDPrGly8WqRF1hzTY8zYxaYy88w/6It3OO3z4JU9HamKNDJEUjUO3ICN6kskViSc+yDRr2zdBPq
Xgnlde5ehPVYPSm5vcsKSo4hG4o12xXSSJPoe9qN25446NHCKOcHh3oqn1F6P+rgSUZwso1PnT5a
gjJFK241KkkzGh4FDYUqslfLwWhphI6kStcZcN4xrkv2coaLVPQ6N/lV7+BwFCjWC27xnDiuQnrv
odGsGJ8etWpwuhFBrYhObZzto14CSQS5iS5vplGvCG147MN3s6uTjWhYjLXBvIf2e/CVZtcT8UPj
LFwx9meSq/FcM5T+KN1Pk34uhuLaMwmvGonwJnP7GuBoxk3jVbQirGR+LIrU1Xxzt1yyEN7fpllZ
xTaPy9HoHYuko7IS51JbUO7WfVTr2+XxHfkt7jjDG3L1jjWe/QAKKqSsuwwZO6yYWwUa/YpANSqt
/HYKNcDS7ckcCNbSa9b5MZie2A5zT5rEkXbNMyFx33M5YJxGWpxWtWuYuJdInW978E00J4ncHHNj
k7cdI7S1P3IF5JXhQaVrHAODEZvRhUVDH3Gl09+hk0WBhUCB4AUpkIls6sH4xeY9wa7DCkmZYPMU
wqMklClY7JI6wWteEydbowBd3qPcDACHJyVSXWlGxErk2rqx6er03JtunA7helBz1WVX9vH/YLD8
/8vI2PinI2Majoinwt8eoxoq92+7Jn3Nvzd/mR8vL/BjfiyZ+h+MoDWGvnQ/AIJrpAn+mCAvn7IM
GRevJeiOGeQK/2OGzHSZBELNkhVFARFMhfaPGTKf0hgqq5apMVAyNEX9H82Qf8kRNSzDMtFX8EKa
qeqaqv91gqyj15aKlmj4iahgMjE/xgGQAszzmARehB7vGpElY557Ul8+Rk11+Wna/udM++cZNvPz
8qfgxx8/3pI1y15+vmn/EpJp+4Yt2V1C+AW1oL88/OggM6Zy/draDYX/L2JTrf/uz2Uub/Mw5FSo
X9mYPw3Mw9ZsYzHwnDFS/dIo+y5GJFjb+7ypL6qcrXM9/6hqZTMYuUe8D8DXZism37Nm4zT32kFW
1GOImL9U/fvIai9pr62DWT3YZY1bQCEXLNy1T1Ni7qyWByH1EknBkZmsxkpHwy52VpavZ7oGU7Bk
N9lE6cAAsrw0YrOlSl7XIvGJ9nZyM4r53V+I4NKuN4I71HxavKd16cUhowy+XE30vRDQSjJ66UPl
Wmq6B9PQ9LFHXsouTtttJ1cXgX++Ddg1kZQxSzdGnLGI+p5aEGveZ4QD8UrIXSpB7AHos4S8dUk+
LC/aCPWgz/pZnqxPqh33f37mbV1VCQQwufiU5cr46UwoIPubPNRtNFPnEp1gz1oVN8clLRgnkPN/
88MMU6jYZBTT+uUqhx2Q0AjFEp5Mlbv4vItZc2K0rUm1JjfxX8SZqv/tVWaSCsW9hUbj16taxGw8
u0Ehz1kW29nqd/z9zmAWD6W/lzR0U8QQMq4g5/iU+qaHevDQRimUlxk9AWNHRHvUc9P7MGsnalaq
WfsTLMq/uBmWUNVf7z0bJoxtmjJbK/uX0NXQR80KYtdeT4QmZ1wuZNTf50Z4Nubs5Z8ff9X4JVT1
60a38YRiURDC0MxFUvbT6dY1WNki5YelZnZrjtO2BBJjLwkw5AapybSuTBwkTMhywJ1JMJw7easl
8AG5KacJrbjVEwgzr5V82cfw7SUNtCGGRH2skC4YuuEl/bT1+/4Q8F8vL12Tj6QiZ6ROPKTKSIgN
pxhHttgBeQEDMdd8WWOwTSxWuRXtCRXdCo1mc1Cw7ZrBnHdOoBAJ54dbqxs2U07nGuO54ferHGuJ
QmM1HEO3ItlGqrEIxwyA1YouwnNHyKAxaHttGjd1Fe1hk7ry+FrpL35jOKVpOIk04lHrXdK6t9q8
jGSnba6QqKmwj84Nh2JwzePaNcvhYBnQXOix1ByhVPQbblVvTjL6ybTZ7HwV0kBFY+w2CDGD6MmW
7sbym6EMbtx+o18EQnZJiw+2/tksSUDQY8cgTzyeyclT6R2QVZHIGcgvwC0zUcsoFAE2AYu9oGbc
+nSkTAE7TDW8YIid5c+Bpeli3lkPNPhzzXaZYW+GKloD3FCVQ6eGXtMGz8FkX0xeNYylzTTHjtqH
iy3PkzpeiWMVj5Kr0CPWkt6ddZjpAuLP8Kp2VD9TGlIA613lRUATIPsNR1+Nt0XQVg7024NUtWI3
AjufJxXlzVJAQt4sHMOgK0kg2qEs6CmMGT4aiRKRGKL7FKoQsE68xwZTV1qdmCtKjsdSo+hj7CEU
WM9kNWWR4SxnIObfUyBSFuM5IFs7wjtIwe0OfQFUs86JHx3OaTKerZIzxUADx/SaDehKcVh94d7X
N23qH9tG3wcVF005bfECIJNpwVGla4bKbkfma5r3bzXnzezgr1kqkS7+MTFGOMObMqA93VsPECd3
5AGS5Zbw1NC8bub4WZ92QD856N0Qk6g1VA5GCBfL0aoL+g2MqXMVgK5ZLMcgamDQV3bsgYvaJ7N5
nfPhnEX5rVXfqEq0b0pxpdp2Jk5C0xpMQ9odYbfu8pdZqbxuJCaslb/FBedwT0y4y8UkuaEcekoE
gWMGqmLsVcHEnbBeeG3rqNP2daR7it+SN4sjsQ62/3xBUYxlZ/CX1ctUNaEKwX8msUmLyu7nBQW5
bZwZTUZIbN0flibBMp6VwYjndONBLLeRDirWZv6C7pZuD5hAFJfhXs3am3i0HjRGdnF215TtjU0c
yWh1q5rnoYokJx7IleESWPClmMjXccWZEOKqyrQiuLWtYNou/zaWBFvCg0hap1LpiHGPpWQjdk3i
ocrZq7QRK7p3defjB35L0coYVXWjGpSWZeu1Fv2sfMT5Th6mSj+eDtpU63s1oY+nepPUbeqk3Llo
XQ7L5WL4jt8kp7GdUX2Hd0wCnCypd6k6bOsu9ZYzZlMhlYSOWGXoTiPaooZ7ndw9fZF5t8GW5OBt
txCxkTqESB3CMMNtDfBmWslVTNeWZxATaVIyUXOQzms0u9FKj0JhadZqhjxEOpnkWId7oQZXSdVP
5K2zXvHxmK6XpTrXqZcFwyx7BvcabGOy54fGd5eXzieG3yzEbPU2c655BCOvZxWCRnoyRHwXcRys
JNxHSXihC7QJjIE/dAUe2jNE6KbTjMks8ZATc5eErjIZBG/A2QrjDY7QVUHyzxibXqvGdwgkEL3X
ryGiCYpKR9ppfQev7aXIFYgvCy1nJJgPimEhMRHCqUC39Z9foPpy/f1yfeqqZov/Rd2ZbcmJZNv2
V+4PUAOM/tV793CPvn9hSIoQPRhgYMDX34mqblWmUkc5zjgv5z5kKyncHQezbXuvNZf9o1IPF+Xo
H+/PwZk8krlVuJFNffbnkhZ6CUU3OxGFhg8qW+sy3QZQdzokFx2meGMNyWK/LDMEJ64FY+wktC/S
jXZdNl3nYf4eJeXZT5Jtn6W7ebhumJn7Sl+nsCfg6540YV11SZ54Ou+Hwt4KeawHtpCY7SOb9p01
7Zf+tBmP9A7m69yh8gPokmjWFQaKZlAcfn8NvL9s+hwpiEwyHehpLqcWjkV/vAZCaZNGmAw3Q5Ie
XZuYVtrjAQ8TgBsfcgSywE0TZevUZHnLedjChPwZpvA2p31qg2X9HXz30KKGU+p1ecpzE8dF7JJ2
6h6IFttOBr6HNDvlGT9i4EdP/BMTtCp4BIp+61efKfNuOsA7AVDYZyZU26wEI9IdAthBc+8wum7i
mERRLv2yFncImtSTcAqgtuNeWcXGFGqNfHa7tA6R12waw2VNI2GDvGVcxF1Af7ffxRPlNGiYiG1S
t+NeJIq4bHUsxwGDrvl3ReZfjk4/Lu6iIvZdtPjiJ+0vQO3MJEY3ZAhT3Up4x12qdy5POY05pAub
MOi5yDN24/LgBfmdP4FdGcszJizWGnEpAriaCCuETbMM2WzMvbhcfPqk2z5215o0V696X57s5XP/
/tb41dNhM7O2XN8SHvjwP98ZkuFQ6gYZ1X8ab0uEHyKAuoZp+/cvs9T1Pz+EPIOcsKlxKcd/qvsx
j89jZxXhxhpZdAv3EIXZ++9fwvpLGc334BAaH7pugBI7XA4Df6hsjbBpc6ZF4aZsk/uM29A04n0z
2ZT21KR5eqobVlw2TFpsjHTVsWZgFPAkGEBtHMfB7lL9zdX91a3xx7e07J1/eEuV5M32RBDide6P
IMYOIIduZ8/DUFtwlB22f3MJ/ixD53Mvl8AWGEJocXiu99Nldr0mjpQZE49UJ/fOAL0qRuGgWKny
eDta/baRTDLZiMxhAF/gUfgztJ2cv1lzf5zef/66WdsR5NuOh9jkp/WGo5+Fwz8KNvByt/gkNyOQ
oFZAc2vivQ/2oCgIa6R8t0kNRtMXanLOjePvr4ZYXuUv78IRjuvaAt+A/9PVr412SOIhDDaqIwm4
RAgcjdc1JwbsVdfLzUASDjcJ/6zrW8diN8gQP/FUVihMjLo/Vt17R5J9HDmHZfF22vxvLtSyNPzu
HS7f5x/uj7aj+2mlvMOoZDaS30zYhuruFTQj4lmOZAXtSorW318XGlN/fVXOYa7t0O2iKfbTgoWc
x/A9aqZNZHfrijjN5QDkNFf9Unvi1F2+kSUTlGkG7RIKevfy+3fwq0XHM336PqZHT83+yxczOk05
sxpE4n1yyLgccfiJv9v13F9dXc+2eIUgsBZhzp+vrhUCwTa8lEXHGoCwO2sNGa5PANt57LZtfE/g
+knxui52hE6DT1uURYFazwZd51HvllI6XECHbBq6J92cXwtil3m2y/TNe4qTai2ZjDEUzpIS2XZy
kilZjpaxA1joZM+9Ez1PKWBDVhoUnOfYLc5jHrHVT/tYL5naBXmOLQr7+L4vhy2OzLXFiy7FRtmz
QpHMOZrRdvm95EftGz1vlnPRcqIZuWktRMRGLja4tP/mzvzVyuU5rkVdT2eCBuifrx1ECc/vDK6d
KYerNiYafimsQc7bgn2fQ9Tv7wj/V4u354rFkkOpYv3chZphWiaU9QEf3fyWdeJb2LZfel3cTXC7
08Rb+RzMlhUE2dINeJitN8LpqtlsbWM75u4JYEllO9eh13yBztSt6O+DkaHiYtUD8bI1GLgPkyD1
Pn8DEnUjLXI1OGdHJFu3HLdRpOj0SdXzxbCcQ0ugnxFwoU1IIwillxXBpscPUumwHNgH3z7VJdzv
aTNw1ltWiNGoyOI11xazHCzGWTJejcb3RCJKWGY0jscpN2YEq8gtpF8gk3WubgMTpw+b+pS4BzDE
K7AoIV2ESA9fx9k5RYH1bSkH8Tqslv1/uUGtJjz//uKLXy0Inkt7jEUSE6H70zKUdCjbipSLv1xo
mXFYHec9ook6Uk+hz3Gc0byQlGBGcQuI6BHa3YV1fCkaix/9nE2LVSOVOdxIc9W2zsVEsTHa8f3v
3+ivHmjfwrhHiqOPGPinYqXOAZFNGculbqIPgh5WQOI5BHqH5euR3kDdypPoFH9X4dnLBfh5nfax
UtIXN83Q8Zen5Q/rNFFIg0NEGQHOS5PGpVljJcBOs9PyACJrXSdZfL+UG73UtKyHlcdQrQaYg1Cw
Tw6NSjaM/vMtIdm3yw0dluUbKvCN17Oz+IT5AGtftkkwDiuNazxWyf2Pc1ZAVayvVBzvq6B4s4zk
ZAy4/qejM5nHgnItgOeFDnKd8tfSPFtuJoK6tiiRSaRMtjl3qDFhDWPZy5Ph2MgdR0L0Msa29N31
bCbbZW/O6JvpkieEmxllWyjqXUashLcccjjWL/0zcJYHRUG/fOUlc8PlCGWzacq+OuIZJ1+HTcM7
tGrcKcmZiWI4UsbT6ObvDTGNP/qHIrpfDoDLuksoxtqBk76ssRx7NRG22bCsePFqaX9ymlxH8bC/
bhP0/R1E7PQ66t+XugXd00I3Ra59Erx+Fq6Fm+1cwzoNaUf42whmjp4bfTKDH9gqHMFAfThzzBYh
BPRW8omtvvc3GgwlK0ROY8LE0Vv15wk5m7XYMpCzOKdlmfAek5l4VpkfPB2cA8ol4dHXN+zDNNAK
6DkYimlP9OUqaLcWDqBAPUrqyz4Z6QLRaGsRtUGASphxTw2pnj7kTk4weci7p3Hp5R9ghNa1EeHn
nvddMuwgxtDV42ags8dutGtAhE/2d9MDm86f8igbZ0CKcMSXZaFnbmADX11WqRgXxRD15Gdnh6g1
dm3FUHPg2Z0gb5Q4LBZDu1hPathyCN7YwbRZdib84ju36HcGUoWgNdBuBIfcAswR79tUrwbpHPIM
MbePKZ3GRsRgY/maYhaqRhm42EjnKGiHhY99L98gOsJWvxIEdhQdy2JtXzJFTCZCyMp6a0ru+pkP
x42Gv3uTTNMmvS2w0Szrm0vJSlo2VXq5KcyLX8EynhHbld3u9yvJj67UX55oCiCL+bcnQufn2gBU
nl2GPrXhUB6qAPAi8+jC8tbxGG2ztNokC2KOEzCUR6XjU9PZJ08zRurGk+1xUE+6Tw7L0ZfUGj6X
pyhhLwnBjS+F4tKKW2qI37/nXx3ifYDMNEmxuuJp/fMi1KFrUeHyllPxPgNW1+5jM3Fn0X9cOoMq
7v+mBrB/dWoLTM/zAheENlTfn17Rqkn5jVn2Wtwz1cIyT6oNe8W7Q0+946RbBPZluct7k2iXgI4U
df3Si80z49mm253T8i/sHKmdt4Z6cTY49i4dEjyqB0bvE/y21u+vvBzlqtnQFbkr/HsdobFsCiyL
xLcYn3Fb/vNC/svkfPvPr/knt/VP//n35uv9Z704k7ufrdV/8mv//zJI9zkL/9fe64f2a5p9+dPg
fPkD/zJe2/8wTW8ZDjI7D5zQ41f+7bzmvznc2QEObFoH3D7/z3rt/YN627QWUzazJoKx/z02d8Q/
hG1ZLsWGKdAX+sF/Z2we/jjS/udBNpazrkNyvf/TA5z5c8HyhvwpyNVYrW3k+rgPgWbJOiy/iyqL
t64Oy7s8bqzXwM+tk+r76dKxgxwjF+bGNLfZNupt72RA4TkXzeB9E0kCxKjUXbwZM0uENPF1cOtI
tLFeA59+HSAiZFRMTKudlzXp243rrsa8mz8iQmgh1sIkL0ojvjQpOK2m94ItV3c8Idudt7XtvESI
g588a+FWutowVh7BGYypjXYXqM4/wqQp9lGajis27nKrC0A9QxMCbCzM/m72aEHzccODHXgtRiIk
20S4ZTu/nMMrq2yJQh/adJNGbb5NRVFDEwydcTVglX6jneu+BEUgmo3AnxysgsbWryXK4p3VFuZN
P0LDW6N1BGGVSYvYZi1IbwvUV9JBh4cWbOc+Hpr5+1iiog0yLyIYtt42hMT0tFflxiOXEtGQxJAw
zO0h7coWH403QmuYFj1+FhNtGDXUwkHM0EgRx0KSoJq3ZenEt9q0jI007OoKjKfxvaESP8+Jq54L
nD1fQwHMEQxpiKGgSx4L00vNTTn4/l2P9W3XGob77OmpSDdJWDJHJKiGUhB8CeURuQwOTcExZ4CU
F6k+0S1uP6NMPJWtYV5copCRMlnAJmOz+mKSJvIYyRY6BnFN7A8JCLuadu4lFgIvaG0gSYC8GNYV
LfFM7Rle4ErGYdmDpk+AeMrCSb9rv1eXLlc1YO1Yko3h4Sk1f0TWIXa681PXfsFWQ0QIDGHETHF3
yuyh2xKJgp3YjJA8aRrmKXCDtyLtwRPDL3tWbZo/mCrLho2iEEZwOHjqi424HqysYGLvQPI5jWJQ
HFrJg0B+aUf9awg8Et5SVzzHyuaUMUu8/UZZYBsHRE1Uk1APmWnRgzQxbOPSHfOVKLPiW0ojeFPQ
DkRCin3UT2gWgFiY76Vw87Pi8q0I/FTfiyzKNqVTDVvlSPcUJVLuO3ZTAkNC5F24qXF22XNwhaHG
386agQN3Q7OdvZhue4JRog4Btowzvt9hxL6gIkU51cuIRozpGgcsPdFVSwrP2+hW6nYuR6wZxH0T
ITW7pecTbgHHq+9o1vjlTR9n+ywWOYUE4K53w+iMK4ZA+qW0NGJbb07QkIVEsawJ9YteG5KTOIK5
CgMlqOi82474wNCb1W21Lasse00DF1JaVWOPItjDJC5m6tPgyht091r8eOnc198yHJf4aO12OGRj
rj5S3DXZKoSaeIZmYn1z9CifYcySZllZcYkbUVr2bTyH9RXcP30ztS5DygD9+Kad2/gRpxvhHmFf
LpE1sTKvg8Frv4aDNpC/AgaoViUgrVMBLm5cN00SPWWzFb4TrdQGhOXY07SKgwIneu8m4Rd7gJwP
XyKWeDxkR/iHn7SWC0g7RlaZFLI8KyHahy4LjdvS19OZUxUkeNPHqYt38lSTI7cyiCndWI0Y9yYA
lYcss/VR96W7T0uzfZhrWE0NK/Y5m8AjEfDkwwxsuy/1VAQxUzc4Osw8QmIiResbT2VXafCIMbZL
13QaPhb550RrZ0Z3UB7+ooGRy4lEgfEUVjbvJva74dKFfkp8CzfGNbbx/BItAeHrrhZoOWczGG8c
byru6Lv6X0qczAe7Dch8zzUkZLsozadOQgPrOAa95EZviZWYw/Re0pN4cJLSR3RAGvlDwL9uQ/7v
Xd1a0xu2TGSADV6oOmlYmKGB4KVy7S/DlKOwjMbuGym+8UOXALcDYNLtG0gaDgpqnNLsGsyGbZkN
jJOc8N7W9bCfcThsIi+tn9Fri4NMKuZBfY0XflxGMT4KoJXhGsmLAXcC9kEEq2Y94zXYEblW7PlG
tA12WXmEzFaTZ29tLOW3OvWdt8CJBE0bFT7m9ejcDOTgXMvZJ0t47vGyhR4HxCTCxlSzrz/puKip
8ufG+e475FhvbCyA2Gz8CKOIcrw72nPljfRrE2RVD5aY3HVyrDgdcYpxGwutwzAmG48hn9yVZdeb
q65jHUC8MYhwyVW5qr0mXVejP9pY9Qg7RhkyEQbb1sFxtIfpe27gnQsxd93Ek1HdD21THZWumbc3
fj9tu7LmLnZmH7hdjLGNZpxKN37aSWam0se64TbDSVGjc54ExWFvkjoFt2yGIPLnTELygM3pPjpu
q5C4Vlnx1irTQsFs1a++a6hdqUpk8pU5PxjeXLP7DrnDENVN24N0BZ8I/JLY5EnjX6WmS/r74I2J
3jJlLreFZTjUr42DoWtyneCxUaTlHUudEX1YJTipjaKxDyNfHZhrQ2DhaMy2XE+x4GwWzZ752FWo
QelkMEWENNJr3EKG8ld2b8bHuA6dZ+yQHOVC1YDaaN1H34TcsPaybrjrGL1vrdoBjKKg4WN/aN0t
xt/y2Seic0OK3nDJhG0+lN2MQyLNWhozqVesWITjOzGl6YEIY+NIsVadsrkxzkMT6XOsfH0PASrE
ya6blxxweLOV1DPumt+YHRNpR+eG6NLDCCyGhIdGPNvpbN8aenkKqzYQjANxe+aJAXvADuQ66YRz
Y8yR9TJUcviW9an/GqZ18n2uRrGtu6J5l5WLDiyFCuiQ/LY1VBF/AltZljvzK4tHdF9WUmwrRABk
HqaEbMb+S22J+qPzaJV2wnU+jcz0zmA68gAxR6nfpsIC/hm3+jVvDBLlcp3fN1GMpz8L0O4H7awJ
hikl2CsVc3i2KagI1LQAd61DuXTB+rY5ZBCnzoi0xqe+tCluavpBUCUL6FCJ4/RIqh05HW1azumh
bRfcqp0N/hbUa/zdU7hSLRfL3A6jlM42EMFRDwe+g3Os6fobMZjqxN4KMSKc9MCDMc+MqLHYJLnC
s1Z24qEJLCaiQ9Z/cfHy7ntEb+iPB/klSiZ2TXgKFQ3qKZYUiKlJvkYjPmrRAfhuOMJRnFV+vLFK
yF+s/e02QA10Z8xhjtUv4gBOR/6hBJJCQJo9XkZvApYMXnE/xVZ4Q4JZ9AIVtL6jSpbvA16xT8uz
JGqaJGAlmvpNYahxSeBG899AgDBVjP9Qi3pdZolYOVHg3bTKxtTYT3zxYHuA1pYz3U8TzHeyIcCM
hk9PGMO9azTdZ6vIJMPAVpmQG6b4CsC0SXeRXTIksTBv77llxNtcqAqLaWNMx8Qtmn3NGH+f2WR7
ZST4PYed5e0NWWQ8yEN+kLSwt6WEYezMDAAKq3srGReuZzIbD5NHsnpoK+jFLJ5r+mPhBYB9cuv0
Zc9p304wOoLNXqGOGE9sCcG+Lm0XMQh1fp2VkHrKedxZGEjWMKytO5PnfeMqf75kTT1tayOAlG7j
tPO48mcarfWRm73ZdSR5fSVdKbxEFMcbQAH9gad9Ap9SYwAqPRiQgSR3NTZxWuiOD7aKPVMf6kY6
Tw1f9hnqp12uENrSNyqG/kaVEaEA2h+OUs/1rupM+9poBnFp5snChtA1ai8xlfEjHaLO2GP2llEN
13Vb1heX7iFDdWSx1x3I7ovAPrXWsfROEofLW18N2dIti26q2S5BlsT4faQw5ZqnwH7PkhArs0e3
yCiK+T1lfdy7maHfo7RJ7yJRwVya3UCjnccINazKsujulcG9nJbRvPVcGRzimuRnO8yz66SPk6MM
8asyifDoF/oy27HcNl9Kx5gulZnwhdSy7sgwy3rj+4CdF8VX0H2rI13SctXhya1LtqKoHtVXZar6
I2HtpAOFZSJDkn304nm+FWk/ks7WVhFWDOU4G6mdaDfPBbxQMpnwC2Zhj7nD8GuiG0ZfnbRaTAaO
P95PGORobnFCDCsjlrRGmbUiQ3CNXZ8ixaCv5Vrb3G8l8MgMBWNSJldO71RbQn/krZU07hWpmvUi
tI6oWiXGoTnrargyURY9sCR9YucsDn7cvTeyoaIYENs0VDhnygAIHZn1FWNoeU6cNrxgEGd/xk72
lnl2flz6Reiyks+uw39G+i8UIPk2W73iZCsudWPetwN51U7uc5M1N6ZF+hnZK6vKc5GZ9a+AEj2Q
m04MpFaKg2t16SWsLfXKTd1cgckc75M8ag816TyvXsNZjbrQojYqEWO/lVnsvWVuHd51vZoO2VRh
BuVwS683jqcJFqbhFWJVVjByKnPQdyPlJaZW0VzSfNaItaZlDS14OFd+xGbZc2W2uW6DVz5xfN8g
bQtrbNB4jSOmJNLrX4lIsXYG7fDj3Jc5vtqY6EFliYvbwNowSp2A0iIX6AWsqb3LCkki01BwcOmN
TK+10cdwFhTu76ENlIeOBL2VU1QpRzFjYCFA0Qftov9C6Jt5J4qCCl3hGNnhcwUNQaQoSdH5dJXn
5vTEcyIEfFbohrKx7Ndx6AdilarPTKXDGwBGtoKmU4eg9bNX8qq5u7oxSC5AopkAy85qPr1gYNhl
Yo9nNjujply5uBz0KheKwfXISnACDtZfYjWTXqx7SSAMkYhPrjuF1xHl6z22k3hPQuDi2e6TjYyX
M6ke/bukKlIQ45XxoQ1Ssjut5VOmR1C25NPqXVHJCeAmSndwzoQ6RlaGuLEa9AZKmNjbbeJ2WxEH
fbipDTt9KVqnhrHWGRt7AsKKNyY52ZWJS9IuoPGnnDzfTerPdkUPM72R5ujdhEQFcNZL7T21XLXP
WrvcDHEk6qsOU9jedfrqTpux+uJbmtSUUPAFE60ebOZGyJ1r4Z9cuY6T3cd+2N74TqCPc2n3+iBa
e7hJCWHYuzEgYstvK+yQKn2hwEluw74P3yS6iIbWh4CTgEx2vgI+TkjDFBnnKHMg3LWl89RLK9sX
TYQLijM0sRGIOgPSUK9dYt6OHRiLa9zT3q03z81XH4YAWicF66bVA7lMEXmlMMHppbS1TTQJSx62
v4C9Hx2h9SwFVJq4nQyO11GrTynqiEd81RCCWC4I7KzFAMzFJia9FkawnaQt3+qCU9wgY7Evqlk9
BH4aHhtc/B9NICNO6BoWra+MbwRLl/sR2C5ySj8OJG2Jhv5Oqzo6RUjlviW5wRClMWwOMyGMSNnh
2Bzb9BHkOfmrfc6iSkafj0eTnT4yWRG01dsvNWZJ3BOOwBTXGIB7KnZeO/HaPRyT/IUoL+fVsU0W
kR89yf9x13b5Af8maP7vYF1adEnp3v/XHVe2UpX8n8uXb58fdZX+qfX6rz/7n+Yr2EsbGY2NOsu3
6HL+s/kKD9PxHOCWDGxNy8e79J/mq/gHgtyFC7sYllzcS/9pvpr/CDxUOUHoOx5cQt/97zRfuS3+
PJNYuJehY3kICjm2Yh35eSbRWzStBMl66zZkB/Uo+mKt2POClGUdnGB720doKHR2S6lxBYr7aTKC
/bJirfoM7Jy5bNA0Mgyl6RDW/U1vJO+uuIaf+OSq+XXw6czQJz35cXStRn/nZ6t2GscNVsIGOJf3
GszNGeagMklTKgnLrqaE+WK0L0riuPOkuGgc+KEGiFjnWbgdIOiZ9GJ7n15OEY7Xkckxc8GLtWn3
qDNI4CYl3Y7+Fp9FSL0x5vJZjYR+uKYy0IqZArmveoo8WipTRvZ0AreMB+Mgbddn9kp1O4/ho0+m
TjIxvm/khRPjdxn6d7D/xlM5ntOaRKg2uo9sX2FNr6GBuzQ/8GbQsJsmfgqZGWyUlb8i5A+g4ZuW
5cTuh8mgJdd65T70I6kh1OtvKQyV1VSDaZApoL+W+bEuV/ScQMd8A3iOndkbL2mK7WVJ9x4LZp8t
T77RHLTizFYwh7VI3MwNBNIqu6uskQKzDW5tFy1iTc9uOZTmOJSrdLjNjBqUQCoXDrex7Zwat2cF
i8G2+3fPH76Yuo1RL8zJuu53OgcabSF+iJzmMeubKzXkN4Xxbqnw2S1ifKT8LU1f4B98bdL4bCYa
ZkwF1rlOgFNWD67YTO5MkCBD7bGNb4auPxumcaZNz7mi+E6v8UoTnDtYfoz9G8gM075Ht6FxP3vf
8Ic8p37esUNwuDdGPGNQSUDIYlePL8bybZpknpSFdeAI92xU7DUKc5aGhuVOBMqbGjhlAzeq8zYW
zFJgBwCrWcs7BLHlkxzyB88vjgwZUbR1+3LUt9AtgNZI89yb4DTB6T1IsoUJRk5XsmdIjBSvTEpk
oTp4MCuYNWs46QIMSg5bEYXrWgsHAsuYXZUm+DZkwQ9Vne7L1HqH3I+EpDvRBUWFkyXpZgofLGLR
11VE5nRaDpitJUmDg36xtfXSCIxusr9o29tHXbnPy/6xTy2Uj9UZJDR5XG9dbGegbOIvRmIf0SZk
m0wEX6vKeip9vDTwdVZmOjy62C/B2+uTOwz7lhZnweq2auKpBQFhYdqpbrqEZrTXON8M7BsrNVQt
A9S1R84RygR5W4fuGlTq049fdZVBncNhRXRhsbY1o4PItvf9WJ5QAnNCrMyPfgJ/BPE9gYC7cjp9
kmawlqL4qv3uzQyG74EzfU15/AHhMBXHgquJSDiK+lR50KOcvLyNAbRiLB5v6LH40ynzoxUnndXc
qp2/AAHonGMn7nGs2DlPmzn0u8ktXqZwooCOzjqbt8LVd47fXVw72VlmcpVo8yTBhLkIDVbP9exz
D4v8PE4OoLz4MiTB0SlIS+704gx/RhiiQVoQgbvgMqshSZjET0AO45QIudghrkJsIm2/kO3aQV8q
XgKHrkkVEV+6PN2SRIrIADfqkNfZAumg3utuBNYpBiGL6RgsLmi+dvL3YeRgt85KcO3UIE0IB2OG
SyXdpF3hQK5XkTHezkN7n/lIfNole6ZQp7ogX2Xozec8DgAj8Olothh7oqU7eI3bOSvQw4Hhjif5
FIQIMtLiuxg9czWOeqLJR5QBsRJ5vZCmcpzXEnuqj2wp87LvToMJPbeacy9xVauSEIjZpA2SW8a6
xQevuumznjVuaLu9B/0nmutygGKI1miCwZfdVEIBAR0I3J4q+mYd2YQD3RbiaWlu2/FLJeX77MAY
FCHIwFm7qNWhzoxxZKzlW1+avM3mjdTxz7GywlX7YIzIKbtu+IKzX3JT2UTX1jfE416jrUlWLFZX
Q+wKernZp3JxKYUU4TAK5MpA/7KyUvM5y6jxZ1GtfSsy1zT47qamCVmbhGAQB8EPzllBeBgLMpmj
zjvkYmRl5pTB9cw49Q3GMZBwkGAnspMUPcS6tcIcsvJ0B7vBGK/BkrHyV+Zn5ORP1VA8+PPwMRFN
ISYwIi2h8St2vBoFIOMnn7UlEN1zOXsWinPnnHfjE/OLkWPEVK+N1CQMLr0PZYcP3xz3wBT5S58c
jxJ0CLnfo3o7RTS6hr7kwNkYjwENDXhT2ZvV3JnsAGsZLtH2/mtWkqhLwDeUfXgcggxrsALyIXBk
A6vRPNHRuWHzo+uD1XEd2l/BjVcbb1xioD0QeA1uGmeIruEAMQBcam7P3TY6O7foAgJlfjHi5luf
nBwz/fSbG2Xbr3Pu3/ZL+ldQ0kJymnfLVXwrbvmC4vLRFQTvem8k1T+3snyzaFKBA04jHr8A5E+O
sFg+yqj4oMFFQ6Mmu8sXLdqlEdOGaM8ZEe+NVZ4x2ph0lRfO0SCPUlZPfixQugCNILFifM6SnjEE
bMPa7z68sZFrrzY3uCyIcGHNXPMEuK0XIIexfc6h1fXgaXrfFhu2H0KHZPRHnyz4knTzEwcrCXtI
PXqoXiNracY4zrWMu3wXIKpbDwVOnqnMV42HnyHr0C411lUxg42yS0UQZxR8CGD08CdqYkFcIHzw
ffSazjdBFstI0iwYhbgmHMSWlJWVxUiY1e7G7yAyDz7vOXTHd0WotLVULvNjJTK+LYNgH0VgiXHD
NOourhHCWy53WD+Mz2EpPquWiUQYlPdQr3B8OPsxhtVsHrLOfbZr69HDp657aqVYAeJfSz95LB0g
LW1i7UOju4sc5yl7IVSAcBoJM0d7rYcIPN9jWDkFBLasMGGROh301cbM1A3kNW7hilsspbacXKFg
O4dr7tQLYIUXJ28EjdyK3FpzyZc1rnTXk8LmHGnaHpfpUmDVx1i8/ijKynVDcBuCsBm9TmXuaknI
feaf66L9KO3hfjQlSjeHQOdq/NYFxUNjAtpt8o8gfXbRP5V99l11bsNkMgEMITEUzuhu7BS1V+te
7LILGdTAdvGK72RXsAsH3rLmB+uRKKVNFA0R3Ra6t5Ug8V00902fU0OiCkMghZYra+SRKu+11dVN
3SME66tWrwwSbFkb2Mvih5SmhDbdSyGBOCrw5ut42PSuC3MocN4MJ7uxVPydnY95EBS2WcivUWg9
6kneLGVimXpH7XqP4IiBNbohq0dTb7y0CVYs0l+zmo2cswJ5LnCj+HycYccnsl4Ap/gLkYTIhJVy
rO2ceB8K1DpayJOjFohvMn8GLXQUuBjbKgnehb3T6BfG+h6CESPoElhHRCTMoma/J9z3aDDmWuNl
ZEOS2YvPxm4xdVBDsRdhf+hyMFDG3HyOk4Ff1dM9IYURURJOfK61zSI2VxbSPer/phXpWsRRsQ3s
6I0ZfLpN24iFLDH9g9PVN8L+sHyS67LOCLfFHO4RlHIPDCgpPIWvho5SPBNladj+Vro29UBlAUIG
Ub+TgElmk76we5UXJbkiDuMSkyH4lEXi2PoAnMG+0hqZ3I1RjDPy7PwxHkegtZHYDCqa1xJ12Toc
5T2jO7iJPSZYbF8fxpijpy/Ga5hz+4p48wOw5ktIyb2p/FYj3MAiRCWCSTBDXR59+sG4hkMu17ZM
eHatt3LmTmMis6lGOpItFQpQNEyzMqaRXToPnkwhkoUMK2tFvF8mD60YxiOm83109nNDbG1xh+12
WBNDfTNo8G8Bna+1ZVGGxKzlEG151iDf5XLGnzeU6Xqe6g/U4C1zZJqqNJEoY5wJ66BE8hYV+9b0
+4OVn0Rq1JvSZh12J+hTdtZs6FlfEdnIYLNFdGnPlzFaCqASqPss5dqgGbLd08/qdo4woJIO0VNH
6jyLyG02ILbwiwaS2H5knAQp2/roevBE80zMfT9Blwe3Nnn9HYapaAJ+5gezyVwo0fu+c99cQk3Q
CPDM0l4ldmSZVPaJieFaPAlkN5yy9ImkoImmKmHXHgfEmsetd17nmhw/v8AJGaMCaQUk64rTSvuu
0qbccFtRdHQPCxsH0uNqhnG2dhq+F6GgMJUsqGyW7fKxcNnVOR7zvt/ObYEl2mTsFHu838Cl4g+s
EHJPTmuvIdV4nRjTuE1toFltFqtDCEt/QDXSTP+Xu/Noctxas+0vggLeTN6A3ttkugmisrIE7z1+
fa+DLKkk9e3uuPHe4EUPRBEEwGKSMOd8395rB4RMS+ZBa6xT0YBRzwK5xdnqMb7Sj4RXP7sN4gmE
dEYqEUPelQC7HHkZxMU26rhyt1LG1EGTHlqAlCAq+Sn1melwUPuxuZS16FWyGzharawxmjKVNV3r
JcSJH2PRYoPHxwiy32Vs2XbBVo4iZii49l3r6Hehh/q2z7cgepdEEZEoL1vjVq5LfaUp8Bagap5j
29iniFb2te+s9STz1wFhn8tAN5cBB1rqNPC4IYvPsrpssOIGj9R8zYfUWYxDcvZTCqB6oHnnkklT
CklzT7MYXsrSZwi/TlJmKTmRsgS+kumZ2/K1D5n8VjGGgWKA1Q3MqFoAH3hAgkfDCAhkWPlNuLZT
piqeUoWn6WEMYQZYRMJuXOIJItepZ0Y9+NyTIUqlSfeqtYoHuxzLRp6+FGhtZ0aoMA+SujlZG9za
EifMVo0CmDxO1KNOc/idhkqrckbl1okEhm0LGpw0o4Oq1fFzpXUf/LTYeb0+X6VeLM2roTjadUH0
steEK9k1V16LaYwEDGZaOHnphQ1Xr/HKHdPiVMPjWBKX9+kWV9o0+UPtilMYDMhNauOH36DzltQA
lP0j8sInvJ0dZ6+rgbxVVhrxpEVRPYWlGPhE8KqVpugWTcBJRz2QQSvyHPIo8CqQQt4wpGvUVEZU
9FKZHtTmJvBAEDS3fkBu1hqPMFYIQcputZw0dJlhqhTetSqSTy0NPvXOuiW2dag1/KJhhTTDaa8A
rFcqVFbCMrO74RFlxaWXUtgmkpnTauRcIAhZG7kqrUmkgt1Em14wkzx7uJa1nSwsK6HTLeOLp1m0
ZPAGoK/NSeQ2IXcPFX5tqUecb93SAo4Cxkx6iTFeAZthUtkgeJcJ0gjdTJtDjTiiYQCeHdrBTO7V
197n+u1pRcoYL/yGOQQYDs1y6J8wdH6XDPh/UCJCprEWxANrCeWW3pEXkyqYIQGsMQ23VnnS5OFo
qQbiLMRoAHU48jwv4EJoZG80s7jLx0O56mzvA7l+XJQj9hrnew3+Ei7bqR7074NUvCmtFM30tPnd
k7a1S3Q3c2YSY7/5HSEA6hr1IfeaKOmITGD0kYurIWEc22rofnRKXG2YnIRkeGUtV37bmpkJQjE3
zJ6cIj9oY/rZMsWB9ypA+IJSRvPIQ2OuONUC9qrCdDUdlymFAUYDZDbqTFTaDMRDAKNLA/c4U0KT
Waa7kpqzkbYg7T0Go11kraigyaDhQnC0vm9tKvxzCdEpFHnwbkhyyU9f31E23kNdCWcFdp95SShh
FeLVsQp0BApmPJR8Ka22ocKtnBQb17UeRhXKK7KHy9H+9LGunWIJyUdOGWbIsAMkFcMkS/chovmB
ukoqAm8DSpNmZuloP81vLh2MXSLrB5XmIPQSpEl5PXy2kUQ0KZhC9I6gBz3nKRjllx7GeZWa2oKK
Ew1L/EWeWf4+qtYF0tRKcUd94URcsys9QOPQuIIKh7QGjGWzqK1hhnLgKoOpZy4d2w1uDKNe8lLt
W98zMOo28z2XQubMDyk5BV1+Kxn9dYZybRJYzMRRP5mN9a5UlP0z6GJzV8Px0co6ge73qCryWxRG
W/QW42KsAclGDtefwSjp35G8jrz10xqdfJm65XOrY8LUoDBHtrnWgTrhVIZ+afTIru3BWFmt+t0d
CjyBRvUU+P17a3SojWjcMBgndBH9Dmq3sPnyI/5fF/b/Wtf/P/9Kaf0/bvD/YWvAYuyFvPe/aw7c
su/Rtzj+qx77z72+2gKSov02GRuxI9mCZUYd/w+YGassg/mRwwYY6mxhrvypyjas32gZyGh0LLoD
WMvQ86PWFIFYrNIdlXL+Vy9BwS/xbwRi/dNdoWNRQBMuWw7dB9UGDfJ344DdJZmV9b5N440ijgPG
tVm5VWbvR623abQxyrNROTqxalNdyQYAQI6COS6VjEWYpeAqupr7qSWlJyVCYDw9Kxo5OzEIhLgo
Bf6xCxL/7DHVPDMEhAIot0eQmD7qhy/X2b91fP6vimKjM4Sdg1bSf92gIsUza7O/HoJ/7vSzM6X8
hhNFc2i5Kug5aSb9cQTSmZJ1YavRDIwjjm5gpvvDFqD9ppo2glFwe5qu0Lz68wDUv96PddyCCDPE
i/JvHICK9Q/sh+hMgaPRFMfg8JO5Ev/DLVO3ua0nOswuLbF/aDTSDklZEdMs549GvbYo3T7HpKPO
44CiJCJWs2mCevQQ1tSgud0ShVjF9qqvZQZiUgsAtqiOpZ1L87DX8lWQBtW6KsePhMkhIM9DCLQa
m3+8hXfZiSFfipZmGgIyFmzFoFCtCpI+TfQHK5MehOKRDl+0WI8V+YWOVXwIO8fbWuPwyhfEzLel
uicXbK4SNiTFpb9JqULMiIQMT9NDVNLpUZQI15g0rHpNYnRbj8mDoU8ttYfBucjOYFJ6pGIEie8q
j7IIvQ/9hepzw6Gi3axpmS/NcDMS5LOXFPeuK75/putH+b/JICfBTQmzN7WFe2/StHN67nSjI7MT
dP7CspaMYOslkU4+kzR3nYhhfsR4XxUDf5UZwCimArmYFNhieuAwTyD5N9/CsPL4tEwi4m6JAJum
AZMLT0wzlA6f2iCmHhpzkJ65iGiarm0xPYHsbC5HZiwVnqIlX9+MCbDKPN+qFWTZXvDciclOLKY9
IfOfZJoIiSmRydxoYI5Ebw0Sbf5cNeYxojTh0bfaBEGpMJ4lTlu1D4y5LMIFcELGHD7ozUH2OgEA
fnhQpqlJc5XxNVWMoJ/LCclsXZrDERBTu0FM8kIx3bOZ941iAhiIqaArJoVuUS70FlcUOHEm1cwc
c2aQWnVXxYQyj4AeKUr9rlPdNWttCUadgE5moQOzUY1ZKeg8MgHERBWGIVOMm8v81a2QxeBtf+hd
Ki9RaCkzSLgLV0x7YVt3C8bdb5qXd2stN2TwK8U4pyo8WN21Dm6FlIgiCiKamEbduKBZxXQQjlaC
zVUr1qmEhq2VDpUebweEBuTMYqoo3pEq36MggU3JMBMfOoFHWZOfy6I8IzDa+5AfJCpn1SCvRRoV
0/hdkZEUVqIWbEh+R3SQGfqZIdsijp+YaqyTK4UNDJxAEe1sKYPcQuFFLDjUxzpbtWCjZAlcgMhU
eXJBdSFNAeG1Vjtv2ZivvlzsM536S2ZvhgIpNKR8FAgHzSf0oVZm5FIfO6ggrZ+K+RX5PoDQM+a5
TvRi9OlSjOfjUP20U4yKQXigSLYLQk5kFFMuERWYIVAzOmt83osIyqQneA0tiOm420akrsYB6Rku
RTMtoZ/tnLxI3fcpoDzi9/JKRPvY20xDSdIHa70NDzV/k6kyoJP594ocLM97z5w6I7Mw5WcwHZlo
WRw6ybBxIsKeMPCi0+0aZv28lHjECTbype184QafKVW+Ufm2ykabm+Xz4Bor4CAr/tENBfl5QIe0
ULqDHfRX8XrChESRgiuJ9dvclVa2+taoA2nS0lJttKWI4RL/T6p8FecZgUzBWsRxlX7wTXEGMdde
B8wTMl6juA8pYN4SWa6S7wDvYUEaGD3dck3njtYiJfB22ZP7caZRUyj9HM7oViI43AtQy9JIEb90
Bja887PNSnwdoTsCorI2jpYvo8i4oDuMcxSRKax+fozBZyL9rVI49nDSin8s847YgeZ6ny3ppGzD
6N3IA35ZZR+Nxqv4lGio7iJiii7vyh6KjT5qS9oMy7TeSoXzw5C5pPnB2umTo2ZsixGRegHMuseO
9dGS4Ud3dmelCbFL1j30q4WIrCrGcaZnOLmJ6lRUGs2duSilcaNZEDTjFY6cAzXoZVMnVKn6Zc88
w1KZ0iZok8EQ1RKqsrBcWKiIA2Y7pMeSvczp3TvT16Tm2ZyQgJQqx5gEXPqcrUeBC6MpcDDzUIzb
mFW1FlzNoH4Th7L4zrXegAV4sXSm5c7MAFsYp6swXRUy8QX+XXGdtWaXa0wb50jJz6lubcjEOOVZ
cvSJzB31sw43fZT8q0fujr8fMo6iSj+MbXIZgujKuPIsaf56LEkh9bGFDB9ZyvUPhmcjrU1iiDw0
jHJBTxzPspcOC6ZioiC6pCE8R00nXrawT7ixvdFgT2kFeW4wKPEuHflvnunLdoduj8ABBzr7euRc
homxShB9m/aIM05aguN7GXptIS7EYrkJYDhzt6bivORAIHISTgLnozfqqzSLj9xQV4N6cKDUWyJ7
j9moWK1E9KdhVxqoatVIWovI5NLt7tRizik9fATDKolOVWweenDxRIcDzrIQ5dGTlMkNHnaS7Kyj
ov+O8GCOLvJkdOrZV7xnLSQLLwKGgL/mVnn0JzgbOmlVRSGVVWvrD5T4nWwncqbizNm5kXlw8P6R
NL4wzGDZCv8BaVyKVWAs5zod2Tt9jBGxGh+KhKOINEPkC9QDTa6bfNlx/lKQq9iBNnK85IJgVdiU
n+RsOJpUY2x539q4yLGoRx9S4TPXzd8ki37wyW7Uly4DOGuHVLxuaUQ3QfGvmR9diCJ68/R03RHM
hVDwVo24yYZKX3Gt26GQNR3IIyMg/2It9+2znNk3XwZFmVGa9jhklFI49OfOcCuJonH0I89ElGAF
u88ewaEAdG/8T6nmIotSn+K5Q/hRL3/GpL0VmT4nW09kmcrYP+CC2cyFJeid7gh63Vj1ar7MWn6S
WN7IbbkIh2At8hc9Kd8h4jkj6t92xCdEId9jyIVaxKV25Dpk+V5jqhz5I3eeblmfBeAT294iD+lv
GoQ/0i1ZRYq2jKjGqCD5HBrsNsVYhVQ3LkSxuxuMENKfva0UbRVsDIdoO5gO4srsSQN8MsS1/EkZ
LslYffClzMQ3oBLjmSYE2VkkeyTElLdXLe8XZYiMiUGDiXUDZSOpZtZMxXYGUGKlOw4tpHp63Tcp
44IPTlxnjvQZvYTd4w/iKFCqHyKdsUpQpNM8EkcOIaDOZw6wRvwKlqGIU3NuVERHms4P8WFiO9+H
nrUgm7ahA37v/HRT9LhjpYBsgOaWDsAokFW8lh9+nFzAwNHoHtVZ4VRPRsx75hYZ4fW9TuqH6ktX
PfUPVvvdMEl+4mLgK846IH8NZe6csvTM+yGOb8T2F0Qq57HxX1zjIiX5uoNS2IbD1WqCW+SQcm8b
H365NtsI7eqw01pnnxMcHAC1Vxzv0JprERdnuXAVon5VKO4cBRYNKtrPcbFj0rnxnOKMm5mReILv
9EcCIISWvqJxj6fBaMrArTEhpcS/Oxx6mZfOMyU8pMPzSDqZokZAn72log7bikFJgwYZjCfVSe7B
pneolYG8On1eBqvwHNqzxHhRgvZWhOR2dp+Sb2AJ48eH2sxYRAHj4IXGwc/qQwM6pqDqO48pVcGa
jXeVqp21gXRzPjL0DKkgASI2DmUULdI0voRpfeBsnA/gBgqgzNR5qalxgSDEHFBHL4xZBx33qUO1
sWzIBeIEGrWF6uQbNNUzynZcmEOh0bS7HS5PSs/Zxi7iV5wxJOVw+aTX1ynezaWSh4qr0Gwwvzau
k4pohfZJwQ4jvmfEqbc0Ptdde04164dZ9shaUurW+ZOpMi6TKBiGymefvuLYvegWRyIpPkfJwLKI
3UdFic31ynvOA5CKTU4gFjllTrLRiCnEIXXFe7kFxTJ32mElZ7ShU5Kb0m4rQ5OQAr4ERvgS11IN
uArYbNLgaWgnovhtrOhOH6G+EYTKUBqdKpp+rOArfDY3XHkLPTEoz3nPVoUABUv3RU08uBPVd71M
P8yQRlhxU8lwNDz/YWcPBTmVma50MBsNOWMIAJpHZdqb1F8NXEJBJt9Lo6PkO7QncSNMqurhLnpq
1UY37pvGfZQ1e/TmW4EsQfPll0iPXgfPe8q76u7a3skwd2WsXq06fdWy5NIa74HeHhD93vxRJrbr
yTfVnel0nArus6F5z2qSfuiOvqxpXQYOSsioae5ihUj+Y/aRpxHDzx1BUjc3Hh6pcw6BlIgsTzlM
XjV/uBdJfqzzgdAkdCnJMWxJszQaZN7JRdGbkz76t9Tu74PVo7f5fcikxwCfrbwWLxpy7a6IPiaI
SYjUvEyOrcwpE3lP4s4lPqf4Kxx5nBuSsRMfq8uGnen9aJlZSHX7VITdlRHvzYCt1OvJWuyWys1D
7BYN7qNG5GVI1XEI+S07eV3G+lvsRBePgwhj85tvjCjZakB24Wsel3c7dPdQZGelBFmn6LZu0ZzK
qn5Yff0I/PTS6CMj1oDDXLqaXX1vo/iSacqHPNR3x72ofk/Knk9y69rKmqc+GElVLE59Dr04tt+q
6NAYeN9VbMKue1cZRpRgc1FKk2UM0zp7Hxhx+tjyDOM1NiFKJco67e27ZbS7wCIEFTGhEy8LT7oW
pfHG1PmeEvyIdkvVmos4KEQWZGjbb+JnlJDjjX1/LdWCWcxl0IOLoVp8uP4qPoKBO7ZV42NefoMP
uoFldm8b88TZ/FDt5oa0/Br06c5HeynWOXHEXZXE4ri92UlysQCKacTv+rl69uLuRgrQpa6+56p5
7OoUyWJ3903zLZHK99HHZK0O3jMG09euZYAfBIdW6/Gddg+gjXt+2ZuVrV23OPpudQoaiYGgfSf0
6aQ2yotkYY2XjpJqLKkwLsQHbxLpHhbuUQm8Z/FHxX6xKxXivbxDZ9+SIbyUifcc1gnAhOZOjxWf
AqR75z69f+kQmYJWR31U/JDiRx4t4ojt7qJwZPdjdeqs71KoAauVHu5ooJ9RLmPgveS99KBNclKc
F7/lvO/qkyVzYyE2tyQ2l4b4LemMY4mPuEy/DpvCxmJjVie9l6522d0k/oK+WoWn+OSlhKfy98pE
YqdELjKtehObev54kQzpgUNzZtb9rq78G8Sfi6wiC626A0mA5sCV3kQYUNnlDkjPQlXSo5k+nAr6
09Imy2RwzuIPU3DueRcxNNWGs/w9yssHN4kuXgFv3nU+xQz3HNWvmbrwOctcXMvEhoofoPc9JFUI
beob8myUGwbprEzvFD5ja50aRbpasXNXm2rl+3wuzQQV3Z56f3iJOCOl0CQ9gaF26i1GT75opP+M
0DAi+SXhBMVy8exyBS31U08oelS7V3pAj46RQaFUd5tWHsfmth4ZXHHwiSNKLrxTCa0h7PybOKMg
312cI5D4N1eLGA3uchhP5JtSOL5bcXxRUamKTz8MhPDKJSUd5SzW++Sdeony0uvZyUgv8JkfFsm1
sohqrruX1B5fKIqj3YhPke88UJ5dhhobhD5uSFpaJhrZ41r51EQcY9LwYmsgMXqEZgHfghJJ74OM
GKEqFhaWXZ0QYnGWjuqAV7i9hYKrnch7Sa9v9e9l7FzH3H8lGUxxL7XeLXK/XhCw+OGQetyRfizu
Dlr/oZCJnPIWKqUXhVZM6NEMYr7qxfZMaJNGW75IRf0Qn8m3LEGfW4vKjG1hBiTiVfyN4shu4BHg
xNiJc9WAcV9HKnEYFn9n96gGbpm4J8n9uadkPqdkP0PQLUiCxgB8QSB900iIrkiKLurkqJMcXVOU
gi3JMaC8iG/Xt7qL4SSvOYnTtVPC8OkoGkXTMkWbccZIOJqVxUtQlkdFZFdHryOFHW56pLeTbY2A
UJU+K/KuDcbmQcoEmxxsG7TzFNLrkJBdMvyJScy2RHR2QZAyhdNNTqa2RlGR5AoReSwGqH2tA17C
6sUVNUVPM50BEeREnZInhOBs8A+y+pxFHNaMB8VBgxdlnTDnRWc6jwznSQcaVqrD3nBfSqoQdXPC
9fJOPt8Wb+9a/L+x+0UK4yJKQFy12qylVehbwwY57TJNd51rziJETLYGjIRk8pqE8oCkcmJKcTB5
twxOuRRectysTrhHcoxE8piTdR4Rj4r56lDj7A/08yAi0WWy0aWa+5bJFCchNb0gPd0hya5mCIz3
8GSiOAYZKX4VaiLeCUEhaHNEEiKNnVT2ALxGS0q7A+9As6kYtdtGVs8p1TPxdpx+AJ70BaFwJ0WE
vnPCY2tf976MMizdBfmrRkJ8aS7anjx7N1/rlJ3M/M3Xn3qZab0/F99zUVx1zyftOlgrpbfUOspZ
HHUG5UbxbUE7XNTxuBMgjMQqD67irLhLoX0cu2Trdt02i1wImCiyqvpQIJOwLedJ7Ml1yiv6Df9+
XvGV+lRBC6Iuc+L+BmZnTKcGTVpUcrDu4M/kxHZGMdmpWgeMHPdQdBLfSWc6a7nLNiaNZRNeWmWl
u0gETwmQbeTueicnoeJAiP3RlHa9If3upsXFy+IfcUBcSqQka0l37LlctS9S2yuHLAneY2F/IGA5
jFqEZi5FqUauZk1SfKghKtQQzHzciIA5G8ctlfigB9ym5sfAQaPLsUghP9oneQ7XMPQQw8FDnA2F
wvwuymG2Zk+G65AS6RdLrcInQMVvHhvG1chDTOOhQ5A7UAh35ToRrdvK0BaMeDClRc3SzbJFKKfd
ojBwjBaa8eRW3bmKmt8xzgcLVAR2D50uAcOT60xzhwzwYRMjTMs7rN0NT2T1I8DToGbB++CYd68C
q0W6nI93OaNEBB3Phqg0bzUFYTESlC4EWBpLzSyVQLyNzKWl1I14V8yBuvYZV+HvHlMEr0fHHld7
4+KHUC2JazVnKN6QQaHpdhP5xRqb16KNXmAhVEujfrPNIjnisWFwYdzDiBDnnPSHVRlaEDukaJPY
NnVVTUYFRdEwdWrSffkQUUOcc96RjJtwjdYRnJCVviockpCH2twTlQOqXKKQgPtt4UPbmdeabO9D
A98keUFFbyqQftgoyqJXY0zvQYUuXSJ1YIa3chn5/Xc9zbEI+sgY1SJaD25J2q3X0e8PyV3uQvSJ
DuxUraQCn8BJZOWIppakmKKp4KSYhK933qaEP7RIKCiMfj7OIfWi54qSZQl8p9ObR2R3QPaRgZpM
Q2fKA3IMAlB3uvH280gjdxku/ZOTd9ZcUp2WKq2D+jYTwcoIlrPhrppEr2dFcVKq4bO2mhRBGQgd
wCZzVaNGmOjxJ0elSbSnuyq4f6mmB7Y9Hn8HTvKQkDzP0LrTK8V2URGBZpMGid9xkSTIFnvKf1UH
6aiNjgTiIB92C/P/kTvvbz36/1VdVO2/baDOv6XfPv9m7BPb/2zfG+pvpsovTk+IWAJd/WXrgy0L
Ku1nu9TWflOgh9Pfp4rMM5M2+s9+Pe1S0zIha9NjFSv+rXa9yDKjIf+LoqZbNh1bBLAQfxEOQFj9
R8M+GcogT3Xbe5GwDxHXuWqrIHhQiNJ4+MvCH2uU1lQfLESa4j9ksVk5/Nysj1Su3BCWSLDJKCMa
i0oNEoLmVeJWcDWE1Cx7/14DrpnWTksGoMF7ptCG+rVFVLVfW0wrp806bYgXianiiBLvMf0LWUKb
rFnlpmTt+3aw97mbA7O0o/yPpz7Q8UDTyG2FrlDObLu3kER68nZo4fa2DmGkbag28TwDbTk3AAEA
OhXLrXQKKXldwcqWezRbGqokJlxe2uQvXU41fTCKkmaTl78EKBFoPxoxt2rWxpVxQ8OskKKE0Azr
D6NeuHRzhE/xlvGtdc8LL9k6FIa+1nYo3W8SPm6xbtreyVBb5RmeuE6v7bsd8O+phoK8qbbiM4i2
FZCKYtd4WbmTwIgg+52WFetfPJ1WlUpHn1tsNNCK5V4mlr+ewqUvSdMR7zI9nd414joxjyqyotpO
SjZyMUL2UTP9UoiHIZI7WgfEd7UOmeDiISGgEUSBsOxnGYHksbM1PJuk2DjIwAYM1arW3PCKByhb
GLh6HpnTKWjjs+a9K5snEt6dHzbDlKgukf7nurdWGmzcplddrVIpYd141UEu+/O0hA+vQqaLlUO8
5P25lYbfBa1s+8+X/txRV2uNFspQnxQLZJmMTPGQqXZIxBdRYdXYta9AHI5mpZqfkSndwrpPXn5t
WohN07hzFn7htq8eecqIha3PUnVuYWpHJ00dL3mbVBDE7PKoGolJaaP+Ni39er3K0rqFeMe0aAy+
NpW5s/eo69h12k6P+997YdrpO4cVLbLqBQyBaNVmEk3iVHdIkuqCo5Y74aIb1fajLqgEB2X9npmc
hgbKmF2aJFiAwpF8KtR5H6ZfvmJ1zJ5izSJOL2uslV7XxLTkCrMSNvj13i2ytqOZ6//Dexekus2a
OCBMGFXJilw/VJN6Ep8bAkIPg5E2Cy+RlA+TMExFjz8Sh2HiiNhhbycmgfFIlKmZusEJHyP5ykhB
d8mYqyQk8TA9m16bHlqAiwnF0P+8DTI9kA9ld7YTV11CwzHusU+3sOiMa0em7H16CY/ltUTTfsLH
a9xlJVaX5BOpDPRZLLAOnhxBRohYyoCn7JiSnuwK6SwVA1xFQ0wgD7nLGULZQDn0WqkcrKBFmidW
J4mm7r4Wp9UMXxoTCO/PNdNrX6u/3qNL3WqDj9b7ULJ6MfLZ3g1HbmmYKfURnP14KDuXqLxG6d5y
JUNuIgWfEmSTmZH1zR0RI51Y2R837qA2t8ZOoKqITf7+bnIl1cfKk0fw7eQ7eo2B8dPJaV213XHQ
/Hwdt9Vm5I0+JGYf8wYL2FHm2Ql5GYHWXR98hLa/b0EaP6OUYb6SGLB+RvVg1o5yrLS6PgyaTAxO
TWGuLUflGBGs6GZedg1tOSXuMPHOOrp1SwEhNL0Uaml1MaPjtNAHNdczqA0ESSXlzC8UEIhOau6n
Z9ODlMj4Kj2fyPvRNf6yYlo0HAt0Z9Ct0aJYx6gh2jFMQUmgM7COmnjI/bgZZ9Pykagj6zhtOa36
tdG0I/AOdDxRYP/cZ9rQoCoNNedlgPaZ6m3+AdRkYCRt2mcfdfu2G4J0LQ10UgLJFHye1PyMW/Nr
Wy+L/rptYCrVqomKc+pnpNv70JbEAxfg/hj2A7bzQesJLmPt9Nq0NhBr/Wltm5p0Z7vka99gSGJE
uchdBhwsrHH7/GsN7LKdLnfq2kBVvit8q9i5VGUgQIunsSTlynJaNT3IINgYKE+bYun72v7X6r9s
/rWlR+F9WTU5buWmr2+tHNc3OUHNbxkYS6dFXP7hJTBlAtNYOT2UcZWu7cJDTV4OwZyjT5prfmCe
1Yr7KmxS+y1WwxHQT1STQZUGT21cH3slid5QoyQ9dkWutMFOi9PqEVr08miIvuup3S1cnzi6UQm0
Oy6M+/S6EnJPjrOmO9ReG97qQv5uiO3lXExqbMk8unY3XLKeeTt4e/O96wJt5o9Jeu5DOzwnXGHx
cFu3PM22Nli0gwHhZysPKkAzzz244iUrk93Dr8Xp2fRapK9NJyFIU2w17T09mx5+bQXI5xZ5cglV
m82crNT2ZjIuHQmFWFiVwYcLdabA9P8SNOYAEaV314jxhmfLd3dBUq47T1ubWtIk38MXt3DcfQN+
qeeuA/u9pW8gSUg+YDg37zDde8eIv6lyH61C4ge3jOKS56jAN11lyTfT9u9SXRwhpH1Pq5QPUiso
CbosPjh9+9YCfLnV4sEbKD0OeQN3NZcWRl4g/1YlcuWlUXe/HjzfEZpwsexLVUiyEFVK58/V/9ww
mDY3i6Fcx3rxPfSZMbXqSHybLANlSiNF5dy2EUlLRYbQPh3SS+tg4faDajlt3eB2/Lk1agV1LSme
BRrKz5lcno1TMPioSAvTmUcMWVBwsKhYZXaq7IFeWSN3/2nNKFZP25TuEDBCLM/TvlaSxxSY/v5e
ae56ymzaJW8Zo01bfr3IZR9BSdc7W7eqV2Zrxd9lKaCL0A/jpS0VlOgpeigNIfgbV8UVTtTkawsX
vcIe3teh6Mv6lrfYFO1Q8raKJlU3GRv91VfmWmpgreau0GyIbwrm08p/tQN8U+kaKvhfgN72vbNh
ckt/rbLqwzhqFdNuYADT4rRieijcqDn82m56Fos9lNgMGIBYqOL/fJdpxa/FzjY1NLxitWJke4Va
5ObX+/3abtqtJgCT3kNOtVG+2Lnd7Zk88ctbLsexRozCAudWf7GtwSAXnGsKhDyi9KIw3Aja6YuB
f9LP/PaiSEnw5NnIqhTHekn0SN6ZNQYAS2xlF0aJQ8hRgBmxNvDrvQu941aOnnqVnPHC3Fl+Vgw7
oaxoGHtUUz8f8rb+RGlZr5osNL9eh0LAzWraLk0liy9QbM0HhkmhF3DGemKWBveeqE2x9iFXNdtp
i3HMIZM4vkCRiU2mt9E0E2hsMe7BYlE0s7T3PEj1vd8oFOpHKib440rzMBIyuOhBWHEvTMCn+Xbz
EQbczKe1PW6aAgHQe1Z2P/f9eruvtdMeQMewaSNF05se82VAQHFLEsq0ND10TtDvpmdhYmIVF5v9
q9d8sXbaZGTukswqrkELRYUVMr2YcdbjroL6hlJseh5l1q5oSnMDF3Gkdx3LKKT8Z4C0OlIoln69
rorFf7xWopzFc9sqq18rWr35627TG0yvmUPZA8oKce79+c7/5cZZhP/RUjVjMW38j398qPNqH5Xq
CmAqZdcmDt9l1y/mBhFex6SR5VunOI/C8KP3oTDbRWS01i6h933JEWyhd463Wqx/KBXjJ4alPxdz
I+5xDxeAV9Q/XtMLwj9nuq9WZwO9z7Tbv3otGqFA1GJXQbPGvBTkK9MizCLK4vrrPBlKnG/gDmWY
KgTqFm7igmAAAVHlHfDQ2NtPp9P0MO1atvDsfr3mSrp86BmFTDtlRQ1cwW/R2jEpXYY2trvcarWX
UcczlSF2ONlukz831WspXgarqR0CzcRVXQYAo/7caVpUVfR2f9uJ/VSnUHDc4AmdZRVqC1tJSSps
C/0TqJuPT6iBjfa1ph/QeoptpofGqISVse4X9t9X/Nr4a2epyYu93/LwtbOOKQboaysEvvo81yMD
iF1lPKUK9B8H8CQSHMN40gJ32OrAPYl4YZF4J+0ITutt2lapVOVWxnARxJ5fGwzG0k2C7vr1Zh3M
HVPn6/gP1t5kOW5kidp8lbZ/DzPMw6I3zGSSzGQmSUksDRtYSSphnmc8fX9wsAgWr+pea7NfizCE
h7sjJeWACPdzjkz/b9yq40jUpRkpd3JlHapwerni3ID6vAcMfjO9uhlKBaBLa2HDfLXJlThbCc+b
mRuctkWrC/35SuZRGa+Jt9Ut9AeMNksvQgZsOVcV/cqYOvMSzAU4RHiX69kyLl3mU+aVy3kG0zwU
AUyri98akiSud694AXVQbOInQxAnuEQ8DCUQC1+/W+jrBev49z3E148IeHcfWQja9lugt/FlkSm8
ggJ6vF/frPovH6LcP2iMix+cHuSovEtr1R050wUcLl78XPwuKKDFgYbDgaYqnmSjJqBxZjLNs2OO
lNGs/tPoNP0nx7jqjDpeJ/XQfO8yIz3LEg/vFAE4g7mRKcSD+a3kWlf7bs0lM0lIrhSg2Ce5V5aw
XXfrKy3UvRt/LivrqPGyVYOvZiQP7GFv7dNGVz51lDt3Sjg0d2XbJc+c99PkRKHrJjPC5Lk3a/sA
YWB5DYdhTL21Vm77oTF3MlVBw52AxdI1tqwqoVNeurz7LKGVqfdPnCoeZOYGcfA8HsRPbmR30WEs
6+JcI7E8O0PwaHaQ8rSq9hS6hfYUO8CagUhf1MUkdr+DN1CnvktN7W83vgzUG9d0i53YEqsYzvns
H4ulJDI7IQj+5QlJXZ6LJl0/lfQSnMXUtUUJr3/8h6zJIEFuVDh0uuPPe5yhNpGgd93z1A3eOeq6
CIRl7BbzDlYA9vQ2nYxlFBvPMuWV0ES5TV2I5puMfgU/1i5vUDcvSiX/T97RfBDlbfP//h/9nTbX
cjILq5pO2co0NQuk17uT2TppLTuNh/qPCKbAa9Pq4fbqui+1GY23RT7WiNbp07eSvb9jONBfKvZw
a2lVfQCQMn+z8e9e/Tf7P/2rJU8fFNO3lt/vd/6S//W+kh9g0Iv/kt8pnWSPgtxIpzN63GEMEBcq
uOIL7UnzfoBk7S7J5vzLaJXonrrpp8yOxocasRz6FrD7WjId4iyhg3OJ0ufyT4cq4WNf2sXHkA4L
+seKL8bAcZU58caVKR0YztU4lJTB2Wd+RiFDgsNw4vErWFDuS+pyohrKA74K1Y3mHnnwUqDnZKjK
wj4lNCdvJvCofN3JfJiSb0Dbm1uZvVnQ+Y+4nrUWCu/EeEmlZ6O2s3L2BIGKDpBhzSXVWyP7bKmc
1NR+F104jMs/s9llBzRD0GM39mOvlR/ErPdxc5w4roAlbMo/Z2kJwZobICC05OD4F3W5LEzOsrq0
Bybmz6TutZM5FexcqtbNLzKYV45SZBdtVhP1xqSxiokDY/ElMrLK2FPiNPz0ssimGPvfBZQdp1FV
bf7KoSeCqyehRcEeVHD6XtopNAiyHSt8E4IjLXIeQxDPPKj7wVmvgS4vpriDSQIGDSSCk0y7rNOp
KzhSrlU23FMIAMdrnUfxlvwlCP7rzbbdQ9KLX+CPIeDs6m4zScByn2getMv68tb7DMPLaxFnB+74
Xd5C0ckhVFp69X1gzvU9Osj1feemC5n8Mk/tCT7cmBLIbYjj5rOFiG11fk3ThUl0q6rlGvAm3+aX
W1l6dHu6RkKI9HZ6A8WH6ls8sGhleQpUE7h2D7vHSYbcnF6uehqEIRre5ovP6i6R4m4uOUb4bOCl
NW/f2cVjZn/xP6TwUPV5XymyaBh2LR6HXcu20Az8J7QzssJW98YRBCfCWl6Nwkb83Zprh8d6KgBS
GYgmRb0uTZDQW2nAKzXvSPn4j80kV6X+l8c76GEz2/3AtkoygsIZc/O+HmuqynMDWg1wPcL2ivkx
6yr3EXUUqJyHtN5FNoTJkOr1Jypcv3du0bEyxTmF2+mNc04/XFerdxwgUr4YpvpJhqjSkyO/mS82
TmLrp9psk2OXQhwHhUH99M4mU1mQWPGTVL+zbbFyDwR76avJIT7sct0+abDnTcs5ZSEHl/Fyrilz
V3XznU2B5Fqm85Sa8370mjXkjXdqDu1M7z/uXp7XKJznBjiTJdE/7yC518B3d1hTiBFtmZc40uwk
pPfVb4gtfDdiBRhQmzf3bR9yau/4xkUGaDbNSzHbiKF6xnQltlQvQmO97MZqjbDprHP2ZlcA+0XD
54oPdeTeLAmzstKP0IeTHxUVFCdf86zJ6qG7gP6Ytbq5TSuPTRnkNDTIMhRqdW9VZX2RmXjoivni
UZl2+LHnYOWdR9Y1H//777fh/Edl1eLfGIwsyGs4UjnB/OfnhYbNKKbp2KFh1v/Lyqy2v1Pt0TlV
JcyV+3xGeqPU7AIwheOc6qFwTrLcebSuHd54qg5MCNNwMr2wq69kYVryrHMJlBTrnCMUihqcYF2t
95GlyM77/m67R5qYvya3QxGyUvVwv72CelL/vsfmrYZUN2oITxBvgMSZZ6Tobirsmyn1k/t6UTbK
yvrl6p3NV6CzhzdzhlkKZ/HL+6g6zD0PARx8qSf/ddD7RikPMu/1gOfHxWdblitT0eeFL6dUTzyt
9hU8GgM8Jut1WNCoavn+zWr0BmNe04t/OMzpET2CvWMk5jkdS/fKYhv4Fbo38KNFrYITVo1PrR7d
jXnefZ2pDB2gsO5uZBrnzfUAKOS5DhXjlNfRPYc6j6M6Z6fMhqfZ6ApgA1V2aqcwOykDVWNkKFJG
sRbTYDo7p4EzaDW8WRMHRDo4fCohPLPonKGfH0Kvg+SSe1DxJtU2324lV+IjqzJ9k7GhCmX5M/iT
5Qb/6reFvbuHLIht/StIBjEGZULB12l+yWxdlcv1r/bGsDo4IDOyvvMPcdLtO7t1/oz7Eggk5G7I
onP8Z+rQ+I696/xJteJPvdTzj1OWV8fGBkjH9jC7r4KwvoFL67vdZe5dqNL7rczLoBT08BngqsW2
LXRp/j0OfbBXiy/qpTlHiUFxl6rQt1A9yx63hSWvVwAQ0SfX36dm6zxNSeQ88de5C8pYOcssjsv2
ESrEq8ayEELkdLE/uZH3RfzjJcjjIO1myG1kDpdwWSih+d7blOCvt7xGny9s/GAe+NlvHzRatAyY
TsGpNulZazu40bX5m7aYNjtHOIAVX90q1QAKmpf59eYnq4Pj6gOapKSKE4r5jkMjwxK2+cliAeHq
dT9MfM3u619JFEF41QNgmfrJeQjdxv1AP1RwG6EHustkle3IY+7Fw9m1TffD1HbWnd4BDxVnGayF
wTZ3u/okU38erdPctz8koPAC94NuIK/sRGZzJx7wwitnCKXPWw5UmnQeJyPtRgHG8SGa6LGnbr3b
PMw8cJEbAaUPKYb6FGj3Wai3x9Tw22MT8cG92uZytQ3/w0eWxXvNs83fpdimcvWvfpqRftFSAPC/
cyvr9uVVz0r0Xakd81Aoinkvg6KV1v1oBhDQyHxU2s9dOBkgvv7hEtRtwqmwjnczK81d3MfUq/92
2VK9s6nJVO3MqVNh8v/bWW65TbdYs/oy6OyX5S6beb21zPn8utchDPzri90cIUIDnKYWxU2uNOn1
pCTljS6dROb0Mq3MTuO0gA6+LPbTB6BN6YNpKM59VxcAnJmJvUKF+Pjff6pRoXj/aEvhTHNUnhBV
eqsc953mOb01JiedJUCaInbvFDN5qGHX/AoH9LTrs7wAi5D1N2rWTMfOMeKzGarq8qEZP7kU06/Y
bBo/QgNF5Ng0f5kp2jbBj4xu45NJ12eT2kc/yrJTCNAfCeKAOrFcilHc3k0VtPxefGR5ixZHJSYP
mSFonXcNMLVdtbRAydAnGcJ9jrRAKVYIx5arzYeqG7/TBcbjtaxs7qX4bMbJnJ+gdFBvxGXOZpga
tJpaYlF/DC1gG+vp83IOLUfYi12v9YyWDUwyyDH2q/9mkqtXu+SRFK/2LQ8gPc7Il+7+eLmneIiv
RC12at8ZOP0ejkR7Ea2Bt/Qkg5L/ffXOFketVwC4VBinLMTdNKgjwqK9X42JYi986hBNrpl+P199
JbdkEX8Xbos7kyedt+lfX5K4rLdcbB4txdf+CFu4FhTRaQiVcB26fCrQr1zmcRn8fbmt517+Z9sP
0Ni/hrQRGkHv0sjqO1snSSNQ9//jk+PZ/7ErdBAVMGhqpJFQV+lp/OdTblaDJgtnI3i2M7ub/E/T
rNPYZqdNt29QCT23dQUTXt8/d/4EQhHNiORGbEk7DDdF7f2Ym6p6cfaTOKTP2BiflRLZHEkQOqFL
5QeCyr7xLQ5BaTzcpeyBD7Wu+5csafxLuVyVQCluQ4o1V01R4ihGWXbg1+pnbzrL7H0a8VtDoMhF
6hxp8CvNHBOYKxZcnW+c/QY9JE3NUQFVjB9Jok33b0zi4lKWvIko9VxVc2GexbbFig2yXwdeTr4i
t4U1qcyz/GfhhtP9akJrky7A0bZfsvIMCv+wn5UnKN68G1elOgHuLHwYFLPct1U6fxl9/xEBdP8v
bagOdONNf6KTVO10v2X/2kQ+6H3grXYavQQl0Tx/0X33sTW0HwlqzfAyUGqkfcHX1OI+6ChBimWQ
8qJcuuGc77NAofy8+IrPoIQLt8FSvuxdl2e8PKz3PShluLah4zv5EC6/XOrLXIxKSnVNrjYbjUPX
cAzmd7I4t05zkqs1l8z/4/Kdq2R0uurSoEVz8yZku1UFMhNkdV/dpGpa0sholxxZUYGIcpdfaL8v
LzyCAqlFJQb26UztD5VrptqVuMs6fzfArS2cHn3gPEG3Wt9xAIUKQc6B8UUPLHvP2YwBN2kx0pvk
Kuod/CsP6zSIUhS27BRh9sk5yWwNVlpAzVV2Xg/wh27hEeawYV/n5VjcRIjG3oZRUMGckPXBXc6W
Ltx57XIgUCcO4OFlHozs+FHotaHlQPHozXzQkpq3TaOiwTh+i8e0/hApnX6vUsra1Wk/gWxqvtFd
W3+AUFG/h64dxl0nmL7lfvfGn93JG3914ewNlLBuOd9qbm2j4tHEcmjmMaMzpDsvQ+4XFbLvy3xQ
Buc6QrJznb5z3KZQ7ZT7pqZEJ2HbQoIqzXAl87FFNYDTsOx6Nb65jayrqNpcddBQHLaXsiXabJxz
0v5ngilUs0Pu1vVjoOg1T/lJceeVCNo4tJusNlmN0vTie5F56uy588Bepu2hTqiFiR/0EPTeA1eH
iEp9WF1aL+E/fNKna8ns+6Rvgc6dFWe+CbTYuYXBVbtOOyhhy66cvnmN8SUYC/WDD1M1NdXE2gWm
sdoV1Z0/BDn2zd/BP9Swi3/H5xQY9rEqzeaSK7YPouoWbhMqt8nAOyxK0e9dKrYAq8oD76oYppfK
/EzzKb9LatS+BomXHdgvQTmIodtS0dtbiuxXUITEbONN66E0Ivcrqn5gnhzPf4JsyD6oaj3xcxfQ
G2Ek+qGLlexD5SEY1/q++9UHmm4poEaKwrY+BkXwbeDbg0YrTGnGEQil9+DaWaawXuYPYO1PaQhG
225L9yZXi/qc6SBT+4Vy05mQwRwiJer3YoQblZ4BKNRvdT/8PrtwNmRT6UKss2z+4mXzt20U190i
mz/x2zaF4luN/ltfWV02lagDvmxA13DDzO/EV/ajW/LXzSrfgdxfefXrVYX5az7ZpMr+9F0+8agr
t9u1JQyViQORjAyBZqdcQVIxvFhMu+A7eE5QXNk3aJHsFP6t9ltEXrqsb/N/yyAZbZ+DFP7ledRi
q5v98I3heQIgdJIzTTnd3EyazXfPMoWhcDiFVvwyHZaAbSrxsJa/rK7p/hmraSDtjbRNqMMVkDqB
r+7Pg0rLranEH6JIjT9oFHhuwtDToBtiKgu0Iic706ZSITYZYljcspGq8Gr6O9EW9K+JxpL+qjY2
/qLCqB4hRXEuHGpzUObF7rcoGK9VrbN/ek37K++G4NmgyesQObG2uoYhupavrgr6veLaWNRIN9d0
gtS5oatr31XTu6zi6tMNiqwXLyCC4gcwZTHsto3CnIUAlxpVu5YtQpJbFhCjZWfwZvfwZrPx+0vJ
V5S8xbdU67ZEtimSL9sumwZSB6Pkiw4NBvPiF9B6a6P1UQaey//o6Mw/J8hqfkRvND7MBqVlWcxy
27hYofbGf47rP7wyas7xHeopC5QiqWOItNT2ceGrfI7Mz1SDy882PaEX3110EZep26TZbeuYCUqn
4C3qwQj2Vte7dyOSl5+RYXhOVU5oQqtwn+f0i8TMw/iSolM01Ns0v75pA5QEwEH+ar32lqPG8U+a
v4OdF6XmBygSp4OetQYF5drlTB6yYjUvlA9K0/ioGzvWnzXh3t/hfhhP78Mhm9EOeeeBtOP8IgkG
/6hplQcXTOMWtzUgcD6pef64Gl99utjNHiEZyh/Fr6nh3ls0hKAi8wLjOefdexkdjb4ZZkgFzZeh
NGF8UPV1bZmtnlm7rsnM0CmHB3r4kKJa8b4JcgzcjGKYDvEQnY/Sy7i56H2a37s8C1Qc4a/tlOIm
HrKoqsYucgyT3nEOwhdCPn58aD4wDJiiB+QDNP2rO0K81/GciUqc/1da/1BDL/6ZFvwOlWNff+wN
Uz/wjxCeOlMpzqk35df0i7yJKdvvadUkP+MlpusLarTwgvLlNETg8usAVJ5nhvkhXd59g90DS6y0
z25imR/FxBkoPVGtdxmWd2yUIyBg58WLPxTdqz967z6Y1hm2fJUOYaVKPg3L+0qFdP3YVaW/E5SP
p/fwykzIBsqqxdvuyktM5Syr3fDTqnL9+TWFWC226keeNPydxGi1A9nP2FBKzBEZBP+InLplsGHq
jXNOKWgPh9G860aPfYAYZRkspHluwDgAYHFuxS4mWZQh03z3WNEu986++UY6nGWtDoXadsf1PjJf
soMHcW7hXlZvA8QgP6koqyQc2oRXy1VQQ0j47kpRIXERG0X3lyvVAG3SDd03mhuaE6I1zYnaRnNy
8pYNgczXS7EOvYJVLpVy2EHPpd3JTIYtxe9DxAnO6eaURml5qCoYo1FzaR74yzYPld15N4WX1Ag1
pM1Dz9biQa62BfGTiG2hzwBcy3RLRYO0dyMLm/O7e2zOWyq5+XZfQ8tB78YopE/atb58eqFaj5+H
t5O+R4eqNZ7bKJIViJD4yJtd/EzMvEyKZULMtrLEZPEI8VQezjxxt/CXe0pSXNLZKi6+nWl3Uzs9
dmVfXDa7XI299zNvyv4OlqIEpXav004yGH0ZB3vTN6GZLJsc1SzzZeW9z+r+z+Wpqz+gFqeZ4Y9i
tNEPr9r5GL8O05jMR2tojqXXjDd0uULNL6vit871SH8JEe9t+V0a8ft9itFcyOW2cHGVadJX0TW4
we7Gs4JsV1OEuknRy3hqMst/cvXkUpRqfJZZOGrNI0oUV+KQL140wf8MACylf8Z6dOGLo+EUlncc
0ojNQ7xcFTF6DUM0GreyIDZZ3RYK2OBpAF1CHB/JXfEeh4FTsM1Y+qZxK1MZJI+RRI+qpvOlVwOm
pz0TPTpvcs71MhiBCXbfnmnTKpyz2Ol9AA0j81K1YS8ok+pGnN8sNx78akuc2Mr2lwU75jdNRWkq
Lr0vGd3O173aGUvXoP6o1mDEpXXdhRcqKx33jYcVNf/DQ3IYaWFfRSNPmbXJCU85h8fYy2Gbswb3
2OvWy9Xc+SNST69zWRbHdzYfweP8SpZl0Jc8chUUy4rM10uxgiwyd24bZrs3tw0jkHNv5q+3fWMT
H0nx5pZvXuab24nXNsgr9qu+OqRp+Vns/bs7rsbltm8ywpiitHS+wiQEWyDHgRU0T1E5gma3+2Pl
OQex+ZNd0qTcVWfOAhwEoPJpN6BMebY8VzuXEH+xGqOPlHonsSOLqbE3hw/0Khp8UEiWdQyTmPK9
OK+XQeYifK4jDfsul0xlyIqCB3cqFNebTTLIjY1c2VWqAn3f3CE15SLVcZShQ1gJrswE5v/QsPk/
z3roNZfLzQdWLUu7FaOxrLyZF65bkq4MB/4fl6Rr/j5ibzihDpQ+ObVdH5vcrJ+qZfARkLG0xLkX
E7T3Ne/2+R7NC+deZmJfvJr/NEngrKFnIa6L1xb4mn41gUS66wvaFIBlqpfE1/sdj0f9dTkHUDM4
YDevAGZqlzKGmdRKL7OZqvpVvqy6yUgD9ISu0yhGCZE0br0IclnmnYSuWdAdG+40aPokdk0jziob
bwBwSXF4czvwYPaZHtPVJCGSvuv68rqzcnVXaXN33xeGdWtw9HhsleVZq+2nlPqo05dHdRnWudGb
f1/KkswlSqYy0CuR0a8xTMC++L+DR4L//5reK/SGIHveOxMMMvJ/O9UBxnXprdvba8khA7KjeK8x
Kp+B9f2yrYvtzS1lPnratDdA3O+2znc7DPN7hO3uxRQI3MhEYkjPXB5bpJE+j6vkOtNhU/YEo6JN
RnYPXe39ClkBhZHeQ4w3XanAm2mpdZTHDL6rpy5BI8NOhpa+WmwymD2NsVoV/5JZsbjBiwgnNseN
ErS56ua33KnMh82zzWH9sTIdPhfixF4pAQKGbl7eylQWVD4PCDHxWiS/LMwh9Bz/9lrqqFdo1avn
9XXACxQE62vmNZhaMN77mWvcItQGUWrpBvaxA49solRmWvC/Mcw2PH5XcunZVmkiV9hbxzcBsrTO
cyCotGdmn8U2SdJ15X2qdU2s2/DmVnL/9aXIqxKnNzeVF1HXqJCMTvK58cMc0uuo+tpOIDt8vmwe
ArXgF7/1nsWeVj1CwbNn3DazWn7N81+o/82fg6q2j16Q5/t5ie6XaMuuX6I1XXkW96HRUBANP2iT
n+9aW4kqANjtcKrlUvX15YSEeZlwOJLBmVdBMYZxW/FSU79Bk+3yJqSNYGnfbT7vo9dEqRf+xQ90
epBluc26sM3tKar5LljuuN329Y5vXmk1hc2132klVTGDusOCo5igMQczWbGZp0h3I7Z8wWRsLjLd
hs2lrCpit/k7nyr2RrilY46yl4QyeGoH/GMd5Q7b0pbHQoLoOg7C5qau6Zunq4ciUojm3k3mNaFC
p+8MXaNhxPt13dC0+MFG3fLWJeoqDDnABzzFjlHnAVAPa1bLIHloYrs1AeVPt7POE+8ajBIfZwSR
cZenLWLIZuZQqTNBUp2qzOr2tgIMYjWC2MOhh3ozPJTivIaso2p1WXhYPaGKik5qMvw0Mt29TkZO
OmVYM6w+/xm1ZljtkqG390nvase3t38bvL6I9QXJK07YXuxnyHyBALV8wx282YIcWHHyczRTLIjG
5Q3QJF97qGGPsiiDH4/m9VjX8d61oBG6qrMiX1ANN0hYA8tcIpyhjfg3TUF/XqtJQ12njbPrIAE2
PA9mfS+Dy6n6/YLkvK9ql05cuVxXFm8FWkgAztHQvomRZa3t6eFdwxfPsMHz94mW7BKzJlfhaZRX
AeWIce3FQQ+tXtG+dCbSFWhenGWQNsNwcA42FQga82hoFJMMum5kh26AlW3zlQXxa0r7wM7fPIFg
+ctzZx/sLs/fYeQ5Z7mybbj6S3csDtuCLs/uelUORz0O7zir5Dm9WZ7i10uJmRo+uGKslpXRhVtW
iQblYzPG8bnW4lthZ5lVW3vKg5CSgmo897C0PulVdCucLj44uifktW6FugWR8HVti3v1fI1zMwsa
rPQ6U8qIYgwN1kcZLLd7uRozz3xjK0M1ya/EKD6dk2jXDUWqne4Y3YjMllGfcx/MJPsH9mTMxFTP
7cvVZuM777OrufGt0oeocCwe79y6vNL3NAWP4I1YfXOLuSy+1AX4OO2qbs0PZhwi5V7ViDtpqGYo
TYaYZQ2TxghpEr9ThvLNUMv1aHfzTetsppIBO5/45tpg7DLnlEV9A+FejNph2SHW7OflVxe1jjCe
sx+OpXtob/4XDyiivStYBP49x+YRtTYP4c1gVN8HEBZsSRSdf7mICg6nUs8yhd1averNXn/u0tJ4
v9qqHJltzvUy3ZxldZtK5noojWdbBVGzxSY/Zy/TD9vHQN7toPAafvqz9ePx7gNkRcgNR1WR37z7
BDVR2B6NLLnEMJ1d6Li0F7xCkMXfjSRrb9ErAcqwTDOnbW9DFAvVG2uCLmNZ7amLoaO5wBkWl2qB
L7yzSZglOIkh68crO0dDTkgVJk4nD4Y/azAlg6s6dhMoQ7WEjWblYUjj/eg23kfOI130CRL7Vipg
dA998nTHfWziOPgUW4B+l/JZHYfhCZquaSfTfwsalcC65iAMVTuzzz86HKDLkU2lx/nHJpiW0gkY
76Knh0uzlHA32DY/aWaknLPJ9M9VYjvI82lje6upw1exybC5pIvzOPWHpLeS0xqw+Vkl7HhWlc37
zbbFqtnk36mjc7+GzYaS3jWZ92AA/rqPSvivu6gN72W62lIKma0JnR4/pW8XZHVz/l0svSRPhZKb
N/8aKlHbzSQdjeLuzWh0j79NubwIcftdaGJBRB7zzXO9rW4vUWntZm+rRXMDb6G5N+zYvlGXzjTT
Gs1917nW2qgmqzLVFtKrbSptbJvz/6/YNI/sY6akf+WGkzR/5bauH7OxdmG+hmvdambr9o0NAn2d
9kZ+CmZqEIVx7HvwqS3dNoSFEZLdE0CIHRRM7fx14pxgjuKzHzg6/I4Gj1EZneqHXO3Vc2zTvHY1
TKl6lrmbwBYEJfRRTM7gQLO9+Mk081LOGKzVvfNgKlkvZXFOnQGtT8iFl2TvImVaR1N7WPiSriKE
c3ahgRqEYOXfwOgFHr8NGwQfTsnwrtI6MFFRjsToKyx/c1nThOOoQ9bLqYM+zmc1yKm/02q8T5o6
fIid8QNNueExh82So5PFNidwkUDtXl7XCB88iE2GorfsGzdVCjbhr94KujIoZXCCmPp2cJuY/Yeg
q0NIKkklg2RxG8faFTpyBk2OJGnPQQrNzk72qZycj9TCoovMwIz3UEjRyizTwi7MOz50wa4xuuyT
ORrtU9b3e83tHLomGwrg/wwtp76+Ed++C96GgnfsJFQWX+881Up4cYc8/8Q5WLd/F67yY7fe2VjC
6xE0/+udva5yDomSfevdZDrJYEbdy5VMC90ZT+9sMtVG/Yc1m+XhX0MDv1zaul4zb+lrP6r+V6+a
gzTeW6o7l6qhqtsq56G2CipRf9fl6Y0olEamET6lc0dbSNO1C7llHh8t1Xwuk5heDbFxVIGmVVU4
VxMthvF1S2Fw78S2hvJnNNy5SWhV8SEyU/TWlSZ6hAfHfkB8Och9LUdLlwYvRRmtdVE8CsWIHg2f
DZfb+ycxyWD4lX+bcqqwsKFHj2jRoMw9qTQXZVNU3W6OdQmS3Ef7ATw/97CRcIOGVN+NCBfArF/k
f6AuylXhFn+gR01bulrVf1Ajj9jxjs0f8Af99AwoMBaQkwCQxj4r91aAcohMZUFsdPwo12uNHoxc
uYdCAr0OKdIjpPQSI+5WUzZPm+1dnqBG4kH80iKzwIVmFQW3bDxXBWQsneNXNDa5w/nNUAzjOhWX
ULcqKEOJEBeJnQcola7aFqIVyeAJ1nlLIYHgRf8R2KtQJNVLcgCgwU7xtAxloyqrnYuRzOrB9Cjq
DkaRP+TIcD8ozZwzwJNiNtVPscsg9rAsplMKZiyFmRQ9azSL7zXN+yukvgE3cBnfmss5X6/X6qUo
QvXiFpFBB9x8eGeXqW/yV3SVGuavJUCG9vUq0LXrqlH9kzq4MTtjZFgcQeavIH8K3IfQhWx3g+Zn
DqqkyIBBC7Ba5VLW16V6aVxrI8c5iBHBlAkKAz/ZKfyaf2gqjtfhVRh5NBu0D73bp5d+6k59k8xU
RloNRkeviqB7XOY2XECtGfSPEjuMhXVbTRDLVlWifUhTvf4fbdrvAVV8fnXVBjvgOaZr6yAR/9lq
2lQqT4t5Zj1a0zQ2+q4P3BeIoOejoqRr8PsLRLBAHf002FTYBEAott4MDjwEJseRLiqC47G/08a6
uZOeG2myaQ3DuEva8Yd04Gy9OABtg6sZ7o+9nsw2YN5pqFEFXxglNCVAZCkevq9UE2IDjvxKZvFP
Zoo3NBcrFYUQXiw+7OKzI+WfgxbBPC21vUhReDCukkd5UgyYyZpUBBU7fNDpfVnXllljmtaN61Aw
VhLb4ztKGW7VpjYudlbH1zWyg5/y3NGhMYnaPwurup+R2mI7BOF4EPW/HH/8bOSG98VXOaVsq6T7
wM4rOcxjqdzznBzf/vfG4fcd98v/pe26Nnpmyx/nPbgdDC+qIa3fP+UwBYR0cI/+A40A2rXvxt3Z
tFJUYwKw3TUIxge2NDMiWVn6h2fB5+t5TfmTn6hdb3L6S5tXfizGiAYMOsmQ0BmhQ4YI9Vqb1O+O
YyHQ58b99eB56McnMa1R0t6UWwVkusgA8q4IiuPaOiWtUasTQjn9dQC2DZVv788iMq/TJC2+Bh1c
xil00kdPVxqoqGhTCpVx3CNL0+/HKEccvA774OxW83hfhYfVlDlmcDacP/77v6Kh/+dPGhKchmrw
93DojDHfdV97wRjMNYwAT02cFvumghoGmSGkXbLqWFhB++AN3Xhq0vnHZLeo9JjGrzPVP/NXkcU/
WlgbPpc+aG/fbJKHoVK9WztT/Vs2QPGD6iJSZHd+8HkglH9ulJXtyrj1VfeHYundVw3qrn3bht5d
VTv6lx7GcLvovqYAWu+8vkImY/FK0vG5HfT0Ayp75sXTteEqG+3xggZmwTm5OiOLF5X73CvzT1nh
t5ey7J6awcs+GfGYfapc9bpl+/QkM5sW3N1UG90dbA3ZJ4+vZERLcvpEl6kyF91lKKjKLMkkwLHm
a61ooEJoU763F4SqahX1JYsRB5ohJhGTthzvaGGZI2LlqnuxbQtK51dLgIu23MTXnW1ZyRNPBslT
kqr7kV//SwP5BkTeSfIYsw+7l0UqyskTdEDIilMwu6PfBBe6wvwr3aaBMV6Wxcd2+pDqupccjGZG
rilAzuM68l0UEhcfuZ3uzsj1eQhAr3ncmfYMPyx6FNrxkRtO0BgcY9X+sr6acG5Lqtb1XT9246M2
Korj7GBbuYXkD4a2uuBJpNPr4Faz6J1fZmLaht/Z1tjXMCSw/RMCVv7JiFT1UNhQM8Sp7j1HRb8z
y3L6oo+ucacudBAtUjNfoqlmm2t19VncqE/sxB7SyXQ32hFviWw8dvwY3dP1sDT9wfNUBIlb7FEY
KpAhGP6UVWscWvvgQPpyR9fI5yLSfzo89T3BuJGdNZPKDmy207fFjjqq+Tt7Bq3+7+y+w87//+Ps
y5rk1JVu/9AlAiHGV2qeunry+EK07W1mhJjh139LSbspt332OXFfFFJmKkV1VwFKZa7FuoqvCAOJ
joN0DhLDHjHh+aQntVFcjeJF/E/oYGhMK28/AdjEn8ddrg33wCPzA5Ol11nmRJFY9VEVr+vU+AHo
Qe1z0fNz4WriH02b7oQ39p/BNM7WqdW4l0zlQsXMarZFLPXncDBSfwCQz8faML4CpcT5gFQiAZSJ
zvveuzG4S6I69GUdAXg39l5CDzHNKR/TZ9T69psqEMalQfL3Ie+CYQ+O6PiaKO50t7fFIXeqz3kx
2KdKYW8mKDqYeyRzQ0CtyF7n/qKwc6Os/FRNmbtkSeMbP6PMVjbOoXGXfTOsZJwczaxZ3SB+VnWA
vd0C+dkUA4hNhB1uMkQpo3Wtm590TW+2qFewjgO25MdYoqiKhgCAx4HTMk5QYoIcAWU0W77NiUhD
wkVNw8ZqkPVcf6lZ4e2ZSjIEucz3tAIcJEE8/4izIP8U2055BRvgd5IZKOI+IB0SDAgqPwwMWsC3
b7gGHkiVpIj5DnPy1/mjbRafrAQEg4FIv5fdxbQRYOuOwLMGPHZYNkdqcAAMjmtkhb+OU2NojkUJ
NHyf9OU7y2XmO/WiIBc0XNxOIhj/2+bKoEfNb0Dijm2iTs7BO5ppoRTo3aMosgO9RsZe85F1SGro
u9Q9AQjsE0rZwl2UocQ9MIDO921kgw0O0OjerQ1rhVO3ahObevQEEGdwQYDXi0YDF6jTbzKxwn9i
2JPMVRZIhp8tmBnGT46H36GDl1zcC3VxegWmGFdDlrh3gXR+1kD4/NTg/7IHaZe5piHi9vVaM1t5
AF4dMkbTHpUPKbsysBd/lC6+mZDaRuPejQabPaQ643vHQUCIlOTBnXIJAkbAQNXIo56jh12AAxWZ
5A6I8FRwkcY565wVYbm2BnBb+jYE1SrqBvxa4T0mcXbKudZ/4rEEdnnUgns0SZwHlEe9WuQMpYPc
iB94rR9BsDTcm+PED0YpfxplktSbMgeJYQiAKy1QGJnWGBkry1NF9goMblBNWVT8UCbN+xlG3m9f
/2pT48mdVjDt2nlaeQap9aGqtOBKDckb4C8CbVXT1yQbS6nN2iCycGohwvMid5ENdSyK5rOurNqu
A4ldkucoR5TZrrNAilwYjnzkaSofddzwcISmWwdkHslHGYMzMRDsbgTH3D1qZ8C9OSTtLigYsmVz
WdwjtRSQo3Z0JotF3qQDaCe4bHdklrUDB+atZW8aJDuuk9oANpQos3PRRAWQyj37c9U3h85zkx9j
B5DBcWri58nopl1jKiSsOPEeBskRLFcmqZeswsCuX8ibkdfexTbG7AxQkGJTKG8lvKXAWfvBa5A6
AME9fs4sDfC2ufzBeP2100CoN0wT+xjjK5LHufYkah4+T8xciTZnH0PvbNTDBg93FIvEI76BqulV
U/QKDjRGsQ+NhsK90yb31SI1wDDahm22n7UovOB+GCLeDKoYhOveXMVa9IzUIPdIqCsGzk31AYDH
CwZLGXeIQKQVB+auHWo+IEZRPmoh1MHiVI01S5zHPMCmQA3f3Hi16YD1S8mCrHL91rb4bnFbFQFO
IGxtZwAI+CEMUASC7B39JU6LraOF2j9TlDwUnRw/130i1xKEl9fG49OhCVJPgYO8n5SLIfjHjrKH
xhxRaFPZzN4lY/GzLnl1IGDisANAmeaBuu4XBvEAOpP9UOOmErc41lg5+M75aRxF+EJmW6/IzCv+
Qea1Bg/jKTCnO4A+mVfQt/FZPgDSetsYoN9YFKQFKhigajMwKi9OSNE01n7sVJLIm3MkbFlnnIOD
ywN+F0e9BLYiuGsMf7ElEyZMBsDVwdm8UwSseXSB5Yaf3q/LxJ1ruLPcl3e+9Qi3ryRGZSQeIEDH
JXVUtcMasFSqUuzXfPr4k3T/qXiVHd7J9WSPY/Dk5ppLLc6OrM4/vrPEw7nfhI7r3fyhyHVnA/Sk
M6W9W2bMH9Lt1nHWy8vyGQE4bpxEghJA9bdb5LwKdeTVh9mNc/IB1AUww4h6ev9fmMDs5ZY5Oy1O
cgTDLighWi9/KaDkJluZgdIXxbLGxQ28F71Nw31eReCKIlnUM3Srz8hA7i8k6aPauMwWVoWKVRSe
fiYZUieMi4FIPog7Sx08cFYXr+f5NJH0/3GhxUXwgRYjwXwN6uKoRwtW3Pm8OBzKtgd7a4Tbnlem
Fxkjzu8X7GPkqY2sEnGk8mIf0wFltLSbS4pTWdBcx2F6ybsIxPeGFVQbZnmef6MiPTUOfud+lVr6
xsJR5OvMRd054Ql1D8NhXpmZDUDMSM1ZzvEUq+dRBi5bHAv+Y3tmtqObPj0IpsHdMJwWXlv1HCg6
IU7mvawmeSxl+QXsQs194onXRrem+8ItGxyz/5IPHU9R6ecAp4jMlCLzNH7NAbGrJH2I4pJRNUEJ
/g0vRl7WoqCVhFV9WRahCWqlNpyw0tvioYftWq9WIm+kiLAL3kYCeQwRMGNsT0yPWQzuY6TUDRse
hAJ/V/1VFkbDAex0/R1ZFPY4HTUH2FQ0pGYIQVmti1Zif4ZZrhH0DyXARJRHapCeFO4A7hKuFxkO
gD+xNhZnEmkVyjtzgS2AmkQXVMZAnXRRXQAy51+OEhf5c4XKS1OizrKMPdJskff1NquXSIP3iig/
kiwNnPA6GP1u8bF8xuVzO914iMHgdfMZc629/YyBpSviOyb3NEvL5fCAm/aycMmMcKelUXTzGYdE
v/mMRmQaZ9kdQFggnRZb2O+W82QbyKChvSky9KzXve6yV523uOkwxetcPDNuRydEyrEnnq3JEJRL
cm/w2kovFpuea5zfjlVX3kdR2z01+J0hlo00aBp69qRfMy3e56imfAqcqHvC03AA97BVHmnoRY51
yBrb9JFDAS4zPXc2rEzLey2EO31MWlR+gkZzNlbu3DLdk5JWIHdt93pBdY8TKgJFCG2kjTtRBoZc
FfqZcRPiN2E/oiR4w8Lu1WjGHk5bS4JximpnWDcC3uGud81oV6gYlVP03qHRm32tglgkoiZlcXQz
JDMXNTjv5JnyscySgLc84L3yxgx8CQiR0TRaIm2RFIPKjx7gsTGYwVw3OVLUViT6tDdBJLeiYVe4
7BHfTwrmkgQwftwPEBQ+AvATyG+e84d9XDySKTWxWQIUQPn/m30gEfGGvalQ5Gb/EfiF6HpcO0rO
bpI8tokZHC2ZMWtlmyVqftqucZDueNNHuk5wpKZXxqnVjr6M22l9a/Rnv4gibZ52q1uczQtFuoNF
E2qBr/YNj0FUkTlghme6NE6Wqrww6siYG/2tRzLSkt27IfdAu5dwhtIRNeNvdqT49zUAHPY4yrTZ
0bK1NZrSp2n/w2WQXVkjjpeVxmH5GH9b8W8yWgLhjfjUJMf/4UMsJlWZ4dcwf+SET/vME4f/uAJN
oyYMxdbQG3mYFBIbU02tENxCtdFF8syxCfi4JxEp35mRoiastWUuQn5yh7rw51n75m7xQj1aYjFZ
3AeJ1/hFZdSbWUvu/30y+TJ1JC/q+XW5kndXuyxBPROFQetxqt1tzKIdYlUIHyoQXtTDy5PByh83
iLtGh0pkgNdtFxlvwl0aFtrfJgmZayvNAnlgZpfDpVCNaWn9RTTVvmMmeE3UCHW+w8XoJzCzcrPe
98b0AfAbCchQRXIP5LYy7+UDMDblQ+oV+n2MjGU1IHE59tmDPFVvJiRt+pUnuHdPdryc5Nbq8Gwy
eWtv2sicfArgU5OqW1xoyKJe/00tDfvXEYCT8GQLZHMAS9uxu3XrfPg0RfWBOYJ9a5IRyOzYwl2n
MdFOdSSsdVMX5bcm88mg1xGYLzy3AZ0Wr65IUkP+nGbp3xBR2wkmweeK5yVA8qzmMORB/oQ6vZ80
M07zb5kRWE8u6mcPtHYBSmda2+agxX63djHE1hrVncvagAV8XRsw7tW1dvG2zZo6vjrgz0b5H5DI
S8lfNMmQDFc13TXDod/RZAWAFupCPNs9opVhisJn1huzLSAEOJBg41dbzQFPfKcHj5Q+E3RARJzi
1NnTMAN8wVqENUARpgbgykq7DMc6im+Ml7lIbezucFgQgB4CDJu1V4RfBx0oKC43gNVqZ4jTg5mX
5BxIp35d6NWd67rdQ6fl36Wyx+0cTHSAHD9h359/AB4MghKQS69xN10SWSCR1cSXvEMeJsQmWMJ2
qWkPYKFDRSjghOQqmUzrzgOIxBphaKDTx611Vxd9wX3kMVYXgUyceUiaTFkjKQHcZ5quIW9EGZIG
yQgAZffYkRyS3awNTGAIBoyzHfgqShfo/Y67R2zpZfZVFQjYjnb1LBtjOtghtn1DycJTuXIZQi5t
EzePrImtfVeXHg5GMKQGoC8BWDBTY+/p0lzniWOsGy8yDnUXjSv6xwhAQh9aNaQ0p2VI/ycaNmF+
azwEwHxf5pJ2MSZXpK3UQv/D3Brk7H0XmQ+GkNW+t9xkh5BS/bkbgnUOopgXFM2naysa9PMUgW3e
BSAxUjGh0KzykzPY3tNgZeahBGLQxsiE8zUekcwJveh5vAmyPjw5XpE/JgPfiDi8A0zU+FW3wE2n
jzW/jAi1PDhFDSIDhdIhirQAb2D8qjCy7lXRhGExz3BDRKE4imnAmMNLHgG2W+fgJQpADaB61BhN
hSPERtSrRZHp8g+72TgdfsYSDL00IjPqLVNpONt6p9gbojNZBbUAA+yipB6AabQdkEGeTRDfIn8V
XIUmkqkcFBL2AGIN2L5okJ7m62nrXWMx5hurR1pIFVvelZoUP/TrpPGHfiqd4yKvA8lOnd6dSUTT
qZcVIBtGUNTwY0QTmqrHjc2RUvc1nJAcDLvw0pXVXiSg1RAFTYpHFBuDj80ALsQ8VDIbB7FrO5m8
zSLr8Rbo9LI9W2lXPFplHl9RcbFdDEItRs1/0uFwKJPWobWqcIUMjOGEqwfP/JQYXxo7ApNVCHa6
GkS793bd4PxuYOxLXLIc6TNNckoYKz8WgbYmuT6ZyW7E2eGuVPMrbMCRE9B/zONCO2YdB3adkjso
L0KVJJhmACpuXiupI4EnwXk1rwCCn02AIBX5KK6sLbxTiDOIDcIw/KsF2jFjrPLv/38WTPngv/lo
hodGjs1MpJZaFU5e5lMW4lMzw+mL61jWVldka7qb/fz3E2tmO++SsHTs6bmD5CskU9iA3Ht3TFDm
JgfMkpU+tTXf5sh6WxlDMXy0tdDcRpmIthbTh4+ixuFzAITjPWk7EweLleIXJ20QyM8CIFNXUorJ
WAdj2D+JqQ+e7Tz0Z3FfY9uelPc0ZcLj9FxoA/j6Srd/dLHvQT6sFz2l0kSkeWBHPEyjJ2qkKbtV
UFpgL1Yyz4wN1EpPswVNcpCet9Jwp9mPoTesO1aCrO/3HVKrjqGGvBi3i4I2PAiUi3q9qCt6YaA9
Uz+F+WYKsa3RvVSemrCVp041NCy9Enkl3Wjdm5yVu8WEeosdTSNZ39rxXhuN42L7zqwin6R2Rw6S
evfV8WL3uqy6DNORW9dpnT3gHJFPvCxE15zqdrwtjXi6otJtukYMz0ITXMdbW4/bZBPhnBOA3Qlu
vTBZ7KYBUBtmNZ6NLHDAmq4HG1DsVYqpmuXnEYcNU9tbWwkkmjM1ZuQ+YuOjYJxDaxWrOmHsnd2j
5ln6jqfFaRStZoLdBTW/iDjlAXDsYdNT8TBJC4aDIP+9wRiCUHZPUpowILped7n9VPE6viR68lIg
Of3ZlGb27IEUY9DD8pFEosVPjJtujgOfKnsOpQvuFyCx8N6N7plqSidqEDqumlU/DNE9NWFfxPda
7D6IKUY6ScYKFxx6XXR0zOrLOzMkfGpAHm+v//5z5O/h+1wdBMOea3uebnhIQ3hP/zvFpWHFKAj7
MMnIW0+jww9RGABd/hc7IRPslaeQZKCjny1m+sHFjrLnSYvqitNMS0gyMokVi2HnSH5Q8GVTJ3rU
BbURsj9JfWNOlh5qTcEwH4rV4mLxQzKJd9INuMDFfLRG00gx+1o8vP8A6krIF5mgduzVw99WIpNl
EZrWECpMiHKCURgPXTMGqCHmFy/RjQdHNRwlUQcGSkm/bOvnWNqKeiEF8pUF/CJk/gvQdVxpJJjX
nsE3+AQiWsAXtZGF0zgry9fLhAzLIUuLB3uaQYr/4IQMZAV+dyS79zsg7XW7ocYD31LFbIYqeqNG
hpl7QkHCzvldTmZIAkNiA3DJFvs4kOm1AI+LPyVmtV8UNAFcQQWox0tnvbgjxbI+L0GzlZii3JKC
7HA47tBFdFPamX5NhXs56osytTjZLQstiyM5MdZQlgGeT1pzsaGebU7dDgAOLQDB8ZkByZgcJ5QQ
7pBNWGOrErbGsRfCyf05rV6NgXtjHGk4MGv0TihPN46DOxUHsCH4DTKKweVBLRkt5gxR21U0gtx2
HGVwwpbW2lU6u6dRjlJClJ4rRVzgRcOnLjWgIuB7UAkfbhQJShRPi0lSRMGJZClN7uPAOIwgxOuV
w8UuC0KELWn8fkrS9uYxQZ4zTZndzIZqqazHTeZ14tvSVW84J+dmjSIsRmy1jHBYx/WI8m1Kn+tG
BJ0GXoQoBfqFRYbjDOGhlnfsD2MyHSKt6ZInsKu1fthE4bZLMxDZkTkl3wHVCrXq4I3hg83LuwGU
1K6rhaeJg2jPyUCdhaMDrfYBJlGcNQ4IsjV1ZynTuru6tcu9XU0FDiM7bNluutgYIFUElNK3Tirl
iYzIEfUWGfD07zhokPY3osWtycMQJYhv10aTc1veu5MdHrwILJHAeAJCaBHriH5apxtRTPCh2Cxf
cM6Yb7OwZH4xhMa4phnU9Iad+UiWyXaBMmTYT27CBtyZTtVyUOWl/JyEjjH3QOf7GCCMvl9EaQDM
ynVZFM1Zul9cl290LXWBeGA5D/2IMvOcZblPw2nqXURGALM/Tl6xJhk1Xm8PqwAR7t0ic4v6q0yj
6oT4LOjRR+xtdHes78nCzsCiWiKsvdi3jYXg2YRTpEVm9Y2B8szSXC/X1JlluqrSKNyTXWj36TkI
zbMEv+Qpn7R2n9junkZCiaxh4KXP+7TFWSBeXUlDDScNdUc7MUucbMKejFzBAckEGIkNTVwUy/C9
CxpTc7MsvhXNXgGp3KzllEX03xJozHd0ES4zLGTDOi73XA+pau/zZ3AYpLWlIY2nNnLbDcr77rtu
DH6g6GwfyxAZyN2EQnsQsMSAOz6EBl5I/KG9wxmUiP1UFmtk0wY/7QQpXm5l/CgL4wGc5P03XnXf
mGmUd2DW+0f0TXGng5ASJYrI+q6NLtyJAAw1rtoyAUAGAfOgnHxPSnnQ9Vw8kqIddhFIaR7mAQIg
RwOHSP4yyXZRNRKXmdimRmX7VlvyfdoaAXhT5EtmueXJ6AEIt8J5aoh3jodZZ9j1OdHGR4Z7AJi9
YxA4YwrrdAADi7xdlfbkJCucnWirLmiMbWPJ4AHF19qDzMWL7WTy1FdVsdX7slrHau6f/gHH8Div
jWjYq1/beJLG5NzTlMU9rU5rqKsuVFZd6tkMtR5FkFh4dwkshdJgc/DQ6mYHUhsn+iBas17XcRPs
IibiD0Y4FtuKAyaFhsh+bfe9i9TxUbL4A5JJQKcd2AaKD2EctqjL0Sfts6ar0ZB1D/rItqSjxr1r
UMnyTP1APjWmyI/tUJ7isR92IOQ1j41qLCnAvzxlKG6wKvwz2xz3ftKIagr4CkAN0Kd9V+l70iG+
howd5A25KG6Bg7mbTt0LcGm9zexvtvy12jLvZkkU2cQFamrV8iR2WuT8/fs7KjP4uy0j6nVMxmyL
cWSKI73sPZFKVTGrn2T/5NgfnDhzknVgqOcEULL9MnXjMzUI7VR4YqjxTddGKtgZZ0fiNHr3Jg1U
xi7gEf4yj4fl0yhQedpobTJ7/avd7N9MJPaQ8L0iI3KObEobBaR0KYaGMzmELEB+ltrDR4TBg33P
EPYhAE2t1atzY43XpSTH+yWaATNpWLv9lepsyIxEHSYtGJy/+yFT15Oza6sSJrgVqdwFNc53TYrf
MIDp3CMK0L7RyJ7q8SGJi+ggRw18EVUCUsXBSuudFzeIRtEMMYhDVYPTrE51E2mlzEKSmpY/2WaY
azuBczegFvanoQZcKHDDsnCdN6AwyccouEu0egTvTYJHtBvq14hX+lVyZK0VURjOskUhjCFflTzr
tiSL43HA13pUb254RmRjftssMtFkL2GHN4xFtNguMtA1puca5VG13xq4oYLusd0uhlEFwP7/8t3l
7I/vrmdYlo0vrWmZ5h939RQnoHhTkOVTSQXceLk8RWNtnrF3MM/UA8H67ZAUINV4aVtwYs8jZRsn
UwyCh7e5QgNXMaJYN6J37hIwc3d+zex8o/c2srqUGz3sUOkaChMv31lwiWTxuak167nVDO/Rintf
t0brGa/Q1jPQ/7d2XIsHEnkm4m8xk8OZhsCLdlYVwIv3NERlZ7MFl1a/qbXKftaLwTyEEqFE8tRZ
PN42gT5o+cYxYhxeS4AIxKqhHjUIKZhH4FBbR5AQAT+AuouGeiQjw2UeucGNMSv8xcUy750b8G/L
DaAY4tn/4ssgDzSPNQ4YQPOhvnjqLD8rUI474F1qHo2oELCj1tjSsOnT/I5LJAYr05CyA8wmQf1u
NJwylQ/Q4JYO3HtdrkjrlRKJrTYC8wqIi3X8pc5FuB9GDalFbthl4zr9ZBTguSQDasqwMC54GUfi
D+sFytK0zyQfmwqTdGrNvhDruMAza5lHPZpHPVR3/7d78x/hPNyTEdgwTNvC19ycs4K/v+CgPASn
Jft/YPIBMbzN66fRmhzfTpBw15RlcCn6bDoVHUgqAh15km9y6lGjDwZ2yK5V7BbZYueVUbvTNZxs
L1pyvAydSN9MeVad3slpxQmRLXXkjtuOWntxTL3AaCcc2Bqzcpm/XGyJciM/tcd/uboBxRw3n3iZ
S0uoq7NLUOAs6y8X0cVTudas9vXqaOpyFSA7m07TwNYkGqSGdxu88WWR93JAfYDz4uBcdAMYVInN
q5M+daL7NnWj+6JnOcJmKMJArSnKUFyzaBFKqLu17VTDxnHCZtiCOMNcA9wNCV6mEPF3bwI7u4aU
rZ6ei54xxufZUqpHZFtGGxmGzsHWTZZ9IpkW170flG69cXpPxt/HGFyRDoDxfdRzVNoDKseqjT6W
NjY1ltzXYfVt0MBJWYspv2tVQ8MxwgYQb0UPi4jkzeDld8j7dI51be1JhMJ1W0f5A5x4mVecWdCt
aPTOZV1j/xTWG9ItbhersP8UodwWFLFg2Smqqt+GtTlePNmOlwA/pktcapPPOpltpUD16440Q9j8
ow/WtAu0Hvw0dZwjOp0a49VtgPpNJlkTTwDuL4sBVTvjRutBzIHs9PKXtYkzWyA7XpDuXYERzyic
zX971Lxj4nAZfoiAoXBMHfsHPG7elUdOowAsK5Aon8BC056Rzb7XEbk8eNgXYHsl+rMNJIfWp7GT
FOgKE5zVkQkk4sWIevjP9OfZBuUf/et0bu9xN60P5GyRL3PnBchrE2Dv/35VcruYU+/tOsseyGKh
BajTyHV/OiLwnjOdjdvcktNR1zz3jiO9eI1SouBrnYEysTbsHwlMTX0ApIt0xy22EK+muibwEsLT
4CvLK1Q45/YPxKBiK9dV5oKzXkDa0y5I7r3NDLquqMSoV1iJOVsutaBZhxSDV8uOwNsXq0Dz7l7T
mLoyyjZakZSrURUxUGMZ0UWgYOCORrY1dYCUssVsEanyB6lp53cWQgvEKhnLXKz+oqUVkIKWCmBx
/+Gd5goTkFZ48qfgHPhggoM5XYVg3D16PMROXovCR0dvwsc0D51NUvHJjzyALuNGcsom0MwEcYGQ
nxq6ik5IqFLDeXzTxbFeHK8rEKGZiKQeyXwAdDx7oO7cxEO98lIAQtGw9f/9m88N54+3LMtDFqTh
OQZ20QyEyb9XBveZK2oQH5VPJhPuMbCECUjSEZVUUVMgMpsaV2paJqZz4dnbCI+z62zGSi3YiXxq
fJ50It0MTtKvOwvxTJoSBO3rZAC/FH7v1O1+cUhatRAiY38shKq1rfs2nSbRYuCBbXwaVva3pK26
M8WVKf6M2604pXgwkYiam0A7K8yCtEusGmgcKIin8Zv2ZgafEpCEciNZWQqdjw+9wH5NdRE/t49C
NdRzbQXWR5pcB3OKHrk32omw+YB0aB8bAvyjibOUpo8E+7f4TCfxIUwApYJqF3GhZhw8xe5qNttA
j7Rk1uCFPwSZt7cnk5aMBwcbERqXevhPb4pgZ2vdro+tDKdhgP5pVDMD/ijUIKVskhjEi0puiABZ
QQ2AvfsCIH5O4E07KvvhGc6U+qGuLzTM3WSF1C/veQAv1ANH4hAgI1ArhIOXY94D/p+syIfW1/rs
I6nTWx/TlK7ShnvPpQPsnZkFhQ8V0JcVKSY1RHtZZlG1iawCueNKQTKiwrRlM4IV/Y0ak9SoxzRX
QVCD8AOYJ5tR4oExtDZ2LaQu33y/c0ZDmpKopd55BcEZliKbm6YyN06GApfS1qoDfeJyDL7EXcav
oaUZH3GrpD8LcNKsu7BChSEZoRieobzctNZI0gdiQhMBVUBzv4ZTV3yxggxIJmXZPOsgE0ZSU5/e
R4mmbXUnqc+Ik1qHiLnpoQdyMMoco24LBjwU+HZCrrOpaD6YZWvgXCitvqbMeW5EYv8TNuAbzpDZ
7g9eAIzwNv7pIVSGwMM5BnTjiSo+8iREQmqFkNFc3wFSRdPHDyw5UA2I5Uj3oc03NKAJcdfVeyQ3
JMhE+lUkAgaf78jE4eklGRyx68Q4roniPTLdGIcw9bgmAvjSaG6HhVE5W8OL810X9PVzUIKrC3lY
34PC/YwjfvPZEjLYscFN978b9OUX4N/zU+WCrdzXHQDw4+UsvvDk240oGiNxN4xgXzBbBG+t5FsX
hghUjHqRXMbxG+kTMCnhb8PrGekK9wWvBvnWfBdRx14R3Sxo/Es53ytuzt+gCFCwMM9a7jM0CbnL
JoiOpmNnpNqEcsxIIL+cI1APUPribAFX8mwDzVIiifiYkiJVNqQtdD3clDyx8bKBQgzk6OQDWHAR
L6J5U9O5+oW6buOi7k83t46J6sBIs/UPBf60fi7c4ufGs+v8ZzeUCQrdiulD0nHEEjiqfjOrdI+u
TLQty00EFfEHB0ENBz5PVcst0VUZFUKeVncOJxPRgoXgqsINaV0xaa3YgKzOdVf2G5aDKQYnVzrg
Lh0g1y/NpFDmaYg8ucmPQfC3lnyYXg3/OudGf9MlJ3Zb/ay504OQJ/uJw8MJ1L2gIDzpWd3GW65F
2UkLOmB6KSE1JKujpnJW1JXUBUfrFSRtFe6sHhAnZfuT+M5HzYuNbQFACCAm6ml8boqVJuomx6uU
ks1GUY1uPZQhAvCNj+McpSH9PN91Y+2QYxcx2nl9vtV4okR2TgFUTAVkkSDfEQVv1P7ZrycXeQOh
Qs7wKn7UmBHvXd1BGJcwM9wsk6VP6iwpdnUSd0eXoQzBd4WbI8OCpWtEwvnFVactqJhy8OhTY70t
H4UeoyDXq4dqVwjenbKwXWd96444C8SuYO5GpcORDoDdzzxOyAB7chzgllrhBzYrfCR9RCs+Rv21
RdTrSj3dArvXZCG9mYYeHk024g3Fz9BFWI/sANQGKsLCGu+7sWLH2YSscSixBUL8ACrLX/5Iro33
oF8d7xZxk+MRJsvvsW10N6sbKMw+o3xtJ+0h9FmTSp9S1JMsKu/MWNxT1jqlxrdR/sSSyr7MOe89
szdggRs3NBQOKDyqSN6TKU16sydRxh17E6BSf0NKslf+baJP55l4AmfPq+/0zTfZIvFY4E3btOU3
Q0uM1cjGbhV52oDkMpx8U9OH3XFCFtRlHoHj786ucBiqDOhoWxOFvQP7g0QB069J/8mRFLl3oVkI
/8+O8DprrzkSPTbArdizYbBwHFdXM0y3EgVNYV1kAQBwwvdWolJ65kUbzR+42eHqFKp3oms7V1mS
EXn43R8f5abl2DMSSExWpni/zZAESpsFaoDbA8asQM4igpchuUKaW9XAWNpq3eS4PhNBfkmZ2C5w
M2RHPqWyy0fFG0X+kMK4bWyuiQ2oVF+XXOaRiXJFDuYdynJp7+yUqykIP/TCvPOSsjs5abuRbQHg
fzF2Jzcz3NK3OuEBsBfHjSeeBOA+oe4spUk0VjMHQEcdZsXNpFcvzD3oKI85WZEBSgTgsPssyNxd
b3Z9hI3Hr7Fu9KhmIQyTlOFdERWezm4WRlZ7HnITbN5l+iEzrPY4qrLivNFRnzx27NS701x8XL6V
LGcuXuTxe9bmauVFkbBqH9asOy8i1wKgL2+dl0pNN0ckJyBEbDQrT3PllpYxCh1bIrBA+62OJ0iD
KpYz9Vq77nFxRb11Oz31SWEZPbbXpJ67psCNzUwQBiVh3fZgSbJ1wNvAzeKLeu9ko9nU20C5jgH/
jNzFpAcEpAkMyQ3HWcjJLbz83nEYLgwI5t/jPt1kv1vYgFXZT6OMzjoA2H1u5M6PMnwKkqD+zlNe
gNIm4bgTlTjkDHMTwNOu81glVg8CLm6/meJktEAq77bxkDwP1JtGOuva2iZj3XwbpFOvg4aFF/An
xXdeKdwVD8f8+28GoLhDYonNrq/VR0nnGLhbpNNnpNhX57CKfghkkmxLrg38UxmlP0Bx62xdC7mc
a+7wej0KxFHJOAhMQAC/zSNDGuWl93+MXdd23DiQ/SKcwwzylZ2D1K1gy/YLj8czZo5gxNfvRVEW
272e2X3hASqhJbVIsFB1b3MeQXTxru2XoYqYZ3zaDslGJnwCmGQurzTKw7/BBlBdaEIXlO0CUJE3
AphSsJpNvT7dD1GCR4Fyl90or5Pjiav9vIQicz3uBvQBSrFfLN2Yp7sCmS28eGSAHNNAQoRCBgAj
qgXqrm9Qf41Ekg9ohP7Qx+OIQ280IHAwHJ7ogtTK+0h6blb5i+ZO3Uv9qnbquzs5Te99l6hLPJIF
HrLRRlrqK1bwB9xfcJSGPVngW0DaW0VDDah6wJIHvj5KDvqUwvHnOU5Cokc0s+FtWpmP3DSvIsJt
X4WgGV2WMHNYAEW/h+lM5gCyAaiTmuK56QGR2iisVOKyan+buSipchSqKnFgIWU7W9JM+fFevIyi
7/eRyvTh8wHIUY1AwDU9JA24goIezXqkIBlp6QLgmOkhxWkeYI7qbrUEuLMrQgDcWSMf1ovvEqB3
K5DUF29OKnAIExTGXthl/mwPWv6MPvcVygKyK4mAKGOekg78HJHtV4mzAVele2lQRPmiGlN2uURW
yzG7CCWJcfSC/e7GsVr3QqLFghxI9hFjsSiG9j3GhwXF+NMqZPGfq1QdytOMcqhQ66aVj4Cn+2qh
I3NPsx7l/YBeVgpUic2KRudgdeoMd1vKTls5YPZb37yWzK8jos00kETa+np+MQGdoF+6cZLHj7JJ
3F0YtbvIQPHRuC+tZI1S5WDDcjv8ivr+beoqMuIpxuO3sJj6J4u+BlFtrsYiGE/95BRvZQLuJSUf
wqQC2WyYzO66lDgXagbvAkYK54m73ScKmw9ZurXB3LUjr49VuGFlDyjbBMWbWr03O3Mlf1uF5LQK
Xp43hucd0JTwVeZd+hz0cQoSDw/giniFXdN0VsgIZVPaCM5YZQKIias1RN65dX+AzNK+knTsUgM8
1fnXCK2TyOt9xJnnY5h1flRX2sEBTtKGeegQSUV0zRnXX4u2i4+Om3cb3F2L74k+4kYShF+nUetR
QBvIXReY1hdUzvpkoLVDvQHwe3HMyq57tb38yU6C/DuYH+Qq76rqgYX6iO94J1CqCMXE+tqXrmZd
Yw/A5FafbswSWYZaiuL77x9DR0JtQ3L1MVSO+5wPw7C13PCYZIO8cPzZXmxvaNcFSgh383TQgI2U
2sKnKch6A+xLXyKe2M8kaRILtSZ53R5oKtAXuUeKZ1jRtEpj6wlvjPOMRJMNNlNNAyGjbvv2MKSP
prrQiHV/T14YnGmC/e27GAeG6SMbwRUwDdZhkZMZXUSvgdnBGcCtqmzv/BnwUVex6L31oljsWI49
+4Qz3tUSGQ36AEZiOqjMuGP8XBZaTBj+H4+TAHYDfbrImbT5x2FZHT3Gu8UyBiLvgwhmSpxiKsQB
9CO1D56RLlotc8v6AVLdFjXAZcWwW2MZ17c96xpstxRkv92PYODVG2tNQrpYiXD1rYd37rRMNkAC
Qq87tq2fWRhsCJUr4BZeJJWc/yYPXcjJXphI148TMjvKCQjv0zfuTCMOK8R4cIt2DkbyxeljkQLv
bqfMnupdrDr2LbM6CNvRz73q/CfRGIh6gzfGdh0rkACSDVFdP44h7vOJBH47yeJq0tGiYXhzJDLm
+YBd8hSnfuq6OjjkVVS1RpSO+nl2U0FFXNQb9JNhDfUp6OI1Wg0Eug5l6xDZoZT4+qDzL8IJPUgc
+39Q9ogjCLv3njrHeQHmJ1BlIi63ZsWrHZOwysvuATRHOrocJOg04/bBS8FuSfdvkefjvhuLcqVP
Os4NUAr5ELc8faQ7+b02mqp7bY+SkRXOU1RR9K/ItfDOVlFmZ2AJthtdova2VySVk2KvpFFcfG2D
MLp08fgurnscCS6mZBVmExC9JFDoOq/VwOA8xdmDCWySwce9/snCtmrvtCJ78NpcxrtRRzLCtZAT
VHY3xjyWX9uucLYZ9gsnYhEsQw6y8R55BaCf6Wub+AWJEfBm2LPkb9As6lsklPozeFX7s1aX+lZz
uhA7XeThSTFObdDOczfI22KdOtbnJK+nHbmMMQglwkPFO5uvc+sH6rOBYStt89GcOqAI8kmchizD
3cIogTTtuXvsxYZrqy4jvmG7SHPCFU1JgaOsAptLf5HQyEPG19fTyNgtCoQd9p6Op4ODm+sOtTmA
FBmztV5w8BkXceLjv0kkfpSu29iNUh8wD7oUGSTocUb7DOpqG+Qv3XLIQj/N+a5xWuOfJq3Oo+eV
f2eV9VT3zP0L4HRfrAKMqGXD/wHGZvHN0dEw0fYACMW5PPLb4SRWAUuD7eC1yauLWltKitJMotNJ
oCvz04eO8qfL7EOnLP9/fg2wbx1RiBOOm8CDICP0hQikpFBsD844RV4e4UVrVedO+CALMyB52nvv
chSDR/8qd0EQtsSxLXYfh+LroQd6+zHZMSu+UMuiPXUJ/lXjC/VCcjX7XRd64YXA4slSzRa/FLiA
1AdpTMBgVbpsBBogcCS7lUQV+WpievrWpEPhA96s+Qu361OaxeBH66JNV4C0wJcAUuvLXP+Re8A9
smT9BU+9asWYPbzgiB6psUxczSF+NvXW/ZI2o7dieVZdTaspwOk1TYc2cwGYiaO1ddIm8nMZFP84
eO78BEBSEPU/7Tb/iTf17nMfeHxtNFn+GD7h647N12ibVw2FmKu8NJw34Uzf1c36p5jw8FE4hFna
PUm7M8EDY9crDgqkZ9k3/TaxvPwMrtYA+w/zNo5tJfzNK4aPOHo/KjxDZGN0jmIbGbdyHwHF05ct
51/DYcj8UY0SJQvHyv26aJfRf9vdaf81HtmhMRZAYr3TbFzLBaFA6WXoRwJNRhjot9NF2yh6jqax
37U0XbSsnoD1lLrBKpZgqj4gb98c6waV7vT2i/ZicOak+Nrj2H+XWS2wX9QFCf9P6BFmJ5pNacyf
nO4hHFOGG7KaOEb3wFt5mmeqBjwHSQygClEqdOMDiNxN2DCccisvUpQaB2CjWs5RbqTo++xThwLz
m3AxP9Ny5NM4IdAMbdQ6qQ/XgvProKOE0jdH3bpoX0N8zy6uDvIyErhO1h+awf6rAa46n426At8/
HOZP6zwSLN3EbvkTMNLpYWybIN28x+Ayibn/4T+bLq4DoCwdR7YH/ETpiS6WSpw7lE4PQQ5+ovmi
lqGDRHsAEh5dluaeFItd0Qr3KEyfxLPpncUSiUZLdApyJ+sHq0F6pAV4bFSvKQGDL3XsJ004vgLL
0956fVIfQ8stLjhb4atMju33iNVrysDkrY0Sby6H1zKNAfCUFCuqZcTxWJmiM/5XbWRdhDg5tBpn
VlNpI2nbzk4Bowq7jsofl3kU68cCRxzAYNO/FDXqh2gUmtX7KFajoRz1LzRatJOS3dktUYq4Og69
+zcHk8Iqzw0D23GGZy9lZwJK6FhhxFbdwIw5oTNneXB4gsbYEAeuXC+9ywRIdb/M0XZkqynJrMpy
QOn+iSQ1uttmMQDvUQAqs2hFigGn8rWtiwfy8QDn7EdAWp/jkBfgZrmKQ5O4L15RCTC+MgDugqF6
yHgGxFeQu8c1czY9OhDOedKyk5brEdo4rOm1KnDS0Xu6/g97qsbh1qcZM74BLqE4FoP0qeijanrp
c2CIHmgq8RA+Sxf37EkVeIBb7FaL5gWU3vLsQpj6Zt6/4nmun2YU/q7Fd0ZNqSSYLoUmb0TkJGCl
a5Z2WqqHlVXd9rei32NxkaLuKdIV8jBYeRrwnMgsrK81sjk0w4Z7nhFflFs088xWPFO/W37MSPdh
iRMfd50YZfgomuqqyS5+5a3dnKIAGJZelMtvSt6WcfzqFfHnyI2y3YhOjseSiffL1OFQGtlYEG0M
IdP8RePYDoAYQc29WmSLMxMx0A7tJJ+1pACShYc3qgp52Uyknr9Y457wvh46L4ft5P22UpkmAojO
2kuOsrfHwtDFKh4TezNP2zF4pJEVD/Y+CMWPOzlNKzyPI+S9zqEdVkBo8Ma9wjq9JlaLPXzMWp+m
uJ9NVxpl8cXrAQ1FksiGeDJ7MHdMyAwtphPLxj2a5JD9VCY3CuxQwzTbvJO0V232KVH0xDPNMDJ/
j6VdeMdIySRRD9uQNS7IxG/oiT9koD10gSiqf7MN1FfGYDLkji2e6dJ6HtAKhx49gR8y0yo/u1lR
ImmOo/bfnUhk6Oa7k8D34CQKByUL6xKH0auiQpUA/jioX56HPGHAWc0LVAEuQrSxgv7FA94Sdqco
mP64MJk+GVkh9mSs8/hdeTfV9Z4dwsrbkpzc59Xuwi2Lx1RhTZY3n4MWwPHPk4e3wG1W2SN6XUPN
ddFAbttrZjre1kIy87UEUfqxygRIntXU0O30OfVc/KAFeF9q0XzpmNc96MkANHNb2uuJy1vXKQCw
F7mCDFhe00783VvoKpi46F9dPhnrdMzyHU07rUc9oCUmpLShNYGX+9hGxhPN6KIV3wMWxC8ocYIe
+1oANf4KVtTWe7BEhP3rn4IBQx1pYAIZlyjIQY8AqhTwzdC6CJVltaoCpnlm4QTTdgN951k1MsIf
ChqVzGPbqcZN/8ZZojMEd0eQNsQ89E5zRNJ3OoptBt7m24ADyRwkR2/WNAmw6doxiJBYkaOIzwW2
GBpDgX3olhhaamjF1nNsgAFSDKjBQaEwZK3CR8SD2jrZQQ30C8zCQVcozS0aCnlk1H6FTnng58O4
ivIm3lmagZRuEnabeZl5BbSqSFCvd9a2GcvmKPPU6I8NegMOXWgflrXmtbEVyjdxpwd+UoDITG/s
C8C1pzMavMrO1z1NERVH7xfSaErN8787HHGf+qbAA5pEpCTbZYpSjsgPG7zm1hLlyP4SquPyOSx5
eQRGRb5Lhor5VsiRa1SXJByya9C55wqMHKdFxHAWuRvQ+OqTxeIQCPcZde/ecRGVaa/tEwWK3kd5
fhOXu+G3KsliEF44pgsgFcDmDsb001Arh7mSNVMXgb/bLQ59MViun2HLe+wAJ0zhKR59ADcMG98d
UU9JU1LkwBYA0c70JNMUoUjmthx5HJxT75YAeSjYyUvsU9s68UpOWb+jo95qaHCnRSvynAsLgGR8
AdvWCrcb3G5Jq6ZkS8fF6FWZHWYLmk6eNVuQGcVYQn7EsIfpNTUC7fNgInfaCyv6zPsUMGiAvb+K
YmRbpLvDc1mI/hhrfbG3AdX6iOanYjMIl7/gLB65BI1ZX+0k/MQ0b/iW5mnpO64YQSWSWNdBHb1E
VWzv9HDCoSadx3QljuDtots0dWS26A6pHjif8vOs1d1CrigCmoRxesNKeFcMzIN6gLcucxrNLQ5e
xeXmYmA3P3VZsA09KS7pNH5x3HoA33PUo0IIqRV8lu5MUxqRrHG8hxINcwBdC90W5T2wm4dkOCrn
voyjvVYXz4vbjUkuquEE4Hxf4JwWiSLUl2lCK69a2oLfr+PRX1pjvyboCn/tUi8/JE3bbfu27r/q
YQQi8nJd17H31NdR8Tp00Zm7QFG00PX/GueWgxSYXu5JmU+AEJ9aAB8lYwkMiCmKrmaOgDRTDh/u
ZG+2EuxidVrtI6TekYRHEW6d8JMLvIdnnBC41yQxPxtST79EbaLvmi5hG5rGBmrp0qIuwAY0Av21
N31LmZWo4jiZHFlr2q4DRAQwY0aEFUyguJy55Zx63GmvfVP3qHtK3YeQgbiPZCUak6/ot0UmUiDr
T1NSTAz3J4CSf8uVxcjq6NBkyTemCj2pmDOsYvCqg2wBZaOGnJwjbv+NtaJKULIKswG0bAy5sEJW
wgIoClxJPTtNqAXxNnMYirgY0IguNQX98yrFZCJvEQJn42Gk4iZm479bXZJwjE/DxzTrOdDJjaLH
rQmKhMXJqU7KuvRn69j5NUyRdd41Y/XG3cTdl2AnXacK890InW7d1ciex2qKk5zvrRTdpSq98K34
zBxRvoV9BBQ0PfmHPFio8ZsARcU6kLAgAGknjc8BQqttNgEQO1dS4bok6DpyV2w0sp30+BMwHOuT
UBfS0uVONnuQBl8gvHYslrNQxWpQ0L3IZxeeWkdgJri7yETT0crFzbD0vWmMTraJrKesRn0zC+sS
52bohuuzd4Nbj3lMfrOFOwI0VQMZwA59sad32RKc1LfSOToqNaMTRZnnXH2Q5dOI1kROQtnc+JOa
5qSZHUlI3gEtOv8InaMJZ5UjERYlyH4SCQexd7iT4YDrenyc2TtIFtjAsAWe82mWiQnwJzGw5tdE
+kG+/+Y2FMI6kQXZjoy7yMM6HEBs2nili+cy54SOkcdFRLZqVXIHzot2SqtovifSrY9S0HTnawEE
aYLx4nAnJyUlqWlEDnZly63N42hOWS8K8l2mi2+C5kIkCtOdLAogRt6tsYRPcSc7oLwZNVG/7uKz
B61755Y6nYtTUCQnlwDLD3QnswCmd+qc/d2nC4SDz7N40RINr8FugBPC+WESVONWoJzq3KojCBnG
48V19vP5AuqFgKDjBd0aRcDpppLYcwPZ2BzwND94XQktnVksJuRXWQlb2cK2VvTwigBH5eduOu5o
Shd60gXc7PzUS5GSV0+/ktv81Bc193VnuDheKIEi4uSX5eKyBCUakRbsFhmNJkeMKBibzM2iGPqs
uOgyKTZjnAYAW8CUtKSoOrzkec4wob3r1xqkyFC1gnLq4tOdXGqWfZbFtF5isAHPdzSsPVkyrB7J
W8YnsxqyixVWzQNo89ZZ0AWX3LWDC42Crp02OChkq0kbZL7JmfaCn1geF7tK1PLU1N45Mt/A6yJH
fqwFsoBO1IKFPQDaPlj3fl30zgZUrZ4xnNJjd7YjDUBw3H2IIokgt9+NI3BX4VC66t/nwPJ/9yMP
V3Y/qgG8IrqOznuwSJmbKkKPGgCoqnOP27h9sJy+PNPcyVu2QvmivkJ9b3leFJ3O4LzMSe0Joz2C
cWtVhWBIW6MmqljbToVG1t5DDjEQE051UIx16iTQe/Y0pIsXm9ohETgOVIYtC2BIw8WERigw+xXC
7NMalEwqGl0Wc2tg0CSgeEaxlXUg7Wx9405SiecGIO5UDHKfrUb1GUg4Se06RQ6eNGS4LMFQTurt
aT7/VCG2NDrq5XY5x0aFafWAl1dFBUQXBu69Y2a8kRJ90w1agfBPCfA4ZSKM8Ndw1mVaUG5D0/hJ
arufJCC8laV0rc1Q4A9kJml9ttVFvZjMlw5bRjeuhuOdvEZN9o3Z7KBkI8po/dBxO3q7Od/FdNzs
oeuCdO/y3DqBPtAEA4COd7tIeuYJjNN40w6HIynostjRNEe9Wo2CRPjdqa2sRDPT1NQrUlC8OfSd
4eJMNsu0wfc5Q9IECIa/faqbKORBenLLUTCwlnp2tkIUW/fZMH2JDYANxEU7HuMuBtdW/SZYmb0l
oHY4e1mToQ8CYqSn3q04/m3PElCwK+Fiv2w3IvoaptUAzhQgpwaggXrhJc5kldzqAOYKeEtQVqtp
npdnm1fTSxoO9WOGpJQfgt32azaBdy5NQaXOo077khqzGDBU8bG3g3FNVgD+akD/a1WrMejrle7Z
4jxNwycZFOis6ZMWEO64kJwuWdTeTkmmBdiRq/fxxexfbZ0a/ZdNC35qtRRdaAVa60+yvhiTfSeT
p38NefeRylHTN0gagoHt47NqVlKs8wzbX/lSAZrpCFCC5ESXpg9wr+2G5EQjNJebeyeLtqQMul9m
NAXfXFuiDB7COzeS/cllsUuYJd6dRyAH7e0qnhe5i7dMkwmFrayf9lqrecd+aLwjjSY1pVGDuyI4
AtR8Ht7pyYfX3q23hjSSn+i1ub5TkLFhYqeOzvVfC5LN3XRe6t/Nb/R8BKiuhjb5Der7AZ6EY2Cf
GDZnLk4w2WDPDHid+kRSoum80f9xXqhIbW0CeIfcZ/LOUO+wFDlQPA900cfB2WeMI4PN0dHcCUCY
O8IGPnQVyPChdQe8qX1oZkPSGKUHwAUDeFnkQzK6aKTIiiDdAQIj8ZMWGIkhnqo+Oi9jd6ez8lCj
9fjUer2JZlYr+F9qXmfPbRSgjimd0JvZiH4bq1fzZU+DaoJ4NYFRdX5nXxSFNoQrtNlqsyJrBcqy
Y8sNcKetzW0ZlgJN7eBkSKLwCxq8gyfku1CvkuV4oNdMX9GUFBxFLEDSdNytnTJvtsMT4FtQy+ZE
ZiQX4zlo6/iJJkk6WWejDi5jw9CZJYuE7bJKgtpFrUImmma2ayPwkjls3FclKronUPJZ2iUAii7A
vEz7BX8E8H6Cq29TK4IAgJUAptf0XljJrBcSfdiXysAW7NYeSWwALkwg7lbBPux5HDSPNCN7w8Qf
OxvmJUo+GrTElFZAdOXecEnsSSDT2gXoKGndtTWmJqqsBqmf6ALET+OERCx4EFnurBbFjaFozCRc
k+pGujhp6As/mb2H7qV4Ah1IU4HzSUfT1UPb9OZDD7ot38q8Co1BNuDFPhQ0xSmvcw6qF5qQ/WJF
oyAaoy2+JyCUMoMfsgERJR0fLsApM6TKcgxJiCtglD1WHrP2yynkbLf4lQrigU983xktGhBqhjM6
B8VHKIYZ0/50MxzNsV5Hqcd8bM/6kxZPmX0mL62S4wqJ/xQZV2A6Yzul4OzsygtOSACA4YOGenTl
KYjWSGllDPLFjkboXUKBxYcvHCqBX1tbpPkWGdax3NWKrDrVqse8aARw/3PAsyOnhP7Mqd0Mpgla
McNp96zsbkdxG3ezLPwY3dlNv/sOeodXiqL/XksNIBG5GWAHriHz6HVAedMG77d546jEUVagaI/s
495coeOO0EgqjhRrg1NEmrF6xClXEuWbecptZAclKHyA2IuqkThEtWeZdQdCKSnAMnTsnLD1Z9AS
BW4CqqBjZuJtIVCkJTHDvpPCkcWgdXM4wjwp5QisQo7fTi0SdkBR0ZcGXd3cj4rEA7tP463yrNY2
k8KU1tSFFGOtbdG34gDx3n4XffiTwSJfYpCildh5vMOKemPdH6m9lhpdsyKUwIUq88/RYDc7kt31
xtKUFIsbyZTXpIVidye/acclO861hx5FVnsK4vH6s9Eo9B7V2Dvb0nCJYoTYGuViRNL/pmEOpNmq
tic8UAscXW6a6mju3nfLzZ1zi45GKlBR1OFh7qibbbjqz8vQauqhm5e9/HcTPv9fIF2uoRmgQQSE
nWbYnnHXgl9ntT6gSjB6noGOUC84bUJP/1k1o/VNDZD6tL4lJqiH48h+TbVxWgNqqDjg3cF8jkYr
Bzw2+BDbprmEYzR+lq1Tb9nQ7Oq6qlYLp8yMl4wDwXeiGSduQEMcZWCU+x2B+Y63ZrELgNy60XHX
XvUeB8li67nbGiTfj9ZUomCdhtwC2pKl9+8alE2gL0/ZcNVyHjeAGI2tERUGUb9OAGz5muI2e3ZG
+0ekZiQq67fGA6wSTYwc7RxGWPMjTdFB021RXpdtSh3QvmUPDKBMF8W1rrjYthN651AZgPxFqAGT
ogKwkmFYLY7L3Obhv/9yzj2HtA5Ab4D3eEACdj0crtzBq9UxLxMccoMsrzTc88BwMGMOVbXNwS32
VuUMTUFo5DFTAUYj1wA8nVY6YEXiLsqBBX+ewcoK4MGcUMn63OkO7lXgVnZPvS2eotQIr16E0nMa
GY1ERwa1UgEP8+qqCyls1D1ZwIX2euRkQSGIdQauWNaVv9NOKX4TdfxmA+UE53FqCtomdqyd7ilQ
QXgnkDoClqyPQvXxCryQdsf7nvmuDTheH/jL/JL0B1IG6kg9VKfjWmkDIQuVrvvZjNzEgD8IMCNA
pRnFwrlwNrstvoZys4u63fO+QvSmLb3/A9TC07x75DD8MSxX0zTP5Z5t3/9DuUhfsRKgHS9Fm/T7
WL3h867BRVggj5yHar5o7ES956XlgZSLnKaWBxQ3f3HLAgdz8G7hOo8X3bxEqQPeIDE1FKh9LH7r
Rfa2+gh/jmK6XhZvyaBC3fkuZs38E6AtwTq4oEfNpRFcBM4/n9K4/55maf21G4Z8YzSopqZphJPk
AKyQgxkWR21gAMdSVsDJTNEBG7FL2FjZ4p3UBsDOlHfDUasTeHi9x4m+7sso9HZE1TYzurVhcWCT
i621qsNeFOCuRKaw0M+LvDQtlIq3nliTjC6skSAO6XBIr+eoACfZvI6H4vzFLsNR/iGX2EgsJHWk
LTRxcG1POy/yWq1T5UCTXFjqegPU42od4NxgHfqcI47D/Qlod/M6bf0CrOH6MdSRiVT4Kt9jg7+o
LpBXN03FIUeuYqvpbv5NJD9I39roQNOD6amz8b1S4DOhuogmN1aGq9k7kqWhkV2UBRHtkqhWFvjK
vlswLQRpUNvtR5lKP7Vd4D8RYKfZ/YMlpusM14k83UPoTY8WAYC62cR26OdBu7jC8STITSsPwRJU
sHI7Y3gqIM+WGT+TiZlHsiD5r7CzxMT9P4nHxyUM6gjfQy84oUvoJc7voUmOd/NEB1CkG/cS1dV0
ZRZKekHd2kbnNj4QG/ksmtXEQk4X7BOj81AfaFLZAHfBu6Cx4W6cnQd0RkUxaDGwlU5xvKhEamR/
jO5kAdIHJ08A/+SX1WJAMqvrtXc1zaemao85oBoBOeXthRy0bw0gTOJgar5VXS9XOKgwr1kd53vB
QBXkok3+EoKGaI32h+wLTlte9alCo20BBD8Q5ma7AY0QQF3QnE9SlM4WvUraJncj/mliRrdF61ww
a4UNeqOWTdWWBTDGQZ+9aSpL25JvwHBsP9nDuLaBNmNkYf5gVkb20CaWhR5UNSShbC13JfDyuDaj
Op9lpK0bEJf7ZNO5wQ6c0+lRU2GWWPNIuQ0cKL1mbr8sSgrXysF8D4JSfJANNqvuxwQk1E2L5MhF
S0QA6uZCfytlwXBM25sXuqST0V1wkD4bkG2HgviD5NZ3Uxie45OZzKxsA7SYYn0jbDscibJIpHuy
QXTvITPRNJHm7roswvGY8aL4ZPbsSN0w+RSCYF3JS8B5fMqRRjHxSndC+1K59oSQ68nMvVMZBc4V
1PF4YA1j/Fc4yi+arFAD0GnaAU13yVb2Xf7N61F9rwzIU+Knnj3ZhGcW6khj1N6OX4DX6M6eEd4H
t7GB+4PyJAPyrLqk21pgdXEFipT9XDA0HFXVoZvy6EoXs0IVMgfNQSMyUWxMtHKA8Qhcl4sJjfBu
ohKM+iNurIgkRFTsJsCFA2RYgo5ptim1vxqZGYde0SOQKKuz4dQ6wQOJ5k+RJba9AnoIR0HmL7sg
5Cm2DVYTGnunBClSIx3GVk7raqdGz3SwViANBXr3Ed1YlRKQlPROlWxSY+gOi2i2vp/P3iSlEFmR
PXeK7I5EEgDhG9SyYIPEgRRiqkvtVO5qAvn2apGh5F2c6PInmaZgRVBCc2pCHuzQNzRVczzyWIJK
jhTqIvvveKRdjGndu2mayC8pnkrnqkpw95NOpgOiyNXO2Mkmxzz3NjQjuTlM2qwkmabMaNTpSXoE
BNcmsEc/jrZuBirYCu8ypzFNo3lEMkcpaGR4QVz6d+o/udzJODrqSr+y3XoVT7q+IjVFpFiSawne
+oHQjUPO9kQXT8GGgwFMV034ENKcYMKX6WKN/HqKApgkXZMdOsfMY4VN9De8/fwwo2h4EWaA/wS0
i4ICr86/AMscFZgWUlqeBejuLENRWjw5zw7KwHeJTDNAaQfm1XJRuJ2UQ/9jZFdd75y/ybRFscCN
KeeVNZumWXRvaqRAAEoA6ZwbZuYjNxDjrq5HwChBCRKNKnBVbthYstWdAril1sGp+SvZgisnB+2C
8jW8N7Q4Bw+zaIqHR8CbyuMIwrSbFch0WSHvcKq2yGhEK2ST97rIl8+FVQyQCj2QjttZYfl3P0Mu
onAVFMDT3tYViHwBKPWg+m2PBG5EyEiTgkeiUZDxWbmIFjNwYMxKMl3kZPt7WFJWGWBRaPShnLGX
FtePkItocVVecgrCY6+hghbniPkZDz106jOU3JSKJ2yw+AW9bemr4HGNrjagJZAcuEaXamzHB5zR
eStUF9anMFEFHjS8nxPhDoBNf+lp7gZc21ggmUIj4i+qoIWZh2QzhY/rdOnBspNNmPaG9on8GnTV
+6C+TeKDZUZ/obplTONVGyM7QduZEYVo51BnqwzV08d5/0NboUXLRax1vut5s828hRKtpZ0Xm9Rt
2c7sK9e3+khsx6Qy3wpADADwNq4fYmmYbxKpVxx/v8WuwN8CZYs+WblxFe7+5ERaHMH8ySlQToZa
SVrYt3fuMKA0G+ibdBGorDw6QbkZiYqWZIGu+BxJY6PxJlGZhBTAnuGOI+MPGCjw/gkHG6046Y40
ootIGf4NlzmNEmXYWC00YSJ3pZfwHfnNspshmd+FzI2xPd7HnefzdY6yuArhGhmQuf/wSSh0GrnI
80eFt85TETw2pnFllQGqIhHYpk8yMBShBacy89mEZLMCQBWnsRyPi2gUR5aD2Bb1BW2wktzoT2Vl
BMjZAuUO3eAJYHfDcDjVJCT9qIyyKhDBilR6VNhrY4r6RzMfdkVURqFv6BVesliA1rFKrvCfAqg3
C13kRmDwGNXxVzcq0aJtg4k9NYEKXIVOcAjiID9K2769/Ekm0IqLTgz93Y6mixsp7mQedj+owUCK
6E5BbndrLCbzGqVxDpjNtuAlbI6JkTRHEylIUJyo+TwUEa+PJTYQmU8GiylNFxlnbaqtSK1FWvI+
nIOQ1X2QGyuj93ZDyWzUKvDwCtzG8oA8Weh3tHdSMlKkZoInQQ3ShYb2dkrhsgp9yrHuO7Rna5Ui
N20grbWAbqMAaEZHpmaQ8hhGABsOM4aKDRwrX5C3uuDNXv9qN8aEgkCWP7Xt2O+aPBuP2pRmD0An
lRsdyHqvCXdw7ygK+wcIRfFQQ0OfpQ0vRh/+FCje3aMlD+WkHccJFJqgfsisTw7zlDTA1/6eFFN9
K0vAntXYxXhIvEHi4Er1M3iu+B/KvmtLUp1p9olYCyHhbsvbNtUz7W5Y4zZOgPDm6f8gmWlqas+e
75wblpSZEtXVFCBlRsSLU2QCmDLMR6YQK7v7SpafB7PQfo4nm9vUT2XYJweKpQNEnksIfPPHIrGr
yZ7l6eHv+3DC+BeBL3bfmGGbroDmuWsZ+u8sppGVtCY0GIuL3Yix0kiL7zq8Bd+VtgatWTBdrZqx
a3aqMlZmnsqN3fk2KljEAHLk0UX+3IzUTmvYV5pB5FltrNyEicNgoZ4LwCF9mrtNBfLjiQuOhnXb
mj/EiF/WDfFgl0VwMMaeFsYCu6JoVVnSbaXT5yir83y+IA/FKMN6MLCRd5gcZPOaqttaA36/mV2j
NvRj6jp7BoDXjZIzK4ZVa7H4rXeVtc6KYjgUoPh4zGJQFgw697/5YXSww9AACjYBT7Pw2B5VrvnF
9+1sish6/wH3luy5sHgKbgMZYTFmVEgXin1vY71IPC3zgfhcNBX3Z80IUcnbWUdykh3MdKBPhDhl
c3bXQhRgJyQ7RTSRi4SdvbEGrTyzkHfuCnu9YKLsy3qDvBN4fDKF26kdudq2cX0wm4/G+bZJLTd8
LxtpnalTfATQTGky1Jub+HyAngnNNp2S3Jb+Nk8CJdjPOvM+ObkSd9L2+J0d3Odt55yt0TKbQV6M
IsUM3C9XtjGe4vpyGkQz0AFwDnHXg4lxFY2DyCZ4/Fr1qdyTk0wYCAEW50wd5VfOIQ6zI/XojH4B
xhoKr7mnGQvyFPz2bPSZ6GxIG/w8G4WS49dHDAKvBZwqiWOU9PjYA/2QVYtT52tSNxlewMEa5/q1
ekzY1CEL2LhAJ9KBg4u6dFAVQM2MDdip+Y95QqAj7osQi/CResFGRXUomzuTWfUddlaau7zQq71R
2U81RFrYgrx0YIVK17FAGT3F4QH8y810F/e7wAy281xBVWKH0nHkGlpDzjGe4JCVGxUr5oNZjlit
JkIrQk9SnylAwUtTgnNupM6aSK6ykfpqapKVDpZMryOvJmJ6AzINUW7nYDoBzd3UgBCggkuCCY+/
03sgllRgwimu3utuXgXphY9sBe7XH6Fknt8IMxAjZ6vEXXD5IxgihhfOLqv0ky1BEyPVzxoFqlaA
HqF5AlIEvIJGZy5cVdQbhycx0BpwgNlg3eQKJHJ9mQNpOuhHKujM9TQ9ZJb9Sr2p8JO7xhvyMdi6
eRF5AZgnagg/ySW1jdEQZsELk71zZpbXfvJKMDqZpex3aR7vFFac9yJHjaQeJQ8GWBHBHQMxXQhF
x2JjJi27lJHDLshNcGgNPZKlh8DBFpQgw5K6+RggBXszGhmeyGSwtDwZSfBiBwOH7omoxbIxhnpL
XoAP2JoPkPNJHC3YctD+TOWU7lgWOddGToWWlY5bp5aau9vSSSqYnGeYx5GDDtMMQpePLPTNXeqG
X7iD/G8M5s2L3Sb9iinQBVI3HG2F2S/bJFYPXdL1l7qB7Bc4SPiCnGRLcmimV1HW7cF8pYGJoAsW
spYQLBgPbVj/bJlll0ksln/155joI3oeUjNITE3z3LjnmHkGx3TUYegiY93boOl3Mg818r1eLX3s
PwfLIAc27qpfFmWyrWVbAUE9+ud+1vbFoyhV+TjPAUqE4rHkebzRUcy81iQY3Wtr+AwmUWwWNM4A
ViqRvodDcoFeaPWUSFacRDISRI12fKx/NGjcP/qpG90VLmA2ZK8s7HlKbBvdgwVdu7fzGgWIQE2+
9/g/oHzfbc+6tKB/ZfhfRNCmp7+/gzBs/N+knQwknCCm4DqObnFb3FKpM2sEPVuyvnRFif1c29YO
ajx0hvAgykL9GpgdVO1uErfXDmQSwOyli9v+NGbyTe3ejMEw+zGMWrJxMHby06lqJrp5/psh02x0
Uhp92ycPjfn32Wl2CER/AZt2tdFAjr7xvcJfaE7NQC0JMsKfzSRV/pmsdKjdTNu4QjyHhYGtRAE6
qSMD5Zx/pmZlZRgZJJG7HZLojoZIVfvF4zRaIR/SW81mqgRo8r2T8O5YJQnSqr96VDiAlfy7WYfJ
fWMnbA0UbbbjftG/dnVxUEWmP4HfJbtvAvwIyE5hxUdYr5UHA4XVT3gdug7jRryENBH2KOguGgsU
Tru5OonxZhuNVWHBeNBaMCePdi1n5c5AaSYQ1rjyszhIDhxqrIuKcrvUB9mtv5h+KHOfwumXwaAo
No2hLjnIhty/v6Df0jw3zUVdcuQJZMj79odh9A0UQ2XwFBZ19gh1skXDLYDlg7bSVyaoszakzxyP
Xpa0qA0K4Y1GL431bWz7xjkEBI3cf+I8Dnd9V7XQS0DXMwwfabLymFUWHuqjqeuDeme3hlqSk2x2
E94lJtfOZEIxtrnD0wt0+jRlK5YdiqVZwtKlstPuBTUBxtqvgejyFetebNlgD01G9Z2wyuKCi2ed
Df6eIwH+CiSO3BhRlx7cIiwewXk04L+KS+L/LUL6VrDrS00/pcj+xZDnfI1AGrY2VINa/MgpT6jw
L9bAxTUvYaY/ipH105HZFBqyMlinnbwOxT17ClUj6+cYWoPtsuf1Cwrx2MayijZYhmkvoPv0ez/o
MmDWAnXQ8HK2BL2u8Wj0vrX1DXsAotqJgZ9MkhU4neM37JCdlWWLHw04LnOjzt+NXoilMrPwIdK4
u6tLs96xcCSY8Z1mWQKd+kU6zqYoqmRnoWh65RcoRg4MM4CMQsrU3pLJjmzmWPRPLT62qKsTRICM
dLAa/ysHp/WGQsgEEUnQypigiIS2MxABIIrak8AaESl0nv7LRpf/3Cc3BZINRHLxvvId5xzaNVa9
68bUwdLUeuMlUMl7J875E/iV98b4m/YjO99lmhqQM3O7V2S3UI7ehldhYgzzoFd1FQbKddTJ9OHa
x4Nz1+tgQQi5bX+2RWbuLANr80HPnM8huCXxlXTdChBz53OlSbbFu6G3ynvmfNYryC/UKivXNFaP
Y31jlo21prGpX6AeGAoYG/ImGV5DyjyBAvc41rTwauuiYmxLXkBJrFXfgraTugVE41aWjsII6TZq
zRWUG6uowv6/CMds2pgKMJj+q6kg3wS02ZgRyDS2KqWn7SicAqcxt8OpH40Qjwjl3diDB30wKeVK
0rUdDyHn6QYbf8EkcEsOXqK6/apPRhSIlwtSYyFODp62m8Yw2T31IC9eb3NwqS/jrgMf2uitPrzd
6GXQfb/ScMnCZpN3EBuZx/MxAhsiuC99zC654z+VcXs9/vfzkyJMKEJzowBicTJ9iwKa+iVoUmST
AXzHJvpQveTyDKaS8jnJh/4+6bQvZK0EOCeMyBIr6gJGFoFRKLL205hwuHRN7T0MaWl9EqBHpZlj
114GlV9m8T6BzFE+Skykqvh5yMoI28E2RERmB9aBEKSgvtZUYKGh8M7IfkYmdhCf5nDqUshs83MT
Gj0Sr0R9Id4IqpAYINGOEi/dUtdx6ktWj+xcZms+jFEEe3BBjnkVFVjlFNUHjvkA/YZpLopyImwM
hK7bv35EfczVjRAKOiNFUfffUTQ4dYL7rm+31lhXOl9opKf8J1uToCyMFzEkRj6uSrpIp+uVjCVd
urPfce165dV4ttC0U2QouUTxbWwtWlTKPqGU8YICS37OAn14AowVy78gsVbkrAbbfGjSYRXUAGUB
wFTrIDHEc5i8bYCSEyy3/GUbjFlJHucobpBQnx+nMsF9vBpQ1Lql4Dw2zVNitW/TVONpSxWLs2ml
/33ayTlG1NhNvDq1nToQjeo1bfoj6Azj6ZsMXMemiusDDf3TZ2jU8Ebx9jjvx5/vtCq8y3xjX4+F
wl1p10dqlWP377Y2ANIeL5jA2Y3D/r/G/ukcqsTvQMVJur45uUX1zDQkdzpUAGkVgFJ2hNcmuwof
sE8WXLAJ8JQIx3od9FTHfvGgtl3mgDciT2MsbV0OzWzcQnUsTi90QGFcvDREGO2qMEKWssyDAwcD
9VmJIbgUAVSyhBZuirFHJuwCYU0YewJEuJhEho0G3IkKV66/SyMLNHJmk2+h7Wh/U031Iwus6rVP
ygz7tk7/pLn4HKlM83temdAARvX3sWXAG3UDSp0rJHDvHAsPjlpWyaU0sWauk8J+jjodtPHMj74O
nXsqQPbuL/7X+TIvG57CJIzXVZhDzdesQRE65sO8csBtj5qgdP8Goji5cS1bHelAdmrxNPgVN7up
ZX9ET3OVPOzWCuB4A5KdS5YF8sEyAnMHaW22Q9GJeqhTbizrPCvfIUG2x9PO/ZHlwykvRPcGLT1t
GUDC+x5/YbzXhxbivnrgb4s23SCj5N7TgY1VzY2pGWtIJNp4b/rNMcThOxiqbGjA/7IXreedfp/D
GzchA7dSqzYNurMElPXcjy1HQtVI1eI7UjiiXZGNQgKXDVtd2t9l60XQAPoYVkIe/GCWY0Uwho4R
5KubHGHz7C6KfWhiOtdsD7seiK959vGTUEhqM9TBf3weGpHSuecZPobFXgFiFyx7exTZ4UTjx3D7
VpmHjwmm+WLdSZcFXimWvgMpGd0SL6oCw50emd6D3bTq3kfhLvXIjqvWezDMduMyqFOAkMjWFlix
hCg2MYw9xdHBwn1tyXVw9VdlihhIe+YbLBjs5RwTtv2w7wYtArELzkYOowOuw/XczdSj+Q07XbCo
q+7p5PQxchm8mNHgH6cwp+x3QoeSQdxC92rR2J68S8WFAZuDa8S/Pmhduq8diFLe2J0YmAgVcbxf
jQNSs9YB4bUha5k1LgDrH7PQpCg3sDaFH1qL2QEmqXZbJZ44Dwzle0Mqojupi/YcZLG2jKqYf9XF
d1cU3nthsWxtF15yBKLdeHDiyFj0LTO+opbsFJWN+Sw7nmw9kPfs6izNPum8eQvGGTKtALVoJ7Gs
6qJ2D/AnGJyrRr6Cwnmr+vwfLEouHBQeD2EOnEDUQGx+KI1h449dsnUd67dywEZI05nigYI1ljfn
PIq31OMmKspYy8GLKBvvgNr8n4fe5WY6Vvh7B/KIDzd1jaL3t2EvHm6GoRLtP2YZQkA/AZnBWa6a
02SpLsCE+vtQ8nQ0iJpJ5z9GqO/aUJzOsx/OILu17/XNAfXzzcEeD+DUwNKAmuB5R5P8ETUpivrk
p9Y8fIqZ3XP0lWea8+pM85lp5O2J5umoZfHhBwQaLQ/kkKGw1jM6bQK0tZUUCzMz+smTjlC3K1Rb
LFz/PMdMUDcyBkwB9fbf/vlE1KI5+Md5Zi8bQCcowPS9zCtUA6seV58himAvMxZteaQnzxDgBJNR
lHz7a0SvDXKK6FXxWeARtMtjF6jWvmzeme1eDKdpniK/8o4uiFpXyFk273won0uhOxc/x1LbNgtz
SXYVy/e+jPIL5MycU2lp3ZLmGazye2ba/DH2wMmcQpVysrPMBKVrksrHng1vqL1PFqCaKw50sD9a
f7LZqahx/Ywxcay+/Y+dQGb9ayNQWI4hgB0DTSk+2Y2caISyeNfra/cRbwPVCdrq0RliGNGZWmBY
+dlKULwkIZ24I/t/hhnZN9kX4Fsap5A6L6E1nhgRiEsxUSaL8lDlyDeMvdl+MxsDCnCbleyfKQyq
ce2CQuZhzIr0VZqCGO7GMXepxcarNwkGfX31WaC+ki5RraFWTmeoLQf2czVxYWe+uY668YFuVN1F
QmAuZ+aRDszX2n2iqTWDDMFkkmaRAu48hsSJmQAp/+HKQr86hmzFITWPnV3l90dZpS2ulLFJhyCr
g23KtE9Do36ayJ57YhuYLDwUeC8BQwU383OlQU9coBqOenToNMAFVgpvdQCrFT/wlK+3EoJQZ/KW
tQ7GNOpzKGFA7RNKN9OEXRYX2ygCQtzr1be+StR9I5PsZcdtX73EeNzdR57xrW2H7EVUqb+HNngP
VRY4c24AzdRARJ66Bf8f4CJh/+tatHVsRlvCtC0gIvQbcFGWW4Pfo3z20YlsOTw3laMdLANAHFKB
LDS8VmAZlm1nm5+4gPJAPPKnZ5KLHCBGGdeOcS4zg2FjHbzR2OxsF6bwhvtOT+T9nxwQpC92UVEo
LJqw8+u72C2mA3Vb2v01R8+N2/Cxggdz3utsh/abD0ycCvYtsjh39XhQSKUAQtDpW+qCj7nY/P3H
bN6Cswzd5qbBgFi1XWHq7s1v2VStFbZiEI+W7z7GuCbOBcg2j1ZRI8k1IpXleLumQ83wvYGBRC6L
mIdriK2y59auIfbgaz88vI04zBdQjQYvVSBU8KSVnrMxGt0C3D/sznYC5i1HAPd5Vcc21Z9RKZrg
IOlbUH3aXK5GdW62HVS7MOW727hBGD7qq7m5DHjWoXwNNQCeH6VHJ1C4dygNWsCGjJ7TOvwRVsL7
oanPQSTK7xVI20GqF/eQS1HDxomwuPj7F4sFwe2VybjN3PHSdCGE6Vg34CkZhGlXoAjm0cqfmyiK
7/B6kB/CAGz9ocKWb1z03sIulPMVCHsQYeNLlL73XOaqfnE67PnZeoyKZVQdLOLOc04i1LHP7aWg
m49N+U42OlzFTM1cf6vN4ckD8AL5NWiDA2OM5YTGngHTCHaZZZVbJJKcl7pJUBo+yoMDUb3Ea4l3
SkHWfO9AvmSRJvwfCAVl2zjuM2MZmXZ/cPyhP/As7/H2o4xmZ419MtIBC1cHCroVshQ8/TkEFHF5
gmo+BNaJV+BuOU5kl8DCL93Wl2tcfnzh1HV5TIvqLueWds+AQ0T5d8VDrB/SZo0KWy9ZFwlDisyz
zjb2YcG0JVGl5LbZDkWR5WIKafscYok+gCQ0D8Ww3NullTbg9BUHNwXwq2fda5q1ivpwyRzOznQg
xxSTgS5vIXKv3MzuOYZaRe7jkzvZ8cZOXberkkPRWnuak0x0kEWAykbd8vW1yjsNoDmc/CaGbHip
GRaA3oCCegwpmpbtqzb+7ti6gPJNZQIsUfhHPkC2HUn87FPge9ki6qL6B0hh7DCpv4Msli9MLSiO
GRj6NbkcdJQvIp2odwvQQwKznbUOlN893kCbCLUrXq6q80i+uAb2N1u6aqjOfsz1ZOvim9iBnfOz
11aVcdD6hp8Cdph6Q5x9D8PgLXfDGEgeo0XaM+rvSwVqU6/pwsdQhxqYyzUdUM4yxj6WqT5BZ7FZ
SijLPAurhmBY4Q5nzWysTa951bZODX4qOOt3HdK6R4gAW3thd+5eySw5RlY0LjLkD99o6gUEXrLD
fEB+H+zSQdLpqN345cHlH2W7uU8tAFiQgKcmDbpxzzYBinC8TI2zpcKL5GJ23U50FXrVvBo1NW+H
zRNeffKpObuuPu/8Ua/OctWM6O+loVcnvAq4atJc81niYgh/flWz8erUVyOv/qw/fqB5ZpDdOvu/
317xbLq9vXIHiW5T5y6gpRD4vnlwuSBaRGImah6D0M/xY8wtoHKhEvoVANFVPpJudzz9VCW2+zLk
cb+KBlODqIyxhVa5D5gTDsLJ3zPgw/e2NH6ayG6WqEItjTZd3ThkrfwD1jOXG7sDwvJ7UNKvOhf0
wjRHFeprHhg75GZ15LhQW+kBCPsK7cR60yI9v6VubHcvLitdiMRE9SW19bvALfLXJkBCa5DJsKZu
HhQQaMU/5s6o/eZz1nhQz0RYCVb2Q1/HYJbpzfw174BhipWyjuQ1o6Xirv1S1UENCq5g20ThMKSr
0OkeozCKtp3Rg9ga8C/9GCXNHWgB1UMC8cbpUEMMYmGxut3lVibdRcJadw/qsa8UMtkCW7w7hQoB
th1DYsj77FD8WS3kONc8oTQhPJBn8Y45+qewsVBBEGiX0BLFuYqVRGJW2m9aiE0FZQMPiG2Y/jGO
zC/cCJw3H4WuKxvVtYd2yMtnByjQfBjsNxAOmFBRrzbIjLbL+f1u1gD3JZ48FhuaLb3jzQ4KJm+D
TcotOW4mwNM7WSRRiB0SvOfsQ2O4q8bKdXzH7ARhe3ai7tRqlIXCST1bzzZylGMctejQya7bGWC7
LtcxiNkubTTkF611s703vpI6dQ9ipq5um2WhJ8Z26ptJs3RSKIhQNOqxml2WPIA9BXoQKBkDbZnN
ke6sgvTI/MLcTd2mEtmpcKByv6Ag6lPL9SSeuU4OBQM7HynSxjmmyIDVwy5XwbBwOdPWXiDb1860
t5R7jgdmLPKgCR7zPGoOQ6QXoLgHoBRoJvwHI82+A10ow2IiNiDwGIdfnU5uA4kqTWzJF9sSed6d
26XyOSuGEwUMjZ8AqANtrXlkqPvRE+qBo0Xmg4Wy4cE/rCxf00Z6r55sCvDSmPxS2KBuQT6tOfPK
Kfa648s9lrziLJKBryvgF58aG6wvZpvnb2FXPudN2PwDOfZ2MPptFkTOHvUzK7Me0tfCRy52UEW/
RaV5+RpjV9109PpLg8fsSs9YctSDgiFDj62AIqm/dNnAFzpqmZaJ7jfL3EtC4IdRUFBFKjBWjuii
O7cAVRlK/Q5hI930iFe+qmixOTv6wjL3jVUlugfbQZWdGQCmB7kHzcUGG0TCVa3dDxCl+9JAvGXZ
cqO+Kw0QVJYJCsHwcmZ8sSEOnHqG9kmiuH7fDBC0NzVXf7ejk2aWxpfIQXbSq5YpKliA4MbvaqI8
tZvIXxeGLBcBYJT1A3lkA4G2d8sromMclIhv0tTa8YHh9QisbMu28g4txBK2rAMKD3sKdnnooexY
ftcDsA5pYPJa1iyugFyspfVEfsvBptaitpKHckj8RYJNe6sLkdOITPOTng7flXQk1Bek9Qk1Kd1S
+dB8n5xIQqyRAHXXIOS2PjHuJPu0LNqlOwaboZadh459o6G2KOKLBSgWjSQTUpd/P5Pj4m5Pc+n/
dSaaLQQr1H+daQqQyGZ//E0gxf9uomRackvfQGq9PIrxoKGKZmp5oC4CzdTYp8PUn4MGlJFfhWf9
su7L8MpCo66iQLC0nNgWosL8ZKHcZ52NUmhNqFAAG/vPkGD1D7/bZci1z11eBn+yl+BtOnAVpGtW
+N9wiWqLwMrB2ut4mNXTXrPK7i5uGXanaLSDVad/98rwDTj2/k/2oG+6S4lihCm+juJHhv18VH7o
gfCXCdD/i1BH7VMNwS4Aow1fbpiAxvbUZ21dn+o2xcONmj6xRFedBO4gUxuy8TSWP91ysDCJWYRg
8wuvx00OCqdDwb1inYMIHggc8E6TbYohGunpjMkQfIHaYbydPgtFFmYOCjeGQuZtWnqXKYuNJ1MJ
bdpDQTlvstFBjhnyuXtlk+HWb7Vyn4C4Gjw572UWFdCLcMtXB1Tyg2kMqNjOxR3ufNmC7KJK+Nox
8miX6EX16hY2eOZRV1pVZfOAJNEXbOZUr5mBlKDHhLehQXkzvMqut6AfZqgL6617VZchSlOrdJNF
cjjSATrI/a7FT4J6QY4sQ1wnKCzsIFyHijcFA1mBCkffafnPgWRMcxdY/UaLV9MgMjq8BCcozYen
uNqaWKuBWj915DsbmLo3y5ZhZQteecCquL+GMlu2lHqaQGwH7vkAmjF3WfWlAhV5Kfy1nzVsFVWq
AfysNP11izX0MgOX1sobt8xjFBhtcyc9OUihirULfawDB2u1WJMbOAlU3mu31kYq/xMF0ACnszWU
5AzV2qtcc6vbZfOo2+IfMKl271L6xVLvtepM+Lw6LbJVi6Ttygqc4r7v7PfcrLVnFJeEB6cE3TB1
KyCX1siEoUwXIjPPNQfkyssEUFBjsDnI+8ZNk8d+CN3PkA8zxyCaMPXNd+rRhKaeWkvqGkg9TRNS
V1MgvoCu34ImJdM4aYZi7kdIb7ufU3FHZ/79U7Yu3tpo0ptPSV1IN0VXn1LnqHFGRc40ocAiPVf+
y++fMgwGbxmHSQOGeekdo7T61sZy2AD86h0LvLIeyU6t/2Hr8tuh83jcc8ExbpraWnOzHng7FF3W
LEcRTt2hZrz3xVHmHfaePryabEfBlCTSVkuRNuqttS2xz0vPXuVxkUMlTP2DTC2exmHfP0QKm0Qg
RHtTtYS2L5SeIQKL7g63xp9DGy8CKH8ciuXAP2YtuwdA99s9aLLUDl8AO8yHAeVwB5U3prUmI36S
4BalZlDpWQEy+V/xjCF77VXdC9ebkANcBhV3DZwjUOdCEjRdZEwDOnqkxY5L/AxOuPuDxxJUk/7G
l6iUzns33XapXdwD7JLuQJSEayKAyNoCCaTyXuVJvmsl8IDBCHvqBglP1pnVDoWc8U8jjaboCHgK
3IyjxRRIU3StPQB2FUBwqpX9UcXGo0xV/tLWLQq0sGEaWsxaR7qQe/BjX9mjAYUAyCzKvTXahxLF
Z9Cvf5ejneJrK8wPyNI6C2JqqlC6Fxoa3xOX00ze1ON2hwTRCMH8CCEuJx6DFJTLCm8OoJ0NwJK5
Aukf26LY0Vo5EXNWeBeqHqqAVw9A6JTnkVLEc0OIeZLDqUBSi/0lfSd5CTqVkMliZZcQAAo7daqS
LMETamw2qgKW14rWk030Kdw5vtbVVWTg9Sdsnww7cmeDhcLZcfBtdOPIeimsLF35KXZHF+S/atIg
Gs4ybMj1xlehVSZKIfp+KYa+3lF3sHuFHRBTX1A3zSzzyXfeLdusLjfxeJs2n/TG/hmPbZJwiTrU
vAy3A6Qu99Lth3s/FhrY3IL7jLvDPZno4AjUfzkoTV7MNgoZDMhghyAwWJFjHoa7IwTANd/dzLZk
nLRL2ee6caLDPFPVZfq9Acgf1A39u3miIrScU6ia9Wyilm9zCZVC/n2emuyQzI43AyuqJXWHEEUo
EEPA7bjvzH6ahTx0Qt6MWbVK1Duy0Vz0CVUf7m0QTJ3m6R090e4CrL4+vhaKlBaA3aHor74pmloD
H/kW+1UDQIyAE+mF7x6iRCJvjtrXL9bA9k0bQvAGaPtlXfrD91Bp4YJr2KVlNuTdbOSmHwIHtbJt
qYEYpBHtqTSqfBMYMWrfnDaHhiv0TvWaX/Kyb/0F0HEoTg+Bk7Ww0xsp6xXgmR4becx8bKLM2Fit
DZUy1YBZv1PVVkPG9KEr4nCVYqnFlOi2SQP+b2G0EVtQs+ySLTTIs+OVLR5jehD46SoVRworRpQ8
2esKquk6uGyxqhyWrgO2NsOs+kWiSu2NSfPd6yr2bYjKQ2b3g7/ARsRCx/sOBO/8fypsNwLv2wQH
DxyK37wmfXexcHuvwESCAs3AuCsAi9FH/JmtQcE+K8N6URF6jIzxiFrTmX6nxUN+sFHgdGeOhzrT
zf8BybTZ7faTAAhCCIafkWFw/RYMYZmBPwg7rh6dXPtMpJREOlmOJJTUkqEfgaKtN9fkJaTzHPcn
2zzWFXFx9BJUVmbfSRuycwrv/NFrxp4WJ99JZJJ8Yy+Bgis0jCqcVoHG1EBByKp3Gr4pRgpTN9Xr
Ewoovg1EQAqY1C6rGb8XIPldVizR1xZ0EJyT3+f2uhw//FUmcs5BTsaQ+TpI9ZS2jjyrBnWzFkN5
2DYfB5F9B0sse4RQVbzA24469dhjWUMbNPjcGHj8VCUescF7HWv6D5XUahHlQPvqogg3ZWR4Rz9J
nOXfNwutW8I0Q9ig3IcgkslMl1nOTZIQ0Nkw0spGPZZAuLh4i0t1/als2Dv0nJNvkaO/DXXLPpn4
O7Zt2kQ7lgTtp78FYO0Q3fU6z08pFOCXyFTU+GHiwUrCafS45KJCxXvsVJvZlmMDf6/y+iGxULiZ
JhlwiWHEP6cgzlskIFwD9sMwpu7sBeWBtcB2+LgdVz1o2qkTWnQJQz26OI7h7ZPAVEBYoUsOTwzW
CorlfD3btDb7yqs8P5LJqwoAueOlHQRIR7upaR7bLrRAfoKWpw8w1h/92V2U1SVIAxS7gtf6+Pf/
keD/ypeZSJRZFtgBhe1Cf/DmnxRUIorYkDcPsY5dWmOEFqsaKRgvy0EIVOuxg8RAuAsq3hyrvIao
xuz25BDwRRWW7IStixW0kMDOWKp21UV68xS0lrz07A17Vs1T7aUN0DIM+c0ibnbUZawzj0bpAgA/
ei0Q1j6BCw3cWIF7plFxppxNVOrPYdZECzJlaZJcDPOVOnSevoRE7zxrgEfrSjIAZQOJCyWrqrxa
lFhYnZAoLU7UikaPm8SXyIy9LfWmOBpCfYqzW/WeBU2Bu6zWb5QEe4zCzs2bwQWS9LJ8YYGqD2Wi
96uqd9ibr/XfTFbIR54H+X0/YHNCtDV7i7qWLwvQEx8BHZOfY57uaB6aVkfJ4NZrPtvpoTVibdhE
Awhj+0ikJ03LtpD5bfYlKBnYmWx0SLHAw5NgxKaNwdM48tDgNONauRhHp7FbQ8trnFZFqb0bbGiO
9bKD3hL2CvusqhfYXtMetKI2j5mP/yI5nOSrP6Da0gjLYMNTk+9dEfGnPwwsGTePZl9h91/x9t1t
vwG/vjDzIbyjUsp8ZI5FfsndtTbq/+bySnKAXA3USRK/1hvH75OQ03Jr73aSgpvxMXPid46FWgdU
xUs9oKAWL9PY0Bpfjkd7M9rb0e78Zp/jkQq+ijdaob+ogWs7zZbaWo6q1X+Y30pE8H+UXceW5DiS
/Jc9L9+jJnjYC0Or1KJyLnylmlqAEuDXr8GZlcyOqenuueDBHQ4wsiqCJODmZvjYxbie5VMju9zh
ngAV5xh3xS3V/s4aqmoktkd5oLrerBvARtZbOEqPznbM6tdWxHIrcss8lHEdPxSR1QaJcIrvHxG+
B2Q5RYQ4yHkoDTDoUgSoLs44VfyLNSorXUciP6fQjD7QLRLwSohqqQ1HIcoXAAq9w2hoQ7xRZq7C
BMlNfoR88tFN9WParEPJsBPfhHiPAuWz40DsfBZ6gWpZvU6Bg9xEJASTa7y45fYDFQGT7gvJ04cq
LFZheSecC5ghIhRkp75EdrmTN7LyO+2Rl260R1mWj93VVGtH9ufGZt4Fiel2t/ghl47g1IxQLonS
p6PLc7AwtceYKgaJJYwgI6EqNXSJkYycZFOPVZdRDu4FOgShZWQ3pCmf4l0PZAt+ZK89s8nW5KQG
aXaMgAzeGZrsJkpB1ED+UFE20ITcGvZDn0D5XW3Mlz25IS2nCeIYtD/B3KeteuFoBerzR2/z13t4
WYNbqhlQbxcbuQIFy6ZfT5burtIh4Q7YmmBzbYDalBlqAdBv4NUDay3q1QYRTExjGzOroBNBNg0N
UjYX6uFe2J+YL1YJjdIAiCPfR8kEZPmhcUOgPzIQ1yXqh6+a0hpU0UE46itAVsM1OS23Sm6G2keT
BiNeE3H/d/IgSfHqtUIuG1RIOD0jMndjsksUylTdjky95eJk4icbxCBAfwitSxjmXQM+C9T7LQ0O
5/m6DJ1sFWkfw13eoSaQK3UUiiR77k1QAgvwTHnShqjZ+eC6OUrTGI0KZ+we+Mcj66zLzsT7RtKA
7Ft1cZhXrStuTCsTQoVAPS/jTWWZZw5YXFCHg775NA7cwa/5VZ48eLEs95+GaeInG1nIYASR5Cl3
CFitLoEqQHP+MHRFCJH0x8i3kXX9WHr+lANY43be6L5dzSCzpj8ECc1oY5ZNtJItaMMtyzUDsHwa
t9RYeh9e0sYG7Xttzi7yZ54ZHXiBvc4yANk2UzFpVZupQmUT0yfbBfIYTq/0AVySA5AFamUAmvnf
cPJ6/wZDcxnUcSETabqurRvXkEiRu5nZ1nV/h5pbgOuhL3VrOVW7Hx02YiPpQhegnPx1ZrfpS+Fb
CZ6Wpf4zgpoOcJZ/yKF/xVYj+mIaUb4ee9wBIyvOVnmG1JAtu/ySKiIsYYHFs/VfdMG6m154+FEq
tzPaKVDMstqSSZOSn++EXe2BK6156fFTl+TeXaN06T8sGosHkAuqsYpBwBovVQAhIlNxSw30Pd7w
WjAcEqtyj2FXiBOOm0EFiupR5Gx6EPS6IPvJjC79UVU/AcetvxnC9kHlXMubZPIlgOuW3PReqL3i
+3wefJb+0KLme6xr7lNvySfpxqW4B658PDiGBNdWwvpVyAoDcMNJP/ulr5+vTFDETPu/fgE1rzcJ
tusx7A2Y5Xoms03i4Pn+9QF4+Pb//sf439AQ+IrjveJJoP4KnJXGOR5HEApbo9j2/oSaBJHwN72z
NlGpG89uL/MzpBXGlTYgzHM1L8jzFCIPvo5iTkx36ungicLk3/SowbusAFTfE9Z6sAfzubDPIHxr
34BxOCKNUj/7IhmPeelCCGIy2N98Pw3zer+KHRCQaGDuRwG/4Vv6FYMQxBDdqAr76Mmrm40Fce2e
WQlqo8vuMdKtPQ5JvdceHApHs7cTFAgK7zUCA9y6A8f0kUYTlhySRvJH0QKTrKMmh6KaqZv2MgTh
xlMPEo671poKCFeX/VpP9Pib5U0BVNrtN6+K+BZo3vYgIgCWtIS/UECl44jEgtzJHchyi3WXg1i2
Fhk2MEX1YDG3fGjzONp7lV6tFh8OFtKVqw/QuFQhNCCHdOXbRn5n5nGzi73WgBYS8E9grf1OAVVe
ShS7Vkbgg7777DOemFsAHsQWlIlxgBvS2AVgOXgFJ18RImfhvoEwZ4PXXqTAdHDdeiZUEJxGshdX
R3Wu8peDPW2Y3/UHUTj5kccC1XLimKkfppyqFF8HHKaQ6RlNufVlDd1yxXLHoxZcQC5KzKGK4b4A
XuTgAf0qAYA7mfhjQ5F9A2YzqjexZcdBqEi6Ejf8PvpZiW1Ye5cYoF9xQA4R1HWmP7WTxtZDJZvb
BuD8nRZ7/rGfkukU4Zhg5xVJcWdk2ikyoZMUNTw9j3Ld685w7t12hPY2eoA5v/fIhwIbHJ3bJpg0
/aJDYRjIR//6RwfZx6tzFBvEX8xSeHIdN06Pxj/96lqRd7KqivgJMI/iVOaOeYGY3r4mXQsyZQpq
nziEjEVYptalaLt9IYr2PgOo7zaKqlUUJcNdVTCxqSp7uIsy/J9Rj3yfRlsXyjTNwFadWfiPedVt
bIVRBnuuPE+QcQ1MZbYoH9+1SZNuabRvZb3iHhiEaFTq/ako7OIBiHMACKTt7MLCOLaJadw0ths/
5tmY7euqH1au1cePcVPKs8vZt5CXQT7oxXPYN+59bkRnJFC0l0yH0mMGldSAzNxp+50JipQNmQ3S
RUDnJdOBzDgZf/JSs0HDialqRRBhs+MMfR4hPC3uoTMadocqVNQ9db+hJ0Ih3GzFnImdXPqGje1q
dMvieZSJd9s17leKckWL3bWa5BhdMEF0pTu03mhnF4BXHksb5GBRCMY2qAbxI/ZR0PgwzOqLgZ+/
JRuQE+gmQE44zYSOgFd/qSaAsvRwbLc6G4B0d7A3OQFR7ZyMIcEBQztVNWrQwaMXGn4Rr5fxqjS+
m2mdBo3hD82pi5wd5AlQLaH+1/3Ea+69jH01Cg808R+uUDhfUZ+B12siIyg1czZpEoV9uKSwgVLF
mUqGkjkGMrt6kIca4kXA2eIKFDxFJSrRpJJEVResbNvZ9uAbgOJLBRJlNvzwNYcHss2iZx1oJ2g1
5M2lj+L+iAya2IG2urxvQqUKbCfsLevzG1bUxh+oHgIAKy6/Z0UI4fJCC8G1jGM0G/scYItEfipx
m95OAE48OB4HPAbf3685dw5ZanuvsVse8b9sX+Iudy597aGnTKGXXoB9tL8hnxu1HFut0cALM9u4
k2V8cUXKcS6eWor8bnwQf9QhcumgVnd+gEBmNVmj+7Xhjgm6BVvcWnGRHPHhoMaIHPsTxZZxygPu
maDKGO3mrKumbljfBYPW4zgDN6Mm1dMdWXPIBFTDWEaZuA8Z1KjAvmVuRWH1a/ql0O/D7IqV3nB2
h1JMft/R9w1E8tP7Vg0VYptwyofLslfTLL/ZohZnXNGujcubdHSsTQ9UwWvMwSWuvox2hsSg6WsV
uJhrcdDamq1NfF3LHYt4s52v4ziJfoCqNmj1I9QcdmBYWkc8nx4K5PZsjT/Rkzq332pWLAaK6vkT
vTghjEagB9ae3aJQP5jE9/7law8gPgBNZRuDA1xM/A/bxgZ7QiWt75UvTtH3X53GBGlTluZvefjS
m+dFFtoNUVMviibcGhwxY59OL5WR9OvKMczbcZI4noTm8RFaVckFuQC2SYawe+yrNgwgcpB8bXE0
rr5d9ZBn97U6XozzAsxDvyypZ8eq8HUQlU94OqhTSxOEMxsWRvE6UaaltuTLwMTyeI3nCTKGg9qx
L9EUSFNy1LokKRebEVnAI9RewLOnehEfmvWkKMnoGKJQPGQLqdh8KtHrJzeD2BX5WW6WK/yBdqCN
uKUP/RgdxsjT3/7w2Ti9CX1MDiYvxo0W18ZblvP7yaqSx5Yl+gVkb6gkV8F5AxVvR1bigoOx/BE3
BkiNIB46e2LD8joLvCxy1nmPFEhsxvVqmlCH1IoXzSndH3ELLnWDR9HjGGXmbhhkdXCx1yorvTtp
qZ2DpTzyLlEKhBv1yDcqX6J81CNfwqBjo0XV/T+I/es1tZF/viKtp6XaS1HEYl0rcjs3keNtAt2m
2VLUdXbMzX1WQjaKfNSAaSNeG6qCfPHh3PjOUupqYxVPa6NMarDXIfsibPEUYpu47ywt2puZNT0V
nf/WjpDj+duAHIBVlGcGbmmmP3Bie4g5clKgMwHGyPCys4myzIse8XIt07T7qkGNbtCK9IfXIJc5
4S3rvqxG1KSP7bQTRZU8+QUq4lortm+7UHcCo+kcbDyQrUyKsnou48jC7dLOoNENU4eo6BpinMMO
yYr6ucjDFDfvPNrSqF24086BWNGaRt0Q/PUDDnFXZYKi7apwQ2RT8Sis8U6N35yQSMiL6hsYK4Mh
LNwfkG0DaUmYuY8VsLo7AcqsA8X6GZhNPWB1r2LrUriPXMUOKtb3ufc3pTzu9R4Ux+eWA7EPx2DM
9R39quCk74xE9+PefJyfbchm72ooCm11p4+fOOAGARhzs58y/c7TsfkOAmT8g5d2dS+yUOwBFhn3
Ohf8PuVduvJ6r/vOmn/NU1SdPXMy7dEpOtT0CKc9Wnh03NjQ6l0nXZP+iw3tnmI1Wd5K/Gi/iQSq
AaxhzaMhDGePapx9Zhggkwarnw4KyK+gP38aDKN8CuvYP/jYJm7Ib0JaLDfKr2MvYzwJy+HQ+94Z
BIvxaQyFvQGrUXqn2c17D1krezNGWnJXZra9kaoXhW+VaQGO0ZnphghD8N3tgwblNkgdOvaTWbSQ
FIEEajLidJXCpljv/+b11v/zntIxfNuzQQKvY2tpQfP8+u3WRBoZZNqVuDOs+ICUvXtEWZ17pJ7x
0Vt8HT4CiIfK/e9il7Bl/n/lA7gaaQNQ7UYD9C5neTFSESObRMD6NH+SZRdur/wUQb55GtmzhBh1
l3FaZpYVU4sNmR6CjBb6YhSSk6bZrDfWR98cP+06ENyVerQukRw/1n9uMrwxHMeWAUSjBrp2crBn
+oihERRjugfRPS/uq1k0QD7qAdUMRbHF/o/zlhCGasFZapMOUjOWtZsUrFyrWXTT5U4QeyidK5vi
b2j3TJPqxBSXKfR/fvzf/zjYF0Gc0PUsnE2Yhqtf15HZYjJZZTfeXWlYOM4V63Jwih9pGUZ4p484
CP9yZw/xtWwvQqd6MF3gtFHJhXsUbm4FL37IaQDPmX0hgGjUpdg1NL1+V2DsJgnjGDgCIEdRxQeQ
UZ6+D+QaOLtpIIZ4KvBB4XiHVMHUImFbZPoBNBctGDiKVke6pfLuHDF5d3Zbsn3coBxr8fGm0y6J
nDZAv/daQHEQf9naZm5dyKLGg6JBYEpuoNwg9O5ofo6a7c0U92xNIZa6hNVr3nwJ8lHc4A33keJ/
nHJjm2kGe4yiWLvzmxgQaWG9Dpnh7UfoZq/JTLV4gmqcCI9k/vskmaRdUObs+8I8B6Uk6WXOXZ52
+bnyhi/gtAa8GawkOJ7F8Q/Hu9ma28DQokjB+5Lx1Qit3jcJmgJU3olkQ4dHVsi/A3Pk31VhUdwh
K5YASI5DJZqt+BRQ82XZ68bn8lI5GoCqZZ0+W3jhDAoXkOsRIhwoa7f/YI1/73ZZ+jYZGkjXQOF8
B1Urezfwojj2LHqfjnPP9+mT1zykWXGJS2RoQDxxD7rZ6F4kXv6cZgbEF+FOukFekH9qgnnjayXO
jk8ov6PRxotskLyazZFGu7C7t9Qaw681gAIKwmT0LRDHuChbtXp9PRgD8JGqHBfvYihxKLhX3Yy8
xpfG5tHaAbpiN2sOakYJ1iFQ8SqNPMiLFE8CgMtASKs7t1ZfPFm+psom8nJLITmOyk8FblXQz0Iw
yuS7RxObG2VQPI8qnA6bjX4ISdSwtdm47VORzed43gAqOb8Fdprn3tnUynJF/xWeE+UrCLZo53Ea
pyf8JQf6D0Y1X7TLU57t6FRQTbf1wb6JQYFP9SNzvXGqMk2AUKyXipM4TEpoTrzSP0OjAiwOiW0y
qZkLkllpv08dG5QGulM7HDQnE6iLQ2PacXnkU3Ho3f7dRf5RmVmc4N/b7VA9a+NsH+VO047+IYyy
GJAERFUJ/ZM0jRbf22DPIYsi7FDc60x0N2TR9CLx5Ty9GPrh0GA7Efhs2EzMPxZ9NTz6ENS7hT59
inIQS36pNSANgAbP905dyy9QQTmVNesfK5Sl3MY8hIqEnU1fCmil/MewiMcZ+J4wvVGrYbuRyzDE
Nym2omJbsag6OT3nbJWGNUouIUNcQ5oO3Wu7tZO4DmjC3MWrxXPWS4gTq0VmH83M6gEyPNT9NIls
twS9hwtmHum4l8kFszmKcNnW65CDc1RDPbMGX7fbVewojGy3+MFRCmGmTkbdqmjDdENxyFkjF0Pz
UCUiLpZKSGB14SXwUwjZNoqu1z1yOsBmYEu4TrK4Aq28ELswLH4sdNQ8wRERaPzA26de/Wlg7PUy
4K2ZHclHTSt2VpEP97MRhunpP63TRz+6KWxePXPC71zTjVPG6ualDeM1wAf8TUHM9pkviq2jTJwz
39qdljyiHLO8GaEkH4zSq9+W6QxviY/QE9hFffmzyDwJpD+Uy+poBDReFtlZs02kVhebehSjZkCt
ZtpSHPkzw3UDUA/K9Wgiu5BpYfhIva5utLnXfPTqOIsPU+iCsynKShTot3yH1w/rFV+cHUlgub5p
rlD1ol9EPbGbfoKKNB1HO9w+W32bAcfNinkmuFGt1zh7EgJcIurTX/0di0mjpnSTvUBBaz7V5hFQ
dfPoJ6CNWlVNiRePPEPmcILmO87mMD47ndDGEMUaCjI82+8TPpZhVgoCL9H9IKoT4lVpkLWHTrho
twv9CRGoXJl9nN7ZHiTbNFSoiB5kB9S0IHiYe2T2ZguJSDlcrvxXsbaqK4pR2LhFpdXn+axp7b3D
h+5ubGW1ypzRAp91Fj5Zbbij22jXh8WONX24pbutX0IQXbr9E/jS00sBqZr5LrxMT7wxfEKx0y4O
v5bMEA+EefPwXqDV+XOrslm/DELKwcgAM3v+FQYU1hdRsw2gIzpIvdlL7sni3gAq5QHHABJSTaiH
JpOaWpPNinV5qHK93QP5MEm4ON4ArBp5udEOV0Od4OQ/jV8qfYwfUZWUnVHFDr9n4qg8hwR5hLd4
EJ8CLXNuoLPY4h4ocM4bRvU6MiOIKitTl4nCm7FbaDsihHwUZ7f5n+zCfA2xAT5RBC06L6eWv/LN
VwNZTA2WGj8LpsrV9siTyBM1TTaBXWSxTWIbWWzNkO+RElDObeJOP2lw8c8r+GG1wrH0V+RmoThV
9t3D0CXdg0RlR+CnTnUks9e96s5OqhVZ1EDDge+uZllu+68sBgZfD0Y8yAHVyJJs5yJZtpECO25e
JplzY1jjNtHEeNS6ppNHZOA3oHSp71O3ZI+qaAXpFev5wzIH15wtECLjL/5sLWP/3byq5zqyTpq/
6nUz+eJBTiu2htcuNYpLHnvIXCt3C2z9BvUDkFVUpjP5DxBY6u+xcxoe3Ky7UBReWtledzoNSRhE
gTYlAVIgbpCJmZe29Xp4tbXwfWmUM+aPpibFSbpFdzOqBqKMYaADV7PNI64beDNXT/KBtTcVlB+4
EVUHpaVk7vwO6a3GSy8UMQeHUd6fpO9vywno8vU8l08eDtuNBApcsW4Cvwy1btPQzFXeTwYuoNam
65ej937p+QofF6SQYmyAZ+SWtsNr3y6KIhcHdEVyz+Px0YFcCoqemb/3jdBZS6O1X0dr0Fc1hCiO
EDmyXmtw5tEkCLgl9+VggkHxi4t9wd7ovL3HctSe6uCtOA3YeM8NfjE+Ms3ThKpU5Yyo63LzDIRM
9T5nCb9eY7bLMPZXdiLEiiJpTepZeQGY9DJ9Gfn4VPMFlxDqzctSdx5vBq876SjY9PMbP7S13UIA
lChWIKIKuvLRwJXvYz73S3fmFqIwwL8fIpaChtGzrDsmoI/Nej/akWkC3XJXRW6F5CiwqeSjxkhl
efH9ZI8sH2jWyBcx82CaBTsLD19CJQD/vhStwiGIcEK1zb3jV9a2j0GlMERxej9wnqC6HKcdyOID
RWoYyX2rGr9w7ROQAnME+RXT/I2d4x9bTaKG/EnynU+Rc7u4h0Q726Mvzour1iFPBiAhakTU8jQg
+xK8FWlc75br6jV31tAtqjY+S3i0stTndSZgZpa16PPiV9cGiy8bU+eUJu798mcNlYdSvQ7lk2n3
GtZj/mb2KM0zYwsJSmW6fb3S43F6MerKPnXAd62Y8tddxwJkhcQFitPlU40lyJ9NXbbjYNfY0vS4
HkFpCd1OFBJ52Ii5dkB+1Om6Kzuyx0M9hIFmifFWw3HiLWqxm1XMeLENRwbfx0AHsrPAGLi2owGm
RqlXj9azU0I3b4klf+IiLwKti/OVH8I+YMnwbxZ3NCX9pbeVeBM+xnxd9VlwS4lOPu9uTGH2F9Py
A88xctBitp8b8nlK4JYGmLXuy9E+/S60+s1MJoGo6BnfLssuYajUNtrrq47Ih+yaeHq7usSVKWku
rVogJbaG7pULNCo+u5hadoxRfCPsojkA0ZsGfayLO2q6QhN3E/gL2rySN4tfb1DCj0LbCT8MxEJm
V9xlSPtezy9sZHpAjlGCl9dwzzFwZiiVkVm0HY28DyIpa5yJmI17tj8aERV8AGbeOAhwMxxogGbP
0bM9cBSAdeM34o7WJt96wDkFGcQf3TZOszFRMbQhXytq+yHP5wDylP0EfnhT0zcUb+Oe/MBRSq7o
qWu9c7FRz6Cp3gnoGLEw2ycCetm23uS4n6GIhRst3n4BoYDuEJpCxfGpQQJ/1Oot+Vp3giZSpSZH
ajIEMmDjNDUBlaiJXX7QAn1ph0V2WhrzzyYN+OGQnXjrfun7qN0urmWWEfooR1Fhi496/3E5mrEE
09y4g9yK1wM32uol3ngG6ICEdjvseg+EpNg1AJ8waKCaAJ9nuSqdtrlvSxvk/R8+MmmAfF2zTfNq
3yTeZYL65dFQTRVa4G2nLjWWyMAlmlg8PM7dZWgOLb3IxaZPsvcFPkXJqW92anmag7u4ue/1dls4
NorV8EzFt9axzgB64eCNunWSuPWaQ3sb7+H13vASYJSYHSEVRl0VHkkQnLhIlB5T8Lk7Q47RFHuQ
rTni+IFq8ajpYgaNqJ7tG9NFyR75qG6PKvr+HEJ+cnkQttgZifvgazE2QXIykE3nBigPYVKvUib1
fmf+g2mWKIwCXCzjax9Wj0NpGfsOm7UbxkZt3Rh6/QyUH+4jEPb4bloNnhoVvohDWoAiQopvGgOu
FXrJxtPoeNXG6MGZ6vdFDQ2Zlu2lVurzSijGrJ8h7tSC4L+CguKAhwtI+O1z3Yn3BlQV5iZpPRmQ
j0Y9gN3qNdmlCuzAchM0Mne2OvRYUVubejbwOpzVa3AOgnC8vZ0tGqAlRFsnCPzz4rNTg+jpHmgg
EK0DW2Hq666O9HNcRMNJa/8oS1QIBOSiRu+qFJyx8dbQcMNOwlo/k3+Oy5Qd+uCqD2Jk0H0RTUfy
OZBzSo4UmeEYJcToAZq5dtMfky7G3heF7eMRm3FwiDhl1+1baEIegU4JLagHSBWgxv7NS45+6j3j
RAHLMkv8CHU8Y0WRoOTNVpIho93bZQvuFr+Zm2E0b7oJVZxXfjJzHEOVUKy7LPHkd5y0OzO7X135
yYQwH1JUifUwWyBwC6rBBn37Cq/45SXWpk6ACgxIroNWyeGEyrxbYB/HXZjWw4mphnpWgzp4KKZr
/WebxkFwf9v2KCh09KQOVxROgbRghHxnuFoWohHIXPggx/410c9BPRRQzNylmRTJDK/bll7ezU+A
ELL2Dcr4b+hRMPVxs5/cEcQrVgU4E0jJHh1bO7WWLFZjCN3HMOqHx6gusp0mOQdILB4e87ieHiS+
n5BhfJw9OV4RE7sFB4wKgE5megYa/gdZgM0grOZIt+MlabaA4Z0XJBNn/+KEQsgvQwjdFMCYYvAH
sPHilAUO01RDJjVjBPYRpkIEyghHCKgjkFfgX6ERkeF9WI5QE8TG8tcSy8Rl7WV0ucCyghDqVjCv
rZahGKkuvayQ6cYX0UF4nFiDmEjCvcBb1sIIdEUQRPRBFBsLsNap2MVFs8ikHoWR+RFLfloyw8/u
+H6E6vbgXa6S9gmnPsAxTiwGECf0T8IO60fPq59KIg758FeGrB9VvGc6YIYRMepDXSTk3aladbW9
a1psYbBUB3V39Owx6/GV1sw6WGzqzU4aX+aQOUmLg4hPB7fDx2I04EJw5X2dWo3Q8OxcbHJSeGYJ
Y880c/5Mi//649CnnZdxBH4Vum/ZKANMDW6gDyZ5IpZcpJHJBxzdKtS5fiBraT6xV5KzTS1+mskr
F3sJXwgt1YJtP7orTf+i4cb+4kt/U+il8+YNobXlWmHsyEwgNVNUtvXaakV0dDowEZBfmvnLhPfQ
h1ZPI2h/YldB/rKsQKgCnZQL8wzzIa6iJ9NJ3TePASDRqmfFaBg3DCxGN/UUGTdJp/+onXLYR7gP
esBbl8bRgvScqyJmX+/aHSqHS4ndv6ub0J/5tUK6MsJ4eg+zS1PfTK6GMzM1F0eHyGFRt0OdQJMa
0AcecR4X0HWBtpPQ6em/T0jL3PR6x2qBPJl3HjQnOSXg6j3JzKzBQfRhk7NMK7x9UpcaGp4jycaO
gq/SRCr4xz9dY1nIinCyZukAz5fQn+0nTQYZTsU2AL5VK6BDQnDfjqjycF3zbSzxyha2unXJMt+S
oBaI9VMCzQSK4FNlX6hHIdQbZPG+FJnUlPV9Yr5QJWY3tDd1LPMLVW7WrRnfovZoQ2PUcDy99qUU
0WrxtbJ3V10cx7vF9+eFQHY8XozS3QHxBoaxDKkrAJhP4+BnJ3dA7mZF3V4LZRVQl8ZZ32SnyQd0
zpGFv5aFo+Mgb/zc/Fc+JCTe59K07ihliGf/x4r/YLEayh4FYGf4ELSazrD/bsrh0nldv63iBCVj
Wejed2HfB4kq5+VtBr4rZ3wtqrLfuqFugqPLwPmXCblByErHx6SNhqcsDMttBFW/TdI4MKsoQe0x
FwGN6qAfuvchfyvAAfNEDQhkD8g6pHcUrxsNoGYm9tI06OA1YV4N+tTdISpCMM+VHUifPBAjnCYN
cmLUW0wACHrIeiXJhnymZ7YnXTUl5Ccznlxa6UDhVzUuVIaQQ3+oWYfcHLmaNA+wa3XPs2/ImgNK
Xayjb9V4u2MlCrE8IzkRo+8nCl8BDVpw3hzJXylm9mUwLhnIRVvfWCUafuC9F39rMwk5xKgtb1ku
+KVEEd0K98vkG5iuNiXEZr/0ZYnntJuBC5bh+DXO5A0FeAk2RDQzBJI38XV+qRVLQDVATKsd8694
F4Wau4yrG6l6nlXJw3sqGOgfRwu6vgfTCPE6qf+NM179QcAE+t7+7OfS30129kiWlsDVEYvUp8BR
snoVWdOw/jQUdoLv0yp9qFQimpo0AlBTtI67o+T0MkC9wWh+MtZk+9mKxK9Zel7fWK33tdOyfh5M
lcvhmQEVMqTuW1dKPDRT/1g6Xvs0OJan2FbdjeRD+wTIfYi0UCwDGs3BH3yPWw3U2POpWwGDecNq
M70Ny6p7grKxWFnCY3uK1Z182HFgjtdISuLMhceHCLBcHkxtbJ5IdvDajhsvP+Dgf0ujS9zkdHgQ
k3Nu/BosEW4Wn8NKz/Bc7Ybqycy4qhiBxKsqabssTQECm9nscdh6ciGcTIOL/zp2AKvdkNm7wsbX
4Xdh/+BadoeMJNiGIEE4OSKwJ55sFhbt3zJwL4zcV8NcrWCqFWhAq+mfEZRSwBcKyLQlevOaIZ0B
ZlHX889tO4AguXSQ8W+LDcidbegOTnl4nrugygnPZGcGlHm0xD/6DG/Oa5r8Hs6mnxBXzHazSSvO
w2oy9QwWWyse8WpNC3qhUZ91cPf45lgFqNzJTh22XRV40HCzNnsnPZHTUCOSgshJw7kz/TSqzFMV
P7j9/3aJT6vNXYpNItwMUM+cb6HE90KlLjw2fZRI8+Icd6X2ULftS6YqkodC/Nb/m3hap/pYJ7em
5sDB0AmdL7FWGYdnlBo5yCWN68mPrMUylFXIaR4Dpci79ed5QE5crbLMU2P5TmuiaVl1uaIaXWLV
9RfrY4w+mwegyGCWZRTENV9bmdYHacu9EKV5vDj1qjGcMk23nQSPutCn4kQ91ucOSgc+gqAJKUGk
MF1cGvBaUGcES7gOSiOUyYpqzbqxvVTW0G8zYAqA6i7aC/moJ1q3vVCvlVFz0hpsBNUEVzXU8zhU
Y+dpOp9OFmQSDrNvWYV6DdRvcbKFAsqrgeUa9DG8wkfaXn2MZYBm0DU/PkbjgzJuqHuULk26fTRa
h+t76lrU9XvfPqJytn730pA7aAnQZk5jH71cAKpGXWfSG/B9gjphJSomVjSVNZoD1Qi1yrygzows
QEWtA9qVuLwbWFbsi0YOUM2tGZjQlRNVv6Du08CAAyKuO3LhdvweRyY1NBo3oGVgZnxa/LSmz3qs
abTlPJ9GVWyBLNspnHAVcmF/+Ov6KjYcoBMOpuv3uGW+W/v53nCMIaCrLgMfsYt/WTPDDXtjKtUi
LTAzs9mMVClvOB2+AKVXb4a5kD5UJwOfbKnSJiIP14CNbPDnyJOd9PJEvdkUE9R/lhHNACuXwSFp
LXrmHDOeu8dENWT+zkchoy2fdU0HncJH7NVUMmk+hWSR2+/Aoeb36SGrozzQQDWGvZd7YWUTA3IT
f24++UY/OsQWmyPsdIJWBqSccG/Gr9OxnMeqqPQ7MB9v/p+0b+tyU1e2/kWMAQIEvBrf3W73NZ3k
hZFkJQjE/Q6//kwVncbxzjpnj+97WBpSqSS80jagqppzEnqbGpflclVFGTvNtr6DpgdeUYBgBlOO
Rnp4wGWWrpYq/Hp1RmKRQSUJpeFMoUvkM4p9g+/LfFFAFeydXGYMNGvdiyy/ZJDW2vGhau9cFleH
SFbBwe0082TEjbUbDZAud2A43uRe3j+yjqE2IEudFxG5IPd0++5zbskILDFx+33s5H0z9uxXA608
5gwD6g77T1xT+ml6mB6NXh9+lNrwXXed/gu0us1VBl4LUAo6ni/wGZ5EMTab5WOh6k/RATnl/LEM
Cxmr2kreP1YdZC6KDxkwTOBqOqSy4k+WobD0PbuDGgh/aiKTP5VKB8UogGhMUty27Thkj2n8QnPk
FSM+spEgrduQA01Y5bAGa2z8QB4hkFJ7zcprny5CNmH3r6wGKIb88S7rHicHtQy0B3m0SkScD1Dw
omHTQvQvQnR1uYqdueE6yCPIwqiPOxoVe/TYM5LhI+AGI7gxQBos3tgY4Bwe649CsVzoArzDXYBE
O575oPjQoPv94WG1XeIDeeZtezfpUKNuTRXC58CzUC+HEBjKOkrNpyHy8/U8sfi1gOX9H9RGBurJ
/0BQoj7YQdE/qoRNC5MchUuYv0ZQ6h7oinFAeKjsGLqvAJgzN+lXnUiSbxD1eJggovuLlyBUnmJX
oE5wWjMvjX4Gjv65KxP9C7KN7qr0WvPFqbpp3U5W9ZCCqQgF8gClSTEi1wRR0wNzfVnGYk8FkKhT
XcVFEr05UZyeEsHDNdmrCnoVhuTW/ViJDqqCyTNV+uh54GyMmkHIA8GklEOa0prS8YsHAGeDcOH3
Fszzaw0F1fi9j/lliO3Ir9REyqYTysWmTxkYAXFW0o9GArIfFJJwpFKb7OJo5iXWMv7iDmXz0qV+
ogZk6Sxxh3BucMlrx37xovqp7adVX4rshethcp/kxTONWmViI1sjt1s94l6QvvQyQkUGF+xQmU32
MiVJs9OBc1/TAkdW4zYeq+iUTHZ+n1hmj5piO91wvPyba0+T+X0IljY/UUYznb7lbvarlpZI21UK
Aq9VN3baSm8qfc+oNsk+lIDCPhWq7sgKTL6Py8Jd6apSiRryt7NJ3ze6QC1TeSqMNH9KJwRVRqQA
7dTxgTqMUWosEZZTBMTU0DCUioAY1RM4i1YM3awbf7V5C+ShcpzUBM3erPvX4bwVLaP9gIX+5ek/
W0OxyUE1j9m5czQ8jV81iw05cw6+x//Nhdb+F37/hYsL5pYdDrB3/4Xvctl6wmN7NY///KQ325T9
HYQvzaNjgBULVMnNiXrUSM6g6qQa6pGtGC1vm9Tp62K6WbpM3CwlPzzuEWxddrZD0L04xj9dFAtF
hgtoh+KPE6qh3v+PrSq8tWk46aF0mv/Yzk4TDrruuN8Yjt77VSu8r12Ht558CH62XNznXpV/cYE9
X3dDO1yswUgPuL0W+0SP+EM2tvdpX99Ju9tWDgP9VlSg8rnUFD2T2HuTxsFlJ/B9b5UFc7OXGfTb
ogQzvJnwE/jIsn9AZPqUhKL7XtrjtxE3vK9eJpIV6gzlE95ahm2AFP15aRyoK51dGUbn4cuNdRlS
r9USze9xG1u7ohHDilaK3A6H1ft6kKHBboHx1pdNbXAkJnrBNyCuBMwOLHdHwhl12RPHgeENPI7l
nY5XUZ/M5OVa7i+84fIZi2Y4oesHJpAUUgHXAFYO1h3+4ju7bopXbQCJgLRSb4OsZf5qOI6xa8E2
Ma+tc/6OY6O1oM+OT5BjgRyfWmt4iCoFloN4h1oLIowIN0b+NZsy74dl2BfI3UVv0hbJdgKI8oho
l4u7q1WAm8Vyfxjjdgwz+aPtBqiyN519X9Q6dMhA3rpGrMvHg3PAYxVssp6O5w4Cp94D8oPpvXDF
ZjEFHuzKVGUyvScvmgz0VqqH73BYbFqLckAvwUsENEO9B/JLSzyVOeOZT360neLKP3k5f1mWujEv
HkS8s6X7o3ER8WQIt+DYMkznzrMsvPBNfb3B+xFkMpSRmlbL+mHdlDYIePMAbwplinuU2/V44XeS
dnvrCX7VF8E9Yz87Ah6xroDJOZGfBb7cMyt0a9/ZNleh9abP17ZYCyC1P1txhy8va1qIJVRKbRoq
VknUyhMNebr2eC4+66ZwTmNetKi2LKD/UXGwjESdPNY9AMJ4nufAZwYSlEmArVr42GEzmt8y8F77
3Pbay+ILWal3X5D+GW+1MA4zyQI0U+J1nUCi1lNQd4Zq+OOAAmR51sfibnD7bxEk3iAkiMbJmvem
C7XrIc2SH7n8bUgT5MI1aR8iYHCHFqQDIIEL5F3HcVB2s0+pYk5PEPRF5lx1KyU4Th5JNoB5HWXC
g+OB6WmluV78KAInXnu9G56p4RJccWvD1Iut5XaoP6vHJtwVpQwOoqtdVFTlqY2ySQkKQdZ0p8qp
ygB0EOi6iyjz1bjIXbbRHXxWWjQ70fzVGODsFqnVCUkyg1UdYBHSuWsF8GFmCqTHldGzGueOprWO
NdDrE4zvXCdgB4N5z1RtjCNI81Q6QD5VQWtsWnrWoxL/3AJ9eyaX0OvHO7XApBeHxZlmRw1vqFll
HJc68F6WCPRKkGzFRh5cCXZSlTj5zTKcRZwPq7JDPWnlch/5/PxUKNzE0pCNEQDjb9PA9717B05r
ruJ8AjhZ7bA4I9tx6vF6vbux326aqqtfLYv0dJv0vXzIGnDod7n1q0BH6y3zlwXaAfzl544YYPnw
UVO9w423FLxaTrl1O8tdzRWVXfUrlhZYkxZRRpq4Kam8qbz8WBtCyxan299Fm1e7ILmP8jscOYx7
a9LKIwIDw4mawpTDKYnN9+EICXscdsXmxk5DWkC+N8NlpwqaIOWKpqFT6A+dph9oFjmI90vQ8G+2
xYUXox8ynh9r9VuLW1COxQ5K5mmYqR/h2EVgmKPx3B1K4xcrm25LNn1ge7eO+r3ogCvteFigAqLG
bZDG1APJRXn6VxsDp83Jef2b57KwMr12M3C7wW0D+IUFoiAhMrFplFzlzQQNFxuIeDZ1HJqIXPyx
XpMxHuCR2qUE/GjeZVmLlFG1H9y0gaCZ2yeGj1I26LpKo74bi4BtzSD4SaalAc1YfbcMqWerBXWh
iQ3gAqhpV5ssE8vwZu2Eag0QdoYAy6kN6LKLM9louEyEOEmtQE/XbrKs1NZxOznHCrjSg9HLbstE
2eElpDrZnZP8qFKcRsCu6D62GUTWAtdrtzgIdm8MKuq1QvmTBwrr+/37D8jIoKvzUTBMpcJz1fC/
Fgx3VEB8U3dMVcRUhlxLUW1Ad+qegi70oN1eeCcaOhBFAhvhx0yA+N+hB1vT4kIrqEFBc7bLPUgJ
IlzLfWZAQ6OJPbx3j4axASbHfsP/ytm0WPRP7Q3fG8hkvAiAU3aWmfWHESfox8RKUKerPCztZ4si
xO8IPQQ+bxCoifo6OLKw69Z5JtLXsXC0PfMMy6dhDFrGUx3bDHTeevLKJPQuxyL8hyarsU8eahcZ
LLXSC5vouTU5qBub9JVMOdicExMsAho41CUPXmzEK8+RgjJaxYC3kD5Jd40CQbqppx2EIcFQr2b7
FFRCfOp8PAah3KQqEyG7F247pKnXc41i37XvYyo9BANMjeSz+/WdJdNzUfxF6DEkE4f9iGwgQgG/
EWVaDaiD5gTOlmzU8MG6oHQkuKNRJNLykrvaFQztZiNyk7kMrjbq8fZnz8IgYKHJUFyeTauIyewB
IgEeDr08uPRdXJ3mIaJIAeosy3efinUI5yof20tB418Q32fVdW9j0o+fe+D+UWeavOSVbt9PckAV
lLLXuV5vtLGeIIOA4fjbDYKc9r1oh6+IZnenotXxmiXL/D6yApzr09g8JoN9ILslZAThGOm91XWc
nFqeSZAs5hAwVPjZ2HbYNu26ZiaOgsxj7EvQh8/EUVUsDwVI2p68QZbPmZHuCEfbASII8qnam0G3
tIeIWLMdlJqu6cnYjz1LHA2Az/CWm6frhUKFG3W/y6r2UxBYCEgRfcpM+UpdowCfzYj6epFA+iVA
ruuBGmh6goIfRNKWHB+EjYbMll1C5KBBNOHKFWjKHQA8ESJbv/0YctAXy5oXkdm2wX1bef29U0zt
XQ1hMi0amyP479o7MuFPgm+/i59A7Hq4gdMYEYlppzfZJxrd+C02mqCtpNZFftbYiK6q/axwgOQP
Tc/dZY3Xyvkj/IfPchm6vBYnn2jv+XPRR1y2Ec5LFnulCFDrXGT61oiyh0gv5Tlth+apiUdxHiFI
3+kJ4E+qCcK+3ORRVW9oyLldP6WieLCt8H0RQ73bWXA2L6piMERzr/NWvYrEU2OrcDz1CsR5TwZ0
1cxeYzuyh5oZQ56MXAbosM7rBNhL/uh+LFp2DNxarMY+wNuf2vZqCfksjj3tS5eQkqPKKDV3V7a5
S+4A6OLDLCtbJNKR8Q+QtJfNAcd5oLFMafoGDp/zEGo+JpSjMGuqXB8Nl1ly/n9cC0oiB1i3fM9Q
qrMZKBcSKyojQBtAj6qMM0UwUQkndQ38B6Brm4WBeJkgb6EWk+1fJwqFpKgnkKJFSNVVQKD1KMTc
EIw0PTOAXUDcxetNpUn9aLdZ92QidAgQaxR9D10tXqHaGeGJGs9nuxIfC4fEcL5FedjMC3OAxR/M
2n3RtV2c1+3ZygHB6GMn7Nc07kaxG5sUkrx6iHQ2oLgtKspVl9Xinwhis8AYKlviaZB6VVvEQwos
ZNRlm9lxNn5sbkxgye1qp/LpWstVF78M1axA7uN/J590XErFeHa89362UHQ7UWN6Aar9Y9kVGxkj
Y1hxqSOxBImRk01T1GUC3DvbBgThUQNq7nlI6wE4mjR/2Y/3Ok59el4UG45y3BXNzMbFqUMN7elq
Ey+KsAgxqV2OYNCeHK+uS+5k1CFquO2H6esgkB1kqiaMem2EBOBiYyhBmRwmD2Ra7MuwU+uX4d9c
yPZf+NGnUFfM7fY/rpgWYY6EsbqaDfEEv7VFvAGOVD/z9EsFNMVM+mwqHn0aGmBLgdKIBw1ANbtM
0CLP+rxYeKZrDOpBtQ+FNmA5RQMmh9g6EH0fNcTW53xQ+i22GxcaAuKyZoVjzutblJXPRICLryzs
FkrjnbcH4hsKocb0VCFhcNZ1PBgTU2NfoCQnfLBFjme3nLSnuo2eyD6ldrmRfVUdxjTUQMa/I7Nb
9t3eaUD3lKJW4AtI2E4RTgwvMnS6O3wTEZenXau2XyGiFl5cxIgep9hEZROuhuAqkDnc6YHErqI3
gJ5mf3cImh2E4AHTUdvq4KlD9iv+JKcgAV6+TtZTjp+zZhegf5RVuh2LSFu7o5M9B1aFCnFrHgxG
lj9bjejXlVZaW3IQeEW8AKK2r60pfyaTZNCWyFrN3dPQiGV/55j8C42oyZTchwu4zom2nCbTPeQ2
GEdpNh/68qHI8QaZeF8yF5TSE5GwiBpk9FBjKbbz2IkAREtZBYZVliEr0RR4a0Ho6ZE4VhrwL8vB
ERciWwkVCTFIVheaFrU518fpSPNklxKCO6qQeEu2meFFXYSh6sdfbHQh3B7XCYKldgFEgwym4AS6
oOBEw8aYwEVeUUtT8zz35Ear9AmcEb/X3CykITObcafb4UvXjMgmqgb6czaCNShjAZ1GveEgLH63
hVYMDu153lRF263WvNFCXXgW4Fg0D/2TceVprbeu0946uniyzM0EdP8xxVkkA3cZujRDPl4O2szZ
eDV/1Y2gT2P6y1YuxLqAA+BvQrfcNRcoS63Si1UNCWo6neQ8qYZ6y1DHNUF4h9ol8is6bkLCXC0R
YDpz9SA9zhNasO9KiIYs2y2bUA+FftAbaOVFj5N0vkzkPrPQy+5uPG+uSf7LttSLwbA7ZBWOTi5v
plXtjQ6qRnprj7zvK41sK3fOva1byDymw6+A413HSbr23ZmmXfBv0orZuZLjGW+BoGlonlBKUqwo
eZvo9rktE/dTJmxrq4u2PZBHEUJkhs6yHx5WNlpbJ2fXHnQexuvAOY4t53YPXUP+1B52FLNPHMbX
TqXXBxpCB21tWFP9WoaxfeaKspvs0H/iwOC7IDxW5w09gaLFn26dsnsWAv//5map3Wg57fbnRfsh
bOaLghvw/aLLZ6PN1UXJrdKQVDBd6CLIOhlWgZGPj/FoCBC5FviR2qXz5tjeoYlkimg5goBD4kEm
+sODJ+BuKtPQXVOhcsUyMFFwBPeWCuSBIUoOOW3wQCopGmoCMJ3rmTk90KpxgMxKr8efF4cU/1T/
x0YDS4ANb0D9ZzN3OqS6rrj5oIPGVdNKX3RO/UyWbkgzX9PAEEkqaIs/CZ+Ri5HP/l1jnESYTHs5
tY2SNzHXNf4PvnX5N/qucFSS+BEEfe//xUFLtdEXVvXuwHHgzsED45U9CgeQEngybRDnNKBn/ZG7
05HXlfbmhpO2kXZuHPUsrx6mFEKo5AHpAX9sZfAE5eKHxIzju8IE+xF9Yvpf0eJ81+EF+YFMqMCF
oDkqfLYigKRSiPz/xpFA0gZOap1EC3p18Fv+HpORGtPuAzAgt8ZqsVFPa9QS6v5tHWRBbLxNQlgS
hALQ7kQFCvvlDXW1J8mtWXdLyXJ5qRYfUt5/JhPqfVWi3oEql2PYv3BSqPYk1DVrdoVFJsmZJZCC
wStOuKW7NuQrcM9f7uxX47yCzHUc3dMDYr7F16nznw+InkEuy+69Y2GYPpjHxf1S1sVHKQBCdUyQ
OGi/68KUHziyQqASlK3KoWSIlFuJp7/f4kmp39cBdC1i3kdboxIFKLSdVp4zb9iGfVcfZ1vcAHlf
Q5Gxl+BamG2ox062Go7CKBkzH/53+mzkQBWp4x/scJ7pGrpuOp7DdN275XW3RAMCq6EJL12HwsTM
0bqVzFETljKebhoV90/NUNO2HGymeHB4zHe0ERRUkPvrUQjGtLu5S/O2ZaEMUtidPxs9htf2QXOz
nGDJOyoToJKApVbgX0sH2t6O1sjlSn9ZcbPBXIpws5dXQR7XcsU5BHYfT+op/XLTs8wu+yJqhL4z
SAfcztZl9jxEWbJlmtBOmtIfBQaj6ralEjshY6EVKD+Q4YpmFzsNqbGM4VKXKXtgIxQq5fS1Lz2x
sxpu7mzNc7841gbRH3s1ihrHMKsAllmVjlH9mMieQOpiPJHF5HgVBCkwwnPKIXWheihFaq6oNq1X
wiNW2/60xzACbWZSgPZ20B1fQwJ4Q8YyraILOD+jC9KHxk6gZBY3Ythm76RKorNetz7ZBs9DMCqR
oANCFc09NcBUW/4EGv8NymMKtkK4/30GwEuETJ32NNEEeetePR5kXj3PNvzpxntagRha4AMI5qxv
t3FBi5BIiUoYUUJJVCvqPeiUw/vOK96bCge7oK2ReIUlCnEkRQYaXXUuXanA3rooxEFI1Mrjxfg1
bsr+iMSKu0YufPxqDc5Rr/X8Fbxm/THqwQdISkjK3nl4Q66R/t+RyJ1rAWyMCKp+RC4USpl6DlbE
HoRWNFuEVfCYs36l24H2xADY0LOeHYLGGddOqEc+L4BC2MYRCEM4XoAoOyaMIupXZlaZIMxoAM5V
oInG7XGhIgqggB5q9T6Z2tTXktQ+CKVxPrRRD16IutnScDTCac8c/FnzvrZfmD72d8ACoyJLDUGn
mD0Omj77ahHWJ2O7qpHXfSKHnsWfu0IPzrQZXSotGuh+6c6Z1OOoGb1witctEr7cXkvgb/0aDAYX
VCo0F5ch4wSOlSOZdNaP+NxgCTxBgG+22YKB9lk1OfT4Tkg1HMmUtbjDDU2U7gNP90kuL5UosdLH
xLgUoTECCThlGzDIcojBQrqBO5a+MvoE2CmU1b0FnTndcUWE72QgMZ8ysMgbqHzMfdccrmZtNUtr
9QF6k+DOH97wzz3dEVP4stbtWY+nrsVWmpElcgeULYjHOs/Z2AFDFqdRhFbUINybn/N8zFF5jOgZ
zYaFFe0iboM2IxbTzski0FJpsf4pSO2jo3AtOsB8vmBlf68HAzB2UTX4hIQZa2PPhzF7a5s0RRV8
N23ns0mkDiz0KKLGSjTUsdWQfdmYjbp90tHFNMd7BzLWexuJtAPKDM8LMGfkDDlrguHoEGs6oBBx
nl3gOUUvJQTWLC88lypDOwl8edoWRAw1YOEXU908qFeUEVLpYbd17CSz5lmaaIFADlxUei2+ZA+M
CkQwHLhjGi6NyDMLhG24hIo6H0QOHr9g6hqW+xoDeVlNUhGq6XN9C94ifugAarnrSFFC2Quj6jMQ
fKCbOmm3sVNtWi0+HolLLGPUvUEwl2mNnyEAth4gyfds2hFCzUwH1wVG1Fh2872u3ekOlcJ4BQzs
aZtF1T+iTV+dqMNTlteRjgMetYSFhU0zkY/TawmOtzYL7lwN34DYzIZXAzAuRBX04RV5pffepGwN
ilaPjWTudgHGLTi5JBwm0GEoSN0y3ZktOKkHDX9LNXGFrbMDsKG9uy8rAXbHV8Fim8mIoJQTQ2Js
ikS3iTPI3yRTXTLg2ZRRTZeT/AouTL4nk7RM3MiBpk7uRGCtFzfqBUAJGDEuqL4v1NRp9Vz0ebWP
lamlmxdNLN/CD5f5u7Z898ivB96lajuwOGcOO0Kygx1T1WtbjadQrUK3Xro03whpIu/Y/GV+iki7
SO1y1Z33utp22SZPs0sYcW17e6Wr5eQNbu9jh432wZ/yQaQhBBko/a51xleU/vPdYqIeNaQ3REvn
2bG/9RUjaEBskULEUAMVMQrc4/t6yJD8kV9rEAS9sr5vH/Bv9kJWJFQ96H2mIei1eP5WTlayidwy
2dOs7kAMvAdAHdFclJZ73hODGt1K4HUB51sci+mAPB+GwVz+MDgxFAbUEZpmFz9mTzh5AJQCFd1M
bkRc4RaUUmw2uGTEVVL+OYQcnYrcBhcWAxHpK+fG4ckK6qm2PBcxqqR5EOXuATTFFjJLPNm8KwhC
5kJMiqHN70dILRNvB5F6EI0HaXgLS9QbFue4rdH0OwcIGBWxE6bISM1C/bHYdLt3V72R1ZtZ7nvZ
fB4Dcny9z2ykjfCeC4ibjcz3aMsQFRejdqwcR0MBBnpkq+LoTSusBvWGsCMf9+4xMCvIQOzxn8us
sdQyFB7C86q77L3s0TWVwK+c5LTxXAJySr1woohuExtjf8iyRkeFs3ofXZrZyCR/0kNZ7UzR1itT
jMVmoeS74d9bJhZOvr+59DVKqyRii1ELYsJas180o8vuBjmm0ODFMI2F91BEzq6AClTnJ91PVNAX
z7o9olLaCj9FFfj7ybMerQh5bg3K52ohhHfKDciKJzwzKv5ixrLe21YcrpN4Gi+Si0M0jOBGQMle
f450iaLJKCq2Ywbe0141qN6KRyQq0K0kHmc0Td7U8LqLARs3XkPI3J4cHWFUkOsZr4FjfnNqBs4I
u99pgx1/ZXFdrFFoX9x7OQIBpdu8lVDMViBYDvQGektzZTNHz++lHfp2aNm3zld+HxuAO/Z6q79d
Y+QBfn7L5f7ms2wNTbwf73CRKgdeF/8e0MJW5wxk+As/7tv+nLpN+hgdZ22dIgQFwCS+Bi0rNgMY
Xk5d3tgXy4B4s2lWQERqsvCbFgSrieJWBVSF7cc6hZKqoltVDfWomdx4rFfLmJYxw0YZ4+8Vf1t2
Yyvi8EGCb+oSpn12KiFA6DNeWm/gOQo3gZPpew0iE2/VmH4ye2kgrKHlL1BYw8evxaWFfMBOKgJL
N3HAjKl61NRgVloPJutmjsyZCpPoLhemy2XdPN1qOzY4qOH72OqKUVNPeISYCHAyoh8f3OjUomT0
sejH6vG3hQZ2XdSPDfKwyocsvXIc31fRgMxe6iw+f+zjxe6r11lVyNSpA0922XoXkoztu6k4jc54
byjTYocAL1sHWWGtW5yygR4IvXPOwgayORMH071lHjy8LaOEHISKlDSloQeEA06QQEE2o57Ns5Rw
pVmeQFyaZmPgvAoPtDVKVToeiuTADeH684EBFS6Hsh5BUhc7yfRJA4H3GoQQ9oUNhjU3FhOPQBpD
tuDD7kF98GwVwievxT40mbeTowRjmVq+TMStsP0xqs1N7WZ8z3LtcxOYTGydoIpPbprb6evAWeWD
ShGfhcZFkmT+6ASZlHuIA5QAu+rtcXAtJ1kZEUgN+yTIN0PIUTZmB+EK9FsgLR40cQgqGwXHNijF
AjmIt76B2K4Zmt3aVUOGW80mzxggR04s3uIC9EVuLtIzDbUBt2qUez2b0I5+7iGFW0HCIjJehAHM
P2jgOrbOY5R1Vingx13nCN9T8f9qMLxp36h8gAqJ4w2kit0NdfHBuDl70fzsSlMxRf2pa4VOunIt
K9qMan2LWJi7oa1pWoCtBhVdRbwJeI8XuzIbw5OAqgz3b7suOXiJE57mbonCroOD3P/fPZmlvXlj
5OTmkxYOGXgfBEqXshDBz0nvNB+v4rlcNw4zfUA1zVOhP421ACPWZPILh5LX1x6v1IhdlhOCHnq5
hR5Lc8egVHIEdnjaBTiPPugpJAXTcOrfNNn90FHg9RP78LREiauzbiJIV0WQEzRUxYAa9SieXEYj
k4C/gaJEV1CYCFmbPT4jiILVkNAyUBqxVsCiRQeyWaieenQhtlkXxmVC/CnBGyGy4wLP8bw2tSM1
85imrsathQr01TxnMc78TuLbRl4NIminxX+x0fJlIofI8sGVAnQF2ywA62WiG9taaQUyN243poC6
8qTZ3ae/2PugCy5OKMudpKJUocpLxymwT2CHs080vJqh8ZRtmxQUNOQWBdnzaIVAKn34k/2vK38v
bxEYubqAbfRPNUSMuQMVaKGvwPzN70Izpx8wZKU83S7ASwGjbU87qOZ4BzbEFpTJJA+PhpZtCQVd
FF27G0vznhvuOzAaRHfpiZp8Kni+Ij+aJiMNqUc2MUBCFX8LrCFcNPWocTtb+M5QZmJdDRmYg1de
NcbreIijEzVlX7/3bmzBwMUJ0nFInZd5gfbGneYTpqP63A5Arq72uXKcV3pV/DkHIlaJD4yuBw2H
FG/0gMfdSIcbcki2wh36eWK59fdF/CuKB+g5or7oApymd0nTyTirPVKtPTZxhTcgxbaAaHt1ruug
GhDRxRhEeGurxgPtykY+NGv2bu5PERR1mxxi9KumL7GQ5jvNTfaOmbyR48igMYxEwLelvHagst2p
zQaQgzyERpsjr6bqeRcXqs91EXufK3lpuNjmJfi9bJsmjQ7gJr6pTyLDXHhUFYF7HLzbiieqJWKB
8x3kOj8AeXVP1CS8ee/d2iLNBnUDEOOLX/an87+vpe317og7OAB0anTja49esgmDvJ3vGvQLn+8M
812CfvepuqEYdG8hh2rba513XG4H5ECu1/eWuX9zS3FC6FFVCfKkYIBF7JtA2HOXWwxYxMw6kM2T
aQyEAwG36V/V7VCOk3H2A9qg485NoT65iHvFul76BoIeOz5BE4wmRML3JvTw7skkJu6ds6A6IurQ
SZ82gViqX5jQYjOVKCYA0FBPl26w61VdIhjnVdbV4GeaBfcZpGOa7tXVWushNbWnUBVEGha0CEbp
ApfolvEmj80wbC+aDWEQCkR2ov9Rlgh5UeDRgySLDfad5spGbhSIVPamRvBsMVHvw05eZKJG7b34
L4syhgBZVB1N3tlbymffJLUpbZ2PznTnObubTDvNLWnukjdii7MdCOT/TMsvfjThAeO8oguGRhQd
rNr5hP+Ml1jm1gavEtGWq2EI6DYoYvvCp9laWPW9MYIv2GmNlw6yhS8jpFmUJ1kGzh8g5urd0+K0
HSN/hCznQbiN/lAb0JAqBZ5Ard5vCMAaozz4zo1DSArizFr7TQ2+xUB/Jjhr3cbIopUl9BoVEhbB
sXhrp9Ux5oW+mWtKZ/0+Dl74VSrsEYSGALfj89nnpSJVWP08QQWoXmkXh0Q3VT4/gEibKLVNk/SA
5bhNsCaj0B3wl1K3ja0ApA/wLCEMN/cmpAy1zTJztREZwQ4/HPrKnXUZFnGGRTfixpZzr1oXLijp
aSJTByPqUaPTwWgZk7IDijCul9Cs0yZ87YLQYe3EVeYerKBFqVvIwLevZDEzVdxfRCy1z8jSFlu8
DMhVSVqZNM9tjtBKh1vsPKWD4AxMA2ppn4+esaVVuTbK1TzmSq/YCpFuGCWKenHOCU8OveqBog2v
esuYeQjbrOY5MpPDANG/k/4VZXf8GNKL47KOq8XzMloASbefKMKItmFQ4mZON5yO7jJR/GiktnX0
qPDzasLSg8KvCifdxp7ZnUQTgg54aKtnajwZvSZ2l55pVI+uu6urwPRpyJRbh2iUYU7OI5kggCw2
dQkUotZESERB4fkCAYYtTU4GRywTtYWrVrDiQDa6qI4wMevGbYiIIyK+whruxsDj1tbuOPCmFqJy
jXQthKoxk4lMy9ZhE0PmQQetl7JdTZRtC7CwIca7rAhaCHeIak22KgmRLYvdlYOy9c/QqH3wci96
aoaqe0yt7hnYl/wznid812jge5LplOFNwcRPK+jKe21o9Ndc9Hh1weq89EZI94Jsg4Y44eGgICZx
moeiWkWRW3ySyWifgwHYLdottEbk+sMw29NQfQRUykMr1xmnbWhxoAxVkxU9wEcdoPbQfOPzhIbg
AfImCYDQNUcuT7nE3DLZavY242Kd58GAo2gM47LPVBsrWx/E2UkTNm9Nk2mYdVvIUDmrtnFiZw3Q
unHfaunzOPUG7g9qRFvZdZ0dpjx6owvRBG3FoLs5svaSW+2mDKL4bBb4WxuqCQA5PQ6J9kimHtLi
0LB0UeLY4FmyXvyoZ7X5964yxkMEptVLixjyBTTe3T1DDQU5LHat8aZdL2rUyyjfZaMYwp2+Gwhj
uzjT7MeHE8FwPwAJvDcDVv0Pad/VJLetdfuLWEUw85Wdw8y0NLZk+YVlSzJzJsHw6+/CxqhBtUfn
O6fuCwrYieyeHhJh77UugF98a7CHLzKM7mPqKRs2YfPPA7GAEilbkuFwah3vwY60DzIKEDUe/nQo
AQR38o8A79lZts1PVQt2RVH8oXW2vcu4SMmkrV81lhvFAEC0wTiegaRX4FeTD3iy/iUjux6zra2W
8u4DGVMs5Tvfr6dk/zleipzIDU4wUeYFbmjHWNFoEaGWY5v1JZrCPRFnEWCbJBYjRWppe2kmGMcU
AxcH56/yUq7U+1lJIZkXHafWr8/qNLEqRxCHlTq2yX8+YcSMqRmARwY+tpoZR6WVJ440RkH42tmo
OcqOSCP8kH9kHHGs1w5bkjmR+w8YbbsGYIWp/zQmbgOCMh4Cx0cADKQCTIB6Sa17QJCarwD9XstJ
SU3hpUAKeHBTagpFziQLUcAUhGGP1KL7NZSxIy6uhiaBEND4l5dHmZI24ihMWa28VKiH23jv4r03
+aicNpBo/vNtKGN3mRi4CX++84ehulPmZ7clq4aDike26tsgBckq+hZ/qc7En8HCn4E8FiBgYOnW
BRYH/GIv1o9mMgG+lMaa0VuA7hRSalZjRlbSVmsHfVPMZrcxLBz6oUA9fHOQY0fEDlMNUKnSjQTu
5NTxnrrq4pjWNZOgHBUuMrp0ma0G69J5cndhgR+vWy7PTbrw30zmzRsADbr4TWI4ZyhMM4wG7IZi
mOVGdwVHSwKwKo3/ZiV++oqNeNJRI4K1vAeZFaCbgLE7zgK2YajMD9QsTvhZR9LxRYlSwbptR+mL
Nmvmh9Fpmltq/KP0LuZBmLfmNyVqe609Lb3fA/tIf4tsAHt2j2UXCtZEHDIGFhjfFqPn4/ASd0AK
y/OcANAD/EgykB80oHaknUYfjKQzSmQa7Pkl4Jrz8KqW46FMrIsZWtgAA8JaE6gxCRODmxc/njRo
8m1d1d1lJSITapiIQD1pTEbLHFmHt/0i5vtmEFWf7HbxMcGrMO9APgU4WCZ7QnJlNbLAATfbDst3
72plTlWfPeBi7AGpEaGqymDFa86kt74A/1ID0cUWcHUAlZ9B8nON8Va9er3h7YpBYBpo2ptMacux
SHlAhlG0AMvBNZESg7QpHpBRityGemv5vLoic50iSG2LsvjAtCZnN9Aclnv4LHrEQSwuZq80uwUA
QiNyZB0zQKFisWM9yuXknJn0YZ/EJ8w0nuu8Cm+sx6ljWxdyZA1LeJs7PIIb3UBBnrCgxmTIrGE+
5tlKlvkG6kQbi23IzXM9/+ZqU3Y2xvQ7icjW4vjZ24a2kSNxBepFfbZzeGH8+BWDd8kL1HuumIDH
O/SYyNJrj95z7sSiDdPwLFDvTfsuS2YQLvDMt3GsatsgruwcEHIlZRvQ2EwYupOtXf1STDBoSBou
qiW01jADHzmEeyefyxsHcyvKqHp3jyNcZCtaNQeM/75MDfbFNsdm4ySs++iMrNsvc9VdfXswz3Vd
6we97fQTMnDnjTPpB8rLkck5TWFvlsLUUQ2LXB0wTnYvrFpWFgl2wDeTsCCHu0XUOdmmX4BkrVI5
HGOMkNclMj8oHcTXwwRZP9m4J5u3zA+RKLKyTM0QwLDW/KziYBUzgVqbKq8BHGFsGKipLt64vDX2
lAG+VI1n1xguSNQmM/Nuu/IycdquJcRROiFbdzf0FlgNkoRdexvkmnoxnUlEDYgMkC8gGs1ykZFF
djUIBU814+eVTHaB5VkcxhoJvx+waPuLVsBFBbKzIppPLn7H9hPJflZEeZT0HyeBFiaMgeoBjssB
f7NOR3GaPcY7kAiAoNVt+xN5ysU4Q/Ym98EYsqr3RHIOVpFJjwxQF3wgslp08MH3WRb+hHrjRUOR
qKvzq48ax8vI4p9kUTVeSRv2IcdDAg31FlBUorrIGrc0BN0j/rjKsIl/n6u2utaTWw9bH7OjIE3A
w6sJxJ0ci0lQHI0gImOR/hSWtpgs1foeqGoOqKhZ8my4pot3nZd/rdsD/jfav1EG3YMDc7YPldEn
CAS47RrTzRl0SA2Qt1l9SJFLhUxAoHKTNqoAZB3MKAk+gmfqY0JDfINvarJBXTYDQldkbUnhgwDj
+JbIgCUL0o0FDJaLFIsTdUdvwhYXNqamIDaAhS3HpMqQtFlg4d6DAK4b9hEvU5Bbownxkwf0tNVV
AY2HoQkdnI0U+mnQnYDUYZjj6KsVL3TZVZ7zS2gDHoQSDMvGHa95uHtLNBQ5h05nl0ioEIo5w4PX
Lbp1MuIPBblLSI8pzDvgFzbmIUaGiuPl4YUBQGVvREUaxLGPLGsStiJP4XEcLkhUIE0WYTOIfGio
FMr5QSZjjaY1b2PbaOvlFSVXgkWmrV792Njbblack2T2rzbrmxZFBOgyCbErqAZqw9itNCBpMXgw
MGfZ6XpvgEvRTBrpH5mYbg0dqgdFCGoKbEQHrjtUO9rMl7v3cuOeNvtl9186jYXhAd/O+V9GYrbG
8mnGaZvoLq15FvnER5XF4YvvSg2xFLUAsI4tW1Jgko9vmhKP7bpBlyxpLDNEhHeVOBZY5xZj86BQ
xoULZAT7LcGNuB4ABvm3lWFxoRkMSW/rBDjSZ3rydcqANrzWk6YErS/2knDsSE9o18WRkTmzP+QD
WT61HxL06Hne2N1nrKDHg3pKq+f8g8zP2GZ0OQ7Dcpwgd8YIbIaG1duxjdoyICE1/+tYF6hyyv3/
isEE1hwZ0S1kY33E/h+WJqE2XBQLygOnCmn/C9lQdPOmzlImSVmIYEW5Ue9/kuH9/RZPcrMIdpgi
L7Dv29sn2v5Um6VzCLjK2rP7nVIA2erHhuq7m6e0t/qosaYGtFPtMO+9kucnP6u9iyuaxtHcVfOe
LEmQG4gqPOAG/cr4P8fjXrLnrdsBCPrHxSYQk0yF0fw9ltnHRhAhVaKhnmsA55N6tW+AXNwy3I2S
oaQc7EcPhnqO7E8eRieSU0PxGHEq0Rg0J80JLIZnFYp6ObDo9+2QDygwB1R7Z2wTcSRb2i3maytk
IA/vn7HN0l1OGjKSXWJ0zApspq/tRZDk7qQCrQJLH6TIo/oyRi6Xkyw5XovAYe8AZ/ITK1giCMLq
3F/euMNoTKRgvPpcTgXgIwS7mPRbdd/1Iz0520s52xtFLgaMqOEMhiUUsM/bxEcWP4GOE9y4hA5v
fYFMTgJqRkIcR8oiB80E9UlMboBs03bj5HwlEYGOk1xaKzsZGeWDcbJX0n/FdPL02atw5KzuiWIq
l0m8dG+aOAHGEg1nv9SNGrN869KYGuQXgJCENCHQay80jiZd25VT8vXBrqwMIM4oYQGs0cMbKgkz
rZsLhJCXoU+85w7sp2LQWD6A9ajnFeF+5Fg6kIL5ju4GaY7DPzcH8RIJixBcQKxf7A7/J45VA/W9
Aq5PVPMt3Vxau1G8lx/Jb5GFH9DtqhtSH4l6q08sPyKZZ8VkIH0UQcmoQNri29TbLbCBrPHswsGx
ACr4pEPVspXhnYgqbKnRp27qryQlS0uL88ucAHV1Q0IQ1iCRHOxyS4uCZ9Ajj5fCCmewJmMK58ct
/ntokuZE4XCochC/S6Ga4tHUrykmB/B3qb97dKRx4/3Vd9Vy1aq82SwocdwmqPO6TOJsN/Nsjh31
+5h61JhDC+4dH0DIQqkacluE74NMDUtnKncgCEW55N0OXNw44XJ7pPY6Oue7PNWdAmm+DZJO3dz7
DMCIkt9oAohCoh55CLUg6cG6nMry08ayQAgHbm3M2YDrSUIvCbNLlhoAkBls7LMnGeB1cXAhDVMy
JCG2DYHEMptvhgNotXfhDIJCDwCxRzAo31blK6OoDlMgcT+bKDl56DjmGAPUAHeHNNsuTV98WUp+
rirT+YbczE9GycZPnGX2jluOcQGIuf4U81nfzj4ArlFLWsq1VoUz5AoFUzP2yNripNZfkzXoV4at
FT0v22scGcbWQtXcpzzO/zGQQPJP3QCbHshu+B7/7LSRfy6Gst1mQ89f+qlkmPgDW7RdihhER9U2
mjhY994hBwMg9fjU4Px6w2MmiPmwGEZ1zw8CMXJpDGeU6kfFneirLrRxQxehgO9eSVxE3Ye88D0A
DSkK3QcNJSmZvAVhWIqLKLWMIHjMVCx1H3SrypdMSKZMlPbhc9GFEvGVKcXj1e7fiYqs4knj+wem
odJSUMD7s9PiYKF4/1TqYvLP0NBnu19o9bdRsdStrr4tFUh9WCBDg8aoFWCnd0SOCLklqERDBq0Q
ZQpBQ4JpEN6G7Eqd7HPgUb8hbZDfAzgIkFpwoucgQw6wKU8LB6Upsr9RdChADBpuNHxPY5sqg362
+ZeaLCPfe2IijnQhGeo/UcJIMX+2QTZdeHFBaAQKE1+Wh8h6kBE1R/n8cTKw8FYVIosQd2FtHApn
KILHOpO8LQCAl7nYOSJ/EzzRuj4Dw8Js/AmgAXWOKQ4wtOX9rD4Ydakho6ZAGgvdW5SmqIiiLqmH
Ivuog79mHzIU8NkCWtkQM3rqPci01O6RlChsACw7HHq7R9IZRsqOhkgUewtFw/8fmQVKzm2LnScs
M6e3nGRA02rneP6bJDLlWBNKZdECRKVbeUQ5MmeyDpQCUdQWSMS/5zfjjD2+rmKYKRgqxhrfqynI
n9qkbQ7+FH/weChoVQR7lOySeiUdOQp58Z4MtZ0PqOIg4TsLad8vcQ2ojigqCitwq/pLjXrzE8lI
S00YGtXWQbHp9kGRLv10LLAnFShj6mmmqFF6uwIDvHHqOU0df5iKZNkRHqoWgc4tyCv/q47drD3J
ps4dLoNAW6XegwxAz/CQfl4NKuRptnAk4c/Yf29HZBrNSAXf0di1zfCwdHyId0sOqqNH/eOYd0O5
Xzoj+j1cunDnsqE5WmPdfAGCMChEZoBEVHp9KVEYtim52XwBQ8iIOiZTf25nUFcCJvUjDha9Z9dr
pnHea2OFDGnsArqHMreKS2r7Wx0b5ScalcAOQqaNUMwFCtRH23CrQKqEcBRC0pAMhx0h5kWOPh2H
aDjIIWm0sikvmpH98CbHVXQNULEu6uMQc7Fq8Jo3LgCfHqLnGrZ46GoyMukTuqY0pbtbKjwely4q
dvIiIuYqvHRV90xG8s7kRxQXVZ9QfB8pptcnGSI2E5yvd5igaLxH/rAEESWw31zgifqZnyClO672
pKGGFCC2w0qncGPg6gkwUqXuCicJavBh7aUNado0/KNpTXev9oCpRzu+SDLHYyrs8Oy67xirreDV
3nGVzPhJKRWZK+8HhbrAe2FD8JUFtR5NW90Hr6QifwS2//fGNLUdyR85JJUdqR981ZB6RFZJPRF0
EQ+AB7lislS2JMOhNrBZlVr5kczX09d2rKKrl9nWKxgOGqQWtPVhpPLLwmYXsygBhdxmeStyVXb4
N/XPPGQfGLLFn/S42aFCXqt23QCEJT+KsWIhPAVnaaQ6FiQ81BSCFEfZaRzZVAFylTkoxdoNm+OF
tX9lwJ/0AdJ1ls+C1FteV0MQSb2CowKHWVoCgnXABXMLgIWBAg2WmMIgJIb0EV9YjsEvdPJKvzwq
iGPqWUX1J0eFG+ryUI86oMLgx5INMGnhNvHScfuwlrMt/ZYbi3ZWcqCBmJcwxjxAuDdJ0+4Njmya
qMARIaPdZlNsPBvFOJ3b9JXkOhEqoHTdSQF3iuzqIgKnxRiKmikj07Y52Hg2VCkVV+30RD1ZUhW3
AvBVqKnYalVnJYuvfvamAizyJm3s5sXmbdmqtbzeayb4RZtlegZAQX9zRGNoVb3l9TzsmIWihyAy
QL0HoCtkSqT9jRoyDhNgAXaMdyelyFxuIS09t8QhIXzJMEo8QDzoQJ5xsCFCuyKimSwLaOgpUPpI
pk1zhxWw+befsObsAUH6GDfIlUZS0owEtR78pHWxBNj/AMSl01e3BPQsAtjSs7UyBAhLqgccsFig
FIBFHnJAXg6TcUhS4LCSbIpYtDN1JJGbSNx6StzeffLAQ7BzBbbCDFzUBbwfNlCJWvz5ujStr3Wc
Y6j3TrUZgRPypKVZMAMFPAlQiP/WE7IRXGE3/K1TLBIBc9wT52Y0FjkWphirxp+c1gWIM4SkXlDk
EhiRV2yV7F1rL8HjFJCy7XnODW2LLNDxYACz93caYvY2Hhh3gLcotChbnVZD0prz0v5ef1XBM1HB
TDdRuGGxWbrSkzcW46vEXFjcI9k83FlB5c3k+O7nHHsQq4L6YpJLLjWtpxXD6OGNCoDn23vrB5KV
IdihwH5+e599+Ye/XDm4wAFaRv80FL37zE3TfbYIIw/UCpteDElGWt9L2yfkWwQkVw409IE0Jnbd
tT0pIrvjJuBqCna07eTbgzHFHCMcSmQjEGLFpecKWz8+sL4PfE4aPIdA/GYVSJHEdlX8jLPdXA9C
0dV9VGfX1ac4yeNn2/StEQnIyI6sl+xEMh91D28OmBdbG6uZ7S0JXX/p2VaFLjA922B2U27oO6YF
kvxWxqgGugX3Pz98+XI5RVoPWvq61bpKGbMurgCHrUkLMqsFaHBcG1ewBLkXcOSAqk0HZHKMFLxI
NNTjrNf3pZHgn1VoWV+Pz8pOB2LOJu9rHzkBUJCH0vpxdTYx5TyTXAUesm7Zs7TgKI8yUVwMMkSi
xCZybHlEIs5vJSYAje92K9mqK71/xKIw6VKhGoOcu+btIlU24oRqnqfO2PSlmx3bWgM+b+oVt140
1AM815cwSvMzjVDZXd4sZFwfjSYByf3djBTj1HzRZrzohmQqbiSq/QQQ08J2YfVv4exEJ/kUVyW0
U4vcy65yzZ16E9ADnRp6vpMJ62NLMGiM8mVBilK+UMYI1VdL+aZ+E4orkLm6AA3pKnirvyy195Jp
GiZYhgcQ/nD0q0COY9BhPGW1aSxBpYETqq6cS6q3sERZKiBMhNozmhgwdWa/pSEppIs5jNnFLvv9
OhhdJzFxXD3H7XJYRZtdjroF/5+k/pNmMqtpVU0zHZr+WKaJWpbV/IdsaRy5IX5Y/OvKxE6xCdUg
DxT1SXmvYyd3qp0g87D3W9ETPxXvhlg04wQOjLSvDiDVA27cXU49kulm9KLjuFxHcqh39dPe2CQC
WDYSzcCBM5NZbQHoawxNnNauFK2L5TnJqOGgWnpp3bE6KgVFIV+lKDXkC0u/h/hkDUjGP8YwA4Es
YOGjbT+2FjLR0ICb3gIuq1leOv1fygHwfJdONGSL1SOyk2lMGh1nAQHQbrI9qZWhGrqVCxc1ph41
mtsOu8WKOhlQKZSxdI78+Ru4cOzd6IbLmRp89yO2VsUYgN+8ACQOCKdH10DXTIxF/HF+GLypYGrp
TRfwFsWcK7V0GmRo4U9RlROFU8PV5Ukj3R8v/2A/0I2RKzVuuAfaeX0OBYelK5kvkYhz9gVf5mps
G/l0AH3fRcq8B3NyJx/qkZp6SmFlIEnDaTTiYlIDjAnqSqlyQp47KhUt4zeV1JZWfrQpK2QDz5QY
9+s0NqmnxLhxsdtz2Yz4XSMvjlxUwty7CXQjBa9sdwC4aH4B8MTnucYLEzkq/KoL9mdieqaG6J6p
R4oQsDLntpk3D/L3bCkcjw1vCwocLfhlzAff++2AFKK8ooq01wYg9GVecsXO9jjtqWtNeXrtCvMK
1qT+6CTlmIha12Sjd8u8XZAMCdZU4TOzscNxnjB3cZaQbkcW5QDs8lMAU5mL9kGFs338nsEjEiQF
a9jJGk0WIM01BLbLiP01JPGZW7dG4YAcPzyCYvZbbpjudfXcoqcSuaFMzdyoBxf1QLDnPsle/PvK
VZmRa6cXJtIUYCsvSw9Dee23K6obkRY4ecRGBV4cGh6mmyaetafSLdfNOKbW2Vnao5LbQxwuAY1b
e/yAVUJ9es+17TW2bZPFQXrPTzHJGIgmpgqc3y3mBHkMgenqHzSU6JyUq7xsL4ImzbAOem1R/4CN
SAOYNrljGGdU3BnniaFQELWD6EpVEQ3AyLHNzt3NWGoc3abYGZ7dmYBPgxGpqbfy8aZB9y9KJe1R
QRtETRf7DRiomYk6iwgE5BEWTJfG5jvAx1TIXkTT9F75TMO7kkyVnHqkBKLX7kFOMUiJF4lUPrhr
YDMLJm9okWXqBpnpJ7e496KPJRjpr449v+hJFX+UoqXqD7PWgXdAWFCjJdOCBQQQFXEo+GaXOOw2
x8wEmzTMuiyrbz4bA+WUsTk8jWmGBb3ZZtkGOG31zujmAsAwP4IYA97WKPOxT+RHCha7gWtU6Y1z
ruNZkpUjB223SHpECuWVC/IADXtZx1IvP9Bo7vLa3JPWJFaBxuq6zRinHfatf7jYGufek+lNexOF
iidpKH16Lym3c2s3+y6MwFJR2O6NoYb/VvUopwGFVrcjmVQ0Y3HUbMyDlayyjBSgCulJiSa/d4Gv
YaOQc1qeSU4iAxCtoJ4z21MkLuMC8YqNwNkTvwx9nHI8FPrpEBUgTwlUqYMhNDgsmw5kuFLbs/6T
j64tEcp97tJeBH6oqiCtikaXkSFJwwosMVflFyIC2aioP6wr3CXdtc30CaxuP9dtCMd1xLoPPC3q
kKl0BzzDFg1IvfFMJugypQDytflUGtiF+BkhjYYoqn5F4VF4olG1jNgrB4Qd8hCB4L8jYaaVy7GT
OexGPtiAgY0w77WqZ793vLMloPKQQT+CbHpppKy0QRQSIJ9N2llN6p/Ji5p35CS6xyV7Eqm4JJND
uiLgEoGidMHuWHUB76L+Qo2PbPKXYU99FvZvUhMcWBfPn56VISkNHg8H4G1jG+MeYRFezjgseJsw
Y/ug6FCphudQOh9UdPLQsOlXA3j0ghPu5qntve1sVvHrotXId6uG8UzDTgfsb8HHb7Glx68kAhol
0uA0Y22RF8s3UoLwJ3rtDCTMUAzyitvKvtwtyKyt4luPatEaICAcGHAnO8eziJomNN56SpbwNgZm
B1J0SNbdTR6MqyYs93VSAYH2Hk8FXXpLEHUnQLR2kdtJviqUslO+OCpf3d4yTZ/fcv3zJBpOAJrH
u4JeGKJJRQNGCECLkRA82HjXhDWSHMErL0eksJHGhrf+3VHFqcQ7ihQkWwXrVFycIzbm5sGUnFZG
8kKF+5K0oJQDNa951lFGcY7rHz0lY4AY2bZsAC+PMFGK1hn8QgpJ86D+n2QqKrllPAr/q9AMTAKj
FiOJuAYIR4J86DgJP1mF058qruu7wu6e+7qpr+BNuRI2juuN0+0+ApijHBGMThzhOZ0XyJMzkrGq
TrIOFrhBF4cbyckHyRyJVuWzdWf+lYEisskuCVbGSDLDcy7SAT5Va9WJRuqNTC9jZnEbqegNUtZ+
vNnVi/6uJNGD+y/D6uFywv+p1p/CyO8O1jKjKkg0jKM+aBENDdNo+j7FOdvRSMcWg5TTkMzIgYb/
hSyy8gaIKiL824VMjMlRxVFXN2xMTxYgA4HgaULuDihD/DwPgetjsXg7C1mvm+BHwjmFe6Fmdobq
4HfF70qEfEYj3soI1FWqrERB0hIN81bJVuZjO7N+T9dB2vq2MT3sTeuAeM8SJOZI2BLCIFHYJSuc
kgeoE2WjXKjH/fBYmm51JAsSPbiSjGBPmgeoFOXyrs09NGkf7qAdHFTsmtZfBN/imhwTS+pSUwJ7
yp2TKw2q2qs5qmcd5yq7g9m226lEdZjyoN5jmAQ0lRXWOcrs0YJN4Cl4LxRdrrGX10qQ7nV+nT3N
A8eh6xJ9qVGskxxMa8kAf4jGiOd4a3A92lbY0HnyczYB2der5hE0A3As3OlLayAVj6yVHymV7I+k
xNyLhKs4NA6XYQaDF2YSm8q1mvPYJprzOQedbpX5yzWJ8eyY7X74fTFxOImD4vA7UP+wEsm/54nX
BXbs57/Vi1ftOwA4I8Ne7w/RlCzATtRylPAAHGoHnp4cSNeFAdijHlzjwMD9y6ksQIEhXR6MDlHr
7uRYWId2ijxdq0q3RdaFz8iTD5+pl2gpiq2QwLYnWVfVNtg3a8zDygqQgspQagYAXRXt8NyKAFJE
ETScx+zlmMLOI2aMFEEKVZxk3oFZD/zN4j7oQskMsPRt3foHR++SK6jSOlCYo1iNAXHkOiWfH5eh
tILMUFqIU6fJAgLuiCWtWoIOxlxizRjPgdtGKKMQMwuaCwxVd8gwiXkhETazlkOmu/ZGTS9ioNvk
ZQf6WzGVIAsVg7xEjFRY0Kj1SqABi6swU/ALLjhBe0iAS4eEnQ2gmJCcUucoMY4aZfuzmbLAijkD
GBIKOAafA1sLrM57pG4MqHZO7AWVvZO31zWzAViVPY3HHLghh7K2j868sDM13bT4kxzrZo3swr7z
GABYkwRICncrZU/qlaXskp5UypJ6vjnW3kUJzQbvFWAkRe4hMpwjuZiL5QROA1RfdfbjzeXcX9VY
HWwB0Ajpn6SRp0bdXGe7nCG9Qx4T8QI817wNtwARxI6GW4TPqqlxlPCUzn+QZC5L1P/OE/Lgjb7R
DiTsHNAYBUMKykqgx4VBGBXPQ1ieHQHqSA0Ocp3V8EHW53jF/mcT8pjTHsiOKupDGBpa92vyMG9P
Wu1Kh1+GzyMUFrVTBZYhseMHPhnr3IoboqGBmVkZKA31SE2GNKQmEc5qSFoktcBZGT746Rw72dzW
/1QWD6HaWccOobobu/vLNrEFRxm6qqrKYUaQz8jmkNVXsuiqmxrnYLjNN8rXlTKp71okObfLAMYk
quXqAZsAiiCcJ9cEjMK1ocVWXxUDZqjCFsOIws8tCa0Uv/Q9zqfAIi6oU1Mtd9neFUWl0oq8gFPn
Bit7GW9o5n1mYDo91sB9ACJ1gTIxnD7lVcOfY3E2RUNm6KDOxhxxRzLSKjtT7z8mnbGAJfSHK/Xm
AqAmA4tkSKWkGOqCQ+tEyESsigOYQJ0rz/LS37ep64GRdT4sWTo0W1TiOFfZdepsCZo5MXdscsz6
eRQAazrIr8N4npCfgWdVwHrQUpMPhWyTHiXoM/+4+tMN6cK8nfojr35TK5XtJ1+cZUH2UoP32ob+
6DLIw49i5SN/YJUNCGoWzf62FWgpVl4CdsWZ2++257h7OSSN42TTlXqhgFmhYR4VeJlVOYhI7jIy
aQssv2TEKAGUTJP8SRYMeLoD6shxJeXR9Kiz6kN90gq8zvTypAsEnRhPnT7V+rP8ndDvAHDYKI1M
oemQhHZe/Uxm4ULjDLezi0G0HYK3EYWMeh9tkAuTHOY57DY4A8ZYw3HCCZhHYB+nsZG0TJzgfxyZ
30UbzsbhuQztbWSa6Qez7dIPYxSnH9oUH6lmtzFphwhokPoBYOj6E+nIVPfGP8JJD8/SYuD6jHe2
Ph8pBjVIaseBr99Ne3mtFmuIXYtkCXkxDX+J5zD2A6M2wBCFWgfsnLot0uUicBEKmdt3UIgh9UhW
N9j4mM358mBGSl149bk1HcZM//uXMUiRjUsYJLr+bKfFgO9BQ+aeOSXVVssmcAk+jOc8++Ylw3Kd
nGa4dUv9ZAgs00WMprbF1A7skF3IpM5pY/2a4RsFdSUbDlmOf+fBxw/24HpL67/kHUMqWwSyAG1e
RDmvdUXCuHfEPBfY76FA/aYGaT76dQnTfB+O4AkGJUQbmE1tHn3KEgE0dH4wAWez0WgM2O7+pTA/
u8kEzGrHwd4nj63fisprd4oOd2om1CBN/IVEtpE41xwbmzQiXt3SmKy9OfRYSwheXWoc23bxRHCQ
QWAwTDrmvN4PyKu79SJlKhn1HnNsDEmGxKjoVnD3tYhHvPCFnESDBc7HyGG/kakUCWWFfIWNqXG8
Fjs/84LFs8OXbEMGfJrim6Yl+VOatLveNKqzO9RPeo3frenn6yZMo3bPAQobPCiYsGM+AHoTYHnt
lJYUNAT9zWfTNMIjBfYmt19F762n1tb1p0exuBlQvzyZDigccxSfz1nigpO5dz8AJWnPUfv7TCO9
WJaXELy2QKXp000SRjiFHbRvZO+0tvthYDw6YKEnzkXgToq+BylsnY3DvsTWf4p/bTAnzbmenskF
fAlYNziuvQtTjvenZTb2mZrJi4H9uiw28GfRI1lbe/8gy2vaGcoMdUrAbhd2yo16D74PQzJRYZTv
L0N5eu5hDV9kAMf1G0AtUomNasaRb0CaMJySrEL9NCn80rb8I5XlONjZrAKSWtStOiRjG0P5KRqR
r1x2CYqZRPG2rNamLjUtthjTEOdbVMVNIiwRqycs8JvtgCqUoEHxkT8fzAiFy3h7Jc0Xd5iABKUD
h7hb9PqLX9TfgQjDbguelLexCP8hMdNtZxsNo3OyKzP/wne+pxcnZLMgdwKkMtuqLQVNi2V+BjD9
k82X7KPfzOyj2VeXPmzMz1nWJqBYBcys7VbN7z5IERcnZ9c59/QrKip12SOZmxnjRfe/Kp0Rts3O
9xkDRVNX3oz6M9KiwbcjchXDBY1h2t1uWvA4Ixk1WN98N5fRPtQA4zrFMwfLhRVh1YkGBSSgh1Hj
qRylCXiJoMjuhu+YKBH1UpbET23M3yJTpBFl5ksNEBMALPSiGQSWgk2oCzSWXWds/2lbQS9JlbyD
oOcgS+VDshJnlYLz+SZ9IwBPI6Wk2plGC9zXxcJspfNR3mDgPwYY77NTP2c+8AqAwEwmTNg5OH/Z
YaVo7DSRswiwjIK9lk2v811RnWnCDliYCZuqS3Eo+mk9149BNHhYRn0K5ER/Nb2nLpnzugx0f/qg
AaEC3JTA/tVcH/zExnggEGASJaga39fp0m1pSIouz74O2Pjazd0c77hZdfshK9lnYNydjbktvuYj
x/Ha4pofijgNT/+3BUBmqo2ls+VgZRa7ULN0sSF7/1k2LMkrDv2blSsLta+W5umAw03eqqZ+LrDC
Mv6Twfn0aeahtQOXtHmJPPZdlsj6oZ2cx0ZUIRsAKsRayrmqBmVf+BvOM7ZyJlQVXJcOVOcQPVgA
OXstM8cE+TpRVx6GWJ+AN6JNtxlwKIcusp2gF0NSgG6jvAGdggaR1lQhMjBwqlrGfnoE2vhvOBV8
Ne5o4tyuHKR6aKhxv8uoF48WDv4MzQaM+w/oceoNZb+pQOX0BO4sAEO7jQ8cyTy5cRouYRyYLRLX
kyWurhMgiK+l3Vc4EYi3mRCRHGlIZb5ddbHMcgMdpJRbv/ehItO0zjSANjmsBVsDRyJgDKDDQUB6
y5549K+GQtHkYbx1O8uTxlW7ANSQrO2mSpEl8HOIVgxJ5ukGIGsHEZI7lg8iOtFdSRsKpRz0Aqga
byBFTgjsTtrbk/uOv4RPVvuED1uLak9QqzCBzrSw2bxnPLbGxhvy5o8uxcmE37HPfm4547ZKknhf
ROEIZKF6vjzQULTZgurVEpTFqBmy/UCOyXJpUAm+x9nPAm5dfT4bTv7NL+bwFQn4/VGfLXbovLj4
nYfVpzRKi6+oq/+WTOGvDVBiALTh3D6UIT9we0ANjsXS+NpxA0U2ohdFXobUovuYhHoLPtfMNYfd
g2JK+hjwsGjIbqKINOYZ1hfIHD7wrhuOPPbO3qhjb64BU7I80pdjOtiXp/d0mq81em9uqIvDAuAt
UFdmB8iuOAHqdZFTIN14j/yOkekhpih3B9kdWM+OQxFi+hMN/BV4iMDlACk9SOWBPdktHCTnmbUj
pTM15otv2gdSRv+Psy9bchxXlvyVY+d5aENwAzk2dx5ELSmlpNyrsuqFlrUc7gT3BV8/jmBWUq2u
7r52X1BAIACpUhIIIDzcI/gXqQXtWnznD2QrPMb3onFNXJ2g18GWyyijzcWZOkhwEpcOECdHLLgM
wjdu9BL1W9IWoEYntqQ78KtHVxzuvxrU40hwLRQxNBd50SJhCeg+lCVnJmjCEYUJPZCpUJoTJThl
uDpO9n3fpBshzWDFkAMEITiI+JYryZ96iTiYjbSZla34uak5KYbwbooQZ1O9VLQftaWD/LwuA6n4
3w+h+WMr2teF6IHwDKfXxE1xIVuLc4zQ67lxAVwATUlh3aoOkIQiZF5B7nLuHnCovM3QkULZYVd6
YbriYJq9NbOflOa6ZL3OzEEL29AvtwtyIeqkYcQ/RE1cDvRqNpP7JbZOp2uwRienkzbtfxce0lRf
xS+CTsvgEPGxE08OFHOCOOB32SYgTFU8GQulRZG0G1s38/1iWlguvMxQKV1i6qF784dhZKs9W/d1
z7RADFcNY6QYFeoHqWgiza58GzogfDnuuSPfCZvLZiK7NzZJB6pT+D74H85VAYpKCI7Uy/jSSOOH
IEOWV2zsew/kylPbia+G+TPqePRtklCbNuKK33YAvNx3OrDDwmyib0MQfonAufBk4a5+7z1Udd8B
mQXdsbxNknsDF8YZVponMmmS/ccWDcRWlKlFWtZ2QLAAgEI0NZApL/7kEXfWhX+j6cHWDoAKc6Gj
dDtUU7PhY/h56Hl9bFKmP0reFMc4T1+F7U2535ml7QcApexYGLHHCPwLj4hJUN9gxaCNUpn2NJIK
UKJ/Nh1v9IVb3XCV/QQhaXZLtaWpTyGyBi1mb646lubiPMSZOERQcCIkOO5BJkRKnxODQxjjV6su
ylEAeqJ+FmHpE5cmQToWXEcSWivHBLn2gihZ3MLaXPVNpiuxgQkiD2DwltK761VhgEgB1MfawVG0
CWQfcf97GxjaLZkWexXqATTYumFNNm9y9J2EUOj4kOqecUC+GN/ELNMPLvjY7kcjsFatdPLvgRPt
al00J7fDkj3LLEDnuF0HDlRgSSyBtBR+J61AvYvLVDDptynQYwsrUEg0QNRuLXzSuFxXtEuGxtdd
Y0Bf90OudGEFWmwzc9DSdhPnfdxCEEQ1cOQqHGGv7+3aTu5Dr93KRO+fcDXeP0nQMSlm5mA/Kpvj
AnFup45czb3KFo/tzoKQ7B2ZcgNAd+yHxg01s7a2sQzX5U0b4YK6CfRHKnqvbrfQjBvWbST03C9Y
dS6R4XjqRcUeO8sEw7RVxxcjKs/IfQZGqxuaAAep6EHNOdmS+Y2rfwndwVjzyNRu42BI7+0xd1YD
0iS+aUGEcJ3VfNLyBBsGWcY3oKRnL4lo78kBMoByFemVdV9YXnfbZDLcFLobfWuQaKtmoKmnMfbW
Y9NJ/J2+aVkc389rS+i9/WUr9t6qrI3vpy7CGoVxzGy/uWBr2DYl1DRB4SpwE6U2RdSmwpmC0T2C
VOUsc9vcka3qWoJw1psmsIrP2fBMGt+hGclD5JgxyFW86ZVznvldwZvjCEX5z5Z74RXbLry6eHo1
ImSHLV5t+UJmoG6nQ2lFyewli/TdK/egXsT1fDsy2UMCOUa6ejVGT4FhGueymw46D7NoXSlmexw9
6RA6H1t7PZ92epe9LUfU64MuuchQXLjQ2RVi2tjfaeExUoIXiM/gDiO7o0ap1C9YCaFWhFjBT6cc
lg69bJBlhruOXcozxldBUq0SpD1OAtAZ1m8WbPAV/Fcijxcp7uOXKwgxDUiRpYmXSpC8Rm2e5x4I
KccQ7NJgNF5dzXXhrsnIxyWbc6Bxy9wIxBRrJMNhO5qVw8oOu/geZGIuwtdd5U+OlbxB7uhzI/Py
KcihslUwhwHOAHs6iV3Su/YnF1CLGwOcPNsMythvsvNd2etfwbxnb1udlzeQITI/45ZkTf1QBIw3
Gi6JD31Rp8+D2z7SfFaYgzy2z/NTUVvOvTZo2O+oFzL0BjnOoR3fI3n2UOQ9SJ4kAtd2WU6veds4
GzCOxjeelcpXXum3hgzKp6q1xjvkRSO+HZnvblM9xDfU/KObntkPVp2vsQfY4lLSfu7GqDzjwqCb
NezjAPHTcCjCPX1FLbhBVpQBhNuLtRWb2pNT1J+iQtpvJYe4smdl5t3QDPlp8rCUUocdZTdt3Saf
3Up6uxyc5rsJRLOfw9HakENSxilyIEt5BLFKc28JBJCnKbXfgPJ9i5Fg/WSYSXNoHITTye4gFRHg
nLcw15xNaZd831qV9mSP7acAgfaowNN8hBLdY2vJ0S9dwNLjD4H7KU1v9QEaCGRqi6g7l1iQksSA
jkZRIxje4/P1U8gfpwjcY4IcAsYXE+CW7L8zAU0ftG1zjq1s2ygO6rjFvjp3p1ug0sWpUyayU5OK
pEI6aMtH4S82qi1+k8zq46hDu7deu0EwHJZNJqTWuVjTfpOKDxdO2qoOqa0uu9MPH9zjjQdhRf8J
UwfXth8bcdqSx6TpQ3ty2oNT99Kk2uyz7ODDLIj9no/RenGkcZYTQHZrjv8YGigNeIF84dBtqk2k
MmoslVGTqJqtOrgGxSnqIBv1Lh2DSrAh29IBEMf7iDDmCuqZpDiVNZYA8I8ShAwz5X4CucNDqtXu
fd2kyG5Vd0rGiBueQWOvqYi8ze88IqfelUiEfTU1BxnMsVavg8AydtCA2Q9NKiEy3AfaOnUjvonA
o5ljT1yuc+5G93WVssdeFPF+airgRsgbUMgKWJ5OHMLO0h9DLRnPaq5wKhDHKotm66rL2uU6d77T
TQxzy0bcXAcfvTxqwWi0OE52cXY64N3I5FpD4hcjLkQdCyH6WImVUs3Cl6dFxGgxQ7gBiI4mz6d1
h922PyKDSCJa8msYRiCDDjEmJWkKSWWk01JnP9bvI2rVQ93U4eTy9f34gH07W+PzsM7EkATMjbmO
bC1d43j8izaJKJEQfaljcAiT28yplCpn106zNRkvRsB5soNsdmZDnJzfE6Lzat82RrfDCRwbt0Te
u7nl/acd3rgb2gpk3G+QbT3+ANvTm+0y7bVG4rOft0P4HGKbB3lxR97ZWYxDRFfayPdOm4MOKYcb
aZRIg8hrd9Onot/aVY7gacogH6I0REBk5e5LLdgsJrJTMVp8bFcX7baXeIjmp8VEzMs0NtKRFgbE
24iUcqDsw0yPz3jn2UunpVCLsofXUUuaPbdqZ92N9fCqg+0ZNNCJPOnQHXpxR4RalVvObagQJS5k
IrR8fBWuhxREzapxf4dMt33giMAXYF04JQIgWT3GYtc1DKxUwP66WZHuA71GWge5UKElIS7/q9T0
G6ex+h2NA7+mWtwdfR0NxllY3qcqwnrvdnhqGiqXOZNYW6nJVKbz0qReoZwD5awr56ux1Bul6Rqc
LYjklhz0D3MZAfXyqz444qOeQ73D0Q1gYbyO3VJhqqvfpbnYLseR9WPw/Bp/6ienpMaRZ4rS26gI
zRMbe9wf6mG08xgIULArgpEKV1HgZgBHtmw2LFaCXKQlRE0yBO8h5fubke3AcfeJTHM8LH9NSZCO
HIfvCeh6yLbboDyjl1lckE0cb0ILaT+DHQifgz0PUQUod2Rl1N8lqhg6RPO9EBzG1EEFMn76uyIF
i3hUut3N1Yh4Sl4TPPb3VwNChMbdAgfjZQ6qaUO9DeJpOFKrSRDYXMU8XTm4EjgvvoXBgBACAqeN
FWu+KnBHBope7GfnJtmCLFc8vcpI3Rfe2MC1HHL0H2pZoe4VEJBE7JDEs6ijM7ynro/qI5mQfZ2s
vTgEP03t8I1pIZgEUh5xQlwEiylVl4J1+o5lmjgsJqpxtQbPtkS/nIU6PNWbFjcx7nAevaDHb1+r
ERFWBzucX/p9nmMvAzlNiPF4Xr9mSOe8p7Ofjsv7jRNxqANAxPXJYmFxl0tvH/Ud1GavptLLqt/3
wvBW7YifR54azi5vghtggKIniCxGT1br4BoHej27ynIA92/y+C7T3NljCr8gE87JwD0VBCDyK6EZ
BvGbALxNugPovNCDI7WLDJ9f54X9hpoGFFK1LXVP2ASvcbVb+dR0iwgDuRq4jOZi/G5ZWn2zQBIJ
zOgZBj69VIgdHqYAp+StnuwGjqycSUTaDFdsQqhmiSF7jdsMz4o+M60zznzW2fby/wBQ1txQa7Hn
/Rjv8Wv4orPGOhuqCKALewornn8SvPuUIugFGNBqJG1M4ZovNXYGr0GrSd8w4ukBxBke/nOBvO0S
e4BWQKFta4x8QJoxzruTMF+Lsfk0RlGl5unr0fkiNeOJrhSAR/hcWUOwpdZSLMqOZCu9wpklIq9c
qta7Hu8AndqBUpWOcg4CT8NqPu7VibYqakBLqGc5AuKSjvsBhGCUDEdzZ1iAQ9q4F1uU1ZCcyo6Q
Jt7lBigrtDp3d7MsxIT8+BAqrWtQrPfPzpSyU5JPr7qIg9bHEyRzimdSkwC6A4wvojzROE+av5+m
d5WWVO1le542w03MIrlD7Kl+Mboa+qEp4gZa8pOllvM0Ozg9HiMOrvh0M9kxr/5OOu+c4CEkCk9q
71RQz4cfmRqAw9Yyr208DSpRRZDcSKx7UxUFm35aIODZD9w078kedMJdl7HU1ottEnhkeiY+WVwe
aMFKzwP93kUeMwYN3ILFatnFRK4Nns0ROwgoQxuSb1oZe4fBsN0D1erfNBcX8gMF5fuIZZhImlUd
mfp+8eVD/Rlx22qL47gOsO0fX2Lxo1dcmlS7ehc09spvhADcyuxr4TuKYLFtEMXKC9fZWqoJ3bRh
LqiXbIsLPjPw3dSKEXBxjCfwZdIMNKRpZbPHBwsxktGVN5NWTnu9toEv8dp+03g6hOws7GJMM4u+
8cS46XgI6VrLA97OZfZ3SCdDt2nk5kuFd7r2Mk8700ygDp32WZ9AqsIr+o0B8NvZi7L8hlZ+J/AS
gL/lC638VAhrKre2COr1rKDIFZQZMuWApNnRkPpjZK5MLRb35G02RbpMwBLQrWngGbY1EFw5LeTv
8J+Oimk4rYleg4oLwpOw5F+NLuPnVAvZI6Tbu8qMnqgocQzc2IllbBLAmZ6wB23uyuJNFJmD3Sj2
Pes2AKv83J5skLKPoGs6QDcU/eBOXE2pE9y5caw9TBzvwm0l8v6r4CHpjODBFdDeLUxEZahJHZ7M
5TprbG9Do6yaJ3fIkdQByUPcNToGHs9ucRw+msJu7pqxey+Ea2cbL0+3YSfYkVfutO69xH0bh4dm
qPLvHoje8Y6L7uxZAWQYDLz3PAI2kPGs2o7cxTLveDigBrx2/AW+BnoxxJIJk0ZFAWCGJ6d6X8nB
fO+Atm0+I+GMYWJbfByf9MrAPsLgt8j3UECvrOW3Dt5Uvy8csFJT24L2yHrqWOOLBkjkvkdaJw++
lmaKOw+pcIQk00e1GjKre/CYncIs+QFh5fql6oN6q8nJxXV5CS69ocrWDg+Hr0XWb7UkcH4oV9ty
qtk17oUERiyxD4hs9echASeBA+LXz+WopzsvnYptJg3zs/RwgyKlSE7Ui08zLzzn0zIo1W1xL2UZ
IRFZEe6Bd84rV53R9re4BzrmYNQEYv/D1iq6vrl96T/XRzAY3EY5NPFMt7aPA35jfpzI/HuVvvDJ
Nd4MiS27iIvxOCRsPGfgxPIr0NRv9TQCXbGKCXmK0tzuBd4EtQMVLaIa5EUhAD6y0V86XIooLW2q
XU9RVuG0ZbL6jr9KhKR00OgsBdk8RYIbNpm7xjP4vZc6Ej1+iPo2umFuMiHs39kI6oCR5NhNJSSn
KqAOyIZ903sH1SR5U1VMeKrkdgrF8T4GUVhVIH6plOMRI6kfFBJ1tllKX36xYWuc7FvmIJy1+FC3
cHPtbBchUE3B+ATOpmlbDgECm2manLTKraDYpMWfEif5WaucE8147i2t+VEiB20FLNb0BEGeaWuM
RXGbpogrA9v/YmhDc5oQ+FveWhYVs2l5Z2QqHXfvYdt2/ve//vf/+7/fx/8T/hT3IptCUfyr6PJ7
fLxt81//Zrr773+Vs33/47/+DSgjdHksj7v414QEuKX6v789xkWo3P9XlNV1UbTCPOdAvu6Iaodo
dZiZbXWGHMfFRMw7S3Nm34mh04K1fMvTNp4Jecjjiuyn9zwQvDLLALovSI+2A56DGJFFH4/T9Ig7
ZnzMVIWIQwpcGHyoSQWkLlK/S/WHeLIsXyBe+QaNch9/fufHBP2gVV5q5bOGGNRWb+zsYORTe2da
KdYEA/RvJP2j2bjdx1kvvJkV9aiNk2V4k1H0cmnPCnzYyQSr0ImjGxLHm4KN9Nbz8y8J02RbaroO
zYgSgERq16o9Obk9rAGW1o4pFjckXT4Urms8xBGk0OuJ31HLzOPxrm87n4cIGPg9KN1ukTb+vPib
Q2rfQGcRKd/kkjdRvs2dQKxpAiqgMZSsjXFsts3H6+gQNF8ZEQ/389RxYT2C5Cw70tQ6s+Lz4MVg
qPKiJ4ov9JU4Z9jJnqiVlDqD2g9CFzwYhP/33zSu/+mLBnSpC7yA41mcGabzxy9andnhlIaePOvc
CG9JR8mpxzKaxZdmdSWB7L44xvXK3A3lmVsw6Rbd3I56JqL1H310WQbNFjmZWN2IwlDH43XfTm24
CiYjvydGQ+pI2/E7qMPMPcIFkGuaYraZ8KXaauEqTyb+rVAPMqO1ylME6fqTx0y8FwAvAW+0tzPH
tx118dmp9mJEStYuNMFMFzautW7BHr41wWuEbK8q0XyKNoEVFJB0Ci3VVgZF0Sm/czKEWeYW+ITl
rg6z6gjh0OrcGgAL0mFOnd6EWVQ+REbb+fj24aFPLBd+FjXoteL33tD++vcfFX76158VBH6wGJgA
fHhgHuWq/2JR6HttFLnljmfAMgN/lO6Re4b2ZFSNe5SuVfplH7IvOISaK6TulufOTMtHx9BeyB5E
WrKRwpR73BIar5F2sIaOfUFK33AzxUawIS8Hx0+nyvgm7Jr2xsrK5q4A7mSjAq0+NRNPNneRKrrU
vOwokZl36iQiyDVL/EQ9cQMo322KsAxvpqQ0Pw8xeAk9gG2Kxilf9A5cjcprqkcNWjEYFHTylYVN
i9TgFPApHevOWjNrz6ctr/Bc3MBGXr5umHsMmD586Tot8Bs+mHexW0d7KM7hz4/T7D1jFXLHKim/
iijel2rxF4V9tKZik2gR+ge3efScKF0Jt2UHajJvsu7GvMfFKPDofu3m4Q7JLAEknUptryUcN+ax
8TqVQfJNVcDHm36LURmURVXI8tFV6HLxQdeOFVl1S6fFpaBzI24i+BrKPcKnDhNLzfYfvj2mdfXt
MZine5ZnMOi7gYzhT790x7Rd/GlqZKCllgQmAjQp0g/TvomQpKlXCBeG9vi9mvTkXDd982RkOdRP
Q3AM4jz0pJWRuen1rsdXofL2+KHKDRiP3MekAIBvLDhS2XnjPqal1h9Tp/6MXNy+8KVXJaBm9owb
ci505EAi7eCmT6ux8Ot+ytdlEQZbGej8scxMe4t7Y66/ybjQHyzZt1tk43U3Mg6mV6T3rhospl+j
qGyRKDB2N2E9TK8IbK+y3nu3L/4ZqEwX+x/9aZ6iS38MLti8CFyjQ/hgZwUewtUErFna1F3kSB+0
eyOAqMBYHkPouh/tqQC7pXRQJNqwFyLbkYk6FzcDUrjq+hl+Rgwkmdu56a0YbB1XKyhMRPbOndCf
S6hG7YcsKXd2YWbAmoWyXXmZ3hxdqo5tluy6qX6bmyCcfBCyCrdTBp4hyBX37FBITz9MTY6a5cFI
7YvqhetcvXCYh6kJlqnmodQTNR3Y5ipc4ZQVu43j7ks/Rea2TVoklRiThpJ6cDPDbi/as7saQ7Xa
BGZ0CMp6Mzdp+DwJ2NKRI1Su/v6r79hX33yk11m2azgGByzQ0g31DLxYN7HP6pmdIfhSj0UkcX0D
QAAoXEtIDjDrJfmoiSl6ty21v/QTloXPJg76hyJ4rk0t+yJzAAS8uDe2qRymr271IsBc9YUpc4xn
L/S0zerUpwXoZUQYgPTV1Y5OabWfrF7HOREIhaCP4gObrGadKFiDUbvf3Ng20lOmV9OdLYGm8MMA
/NtcC+tTmEMtw2OdeR+AEOfcA+CIZRcv7YkSrBhgyrnvEDW+6KARIAZ9HzFZyK+mEbjizaHEhg6J
FIR5RADRna9ZkmAqi//DcmTx6+WImY4DwBRUXUwDm1zaAV98KJOR8jSM7OSsAQDsV45rnWxjwhPe
gxR8a7Ifo8qPJBN1kp2aRaLnt2akb67s1KQiGvp2zTuhzfP+zq9l6X7UkeAm1CsvQ+kVphGaZTxl
n6/s9B544faHpAx3dpe4B1MVeo5QPRIRHX4YtRFV6pqrZKU21UB54x4W27UPTbd0Uw25zzchyAZu
siF6wtPd2L6/3l9OdfEmlrmupr5+ZXKkdzfPTu7L+87Bd52r117sF37LqyzTLLZRi1+cvm22AT66
g5em0KekKhUJpNwOuG3SD4uNalc2gH1GELyoKai4aNMUc5tXMQjjWtyK/26O39noZYBNxqXBVXcE
zsxVpdXFlnmAWzER/AQEGOgIT35qsxr0OFY5nJxR8gPQ4ZAY5Vr8hKgkaFsBYPqulJyy1gp+spK9
gcZZfnLc4dcgdWaqyrHftiU/4UohAzUyywqfF41EOh7iB1qhRed0sE+MtpeT6hVd+t6b92VMvQCu
RE80QHbR5XjyiDFeBz5gO7hpvB2xmh+5YWa+6MHkX8c4VIxGCjVA1hnPXWcCAVlWX3BcjXepCQqJ
YeLlF6NwbpyRsWcaPrmAWtnKbRnu4f9MwxFUj6D5jmumGffLNN1bR22I/+sH5HeGAFOPi0Wx4kW3
7i2RvepNf+aN4fwA7uOBaenw2QJP2GYorBYU94V7zE0z2uSNkb16Y7u4VgkUdNrIfXGr0jp7DQc/
WAsaYtXKeGCC900iduFMTPeRo1NtyI96qEA2KygyMOLKLgv8PfWplhtjQGqQNoXtHHRfAvlLvH1w
bByQc5yRVMx+DueTX28CGNwFyftYGnEVq1djseGFHpAW7Ui5NM015HFTtUe0v10xO9w0bZwcyCZK
D5m41FFyqe2xjXUgFSW9EjhARXBQ2RU7UM1WTaotHZ2iQ+iJDoGq5G0RiwE5gdkBhAbLyK7KytXk
Ncj38GS/5Xn73VaHwIoN74XsY4i8UVtHyKFedUqLd+kfRQagVQ64XqESuqhoVKZWTelf1B6BoF0Z
ge5sUoWmWxyR0KztQ8QB5/8x/edjF2ctBwvHLN2aqz/I/EdjyXsP/aUAj2N+0iqQat+J26LN3osK
+7xytbSpezIUdp6M1IbWlLHBuTRezT3/kznm2Zym3iaabqYnNy8zRLHAi615nneP0M1wYDgubyYG
bBmAYzvK5yCPCr+Ve8MFOxh56ODzXZV1ka8BVLKPYIDeD17f7alFhafsSxO5zd2hCmvA7pG4XFqh
QLqaPm4ms6uqFVEvOXE33c5tqkaVXZRbqlKRA3ajV8Lcgsu6E3uy0WxUi4NSZbCo2W1wjSPq47TH
osEdYdIAuvdAPcvr0BhEzWrgjQct8euBiT2hvicwmuwr3kZYBYEjJ9uwbexAn+u2jssmcneV3gJS
Mi/dQxxXfCfAjg4s9p5jrLq+/yGZiVfC9cGOMqZjCTZEajKVeGE2Vr5pVa9UTeo1kkzsKKF6yoMc
UgnG34xdnGmsaxsHEWbuqgbrwG2qvmcWAoQQsweoCAmIyqqXskCkHmnRPrWxX4cDValIjLzfDKEN
zILyJNtQxGG6pTZNunjPQ4KhX//9dpnp7Gq/rGQ6EPw1HMjIMs901NbtYmvG9UhzcEtqnIAmTdq9
+0VPXk1e+QvY/Qojv2Df/9IFUBVtryaJDPxq2wBS5kF/h6tucer1rAUdg+sdU294yLuxfSRTZ5Ri
Y3dNh2MnPKjjN4OKYHogByoaNYirQctEH4MGq69WuD/A0UrdQpUWyDBF5n6j66gcwjZQcZBRtMI6
XO3JyAws+snY43S5y10t3PxJVQhPGw/r5WEgjSHKzikoMYeqBmQet9xKSjzQCsAHUveHVXLsCMT0
WYRgdTFAUfRgQnNgm4ZdeGxAkQq53tbaJdK073pcJQJTz5yXcJxqIAIG91vngOseMa0QCT/uyht2
Hk71t8hahl70Ao3IktRbWw0urCJhh+NqwUvM7dYABEUNjHv2D3t770/3VJbrWI6rOzrjSMUzri6v
k0C0FX66/Sn0wEEWmiAcWFWyQgq+yHzTDNHUqlwcK+4WYCFEAhyEB0roOma5tSYjFRp+mTpuu2Ww
ho504weCmRtu49KCF6AVXVE8PelA6d4VUvrUhAo1IIyqIO+lA3+E9o5clg7yoxHLVJFSEtRLu/ga
NAIYDCTGPQ2xBrV3N4buoeMgnxM5on6g20iHzV9B0FLe2EAR+I2KBnUfCk5UIxvS3tKdo4knUnZa
7L/zvXDJAmPbD71cJdMU+ziB68fSsdxPjfnTUTDkDFLJh4IDQNBOfHwlrzoa9CPyAr1PdvHTUl7V
BARvaAMfQF44iimWZcxFXpiLzIsXDaK5GKj/jv+wtFjXR3EG5IrDTMYt7poM+7s/Li0G+Gu7yLO6
kyUb15eK6J+KKGFQOHVA2bXYqJZPow9GqOQcjQFUb8iP4Sl34YcTWH7P6wn3401y7tw43A+d1axE
meVP+K0T6ofQPC4u9vzYSJwd2ZAqpB95n3ydgUASl1YaTvJH8m0ZGMEyfPxr8q2LqnoqjrPnEIWe
39W1Oc/TYYt3bJL2i5sCz+1Pcf7qcpDY0zx6Z8hdZbQaSLd4vRY43O8bqDcgz4LhGo1r6Sdc++5E
ZUxfhy66tJfI1iS7VxaXduWf6Kn8GmTTF81unlrbOoMJA2tkOAT3LhOfY9xevzoNFztFhrrNWFu9
mqF1esdoJqYFFGv4Q4BD5kQwQNWSYRicCCP40WfL1nj5aBFC8KP1MQ6Mphez0Jwf40D+EpyoVYTJ
/Ap5Cpx5GAJTr6b6q8EZ3P/u7dGb/XgL5Pnx9qTb+GPRIT8147YerSqj5NCvdrU7rR9yCMPb5VOI
UxUiCW35VOjOu23pXWrkp/WN+Q+/Be868qJifK7NOcNSiesP++qn0A3IFQrzITuVHAmsrO2xzaeA
+BwlB5PizrBaCV2WX+Fy06sA2rHHoyZrBESRDOeDw8951rQwPeGX9TNMbPvZmtzgoXXGNWeZ8+yp
AiwTkAia8kdy8Hj1PdGd6jS3RnBg9F0r9uQKJAYg1hELt9RkRjptDGv4AtqkbAVyVfOhKzrzoW6a
fDdGGlD+ykZFG1XeOq15t1lsWhek/hRxvrNt+90PGQc/jM6zD53JEfcCwn6XBWF5plF5U+QPAtsg
9SpkQWCgOgFDfrvMYPZZeFjeUWrbERBTYXGQOjLTRdPY98j8HVToJkFwrpBvUwc4cRNkn70kjm/q
Pha7qtSN1yzQfXIwwtxYjzaSoEZctTyaLr421EFTctfXtAhxsVURZHz/D6uieb0qGsxwdN2wTMuy
kKqkX11QVn0cjtCE046RDXGHJafNBujARuj5htLVFvuS23ZlsxHvXbtuiIw6JNWuojyUF+zSS25h
JKCVgmjBNPcuHURhbeRQaKGxS4cJTCBbUY+Ny2xkpTf3LSVSCB1AzDQBdLNRVQtg+61nhdOKujXE
PNIdVTtE+wMjDA94b/1B97AfyIVWvpagpPNFbBdb0fVngaX7R2jXVxXVNSZl80PK9qprhEWqrj/4
IESbrUx7rG7qjeNV5R2xR7u0c6jWZJkbZK83DNv0uz9YAKBNVo2ucFTCa/1CMXHkinqPikI67JiA
eK0lcj2EiUCUlHLjWyU0fnPhp4Zx5FxsehZ1vnSRHMHqmm2GGDmZ5rRfaLXisuzaFbG1Ec3WUqhk
czmU217Bl3B1Hj3ZA+Q9sb0D6l61IKBzE+CeB7/kzkF2PITiswzKqgNSiuoVVakolJFqrivBwZN0
zua6o5+e/v4L7phXBwqDcSxwNmJOiM+a9nXg0mkkyEU5sElFKHBDBH6Nl0FYr2ViOI3/CFG87DkG
RdtzVzCk9tuJfduaXf6cJiXA10llg34JTV2DQA4g4Tnwlw7yvDpPEfS2uFRIMt0DOi2tdhRTpkLE
TnqMquSW9vG03ye7Xoo98qrS8UHPkmBnx53WlorZaxNpP8YWyxJWv7fQToA2QTIE8qg/mtSLA/tb
+4FZSX95zPAU8gAp+kOMM98cFgZNGQNYHBFuCiS7ZsGOg5d9HunOrzc7BhHE/r03aUd27NBbecgA
/PtPwfNULP8SVOIYJmKALsfG3GaO61zty1tb7wfTEdNpyoDuMSDEjYNp7IpbKqY0K6FIhSJrgRpa
UXVi3WYsoKdELlrelbcONJ7ex120Z281mjyXZhME7dYKtGiVK/7NGHHdjeCVuEtGJu6o1nJI9Yko
yNZXHRLcd9uoxJaVOlL1E6UaCAwBlMXeF/cZv6bK1HzRFMSHxByfltnJw4PO7bEw5fZiDjXSwW71
3OW7xZ2moTH1UPg5qNOhkJ2y26QYx3NV5jGueQW+Gk4OzJayZUaTGStsEyoAuAFJyxnufUU+mT9G
O17ViWVBdKl40ofeeS1tIGQgTzLejwPSLhpIAW5YGNwi3tuY67oWX5NhQD63g6Df7v8zdl3NjePM
9hehCiQYwFcqW5Zly2k8L6wJuwRzjr/+HjS9I4937+73whKABjQjSyTQfcI/NJHSnPZwW8WtGMCT
FZvgPqWy0tiNnslxQ3c41DQ169tpB4jWw2Jx1wkTgj4o7gB0dl4ioBxi7Lpy5n42BoilCb9mzbKb
dy3kyO7mRX5AiB8uMdhg2ICz12TkawITQX8ax1bCG1H7OrxAlVLROVuGbVDnQxNzhoAp5FAhMeMV
a0m8uGWWdKtjiWrEW5P13soExvfkmoBvIeVbr/toHr935pqwyp0O4DoAjr3BwYhDeSTEJ2wm3S2Y
GqhDjxrZdcWCLgDRGb6nALKjRKOBtHT5EKh+DV9N3KCTiXViKwU9HqZpq1wnGMNQvTI1wxKAWtaM
Ln3pKBO7hICMuTfD9OyNwr2kdR7BogakhilHLXyc0mozVsO8mYZYXijEnF8FKuZ+ZFt7YQv7MZAW
WzcFCBQVlHweFaoLt0PZfIWAFpxE8x61hjzq1nHlODjKgLAXpRDfgyTDfDM6/T11KQ++Qn6Zue2N
5RkPqDbOSJy7UI2LO+9ynUWvpk7G0A5Lnj71dw08RUD/e/6wJMQGQPZo5Qu9aUkGWjVuOIcuzb9Q
37KI/nfBqKg/8MR6s1UINammAUTHMqpvvWYPXsOAJE4P0gq+e5UX7lIYF/i2TqE3ms8GNwXw5lgA
wBFzVp/6KYL6kmjKV70HDUeXqHHUqTTdrjdgkannUvCH0WWy077Po2CaBqiUu4LAXg6ucAQJhSb/
LkIbZhJZx59b1Y9r5FHZeRi7cTf2MXyMC2waIS1W7WKUHO7HcGzWVhuEL5UcYP2Vl8b31DH3EAGK
lN9VsZ+kA/vDy8WXZIi8L1M+1isnyao7ECEh2wiV6SIw60M3iVdSjKbLlboxedmWIy93S/19E0DZ
t4bo2Irlbb25MjeWYaurD25gvy5x1/X0KnnXv69iJ9uy2lERiaPoCwapGyxN15be3QxsLw1aVJeq
nI8RTp0Hd2HSHa6FKPYrgvp+X6PWtJjSLH/acBLBYSE5Av+LvBfQzjwRYN5lbrr0EQza7Ue4xcPg
xbf6SUIkU+tWDsLcgDGT3jCZGbdem0K8chkOtHClHs5GaGelUAjnbnYyGm2HnWRmdBQxDlzkPpLV
8P+MG+eW6KxFACfDgUUxECCgwtKFBmITIuYqREVsHgZknd5ZsX91FvQbMHNo5Gsh1UU99bpxG3jw
KpoJ/NWrcu9fIr041nm5fI1Gu959mLdosU6YaOiJSzSgvZkP4znIvfSRurQJVBkrlT91+uJWxquK
zfEkgPh4ai1k0RgfwJoRbf5UG2l2w40WkhA6tk07danaCBBPDNKE36ezCFSKKAQ83xzSTQDRoX0n
x+kL1JK2aTfyp6DjzR2eAi1kudBv6DCpwwbdbGp7G3kJfwKjepWJdLiF9iYEBDibvmDTnWpVOW+v
0mRZMdYrlk7wviL10xtTGMuAtkqhAYvzaP8UR0pTzMtXg9nhKcH23LfcsHw1w6DeuV3vbKjpVqJf
BTGKstSUiXeCao75QGsUWbim7smOodig1zB/rREV2G/WzFlXacHA98FWnzb9XQHFDjz0l65rP06+
YmUEoEpT33IQGDPA12w7fV2aMwzgK2eA/jKO+udSHLLA7u/y2uWwHw7HO5nM5k3IOyRkmOOk56nF
dxnkznFnNijtrdNiiEHW7sMN9hVwZVEdNPl6NzzTxQTHeV82LPWrTBXBWmYTPklz38vhPcJrMhCt
88T5BvW38LA0aS6s1Yw1ivF4yOroPsrUsmjMuuHQ4yZPYdd+as7tn4kVWyhKw8eyBndjB+MlbEdC
GJEfwGV96kG9uwtYUtwtA17cl6velKgSAUP8wbrcRlU46EooHhK4+JOd+WJdTkM08Vc0tcymOtYy
kDfeRkAR9gN9nX6e7714eDXnkX61HiSUh/K8cNPpd+2s4ToHbdfIfg6bgq3r1gHYHdD1SflRY3Wo
WI9iL42oO025LkEwVAfoBCHirl85oH5vEyoZ5EazxFxPGhAenHc48cBOQGPoEw2z/ySEX8jhCDGk
+nBVvqdXLTACmq9xA7ncB7DIpqcC/MNL3CUw70Kr7+zpabDjU5Amw5m6nNYMV3ysQxR1MRgAHbrB
Vs3Z0Ogc1ygMtPnP0k4KyN0k/VvTT9hr2zw8FkXnvfR2sWrtqX+LC+btWpRqthQWy/AW9+TwKXG6
9IRKVLKEMa+JVmPblwBUBc5jkkPTMscXuOSue5OkcXcJK+O5nzgkmsDNunCcCE8ud29T3HQuub6w
quKborejzbXPNJuLGdr2LUWkEuyRHP7HwH4eB5Pbz6PL2ydpvFGjh6TgowJhgFo2/iaPwJRCNV05
z5EygguAFOslUjb9BXck/LID5wnAqyqBtkcEDkLJIqDBZJFD5NwE05tgWwlHZSTELezcumw+TxlM
MoJCyGecKp6vEg9FmOBpRGJjgwvV7mBPchBwJGix6TUqsUMlcvahQnmPIlf+EhdGjHweMKowImYX
u20Tnwq9SeDcCyCaXkKouS0R5ZSGj1Vb/c8R+l0CG654ZsLLzQTqmg/lZw7T7gY2Q30LGSA1Dls7
GUOwFfEQXyNjO216Ncb3lspATVQyvu8OY9OyM/XSpcg9seEmNt3vC+n4KYYjalRBnF23lrg4sHcM
WsR+h19PsZli5y3tUnVDyy5xTlzcDIbzukSUUSr8bGCwkgAb9/2fONQ95Eb1ApAWef8nLm12U3QR
O1+XQ6FQbOqRIwtPE5jT7gr9jzLTMVyHvVvtWNF/dQ08qkpYlz/rFq+qD61EseauyUzz2bLHZawJ
evFcWM0/zfs1BtWmwo9iduhsF9+5dvgeez3OALoFw/pwLwNwv6k52sVLJpGbradNHgAbO2nVqL4p
oK8e1OWu13TkyZ7wO/LYk0fFg1rN35Mmq29bPRiH6fuCy+hgbSLPwkIlH1Y5RCF3Ton7SOJMi8ro
VW9UNjE2zmV0S4qk1F8JaDnwgqsNiZBS39yn45E5wz2FXft/TU8DBhJiVg5bOQ4JnOhn9jbM5vur
a9+nV+Wswq8zFOSWGbJuzm7WHNu5tOAFPJkv4OrAm4KNF3BaAZQcX906NV/0o/++VPyx0zEQGBLH
FJofvuPE+SlVRrMBtru+FOZ4Cwlt6xV2dO5hUiFOpFrbmM0yXRsBcBHUROvWicfuktU9aLjQ57Z4
VAYr4kSN+J8Hz2HfopanZLBa2FO1yJP95EJUE6hQsEN4e3L0P2zgHrAPjro4Vsme425HvbGqbSiZ
sDO1Gmh83yoBbj81U97zfYkb8pqabZgZG3z4xTI1t0ukFKOS37h2LffMwSETWjqm8EFgwIaigcjD
CCFvD+zueYRAD8wRqVmL0btTpvdHlHjjHvc8cK9ganLTe5DVGupmOAvwrc8x6Ju7ksOyutN914EJ
f0KYjkPN9NpHr9JqaNYGREDXnwYkH+rVJNt0SwPXUWH1WqEZyQR6Sxqgd0Oq/LuXdNWB+iPHnU/S
m+eNPb0FQEbgu+3mt/SqgcNb69PLsMOI8pDJ9K0gS1bG7E1QukYnDdMlpmF62Wc2sLB5z9aCF8Bv
QSS7kZW9p1Y4TAk0nfS9m9pidL1jOId+pAdoNIV62n8gJ0zX+5xhEx5Ou5Lbtmd74E19yrC50lPW
UE7RidfF6C+whQG+ltjg5dsrSKEtILlf8eGOMAoT6JbaqevrNSD7fyahdu9sW1SjYCAQZusgBXn3
qrONXAlSzerHtYdeXUMDKNtLn8I89cNtylVsQ4NqMtU5bN3wqZSQop1HKALA3Vo9ITnMIZs/oVqn
R2fLCx5RZdVD1AHxV6Q2WGPdUDiXTYp7Woz/rg6H04Z3V7XOiVo0C17Ap96bU5RNheEPYRzCyABf
eXvIg5saSvTPDTxM1zggR/tWN2FFCsa1BWE9Cjbga78X+WSvqDlylPUiZwQXUQeXjVmd5zy+X2Ib
FGxhUunjBhIOqy7FUwxFiwu9zWxkzzYLhjsK7Q38ZvHYT460jqMcv4FiC+rkMyzotWYKHqnhevq9
SaMAbpjLKKvdj8GgpH9s/tPcqoB6QdLDpjzg2NrD/ucxHCr76EVu/YCEWPOgu+xM2ccEp4oH6i+5
uXR5bbPOywRcJtOF2htkO7zzEMI0XerdedJ551lfVFTAhmOUf1LAtR9ntR4y5UG2pYFlkV/zr8Gq
gbrGOPNuTZgsW6KunQzxV5LvpC4wy25YUxdnQmYlzQSkYmq322s86pNfqVXVsfEgWpAKdR7OId46
MXuIox70AGimkIsFQ1hn3ygobw1v2+Pss+oKlZ3trtRfnGL62kDrEB9fN52hqJid2zQy/FwX0Vsk
RZcBmhFB3P7DDHi3T8CGZA5ycIrvSHcX6Q1strwnYMrN5zb/0PhrhMIqtqewv+aMTXRBUc+Dvw6w
l5M9iFcjnoqbKkECiIx4cCAo9qZo7OQUz/wLPf5pZwA28JY5PDhTKwfdaEMXatKAjqAtAG0SAAU2
kOXh6oaa9AoEe0B4aNPwazl6B8gIvi9HwRG+6GcZ4L5h45fsqB6/SmXIQ9c66QpPDvnkxtV8ysT4
jVqiz6AhafEZqr1ucIjYFD31rOfYYOmKuW5aSVaeFTYXedkBmJPM0SkVsAEQoEA8sdAs11OWDbu+
YtHTXMM3Iga51qepIsny22ka15CiK46hQo2+Kgc4oLC4pOYUmMiysDzPdv9e/zCozPRb/cN1XMND
GQqSMiYAbp/KrKKMSwPZCzykQ1beCBNHF1myn17AtmzoIcACzdSxA9BH85hBKLegNjALMLZwIP6B
28M3i3nhV8vC9wt0Evul4TEyDTmzH6eezescwIaHsurDbSmb7i4egxny/U6Mh3fVHcJqDm8Mz+qP
cIaI9/3ILZw+8247MVbcA3EWbkSt2hUwgCjlYbu5cuuxf5XAC6IQbZbf7TQ8QRd1Cv2iu/C2jKAz
OISbysvgruAALC30lssINPnPbZ5RYyrWSTAVD1Pb59uoKucTK5ixV6PRgCE0QF9lHo2dFcYMkkAo
RJgJdt1pK8KDY9vmERxvzzeC2nyxRjfau6Jl2FuhOXIgKZNutOFxiyYs70GXRdLsSE3PEy9WWZln
asWy86E2aj05dZ881ireUnco6vJuBvd0eYOhMG7gMWpV323bgvyJ35rQNATLC3WmLoFMg0ahdF5s
+4UzV0dCfTS/moNC2hVJxscgyB66MRtf03EAbrybgRt3I3lrwppoAwhU8gXFgTvD6JyfSHA9oM44
vAY4FWx6SL/eQsPCvXWi1FgLjbca6mFnZlV+PyU8uxfAnwPPPMES20EeACzg7J550FkV8EnZUZOC
f8XFoup2nAURjL/iccNy8ANMG8491LQgpQFSAYCn11HCoUpeQ7+HRcktPXeUxVYiLNUjtTpsU68t
Zw7XJVx0jjLhFuBQySLNm1h42uEALCG9PeS3YyOc9Thm+Tdu/M8RcSl7EGNL75/WiPls/UdpUhif
wTCOBwogWFrCMYB6lq4uXX6AnPIAJGlWYeFaDFCVvAorkPhClBjJJpZxt2gxNCYEGRaVBRpeJBho
kmEInkPzAtoL1KaZOOF3UGj6JdYAEnm0agHIXAci5EepLzhQzkdqAnQBlCi9pE4aTkDhWzu5A80v
HegIDzH08jrx0zrXyZ7FKmiapCGo6kjnzCCJ+wRu6yIBUGeU9HtqQlswvx+TSdzouIrinHTK7ylu
QAZ5v3RSDLR2nhZQXAQ85koO+ogQTH8SMmwUTb0yjbA9QT0Wpe5kWPqnCNUG6p8Ne3jQ8YQwM1rj
Y7+OB2Ttq8JGfO+UuXFi9Wic6JWWATqpbuONU/ahGw61M5KpkdcfVFbfUWjIAhgeCvceeI6H0YlG
F+CcVp4zVEvXLhQQ1tSkS9k12T5k0xH+7vkTSlnzGsmpFJnxAU0T9b7YCzxfVSJ7EjjsQS7CXjk6
liYAVPOMFKhzuk5PKpnuKH5KFTtAs/R9uqGQ/JDgKRy6uodhRgfXDIi9rbO0a44cENwJxXHsoqLa
biHiYr1SWD96bPJZYgSTL3AKxUYYyvs0mS4fgrBNXRajPlrrGkerysp8pX6Du82BhdYt7wujhLI1
a47Xi4jL9kPTpiYfKyQNzfU1jF5R7BKhF/k0lUI+vwfFqCaUGztPlN/nJi/968SW2g2L0UsL09AU
KWxqYKWA02t3SRIpgKHmvV9J3l0afYF9UbHi7pzsqUkDRQf3jFZdaJJ2c9iXwg782Qz7pQ8OJRaI
hnNyoHhmQ+nebpYxWQGKGbviTmA3Cv+ZpvmWmOImsK069CXHWTH3up8hB+Spg33GS2jaI+jUUX+O
Kq/Yz9gE7/DP3ocOjiSgRmssZsG+cpDBZ/00KMrgT88M5FNWZ/M2xx4Wxx6EDkKylVM5wVeoxmzo
wSFhR9KiYFoPpXiGwsV0x2v5pbd689lJoFyNfcSX69jo2V8qLs1nZpaQWPgr8h/m6Ug8nkEIadQu
dC0Uc9xoOsWQSAV7CDJ71HcdsPUoNSUknmFwGEAsC/QPnNX05C5kclPVdb1hRia3AKG4N1VeDeA5
gbfGoezy0rTGt7Ypgz+6qPRVYlk/PCgMApldRI+BcM55PzwrCbVQf2Iddgz6ogzR3EQjCtn+55c0
DoZLc5PQ+DKpCttl5nX6hxh6GUEC5N93evbnp4nLLcsxgUH3HMMFzfQTgaGfHBviSrK5bWEPJ0yp
bnKji/xFY4TaxTz+1a4ybKtLPT6hTvRAwiIijcY9uGh+bYpwoeNJNrl3fe3CiTIFWc+C7zVk+71q
xaLBw96RgXe2ai17ez0ZQehG+UnCGB7RIK1kQRxB5y0ZlqMUoAPFPbRCcVByTiKuUT3RTmKflBBh
djBtp0yUC4JfXjUSr4j+ADZ+cKprDk1s8eO/f5Z/S2m4yM4DeCAMx+VwOTE+PZlNqOQYEOLLbt91
3YwE+k/LM0yG+OnlXhZsobbgSX+aoToj++n9KUWPLtRXbpzBhbzGmUSXAqmC2wQPNJ+kH0IzSbZT
2SArpgWbGk9ANwZHwLvJ6+eXv0/KIM6zGtRY7AeNwQpMsD0HFhaHUisIUZ/dsHrpsxvICNFAKH6L
6/Tca19bmjWkwBS808BElO3WdZGP9MLsAjmF8C6vRumH+HzesjwBbVtIiUprW12Gan6h/i5L7TWy
k/mN3WTFq9eVq6ELnDej0f8x5DR31OR8xinWjl49xaubCDTsNU3Xb8czI730iVLL21F8ncIlit4u
CwB4+/c/LB4kn5JVLncga+lJwxZAjP9NYyjpK8dyweS89erBnz1r9a65E5vReUSTFHro5+D9P134
4q0WYR6K0GvQb4hm4pcTn3UEtYYKQEz8nY/YThc30CJPtiYQX18g5753cA76ITi8FRwZVg/xWCOi
aLSmV/7FUfxhVlXzMJQRLBdMtacvDqiOHL/aGe8Yl5B6h40EDDSt5EBNqKh9mGSE8b4QjPmgp7bb
ONAQyN8vjQHwv0+dMI/O9nY7nP4p7tpX8fwEPQTL+Yoi1OBH2usmdiyxr/L5C7WujFfDhRuO0oPY
c32BJ0RxR13XMJo5Y3DpD8TDCJCIL7s7stuQc6elJ1h9h+qauOWlGNcVKOjf52QJaIAvXCmnqu+U
C6T6vwU4QVUeZs9bR8Ai82z/79+qv2EMXWFATsgmYr9lCfvT7SJH/qadpKGOMN5BPc0fov4m6xLj
pbVcX8a8e3KTYn4MYnOtSsFfhglmrGaVfw/iir+09egBrJBDB0XP8TLQrqSb1DCbRexUZcEa7xDv
lxVtUAm5PY+w3MFcffDkQcDPv96OB+5ajDA7vaJCo2Kc1x50lDfXvtQznTPU2ajnChRNufkxlAYo
tBlWVOntB4g02hZ4X/j5lLBGyS24O/Ylb0B0Ay7Bqay3tsc9LB7wf0FhjnpB67buwh656AFeHK9Q
TzH2swFdZxpNf1+idI1lic4YaQlDLxxZ/H0JmsMbly9LhBodcf1XJLL+c+ZBeLjiocBPuTelA1AQ
AaWuECrlmSkeThaMzDXm6jpgquQ/EjFSfwc+5mFcPJclwMDCMxyTQ53j98OeUynLmcu5uUG+CcBr
nULt9IEf+j443Ot8a/N7E3jU91E75+JDcFNb3z0OMaC4tPJNy3m6DQPPfvRYAIl/K3kFZ9J+hEye
/Qgpg5Nrt5CC1F2w2XyPp8EEihmnuI1eqfUrPsc2425ZsKoHWARN0OsunM6AP0EQ7Qk5bqYMYK1R
fG0hnnCu9YX6RZ031E+twU7LO6+PVqKV+dYdzOSxmnGcSWIT5AQgNqADEvyZTSDqc9iuBL02n8kS
99FkidwkTo/UROfyGxRou10GJwR9O4SKgjPFbyKbLjkMBf9s0q+qiLM/RtyEfVs08UsKwto69SDv
BWu38KAcl93D6uJLWzIXtN4g3vKIu7uiH90vKSggLB+TpzB22H/8ycVnBLg0QPmyXMs2HdP7uwRL
Mg6WMeeoUMleIg00sVNnQBgoVS3fTLlk8O1E3/USdFrjzYp+XrvoFUPKf21Cq2g9FNPLAF+jP3ov
gO8uCv++VzbrNnaCn1NtfA3CVr2ZI3YowC9bj3MEk7Gma5JzzaS967sxPaq2jI+TEhmS/4BMFv9x
L0Ra8dMXHfw2wV18AQX4btg8ffqiJ7bokRIt6qMFms4t1JHcfQdU66ENi/BulLbenRvtE/OQyYUo
Rvydw7SuqsoOebEyXqNmxn7kGXD6ZgM8oSkYX/Ouqc65U9b7aZIShjxudQKJxQK6oZsfR9wx/Sgz
kaqcka+ilVSHwwPcuf+Yi0xBGsOWL1Nol2uBj/iem4O7M/u4v0EyzgTZJMq2TtPZlyCBMVgAQOxX
6RpnO7Mh3Way+14G6k8vzb4rxe1X2IwFK1oigi5/fcYvsYe9wzjtCtALV1fLMWZW/9LXaFcyCqa4
MsoAuLVhdwZerVxVtQKiYhzqCzCK9lybD4GV1BcHt/JDwuGTSmNqnORdOiILhj9l+aJQ6QBEeuq/
4TM4Vz1wX77hPQdG5OJ7MqGM3sj+J9SGvwUVvic4TkcriTrRHbTy45XKoq/XzWPR9AAgmMlX2krS
3vH3rjwB9qyAnP8uVPWqqDi+i7+/ikUCPtFYVNDbMvDqw+gG5zZgYcx6aC50jNQtCH5/aNEYHSrz
Yt5YOpIOlb/mNfqIqcdoHo2VaP1v836t8mserQL1IO/gdWLc1NE0HV2Djccy56k/d6W59IVgn8Fe
9a8LxV2b9Ir6+hSC3sjr7gcY7FSgHGC9Ih1TcON7c7PETdVPyd3pwN0xv7hgeuwipRpkEdDsZy+/
JFAZXCk5t3vqa3UffgK+Z2blPXUhP1QeI6v5Qa0ujMEE4AbfQeEO6ZAQdho6c0UXk5JV9LJBiXHX
IU+MA5bOc6UzP3EapnZnKMDVpyaCl4JOcF3XoFdhAjoKFFGinQWexwGpdaQTgQU+OdAVO0Lj3L6x
a7UQcIo+CadD25V8W04gDCeegEuT25aHSRRQ9glleury8lFZ8H9IhQwfrxHUl+kIAIofKZ4uuO/8
4xqxW9wh6/Xc2VH0XYhm7caj9QX23/Z2kJa9L2sjeS6D/IECFBzS/NFA0j6PXWgJsjZaw2BXfa+M
dg1lOOtLFpkOzjSQa8DmAxSksAu2SLkV2EWiaVhh9JgBeyHrDBB03YW74nsEDVLf7xG0xmTZxRrg
8/qu5s4jMKOgsxsRUohxW9/HwNOsrFHI73DnQooCwr+yAcEP0lglzNfG99hyUvbt2Gb7KK3H1eRi
T26l7Z4VIfujtCwgRYPqrfVatR5zezo34KYcUAWs9qZXwilPTxr0pBZ6cvCBbC8OAM/4wyTJU8Gy
A88d+0vvpMEusUe1rZFkhHji/HWamQttc6d8kMx6pW6o0TFgGmH9AGOps5cOq1RU7oMZM+ehLWz3
pizsnzWUB2OwxWvg9aElGshYHhRE394SOKWYkNvJrPlgGEAnpzCneOO1+bNIS3HPyr5BvqBHxkuH
QX7dXgtIPx4g5hdhcj4n/eu/7+YN63MmRUIFwsZv03NtE1oQn1W6AjuAT6FpxMfW6wW41MagnShU
uoG5GRQIULbaSDXKH04SJH5tNeYLb8GwDY1kvBeegpCdsJpjMPe4IImx00bc962VwjZgRpnNzJpn
q0OBEMrx+Qokk+bZ7ef+iPoz9xPdrFxAcWt7iH0vD9vnlnfjHfbdrzRV5m1+X8jwRDOZZbOHoPUg
WoiJHVfyMR9+tqjmrBul3HU5igJME1y6OSyPfTQg8XVtm1kEXtO1zez2ljvJUINBrnpj1WuaeReN
2X3rmNkOTADmU9/1Yib1jWjjErUkxNLlQyxM1++qlL3BPcvz4zoCxSdrTbVVSRz4qFryCdvKia0X
CzkIg4tjhfstucKRLOTVYoCadJlRWTkysDmvXTThUyyF2XBXXdtjypkf1Ia8nwxxagqjuJXYOzCY
xcEhCXQECbEC3XYAMdjgvjG9z3GDju0rlsC/psO/0w+L0jghJ7+lxZY5OByuQldMdx4PvXsagMpz
5PMoFwBlXawWfAJO6IQBGdzWGS6LWx315WDTrO0MIlkfOrthAAfPYcgcaDyDxjkAur/MvXZRfxVo
W+/YNf9DJZdOJB9PLBL7OGxgoQpsooT8N0WUAYy4ULRTfHSzDKTDCslkpJAznFNVBS3UPLp0mplZ
MG33nEOrSXnzemEZwk4dM/79d2l9PkFBzNCA/iv3UNHm8ID9tLGMI9sukSCDVIjL09sJEAd8VXGh
V9dmVkDmp5lKpNj0KO403daTZY3y+gQ/BbA272pYZFPrepFO95BFCnbVOoouMVQiV3WM8m2UCWSa
B+aU+xycIz/q4ZySVB4KuKkWfqrb0dx7CbQRS2gjbolrRT6o9OpKsLIs/leI1vCn0Q8X3Tcocfn3
z01/OJ+25J4LSRIHGU1D2tiOfv7kmiYYwTNqq5vcwf7Xxr3U3gQOH06NhonidBL61GwzIENFDRli
4SBt3mpoaA5rZT8J5LCuQWn1oVakTkXcolAvsqPMa3WiLhTggOCmtpOxC09G+aDKwNtNZp9vartj
LyafQKGGlfyBmszliZ9YE4RX9WgKn5PSk/VT1ZTzBXrae0dJhmwoB7elwJ2RmjL6wWHlt7dUna7i
BgQJB1LR5wKwjMltQJeo7f4JP7JVpDr2QAFhXzYwd6n6Iw1CeRNquGk7bml0NhIDDK0MRO6c+SAo
Fq/g5QXbGsX9LZEm3MDJV12MmzmN4uxwE5VpfQmT3Hq0cndDXArczmAWqRMicAMWRwWC5AoEcWb9
QOHzZzyUcLrwYIo2EQO2fo3T2rkQv0iAtb/pA4j8Vp1YO22qNI74JXSECSxUru5VMWAzNYnwrcjB
JZkAgjsAmKjeGPi2Zp/Fr00fGceyNo0VTUfmQK2KrI6wIevSZ2BQt/A71AdDFu77IcDPdQAgxRrg
hDCzLNh30ZBCQRxa1IsekNEkb3Iqs5sF6w+NvciPHRn7NfPKHcgpE0AF1gOHZeuFT6F5z9rxK3XD
sqzfWlEKXpiW9uwz50FEYYRNK6JUN34d9GQ3s/otrdWpaRcg6YwzlmZfNam1YtpsXGk/crNdWxa+
TNSASna6toa+3lGTNVN+Asz1OeEOPIrGjn0bBtHeBtrqvDP4xnagqj1PMU7HmkddlVFx58TGBcpi
+PUHkq17lGsfEk3B5l5B55/54A056EJN2e+mAY4nkZzumM1y6LVHowXZzOElmO3xni4MtpD3ReLs
4askb5ewLBIAyLdq2qQj/I8KEdlRiM1/9eLivLvNAxhFwV7XeRvq6I/Ci5MHGKvAVQTcF98aG/fN
4pByCy2IpLYibR9l1NzDSdB9iwIDaih10B2yMeohx/xMy0Rx4e2YcMYtNUOBT98z5HMLMNkxcS34
YUxgrincKH0kDzwDmeDK2w5e/mNphm2p4DkJrYbCb8PWOBidAiMvVRMe0ZA/FF3v7aMgmFfwVDWe
ZKP4ySy8N2pZo9c+qvKZxYikHvzsbuGIYZ5psm2ltp/m1XyzhGd2DUu9fmWhyLrhsIy/lJoqYYCE
UkO1/kRd3AnH25wXT0iHcQhSJ0a4oQmeU8Fu0rVewsnufWQN8C5hHp1Lc0bNKoVEMg24RSjOE+i+
Z96IjwOmnsEYzKg+zbgO1HqpRKsqN3G5Mb1adQcYQe1U4sptWMbFXVHwv72Kf42OTtrjwy6c5DQB
dr3CFh45/qB5AfMADluVCf2RpA6PyNmjBIa0Jv7AiYGTUql+uuwPkLmDPxTqAn2fvM8RBTRvUZkL
sYmrLfihNphjSw7LMOs6J2mTH/3UBDdDgPRwK1HOgZCte2CydsABg8Fqo01TWqmgUeyMr9cIqwyd
Bx4FnyNqe+43wMf/WY/wJVLmABMP23LbbdcgKeIa0yMQe8Y5Aenl1Dk1nGE6m781YYM7T1cOpwmn
okcRzPesz6G3HuTTxoGXzF4NaHprOOuMbyYT8UFCBAbq95iMw9cDdNLDx4GN9wOQGNu0ER34Rp7z
GBr4k1euLX466Yk+prQBUA17Bfs58xQ8woYRZzjF2yOKUetpnPY1vj043yEL2utLA4szGLfa99Tl
/R9l57XkNrKE6SdCBLy5pXfNtuqW5gYhcwbeezz9fkhqRI1iNmL3BoHKKoDsJomqyvxNVxUbYLjN
XjKdgNCm8+QgP20N2nfHc+KtCXpwdeMfF8ZhtBdzsxFusqqR7nDITR5uVGUfaWskBg6Wh/wWQH2k
WH5ZgdzaXTAuaN3FOQQ3SxhNxpDu2nZueD9DPL/DtQT+sMCkFP9Fw2T1TeT4cuNV76afjah+9Yd6
cUZT9epb2QxGhWORk87vUVeU73kGf8fqjPABZp3xURdoNgXme59b49Xu0daTsIO4OaozSbYbjGHk
XYd4ixg84uxymq5ZrukbaG7xRprmEpMzObTm9DQknndU02jxwll6QzfzT3UQnW6xGkrb0YIjfNB8
S2P1y146CvW3llrBW6cMGRUCr9upbQzpykaRaxnQYAW+cWBHXwrYMk89nN5xjJmNlap7HbKh28JT
Y6Pc+eNB051okVMbLpBPVLzq2uK5ahTsDPBFekevM2Oex6h9Xgh6cZNjLgf8yzWz+O8gVd4VVHK/
mGmcrrO0YPU1jT6gKRYNUVIOrAcV5QBMpX9TG3ivg5JYG+lFoC3HcT5KVtKbKJX3EvQktpZL++UQ
OsZTH1DhQJRlwF+WLG7HY+shSa1z2tfJy7TYA5sKxNaqQU1AmrcOF5dzuUBictBnBGqoAV2lNaa4
ELraEK2oWyJfCYCBZH5QvaWaifAHBFO/nPWDkxc40S4EU1Nr/1dYH1po+a9ubnvbDEmOC4ko/8TG
AZ/sWrOewVvWa7Momr/ivLvg/2L+rcGT6eos/D4A0l8pZmCetMj+bimt9ep8K1jivsq5FwzpGsh/
dnSWrj4ah2PUFgjZLc1yULu12ikjYu54eA2O3q/Lkn3ofREsC16z7nBmc5GODHL4zUEJTRzv5Z9n
EbEByCkAgxhYrZzdx/27NzJrc2WGfbN3qsY8tKnyePf2kTPx8RFbH+TDjGPtWIcgwzYtqmswnGMN
Zywxsn+1e79xto3Ba3vYrc7egwvV9MEb2HVD1w4e7GQumk2E6Puxtp0HvES+a35cf4zW/Ga0avFa
8P8+JyzcNjctfr4l6sDjfm416rCZFm6whI2PAzCENaCWwONrUIR/mR2E2U9jpX+dHb9tX1GmxdXJ
6zK046neG8HUHubSNVZoiIOe7wywWjjRGMi90X1L1d5jYh4k18gYuYUbYYIWLEbkVWwDxV9Q5V5F
FdqwIBIYrhUebFzoNrWfmees3WSL11G5PNG65QH2R1M67rFyBMaaa/2xwcsdAd5B+eQBBhfbAatB
XbSPjOA0gCm7x/0JTdJ73A3zg/zL7uM9CymUhkfzonAoyoWBj3CGWw1HCYmO4a/4SAH2KCEdyaad
uuSUkOqJST60AQY8evKsWfrXPp6qL5j2pds6DepjIlmnZjek2FewJs5OrqLOm3EZxSY5Xo2wfuoa
oWur1krS3Vry1KXxVzJhKCfWbC5UAbaOrbHSsrA/C15eeqXJh4Le6jL43psug6flWmPB4Etz8Ot2
7fN5rGVhGjcN6o9JSDVsWafO1FvOsjCVZqGCPLePN0UhlBrTVZFn3jkNSMbVBQIoUYUQBFKS1nle
DtKUQ5lX5aqdvHmbAjeoV/ceGSiXpAFTbpwVJitDo1Rr9lwYzn5YIH8eFE9ZOaBBN3bGklGwCTA8
H8wojqHBBsaLbVMMXzAKfdTEpwUEtJFRqKdUmzKunnDbycbn21IpUd3FnmvOH0rS5Fu4i/obAK52
pSq9970L07XNbPa3AT5LLc3xS9thmzk2VvxM2X3cQ1vpMIouvuKVbJEoR2QcABkWcdPFVqfoWxVN
w4ZqxSISHJV4/vwzoCkvUTzE32az+dcAPXkZZ5uniufliFwU+VuY9I/yrVQNhLv/I671yJPwvSnO
jc4HtYyXb72mNN0mdJlpCt+dGx1KmRtdBmU4k31G73kp+EglaAkZaQE9XzygfjXnBZ6VWI13vUk/
dVmXP4x+xhaGWuo3dHZX6oLmg5jcggrsitdOUYY9TPLu6JVBfpiCzIY9b9U2lnutZlqn0s1/n9n1
dNjljaqf75O9zP0JGyD0YIt3iRuB8c+0D5VWXzOVp1u5U+6kFQ9gc1rJ88ede5Z3OJZu75WjP2Ly
ILJ/jZOmDP4zxhITXRn4zgXgp+NcKV9ZiDaPN02KbIlNhvufsWHRW7mLWsRVoe5947XP+eb0rhd/
a1mognWzf1jTiETOOHuvgd0mezNZiJS2bj4iyj2vLbc8Wr1lPGXgeDb5VLVPcKCZRe0EiRXEJU9A
eBS2pFPyqKQwEwq4IW+IADlI/U7tX22hP9fRsoTWrJ9rkrwJzp3Zx9+6ib8sDAfn0zin76Nv4ocx
pt1eIPJhi+x7g7PPXlaG0pReWRvemwKgb2Lv5+D/r2vvd5YXul8b/vttyOvyL3Svt4VnQ9IQ8F+D
Ws8CmwBagZulqY/5A9SxP5AUN8jFSGZnDQp73AgqwwP7cp7M9tA0ivU2a6TMqq58nq3Jemts1GJy
1xsv3dIZz0j+9O2sHqSJeC4P6bEctzLY6wPzaPolljvLtdqQeQ9pyxN8abVx7r6k/riSK+WlFovm
AX7uT+9h23nzlu18YLGTlzM3tb+WvZmenL5k12+ptbJNKsVb+5IFsI1kesBcb9f0qnUCt2StM6uB
+7esvDLHsCHt5sWDYjfR+8C76l3UQUjJ2cc0sTe3/x6T/XMzDTYcoICHoeE49in0eYVEn+PXvGiD
9eA60bYo3bInkcnI1HswbWQVymDcoy+fPOE20GywDs3fqdIVi9JF9R151d0ACAUiSRdtHECoPwpv
xOYo1JOPuFKCjYVf7dPo9OF+KVqcB82IznJPt8fXu1E855L7CRxrm6zT6Hb6UavI5FBpn18hI1RI
dPCD0bDJDPVieM682V9brXZ2kOq4mhVObrpelti+kPsSFzc5aCYGqwsbTAnL6pOX2Me6D/JnYaEP
Kr5AMKyehWk+aOatD8Xaahe1cDqQhgu2qW1l5zkw9WfbNvKVFOlqz/0Bf8l/MZqgPDnOQDXZbcuv
ioaAOuU/tYGgg6rOs1G02u0nhaIE69ClKV98aU6TSnOZfu9N+UlhOuRu1LCtdkWMafYCtBRnxCqy
n30Dnbq7TyJzEwycKbzc3BmXoUtIg1kE6df7eeESkgtJGZaPtRZ96hQIfrZdD+Fab4p4z57sX+2I
p8RK6ameKfE+bybyb/n08+RX5PcTpVC9mCUzMgDm/EAKFusHHSSYogZXebvybiREHvgayBrS1xix
NO9/I/Y5JLzcwKPuhwrZXCHISSbT2WBgaW/bACXoedCwndPTeUNKxhpuF5sL9LSJ6+0c9MPtFeWm
S6iGk34b9SskF97/QWFUbSUULh9TpaigXatxzXbL+GCKwPKQ7OBBmohUfSKLZz/5OD1C4E13Ekbf
PTpvUigzj62tLe82eZkBxr1MPFsPgIHcxYIzeZFDipLiuoOds7vHgNw/RWHuAPvlqjyMi0dtJA3C
zwDwc6gr65FCwj6rxvDVwx73EcHCJU0GxUJyPl2RPsOw5gs/l80hW/irQmLtnPFn7E5zNeKa5NQo
3kwNSx1DwW1jJkFLiaP+0sZPkoaqx8y6hbMxrb/A95awjCaZ50oKQIXOHGnaj2bhOXclFsZq3ZyV
QMm+Qp/xSJVNIxJrDZ8du/CH0vPCk1dE2cGM7PmxctR+YyLH+N4sEKpeseyrriZ/w8cyrxOifCTE
fGcvzT7zUQoPFEU96oP7ak5U96RDDrNvpps0Ud/cwpufvTpZIxmdsNFEoBU2auWdbjtIbfD2vWW5
ty0jTk/B5pYJYT+zE+CsljjewcaSdyVNOdjp/DN2h6yHef0zJpBdct6ISiddeKhV0wKfSNG/8qz4
RQ6+Gm8QB1Qfby0F0awmNJ+lhfVd8tIOpGjHAaOse8zI0Y+p+BmkVEV3UdxizbscoK//POsh3QeR
9RCZIHcQyaBThzS3dz2cJ+5jUy+iuy8pBOTLrSwzHtfpkC4r2UXOLM/T8RJDESoXNbSpMQbM6Zvy
a2xWwVE0zJqiZFwW5urWiUDmSTBJJnvXW5V28JwoPpglixZtVutXty/q1xHfdqNEUydlu/RqRGzB
fJJ1W+msHB9lE1XZSqdcBAA5WluNER1lBKKNBuKjy+rl1y0z13/XR/Ds9vICyvKifDyXosrhBOuR
unIQC9hUYVs764oU+dlpgq69GEqYnt0c/1eqqUTlIEG5yChKyHeOnyfJASSJekwRaM5gQabRro6y
dhuZGKnOJrXHxPL/V2bWh2WqIEmt0d4oZRxc20BFiax3yHC5Sv/iZiFAw5Z8hj2U626hfJiT86G3
efFRVdAD5aLcPNgkRycDVlaDFdFTPFKLkIPa8bsrVBQ7iUifya5ym6Uo4LgkDX4bqo1YFRe1dr3f
IkwDbxs6AxS1ZawfWICktQyTDsDMr0WPIOaCAB3T8bfWrz6Bg066+YNlEKv6jp9Pk/T6G1zmGV3f
KX4Y8Rc7zUqBVJqpDM9WEXVrLavzvzJNvxRqoP2tglKAmGl9U2GDreAdA5SL0nQ3V3GB/nvfnYNu
MHZxB5ByrN1w7Zn68LWxyoPv2PMnLCA+nN7t1kXN2ovcs/VqFnF8wigP6b2lKYc2eXY9RX+Rxn18
UCrmq76MjzSyE9I7G95ro6vZA2jq7dwk/qO5KOtZBYAJLQ0xX12aIp5XUb8ZMMR+lJCfAjJr4iyk
lrF4jv5Hb7X03gyllrs3c08lv2i+pqRtd3UCKDSrp89eNus/MLc4lWSzvxQAW1YuEJqVQdnzUDs9
2oN5/SnJfOMpUKrkrQ7wB13CDfbnZ8Xvh7VdR8aHG9r+hlyfxXQA15laU8VSBQjyh1hEZVo98KTN
3YM4SVnp56IcnI9aybUTPyZQnIvBVDVgLp+1bvPI09J8BgP9YVvlZzzYPzwzmT8XNoQEBP5fOh9Y
BbTsHxU+OZ+90cnwiYVl3Rdhs0ozo93N/TXTQ/tFnq4Ue9FYMWv9IM3MCUIUwmdzNRih9VoUtvXK
+HzYUdOuHhKdNeyp6dNskzRNvNJTMLjyR6olbAUFINhe/gUlCdFV1eXq1bIG9T2arxKmiumjP8RF
UHh2DhPoMO28+cKO+qnSezifCNPlT6ZZTSuHbdAhhXkDacaF+L6MWTgRaxwMrJticaTENmQsddjf
Ien8M9xzF/4EtAf6WB5vhZnarvlGgLNAUSv6NscKZKZAKV5Kj1JdZlLGkgxzsFL8PPiWKvx6sfzU
T6Qy6xe5MNCpNzp5Hh2b2q1fXsjoU41a6lIAaYwD9HxQtlKFMqvBW7Wsqw62NVvPVrizhGdjliTT
/P7hlo8raRbmNDzIbna2O3NTzvME6zMrMOTiIGdslpN1ZETG9h6rgEj/1ms5BYmf5Yp7hwyWa52l
VzrkQIHh57h77/3Oqh0ejZ4kSlQMn1294xfkx7hOBSYwqriOo9fGr4ZLUpprs9a6lZKZ9Q2Qns2m
uUJskerEgk93ahe9vqVXnl3SvPfK4P+Ha5HfBF92r6KGPNy7FMSaKzuuEOWS9QBMeiflVRnXua5y
HPBMlhY2JQm2Ts1znC+2JWWeodY8u+P6ZoXsqqiKJPjq1LNlXPOCsk/aKViwNJnzD9tFiC9jR4nP
Laj8K6Plj8excGpoO0VPlmaMk3dBMjXZ3GLeDmZRml5X8O0tW/esoS97Qzw1eobxb9pOB12rsbps
yy+lnmPGgKHIyna18kWKyri6GiuwOlAFl1QeFrT2zhtY6kovP5tj1FBKEalPx9C7TY5Pw1q0PiXm
LyKfcnCXs8g240PjGM/TVPmkbjz0lEv7sfMzjw0bZJ97vOr1qt9J0FfHYpf4WjK/j3rx2OWVjxQz
iuBGwPOx9LWLzlbg1a3xBMYnCdUF06SkECgWnBY/ehC2CKzObO8sYClhhNwZJGVTnZbf58Vyqvxg
un20+iNBLDlkiRWu+5nqVry/55bvY8fWAlJI8nIDtrt/HELnZ8LbZzn+WPNp3H5vDkska2fHnUNO
AD9dazF/qUv105SU3XNbq+VzM7TvEi5JaG/gQhzibkIuT22N7LVxg/7JK9KdLTrDcYh2dTE59lJr
Zb7jqbiv7ajdaB27RERiHcs5fs4QCPpUFzFrHJ7HUeaNuCRnBlreNNuMR+EIw/xBo+yBsi16fklR
RQ+lWqxLbYTuq5ZZ8OjpjnIt/emTC5zneA8hhBg8+o7Tb/ihDhsZJr3SYQwzC29t+GQC2QFpsgyW
IQOqRvIyMhbkRkCmlAObBmvV2akF3ZDm7bJmaRdLz2/BX29Sbprz1esQ2LGT0j2XtuKc57R1zs9y
eg9K879ifwwxLVvnR4m6173D/XXre+yP+7FCHw/s6i9R7/grlIXNn1LHt4xTqpoZigjeVnJKt9gt
3STjw8gwb123oLB75Brq9dtwEUq+XXPPWN1fh1T3tEPAW101/aixihmCPYQD+4VHJKycsu6+g1Yj
s8S60kaCRK1mTIp8tEvbIjceokbLwE6yLqyrMviAGnZQtNkC9lemb5kebwTyNGep/2DyCFpJs54M
7xBn5KKlOVZtsq16j83Mgo/K+2wi0RPbl6QOnVOAgeg2QBztLAdXRVA8cLIEP1s6BjtARkSCt9Pb
oDQl7S+nzjhVZ8QMfl5+63Y7baePRbBh8jWhRP2zcXLaLtlAFJp3sk2Sjk5vXhq41xcJhUlgAv21
1/eL2oEFkNxoNsPnCCjKRWbFICaJgWpatlbMpYZ1b3dSr5J2mRYUxHCXuLJ52UiCOKy7aS/xe75Y
xqI+ma3l1n/cX2pibh2TA6dcvyczq7F7qOpdCN2bBEdiacdZ8f4e62p6usUaBym9UElRxweDIIfJ
mq/h4nEZ1yVSCKkcLWtM1knmtdth0VG4BXm4IamwHPSsXYekoM/Sul14G6jjEthr7ldpBRGgECPr
g3Wbkx55aPCyXNWBa20z24nCbdTbo21tTBVF4n8DCwRMkDODnwa1Rj6KGt1vQ3JdKQ6Fpf0NzHna
4wPk72se2u+okJyCzgm/qQi1rEO9Gq6qPwZXY+rHtZdU0Tfq4gfo//lHkRUxORvvydb8kDUQQlE4
p3tPhhJRYRm8NwlN/aEtvORNIk6SXQEITI/SBRi8W/VDpp6l01LZVWcJtmHS21h2vcPoYN5Kr9bg
T1Ghg7iW3ooH1AVv2XB1u7FxBDJR+s7zPI7KdrSz5gLLBdeQwHwq+3I8I9qCvhE42svoLsah0u4r
blcvhUumw32iJMBWsKFU99J2VXa1VmGUBnLA5O4MlH5WNan94+R21nuONvlK4UsOkIVm3HeHPFDH
F4UP5hMfFitYwnUUT4/OWHwmWWi9J17jnboYNJp0hmGW7suqtbbSjLqu3ASRmhzdECm5JI7ZLqrJ
LsGwfSuYlBZtkCt62uBbwKsEC6XPD6f3uu0W1+uqO5tRg0EbfPnfWPBLk13iGiBlfb7H7VBk6pbe
KguT7QzymnX2P9dmvVUeDXU89yDDqd5E3fTztHeTiULh2B6AkR2l1cJULo63MaxSz7c0tjF34y6w
g+bZd5N435Y9G/gmIJl5b4OOMK6+Z6yVpXIu5XM5ZEYan3A23t/L6hLvUstfl33gb2YSDo8tmGZz
YO+1jrAJPAUmXgdJp/vPcnB139gWTWluol+xMCUF3ze1epAh0tFW4SnuZ6r0y7A4LuxDl7X/Q7Nq
G3Sm+iIHJWBnjTNmBojCnbP1pPj7kbLdVXr9yvKOjpb0q/sVbQq4DP0DtIyrRHsZJki4Q9Ft40CP
z1GsfZI12Z1y/RvbWoI8ly5OFjeHP8ZZneVuwXtUK7XwSN/o7lhtaiXV13dVZQB49HS68/kGtC5w
FzxWpuc+OoujRR2F7PNnc1hbS1Ni0uu64d9QBIvjPU7iDv5P7K1lAJMt5Q11vKJkprFPzctrrjTp
aajVli14m7zYCbLLY9nN39Qp3OTF6P/Py6ZPnpZbj0M/GWvZuMnCUAdatonNHpUAFWjpveMYUp59
mirvogE4IUHlWQezHcwrNkfeZnLz/lNKwXk1otv2XUMnDeAumifoJ+6psjffOkXHNLfLxjeli/B5
rSEWmrHV4A4WzmgosuyKUS4UpK1V8t9ED+uWSkDPAsl/ZNvWIHhGKgSgzIej7pdqfnJVo1u7Gkuv
Di3m/GTqNXPtQAVdHT9LI2SGugxN5KyqjFQO6pV6C8gcu8e87Fs2F7nfrbM2BpC0BMcKhuVGvZ/W
Q+Gc5SBBeBYHv4qUg4Rud5PT24W304CEmB7NDzZCk/Xqt5tZGX6A3RjWG33JwiLg1q8DZrKtpGIl
JmdRhk+fPo7rVnK3t5RtnX7XYx2taKsbts7YTF/cLkAhN8y/Mz8E6zJ10yfQf8n5P0aMThqs9WRM
nxbS5dnXZ3utV21+HRFceKrrVGFSMwLQUzTloI5oDGmJ8aJHsXkLSXzu/ZWueeSbf8VJuo8rGBLd
QUZURXLVk8WfaBGmH5MHSx2Sm0C9ROTgprO9WJZrO5vvordBQNbYU7opV3Oej96mzca/bpueGJFw
WDElKyyTMymAKMF/tO1+8re3BUnHFm6TtP6niengNrXgA11mm9ssk3koG4/dj1DF/bZH8GClqawv
gRod+ekaJ9ZHtbGRfTrPtKO6xDRlDrTVPSugM5gnl3G6b/ZnGbJcIXeJjKwybnmEX3e+b/v/fafb
SxgKLFKdly7KDCNpZn0dZA5Ke2F6NQasxpAvam6zPhynk1r11nuIv8pe7Tt97/Vp9NE7ybGbXNSh
9OrZ8G39GiXZ51tysh/0a2zEv7Vy5sGJqt7B8IIejm+FFnlshs1WxV1vVYvndVIa1WXKH2+4h9Gx
1n40s6yszC5cpzwvbm3ssmh3v/pvmAjL0n+OF8QEhKfiydevrmHOuAfIUfbHsl02w9zbI+X9JqGu
w9Cc8kjOvwTp1QjQKZoVEHDljdxj0hTIhcTwjUAL6xdGw2ptYyUxeQP3a52mQ2tNrLlmH+eJtprL
fZJGw072iCDj/8pmFwA8f9hLUHrP2ZSCUb4hMwqdbXYN9ED4CBVpzwNEwIXTB2hMmzX9Cqr4eVha
EpqUH4HrKy/S4CEPNmkuyhv9IQ0TcxPWWbJXFl2WWusv7hyTvkc387cJApFF6yHGZFTmgfvEEXjo
yNkDT7E/OtrmJUZSdWDeeSnM1H4eXfMpdProM60Om5eJVErrRZ/twmICzhv3sijhfmTHooiiz5XS
aJeo1amTLdf0UQuNIQrUg/RS0mfm5M5++Xaro7XOYCYPTvMZD0dlj9Wp9mYZ/RegbNl3fiZ/DQBF
3mYorge/D2ccN7qv+bIC0/y0WI0tu29ZkHVUYRJHM18AgTlv3USif1m1WT6s7SRyv8g16LMZp8GZ
m9uqTa/CcG+0nntbtZFZQ/6z1Msjj9+A5V8H1wr1X77UIAy6gXXBGJDCbBesQhblyRX97vd+afkp
4o96kqJNpeTL2qjaR2YRPktnijTsqijq+iLNhHT4esDX8CA3MhxlWOzDYKLlBX6XKagQeRzqLLdX
wejgffXr4Qp5Td0pLtWk+1PUqML6EvHpg8gyn+5xp3CpsTbWg4TkKd30hrNhji8ewrn6msW5sQd3
UDywDEoS9rx4bYy6+SEj/KXDF9PlkY3ihlWVsw779KvP5mB/65CBcugTtr1B7HwgFYt66O0OcnEQ
Fl9DJ21ICWfAmYMMsr+OZ/ix8gGrg3ddNm2+mT8P0CTxh1z2iaOZPtcgd1jOU1J3PYrSXuWeUTnH
6LlZTBlvpwAGyq0yjlzRBQU6dxw68Wy8j5l0vE+diLnL7dNz7arzIz4x3t7LsuxQNGn95jnTV+Tu
su+hMX+upxY7UVD3C3DgtwEiU1OV42c/TfOXwcuSbe6YGGosBzmb4HSiFq5F4QOMwnjK+gvkqgD3
gR/UD8hE5+NnLVeqreuDFzU1vj+FUyYbRUv1rx7MgLLU4h9YIYPw9ErtmeRAcrQLFSn2XCnJJCh/
617nP2FJT43HCd4DlExfgRynF6tF9F2NdVSI2bUmjX9tkMzk+TVY44lC4FViyE5h7fjr4HTDJeoq
/P9+hWRY6ynNxisQ9ZYOA5keyBR72+wqTKby5Hsafe1xmvihVcuvbPTjV0WjRhFgq3HUKH884TqB
apgLzrqy+wdctspXGPdHb3lo5Bi8HHUUBDbSJO1eo+zo4++99Fb91zjup/ccjYMHn1M4aIQhGeB4
glnOXkYhBfdhG732FCY2Cwhn/vDjsqdoo3Qo5XBGxaG/nSH88DGorrGTuCXq+PchHq5D5Uoppv6c
hUNy7qJsBUGpPFQiWI16m7WCIf6vdk5aYRP1QI+7wYTm33vaSjCdoRHOZ8ta0PALPPTeFHioDJbe
KgsM1jnRJ+G3xxgjxCzX2NJCKk+GqT/6Bbl36ZRD+M8IaZmosR1tQ/05Ikzb7pCMMfCjYP7mJtVw
dmyreVHC3ryqkbXvFmd5CQEFqHdVabebe2y5qOzsTd986IvdQG92X0jhpE8Q++23rMnxhsZ2IFVy
BEQxxFkrrWl8mDDntno4wpAMNWcfF2Oz45dZoCTThjtNRe/uZuEXQNfAa2SJLpkJEMgMEgdWOYvh
GdhYgezrGDe3EcHSd+R/5j0WmsNWmsXySK4yqz1K067AO6DiNl1vg91pFZINf4P1EL1MnXLS/D74
qNmBXHh8WSvPnw9a1X/3jUTB0wP+Yzd56kYpPH8vhMdeiVDVkuZCh5TmOGvGatZVnODOZZW+3Bdc
coagOa4ngzXvZAFnilfhvScidUBtnGJOWof5rity7Vxlm3kOhq+2749bnirtqYhRIPHS6G9ZrJkG
EshqFLjPZQpMCzOweJv3LNRrHEdcsg5qrL53VqZdlQ4FSMG/2JTk94ObU7cT0EyZIDg3Df5Fmlxk
96W7i/wGqsCyI1NCxbjGqB9J675J8xd70cJiyXSLLYW1WBthjVBB9JFTPtqBxVwu4I4h2ZiYN9zI
Aban5GvdDsJjV30t0Yvbl9gjPShq7c+4AnFKvrxd93WfbrvEUB4kphcGrjEldb8DGgMfP5vL6PsY
xUm2dtYNZywzg53rBD10tQ5DJK8k0ymnKiksYNgc+qXnv2JDR8UhNaeXP8aWchcJ+tmlrGoXaD4G
vRhNUBaZVLLrWZxcbB3nwlg/lUuq37UqHNd6x7rEepI/lfmwqvJhukorlZBS6FvbKoONxFpvWrJI
PVNhR962aILqPEqi9t6WYBLM/E1yehsU1caap0sLDJ5rAg3Kzwpk4c97SLBKdhW28Y9l5yirssCo
Wvbb8gHqelJdKMmcZFsucRJpA2LsjreSyR7TzxyvyMt98pbwvdkFXb4J0Kpa3ztu832I8NI/4GbP
zKNtV6njn4DyaAGi3w830PkNZS7486Qu+UIsF4L1NXPqZn0Yb1M22E6xcgZrQqoviba/L1hl1don
4CDr1I220rwfHDRIFKf3zyqKA84qS3LrpJbxyxwm9QOGROx11XHZ4Y5Pntb+0CbHPd59ZFoF34/U
QWtXhoHRn56SxnSwRfl55TzY/dEE5uXttcJNvgQ2ZuwgE4ttErCMcfzwI89cbQ+EwN77g2O+K356
EuRixgJsDegBIx57TK7TiLGWCJKoSXJk4TtvlTBO9m7ct+fOmNV1Oznj57BhoQspbzgPit5/xqzB
Uoo3PDn2pR4NT94I/3Wh1iYKmdV8ADcsfNzZ056GIi9eFl8upup05nmI6Ou74rXfECRr96ge1Hsx
F7iYdjf8ZS9BvWrqvRgLfJFgNmK9U/nwa7XBah9gRCsw5crqC9JIDYtfAD7h2Naf7Fbd3UAPiMHv
BzUybs0qL85OV8ev8G9uNYSMXQ+aW+ZJKgaxXfnPzvVeXhgbsz+xxIjBTTMLr2Ee4OdauPVWxjeG
OWICLVZWERUgzCzs00zC914glbP7flAKqdKslhRPiKapYMTuL6nzldsALlJBNVP5kI4FH+YvQDEJ
kebXHq0g3NwvEoiZ3KjHWWGjC9A1cdkTVeHQJO9+EAQvUD5uc3c4T7sYvOCjTNt1ZXR7Jwi89W1O
Xyb7+P8yQlYC1VikFxYNlxvcOK+/uqU3PXWTnr5MSfYsYZsK0r7FpG43FGheLOz1jQh4TIvQNlQX
o8Map48BlUhkXoRNlAavC4llTN65q6kPSTC+BwtZ0/WjaJtXmX5UgW5+7vqHuYOtWSthdyjRIt5J
s7D6S5Xk0Zs+YWbmZRYs5uXqDjQwnBe1vnasol6Wu5bhl7xus+THwCN6Vyp1eWgDh/UlbL+9+DV2
Tq8iboo8lTTNsSif9RaPntKBuw3M6MXFxOMqbo6t1Z4HIZOgF2pg6YKHie2547GI2SRaOlNvqk/p
tlqa6HNMZ72L65X0apUav5RszqRTDnWMrA4790dp8UUAT4twlj4beFS36XROHd+4ulVJyi2sYF8V
8d8SsvQZNIItHVb2BffT8Djh64O/g/IWBFFRfYLHXa39fdmV01+Ar6v90Jnd3kiM7i9/HzCL/kUt
q9rPKnJ3EiWhFfT/mxG2tkvHa3ZFGznPsHkRg/Xr4ClOi/JgRQWwQpV/P1bzwwVlJ5bwYxLsmkaF
L7h09HYzXOQMwAGcA2nfTiu7PqWOHh9tfQhQml+uvl+DqoWRLQ4FQxg7z2pn/BBEjZP4+cp1A0TJ
3Do/85wNtoLBsdyd4Q7FV8DT2ja2jOLUACA99RY62+iGI+e7AMiRgF21UVV/G1t9hKiU+o+TOZq4
mvv5HtaM8Spjy+7/UHZezY0rTZr+KxPf9SIW3kzs7AWtSJHy3eruG0Sb0/De49fvg6SOqNMzO7F7
g0BVZUGiBAJVma+58zs8JH3Vws0gydyTltlYdGbDGuuO8WShW3EyloM9o+28a1y/XQHtA5rTWmFz
l3q4v2khy5ve6sceDQuIaaqHZ50yp/qJNbuN5IICEsBpblngY9QlA0Y5NbfWcvBr4xiRn9xHPtmv
tevX8W2hzJqL3Rmnlh+2aGHWSX3T9Ci04qN6S44acRs5tby04+U11+2BUuiH7L2hOd3tpOmrSxo/
WXwSQ60koy+n78NXj0Rq8mwjpZ3CWcyCGQkyzwxvgEN8yQyrwsjk7wO73GZcSXvyKNumPRUbq/8Y
grlzfZlRtVO2dmPWlh+mXa8FByvbZdQROidFvy0GEIwIHEBwo8KQ1EyKg4BsOsksp16W30igdPoL
fPgC0VmiVdXND8aSqZZROQxDl9/UyMesZEAPrUMN0Ps4qWp/NywHNzBiMuqlt00R8Li7DsiZHxbH
pGG3KoNhqGBpuIS1qmLfWgoaDEtL+iVemp3GO2oOEKGSpgy4VcjXMoTmV4N4u4fj/xl/CZT2mjq8
l4P05xbk6BL/ILBy/xxQ1eLGSkpsjpcBCZYzIy6zOyu/y/FsMy+D0u9M+Q18T8wJU+PmjzyubCHS
Tv2SUpG4kZYcrnuOLpi+YIPn7seSDMKL6UXZ+pJJwR/20W2cZBPMVnSnJGVwSly/3JISm7/wNT+6
jR/90jq2TIBFixeKqBgbxk2MKcCkP3beqK8kBBFQsjDa/F2uRiK2XrezX+yLwNE2qC8pn7Q5xnm8
6eJfVWitoUZToWmBUeF3a3w3M0DwlW0oz2hOYDtQ1BMJEdU4KKPHq7E0svtULeYFvngIQtZ7ca65
t0IJaSeBCkYfm51bA0NZ9moSDI3vY3OutXFVpVZ/RBpLWwcWPDFs49bCVgF4yP7G6sIX2w+ifQAM
5sjjITrqAdXFacwoB3XdrWVjUGssBzlztT67TWc2+Xky3FVd/9Yvg3VnpLtapXYhzeuozA80dAMa
atG76+j1Ku8/sGa72bEuf7ZtLGYap+0OeGAEX+saFYtkeM14jd/6XWOvpdviWcEawqvPMIKtF+Am
e2uRgPFGHGkAgoPqWma7afSitGr41FRoXZgO/qnOEmYViCW4U3gv+RBJblwzI/8PfRKS67NycEob
RWNSKZc8ydA9hnOsUUmDRmI13NDFeKSiw5rbjlkzsgZId38kk/XCXSdpp52v/XmKyN5SnZQVfGAp
O4p31XFO4q7auEnt3BShe+6TFJA5fFR4UfXCi8o79BSttBx3l0jdstGwG5HAQC1zeqjs9pFkTnsr
1C455HmebHW8ezdXzhc15OxkYtohky5Er4Kp5jJV+q5TNcwdNnHCM4D92ds0Gb3GLT+1VcubEsmZ
W+HUlX6ING2clGdp1u9NIR4lXvI2Ks0PowtnWNx0rnMlWM3s4iwspWtwopXddlYnPt3iDeyyJFb6
cOstBsDW5kMj3OPbhDG4G1OiI/HA9j0xtdvrYW5C/WOT3wKEwHtMVpAywv795ywD6txHm7ypHAiB
KjWKx1Af/aMJg3mDDsj0LQ6Gs9ohNN3Edb2XreofO1fZ/IYLkklG5WA3WbptWw/VtfeBXrbK17YE
yuS2NpCIAW2LUCWiA/Xis4ZtnX/DJuJRWtIvpmvSvEb0Rvs4jWAeVtcBiVNm3b/prfHxg2GbhFQT
hq1h6hzIBr0IWt1ecOu87vhiNElLIo4mGVvsZ53qRVpyQJqR0siMUbbMaos2PC/XuEbINdAFebuG
RCzXuP6U6zWuP2W5BuQU53Yqzb/UXAtevNT9ZAOCOOMKF75EFQT7qZ+rnQxGYGVvsQnBF2kZlT4F
pGZBbeNJujx2ues5jeZDv0TUqN+RMQOWK6NVWDQP1WJ6+D4dbsi+saAHLizttNr6Vh7+RiaCuhMW
5p/VWDMpUrfqXaFMJdsubwJkVM73fBmpxHqZ9hrP81ePlOHRRAqk+tEEkAxTqt2G8+oWJukt15++
VQZV/HlKcFlH87SdY9TE5gGpHvodxac/bcpbFVkQbmk0AzTDz3eCCUtjeJ+GpuGcKxgz8mD/aMu4
aw/eWrBlZh48haYTb0CzjNbKr7LxOJXBo+kXfHH6qOcRV/oPfAb10+Ck7JRr21inTR39sD2L535v
vypYqe7ToStustgKP7OTPUtAC7h/zU4Y+zEsdzDuCQ5OC0PF5d907kIMyhDHcrap69Wf3Xh+HabW
+dUZ9iE2i+aro3TTxl9CNTubb6fO/xAqWqH/DOWVGR07ch8FN+XJLdpyq/ql9mWABJFobfzLdYwA
1nGXvyA+N+xdf44OsIzMRxA6KCEtIWXirtLQGb/ns5Wy/BnCOxaCIbmiL42Z52vqOID1rL74pjSh
d4tY9/iUqW55Divl3uLN/yRdCnYMm9Kxo93fE/ItEDz1XkZBLiItUwA/L3o1Zwc3WsqK6qtxI8Om
YefsP75fpiqeFoKswqZGBoMWTZWGGvUOlf3oppv1DFSBFt83dc8zIUl79dQ2KGgvfZg/9OZlWPXw
gay8HBvjJlJ4FnILh0Zv7ntERd9iokxVWe1V3FLXifJjlB5pDgWjnRBhupOrqtCFyTAd7ClBtnzQ
2Jcv2aWkNctNldvDVvEX1GGusl51gZf7VZDf+yUGgrFXtA8oPoV8XbwOxyeaE2ymB0Ry9D2qroCv
pfk+kOB1rcClwclzCVv6AzVClzaDeRK7LoRElRvolDvWUa50iesb0I1N7gKu7zsv3VWT6x81dfaP
HapQsOCXNrrp5yGtG1Yn732RUb0FSrTEfRiuqBwqWxm6HgrfUK211yT58gVK4eRErOzLxFFxvtYt
92gHep+cQphkPjf5noc91vOkMEhE8KJfT3oMQFcxnLOcRZrto8I0P1/7U3OAdx7yxDi3uBSvsjQb
93aSG/MmXjo1bbpMkdaHgUFxw5Xl+cNeRuSKQ8dOyC6oY5M8ixFGWWfF2OH/Ho7nS0+aG8OlDcQj
d7rztIylEi1jcuiBMDIm86697tyV7Be9beumCJ4qFkVWrOKfWqUKEAbaGQWMJIBzyAf7gRLBUl7a
ito/l/VoL/Yy6pOKwtBtMTrfmxDhjzUbjQncaNPu42EjmRzJ3+AX6u4NXJlWkvQpxU8NRZD7qe3a
Wwlpl9yP1bXuPstD9YOcq1xliW3L9C0WEvstn8U7j23S4ABmJ0f5ZXRr0O6o5BzixlefpGuwYJzx
1jFhF/LrDmikPJlYUiV2iRXn0hU4AEpcIK2r6yzKsD8b81fezhRw9NR/rJvwi9dO6leSG/7GGmxU
zKau+JLFn4o+0L72jcYztYGchOmk9pUkB2KLafWSj+V80iKjXcts3yiok8CVu8vT7n50UWMYVhe0
HLlabszAcY9soZWVtnBboFG+NcVn8dqU0WuwmDI6ER6IaT1DxixnY5+lrUppugPxDXfsu2I2W96E
/l9KPCFuPudfyiBANGRIqb4lvXUYUUlZFzNAiZm9yrEfrfocJfCMg95yXuy0aFaJ7sW/kAxYOWZh
/o5j7cEZlOprrnnausLmCkKVo+4dD218x2rg4ztBd+TNpxyC1Gz/PEvA6x37OlAO/30cy6ViNyAz
hVu3Vj+iggy778cooM7WT5dGWJbjmfW+wYo/aCwD8SqUisF8HS9Fr8uxad1Th+XxBzyT9c5+0hL/
VC4zrhvaCx5qGUh54+y81Fv+W34ZfoK3uAv1wPqdhhiqUuH+bqFNvO6trnpqi8jeqaHV3EKWzU95
pWQ7jdzW8+y71ko1yTAt0x2wz1sqTvlOtSF9/MJV/cnGj6KYPetg5/4EoY9misDlKqUQcMfqrkZW
e8EXL1Wy60EbuuegdQDfL/1lavq7zDPdtROA8rCA8l0W5demLPelWSVhdBbZgWvzwyhF6LOs/mW0
L9Tfb1zYxlGodzuZ529z1/SOTgqN5UZO06U9TCMaFHLqZ7H7FhWgm3NMSjZLsTE/DpiR5JC26Rus
0D8C2rB3xTA8O8OMeMNyMMeERb6cqqb71nkdlr5BMb7qZatj5PH3tNaOYOmbAWaLNauSIzog+JZ6
c3s7Jq19XykpFPDRyn5GDpsEtTLvPEf/AQxXu3dNBQlIF9KZDTnRBsxK5zCwdQsS293VY6nfS58c
rDm4c2325FZV8r2pR0W/s+1HiWrfQ1Eihjhszt+us2WwtRzKi5X9VHQ1CdK/YV9Ji4dKnrSnC9xM
mktEhq1zWyB+A08LBOhykN3mZePppzmFtD7eSd81JC+pjK2ubaSh4XvB5NlKYIUINiXiyUMSzAcX
6aaFedRVmIZuXmTbIfFrZOWTeHt1qwY74t3383zMy1y5RVcIQk6MY9+NqQUmNEsev39lODgNguEO
/bKsVsMC35bDh/aHUxlyCr04jovs0whsxxuGTWH68Y/FR6JXgKZYLnhKrA8qWKlJc8AQOd+Pmq69
mH3/SyIcB0YQYvFfchAp27wsdDKfeXfnaJqy1nSW+oqlAExz0nwNx608QW6vX+1kcXiCoWUM2jHO
+EtI8z9HRdAIviCV+hYVLVKyEkVdrjqBOZZrSbc/WNoRt5EQQX0ufY2quocUGtshiYb4SQFghdWB
Fv5wcwA4NtV11qjRfERBpN32SWt9rz+pQRL9MIwEeWDdcI/mvKkjdvvQb6HFOXEHX29h3skhUlqI
2aniba995Nhg6C3R0odEL7hECYz71N/6ReLsx8L/9H/VNs97Fai3D//wqmsuZwi5BueLQnpUoRkj
MfGCKuqGoL41kE1H3Ck1BmBC5KfDnbPkp4GZk582JUstHaGksaMSHDtGk84GA1o07iVjnSzJ68sE
R9eg1Ma6Doy6yvUTIoJ7pe/UG63WJyC1S7ocgShy5B2oM7SSajQaa8u+gV3G+macvvAiig8z6pLb
QEWg0KsSvMLaPL1DD3a8GxuPHIXR78MB+XvRDBFJkGvfVauktfy3OAmR4Guc9Emw9E1sEsj+LWCx
a8z1+tdrxQM2hmXW6hQT0S8SYphwyOZEizdtDkVbmjJwIY9Vuqqeox/XULPys9VoBdmum9juQvuK
7VsXI46Vr1jt1gYifCt9ciYHFb+sZienRqTx9buGB3pe1CsZ0rww7RZJtb9YplS7cKmcyyGRSrmc
IkLH9GnRdAPx+cJLo8LzlcAPMXXjE3OdLmcyRc7e512msAl4+zFONv4sRl4d7AK5f+VWRhTLOS74
A7nFpesy6lxQt8uND4PCOWYQny73/WWcL1ZDFh6/Gsdom9u+JwHw8XS0jccy8vK9jmbQrcQYYVbo
JznVQjs7BmM0s9iYnNrjrxJmzaru9fA0RC3qOu9nLutgBSrd4Y/+WGZc465zY4/7thqWVOL7Va5x
SkDOETmWf4hV5DNSIIt4hZo2XbSLFcfb6Y3yVLwLWnzQukAvinA2guO6lzdkyDdi8ydDp8Mg6pbc
94WbIwSdRICXnYZfxgDgdSudLnYU2zf1dqjr5bpRoBm0QZ/fSKEStUJrHxp4k0hzKKb0TCLyhzVn
/UtQ+vELe0IZkoNSaa/eMJtnacm1Il95UV3N2HZ9rLzaVbGOQZp/gzUd78bJwr8TPCZGFPoesqm1
ipZNZxjPYHpjdqM8tNQ76euXLakCEmKDI/KwjWQ3Oi+70YzdaIJgLy7ly2a37LQO8CzRMm96v7TH
GxxLAuugj5p5Lwc+gL0q+54bZelztMq8n9vAuvd8c2t6FRoE77EpMhu3rTneXrvkzEhJgTl9h+Xz
EgtEpsQ4y+o3sPCASIL40tfowE0bNHnGsxzaOLBOean17Ij1aCVy8FSp+xsDYDIZAWzp+kzLNrE9
Tgdpxqb3OnZZ8BA5cfNZKY7h4k5Xu1kH8s6pom+2G5FrzNBmnhKKub3Rg2n3OlZqZuvwvuUw1fHv
IUqNo7Skv5y8dZK77OKWSagBOndkHLaNZbX4iemwV0KtQNZsmS4TqBmPu0hHdlFmuG1P0TIJLbb+
aR9WhzpHH2yF3zNm6cvh0jbgk1sKDHIglXm6kZHLaTKHBSvsytxZVfgrwViSTcrSFxG0M8tc562F
tgQggCX7KmqvgW5VmyZGPO3ad3U7EH1YCamWkNnOuMfc8Skke3aMXVioIukNLvETOJX0OSjm8JRh
YoiUI/rc7/2pg8zWf9GPylZ4CtvkrhwDVNUcyLqdq29FDPYqENtIZVXapudruKnx3lNAwAf7a6TM
9lmEbyAPuOSCVPbSwsn0wE3q7drM+d4wE4ytaPTANqBikZo/pE90enoR+al9sL3mpJ/sutI3cTmZ
R2wEfhaBV34PrfJyEv998j60nOAFVn2XHt3Kv1nOt9Ifzu2CUEzrun1YWoJmzP/Reh/LoGeuff5O
hwtQwcjH3wrq+PiQLspeRYwa7RSbXwTLELk2Hpv5jagtxjqSi0BrunphkPspYP13ccW/uyVGoiWA
dL9Ej8NA/vQ/X0AimxF8glPkv+tkZuVqQkF0zTK9UfsSFw5tmm7lzDQCRi8xuE2kylq6mzwxb4pB
ga5CuM5kMiUpbqvY7b1d8MNECboerleXPgh2iJFmXya/rY8RaqAbKaa1kQ7IsEJCu8Oj8VlXy7P0
h2OmgBFKQm4Ram6m4ZwaHyF8dv/9XW2P1PGX/iTo640xV+0RoWTlyy/pNEJ+Y4rce5ThY4iLLGxZ
S2NlYbEPWUAtr4X+SbrzCUpIAv358nnlF718MDm9/FmuH+Typ9EQ7l87Bh9IgnqUmbZa1eSrbIiG
djUPZn0y4sbVdoZXfVKmWt27YdSc0pLdiY1yPuv8HSoo1jPuyGidG56zAj1jHXDpNp+nGoJ67tjl
WkbbCIJDV25J6NtevUaQCgHw04TA+EmzfHPt+421rg0V1eD3gWszzYO5WeGsMt84gXYM8DO212U+
Bbf/3amLaD5o5iEuVuD85+PcbaXLXvrlTC4hZ5WO8CkanUgDzWhyv/FfmmgHgk45SaVRKpCR0dsH
tMS/mebAFksGesNFdjIoje2ls0jiB7NsMbQFjVttUOhd5fEmz/BpmpHCMFchws338Tz+4KMHh2ZM
0/tqOVh8le41tUZPwVos55em01pgtQt8TLYJYD4KFQ414Ck2cAU2/Z9/TKasYIPJQe8xAcC/klG5
TDV6a/kNpIuUzQE9C/VkeHp4axT2YmOhPfRjofkr1zc3neKHd60003xO12VSpvsi89UHExHEBySk
LLCM7Pz6ZZ5MTnPXv0NO561L5pZl+z11hvIoYXJwyX9s4ZFom2sf9dTLbwFKZuFMeZ/Hpkar1zPy
fbxUbWp0E9Lym/RiuPLea9h68S1R0fWV3q6MlthZ75VHrMzrVVMg8NKMg/6t7Otz6wRgGQqE+3GT
zf7qI1AIoFD9z3mnl5s4dpX7yO49vO66+hjWqnNy9BrcBc4Dz3Ils2FFmfZp1UQgZkFSh0vJJMGm
ZmcqbvrC9iZdrGGsX20xr/Nutr4PCisFL4vH+2YR3Y3i/kc7slGsbR1FVNMGxWdE5WNadIgfRShc
LQVBXFeQdlsipPkeIS2ZNCSGumny6KHBFOXyaCgV/7PZztkjX7/hMUrCy6NBb/FGqCPV2slGeSzt
z2ZW5Y8R8NA/olCusnA/wn0hi1NWY8uzPMyCJy3JG7RaaEmXsTzWKZ48db1ff+jPehSwmgGzgWEx
FZymwB42g92NZ/SFx7OXoeGaRzYJTxQnt7gMjSEGe85jFxjFZX9y3YB82JDEmYVrkmxGLqdZspi1
UNZeeTjHrya47w+1S95OhUC3FRlRM+nJIPOuXXRGzbpLEEkI5z0OquM2NzTrZli0uuPxuzaOxmvk
zsbR7rUCABR+cqHNO8RN2pICouY8RiYAn8VPrk0sUAKD8mLY4CsM8kSPib4o+bikALUs8B9VPvJF
9zRFociffyG68BYZe+lbJMpCwFdNso6COcGhwm3VX8280Uk3nC+8hwvFQfs82E1+xksNZoQwIS78
B+1z6Ec5Lig45CG6dxZMgWp+iwununfZS/ir0q14T7De2l8gCkoXWOCtlrzdRas2jpU9cp+gMDw7
PQl7CTw+7lQkL54iM9UOmT3MOxhl2SvJmpNdWuw5xakLVQPygkXxmkEoPkHoUJ+4EYpTXzivgRDi
MWOx1sgjNHsZtS11fvolp3IgYVuBoEqcdd8klC4StXolTQMTslZOsQngYpUMc77GtWfeekpS3PVe
56wHtV+ENaj15iRyHmA7hneaYUZrWfsl7fw2oFPtuBtYO6/N2owwhV30ZIsK9f3c156p1JQrZKid
X+1A0r9I2x8KDLp1H2VUIIPQPBTaXOwj1nobWJnzRsuH4dZUx3IjjxczqR71wHCepb9lf0PSh4Lz
ez8YyzPKYvVP10zz17LolfzQOhSpHLXNz4ClEU5b5PzIxOXnsQYHJmWDflpZCMfcARTxbxWWt4Lj
+hPutQwGLqzzhQhzRXpFg1ceUZTIULjaDgu3Sm0oyRq5V2KEmsc3Y5naN43RwAtGeg4NGWo9z7Vf
Iu81jNqd49r2uTQojSot5F+MGPdWV3Sv2Fn0+xoNpOXeaT47BpDWYs4fwB0Mq35Kiw3cdhOouq29
atXPZlbRqvMa6yYLxokqHk0DTSUSxu5jsYhI1X5frbQxAgy+zG4ihIksqDBvpN0IEgoUle7mkmVV
rfytfSH98vh+a3+I1w21u9GzwViPbTkhCBmDxQCSvul1tOecrgh2iVPbuwnDzc9GrFGG4E18kFFy
DAnK7bl1llEnNm+MPimfssGxEdq+kSBIV86DVlX30jLsaAJTHVL1W66f9TU51hTt3RxeRGc5HbYN
Xvas/gSg2j/3y8HMkbfU0anaS7Ov3RlkdvFNWjLFbaJXx1QDXNSIB8LU72NkFjdR4Rk3uH9RBV3q
cJVRQJ9Iwmot9Trpkzrc4NlAFtCIv/YrSqjtlhToxZZRYmU0TwDeLrHSlac+mNtqYvPP33wNcv5T
lY8TxqzgGfAYji9NO8ITisrBCCI/9++ssvksJQgqlP6dq5SfpVzhhp4nY1KtsJZIh0hBH/0X85ar
SKRfQFy1qI/tIjXby/JRFo2+gmK9Y4fxSZaZoR8Gey8fx42MsipNH2bjddCxFF6ElOVQImt99rVh
f0342ejxSdcl34cXhIeVeb/3aw8Fm6RIb1K9ePUXZloamsNN344xKEh4a1YIhLwJtZrMJ00Isluz
ifqX3Iz6BwtLiSr6yuLH/8sd/kqAbvzKFNyWwtkqn7HDM3YROPZbNkAovQXW4lyRNp99u/zpxdO8
cQO7WSMLXgBfxb011jV774joDPjxf7RlPF3Gu1TnK1xBF/mb/jrXfbESQl4Vds0THio8fcrpLF21
UiCvGOvPQuCTQ7BUXklDogu78Pwuh//PSWVIsXEUNq4a3nvFzK+Txc42bjr34Iregd657eaNodsD
4t45scfurmgrgCuT8smCQy35X9u1zQOqOtOmmVizYMYQzZ/rEHRgSmJoI/InIk93Ed7rpw01WtyW
bcPaw6R/ts3COUeLQJecwZtyzm3Fwz8s22n7x4CEDNRZ8G9yNtLKM1zq0hGRkHQy7W2IPNtWCBTi
L+yZOwRHGhA+8C20UrtpKBceNQzTptUVIjbm/sELyugooK9ZRuVUoGSkAQD3j/8YvVxhGZF5cqnB
idWtie0rq32Hl5SqgOV3qj7TT0b/c+Tljog8mU9WFizmDTldEqWtViAFyCajAbSprZoAenjWT/rm
cjNJe/QMfVMA4Fb31/HLzTQk/d1F8CIbPbgnGkIeQd8qt/GsqbsuMYMnFe9RuLhG83Uw3KdYVKP5
+yWFpf72nf6rijTxlzTM4XfXUfCYYp+3HwdnuBkt/ec8ds+tIKkau8FchOble2jFunXb6cNzVCrr
udUvOgIXPOjI32vF/5Jnq+yzXCWO7nCuvWy4Ln1pgmULq50agXED8GXQvAzjqL52G56fxivFOh3P
jLwDUuIZr5jgqrvIaIydjNYuNltmaAEbsTow2maJpkLnRSjHmdgNLHbTpjaFt3aLc6z896Wvr+N4
ZdjA5KVpqM5biDTlIFfZAyUebrRZTdR9HdrfZm8s3lCvfBKN/FeyrpJs3FQpQlZoVLfBXkjgcriO
XPvkbBCKuJxqHQYJiB1DY4q0oz44hziEi+W4xl+6op6Syg5+5QkQGBicIM2SH32q6N/sKkdjoM+T
r3UAFX5uQY1pDVAjGGPx58BHym8ksf0ylLq3trsUqqbOciNN2VHNIY/FrBzvNM/K7iiAUX6tA/N7
2rv7NFvQfBDxo65Wv/ce63I9a+wngEvjruIXvi0mnvF2TUlYLM9apUsOij7eiB6ZdMkhW9yDrqZo
l9jFTEjiBtPIDn2a3IimmXRVyvQ5HNwe6kzXP09QZbsE22lvsXaE8JRs/dAHJbA0YZTH92nYH33K
CAhvgZqmlKyQO83s/hk9v/rga0tReblSSRaEfaKxuHwAedXega5XyGtQOXq1isHg7Uw3/3qFvcrZ
h7iE+6pFfGP+TMbEWHZ4HiqVda6Ej7KlS3rk8uCrcTssO0Lp0xGu1N05fJQublQkBjNefTI4Iah+
gmD7GUnV/CVy8pm0E7z5PuJ95eq42U6sWYQPlePMsgYjUR0MT81eIvCv+3E2so2iDspOr+xiXSiB
V8D7irQTErs7fw6C46XPT+vnvB+Me2dVGmaB8E9mYaFhUw5c1nC2of3Oq2IA3WjMD4Nl/SXdVMs8
ntKOfjDyInzpq2r/hw2xFWkwbYIZDu9St5YDcjj93Rgm2OJab13Sn5WBvutqI13zz++BqC0WNQ45
o5PIgF3ctVy1xmGGNNtaVMICK+Ipbuf5qkPcgfo5zPqyqM/d7AQPPAXDh3o5mEXkrU0LcIEMSJ+M
RmDr1QXdscTLJexA5QFhgOP/4xpJof4YC087yEQZNPThE5J8xo3Ww8QpXBz8pC5zOWQWshiLhIYc
ErtxAJY4h2uXnF1rP9IcLP137T9BGc5vLjs8LUzmfR6M7uqCMNfGKXrIzY2N0VizRSMGAcglunea
/Ztlp8EGBtx1bj0PTWA/R+GXtvGHJ+lJ82EEXdEMNzIWlFN+VEqXRHgAwvKyhwL7PO+ukI88mrj9
r22BenwAh7RN/pmiU7C/hugjdstY36QHMcRDB9ICiv6MmC16NUERYMkXqicZy31n3Ezl3OxlNHJR
rY/CCbldgOMviqVWd1OkXabWk1avsmbBQo+BuUZHIqd4s3iy2OQ0Dpmb/BWii9FsSeUAyI+V8+Vv
iHHmNp3RNq0Lzab+DFAnBfP4UAZlfRfDWr/CeaRf5ZPAQSPWQxXkQyyZkA+x/mKOe42dyvE3EG/g
x0hMGcUdXOxxr0xKwfKQlK7mZz+bYKweajPunsBR3kt3VMdvUYJ70OfyY5Sh30t3SJXCR/RuE1aN
gazP6B11Hw9SlrcG+ImyWZPxLr8FjXnKEoz72n7YGLoS/wwLd+bLEYUvWdK5W7wIi3U9oS6Jmm37
ZKPaeAg7r1msJponOYy8XFl19Ooezgheq7ELMRLl64d4QbN3tm1e6m12zEY8Nuf5RopuUj+TGlwH
cHVEv+vaPZt+gD9y/ypB1/4ictKthnnV5jrQY7X9d1GzanwIcWXhbnxQFWsUkDBAHPBYuJxp0XSH
Q+xTaiGXe+2XQZ19yK3PbR6aiwOD9MkhduGMdo7+m71td587IBVLG1YXeabXUe3nW9IzyRoPjvK1
GtEFtZUIsw27KV5hyLkrJzWzk4wGs7nztCl+7FI0Oa1NWvjJVlI08xD+ssLKPwj/QzglM+zLneV4
1vpyR7qBYp/hbVwmSEg64rysIFuM2TFmUrntO2c5i5TCPQ+Bhn5TPLvnaTkj8eB+HI3Nz+SbgjUm
9eYXlEg24nfjs1bdBPXonkat0u9dn8y90M1HBWPAWks+DS5uGH7TWrsAiPba7lvnAI7OXAdK4+/9
gBckr4X2NGClLO9WeWdG0fwJJbr8LC1j8V/WRniF8n41FndmfgMZk4OL4RXwLHE1GRLS77UV7vu8
Mx7b5WC7Xo5Btmofgpk36LrJzFMD3Pd8aXrKgTKg/yCxVsHLw7eGnUwvgHY+zmUY3Fra+OMtPFr8
rElbrrWuZXtATmraajWy0f60XD1VfHUtv4HMtqv+dTJ0DCiWEmVGgmzttGWwvVYnpSZ5bV5DXCch
8SkjQG2oBEi909UabTPNlb4k2Xqjeg3T4ZE1Ahnpejpiol3+nrX2e1uOaCBVpo8sf2IiAlYuWAX8
OCO7yii/QijJc6N8guJbrcvOASXlFSdtHmqcBknz2iyqrP08OX9WtKehiDZJwENQvlPXA9yVF7aJ
1VG65JvqBPw1Df+X9FDgQcQwqDH102evWEln7SibwfMRwzJGWFf57Hs3fVqfjUUHETnXql9dTi/D
BqaUPfcDqiBLOAxyqnQxitlB6YT3xhzWK0Up9b2BgOP9gE6fuZonFK1iQ8E9bum8BC5nBtXfo6Ln
jx+C5bSxEHqck/Z8jXVcxbppXOeTQJoEwhRngbseqDmvc4E8IfAV38qwHC6wJkE4Xed8gEVdwy+d
ck0Jzxrku/lg33EQ/mXLPj4i64uC7/hLXXb5MRqXiDSRa7gbsQ+RgUtc8necW83RjaGOv4Z3eeCW
m+WsUTg/K5HxywTSuJfBWLSF5XSK9PTUturqGvvHfCfE8soqc9zC3i88xeFBs6FwN06v3ONgIs+o
Kz+tC6txVVp+eXMdaFhd7EtwCyvp6xxvvq+Ss9zrBWwS7LymJ58KrXU0aoWm1j3VuDcXezvMtdO/
/u1//u//9XP89+Cv4qFIeeHn/5Z32UOBeH3zH/+yrX/9W3npPvz6j39ZuueynXEsXUdNyzVNXWX8
5/cnFHKI1v4HoOixiII8PYLtzrZWlEChc/mSL7lRyaBL5tyAoUu6Wn8ecXpp9HR80Xl7H3ANc7fY
rM/f5UC50t2SotAOcV5PL55VI6+zUFo1LUXhv5zuNB98eD2MSOOasfod9dOncez0Gz2ZbfhsA7SG
I/p55hFBu9v/Q9l5LbetbGn4iVCFHG6Zg0hR0ZJvULbsjdjI+ennQ1PHtD1ndtXcwOjV3SAtkkD3
Wn8oHPJ62JfPrgL4hC+wpvc3dqYqOlZ/WXCHOuSGkjZlJNxxrxm6YPCxCyhhgGtZ1IGVmJtRityS
ilOEk1vxklREjGMFh2REHx1YWboF7pBcY9EYnWyF778ckZeTfR5wPr5NAkEqdvJCaYrz/L9/Gq7+
56dhqKqHNDvZGsu1DI3P489PI00M0i7gLg5pAs5ntILqkrpVRcFQq1e47RZrGZMH/CO0U1HH1xA6
crC2WuDXulnHKyqu6LukZX8Pn6a7HjDkyMCK5jx3AVYj7pKGPSjlVtuOUV9H66Yuf6Dbu/qU+Sjc
2j0rzRAsQ5XsMqJY0BtvbQoNVLCmoL6v5jPZoZfkB2TMzRyACG2Dt54MXmcXVqOjGLBNLcOHisyG
8brFzFDMmPLPDafS8KxPNeNzw4lcYAzqqDrIoXLSaNZsOsPWOMhHIJyKen+75DXGJdPKsy+yJS/Z
5kO8kU30/OJ7FIuue1Z5XXlJsNLG9WXkJT1d8dF4Y9Or8wPa/ftHbajGX5+15jkOPznSxIYFclz9
65enKK6B2VgW7qJC1Q5D6pK3r3GH0FM0gHEwcFdNOILn8XPSdbI9tqkNN+ZJH2Pr3JoFhnk1/rlL
JK2q9bXtRUp95yHs5kTtf8ZUNZ/CEKOXa2SFcw5Bf+8qTfRk0hPvefSSr9jkTR/GJJ4xUfJeRkTK
NobSdvupDOwH7vXcw9xW/QiaBm5AWL/7IZXCiYzkESsdH+GHGuPOqZ8+kJtr+jH6sH3bW4qqzc66
P+A0zvcdio1VQSmE5GfyaklQ2wvP6pXLlGQpovRIe5he+oQ0anAwIMPdy4NakW4Is6RGnHRy4dBC
35Ix2TvoUbtpWyNYVl3XzLaHzAtzshH42p2usWyYmZedru+DfuhWSZ9EPP1TNK59vSEPxVcffjpq
OPKgk1Oobba1sjU5/XCyreF4E7y2kM7DX5m79/Uig0uZuWYRsb5dxMrRwACCEF8vnJZluScHJnAT
jDWSgzgdcHvXKCPFWnEWKb5EfaIX2J6UxbmYYw1sdB5zrv0zbKJ4dx0te8wm/uI7LbAQOXeeIafJ
Jozce6UHyCdD14vIUy139lrXGBBVDC4sY/Iqnm685na0tbo4PnYTgIXh10G3cyQNUJQHS0wZ/a8O
2QyDBhZNCaxYNuWM2zjTVoy9QLf2r/it2aJ05ni4mf236b09whoTACDlBKfVp1UYIll7o3mplbNy
lVAcA+RoKZRLgthMG5s7/LnjFrqSyqyTcNlCql+VXAzf2qi0FnVdDPeamZqnqnS7peyYxHRGnD57
cayp3MdNmqAnV4hvCGfKfgzi24VWGDsV0ZEzScjm7AwOB8DvaxNU/tKamy6ACBMRekraKsCJjRWA
LF/JOWqZ3Rt4Ze9N19W1hRxuRezIQTnNl5OBa59fVvbetJvLdZC8Bl4E2QY2p7uQozv42zs2xmT/
yejGT0W3c3SM94pWv6vJMaPk75oPiYGAkBZdGzFZ+5PRpnvZ1c6D7I4fH4U+gfsZTRkz2X9RWoSN
LJuyw5wVnfHSSEltM07GdLIfuNj32fV68qKFFrBMmyE786vLsX0MUi1oHipjskAiG9OpCBCesoGA
jGQtQ0VHzaGFaoff7ISFbVwa952vGvfyrBTmtLB1d9xGyNLZQEHo9tR8U4+OeXeNOUrc3KUs4GXn
NdbXFCgg3QIbki8gu2pr0CER4/4gm7+9SkpyZEiqwzC/sIyLqYc32s2+bB6AnTle5CP5wC78cY0B
7zz9+yNCd72/HhG66roefm2O5XFqWvNy4bfFGfd73SGJZWwx/pgRX6mtpZuhNtvizd/HQ9kfkOHy
L6aCGGnTl+LDVNVtibXRW2XyKCnz6fcRpHqGt0JgYpZVmsf9gAJ62Q1osLs1XOCZlTeFTbuUvVJ0
WvZOLUxhK1ON3wZ7Doq+/LQu7qQ0mzrqI55ELhTwZCzme6yLfkw56A/xfBgMAFExXt07GQuj6jXq
K/04uPb3BDrnAUlj/eF6UJUtDuzxWbbkcHkmr6MlDR2MQHDHvrDKLY7arPVueGFbLaYYrehS0eZn
Iqrv9agSvJ7O7SCFQfNfe1Bp9Cb99wHzeHnlab68nCSb8kzGZLNl7bn2/QDLml+vgFIGz9nfXuz/
upal9w+UENTt7XrXdzdP+P3N3/4feZjVu8bQjre3dZ1yGyLfVyrivS6A+MWe7Z/YJhmLQXPEu4sX
3RK2TX8Ekei8jh5Ichb2qMuMw0abqSlSZek37aWr6hJ3OBSC5y3e7YCsn7EcLbdkzw+RRXbcLjF4
qFNs/uqxuhr/zTZwli38/ovdGR+oWvj7US9wfYMEU2GUpatLR5ld4CYzJR8lmgWyf13euG/kRIrd
GKvDBsUqhLu6n0mrONew2yfZyi5tfyu03ugWk0hw8g0HxbuL+jLfdDP5QzbjOSbPriPtovDvGo16
YWtX5lE+WWqnRFw+1LbX54zkG1utDow80vWf/qgOnz3zg0aOiSyjXlathWQf666t0Tj4rRpx+sV2
nW075uY323PcJbaHwQkr3eBSxmSFC1xIv/mwTHvUb54aa8ASAau8tYzzKw3avvpmYYK1DsvM2qeG
mTwnisAvcQrWU0V5iG3wTExPsMpTg7YGo4FU2jXo8ss6dmjeyBjO6ua5MXy2TmOkegtuhTXsTIKy
u4w9MCYesPyFef1niNpkW1SKf3SNOj4kZU5uolMrKn1ZtQFimjxwwy9W4D7ql7wVBvYQevLVFuUr
mCXMPoZ0hc3fcBxC/FFbRdHOdqZTLx9ylnKeqp+vMcGWdBH13T7m7n9s2vKzo5rPzAwTeciNfPvk
OBmU86gkfQQRriNlGwbnOL6TDrUBSuKqb4VnPYbrBmZW2cgmMEYoSlUebSfu12fpXBvypN77cdAp
T9fEvOaZDZCe+iLBkkOiVKskzuqjwZTnOS6RSzIe1/nl32/1muvNW7vfNuKkwTRbdQD1aRabAcv+
a+un9nnKJr3TN0NLodgH7rfXmjqgIgSiyKZo/Q0hq1XdxelP24p/JmbTvsRmCCu7FAjy5al2ckHL
rxR37N+mNDvzRPwxTSxH0BNsViPlnC/4ckRr1FXFTjZNh31USHGDvCe9RmiuMpz/ngqt1x5NEPUy
HNZmeWf2tomMHZ9qMYhpX49fA621XzR36C5tZCDWrRZfMF7190aPTEQ8Z3xDpcBtKVWTnewtuuiL
rjy1CMY9SRdETblvhj58lJGmLFAtHvhmIyCX5ZRRrp3qUIpdGIDx9vQ0AUz6n8NQDF9KfthbN0HV
ICjc+NppoN3Gb+dXW3bLabiOIFxrBM66tHJrYWredM682lzWbpi/9KMQSzFZ7is5BR3t5HTChARc
SIHlzlel6T9UgITfc6E+tZip/uDGcQxVP/oH9NpGV4cYPQQHMBzrsngRA8gbVPHaqGm1wK+j/+Ii
QQcltYWTnyuPCFrtZRhLhRDwsvKqWvVd13V9vrXsCZUDX2j7OZZNHYlQHQGohZXkCbudrVJo/gf6
5eRf0yl+gFjm7WIUnHeqS6rILQ0VXYsWaXANOXDxv4a6g4gXtmaCc5/Hw074a7wTQpeXl9YhE+30
sPm89B9DUTOynoPW/YimSr0LRTuuVQBuL0pm/JN7pf3T6l9xvMh+5C0ZuzhV0ycoU92imKKXITTI
fjm6t2cpmDznFqqM0WQANzPT9LnDi+YMYvxeNTHhwi403NVKUFwK4HRLHeTdth5aSBFKfzenro6y
5WjhaC2KoruzRWNsqW2+p6mivgJO/WbhzP3TxurLrULzI6tyNtpVGz2ZceluWlU4hzDHDcyygSZl
8yRsr7458ySghYti6D8n9UFnr9IGPWEJUkiQxUQGPjtdW7Dq9l444bU6Ax/+HKEnGFtFSnkZDUVj
cdqdruC7X80rNi9sCpgq4HxVhL3Bnxe60p3zSCseTIpR2rZVOgEfqHT4baj2vY907LFzxJ0MpUZX
UYJI63ENRsRbRq1ik+XgIAdnDt/QVKSIZPZp7Sx6pQoOeguDGsL3g9zg9m5+UK2A4skcUhQI4iE3
n9vm1wzQcatdSsK3SdromesqaI2VjKlNukoGAwn3uj2ppm/d6/NBnpV6Y/Pbq40leSptN2gwJOSd
IGoCNtGDgwN0UYVPrh6WD0aEOuZ8r5CH1E61leeRYZUTArcsHnzEa24j5DVEnlvrTsBm87RnF+26
QznYWN7IZtOI+26o72u+ou3SC9dtaSXPss+0k5cWbZmzbDkV0vk4ge0bXysvbVz4azUotVXWNyjj
ojPEg4JM+/7abrJ3a0rcy2gqMbgeczrGnfV+7bvNlb0pRgGPt/kyBkBrvEffZ6FC4hlH1sR9zluO
4Rk/NklUbhtM3A7TZMwuPNSmM6xKv0yl9Sq/oCipL9Vfk4Shlo9+CvoeTbD7UhfibBcK6ty++SgP
wo3z1aRkLM+ttjprbZq8hi5bMiwInuqhDF/BXrdj8ipCRX3qtWbJBjF5zYKxeZgwv5MTVHAC9zbP
CQh8CAwjooXXfYGk4ITIkWwW5JqPVZH8kK1hHtFbuUCFpAyOsUXdDC/lTeOCMh1QjX8g6xgvMVR0
Pqx4L+9dQ4bqulFZ3WM26cpWDrVbO7wOzfPC/fCmXdvAoDd956mepQph7YdQ4912K1laGdAjQPha
exWdl723pkA76ffB81z0pU4pe/Vj1bFhF9RN3g3DT5bcgvF8i4rqiT3zRcYVbejXlZtBxwar+45x
K3qp8VrNcyQ5UZtalmNYfRtyZYcxt/5PiS0gbhDWtzoplUU2lM7j4FXjxhpi/ejMQLF2wP8vCtJd
5FvpTm63TNfvVlRrxE5uxiAY9auhGj97U2rRq4ySAKxyPVmNGb6NsGuNlyETyU4Zut+b3tysVFd/
ya3ms/fWlHMLfGWe8oKHYx+6rHoEFRM7hCGIMcV71JXboOzHH+DTf45+6jz7XmhvojyncFBVYFta
KpwCsYTvcf9TjtRTZCWnnHpBhjLR1qtZ/VdmUR5I2mEp3kbNspibMhaAx72e/XusoCw+BWxZWWXY
+K+DwFXRiw2203zqWna57LMBa/l6CCmgptFJnsmDALazdsZGX6n9LAOho2ihZvlbX2KSiFdot24K
LX9zwJos4pISsBBV9GoYaAzPwwJ00Q5p3bnLbkze2bk0ylNfFtrGQlue7Ys1fG0iqg0KmKCzXqg5
ij90SKFvFRwkWnXKZwcUgHIhxb5lx22G7PAscjqTKR5CEvCPEEj3LM7cs2z5cI12ftDFS9mUB6Vu
Xlk6vo7c5hdVKP6RksjcIM2z5BbKQ++GgMrbaH+L11FyyR0QFKpiKmtFdfRnlKryRarapB1Xo5b7
Py3LF4uoM91nVemGtRFtTJHbF6/zTKSQQuUNP55Hre2df7zhR4m12g/bdtNFxd/qRRkcHM5ccsC5
YQ17HRs76IbtwRKZOEVB6LImFdMb3Li7K9q+L0CX5ckXHKrKpRbZByMsEJHIi+xj6vJdM4LK4Ql2
KswelIuZ9JexSP2vnaapCx873ZccB+TVyHrkIgYYDnqjf6nR87nIQ9WVeEKkZbW8xeTZhKHCJIAz
3+KD1WrrDLjqqvw1X/aa0RGHmf4ek+vYW8Ce8GYe+YLVvr7UlAJFIs9Lvwu1N45ogU6PfgQtXDHJ
uBn29ChD6oDyt6UH3UY2ZUcZ6YsWL7+LNg+r4treWSZJk9oIO+SCuQ+JFshhEasXlf3Z0fOBW8ZA
1r6Hz6GVdd+jIbJWiuE6x3Aoi0tvoibbQ+H6rvb2afBt9VCldbkxYx+PGqktej2F3xbvqhGprL9M
WaQ9y02x9NotZUyvMqRGGiS7QMmOLTKQ6wwo3kkJS2c5pmgxTEkxl4p+tUGfAhtywPyXQDwWwqNG
0eZ2/AVtZexJU+8x80b1qcbegWdf/AW1zODkdFgYyaaTaNRr67ReZ2OWfMFXnCI8dF7csRisG8ZX
DDO7e9npWNTIB4XVTRw+ZDC8FipGqC9ZrQ7wgJX8krA4246Djn9rpqUHxDjUXdoVOF/EtrXW1LF5
FFOo4s4ohi+dClJVHeviQzGzXTw4JKTTlBJR0c9Si+JeH7Ximy3SYTGEkfkS1Uq+6vPOuUyWB3Og
79W7aUKFtw/ccM8n157inEU8VHj7IQ5tZzkY3r5syxp59LC+C4RKsWQ+ux0c3yk3aDaWi9rrcJfD
4K2huhNnq479lrrtWO9e20Wr5kAY50EyWKZ5tqrmIDuG5q6u0udALfjb+KrzqIae/dghbhaJno0M
5f7HyTG6Y2Il/8iWPDR1ZcHSAvgox8dZ1Jx9I72OV5TceewxVoVmN0RbSNtoUbjFcKjjclyppZof
MtXs3qx6l8ycsNrS8703NNm6k8yxPPqGBGX24MQiXzaDNW58/JgW7B3yd21gvdfaMAMHWJdvEc5V
c3hCCB+/WHTKrk21+Sfo/O7STYrBXan6QY6reLdbQXWzjrt90NT5e2etAWWrb5lRIV8NC2klw5Xf
iIXZORp1e3V8yJP+LWlV3MMHt79zEcheT2Gn7QRb8TffxwuHIvwLPy8MOxNywHY5WW+944qV7iDB
i8CC/TYi2uAGOQ5Kan50IbIhUEa49mEutSaMlSiBXjRkSrr2Mdl4HXjYvxboiz3YU4kLOSFS6/Gd
zt5qIZvu5Me7LMyD64SojlB+59G/k71ynE11aEvOqgGjPb1FYTgc40Hn+zUfkjJbZEGbXyh7OQ92
i2lkiL76bUBRgUpyCtiDt5hPDnMzup1YpQlVrKUG9wghT1CI8ipyIOz2f3KUHw+yJeOhWa0yHb+2
xjTTlRHafbbyg7yH92YjdQ+XWVuPadovTFsfMqyn/O5Oy8g6bFBR3mnWNOBORWzS/FG5nso5fgxR
SvbIq8mzHtBpLNjBRO7QXgIBPXlUwv6rYQmS0GUWnoNe8y+ZZuIcPHc4EV8yR1MgddRh90BW6R8D
Sa6vrijape4ryalyC+WhivTv1wvNErqqeMKlMw3d6dxlEBucGK8DMQ3UhkDc6Qt5GhfN6wwQ3v8W
CxRhHXQ3QC2GuejVDPYKD+hwZTm6uZLTAqNzN14Ft1FKoGoYu2m1CO+lfuqvkGo5wb1VF/WDjKtk
T+UoGZqsWqO8DtEJ8Zuc5XitLfR6gg/hpsVTpVrp0dARbHYdLQbYZOWvmmKh/igHOySTYfE3Syds
kwKpWR2pStFdZK8onACNxDJZh0aTP4kwTh9N8/E6FLz892jsv6BNWFxfWRhVezYjbCjmF5ZXqPLi
881cL6hF4vpmZFMe8rj67Q1VaVDvIGRg5D2/pLzSn2+qddq7oAlOU+glF6To00usmiweSGeB/YbG
9Cve1hqFaOEXm1uHSzH9HOUU/+ZhMp6magxf3p3xJNwSS13HqgEOMpsYmqBzxIms92MOWwngRMWy
k3xQtJO9MM38e6xnoas3xzzrqwN1XCyr8CJdW2iLmXtRVsM6jEMywGBZV34eRhuphSYPA9WzVYkd
xm+x1NPwD8AvdJOHNpBCTDQqc6g2jVHVr3ajP5VOEP0wIw2cb5SRXcHNQ7DcOXhuHF0AS7Ounkf0
/IeKXP3QajLSlt60955OkoNybrSJbF15zWPjUsU9wvSW+8UiK/nSYf2zsUVVbfTIuJRIJUOCLfDP
xo/nLYusCyq0/s/KqDZK1gzfehv+nM6S4kFLS387pmLcy0mxj+l2qk/TW8ok6VbcNcUG9tb42yRh
RP62nydlaGrd95EKdXye9OuVnBHVgFUzmuk7ElDaWlcStPh0fusl9BncLBLx0QfIe/7riJERSJL9
92vAD08/kPC9XgP++Wqyg/Tkl+9DqoiLPOiwvC8lROFVDk15LbTEdXlmtOE9w+KpZb0vx4lQeEsH
gakkpnLbDu7KzJv0VUlFtMgUTfsZpweRmcY/luZ+aazc/2JNKnovJkhlDZDeTlPKbi9nO79me/Ns
VU31X7M9FzrdSNqD2x++y63tLCRvNisisNuTkV60wJrOskOmsYtB5TuLq4mE0iltbK1DhxJsIylw
+mMdoaiZ6JvQqpOdqjXJu+u+yC1LNbCAybOZJjI6ybv9e/iP0XIfI0fHvWYv+rp8b4PGMvfcT7O7
Zj6Y+SxU6jmsSet8pnl7bJgCbh+s75L0UYtrY0v1w9qW8w510vIPR+UO3pmd/oKo5G8tnVYCHxAM
GTvdeaRshVU7fGTKk8dWBNyIVrx4qA5N7CG+BEGiY+Y25tdm26fJmmLBsJO96EhRL+9BHqHZ/KS3
2bbTPftLZGjjATE2at5pTN5ysLVlP79fSeCX3H15UJuo2TWagYyfNou/F4ZNhW5u35j+epHVaPSw
erWCNiZ9mFokuLwYonuO0r5lPsmQPY75ospFcQRsYD2posNw4M8JsB9XvXSqt8IKybw6WZU5su9m
qE53gR92MLmRK5Xf60Y89UZqfQM8O60a7HHREqq7M18AnhiheMfha4ZvQ8gjbQFt0PCGjUxZ6ugs
PODCtIjHgifmrddV9WhtQ/7aapR/2Em1w7ZtjOKtbPtnYG3VwyBU5cF1/MtgFsUbmGOKYIpireUo
ne3RooN1d67NBJ4gWhLHfjRWstPOLGWvOi5op/mKSapQAKDQc5S9zoPHxQ6lNg8nS3goqJFeDyWL
p2xxa2u5/dlTwRxfwPMUazb/zuE2L6tDl4zQcNYzBEdRVrb3KIRXjx07oAdPPPro/jzKSAqbaJc5
ebyUTdkxhQHCAFmk72RMHrJ8AxkfY5oE/rlw23HZizIPlhMqp3sMUYoFqPLoQR56F7GWPivvYzco
ArJEdX+v6yy+ZBM16nwD9C9fqmZtrYzIQqtEj8xhERdec5KHMs/a0zQXIcFq/ZAhv5ia02/jHD+O
jnkJ0HoeK4ek5HL2MeToONfcAzvFCZXoxHcP8uD+Ovu7Rw4P7TFdojKKcNY8UMbk2XX0GLXGNkDd
1wjy6AglLjrKs//W/H/FvLhDmsKx4tXtejDEoZpCLFDE2J/kgZREf8pniHkBppL7rLu+dXq/hsnY
qGIzmgJmkePlTNg1yE/LU7Uv4zuBMKAcK6f2VvALX09N3VgPRqUBFDbVu8CY/BVQFYyzI2hfdh2p
7cKJOkT8FF3jXA4gPxhcB5glpelPQavMb05sbMRjpCrJg1k/BqiIJ0j5qWLvq7a60E1UzWOe+wUm
gNtorI212zrhG2LV1KorD2VsEqlfMLGt+WG+VYEW3+X6nKwMi+ity8EGqgA09rLpt8NdqqAx0QIJ
fegT7ckSjXitTZB/AxDRjLqMXQG0kk0LC1x74bfKG2qc2l7GnN7t7+GKMdgo9gpljqNsyTiEM3E2
8AGVtpdRVIbHaUAsWzbbynVXhepaOxaqBiVI9dkDknzJ8TjIHXWljal7brscKU2Mj3wEJurHCscS
0kNQa1YR4q/6rJD7GylK2IZ6fEiq7kvbKRYs0j54nFQfKkADLN4NHrMoDR6x9wyRABc/ZH8/Dyrb
JN10LqxqOUJ2hPHZ0x6K2HkhY1lcXL0PXvPhSXJWdKx2z7Wap2R3KWiOapPvRmxx1rLpzYkIcBDW
leAyX8KxVbgFEH/WeC/mK7M1tTclGa6rJ/QegFWO3behNsqlFU35gz8ECmX2ZthHuhHdJ78m4WV9
nZSDzZCTDNI6GSuv+QEgnxgCdUPdC8WDbBkpGJwGkhr1UJ4plgu9VjVTkIXzBBnLqui3CSPY4gb3
w+TUmuKlCeIPMcsPVonfLW2QkafAbK0HUlk/ilIfvyJ9jY2ogvpGV5vqQxsaP+V4vdGqZWBQ3ppw
2nwoXczPZUeoYuJZDPVw0qKimE3UQvgxvnkKM9fbaNJebD5kQ4BIcUudcXYWu8Vls7byvkMkI2tW
eJFhuP3nmAiELtpQPaxuW7go+XI9gUPl/pMqNrja93FqXtXBFG9tb895I1bKpYaiudv16l5EijgH
TsgmT4v9F9FCnXQnt/7ZqCyQTfOfP2c7lRleZ4e2+fvsrgmqBbuOcSWTMNgM5ecI94ozrDp9qWAW
ueraDmK5TMeUTWivAfJ8NOgQLsfSd+6Rz4GmLaB7s2CipG6EPKf1unj2Bus8Yq4Hqot07FTdpaGn
vVfzxKmZKAQ6zufEsB27ixezbR1cLz/m+EgvK8lmD8eQd4LUTk8Ken9d+0k2xRxr59h1fchf+NqU
nfgNe/vAjPu1na2BIzsX266AVcR4f95arbsCVu5ekkHUD2i61Q9ERqP9UvdRcQ8UN75nbyEWRlCN
b6TmUDSxezZ6c7P1MR0k8/4kh/k5VcPcNBEixk1kGSCIKSFqluBvGxpjfyfLIMafTdmLP1J/NyRZ
sNaNlieAMF9HtUheqPeysgQtvkuyOHwuMuNDWoiLYXo1Sv1zgK7YkPciY61YQf1QUsu6jM2TXaHI
fot04dNVzkP205Jdtdb6W6MflYUbOQy3SQxFXZjt0vkvYandZ6yIimwnm/6vcTKmRyrZq/KMELf7
GLXpoS8ofssWJjnKrhoiHoENcutLq3ffJ1+IO9mrO3WBTJZOOtfuRjgzrJw7ddT2sikX0rIZOvTe
mrI3szdXzIth6Bcr1MHx8zJHpwLZPGP5ZUiehV6lHEXQ7MjUNrM8S8mtOg53BQ+ZXWT7w7On5V/b
MERSMXXfs8abnuUAtQ8jFGRggbDNuw5INf+9dPvPAfIKYa8ni9mF8O5/jxqUMtyx6/y8jMPrGKiz
fvy6zG2AfCO1qL7qhiie2FnZm6pWrIpc7eQf8WZgZ6Zb4DVsll9HGUwGfVNkVrn/Ky47Zew6TbZ9
V99OGQqp21Zo2oMmAJdDtFYWxlA774UHtUvoOMt6HUZgLC3felLy/w4Q0lXP/YuqYzqepzkwdAwL
kohq6+6faFBwW5lta4W151k37ULMGaalp4nsULP7GK+nKR8DNZM5SuK02xewajS9DTYm5g5rbSi9
5zr059rIBEJAtU2Se8TCJsvv6qHIFlSkvGeBOyIZQ+vQOlhiLMUCbJf7LEdGU3R0NIxN9Xlg3bgZ
ShvQNmUn4noWlSnX3MkmtRNlTVJKWcvB0YC1ixu47w6avktoDfazZY9sXRqy7LJpWJS94Dxtyq6i
xDiP0HizTR6m2GDTirLkFY+o/Cxb2KOHy0g340PbjnASSZUfzMAb9gOJrVWInO6u7UEpeXFervgT
oaXRoEkkKp7b+RR711498GxYf22xl4OnwlhqLqZrOXpl+7aZmpcO0fWVHRWCgjNNT8Uam/eVQuIV
zQv4jGAT9i3C1HOvnrb+Jhd9yb6HpmIo/nYIkmEVa2oEIw/NTLJ+8cmZD6yV49Nkq95h9NqVbCGT
9hmXw24xNofA/BK2E66T/2xzNT/Jgx3lxfXsFtM0/TJEjrO7hUg44WE2H2QMqUg4PdyDSGD80SF7
ldGPULaIqgNpDGt/jfmIj3oB8NbJSp4iON6nLA18QN8wiTdGDDReBn/rubV7iPKeYwew2Zh3O1yv
YIhZ/NlsL9qgf/ZOuYucUYDriD4J9XFER6k080fZSLjZbcfQHJeyqc4DUrv80DD/OMqQrLvlVvJg
zTYoMpShVLGCJEnRfY41TRhe8q5YFXzByHbe29Al7oKw7x9JRwGKF/BJZFMeElMHXVQ50R710P7R
ttnQCYGj8jxBHpDVQnaJZzn6T8Qg//SPUVT8tIYJB/E5pGMLfS5xTZQteZ0B4Ye148T5WsYQlyFF
XFjeRuTTyUHg6CSion0MK6u6QzziRbYKVwXmhT02/FiEuWRMHhCL2nfIAJxlq4Gce/SS6rscL0PY
mYDbr5xXI+kpGqlu/bUzfyh9a7wNSjDh+QfgVsCu5tuuw3MuXfUldQZjNWh6uGpd8dWqcuWAl2y2
dfJkWGaiLRCgC9ulNmmXqGeloBgT2bKmUt87LTpprvCeIjyvcPeZvoEBr7cVDDhepJ/WKJl0u2Go
Q4QbMuwfh+ZADgHnmyHeqVlgnwLLj7cDi2o8ljrnXHnGS16hxeA2bDE83oSn1em+xrtq7fUwBvtK
bEvbrO+U7IRriZi3W16H6YHGO+rtnZbGm8Qokl1cWjEw8hQ1jmBcFOMEDSUL7QfVx/XaUJXhkIUR
FUlXey2dofmGRDP3l8JUz4VSWoBqAtZBbhFsTafS1s2QmvegcpfFqAeP8oBIgrqfADlw8f/EQFom
66qwKiCY/4n1Hs7yoZL6e5zcw+vcoDZIMaTpRQ5TgbLdUd2+v01SS6Xn3uO36CD/Z1IC+XKpaU68
lbER1bE7P/SOnQlGY2HUY3mgJIr5jWznM/JCtuXBVoDKBiOu2yjKpYvrUccs7qAhAXFIlE5T17Kt
d2ZxkGdQzhk6zf21nCWjn1PVYlj4gvqPfBLJh1QQ+2jLzwcZuzVvsb/GxfJZJruvp7f+2yX4sTqf
D7zrqRAdwnQQanBPPQx183mIAiw4kvkQO1aYLmRbdsugPLvFbh1JVCFedOv++xK32Z8j0Tvf/g9l
57XkNrJt2y/KCHjzCoLelVdJLwhJLcEmvP/6M4CqvdXd956H8yAEASSpKhYJZK4155gVzr5NUMXe
EJrOowAf+hxn/RFKxF/IB+e70pMPY/Sh5jeIfJCny+B5zmTpCao4v0zjVxmOiB4GYma5ikePXAeN
Q+k2JU6wyHjsB0kaZtymf+XOIdHV5Fclxx7WVSCfRVs2+0LNjKMuMg2DJqw+B6Hv92Sy/VkhPs10
kaiHAA18EzbkWZ/L7JV0oaNJusTXKOvjnRPWqP4GItR4Av3iMAlf1Y5vZtckP1r6gK9aL7e2IXXa
nVn7NZ3T7dgZ4nVo5uoQC9NrR3s4W+SwnIHwZ+fa2GqynY5uli8tVyoeFCpzX7dq92Bq+TGeE/3Y
hYAe0JBV59LS3xfRw3phT5a6o8NC0A9euXtOe2m1kNOEGn9Nahp2vKFPSVweIshjN8qmhKAYGYlM
87TPyyHZO3L2J9E220oujfGyBW6EuGyvh6FCAwzFNJ+b9DgJgDw2tligBk5GFnryJGq1OxgTM5wg
odCPBtv6AWz/kBQ046MxGi5dihST+8pGCiLB1Mn+NYfJo+EKgx5CsjGG9DUDWPGdJdY2CZ3Goyyd
3YoyHG4BWMkN7DzxvXDEOYi7/M2CLXzI4fjtZ5slfI+Qza3pqztx97NEk+CNTt0/YtV0jtmUjLsk
UMUbioMb+v/qgik792WQGxsSS+ozAvjsXZm2XAXVzSz5wMCNc30zwuBbacW+qcb8nDk0s+2quLNW
JIq5DbNNo+mGr9JKuveq4fojDFLXKv2hsfR9FxvuzdKUd3R/MChakIoVYSXHhHbZJgq1v2xrTE8A
xrCgGc8OlzE7LfJTn6CnFqWyaOrC8ljougMLNK4oMZXKwRLyZAyVumms0nPjrPVdLa/8AmTyzbbi
7GQxocP24Ym28lzFQjc2OsGXrgL62UrXfk6OMfNKMGHU+WuXyYkpKffGSD8VR99PyfSqd1X+nB/N
IX7sW4uAbbA2ZAugz4moO+2stGYqPwtnW0tmYZN2J6BYnAK9obsjR6R9i/FPAk9K3ITyp1JfumR8
1KwEJ/WjIBXLm+QUc7lPuwsGljBIjsGvLpnUXUOa6GndVG6d+RPxeVPhJB5wnPZUlTDeK+mC78rT
gymMXW1kmrW10qrblL31VWGArREFNETPzITaXaWNxWndaG5cfjxad0VpFSd32ay7IQm3XMb/O/pf
pzMqdPT8B09nTXmql5xAlnZT/rHf5MWPyPxhVyafg8jekE+nnQqZaafZiEyW6MxvM2yGbRl4CJa/
kSZF1DtXEUTBRAhjJnLnzfoQ1fOrpUXlLipH/TQkln6yJ2yamEZG9G/HII1dr4h6KiQDAWCJFPvY
pMXuuQ6vUNTlJkk67vo1GuLKAURNAsdkg81xwUJvuMYjNOLyrie0qUf5aA0Kn2/FU7QpPda1laub
MZNvtrSJNFt+AlxplquUx6l9rcp8PLnhMJ7EsnEVP6siuItFn5+CZbPea9ZHUHAiTDyUMD0rFKo/
DNDPlGToThSBCIFbHvVm/7OsixcSOCyvUlLegWq5xVKVM/cTdwSC42o+5kOwm+P0BrpcnOol/HHd
BDFYEZEZlP1T6H7NdDRjfrH176ca1ZuJmnfbUmY5DdOcn5gAdSLrT42WG0fDROBhqZI1mk03r9e7
fGsoHTQUsKKnwpXf9KIxt7mSTDQzipYUlSp/C1W3PvEtxWfHG2uM4mwlBHl2E3Yh196vv1gEmWyT
lxL9R6zNp7hq55PZQoyifA47zClP1CuqE3N5Z28nMROSXDmlS46crMvu4236fCHepvVRllf9x6MU
3vOx1Vn3BWA8kONrchMWDhpSpZ53jWU+6oWEmRe6QPRF1JzWjaNUzalLsWYR2YG2EpOGVxaFhzG9
Ock4+Eba02NdoQcsw6rdJJrqo0I7O3XnKYFzVs3xFMbyKalQoenoQI59WJ+qnLK8aptfa0sE12Ts
502b5I9FIkdSTdQfUOOBnTfDWdKuhQYfgsW0cge3B3BZC0lCqrRPVdqEvmUxI6rLrNnFYKU3+HTp
vFYGMC10k4gX3yYtkDsQL4kPHKDehiaZFCIeQlZ+uIRFyRfOyHZ54HxPBQVw02qfp6Ic/bEMHZ7i
Bpta0yLPmttsF7Gyx8A1PEc23dVx6lGhLwWwpbmamhaB6TZwKXR15KDai28/sb1p4UO0prZViU7Y
gctBbcWyyudLhRfQqc0DWmRl17gtkwPTqbeRG3GTkI+IPsnIVAbc0eFoHjAg3d3QF3UZ4m7hO6EG
+biHN6TzX48a1Dh+nySaqXeOqhdyxSc4WOO37JjLUGWSwUOWhuBZM1fswzh7GBOzPThWe7ECYZ3T
qDwm3LNOcRDvO5m0vJW9DeaACNWMKDGPOC65redi3mITIetMhLc0luUmrWtly7XV2hJLjczLzt7I
hVS2VoK5KBEVqUYjRIM4yraDqxFYD3JxmzrhmzRwzw00fkK7HW/c7O58h+pzHhE9bfeX5bbqYbr/
qkDC82NaOpvc0dGOMOv2HcWmW6mq33oHq3zb1tEJ4fbGrK2JWOQGRk0fp1u7azvfDatbHcXHPNJR
CLjGnYBYzEKFa+CyybSN0yAl77Jmz/cTPnFTPGpFiUOhbrb8seaD5Uhzn1n9dhy0BheMUXs0kfhQ
S+tsRjF/V5EkT7POR07TjzPFwx2Lidsy+780Mey0bBqLo6r3LA16hV4ls/F0npDud9zo6WxshhK0
oQkt65wp8e9k6iRa/YWc1EOopi5LqKBBspoCPgipLpmnKTc/d7iH6WR7ppghRaB+v2TdQzMT7aWU
/P7tlP5lllW+VR2hX4VJ6i8VmN+ukcDOyupXFlPnudFgd5uYlgdHuScJsITSnfeacK9GFhWbVG3d
k6kieS9VODJp4uxSqOa31r2OoRrCkY7iZzsfA5Y/mXlwRG/71JBMLD/tQ2I4MP1Yn2mW657UGNp5
tBSy3SC4YqkmiIMS2a2qanGfTfKykPZqRTWdRNbNe8zV34pC1TyHafHDMLwWWUaWw0DaNBM+dcs8
atjUtXmxssg8ALSH8qrWP8eJ6QowjuDM3eiWZGZ1mMY72DzTM7Fq72vTTs5WptAej6622zd+Tme4
7kvnHo2kTuh1m+zbAUWSTg3eS4LUvlazwlV/7iwc1oZKzBczqqGXjh+6Utu0nV56KgK43Vi6How0
+wnHkYpKvvB7V9rLjdvExG9Xm6onfymsCLKktAXiFs0exitwo525/FDJLerzBxoucAbDoAFJAvE1
dfmcSIvWpEjjkFafbW27+QQrjV8fY/FcOdFGzPjzAUXmnuZQllON3p9L921KNW7RAOD24VzuiMf8
pmH38oOZdm2sogotyji7FyNaQ/TQm1AZW/6/HJl/bpabIUKOAPoz3QyUbjbTYI+nQaoPWtjVO8nt
+S7dHFeFiWOIm0D0EIbFK6GWF3B3t47y8g1y7ES4GI2+ctgFTu8+Gma/zybuP5Ws9K2lKKBEq1je
JzHpnjt2y+/DVDSvrGlXK8Uzwv9m6+hV5xei+57mst1ZTknik0RxoYdk+6URiDjdGFEFsnLiD8Fi
P5iVAa1SAfOujAds4ngNU+d1Lgzx4ibiAZ30WYMqf6X00e80JWEBZDXDTY3anZOW6jla9ro2Hm6W
1IebIkLzZJHCgt+ZEXGE2pkrxCbD8TlLgUHJ1W5xNGs3iXvNb8ANbdZdLtqncUoaQkeaEd36XL2H
Bvrqtqya97IcBq/Tu+59xMnvuZbev1PT7RFOhuN7yD3bw8eIG5IViRcDgnlX86lD7kBz053TDkFr
r783nYVZmw/0u0EoHciQ2n5HLtV4AASdd6YfrH5wNvtjqwJAN6jNlKj931nv8ImqW/VL0syIXnUj
+rLECHh6IPu3Mopg/sMTeK1jgbCT8NO6q14tnMWbVmnNl6jLdVAbYfkSS67Kk0XfzHaD/DA2DQQg
WChPWOBYARpGiALjijM4hliHQttUkZXNta3dXWuodqGGGxQ3IoE8cT1d3SQ29knWTpfCroeDQTz0
mSp7dWztRj11yPIhexIt7CAewF/lBAcxZeTjWUl2mIZKP7WIKbdSWpsqMe0jPkLbJ2eBHwn3MZyS
Jtu2scIyNu4es0nZF2EjH1Bo14cWJNzi/zBhL+UvdUqoYzKXXwrszj4iIWVTGOSO5cbZio0LyWIq
qyD1Z9/ob6h2f+eWoPDC5F/RqmPK/AERsPTHCjfFyEK8i/iCz9HwuelTccr5WTx9clyfzunFdKNx
X9vTG8TCwTcDa7nujcYuHgC9lJmszqxOvCTHXqHa6njIAYxtRjiAnqNr42Yi9ndjL0uJxNSHozHI
J8P96tiK9pqL6VfUszI3+LxG4tCJMLnXWc5iwrXfA+yJXmma3asT4vzCFY94qK52SUhJV9QasnOh
sxhv2lsfD84udHPNs62J2FTqt712wVoPg2iBMSRO+q6iH/crVx5Nl9q63nNBjWUU7SToUJCc8dNE
u91Ts+ittBuMB54+zOhtulMZC/UQifiRG5c/GMm4UScoQZpS/wa9rFp1gTak/U1BduBu3qJyU+LY
M0PDPMlZ7bdz3uVksNfnSLPTfRGo7xx9wDXegM5qn00hLpmd7cwS/aRgEvjRtRmWVWNWvFIAYEkJ
EpKCoEMJNN/VfRbvNeOrVkh9x/XxperzfKPJZLh2fOBpO+qhD6h8b3d1epY6QtWhHHBJWsPrmFXW
PgyCluia/pvSFJQUDLmdrYhr3xj015jSgBU0EPdwvW7p0n+VZosfSO9ew2CKUXh42YzPr6uhNIiY
O5Moy23RqvY2s7nxVx0MhohcGAw7Wwwd0Uvj7KqM8MhC6V3ibQA7ucZtLjv6uhBeksidHwpm0lbS
/xQaCDLVSSFTBqB0LPtZaj9Gm6IZvXBmnGP39dGOMucvF09aQogBSlaME3l4Cho1xeg0kuk9zO4j
TEfr1GrTr3rK9X06LG9I7NT3yYb2t2liip5wfe+hG2u7IZ+bU0NWIaI5cLfDUiuQVTNQKqJEIetN
m1pjfVc0hQ947LLuKCeWHHlJKjiC6u7IRLjfT+vp9UyN6Ync1iZh/Hrg4wX+dm59FU0qJyOW096y
f6dVUB/7TtA3qZ2Ngg3lpJNsTzoP1jS1VKwDATmbEnf6pgTtqkaJtdenbUoT6wnmzS2DIbqJ2w4Z
Vw6bdqT9+Ip1lYycHs9Snm6HFmu4SHMulqiFqN/sRW7ZP8OE3j8RpdwIitm35oIafkDSRgzmWaEI
5aWNzjq/HM5l1Ppd3z3QXis9Qi3xoKoITC29e+xmqSMPKQ2MZO02Co9RCCdHz0iNnVKjAkOx5EPK
VG4nNEFg1KKnIuN+BdNMkA08uVYLgsjU4fHVgR8E0Usnoc9q9qnte/W1y14UVDmQF8L61hXDL4Oe
776fq+RQKRHtM5X724y0iXyzLVZNfVOMyByEmG6BC+KnrJvXOKjpzAW/gyHPX5Sg/876rgNA3uym
MFiI1nwXyzK9WUS5HAnJDTeuZW1B+nxlHQ77WnbztrMDFruN84200OwwC7Jt9KSndaQHsycrO/SI
3uFzVb+lhhWyfmp+1QPxU3Yyv5hlukvz96qIjO9B1V6tuiLOAu6tnL6EUhYezHGiLafiicSsbmfH
9pM+Zl+KnBT4uPmajupr0LW/8ox5ahd+V+LptxPXOTMKt6NzEIb05WLl7KiQj8z42FTdXrG6+XsV
w2ULCPjVsp4E1MorWkopIlernVrp7TYxc3z48V8tKWs0ror2OvTQKaWSJYgFK1ie7rBV46bxhXai
jyBTkpqlGfxuFm2WaWMkAPusPPQdlTc+ubFNGHKGBhXqLx5kZh89kg13tm3W1sE3pR10vzQnx+vk
/C3jjSFunvVI91BUursbZRk9BKNhopi7Fa7lxyyc3+1mPJrWEHgGxrk9/ONX4cj4vthI90kguEW1
7oFytLvnxvtdALUpFD085kFQPIV1+hPe4+g5Kln3mi7OP2wuEEwf7OIU0urzQPMTp+z22cYZucAf
mHWnxzQ1boPDzKugpLYpiKykpJAjjlV0vhKERFR6mfsxHDQu/yyoYvQ3u5mSi69oBgi3whhv6yO9
pdxq40hThgJfSVD3WHjq+JH88mPYlPbBsiyxKZJS3PSCX9Umb8YkloaPcKbfqngyr7Slco8Jknhz
JwRzZpbOy3xJvOmzgl09tLKDZjbRg0iKBKNpZIEpdjP1jiy6oa7iUtYOk7neWlPL/0RUefuMkgCW
d9Zd2jCgx5POLWiLAiXSZwyWTJG299FV6bkKG3OWXZzEwsKDlXVT2HNwxbPvt1YE87Yakl8KRjFm
6xG1PxX0KElnsYGhsCL9IJpoSFG/EGROJKa3inXqUNbnKcXNtDqaC9epzh3JVt6q7FESCtV/Bq9n
110mlBszIf4to5C7NIZ7oofCWvqxEg07OQbu3VKLz80QwDtAtfLnsKarhD7OKMfaeV4T3T+H1oLg
+2TCtgIxHS53p9EqpFLIBRI/On6H6b0Bx09rzblPNb7EegILsRxeR1kOUwjy0T5GOSyz7nNjOk+a
2V/Xw4CkbrZL5y/FI0cUZP24sma6Ab5rlqZnZp+sO+1aIUsLlex6ciXXrIeWEZSLSBBad5fX0FPt
iGU/4lZt2g/rRpO/KkLJ7hDHuYco/E1QDMSnPwOkDWNxZtm1ZcqFSMXInHEfjWoIyGF5Co1VcsaA
TKxPycu59K0kpZFkJe/Mqqbnsp3qk0LZ5QPtqgbXGqr5Nzuaml0FZ/iomuFERmx/5bM3f48mZaAs
pBjXXG3au90OtreewETy7pTNtRsRdEwuqRJZk9KfROC8F27ype/daD8nCk2iEcVkkEf5mx7X72v4
XxKj4puN/muhMdXCQdxdsuALFz78OFAFNpbV4chMtD6lHdDussywb+vZsOjqq5k111QLuhQzUZDu
VVch2WrhMxgg/2+oeF56xfIF8synalFOFSCs173VV7DsTXWqPa0OhP+O/NRYWb7hpJOftPodujQ0
riXV4iPGYjZb0uEkiK5JU/PD58Hl/L+iL5LRio9LnuCaQI5a1zp/JJSTZ9bsKaE/ryfwHxbUGHFL
nT8Cy4s5xg7+EdBdDY59+eBkq3a+iZpaP39ig/+zC6+ajB3L3jX1wbYd9yEgoWCna7O6cZfddYNN
LT1Nhfz151AYg+nFN76BxGEISC2MJdl3a9elRKz5n2eOjRJ5Tt6ZRzrpwYNC5f9hdqjUkS9d7tZx
6wnIfg5rYcow3xMdE0gZyfExlbF2Hea+9SUVVF+L6uSuqmpyXx+NsQ4K35kq718nJmvOL6mZ7dbj
w5z2xseQhjV4lSMnWl+krfvO8IJ+BrqphDHlNV7+z0ZYSuuX+Ee8rht/rQT6fJzNben0DfjFBVc/
aaNX4cC5rmerKNhYtuhfirlRHp0uucXLqJR6/ynsa4QxKHZZxbnTtsCfv6sG8PZruFmbUzqNTcGc
b8k6IyiCxHrDjK/rLu/PReuU7nHdm7g9WsObmvXqY4VsZD3YtHVxTRpYAmu+Ggui4ag3Ueh3Y6K8
RVPeU+Sjw2Y41k/NJZ5ENn3FHxT9CqAp+ZJGk0Q/Aw1cKwnLGiL9vSjQ665jFWemmtTFzm4da+ry
86n9EoqyPpWl5edT+978eGoyFvLFbk2LFrJt7z7GUjXBCF/ThFyaxpXdqS9EE6R31xnvxbLnlrH6
MsstxPn4Y0fmyiuXqOy2nmLTbADo1cf1yVqHpGoaWmW7no3zKD3haRRe1OHECykR3m29uQ3VkL1L
qUbIf1uHL0TYXpAz1ttpHvsvJZ80B6THX/8cajna59Becap/DR2m7gaDtUoPcVQin+vC6gEdnYVc
qPhLWTJbzHkKt6yBp+PQYQTrfgOTC7+WPfirnDmNvw5anxwQIv2Ax9V6MI3sb0/GZzod12E161CT
rJQ/z15fU8MB7q3PNmsqdn2Vik0wIlJroJoe1DhwH5xIdJshoL9czdreotL9a9T0mzsX8dcausPi
rWnuCmF7Htnx9FGW1BKlHyiOzIO2WXcnKeInkxjQdY/riPncp8NIANaMjzsUtHATO5vf0uyO5awB
lahXByNUMlyrGoTn9SA2E1xdRGZ4OmkZHwOn2iC6bWi5h2Ny9MIujy/14MoXMWTKtk1asV1380bF
rxyigtGSUb4Ao3GeHewPy846wCip0tHvu0x505xMhSQeXDfzexsy8W5qQzutN2gLi3PTtl+4k1QI
8VrtQWF1n6uzuCHY11+TPnnjbiVw7rK3nCO0Vtxici2PFYHhfpiaHv+CX9U8f9VGNWBqrwdU93uD
O1imnKZmjvZk0xlP5kRYRya65qfORUbNm4eyWSNbk/HBsP2Qq27q5ZofDbQmaTRTrpUfDwRUQMJ5
aIX8P2MUost2ZeuS6GQPyqFvKL03i8uNcEjloFSl9Cc3L88f/5VhLVxE8mx0ikRrRtFshD9wzYXX
9VAOFXdLuQSN3/JF1qwVMW3NuLB5wmJgeoLWQxhptEDD22+xutjiZZNf3LQNH6DJkpxURM2PsXMA
qUTZW2F2zp4Gu7m3Wrd8y2V+pabZ/GhsZAC5IZx7k9XVpWWB7FeG253zHivAapQhQqs/NGr21HeS
Crld/h7M/FBodfVboV72zwfLmPXIyIPBxi4uQjB4Ngm1vgQgfgR5OMEdmfyqBIHXKvQUUiRi3vox
mPrE8pMh6o7r7j+HYT/7HDY271rsfhlac4i2ypgSUCVmqGDjQK1EsAJeqAmrin99ZLeh7RuqAnIG
pINP96A+Ao53CTfNtcd/PeLH+zym50N5dtwoewhFuJtZdz01UtNel71GV4onrCUa9nKNbNUOgU3E
PEcQ1mzYL0x6TPDkKGyKxX0R1dNFRuhudD6v19YJxGEN01E1cq5jAJA7bnVoVDrMtldKQrs1dCdW
IOqmQtHTa65EROUAeJy8Fn/Zvpm47kB+wPmUl22MyAJNH3KNVjmIYWSpEzm02KEyywvgqMSjLW2V
0wRD0pmQv/Fo3bCuGXdWCW3E+O+xP2fHBk+jwpJsvx4rSUX+eAF97K2rHl+IsNYgkwxQIeIwfpJz
OZ1b62BULdXieqBZjd659/h6koqtaQGJBLl5Ql6Dy4ND66ZvwGgiL0lutTFPpz9j10fKPI/+tNzt
112kTO6hswuiBgoneMz1ZqcOLAC7ZS+m430jcpFGIHvrBsNKedQtCmF/jqGtysEaslmftZ5wKNl4
Si4rmCQ8F/RDdrf7fOsMBTWuXr/z4ypPM5itYwvPl+pVochN03WsuepBQDit1KfMAPMDkOfQrmcj
HOJbqQnyDFnGys3yeqkW9fcU+XYmbFBYnX1BU3sX42zjW8jtx0wV+ILTGBHCsrueGImo5YlBsjWz
rk02IgpcUvtw24fEhNPENAJwJcZ4WUe7y2tZjxkL3I+XjPNY3+CaSHdYREXR2rfB6PnWmOn/vsfc
B/ECtZT13hGLKb4UBel9+1TYkd8UQDMa5oS+PUJq8G0gNfQViRaTWlB9bEbZbrjL9uc/xwc6AL1f
lksspasXvDUMbouJhsaf5wVGbe9LqX37c2h99PEyydYydlFdhw+t9uvP+mw9Qpj5x/Ksa8LwQcrf
2UoNnXPiLEwrJOQZ9YZot5oK68eMBuGvyRjQE4/UHIMDoX4zdXuNhNO0rXaNMQHyXnbTOCCCJ1ar
W6lq4ZfJ2RGFoX/Rcc1cAHrX+6kF6rGiu7hhv3xcCD5ipUNzbOHDO6+y0KzLR66daU7HPhthHS9R
5ygO+O5TrfJVI4yfZ0rXfhIOch8v3t64NuIHkjy28WrmtRZWC66kz7N6lSQPAZ/QdWyWQb3pXb37
m8MRuVW/U0NMGqvDsVlsjuujdbNe22v5VYaTvRXUuk+jqmvXNnMEPitAmlJG31bfUotWh3la/zMd
eioDcWA9JdTN9iDizm2TBH7I1f3ZABR5HEOkauligR4X41qrb3Jkgs/rEer4+cZi9XuEgHuKi1B/
o6A3hNP4I9FH4Kj8ftcmB+ZT06ynLbfYRZgX2uH0twF9O4urEdItUuqpfWrgTmxy06BuGoZ9epS3
DjvyfXYMFo+oEH6mFJTxfkTfoCqWW2pO/RkzReSLkaDeAFgQsxO1fo6Y1B/c2aK1O6nW69SZT+U8
phenZQ2eaENz1+yuX8hiyt5Y0t/Xzf/vxHpMmlAW6ZBbOyd34WvqSutFyrQsk9ldj62P1o2YZuWS
hYaC0Dznak8z6y1Z9Oi29Z942lRRN6KM44c103bsu/YU26i51hHrMZuwh425yMqFHXwNDX36FvTZ
rW6i4UWEMj7jWht9DIfzN3jEH8edRSCSNuLzuMP4dhlvLcflcjyBnnqUdgvKwg0TDxGYfSuB674Z
2RdMM/qXaIhNCAEAWe1M4A/VerKmofPtzWVXGd1HpQzz+Y2ah+UTz40dbQ1/1KrwmahEN4MdVFM5
bzscikfUNC7CGDG2IV1dx7pgipup6pUAa03te0GG+FPdSPtvx1upfByPFZ4/9OjSrdwi0MR1N2RD
KV8dQXT7MrvWhhatYzh8k3oFHEYrhgejU/rDZNXiQKA9oWO2yf+uQ4lJraS5o/CyTtIxb1COBxLy
RrClOuCD9RiNNybQelNCulBSIhiMUvyl88lqX2y9NZ+0gUla17Uf7lKEGcp5UkSyWZenmQzqXT13
Bu8V61Baf5Dn8kxe1l1bOjvVrN0rUfHPKt/FS1O6ib/mkoN0YOZESzZPaSkBUKTRVAzhq1LYj05a
xT8UbVzSCkbzrmZF/OkUw+E1HUKt1bcsggjlsckQ2yiZUXowYcRRVZzkad3U7sVUdORTdZE+dW5Q
ni21/7GeWg+Zdru0OrCcrNHZkQY4h6TTiCvMKB/WY2saN6aaH6paOXhPQK64KSDeeJyoZkBZGa4O
rYhSIdn249hc4BWI4vhUKPiew1Q1H/88mmXp+NFYmo8hU1ifWIH5lEzyFqumBJriAtzW7MTHnJ0/
JFr6uXGxBJQitG7r8QVJu9HcOgDYxYw0TlL1ceqBFkSZXu0Cw9W/uIswfrni/BmRhePnCL2ojS9p
UXyM0GiyeEWjnHuZo7ZeHePW37aspIed6soUKXOnXAj9aWyFqlVAcvusT+Ex7Pqv9WzqN8iaxi3J
S06Q9PwLdEx3qOKWmAen/wUfpr82xDO2li6KbSZEv3FYRUEr0MBYLiGNrUogiSphHyY1jjFb1x/I
5zYetGUzBYQnJiW35TYmCQdeEcKZTqtxZDBu3cRtFexyxwAGszxjPRaI0cC5np8yI0AGCY6C5WVA
qXfvLExCqk/8tMIWnpyU4LIeWxGFK7awbMZ2S2l62qzHNHJWDGkZ1Y+0b787Mal6Iub9yIg4CGGH
AfiSgb/uCjrWFKMMru1mBKB2FsWp0Qg7rwHDbTA4kGTZEJdzjwPy0NeATxoWNAWq3jl8nK5HEO+g
+CT+bLzUmrtd5wgi6ZvHP8f+VG2LZVzTL7LStWxLysXn/p+5xfq8vqxJ81FU52G9dqmuuJnTbF+N
5UpWuIOBl7Lk+7RezSYzuq9n17FRVBqHNmjhziJTQJ9CA7Z060tk4AVeN3LZTVHgbQBhDv6fE6Ml
m48haj/O276DDjBoQwcaa9p2gVs/RqmghfBxyYyqmN5xw1xaJ9TphDw9f5kL3drhobR9fVmP01ao
rlPdfO2WhXyzbGQ1e2bTlBD8GB+pZA2gStonWidw76D7jwATPMxz9vloPZYsx8blWDKYxW5Egviz
atAEN+4YnczKjZ6JEa0uCNC/ymqMnm2zvQ2mQsL1MHDNJJF4uio0GvpBhHzUAhSguIp31bK0V23H
ArUSkRPwz90VCovF395OI31Nt8Vv0YvUozvRP3YLaZjVFLAlIDv+upvgFX8GGUCnIwOwtljlP5PV
DVQXbpvNHYm+fKlMNG8+jSqif5cb8XpLJo+G0/T9fzH1tD3qbN9jdXbulYjSVwROH3AE0yoJGZyI
R3OXfO2Oxt/WFCrdzoWVQP7Fx5Natfs/PWkKc/Xc18svWAF8WeeWIVKi47q7gl/JN/ncXc9G0z92
U4JwPganmkAZFSZvsjYqv3RgJsLin96tovGyuJ7fFGHa+JPQnYgxljtDncOjFKwu3VKvn4qRAo3q
Ql41SET+UbDE5BZD/maJJ1QYYPPM4smdmBm4ywkX86ogE2f9EWd4zzdyGN7Xn7DoZ+Vmz5jIsSi8
wgP/97mJkVE9kocY2zQzzYbuS4kp0ShzrPrrZH6IQkTuc68cVwbXOqb/H87Oa8ltZFvTT4QIeHNL
78nyVbpBqFoSvPd4+vmQqBbVvfecOTE3EHJlJkWyCCBzrd/guP1fY/ZUyBFD/Nast20HztFfjYGC
GnNSXMlx2FdjqkKJsyggiZ2GYPP+1YHD+rlBnOR4j2cgzY76EO4SNDNELlVkUA2tOqC4S1lhStuG
EcgyVL67nUjUhqrd7MDxaEsxYZAa5ZoM2mFMo/yAone3VOIIeXTT8/eGVBtPqasqe/Yt6MtRcH7K
MtN4Quk0l5MCaSAiPLc/Q4B7HroEn4GJcRcGMn6HQKgcpM6ZAnd8jsOuWFkpdZRa/P5rle94Wsua
eRGcqWwi20VLLGVFvI7kOS5Cvbhc/xkTw8Ss368hxnYgq+YXQkZnDQ7nBroW5G6Q/tWxDV/0Rl1S
+Oy8I7/NcZ3oGGdMI1pbu845sVKp17DS+rM4BFnZn73pIJrkvrehAfy8BwO60AGRI4J4yKsEREo3
lA/tdD90Qcn53XDTJ8E9ESZiJ9Zwq6fuvyNaYW8RZyBNDM2JFRKGRss5/yLnubazoGUuRHpGZGHE
oTdcqDphc3AH503pBv+Y6yT00sCZ7ShEFVC14pVLcfwiHh/iEECTio3qKyQePb8nztvVqVmp1aFW
S4BpidTf+rIYbmqVQQ8EU7ERMbNThhu0A+g3Uc12bho3l20tkDUaEnAXtfzsB7wjAp8FeyEr+IwE
2YF9VbAWOagprjTpVzyy4mANw3r89s/xIp6wyr+BkQsXkS+f6tjXn3qvVc7SAG5eZL1NSUehz7Hi
EwJw6ovMwnJOmpfUsBG76TciCz4W5L0kLO7qFDhlXaB4tmqrA2At/zK3jHrKC5poikvTWsgu4sf5
Vl3J9Quqx/IDkpn4rN7PyIQjbF6se1wpyUgO3XLsFfk9iNMPJVTDX2b7ITfxBPEAJpfGofa9U0Fw
xL1hPldNJq0ybFUukgRWrx+dcEIaaNRTvQJseguQxIbp+osPE7Ffy8zoXI0jULVWMV59J3Q32FhA
ihdNXFRWTmNXe9GrdxZay4mtnos8M14n7HuelM5ja/vqc4txopgEUjW5Jp7xTcyB/zQe5Lxtlga8
jYvjo9VoJe6FrWyxajvccivVBTAvgnKNgnsYlVfREge0/EijTTNsrT8WYSsd7nG9T1QK0uAkSrDy
BrDxTTA5zReB4VzFmYf7TDCw6bvHjVqzdniDhgsRAx7qXJXpIF6ksEtqGV5wIz09FCwDJ+yJFMe7
u9RwIh+jwZaPva0UW/T838vSRqhr6PTyFEoxlIpWaspT4zlzd9RRlFyJmB5C2N14oDlWw9DmyIes
OlXWD43kkogMWzk6zqfxdNq1TnQUZ+JgdECal3Pb60eu4GnQHMWdQLFK/eCOJm93dI7FVNsXzxBg
cJgpBQ//GZkfOfmvNhjChwG7Sn/JYNEST5X/x3SJYv0uiGoMGqrSvzoxgrThSOVWNEtJ8Ukq0gGJ
Jj+EOrgcfTS8HWWRxZggZJ+OHQ7A89wsqgANqeP2Pk10xDK6lKafLLFT7QGiy/1NHDSf7HOHQlQ9
3SfucaPx9hQ/rJMnTYgPz0Mh8j5VDBZTrTB6FbOG6VYkzn5PtajgIKEWoRMpptq1MuwzrjiWdY5G
SlyyqBqE4X5uSkp2dXHuES2jVvRH3jmCUo7sUWTN9cdsOuCa0OSs0sUoG+gcDgi+uhR9YhQIvico
AvZJtGQ06I+y2gBhnGaLWZEx/EpgSJJ60PedkNkrLbh5NTJGQj6JlGT8hH6U6BMRzCqgAf3/jI/b
zoVhG/Q7C8DO2uw6Y6NOfmymaw+QWvI/m/deMVj0ytNgexp8773PVSYvN8lWwSMVmrExxlp9+dfc
e/P+//oeSOlCtbbhlK0uYpk9YK0sKpGOtgYr3dQ1VMus04cEaL57qpzKPtuTnIIeGsYBa7FooYlk
de4U4RL5nWHXob77oFufmpamO8WmIiUUI5XhGxpH0nsTeX+GA/97g9ng+320UKP0/O//Gi3Cffsd
5oU7j9Z9W1ujYcgvetJ5Du3sDY7OY5E7kzpRULx48ANE2Gwi9Yzsa7Gomzx/AxtubQfXqbAearI3
KfHN5fwayTerxOFZR9QqREqDX3utw7Qwaj28YNeBY0SnGC/6yKoVsfvspxE/CZXPVFFfWs8v34sg
It+dd9FNIgO7K0kI763fs5Xfs828T3/a/VMaZ/qvaXaIGNl76JFmHHMruiXQ1nZda33N9hRojm6d
PylGh1+O64NhtNz+w1IwYdJV+WcFa49bLXr5PaZRo1I6P7iTfZPQDX2ve4yOOhmgT2dQxKhIdF0U
PZW2qKA7h1oHk2WF2rj1da2+ymyzVlUdxc/R8OYAM1uESh3+QEVgAehV+m4Fkreasp6XtFX1IyaG
zTrK/exdt+ujXbnADTGrQqOqf0bSJt8WeGHDXsZOJARNABQyCvcmMGtqdrl/DCPsSCakU6wE1g1M
sHrrDwH+c2ggOTVhNX/2rTE7zjFkedvlWHGxiN55po6uSdYhHhKJeUUPu8j00LOUzrYU6N88R/kl
TvBTm0/ApPxSZFn7Np38r8dM08dp1j9e5z+n/x4jD8m61Xzv0XCtFnU1/10JO/bMaFQ+V+yykPAO
H0XLjGAJhZaZHnQ1TJ/JILNsgC62st2+PQM4j1ZahEXT5MmY2W3z5FqQNKc7QkjZ7ul3H8XmuU9g
8USfwjzR+j0P+Q3wKX2QHY2kiLapSwoJNIX+Yo7VRWzKxtz1lznOEteI8so5Q6Zs6aFF+CmjPkJu
pnpFsmwxTuzDOOvBW2QkX8PpDPTs15mIiV4xDtmD/6H3/iokdSAv+UO9HyCNo8mhfLSORcJUDcqd
HnTKR6U9FKFcv/u+pO/dgf9ZjCqG5g2v9oC8hNpevBgaoohTuKlQsSzVk4pj9nMNP6tznAClqFJ5
dDpMt82sqW6GWkrIDqYy1gZy/uHlCqog+DtVWSutkekd106TlztRY6bese9KEq0trgLXoi2SuRTt
A62bh4mK9TSMZbb2NJrY55QInszDRgdx6MhOlrLkaxMMM9tmaD3/38/+53F2rMhH3XWXVqVlW3IZ
//tXqmTs231EipANrK4VviLLCrW1TVZXWGvFMBQX1YCfhYBYeH7SbsXnV/36JrVS8Rh3cXNDXPHT
Vuz6pBXUOTW5Uk5wdT9FgUcUcTzZ3PuKBmVwqvnkE7NVA2GyEeUexBubhQ/YagtVAaimLqcbUWYT
aFVxBvo6u0DzMfHDaP7sFW71YpxS6euhRV14stJyFIOssWRE/Vm0LYkcgAxPbBNbGQlR/Kt22Dl7
Z3HI3NE7kypZyp6DIs3veEeCe6doJZWNoDqN02K0EOvSLNy1kmIeRUgclLpta6zPZW9lZdg5WhZQ
U0zayidd4TsjjYHeXqHmN6Xxa+glpfUpQX5pJdf80Q5Paqo+iu8V9jC5MScc5q85MJQr27nmMWuB
FEEW+KtQ1XGRms1EAwMv7WzuNfgqVCcfIuWXKLyLor0M619duHIZLQszAzOb/13Ev4/BVBiP6sw5
iVI9Rn7VypUjc2u47YvaWNrrWJbqGowjfqo5t6IuqDQK66r0DgztiLNl8l2xkQ7NYe4g85gsjcyo
rnYXWMNz/WwUHaoovstCWDdlb1shOboUkoFCPFDE4iLtl+3gb6D5Nyd5GDPjHLUFJFJR3kEVAcob
O4KdNiYlS3pHu4lD55bNddT/Sno4+nMcXdTXVO1tePSZPo+Sp1WnlgEpu8eqOrR3GcXurPglNO9k
tePnrkWGv/P9KodJiUCeNh1Et+gIJji5DMdqmSOVuRW+XlWjKjtVA/4+TEhTEcudlsdjoFCmEVBV
8Me3xHKMkxgSYNl27SykQ6YJOAoBPRdAItTp6uu8vR/GEsiG3oXjaxHsyzpyqg2+scN+rNI1LkMt
ko0jG5VaOSWQIk4l4synIYZLqjTOM45Z3RY2Y18tREwMMQW8IindYNc31tMgkjSqZKkHWxuQ/ZiU
rB0j0g6G2V3bKS1TqFjhhEqETMyytxx/Kb6J6RtzEZqdRQNFSHxXU9wpEB+7h36P/3c8AL1okg5e
4onBt+621XiJ3Ilqx5v43ZreQ99L4QIfoA41KKA4yk1kbMKA+myPXbtiYvH5d4sqQLUOsik7z5Ll
aproEUhNgi/U1EySuD4CLDnOn1x2BwgXvrsXmt2Yo91m2EKitmeRg2kUOAE+qbDdbCTquHiWJrXV
7r4AA1N/rYBxEvkZ/lRI6belP1kDZWfTryFaitM+HKOVrbUg+aYeK2+zszi7H0QM4LHskEabBslw
njdfF3nlOx8iOL8miiqoW9t4GIjgv15ONJ3pv5AbfemTMD3ehw1NUe4D6A/BVpk8YUNFPnSm2qv7
yaBinWYqle5bivYV+djf/3Y8CKb28PXv734b/TfEcXg/6o5UtT0j1dsElGSQpM5qBqKTFLB2radU
ZDlY44mByO47Z6fW1zOc3Zs6PCA4A2WPcyhWcM6oT1LKCsZXqOsuccE0V0Bq1O67qcbfAtXqNo1a
t8e6j9ojbM3CRSouyaEH5bjGdKOCDi76weLsfpBcCqumNezuof82TMQAALXgwoZwRiIJJJGaudza
AcguRfN+SNOh5tkQrO8hAV1CucG9xFUGFaYMkYICv9R4urlH0gKUg8tfIdQdY6kXEOrMwTWslVpT
v6udX7Ohrz+W/tpOJHmVND0mRUjXyVpvXls5rh9HLZMPcjpGC9EpYk6kQ16xbX8rmsUgv+NhZVOf
Hp2mmzGqqueuDReajaHJKaZD6BaINFzjAyZLUAk/pxrOgJ6dn/yuK0iMSWCUNdzsXG9wF4ZpGVvx
QPZQhN4VY/R2f1Dfn8f/7LzHi67cuBS+Di3kzJkhoiHadlbxyvjij5BSO4teYU9OmvvP3mZq3ueK
XjSMnkYvr7+rWGRAn4RzLpZfrL5Jm3nDYy8hXukF4Y9wwKi2bLv+6PVsHU5tF0YXAzfBJSvFvZNh
/ylXLsTSoP9oJvitrVoavocQILzKrXdyWI83zLdG0qe+/G2a5HbtUVHIQIv8auda47n3JVjGUxbk
d2rWt+PP3kUpSYTEwQunpXQyYmqj5d0lcrpVkOOvSoXyi5bSUVYxDPxGxNqgVyVMICo7u2hWNQ8T
n9LrQg+p4PE/hkl5r1yKCXDpoktp9Q/ikRP20WRo5v4QLXGISLmum3xSRJ7MKkWsxGV1Yclqcvhy
vNTXuY59jAtFfU4liw8R+ulbEibqwRfZoQSBpfVok8C+f84w0KRTpqP6N30lejk4K1ey7JV4hsOA
uwKRwHyQS35+YKcO9CKb/OtGjBBP7UwP/B0oHG1+zItYp7AoLBF4vK8I1NrO0UZUVKrPpRKN2xa5
kgv4DOpZk4G4GwLLiobW2caF/VM8GJp22JWU2Y+iNa8D6rD/IyaWAbA/y2Wns6l4KCEWQoBYaHpp
4ynUmfvB5InGs7Z9szPMoydAwH8bgYdd+wZx5Y8RVTXpiBo1Sl3TsiYIJfuUKfJeCyKWNOJjpmO4
q2I0uO8fM0/AKTkNkM57DG6MvzUsFzuYaekT8azbj3YIb1iqP7suLV/UgQw7THPKIU1VXqndgvHD
+oEs2rCAn9X/GCqbX5hZw27CwJX0m23u+Er7h5o/2DxkcsyUU+cv8dKdqk5FBxtugmZ6iywK3hMV
QUe87OpDyQV5MAuv2lg4iCLNl7TPrd/2xwRPrkURju1zifb24+hhgZoFbr104/pUKfVwrYzIgZwv
DytT59fmhXr8UMJxOzQK4JQ0lAuYlvVO1ImQof8aUU8jqv/diKhJCnQMmj9ewxnzei3jFLcEcxFt
bSWMl6kJxwWwrFtepfCjGSwYcdEALdb1Q3039zawqVd6EW0SNSONV+vam4RS6DL0zOCkOrH+plN8
SoaseRmApl/Jpv0lRmVe7mwNrWESH4GPNhxxSGRJl3n4CIhTs5X42WPzBMdl8hZAO2PTBhM3fRIb
lzPJWTVejvDL1Lzjl4UKeawYDgJXkb68d5QNEGeDpNnKtZxk5XQwhONY21tG5wDoBkUC2Tn1WDdi
hgNJeRIEwQwHy0UkB1P9RVOado9GBir3lpe/dSnIm2yIh52fNvmbHIKLUwJNvohe34C+OXav8Bbt
a6ub740d4FOD+cFCLvAJNSXf+W646kE3ErxUk+5jcOL4V6WM75jMGe9jHTSsPPX60WcDswFI65/t
VDH3dirLu6DtOigkWrySYRmE+FxuhFuWMMlS45S76hRD+4A1YupVX+1uqumJgSJmYjcxzxMx1+zQ
k1DVZiOgEnUMJkWtDRbSlu2exmB0T0OheivotNISoQizZbebSCfRnaioiSM9uhxk+xtKcNb1fiiN
MlqZHRYuImY37KzAL/gnjOGV430cKubjMQ1rxOaYH8emv8hce6zUpRuiSuLJbXhuzHxdkJW5Inpk
XMVZ15XRll2sPYnMfcWcXG0PZWj8GAJjqSIh/UI2AxeRMdDRq3L692ZAIlVvDXmvT8LsDiqCCH89
fYF3pkqxqB+LwrIWqlsuBe8mWoYSyCu8YpyNKCqXPYjxRAp/iZI0Fo7fqY5ZZ2U6iDO5lt/dxKl3
Pvm/essO3d/JlfMZWPXXiFouhg1SXew9narbRWwhWTB2kCzMbKCa3SnbAEzmeW6iLU/eNsvKlRiT
5lZ1M8saZ50E6+zUtXgCI1DX+2bykQ6JgeDB2B/LqDNf8x4VzahKPiDRDruxQ8xHVzHUoPzUL6Dr
VLtRY+pQeZA2kSEt5zaZSn5Grqo96a7yMeiG+tqn44tVqViut+GRC9D7iCJXXUWAQ85GH1vH0U1V
qjeobMmOpjt4kJqFBJasb4pV72PJnNXaoUlLDRAWtN4Tt4lo7TUaZW8xRldL8wRzpttyKxyhCcjI
Ial6ANE7e2bd+JW9uOcrSDlH6PsBlj658vNgoBxmhWsUttq9GXMdbUdLDkBKRNjW6Jl1noPQITAV
Z8wmgiK0yLH2OQsTj45LVNfKN2AHwSVqyJyLcC5DHFNaq92IppjkK1W5NNreXorNU2oVku0sev4m
G7JtzX6MlaeYW/xTXPLFZDpyKBNA95tZaE8D7pB/xKvpOf3P8SM74VXcOnN8QK0oTLdq5ELuF7vc
eNoDp78PqH9PW19xhLkB4QWzjQ38NOR2zfalgbJycNEcW4n/SqndfWeN3QsKlcUf8Wm8T01kwk5X
57Rk0665+oNh2f5Trg97cWevdQfqXGMBGqWG/4Z+dMuek12GmcfRwxfICq14UESKEcPNwkGmDgBU
S7qFmk5cUdDqAMvOmD/RLQ5mnBoA5RO1+HRzy90XaB+srCTpts4kcDD6+JQPpQEuNLLgT+V2/BDh
L1lrDdS/KRQrBUUy1j5ivIxWs1rmh5hEwenfzxjRRphNIQFUorbpSuFGVitp2QWlekE/FMlFJSQt
bWgATKSm20Gnxda5L42n2Kj7R9fmqqIxQpw/RLL6V2rp3jlosmo5lDgMiub9EFH8P4sm/rZoeoBt
3KLs1EEUsPkmDLbmm4JK0p6azJvVBzEXShFuzQk2l0p+epMdi43MhAHOJPWzMRsZXXwgHwIkej+U
cQ1io7S+30PiDIOc/oz2Rn82tRgVQ12fR6AE8uTrJn5uebKvlWr46GHFrYAW2+eqadlmKqjpB6mc
vLq6/I6JnPmDihWFDf+kStWboknVY9GXNaVF71fmhfFRhDIs3a51n27GaYAImYYrb8JISlap32hI
1nXV2uvzCFcJw1sKPGw+yrjOhYO5x6OqOgWIHNgLLf0hIRaulIr1wNbD2heB1WzGvsKXMc6PArkO
nKxZmFNxAAk37rCef4nSCpKop72UsopoHi2Niv3cQt7pL81Hqqd3BwS3BOCnYje76OXw6Puq+jgE
wHztVJ1wxaDVUMPclwhoASymGfRNsFJiOziIC2CaZAwGahW6jd5w5wPcGx0zO7KhOs0OwWS9eKe+
f0KWJ7k2IsPXKRukIiddO7498Q2pljssNUfqt/ev1ch7IMr2eBMhxH68gxchdzhUYUHqFtROivMI
yGmjWHeDlX9I1fjhSFr94JeKerV4EixEHO1E9MFdvz7UoZm+V+3Z6vLiw7KfWxWPaz+OhvdY461L
kETO0H3dF+Sx5rgRFfqeGgMaDaG16jO5vKQ9+NhXcVvxEKcQ6AcpyCy2achfgIIQEYGMCBXF2YxD
6C//1ZHmKCy1pVzuRIfquN7ONVz9oKKv1nvFi6jfGPHSH2iIfTE96F0WL0hSjhdFAe4yZb5N/UHx
bHyquPSybafhUlIphXKriiKe1HSTnyVWD4mn/5Kl7sXkl/feo7eC7KQa3xy0mna1pmt7PALCSxdj
+4JJh3TtUzSpDJQxzhRWq1PeFS9sDxFllXTfXY1VaaxbbPEexUEhq2BGoXlO0gaRTNv1d3ZgqNEZ
JIey1RP7AbqGfBW/yDA2H/j5yeRa+Q1OfaIF5M15HJVx7XXJpjS48w+WhOVwz9pSiVLzkKIOtVF1
P32BtPSjcxPzxzS006tkmfmRWXxi8BPtW1Jhl0wJX40i9+YWrq/ZRcT7qdMo/VeXeuFexCNgxMrC
jH6Umv5WOoNFKoaDxjMUFuV02gFaHDyZ75kHqOi047YZATjJxUrFM3WVoVWzmeFIMw3PispX3NSL
VeCwBBJ/SKse/mzee0VBT8OOb9n23klNIz7uP35BqHRrK8C7qAb9syNV80vreOXxHq9SuzxOr+EM
ZbYpRkzt2sbQzv10SMpcQtk0pGARwyH5IzaPqaxk5w3Sh+gQh0jMEKfIQqTLNLTydVO2Xy8YbDEn
BxXka8b4aTWGvnMnhSO/rVCYnC7HwLcwh3JkWCuV7b/I/rAVcdL3FK3w8NqIJkpdhzCNymc8COKz
mF5a3ussIODk3lnuVN/6GHznyQGilOO9fIzcPDuyRfeQLrJlgL5tAxSBlXoAepX+mvRBvhCnf7Tn
CX/0ObasLjQtz3ZIatpXS6pv4ncZ+Y19BfJ2UzBhPPVhlyDeh5hdkuT5uepTdkJlubQLw3jGWbN6
yK0RhXAoGkPhyQeTlNpSs+X8zUUReF1j8bAVk5pfagO4YDwKDHOoOsatiCBDui0l3mYwbr/7PDcz
5xavwI5E8S9dDnW0LqXogHy6RuJBOYACN9C57b3HMEkuseChFda411ygyk4zVje7QNlBH/G0e5fQ
PK1QFLy4o9HfQjNpuYX7H5IeDTcRmuNRs63YEp59CmpznI8arrjbkw9CAOQ812j8Lj0orbvD2Et6
N8YoXodpmJ0cBFHPKNTnK51i83dDRyDXT4AS1PDmHI13ym7E3vE4VLaaIeEakdgoq+lq8MO2pR2r
K3c/L4NqS3PWLObcQ536T/WA+t9abVFf0vQ63/2xVQ3Izfb6cazZGB3yXoUJaqTGSQsRo1bk8CJu
UdTowpOcDW/iFiVCmaxAgiLXOt/JFDMszl1TncpQ3ZFg0z7qMWhIXFXexc6c8shsDHYgPL5ifvgh
NgK/hxagZ1FRD76GVq7rbXot8l/Rmr8PddrCOo1a9FOsiDCo9uZlkaVLF1j41u6+UhLLpcFUoKcM
Eez634yVXHouPDe6Cg6LYK2UllaurcHJQOnCa8lT5SJJtb0rXRXInOUVSDVjyLT2KwvcXN5J7QHp
o29Dx1/V95v2aXDV8MkGPpiYLSADv32anq3LeAzsrWg6kYyz4OB9Fy0xp8qq1yEcwrOY5CRujdhc
Eq4oZ8rYx4zymry0d65HOC5kLXDvnEqu4iA6xBlpO/9kJgmMrsEZFq4Rqj/atTets/SwQPSv1eyH
XIfDajuAqEYZS7o4Zlmkd2m8jkpQ6rgKPcMQ8v76xwlmHr6IsNOYT+y8sN6MONnmDd7s3G2Mh8iu
gQfitb7u3Nr/LOHxNjUOCgZ1f4MlxUE1EFdt9P6n6BcTTfSxlnmlxleEevcWa8NHy+uaJ2WSThXX
/8izMMcWZiGZVfbWjBPkq0GsQPRmMfKmZp1wA+iD4CWT9XWdgkeChAfzzN+WLR65Wlc7H6o/h2Vk
WLdyFH+FGT1KLkZtrtIhg/ZSTXcO9grNMw2hgCAagY6SJiyJNlRFj+Cj/93w3BJpSryKHmaeudFk
AOlMCDnYpH6zYwQXInY4F0vlVgYAEJAuWpvPdlX/QiB5+G4oLhmY/q3CTGk3Uj08Zx1o9e1ArOFx
FJE8fx7AJsGY9LOzQKmJJrrN2Vmg1MYScTHRy95U3TRhlKx0A/umTpWbo4Wn7FMSSreC/1N6Dspm
biqR1X8TwzLnUx7BwIw5GrNT8pU/1QcVXuU5CFqsFtUm3PmljHijW/c7U1f6hw4+kNhRiEPsRMZK
LYx8U078WoSjB7K8XyNK3WTjMY1IzSFHqZF9iG8Vz+g9pw+ajjZJpQXVmfVW+GzaSA1PYiE4rOib
qonrbTWCJfFNY2Oz6oGo0janMCmRr2vNCq2hKaGcqcoFDJv/FOnsAVwXea7ZiHeopJVXYgojeoOp
15PoFR6+sWZ7T2PlrcfCjG6DWaX7yCXn/UqlPtr5MWIxmoxbwQxJzRD7o2ZB2xK0JdFGPvXv9tjq
q2ZEpRkuuA0AEi6ul0tonSYoO4mmgEAa2B3hM/AkIomTI2g5jQ+n8YaCLcR9vBhi1/91vJak0SLw
sQMtJwvX1tLUlZRWIwkLZ2g3M4Y6i7qAtOhU41UC6TTG6XDCLVDsb1PZiXc5la1lMG13tdpK4WVY
J7EDFnteKx1xJSnimxhvYBbIgkU3dybStkcKyh8ILE0YYrl4Dgu8bJ0MBC0SjRUejENUrlNZGZdm
xVpufgtqYo7QMFiliAwjOk4w5hAA4I638tjCP2AKVD7YiJBc2tiaoG28b8kN5qboFMPECCkxViVM
6W2plXD3p4VlX2JI4SS6tg4Ch9zM7/WlOOMqSo+uo8NlZ905LznnaUO1V6PRpMJXBciP8W3Wgwdt
eKz6jY4iOuVsYn8csg4VsNSp5iH3jqFH4WrB71876bH+6SbUukVNJDO8eoZBNIGCeP/UIWr+Vgph
FA4nQcsNunm0qJaIbmcqnooOR8Fk62dmxwVOx1jeXFEA0bedAfVB/MFq7HUvYRbc4LtYqFta+QYl
QWP+00kgO5eJP+T7Luq92+BjItINww9flpBZn9bwAYr+2kpNE8Sa34IQrNQnmMQBpgWbfJ8fyCqU
KSL/Kw8ws0hFd0VNce6+JwfE6CIZ5aWNzNi8PRh8qTy2PDbFf/vHjgFXFlYEAeI34q3Y+gLrlBBb
eUSB7bSQNrqJsBy6qtMW2+r/AvfEZhdzT8WAo+wV5iuKM966j6tw3yFCuA4n3R0ByYpj2zuDuV11
RY4Cg2hKUrkSI2LA/radTNqxgX4Rh65of6WkL3b3kAw26uINfriHWvku4mmiwCEwy8nQ1zvbReKf
xRniXuNaTxCOusdEh64awTLP82ETp15yVIP2/f6brhJk6xCCew+mCyFApxySquBkQ5jh6pVa+4iy
ZUQ9PaMI5KK927Ob/2kiLp717s/AgJInd3b00mmpsVYzrTrJClDRSndGbNbRBFC0AUEL2wxnzJiD
bNR5DMtXASgTMDIX97QkRc0Domy/iJvc3KRPCOD7YH2z5pp0waeuB9NS3Y/3KGW0K9GsQeqsUi+3
d6JpudIPyx6Cq2ilT6Nj4EUo0iJjizBUbSLMk2gq5meTbtKYZRr6cjdN66JyWUzaSYnSBgehrEQZ
MV02vrqRJ+iYYCsIRoM4mw+FgYu2FDyL+H2YpLrlWkuLEoJXVl3wtF/PhYx/NWOv3HW6kyzbpPKe
uKGES0oGwzek885D5VeQXjt/YQGb+jlq/a+YS+MN4/QMoqsUUOCprS3ipvVBixwd/zSc0tRcSjZm
V/6Mm9SJ92ZC6jQyyu+tOvTd9xFgPApRsCMndAXLyK/DvZkFA4li0U7dAVcRdhj/bZyIqc0aBQXv
LO5T5nSzgnKucgPM7YW4Md1vYKJXND3HU9eYQXwNuXdUBuohin71iiFbu1BlVyjRpjPnWZyFwVUK
rPx6D3Mb+nOoNDL+76GNERd/DK3j4AYG9IIp6vAQtZK86WwjPUljNxx8uXZ5bmOJ0NSZuqLE2760
bdcsRlZknzW3+Jlc5BrKQjPTHIXb/i8bf7m3siv0ZVPauAWQFMTToTCXPviCTwlhjrgjCVkCPty4
Qevu1UzVH9kUs6eeRsBn+guV/O4pcvJm77gjAtBqo703OrWRacAQwjjFoyO/oIOnni2Texlwculk
c9M8SxPQ6H5o6o+mGpLTPSLO/hgKq2uF71i/vMfIUq0saoK3oKzyTeMAVjHMdHxq8Xa8OWh0Amce
nzrZGp7yymjZeSr9QTTNXPL3KmsbUIF+XSy19lVRu/JRdOrTXqSPyXaLJqs2bnCj8TkPdWt0OiX4
R6KztFiT1Yl3BNCLeSUJrwsSXgg7B2GNPjD+1XBTSXpPrVEJOExDwrFrdmMU/RDx+SBmYZiTLccx
0llVyekhAzO1MDO2gLbqNNeGK3IFw6Z9Q8waFJJn/IqjpSHJ6S9UyBGPccdXx9FVEkGlfgGmh697
KLfrOf01ko5M3VU0OVk5XWEjzA7aNnSc4Z2CPKLxOHMewyYY3u1wnUyjBgvL9XnUFNbJlPxzlBQU
0p+v9XvU2CLlLV7r7/+xDPyVm8BzlIaVnSCdO/ah/thkYbhFLxnKwdQcAQs9tjDVcYQdz0Hb0rIG
jNUUM1/gWQNbXMLDHA9cVd17U7fvde1FaeuDmD/PyCpMfODYbWKULJkxrLoWD5yZR91noF7yFtOc
qO/J4Yfkeybp9wxLd7EEBrqPPg1K3KI7nrp91//qJuMDi3KabQ8Y3YRq8dBi5aogdFdDq+woSf6r
FgDe92iatbH/16P9XgvAZuSYp6qxF+sFMawIpe7/sHZey43rzBZ+IlYxh1tlWZJtOXtuWBOZc+bT
n4+Qx/R4z5+qzg0LQDdAjUcige7Va131MOr8LW0RKdrt2JryrkQNrFsIF2AvqCiIA/u7WRjUMMuQ
+ZgyIsIKUeVl8kBA+PcMdFdhYudkDldtdBg9eLovTdHPp0HRal5RnZSuRFuX/Pgyakop/rOXMH/y
EV1Pailui6PXJHHKyz+ta9OfWggrOPnBt/DD3/7JU5RCjtv0Mkn8Q+Z4hZjQJSk80NYAE2TuTepM
sg0qwcv2TaD6BwBRbxfkObBC++D5m3m0tAsF3drJ9eIgTBNjTGIh+KnlxraagFDLZkyfZD0zQWnX
1nmIAi4ubONsFi+dgO9taBtXF3e399I9NNVw2k/+4XSRK43QVR2oKzFDGDxPSpfWdJu2kNqdm0uT
cA64hUnxQK0OVlojEWO3LtTQtlaD8ZlGEzPyUGqRnPVniyH8KbIgB9St3KjKb+pIK8CEhMn3ktR/
Gubqlw7I1XoME5tyBFKnDtDifaapi0J2wjOSphogI+SlNm/7e6n7Cn1B9OxGbb5vJwkTQXEjozNv
eX2yKEhzbNLOcsHUlIm1U4f4asxbcqGKbayHIEJ9rkfWLC+Rt8tMky+sJTZ+dcM3sbOhfeCFri0m
EZEpkMDGNUIkkrJsYgehq7I7K9YidiAsdGbLb7ffc6gBJAQSpRrpq3aqDa37hcDuinLqYqBetAsg
Inf1CZ7Rv/sIs6jENtX0H/OgIEE6XKvuXUJ6D6ZnvahDmXx3hgy+96J6SFryF2ConG1WZd7CyEDs
kfcKrsDoIQdXD/bzkBq8d4gRpPBjLGzT6M7/2aMxkseqDGskLpvq5sLh01O/1LagQmzFB8QsqH+m
MUh1peMnP3kaSxFq3/pyxeEe9P4mVXLv6Et9dmRTba3bqJQeNI06EuTP3Z8GSt6K9lPrbVg6lUJ+
iKc5gz96R7h4sqPb6RZQadd9oFribU5z/DRH3Mfp0JwM7eBJ4QF/AqOqrOHvQOBzSgI0vUMSAN5c
jVgn/bFLf/p9xNls6rkQjAwLMY/DfHocMsRj3n3F+MVFd7trWED3jt3uFKUxf0Sq8ZpBBATnpuJv
qkIuDo3W+WgDgNIgV6u/Tq5FOo4LN05+kZlzKpSXrbbewuw6rHlbIzehwKTDU7G8D0vja6rY/rcc
dflF1yv5Gand7uDBzrgS4bhAuSU1YHwJK+01CFsd3JIy7GQXYplgeimiepYTxkBJAYqm8CF1iB9K
YbX3ZEunJJX0G28sqOArxSpWpl+wFTUH/aluwEKD/IaZMPPgVYyHBHJFcIfRKlKJmo+BBP8vhrox
ouOk2LYc7dw4+Ip+X2lucNdR7ndDGB/1Flj8XzsfwZ7CHZq96Jr5q6sSJ/OKFE70GKpJnij+q98R
1LQNrToFoa09oJOzFeNw1PEcjBwO0dNi001sUFALSNPNXZm17kFcTDt2IYXW37rFEFLh06iIa727
lKA2gpXd94uOT74ecre5r3h0XNU9SnKiq45qy0YOrRgvkq7BrLT3SpYnSNAhpiOMyAURlDPMpTCK
SVGrekiKSdne1RtOMHrR81UaEcizWutOKrpoT3mFv/WLqHoyS44gRVo9trbaXVWTet3EX5hPF9t0
gyseGDGvCts8C0MqS2DEHfgsFFetwqU/kRRC+uJvL/3EVn5EWWNduYLOcJoHefNSr0P5RqwC45l6
3YXZppOabNNSJnuFmtSPOoiS7ygOPPlulj7qbaFsa5MnRxiO7n2pZX9zKPqk2aUtkUnFijaxjiws
ZX4/A9cFP+mAhdRbl0r+WPsWdGDfGy9QH7sKGVYv4QsR8t7a5nWqQv3Rh0fo1akV0brqPFJsDlhN
VZ/hSfkBWUF3nU8ZH/E89ttmrYVOc+ETNYYO9oSuOYf9I5z6AVI/agayOrafW9Pci38UlSichGPo
kNsUZRF2Z+lRnlAINtVJmexrt6KXFoaztwMTcvzJCJijvoOgoV/2uS9v5zHEAj/PMjS1WogJws3o
TfSA2L/8y1ltSkqHguBqgpOSQJ5nXPrTPcqhOfC0cI+AI/37LnPGjeFQMSN3MRtGNK/4MVl89TgP
gAgJ5Y1PLIUN7AQJ6bESyfPOlbLuCEg+Gy3nDl/uUEpqnKNvQ2rVTkxSYyyTFNPiCEVLHhAablrs
9x/cxLhwaxIoH8jeDi8FAFnh5inR22r9+2rWtJroTm45ePPFCLz45Oqc4WORgeSF8WySMNr0FiRa
4PE4Ckj+JMNrezcK8gWPrhovxbgRtdVhgFBoGfns8ut6UFbqkGd7Ye35xxSwVd6ZQ6+fTbcHFsNi
akjelaIvby26+Ug+XLJL9yC6XvsLzdoC/AofyPWMFSRo5qIMYWMevSR8gU0Nage9fBogVruGlLuG
KrAIXsoe8tq0zYYtdBLBi2pHr4qkt7dWapMvyqO9GK6VYtgnPUouYlLh9dQS5m5/ENY/15bDjC37
dM8qMT6uDc3+a2PV7W1UZ93f1lanT9COU53i+9pN+iJ3xNg07Thamg9DCxdZrt9aWs5zxNIkQWLm
Xyd9imajcIQEw13FWgSx3+QNwSoWMbu342ofNM2ZytvgWlfqRlmJKdQELaTO14+dXhg7iFyfAlg/
ofmUYtKH0CW1cmmgLVTn6U7Kck7/bq2shI/hGPZJPTYIsScHTbFf0cyC7mGaLi7Re0sfzXhF5CVN
9H6TTtRLvs3epbX8s6V3ylmPpXtOz/Ai+RU0CTkqSQLSSW7tk5eYLLxk2O3hQbX0Zcwz68ouyh9p
Z4Rfp0b+u6ETKhAjojH6zQ/RUH43Juf/yec/3UIsCLr0xN+ULaIEF5bU5cOODUD/kqX9Lk7r4KFJ
pgyUEuQLMS7cXA2iAZPN0wsvl53vxuEDOLV/uDnTasJNbpsPbkUrcWjyoZWeV3u/6TDAVt//uZrt
yPVa3NQgzbXKJeSL/QAhsmigvkEkskTX0GvpKNJcMY+Xi1XQLcxWQeQwSOb/61zxMcSNxMrkxaXj
fN/5Q873Fdbu/WMMQd1uqSu0lpFhg5lwnJMRdvqNLJn6jWiFFVoobqT3CLVMhrYJrEXhqPIiHet+
KxxVMViVxSo2y+o0T/5vF53u5mWxfjMvXKcRQrbinu8LX8b+l0XF/Bhg3eXTflhUAUksW/7HT+tr
MA54mnT5E1x8P//z3/8uYlHblPut+ODzv/nfLfzh/qlrJmutWQkC/NaPnps8lJEthH5PstHQJdrp
b0WXYjgAH0mJcmU30fHltXvOA/IjExOf8MhU/8N05D7/Md0u0o/TKzNbisXep6NAMi7ysJJPXkMQ
05xAzpH2NRmH4DtZUo6xMFLDGWlTToiA4zZ32+jeI+38F9fIrN5ce5N6HOE6KMXPqOuWuhXEj1qm
6+t4pPQDLVb7APAP+ClqdQ/jFHsry6HjRLKoedj/zOCDYiRJtjXbo4UypTXG6aLlrbtUOx1xsSkP
YpQtHEWwAeoovd4LNzFueQYyO5JKyrRFrqWBlfUgWvNFQwOBnKP95jIbPjmLrmtr+TKxwAKSBe5O
kVtS8eA532AYriBG+d0NgXNn4Fct9P5aaVxnZBTgEIlBDAXpMMlBdldsHo17FyYxoHIocOsTmRsE
kvEdQXmKkX/BkRg+UAJcP5TSkzh2i04uPYkDeQZL7Z+WaPjg9nmOQAPw/fvnHLHR1HWtepCrZ7G0
mXr2xpEseO+Hp/9l4l8/E/pg6tLvUfKU5SZbircTggXSElp//Uq8wyDzZEPWPgNDS46OPfDtnKoV
/Fz/6KUoJ2pq22eOL29e8lh+i+sxBQUnBxBY9srekV3jPuzcFxJK/rdGBrI1ap0N0ynF7MMIeZ8g
vw2zn71sZ1/6aSL1mMq+gvzg3vbtF2EHyfJxYugV8OFMK7bpLzGxAwW7CbSnajTaqypyETOHWwnc
jEJhlcErs3efxDdYCpwfde5FT6QIirVqd9GJ0xISnX+ZU/RPQprifU47zan9NDr1RZYcrFobN2q2
q3RJ3bDpKFATso1Dm7T6RJ8AnXvJb8wnq/Yay1C5UILiLZxykeeZO32fXnL4BF6QmdeXrdwkZ20M
o+0YoYOsJRP5Klhe/x6RT2c96pMuZN9HN5XVKyTBu/B7ru8FkksK4nAZhP1wy7bf2Tfwym4S5J0e
zdx5ER6Kod5kGkjNvPkqpYN2G02VbmOOIBtSACRv6YnxzM8QJhh5reZyzTZdQmdyo8eKuxRmcTFl
jex9Ip1L4RKGz72JsDegiPCkVZm5L1pP3pHqGK4NR4/XthVWD9WALI4Pau8rxEOnrJzOZxHneF2X
f+XZ8GS1Ufg6DEq5jEH233ka/5t1YiNW0rTlRvy2xSU18x6iWX7qVvbNCNL6mMPAtpfZQCw8ghL1
/TDA+u/cSC2hvG/Qk2aw1FOjuRC8tmHYbAPFHg+WqPSFDS/fWE0ooYM56teklRWYWgPvEJaAI4em
fiw9IJKRpfa7EEaze81WfkKQkd16UTQsM7VdUtpKeu/PVqYPMAB5UYNm7NT608p2kTEOkW/WP/0y
ueLxZKOXOs367OszKxTz/1zz8x3/lZ+XHxPLk4tvAKxjCl10+Y63OSR7VdfDbkzXNJLmps/QuY+R
A126xdiuA/bU666K6KOVtq04BN4I567w4OySCSyWRaTcQdSVbDWIVtc5ORaIEb8S3HPWWaS1ez/x
80d1NE5U2FRfDTuCYB7aqpNJPeItek/NQhjihIft0JvNOUUX9ZibSJ+LlSQr34MCr+Ajz41dXejt
poot7Yuur+oCEB+cMcW2N3nnUMT3SAQWCoW4+CEg8amvWNssMca1qBgxK8+fznfxUeDnp0kViKnM
J6sHbdTIbuzS8vKS+uiQsV6MeWBZP1gjqyJvYyvg7NR+LZd2BeQH3DqKBPtxdM17wyCJTTUyjDOV
W9yjTYYwTvEzNSPzu+JJp6KoeMIXOj+xVgOlMABxDWOHrYQnoykVHnotBwXims4SPcjy2hg9MPsE
sNaNqRWvue5v0yS0vo+qRMmElY931ghrMecoZRsqZfGAlvdPYwzdW8tPoDkOqepQVeNb5ZXEnZ3S
fnA9NV53RZVfq7IX71Vb8vad2TecTM1gbaRq8GjkGjKy/Em+S6OLXGdHRntaqYrT8Y38PUCAA1a1
KlqqWmsSqOr968wf4MHUe/OrwdHX5pH5RJa82RljjxyiV1kvPukofeckJwG97fpce3DMk2ALFh1g
bMIyQqg2WT64JScB0O3fLH/MUSnGpEKMJ2LUw42SG82aVIv6Slh9JaozurLwlwUSnrf/2WMMsvQA
sr70a4ijFujDIhaSIhjtIZXZ8TeBEGNjs/TLQC3EJuqoa1JSvQbKmPQXj7joDnLh588FYvYbQmwN
O7ZeuZM0KX7zyMxzneb2I/LjzTaqiZoqpe7e2176/XKTZnyt/bF7UEjm7ipAiluI0a2lMVUPAvK7
TTTLv/OsuDrXWvdA7jZ/kRWoxAhO8Dadugr1eosujZzrxPaNh5IArxjP1MLad5JSU0Fi5C+wFpBC
Yo92FFbnJYPP76VRAIMUMirxvu1kL40h6Orqfi/mUE62UTupeOCYmN9INpzCyFonj5nS6xRNZtBm
n3mLrjM0LNE/pTWqHS0/NT+MhVGFHHsOVdycqEP3Ol8l2cCj4j01JhJfomv2mX9smgeF0qRjoY4E
8dLkoelzClamIcDMNXmXqTm7zF3RsiWUrBvq2lafDLGcdXCrI7KN0C11IWmR9wdIrPtDFXn9wbCp
NrwMBmWyLBTV3gvD7CJmXPyExRJTZvvsDnLUhtLB61Yf1hZNJ46cBYyLwyooFOPAQ8U4iNZ8mcci
P3wkcEse0SjTcvE3l3msqtzfPrXhXeYNff+jpn7zpUSSq0DX8EsWJ/JNrp9DqQdfk2v6PoUK8wLT
GpsEAfooQR8MiNecyhUtMTZ5mKCujiKfK8bF5U074Ld1NnxOGzu3b1WbhqvFe2JC2oXpHpVLJHlq
W17NYw31QxS9S1/Vd0J8YayUjdNL0YVZX4xQLxTxQK7q/dhOBMJEbjeVDYs1ZVJtvCWlVSwu/WDw
s2vFKrPr/t0ixqhG9xRUCtXsWswJdeQnL4M+Vb7rsIFjHXWZG7dq/Bfb6sK1XEN10TdNhxpbRPEw
GKZnwzVuBWqdet8bCJTeXOuoQ5nDJ6BtUSP6F9dSkcwlZ13qZidBk1DtqhvDN4ylFaIWPxM9X/id
CXkRK8AwO38yiAXiLByXVTtEkO+DVhQ4nw5o2HLswN1SGwgyUQzOcEVDrfql6RUAKf8CcBRj8wrz
qgIu1FlDf+CMuNLzuNmmPcBTxTbTO+p80ruIslv02ySTd1mS3dlRm96V47fK9Jxb0Sk6x7gqEiQt
LEOFXl8luQ503rfXXd5I0ZJM/r2ZaN1RLBcA7rymHG4jemKB+a4xcPd10VJ0PjP4C2r/uetkE8bP
0cPlTO0vrBUslEniNle+UzpU24qK9bI1vqO9Ee9rTzMXThorG8Ht2yDvcuH8NbxK30KrlC9m0l/R
uvg1J0PuoovrPKyDbV2QnhIvux6Q6jIaFIS0J2Ez0XXKutqLl6TejW/WuRtMzlUqG3tLnbZ+bokE
it//BPf0Ldbq6CVILGU5jIl+dpR6wq0SDnBLu75SXbSAfaQG4aQydXTRmvwRlcNuMQ599m0oEdhU
qCRe5CVpgzhAz0dA2VtgAVbVPsRj3qzVJoFKpPJaQOskHyjTJ0c1WRXq4G4bqeSni/EygaB441bD
ZbpSeB0JSio5E99PblWJWpoiLWByNnvK+DKULcvU3YHLGZeiCzxOOamG8ip6DVLf97VNJANPL1KU
h0xr4TOW1ZuLdwR8NnXb4SqYjGrjF+uy6vV1QEZAUCgYqCQsc6sur0QXSYizJjveGaGg5DG0Rt5j
8C4UbTiemozMSd+N2XOKovTWGf123fL+OGpd+Sv1gVCJi5bZ9b5PODa2sAzM4/G7hxgTVohLkdWU
XXddjgXPpfcZwvCpO08DREdwnor+1Sc/4TLfyDJB3iySXnl1KQXYzp9lvvm8qFjq0q1Al6QVNN3T
R/73tzCmf21DJRuUpg16dqBBKqk0H5IhNZeNNii7tpIMAityuVGRv1nLVK8+eIGk7lOeBUvRpVbf
Pkmq+SJ6qDOad1ErL8TMepoue6DoPbs4CwfJdUEs6eZwDEYD/sCcv0YhDeUJyPoawT6EFofEv22m
SwTgajXqvrISXWEQLurYbnQbrN48wVcovSbVSnHbtMjl0kODVtZpjQhKmO7EmFgp+31D1fLX7UXF
oI/qIyRTwfKSLnVsxNjIKvXrSz93eAuxr3Z2c/60kpUjiHAIzaZsKpGF5AyNwMU/leCbK0L1XiRn
hYNXwZ9HmB6aUkOVrikxWnI2Lo8C2Apv8kTpTfTjqi7sC3m3sKp1C3eiaF58RPPdUUBjSzH5YpjA
tF6EvoY1evqq7fUw34A6gLmh9q40zUM0t8q94dDoY5BvRBPo7nDwJYUiesjHCKhBSLqh1HOb2Tbl
XYPEMwHGFcNEYj6DyKQIFxlltQFEJUDY2xp+zHmsh7hxts6t/8av/cvcab3OA4EhJJK9SIVtlWOb
l2fK66dWVkXqay/ryWIs1H9Y+2lsnKz/3k9YCVi8+X26x3zfz34BHGwZRPxTrFLwgPRGvULWICDP
TrwS7fVoRVU33JVTt0orqn8aC3F7v0nK5eRspap/Fqwis7NYjhLlN2dhVesvbLia21zR9yq63k9h
2fXXVG58z+2hegrQvjvI5gAn0WQMUMHby4odU+yJNTYji5S8Yq2FNXUMZPsSEzKAybnpxwkT4OdX
bCnLpzSUQHjKvcdje7KG9Z0OJ++t6HVVSom30d/7jlU/gtcRo1lam2cX1pxmsB3qaKGykbQy2Ehp
0BxJ0CYHhM1QSCJReScHGWcarda+wLNzsLRO/6U17TqFm/YbRfRIOxF3uteNJlhX3t1EloeEuZce
UwUOkqmnSpCogC+g/lj0w0GtyegO4frSnRhURKvrJeuqCrTtJbrkSd2wqocOwrhOoXIP7mg09Zpr
PRih6RzhdQyWtq/dO1ZkglBTCn9D+IBtqNhrudL4K5EV54q9Tr3gnBkdhAKJIWfZpuzGci26Xi21
SIV2v0aUNihpMg5K4ub3QrtkHG5MCrS/mg5bh6DIzccw0fpV5WjGjZ/XOvWeinElZY13NHyw+rWq
Z5RlFfayzqz+uYjdnx30uT8qL1vaziTNoFjd1s1r86Hr2FLb9kDdzZDtRRzFidVbCGz7M8yl+f2Y
qju/gZ5gtO2OMgdgsyIWIyalKBNHJbDbcukXMcrteUWFd61ap2bw7NPczexi4UZmfRwLSR/BNeJX
hJ63jgytW5Z+2q2jTLYXCJaVR9eTf2iBh3JfPyJ673IePpqiOZhqjnByXKxji89R9tYJgA93m1pZ
6bXj9AfmXeN4FeXUDJpyzAvHrygrd/jiQp5gLV3b/GLWRX/lV6N7zsicXHeVDtqqkM5iyG8dazdS
OrHQPck9C4MVN85K9SrO29OYuOSFWSwiFxhcT14nnAQTV0kRljce1NvLROZbXg4EMr38Z4VG7aIx
W/NRiZDaLoo6utbgityHlcEBzic+u/LtsXixc+vRsO30V1sCft9LISWbsAyO8FfIPfFUuMRyA7k8
xQj9c+WGSFIRTYB6CmAxaLHZ1Yo9iZ9pKO2SqPXRIv3tyqqaZMcPgT4Oiyhzu02QocfU9mUiU2IX
LGEiuTeRaEPARC7XaqEMp5ocC1RnjbEFNKvx1o2MpesS6qXo9Uwdlf5LgnjYDaT6RzyVpERpXmyr
QmlW6JMVnONRpbVKu6QIFsl7Eb5JFPNOtvjXzh4eNCsfPAzdvqv5z3pMO5WtG7og2w91QmQFqPfg
lAjvI7oNhIWfU8XSoCAqpFXtx2hC9Ynx0LQBv6uJ4xGaVO3E1+OYTPyPYqjSJGUFhfrSVxxvTUlk
f6dl5XDnSxJhB8s4iSHQlc3B1uoffBGzBE4r2J1M26m2wle4wMKu1LzWRccLh2KnqXD8i664SOBW
YWhEWF5MctoyvLGQZZg90pKaVb0I/cvnUBv7OZwAEsBKW9DAZnxtKFJxXVGduGyNIPjmudJehhvi
iTIIc5u1hrrl1ec9xzaQ1slBzOxcwMG13C8cfvH/ljUV3iJjOZpusRJ+4vKBfJWwqnZU861bm9IG
3CbKxGnwQWk0R8sGosCsuRI01RUEXTsKIOWlqCiq0NO5C6m3SDwSQC0wPpicoFGB2gWAPsrkW3Xq
5qiTrl2eJzzSoFWZrYI7QFhhsSFc++4sulFSZVuCoUjy2tnJlkf1x9RIQduKhucl3n0amcTeFgEH
DtNYZc1oP2m6SW4dsYfTaAflEZROuG6DKnytwEN0EtX1fYh6uqWQ+6xVV9uCQjF3eZlGd2aL2J1w
4VSKRvtoPaQqextNU+1VQO7hWXMsbTV4xrAT3aGmmKehEPMkuo5er3nuyveZqhb3jl7xv6RITyPa
j6cQ3feF6Lp6W+3EkqXGn/eNxzbQ7O5oUrAAFlBuzmac1Ieks1FubGCVl1SwsKr0xYBmZB12UkAk
s0jvdc35lkPI8BKj1wC3dfMSompPqkmub7vp0hglFIx2fpjH9bRM2TuHKqUV+IpL2wf2TZRt5hHR
6uMQusSCGs/ZEJMSuVLH/CVt1GHFH7teqp5ijekiLhXkT0oPOD8a7Uh5+HqwzaDy7oYNuFRjIZiA
IUoZDp6VPYreoITV+c+hcpKRkbrx4iV6f05UQ8Lsy/dJ0qREOOS9fJ2Eb4rW0OrdpYPq7gXJ7Mw5
azujuyoSKIKEocpylP1iEzhdbPmfnfPEVK+T8WvoE3DX5MOFEEC8zADIlcmKLWkEVc0msrtfaKqZ
B9V2jEM5taoSxOriQ1OYgq4zDy7ZwV2mVycx5ElARo2O3Ywfycj7Bk2yhx0A4piQrmfyqpGfiOqb
92JgrBsPTkpk6bo+YeOBdlvvr/QyzxY6MquHiMM7rBB/tJC2fhsDYPMP6zzDc2MoG+UBdO5f/Lr8
ti31gNQjDv/eVdxw9vv0ccQNPc14gdigv8rcSjqJS+FAX6RI9YD8KrCS2XDp+j07xigDYPk+45Mf
r1M0LtXTPIzQuLUsUTrjCVGUoQS8IC9I1A7FQbRCb8zRPJz6l+ZsRwyhXmqhoV3mCIMdEyBeiKa4
DGpg74JM2dXj6NzkrV5eU8mw8KnRTNYxqoebIejQZp7k8ISLaPk9ZJ9QsGq72VBFzWVuO600j4tF
cqtMl58MSVuCjZoWEQaxetHGRC1gtLZG+bWwkEoMkyrfRaWfr4WQ4hhJ2bIKA/kgiOkcI1n5Umw+
aDoV9H+ZJLxcC/gLv95/OckzSv2cm/ZP8ijIFNgO7CVkc3okyL+EVFesHNMqTqrca8cSXht+eb7y
qvXORh6b8Idf8uBoA3QAFMjBd5FsQShOPcddrkUgSRWrgickGfdNh2RLNz0iyyrRb1J43Be9Ok40
Ru2p8cz4SVZzFxi4o26Nuh2eDMc8CIfaS/xlnATNTeEP5lFWs4RNdlR8g65okXLTL6TZpfVAicte
6XrvnsflTzHTmEoJjWKU7+o2Q7m1rw34q6P2iw5tj/Ag2FXCdYmRSm94gjL/IeyNiwJGqgT9TlGR
fikmEN2ooral2tRgmZ3sPzSRvhPjwm3Q0LEyJqiebCug7hrUZ1zT8sRqn9wEpbEyrfanmxonL2xO
EYXm9HITDRDLyUXfrlASo/xCBJXnQRFUFrHo2aABaIfMj5j1HKR2QkSkk4JieF2G9ZafyrDNjFLb
FrFvPgeNtibcP36VXNibGgq2jrIk5WfDT7KFXw3yV7JAEBJkMOQ2qg6HMYi4lZgxNKi785t8ITlZ
wG5zFViGC4OJqT5SVOFcuoLGa+5emKE0Tl2O4bgXLuy+CqurtruvUPdaNKGd3JrxkN6OEXzWYLof
o7gcruZxDZXEnfDlvxX+uP4Pv8tYo2pvPl1SDJSQacHa7Q1w9zKlOBnvnuPcDRHdE10nsHjTTpeo
T6ozX+6lHpfJDYXU1pkNu7HPB0qkjLihSismcrwxnLRYeXXchMsxAzKI8kO+vfSlQv0qdehhQh5h
ndlwWecECd6+8P1bsSDV5sU1tElbYVN4Eq0zr3C3mVJv5Swff02NPjYujfZ3458mMSK32nrsu+CD
+nri99mec91X8YUYhRrC+5j49iAoino39/jgJ5y72uIr5GT/xTjQFCAfjlVekhci9xCo7vQqVm5F
TuJy/BapjZjCir2rjrdmS4p7UU48DaPUdxuvzZRl2yXDQrYQNIoNP370wxxmNmDsQhC5hC7mIohs
qvK6990r80qcVwqkKletacknt1HqE4IkHE2Dxv9e7qG/qxdvL4+MKoRdCIAnWzhBkhyA/kyZyaCG
h2Qa9KI2OYgLks5vLdH9YP4wfXY3FX/c6BWQOH+QTjBU8xJDDlI6jQ5hFy/NpY2w2CaSBitrIoH1
EmoWhM/FXdgzV1NOZM5F5zKi2QsPQpRbF4YqKHWsa1GA4ANEPZhG832uSShhb17xt2o2wmP0+vzK
bpJrNYcjCb58eCumNAYsaL+7U/FbEoxvXYG2m7sCIffB+X1uOglOyamewnYaxEQ6KR2KCyoa82wc
4pUSuBkSAfwGN2jhqYuoIPVTg0kz9/qQ5kcSwRGQ+NFzNlBYfLt01ckCv1Ns7uF9g3PATbeWXVib
wAuMR2t0yQCBwUjU5rEtbesxdHxzA5pI21P7HZ8D/vcW4YTnSKlvdEARfPXqCh6cWklOCuWLMDL1
/cqD1/hL3VdLRszv+VCjWu8q6bnoEnVva721GXOj33c1JSFFk34xCRz8MOts15mu+VpKkFNYFDvB
NSrnh6ohFAZxpvP47grQ6eLa6PrfXTU3v6zqG2+u1eTadPLbqrnZf1g1JlTFGQSkQzb2Rwsynx07
gDtIVZ10FUxjwiAuvZz3R1hb+2Niamul6qmUmYZUL6K88nNziCbVyyDpV2Ly39a6TLQ5te6Qw1nC
bofsfLsYbC+ehAa1xxh9E46MTXRsJ9Xi2SoEjoU1b7ToyCHizbl383DVWrDdTT80CeQjwLFYTw7u
9GsUg6ne9Qsr5xA4j0XixynM4iIsn+Z98AEv3y7Qs/ebvZ2r2jafYFMRBTRbOynZPDa6fHe56ID1
zHo8ih5aENKh0qIvF1DW0AIBbFRl2AorzPnZHSSTYjExEqcJRKZFIi0h75ATEIjxY/nnagWrXSBd
82pigbwZKEwPl6HAf2UcrDe1fbajrtyWWVHfxiXcFUFg90+DRm2u4xfa97Co17VIApq+uTKNwvuh
uAixlrlqPMl+FkPOLsu3aWolWyOS20OuOfmBNEG5rS2Tyo8+Q8CQo8aNuBTxYKE826breczLLf8m
cyR7a4aQJ38y8G1Seb5yjH5fREwQXcWJ733TdPeiJ8brwd9lQGquksg8+5SlVMum8HZqALinLyAD
GetY5xTkFDuqkYMHR5XC/WiZ+VJYG9cqzupYc2Avw4dAGoIHd5BeksDMAIbiHw58eITOyo0wNobd
H9Sczx01eoUQmg9As2nvL0bQy9T4uDL1pkxtdNXbqiYZZ9G1WhiEYeg7i17pB6/RRNwekLHauHE8
ngfiDivIceEWJ2S8MCFJ+MJe+QEOnvGnpThLYErUFCV+sFDizv0VN+VNnifq17HQi0UGIc4Timkq
+HN3uGPv2a8dudSukeAwoTOHZa+0x/GqY5+96xzXOnnTnUONGqc28jkfSiQ5tTa3rqFM17eFpjcI
2hHy1VtAk3pt6Kck08MNsu/tufXDeGVXjfJYRxF8+3ZTfLGy8dGrxub/KDuvJbeVJV0/ESLgzS29
abaVuiXdILQkLXjv8fTzIdlb7K2jiDNzg0BVZYFsCQSqMn/zyy9zZHgDvms7/kw8JQpWimreT1pp
f0cflYWNnoRvMbiHdRlr+rN8cpGBeFW0TN905MaMTcnKHAkPXpBq053r1gsfrZ7isTIkPgVzI/hq
RoVNZgaOel62PfD9+WDhlPw1UwoVHZgCrZUlLEcaTFWt6rmv8+4BejCLzKUfjJazyfRYPTrLrNHi
rtbst3YhtRlaCF4p7Yy18NamAsGrSRv0cxHa+Rcbl+GF5uZ4fXHW+tJYCwlOonqIiNCR8uKLhYHv
7yhqZsZa2Gy3KLmWm10ZdGALC/DzRKFHqe7Dbky5J4GD5JVqrYvY4v9mWW7LoV9WTfZEtu42IMHB
MuM2MMlSTDrLv1wmhh18hs//KLsJ20qc1eDgjQGUMHktkBORfr+znWNj+wOq4ViGIOrYYtgb9J9M
j/2qZ2TPMIr7T0MWQnZVVe0sg44OeDRwLW0nUACU2vojWpdIVCxTazNrH0w7v8hgUCjKAYUcbc3y
zrnmvXLT7/Z+7cxbSYONKQ/11NemozRrRf9V9Yl1Ly0jLVZKE2Ys5FTnaYawKwm2oerCuzI0kVwr
bKr7lWOx/MrbsPqsxZ99qm/BaginhxbFum8a3tHrtqm1Zw3iwK4xy+FOQwrwhDKvuucPbB+Ndo43
NcuDN6MPfjpZln9xSG/hkEMmCQ33NcmcuelXrq62mz6GEWUHU7RSCq9DBS/KdpSXijsHAaAzCVtn
V+NF8TzjvkMFrVQQ5S1Pnm6a/zp6jKSh2/7DRa2V15XK1pltFW506e6ykrS27FgoSmAzMRbZoWpi
8052JzIgcQ6KO9e4QjYv05wfQt2C07fsYmTfU48Yf+ehe2x7DElEZcwREbKal8Lur51dHbura5DE
3yKHmhvEU/L2lEMIfOjQLPxv2wu9QLwB8VSyu4sVhoGk3CmOh68R9qkHt2dr11UGcoF1HL3M83TX
R155L121ZrxHhOYijBFV6l1jTu+jRugFh163zbMTRhbuTYn2mnVFf6gtg9R+aaiv+VSp2wi3mr2M
diH5dMcw+5OMZlH5L+oQ7b0MlnjeBLERvBgJsrqR8ut6haLJ2GMUL9eWxkscLQk+TaUe59RYtCMH
0p8UL0vXksa+NSWN7Wh8moxKGvtDU5Lcf5mbxfz+JMn9IThUWVovl0qWUfmgHBvvfchXcbLQPucK
5QmpzmW4CGzB7yYHKelpcfY9aRzvQVWr6LNTs+pYNPZdr2TrF8bBDlCR+dbHzhlA7EDRZSyf1XHx
bhqNNz8qcdkK3HxjUft5c1wnQZjf9I9tHZ2wNYVqqBpHx7aaZ1jh7XOah/HOnxMN7ip9crDN4Ksa
qd5ZWqplI7DMpDTnR5gX3aPi+tO3T62ejt9CZUDo0DDq/ZSl59ku8E/HMQR1q9b6ZOMFtKqs0fvF
2wi1sykd8pVVBs6nCI7dNsnn9A516+RuUTN0p/lhSp1um5VAVAaxxJN2GSIRdN2UlrGf7pM0LNe2
nT/hRN7di8jhUGCEPLU8i6VpxV57zD0lXYvIXo6t55Nv69sy5g2P0mL5lHgL9djEdNP97XB587qc
F6CFJuCMYDa0rWs5KFrdOuWUPBapYjnNWRleg27XcFR8BEwMtBHvLLZjXBpvOg/GtV+o81maUVps
kBSyPg0lCuRqX361osR8c1WjPHiBd5gm94Wq5CleeCJibSRn0Tztw7irL7f+TAV44hl1/cEVqTRV
f+fXCpy1Zb4cYFSYd31cnNwMK7YwXlI4i34lFR1z44S2sRNRObNDqrOZvB+Z68LVQnsOKxBoiVIa
usXKVHWmYLfEyqB0hSjKBa5tPHhGNT1esR3J1Hp3kkQwM8/ez3PTrK7/xaGtvbdluDOA8KHK9FNU
46GZpVuqM9VV8zt1IPCuajt+qXn9nxrdoRlmaXSnYasmM6rI8h7qooZw15j1of9Se7kCw2fwnyiw
aGfePF+GwvWfQI35Tz3ymju4r9Za+iQWcBBqnIWd76VPDujtfQ68NkSwgAtNoWo8+d/CAPHdq+Q6
mjLJOuwq/lNqbWBBwFkxucM+Xs5Qp3k/k77bKFieGDHKxDn7LRuvZq7bLRl/57HGxuDRwSWCunav
s6Cnj5o6A5UaXYKqOEoXIiCtwosLj+5OV++vEUusUcK0c625Od76SrMeMQvnaYyxH86qkKHj+pIZ
VoXJg1ojl7C0KZ7pp56N7Ic+iakkpgriT66O4qX01VXRjKtrZFC45uZ2XcvAdbtCCknt2BqbSqo8
eCM7xnaosh8+hnxJp1pfyzzDeeovEcqAncgQ2deIRuUOCFl0PnVd/NWLdOW1svFs8+IcGW5YTadJ
D4DD613xUhnQXL0CwwgPeZFscn5Vlc4+bTiutNJ0r5YEohRv1Cw9ldqFhyP3lXR6aqytLMuaIYQh
Py/3lAxcZ19vudtMGZfI2+xGd3uEh/z6VQ+yTYWs0luqudGx8TEc7rx4kYcS2VK2MSV0vRBRmxbA
6maKzfwOfDUZYzQiV01eIWcqnR/GJR67KVIqVbA3bX04Ssg1urGAxCdWCJrSac9yMEf4LKvZjs1y
JR2ZiqiybSwm1tJpS8A17HoeFFN7NoekO38ck8kR25Cy0IPjx/io6FA5AyXSnoeaje+icrQRyHYC
LAeFdKS9HPDcAuqWfgFxN726z4C0nP/olwjNRDNomSmDt+ntiDWGYnk/A6/TzkaCiZSc/a0pfUrp
UMqV0zLxvE0ccoPIPCUdcBia/EfevP155G1yboHkXc+kr1kGbqN/69N0B6uNYtz9Eauic6KTwxor
mwyx2h6SGVQ1a8v8oTMH46Czaryz3N69Q52w8HdlC2Ipw+VrbbVWiPKlPUxHHDctMgH5FP3KXDVG
fE//InRK3nVrrOyyH9a8YMH4MT0D6IbFaM7Dqa5n9wIXzd1ga5HzOzLzTelZ8fPcYj/kz5W6mxtW
5OuyCJ6Vxpj5CinmhxicPFQlXNMlVg5aMNgH8MrWSpo4MLubsAfcj8Ilz+CxfgCJYXyurOGFzXn9
oC+LnmVMWjIGw/JD6/eYRC7zzMq59P2YAsA0hsuNs3DjNyAK8yuY1RFeDRFyuOnVSXOJaGt4+CQV
/V2iu8ExdZp7Hj/651pVMc4J6vt6STpFc5k//h4rEye+wx4A2gVJWkvHkbhTnYLqXov6qnTmTq5c
9Dop9yN5S1gyNG8DluR1VVzYrCZHw57Ba5ecNlHAjvoo+k2Dvikjq/3ezeO0DW2nPnlYdzwrg/pL
xr1sEXgOcvspgLl5xpMw2pYDZB9cLMy1gwrheXRdNMXj5kEOWEc2D9LP9uR8VeaSgd99EnGbUClw
spA4wSAFwdYc49MvlYYuj1fZLTcoTcexj0mkAmMLMu2xRHdjCDE2bNVA3zvx6KEMTRRq38u2qeMW
02OI0eo3MmkIk+StfpZL28hzH7qxmzfWUiAteuMMCMQ8V6aHs8TS5aHfdXJ1HyEbuuTQLfXROlB7
PI8USvm/Y8kgq2uTbfYKFGuxjQMFCGYULZZkrfV1zoxPWWpN/9bVKxs6ynfVbB1Yp1r/DGFGTbed
2tdxCJZUmOs+GiaviaHos7uiCetT6QD9oQir3cu1yz6K1pMd5uPT6ITtAzKb/iHAYGY78ET8RsZ8
TVVVe+Me8Q+l4rDV063xm0J/XNTJBWm2L12L0VWzHORMDk6vrLrUVU5igCVdo9mpKI5SGZtqNd3J
Xx8iRO6xirvIHy//dqVfDccoGn5IF35CKqoTVqqtyyRSttIpB9OaxpUdZZ8NoIAPdRNsXCdNL9Gi
pSxdWCUARJv8AwqVprPpreER4icbAraeDtDgaNgrGqg/UrY17oq7aBwsTIpVsjRZO3z1qFXhL/kF
XZDo1Jg+mtOZ0n9tjPCnNg7Ko6rWqFbUHav7JRylzHTjTEF0RpHdfLXtaY129vCV/I25n9Fv2sn0
ImxOeq12n8xKMe4gUVVrmY6MLc807L8uRadEL7qP8exyWflSSu7OaKfbOrcY1mCL1vIaVzS8uRYF
JznALJ2xj3wWU6UxzpVDEiW4KPwO+Nuk2blOkig/VnD0cPP3SXIhx5kpN/es6HUvflNwdDw3cV89
s4j7lRZZ873rHBzNO019wLHDvXjc9OuGndH3OOmfU7WpPsERT05lFfVbmWDNPxQf4DIQsGAf9Vp2
ADzfvOVdupN5VhiNGxWdiXPYwjWf0XA8iCslGtY2JYLYovT1X3aV1cpBl+Vxipvq7loyxo8TX8fl
5asuh9jxzx5A2JO0AtV17hoUscI8Zq3j5c52GgJ8oJZmLavrLLW/d56qHaWPR5j34Op6ejHTditd
07JMYjvLJns2cPRSEICSLykHSR/Y3fTsJIpykm97/QuCoDgkiAYaCAWkoflZKDNF4AcPv1v1XIQP
UWV/FrKNtPAWuLaGbA4lcgb9gV9claPxqjcKld9Cn9ATKcwvkq7q6goEOwWmO8ll+bGnbTwT2U8Z
tajhHloszK+ZrhJbh3u7BI68kGTkQO6xzZzkJevm4GwXYb9qQQWRelPYRfUFCn0laSUZkCZAiOol
cbqLaUy8xGe1frHHOqQWCitEBiUs2ZcIZSNixxXsoGg3s4c/loQ7RTzde814d7uefGQRU75T0Jsd
ojB7NBKy3ENuzohlJ94nLbHyYxzjTifNRY77Dh1rMvPLqDlW7mOjlwdpycEz946FZ540qJXeI0s9
P0jLsp0Ww6ya1dUy2dKnaOO3HSDJpSkfPI17y/zSuzky3bOaqPu+wDdjwb0Doqxjde9ALd+aY1yv
sf41WW4VNoI4jXLip031AmJSgQBahuNN1yDf0MISU6oGZmpfZRiDeMV5WPB1vMAffdVxHx2tzV9r
ON9pobwWkwU/crS+SKvP5uJkWL2+lmbXhYtjKtm3a+xywWis75DV6+/7cC7vcwVbTMS9mm1rx0Ac
4xxLwdAYEdjn4JVht7OwskJuLZoerTaaLjpFPupHrHQgAJDbALzCQ4Am9L/3pqSKulr5f5pmpL0H
/zFXgmW0z2MLQzez3rK1zS7o6aaXxrfSi1vX5t2kbqRbem5j3RIgfdz3yU7DtH0lo39c4xYHwC1D
b7jXd3/EDWoDGl8Z9lmoOD1rZTueofBNzb7VKJJI2f+af7l1fgCf6KHd7Knwz8sDtAvZEiNbIIyO
snN8vEO2g+WHl2HOWozq3lv5qNbSqlQvQVhj3JZIt14gdLkbx7HmL0M+31lLuTXNtZeuaqK33PWG
rVtr8V2hZNOmcc1f/WK95urmsMXeHI7R0hRjoziun5vcse6ky4DqdglC417GPDfEDkjcdpqie2sU
sK4dPmiz46mvBVT+CwXndNXpg/paVhmZM0Uz1zLaNYa13Ffhzg5q7bVSDQxNG0c5yGgZzryFZ3e+
G5dLzVryEHiZ9yiDWXLw0t79/PvjeliFPNJPmesF6CIO5Vv3y9MH5TWd/P6BjNJ3cxHtny1MGWO1
7TbSVCZTgzVdgnhvteLN6YZfjqU4R8rZyrYcU3vjFAOlx9nMEYTuNJvl3lT2qxB5Wzad+BHirEg2
Ngjsjd4dDfJ6QP0ziEQDJhhnK+qgCwXxyN5kOXW8FtOVlkya52kUyEr9TcxZr+atYFrrLWx3myTG
8nkyNCLlzgJRKfFftRd17M6620tuwZ1we7SLNFh/yB7IqRwmsgdnVt4raRkqehd7OU2U6p8JdOH1
KtL1ITtBcQsYz1W32Obhs2nx0H1SR9d86jLMkDNd1Xdl2oAbt5ucPL+XOMdrO3PSU9fO2kWi+65s
YBSsgxqU89opJ8TMCudyDc1b4DBlSx1ZYuWA5FWx86y8wJSTT7Mz9x/US76PXkuiJsQXHeWeS+yl
Hcu/kNeiGmT6QesS91FCAtcIthFfES9fy3kMlsNCaDkMtYkv6nIVGejc2V8sKLe3LunXQhamW5/K
1Fs7xdUOzkDIn1PNTzh0DistQOs3zNOTRGRxVe34PQYnAA7zU6Ji4EJuPf+/RIQZ7IQoY8NtuRr3
rupsUkcD2HI9TmYUHS1Fe/mAdrme8kvYF7kRnK9oF4GxpHaPhJQJn0wpdjz200+2ARrNQvrpVxuR
4i78X21hoZDe5N1n1qbAe3xy94iVaee6topdUMTZJ57Z75NsxGFb0//l1bDXykzFdJzd1TaozPlu
KLX3SbpiZWcLJsmVqY+cVrnLSFDfOPp/8vi1hf4vfH/8NbN6lSDPzy9QueOpVm/8sLReux5KtGko
wS8dqWT+kcmTA6C4q8ra/eZ6irKavKB8yXveFoBwUKdLfST23SE4YIPqPMiV4APhPRK06ikGoHwq
Q+17OUz1k7Cb06ULQZVrl1h5S9TSJS0JlS69w5qq4VaWrinL/8lH3CdhiOwkUZVLsqu3FH2bc39T
d2IBd+2ck+hbnLbO8Zb7Gkr+0jZPd4FXnwrb1wcAgHYE5POqzYG3WnLAzHivpf38nfduhPN6P99F
mak/OgM0VxmIkiiE6O8nz24TkVuqVQPpC2akPk7nEEu/ZAPqZjlE5kM92dFby05BQ4Nq1TZFjPm5
0T/Wc38U1mm/UE8LnHlIY79Ij11VLymlvHvhoU4JOiHQqeuTDFYDQgBVZjo7mRh1TnTAbx2w6EKI
5enrns0MxTWZixxHvnW8GFu12P3RREp0vKatf1P+09b60H99DzaGfu274ukEZskT40c7zZ9yBSKT
04bhRQ5RpHypqsLa37pYRoWXKdEQPMkLkDPoAYCpUAsPnfKbXVxhKDura7NTshjKSX/vFL9sn8fZ
MLvqdi40b4PCSvwsh6zlYZckcXxyluyO9KXGwWqC9kkaU6Cl53CwftzmTObw2YHeEf6boJKwGsSk
Sym1Nw2i4Uukp1QIoNcgiFaygDOtEsBjx2PKVMMXeKgGZrZJR+ZvGU2nCjKJYaMmQdmzFbtb1nIZ
kMvCRWVlRJ3W6a2fqXFXLYZAY9UHq9bqzM+qEw1bUALOnerC5dGLoNtlYQvYMvLv0YzTN2lcTzt9
7OAfdXXyYM9AyZaWHIo0MVZdR4VDmo4ReycYjuVKmjJLs/VHpUmci3T1Vtjt3coFb79cRGmjGtu1
4+R38/Os2fWLq1akb0p92wX6tBfXydy1Hv1MGZ7SOamoNM4HcZ3022Q8aS0FK2lWKVy9epGu/f9O
clO4etNSJrpNyqk686rStXWFzj4uueAfxH0aBbToOOhpDgi+xpvaa5oXSNv2jBLOn7FD00fHGZXE
dYBTwksXWhIbxyZpIM/mSYh4q7JRQe1V+SMQRXcbo7+4g03R8/DFKyVxMQzZO4t3SmrgJZ7W9vFP
vpG0qT9mOwWa58oOWyqNfwbxrU9FQz7Uz6z/XPb2WWqNWafhjqqSbWsFmIDDPv1wxbsb2ed+Du3H
ckCe1DeSnXRbbhGfMz8c1wKDT6fY39gNZIffk9Rax0w0x6BOm+M/J0mUm6KaJZMis9LWqdqP59AB
QK+NCL5ie0Iqv0xe6oWfl+WZcTAotT71MI5ZUxGC7MJKo7D5j6cOxrrBTPih0COe33qR7wwYVq99
730elKD5ybuZ3F03vXkjBr9J3ejnMjIwqQX/tInxK/q+fDBVue7glLzQnSyBw+SV2dbS1PF16hOM
ByqA2vqYI5FnY/GSNWp/ktG5RwHIjAL/IqOVGpwaT3efZNDel9PYIvNdJ8+sxY8SYlZNch/GaG05
y+XnrNFOuc+WTabIh4edqq8rMz+Ybmp8K33k1BdTStfqfiUUlj8Xbo6Ki+8Yp07BfyqGcLv5HTpM
rfPTJ9Qha/LXUCdXP1z1d2g8dO9XVfph0cmzP1w1R/tX15PyGSOLYqe3ubInK4mHNahVPYzKV7BU
xhlbdQOjwaH6miUdWd0wTO/RxMleuIkfJP42PRwIQ43+r9Nre3yfbphWKtPlsr7nwLVKoIQ3xSZv
x3eNEREO8YzOxcgzfZFWo/umAZKFkKgyYG10w1kGWnuGpDQWLR7UE7/AXtrvgTjyoZrw8mGyzPl9
hT8+UseVdBOAhrt+FzOD+jdT8V/F40w1PTJb1PX+PE3GYlhhRWtuZDzTlOAsZ7Ouv5/d+j7MlmHP
RVPg/X0FbnZTufl0n/iBhw2ztpXW7WABkb+HjVtuU9uYeEIRC1aY35CcOhXsSWsKj9xP0/2HabGP
sIc7kGkGKiXvYX9Eo8ZDaWInTRkQ1DqG9B8Hru/lvGFv4qUwjD7sV6XTjUx/d7usXMJdrv2/GJDg
iKfc6GXKOdP96qKkrJDKUD9JSw65WlBeXQbl0ExBj02aam7+GMhNtbpIX8KFD0gqvyATRT22LWDa
rGRyX2C1MrkxaotL1et2uNW/BrugzHVr32JgniItHcb1dbJSV80OpjbSMYsVrawmkE9aTHyWhUWW
879UGyEJD1mASGeuOBl8nbrB9lpL/evM3i+Skzn0O8i2DWU6fGHEHOZqAeNDzQrVLDw5VZ/pdzJ8
NZO5jtdldN9BscY9LNVDoP55zMYzwjTDILN5Bqjl2Wu/o1eGKiRKyhi3h66rfOAgS7gE6uQqj8VY
r6xxaO2dZNdNpUHtE6mDnWTcQUdP3cppIhXY85J4vwWlvU1QmDsFjr3197RSEmRqDMzKYo/d8Nzq
n29NkbaWZuZBYtQXTsttVKStb82rv2sUglrPyaMgqVnk7jPU1vTVfbbtoXnVMqd7jttqX5px80oe
PsY62/tyHVPt5YuYKn8GgzP6CceUmgiJK2Y2gQE6YRxZJS2j5UjGRdGHfi+jZeLy7HMmlg7LaG5g
AhSGfncno7BJXpFP7BEYY3CRoJcvFhuFd5xrZXgX5ZIabNQ1yG1GfrK9NhdhrneNrmXEKc33kTLS
QIHyl753/inkdRuRwq9c7a8XkpGZLOf66pmlxDDvcbU29e+e6j5Ntg0UpnbLjTGhKylNOEnmY9ZY
7iFGiWZlLE0ZUFO1g9v/Qxq3UKxQX4GvOifpGmcL80QbjxmLDN8BaK9/tgfXP+tWiYCiEQ/AI0iC
QUwfMUJe+lD9PKpW+RP1l7UAeVQlV85s7hB/WQA86Yx4p9OzuUOix3jL7fGf0tKMh1Zty8/LpKFq
m7U9tuWLVaob3x2L7xVY5bWGsNuyeACWR4V4p7Mn/aTGbrjCtsddFDgImeyOnCluLvj/Ns8wddhV
IkoZwSzfFtXQH/oJw/kGgaQuLNO3ulficxzb4Ub6ZXoCgyZ3Yh3x5mZRXA7HABlqC7k1bG8RM3PS
+dX3bPu+r/RTrBYaJ4D9/EFLDlqUQG+X9O3vUR9U2QtavclhXkYlOLDGhqXHSIsXchjHUJxelXqA
/8/JtYehsFl6PsYMAKW3fargRJIp4yPJmpQSiK8Bj4Y8wr4e1lcyx1+6UB0f3crP/FUNOj029Pgi
fVZF6QL4y7knL7d1fENlAfOfKuO1WGai8sni9njrj3liXCBKYgRMGfLW7/jdZgJLNGPJHnTIdWWJ
mezagN17mo8V6i/qvGoWSMtfIhYbxScfH4tbhGaiBK6noYawb1Zd+hrtg9/EUCF8Jn7hb9E20q/s
0hs71IqDH2rUTkchkUo/lfsJWEwe3sdm8TPq9fk7G1cIVGVVPBpBr9wFseKsqWPN3/1hOI5JOaK/
jMGLYaTerrac+qurjysJUELsrMuoDs+kWtRnLYgfOtmzgbQBoV1V3YvmV99FqgAye8MSX8meypgy
mG+iRdcuGgaD8pw4of5NNwNvW/ajd0TKfH/1sU8N6ueUnYY1khPp16wDwi/KzGQLzdL0/rXq7Euf
mc2XpkVAIiO784TERgKmzYLlrnf2OVaxi+k8z74qPJdjgsZrMaO9SMn5JR/1eqNYib0Ll/2oibTY
Y6WKanN1SeOh3XaWdYDD3IVrb/Tni4OMCBRFuH/Qbf7adFt9N/Ca+ZwAFkWQ2J/3AGCSbzlSUgkm
3KRHU5bWaH5KNzdjSN3n2x/Ryz1KhfVFgYC6HrL6QbVC/M9Hv/OAdvBQv7ZNk70YZlj94QbAiINi
q+ME9yBdzWgFl+UCmRorq0TR1b036dljsLh9Aln75Hb8ZFOtya9did73B3dAIc4fcyqS/DoToBOo
6iwv+pgUIE40ylaatwFpRijAoZHlabuhbMKHmMXNCtsiqMc6hQIjA8okTbfCJVtJ9OkOLwrjLTN/
zmQbXr1c29p2YDWIAUUacu/QJ8cpAXKCvc5empbav/flS5+/hESNutXJ9W2Gxfm2HRQf7hX6Am5i
mS/Sh6xorTTus/TUg8uDtGCXaBXho9b34R1csPpkAzdDMqKcvll2fGrjIdw3JlW+12ZAQUJX8X0F
xDDtEbKN0IDV1fVsxP3XsE4e0yww/x3jaK2Hnv/DHzv0uZrQ/FQp5bj1bZgmhmNG67xp8eg0y/tY
tXEZozSRrALfaM6eE/YvQWtah6FSi7VfgoxeD8BHB9D2T2lm9y9QP42NZzkw/kLYKEOITshyKR8v
8dXgw4W8kQciO3C3uNEMayEGyMCVaTDZzjZwRn5NvMMvmTeuUVLntdVkkC4hvvvnD+1a9Skr2Mle
+uRglR5eWQk3iF76D95s8TjtrPIUWvO3wEqmR6cveeC6g7YLSTtdJOIaVrNjidPcxWqWuMGO9H1s
qngW60F/dnpUqpf7UW5DuT1jk3VMoicOCfz/3Jpgzrpz1uQPEnHrd2NNXcUge693tgwMppWcJ/3g
RdqJvHpwqfTFfjJb1GlHEHiUY/VuOJLnP0mfHJJl9G8hA7XCOxDpLBVjyvVqcX/lsGjIR92B01v1
XfgPBB1tV0Z6uSjiBJ+RnffwNyJBGyPW/KmfFnZQbr+GS4tqZPrsQkuSMYnXxx8mWtgvTTgon5wp
fcjR9X+QIadB6iDXUWeWcNWk3m4PuQfgn2upGjRWexHlk9HJzsKDmznlRhnJRL4LisxTHaKclGPY
oODFsonVPthUUI0vKP4b1wOCKfjbKW52jw/FdJQBv1GNyy3ODQHNGpV6usbe5gZtsW9z6ywFVLVU
SQM5Pg+epSLrjPG+zlpQGarj8Mg1gV3TPUatfpn7vlhJc0ab+RB12AxIMx0BaypjngPSyLR7ywZb
41dtsZL1Pctc5GlS8oCTDfH52rwt8D+0P+wPrqdwg3AN1q0zllHJnRzMNJqalTtWFILaFsEzacvQ
zBuJSmfvmtsqdsy9p6WQ5XD9O4vdVhjBWALtE6+kOTjwABEtd479yZ3HGWPvxLyP8zIwVgWOKgCV
eN9IZxAzUrObvwdaUVyuptkjqR32QKXvYOLmPIWLlPC01BLkLJZagrSvp9Jbiz4wuP1xv8zRKdVt
3pnKcRiCsOB5l2Py+VqjHLJ3/NLbpksTF+Z0409ZdZz4Eb9iEJ8vdar5Is2+wYsOtNRz6SIK4TV4
gi6TJruuHoIo/CZB0OzRQl8+IEQU7liAdN55wIGwHanyi96gHLuOmtqCCdC9CbJOGaxy00d+d+hh
naH64r83b6NFrXcHwKHBOk8qXgaTV9sHWdhF+h2aKvrDdVk3DFqw5gdY72UN976Qc/qDVXfdSib0
y3JQBpgaW4nBz2lZ/YEDCNblnNSwyKoCmRpW3wefRO7KkRWjy1PpYZrOuV3zIOsbqrG4l+MU2G2s
bEr2YmZu6oNLfgQ8giF25tQ/8F8ogq2jpgFT++iw8JcxCF0+Qr5F/m8Nhfbx+iFGQbbcsbA0l68p
X/g26/pFMQblYfmD32V5/TskKuhtiwJsaF7/cplOaSw6eFbzlJrdMYaIxAt7kcETRTyRvMOPYZVA
ebsr4Nn/Rx9vCWRzr2wixR3WBliWQ+R0BtnUUkEULEoDKGiGUh6bBRd5a8p/V9455nVUcJK3poze
gm1eoW+u737rvMpBo6PZ+ZaJvYZhJbtymP1/wDGyngNGBJEc/lBtm809yrTRUa/c+Fh0Q3Wvhy5e
BbHpfQpaB6g07nVH3U/BQtswx83EjS8CHfVtNeEJlyYXQYvKqDTnBXsROIzegq1AfYI4ie13Yz0g
2F4/sU38JruelkwFoI0gO9pDWX0d7BN1PN5tKIAOG+kq8d5cGXZsH3Uldbda5/TFHn4XJrgZZW82
7RNzfLiDU41vjdxYchekwwbJ2vj9NsDZxqXwlM8fbmMFFDCbMqZpdbAN1QLuOej7LNxYlZMckgks
PK9xHVkt1i9Ih80DD81KB02DWhKCeN1dbeoX0A7tLgKhf93NqFEKFJBcOhRTv/IP13acd9E9WHES
uqAsr30yEW7SOZq+Z4uAhUhZTEb3NnWASqUFpLp5yoLqLR/j6nyVw3BqkGhL01e09Ig4nApgB6EZ
wN2tu8mUUl0JYuBP8ADII/R43M6Yt+6ACmlUV4c2LECF+zW2JJmuqNseBbvnpPHVZwfCrub2eIcs
raHkCaYYOkp+BXCRdRvW3YontXIMKII8R7np3C/Xy7Gi3zjDgKPHBu8EAG6Joz6yOYAzpvWf5AAF
dtfHqvcoLce09JUSu+pJmsGkWluzrfytNPO66k6zMfMb9sLhk940zS4eGvOkYwr3wPo3WI8hmW6g
YQkYZ/rkAGBR3xaROqw1TYsfmtjGbYVl5nDso+5N+m7BgaJ091nN29yyeacPyQOw6vF0nUR+QLtL
sL0TVFE/juapsJTgyhoTeJA0ryCjxv442vx3s1uaJZrJ69xwyrvE15L5lXqmtkXhjne94pNbQXdn
UTPynV25aC7dDt0i0JSAsdkBKOt5dzGqqDUlfjk1B9W+WPcfeqRbZsk11Qm+jjZQ3IDMDB4oS/xL
FNreBYsqHQeT/yHtvHbkRpZu/UQE6M1ted9WLXNDaKQRvfd8+v9jsiW2eo825pyNBghmRGRWdTky
I1asVVAXFx5hjCWJoDKCCoOmsLOWj7XM14nwOvC7DRAiCdhN61yXdYRXl7l15YoMDxmxb5YSp4Vb
FyvfIkMshmLukFcHU9KqvT44dNRZFbSQ1BFMvU6OlWG6m3ISWnI78DsdDAsnVa/Zsw19MP/Wzz/g
cd2seaOam/jmi4McOR1fi7zfzdexwPEafl6p3gZ++vGVRp9tkHHNdSVZg8lND80EUhIHmipJ/owP
cdrUj1FhZZDtq/RnTwERFbtL0bQ2JdHRPxaDIT0adR1NuaDkmyep9yP4vhcjS8N9BnF2nDr2Xgrq
6hqyD94OsamDwzDMiTml/WpWzWn+nVZDNJETv/peocRC9y5r+LU86dRr1V0T8+XqIpnagykhe2/B
ilVEIVLFMtLBsdOADzVsWsjK2D4lFCT2TefKD/Ti1Wi3OsmXTguuYgdVw2GR6eRFDBVcGJjBz3JX
V1sp8vjfrGS42qrTHTx9LC8j8JyxKXdDnWjcE4MWnwom85kYCsc7W+6aEtxXvEGLo5BKl3d+WkHM
o6jMeFl2WbvLeVhXjw+LUyyjyJ18sqofuYewcTIpHjeTuvHYOvU+GTp4cH+zt17P/aQIydxkohtM
nq3QC656G7fHkQw1t4SUWIRNHDL2g1dxFoeOhuRg91mM3sQtIVJHNTWSC7hR3i2zrGV4jrUx1TYj
b8cDL453Q2WotXVjSflmccheF6z1KNE3VCVckAABPOroCMF5ocJaoDr6STjEQaZLASJ8cRQGYwoU
Z/zCZOcCumx7MNf0abdrQ2YDnSE/DlBgYtFZODrE2Z+JOoQb2r9X6o9l3jKF1Hewzn0wqWaRr/WM
z7pXwRk6tfN5JH8fdOsYShGcryOteoGhp2cldL+KkbD7qizvVOj9NsImDmMS12tgIgNAVtYRtoS+
QbE0knzeyrIBKQw7w3DtE10E5dnNKQWrI5sBtnX6TehcOYB5kBSJup0hPKTtg8uoygBWz42B3EkR
3vScFMCML07lH33fcDc7ddnHqtrRAe3WMzJZca3xkKiIsAgvpdzspjrSPDOceviD9qoEhrZp88ze
oNfV3kzTaG+wXXY3PdT/tmwjPQiTPtln5xQW59vcVLw5cpnYcoNzkPv8k1hBcflbiUkupb+NmYzR
ZllDal6QTuGOftpDrQcphyBEQ7I4NeALSSv3oAwKGJBMrki/avZa0x7EjWSb6Ws2wNGT2DK4fCjF
yG0le6Urns5L3Kt1sfbgHKbZpeud+ZQ6PhxbwjqfVqGqbmWnhNF4iaLMWJ259RwOWqtl6wWG3qRq
u0uRVVhrCSCHxaGmiCv5eXGt/eapVei3E2XFrrZosxnoWZV9daZOW+xKoTkXKVBmuygGikLiL7sw
1WUPw2sOpG0p1bbc91q06qAGlri3xT60VFOA6vTbxSZCVDhqAPdInxe7Y5MgQrlE4Xs14WPhmVeh
TUujz6aDTnJS2v01Vyz9rI+StnXjfoSlNH7RySJ+n0InsM+b0M6NjDMQzddQOMhe8kwzRagHsnrH
NyNvXxDcCwsluwismUCk0U+z763CvP5u0iVuEQTyTNgN2ZmjFtOviQtIbTKJiWOMnIpftvl26IGj
rgapL469LN8WCRSAxv1VMIgJmxOZxbExBj7N1InnWeJUHIoiKI+9293KiVNssUfIY5zpA9xIpRrL
Kzdr/dvIrmtTa3nz1mhPHlvS/UPQxt/naIh2JhXliZjLrennJsIBQnTzgxhCUTFhOtRO/EnhNviw
2EM3aXf5lBXoGy+7jnUOuknK1kNFen0jbE4UTqKfQBXWlVEEsAIQOBuTkgvOKhsgNZWZ5KlpHO2F
Xxw6D6Q7jTfwqdOXe10cr7P1wjmknUvrjbeOAi+6km+Ornnr91R+f41DG5ExGiSyVe3k0VU4esOn
Q0Gctk060WnRoTVPLKegIY3SeqNO3yKoC45uTE/QvKQtTqVq+j9/e1h4H8okK08thejzII/JuRn8
5CyG4kzYuEWBD+qfYtDOIH+u1eCeWSDoNeLE6bKCais29O56SrHLhLB87JSz3FbNLYvpceySOPqr
Al5qV27w3UgdEw4fOX+gTlIdSeSme1PN1OfAir+LCDN1z7maRJ+gIoeJhnsgkfPoJ74qaHHQ6WJP
rf4+lKchKIxXr6PZr8GaWbZHmEJVvsOBrYZbBdT5yYYMa5+neQc8L6bKFmjeF7mzroZBSjqopbUJ
39i3OlJ69MPT/LlAsHw7NLFzUYcCoMC8XqWV+bqVAara8bSbCuHQFVS7wsaGqoDHYdpp9lOMVDCe
eXmnwKoEJSBsqYgRc0gfIZU+k60alCfXsVP50oaapLoCESjt1Gn3E7gFe6PpbID/cBu5gf0aqEE3
epDV4Rs3+a8hIk7OKvUatAkwQKPVV8ImDiG71aRu07MYBaNK+2kVm9u6pq2uB1N1aYKA+42sPiIH
g6jLL5OIEE6ESRLK4o8J9zy7xDH0zdiTZ1jrDcyfutI/5FPXTV81k2ACmEpax7/QfqSuA8sr7osa
Lc1OhvjAbSpkS4LAWntxYH8mhQrJnuf+DVpv40XDJR2lEqVuGlP9rOyvTVvAYCi6WEO4uoI8raYv
3U+bCBQHqVNfxNyl43WeOy+TQIQyrSyPOZ82usvWAochEBtdVLziP4WNHYPF3Tv9c6A5FkjHMhRn
8tuoN8iOJQzuu2Ud8RhBBE1q0Knj1hFFsx48/5Edi8lug3+4kf11RBLwLEbL/wHKdjzR0/wt0C+B
qmYvVdEG93pafUxCO/sYkS8/egBmNiBss49m1UsgcVMapKdhY1ThSmVfchNDy79ycxRSXrOkFZys
UOEZgbEXXE3KYCAZUZqP/IZLd26e/BDmlm7GXf8rClqiN1FKF76JMmuywIHjDJ+4AF7BJL+u1Wje
D8H/NK+l9vIu11zEigotec4QZt3oiR/ua6dIYCBz/VOQZDaAcrxtU1gPDiKMwulNptiuX2yLHE5e
/F0Ds9hnUdrtGzrBnyt99FbtxFw+9D6cM6HyiWb1fDuOhX/JFC8AMlbzQpn98JW2hTkUqgAYQ6NU
fxhaHRhoU7ncqE03Y3bYxqtiqnvRrQmY2oc8d4jRabVTmIKzHx48iyirtg9Z5PvbvnNez8ZfZ4t3
OYOiqHvoQbVv/0VcNoCC4DK8dxM9Vz/afbimKjSAZQT7LUMBsQ7hM/rcKsnjjJN3iv1o9e2PtKu+
lBJibKrv2uAqPPs+h+8d3WzaSJEGCOAtZJ1MkouVnkwyvTXiHKuyBcZ715hPc5G5ZYds6E0Na2hU
XRqnqT5AL7Tjzh7hzk5v9q1eqjsbeNznCbRUF473HMBNfTVLl2LXZJfjkav6UBTAabPuqCGb8jAO
6UXNCuNFswP5AiP7RDCskXcfsu4Aryno4GmIzCddL1Km7UXwUHRUaU0UW4TXy/vHtPWbe+HU1V3D
G/9StRlyVbb/DK20fNHbwc64E2iPfWtxIUod+WJq+thQIgftO5alVNSbjOal4bsX9eXWk+VDVqbq
rtbo5osdJLVoAFNWQWQlz6Zi9I9FmqyEU1Dj0Abz1fDIsAqT4oA7LEePHbju7dq8Kj4lbN3ssh2+
gMPlVsJVjTO5kequ6ge2W7br7TQaTbZzA04fk2Qmmfq0cImI9pzcaCm5/+IXITG2SyFCPL0lDBGB
Rpt066iNNeRzDJBy00HMc2OXexgKqwa7dGRMN1lXGc+aqUjnzohzRCkM4zktq/EeusCDGEkBJsSn
s6AZn4RFTsJnGSVQQOO4VAWyFMv0s5NYS2lJR5boBu7EUDxS7Qe0OyFlR0UxTE15O1AuXkSaIjQ9
EzZcYOeyJB53tLuVF2BUNsRpEzsQ2rlTvXjy93YJS/hkFEGhRI/MTp7Gwqg24WvMPGeJTGOTRM8Y
7dHWi85xq7Y1FW9OR4/PI6BA5ai2eXjQpZSh8IiDkxq6c1B01TrIFOf9ohnP9HggMC5OaUmms09p
0dEOk/L43v0mcj7tAkvi8jgMq3nsdtp4hqthkNbi1C2Qv0DE65gav2QvtS7N/E0Wl4DdKhVGvank
RZU192chTTEWhzlSnJYtjWt6NYYr0WgjbHCe2tUO6oKfDREeXdwzBq2RwvFgD9EXgRR7RxyiVvIg
nDO2bPH+cizws8XpJ/ZwiMP0yywlKRYWcY6kIuqS1HwOYLMCH8Rtv9zA/0n+TIq2dhXz3amaq9Yr
+p1ce8YdnWopyaf8NkeoVuTtkHwf1kuIrRT63bIUbAdrYBYbY0zY0vdqcNLJMaycQWqfrc6K78Ns
PAqnMDV9trUds3oowrF9djwTmhiHxirhHLqk32bwF+yaXu5urUrjmW5O9GFO5G9FqRv91OwG9JVk
wnRmxBevD2j7WXt9at0JlZXWARbT5YMDURj8YEJ+xXNyeBZVRz3MIcKxcpKmO73KQAyWrxxbxIwF
61gYkVDPvMhei6FmRv0mzLxy9sptfO+anfKQBZL6oOdT7431k9/Z9SF5mKgY9daH5mjidxbDdqwH
hPhoDO1o9odnGypoP90KKug5dKD9BSD+8Mn2oerUFMMlF0nYuxWnMDSQhk8LsXSuQAKkhSbfN1jW
k04qrrqhGU/IekU0WVM9Em0WbQMxJiwxs9ObuilMu3vJm7y8igARDwYQAO3UlgGFgX5zxu4KJbPx
JEzKQOLEUfxVlbG0P+Es+G4P97QS6nDqwaLjTkgMcdBlxTo2UfD3YhJn8B1tKr1xr2Ik1sh5pLVh
Td0X02rCgfqedTQq6bswibBf07WBxPz8wJAiZ0pezjBmiJ9M+AvpCRWA5BmHvKCZ5TwqLoP68Q0y
eQE4RxPUGUIbGPTdMtnPcxesc5RQgM35YACRIusbpZdAGZVzljswksRTWlhxztFkEn6hBepkIzh4
McYp28XOKP/ikqGc52KZa5fP74aNRhPp7C269LnRrOgY95r6UDV04eQTGF7UFvOCT1dlBb8NS/p2
RKlRBAuvKDWWU7CYCxuh+ygrSCADbgNgQUEN1oYg+DKlUOi8CPWrXPXKsBnMOuXu2CvYweORILsf
VvOcpHLXsOAqIu0yz0m4s1r7SQkJ8DEPsieRQYrahgadOAp3c1/1Mha5KBEjzlJzKNfsuoLXQDEW
E4V7yVzRRg3gTaSOzJjsbG5TDJrphwQdkSsb9sVV7PQEWdQuEoRFnSM/Ti29B03QEukG6mrzPLjY
jgD3TiK1I5I5cVVr9EfmzWFJ9xRh/2rzjZBtp2JOn67Gbw6SPo2rX/5GMRkva7wfz32OCSRipu9o
u9zgBimv7Re3QWdWHHyy4TdJsq3boPp3la6UJ6Tp4EFNgL/dBoRWtrZCfloEC5s4qzKSq0G/X6aL
s3ndCvIWtorlLipIKoJY4cHEQ8NO9tI6zV3SyXrnb6o81xCqM7ychF+cnXm3srM4Ww6F6/iv7ncx
pVni8VolOrUTyeK0whKiBYikqVV8Edem5QLV1NaTLHvZ8Y0ysvBODo0kzvEVZD0Bt385UIb7OWNZ
SgIUIWaI6yK8A9mhVAEOdpniokoeBeguN/GHsYAjijzazWrg4h9jWX1Eim6ttL6CMFx6nDK0zyKy
qMgPRmPyIEYgcT4mfV7O8xAUgSccGpmzcCIA1cGsA2ejWLUxfGtjt5AKCK9UQGDvTLgoMVR12KEj
HcbdTDyhoIDwSi3ZHU5D8XTLEdZl3x7hfArSC/1OII2gYwvPjavRapC440+DXfV/ubQV7t4EKa4c
nufxHOm4XHHXSKGF5LjkYm2pqX4p6l6/6DHCfAFFnGwaKZLCvwV++uepiFHB38MbXQdbMVwmD1Ue
tKvF6ITFGrCBdxam2btESzJQP8lR+PjvrYEkpYP82sW35BbyOLedzxabXpX0M1kxQtFhitbbHwPF
ZL09U+BDwWhaqYNo5DhI1QBbfwOxlGEcfZL8A7QQEboMhtnNh19eV+EyRo0KRygCQYKe6Ui/8AOh
VTvIQiu6WjL/yTb/UrNQeRDw3Fxp0p1M5+ZG+MTByb/JU4AYwA37GiDiPaX9YPpke+vN1CO+Wv7r
Gi2Wjd4k6MJNLwcoW0iPl5dCBNrTfybORtVeqfAbnBb7PGMZK523Kb0keuxMWxkOztAWxzodH1pp
6n3Tqls8lMmnOEEZMFA852JZXn2x66zcZiNaljlEZC3cOGsN3fFrbhvGYzuYTxA4W58ptXpgYkb7
2NHv/xGBqlU1jtbnJGv6fUKlBNwBYSa4OidF7KZJFOVEjzQi9VNYkClfMgP2SfhuSWSqMB2JeFo5
Q5gWo+6KfM5mMMCAt25wnltr3pw2veOvcwmyHGGcoXXgm8O3obOVG6B+G3WydNB0hAQ7+hB22lQ0
l+T6hy2r7p3il9YjOaKr7TTlQ2XBdnr17MClkyYxL2MCugG4Fx3yQx8+VUFqrzRHzrYII47pSUZb
eDejE1p3oPrVax9ldTXQWPkxtKIQpiLUbEm4ah+1urB3DUhVUtcMvU7rVqaCOlAXGpTUuLhvh1Cb
+u5J6fqNjfRUCBEY8nI2Qu7eKsp5vQaH9AKEXquqKEseTve2baOFd44Ve4eQ0s1J8W3jDH4v2rtg
xacuk3ID+ab1AYKOGsZlU6I3LDU2NEYb3Iu0ZE8LhewXFC4ogolTcQgrtWCP5AabxSbmBJajrYrC
btYuQtH3XaSot5ZfogUtK8462fU3HRqS7O1/wmhbpVBvHSTVwrRAZqUhDN7Ewg2sHwvwBwfBP+dl
KCY7/nBZCOuGYGK20xtUdgao5lGtb015I/xB4QKJ9K0f7zjuxDAew2SbDCUKrAscRIA/HBj11mC8
m60YisMcMzR+NkEDv9ZmpbckcgCT+Ka6dif4RlwAlg7ZQwuCUnFIP8apK98vBgPoylC0EhkN6FAF
4ykED+Pad+VhnqdPnKgAHc2d6rcNPTUMhS3R4+IcWdKTMImp9Bt+SfQQWqLEAzXu29JLBw39bhya
aieGjQrOumhhYBBDu1I+aIkb3IuR8wjhsv4SuUVznyjNU2k00ktY9c5JrAdZCmxlPqT6UfcwVq38
bTrJMm8+6f/D8l9ivK6qPwXk0Ebbg4M/LF5MAIBbjXb5S2x06cWOAvBhgLE+VLb/rXOg8dfoXYYJ
vPirSSmLj5rrIWvU0k7ojerBrRoYgDOpWutwM3/N+WT7RdT8HZTul9JOm5vWgLoebDbhoa0mX106
vhF30ow7yWQXJQcWoBGEAL/KnvnBBT8Pw1ULH4U9ie+Ucfp1CPRND5Tso0l18WCAkd0XsD181o17
sWApydZWH9PuCFt3/yH0aW6bHiiXNQ/2k7JBA7HoH0wHSLYDRdRz5PXH2tTMg++b1WqIe7ayVQPa
p5H0rXg7xWdCvLtsundp2OjX+b2ePitG0DUQ5fXqYbGVfuRt9YEqvCyWK38tb4wjhR43OM76Q0ut
Mezo8rJHZS8qh4t9LjNO3m4g0Sq8XqPfAbvKNpUn59ch9vttGGf6s5Uh5yerofc9IcPID5L+Y6zi
ey93ms+aqsvrlJunB2oVIJ/5ipwaU4/Wkaaod7rhJiu/1e1nD3TPNnTG5JIUSXCB7Eba2rKlPmd2
QRW4KKy/vQ00RskH2E5uzpQ0dKds4ljDWxWQXNzadUwO0bUTZfbAqM7YEpHNRIYyBS0TyRO19FIW
+n6i9VlKc4NjRse6l+laouy21NryMaeUtcQJzxIjhgjA/izmLRU+4UkpyK0APHzu+tpbC/CFgGEk
fIU2g536fEcNuuvSLEcvHOa5k4gRaI4iksFomtG9MPVBVV0HknIo5lmIqXC9OXD58dCDyKO9pCvF
Lc3ktP0uhZL6RUvUdoukok831qDdi0NO3+ZVTdJ9CYXcbBL22BpOBXd4l2Bi0xYmU0dIGe0JqMum
6cJROFG9F0vyU4Z4CH1oXu9a9iq3uy0Z8foKwVVyP0y8/t3gVruWXOu6CfrkfnH8HiucsgY40EWc
ZS3ClDalXVGKxgski1PPiPk9m9hzOknPIZWT2n3qt+1Rq/riPrJJuscwDz7KlvLUdqVzKp1KTVdW
4dDUUPWWu5Vr+eepCJitImCOrUmGUiAN240wiqDCdUtjjRR4doyhfan9CPieUhjuJbef6Ktyrqij
OdfeQyt3o03kqoPCRT+1ctQiyr7oDqNWfBKBDsVpIBjTAn1pn72yDhDem+LioQu2hsaLJGJGGim5
fqX9STJSeVfS0jrdpHSf0zaAGzRMvvXQYcEJnib3FnwQ6JF64jZmjhDgOdNS3kbkYIJXGjB432qD
T4GlNxOjtnNFurd7sR04GTBzoYc7XIHfzq6d4JPbGsOmcPrmKLyGqh35bBVPTdzI940efsqyIPiE
Speyzy2b1m0DIcZXQkYlOHdW5d2VhRpd7LK3Nzo74a8tWDtByCTR6sau2KfPk9+PrdDGK5sAuG5o
3fin0VUKvY9NBxZWmTqQZSN656ul2rr9t3loc3Q7hXtxFACt7Obr3l3tBTb5uz67mWqS3YRdnP3u
9BLHBxY0hUwOaHPsYz3NWqZ2VaIc+j7+bKUw0XRKDp076AhnwkT4Wois1XQGaSqdeZXvbN45RHDQ
Zc0eKaRotcxYVpn+v0uU/L1Y+EC0Cknm+HEs6/wIg1q2yUs3O6LcCElmFI13fpWq+7HKw3M+tPU5
kvNm36MLDuchJLgy/8kHOURi2x7a7msepldkSCY62ZcCcQ1vVRrRXZ7K3leE6dSVCQL+udXpbwGb
zJ64XLWqq9zNh0pW79CVGzaS2uibd44IBDgtFeRTAsnRTJrLpmg73God+L3Z5rWudrFhYYXhVL2z
5BGZgkgqg4N4JGEctOQbeJx8DXgaCJoURM3N5XnVqX6bTbFrQ8hRxfkmDLwRORaGEMIPkEXDA8ft
cTwAD5vANIrqfgMKrvJbP426jN3ccsFDSuKbFoFlEiYxYbkQhnr80faiYi/S9r6m/ggUxIbFiAQg
98XidDm8J9cK0+q1cmfVj+VEA2QgPZnFgfk1MWWyHpLRPei2bewH2FWP5thYNwCwFXtAu/zU1dID
6lAuUtmufvQAQ6VV136T4M6eNkDFs+oggNgiQnWRnVY9IS9Fh0ns1g8k2WFjgDTxs5ek0ALq2o8Q
FQDItx/jslevnZCfaANl9W5YFX66d2Q1IaMAoXpIev5QTz/p4nc5nEQpK0X/IH7gl5/1JVY4lljY
nj6I0WIXsVGAjqQdoL10VVzok2AHQJcm8ce1VdBGJYaWMgaXyvL+FqOBLrAnutcf61Aerq2btk+a
kYR7i/ZwmOVxtmbaP4be7LPphVqPQD73UqyZdwiDbRZ+XLcy6JgcTGdNjV+O6QuZFP3KSD4VfVk/
ju3LYPj1LRo9yIZ1NziQtkWn2FcBzU22xWFyw7Mqi/LVVk9nRaoFBx/F79USzMXCdqP+IqBLTWaY
qPh4X2bE0zs4kwA2VaPHO+e7M/5pEPgpEhBb7ifTlai6S2Yk0Y05RqshSy2YeJ9zgAlPBnW9Z69D
xtQZQ/ksQns9cmhWkJSp3UfdIhVrbMWbYsrti2WO7UmMxAEAjHJwTf6r5S0epJ1TDR4MAgZXj+Mb
QCI4VLpoFcBcM2rRj2DOWmkTTFFgGRWrt8IjGUoLIY5uPBV6Iq9tyCD38EKgHWTBKJwoZX9PR3f9
KOd6cKotj29VJDN0Bv0ud2HDCGoAVwswTnxTR/E9Nuqq2FHd6JAv+fW9nm9fhUvMNBQoqyODVsGp
aCyPzY/eqLuLqBBDW1tuQ1vP5gJzGWXRmfZamrKmenOZQX6luOcsNqMHSkCbBjU0UEFW7G6S1Aey
9Asbu6Bk4+Gxz1TjKiCzJJb8fSt4xriV1RSaueJJkkQ0+yYX1a3HJ2GQYjlaN3YFze3kd4OA+5sp
XIXdiZb3qRA9XZas6VDUdgrH5TaOeuOqDxnXLGEShxgN58kuBh46zjN0oHT4NuXecF4OY5vTOBZq
/Tkrm6ygdZCx2ZWQdufZScQJ0zJDnDm9TCUpv3WVFpwbyy/AgUI+3oCYQhIm9T/5afIFcFjH6/za
PqVb5WOvJ91n35468FwveuzLYdi1ig+5fN0E59ppD3Wh6ytEziEbmg4xTTM3qbXcXRnkyuwQNuHN
DHu4NSgPBWgyb4SpdgwyY1Ti95nupAdag5DYMqryIXN1lI476tZz6USMozL/OQ7LLj2JsVWAoFon
U7wYV1OXUqG3KI1UXrEbZEooutG6nys7h8wTPsYwbk8OFYQvfTXxkkCXfd9no4KOHYLKkj4G979P
6ifmx2lSQk7vyzhNcv5hUg87N1IJYQ0zKRnwUpXUG5m6dZGjfyKrKWn7kE0kJAzelcYl9oTToXFi
ANumFx0Wmwc8EcKistsIm1jAoEXr2Bp0dRfTflLYlHSSGLUoIlRIKNBIy0GciYOXaEg2mgVXDEV+
dSi9JwNn+DkkpzgxD3eT0gtzhUOELKvkRhKvah1g52J7t0pedRCL5DV9/j8XXhaxvM6mjfayWMQ6
y3MtSik6Btp4/84edWz+xzwMj8X0jurmBEqh12V+v223fzvU2Mx0XdncRGyj/j1oXfwAKLE95TTA
rma9TNeEsy7QW4veSfQ2TbUv7zWpX8/6lx09hbtOr6zNIqBJK9cJosT8xmZafmQvc9Sy2DjOEAkB
npgRGMUmg4poRlaUXUmqwFEOoxLAMZU4yipUahUp2Xq4LYex04ZbZm0LJwtuIlT4hHkEK7QPC5pF
lvgA6UMVwDnLBU4CPmaav7jFCr2/E8stZnGWKeXb5d492LIkqPx7vhPhaa4shbZjHaVAe3xXnRK1
KMCgj7EImKpbS3mqiXRp6/lOsl7KWYt3rlYtY1EaC6ZorXGlrXgg4bXKNaTf7r1kun+Zcaec5lrb
RD9KCfybMImSnjhMprpCgGmu0EGgMQ8XQDdtw5Kl3Cde6t2NkuV/0Dt2p1T6rXOgZMGHqETYWaND
5ii8VjgWWy8s9Z0YosxO7adXjI0IVkYK2ZJVZmvh7WggA4LFx9WblmrLTgJ3YVBOZlT4sfKUG1+E
a14MRRVn5JojRoVePYpnFSug2UlQfuz5dNHEU/jfda2TQWtMQzRsg8t8ijwTpzAXXsQZXJTBBTKQ
mjw2gMnM+EvxNfNEO/HrQZuGxtgUKQBcjLIjmVC92vnruCu98j9PReg8Syzwj+PlkUSMAjRlDe1z
SxLi51OwxAOLsWUNMlKQ5aqWXO8SVdSsHb33L8swmGz5OEQ0A6r9fat09v5dCEXHuFrNMWIJMcfq
tRA1FqRBpqXFFOF8t7SwLQ4RR6bor0iztd1iz0nWVvOzzJN23NlKAocoSJpTiBDiSZz90/B/sb1b
+b8v5f/pacSV70ar5Qn+92WipON68k8xf3w2jprTdToM92LW/HDzMrQB/PbQb33/tNz7p/o2/o1P
TJ0f4Y1VPPr8iKiI0dkrDP/xnP794759dLGMmFpFDXoGy9qLZ7G9f1ZvV/ofHj+JAT28f4PejN88
7JtT8bT+eVyqI79XlluwJQ3SUz4dxFlnGMn74T+FiLgJT3YSZ3+cu4Qsce8e7Y9L/Yu575Zanuny
aH9c/t3cf/Fo/+9L/fF1aSTpAYJuSM+nl/6Pz3Zx/M/PVkJNJaJT4bd3+l/80398TVH3IwP2b1+T
ZZnlNfmnuf+fr8cfl/rjo/3j67E8y+WV/+PSfwxZHO9e7mUpE06yIPIgdWmQvbNXAzcQt4Hd89ro
KrRHwZUrwA4x+hM6pm1ot4+yxNmKQGFbvF0b0usweRfHvAJIVjyaAeJ2Wgay5tcFxdCDqWcN1R5q
EmOOYkVVbgqtl6+Sl/aXKPMk6Ces4bNNgbtOA/WDg8Aw8DlZu2ungxOY9iWMLZjvGYlDQBs7m/5k
2KdeOLEqVZI5z/AGwGyR3ihztAgUU8hBUJXM8tOygCl13h1Uzu/WdbQRBrUYHVC3d7yXqlLMVdqN
zbnoNP+FEnBBPTk1L2Ff+C+mPXyDrRlNoWmUhpA50HZ4J0bg4GEOpKFIjHJtJAMFZ5BY1Yuf5M4J
Vhn8BLu8LCahKciwTm9Oddcr1XUPfOjV2i6nIpb0RwWZXAhhTACuEHC4AU8zLBMb23SlvfvJsxvt
JUHMmbpQ/tTKkfexr2375PshOvClBpGRy/Za65N6J7xV3rfrIJKUk/CqffChp6B2b7om+AuKmspU
Ds2geF0loNu/0tj2DfIl5dGXQ1jU/WDSQki7r1barylNBPukRAPL1fruzoLB9g4RhlPQpvrZkXM1
2GoS1AJQzdyWiBximFulfBUWkwATOufWOdc1gqjTOnk78QiT6j4g6eFcSUy+uMAgUJWSu2cXYiAp
C54tMg+I3F1INlg7HdHzO9PRwe7V8OiNJGQsPzM/IHSmQtbYJQgEMjRN0tHQRAEqmoaFb7t7YOfq
Bmp544NpIJOJQIv76oVXcj96UUpTEMFaD49uAgp3K4LTgV4ZKJSMV+8wFruw7YOdCE5H2gcUGFp2
IljXdW0Li4E6e4GhNlvFaT0oYWVWlpV4G0MBshfBWVY4G32Qlb34FzSSWugpSd5BrByrTrVh21wd
xFxdA5udtYZ2MCVUu4zCJ+PP00W3qU0vOfmEj46JaovNNnNMI+nJkQwkEiezr+fXUO+p2Y5j+FHr
quBgREW8FV5fRmpegn3+KLxQ6H2n28a96VneXZ3avcltH24sW3ERAJfK54ZmzYOtdRDvTMNMq5Vb
mtj3Uj+Uz1pTVs/tkKy9MIsew1J60YGanWlTG/d6FmXrttZ7lOg6ZMnbtDtFjpkiOZZ8gwsweqyB
ie+TCTwfqzlde8HQhTsw/vCsOIbysY3gRhrVpLyIYaPpyDZwSdQnDR13yJ4zeklzC4B3XknZsyFH
MIZCgnCKIzqz+L64uyLrTaB/2m2ISx0uIlV/0MD4HlsTciVh82kxfrBkr90VHhzdwiYOWQIfVR05
JISmuSJOLcjKUxyPIbJlKeFQS+eualv5EjihPymcPY5aB7WFQtdFZJ3UJuDj7Jo9yWUn42jB9n8W
B+EK+OrOw1pOvg4VsmT+/zH2ZcuRwtqyX0QEIDG9FtRol13lsd0vhHsCMQkQ89efZNHbePv0uXFf
CE1QFEhCWitXJoBJYoJ4opVU8SMg2tj9Oap9yQYJ1wdEL7/LVr6BZglEPaMFBR4lm20T8XEHz0KF
qJnTejBTpaBfPRc2ofpbE8JOvUlb8McNTNZ3Uferjbv0DFX3t6H28r1dgzltEiEHAtQMYtDwGK55
C8HH6ZJYQyBaOztko6r3jmyiK7b+lm9qJb/ITL8rEHcaxMBl77vMPtVcIcwWOAmfpWo6tK48Zbxx
rnZtOVctBZzZnGD3pTJDclBhYsrZqHhMrobh7BPwDJ5zPOChz8IjOCQ10OHhUPOo2mtOlG/AoqCd
HcvudkPSqg1QV00Dvm3EqCxJKeFlLrsu3TZgBrlt52gXSlEbFzbibaMXqd/FsCcZAD0UPb/PC6Ff
qAQmhlnQJHaAhkMDqqg9fQAJIdilqYw7Rgr3XAHxitkjPvCfBWQh71bZe7uBrpgA5iWgMjoUhVdc
mPMMXfX03oUb61Iwv4BI+JOb8qcEdAh3VdbUz/0MA7UQkHbWVFQ/g0sPkd6IAQJlEDbnoYzk1TNq
ecW2Yz8mmn12QWkALADoFDHoHmYCyIfSmczAKXUtiGdv4FQOxTGNgMHgsWhnut8NoIT1Nqxd23ej
qL9xm+SUVYN7bV1vQLREbG5DJbK3Tku/NZXWX+OxxqMEcSm8oHW+MTQNHqOCjWCkHN95H7Z7C2CZ
B/iAY64HXTTZv13NvkC+B/Qb+ewxrBlo7E0+HDMXJgjeJMUjlQHbde7MCmyIJb6BWSqLAxPVdKuP
Gt/DLZJ4MbAcucUubS1lAG5E8eKoXm2gVKeA3FHnzunZpnbNHo6Q0bmlg66gEbhmKcWlkx9glX4s
qhY06FTWWbPjz2ZDkDHL2Y1QJfMRUD3eji60viPPhCKkY2TfoMnke6lW+CC0dQ5pZRvP0B5Lgp6B
UCPimnUNM82HSNR06uz5CdVQg9tWWpZvtDZ5HuPZSg33rlkPwx9rbN6Z3ZqvMvKAt2sycQBtS7Gz
ARi2h3tIoQ73MdZfR940AwTVYyOQZcp8G+z1Z5bX4WlUIKyfzFsQ+YIMxS0fhc63naaAWxjt77xj
2a01wVIZRpAdcmRZnAcEKW77rp9etQZyDsYeXxJT2xQF8y5OkFqDfaE0omK9S2UZF6kNNnC0yEVh
jTYJ9zZAFPP9WjbWTrmNDGUEdBZVGMmkHwYD7JZrGRjyygBhj2+ljp1yCWDWc5hlvzPRGr8tr95M
slVwf/beBqEoxUMrQHI6eDq03k1Y4mSnIYQv9aCkWhRvBcQ7Sy/hlw7ekIubOb9H1yjemtaItibv
+iOvO3gPygbTWSgR0NsVD41j8ae6dYGtAvrN6dzmrsGyAqTbQNNZvUC8edrIgGqLEGrm8VSZe61v
srNZDdamA3RTcVBs2t3JMBp1yUAg9DRJRG3awhqATXLcQ9xX0dYFIiQY9Ma+H8AjudenREKl2LOh
0oYgo2ZQB6NXcu9UMr/GCC0EmVsR/cwj+1QVXfuaZjVseTnvj3qRjw9uj+mRWuhivFpR7z3rcQPR
FwQVHYRRRk+gBv6ReaDVc/JuvIPkfLLNVJvcGJayr43rYLUJErsfuep/e7x3HjpowmA1CRLyWrer
96LcOVBI2xhQMnxi/XiOvN74ZliFEYwTs87o9fIG1EnFzi0EgPMxKPMiCamrUg5+rpz0R4GQnplZ
QV3cBGwczlDflFkjYcxP2l3ZGerBjlkJsqnGeRtj+zKpGIECuX027Dz5M1nqByK/zNfJcaOgh+vn
kpjQn3eUpu/B2AYCDQGexhjOF61NEczODMDPWH0H1vLyT8dmenodFGqjBZaqMn809Nr+baXW1nGY
8S69vvKhGJVfdTtJDrrlVMdSmtm2LdvUb0J0VLO1+GGOQLqIumV+YxQKUlIDwBEAp2HJB4barH7D
uxSBiLwGGth1fWw7XA1YQwQJ1FaFQX9NQTH2hOhHB/QHAoRwVSO3Brgg7k05hmDzl+5tVCDOMceb
OxUIjMeEWwFl2kcXcFcDrm5gt5RA3fq+Sq1x5wnQx0ehXe+rsI7OjlnmBwi8ezeeTJOjHcfuqSrF
H9sGbYw+aLcz1hVsCiaI38vqSDkqp0M/t1ibtbH9nqas269Fa7M46tqtlw74yCrHesrNwq+mvH8o
5hy0J99ZbI7n3mohZBWbtc8AAztS1h31G7jzfkwmz++g7VZeoIES+a1U+Z6ymdaWl8wEvtXmMLHP
LaiIKuHRB2ZQa0OAErIKGGMQEhUi6oJq7JtNqph724uuf+7449Am6g8C8Hx8kAAmEW+GdImFC/QR
8OBdpqT5UfQGsFEe+9WCPdvJG3BdJ9Z9rsaL7GPvFPV3FgLzfT2xH6QbQVwQfkHX7yAuP8PegFfO
59IliU/F6OfRVO6gddoeLQZ4gRzc6sV0PPBeMCBzKesNRbcdFPbMsekMGweriquJIIuri8C6TWdY
43Etk1P6ox0c5zSNYX+l8pTHV8uuJaIz8JH2+8E5ZGAYPFMltHd/ga43B7S2APF8r7qXDMQgpwFM
hz4UjhV28Mlz32VQaQ/H59CRReDG6jtBI8FwZoCsSYOMBOXpAIAaCss42pcxgyg9mlA5YS0h2+ge
Da89V3ob3zANaG0txNyLVc2wscyuv3PKQnsIR/seYzp/ky2YfyF3A7jLnPVabxtiVSr5rWbnAqup
ZBiPk4geIGVR3Mbeb5knyU2X8OJ2sOqLkZTqXESGA41TA7Hqhv6s115238r6qbRBGdK75WXqy2+d
MxpnaUnjjOBXa5toWu23UZxcw5Q9lJVu3PRzjg7JmOH/ud2J4FYu5MwgxT3juMqsPVmGCUFaSyJu
IXPwPiFJ7FgY8U3aX2rI1v8wSldsIgh/3Bdh+60VzN6NRTugD2T8dcwU9BRH7ya0RLGtqvDEeToc
UuwcbqRlOXvVQEBuSGELcOA/KnPXCaIuP3iNd02k9P4A4tPpFkIOox4xFwiu/Dm4DDtrwIBebUQC
+h18THsbvwNkCDhxjZC3P3hhv2o1KLpAtb8pSgmq3Ah6IabRTu9OqN8rTJAPrheCWsrCF3YDdl9A
PMcq8js5IXZXwqg4M01sNddWgGiMUKJjen0TyRBuUVF53yYGRVxzV0jR/dG6fltg/xltNPnOs3vE
aVs3dOgHYd9ApxoTUVJdhx4U5lPTx76J6JKfac6CNBzNt8guzzZ45rH3AtE9Yv7D/ZS59itgMAjA
7up3u3SwUzcgmVu1I3sYq/oHAkfDA9ZyxiGWapOFnfgFhYt+04ky2glT4Hm2Vfc4DPX3TNQAkQJp
+RhOpgb+KUj/Yq45IiYmPEBrSt5BiLXcAhcDCjGVXJhegR/AjMdXlgOi6DHlvbVV/asB7udHnnRX
MTmIY6py804XkK/xKqHddXaTg4ot+yXTxnpjQtTYbIfeKYWOwMWJ4ycXnMRQ6DNe6tg27gHve6Fc
1VcKi4+s2ZSmnD2K9f2KJRI6yFCFKpLdmGPVrI9Qp8pj/ankg7vRhdfctBDvCJoitKBSI8NdoRDC
ISFkF4Dxa9jNbtqjnF2c3q8B0slXsF6GFnPuZGR7mxS2rJ1XOFi0YKpW92uhNWfDuLUDuEXLjQ1K
P8iPgUUPgVNQn25B3dsBvqZX/XcgR+13YC6WxFzyUSWdyfrvNno62O8OGoOPZvCh2VDcDeYQbzDe
JLAjtnPJK/6zb8PqTdeTeBuZajiSlBWC9O0aTGYb3sU8wF+AhYcBHQWh6y48xpAmuK8HBAiBvC/+
EWNXKMfKe7Y9u0LYO8/3lXC919xDxL2qxQ8Y0LgPXa3uXCNyo64DYhwmGmJKEQuxxnr7tpAvX4rX
plg8+eBIA8V9JzZePOt5mBFMNN2otsMsWu7mjkDXzLLjmOr5xcyr4pIKC2q7afVOLbDDnUPfYxdo
RYQnFruIRYjPgHDQJaxMA8bLqdrHhTc+hlUN6fqZtmyAqqCZj/IHFpoIEoX1vJ/k6+jBwOU5AnY3
JypfUzNPgjAq+ZFqud6+aKrB9lNkyUvWX6k0NKvqLnXBMRy2ErgPUG40R68Bag1RtEXQ5QzBKTOH
JsIw+E+gOrEQxCsdNXy4tFDL9rhR+UCHmvH92CXGHeUKU6gdJKQPWQw5MM+y0RUhvvfdjA6aFjfv
k2UCfsYM42jFofdUpt09yM6bd6DXBh/BLf3ZHSPndhpzEURuk745MtoRsNk0EGNlACgEFT/mYHSB
nva/W0wWumgvpHVC8OGzqQnzBrGTLJBMxT8y7RUBAf13xoW2RQCqfQS9Y7GtRWttaoRPYrNWWH4H
GetHCRrE6whaWK411mPrNFjSM/XOpAVAoFlX21wrEOSMf7kZGQJ9ykwvsRZwwddFQb4qVbtKxScD
DAl3k+epl9KObwBJGa7YqjcvOb8voqJ6dmDkfMQIQ1AFSm0zDe+ncHwsCzyFyM66wIyGCqLzel5u
GkOT+86trBtoMxeI/4QEFKJRHuhgeKCqUAlosrA27FLfRahmEFVDtrMniGNSm6p3gWvUwfM1n9aP
RnuZLxJ3kG+HhiUkGD7isSwdgMjJbSM8IsRo0QGouuQUpt7bIsnR2veaTCTCkWM8cs0SryINIZUB
wtZXKitMaFp/SVFtIe3P7TSJOB/pFhtz1L4JUm1kNb/RvD65BxzTgu0yTbYxIil2bCYtmPokPs9t
gdBI/NLs051F0R7rmoWCQ5wMCzChuOtThaabMBVgKacNAdB53QOlHFh2l5T3kfpXLRiTzw4NkS7S
sXR0Nja4CX/lBYx2epjaj+DtzvdjiQ1caXMo3k4gxXAmIX/MbRFxzrEvnBU6NITAsJYDY84YENet
Pd2DfrjHvApWo94CjRWfK+r/rqAzTKHfJ13yEjsNQEUiYc8C3GF7yqrcNJ+x3zH3lYQ3HfGCwQT1
6pMGDO1Fa+LSl6WR/Mp+WyXjPy1ET0BNHtuOZhLmSQCZt3Mdpr+E6fSgRaBrYmH/XEyYLlTDO/C6
tGob5u6zqHSnRIRkDElzTWfpuSiS+I5lpbrHu2mPWh197/QQOSqaDxG2Ckfhiu9UlMdVeYg51AXQ
LzEwo/In5ArEOTUEvzEL2cJWeentdjgLCrVFSNpwhuYN8kCPnEDka+cYbPsYwlkgcoMtvUZErW80
2CDuMHlMpxFoyW4OGBEmSKB56VWPjiG6vRlBIShH8P4lmUF17ojwol4bC5AWYPJGmKD5XJqdE/QF
N/akhDaCsjjQHehyk9YZ1Q5zY31uXM+NlQJE3kwHce/JUF1UZB4GR4HoZGY8zYcQWrBZdhU16EzR
Y2fNqso5USVQz4DjKngOqLbpveI0qRIsW/OpXgcvDhhqfRV27DnvtGzXZCqDYgfeOogX890U1eVW
WtkGKpmYr7zWukGsJRQy5yzNYboW7cDF3V+oKI86FaSxi07qzNwzEqFBupGoq97xAB87825l0puL
oihjd6Xj9Zc0Sn3dRmQpTDXF04C12jVhkL4l1DHLwhetcfUzn3HHHB0wKBWL95QdbJGe6FRtAPNc
gejaTYwIIliLp/RWZxzswms+Z80UAI8D+oO5eq0QLC8RMAIabd2BVodKkvHGggHt2TIwCYMTGbYL
lkMAFQ7P0injX1P0x3Ck9jtD8CArNEjENQ0wsSyqz2wU0U3mAIllqbh8zGUKJ+lkR79U/6dRJXjv
/nMOz6d8C03v+qzXkh1Feu1Cr75iW1f60IVR+2Wmp7zhARHXzNUedwYsS6YhYGrMA53bYkcIVDrA
aQd6JaX/LSNsKbXrgbraTfProHahxNbSZMrCAIPv1Nc0YEGLsJFPEQf+lFLiI7XWaj28EjzRYVpF
LF3Tt+59aUkPq6eo+5FxB8YEZb4kDeKnplZILKHt+rmtQ5jc0WBwIKQHjsDoOqS9hGUIunijJRg+
eztqwENzBDNcoZ248zTOstqIAoeDgx2hZZgvGSqGbyI5MMnhZJpbrU0bzt1NIspsTxXgyYdqXwZd
zJI5EA/RHmi9Sg8ar9O9YR3CUufnSuVUJJTzsDx6ylpoQZV8lgT3wsa5CRHVkDLnltZCwuPxKfQM
z6es6Si5VSAyONAiiA3QkOYjYkCp1m3/5Dwyno3Kmy5jaz3mmdYdC08g8jvrwTqGqAIJazs0g8OP
VN7ocLzU7IbK6bA2o2yepCBAUkXlrxWghMz2TEzZhohwozbsznBwbhZBVCojTlx8KwX836A6prK1
wo1hbLOBmPfXMhht9WOfJO8SvJ6Gt9Eb9543sK4QFJ0Q6gRYFwjUO0Ev8o6KqJLKKdUjtAL0PQgD
+UT//HEGNclNGbPN2rqaW9O1WFfs6jl8jXgXhzCrTgx00SulI5WnpM8F7jXgvxHNBtwngLIw7v4C
v8C0H6DRum95NLzydtovZklAzv1IpNa5aGt+57AWqPbSgI6RE91OQJG96PGUHLwJgYG883ZYIOk3
opXuoRh7/Ubrov+VwhbaPfyrXWRFtw19q0dQTQ1XLL7B2SNvNQk+JFqQOLNfIrTG8EgLEluU/BCF
hvKpttccsM95wz3Et1xwmeFbgeUkguLnLH06EELYYo+JLH1YhiLpfKUgs8CyWMwhKID/a5BdBpdb
cks/YQld22Ue5haqZV6VXYSe73kZ8XsLzrCFAXXk57hRxu1fAlRkNWAcbqnSzEABPoJjbQ9LgXpo
vQbBVZkXg00NWTA4NQ8yvcKxV1+pJG2a+XsOdnuq0/IcRLWeDaq5DKrAGX9T8OHLbWfOmxA3j44U
9F/Yk7YzRNEiIhUOEicNwSTecPYqRQwWNNE9VTpDgLnVvTZhxV6dfiYYzFiyjVq0quumhUWxZ9WP
5ZMO07oOigPRhteluGDsPq/M8XuFbWoQ5l51M7WQv46r5KJL66b6y+OazfwF1uQVd0bYavvKGe1d
Aifwdxc6kD00pu2hZLt8vF3UDZMO6jAtiM2SOrduPUSoBjJJvGfJwXrU4gagEP5ExEpQioIvhCdL
bq6jnGk17PmjJZEsrbn/1JmGxSERAxIhUmBioz34Qw4hzYrbEKBspXPX1iC1mpnG6dBjtfq3BSI4
IVEJ/p9W8aUFnbReg05wNND3fFxjTDm7DCa8hwbCBRAwlJ60xDCeaqGmbagNxQ4GEANsEWN1BDRE
+VRrl0N613Xhc5yirQ59xCfD2VIVNW/q8l7vnOx+aW2Am4aBq/mkh34Uz7xE0FvcNM6QHRyyL1QW
QmONVlc7aw7AY/Ohmtms+9gdbrCg8ilXzRTWS2qupGaw4w03CKL/22IuTyvRbkQBKdxRlK5fxRXY
6HVI7XUOAAOjW7+DVm46W1GhH8bee2rHTD9TkYNohSGw4sQD1V5iYb4ZEbpSdbPBoLxCHWZEqGKp
6/mZBsA0Su0WK6wr9X8qAuMbuEtN+H3WQfOPk+AWWcYQtfIgebkN9aHZmgVMs/7/64Q4nNTD+ivr
L3+c5KSyO6gKE1CXF+WJIxL0pOyuPFGW6SYkpwuhfLgTOMSaBywQ1VhsbfS8wIJ62raMwSQCQ60v
EV6Zb3uMwI2jWHcwh8F0YIwU053m/V5yjI/5rdt3Rx1GuF1k5rj9+YtOX2/6+FvCyDdVXuNhf1QM
fd/edZgwqAXPQKAkbC/ZtfBtXYZhiHbobIY/6fBq1GMeX6hiZNYFKq3ixhg9cSdz+N27UVxclWhH
TwchomBYHg9zmYI33/Byz+/AwONXppLuCdwK8L3lstlFOvhkg4SF+jmfQ0iETG4cLCJA5cCKjRVh
rx5kesVulQ7aX0SrhR3E+Po3ianpliP4OLCjDP7jEgQ+8CE4sOCm1R0dNAhQLqmmMfdOhBhDc3QH
H5HY9d1YWLCoxCFCZEQJokgH27kAwVv1XRNBMwfBSCCx7rQpiIe6ejRVBZnnUC+fNZMlfsR5/Sot
7ASx0G3OaSZiP24gzJAA9gboR4uOzEdIvrug94ThCM6k8PsIwaCg50b5opVQU6jUz9AKpwtruL53
QZSxA6TN3bgTb8+p5zymNgKI1VCW+wImoqBQqR9HckTMJA5pbgw7XUD0nMogPDU85OHwlMlEh08K
MqsVAnGFlgBrqDe1usfavowSp9hC/qHdCldLg0pj2G2GIlkOce3tBqcLb8cQ2ueWB30uHSzqJzpk
ABCDrzOX5whxf4He5gOYeCzvpYIpZGOkdX42oyJ8SYx8D6LVCJGNmIJDLw6oVcRhWekQ7bhhEuKP
kTHIYydHudRyBOxAhSkZsHzANerUcDdOP1Sb3MxM3zHy4hSBrP4Evqm/qbWMKhI5B2dTtWMCSgcM
E5rTgVquJ65laxNKgVq/ACTRGbet2X0f2WDD1CZwFVnZ/52EFwq34gqga6cZPU15akopKtPGBoG+
zwg5bvamJ8qTVw3d0W7KJxZ65m69fZHGg1+P4KVqJECIg3bDzVniC/CFUz8D/dkMBbcn65c07BLg
jdjaeFak+ZgsmnnGaE6VcmHkW/OJskFJURT5sQfUAWZeKAjWOnzYFB5AF+0nM1HfjPnS8MTBa9wA
g3IqjfFOwaMPeGm1rXncgnStTQ5OgnVdIoH98K2pQMyAHZWI/IW0QLG8EXp09IjpsDQKGxOvZElT
MbVfm2JfaB8GDaphaVfkBzXjlEfDyvMDPUCJqbVBWCVeQN/C6QtR0/mxgyOigKpVwarLyM69aOEj
mMvXx08vk8qWV7RWrzVrGaXWA72XNfulXSt0vPMmtsMDBy0DNCzgzscLXptp1Cso3wJVNC43nQH5
Ofrw7FRgpck6YFhxx+thvXcqi9rW/Xsi5enJrK0p9eWUL9lPf3w9z+hq3DzkCLFzTYenhDN32lIP
aBwzm/wOcf0BaDVghWqsIdvS64KxuzitL3rNUtn6RtesppUApK0vnGq+nue5XlCUCJkSkSmBq9FL
HS7WRoL+A4caPjr051xTk08FmImav0meA9oMZZansYNZcJAnC3P3qYb7Hp1zTtIByrPV53wuQAnd
NqAjpfezPq5Pw3xJLk+3qO1t54Vbx/w5uljsdxG+2vMhmZ8Hm3/nX9l/ldEZVEGnrVkqg0Xs76X0
Hs5hXev/dKl3u4xUGpN0aOeJgFIOBe1Qngbyv9r8qwxUEngta83XX6AauuzyC2MObGBdJT6QdrAC
zX97fac0iOnFfilbs5T6ctq/yv7PS62X/3Ja7DkVTDZRtxHzHCl0aE7+Tc75bu5BNGd+qimxqc7A
bYGqMc+RpFMpv1yErvRx+gi4BdTcPgopZXbVtFdtdqCLV2AMDSa21UB3uYxnGqY0da0fhS9l60he
2/2rTBpz5AZ1RWq4XobK1ux6GerSa5ZSy4hfC7/81HqZf/1SZ5hgDIyeM9aAjXn+mi6z39cknfup
cPkSfy2lBp9aUXJtFIuqm5aJvKc59tNvUauvV8XKqzh24c910rBmUNiaTeeJhWYXKqMspf5/29G5
dFrKs2BKTHVYptX11pdpne7vfyXpfQiaySkZAeoEAM/7+iDoU0N9uzWg/MM6BL/rUYTOTFNYBoda
c0OTBOVzwBZnAOXHFFdBaaRtntepla71z+l2/lCvA42afGm3jjGqSCJPg3971JeP/Jdx/OXcMNdg
xdJPy83bxc+x1OVxXrxPPshDwGjXw3FhTtmOw9CCNFTs/7NY+7Q8iGmBQTeyHuiunSiBqjjb2nBu
7OhhrDM/Zb+UmfQUgV6jxZmKY31LY7agpAt49IHD+rXXBv59BLB98mm1BRUhDeF+86in5qHXPvUx
WFWFcj+tQZe7p/eoOkP7u9TMaAG6vFNagFJy6czrm1aQ5dXC1j5QpwFZXxZoUzGCPPTjidA/Xl4l
FX7Kf7xG4PlYPQ3HtTMtfexjzUuXp59deyulqIxq/5Wlsn9dKjMVB21KwOe9Pd0cNW1S+S0CGhZ7
hipYpltWYYcHYgEPKF5s4dJu3IA+5Xc7r+5oJqIUVCM+Z2Wc51s7N/5EzKxOaQsrJJB51SkEo+Yh
FLA0nLvKBftODB+MoU3gTOiqw6dPGlbF+LqtX0n6NA4ySSe/lxJBrvAjbIA++Lk+GErRQVlA/7Oi
2Snzvk0Qvb9+ozUAmXdAKt5RQ22wjAC6vdgHIZwal56/yhlQhQeFUCcwcgFrDKEEIeyHSnkIJR+q
Pc05U51hKSMRQb7t8Mio99LI9qwWH6PJtrHPb6M3Dax1kOAs802rlBVQE0OB2x80iPgALwde4/eb
wQjoSdIBayFwZzhHukt6M8tUNUIgF6x57iOVVYnwNjCxXGxr/BUjquaI8768mKzXcvjEf9EQz2S8
NZKuwY14vj6YJxomtdce0hYmomkabrBQymGVM6G+KX/gi5FuYW4Em/z8utf704B73oLk4h16SM8A
d2hbBcmIyW8gQ3FMdJjroAmWbUBl+zZ4HttaaqxOWOjxLTrAN7r5T7u6ZWH9qXQZarTcXvt3r9xq
hkrAsvCxZlufouGk8Iw0zYGG1/LI5r0l9W26yJc5aBnfVPjllFKD2zYuQY+IvfgIsSdI3tDCNCx2
koMdGupY8B1CXAqTPKK/NnnvtrtxKK+847ADASWKsP2D1edXOM42Brhs8ii8tZPUz6fmaucXKTxn
S7+agtJz9jhuQJe+i0rsu9GD0FnmwQVaqY1llRDuMw+aVNieZPzI45otm9RlF7usLGgg0jhfFwdf
yhjtFqjNkvxST9n/e4GxnEPdAO7bnZ7KcK9Ev0MUmbNsl/7P1YfNavBuF2q/TLQMjzH7VjextV/7
amFzH5ih/kBF8Kjje0JzypKkUspTig52pKFRBAULrB/7HTcnkG9Az4cra7tOHMsymHrvx5LblHZ9
TOtBQp8W1o8POwR1kyGxo00LaW9EzWSfBuA6i9KgXNYz3qQnB8wpMC9avpfHw4F6JAAwI0INTB9E
E+HeMLIdDT964/C0bcxOuAfqes3ULQ3otzMY3YJC1tOyVKQ7+/K7/yqLW292zYrbpsOX2S8HW98B
xXW/TGd13+3AXXmh26ar2SqS+7z5a06hKzqD0mFCir+bcWFMW0eb4M3P9hN4kqn+0xee7nv5UC6j
h75qy3Cif2gZSpymR7vmQVNr8rBaPvKOmUE7GcXm04JYN6GAWXJeLN36Uxf8lKSb52khg6hhrb1R
YIE7yNzBRwKYg12WoBfSN572v8qETU2DNzsqxQ5xl80x6R6rSdj7TPEdKxysTak3OSqLEXjTgDq9
+RHWswZJVZlgm5931jQi6IchUznB8QMw3tr9qGN97aKqbx9yGQaQpz1MdTxH3v3HavXpCS5PdP74
U4qeog6g90YNDfRzP6Yt3soxkJXAtPexUgAa6dTx/BUzPWxBYFibl0RWYYvDAEAB9CMxC9MedEnS
Qm/gsQ13w3yNT8kpLGEkqEIBIT9x4GC0DKg19eA4qvBoKd+ARH6OeluWOPR7nyadddTXWO4F+RCZ
y0OiR6Ni0QRlYYLemnb1FgwJY5UeO0TLTT5PzGFnwoFNw5XlzaPFEwBhlm9/DxMCtCm+f1pyjYCv
bdMW7F+wOY+278ERDFOvqfAwbCiCzf/w76Nq35upBkMurUGpW9Jjxl2dYnDvz4oCXrtfn79nwJGU
zN+7tWxZyzbz/wI5ornYQAqj+mWBz3ubwc52LPJ76hLUGzRvnDCse7+fECR0gH4L0ECYkeiX7cER
29gB0+OnUUPJ5SCtTWZWziGfewwsct62gvrNsQR98byA1Wp9zwwEAw0jzO6QnefL3t9yckRTxjpW
ZfMkR6+DUmYNVkYQ1n/MpMtNUd3SaYxUn7aUpEI60FujFIMv2w9/u03uXMtWBvCAv0ElyVw2da7g
BeBqWtkDFMpDqG/1/7HZOW2j7ZVTtqbfg4qSnsyysqP5iFcArh8ouRgq6eUvycFV0cniP5ow64/r
Xg+KB1iIcbvafNkEjk0IUtYpA4umMT0i/jPfRtm4yewcsDuYlGL9D4+fBjg8D+Pemt8jqH0AIqB+
QtPW8ood4HA36U3LZ/MDrQFnO2o2H4r5MIEEbyui7IWK6MCrmw5qAEdqXsQXz8MtZ/MqeJhHpN3U
EJvIn/XpvYtvh/reRAhokBS7ruT3XcOAbNHgVnUcYCOUMfiGjTAXLBairDpw4MFBuxlveI3OY8PR
t8Vmq91otQHtTKAJ75lrp/ftxNgRPKuXaFbiEkkx7UNN/AKYzQ4KrdMCrwIbcARgEoz5joKrPZJP
4E61/IbXf7NlCWcWuIiYLyIrQFx+dkpaNz4wxrS9HYoc4bVwVMjJZde2rEt8LwUcqHMWSjuvwrTq
nTmJDURCw8s0Pk0MWnkFcH+XPAPcSfdyB2o8cL912ogLApjn7QRCFh/T8Y8CbvpSdqV9sRr0FS2r
W4RuCzA1u8J7UQhhDYC61THDaZtFD7SKQnSpEXGoWoRQzGa8hU71TYHNg9JBrmKCBUBoOgdOwbpz
k8nDjQbCG+Lt1LKDFtXJ95K/TizW95D9tYO01x6MNAJHnIa4GaaCoijZqx2/dYgcUvN6GApKkAqY
nZqQtYXj/4/q8z3oLxHr3dV/GGTlND8xsLQF0jIA4HMKQGkW+VWWVME07ozUnE66m7yIdkBQUw5J
JPC565s6kf3O5jy57QwoV8+aPoVmY6xK+66Iok05YnJsbRdk/lbS7A1IIwZZUjIIF0fFsZiMJ9wP
Ow2AFZy8EK5HjD8ZdojAzOkIKJyGuCDLg8Bajd+jYEQ6/A9j57UcN5Km7Vvp0PFiFkggYf7Y3oNC
eUeySIotnSDkGt57XP3/ANSIas1Ez55kIA1AVhWAzPy+1/QJwORyEp1rzldYLmMto+3m65TBVMCy
PXl28k9DATFndHrrOazL91I08EebKL1r+gGEZDDZV7MfM9cIZb15m+Bft1GI4MfrCfaD2yKuarVF
dkXLze19vgScf09i/kn1WbDCt4JkvczbreE5bmrqo2u2znBNAs1zPeQi1/ZcVXX1HnZCAcRHHJQU
L3hcD0l3hWLcYPIj3DqGlgV1oQVNXGhbkaEhOWHbUO4yJ1kldqvhlxm3+7TokKAPh3jtt7G5tqYK
mqkarnDw9a9vRQv36uhkKSA1ft3SIGfG/nTmnF1GT2rY8KDl1inVA0YQ8PiqQcemzEW9O3SFI4NV
Y5sPTptFJ7Ir3gpYLkhqpYOPYNUxse0Hr9Ei2B1DhBzitelB274Wo2HiFpvfR4mQOG2F75suwTi7
KeSqtNNDbMWYAPgWvqg4lACrV4KrXfjNw2RUzUMdVZuuQ5RuqenZoJ3TXj+kRRWf47lILGTxq/F+
yqHzGM4AFtf/BjYke5imeF/l1nAcYm3zTaIpCqDMPkSi008I4pd7xPZXw1DmLpTgAANmyRxE5mY7
2txQNuIYa8MrhpVSTvIqq25nWml9qPocUBkT32k5eisKL4QppMcbs8U7tR+GlY1Y5b1HrfFUY11Z
MkeP137KMQsCyZBcHZlXbmWjriun2NlrpVqvkSCE2ihT/xjonesXtvIlzp2jjfPoiGRHozbeFwTu
YyAIFZyZfGyMXRRFOz3PYenK1v4jisNHLcdDU5n8Dte6mqSehdZAj4UFAsuFumrKACnxWQRfyQq5
x4OPVBVKfm6TZz7JuhEBwrDArdJU/GPS+m6WTR+rRvNWSQK5IOiRLi2NR0NWxRN8WEjpDiTUgp8x
bU1/Y3mevira9mPn5bgZJfFHpYo2qjmUSHCEhAXiNuRjO+ciaj8ZYR6imOHhLONxL5kmOfcwMw9D
ibAwt2h+iFNRY1Pk3IK0uRvbsdm3kPzcHouDMyy3W9mRhFYUZxWR57+amqqs0hZULKzeWRaA9zRR
E9WVGME2sWK5sUlzqJP4rGDkNt8aLXU1Nnyw04CLRZ69a+Z1QI2UMKmFmSIBCGJvl1DgHPAuqOJh
5mk0WELGqr4u/GDlREh+aq0FaWi+GcGBtiuBaK8L9N5ZTaV/K0U77py0qVZmDpZF4IUbZ5YkKc7X
p2XpM5j6FGl5nO/kuknjBleo4YFQ62BY5qU2PJQKawg9aGqHKyHk4EoD8FmdXiw9Kt4HSvNFg852
8qgbzyx/+V/x4Cv5uKXHy6xqFLRna6UHJQ5Xyhe+t4mzFWmBVaYYcrN4QU/6Pz2iO5iKrRhQUKhq
t4sNdoFxsW77joBpmvPKjnPLbRVo3wqEgC4pxcpQNXmv+eaL4xjyqNSlvMdt/M9OjeqtZRr4Gsau
XobGvkqJJkTh1x5FZuwx0hez7Ku9HO9Tw9a2Bg4kLukvHlMQzysYR/qxEJNwG/U+KYrG5XVon5NW
+xx2I2oQbQR4zauTTV7l0bM5eew3SP8Tx9BIiGl6cdZM/KsTzT4AYyVmoY/+0YKNdVY1pcRCHqVj
rYOuNEFrSQkLCe02znI2bVtdh7zUbtngV0eguX/GCETk0h2gX+1aU7lq6aeyMtVnhHXHQ5Dm5drU
lH4XawQfZdOZF2suMqN9qNrylHuBONRVAKsjFiOYPvVzUfgWNB5N37QZyXZEO1dqFZMoByR3kjUy
EFKJgG5WoVviee8mOkKtep45Ls8yjFxpfgqk+Tn3/GQbO5m2cTS73+pRs5/MIndlZwRw8foBsEdT
ru10cA5pVezqilVZBYmPndheQdb9zGLVcyMx3ifm0OCIHbf4hWvORo1QSIFm3ZwtnsR9qZjPTVeW
D2agEBYaxDqBZrNRety9pka8xJi3MrONYCcNkG56Fdcb7oPq2DdmvPczfSOIjCq+FBsnEY/50E0n
gSnUKpGD+pD45Fm9XJyzCoMHOSk9dximd0nRB0dLfEWOWLk2MvHYN6pob8TqwCzQvUCbhdMb2keg
5Xgg/Cgiu5gqlp40jg6aSVwHUvn0lIXvvX7sVnodqdvU8/WzHHFlrcc+de34oga1cz91D4UBJreG
5gC4lqgNphPrruQXmga93bKkSLKxQdBexyMNb+Et1CtydhLXqS6wH23WrrlCQDSskZcR+nPSYdje
dr19mG0v1+AJFG7i5JDr6lWprGqdlEqxkjjl8Ov4+1B1h4rHbsIAba0V+kmqgdwA63Hh92P7WVnh
Lifr1db5ADVB+7N3emObtK1yxBxqXGuhjZRoPb9mI5GuUucjAAm3NjIyJfjdr9MO/2C15I045NUB
rxDYTXh0sTraxziJuYnMH7U6GtcpkVnLKT9HmoGMECSVlVN0FwW/sEr34Aqb5UtiqCShs+RcFbV9
wfLOxtkqbrZBjTYOvl3AKdW+APe0KX1gbqOfXuyhgmBdGX1xHHv9WVZBx39iDFD9zeI6gTE+BKMF
hF6m9aOmmdVjzLpXTUV0tzR1rNeQ58b+eOnsiri/eRKRn6BDqcGJFNev7YEQFWfKdJwuilbdjKGt
HsE+6Rtn9FlROZA0fC2Lt3mh4GmCDUU5tN6BNxp/GKT8jMdXTm0/qNc68gD12yXyVPx862Xw0qZr
a3PQHcCgsNAQSn7QG6U62LIg69skfOWybhDgKKNg3fjV58HM0NcenPRqlp2lrgbVxwojj24/tS2H
VpJMRz3Ij0ttOY2HHI8mczxjq0Xqouu7HUQH9WaqzXCz1svxUki/Rke3J3T31lZq5h+t70VnBwzX
rQzVAfnR/vltQN81/jqpEOB6azPb7Ves0gGPd2DgbVX1jsKJvyHE4N8AQvm3FlfsbQwfe/3Wplcl
5LUa4F4mkhAkWGXves+ur8sZU65PV9Zau6W2FE3dE1UehcH9avs307bXwsrC+65CjkOYenwQcFxu
uZfol9Yc75baUtQSbdsS1sF+qapZNF6HiX9yHi9E6T82LaQFHJit3dIGm6C9g8KwYxU/j2DYWOKk
BAc3fx1Raml1Xxs4mL1egxEAsNu10eP1vbQlmVKus1TxNmX7Z6G01g1CqHVz2m7Y2GlYY/aO3wyI
/AF/HSV4WIaEKcq8GRO2qzYCjDn423Odscw1QbrdRN2TzMH/bLUMfi36fhYRz7x94cO5zlv9sRf4
LbMI6Fxrrg5WGj4W0U7tTf0xZj3zqE6V72KF0R6WAT2bqEM0KZh3z+OXIainxJ7DhtcfjENqivCm
FE521EbkD5K4Cm/RXBQztLQy0pxIFdWlsAN2qCWwyiMRsSLGVgYpDQj3nWrkLoBC46nAvMVNdcGK
scr0JxZz/UZqOIAuvXxBzn6m1ru5M+lPfmzml3wovixjsTgabl4ZvPbF/VeVr2WcghJLbzM+Z030
Z4xiAwTpKjhWnlXfkeISj0MUpJsAImuC8YkbjUX7WMs+vlMsNvxzbSmcfHbN9Ir+tc3zDR0CK3sP
T+BHZs9FI/It3O/o/vUszJE2vKDHzdKpYst7X+Lz/nbJ1snMFXhS7bC04eo1HoNZ3X85YWnzOgj+
AQyu1xE26YEMm8rNUh2MsHgYPNhu83+ZYZ15lyrhXrRO5JrI5x1azVAfiwZIvKqzMavsWHsk5KU9
Dg73Vqc3D0uTGZoYrU9multO8AazO3f68JlFkfa4NCWRczEKHoylZgvLBMCkdJulGpp8WWrZbco8
2pei0i6OUfc3ox9Q+ijEBybH/rYUkx3hDCMbbZ4wv7cVju1OuRbev44Yc5u8Ajh7nVzALrIQoAta
LKo1zQu+6d1lUUzJR/UzxGz9PV+AvVaMLL4apUTiL9C0HTTs5kFpcJnLG+F8HMvgYExT8SfO1cch
U8JL70RfvFmL2WGZfbbmwiwtb1XCKr7TdfImZZnXj20RfRgLha/N1yfu8gwpjtJcK04YrDOoydd4
tYQIggoVj0FLy62qGNXKkKmytys3G8S17DTE5KrQ2VuPbZtuHOUjOEXjDrvFigQtRPPB1PL3teEc
eDb9reUp5cpC2KHLtJtlI1DRfKkTLJ16VLoQh7YIfwT2Q9Yh/mI4eoE0tO/s1ZesBjjsq+sR0+RH
Pvq20szwPuf9OMXiBsBzXEO+ddg6OsNFTqW2iUeJUsgUuXagxx+7uDe3fRURbsgz0q/S2uCqrGHi
SMy1GQLjpMMV1avwW98K9egX1he7jk9T7oQbMU0waESZvPjmTrUFazvMsnKiwK4Tlep7NbGUbRCF
FjnfNL5rQuUrjEfUZMoQpT8LjGXwhWdDvM+94d5oy2dDS8envE4UvBTLz8WQqod4NoFgP4nLJi6S
B81qkCxDGo3FaCtWURxH9xmUMTDbqvfJ6Y+eaSL10CXpa6FhHFwqA7piYTGtluV0olcZ9hikC8Nh
euoNdA0tzF/jIYuueO5ErBDNbKM1Wr3dIzIafrUQ93DVIjTvMkQy5gSwybKt+KqPwfC+Hq1bLKX/
VUuj95m0sZdK0f+CWkLmwSiDk1YO3tHqqmRfGUNxRao9J4OCDCfrUP9RS2XmhgCAPziW8mx1xfSn
hvCMNTsfZV5C2hltAtzdx1UfFcmzXY7GegqDeo+SgLaSbA0wZC3r6oj0IEszX8WUJC7wFAy87r7t
2uap8czmaZwpYmba3ZZaIjK2pIE6nZbqILRiU4ii3S7VHvOwQwJDYNU2WfsUm/OEBn/07Wplpmxj
Ycn7ZbwWWiYWtbJAq48/JY043QZ9NGyWqgN/9IS/BnvHuTeomPqlHNEuorYU+IxdbaMnhDY3Mb6B
I4BA/VI1mx5KHpj29VLFCmc6+0Twv1/NSo15Blv6lv9PFtbLZGbisvzvXm9G647k++uIMa3YhTsj
UYr5T+XMF9dEZs9LrelGfx0YcbLyRy+463BWuwO0EK/SqMmIOtC2FFHnaWtt9IF8VKayHmHT42uo
+neYA6O5j4LqnaIq2dEqjftf2pdqABNVdtN47hqCBKulze8aVioA27fL+T25HzD2TrRpu9K5jkOp
7qqBuGOtW9zQS+NS4C236lQe7LcmAoTONQdQ7zZDZL1eYOldOnSI8Yck6f7Alf6qVkXHxkrkOhn0
wLw2wfg02up0+KlthKO0ZUeL4MA8JBOVedXqgFMswA0W6+7za5XdCU5FaR/s5+mHJFAtXWAdJbuv
+Ry9zrsr8fylshSI/9CJJAkGc2NDwmWpL11iHNNTCCNJpMK8GnPxeinAxemqF5q1Wxpb9Pngp9fd
NiqT6YrSrTjCVsPilNrSJCqx9zs53Q/BeIBiWaKz0xvPUPZZB7Xqaw07vx2rPu+hCRzjOZbRtpzM
/LaMrLR0MyXD9FoLx3Jdh5PzWitA4uJWlT8uI3ECX1VTNT6GXiGfW8HG0Wid176k+io8NqeTI+0T
ckDFc5FqWysYtIekt/NnBS52G0f13dKHBCkaZXhnX6qkSLdGTLrBsKtbjtdvJ1ehAKeomzbYTiWu
SQOQoE58ax12xWM04WpXB5N+A9POjiFS59DnWO2Rqshc9P65/7n1EjZ3e9ERVxk7zV/pNkZHepGX
B6cdmQJ11byHgaSd5VBf9Jk/HY+2f+wHtDuXqpbnAlkZk8WaBOYRYS44IFTjoqxorwOgo7sYGbOd
Mn6soir84rP+c9Epq+8dlAVX8PljRAitYscD9N6u0RTMlSjbFNrUulk6k1uy7FTAF0dtCW2Q6LHU
WvmF++PApko+dwYxBR9+bJDEygsAf3h+eJVOQ5uFxJTHVXS1hW34qw6HyMoW6rdYUS6Op1dfUif6
o1xkyEZ8s+oUuz4Cq/oeY6wvmJfcpC9CVIfLGIyAFt/5uqdfnIIbe26K5mI5stVI30EEiVYeTC9U
lbxHGFwrZaidHW7W09OQN/edU+afInKJMGJSbaUjruRaidKgpqc1ZyEqaz3pFqLFVjmCGlRCovPV
i2U6d6m3M9O4AhFDEWIqBTdpnWeKgumWnrlBlz4mI2SXvMB+PDHabavZxSbl3ef6Xd/v1cy33MKM
BMIhebWtBkxr+8wLnrMu1vamgL5vjl2MWUa5S9I23Jj6oSj66glhKeaYFtFKJFYfllrjeO9bZWiu
pmUmz2OILBRsJAjbczVWgtY1tGE8DCMRyMbn7dkn6osXd/oum9L2WSDmsal1U4KN7M3HGEldgh3z
jrkCo949pKFInsTghzvf6pKNmdTbd7/99//+z5fh//nfcrRZRz/PfsvaGRuUNfXv73Tj3W/Fa/Ph
6+/vJKt4AyaqpWMuaWmqJeb+L59uYeYzWvsv8sxwLaIg3LfW+JKo5nGRMi0n1eYbFIO3YnLJMc2d
64MfZOd5jAjzD76cmNeKUnvwefGv83RSX4+WttxIPWAU9Ab47fFL4jq6jEOsEE1guM6vajvjrLFT
oH/L1kym+0VfZylYPLDoSOvbMqK2zdXywf/7L5+8Xr6JL3kxMufBoP1r9X/3m9vmf+Yzfoz4ZcDu
W379lH6r/3bQ5XH79OuAv1yUP/v931p/aj79pYJuVdiMD+23arx948Fv/vnTzSP/r52/fVuu8jQW
335/94WYezNfzQ/z7N33rvmndvSf7oz58t/75g/4+7vTp+TTpyQJm9+ubfbpU/Prmd8+1c3v72D3
/cPgjhGOrTrSUnVNvPut/7Z0WeIfvJlUzYaSaAlhSvPdb2COmuD3d7b+D2nplmpJm5Cpaah01dBl
6ZLOP1Cd1uxZV9Q2dEu+++c38P3mff3N/v3N7Dh/vZmZ2UxHVecLEQwXmvnLzZybzeioMkKJaPqQ
YPt1Ggu9OEFxYj+mgKbMyjIrVkvjUqhjqNvuchhkbXF6O2dp6+ez30YvR4WJp3fd9Oes64p9rg4+
XK1sRI0QNY3T62HNs3CKshEjQb8cN69VpVBPlkIklPcq3T8dvp6UmAgW9nIG0JZltDUThOXsWe12
KaTEN/e1niJYiJgU2QxUUcYTerpqftRmNVwlxMOdZ6FfL+eUjT7mmGFr4iACc//rdZqsl/yxwfxg
gjvhfR3m65H/1+1mPeXQZE1NRv241JZCNKQJSZDMvUXRNmBIkWRW5sX3PHDxwSoqm45ljCzDbdu0
xByLkeSiQJ5f7S6qjxtmO0XFR8+IUJgIAVr4tnmymILXcODzj4jIfLQgcd8au6t2g+IhcBR36Unp
I/uYgJcL0/S0tMTAMI4/3fX/5n3Izfwv95BlSEvj9lE1osu/vhAtDJ1r9pPaxYyBGaW61xzjuahb
oZMSDkRzLFj4H5eepbocEYEa1w6CfSueguK4FALG6jGJfYLaS/2nw6Xu5IVJCjNsNqlPEFTGW17L
yd1StL2W3OWoyyGNaB96Ie2j3bSxdKOQ9Kxv7RxJgDvz0crxR+xe0/ZgD6r8CG55pYWa+kc19vG+
TlQJps/Mnk0xbaO+/TQ2sbGDSg1zNbU9NHBS+yztzj4DRbTPb9WlDWSDRKtAvCy1t863sYoURPq9
EG3XqILXkI6QutvxKNC/PqrS46F7q2ttnwJunPtfu5ZRXo3IdFc0/xyqz/1vJy1HP41pMLk6sDWA
I2Uad3XdpZekttc89cZdk8WoNrUmXtfRZBPu620Cf4hdr5KBpOA49d9M0DAPTcH2mpQMQm+DaZ7e
ihTM0E9Vy2L9Eo7g5ZYh/aSTvg9gX5tGN0mSts3HjD0QD2vnHZvI8Mi7UQiiHa5ngX82yZFsYNPH
D8GYMOX57fggjdZeoxmqvM5of5nQfp7KDd69P0/lQrN1Q5i8nBFj0aW07b9O5d2gWt4g9QTjXB5H
s/frnYy9U9UZG9OKDcKa0Ue/L8bHGEuHfdH7Cbweb44BK+u+1z+Vs0eI7DLCG/V8OCHtup+89utr
G2KoVlhppAseSDJXj6qeYWFMXMH1TA20xNQHHU62MYegDbVNJrphhSbGrayS5qL7Q/Aep/s/6iS9
ZgbgUiSkG3+H2rd/CVOi0OSsEYKnxg369w+1tP7NN8P6hnkBxAeP9S/zgj4irjXYSXKZ1/qeowRn
cFGVHmcNdqFzGVsatn2VUmAuOteXQ7/TX+I4rna+XsRAAsPetfD+WxkjRIAyaj/HIdqbw6h+HZA4
fhqU+oSGCMpZk+7cx13pJs6oHFOlUI6g4z1gNvPhoFvk3ZfDGi9y8lzzqNfDnwbg/tzDUR9W1TCx
CLab6opiPLrIom+01SAi6U6hPLWoxm0d22rvEC8wJZIs/nPmEwlGgzUmtFKvgAmhyFrEyvfDRaFV
K1B1gDAXrgrgXYe//7od9Zev21AFsCAhdVs1JN/4LzeiB9JbkJ+cp4TeAJ0joAX8KApV+V4dcuTa
V2/1ZUy3NP4y/HXk0qhLcxsOGrI6P664HP1ymbHN9dc/WvPP/vxXigoUgdro0Ijm3UbdxBVxsjLa
GG2n4lTfyvjcawXvVS1Nu2Ndpa5EjSVeLz3RaNMj4aV+HzQgWX6wwNG+ti1nz4UBiu77OW897ABC
EsLmXbBcxlouM49WIsUhblmEs5/ExGwusJEhFjQdl7o5Ny5VHkksJDWgR10zNc8igScimxOreOxt
dYSSCZKG8mBrU7ZGMF28LEdLW1tM723BNrsLx7sWpknZRM65yntjr86SfXNNmSeB5agOQQT/h/vi
16mV+8JmctUcYQpdV535BfbTXmOArg6TBwXInjTHGq1Ecc+GTCOFXMd7i/Q1sUraMG0myQ7Qy1Wz
CdELEBwwTx00q1NZFldI0dY5QHIpnmuNJ2MsZufD3MA2sGZNk3U+JrexwA8m9/9M56RtWxLDXI4I
GjvSReyMR/OvPR2qpLgRQKRA+nU6aCkevKBJUnWN4HO/cuzeNtwKz6ZjNZrW0WxZj4AIZFCXvzhY
hmDUNjknxSycE/I93kqISF0v1beiGuzvQ97aWDs4pyo8TC06Q0jbyIK8bWnaGBPYwznJ9Yx/aT5s
RjQ9twU6fQPYG17huh8c5dyTqXW8KzTjYzV4EVyG8kWiZHuKIUAjfu3jtvhWH8bye89bW0SwxbWk
Q9jVxnV+1NJ8SbE5WDqhnYauTTd43RZ5fxzMDXEoMHQA8VSSd/77m0STv7w92Itij2zojimkVMW/
7EgVGTlpFYKcHBJ+d94xBS4KBTY5TU5CtLPQApg2UWrmwCHCESwQWKh6yIoXtGX8nW2RcA66gK17
nIcbw0tqwED5S+j7IFBZrOJM8c82p8qNQyD6+m5piuajzExeQidR2JB3r31L849zluv0Da/5pelH
uzVf623oj3ZT72HfzH8RvdFxnyiwAdgFNPDTG9AoaprfbHQPbtjAD2vI1vF2qS4d0prNL3XnDHA3
uxVIPGBtrpLko7aMIkKDfRLCze7bhZDwR0Yt9dPDMsTL4qd507ZTnbg8LUXng5Zp5qKNO99Ne4ng
3dxbRwA9CDgF4WGpkxGcAPXkm8BQg0fDBstO3FI7jHpOdUr1MzHR96TYuFnAlyMWxF10WAYDolO2
AhDryquRTbLDUHng0fQeZIumGqEscn9zW4S3zwO6EuXKiEt5WKpLR9/CSYvT6m45C4pMzPNt7C2r
TLZ9lxbrRV6uBfhzLgZWfot864/q0rkI+yW2/jrCl1EXuLAUXqv5LLC8DFua7EncLUp0QxaeK9xf
mLtmX/Jh1p/RcjJxEqAVt+MsgvTaVaP88tq1NFZZMeS7pbHuJ+S/p49JNIK2QCzdO8n2wZ9MLTt2
LZKDf//I6PN8+lMMR7cMm8240MFBs21hg/7X92oh9ZD5TnSzicq0lXyWk/WjwOPo0pKZO6Y+OIo2
7QnvW/5d3UyTmyaJeUsnCwljM4hXuakD1GsGsolx+F4J4NvgijzVQMy7/twmVrIWCqscQn5oV7Aa
PTuQatZKam97r/d2zmzwxAbvazxYdx7WtHvb7IaHpfD9T/1UFPfFxMss47bf//2X8Ouigy/BcSxV
lUJoQmcZ/MsaD42kHlF84nl6XSTKurKnzB3nJWkwY+NUZLgQ/GIlEOXGxOI41dEgVzfWoLaXrsj0
dWUOOxKMBLcCTGsHy75UVqoj3BuPJ0cP1RVeWt2uTRHEkZO9UTozWemDR9I7anoYORkYvhl9bObx
czw4yOEL/5tvev1uKHLnnJTqhz5qE0yRre4W2XWxykf00a3avmka23DE4i0CDmcE9I19DQIU4fdT
51e46jnjzcgUcSeFYh+sJPsjiEr9TmTaszPUw7G2gP5qBn5i6pCck6CBqDkUSGIFJLo73/y4SGW9
qmvNElseSxM38fE2ETnmU1ntKS9BhzGWSJ3gOBtS/GHUyNa3vGtJ4lX3Uzx+WJpBHGuoC5b2ZjmJ
FfS4UmsxXNJRyV7idpeavfLSgvDc6pq+7woJRKScZuX2VaIr4kOSWNYGH+/oP8waggjSXx4Bm3iT
oRmEpnTd0DV1jgz9tLSw7KTOa29stmOkptvetsbT+KMwM4jbU+QA8BPQbKHwRy6r+Wpjzk+zGKzs
kqPzbirW6a0QgcVPNzhfCnDcJ08jzJ3p3vsmHvl6E1Jjk6f4V1vX/GtlQFr9+9tZ/9cP5FiGqeo8
2bZt8Wz/9QPx07UlTzNSUI3p7MNeBpiaRCsS/pOrxGX6EpbKN1wqPuS9BjbZiAxQtFazhUTQ7Xi3
XQQaamGMzViVlwJ24Hs/ibh9Ad4hyR6j9VcqjwbcNRRsNrVE39SrKu+PlBTaKp+AGyrwt3RtCI5D
i9h72Awm1iX1pdE7/1L5WnIiofIlrKLT339w+evLzOYhdjRi0o5BmEW1fvngg9rlUO+UEgFsudWy
sT0Nfakfyja5kBgPtw2C0G7cO4BPR7TedQJy56iyVR72EGj/0CRgQwvgONBKBtvYlSreKo2v32P9
oK760SGM1ifDxRe9uUfUlt27F2wHAGF3ZVYVV1Z020gi9IQgv9yObclkSMyvQbGxJAAniLw44xf+
oHgZ8OCqBiIafDtf6sp6UMMUJf9kZIqKw24TKH32mMqVmCMamQ2/x0jR/YrAv08wh0QZoDOcG8DU
KswhMjzuwWx3a7y/nqpAGkde1saxKa3qP7wrbfnr00Ko37QkU4VmSkKyv7wrxTjVUaeYydZ34M2B
eLwUbEUvwOrLjddXhbtUiTPMiU22JpdJR5NSPCzNKnlExCXnE5YC9HPi4tzUb17bbEfbFBVxxFBG
2UMmVMv1FNlu9aTLyIrRxipWxZUAXIyNm8Ol1XirglUZrXWUN83BbLPpPnawpoHUpn4x4HbhP4Ls
QGfcO4neYdQDV0IOmLWpjUqEsmfpvRy1w3QX2yaYrR/tQvcERhpzfTTrP0Vn9HejxU2e5Wn6GJAc
2Tap4pCc95tLIINkk8mpe5/57ee8qWPICJEd3OOgix1ZWI2ssRFNU/TIej92XUume3IAXHvW+8nu
IJp1or50wZCf81G+tytVR8Ari9xEgSSRTaZgOYQIrQ2AG3SPdrBmNVqMhuJ4x69UbCOEcFdm0ATD
yrNS7T8FN/VfAiE6bxKbAL0l1Tm0qf8aIjKKrFB0HFvQjzSCC1ps264Bn6K3aYUEl4I9mhp6H8zy
GQZ69Qk437QZx8o7FIkxPSmhd1/revXJqCdg0mQOLyKdrsUAw8GLAmej57Vzg1aQuTil9x9YQT+N
lU+2Nin5pRMwOnY84UyoyY9mECKZrQr/yW+SamMpToFwcbM2WDE9BjCbjDQsr0uN7FYOF7JJ1k6f
V3etM26ZmsCQKqkRbmL0It2iVfMr1Dd1z10NBAwVNA1LkSfh+PrzXDOEjC9a3b2MpRI+dVr82R6w
sH2t9XMOLvb4UuZOZcDbVAVavVqqvY3NT5mShc9G/d4hYAY82v4kMVe884n8euwLi2qlV0BW0kIx
jypUl/M4FzLpe+xGwZZgvKWeE6fAoKeb0PVrBav81H6odfyrEkt2H5VQOTXc13+2irdG8NP+rAed
tmrswnqMUH6AvmqN58bTg5PhteEOefVfT09J3S+nB1HrfDZqtgE2dpdk8k3gulZIkC/OEG5ElgIL
zRplASfzD6KNcaGenOHEOx1zRmcgtmV15kbWhnjgWQf5VLfFc4J7ziptx/wD0yG2EtH4hV3igdsB
+8GWfx6nipAPmqyRADS/eWZ5q0etOpt6+zmtA7IVgxMOR3QKYQvNR/GPo8Gv1f8QatDMf7nTySpJ
ok9CMpvAiJh3mT8tCDIzmDrLUL1NW3o94qH/n7PzWo7biNLwE6EKaOTbyZlDDkmJukFJlIWcM55+
PzRdokV7pdr1RRsdMOIMQnef8wczWwyhbm/TuMYWtZ8sNo1hPG4sm1SxFupgwBJWMefEeJBDegvp
w7J0HtHs1I/vRTlX0aaoD6w2Fu/tweQCIkdl4W2srAoRwveSY2T9fXRf4NvsaHUDi5zz3jvUwiWA
7aPXDRpxPMrVpyyMsP1n9b0tUXxxKNrHjpw0Ook+7r6aKb4mnoh2WJLEmy4aWSUUzdURwnsAulld
LKNWF7LddBJrqafaeARvPFyKkUnOR3XW2uTV+L3voAtqmSCMyD31GugIAGQzJUwWfWshBC8P2bfi
2krUap3M3cNA4iOsWQzPC6yGiOoyNRJvBSqqMg8xmsVwXnzSwnKPNRptugC1btWbzKm1heePz7lw
s1OnYgOLerpyHoyG6M3QPMimRuudNYkM5otCE9tuNNyT3+s79MDFF4+E6zJWS+2KCWsNgaeP9mCm
tbsuiiFkq7xoiN1+DbK03oHTfkYR1zr0aFkCVjcKVv4W83PShAMamyH0vzBOX9Pq0Wlz42vTlOrK
6xsfxzrUaCM9fwp8q98R9NJ7Hq+GEH9FotzRmxqrNgp13i9BvRuKhW6L+qjNheyxs2ZE5WOud0lw
6MMg38kOrZq8Bb585oq/013i3qVA9rT04hJAnz6Vqy5OMnfTYCW8hMxVIgyRgiTEM1zrsRaZV7Fv
h1rQZ+yo7c2URvRYceEcZfc/xsjDJA495DkHrYMj4Jdr2WhC2v7DU/nv6cfRdDaorurg9WOxsP31
oWSuDEXtq+6ayA+ag0EV3WlTh6SQNcCxzoSzjOp2eLNUJbqWsvPAfbX31vj7ik1SQsg2e4fd9FzE
yhhvga6wYJhFAhQp9ScPdan7RLwkPwCNzqG70S+PBpjlZG7gxaJS4SZqDdKVIjfxKbN0/wYsGvkC
zxTPalWlK8vshqtW9/4fduz2x1SNaWkkIyzh4FEHW+nj2wmeEaBGT7f3rcV6YFwlbVCt2Wq52xyu
MChnvdUXg6OchiL2l3U+XRrddp8ngD5Hlr2gMuYqJkftFs7ouH7rzcps5vSX+8HFCSJ0MU3PK5BR
UxkcSBtkF1lTWqymNbd4lrUhzsFYmIW/FgWesLJNFiTw1yP7wwtIvZaXlb/iF3Fxy+0Io/x3Tfoi
lGzv7mevR3Vwr2qvrzou+3PqA1a2g2/4YvmAR/vs6Pixdq85sBWlyY+j9t+TvlEesCR8DAjCWH1T
nFHg37qTOVxlAUdsxJ9perE9dPDf2wE0YgjZw+SxFAiyv9+QEDv4dbUsiK04muk6FlYqRNs+ZoQb
XZkqoWrTHv4lwquuSE+5Py8I5SGSPxySyspOiCB76wIx2wW2atlJtn0c7kQCMFbpFNkJOVgiLH4Q
bD4OkmfKz+iM0ibTCVpwmpPtxgQaC9btSZO5eNkmi7QP8VGUhyyt6lNg1PouLNLT+xDZrr+fJ+tv
Z8yfikTU2+BsquqTknaYBhX6OvLq+pJmAJUWSeWSU+gIKMuq7LEsNz6PyQ9Z4VVUX+q5kFUlcY09
9LirjqfpW9N7J+sZ/NmHHjbhzxPezwchoaECA6tH9soO+ZmyOgrAhKZN4lV25OiGsluLukOOqj1Q
7srZTUXPYi90XvKucO9g1tpPfvZDttqirc7gnXtckxkUEvTYFlOLNctcrYwGBmqcYf/cGc4h7YV9
FQNc36kCZtqRwVXIFnY2+nA5Vu5ztxxTwP0CcBwcLEyIz07StROQVfwklV5gBj1XZU/jjvYZapR9
nhpUrUMf2xSokGsvc9WTLJz5yO5xQlmZbQt4L3WQwNfAzQOkBOvtledMzavzRPoOARMWwTNcHYDb
3COLJidlvZCHw6hZSFjYX97aRp3NJNaILMnRU7gXI5ODFohHNNO1x84MV84MQJa1wioj9lxqi6PX
rDWvlIQIysDfySradfVWa2oVwQJ6RfvilX1yZyBFYGp6f+RJYR4sKgP8wNRqi2C2o+pUZW5soODO
Y1Ktzq6y4x/j2vCipG51DWAAQXhre7ZDePgCCkh2GPcFa1l1uwDRBLKPO1nVdH7K1DSMs6wCYllp
Kk7Bbo/ofzLnQGRRyqQFWuPhUQkeUVskLRKK/kEHPjY9hwkvvMRM2n1YaibroQwt8LA17UWPPAPG
Teq3KJjqXZfZ7EL6/u8CgGiM5dHdh2YbSeChFJfh19FD8UmU5Nbl+ewPYLU0zeHdvy7SDtgw41pi
9HgHS0s72eln7biqctOepVnsv7sRPOW24hRjypKzHPd30zwG6/D7oOItZeLCNJlW/1b4FlWI5Xjw
8tyKUIeY0vj7cEJwbK87rnmMmJKCVaKhPiCK6Vq19bioId0+yEIdanb/VT/tZdXrjfIO08ZNXTZq
uvQwMmfJjZleboJGXg4+m41KDHuDPQUKz49hY3h/ZW3zlwnP5Bk6L5u/oQrPXqRlR+I440aY+XTL
Hfh0cbbUZeZkLro556KxncAkJ2FFMLdx8Ui3z8V7h2yTvbLDyMFEvZ+RZ9CnXBfvsq/CrWG31Rbq
6GkSmChr9II0Wxg520TVDn0WfA3Z95+CMcgvKvmdi2u5q1rFNNvI9QJi+gySmNumMreOOVsbfSUH
z23tPE7WxvlUeX5A2OoPcUIZqvln7N+xiPw7QD+ETcqM7PevS6om0aG69kG7qQD4LjwYnGdZBKEP
1daHfE1A2trItiFu/aOrWmucerMb/hDVCp0Cb1OVQ3rTuwDuXhHu1NpNb6y+erj/Xbx3ymhcQnxy
V2Ho2ucPL7HZ45mHGTEytBC0ResY4Tnpvk/h6Fz49ZyLPGq9UMFkDUy2rMoiQylqaY8o2k3y1CCa
LKgeqNAoBDsv/WtN5AmShYXwBGo6R0K3/n3vtvnGm/nCUJLKm4FbLXbvrOm0Dk6XnjMz41kbr+Sh
LDrXiJY4i47/aJszj4Rzssj8w1rB/teu0wLyYBG5NAms2cbH4CV7rj7udVC6k6W6d3byEI1pfEpj
N3orChfRN8xaAZv7tX/fNWg02MWAIgRfTh0TrJ0mHBsthdDwkplXR6B01HBhWGWB7T2L3nDwgsIm
oi4tAv9e2K+DwjuqETYCajrLOjq4wepmtRijlTK46KAM+NtF5mA/RpE/bgktTSvXKbWdXyPtWsw5
obyw7V2gNd8aX9HRlZjbZGFWDoIebXuSNUVDoSxGLInVH7xzn6X6Oo+FOCdK0a1h/EfLkJTYaUqz
5TDhDoLKAhG6pIcjrRnjOUuBehOkeID5njMZsjTEGiE89WXXPsC+X2dQ2mDsxoCO0kasK/xZFkhi
5JtuhGKWw/SeZvwdSlhNp25jhD6mFVKWvA1H5eX3i77/eKyARarsiF0TuKrpzhf6H+EDxHmM3s3r
auM75Taa8/MoL0BaqOf0vaw3aVVtyUc8ll1U7Po4OmJkUSWLOrDLg/1+GIioOsjGwskgwcXVuFKi
oDzkszyMPJJFrbj2xnOmsx9YAAbfOma1QxeY6WgU28AqYGtUpOTG+QU4Oc5wV3lpB14Dq4J0TE+y
GDQ7PfU5dF+8X4/JiNaUsL4NaF41WJFWHY7NKrh4HNlOsmpVyESNyNZoTnp8LyZPb1ARMwB3KXa+
8HTU8FyYa/YsAFQKDdGIxlv0Nhe8F2l+KhJtgiZMKPD3V8L+CAdg2Q0IgMQeEXXHwRPp1ythwKdG
HsbH2niAfND6Ews108tWRRuoK1Nx/HtPdzpmQVPsQteqz8oYEHS1ID4WXXJRao+nxQ/KtTWBDVvI
xipIEpxKKmsV9Z25hDWASLwJz1kFUnDXuHW9qHnnPjEPmMUJFCTuTkiizH6Q1qZzev+umQsitMVl
3m61fn5GLCY/p5M/HjNhlzhEEoch+/co0Ch71O3wAFTfXwQt5LlmBqPkMwKllZCTSSV8vpDiArKV
HA4pRys8BrNNm4EKh1Nn2qkIzb+d21yoHYdIGz5VAtjbm13L0ACgRfaHN8J81vvgn+cjpolTNwuJ
7Wg2+TWN1PPvr9W/crBcK1MF4831Mg1wHB8S0fCD2ki4VrFRMMxZWC5LfG00+sc2n/y9UuKUNc3V
yPfPuePs5DKYV4VYK6NP3BtB23bOewxOYB6EXpoHhZmJcOELGXD3W1Xg36PFys1KQmUnkZaySINg
htWlxia0WO/1Zuk+6KbhHtES+xao4b4e0aHWJ3w3hoIZfIZfx5m+IaNcPZtcFhKfzSpRlGlndaCT
nECpCXu33cG1k38WWYyF4+K9UY7xmnAPn2bahnOeeZAgyLmQ1fe2OO1tKEk/x7x3J038I6gLdAoG
THCjgTnNavIG27CwWdYpJG9haPGybbQu37ioVcTcBnYYZ6sc+MXaCSJ13yQNIkGz4R4wFG/DrhoB
FIuMsKZG1t5WM++CruVnVrfZkgSmjS+Qoz1Y8SwRmX35/V2gWf/xyAJEMFwbTL9tiY84r7YakxEB
wXaTRhg92iEyao3N7n9dIhWSmmqNiAg0zxFAAzpoUwBCvgXS05WvMpeeO2G1iZzwsba0/qChqMRr
L8oXaT0+5BEZqVlcK3Tb4BBEy2p+i8oiFHm7scv4hRXycGkKfsJ40Npz5k7sx6aUd9d8OXsVClOz
bA0Ui0KoNYvOGqZTnOZ/F7Ka6v21m6Z0F9Q9GkhWWuPnxqZECcOtNWQ4V/ZJ8jBoyCnGqoGQnaIj
TKK58TqZxLfGVYc1G7ZSTNFpQA24KXp375O9ntVd11Nt77gQIPJ5g0HGsw7WjDtoes0/+JOGrWvl
LDFD6Q56CmLeM8OtALyH/IqjrvCrSwn7ue166MJqln19RLkqPyIfjkAI1LHTWzuhoq0G2xLB9Kha
teG8OJvvDy1UYBRUiDvHzZAi6sZm322RMMl0td5aeakjBCSqDaIv2bFB0AhXg2I4a5kvTh0UpDJv
MTb3qgAfzW6f+q53gE5Vbzo2cgtn1iDlD8y4MshRau5o7SZWJPgwVkcj9ptiUdlNdYznOh5h+r5q
QnYKdo0PnPIFJaniLGsVZl2rQkGb0EfOeamw+tkqXOVjDy1/0ddAdQgVVjc2Zc0ZwG91mzCH3JpJ
hOnmRORo6fQ3NSZpOPjlzbfCdNkE9bR39W4k+eGRY0XRU5+LEDzDQVbdHjN4HHbPo558HSqhXbLY
hoUbPAMoRJZvCpB8qaLpRNJwPJH+t4+4FU4BugkLzU8FSwSKPPKUPywr9X/laxHlME2b/yhYV36I
m7KfVarCwSnXqsf6tTCmhxEs/0Gdi2omI8iqP9zZXavv49o/1UO5Vke8rlAoG4kyO9nWb8Du5SJx
z8GMbhnszj3LqjY1wVGx9U0nyG3Azl8J8KSb3IYIPjRZtS4jE3isGk2PoT3cgpaUZziZ4SlmqU0Q
BVhQoaKc4/wpXKz9GngDx8bXdky4RPA1gRTrv079eJr7adehBoTjQQcewOhvHr7Ip8iu/jKMjnAL
ghVA27cRicIlsG7tIAt7PpoUhNBJ0sMP7M/GnIcIEvWb5rF+cPyJfLzXaftmEM7TFLQI6g3ctEyL
h2ZeSWmE2E+pb32NtDDCZBhQpkRm+mAv//AtjQ/hRfktbUKMqo0PgWFa88X/x1LTRubWE/wNKEVq
ylZPjPBizkU5dva2L5n3ZrmoMQ5AaXU8qLKq+c4izR39UuSVutRJdB6RVR2XLdnKXmDjFvm6gvUo
IX2ToOHexX17kdf4isoCSO3RNMgHyFrRYolp4zO9CBOQJT1aVmHVuBe9dUlYVwBig6mMnnq2IpdJ
vavDDcvurw1RwOegdhAy7JBciUMfyY6Cf7rCZvQSlKCkSU38fm7R/+OWIACrcUMARFGhof36Y+V6
4huK0zcb9GKCuzTzi7dCeAnQNSBam6x1ugOKVvWiciHZ0ixyQEdF5ltHdQBsQcbLXaI/6K0GvXMQ
VoidK51QAeoTJAVvG+paiaOdX10jIheAM7gqhpkvSd9+dqLP8ulvY/xo9Y7pFDHG33/HjzyO+YZw
yVqaM5ZJ5c7/gM5AEQHeilM0hIVdhHX0tjCJYJT9sm4FKqwY8ZxkEflQe9n9Fpv3NgxbtaVqQjb2
+zQ5ktbU1uCLmGzBHZ5NDRBcCXCtC71tmV7gpGAvGFqVwEzZDc/FgFlKE04bLxyKE0haFzr5oK0T
sBoX4UPv9vzZ0djvEYS08mw12C3KypZboBrbtHCmLUFGLNnlGO/5hreOFM/8fzwvrsWPTE4NF0B+
oA+3QBy32TC69Wbo+SW6ZhSY/2kxQmgI0vW2djcpJQFId0CUbpbnNIdG7Bov/RQjm6sudPKIK/BO
wMTLCbF+wraAu1KcL5POPIROvKoVx7hPCzt9NIfXPCIDP4C074ORtUg5HqYO7a021J7q2B+OihNg
HqApey+o1+VIknPKnAIEeachnT68RKUJ0rVJXg0t2/S5Y/yF88OlFJH1pbDJWjWoI5NMWCTGHyBx
/062cRvZJm9NYRgW+aYPj0pUYxOZBX29cXBuXGjz328YxnBQ5y8hj2QbKA0kvcLeXbfxwfLd6IYe
y4m1vbu6m/x5cRZP0y4ju3x0LNzA2EC8mQRnzsX3HeWgq6U4Tsg17PrEOBQzg6oYg2Rr5NmjObGz
1EzgiTbU5qSyJ4BlxU6A+7mrcodb3EJrq/HY8//hIfr3i4K9qg4PVQUKSiD4w1akQFWX+cIDP9eL
HeGr4KhOZr8LgHKNuZugAa6B97QifhlEkhrb6e5CXYcW7mww/kw/ZVNSrsoc6eS6sL8Weq7PMwPI
1U49KxNMQOSogb0iluGaJaQ/b1z7ijriqH0FQmMclcbd66MWobNGdttq1fYAX2pZdrm+M5UB98tm
YeumS46NfJCepN2eqA/SxVa264bg9fc/h/h3YApirKsCjiX5arMq//WhmYpMLSqTwFTnC3eRjKm9
sevRXGLOeIcXc38rvPI+iGNWhIbI94i0BAdFV79zr7QkfdCxLpvBOBm1o+z7fJg104NLECbBpSA/
hMraD1Q5zFNWt90O5raDuXXObi/p1bU1pMrFMadq8/vvJCfGX0OfrqrpXGSmTWAe4sOqiIh1WImp
QMrQrw3UqR1UhLQUnoypn+oca9Ec25eB0OOpqTGzbGe5IFm4yYB+shnsYSwHyzZVhivZnfFa1aE4
K+GJuQF51tE9vRdOa65JF7RL0Wmg6E+9HrfHKPCHEwqm6FLJw1EthlM/F1NfbaMhxMbSZU/YmvoZ
F2r/NCPtwSMkh65oS7Sz27NJsG6H31B7rJPaXrUC/UurMnJi7RuJrNByMHkugb9FnundUavJAHgN
uCJFGxb1zKVSQIqtak1X9kGqBxcsWtdeXBL4DzR8WgVc27eiaoNXTR3iP0xX+rwK+3gZBIEuKF2O
w/8+XIYWxm+h8PbbxPxcwypO4XhWleLdFUmFw/yrmNBTsSvlgm6KcgFU6B2U1jkRztOPQTucO6ia
+4m1z942x28TkauTLIafRxj2VYtSLe21ieXqYfIJ8CptdOrnIqrGxyzTo7Oaju05tCtklDNty+VF
ODIv7/9w0/3Ht4UWjFKCzXJtfr38+iAZaWCDQONmRvUObK2PwEeLDTrMKSfe+McxAxAGgeXH6Af3
Y7Y1U/gGUdkDFOROUCZF30dVuwuqYABfvu+VPL1g+9NtkK3L97CG1l6XI5GfWu0Wpgyxxn74ZEcJ
uYQyxfoyr6rl1HXu1tVRUEZaCGIiOBdCHRSgiJulXiYjfuEKLKu5aDvD3di5/eiGbK5kkftjcXaK
8jxOMwJFL4aN3jfjnT6Om7Sr4ge/YALrne4ahzUWVSDFV/m8hbLcvllZ2fSsiUzBWjsv2HkLXlyB
AunYynH/LdA/y0ri9rEXFX+406z/+O1nRpBNMkfjp/8YVxBN3BVFkVYbwwJdbtafsyptv8YGQFJF
jPEhUZ2Tj5DMneYl2tIaHGfruE50s+quPVW1u/LVbFeiHwMBuAx2dippUeCHa5f99IRQ+BLr30WJ
+9KTOYF6jlPXX4FIXvnZ+K0hEbOTywBoMgkSt9sxHPWDjRQIIBLTYp+M8EruYvOtx8l17FuNnSRM
GWjv9baso3VRJz22XwJE/by67Ef9i9eTIJPxrm4OepVDjDn8oJzDAlleknbKOtDQnHFLRawUoY3b
vCdSnlYmigYg1x4qy3MeJoSkibexYRDHDrzmOQ+TYvn7G9+cV50fHnMJGAatMj/oH5ddLhp3BNbA
ZYuggAIxpA+2X31PBxMkeFvwegpwmjZ6pzobWqjuEfw4Voiv7GrbNAAOovOKwPdjWkYnMu7bokS1
JwFssUNesd+FMYJruVN+NhszXvECR4GftRPaJbeMu7LLjG9pbobn2FevIDXC1egk7ZaX7qcKWsqh
S+yIZCkyaku/DDZuYezYJPuEDx0waH7JZJd+M2aMmox32LFWn5zRd9FZ726BH2gnlyCJHRliixB0
DMSSAt0j7N5sHZFYQXjm9z8ncoLOvAT5xy9qAEy0BasTTdO4PZiff32VcB8Meu+m0ZbUziKeCjbh
k/YN+S7z/q3Qem3rG8Cx8WiNEaTzNGUVG8gFOG6bREujRw8/941099bPC/K57itxfP+ICpRtn7v2
nWxCX584D9d2pxX5XVRrBhKoor4z56JmyrhL0/IuHWrjkJt+89b0sz3McCbHVx0p51/bRkzI2y7U
9qEWeHd4O+DMomI8bRglgsRz9b1jVGLEADuFUJVw70Scm3u/6G5qpzOtzkWn++JY9xlu3vLQQGGg
XAxje0W9dNrKtlhlAo2uSuf5L2Ogj+vYwzReVnNcThSQcc986/KUiZrXJVjQF1eMaFGDzj75xhA+
d3m0ElUdvIihGHfFgDOgPH0oIRRa39UxaG6KaJrboNqrTojhGujUHEsZ1oBOVWIrjBB+2lwDs1jL
TtmUdcJfFkgt7WWbnQwwF4mHotPLCW9FGtw3fWqf5T9gjkq61d0a5NY8wrOM8jatKq9TedvHmLSY
Iiy38sPCINLPY2+SKGQk+Pi1BXDi6pjKlwkEFCRi1bwh0tpvfNinq772rZs1GNVdog2IijIdo3kc
fv2vsfJUXVTfJkeziSl2My0gFc/IZD2oUxt9Z+J/MtwxfPZN3LsQcuTVbyMuSOotX8oRfMdO641X
NV3pscUCO02d64Q22A6dbfxt5mqoI8fvZWPyzRL+qu6d5i9Pi1DtneLn3JqdPwnlnYq54A+Z1rID
5ta3SI0QwQgRcqzisNlnWjIsAgWFC6LcZbeKpy4B5djGD14Xxg9gsT9lXu4dZY3MdHdtYXn7vrbs
43Qdu850r7ZmegPOslcaQ//EPoZ1WjbZS1lVYxYylhaVBDiDC3Ig5dHAAN67Op2iHiK9LqMfA3+k
hiXGLbHafMn7yNrJahPXKJCHMIKwN/CKZZ0Vl8G3sZkHJXELWONsCjszcIijKuISckJKPFk+UvJB
JP2A5uKAwv0AxSAgwP9rPYACvm2BFi3en9tYyfV1hVEeuo8msoWleQXDK57mmoUcxdXMVP2J2PFb
n0A/VvYVYGje+ppR/z+cJz9TnT/ld+fN/7r8F37+e/IvA5RT3KlW+3UyH5w2K76hlYCzapWb5xB1
EsQKUn0Fm8f40tj9khiJ9uqHbJG7yHGuzaiEmHxr3cZTLf3ZjKurHFEP+XdbL6vHoVSM7ViaIynt
ILyJNkKedP6M3O0ONiHsz4YxmWu9qJ6msCe5a3Ts4qsIKzReZPdm7MInIP372ZiaZyCkpb/47Dk5
XnuqqTxZQ2d9JhijLpVgGO4jxXQ3iptOR/kxVut4bx9TGoH2/jHQpvmY8/vH5NUcq1Ar95gmKYq9
o/Obz3IrchfyT3KU/Hl+hvisWoEokEYgh61E18+Ja92CmOdfPsnEl4iCWBWwk8y8iSjEkskGHL3I
IUFhsugGpzKM9KcKcsOCPdrfVdkrq7U9ODP4q9tnbu3vx0mHxWSOarKc0o58fpB2O5wjmgdZGNNS
75lgUWQkaGPeTN5PBwvVQvTBFONWIQJyU8nMqaWXP6CaHN6qMH3BfwWXo3pE1DeN1atbBYJFWhys
ZAdSaJA5hPI8dWG6y60h3oIIcz+3LtPhfKahhCCke2gMEGzOb6gfDVdVu1Rnbld9944Qgm+OroKq
8vLsmb1kBxvthYlK/bJBW2+H9AJvciUCbYbcxlcUKn8UXZY/KG4TEfzs/WPKzXKL62jhqn38pMxF
1EMaxFPyZnkRNbNEll14d3JAm8HnrIPIP8tO5EgDMjFOdZBVRcmqVS+2cY4mSy2uzF+smH3VelUS
mNCBrn3NsqEAJ1AL+PalZWAEYFZfombAmT22Xk1YL8R/O/0+EFW19wx44MAL8ifUCF/kCCsYHvS0
Ic9qdU94vSNT1Ybiy/DzyDeVH7Lp54EcFZi9+PKz6e3gLjZq625KneAJt4yFsH3I9ijinZuM2AXa
u8Un0qj6Np9k9rktPjWtPbsY+u4+NtbVZOqojjXV2i0d2ItdOUOsEJjN4o6YYybKfYxPkXVRC5/N
BTCsFEBmU51TLfq7KKIcYrnWHN/bE50fXI54b6ut6WSpRbfvcEkGAfnz/LBPlW0Rqz94rXgszSkI
aGnrXm2rlWI2f7dhyavsMrsFPjMPkR0us/xZTYL9e5M8KuJvfVpod+w93beRmeU9l0npk7a3P3V9
5OKyJD47Jp5ARsvkUSS5dw3hui8zFYeLgZiCsqjA9q6biCS07JYDE2Ejh1N2xUJgcIjZiqPU59CL
d0R23LePIcTJsi9pDOJQF9Xt2msmgdnUxFxLfqmJCOXRJX2uGbdXVYvqe0JT9X03XpyJRWasCEjJ
Vuy4d6XeZdc4w/2r7WFERyLOrrKoTdc6eqZ7Uid1WeEqZdS29uhHVv1gDigGz7XCbjVewOkO7U5x
lTU/iGAVVCVz4tyZ2bm1Stwk2cqqsIE8qQjRrPDHe8Eqol+VZhpvARgNj4VQflhKUX3PY9hpoqtf
oHPhv5VOysmtU/MUK3BIUj+LXwQGV3Jo5WZ/tUpqPjod4sro41t7Jyybq6vMofrMz75n28SBf2xo
OoLzbtwf7FpsA0JJQA7main07ZCxPQ/zCmHk+SgYRojOPwcjAFqbBy0lz6Aw18ghBO03RjliWQTJ
5lLMhYepzTpXC2RAZ86RbJNHWdk6yMPhdfBru6yaRvA8xOqw7/CIBpk4D3n/JGnRIdveOuAPv3/S
2PrGpgxMsSHc9TXNB++vEc9MyB3m68RPx9s/jW5EWmxCS4FzKDC0hFlDbq8byun550kN2qFk701c
kMj/yJMc5OU2LfG+NW+k73qliucozxe6X42fwyTKDypb81VuGONndM1J+Ca1efqPYWIelv46rB8C
Hb4PAN653caL4ZC2/icTZXtevUb9POlE5+FY9q9l5K1zeAQEbUtcL/D1/D54aOFE8eB/4qUdrtpC
N9EYcKKtrZrTkaxichwyFMrMKWwcBDac9or07TWcyaBqgVec31jfsCswF52TRLdBKOMGzZ/uaKhp
exJFCc2n0qtHAmekweKg/h7k+BGJsv5h+fUnNcjFpz5P2lWXhsFdFBnKxsrwczXhlmW4TX5xzFdE
jB12tlq+GyNvIHWVj1+i4rts9gL3QzOcc38xDVPzgFNWvVasvt4hYJ99rhL1Aue8glhnpff+ED4V
wkw/u3XENlF0/kZW0Y4pwDQow6VLuxLDnmAlz+58Ofto4arGF+izm6K86nZRfuxiPXuoQ4hfSJUC
volws8uNfjvZtXpDziy9bzC6M+GSfwoBxe7DotVXkZ09aWTFCDIRfUgzOEoGPEYD0QItugvzBNFY
Q/wla3XVtdhfdUl31qF3ybb3AuoJhgKBiYjS2B5luz03yXaYURDVlE2pLuyxbA5hG46fi+C7z4v6
Wa+H8VQmDbjDubn1g3Ql8qkhHNCPn+Px9X8dNXn2358Vjq+6FijPmQhgWVW1vxNwde992wm2iMAy
iSUt/0DhJyS5yQ9v3upAHNKFXwJIk6YkpZfZ9+FYbQjUahd39ikhba3d9U2LOxR9mO+tCnuaToo9
FVuNrfaxsbrmmPV6vmUCHa9N0BJ75yl99jTsToMyd1+tPiT15nG7s4Nco0Brv6bw1BddvYNAlD5V
0aDMdus5WDZf3Xd2Xewm1mtXa2qjlZn2yedEU5+B7Bo/ouLOZMuNavrs2JGRL86E1uyVXP3X0fiz
938dp3TGZ4TJ6ltYtp9aayofujQS5wAPpuWAs8dLFqFS1qSJcSmnIr7XR+eveIyVl1GMUL0TdTx6
beQ/jRjRyPFkQa21XjsWT46RvzRQ01GdJ0VGnM7P2HIS4HRubd5f4O+sB3OMn8cpVA5GGFareprs
l1xtXqMkrO4BS5lMiXix6SJwXvq2z0AtOsk58YA5sxa+L+fxzHjpmj912jcCSQ1RvhqBYrzAU81D
5zIkDZcDK4tVq+s2Unhz21x4emgcfa9EWoqa7LTM+u+juoAFHNZmspNtbzSuJJwabJPr5u2T38+T
Jwv8ewX6OUVCltIoxvr4XvwPY2e25DaudOsnYgTn4VazSiWpJrts3zDsdm/O88ynPx9Tbsvt7X3i
v2gEkEigymoVCWSuXItnTvu/h1rrNKd5aWRFEafWcR7ybeZFf7nDoJ75D7piCx5EiKiS07QM0X60
145euweZDSAm3kbzBCPBMmtBYrWrazPfylA3Y/fgKi4ak3aefuCTj6n9SQxOR8vOy88AdPjXbVQN
HUUbyUlcJwusRrDUUC+eaR5mHxLYKwK9tHZ+gNKZaAVxl9DWCo/zgwyrpgjPnVV8lJG+qAmlMKiv
+s5TT2LzwgZtbajW176AfCyj2dWUmKPbg7NedeGO+F+6jWpNX1leol4j1X4x/cj7lA2evUagR31y
stzdx0q3gEk7/dxMbQmdSVF+cBKUVPOkmL8b3Bnlr4b00y/LOYzNT1TE/FiueHzlgdWVW0uLCNfX
/HkpUWg9EvGEsItcy0cdkZ1jECXK2lqGZCjMHXVvwU5mjdpCld4K5oPM9qaCZlOqwd6zOJdN+6nI
QzRgx3z8OFIQVZoNCJjK8N44lK4GlRsg2N8KMbIivwCRQwp7KWHSKlhaMl8h9cZZ8D2unGpNFqk6
yewclocA9thXyJXqF52QgJijSNMewoSbpiwKgjwHmK+AxV62LCBDA/3ao5M7pi9JHFIzriAAIrdN
aeb5vcur8UUGY5YjsZi6cG0vF9CgnH74R1aY1aDA3+HcHl+sJHwdQr1S4I9wwqPnBXC154DNKROw
zMtAZuMxB9nzi03hNURhgd6uxdvkA73oSyMTNangx8aw1mLX+ko9NYSBhyrM38bWunRd615qo83f
gjKLNrk/eXuZrNQ5PqYj0UKZnZLMOvb2oqXbDfEJALWzS5Xide6s+CQmZVHplJ7Y7kPfc9vitkyM
f1oCOls9QLPBV7t+06NB+4woXQmKoEh2ZOK1z4HWn/rYLt/CMVeBVs/tOg8j7XMXgGCuJnW6VEgL
P6eF8i7LNW9M12ViN9yhKFstymBYl22cnpJZN97VxN4OpZ6+UXdtPE3J/EFe5s4U6Qf00IkpL16y
yG3s5CSz/71IvDLgH9HCjgcy/QdBSbckLu5D6Ql9ifT0MEgONuIzQmZiIYQD0uL/uPa3rW50KMva
+/YomybbMmuqldcTz7fyXkU/Zum6ozuTNaSwdc5K/WjzNkQGU4y3qV8WoFkYr/OqbzdilGYezLk4
3zYkAT7s88J9KUsFkfYJJvOtBVHlqokgwlv0btVLFrrzxfVQXs7TkbBX9sMk9sYspoMdFH/d7bel
Ycff/ODwHDPajNqXsiuHC6BXGchSB5UyKiCgEwTfyw+rf+5MZuBrpyXkOhbTbT9Dh/t2CvSXKEHr
pm75viSeklzIQ8zqauFGnHzjfBvJhDR1Wx1BeBqgavG92x3g1pesN7/D3xAfTNnj7mLz4a6RmXeJ
qP78EdJtOr/fmCb1hHfv22ruNCSKjRY5S9lNfgLylumlye2XwUbXrYNOZyt1/lLxnzQe0gIO3K0L
G4DhVMHZNIPnOxsACbJyK4vaMNXSNcp3VwLQ2W8L2mW57GEPZrkF8dFs75v8/Cl2zGEm5rE6FcdY
U81dXHrtuUr9TxFQgsNtVOQdwg+RSfXRMhs5fH2KhF2bZUZs0mSgpMfVrGbQfql6tjby8ddp8a6W
JZDIuvsoRiZPdhWb7CAuUehWpzBFgvn+g6Urs405odUzUEjVUipkGk53Cpffyld8RBd8oiMke2ms
afpPOfH1EIFvw3TNfiOzJD5dhGnd6ib9LTbbyYC+iSfEtwsPEoXaN6PM/9g8olBu5uorjkOQfKQ0
gFQ1CebXqPAfgfa3F99Ny9c2h5FRU5aqpDwjOdmXb/NMqvk2OTrAt3w12IGQLF5bKx8WEtCNTMpm
/lB068AeYO9ddnOTMIA0OPkok7LIV4DmK/WnFprIg2S1vNwh2Aew9PPU2P3xt4xW31g3u/jeo+8/
/X/Zo/3H9+4mvZ/2eyBe7Jnr3PaW0e330IEkd9k1qrL4kUNY/SxRGIQ5nv9gml03Ip3TN8/iCnj+
WUwyksgN19c/LZS9ZOefC7MexOwf9pJtfnrdtxdXy6pu2/97LzLq0eO/TbJQ9vr5D+pn4wtKTJwp
lxjTT7N4yujnv+AP+/2vT+MPe/3hH/W/PqB+VClussOvdl/srdYxr0oLhbW/aHXbgRls5QCp9Jb3
nOR/y5xYrEIx13Y4oKiznDD7pEZUb5reZDSTp3qt8ymmZC7sbifUirDfNmvDEBHkZu0T3TuXBNMR
P1Hbsd/oOdCkhG+jzAgm8zbRthTLcmzlZSbuaav9sxJO+XlH2qhaiTFfZtwR2qhZ6x+1wlbPqWY/
IHvjPTthRAMi54DYub5I4fywjSln+rJErUdcZAKkmQGbOQiP27JlLWzDp9Irp7OYQpdoYYVqjN7q
7rMs0ltuEpRFfbubRip9dzBh22uxycquyaAtSBCYudtm88UPYPtyg/wq6Shznt5kJKmqnyOZUxqq
hhZPSR0toyrX8+u/PW8prj59aaFQy6gXSfvpS+Qa0aZSZvekgd57nbGnvferPYkTqBvm5AyFVXxp
MjUHOw6kKkCQ9SKNmoTJrRe0RbsFOV+uf59YnMs64vRtmV9/WbDYZQjBFwCDEMn4P+272LwGBfqe
Pyn5RW5uQdqfFFKaBQmLDCY+T32YG5jAeEZP9hY8/D9dscZxhsSeeEWtMtvUlrLgZhWHwKh9fQ1e
4MC/EKnwZatIbE7gElRpYnPTw9RykqZJU+80QVfXUf/xjzHPFOIt1Nb4fasOxyjnwQ0/TcRxKpi9
Yptb6gBn0GK9zckut27qw44dtsOh5bZwqUvAlwM1EpVRx84mq+du31EuiZJa49j7xMm+gx8fDrfp
sYUlVwnVc1/orr0fg2KpPA287W26rRL/PNenEqJnfXXbv/LMrWmMDn+QIJQLfYh2Pro5sCbCsS02
wP0/eoqpT82qUJNPSYxAal1r4UFXC8I6QZaZxMKG8Ap8FlY8ILp3E2wf4bWqx7cun6yjeI0ZOmsI
jYEFNYcFxBdQlGu3W1Qa2rUK3OsSNLwHLSPobo2Z5i6q05Qy/zYhzq6mnBM7SqmAG0xtJTZPL0wK
G4+yh1juuzWWDZLRNT8ODlyFSah+UBoVwOHSBIWC4FPpTN/0SPH3v9ikW0+weSRjspaR93OZDJXC
hQGnKZR113CAdohJl/4cIEDMESwxvQD6P4b3Rtz0GJ6Uf9udNrO2PGW7td26NSnDvSb80hkSF1uV
49rWXgimZXJAVFgm+QSmlRM0X9NmWt/yFzqKBddleEt1yNBS5l+H1Hn9Ovxtrc+shjYJKvVh8kBu
b34lWayvq6yLD6oRzq+6nmknh3f0SmbFNqTNKUEZ5iqmYLbNrdralFn6rA9Do7v2Q3W8+2cDVFJd
rBawyLHlYHot9Hhckdr+s0UAX1vZBHwuWeUUF9v30g20U4SPg5HhfWLpyWwaQDNoz+TLNjLdB3G2
icW4+Py+7t8bJuSj1qE+zt0miRRjp5mph47T1PYbbeyS7W0cWEhszeUh0qwMItnFBXDZDxdJ/li5
G2wNCrfXGkXaRMaU5q+QIoUdwsvNYzwZ9a0JUNBbwaE0AQIcQmJ1VrWimMh8n/PcQRQR9XTI5Yx3
H2QwdXzBdHYjZCtdN0aj3CUaFOuBSfo2tS6oe2dLjVf0LVgId4qS1PfsJocoUJr9oJvJm+f/9X/g
R/uTS2eMw47qoq+qDcMAKCWr4fLz+wlRn5FiKY0bRkqOctKQfP7FTlYh28yoOzzkhXeObbf8Chcw
Kt66lnzQoM3ZAEKx+e5U416fajSG0iY/Eeyb9m2jG1ct81EL90mt9v1So1cb2Vey0Zcw1t9UivWe
u1oDlpm31k4i87Zvkhbpev+sOePw7jzdbuvQPp0HG1pmuaXLmpY/u120XO3va4pSGd7dCxGxeaX1
pX+J02x+tCIKBOB47inU7ZtXlYj/Mrg1RvWqREGzZBOYrwJ9PenIBqqExR/qAAbUxCufAxfF3B6C
clLkxUF+0ZhQN9D/0FrLr7SoXm+a3kyPMrQoRZRF0ZS2r6VRHsRMbe6PRRp37scuTmBLT3XrFBrj
e9giXz1FRfhSoRC5q1Ad2ohNmijVYohwjORwt1Ga9mB4o3uWVbEL7zUwgO19Iz+kSkoPQh3GJjaX
RndDbVOXvGjutjZV/zP3HinCoEQFpA+ybZVRZkfcjkIjcP7Bo4wJvMOuEZNAm1Dbg+dpcXLMjNLD
u5NRRlQEUKe7/cVJDYOCP47FXzzDjFdxweHC22Tjl8You9Ng9kO49aLkJENkZbjfmN0H2GXhu8yq
/EkaP9fyp8zItgRzhrOY5tpqH4JxeC6tqLLOdl5YuxCcm2sk7iZptENkocCQhbW+gyx4+uK4HyhE
Tz+XeZocCFL+MOfxh87pePrVFBA5KpHRTHuhiKnjW6f6R3sZ9p3iXmBmO4hH21/bGvLbFg1VZ92N
Pb/7bw1k0Qcr6VHgC/Zdv3OcxvjbHj62PPuJcc751c/r/IudBxk0Evqjqoz5dtT+VkejPkujcIa9
9UIviDYWCuPQmqTtaUhBwsHu9OsDt/aIl6ORtIvrPqZcwV9PSx0kZCccVFMIYCEj3Oe5MqwruPG3
MlmaBrR/aqR1FITPR7Epgb3Q30Yw4brg7x8BhW84B5lfOrc21khz85vqdfBCNuZ7ESjml9HjDAk7
D7pSWQ5gIKIaXBbEauchD5VCxN+ZoLWCVkXgyTunQwnR2s/h1ASk8NMmvs3GMitDq1TOt+FP54jU
5HMwxAElqUirqZGHcsMQbOGL1t463wxPU5zPKyjatTe3cYonT3WOMhl0mIKmW5Vja7+IKUui75WR
J2cZuS00Vyw55akabRyepCTH7EDdhV1aPDp9k6cb6YJ5ntXUON1mg7hHcSlSeTEkvLLHOrbhR01y
EDbVVzmf64D91v1ir3v4n1K4FdPcGPgcfHj3c2nDltBQ7JfRWqZyR7MGjq/zYwpxxpq/ve7YBhHI
aj9r1nafed9I+a80rbO/ew0COKZhF6SsKpKbP31zknHwKxqu+EIxaH4oVYKUedM+5ksOHSDTkQBK
/4XkAVAtf+qf1DIBs5y7/sGOffvamCSo0yHvn32g5mcDVNZK8FWGrfdnPYd6vvV744MMZbbNdP02
9KltXo2NUZ2jHqREpSf1Tols6sm6QXueCQciIhXlfxV+82Cht/n+J48stKBxmfuc/APx8XR45wNY
SlkYSCPxcEvPAujp4JT8bUIC6KP2URZxSAqN2z56GP5YYEXkO1s7VuCVWdLDNW9fy/Kf0FL1Xvt8
3lH2brybkOMCwkc4Jl6GygijMxQ1DmnvXxcZRua9Nq36y6IRbRolra/lospgNWXz7NkghxIv6zeh
tQg3VEH932MlbfqNrBmW2naCpMZWbFLqLrb7PpCkBaDKcYEGKQX91ZgUL6n+Q1jl49WDOcBeVUEH
lK0YzkqJ7TahlMYlHR9vi/zBHa6DgTD6mM6HKKztaDuNjXZsvPBzCwd4tDU0ZdzXCSUR4nxbZ8Oi
uDU6CFRkZ1Bq/DSXTNsm0upwm8XTeBV3aYJO+zhmUPqkakadAx+H/CNVNXJYBF5NhvKPNPrMWWmm
k91s4ix+YpOPQJwhSPrhd/s8ZWws6+6f1X2dLJG98m8UTygA9KNHE6Xix7DT7MdgmgjU3sfS0wu7
WEXuVO1kOAYZqp7SjdZjhnYJx7r+CMbjVTUqckcm7JoXe2lSJVQ2GeoM60lmxChNA+gGWSPP2Nd5
Mlzqru8vt9WG87mEp2WNkBy0fKoefaq7pwbuKgCStQq5Hp+/mGeS0NumrNybF1H8D12SKqQBZ+VF
DdKTePVxmaPYoE6runbLTdinSAfbtvFkh5n51DeeRsEAV+/FZC4msddeth+atDuLXZqSgtC1N47t
nqwwRPVRN+9gBER6oKnRUUYD99mjSOn5bkvGrHnOlkZsTQOtqbhIk6RJv3YTn5JlN6jsy6IU+FZF
LcwRWqOiWzDqJyMcra0XF8PHKTU/VoVhfy9TCIqR4/v8P13Lwf6ooBn2nbspMdz2h2tgQOt93zUL
nP7j4losu9b/vWvZDh7SksXaAvXwpFNCsXHqPt9WZcHZdLEVU9QekOSYSMb8Y6OSqDlPqBgai4e4
SRNVI0TwSnmpbN95MrIwOI1F8jLOhrOLE7Q7U+pKzplVaOemquZpJV1vGry1oebtpu78f4wZxcNn
cZ9i0I/EAsa9eIvtl9XdUisUexrEqmTWAGIv+6ZLyUev6TuyOtrJJqT0AzvqWI8FHF3HMegfVBch
Hkh/8xd4vH3SGpq3lqFMaLo6rzqjLI9i44yTv6Taieth8+wsA4qlUA+BO3Alc+KVBp620bsU8fDF
RSYyVXnRkDF/FA+vgMwFnY3d/acj1zrttTEZbj9dFvkmLMJF0E6H+09HqmM1aHX8oHrhWzjo81ma
2gQvs6oA91bjQlq3TOh8CPyvcBalKGjFbsNpDNTbkrhR7IM3h6/on6rnxkZIEjJxiEQM5Mgoo57D
ebxIY3feeIkK8gQoZxIO+5fdroKtGiUOKoPEIiWcl8dmf5o00KES+Yv8rj/5Ge9uI4jTx1EJ7Ud9
eQ5Bx2z9MvTz3ts4EbKW4vInv7utJt2gz0tl5rKdNP3Sc+FKRlbNvkCFOKwsglTUt9nhazhExWNb
jV9ucYolWDEvHgEHhQex/fRAyCF89QKvPUZhBt0GgkhPZm5kKy/M5i9VCwxY1/T0kraNcqh6pXWh
kycyvgKhid6nATGH4/0tg2ZEkkJ6rm2nV3jhdmhwFY93k/TmIv5PX4XG4Te7O1TdWvGNZ2QmwG5T
hUNesuR5OQy7EiTQVQcadpgK6OFsr67WNcVmu9RKrCc7GKwnj9L9nZl51RpKJ7QqXfSZHv0KIZvF
RRqAhDFUpMNeTwOKcQyYR/SSO6zoSEYLa6IRR1Re9MaxS/XK2GjChIiz2MQtBCmJzlPlopNNwK1v
a/sY+c3b7xG3qPoyq3zLY0hjXgBrQCTTzPpHNGb99YDi8LO3sCPFhZmfw5hKytpvgr2q1tT8zFzQ
M9P6PvE8XY4c7eO9ydKgewTp5+k75OVd31BPMsn5VN1FOkV/8IA99EsT+A3/G6VrT7D0SC/LUh2k
+0LaI9MTxXE7J80+OoPBqZLw/6mpkRUBvpjbP7pe/ZmsLzpDC9cm0qXBPqoGaDr5vLS+ST66XWDv
3cjw9gYR5A+ull6dOui/eSXX1KxJxqcKgdeT7yKk5aA98C3YynwA3cXGmVvrVJBwINsEZw0ohQEa
dQuut/Zz3k/9yRuIdfNmxNTbzY/Ju5uPlvkmDJNmLS73CSQZypki9lSJ4pPro/sCqjA+3Ydis5cJ
6UmT+TNgCCDEhEcjo90UMv7NaZjrZz+r8xOhlODFT6O/1QlWIRnNy22fSgot7+dnsQx9r56i2Psk
UzenmItePDXp5r4mMvJwPdQBQa1lV2lirTmSM48uMlJtz774WrG7b0SNjHOAQ/g9c5p9SybzWi+N
9KzlQEc+y7xNuKOPHsKcfAL7phOoq+1rZIbOFcLq9kixEowC/1o+QQ+8cfIJ6djF97bcNYynEJ7B
hx+7OSgwRjEYECNArLWKYN/eFA2CZ/5CCaxM8w+GYMXNtF+GJJTeRshQohz+Wzcw502ufjdjVXvM
SCadZ2Kc86ZwC21j8SLbCiTHayz/ks/Tj6KxBaXj+u77HPrpOeEKvue5t9R5oIiQdAWHxKb4JiNp
UgcenZV0J78HHaaHkIW6yvnuIr1YDzM0U2cozDQES6u5+WQqrfWaTu5qql3j2V5GfZg6a+RggIEt
w7pVLFRTh3Pej82aet9ql3GEiMGvo5bKm8871pbFuMkUgMx2f4nM1nkeg8i5Vjxfb84el7CTmyR/
JTKZRM4zl5AULuTqtfejj4kDwe1KTTrQBRDpCaPetIyEPU/49nK+BdRT5BlpF1jY+CoHm9sy8clC
9Y/LFr49J/e5+Vr6sfJ1j4tuC2zer3XIeJaubiqg9HPr8KtNpsXd0Xgce7mnb8RbGj8ACH8bQ+VA
PKYrODYsm0njUCoDcoL8BRzSD5HTJWeXcpODMwGBW0aGkiTgFOgFSzORweD9NZL9Can3RB4E492x
J7z6yzCmKBxRitgBlPkvP1mRU/3Nm46HY+X41kkpFuLiGQFgSpQoLDJ3SmiOj4iWj4+6FvKN+znM
w1zJAb3a8Qp4ZH9z9JZp8YEjLeuAC/+zxvJNa5tO0Ny2KqRXK9kSpcbKr4orcnbetdXVNxv5ngcb
yb6rNFMTw2SjJ0cQifwPF1tvZtBld7wXfjE2nv4WEhV6gDjkz2vB3m4UpFyS6BI3armZqc344IQ5
YjlwIPtWrXygpvbcd9b8VJY555Yp8oFrZZDrUEJpD5kNEUjaPCNkVB+rcSj2nRNrb3WpfxcPKhFP
pNGyT2Hm9Vv4Vo2TnYUNkQbbMQ+17zWHPwob3TSO+gEZpJqcYr5yQI7/IoskM78IIdlOQ7g99Hh/
/NtxjiGbqLwYYRPyOPu4tb4pi16RNO6iVXQfSq9vOqoVkIn+zX739fxq3iNa/U1METF2cuGigfRz
O10fgHxCASP23B8uzdihpdyU2lNLTfCmKfxkK0NK0LSnDJ08ijCrr3eT9OpxQomc03EICzXyecXM
5w14ZV9mvvokLkG2PAK43a1lKBNqxivBVYyNbG5M2T5DMxhwX64cozh+shb5ekQcx0vl5iDvloYH
W7JBHljbqFVb6iuZFkdjKh/yEfKR0Am+TGGCDqlosDpudVC9iUgVbOTTosBaCRt5lvk9lUkLdG8M
rfGxK8NPDVmlswU69s0vw2BjzEN2qOK5f4vGyd4XmZNvZDaHuPSsp/5Xmax4PD5qSvRVQ7Pqqit2
fDWXZuBSxuPfLiG9+2dCemM95Yd44m9bht4Mi7n0wlGxH2fep7IJKn/A92Wrbg73sMGGj6ALrHMX
fyrzKTi5KDud7KWR3p9sf3IZ047Kwnje/P+Xjh3KLrmub4Uf9U6deh9K78akKtMyFiJVabKFaFV6
94lMrXsEiDUNTjRm73vF6gSzggshXDgaFqqFqlscw74AzQbT3HpU54wzmxUrh26ushO0S9lJevMy
g+jnznTAcHua3Ww0FQ3TyumQG8nzVL9QabYE5LI6cR5hr4XCvMxfJm16U0ggfk4czdgOyVK3OjAk
GL/qUq+i0K4PTmaGth1aj95LPlv7FsWwU700cZZP5VHG1qD2ZNL1YRcNenR0ZChOWmj7cIQt/rdu
3eQfDTuZjppWketLS588/JA4wA2g7OZUk+dPVZOhZ2H5p3EZienuJ0Ors9K1YvflqczcY1Na3UcA
i/1BiZYCo8bsP+tg3l0OIl8HUKDbVq2VRRTIeOFz/8uDL/hr1ha8K8IxfSLXtFLzJnyaHZ9Ce1XP
8zWiPPMmCOLHW9a0XTKkku6MC47/I7wdMhJ7wBVtRc1SsW4MR1sbNiRkQeJPr4XazCfqdWH4U71P
cTQmVyAd1mlC6nqFvGb7keBCRPo2yMjBMkwQZNrVVIGAgU/NteVOxi6VKixVpYgyz9pDNoX+RWzS
yzLtPTA99CRCQMXO8uqxlqYyPfdq+ePHNBvyh7tdMRa+GN/diwPES8Ox11HKNWvFew58QIUx/JgE
CoNh5TYD9P5LUW0bhQn0ocpnCsqvZqyYzmYuI/tRg2iULIM/73hhhBuhYCsLo16pIQVM1tzqHyYf
bIYM77N977aPMpRZGaot1TZdYSfxf6ihqKiayP2DpejzJswp6nTdbEA4J48h86fks4iMb2Pk1lct
75L3/jAOc/Fua6ayVTkm82r9a3bADwnzBOBU6pHMeXenpmhJBqBKA658mALYLVA5LdEyhiPY8Vrr
xoCRBgPSlUGMDIkwYIR1bXHsHGYIYWHJsFKef0FoPo2xF1KOS7V4YJXRB/BacE8ttiAIRhj6/pmV
ntgKX6ECwqH0MdELn49ZH9bTOI87FzFYWMsDxBDqcI7QalYYu997E3L50JxrBFpb/dh22s73zb5d
iS2jdqlF/82rbz5i1CxNP/Y4/mYfagcuGCR1q2rVo6uxNxYagbKZn6Epg9zFz1TI3J3wDHgo2Qao
wq+VII3OdqOQNVcNLXpok4gAY173uzxT09c5L+yVSn7im6dEWx/5wP94jnFuRy8GZ2CavEL4CZVL
0Tm5yfYQk0Q8x3qRrvs2zDfIyyMuUSaltZ/I7JgclB+mNAJBZi/vPpdvxAOV7WgQudNlcLP8MEVG
Mg8rangGblmmco3bVrmOTvgpymOoqZeR2MM8sR9ibq6oPBRIJnhW/AKYIYGzBq16bQRDMzdVn6wj
981AxeqpzvtLoFraIawQ4UismsuzdH9pwuI997g3303TzMkTuJizlDac0BGar03Is8WNlWFvqVEX
b0N3em7ggniIl1lx4W5FgE8NwSR04Jxb1znCUXshBDqpJMdCldKN+Q11MpJp7Y6HpfJsBor/DDE8
kBBd+yIjsWdVZEIs5/hraGb9m5vVj/1arfJ+L3591fjXntpmHubuq2mh0B2HmbYzJ7/8FE/driDD
/i1UYBi1I3O+KJ5Xn6keVtZyvU96d5XwbfzcLHSWBjzoD12adSdqTz4FCuTkmTkaX4tYPTaSOk1n
ONHQhv3eRinZKb8KPmqxqW0mYD3XpLO6w9yXJlreERRio/GhMU2E/ERGG0rp+KEF6bG65Qq8iUjY
7+N+mVfMJTeTJMTBZD3wZXtbzn52lLxzpKUXl1vJKdcSXix25+v7uia91DkR6oTuGDzc0k1aoL/a
VCIf26qznQ0M9YSGKxti5WoAuqcN2QZta4SsOZARZWwLAJu68cmMDSi0svh7bxDkaoMseauVYNoH
ADKPWTwHm9LiciF8sCYBZk7i0E8/yFh6OfnUH0YZS4PKTbwFz3OtKDifCtOtb8Aps1SLjaLF8SYf
AwQlJveK0JqPPGzfgooYk/lhWBrpSeMZaMrYcdivbsrzlUbQsoMIWwThB2q3birybcODPHcW5UqI
C0ZhKfhpu7vJKrEvewAVcIEKdrtyOcJkXac8qEIkL2NpbuPQbtCrTtq/hI2xghciX+mL6t2NnZHj
yIPOB/jDyEdvP/hVz2c3IZsM2gV5MshhN+YUDte+bgYY6elBwsvN3+iUrdiCSoX/NVenCfq1aNjf
HcXbC4u/8ibJj7/ZiTSdK7M394E3PxV2+aXR8pbLcWB8cMr8SzEmEazSolHiQRseB+MeeV39SnbM
2ihhZLyBJwAFgcLdfug1dRd0MTzU5Be+SC+nkPzWu9vKu81oELW0FFTqu1J79pLxEth18+755Pp7
B/UDGULGUmzDJEZQMbOad0AUizpw1sN0y9DwAUUl7kevzcorAbzvsqY2bJ5htWtvxAlB1hjubh53
Mmy07jUDcB/qpXJpRz1+iic1AybRfJKRNHmT+yABDVjDld57yF3Te0iXxiOnyIul31OkQAKfMNfO
i8sFeKJpb+ZC7+4aabKW2TxUrUseqM8yui24pG7Tv4VeVmwRNBi2JjIHTx2QnF1GtfPkh1dARmdF
jb19DbL/Wi6NPkfhQaM4czXaXWKtCHqWV0ONx2PTq5+EiVdMVe55x1QzvthVWmwmM0LaNqsq4H3q
cEk17bEhgf8qpt6fkBJy3fDBa9MIOMkjdSOJvnXVqnmQBuZHe89dGpqUPH5w6/J9qNV+B0qoufE2
wiwAb+OUfchLzXvoFipHaXhxddsAYkieG//YyjozHstEP8qieVkpkyXLh8z/r+WkS+oNsUiuyTEa
OG1sVCdpXBUg16pCDGqV8T8c+gZmQL2h6e50AVM3BzE7RDd7Hfyk1BN0FpzkPowXXEL/4dz6baIP
qJV2YXMcsgaZA7lhzE1U9Y9y+ZB7xmxULk8iu19NLXG1MktWkZVPT5VTU/SX6wS8bQqHV7mdhmer
zA/t5ERIMvn9ez1zIrqlEouZomErVYx3m8NLaJbWh5wy8OukK3+LWZ0JBAKXMLazOU5bLQ/jjbrE
8HPYvg4Ui35Grwl4TfhTIUkmYLP/LG5iF5Uk6ckkvG2fZTRJMmBp7pPQoKyDqT2g3DM8UBo9PLRB
8KOndeOvQ68fiNDH0Ytbz44HhSbQIoiMP4X1VB1Tv5+eyv6NHFYPJ/pyorMj4GFzNfP6nVzeZnbz
1pQ5RHUEHutjXAWkIgtj2HWAcngzmfEDZapH8AfBaUBLeNUO/vBUdP4nl0LLTyAlpz1FKfzhtV4E
vaXeriBPDSlNTNqPFZAO8qbRJ7fwptMYhi3AZVZ58BRsehcg7RSFbwast5tJH/vTPBbkvJaeujR3
232Y1rlXru5j1rtmrq9m/UPZ5O01UcqS132V/dWM6B2Z0/iFYFa8LSwXsI2acLDjTz7tFJNjK4CD
uAn6t6QFWddlaGLeZhukIDPbW8mkmLQhuiSplV18QEyoLllxXe0pcs/rZ8Vt25VuIBfqDqRIpXHA
Fa5V2OXX41T9Jwap+hfAtbdGbYcPRQHsZoyddu/oRv3gL7RbZfx9du0EIUsv4LU3LziZyng35m7Y
Z0bubVstjrYeBHabfnaCp7rYNIiGXO3GS0iZ2ZO2S5Q2X3dTFj45Xf7/KLuu5bhxbftFrCIIguGV
nZvdkuVsv7A89hzmnPn1d2FTEto98tTcFxSwA9iSWiS4w1oQ6kPypZ60EmE8ONDAMlM7A2PzSf4h
i12R4FnWNMXZ3aCeToveg4i1PIx59yNEkZHPGvPQOvJrTSksGl4VC337q+Aly5XggOUv8KDU1pLp
zXFwxK/1aV+11U9cJz2NDDVqaOz4fVkX5642W2CkF+hqtrVGXIUcaJY6kbiCQE3fAn5GbLJxyRaP
hMpwcPJjE6HKkuQ3JqD4sg+onfylJ4YAvTi2ujEZGKCHGys39koTmsigTAtusV229B6Cz6Cvnqrj
VFogTZArPsxOuV0VHJR+OEmVxxYVXSfc8JPLrB+6lQAH9dSgxemBzpGAxZyEQJ7CFEhP02WKL+uK
FLE5fwFIBkq3AN+FY37a/12mvm3VzS8gxiLolNjTe1AhjocgiMVpNp3yMcDNawvS8ug7t9sT+WRJ
/ZQCUfKrA8LtLEj/rvt5eO/idvc+5c6vArEUn0QC0dUHx3JOtJqBy/o+sAAD1IL6cFdPbfIEqiTU
4epPRjMEO4b87JaWFk6VnsZ5eop7I3iKrzigi6dUzqex0HzWmQdtCnY5b+IvY7LYZ9GO+K+vhn7j
hkyckTMGTrE5RcC003BS7WugCKe1P7AG+dfUeQwAKXF2y6E4V12zF4DiPAU5MFd1FlQnBvDBTTlM
C6KCMZBuQeo8u8fWij/Ppt3scpnURP1sB1IKx942DrBOUFkTANpdvkTRsMg3JLVUsrB9nKs0WnVM
Wv3R9M69dpHTrCIZT4l8V7MfbFdzcAdHACzdzYkJBtQlKi80K0qOHD6tUV9WXvBuvfh2AeIKmAWd
i6pBpVx9gdF+YkL7MaKDfgjTn2zsGIr75/QxrJ3YbyLwCHe5VXxBseUjvQUAZu+rja/apzgpUOAa
JsEJQATdpQGS/ZZl8/BlDnF3B9JcfQ1mbfhSiNDrh9H6NACq77Ef5m9kxc3WPSY2UOhoKfBSvXXQ
znOi5ZCieMhm1dNsd+hinN3VCunWZm91EbgEAFiWIOp4sjozeSjqMN5pSyk+4VCGms9qKv6e6o94
ZIr/Ocn8qQZD79cmBu6ZVuXZ6q1POj8hfJM84Jj57N0YcYb7dFhK7zwDpEdseeZSfUmLPPmIZuXo
JPJE7BuBB1K+AFUUvct/VT2a/+16EA8MmJPXlDkRCuqgaPEfqRdh+X0RugmUzqo5207jHqcpRXdU
ZhjbejaHx6wftIPkr0YAIK0uVlrqexcFIk+5G3BwZhnBFzttfqIKq/47Qtn7is4z6cht9Tw+83CW
sColzshWM4/+MNmjr+ENCong5UQrgdotcI6HVVJ7ymZdr7qcp5NPqpYxQM9EAAig5WpEuwQV8BHa
EcDuwQD2QBrw3xQ9WNOj5sTFlRZKHKE04SFagC7R5o5xuFOQMdghjO3kgn/XkVvaos51ZKPi6NSk
yQDyM6OL+QZPkytYZ8TnsEzaSxyiY2dGHPJzxuv6aPEBVNNS6wLSa1cli3sgbdw1jhfiPuGTtrUd
YHQ7xrvWBf9pHJXpMbXxpalAgZW2RnQdon0nAMqD0qDI3rkdukmLtBguYdVcXQBchZueV8Zj4KIU
pI6fesZiBDswpKDCSYBu+bBaFaJ6QnDQ9uOiRfP2ogEWU2t5ciJj8sVL0LwBS6e5V7twJLF242BY
WwsgwCFuRVFxGPD13yAD2F2Ra0X9kQwxLWPm7EDk2OwCABl8sMFm9W4Ohx3S98DtmwUyYNnoGCcy
1vCqd+Y6UPQqwBdeggoN1MDL+NXZdXRS/RZ0UpZy08LvnuTq8Pwqz8e+8d3EOZqpyXwaljZCGueN
ZWgmBl56nNxb7UTHAX4kDRc1vXFUwsSpjB2q7XKPNtdLoLfUAN4HgTdevyn7gNcqa5NMSb6h1AIN
9wRvb6/JlLIVazKD1npuntB975zKOETaFyRA3ijx5EXfus1hnuzOYyOKVRhyudcgZWj3oikZpd4U
FgYqi5vMt/CihzbwZ0C98LOB+qJ/4OfVJWDzDEuAmwAQbHsFoKc8SYaG/WVfTvjHJUWjN+BJcUt2
KnHafexj+xNVbzVpi8eDMNcV6V5XpJOWVPYF1NTVkro/Xy2bOLd2qLBwd9STCwz049zG0yP13/Js
rPcuj9wtKa08z98DFIt06yDpoLgBuFRq1bWCAWxaVvyBlOST2mByKFyz8AV3vuPm+qFPuYbC/vZ5
wNEOQfL2SuJCCywd8Wime0nQtXsyM0oOqCHSA2143Heg5sPRyb8PyNyvbwI0pKJ1IUM5A5EC3uhp
inaPwJvD3MI5ogPEGEJRNfAq2xqHvU0i8DoTMwvgMkPuA+4d0RSaunGOBJU+y9JcpL/tzuqAtoKM
O4ibGkPCv78CCBGUkFqaEotIIRBpDMVUWRrZGzIhY1SzBagZDOYttXVz0A+84+bPtT2PVnr1U3Vp
U34nLH+t2IRAxidratn+zf9Ogj3W/j/aEWmFnjmAwdAHZx/bnY3SBm6jWAGzPo2dK8hCwUiW5Wcl
H2sBnuTR6Mc919PJU8ZqAyZ3kb6In+SooHjZuHB7xzN1RDlzOw8ewE9bbZDNQpO3XBbdhGJMOcvd
WT82Vvo3Ot0m9OxIWVZ0G9QKR+CaCuMx9aogCh/C3tTfZ6AX8fASb5yrOmXvG6mI9PrSyBVZOOZs
bLMiABCWdKABKQ2v6pHLHqbM2TTZMK1BEKs1PqUhmAvLCmywaDoyhp1e83rr6GD+81CrA6xEtzkh
SYEQb2lM+yGoUZhF2DTrFL+bZMWzIVCbexSbt5BuCN7GQjPTpuzRqNZtwgr9WMCF7HBjKbnESHxZ
Lc5ijVs7RBNBhIzjel/JWnOHV0txplvIW3CebjJ3mw4FmVu66dzdg0i2IMV0DEBvQCuYVkcwk2fI
Z9gR2JFucEDJe5nfcVQsXcj6rU2BdMu8dB7c9V7Z0g2RDFMJJoquAFC2okC60dGTZ6cPqsBeikop
WmPochlpY/qg5wCUDOKkQ3t82l3mrv215vdYsRx7ZohHSu+ZeJZsgUqId3HwjaKTOnEfF1mPlM+o
UyvYJ5IosWX2rmSFj4COBFMa8m7+seiac6Cq+1T+7fUQPba0pMJ9mtGwludnYY3oPxgKb2TgM/nU
aCbDeTCsHoAchoOAhe8/LaMy269B/9flmiOw0Q57CPUJYIwd/mqzqSXvaRCR2QJdhBmHTHJLkMxC
ow7IN9MHWkUcbGfoPT6hkSJ4cMsJJMqyoRxHYALexGNf9zlHSxZ9qV6XdtYH2wFgUBtw/0WPNPA5
jB/TECHh0jbE/k5RZFG+jzjyXneKEegnCGEgi/G6k4buJc+dQAlA8SkKaFltd0bCfTnTKqc4AMWx
HCgSJGBO5fgzM4L6SgMiK806o2Wo9z9LcNke7uS0zE29voKvEY1wIyq33/Jv5jLZzCkiOigbCjfy
GPLTDrTtOGXzt1xk444ZwHxC83UGvqXiP1s4QbC1SjG+q0IH3EYm6lPyCqnFoe3Gc2DoXlV06PVK
pgwp9gYYo6bETaBBNIL7TSe2OrobVhHJARY7wA+d5Q3Tqsu6VG5WJb4GPUeDy+9uTOIuACg+RcGn
0HfKQdmVZljtRmQzNqQlRcucdw4KJ08KsrUcLWSp8+S8IrvKpaiD+LzeiQiyNZT4rnhtXRU5NZiR
jLSBawL2t9q4Y3FCFSOYmoPIuDZWx65N3vHZW2qgiwEDd6M7HDKpMIC9Onu0ZgOLDvkEur56QPB4
S3rawtR1vmmcBB2F0pGGqcziWcLdfI2WssFjBJuRYt1xXVcbhgPMjteTe2LdFL63nOCjU43Zt9IE
j5QxTSUqqOLs2wxiNoZkC+KQcXLBvRA5WhAF7HO9yg51Gbabsps0f2KF9WUBALoEzwQyrga4Yv65
N4unyUZhqhEn4BbI6uXkFHXskYyGINK7dyagaTtACqxyZgU/3RFJQjJgc7d1hCPQgILAkUOxpDJC
o5YkT1QymiHwj1gSFbTSWkjDwBHPhneVrnfOZEy7GggWnhhg7yhcV6gA3Zz/GIcpQbM0As2kpBAe
LV90a7RPWWTsx1SjtJ3MlZgcoaP9lO6f+416gVwCL8C/6jwHRik6SstUt+NwS9OgA+F3G0SnCaWo
9V6FUd/yU1owMN+6iSnF2wupu4ajxY2mgRlPOwf5D69qHET30ZraXGY5AP+gucRVBSGtzRRxBdRh
lnuyIbUypOU6WNrneYj4fkLMFEFtDEZYxusM0OL/kP1Xuwhk2EDKsA60Xdg5vxZbOHtUtOTXvsXB
waMpDSYKCUuWz4fKcvOrktOMZAvoMc8iD48kuvcnky62AN+P9CUScriG8qXZSJfEccrLElP3Bd45
kAobzbMzL9uaZ3hVQGkgIEwwQ+GKW3o0pQFZBWCsADy4lFolf9OYtnFlARmp1a5/lBmg7fT0GLVw
yph8yaPkLD+L4ScOobq2AeTN4kdghcab6HA2qAQMTJeLn1VsqU40JRsDT/mtqFGB04wgV0ALbqb7
q7pPCw8NtOVONmWfFfN7LenfaShfZ3+UKTfahezuZGA/lqmFHOhEkl1eD9BJ7r11TXU5zWnKHbAL
Rs+WKBhC48cwB+J63TnFA6o8JJSCrBerF2NV3MqkTd+KY9tODkBApZkU0U40k0oWTUDSaTxrSBEC
GgcXgenU6mKJRJv6dWKABpWmWTgtgMKuZK6RR+ghbUEq2OmAFwchK+D7o1JjKNspbLxuT9N8sHj2
F1CmoeENTspCDs+WbaShqShqdqsP6W2zALKzRMyjz6fFi4W2ns4CzMw/PzhpgY5oARgUPxEN5iwx
R0wUVqCeH5p1rX5iteO9JtOS3EtQD7wHYnXnN60NONoRxHc0SyrNqDxar1OSLlZiVp6y10T/qxNJ
tictyVcTWjcjyCg261Tujn6Fzp+c5DTPU3wGsVq4DZ2g3k4y5DFMLpoINYpxNMwAnyISeaTpmwGg
hjICQkugNc4nJ8NRXMrLGN0kQM7c1WwUvhpEIFCtPqRfUAwTHu7kf1yixF345EomLvwjFLCt/kqu
uTbwIwx0yY5LCljs2BzwHbBFc2iaAeW0RtQkj+h7d7cxfoPbGyFD6uGYmQAZJxuQRyWPXA4GcovX
cKrx+glfkluao/thWhzW+7lTC+SLkHHaqNs24Lja9Z5PsvVpQFMXrZTbOdGSzd3DYSnxMsfKod4S
oSHHBYAHUFuei6zwGbhQEw4Vy4ScD5gOBc6LxZbWqCpwvLJPk10i1SS7UZP5pIfVIUum76QFXeS+
qoAmSthMRCtLM9R1Ti2KiyRC0wJCsw1QEXERZpcpTk1o9fHIjAZCdEIvWbFxTCPaZhpDJSg6QkDZ
wbTQp9liGKGP/JYEL5Wam2npFKCWX73IQQvN1mt1tGsnNpodTNk4IeFm1hnJljwOzhNaz+/kkXRQ
XtXEczSRgR3yTkEmyndGbgR5gaHaqYuNokqOaEL+TjU/rS7TcNb4leqD0OgygoNLyvRy+UoWC9UM
vdr9UUYbRLLKCDHdmz3JYc6A7jGzBBxXgEPDsW/52OnzCNBC/X/UJQ2GlGA/pOOy16Mq/hoAwcGr
GKLLCDwUKB6Itm2RJl+1MDTPUd9aiAUk2qeh/OJmkokALw9yjHA8CuSAPoS/9TbjO1qtNjbyimJD
AjVY5EhrJPqfvZWaZOvmykZLA2e9jJIlwGM4aGjmJ5FoOhbs1su6EyjLvHVOykwDk+kMtlitskFA
Fro987kMEdOMBrD9fAcDz7In+WiVL3Y3Lv+Yvjqt9uQqft9XXebGhq7YueI7UlUoo5Uf52bvN11W
76kPQ7QofjBsFF9p2vSxaIzwGiFHBxJso/oG3Bwk0C0mLuZUWB/RZH0keRFo6Fd3JmcLwh7UAn0f
QWuCrmEUVoMTL5bIKtW3IHHe1Q6AcQHnABrYmoHyR8qttrc3QTWOvmg/ZDZPt1qR6GcanLDVz3E+
jbl3vyaVslTqFCAfzz7KZt1Drcnc5vH0vLFyV1uG6ro35nUKxtoIHQyb0JhssLUkDvo9ebENrVYA
tRwyGqrZss+jU/fFKqQ1aRqpoVnEwGl176O2MLseMB1q/ectyQbMLKgm0hEuUX7qqmqbm6vSR7mz
WdWL5Q4nJN68POyNc2YZxtnEqxbf0LTTDSsHW2Bp56sBWRXSivRqSbNaB/cszWhY/cg6YNPW7Ft+
JDcStQDcwKvwqwsJ7VY0qLIDr6GOIkxXixBykgPNqBKTZqWo2VktV+uKCjeVT0B7rLp7W7UfbaWW
yt1e+KEemhB116gPVWahAUZVxzaHzYxymtIbES1FKm5sYz9ItApA3wOLfUsOJGTxVJceUG+Bsk8C
A9HkfWEO3288lQ/qdPiz4br/zc4VuhR9lKZwlLhMX7sQqa3Wrt/h37m8oqe4vOYNHpOeWhf4J0Xc
MNb2SnZjQzuArWfdgUxcKtGgKQ1LgGJZ3FUCMKDgAlnb/533c31wuja7IquHRiHZBEjLgS1Lt0XS
MbvyBk/7KT/RgknJbDs43pKdnoU5ehG5BgTkasYxGWodZVVA2zQcryv18jrFCFWPYhIb9cFptn56
+iwyfOFk/KI+7M2HDwqUUiZxJzY3wrmt635b5Id5BEO8AZKftpjGutqjjzbYIvs5+3nTl7VHUxpQ
ED37pRLSmjRelfDJV0Z3PrRcHYGJPa+GJOQ8rGrvxv1GerfJ6h+yHiEZffhqALrxwGVPT7qgRoMG
UxYNCsAArYqKyDgbABjdCMmwk7I7hZKRido/ytiuA5n2ubKdAsUSGKxmeR7Qixx2SLdjjVD/gqYl
vfeCOi9XmzkfULqhzAFUOW07i6Ubg85pb57W0M8X4m4+o+FGnvPoGNf3v0F0qiWa4cQJwXvLPI4F
KC4apHAuM6p88F2w4E3TcOxwNBwqwJwWTbbaIIaZgmb0xZpmq4sJeO/Wk9Ztljxb3+8Y53U17y20
XJKNk+Y1Ov7klgCantCE131yrR6NYQVDSWzcAEg4HOwF9KKVGz0sfb9sjAwdphEHmiqIhMvlMsyh
EHtEWjoEak00V4QWB6ofGOcueR/BSm86pCrH4fO6CWm6QvTngk8SJRIb0zVIUeXfTKDtADBM7hJL
lr45q0+JNQHgQA6Dy1NUxqFyuwXJQueR8GbK2p5BGqBzhumIzkufsiyfvVO8iQEYcABjOQn59IDj
HvPJjJTP/tJNXdQEb9qxC1OfnFZ/sr7bfuiAEQ12gz0KBZFNz5fKOIMCF0+U3wckE4xzI8JnRZ07
L9b/7kJaVECZeOqQzzqn7Uh3K51S07fsgR24vJGXWYcbeyvv8bSmmRqUzKYnAGlWH6UScqPZrRzU
AOWekr+1Dcn+g8nN5d7axsmAsjr26f9IeWP89vStLe49dXqakbQZMxCbj32GL9PLL+bPv6ibS44N
OmULp7K9IgPiCjqf+7MAoUYG5ELASVivA/pQIFRrspwHhE08mpI7qWMD8P7rdrQmNc3UJdQ+N/ve
XZFs7mR3l2J9Ze9FA4QH+TnVR/jjJclk/YDkcnN1dbn157+7VItMPTAG9NYMY49rZn0ESbHlWzLe
sOjTcLLECPAIrNTAY4b2KFqTcffqoQ8xNL/7rdb6gjD8ftWvErKy+bDuHhogmffwkoAakIDFu/Wr
HDKcfmhKQykPJ7UcDPqO0HqhI5LSo84u2hnZ2KyOs9qj7OI22pNlw0phbZQTzdadaNOb/QcUwFhg
wdrw2kYtYYLsFA21xZ5n/y5jdQTgTbLhU/CfXP7r1nd2d8v/16e8871bqq10cPht4ljXt1YS7hHo
RpOzPgAcKxd4WgCcugRMW+GhAhgI2m6C3niakk0KbKrjMroflxSgV94wZ0hpS2caLAEy4bYF7JOS
rbsiFz2AqcpwtrSXFtoGCIzoCm3xP4Skim0Rg+xBnh5paOX5bq0ExjGsQR2O8TfJeqmoE5x5tkL8
hWOz8BMeoyEXMU3V6GvJ2G6zDAGySMCIkEqy0CnA2wLD5GJBQWakoBkhK5PX71uubcSvirEvlgMf
85/AR0FAVw4s1dt921pfAfsPHhytQGCXFFUxDvGemgxWKdeibPUhfVD7QQ2So77m0QfEW7XTpA2z
hBYGelQk7EMKVIsDAJPyS4+A1SXUasQks9xDsR2+yyQjLbrqnk1ItqpH2013wWgZHtm4swbaVbUZ
+aglOS5L9VebZs6e5KmOIFTPUeQ9JjYqFLmb9Q8C6bK+WipfB+j6g4NKsgeSh+04XDSgdd/JSakL
B4RsMeinlENjD4JJqFZj26LhZLsayk1tIc56GAER+PeckUoX3eWRaOmYQLlFzReAeZFfUrYq3XS3
nciLR3ARdodoqGofVM21r/Uvs8kKgRYFMqSPVp0He9KSnTK5kXU4BjugC+YTM9HP2mp7wxiCdal3
oXgkhVW2OZDEi3lPS6XgtXkaMyO8KJFuJ8vFAaUj0qJeWjLnTAEwmtFAgSpXRqtophR3dqHpLAD4
lIZkc+eitlG74oASIQEYVWgyoHZy7mjVnviYR0BnXSuLAcBoBDG8EQCQAmV3j31tZIg4FONe613z
nNYo0DFKtF95NKUBHB2oS30dyBDVSM8y5Vc2IJZpminakKzQkBXzlFrthd7qFw3tg/qD8lzFpwaP
AJ+GQJYlWE72vCSZwY1mX47z/9jMRQMYNZiQQtm9JXt1+3fb9YoIe+MBK68L6rp+67axsydY9zCv
uktVhD9pRejv6Ep5tIDnB4RK4L7neHvEm7gerUDxKZoQ3qHbffUm+5ChelTXxHQmh7pO4lOddMAm
Sa3lQ7aA187OqgMo7NKnAP20j3FgIB6ODqVvwKvlmzZs8bHAp/PJaQANMBbsW5o6834wgVJFZngz
8Mpyar6YbdejzmrLxAC67dd+HUo0l/GMwCUJx4i/5JJv0sqoFw63eq7XGzK60fxjivecU9Ba4UmA
aOVCA3+dGayNOw8F0+BwDVF2IRVsNLoMuFSvUzvvQDhQOfqmA5ZJ54UNXjVv9DSN0A9xBqn7JjJE
1Hkkq8MFp1My12s8/Ei4oEPdM3pWAXgA+6w2ep8tJzE2NercwUx4dWsXlSixge+qxLsqBiveo8rH
WgGuSLYCXqUiCy5oGyARDXegV+gSScC3i/bXG4Ss/8+mDhLI+rZj0Y/BzVG+ZY7jp6LLSr8O3Ajk
hHJKQ2Phv/pmnQ596SNn1m3AeYyq9FdDUtCyCgDRlKFfYe0XsbLRRZ+g7BpBwVGC9rf6hyZq4Z4q
CYrX1RNHf9cSgC20SuLVsJCaWRg22rHR2HUhbxocdJ7WqM4/LIS3R4a0TwKsyT0DXam3UpEsRGYi
h5XhZMlaBP+I16Sy0T0GtPEC7UDQE1fJqqb1yn1C5s+utMsrQwrZA1LjhTblX+wtGzh/mQA2D2um
Mw2mGFy0l7SotUZhZprjVyV1Vqs/GyhTkoEgAZbKZl1Lkkk2Atlr3Q71ec/erjC4uVuN/rjn3SXU
cv1AADCcgDPY62BKGU8FvTLL12Oa0TDSy7Rap6/qVr5CN/QmrNQ0y+Q+NAMqEV6u5+wHILb4uj+5
kVJtdedFS2WSLKBW0MoeTKNuh+CaLDnQjWrxqdiAZnYcI6plmcw9WHp/vTNJZ2t4Ll/guTFqm3Wj
TtYzLP1sem0CZLSERwL/1GzogaEhVbe2dJXxmzPJVDV9DDKhLdTHmOfcAiyOdCbhnABCNDZjFHfT
5iS8+3Bc5MauqYF80Igi4rsqTgAKb4JL4zFvre4cuEk8/iIp2oRQW84FuiRNK5u2oBDvjPCRdKjL
6s/MHNzTrLXRkKOMCqg356Cq+TVGCcS1qwCVU6ExeiVw0VAdCegtDAAtA/asYVyJrCUmepfVpo94
BFpV3LbGUICDOk7OwEf2BELIlcdto/XB0dD6TM7U8l5NNjHLJjA68RhltDoye/f3mSQZvqShDYJr
eZtRd5ibO1NO9yNDhJWn9C6vPgG3Pj8AKz28AEk7vNDsbhlneOYmXb/ssjgAvYKyoVkwIse4VT4u
ClzNeQbqBzZdPXqceeCnvEcc5fxqPnbdqJ+R6dMB0tBph9Y1D7Qi+fCqVDKavbVEnBbAbkr9ls2d
jPZXn0D5/rts/VisB6cD11FgijIUME1SNJcCuRTmRbkREEH0B5LQQLHipPDRKbusYhUAxiYOSGEe
hrJBvQBrzvSWYGcxWiFBs+1p9Iah3kXUy8Xdu0aHTKCXFThU3rzI3Ly5qBebxom47+h7ktBgpBnw
yoDnZsd4EbsLhkdJ3pyKOkW37h8C7+RAEXrcXXDbQjPDgX7wTJSfggngbfTzmvWIZHkdNatM/X5I
+2pLcvU7fZUrEdhEm4PRgyAKYPq6b2Sg692s01oP6xNNxy67RICzOU52M6GnSFpOdi20DTD2UapR
By/SoJJTQGVYGz6X47pTZAGAdpIFWOQJjuK4PiEyKRnul+CIt/3kPfiKNWAjZ/1xkjXWJOt5t0vL
JnukVdqK+JppwQOtQL1dXaMBvfPubF/RPW1faWZqfD6Dnhm7uvYVbMfPcicb0CzBshIMyvrGfnK5
jtSOpCDOe1S3jtrcXZhc4o773jTs7J0BNqTPTOhe1lj9R2ZMwYcw0sGpAKOsy8Bxo02fyCUb7fDC
0oXjhQpK1PcAb3Wcmi1pzWA5Oj36/UsgOw4eax37AiQF+2IleCONE7QzYEFiYVndrQVpelSBAVkm
GHbKlRTKj2aG0Mpjnor3tLLkpsrszpalNkh9DOd4t6UZs3NqgqSrpiOjXWjXJQYSjKjRmRUBHLWQ
IhpGBtJ7juKAPdkCyhT9QjQF1DDSU10L5JVpz3nSPTqxDbgIN6qfwGIbBX206TTwZgu9/pGGCwO1
xFMO9jBxcCKn2+cZEA7RWTA/0JABSQlMaCli3r3RsoM297M/luwM3HXx2SqbU6gH5XtgzeCfoQcV
e2x9drJIPPYL+0w2GsoAfW2OQJg+MPF5ctzq0JkGSqfkDuA/RWFvpwVHXeiPU7ikp0ImRGgAXlUK
PDF20fEcPZJopPzMnQlq+J89SBGJ5VLZdg/Ot1e5EQ/AdLYQgBT60KCPsSzE1bHwL9YAgGLIzHa7
AgBQd39ndEcrMMYLgQC0EgkgqwvnOKN3CbiMEhOAhLkDkHPTQWe8QgbgxWJfS8bBM1XqB5QDgrA8
LlHTjf6H1KehkrMga2oDFC6gYLVyLdx0Ewqh6p+zLYDwihyQ4ywGDpSu4aNrqg+3NE3kmmakbu3I
AYUjGZV4lUwzpnk3QjJSPqIeQIx3vy7M8GPLi/Kg9r27Vt8k7qnO+Wbu0nLem8k47+bUxSEkm9AF
jfsi8kFrInTU2ImD7CtHLRFy+XhPxHTpS36+X68qkt443ExJRa6Czc0OGAiRd7PfjX8LQPjnC/Js
J0AVgKLxYLkZWvl4nmxjyFFcDs3z+i2bF9m/m5hg6Vn3/3c7NxCoSVmvCfiBrWuAI+etj0AblgzI
szwLPvDWzvZZnPOjhXjXzomF2Oh4EUZhnvNQxeIZUjiSbTpDVjA0MwELqxuiY5aZOazQsUdtejQD
uTR6gGiaphytbMlBSMD52OmearSHXGnF6iE+4YmEujGpfLXgpfn3ZI7LFl3cka+QOGlGMgPVPIDw
eVUPdf8hqUy8Nw7d7DtlOvtLZ4pNHxzDFpErNCd1vUdT1sVXxxzEEZDMYXwGK02H3u6i3DaStWqO
2/5scNejlRpMSY71xyUp8B0ERGY2oMIwlj1RwKEAyOEEptaWo4t+tH2ryKerMXThGR3P/oCT46Ne
5eFjVk/GwRx1vAS8ymimgbEGpNeXO3FhONGOZQBHop7KtdOy7EZrk0/o2F3X1I4JpjNUEMquXrKc
wnYfuTijA5i6PwUCNeHISV8NFCYCz1ZO1zUuexXfb8SppGKO5UAGGQ72dm6IkxKRBSlJZlRaBcLK
kqHy7GVbUnR1F12aLPxsJT8Q70JnmBO6j3xhwVYL8Obt9rMNHNtR36Rj1u3srOs5+upd+0Gv0OU1
Ve6FVmQXD3FyBIiWuwUsnXvopmE512aGCxxzrUOyoF1qHU8+nJ0yJpwdkzwPmaTUIMXIumAjzACM
LVHE/KSqmU8zC60luMua8U7JSBFnJf5KKY0kyO3p0FXm2TQnC/xTLaDQD1roWu/CBdwInlNmn4PI
CX2SgVHBQqEZOlgRwNrals52A4Gq2BYCFEZgMbRNjaBDs5AvAi6gLfBPhB5H/CfOgF64Ns4ByWZw
dC/L/AVcbn9MFN3kiMjmZp1OYLve3HkCszPdZiUPwXIHWAuUIBcXzUjLPdqUU1RuvMhI0QALokNB
PmxoEHFTXjgLUWkzZcdxDILa4wFAoGeaMjk1Kw709QmghrJmq20XvKLTVA2pLNFCBBV1WtKGlnwG
WEDvokDIGUbTG50owz0hTDY4M/JNmYX4c78OHNBVyJO/rmnG3XI5AxsAh8TWeFFXYNyJKy6OEePt
WdMxpKhpBzCF1rfnGT/emWarkPRkScLIidH1uk7v3Mkopp2UPW2H/3Jsry4XRnu9RJA+aNLxTMkx
mtGfhWbRa15QKf4oI5PSGaLnvOCdi1q+aagu/6Y6bB13U5u1g+Jelx01GxUqIXg8N/RnMs26tHc0
ranyTv1Bb6zoj0mahkro3lwj+YdvBalyKteTXwNEc2q+UWsrQnEJzk2n1ZoUq82dY5Hu2yCx/dHK
W7B9gHch5OERNcoT//K61NIw7t5rzPxuBA2adYSeIOjooCLM5i7iCxgGHd0S6zosomAVzrEBaNop
RQgnaPEYVOYF8C2ada01CYzIabU3hsTcO2P9o2iCTTf3oLtGh/vgcQmAv07rDuQJFjCJMuAZnmil
IVl1mZ2UDWDfxpSEyVClG9sdg+0UaPUeMI1ZjxzmGGgbauqkdk6aFfjz7cUELjylUK2gSqsAzkDP
Uh0H266APwz61Gnq612kO9O7nLkB4vhoCSwCA2hj1vyFkIPHNhBopJNwwgygPgwtLJemrF5kuDOj
t7VHPwiBDfPI/Ol0TbVHRe94niQ82iAHmpHsbqlMNAN7oyMGfobEUVM7KFnYZpehWT6DCLm/AG0G
dJKScaQdp/ivOO8+zoM5fbSA7rfvh8TeALG9BN6N9m3Es9YHMCMKApIS1Y+JZAihtRrIZn41NEGz
C2iVZNrUdRk9HXQ8Xp5oautL9ISOgxM635EgllpXiuKm/YUnf9415QGHeO6+7ywH1G+Io7UlN1Ds
lDT2Hmj26a6OELXGowZQm+v7dhKE26jN0U5Mr9f0Zo5DEgjVn9/P5av6qnN9NOA3K5gmnQDo4a+O
AWarH7iR1cc7+Qq0qezuTg8E63DnQrI+PhQdBxydzQtjw8t6PgN3pMIpMlxmwEgUNaLRUkprSwpX
PQnVkP8fY1+2JScObPtFrIWYeU2SnIea2i77hWW7uxkEAsTM19+twG2qs33uOS9aUiikSlc5QYrY
sXcKdprFc5knV5fWu5M1Hri0t2SjjSZUpkCCVG1HY9row2egGd2WVjDpkC9G8L5tZqANVPbSUeDo
VjY/e6stsopu6zFNR2oY93lQf8EHTJ6aFdCaD1YaL1PkxawMC6ICh04cL7TQ9NhXx/OzvVF78gLs
QWBoKAxG4hsYnDo+CsAOaCRdVwNjQ62JDXVbTew0Fo9nDzI2HICBC249Htj7cTSiJjOZUncb9S0N
I5H25iaTln9OOWD16rS0HJyQqgJGtZzcgAN7UziAuCJjUj9Rk3t+uhsF6MFXmyiBzhUjYMS6cSez
UX3uE7+7jA0IRJw59sIU+h6AxQ7NFVHQ5koT1CMbMhkjMOQevlXweHAz2nEcIezQ7wctv0FB0dnH
qowjpVqOKAeLV1O84OAnscXv7ULLJ2S2lS8Y7fEFwv90GlFDG6k9yA7duj4oms7aNloUX8BBz2YU
2PrIPdjTC9kABNOaK3Wj0oHmORenpoPikVUgzkwNDaUAVQoOYd+XTIFwgeVTeYnaaYEJbxdEnzJQ
iuHDGJLRxmkZL760jHYZxIT3KPga522vRT9yy3kvOs4+gcG9Ote6lQZJZeqfen309rNbZyH3uq8W
eKwvogPj38j+MAcUjdOgArkb8vXRHzRqQKT1wrNq3rntgDCzcidbPGoaqGKy5hDr5ZsD1Auk5yeI
TnJWbCIIBB5pSGqKYOcqNiJlP21EEgFtqp+2lTNiKu2Xkrs9mA0YwC9FLM+d4hLtFT+cQ1Si65im
aeZ3Nr/s6mrZgmsDC1Ag1wc+EZWua5Yt/+cxzVTQenaN+GgZA1QIGo2DrViPw77Omu0yrl03hcC1
6UAyWM17GqraBn43bA9R1yy6JygCQSlBws1TRl1bFZDSmJplKBUD04excqfhh+VMM5wDSlC3qx+E
bFGVI6OXSLP0kHXIJS25+n+jA35nsyidLzJND5uiqTeEAHh0dMp5O0vQgPi2BfVJZN4FTpvQQwmo
6yuOPpTPQKGExqlnipOneeYcfnCdvMHa+mCLCdqMQbuF68O2roT1yUEYKpxwfdtJEGM9xQj7PUPi
It7kPkDRpmyyZ2qKYdY2deRY+9Wm1Um1NSEzFYopcbfAl/oQ9rCju51qNUrck7B1uHYnEzXgiGpD
UASAb22IPeg7KOfJYk+lB8o+crZ90R8sx3c3Y1/rG5DX9JdKRfuaXLuwwumeWeWWn2ZEX1VIsJ0H
8O0m+rNDI1fkJ19EfxSxE1qmPV3aUh2YPnTjOJLAP3fRRnpedIIi4XxhZg0bTnnzxVcNudNQDtqX
0e1AuP3L/mHHZa+sAwWP3biARNPeD/ss/i74J8JsSBHyWz/W4k8G+rmzpuFPk6O0b/VZP8uHH2zc
wE2GnDj949aPlju82HPwbCLeOFzl5E7bTh8NFIxw0N2QcZ2Byo8R2BTHGHDwHVrD3IFpsn1CNKI9
Ng5LNuBIZz4wcDA6w3AShdleUr9sn3D5bp+aAm8kYMrLLdmoMYt0vlWJuyyqGA6am3EAGXwM9Pd+
9WsnHSLG8ZBsUhCmPq0T68/5ZXcL8a+foyY0AUyTBDEGCq4HRPVF9JeAovFrprHp4CR83M9m0v8x
tdYbOHiKH0Xn/tYhA2+z7YHVUhdBPvbOn3GKdD1YK+M3x5rSfTLHID6uB3Z3I8i+NaOpb5IclBB2
qmLZHqJTnUzaXVo032m02mlITRJVqLmgLoLr5bZyIhAlKV6vaHKHrUwKLdB0iSD9yvPlQ97+5Fk2
CuP/xf9FHmSbjeluGOV0tEpRBjhjZDsKJFNwGdU5gOjYEF2awTpLpjJJ65OROZ/ItAanUY0sAuaZ
SIWpWDXNxmWk35shWMLVowvGAxWH+zdlJw3rWX5RpdxIz/7D7Ek0nOuQeg9LV5taL3MQha2mMXWj
faIhNas0lAtjtpXO7nYh/RmLyL4NQ/c4XEh/Imj+kjO9+qxsbs8sNV8oGyGVqG/FcYB6zFCkmfk6
5OZwTC2UAy0JjDbPkaDVcKiZwBnigAFmiQAKkfAwH70SMAB8xzgYobaizyfoKgDjY6gmMsGlgiM8
aI/VcAX/0JBgQHaT7Xunzi5AAOr3xAZxYVODZpWGkzuzO/VEDwkbG6FNN67Y3VeNqBofGCQ5NX6Q
JinIiIF+rYBBQF2yWZ6bBnBIlEq/6YLFb5oY+S1h9Qseu8liGmR55CWU6RDgkkHal04IofnhMjrQ
XiR1xYTnkNDKgcVUWo1kp4YDhQD1M5xnwZJ+Mouh25ipNZzHvvz0/08YU2J5UoVsddUmgV6WzfYD
z8qqIzi5EAT1imLeEkkLsatQw8E8vMfp9D0ua4GCCISp5yJBivnfww82DfTEsSbMLdmo4cPAd743
gBRdHZyHLFenZzmENmp8UVSC4zJNIBPn33096J0ERP5+w0EjBSWqtWlTGfqJA7bLX3Zbg7BVbSpx
6BES1g8TslHaVR3gHDTh5km7F5o7bHw51HcLdNCh4wIqFRm8BpF96tb3rMrZLu2FtviQo+c2dYhq
5Amvvkl/mUXeBnUn51Cql5isYv3CUom6nXVMvW4EJrnpIb8507SjG3D/tcaokh/DZIodXRe90mKQ
UCjSDkW9yLHhyGAHXMWdLcNCJoGuiZPs/EOiT1sb0dJTnAzjyfzVoyFNkG1IW4CX1jFNr0vWHVYb
9VoOHSJd/+vBvPo//ER9SKblo9CKddm6AozI/3yUBx8a/u4zks3wOueoy7vJffxDVaP3ndxAidmJ
cAkd9YAxvQ2gbomEMbQNXhNR4tE7MrmpEn1+JZu0DBBVaRz1jo3+OsygXm7cqdrRpB6LfCN7D5za
mp6/ctZ8ZW02ffNw4No0ID26g5tPBwznYhWGDkBn9X22Ou1gKpHatRkio0PVGSrZVhv1ErN3DoYV
/VjtceUmd6vy/BuiBxAXOyihBVDwpNGTZrfRUzv0GlhCdIaMsGGiK90qxDuWbau4tTSUhBTDwSkL
MGAod1oIKdHpIkV6EeRCNqU4V+CrNmTeHyIr8gOFmtdIdPorJm17eAT3BviHVESa7OSWVRxczTQu
SkXbbMeejeMduGLHNo9QKwg4cawn4omaFsS+JzNvPvmTUSwmslvqQmIhVn+I8JIDiSJoC6A0Iz7l
rBFPuZONp0HgN4wKHxQYuqM84YkKuDyqzc/55H/PpqooA6sHCHSdLSdIknWuF7pRjWMrxJvB60TS
wWvjW1GKlCZicastUb/9QT0SSqFl24eJRuBt1FjRJ7IPo5nsrJoDAPHr1LGeLiAjw8Fp3OTONq+B
eyefynDH5XgyOWzezVH6pZuS4jzVkMuCqobMNmNiTGFMonI0NZK8Q6tU5HrV4Ot0AUUlUO+ZemCD
Gv7mKuCBcK0YvM1pcoUaXBfv1URtR0hws6yN9+u0l0PPtsnvlQHaiRncGc7WdKrxPCfV3o6lD924
Dicp37LrrYOUKFgVHWO+lXN1EBPum1Nnjs5WR7rg4A4AAdJQlIl+YwOoRyEsK3btMPcQIVbrqLGO
nWv3tw/mDMFNwL2HwGRlfsRfYbrju5tsQc0JugDdvk6sjP6Khwaff3S+Rl45Bllv48UBdbHNBzpw
6hJXeN6CeDmyoTTw22kyEnl43yPIF8V8Z4pi605fPauaP/E68pBKK6qjXWr6i21UoKCYwQc3JXkZ
uE2q6lm7qQOsCmTgraVfRtSEXdo0ZQh7GODe93P8vfvaA2FWAiBK61jxZgQnxs7viv5Sex4wsWpi
8XGVkWY6py1Pnm8i1ATTaqcVv7NBKw50cjW4CP4PzvQj8TjYTmNSnx4+yvojqKd1wLp6hvyLNT2E
BxNHe0v1cWOCsfCcjWXxZoLLLfQboYcG8LNvsx+nl1EwnHKMygF947RxEF97de6WvklT1zhoWszf
s1oDoBgCTQ7yRztI7H6wQ414AEjKF0COW3n1eS5aiNY2CWgEIbSxR8BdHnBH/rQMmdeKczNDNT2b
ix9QmdnESkLGAixLxb79s5v2YDyqzBmaaeCH3I2N2527kfdngDb6pbfapK+XEfIRYFowDKgPrzOz
O7mHzGzq7O98BPu7rkFCy2zt6NXOnCdomk1fB4PVW7Lbyo5w52KHYu5Pe2TmGhRsjEMk673Umu7q
qCx812rpsTFAikeq8WTLovGZPMhkqLQ97j7ahiapif3+2cJ75HGPCfrLlgOd0EmFD0s3HsCg5+bN
xkmifqdnLRg66y4T4eyj2hrBqubqq8ZcAoWq26egeOmc6JyYEVY7g2z2fV7/XZiAKVHDVU+kabVD
qVS/Qd0W+J/Xaer5s0iupf9ozhUfatMp5mfIjJUbX/fYjoyV3dfXD1vlav9c7U/7kQ/1ltVxNybX
1n7cf+RJAlgFNHaWAoUHUjx75ChVyMZkD8aBGOzYqojhsZ5hcXqod6AhdIn2dQUZJVoiCg7obuId
vRp8XSDkuuCCxq6xlhjXjtgem7mTR0S77rlMLFBsq+mf3SiOESEDT0Sq3D+sIadUwbsiW8Z7GqJA
DcoYBeDbv6CzE6FknWpuQtaCcW3Fy64+1KOGgLUPLg9+y4arz++2pm0e1tEw7quvkBuudn7BGQRP
Rys/L90s6QpEsyofd+lKd4NeTS3dRr3rPlid2owQIFcO1tDn56qc+73Qy9tq+s/2NNXQzktX7TlC
BRtoFbXR8uMgsJrNjEGm4J+9i9S1gzhuZDBFWnvOUbpXbZKs6s7Mc3OxIyuSCXEU+H11qlCkeCjH
0a42NEPNh/HiSdZMbZLRfhCnnAMc5udgGa/zj+s/bOV2oP+yNBCAVHqmgb0T4gU8apqbBqzMzcAL
n22ihHcb24iT/TqTKh8a8sG8y9l2j7RCVubPtTTJ9C9VhypKmltX+7PmnBHfD1fT8qO0pmAH3Ee/
rhP0kyIbxVYJ8vypARS1IjQ659Z7UQE0NXsuwhCqGX/1aujh1ZvFDdDjekPzNKZeOoJMIBnT+7pk
3eaDm/phY94jCrtOr5/AbCXfcq8qAppdHGmaxrTP8knWNZ095AEgWHjBzagS9hkQ5KTWvAgzQ8HT
QNgt2TqRbC5kW8SbdZRUHNoi+56ZdrWPeM2u1mDFu8mN3KMjPfFqxuYPcBuJ75ocFKbfAe7WtNmp
jzIQZiFA9s3MwAAHB6g+41zIGTuXlQCjvQ9MfqH/mO3JfsuBSHwZ7HTbNJr9RqbKaLZ6Ai5XGvFZ
RyjRzK80cudxDEyv50epSQfvZKmFmtb4YaeW4+AkjnGtBS2O/id6iXMu8lBPOjD31ol467PUQfWl
AzyOeqfbYNZ8se13GpB/Wgw/DEs4F3rnjzLJw5lBXY08EFGGQGBvjBvaDO9TaNm6/gYZ8Oqz6QlE
hDTo3SHxaB9S1Gke+6qMblZpIpigD86nxtb/LKdx+Nt/Kvlg/d31zjcHTMfLWsi1VPdMi50Pa5k3
zlvX9Ze1+E8ZbYAIQcRSoZ5TJJ/DISricEU9Ww5QD7hcFygDNyAhWjeh5RfTMy1oR9SdZ9L+xvps
Bnqu/AqisuQ7lHFAhuqP6TMu5AaeL4kJBg9MyPg9a6T2BmpFM2CzLl9B+eGf48r6qxiUisaYNe9i
Kq2LB9T8q25COztB4POnr7IZrbcpuqF+zhuvftXiGdED8GCFtIDh9PCUcRnaUcuDUo+i0K7m7uKq
ZlDFVKU6SFKPbJEjWDCp0iuayDwfqgxWPDrtZumTF/Lex6kYq+O6D/XWvfXEno4p8ob4xBWIX5Ec
7fH0SSOEyvIUVy/q9nnPW6inj9WFxrZyNg0Rb7KuAThZDcn2nzU0hWpSnLJshFg+rFZrurGHSltr
HIh3j3j4UL0Sn6lHtpWlj1ldBWk/9/3BTr6/W/pgs/Iv6pR6bkHkPSCYbiFsBPT7ZuA1blCWH1+N
0k+hNgKG7GW8+pCNJTmu/MBb/W/MakS/1nX+J+RLox005VNAB3UQvls6kJrFxE9x5kKcT91nqdFK
7SvwkcUlN70YcE2Hn8AQ+tPD1fK97pQ1/6ZDL2dTAjcK4cQqw+lKOof1NmLkJgK/NP41S9cUaFdD
AiIxPfz/xzcdcq07A0nQJ/rmxlqL4OnISjCuYzIbTGsf8zwH8A8PCSMa2A0omnsPFHYT/FpKvgL/
3wPetuVxeQbge7zXeJ1vS+ZA9FBrT2VqFPYVZ4Ywk727L71577ue/0SNbkoQd7XRF30af5pMIN7u
udVvyAGyYAhsaH279y0NXNxqJfmOkIaBJrNfHkvIGC67TRHPQaNteEh+gZqg8NIupGImKlmiiibf
tmucBPXtaqIeublUCEVjHY/RpRpKz/AI650Y3DNxAwW6KAsRQ85w+wZ/Etmoumb+NbGUk1BtjWNZ
WSgdKFcngwhqpxZ3n8fiDgYLcR8GyBy0MXjoTTfzrU2pps0KHOVCZN/JDxFaTGiFNM5aGx/XtdQr
VH0O9/aredkI2sTbwp7tC+24/lRNK15TiN9BHBSfYbVPs2g2JrOBD/01kfQR32sFVA2ZqWvngld+
GPO2QFmJ1MC0DxtN0HBtyEazZKNhp1VTYMWdH5ANJViaXLahsYRO0s/xurBGybZs62b3u63BrtSF
VcHA184BIrcqp303PD0Nojmf3trU7xDrj9NnEwfAnSN97wqpbAGt9xlcJChiOURM3ksWuZvK7MVT
wuziCXws4slpnLOJq/uF7DYetiHUkCDIRWp2vmIpj00dBcdQ/AwXI2/tJpQ6AGMEjuhQKHPj/yBP
8bb3biiYmkCmCkyxGlVuCHynu2isQL01TIf5G+morJopH4YP+is008yIx+BfDe0VVJiXQM7M3jZN
xQS6KI5IZF+NTWDaSDb3htRvZKPGUrP4OL3r8MVMDgJMyDdQA4CIFAwhm9W27Kb2qBMECjlUM8kX
oMU0cJH1QCQIbGjUzLXPq11zyia6altZtetL3AA8p8pBJ9xZN1Q3ISoVR99YBupkLeXWbbXPEdCP
3Ex/kIkmyZ967Rx/N9Wi1URuZWXuXNeBrIIKfRUqCCaTPl56ZMMfZ19yUADTJDWrLw39yvhslP2f
eBGJ49wVJaT5zG2pZ/wVVFsn0Ac4lxh5rgsitf2hYeyJTKudeto44RxPfnMBZc/MAScQzQxxUQOE
qLZZ17ix2R9c3fzf9mpqjipSMNxuNU2cFzzlbKN4yZmyd2khxRWPEcKmfeYVTyP4no0ILC0TF+Kp
A8XlE3fdckd+1awjoUx+ZWcvfqBFsLeRNqlY3D9MGCs7Bp544MR4YMGoh6oOoyiCEKOi0VjXET0G
aH1feITarU8xB3gyNpq7EY+1uU300oacKOuODh4pRw/CEyhnYtadmllxZkgTadcaqcDtw4Rmet8M
PZ6OZHdZbd3LArW0Hb69k/lt4Jq2ry2cYNngNS9AA7YvusUlkOd2tCcbNbH2x8Rj/gx+QQ4itD39
Kug3lcQ9yF7d5Egm+r2RvR6iFDDc+T++4BdcfAcUtAFXz33IYLhFKLu4OTgyNT+7TH+Hynr5JA2X
vUEVFVGZ3vwspND2KKaH9Mn01A0QvbCJ2BvR7evC5g2ChvwKyEC8n1vIpCzGhfibXKkpkggZ7xHq
b8u8Ng/dSYrmbNhmcik4FCET1AO+l5Fvb5OY82NZpul7PSvQeOW+6MaQPrc9/4O8gASK9hmDpDIN
zbqcQVXXDdeej3gnaXl0dJmwAGyp+H45Z6vDNqBD1wQH2SudtT3L9G5FW++4EXVQla7a8lDH4ib8
4Qb2aFCfOzVoLdazpJT1rO/oIMgh7Lpjui826wmy5VpavWzsSYcMJLkCarcRsWMf/0eGFyJ8ISaY
1WWCZoI21PpCLrPaf+dLth7adFEFunMwr1fMOrstQrzmCIpxuwEKEIEe99abpnuzIUSzgUxpt5/K
1LvRBDV1y/kBoaZscV5XtGoZuDdRhOEoSV3sRA2tj2L/huvT3BiBDsglGiMNUTOAAsaKQ0LNIgVE
V+kjpvXIICdO5m6EViJZlzHkIHduN6VHstVF9XN2WUPeZNShqBsiLIc4vYru+U6aHaUs7mCjm/UT
2XqRHV1jTk4fonRL11A0nAOyOVtydMsUUVfdezVwidtyV5NHsP2Yn/3Ov49lz577nvFXN6sWc+3q
zWmwRjBpKK98qj4uKkb37svCeI7aalkUa2W6gQBBkft78CgFDGH1Lyhc6zZOY3kgOxyqlyxL3ppZ
r75AWMsOHcSbD7Nys6duA/lc/TlGknHC6XY02xt3590A1ObXCAzE4eDaDFLk7fBJsOmn3QV5FYp4
9W2T2NapU01fQN1h6XmJ/XGoJvoH28Pwl8vDVv+H7ckF2doGP3JvZ4N1p0bXHOvetjidcVyrDg8T
sfln1dX9bTVDKKk+jdJ9I1OHaOjdqQ8PEh4859VeCvt95YNfOONXPymVUIgANmhvZtE7ccR/oIun
sdH2fbuhLjkOzF0cW/WtarS+289amzzjt2/frJkFKd7ez6MyUS8Ft3qMoMd9NXlm+oz3FCQpf7ly
3UJOhnuILCgbNVNq+QGuMuWOhvRT6mnwwrIzCyQV+jwOUN0qD52DclurOTW9c+6zrtx7gxdf18at
iwSR8g5XxDm1/owLVu7JVjoOLofkKEv+mdKXlKqkvGbWAFSqS54AnYDMJ02MGpAcbpujrhamTtfw
Gm4qnFWzWibQFFVZT2cCCBmEKUd8GTAdzfBc90JuSl7b2NgyXngXX1UpWF7vXZK06iACPLx0ZXkQ
jlPcEUYVd+pNY57f/1yNcT4Uy4w++/u5AZZ5NZEbUCA/XDsCblrtRA15jC1SzqATApGDmlhXpXEy
bqFrMW1XG30Ank/DTrZ9HKxb5Wqt7hjRIWrsH0NhI4VOzgAWOWeIjRweNln+AVbXoZJtnI6Nqtyb
VTWfZ7jara85yt1Lvz6YvPcOldW89QmQodTEqT/jkE2Y0p7wo5ZClq4Ok3EcnaTMdQSGGGoBrJI/
D1CfO0CtAbfOTOfPZHOMXKnO1O8+y9sT59aPUrmiBGW88ogf7MbPnptkyp772O2eWnmA6GoXA3cI
e+FGQIVnPCiaHjEzINZ6awKlelLe1mIQKhrh5s+5yHwuUvnJqT3nubJT96men6y8azNAGfB/H3iW
P5bhENXOXppCBOQrI+E+Sxmb26jqzZCGNIHK2RHpUi8/miBbBvg6L7dl17G76YAeuO2aFlIMGGql
ze5JhcYbunnbsNzc2gKiOqwBsYdUtRNFFJtIYzoekCxqjDNUcUjM4QXYXe+YenMNiSaeF8amTuPm
DGzTeGCjPGh51ZzBbwKEj6EuLDSmhvxabxyrZcnvpldboT9XBUoRckiBdBHi+hEyZtdYoctFy372
4jQfMdEFWgGKGRSkYha4PHTJR0KYD7dt92g0gBhCI+sLSkOT1yrln+PZd0++OnLZM0d1AOrk5tGU
V9s1u3FDXabGQ83iwDN5E6IoCTNkRE4SWS7VgNVJ20EDjKM08h9bY6m/Ao0THVkykQQ0ANASyPhf
bjTMrARJ9HTKcStE4KCC8P1mZkl/KUrZX6i3NqsNtHpil/ICBZGABAoj/xv4AxxM4sY+D6qhnuZ0
Ssm3AiZQmKmNqkFuhTYCPDhX6TnoPJVxaWi8LG8TTFGXplr8bsDv0FUh1QfGWrYXQtH91QOKS8jG
7AiFI1QV6KvSQOpZejedMnxPjQJ19yvixePpvIPoIQB0Cn1BEwo3H0JyO9uyes6DrEqNA074ySsu
d9EVWOQb1TI3DPqayJyAuyuaDuDdygA7TZ2zL8B/Wo12G86OCSVcZbMKDbh0caX3vm+ghLv3e/Zk
uAYuwgkoFMCYPn2lCVf0PdSW0n3beKC544qyJ0FwHSWzqlumdu++SuCiN7PZxbjMJxrYZxEwOK3N
lHYe6DFVKRUZcW1MN4KxHgmXqjxXXvyxaa0UPF2r8cGnUEvm3vWAbwfOBdVo8ym33emU1O0MjhoM
Vxu0O/AboXHJy3uboFTkd36rjcvaPJbet0q43bUtRXfVxwnXKRrLDAF2R4L6WIzIPqsGb2ZxBf0s
MPXZhBL1GAgdmaBJxqsggbwcSJlrZLr2fnTK5ybtd54/QeIh1ZrXHqcFCE5mw5FsQIlDEtlCariY
qjCH0OmVtxoEkswUutl+BxC+z209DSOO0/cItUZZjPIGBBbAf12fb1rTzQ86ixBWnF7WcAeFKVA5
J0/ObF4fIiA0rBUAaBz1w+QhllODDgXZ5WIo76i1GbZNnejbYXLxB/bHzA7x3h8CWTqo89MsccwL
zX6xhRdvozLNEWGQzoudxcbz3L/RgBwyALtDDuhFKPsaL3gfrH8KrpsVdoHvlOomCqHr4Yywt8z2
aTUVtgQ1bw4d3iPuYjviD6Um4eDFXcZN5b0JP+anzCgyAAhQ8wQF8UbRhvx8LXHhAbjgyTd6SZGd
iWQ6pD40m/R4wCWmjqAjhKg3n/Bool6bG99ss7GOAB34oemDr9XoNf4MSVO8F8vCCIx4+Iq4bQUY
Ch+fmWMNz64tTJA/5reW+eYBdYFDIHSn2HmNXgCNEA9sD5b36Ohr0amQkx44lv/mu0WvQOzfPcvV
30UNioTe0Nge4p75S5TyM/SE2VaAD2erRFnuiWqmpOnvEHZAJRyTDDAV2DLNrM5cQ/1An7FjoUXF
+zQDYuQmDr/qaZE/N7HLN4mBMzMITVC1IqxLWevmh6aFlsclwi/dtlx5XifJl8Us6jbF4NbQfYhD
eqb63vy3nkdIHqsnLD0c6dk60RNzfcw+TitvyZ2b1fMttErZ3oi97DaXBb9RjxrcdFFKwvs41NWs
OUigWB1b7JGMGq/lUAw45wKd1dKXkKsvHMlSSolSOJN10b0ShUrvztGZGm8EcOhIXWg0g29eX+yp
8ojWSVQhR+c6xvm0G7P3Vq/eqKy0wXEbYncc2qtTGe1517MzlaRSQ/Y6Mv3AQ01oSDahfGkCtanm
0XLkG9nHxhz87YBNCrUJeaw7rZvUXr+tdb99sUuGIs8BAoTQh9X+SICwvqSinDaFGqIK2T8JDfSh
jZ3NSGuAYgfQjFE11LOA3AZRWFaEqy3VRX4pUYUBpsxfjmQsRie/1Nb0jDOOu6fJ1U49S8fjUpMo
ZUZcrgtQOd9vQcJhX3iGglcdBImi8iX4btBQdTT18N3/2/M0tnuw43/z0G5wEkBLU0XWffG4Ifbr
2nVJ6pjhyFDZTBUj8dTjBiPKA5Bs45VMHxpQJl3Jo/KKw2IHpmqLjL3crq9a/MdCwjieKggz4/Wr
aXlhbXQLhT+dbpwHKFRbSAwMP1/MmpuFgwJZr6ahGL/aYyqP9gidp4gN3WGtFKQiQ8j9/pygADnN
0gStQO/niqXykIx+VP5nG5rw3CIHFKD3ocKk2HbMlX2Zno4jEfN4NWKMwOiDxMNx8ew1Oe4KrGuO
0EE3z8nsm2fq4a7lyF2FyCrYuOSBbA74JOTOxn/ZxacXKX5pCGwEVIgJSLkeIvzhbpZay4fqzEpU
0AXn4CeJqjS6jbUfIh5on6AahP8mVK1JdZtFas2bvAGEFKeml9gwqoPZT8joAcYPNdSkAd4wdc2d
RGXtkdIOkVewyzJLaqg0ppl/+33IVNDstlcHm9odj6if0fHtKYqT+Nyj9nbXeaIswhaglQoZ+itT
QtKkJp15Zn6EfhmgjuQSmXEf6BzQTvLJXYisbSYLwWe8Nn+7rpY+3w4SbJZUL5K7VnvNW3ZcKkJo
iEfRcSkfoSEO6MdFMxpg1f84q7W0E7C3G/DibmYV4nbySTzpSK7Vs1veyERNUdZeqLe2G9AQ4Lzi
iXpDlX/wJXtWmhC2AlOTq5I79Ctbft/qD0G/5EwiG15pP+iXv/7aabi4qj+N04Chx7WR5/Kj7wl0
Fa/TVLK3qQY8P9bc+UBDFxpV0KiZ05CGLJIRwEYjorlAg7zZms6fhqGFejhG5DHXAlqR0Z3ZEvFz
mX7P8yoo8Yb6MvfVsIvzPD/ijzu/RSx/IwcQoOAOZtT+3RI3uwdH7ppkoWQKNTEwmlaO09aaURlF
ASQSj7TQs8bkkjVlglIYC2DCdZxEoCRvuj9pUtNqvNup+zguaV1W5iIYdXsDHCd4mu15eEI1YhUk
WZ7/mI0vDI+yP1080DZlVINw0tZiQKr95HVmFpACOKCEdEHL8phdfF8rOZ6tOcpCFJC6pzovHKmS
XLP3NKImpsKudWwpeDYNE30A5z1qhQJK/LAep/PWt3CJ+G/eiGyr24AH75o3GlM/3oNAG8U2vdZc
umh+nX5JmaPyoAfnUwGW+6EdeIDyQQMBMwnpFeVD+uaIR0CIkD8zvcwvg0qxe3NeB3rDi2OnhqZR
unsW+xl40pGPT0vbviVFc6eRwb7YqeHtM86nuxlbybYyWfVlbL2rq8XaX8KTh9kT7tdSpmOAIKm2
86FOjf3Ad1mB3vgwolQPj9A0HQ8ewqOberJRP0hGd0bxkY7jxFRE8IGCk7NNWe5t7a5rn4Ai7Z5q
A3cEgdK2gjVhoyFboFKnH5qO70c90i6V0SOa5X2uWPYZgpPZe9amPRIvMtvh7ZK+pzPywDMgNDe7
aItPCZKawKGn74ob/lwAzhWQW55P3ZZ5KJ6m2cwfD32sne3cs7ZsTp9xL2cXsCCyCwDAiEI4BNcm
w/9j7MuWI8exLH8lLZ6H1QAIgGRbZz04fd/kcu16oUmKCO47uP7RfMf82BzCleHKqOqeeaHxYqEk
yp0E7j2Ln4TlehoDbQs8Ui/9erwHYegEmyU43jhw4RrjvRMnsEBNOhYeIZpk8O/cpDc1Z/5J5gA5
20RlB/hmmg9Fgdy+DkVGvoa69zqYTIOvYeCZ8Qorx3Fe9JU6F6TvwFkYyYaYRn12OpB6Pf6q+6AN
WJ/jzvcgGueX8ihT5KHCIF9AobS9F57Z7PwWoFcdBo3h3HapdHUUVqK9D0tIFYxgpqHQ1d73Zpi4
DR4668+qs6ASH7ZflVt9RktI6YUQk1iAszTs4OgEeiSIm0gnAPNlwPjOHhaZ46lZAEfXgz4UsiwP
SAW0bgC5xrluI/iFD8N0uIYio9YmM42NbtcjdOdvIag5L3DQ9eDbjOvqEddr6LEKWmrLscaN+61D
h15aQMQT5mw9cKSqiFw/E9nRDxs2N2g0PqVBgLqk8H5YEkZ+2K29O6GPbF2WNzdDHL52vLwfppeg
VmEj01keFxksyYd8oduuHVC23uAple0v7YQs4qSjG+hq0N0oFFDH+vQS1wHbmUQCAj0mkzQHhkxN
fjmZRv4+5ffZXQlKtlcmWz2HUz9ZTBRvN68hPQGQw2sNTM4yBjJjrUMfRfzWe/FrVq4NYuTLhDXh
ayz9ZdQF+SOkLoYthH+xr5raczHe+4NRHsNxWFUioqfSA/iwtFBcJEZDT0Yi6UlAN2AzZCLG7vev
Nn2GnXIDA6uTnkkkx94wJyBzxMVcVT4sjiNFt5PgyhvWTUicQQPuzoTs3ZICrriHcKO/K2ANuzLj
uLhNfYu4Gc3aOQEN0NU3BsvDU1ylqPBacBwrWYP1ymDjlTdFsJtJ5s5kMzZqh7HUb9MFNOHAydGG
ZHqU7lf4N4EPHKRzO+Jq3qSmf2wSUu0qz/OXqKD4j2XD4UjJ5HdZjlhR2+ZLXzmfQ5OwquDXlmC5
Ng0VHn2p4qKe26WqF2oSgUsmMh4lATRG0tqEy8p0aHjrfY1H3a+HMibSFQDIN3rgdYruvIwTPdzW
0yh4cAznR2K02bkfQ7rrG2yMbCeu3/paLXvHKp4gCZKvfaefbFc5fxmrV93fmuBR4lrQwQpbde9X
3q3VjPXbCP8AN67GVZQJBeLN+CGhcblN+rS+1WKaYcw+Bk8iB1dVZMVFZyN5HsJXInIye6vjoCDP
jEXtHJKem7iugpvRahtv7gzrsQYC+RINCtDMIUsVPpp4fODtVB3yYXxkJPbOqs+yfQ4/btdgJj3W
9vihsyH6IOIUH1OGTNY1YRImppoXKKDixgPw73fx3tPuv/pUTd5w+gxP+nw3FHc6KIo22XTCfFA5
5Q9DYkBjvmXhz+5JibD+GTXkZwkni0cUbAM83wb70DYi2So1jqsKTnq3QYO7ReOQvXYtAHnTJDBA
1iPsKN5wP3K3bH15a3oBeHsZQ/m2MGBWy+0alCUbLPRR9dVJH+w2NHcZHLdzx2ucmW4D0ShE1rQs
N3Vnf46D9HsF7TRIJFzb9ODIS2H3O1r7a3tWdARa4xTKC2VanXRHl5P3sSoAC4N+wEa0wC1HEFy9
c2oQF4RIJ6E+oso5qqQPTSXYrACgFzuPIL2Jyngik43GGjCN4CatYlR3iOU9top/mDwnP0c3s3Pj
MWgo1NmhCo2MUF3fjioBGHxId4bw61vdzmT2pQmcswKFFmhT6zJDPdC50yYwfYxiduNNhzgwhj1F
gs8ROZczPQwyh0jsSVQT9TjddjkkKBoHiZD4PmPuZXAiAvylXbvKOzDpHB5jTxx3x7JpkTCWYKBB
hYFu8iw8I5Py2XTtrAg8qS1IibijWRoQ4/01hrZIkROkCVeNSCGw7MU/9FtaNPhZZQqmqX6D60MM
70+gw2S41WEL2cgTYeZMR3pWCUOPFXgcX2cVKWRcDSQQoLUc2ivQwK1VQeNs06OgNLOkqM/6MKIy
4+YlsBUNSdSlravWkZWwWz0AVfV0w0Y8ASUohombDiJxFUs+JyRD9CMqYDrPeDCJwU0ScF9Oi0ke
8BLLioD7ar5Av3c8p4pjv2uR5CPoQhdEAXDziHoOsI7Aqyk5sQDORdCDKxgS5QrW41MYogzn4nXO
3cuXUjs9ptOXtrTTRZJBgA3m9MBQ6C8u1d1FBHnQPjPdovc8ULmy76TBWhP/bHocZEKP+LjTIzII
zdKTI/agU9tlbBaSB8suT3ZN4XGIBwUomCigFbl1KoJiQPWVQSL5V5uIi2RVOf4ts0e16pBUfuIK
opCNFbyb4Pe5PCD8AAVp8+gXNUQhzTp4L2xjV0JK1w2UcrZGSbCdIHV44zED37FxE7VJuMADh8cu
3FDgfiR7qGBhx31Oc+ROveK2mgLdAvusCorZMZi6JSlcOAqQs/lzZHz4EZkQD4gD2d1DOTtcOvhy
uR4f0u5IrQzqwLnZLJXRpZvaGDrsDfj9GBKA0wtGkZVoO/A3wudLNiUUUAzxBei1FyVMZECDGfWG
f43xh5w9AaCMjCy+l1OCdKwL0LEy1fM9gzpa6njmtpgiC9veYq7H6NGRjWWhNb4JfHWRnmFFuR1Y
m21UAp6YZWAbWlb5grAealFTWDZg+egzfSBJj/VVrlrXjMv8SD0TWt9jBQKutIc1MkrZnDq++QDb
ya+hCiArcu0NQP9eRM3w1rRVO+ss0zzRMOKnNO79mx7KA9cmc2ovS3GHRFe/VoktD1SawUOZLkti
s4ewi8OHPF3WUwD71PHctw91ne2kEdsnMSr2MBr5JWKtZA+ZSL5Ev/qM2IzvB7AgcqCnKtN4LIbC
upEd8i8k9p/aNmi2Nm2R6J06uzzKIfYS8iVYxe+sseUcMEvjFpzuD2L5w6vgxpSF6vyDbpdl/BG3
ztf20QHrr+udDg8yFM+mm5b5mXEG2HzOAsIeBt/ydATyJnYuU9+vkbpvihjWrw8EKbD9ONirtreo
q2wsgHzg0J7JuqqUeh6bbNgVUANGVz88cxVTyB6IGrh6hCh4xHH7PLKw38VZPLp+Eg/PzMCWxaa+
vzJrAxs8uG6AXwWE0E7HIz4fuwIm1HCimPq/xIoF9wnefnDuqV7MMM4P1wMB3uNLCELEi/IDPET/
3o4dVYiXBbwK9QsLCbgWbOLRRH7ur5fYte36Fht7CBtbWe9y6IG8VM7kOcGqtw76jYsmbKotLOqN
u0Dk93rJFZRd7hIpkyMErCsAvH050x0sMN7hKEvOEvd1Rzww9r1pDQe/9EXkmSc1AlOokKo8dI34
PFBQ7g9RhR0t6CDDMqkKA/58+qgH5bt88Mllgp5amVgCGXV7eaTqx27Lxmi/06fXBdKX5+6X0zJ2
MDQZ0s9l1HW8gB6MRTg8Wnz7JQ279pBHKHSlAY9ATCL+upxCp699sF2Qs9C9MrQblFuDV90Z0Sg7
8IFgceRmYwQvMQvuV1OJQB9arXE5Vsj6ZiN2nx0qtzPd4ylYPfEwChY6zFtlAWNogFHFSe92vI3W
PmuTu9zOgiPPyBE0uuTOQVXwzouVNQvxutzoNjEGaj/68SuKAXNRB/a5cwBfzFoYFhilYz7J1KuW
Fv6KlQ5BxQdh1R+A1+DRMzSLQ7iY2OU+JM5a0ty5IY4kFh4rbbkAjhEGx1Pj9QBG64NvMD4PI6jz
m4ZpHUJLWQAkhPblLMlGAuGb2Jp3pYCfgu7WA5Muek6hcexG6Zjsawjt7Rqf8SWY9fVZQAbUTYSI
3oQ0NxbP+U8vbZcVK/P3YbKSzcqegAJttlBd1oATfYhNQjetaE9X9dIrGqWJcrHujPan9PMsimc9
gVt2W9uVPAIMEoGmiXQbKMvtrTdOIJ6xKMV2lONtQ7Ekyn0nWZfjCH2Aic3i4UEW04TfaCKL4Tj1
ahggynqlutActmf47W+CiQyjR2Rm6rkXOYdf8y9X46xe/dZrRRIEPhTJ3CuM16AoiuWpWS01hPfS
MYr24PfF4grt1WclJGYuY3VoBI1aA3vRuvAHA30Gq8VZ2IXkTiKNf+pou7GbaNfxvHhsrLFee34S
rDrb48+2Y7llL8Wb9FUzx7rD34+QkL31raqaQYLIX0pk6Ob1lJ3SGSl9sNNoE5RBu7mmrtQkKqA7
dds1nMYmSGlsrk16mL5kV9GfVYrtH0rZE6+jCGE9By8Xa+ZZoDgIEMHELHD8clWLmGD9M8VOXFU3
sHLlK/hwqktoT8N1R26k2VrBw2im2yw9JRwow8ZO+l8vYcck3eBx9q4H6h+or6BqyTZIuz5dL6rb
M5NnWzH6d5dr6rZ2iKBl0d0gKZK+BgWSFwANfW841hGt8MSdUE2/wjog2fTtkN+i/uPMaBlW34na
0kaUH8jUNaDdZeLGhF7p1oCCDrhkpH2w0urVny6Gjd2+S8fy2bsxllq7RKuWjLZdrhVy5FfVky/S
23oInr8ZkDdIz80CoKpnnQmRykusuwDlK91hdMS6TIY7hb/hbKnAO+Q91suWMZIXKColrpFZ6UHY
Q38XQGFUtw8M8JCgTvkaCmD0BUuAnGZYglbypqqRNNfP92Z6E1ye+jqGMM1rGOCbdn1FXN4GeezQ
XUvty7RLm8zlshDE2xfVtCYwjNbVmnFa1Y3mFnSV5mKQvEQ2yVFuYOS4b1pabhwrsQXm5EELyunx
XpaEeyMAa3PCF10PVzsA3fZbeG3rqygAXjR5sL0VRBDdVKianGSRJ0csJeEHZ0GgBf8nLP5+nXWD
70pw9Pa/tZcJy495AnWEqVOPTwrPpzN9KiyIMzmivXRUvDcWKZfUBZY9Poae2LdmwjI3LhUDdq5k
q16UzrmyKHYxCZlfegvIys1zkdV4RqE3gW7uebBAXURwaSl6vsjtKlgYb1rapZuKEfpwCXuI5V7E
5X7r1mMsU9SgPzj5ojVgx433/y6YRGWhMGIdDcMGSpxCHcqwgDHUbemkT6vPQj9pYIPk4BM5zdCD
dYcOs9xwLYjL7OPSBFxGdzRGlM0jOzRBIcGVeZPcDEra+6JMCVBFxQdPO3r2G07OMYHKqB1Z1kqH
flDJ2wAco6lPH0ygs5dwkEnmAOrQM3Gg5d0G0NkN+FjtVQCNVBRK06n0rVv0wfM4NvCBNTz4KLFR
6GAS6Fp5UdHuDA/rPH0Gb8dpMchgIulAkdjVjfY05qKldo0lZe+UFYCd6bINg+8P+HH5uoNl9QY+
aYCyAA8MVx0Uda4H3fZrWBAB38B7Wi6gxDe6pEGRQ3ulXT3U9Jluq2BIRSKgDHSTdl7THmw6tJUl
12Nr313bSaGAJwcExyCpD63McTh2sKl87AFZoKTz7m1I7Jx75AuHqTllYHxijQSNsSksQOte2b3d
LowC0KjQM7pNNfGL4TmzB0OU3w2stpc8Mcm87Ctx12WdcSMDa6UjsL7E3d/HBxYcfvV43elX0sMq
xbmM15Om8fF0fR1dx1tjHC7TNofVzZSRz5ym6GcADH5gLFnptpQTyHhMvZyDYzBrGMBUEA+is5Yw
xLrrepAdiFSfy8BcbFWWcRSAouEznafXqV/iS1YAfGaIlk5Ddf9lyToC8hOjMA89VAVdGYBq8o3k
EIf3RdQG2FH9PVZdUGzwlK5mikr0X8d7bYgFtmnItTllB2rqhwefQwhoivoE/6fZlKxJHHDkdDqh
lJ51SiJw/McUopy6TQ92VNrPSd+rhW7rbXrIAdM7KYXXW24/4AZltz1QFljsGY8NKYFV7fFB1CEZ
IPOdyMEDtxS9QdJLyLp1wXZIOQC0gyo+FeYriCFi2b+/6s2n+vHX+sDHORCR+w1drNd4U6dIS7Jv
PZasgFxFZr6PIMbe1ZBln870wQMs+tLWZ6RfhV1wuHb+t2P/3RDbyftl0MQpADIO1u5NAbJLSOp1
EVJkuSAAue9IVi3jogjODQdWK3Wy6jmoYFvSK/aDT2ygMoUjMhDIm7G26YoHNds6nQ0RGTK8lK0N
F24oOUM50azvw6p8IH4cvkcKHmNm5pSn3GvLfRIZ1Vx3eFg55CQdXkwYPSxrU+Zgt0TqOtPmlMBi
EVmzqibl1hCTfTPx09esUDfK8msfxiEPYMrCPSfLvteMqKfakdE88PL6VHFFV31vkC32A1CSC4yt
nzooKEYZg45wQHZRBzYkr2EA7oeq2xQ+rKaKia0WxgQHYZZ4S4HLptv0IanvVYbnCPg+KMM16hai
0v6iCocKalghFuAZxGkWSPL+FV/7RyGBCJNxfyAd0DIWxVOlZF0PN0yZrThKWs8RK85D3nu3BTSS
8YG2X3TzdZSC9OMz49XZGBPvVobDMYhK8lFBK+9GmsQ5CffO8yr/EUJJ5YE52Ovq3T9FbmCO4ozY
kM7s5gnpxp3qyI8A/M877g1IudROv4oMoh6k4YCvG6cf/2ZAKvlklEqQQ0eebz8kNti3HVIZWetB
9WAKdYfZDWSfpM6TQSKY4nn9sCBYwYOtTMRd2qbWAfry53q0+N1oZeJOlu3JJPg8FlopisCoaw1T
3ADON3Zcz6AlFwA/hgOnUbBnlWdDELfn8986dKiH6MGtaACV0DH0PfKtbwIwWkqoJYNU01txsHS6
LLtXqKPvfIY8Xhxb6X0pU34XUVf36ZY0YlD5dqJkr9sMEgwLllYBSnwYf51+udogzbsRdhdmk97T
qGnvwmiBdWO8b4N6CWmxYZNOG3p82OK9btchIAl45KY9GMLg37Szcsrq9TVr53hONi7sefieGsCd
X3qsKSV4iWvbvAVIrFzrNj1v0GlCa8oY6jhx8nArgOrWl9FNQT8J4cG2YV6MGcBgpeFBwq8AQp15
OSoCQXI7KKA3G2wTv5sZ5Ova7sMijXKzAUAWnwO0NIYeXfoBrR5GM34zgJH6XtT1DunP9ln2ZbqA
ZFa1R71RQWogOnkSG86RU4BRy1i9QOstgQbLiyBOtB4KVM50GNbBMkJW77GtFQcwFfy1aBoGdczn
LrQSgA8HcbCF8l09HjRTNvmtjUcDdLJbIP2/6/aqgNtoxDKypDTCZj/rAZOpx3YDr4vPMzG1QR6x
3UAV8P/VK6Zx+ipE8ENSMoi0TPmsOoMnRhT1UM77lQUDSz6ATNs17t4VOJh73dJEAPpksvD3qcrN
mVMk6pRbiu+wq5HzKJbN+4tlefW7Iqk9x06HYSmaA5WbgEyuu3ntAJxaGQ8QubRXCVOAaY8KicrI
3mWDuhmQIz/pgwhSfrLjck4tVSBf/1c7vmUmlqtdsL62IYVcQve15W5bsUORDC+a1pck/lOUS3HL
UFO8cQwKFd2J1ud0TQESecu2aTuKp4S96Gae1tY6YbJb6HCanVqJvMUurLopwdz/MtvC7791yq7a
x2x8EQWtHxKrXQKtXb70RQTLhLhlSyNxipcuUzuII/iQqebAu1c+9Cem9qimyrVMVK71dFCbkarF
9DKymy/TgaPfQXjBvx9pjVUxEge5YUGzhMSreDD9F7tydjwR5K5OWXHMwhKM5Km9bcx8XptevzWs
jj/X77o1tYZ06yABMNdh6FmgADileRzxuYaSCjTFdEYTjpr2ISoGSPLiVrtYs9iHdBhX11ymHlFZ
ZCXGAYwHymdlbhfQiWQnCaWgHbA9T1bJJzJE1BY7m1dPdcar20zU1a1u8tBUTk2jVXgzMH4AY2pA
TrC6Id85IgCLQZ8mo4eHNq1fvrTpgV/iy6luFWlc2a49WPlO1OMs5yBUOKNkH0EzJ90QfkRmabsh
Ku5HH/JIey8FIYDUqXipKQT1m4p95J41zBwU/W5lqhSAQnWwAvnKuFfShc1XBbCwiG6BlvOxAwSc
KEmUeEshojiEvniOCfI5EQp5AGgEq8ah6QMj4RmKeMW7Y0Px3guc4ZTlpdzFEjKUugOflgDA2zer
TyqwzSb+ENaot5HCXdADkpi9WNyy7/CLVJsQX8plVLfGs6LN5QqpV0vXa9PhAAdoCMh6ZQVObHW0
8ORdAYYP4ryAxdlqKFBUlGmRwFdmioWPcuElHlBFXZlTfFkFwt8MgPQezLymtMHf8sbxpiNpcgPu
FMUKEmWEawegEslN5DV0ViXtZwePi/EmmTp+m6E7fM9CR1FRCNCh8qAvZYeKzitoTmwSRh8Gw5Av
FBj6OVRvkJBC0eaJA2Vjho310nRFtYq6PFyFqW29tANygrBue6wgkLytlEPmup2X/XOhPP9cl1ly
BPlAzqpiAC/NMLo1MbmxBuFtcDu7pPeG5bAD9+IXHXlK9HcEcKipSx8K09nj9pMbQ5n0PoPo/iyP
HLiC4SW5aZg9TE/H/kBby9lJGxD3KbroTYIyAEMq8Bou4d/HcWF0B1icPtXDqI59F/J1OPFUCMg8
zxQf4Vlatd2eTSHKYJ5yIDMBr1aQ+z0grKdmQCzqBVJV5VqHfWffBtKqlnBpa1epZtJoTD8UV11s
3btdm9IuX4U56IcSmqNAn2Gr4RW7jAAPRJCeO3fgXkH+38oP2JrTDbbSfN2UXn3EM7hYAL2Z3AsJ
P1hpjt5rHRkHywE0eVYNq6Qo6lMyIAUKCiCIka1XnVLHLvZdEdfz0RzCd09aWN+E44th08+1t19H
5mm6C4MPvlQeUKBDcF+uBz8qh30hgL/Le9zfvgehXib49E6n0rTx0euSCkXnTM0oa4xbxXq+8Rww
SB0AC56YBArdrsz3CCq/KdA0UE3n9w3U+RcMHgv7yvDTfcNGZxEFqXXvJHk26yfx2J89ZJR/OFWQ
z5ghYYweAIDVF8Zj4nvGI7h/7TZP8CHSIZxroGXYReZSh7HZQPs9bMol8iaJy0jSLQzHDl8iw35L
y8g7Ra0znqwo+24yHr1ESpULCzm2Nd4aCFElsto0emL4IMPXfuSunu10hT2DSlh3aKysue+tz/Gq
MtWqL2Ky1NMpSW5KvHTusq5iEE1B0UyeByQcz0Hb8nMLYxmjreVeR6WfgyYzQiRah0aDEb3Nbbyw
2mCjZ/WdBT1zbuOx8Nc1sF535oaCxPlQW/xy8R5uDVVaLlkQQCqOj8/R2A2vJMyEK2Xe7qEgSM7J
X+3D1G7/ap/Ge7Y3vPZAu7u9Gj7HN/gmJ/BG2mKxXs37VsGXjNvQ3DY74zHCW8QNBA922fQ/gTvf
GWX/8dRU5fBYYMU1teYQSboZPPvyf+uH9kgzfIcF1GOeGpvEIKAxYAAIHR6zCBqszHxitPL2UROC
kDSFYeEB+wXNHDh/I6wc0AH+m0mN6U16zri0niQameMtUvy7SSh5yDuPWuvMHoxVKwLoX0WpcdOW
vul2eAG+FhZbhn3U/IDy6UPR9OlTE4UQXYjj5JDm4biLEh4t65iFD05fhjMThf4fsZnMmsIwFiIL
UCIxLAH1ahyEauUe4C6Q0kAxcQeWyL3jV2U5191kig1iAcoPwF3ImVw6yG+dx6oDnxQAz3c+9AsC
2AkUbeNjBSTiS2XAmqpJu/5UiCxZm6bogbGv6bHLOzZzvOjWTrLqJrVMfwNFe7rOkUm9gTJ2MA8K
yZ5jCispMtQ/O4oCr5XmH0OEiR5jzR1KXHhCIIk8ow20iIbatwPXSnp3xLMJJlRTGFvQwCsbmFt0
7a1gVX4L3T8imtswTtpbEyasp8zzsfWaoqk9IrDTMUuFRZpcc2JX92DqVfc1V2uIx5SnS9MIfLcB
SNdGdwY2/PkAsrLmupdbGTaSxP+pOyV4L/ffdQfMWitcIN15yttARVQ9BjTr1rURWZO2C0yOuhps
CDW+ZfC1hUII9bbYWPAzx45YtztjCneD3k+AV+TxBiALKPeo/v6SbyKEk11Kxs+wUO0lvGSrAhuV
ummwsKFu03fd3BSet03IQPcRU84iZr1xpyRWIryk4OmnbC5NCCYWDr5ovKpeHRvOETTIf8B+Op/V
NnbOATchcUHpk9Ea5nmiuux1e94Uw+vQyCcn42Jp1V06HxIHm59IvjbwboBdmRdjz986yw4uJjss
fysIv+NLZBJ7uHOUz2fcIOzcRwR275kDBW+m2h2F1hdIJdOpmuSWhxT0cpUYzazNvRdds7qWsL5g
tHVPTIiag7DauDq8jv6tQqbDdBpssujr4C8VNlaX0J2Malez3TShrWihqjxV0JEUN2pj3oP3eOG/
6W4/7xp4sk/Ut2waY09jOprCcFj2sYusjDnOgkA6B30oFbyBjdjqF9hbe4eIVOjWpw216g0Es09f
2i6nindnZOXjze8Xw4KWg+aQ+a6+dlIM3aGNFsak329CaAfOquUPLdqvD6OCk3tlByAymM5F4F+3
l3a4yMMoO16HdgGsfIoskht9MT0hNZHNtRJRLHUbqzmSqCmk5MHvl+A+TrcAXyoP6yDsNC2zdD5J
g7qHJ8YYzq/9XyZBiVm4uV1zcAMbE+vr2tsVJEhP3OFiBmpJ+y5pcTChevFoSBReBshkrXnVmA+i
iE96gAKtc2bjwX3yshTCNbZnzOv2p09rtmBmbC/7iqHMFxEYPMtxSwBS2+pQBNx2qRP9LMohnhVh
ZD70JIsPOvTwlbmn/S3SPqDKwlprTsMseBl9r55BEUoeLbODAmNIjx44Yy9dVcilYiRd6TBuO1RJ
sPIhHuxJLzcXXih+nNeXW61vK89AlkJ2zNuEYyQmvQybu6MzmRDpGL+7oNDq6wcK3nLmJ7Ct8CxX
xhSY/qlNH6hVJjd+FA/LoHe82bVDz8DSNt5iB3rW7Z7KxKypsmHZYsdzlEJsQRyh236KdJM+G1M4
FaX5XAdh2qtjiMTpUYddGhmbAvUg3X4Z8asTd4Yt4aMIKfdfbfpMD8azLp47GYTlr236LKlh52rg
F5nDGiCbSYizrjSSkniQNp4hLQcYppXNHOmEBw2+vHSAsco2KD/eTqRKMdc9uEy8EDwCpNaB5sm3
P/7jn//1Hx/9f/o/8lOO0nqe1f/8L8QfeTFUUCNRv4X/PIQfVV7nP5We9mvY3yf983C3vP8fB6wX
58XvA6bf49cF8XM/f6/5m3r7W7DIVKiG2+ZHNZx/1E2i9A/HXzCN/P/t/OOHvsr9UPz489tH3mRw
0zj/8MM8+/bZtfn+5zcqpb5Flzs0Xf+z8/iWYt7h//zvPvzI/2XGj7da/fnNsOU/LEZNKW2bYVHL
qPPtj+6H7qLU/gfI/NwmUlBbYG/37Y8sr1Tw5zeT/cOicLS3LWYTZsH95dsfdd5MXZT/Q5gmTOMY
IdQEktH69tff/rf/3vW/+UfWpKcchvH1n98E+fYHysPTP3n62wSxTGaakhDgWjljxMYPKj7ezmHm
YzT9X5XZ4ludBeUhTwtz4cNYr50gsmnTq3NcmzOzsk6BxfsDt8LhcoC9z+eZie2RiySfgQRAuxri
Y9SO4UdgoCzBpNPcjKi2bR3TL5dEkeSx496Dn4BdrWzguGsWsoOAsd4O3PJ81qWVurNF1p1SLuZ9
ATnkNIHPnDn9NK+owM1KytYdm3hiR/MfUdJv2gylfSusQcwod8QKqhS1eQuZCAtPcN8ZkW9vSbHM
+zBzIW4Da86mP3/5Z3/e0K83EMz53+8g/nEmh1wiF/CbkCY+LV/vYAiGdYDdSbsPZTgCy5Lk5U1m
wJWjCXp7rWDvfcBmE3oaWGvNIIKZnrw4hsVHGkJX0I+aOdb+QbyV0hf10v7OvOA9mCSPvAGOLw6H
dVrM7VWMFO6+QDFhDtZC6eJrS/chb/JZge3UbuCttYtDAr6SV5pPpAyhXW2NMzj6Js9GeANFhuIl
Y1m4KUe7WqQpdrWRSMGhV8KeWTGbxMaQJEB2B7D6ICh3qoyKfZ1jMTbWat0wYYAsEg6nITD7E3HC
bO71bMRmsgP4KIcJNKgot74a+pUd5y0kz4vsYGI+BFkgmdQwcjB4D9xvU3VnfQan8+6cDas29WxX
lZI9qoTHsJTwnQ/A3xaXHbYZQh4QLhNbDzt5t0gicWMROLBExrjL6iFfgs+1AxIM2rvToWvopjIj
EJB4M+1WrHoFW9gC7hcRKClFOLy2vr+JygfDwy6X28jZV30IvUAIqTasoz/HpD5hY6LeEng8zMp2
gO1pOG3NZN/N/+dPzr9+9WwI5wqbCIvIf/PBAVtQKNqhQmOOBSNulQIN3JRmcNdKFd2oMVl6WkkL
fMJwZ8DF7t3sjRrbu7TZOrLHawyrg3tq+vTURmylo/9L2HktN45EW/aLEIGExyvhaSSKMiXVC6Is
vPf4+llU99w2d6LnRVEyRZMEMs/ZZxvNJl9Dy2fyG9PaGA7ybBmv5YxmVDZxHZHLDcfycsZGo6ky
slC9LsuNXzOhlAepFwrI7aOczZnTL636qhp3NB2DUQyYZ+U1x1qA/EBdOMvoLUQHIG45CtHZ1qE1
sIbO9PYHZGGCDXaJhwCpalxDqzfnLwWwMN/+exG1f919QlZsS7bYEW0B11i1/3X3iWYT2BsrgrzQ
Hhpdv31oy1j9Nk2khtJQ/ES8tR0sq9KfpRFzFiWB24hddevrhNV8KQXK5jzOthNzvObL2EuR0jkK
bL/HZUiM531fhEvMoenrWvMIm0uWnQ6R/yf/erS0Z12oTaQbB81S4w9ABUzIwKUf7tlAx5T5i9OK
0CAY9MEQyw59gC+p1eS4kYnQnE1+VExG+N9rYv5rTWSIOrx6hcwLHVYHPiL/3JHohTWlxW7/zx1J
IEm61WJJ3A5OyWUv5faCrrVxx0ZTLkx1szUY1Rhzv8yUb5O0ksaXiSow40rcPn9mfl+JbL6N+KYS
1Vo/EqPDVauYF7OHBKwrS3MVWDkM/mal3+wZNa4yM/PFY5jJLbnlFN053PJq1F96TX7P1K1kY7Qz
L9Uk+7pojpWZ/VN8/0Lg1u6IcefBQAjsA+7fn3PO/R4MtYj8NlPcnxqlofhfmFfJBZqmuTPW67ru
faRsRe8iImgBDUpMPDcskIrawHWRxOK+3qkws+w7VjSTu+tAYIqphYWczJdSYuYn5SMKDfbev9K2
Gmv+1Si4qDZLe/nvz0mz/nlyCBmcTscM2TI5h+//+OfnVGdpzIBP4ExZ/qwnNbsYiTw7JYnIbmc1
htOPOiI7NYWs0syZt86i9xcwQk80oDLsHvQATfol7Yfqyh0IkF9O7aW8ozX4NxTAbKNtraE0kPaO
FDpZD1Y7NxdrWrRoV4z9tTRoaOxZH46iqZj8s75OZRTGj83+MJOu/K4b5HlJQwa1t5ebAxTe5VI2
XCAqRiLfq0k5rB2T/hZcw+v7ZT6qemMz6IR1sQz6+l2p9ldVMv8/O6em/O+FM7nVoQkzkFYIi/vX
wu2NZNSkVZ4EhMfHNVbYDIe1rHHUG8X3reywClQlyW3uNmV9oc0OW391EHfB8KaosQP5N7kTecab
bWpfFruoXVXtuwfkrK27mIv9CqkdCfZGbugnJYBKpgk1gIuDtRaoTEgkfqm6LfVTzIXPPUemp096
7perjDFegiu8jQDkbOOFGcPiO39CaPNkHVJ8y1+NjdCnRBtUb9e2xJ0UI/7+39eWov6vJbonKFts
iZQkGraA/1yiqtbqeagXkq6tuvBbbPtvlmmcmyaXvihL2UCLLRVXWYzl0K1V5doNR0uxT/GP7Khq
cvETukILHUjOrkaStuzzTO1ao3w1YBVbvZogc9KK5rhRjcDCTHLZ/+93oP0/3gFno2ALsxVN2BaF
89/rKnVDN5p2bXWyZOo+XF89mRTl21gpymsMcI3rRXcr9fGIJdL4UNrWy2fClJXYCcni6oafPZdz
n6/7UyfDOhLljGF4YjYHMfb1k12X5dm0zNZlIOjAvTjYldqR3ZA4f5Pk3xX6lCyWU5HU7KV3w3OB
/VAvSw9/FJTm8CoGG4OmLe3crUjHoDBj9QEymOTrpH/C+2q1B0jOr/+9POr97f+tcMdUHv4le7yt
sH3c24F/Lk8H7kBqnLIe62Uhskdahyd1U1MmzYxNZsT5A5sGeiASL/X7bGFAeo2p8dBHFnqUwzj2
5ltfZL0zNbB5pDqu3UbSLXdfhuqx0POwKXP1p6IYz4iKt2/SAgFBgY/zXmcl8gC7JPZTVxdPADY0
fa697+a0+TxTFa1tUz0JOwsmxTz/oaap2KDv332qaWJMdA//vRyK/u/l0DRGgorGpa6wNNr993/r
YyQDph5mad3RQLO+4saaJQ+bBuaC4RgZAkB7G6Qi0pQLv7EgQ32yXqHs/lZMQYqFXKpOma19MNF3
3kpIQ7dqKKgEIIZaVvulaVTjJ5M9xSHj7Qd0ewwaJml7nUvcXf77rQjavn9+sppmmLR2hmJzeCvG
v3Y3Scb5qlfr9hhPi3hqs2+LrO4fK5iyOkB26+/sxSRbpRPDH3KtO6jpRVIliP+WeiLSR2kjg+3q
MMDggRinmwgCqXT/P69SKPK9tvr7JUhPK4Swha5wi8ni8438bc2HDAlhI7VzoMfloVxVN9ft14VB
Yb9elU2E6XiZmmeLgLIuE2FvMu7coahmPeL98mGGnJFu67ETmT/KjZuM7SU3k1C1ygNhx8+92iJK
5xxRTvzX88i4Il2nhwyQrR2mr02qvj6i9v1WaB1u6XGUKuMlXxjeC3bUEf7RfjAYmH0s7eQ1hfFQ
4i4ZY6ad19Y7znmUFVmwV2Q+ziQ0xygA43PdiYvooP/rh15Sj8W4+K0p+dnYeMq8HFPzFRG+s2ns
GWJ+2ZWOK79isbk1thabiLw+oO1wQdUfy7kOClX1ij5xl+KXzXgLDdD2qmYueY+TesIeXMe9dfW6
1VmfzcLJf4DBVYREViRNbtQ0j+W14c2mOefuS6//XhhMpxTqaYxNbgEN/qmXHlftTbIDaKm9/V2W
nmPCMCfrhKliPlbYMIeUEYXullrIyDxvXVPHsrc5xOt8MBPbVyEiD6S+bmG+8mGlNFWr4q+79GXu
iki+65QKOWo1nmE4pcoSwsZ4MuQuaLPSQ4p5i43mZYZuL8g0bjXoB9jfFWaYbRhE56ggOfLCbM4D
2RyehnI/KvtAn6oRJGK+4N54mPf4sJMB0ZY4igyDD3F5SEdHN78mknRNSWg2q/c2hs8vSD/Jp6ek
0tw214ibZUvHQ+GZqMV2XkNdVcK+UB1d1lBgSAqsSRVrzwxT4IEifDvozbvdkDQUlRoOp+Irx9sB
kf9BUq7rjjgiqQ4t6eL9GyZiSD/Q15JEaaY8WLa8J1vhWcz3c6DXKT6nV3Lp3pJdPSdphiFvsfwu
J5AO2/ieJXOUWESPJLZXWoh6vXWKpYPWmDzb7sKuoiiYTtvG5ZKc4rch+WLhzaXqx1UD0X1E60kZ
obxqjP61bxVDo0xNHGn7OaGqqgzTt5PmUOCsWDBhbcT7VGdgIs8zLEi7tA6b5Kn099rL2H8U62tu
h23ydTCu8/gyq671tiSlD4lLr54I1PO37DiOAAFeCkvb7p0xfVDu/hqv0NJdFd3gYo+BYiLe1Zzc
jvYYidDRZDFLSvr4w/hokqOm4tf8wXnRY2P6laSooQmWwR/vilthO3BgqJsawkb07f5a4mp0RzMl
zy+L1LJmr0jcDIVESxjAlFXurPcHUkHwWGd8Ow5XKVOCdnnD+ODBxCDf+qXch76FjG/p5ucK4aH3
tiNmjj1ihapmIbkicAgz3iLpwXXt4UPgsgyb0gS1NnpgWpCe+KsMaBwtuaS5ejlFFEsOOE5QoO4Z
KSSZFkYql38RA1flT03XHWtinjShO7lRe+swI4MAWbKnSCplzyT7FguhQ9HnJxMwfhMXqo1oyNsH
qxbQhIwIDw7SD+fzMCpHFCW+NmrPCWGd8JSDe9O+VJzdpezcb23Cvl0pR8dBkPKOWEPzJ6FTantW
EZXSY5U+9ZOXtA7Zck0adghBsAbvonwIdvnQk8IiH5L0qHBX7OfU/rr0KzS8N6X4kQlxNFBmMq0h
9RtGjCq5s6bdMbwLsx0ouXcqDRXOVs2mR2z3ToycxWL3+VtlYqAxiDj+qPHgyESjuDBIB9SJ468S
Bu8LZazw2WbKRVc9pauovFMDZ2YMhBQoVxxRRWBXc+HvxJNZ8er3JfXKwjg16ma4PcglvxfNVl4z
YSzP9rpEXU6rnKc6+8OsxZGwpcyVreqoyr12a4vNOAyxHK3ZTogf9gqemqdyaO4pGKadQVPTpsfO
tCPVxhRqlrv3yupW9PZ5EfSNXURtP9y5e/MHUBRp9BJB6fLkaxAzncySgrTTA2W2+/eRWjmyRWa7
fdkP77IxIzroECfJVa28lSSdfv5Za83mcZNyi7KB/5WslexU2QDKMkpAfebKAbOdciUdvyx1jzV0
Q61p5ssbRJXqqVm72aV4s6NVgZqpUVUvw2K8rta+Y1ypYbFUyMv7Yq+WuypTE4HpPayyWG/DQJxe
OvbuPs2kiWVcFQSk//lFzWfmP1WO1Pd+tey2hBlNkqRcWANOjdamUw8NayBvbaTNWnvMk3zj7tQz
R/+fR+pxsOkUhRUbiq+xvMmeJcUocS1AoH7C2c9Iim+Nsv75nJ//8fPL58/++vbzZf31s82wgirh
Bh+1BuFamsmgyZWBpyICl91TSwvOt35vMqqKfmNhzrk7Zg8PoTJqi2QJfpX9zxdIZbySz+/r8d6f
NAPes+s05RiKqDUIYikFSqY+GFIdIKX3y2nEjDn2Gk2N8v7J4MGrFONhQwLuMw6ChKRRrD41Nt1H
4sHNc4t+9eY2R/zMvZ+MD4uicrAObl53DhIOp25UX2uWSK6VSFI+JpmaSFxQPQeTJB6qmApk0hnV
BdOmBHH6NVcAjEbNn8vSx2nL1zvN19LtpcErc6n4CGpx2PuWjdO+Dc2OPU4adDWasJkNw1ZceeuD
ZiiODbP8SekDFjMciM1FOXrfrjC88zpZcSu4ygTrOPAosOJqvEE7lVZ63pTMn9Xca3KDTXDwYbYE
JsbUGK+7Cfh7ne8XGVSYIYcL2OI1qRHgvgoFeDn05EjstR4IrQiqXARSrAUtUVcb5OEiYs74tdVH
RqL4MEyd2854weT5ZcfPvSHY2EwlN82MKwrhR2PVIMMSf26vDrXv42ZPx3nsjpWE8llWn+e9/9bR
dvX9l3LinIpJyTH373r5OpljQHV+Ngeidy1eh4IbuzRemqy9ZsYUJWSidmUwmvjI8+FNs+VKbHwz
4cJSLp0X4h7zgeNGsZ3NNH1le5nX0q/0wWVW4OnV4lejQgaV4okk9myoY20rQTwswt7aj9z7jwzP
HDst3u18e27qMRT1EMhykCZ6YNucyEwclsovf6FUOJrcs9DhA3x4gyyW/WJSz2YPGbJMAiTZqTUe
AdKirGyPJhsaThvehpi4V0nYHurjkuKmTF2h20FZt16Fw/NoY45dnXeZckhFTK18NF1+yHWMwRfD
1aaedEOBhYqMKfgcTI10SLajVMOOVCQXOyjCJCO7mY73hFQjngOzInZ7VI86GpT+fRHWtTPaA7Yc
1JtNIHEvlOrqy0v+LHiBC5l8JcLOvKm4ywJlzXwpL07mZsF5L30zZVTRsjUQAQHYdLi/7Wndvdp6
k6kwRJN79lR7pmZw1uNIXmWuMRKida9WrcUX1gDPbYUQLLl10WGAsYb9dN2t1q9z2x1t9gfqb32Y
XKUsvCxVCDHT/JaeDzm2K2hnUS/48cxljWw+7oOefEtzX1i9IjIKl480QBYCtVkOJGU7wyWi1pRv
nZKdiGs5zxnK9HvcUmYHDcU9FWqkfSXwPDT29rIn2wEbbxJRxSudUcT0+BTLwp+gE7BPe/siY4S/
+oZCcFJ/XNrVG5EJdNNX2zTh05FBaKBsiM2HDSE3HcW73IyPbZO+Vo0D1Pho4O41az13e/PapL0L
2BTKWgNHn5c8K4G5PDddFjIsdo2yCioEMD3TsiTbQpLaKOGFD8lcxvc8xaAbZgLSF2KF952ZEwo7
tqlBj6r7GZvKQVOWR71XcKJYvJmARUtNbs1IytL4Rdq1c748DErl3+c92g4jm7B4RdUpfCy0xPlx
nzeKHsOxZbicMuKEfDsDPb102h7Ue3ucmzdjraF57bdkX3+URh/ZU3aq0BrxCc1m5U+x7ja1GrV6
HKmMkPg0T2lvPiEUjSGIi2tKsJNSrHysPYbfxSVTDLcivnwWuUcAEv/5+73Ov/vBYpTiKtpE1KwU
7kDJMq7fd2WmLfmSxQ7TohDMMK8UZVBRIFWrP7eY91lDBPfCz80nYG9PdNK3zo5De78blMSRoqEK
Kbn/Gz5H9uatHBzZH/EeKMv0oJTakaDuuPvG2OSj67VjM22X+2R+izHyNI4lptQcL95aOYOBEFha
2BGHwOzlw77GcA7fVS6QqnaGAU+DJfd7czs25BPX22O667+W5VmDpUe3etCG+ralepRZZHGowbBf
Ow2dyiZHvbb4e6a7pvxdJtpyG1Z4rORWqJUHgOCRtx50DTw6i1A0a2Zvuhlm8ljU05G0o4g5s6sb
000373LSc67RFISZAsqugZL78Av9uF+oiX3MDEKUc0FScQEzDLC09msf+3mGXgv7cojAtNvCX5fG
7WP1MEupY8AKqWvTUxvdMePxAjuG0RTuDlNXXmxMU0dZhsuqnlc7xb9OcoC/7zYvr8WqPqcaxUqs
tqG2MH142Cg8NPAGI4cGWuUv1INPWqfdCo1hSoklqn1j5v2o48NUrQ9JfLQWzkOiEr7KCa4l7RnV
gy05vOK1eLT6V/t7vDzltKFCD/r8JVZOMMUtebjImeEXRnaWs+ZVMqvbIFqHwDFmaPuJDTnKZOuo
jdV7Kcyfs5l8aLjxDPCOUjRHZdnA3h1Pazcd71hD2WyQMcbQNHgxqXYRunmrp+W0Ds8tO4fkYTfj
taiQ7+ZT81zSi+jh8KxJQ4Sqw92lLdD2MSKD+Wb2I7jGEk2p6aHmeTGGD5HvrjQT9EaYqCxvICDw
Z4bC3c3Ri/X5qKOsrRD6xPSWKazCOCPfoH7blPkBbN2XZuYNaFT6eD+u1VMyzGG1fjQQwMXehFJc
hmRoh9Br/dQ08GvEsoJi01Tfypd+52zXC9dSTnV5L13wx0+S5nWH8bgu+Yk0lstq4wBv6UGxFOEc
Z5dcWA8FT93v64OgycmqzJv1kGISTTTHZwlCUishMA2hX8mNEWzUp/OtlSBcjikq6DQ0b2i3NIhK
EvFzh05FaNzGHsDvEfklBXzGlWcjCKxIMChoz6UXSYpxxhRhu4+hldShbtW468YvkrDeFFu9MovD
WM94zLriQVNzAGQDQRseM9L4VFX2pVLTcFdJsWgNTDGT0MrzoJTEtb33y73sx/p+ReMTdub2kIj6
dYv3pyLfz2p1KKURyrP2AgfgXOrUcKUaaQtdUMcNBlAF43OyjWgxk9u0bBfSlM+WokcIw63ZOK6S
FYhGhIgcXu1qfLPiH2WyENECGkCqqjDceV0CrCxOZZ2Eg7mesDmLFjQZ2qw7Yi4497cv0NbDgjji
uKo/2lz/0qfbUyXHr4NoboNF7XXfKTP5UtEzbo0MU319s6nq9C52K6lwDQYJdjx8GHt8TZIpElip
0eorzXDEeupJHsXJSn+X9fItgwWyt9MVf/Ugm6kr0vYiFCJZYOsvNa7aU5jgVDwx6usa7VgkORuB
dhSdeYMnw6P0byOm1MqkecziD2UejZoRLp3sT3nyZCG2KrbyoZfs45DBeoKtiAm/lzfbmbHqoZTr
W1KnX+vUPBqU+vdLXM6Tr6UxR/DrPLGYt6nTTitW9DOTgx0yvb2c0LdcLfKUBprCdX2VORondFY1
jwBK+GOvk2PbgUUosSOtjj6NruD2sjvhq2bsZ0p/nnIcA9fv5fTWKmZkaclt0QfczM0TCPKwZGeO
AKp0jARBU3PSAVX0+h+9pfrj1p6Z1x5nTTlNWwk6PzZkD2GCkn6Zh+xdK9RnMzEDCXM+pkWPrflS
WvrJnLJLYynRoJZnRjwX4nnOshYfYxuVxxZs8uCYq4R9rezKIphVw6vJFba7NTB/rI3ib4vqocHH
B4ac3WJ/nBL5mnMbI3jkQocfoV6SlLE40oG2aVFYDxHzqudJNk9Jrfu6FV8KSfEIT/UT40tjmMc2
XQN7pMX/IrA8itcOKymcf60SPu5+xPz2obfXp4lGlh7PyXPwOiM/2dv6oFrs2nmQyRStO+gHHG+m
cW8S99syLS4BHdxXlICkfVTSGBljyVRBHItzvWy+qUNqJnWpdFSO0Ez3xRJ729hx16QRva9kiqs5
Lk6XTRwr00UM9WNVcAkPCfE+SdSo6s8Z4RqjmxtusIehMA/Q2R2ijq+DLWP4or6WpWCfXn7h6cUG
a8PDKcMJjt36VsoaoSb7IxOzy5TN4HBwt7u0C+2q9JaqeZJ269U0zRsjwasg5AjS4g1b4GVWw6p8
WNfkMI/FUcoXGnfQ5kqE8wYvu1DPWr14RasdzIpae9COho55d7Xf4Gs+0os/lAlK22mN5P7bmqUo
1LWPrdpe9En5YZIJbmhbuMzxuag1PPKnYwMsi2T/RHYpsa9fUDxgK8smxhtoVeYeEwSufGCnGk8R
ZuMndH8nU2mZd1iuKXWBNmFhUdbnHFNESWYuvb7jW/e0WjXhgdJ7NiVXKU48sNUtYI7uAXetK/XW
6rW/J3112+2RTEgPRjram93v2PayjRpIy4NRMejdpgfbgJ5tgCt0UjjMqd+ov6Tq96B1bizLiKtm
CgzdN7rCz+iDgDokM1jx6FnjwUcEE0J89WLZCgaKYCEpp+IeR/atS5PIkhquQhtukuw22Rv34IkN
6qpMQ5g14oY1V2AW1oO81TSPD9C8wCMlX8S6B/E9TJI1VFYwpJqjyKDE2OdzbotQF9/WLn40i+oS
jwMWHhQr205PRlPfA6DUGA5W0l2FlKS8Ml1zp+RRmon7+IRE/kJDbH0Cr/j84Sc68vmbz28/v3xC
N399Ow0kA5OstmKwhn71H3APpqp/R38Km2gz4ndNGdR4UVKggCEFhUAbKSg0mQQ0Q1YDK/ClRY5/
kCAUu7nU/fmzz3/BKbaLP/4QiQc4ZIb+rxUzRI1i2+tjl0hWcZhETcdirUeK8A73xrRDKwaeJA89
R7MgSEGGeHIUa//nlxb7Taayn9+DGdwLq//7+5gRPaTENfz8kWZn7XEyW/76rz/5/OHnf/7zcf56
iH1YCVsbiNn8XMdP8Odzmaplwx2tztmR78uEnvcLjgeZL0uqQCfMl7xR44PGCemYogJ8wjuP+aqo
/vhXCcOPpds6rHKML9N90cb7Un3+a7ovhYQgKipjSs07wvb5kX0+1VZjdsZk7mepxTmT83IFQZmV
xgVkYG0/H6BW7iv6x2PdH9rS8x+IVkcvTTo+sq51IMjZEXlF9XHX9eqPp/381+fPOmGR1RPDz47y
kk6Ch/h8sL/+9vNnOeSJ7Y+n+fxNPhC/YsvF81Cw/CM07mOs3dd67Nvexynzhg4C1918Ix97CNqt
86et9U1wo1jBAnRE5wdpcPk90idVW+fZ80wusk5/gPfE0HmVXnm5WINpmVD5rYT7bS/dZn+X2kss
PDFbh+Sxz4kQNaDIz79hNV1VZaArW7wGTJwYFF8qtoft9xgzAdz36C5nIe7Fxw7C1U0QoOKIu7dr
wv7fWp0cu5wQDvMJl+tHprOBGmUMQjP8TTnMrs2unODXn/SmxiNK9tKxDiTVEaozDxTVmxGlk+3X
EsbQU3JMhhhvTI6gonhoTkubhKXEVYnJRtvI7mQquPCsELMxQN+s37rkL3FzmlfIBFPfPMMjOE4t
n9vU+pmqh31Q5hnRQ7lTZJuTztNBYj3KrAkYxJ/6fj+T0BDhXR0qg33UpI94Np7UlAp2/nlfhj02
PKPCx2HBtakEo9vJlB4Vt5AtH3JesFgThfGvQe6xyD6Br4Xoy3y1S7E2OOszVaOcuaUUH2K9dFUC
+WSKk22oaLuSsNUlRFDMliBh4lLkjnvFiMP7KSTCiXd6gGY/T2rhpmSmLwmVHB6XHXkmk8gDbCw9
eGwHzUYDMjc+xsj+aG4BgmoXuRFRSYysBv/uL5zyFLg3RZtlPOYqs/n2pprri1ztoVZkL6M2A9WX
7rbT26biKe+y871zHEuVRWLJUb4XA97PCt4fSTod0Cx6qDUpIBmd7Iy0sCk38HLV0C6PdsmJIQJM
0r12uHNvdDenAioYtMqd5OBqQV6w5pQglOSi+Clvb2464jeZPcVGaEhfBlk61CqIGfGURfoirJug
R5lrkphU20tRl1eXPAJFPsiVcigthYTqkl00zKSbtmDSg6NuVv3M9Hej/K2OqqNYFO5r78YIfYva
N1D24fgTturoSOXkZvARCak8CFLR46rz5KXyMrVBVk/Y7664ZvfUTCXc5uVwH58ae0LfnDsrtlm7
eQ+kQLbGO5Onwm2S9qQoGB2uhtchvZCKya11g2SZB6aEqQmSWYxIxbqPrLaDgSfLCUjPbNPTCv3b
3jD8uDPCre6Qo+7DU8uVES9kHCkJkN60f+uAm0xmXwYkBCEd1NGCTdv6Sf4ChiClmVvYTC4NBtCJ
fZAWDRChBGcmRsnG8EhjLi7pEE2JFCTUR2BaUa0rhNXtaKbmd5o3qGj41yftm5mZ3mQlR31mStAq
cBlLx8beUmKzFvA1pWm9U2VBj9H0m4qbJ7pbBPnPLUc8118IBvPKePfadGJIebHSAvUwHxbRMNw8
O1OeHSv8LCF5J1Y4opeg3my8U+Ir8zhPHbl9LAqbhTeR4w4hh5aUBCkR4SUkxAL260iHNM0/VB50
6xMvBQFV2/6o2vYR0Y1TWJVjjkNgM2YxZx2FB8BVvLviLO7W2TmGDr0SrlvqVF3v6gtXGzSJYoeS
y4RiWHR/QfANLufOVQdC8EuevleEqFg89cyyTSXSqWOyZi7uWQxAZBzKNX9M2hCPTMcspnDPRsyw
qEPMyUni31uvoeuXQc6wa6z5TNELQHjYH/etCptixDW58NAwOatIiffYvAGsWNMpo9iPc/CisvxN
UNNtZfiIlX+Y0k9MMUnLAwW3elJKCCjAmGlVHtvafkjMd3VNMfPFey5uwzh+06uWAb7ptwz1Utin
JUeGPhuHeGHmKWm+BWelMfHbMSVXYqscbA2eO+JKiSDIsYpimpeOWGs67CNGo4HV/qgW2O6qfZim
4c7tOcAFnjpvWwBOqhPeRi+prIN7y8euw9WLUeq0JkcxjNS6+KjrT8JkGtG1z4OBX+dEqs6C+cZ2
D6NEflghgbWDJO48PHnxinxrZN0nTslrc7BvNk88aUMxYUTUwkjvrtraO201ODOJ8sQvI7FCDY27
MCANe27jWLx2A39aAho8Q7dOmzE7PZ2lABA0pyGo2HjLVOUasIId1jK6q2BZZGdrErc2Hyf60A4P
T/yYnzp2+sxIgQ1w4VOshy5XPXu3gUA12oA2LGH+2APata1xDMzSJuzxK4VQnVI8SZmOczehvmP8
Ox2idHtWWywVB/M+gNJJ7VbfdHX0qjmJNFaakFjPQshQKZcEbatgB5H67b2dstd1rK/Y3L8nTfpV
HftjbtZRXVjvjGedpmJHlOk+7h2xUSSgdSqsf6wQeGOa8tAg2G040rHYPM2QnVpx3VcpEhiYZ9Wz
Ys+XPNueU3v+UDL9597TBTX6K+FSjt5mAKi7fk4V+TZIBjqLysm01enp7tQnrFSx7cspbCiYZhyV
U8nRN2JSGnFJ7AwVsv7Yx8lHI0kvluBsQVw+1DluoiZJjFilcyHEuo+RiGuOEwAVmSfsoZiVBjAv
n3efFPsrKamnrtldACAP1aeLe4wfd6tHy+nGAOZNz3GJi6OFo6TF0a1Jbt8A7gr7tCHIuy+DskWp
DF6x8Gs+/EzJGTvDje6frF2NZjNKCNrukxTKQ3tONw6LOb/YmnZhO7zf9j6GwmwPV3AwR2WkQrR0
KE3mo84gMskK2FlSVCjjsWsATYwLWOdrryjn2jZPdSuOy0ImaW495Oj0eplxWJu79hQH3f51je3j
1uRRpkyIzAAXE0471fJ64PAF4LsghGIazrn0dVHxAENbUI6pGxtUF3Q9E6ZQtfYDNdBhJk82aRH8
Pm/N1RRvFRV6XUJR82QNJlL/bogXsV8reInTAd4NphUlAEt+is2nZv69a9culNLrNP2q6L/oNQ8Y
GPO3L+oSDEpoK1z3T7X5pkpQmqLtTcTYXLr9i5Jh+BvJv/4PXeexHLeybNEvQgQ8qqZoy2Y7ekkT
BCVK8Ch49/V3ATr3njd5EwQbbJom0YWszL3XzjfBTX2LSSQutw2SZ30jf9qf8oM1BVgZ4rVreXU2
1YPtj69oAigyKv5tDNpfOpZKGz7XvmP24UfdZvjT975F/5w4LJdNtJvU3O+G9p56/cygLbUfQaSG
V0XAzxbzgvHapQOYw5qptl6wxkAuo1VcnZwxR4rqGo0fh6bLJAe5HT+ICIIpwr5NhipmC9wgBv7E
I9mYuHaXh1mcTMe64JeyM7heXed9NUp/cfJwvGow1H5VUUflRYzssJvGuvAJidWwN4qeN0O7G5wS
GD8s9Bw2UMvd1Gy3tuZQpBaxt09SStu0TguGEiIK9oTHqs24+H6KkYE6Zvi744E/6HE4HpIwLVj1
tORdzuY50+m5wW8TO9G3sS9Z097SaZp3LNCkkEVYlcDI5X6yOJei/x20yT2aucGeJZhQqbtSbWNn
9ii2SnVZz6VFDjm4m+uD4c4VOFUMJqoypx9mWj40M9jmbDRelarTp1VXY0p4Jcup1Ci3U1sEvI0Y
VOtupTb1QtCP0cVyJ9QeTXqX1/VgR2lMXwqpEIl0ZajO+PSwCyfhfDXJECeWJaCLUtk/1lNMhdnH
5vG1V5N1mzUauMt/Zv1vsZ9k7woPKwjnaV8tNhqd2nSLDSw8jq02viQAZZqceVosmLmsX7keyuQz
NkzrKUihnHaTLvdGJeoz5JjmvH7k4Cd3x+xaYX89rd8ZEQpdBqOrd65e/iZo1nnp2oppoIrabU7d
eLFjyuzFvqc5MO1gXZBDwT+378Br2cS9Pw6YEPZaqZKnUteCTTkwZvesEs6hoILrZc6za5FhGNLb
mCkuDtbPNPqEPKh9r/R53uuFtI9JOQRvqB0eCcPZRXlePutWHVxq2yKM1xytjzxnQD7Ev1Gz+CEk
hxh8JcSiob7QkXdtOlXySR8N58j2oXlhkxX5STLnv4BFP9umQxEnDEzNdn/S6tw6wxGx7hUmkHtq
8c7SGiY8zfJQTsVD2ev2PfASGBltc83o/fhUhek2t+3pG9Hr9K2Hajh7XZR8aNkPWafmpYDkgy4m
cx/yLhs24UCGXqi85BFLobHE7XUVgS8gTJB+zkPO36Qmznilo7bu0zRDjgt17a63DXntGhQow0uS
qwqGZjs2Y7xrBx31TDzeEeZbf6wOIgxjmK8xgifHq838OFlykFSZb73GTQ6ho/1hkHIJncr6UkN6
UTpS2LqjqZUfwXRFF0G+2GXGZ1zmGQN/XDb5NunSm1ZL5xC38fDouJW3zZbww7K8zez1GPKb6W69
TCpAF6QFv9hdz7t8hLzyb5BxqpMmEz/T81c7iXD7XNONP6dRne5UFf1wMZ8/WB7MN18OA2I0mmgp
UTxkRMGwb6WR3MnvYBzaW2/DAOB5mXg3Vt4dQMsw0KUd5S7s9ciAIhyH3qfbVoFfTLm1nekdbNcr
OzwmiUBe3ZjWGz3yIR+eQ0vtoLqbL4o+8QiT+L3GoHYNJbDLwBuc98g0EU/1PZNouzIOs2EJbtYF
Y267xtfSGf1rWATOzVR0N2U0vLZMgHxjKsoNHNn+lQrzjsbIucpJ61+xDkOLU15IQyDttziyg8fw
OWUBAQ6QFBcvjIbP0QCCr+dd9WYVTNHqYuQGlPXcFW2yUGTIFdzoR33uki9IW8mm6fTh7jYIzByy
UTeBWSSIC9Lw1dbRDgN8cb9sdgt0vsklqblN5U0RUBqm5HIGQ0wj18hgdRcxOYJkpAIra17mnFdh
ItBoCZO+MGJtbtg4HOh3PaaYrrmpMG1vXU5sd5upmUThYtxJFG/0WmuIZzVRL3+tq2AEEWCgMO7s
gtlJpuV31wgFk7tJ95PFCrEe9HDBy7lkWEwCYZhVg8he/k+JTNRLuLx7Zk/4yZR5DAyzkJoZdbOo
8uiC4wrjIUzipxClS4iH/pysplnP7O2t0k31I5eIKszBwYVTMa8YRHhJrSm8DMRz+MY84TSVjbo2
LZBFYRYWZEeUH0sG6Xqw9aLwwf2W+zyWhh8sFsWJ4IKnYTY/1DiExzlpml2/zEL1juFdPOKBMxsq
itXPgZE23dYt22pW82/V4NgfNlRK4rM840ZG03AUJOmtK4DZBvgkZwezRx+pR5o9aBc6+5rM87g1
a1qYq/EqM8KZTQeR3ov3aj21HnphHDOIHGfPCdJTYXe/miqi2mZAS6UZn4qCdXAJmbbQ8ZN6vpA3
Jo1NICmG3aYXQMPJjiGZmAkLVYkJb0PX4uoUuUH2WM8Ku0xStB9ZHKJSypOvpLMh5bmff33GuamF
m9p2oxehuSMcNefuWl30sh5YyEOiuyzt2CI3PEauW4ANTe/AWNCcJoKBwBKtRLPqkE+pfbWyCCUh
URV7RfZDibVU0rJ3Z3vnrsGSweTKo7STMyZ4FjjpDgzNVtuhMfG3qkQxXdeDMVi0gRx8Z+X0z6mx
MzBUDdThVHw7DxIxeS7lTMaCm19IR3HP/FzirDxHMoQNjCM6Ui3pfxg1mEzmONVhCAnyRSVUIR6F
yA3YHHcfQP1gws9Tt4cERY1Tj9lFZ7p/CYciu6wP14+YnmgoLc3jv6c6rCZbTD724iAwzqPd6eeu
XVIIloNmKeWPkVfsNdubyEBpFv3raFTTqYF1WS8BfOVyMLRGHBxNPK2nXJwRf8+vH/1zzjwQgpKf
MiPhPllkIaIYsc0tB3Q07EKE705fMZrmcasp3C1ZgDCsrrZtVTe3dGY+vB6kJKO+VzUdpP+eWp8B
TDK6KJ6/nrfqonkYVIgoPyj6lxLzfxo7w9P6yLTodygF+HHosvhZuD/z3Kxugh3kv+kU3P3sjaxJ
ol/PpcszAp7RYyvf4stSx6yk5CjNnPpuyLzvsUlDB/UCkcR94d4qmZXkR/CJsOuNTd7nv91asw9d
pFfnfqrR5I0RpA+vPiPM8Y4wL1i/KSWfm9TQn4eloBYggk7zcs6KVLE43cOU0WRI+wxhHNukmf6n
61TZ2UqHC8AN6243hnhALgkyoEdmHo7mjrTR4Km1qB07kfQPXsQ0az0Xiaw8l3K6rBVsalQw42uL
N7E+fWG17kjpHUNT26/Qu8RM3nESEExkBzvqe3oiyN63w0jK3ca23/txbF6HuQ2ZS7UGHuI03Ul6
I49eXGt3R+9HQIR29zNO5qc6hPorZzs/2r/M1KmPbp+Zt3ryChrftf2hJ+Kbxz3oJJpabe22BGfY
sRdFkWS9ySD+38N4a6sxv3q55be56q+r2U0acucYofXX2Ay87Hdi0M2e5wArVZS/mhmzOh9Yv8Zy
Y3abZO5Y4tlIo6YWKXJ4E4CV4dA6odh5D+2B/ZJuRoceHR4VbB48TFwXi16nuXgEEexpmTV0MikY
MpJr3khQNnHx+YNTyF+tTDZsDu0/sJ0hgA/jd/TT80aqmSJ1INdCAtU8ZWVXXAJb8iO75DnNXfWh
LNqQwLeCx3h5SErOoYD2cUKMAaJnJn7KnO9Eoc2vqz2ZB5FtvlselOYsD1A4FvDwK/Q77/GUABzk
5RCo7p1icELPSB8JjrXYkTO6RvsgXhhBe4U1/f1mMrhPpSEO7OwqMDSFszOLorxqVU3uRAy4drQJ
o510PT3ilS+vGer0XSNl/DwXNE6jbqY/raR2EWX5ovXCvFuaM7yVdeqvry1V4tKak/nQddSz9ViU
H21VaId5SImicBtebvoDqa25Tyfarh5UX67zgpA/Y76gwQKXLpnneGaurhUx29f1ozBcUtwkEsek
7eELmB3qT+J4jwn3u6NsJdxBrTDRDHbVY0VO47YKkSTrMoUQsZyrZVmWftJjOKqTF9WE1eO/B4Gl
4O9Do+pw2uQ5EtblKWVXw20rQ4J5VjRjmRjWTs/xyBQrvlHF5l5EYnhc7wqh0oZTBRKWrKLpqldt
afraZNyGMcyPTuA4j5UxMPdRdD4bG4+tt5wzyhqfim6nr17wslrI26I2NtDlB4BFo/GYEiRAJXY0
HcjeUC3FBxk1zJwJrBM26R56AO4qUgejLqy30iQiVQ08c710MsbAmwiY19YFj4jwlNaJ6v85kLoS
PDp1Ds+/C8n18xo0fs2SDmyt6cCq7mjXO60s6MvTWHuXqtWS1xJ20oMz2wXupzi59pazXwmys5E0
T5Vux1fSZf7PqVnWD17JFdG76mrPQ/CUaGnwZHlzeLThqW3Wc+uBP/yrOVN7aYWd7eJl85QuBy+q
+gc9RW2iFZN1d4JZf6ykfskKgqzjCR1gLa4Dg9jLtBzW01OKZrzr0Bom9HcmVwVQXPVyPGBDpqWp
ZoyvXezgqSRh4Tjrbb/DUFK9MLkDpsZgyRC0dpQLLrSWdLCH0o4uY+P9zqIq+2AKlW9TFed3zVrs
F14Q0xyMf8/oVI62Z8ZPsDFwVRmx+izlK3FwJ3uU6a0ZZP5KKgY7WG6zCNSs4slclI7GYF+asjj+
JRWUHuTQRrMAreSZfES6p5h0pVbpjw6DoGjRyupLxBubw/oRbC+zWWoZryHftmFSCbGh+Dm38tHA
REo3e65OTG/ib15Pa7So5lfW4wERmf6nWXK7+TqsxVro2Ec3i5LtGFnPfAf3qLu5wx3JRWoYNMXv
CL3gP7knrms99S3CiGGJRqH4yQ9z5n6uMBhyw2mz4qo5xI0db6KFVLCeqzx8c0UdPxvhd70O8+co
6vqXpIuGrT7OYr8+nAmhRSYUPbEbkJBJPsoqnA4MsAG8TWCU08x+sluve3YjUd0SBwxV5on2Eb8F
IFPCFvd2Qht//UOuh2nqi620QcGmDQ3odQsIN6/ChKYJpiBtFtKdXTbL0qLVZI6j9+GMwQOxFOVx
Wj9BBwk6TKTwFgCdu68fJVWp38co5lwVfotc5R49dlcnKMLGXkWZfRF1/Bs5+Wuz0Her1I22c2vw
loNv7CNc1YjbKfqrJ3QJyRIYJzeBmPl5pdU7VT67raHfm4V1NujNeX00OgZaty70NlY/GDvoRLAy
rL64m5jGcc/g/wbaXB/F1NcbtFTcyJ0gPJtpC9Ja1Jt8ML07QE5xH2vvYMNJv6yn1gPMDbTiJRSd
ICicc13Nb3SXsSBFU3qOZhWdwn4QxzGphosn6nwf6fpAkzzlTp3myTukwKU1ERDiV3a3WjXNk50z
KABpLjE0T8G2DpvoqsC87hwdZmwmrXDbVIH2Ztl0VA05mD8KWkPJ5Hq/B7PfJCMsHWMiQcJJ0IaX
efon7Bftihp+DGBBfTJouzc3ozIMyMS+s80bsCmYx5Dt7ynpyuIwtr1NrTwUB4U58O9H83IuWj4b
jg4JfP/f85TaNNpsHLGbWB9GPT/TcSueppphW1hi9Q9TO2aDX844z8HmhaUxv6i8++ej6H/n1s/+
+zzlNs5JuTg316fMyzf4+9HUJ892P2EHjP40Xs/NWzf1fjfVdNnLWqXPgxWwVMQgMrvC/owr23lc
4SdMDZwz48OXwSgZh6NZIrabQlvh9TmuS05pISjtAgG7tHfLFzxhMN/ri3RogYLWsd7Wh97ysF3A
BcgdKFnTeNz2Ab6JaMl31DpeZVIjkhu4Y34LnZe6E85DtRj1NIqIFACsGh41cqW6bWBUyNtWEtN6
GOlm17T2VKxlp2KO/6y9RCzCRJE3aB3pS6YuIUyV7mQ7QAL7vy29zGQGaBXtpYZQ9APaikTumlgv
+djMu0jk1kXLuw7oyeAhZRPdNVMDjt9u0F/LCs6xrkTwWSPNDYLohZGNemsNfLVl7AQvtVFTdyqG
pZ1IncdGV8izWBdfojEy8YG2/bs5ue/ZTcvhBmptoQgpsLvt+nCoeNV93RrXER/mi+k4F/rX0Z6o
tvTYTsm8741+OpRpXX03zGDHPX16Gya3ONeSrjzZIeV3Uh+kn7jdzEBIGttKjzC5Enp8Hr1xhq9u
pL7dwoWdaZb2vq3jUdABGVstRBtnOVQAw/xWpVgEysYjR1fr9l1mltHezsrmFqYjU0FHgXd1WdhY
qZGjl7qi6sex8behWXuuH5o0la0eSKi9NKXtAM9LUWvcxJf2tDOF7FZlygw8yqbDYDBR+KezZ5PN
NFpM+WJHsuIu7b5htoJdDzQbQqnZNuZWDW31COuleuRlSLFZP6yVHR3MRjOJMXTNGB8DHWR2RM0Z
zc5bAaH6sJ5aD/92lk0r6vbog0O/pN6u/NhKl9wVDzt40OqP/Zclk+6R5lFf+euZ9QnrAWXx5Jtz
yphwzu2zxYCNAaMVG9yIWyBhWQ7I1M0Xq3S+fCiFsM7r4yFkX5Gj5p5F5xylLq8tVT/v0iEzL6xy
giCvbkkjseLF9GEDUvLql7R5BygJaz9MjOLOo79NLCeq1kfpEsY+ibyFwRrbW23qabxAaPvbiQcP
kO/rRKT7ZtkWdRFd+PWz9ZJYu37270OTGYPMwv4gFyYRfquN57XlLV+++3qq0cgezpLytj5a6RvL
sxJzRFlbz0/KTpNrZDAVG8Iu+p5CEN8yerXZMcju25J3VPXNfUzNn1loOqiD9Z6xtaYzGm/TB2rf
YjuZk/5uVz2ONDkYvIOWz9L49j0MBRhCh1NSaPG3YHbZk2niFWyfuum0dIjOWc67fBGKPhrX4e7v
H0lrVLZbH6+/sJjAMDsmfYRKx86fhNp/n7g+bqCyg/rTKF1197wenDD456N/z9VWtNUhY+1nRG/I
Cmz0PbVN4Whgb2p+VF2+N8JpM8ajST8GtC0BdREtImDunhnhpqb5KYuDbtBPLnQiXIzuXabzQcRG
udM6OfvF/DDWlN8hGcxdOyDRaNgsk6ENtw6YF/3ffaP9or5k+tnCfgnqRwUhOm9mmKqg4ufauHda
F/t2jQ1Kjo3YuKK6dqX1lJWCdOuoOFtdCG01qT7g2O37MiBckYrMjtnioXGSmnXj1o/jtGKI1SG+
LD+xVjVn3TQZKlXmW5cAb9PKjiGiolGCfFcGAcPr6Il4pBThVc+ECguNjghXyRzlZvqJU+aZQfLe
DGbFELLEDZgs/Q+U72huSSM+5ya+yFwUz45E6hLGzsVBU8i/i/lMrFr2W0l/DFz6MBFd+ly86aCq
eLeJlygfz1FC1yIYZOI36INjlhq/ruT3QC2hCsbbspYc9EBuSTj5cEdYTn1aPDlcfo5lb/L0Z1OE
9zHsfi7/0sSyqCIV5nAdVRETwND/1rq8nweXXsY0e9dk0PB+dOZ5EoRcNxhgAf0eZRK8z73xmhXy
xowN20g6UiC60U+z6r+xnhW+oY1PeKPVISfct2N+XdnmbytyvzT1TYXT5OcVKQdm9VwHCX6rZkN7
72tQ3VelZaQ0srGUM44I0RKd0Rt7l5xkoaUPTZ9wMWUhsZ7Ij2pKbd90TGtrMeK2kTemCw1Dw8nW
1O5pyJLNYnkOmIdn9XzQ0wHBc93sczd7VrP1EhTulZ5ZsnHpXVUVxq92jF+r2vyI5RjuDHs69R4y
6na5uL3cvZuF5ldhlu8tkITJ0O3jQb+JZLxJad0y1aCqGqqNoFc74S5ArIPXQrwzgRNT+9n08ndp
Ow5CHJzmuL4MjwysyGJ8inmhC62fQsMLGRb7ypo03MmQ3TsDSr4Z1BNFYHusRnWjZfTpRKgqUVdy
mzNCMNvZV2iCO6ra8E5/rEN1U+2ipP9WOuLDlBodNiK5GSWnfiSSB6NsTxor6y7JJ3RMbNnGRY9W
BtIvuy7clvQCVImGWpSHsHLDrRdyo5x141HpsPizamdP2UGOORyRUWJvifMDIfet3zvqiXrjHAf0
+eq2xayQwutvaueCJzJk5Nwh49pSiraLdqU3aWmW99bIXqUTG9D3oUvQYts4yhaP4TxAMnJxd7op
rh4yFrDmoqtyIdw5XOuqQs43hr9LZx8gm95y9yjpkOWsbMxEYHqdeC+XLB5sWprqWRdxtS9TRX0v
cevKfjPkmLZRxmB7zxLQB15MZzQ786ux/MTRpU0RZJZtiES/jk541Z+S2vuVxSRnx7O8GCPfuaCl
VsxfRGzSvSlxJEfQEBoa6vsOrbDv1jtAzYM/4WQ0sTCPxnFyMJuNlU5kF1L3Kr8FJYh85TUfWlT/
FgxcF8zDgJ6x6FWxmQ3tt+Zq3wpEKCpEE+XWp4lmGVnb3eg+Esv5AC4l26o2ZHqZL9kghf3dSVkN
M3P6GQrSNIWmOz4eg2pnRGzNPdtCjahrvLiZG64MDzG9K6pfGpNz2pNMqiHEcFsW1al5qbL2g+Lp
N8bDZy8Kvqh8D0Lp3PExxtuj2bIJquXW/Yk/6jltkzcNN1fd/6F9yR5LcwykJhhLkmhrKaQ2poZi
KQyx/qYJM2VLLeOO5kdXd+l+KPmn6JXp17HBC4xmXIrpT1KNPicJIQRTtdMRPguz6wdmXK6FPkMt
YhsPQD0Pqv5yvNzYFHn8FNjRvmX19VwUnWkkpr3pVlvLbtszo6vPzgNTK8hZqKZsP6VIDfvitZ/T
r7BsmV67zYdF5gUtAus3YAhnU2DIHSfckrI+hvNsXPp8fIn6BiMxVJjBOhJdnvvkl1i7xEtgBIEW
0L2aOzbWU3h32iYLxsKPg+hRpsgA4VdYLmzCwvmtjdMHSnb6pQbPEMDtKqK4/bkPbnnRPcwdxWrI
OL1Hz6ENpPvQeErtLUGxSnzvLKgqDPtulJwny3NQGUJs8Gn8vRoB31NJA9hoFmx00AQiMb8MA1FW
hNndXNrlVTK+BQrVErHsD+jncXGEKDzBeZHOYm2EZaCd6Am3sWbvl+MS9QXL900jv1DUrfAzu32c
RPfauZsmZZI4WuVbVUwh1qjkYHjttHOFJHwQzLJwpbPTIh8yTL+xA3n0OvNLNOh1BQsQFuVxM8Fr
IgaletdEe6sN8SfMCYbpihyyk2OR9kRGPCbR/t5nw5+BRrkgBY0tYf6NUuOdq6fbm1b9NKH3M2Zd
x6Pe/TbpYm5KY8Btl5YbQarRJs9Q8jFtOiGovwxxcCW/YJPVKE0NddLcHs5bPW0xhf82M63ZDirn
9q/tI+qNrMB8FViAoKgHbkO4i0cgRVVVsClrfthM5f20M94hD+YbxRvDH9vup97MDFWD6VwPyS3s
MAx7oqyR7kHA3HcSoCJarZoQjxlfa0HTP3OfPS3qrkUXFLuJDqwP1g0vMpZZCFAjeniBCNgB3UXd
g1oH2QcIkZDUmjkrrqaLUT1Jx5m2XffaI4h4QKw1zDa/gywuZZPjBK9pE0Qx4jJnlh9cnvA0iYUz
TW/TlrSWklj/SLs42SLHZAxbDuwb9Al/XjQjrwYT0ZoROa4i8lsvGFHON+KVbs12cMzo6mXVr2hB
MhcaCVBuM1+TFdC8HBjmzAcEGS1JanVzhaYkqHmv+lj8Gpqxfg2dK2gqPQFyc2xbmhZJrv0CdJWH
qqP5NkMUUtzM48pij6tLtlFtlLBzSPfGXH4VMinvZmvUeBoU0hqIAo0qtgzkY2bI/PH6GEks+C03
6j7laDOpqV2GlLu4HYarWXGFWu7EglvKR0RHYDBYVNOMOrCRyakJrHvusR6LMjumCL1jK983pZMd
XCdK4Mog5++C9rlG3YIBS6V7rL8w61X2M2PlNh3wSYU7HB2bwDG9nn82UfVbTBhATHbFfknGFowk
3J9pZNJ4j9oK8V7G5QxUqyEs+DHk5hy1wyfbOYzfAYS4tnHebNG6u9LMEMiCAR5C7ZXwtYxueEUN
0H1lSBz8SL/UWQR0zWm+j432VS+8/tIqNraAKOYl8a1/iKXG3XsU7Gta+slDP34kseAGIM1pa/Xx
vW2sP9DUiIj7nsqlK9jMe5nGJjrBmrv8gFy5j1367SwQNiQcYqiOBTubYMrdfSMo1DN9n5fxS1hp
BxFColDjWENA8zaxjnew74v5NCEGR1UEiFHp9saomILM5AjMXOsA63jFKNs3sp+ZIc7iF2gvsZuX
GMBOIaIt9UDsmjH6ocXDor7ekl3qe9rQX/Nkvk5l2ezIy3Io8l/LJRCmLPneQJw/BV/Xz6N+Iovl
Ppa4lovqaVbml06F1s7eJ+l2X66t30q8SFii9+VIFUwE7SKuPiOZWzrGIaKMwiYqLjgxyDlGtC+2
KskR94RFv8ujXhwlqT3eMGsbyrW71VKazm75FU00uE1ZwyahzxHthehOsgObZOTBp5Nrsz9ofyby
RnZ6094Ad6vFuEBFGhABVfVe/2ZjQx2S6aOgbQI0GJ5vV32WUdRvg/5iR06xH1vfQvtxMDSEyc5I
MzwNUevoXNyWyeTApNFPkgo9OrOc9hqByHZTM1DgreVry5DTJUYKbzvQOvUky5YUpzQ/G1HILVj0
H/AS9lPowlxKAVvVTibAIaDnLMb3QZJ9Cudjpo1gIIZ0jdx37eQjcqqzY9vWzs5qB4hVNeKewOhr
8LNVQ8XrWA/uUML5LMGd63JTjE2w6dgubqpMvMe7gvg4hvCUvvhrnYgfWXaMJDo7w8jmAQvuDXqk
Xo3Pw2l0uTNt7nNwjfDoujMezRh4RdrgqOgfHIVCWTkssiyR+AEgQbWWyRgIn3jfsy0Dz724eJDT
ehOQj6qIz0onX6ax+n2ZuI8YXPNTrnjFWtwkp0UNGSpSxUKW650I35gmgpZNcZUKVR7HyCH9kRBj
ZGls90x2v15a7PQq8dhDQ53WCdoKStsC86Pfkjm+zJ5JrpKXDz59un1NbvCFXiZyxJ6dcE/Z7+lV
+WDiZ/Nbh2Yd2oTzgFSdLvfFHRQy+YZVLJfxdmJde+JejUIX9khgUauGDc1D5r6D31eYgj161g9i
4kp2WrTjMoLZhjKUyOt7r0MkZLermEuy2ePS655YcZCnNCdRmwhuTaqrvD3CsQCn3QU/AACOpvPT
oEO00duxvs8zfN4lPst3lfmdDQow9ww/r6qCPSohgkK6mu1+W3w2+kycTErh3+V0Di37wcwciREN
llQjmUBlSXUfnfLLHgBIldLXI7LtIyJLfaJ6XjPXNXagYLksNLrmYzuWfquZOJwAMWhLfVYMbbbV
4TIawv20WcCI8LQf0zHbGE6dHnTNvVqlVp0shLyDyVdBVHL5jXoWVuBCqacfY/S81Nmun3SevoEW
cjByjAODEX4LGeRs21zQm9XzDxDRr15vX52OzRAcGvq8zsGl2+jLFKQwCbE4x3TjI8tGvBEOAjyZ
jOwZlqoIehUhCWiJrZCOJMJ4DSk6t/R3ZosvVSyKHXwWHAYz6uXGQlkd/kkm7xJAdI1aabFBsWkc
UddBniVejH1Zl0Lai+fmoln5HzEmGIRzilx6Dt9Qot9QZdU7ylTPNz3WTN6RGBrSCGNSGLEOHwOd
C0b19m+4Gw9TzQihnFpmFbyF+x5mSw8TSfG237W1RXqYHg4bfWToRuN5CSADUOZkTw5uimZ0EBB6
4iszuVGG3q0pbVBu4oEsMbxWJQrD0cMuNd8KWzx7RXbGq1YAYEZz5EVwpcQ7q73tMplKmo5xpMVV
adjyEiDNCNJrR8SgGHSXgWl8ZoT4kE7Eig2NjSTM/CUC71fsQbGMtMfYs+FCigoZfXGVPe4aGjO8
mRCsY+OAu293myIIfnpo0gDSwZkejN/l8uNCXN1+G2ffUx2yo96whHaM76kdjE/hTXixgz+O0Uuu
p+EhcdmX9i04R7bxn1ncvgwkDTYo4hiqUqSz1zjYjfve5AY1RGfzngAPKHEsC6vTjqbtKnoQeASF
96P08nRTy+nB80bo7TmWZGnHCF/Gb3lEl8nLFVPWFn52UZoXkcUMR5osoIz+E2r5cTKs/Hk9JMwT
DiGKw836sGGnhVdHIOQlVfWB4vKQC1BCESk1qOLgrIZ5b5xmfsdTNYGeSZwJzSsrKeb5hbMzwhfI
olOUp7dKz9uHto9uKsrlEYrda7mIS1PtF1p3tkrcI+iRM5EIkmM2l/OmbUfJJtAa0BTIfKtjTQcR
N2+lpX+UXqldi4kbbqyHZ33CvKfpGNMl1K9+ctJdY+DJCiUjfiOsz/iUdR+Sb/fQO953tzyDpPlm
F3OwFWXuj3SVHpikvGZx/mukIdW34wtc9/IY6WZNpT9E/lDEL5Iu7E7CpJqH8gClhHvZSDFCg/l7
bucvmVWR0EoYUwduu4uYCigvv2leexXD/K33xMHNkqstAcAkNd5JS2AmTAtkMtS/rFPVtzhTd0Bc
Wzt7N9A4Xmas75ZmRf6EwpI7j0SSVZ/IhRth9zO4HUGDeR4kF9F7zdaIsCv0eI06z9rU0BlnUVBh
d/kJ+cFVaAWbYZ10Nv75VYNZJSgW0BS9OtODlZN9uAzRkwDjR2SOt0qpH6VJlHTtPGrIo/bNPBK2
wG+CYDYswwOzsgCCr21t9cFDJpL0G8vri02rxEdlYm40rf9wdV5bjWvbFv0itaawlF4dMbbBJsOL
GgVVymEtZX397RLn7Nr3vKg5AcaWVphzjD7A/JaIQmEvUovLH3Ok+kd3cMFocHrDPXDl0VWkJc//
VOvm9o5sMgRG+TU3k4CGffJLETaBSD1TkEn7+G0oQN0YBmtZ8IsCr76F1S1mJ0M8Bc2d/uTp2GmT
RjBaEoaAlC6rUSbZBfGbWvQRWuaWIeA2yfMZVFdGm1CDidiajEkmJpGmagRWwgjfoQ5UvKsoOPqi
++iwIadVjXLMcD7bIPxkc/wY1+05Ldu7ui/WpaVwGhYgpieje/Wi7KMlqIJ0MWoIvQoPph0+dmF9
SMT4NRHBs5G9eRcymTKUdubahUlGdkfnhU8WeEi90J5ym9lEm92PvfWQpPcECBCYF7BFTv32ZJWA
laN7HKzHOra3cVDQ7rd+obiHbEHtbNvRgktTSkOG+clZDwbU725rmR2QOw1roOt3Y7wP3TbcUS2v
NrGHo7NuzG8ZRzvYire0IaiMZgRETWwEpGVsIZL9HhMKErpiRxDyRbe5slcid0g5zsQRufijn5BN
hcYJC0l37aX6hYbyds72W3VF6d+Y1P2KoD4bOk7y2cvqIdNHsc0wLHv/hdbALuzrr7pipR4reeL8
oSYfnjRFX7VujPdoCjLccv7K40xV7Z1hdgdvinHwJXzayugRC2NA1fsYOC8zc9fYv/RqfJPecNNb
GbJ19ZqPtxmgT6rJI5rs8BwwsjiR82jb5kujA3Jt65fQCT6r73G0HofA2bCcOokA/CPXCFevBf/V
7U5TFF/GRGQ7wD9P0sshVtdYB+T4BnUVihi+TigK1HTD5iom49TyYUmxlb+DKLyCdru0JeNBMW8P
BU0LjylnUMxOAQQHOmCESKJUnG0zoS2eSnviY2i8aWvPJ0iCUXKQxlvChnvjtsYV6Iu7GmMF0lxq
fBDWC8TxD/GulEPIZoQ6luXbyiy7d1uCVEtxhBrHJmD+IfKcchdNFS/Hzl6E7VPcG69D+tpG31Av
rraZBqtLosS+Dgdojv7wDB75UEzUhbERrWrEJaIa2XUyHiCATdgUas2LrTOLRfH4K0JTtrPpn26N
sT9NI1zS0cYSQN0NYSCrIyU+K0uRNULa6YQ7let7OLap/VLhjkTBeWbP2a2IcrsjmvAPoqZdMqaf
jgkqwG8/vEsd+TeNNdzrFPylp3HVhuy9R0+Dm1OCWxnbz26Mv6lm2nANq+/Jzzln8K3hNLkJyYAc
GGj3E5+xyZ54mL7pEbvsIyhEFpa86ax5/13Tvk1zKItFkJ2i+Dsl22mjaZCeRaBo5gjQRA7FzIIC
r0kQNtjFQFtVeg7Wc0cpntOmKVZ2ZrEAzdx4G5Q+H53Vl7ux6MEzyS+jYqUaMc5Eo3+T9dOvSOtw
Ltnxrg7ZBebFnaRijnLya6i8W6NA9EplALY1aMqSb5cSEgTJkd0yxrL4mdrCXe3u4eSmfo9w34Oq
Vo8mlSbqAr5H7URHIodvr32zE5iCQBNVnTITwnWkBLEXsD62XQYXsB0PAdHrzBhYtf2a3mGrvep5
9J0zKqx9y39zS8F6vgbwWGLuDbvYX+MNXENXInbZu7Ga9t7oMLpTL3PZgoXZ3thKaWLeVNiN5Vc4
S00L6nj4vVB3l4zIUWFi7EhuhUdArgkYgNqAmBkzfcUoGJKuzlgaUZTEg5djHxhjVnqsn2UVWVtI
jAznLOUa07/li8WicK7nuDDV7u0opjBr3RZ2sYk1T+MsWMaW5MiUMKxLNMsr19Gsles/gHZ+a7sk
AChBI6S3r76ud5sw6B70tiTKM/efA9E/IxvFT1L0SImio2Xa97FBR0BHL8fSpVmltjgRP3Q23GCD
SxRn+8TSPUBZs8/jB6npT5ZVRejt/fewY5EC3eE8Jfk5poK4cmP7SgTuo9eu6rou1jme/R2RLfju
iC0oI1+AhZw+SNpaw1blZG2+qGq/Y3S49hGVRiPH6zZqzpdffiM5eysowLEV5rFA24l6mleswE70
kqAchZHRj+zbouHj8vNnVaIdSTL/3sImreXVgX3Om+7n9apkibTubMW2POtvLJvCv68ne2oHCErt
ZuPZJrDPlGYKUk2DFeE6RqK0SUzjASCuvzYhzPdNcXASMBo+wVRFoX9CtILz7M5KcYYoJ6NgGhjT
NSYaas1SF4KMB7LQVr/pRMDlSK0/bRzhwgL1EsFzahQ94Uob/a2DBYH1FVCA0UUeiWYsQQUVbPOx
eeSCgkASWb9EVL+b7AWPEuRHMSG28bQdvjMGLnR0mmQQFphZaTxhN9AeXeJP0HnsrPpYxs1bmdBh
Dodg3aT2qy3bsxpCJiGcaqtoyM92L+5aA5FyUEnAKC67tEDWz/pAvubwQedr39W04yiZZzgI/TH+
k4k5IDOqeoJM8jsaUqdw6J96KCYsDGa6UgL/Tjc/FUUMrcH3G7tQEvG6r2WBd1wkRzpZ8UqxFPaa
gt5DFTxL4ZKFA2rUUHRXldAA6XfVh26VtxTXHkaVMIzId1DocMe78DKTaCc8eLT6xk0ywNvAgeeb
t0Fe/9YID08n+xz0Cf+zt9btEFZpTv8jiKi+FhV7ToknJgJy6FjDKilJjx/sT1ponvLPsSEz0jyl
BHzRybUbhb9Mr3hmc8Pcq2EDjro9grl+7eb+fQKeae/1/S+XCroTJpdwGKqD217opUzraW5p2ZgN
KRn0W3PonwMbnqxTzsutrD6qLUWt3y6UQnbZxFI5GQMi/RkGnolmJeBKU3L6OPI1jBIipWxx7Sm5
YHj/NL1h4/vtOvO64W6yiVzXzeHLCY2JPE42y4FTvLAse0lZxjg+OwIf+y/ib6fHQYncOXCLc+45
O4mADDUFoozInai8FL8oid9l1jO2mXDt0aVfscf70wl1MvN837Ql+FmzcTeRRNqZolCYkvbe1sp9
mcQnJ8HHWox83U16pv70XTEHrSjr4414LabOO7Q5xEVdJ6fYDIkMpPysKEWtS127qRIKn7XHwBHR
AveBevRQs6h5OccuQ5LQtx9MyTEqZbUymU6nHulPLdQT9Xb7xrZrJHxpewq+g6n3rjnlTKd5Ym/t
YDd8IJNohi7CgMmZA4vHPiErGY0S+lmTjlphUMMGtzdxHfYxLCYLXAtoAj90ga2kcPy7+lVo6Ioy
DP2UZrP4xGXVYpTbCE4ar+7OLonrTEHmjg3ZZi4hiZq2URl2xylCy+lZA1Vu3X+oI/2Q2G12o/z2
2TQlV5XJeoA96G/0+E/ehADBaUPYIwmzRBOioMk8zomGAkz3CrKa5YDDZRpBfsdXRjQHehFQTwc1
Nnu2m4irhq1igclCNnolHstZ6Q6LX4Hms4EbuCritGN35QBCjZL3zo/Iic4JLaYD/+G1uGuowlt+
c3H40qesemXnS2DP1N32ifc7HPV+1RCCkUPeWWVl+Tj6J6MeHQJOEDJ7fnbT4SWIidddD64XfySd
NqwYpdp1KllWNn2xo8xWBuRqDDciFiBdWmoV4V3XuifGKgbOtCM0RDsaY/aSVCmFkeqVlVl7yPT+
Te9Rj+Eod9Ojqij62UFLYQ+3bgDIUGUtfG0wa3Ec71xIkiujT+cUGtYcsUcJbirY/6waqR1s39+b
U29vs3DGsrbVtQ3ykyp0EruoYsGTYUeM1KFrUv4R8khp1tYT1Tj3d+mRoVQVTrKN2vbaeDW/jG0W
2p7MsNpNNaETtinu78lJewQVDE0m1pBJIDvK9fJhQra47kT+pHfxoQ8t6qDgVOT0W0gQp0n23OTp
Vxub743HxeZl2nNUU5admuFDhPaHbwJuTXoH2sGIcqwu+5VlZzdfQmmAtjW1ySoTMjlJc/lIvZPq
O9trVvRsyXxjqnc621P28e9UiW5SvX+hTLRyK66bMHuKJ/Uxfuqqp8imbRJnr5euQc+9PrDMdwnk
onoI4gqZt4dBUSJmgzdBi3nrhhj2QITsehAg5XhFQ/RqhOZXObZP00S1srCzF+UnT01d45r1VuwZ
8iG57ZmmR929m2T2rmeIkGwjA7I3gCKvqmeMAjQBxN5rcrG3SVuZ6LS1Tuzu7bE/itjaGlhg9kAv
8bhpX6FTDGQnkGNGF5Jxosc3OVc+sZOioO7ZL29aBejdA6jfB6BjgwYSksHiHzIvgpEs39D6vDRx
tVXS+Sws92D68o/MyjuvdodVndNu8g8Gm+p1JRP4c6kDRYs2a0V0jwyHA77MC4treN8k5Oh6dc9y
Bh5UQ10G1TLFO2blnlAzUc+5yblFl3c6xTmg00QSKM21hMGMKmsMayF885EVrxKDmrsPpp+VM2FW
oKn3HTMa7WywZQ1e+8ASX5WWfqeO+B5B2sUN7h6HUnPz2g94HtzEvDYaNZo5KKBGx70icYO+vDFt
8gFBt9OMm6xzrHVT56+sTOBYITOkqNkCG8+Iai3mN0yKkzvgO5/8ZwgcrFmiCQ5QbgdX5CJxXeLS
cr2TEhHMkn0sDLmWA2EFIVZF4m4Nxt7OQNeSfFpeTV5NTKS2q/qNWbRb1RXEu01YHTQw14BjMCvS
lWGpvzGa8WK2BcQuq/+Y0vIpJlfkF+a86IYgNqo2hLUy5JJRCsh2KhgHXXBDQucrIVzyjG0oXPeZ
fyqz4dXSrbtWd97LTN+4gfknJfYYC2vrrutw3aKH2RhO538GYKLndZMB4agujr6MnjFpGXHE/JBF
X7qZ9uzq35CGf5sWxQXEOJ95Nr4OPWvIOmLa8IyQ+IIKWB5wsDxj160EokDEDSB3X3ppPDhC09mX
R9Aa2XUFYQmqyxh0BitprOHTcBlQ8lqXgW2tycJ80UfYc4LWvNngIUBNHNAVahTDSJPK505hZDGY
5ySdj07/LNR4CCe/3jrWdD80tA31iDxbpBwlxLViVxMltnESpPkxUm64XS9TlFU7XQ7tRvfddoe3
+yvrmJE0Qd9TY6cVAxidDMClUfeEfGqjN/zCINGvgn8A5o8VHzyf0rHJakbcBHLUsVZMb9UA1yo0
qZuzBPkG68TwwL5jMCzERN2mRTKynjoUCnr4KTOK/br0fk0Gm1kgd9dOsspt7XM3wN8qm6mj9EQf
CCeI+JgoJQdFDKfFodwepybriebVyU3FPEkjnIgozEYi1cAQ5zu7rodN7bAxSmvAeRT1bD0RZPyw
jR9HQnXNfgaoUJteK3DD68psv1rNDe6U+ChrquiO6WYsS6bfjCbNmd7Vrh6AqVPejbU/LU/yPbf4
TEOa0F1oWCsRuWwsq51RIFDwgJ2Mc/fArw39NMasRDPvGhX+eGOJgt3w2Fdbu8lAlxv9Hlua2knN
SXncy28a5uetF6QfnRkSBpIH1FgBcwoYTg9lugexPcTmtAoCQItefMmb+ruReolhG+z06I4v/gAx
fRDU2BIBRC7E4tua0azXqZobWrSAIsA56yzCiLHP1qifJhW95hZ6b6vTI8JC9BOb9wErYkI1MmP0
H9OE5qN/0rTEWPmd/964QMyybvjTeCPFWE4qDV+CXlGrhD66htsCFLyxbgYpJHsCEe8MhP6c28Y8
0eJzSMDnFSotKRG0J3ZbRlSWiJ9m2USIr6Rq2pMDJcqkUb+tyOPZqV7eJrV4zwB7UIhXZyGyA1G2
z1pCq8a0dgR+zgVOsHK2aTjryEjuqwaAtkkxJEQ9t5+gZazwbTEghbthbsKgM6XDpBp8qe6rcFhh
6z3bRs8xb6iJ69dRp4WK0PJgp01wNfG+IGaHTOYUANp9aW8KAx3hMFJew7JHJhpjZsIHU05VdMJz
TfcbWMUqSpkqOYUmI+Cf0Qt7lfd0wlyqDmblg2rKhqfC0L9LUw/2hkd8BjC0kfmSz64tWUROZHiB
PiItVktoZ9duR3AJO4BaY/V2NDkl0zgptqIe5a0SkE+Xw3LXqVQ15+I9eNSR4U1bNL3tOWLn5ybO
LYVKvUTG02EgwGaHKlV1I8cp9PBrBjab97opkSfWJwRy2i4JTdys80PLAek4WzZhH50W2b+Y43L+
HqI5GCdZ0nHIX77B9rpuZ3QoDmjAoMutGRH69245g64sOM3MgEN+W3GFpj839Zk2Os6HIA/ofmO8
ZJcKGnU5aPF/by13vRmcSoxoA8TuoJXMN1UOPJDFMzeXA2EQ5HuI8iJmdm06Z/MkTG4ripZkL8+9
1OXQBIX6uZV7fmdslwcx2dUIeecXZYYpeUPjRz5fdCpyeljkw38OQsRsqvuTlUcaRh/zy88AHLq8
Q7YZxtqlKMYCwQcaGWi64k04HV9VNpA2RWdE5CXV1hrRY9DTxFIOSCqznwgOmD+Z5R9ebrHU4UNo
kntds8EaYAmdwgwo3G2KbfsWRevOsYdjPn+7nXhWNaKxKESJNzpr1yorGP6pBRYgFLRpCEeEjn/s
NT51PSb54u83s3xby6Gev7egIdIB8RERPh/LeRCPwt+2hvhIanT4xVH7LUJqEQMfkmM8jkhZN3kp
6c+xF7eMbwqiv8mu0/CaY3Rt+C2T1ta34KfwdcmZ+pz8z+ciaJ+RqnuzfFY/T9PfZtKyfRaBshno
xc+QXqXb8OOWm31qArqVeV8Tneh8/TzWodP5ebpdbobSKW+XQ5/P7GfpICxYaMKx23gpF9l8ws6n
qW1OLhFv6atZs/H8OZn+97xaTq4gzYMdBLsTc2Qg35ZTsukMkLclxBdjSBIEV9EhROCwXz5SbyHw
Lh/28M+l8XN9/HO3qHOkqogwHL7WHFTA7XKrDCfKdoo+I8IISqKyVrc/B93/z63lE6ObQLtX0cGP
ZDPdZiycbschRcc0H1Jba5AIsiQp0MWw4wZK2EkZX5v5QFuhXXsQcnbCDdg3joIoQlkwT4Jriq7+
mPDlmjKhkU1ZN5aURsQwuVgpfedCD8k+9fF42+SWtW79qEHNBO5FLQfq+xHt6Lu/rzfQqa3MJqkP
y48vT5iRRzxEQZlg+anliWqMm5tkInHaiA3raFv+JdBD/yJdkzYtheG84CGS0FDVuEBfLTfv7pdX
RIHyL8JqP5CBzxFK//3JvIUVHlaM1qOZbSrKzldb88KrI3t9S0mo+XmsN4bwqnkFMS+yNNF6c3c5
EIc7HC34M8tPLT+P9ai+H5kk2n9e9fNSPEZFlbd3UR5fPL10jolsxYVkS4wJ2KLZJyfiEs2Pjfig
tzlN780ksgg2DitxBkL1vrzk7+uc+AgBUrtfflE/sTnmBJi2aD7Q7w6XuLLNnz+yvAAXjiAlcWID
h0+SUZA/p9uVt9eykPBUBJPoAiI08XoZUGuPnW2mk1e1yuzUvgitvZVTYJ3G+WcZ3+2LRgbAOseM
u18eWw5MvzZLHAoBfx8zxiQ7zevBMZbBYZDDH2qR8bVy0/FSVduButfVg7jpIL+7A2drXhxnfExS
vTg2TWRdlofaka6gS0rURkPqsTy0PJmgXD84JpuB5bHl4FtjzZf970c0yZ4vZEslTOJx/r606Gvo
TtVAD39+yfJEYpNF1Tji9e9fXx6HabRKlUuIyT/vymfxRUmavvzyinF+83nTqF3raOCBKldeoC4X
nh3cV/NBefBqBclz3YQByAt7+2KUrn3RGZHXpTNKpIc8Bv7JvsA4H2ZSKZ2w+bHl4EOKOM7Z4KAj
/p5eiWZnd47wabgdewpTq1S27labgJTKjnRI5PLPg5MkxwH1PF1hxAOtS394YCUK27u/NPJRRNOj
alivT+6wwfT3WTepdpHzoVBDtIvMIJpL58FleUIvyVs2ybtf2ehocTQMWXoehu6wvOTnMRUcJXv+
y8+9RDOu5Fwce1OYe+LSo5tKI2gDu/F0hyxgNZXEz8ydrrjsT6GyP5mxXuqaiK2AbVYyxCjva9rp
6Z2NFmM1aEa88euemHe1nWLjKelMf1VKerGD4T1XZnBTA0ytA94wo8bKVs7KcVGS1P65x5804nRr
hvC78mE1xpUbb+rSWUkyduo88Hdx1nwHfXtIDAxjMg7UqjVTtfLL7GtICRnF1VuYw29HZjog8ENY
WFS9nI509aD6FL5h3VhhTPQH4m2u6DNDtX07sViv+DXnfJh+hRp5pFz7xxENh8Sky83l4DSezvqu
d7X1clPM95dn7KwELQT5uUnvp3pg2Fhe4GdJ8J/XLvcrIzOAmvJT6p9bQTGNt1P+TT4JcWPLk//z
2p9nlp/wkprw+Fw/SE2Duv731T9/tIVCjZpm/t38Ny9Z1QS75ef+9cuXZ3/e2AS4wW0S4ornt0Rh
01qp0RSb0Qv++7aXV//r1/78YGI11UZVMd6n+Sf/vl/j7//+8yf//sd+lCgsu/7X34f+9Y/97ydl
66N3I0gLQ6vNd/D3ZwboYGvMd4A0x+FR2nayB+VuV2K4llXVPWjx4N+EY+CuSCOYGbsCySo8t+Rg
JUb3IPS+unZUY+Y7yyOJq4Z95UXkyccYKelVH9ysQ5dQM4Kcx64dj1XZX6xx3xLW8TI4mrpDTE8g
cDK4DyLrKELMPtmjPamRLlA62jRDY6qmFtvwUflIj3j9RhNT97DcCgv0u3SfkyP6dkWV3W93uqXV
Dw47PMpbgGfYaBhsuwqne/RRkc7x3iozsGFVRBkbXu+vJ6Sk++WnloOWF5u0FgdPQkh1iL87mYLu
jO/at3bapSeba3klDY8kGNumvl2gB4sEgUKdP0wHCXRiuUd6wkQDAa1JUWNUC4EP3McwunfFWGBy
nm9pZZgcevpFAb09z6e91D5khHU9gvc0iHyacYV6iykPCwZT5/hRBf17lPPPewUbfF1HLlrZdXBE
EkIUoKncl7xw97hXSauLB8KdeutMyzVcQ9dx3z2LPjF94PxOpI521Qr/raez8C4r7y43s5fAC8YP
kSADor3x6LMtOGa2WVFprPw79A8YlUrthZKue5XTKO/5YXwqGUUc9gOU2ezpzQxzbECBtF5dRqBR
E/GDrxUkYhftDLU1QDt4s99aoxl7LjOi7giQkZRPmhR4ZXu0l3Mgi2ndcxpSTMTyfm+zKr2pKOsB
9Yl2y7uEiLOeTJNonHa60QaNOj4lL9SyNZaOQg+eKlAFc5OuP4cEk946ox6uRW58p3YxXqj5Dj8H
mVKZIzJ93w/1H2hYykKvPrg3rk4JpiA0O5jGFnA57gtXG/dSH+jju24Cvrdu8CcgBNLQ2/tES939
PWjzXdXXl7zM1u2MMWsAluBGiWktzHdVowvOKH+4AMGkqFA9Z3ko/uB2eoZJUb/RBIXfXlTNLohJ
RCidPZQGt15Hg4eJnDDak4l9f9WMtGkJ7sF2b7ATOwaOFRybrg1+bqXiV1L02ilKx8raSGRsRBwZ
1YM9o+iQeT+rQPOvkh4LlxCSPq11IHvKwcDmkLC2DALPhlqDoLZLvPzWzIP+TAGixksX7NAMNAeU
QtUrHxjca4IUTcG8WaUC5hry717L5LW2qi9vTKNXqIrDBll0ct8GCO3sijaYVQ1fMRoHIgkArESO
uRN9JSmeA1ztIyqJZk1/QBiYYeKaOsiYtv59b7HPSieWbfp8d3kM7MmtX0miMmYeScy8IermvfcB
3Gcs8HYpKyrGlCiiaqYISsKE1hM8dPnXIVP3oVd5R+FTm8wHAdF2HkZkzBVWTPolc5Lq3MnwgQgB
giF12lzH0QIqbpEGe08wsntLkzjedVCdXrS4vKYxYmRojwGoofbNEIbz2oqq2FTStO5VYxM+EKaw
HUxAtFXQnlQysAumBbQj1pnYaCuyH72oDM84dvDcjIfCj96tIJstPdlIM0eKYXms1a2z0cCY2LHm
9K6hhtjYxoA84G04+RZ1K2F75m3oEQuezYibKPhN38W7awRLFBBJESsh123gj1GsF1pjPwa2UlsP
Kf6OvZ17qqL4C613eYsJDzSLFnFBg0b89IYAOSalj6ulUNyyqQ8/9B6gQxlYFCqd/BhVzIq6o3+S
4IvzS4uaayceq8njtBVZitjErXt2d3xrWEYw/RrOIbHSZh4UWdc23bORBiMLf+9rJF2DSFOjRVzD
1euUJMozZaWH5YoeO1PdYD7rVsPM1TRzeAU5PNqSXv1mjOcFnN6pqzfzBsq8o0zaBeiR5rs4P+w7
dgX3fha451gLq2eGaeaYjkWsG+oHQNC8z8J+rCdXPFqB/ENQUSFS41TPXAPbhpVtVF1xlvNdd74b
6fGwxmBBLFHpxHdgkjB1xWn+ZRf7tBnVr3FGo0bo7aTh+O+ov+8Wci2k6rUm/PBR48OnRKUzpLVF
+Qf9yiz+Q4i/iu2EGgKWtVPgt/Eu6mrj0Z9Si7jgsF0H9UD4mFVGj9VgxRTq/ZLTlLsxmsOjThYb
GHMub81YG7pae7Y9EyN1N94H+vBteQ7GS1XT5xXOnALLrA2RIyNSvhfp2XlnSpNqq/MW1oaryjsg
E8POjREcw68f+u4xbkC6VLoPDJx7UU37UwvxP/ecRrFKH3/G9wQY+wHGWgjI02nepV2dXZFCoU/p
/xZFx3/Nmb/mekRru4zA+XL0e6IneiqjP6Mhpg3U2pl1nUb6Hxahatsaq+M1tNyTxKL6Qk4Z1qoc
R+5yF2ePtkJdCRUr4cpdhkEpgHRmvnlI4tK7I1E3v4nGKMdb0Z3wounv4DJ8/opw7qfMphdg1XaK
mnKynwo8D/Ss53Lv7H5wzP/c0sJxWGP+A8E6I6Q8mEk3yqE9kYwVTfrlQdKqXmM92qek6/V23e4M
PWLVOwzGOgqxWEeFW2xrq82fCmTC0IGd794jF8gIK2OLoqK5VOiVUKKYz8s9Xfr0kHfaYOjPfa7y
k2NTkSxnjEuj4ePpTdzPPVLA+8kZ12i+xrdGodREJF0dYqFHj4nuEsA6Jrtk0Peiq5GBLzOqxpa1
K6lPLI+JugIs2I/q2qWRv1MjmSAamMJe5l9G5zyVos9uBdEUu0LHSCOVA8HScazLcoAcQ5QIxSZU
UzwWDRgZPLKal0WZLiz3xjQitR6TFqe8QS5e1GVEZmDM3g7zW+6dEolhxkIKf6NxsUJM95wzzrcz
gqLswq8mfc5awASl4UW/WosIVGOKywdzGuxbiC94A5cZM6DvQKKbr67QS/3d8p8tdw0dhmjj+iBK
EZXq7CEfrch6tQXungL28l4DUnt1DY+CE3rldcyl8kQWcNP0zmOs7O6JP/ptNio49RpRy3Eae91D
n8ZkooRefa58XGhFpblPvknUQxMX8p4wWzS9bvtQFH5/b7IrfzZE/dDZ43C/fMFN0D+UxqSOMpMX
kLXxpQ1Tljqdm30FEZVRURjvphPhb/Pj4hjqvEJpAGgJGwf51NJI0BjNyMbr2mNoZcavxmXvHmle
h6TDKd6CCo784JXpjabq4q1m1ncFK4PUz/WrmxkPwgryNyYRf5/LbGc5qMJiJI4E2tXbUjDMxkV1
nOxy12sBwYtl99U56IKaDs5VUfSkpMlQ3OnYH6nJ4EOMZf0w6sWH71PgQ8wADTIo0zsYxi+UPown
wJXRE+glbb7j4L26h2gEHzg7ojZsHjtZtPdofBJ0CJdeqey3zK4BpqPfJr+G5bbpPUMx3Tiiny1L
cfUaxjrhIrlPx2m+W7MKAB/R0POS2GDtRoIKk356ctyJ2MMMn+fPsBML36F3Ayu/MsjnrhL2Isvd
5bDw88m/xHzpKQfUJ1joRg3uWat873ZilRgiVodlMT9GNiizCxPtuVMmXqU01aAmKfIj8aBvvBES
7krTHuGyuPf4X7lnteNzJtzs6FJauLQ4P24NY/pFKRMvTaXgU89T3TLf0QzMIQlWOFCY+CqV1EdL
hs+6XrSnvJ8VuvPUZP7/u3+f1aIza5w/3ZAMD/XkqYMx0eGp0NRRTYeut5yG7qDT6E8Mwn3j2D05
2kSSWWzemRVtq3KZ0uuoYqp0xnJrCWpguRqTlyAhHRrmR9K4SEL1OqIOhwSis5Pyzpoqk/Vra7Im
pe69SkuwTj/oOr1Ecq88vaNywDhl0Gh7S7ux26C01Q/WfLcL7Ruyu6eHIr0nXsi9L2x2IewPx7e8
Ty9MfRW92cF+FKb1OiBGw8EX/kahLxGEgiWrY1UiSYZ6ohZqWZPCoajpFXajW73HegrfxOpebdv0
bvOIpnk+FHI7uE3H4rfUzpTP90Ae1NVJCLyvi11IgttdLF0IVM5Us6ZgY4geFd26APxplKFxdnU6
6loRJk8RwxSBPN4OxKi+HmrCvGiHcL9OKn3tQPm6ajnn3fLBlm2ESJbUibWDRXYTlmo4uxrRJVSY
fiEcQE/sfmhJ8PufG5o2/JK2FKflN42G/lroQ3lcxq8a9RW230w/p6kIcdzjmSJYo4FNUPUf6JQZ
hR9SsI4blNgAvDzFuJ6oJ1WlT2zUifCdH+pdSmXStvCazE8OddXCo8FGujybeN4nSQrZrgqRqaYz
ATHXEVv0hu+eJpgkz6R5bZfH7XmQh2Tt/9wNQ/tVp2xA5bklQxLB6fIqbxLltgSUSVmzkTsV28Q6
d+ItBLL6nU9s+415Aia5SxU2cg3M3Texk9tfZZt+JbmRvtOxpnbYq2iTJaM4DIlCPxL6uNDb7i4z
+SjoDO0EufO42gCo+0Pr/+rIK02E+5h6kffV9f4219wCKRxo5MBM2t++BgQjaew3khwqAsMQtFLW
YEHch/vG0RKsjG1/muFP0KJoXGdoE0AHSeI+4N2ATAO0yMHdAJEN2UcG1VP/asYWhTfXq+99rUUL
r4RHxbGsz2UFbiMypEcCrWvuZqJcBooySg3jyXf6dzLkjfNIIsjTCPFgzZ49uNHdajdxbkPzxW3l
DJyeaT04L3r6f3SdyXLcyJJFvwhmgcC8Zc4jk8lJ0gYmSirM84yv7xNIvVfdi97AgCRLRSaRAQ/3
e8/V2Iab8aufYDDK5gS9vWWyvbUM4peWbyGH/MqIM0DT2MhjWo3hK25jSlB7elmuwI7gX3HpZvZk
1SwvmZUXvprjP4H6JjcR862ZJYLo/2xP+RVAt+o68F+1W52RP29LC0VxmpTkUhk2RVbh2z9poDKV
UIw/4bj2RqttHI7qcqrQA7mwUJMsT76HTvHWkQMRPAXAaSjw/vGK4Bv+kPPse+M5S4rkfVw6LKls
auqtzsbDD9T38cFKe/cyVgTKsQr735ruK4w6/ZNSkI03f2IvqaKvttOe+yxv331piH1Vdm9Db+Oo
q3I0i3MqnvMsFKt2NNZJm1qvEAIs/iL8OIEYNXYxmVzN5N/d8E5B/Oe2A8eydYMWRxiYhZ929Suu
2AQABNO3JY88HOpJ9GGGw0pr9ctM5Y5KkFgbhP/GxTWYTRCkS34RsgRYa6FCKpBhMhN5FvVBjmg5
gKElgmjfZ4jC4YQ6ROmU48UvyLxqu9LbpqPmXEvNpZcj5XtZ29gATNZ6zVGap6zubrifEBw6AeNf
nP3MA1A6JZXcUfeON41a/TZ6fbIfc1J7RGmYGz9wKTasrufxru1xvimS39y3Yj/O/a/SttlIB7ME
Gb38n8iT25h+QKpF1Prh3uB2AxeFV370Q4Kjjbz4Bv+k6A2E0k27zVgKuEWt4qq3g8HEuH0Vetke
oIBZW7eI7SOdIRNxXNO89EIxLixlA51f8bU2GyhkGgwaq7k/DgDfMdVKcECDWdXbIl6bEbETfRu1
9+UwpiUBkkk778I8/QqSrL4HSQp1ySj/gIl6nKhXggRi6SwjHzl9MW3ZJBZ7gZP0sxj2heux/3Lh
cwQlwwm95mzkniqq9rmpneK5T7IWCpcvvgZ+jz1ZqYSqxcF5Ac8SoAFdzJYzhIMuuoIOuZDXF6qk
PRpSGm8VSO9af46Ql9m9r10f3dO2FOkajgtaiB4aGfvWcNiiltsRCaXA1kZDX3Es8GgMweHxp8D7
PG2iAPZIm1C6uJl+5r5NDwPVCNRDqt+gu9ErmF6aLC/u6jfDeREMwv6lTgp3cn4FyUA/DVLh2PVv
ti1U/7E1d0bpeB+hMR1Ek//u59i46Xqb7RoPElDaZO7qQcvUAp4/Tl4+Vw1KhgXaaZQe1LDMOoW/
EFeOV5SAKP2VX/xx++QivVSRppEqUF67UE9WKdDXExRg7xQFuAyXNJrSB+fYpV54ghyPjiNHf5MM
PUAQvSBLc6wTQjb9abqJP2lFRcC4inzaSuj75TaYJmAKCIzCDSIb+h50RpaDDvcGLTfOLiOHJ8x8
ZxsYY3I3VO3uBzU+4ZZnm7QkAVLTOlDQTJnV7i6CqrRNCT25gOpDmo2220urkP8vb82IKIUpyEuY
WP6fdvgHY1b4O9eQYZUNMqxHhkiMbrfGEZytuyQu9qQevYw6X/33hzMymvcEvD6WAciBQqyGiJ5T
0vTNCcQk+3orir5c/WRoKPPqBA5oK6I7Hlz9zox87VlDdnXd8a3L+v4tNKL+LSF6CP7yq+8Z9bEo
2A0RQpFSgRqyeasFTz7dxqAShR0aSfUxYlyuMxED3mQ2ShhuHvtiJAqwwmjQNRlLhUDeG7iduD5+
MaMzwh3uRge1lzfuKmQuu9RD8BcnmDaK1HZ3pird6YZUJIBn5qUlwAe5XWEnFzHsawcqKsg/ay9T
S/vsRkxTbF0OU6Xox10KCOb/fDEpvJ/GLNzrgpGtKT8uFYrhBXCZDnRRUSSdnb6tVwVYL5BIKVrO
SaTkEQTytvylYxCsrUhChm61nE5hUQ1HPWZzOkbDn+WTkxvMmOI4PzSB610qM3Yh0LgJgqzuW5sV
2p7ILbzmvnbrQAN8T1mUcNWG3g0PltyZmnEru3BeG2qbXwmiPj2fMbBUBO2KpusClaeIhbyyLF2Q
TEk0cLxjo9Ex9kYLL1TezdWB9njedIrJQMeiHxROhFeC5CXMHO5YjOVrzTGn0xgEOA8TXOc05Oef
Lp2qp25Gta65KcbjVmonsy3njevJ6gbUkj8hfosISw5A4qLQWQ/d5M+/J8km9CWTxqT8FvtJsCnN
GeO4J36PeTRtYmQCB/r3FUtc1u1pETX3Zfceq1ClWTYQiDr6aBAtkWsBWX9KMWh8ySDaesZg/sM9
dvTstNjZQPI2lpdNF3xXwVOjp+5Pim0ib/AdnUK3NPdUFAXTaI8RI0883USX6bXd7rH+gAIk2CCz
ug+HZM9YJPMP3yYSwRwTuqr+6DO0F/jxTcugCegRF5FLDE6G99rWmCcG1Uig/9qhppwOpWqOkJCx
riswEEk9A56U3MdOlL0si30VBS9Fo1tXQruUJbjOfsXjHyFE87NER76GC73qR3+CWEglNejcvyXx
MCCSmvXy2QJI1t6HlJRU3Yk6hDfo8BTomO2GXKdDPJN3qBEcSRC6aUV0EyYRMlyHj+VY+nZZKRy1
lg3zjMEd+e0jLGYex38E6+KLKcZfVQr7GyjgsPLDaQfmn3pHK9LPzvvoM3few8uA/Cn98VhIbG1t
PskLwAPch9rwntmz/onYSF+bblBdIWx20KyqS4dmCd8I+Dwc61UN/CrwV+Ngz9jbijcbRPw/tf5F
v87awjMtNiMI3AtN9bWlUpfGcsouRo/GdCC1aDk0k+Od6PyS6WutQBREz42V/Xq8y2ElL0s90Bjo
V4cWQAQdoN/U5dqq6EbFIu/182SnpOcFBI7ART9GkmeQqjF75u6XBlm8EABkylITt548hWPSmyd7
6uleF2U0vMLBt1CqZvUlw176RITOdHMEKMCMwO3CSZ3fbmggzipHyOiZD8EiKF99Ug5xR4GUnNBS
oeiCyavX/Qr3dUDkDqQbia1mN+aYXOchJdgwxyHsYpjvplYc23CE0QuqCavdyIpZtbtlVY0DSGHS
mi9e1OjgcRzE34EBZ8edvdeZwBU06cOrZnvRbrmLarMbj4kzIIdkAnx9PFcLVsrLmDCEACzlXWet
/O1Rl1MsD+Ai84b2fWYdHQK0XpNCvi7ZP1aB1zH1kpfaS19ig2FN6DTe7fEP1hHdkSCqtzrRpOvI
pntGc8PYWHZNU7aNGeCUP+IoOLmB3h1yxwwudK4MVLoUK5jEnhI7bp471x6f2s7HJEQekPPsevNM
s/Sj7CoSCebCdtYgPJijqWLKHVi/qGBIBbQzoCR+WOp0cR1swVX1GfYFATZRNK1BnYjv7FV/xSaz
1CKFFIXV7+76jcemDRJx2kXHUbcGxF547Yoq6vCucRYb/d+z8L9nM2KTURTm+///vQMoerxjuLRq
FqRxLqAFqHADpkga1mD6zUuoAa1kmIjua5Mbu7HL5AEvf7GVpki+R3NHPkDQf+WdRFzfm9qlcg3y
RxoQbPRlDF9PfrRpcohHdqboxl9yIw2+2Q563hB/4IU8PH9Lo/DiY1w/IJ5jdpp189VqoY8nTdy+
mWGhhCDgrCaNqFMaCNtcaaWWun85AF5kXEJ3FBrLL78q+MumJP1YMewHUwM5jG6FzW2D32UyBale
SocTinTY0FOtNwnZQYRBc6jmcjjYleFWuzC2KuDOcNoztcfMOvhQbT3jus9KeLARDZZJ0iRiDiyf
QvaSQFJxDekga49pluPowory0U+on7GuBLvlEgYUQib+7hG7V0K0fIjRDmNjYUzRVxJQ/rra70ds
ASaoeu8UcqDtj4dwwqh0sgbXP5W+GvqjUV/4ZsI1istythx8mqSEm5MZFlZmtJEGUDxjNsVRYold
fsXlMGUfjM2Kb7E+nxz13DIQNOdwjL9MMFJTAMhhm8vBXIve4AnqpwdBcBne+kCeenVYXm+yvyly
eWjYWyKKZxquDG65g0Y2H9xWS0DbUr77ZfdtbAh+tuBoWImZ3nBvWeCMO9xrSYADQcKNCJmiFb6H
Pqewi31Os/g8VujIEw2rAZgtchfUg2ZZLMbQ+3j8pEZNzBM5gS7EBsS5XR2fJivjeTnSBa9TCaGL
A+46/dSUpdikYPSB7ibWi4YFj/m69hEGhIMC74ZAri7xUvprxtnWZvTliIErMrDFzSjT9o+pD5D8
Q4SuHMBKAwvIWWZWBFdFxCVnAJNaWJ8F3YF/FRwmjwR+0B+LEEGCz8ZQAjQrHMvsZTQTZBQTZSfZ
2XHiZG+aa4XrcEpRqLckvEWe2azzxn3RhnT89X9PAkqnWQv9s0mmBQNfjJdLc0pK3AdK0X11bCYB
gchOfW0rBb8Oy8wSOEu0Za7ehU20M4J6+lbjLTg9FslKpo/byhEG+q9YcH/kfjg+7rp8HsZVW2PP
GrP0NFZl9p7zRrHjNR2iC9wXIjxU/4JptVNV8T4osUyEocnmg6jQpwgP5jZ3x/J56VFqRaRf9YKh
XdIcTDQdm0VYQpG3MWpX+/DZQh9iwO4r0HkFpCqdNjv9QP8AXol9VJXb69hxPvWZmn6Z4hgU47eo
sWG9ecO4sdRlEoqjaArrmM5Gs3F/5Q40YUOVT46nyXtMHF6VG4dZ4+Up1OtXxoX7MS6NT6/Jp2NI
ZxH11C9CS/yTbFRAH1lHnOI3BMcc0dUgSZIOUlqQKdGh9luUHpUyS/DxJpbeBUmUCzfY2nnUXvyS
PnVDPylQdRLow+6gVYwS2YQAKZEKrSpDXP8gtY5M/4qriPBvMOEdaOdGkhhcbdrSY6RBn7sbbWBE
i+mUVtkj/8yIWAY15jnlnBvPEk8S9ZZaR9Tc+bEvD8vMwb0R529Bl4zbthNsgSojI2InD9ao6/kb
tQ1j/UkY4X60vbNVNdQjhEKWKinF4t66sGic8iYuIDQbkY//GH6NAb4LIkU/bQm9le/LZR06cpOC
MfDrqvRXgD3OOXP5PcrCapc3jbjQHfx7xk3+9yy/jAY0Sk9LmOsKVCdYJb6bloZvUR1yr4IwlSqJ
VlTlZ2JNyue0St6ESBSarZ1wv4f+sBnUExNbLtg4QTru4x2q+KaVo6OPALqirU0vDM/5EJjsRoqo
5ueMk4upirzlcZ+G9N7LEntvByAlMfXuFQdwoZRbMR+Lu6W7O3psiXp3Hm9RHppnsx9OfZl+m+JJ
e05drflIrMMy7kE91l3lafab33oX+dgGEBIxwS/0FV7VNUmWED60QsCYyKKfbpa82v3WKfXwy6rZ
/CMez07DmBgvOJJ36MeZRlG0C8O8lmB72X5Es0FzK0neNMl0zcpa/G+d0xc7RzfMA3naPt7MyF61
aqdQdbm7b/wMz+VS8THuv0ChqHatJSku+lh778p2hd2S7u5cM3DybN5pnov2GJpHlBHIxUY6K7DJ
hgo3aiK+FNkqDDaBI8VX3OXfFxVHawzGK9EKrqVdHpvBwhtoyPu5dvawxXo4ZRtIR14fGnfPs9s9
tXi8Z1+X0/hhANRrBFv63bjW89UytSbZMbstZzmEPFfftLNNvZ3wXClrtti0/6xrEJXvOOqtDylM
8EWZiT7LoysO0qBjGd/2ZE29B67+B53qITB4FqT1DaIoPTwj5+5adrWdG7XHII2bTUvVccAYU2E3
THaLVESn67qij72jvkjvOpEDq8hOp+/xnNxbJ6AXHE/UFEm3YfTuHVAxJLtRYsSNPWac3qD2AzR5
tsvnZPnYLJeuS3N9MvOtNebaM77N8LkbQqQoUIuglNKOVFu7Wo283cJPd4/5eD1hFgzMZz+v5H5p
vQ/OaG4xMSWb5dINK+fYAuEg3pxnQzf9Jr+JiGylm/PiGEV3EJnPsS+bFyG872WKUDertZ88AU5D
zVBTnUyzO90IWUhWszB9NQMn3ERt+pdDsgaJu4/RYX8Ftftu55P+Mda23JDfZ58SoxwubT5LrKeQ
0Y2SUZWmO95ak1p08a0hPwNzumcCd3hCF/pNIxmQpkZOdrBfHsYmVN11VBA1mh/CJmo0XgONzCRx
SDaL++ZFyh6hhqRZCb6LDiz/yg5EcHZsW/NleQgnBUqdxmh1NqjYMfOi6IHo84FutOaENjt9Nhmx
Qd+2vLVUueERcS5XlJjw6+cq3PDJzA9mWCPxEnxsBXzrZ70hj0yMov2ccjqaUpyrXnMPllk4pCAq
2Sn6D5pCoiNVygxPrlGF1+U5OWdIozCrfDYjVNblA2VVEB4b7A0fgWOQMoTVNZyBaSbLx1N9UGvV
TnksgLT/o7slO33HdnJcLX8Dd5TeOleSvhko4IZowByRkS3fEbFbZwryZ70lrXl0R+MyWJTI2BbE
ByNNjzvMMxFnq8uZvW+gI7zi14oIcm67NZlyM51Dhy612rVLlv1dbXQ4vVWfrTWNz0mY4SFVGj+9
rrOja3TNOpEsmZWjzc+ksabPseD+Wz48yxeAasMEnSBISoYnl1aDFjGbHi0fboZ+iJ33VuOBkWXw
RdyaH9YJTLr9SoNBQNxJ7yAahm6Hcd9BRmcoi0WJWLHDYHnpKIsZjmUHj1zSJ1evK+K2GRgg+5tu
VgeDZnZSki0kGDukBnxVqWT8mcOUMyIvuu+BlwjI4IN2ax1LaTgQr47ah64V9+U9yAvbeu0AzMd+
XB0m24cOjsf14AvTOwcOyto21pt7V9Ieieipfmti65PwBKXT6hww4TbNZHOq3AuyHruuQJGoRbUe
MRdQpqY3zIHGvo8mYy/0OryOYbEZ4k48WSElkkH83k71A6EplcGnYXjNmsd2dBBxb67JkIk3NTnW
Vy3AN+a5w+FRscKzxCSWJr+nzmixg+O4NfQhfP734JVMtCet+/3vS5istlXUV2c3BZ26lGrFwBhT
pFBQA8qZde5G/S5avLzqLFjOppxJShzjZeP2GIoapETXQM4bupeSjjSGabN/02mne7p07o3bJIeo
d+u1ZuPjHVzk0wSAXxwLurC6IoOMAI8es11XXwDnzT8bC1O2A2rumCc12fO59mkRj3vxsRatrMEp
+U1HuUZOgWUBp+Vp6CiI8K7rb+bguZAFamLMNPepZPe7GglyfHrULw6Nf2ha/zx0VtOgR5tE/08M
7CBH99Abzd5Q06Wcwn8P3LqAZ8+lbjE5rGj7sJEqJ3ZNHKb/ns3mzMrfiX3ceiiMHP0bFSDZPESF
gG014ngXI4H+NqU2NgsRfjV0V1DouWuj9bpP3dY/Wvh4fxBjrcZ0IsdUz9Fru8zGDPzRF3o05adL
83Gm+fVuOzTWLcursEdou4eIpw3kS1AH+4y79ZK2rD1KXVepgz8ZNrko/W5ZuhJLirX0CcqJwxr5
Ro1hxPVUeyDA88xwD+0XOkdmL+a1V1cRAZe3VIJ8IH+LUY66XL4QxN4Teb/DJkyIHVt+DJdR9Xa5
1FUXWRE96JLGz1mtIBlqNwS5Kr1krfyxXFmsr2yg0S/ltK+3WjD3z/+eabHqq5ONuy6bGEJg6fh4
puZvBf3Ae9CHn1Pbxis+dxVSPM7oPfMYV2eRek0bxr9fjXp+tXwoH9+7vL58x/K9eQSlOhmdPw2t
i73lzslG91Lz04hNeogplNmhsG+LsiEeLMSf08dggKXXif7eLoVTRV7tVjCNSBN3VhlRgHJVg9P3
pudOI/DRcaLisHxr23QVTfMu4TNFYKEv+/AUTWVyciT4i1RjNzSxAXjv20JbZ3iFr0A8eO5lcGVC
0XxZUdN8jgYLsNLrT70KCi/N5ECAaEQq8PzqtQAvsz5Mb2E99We3yonzEU72URf6UUN3bIm2updm
3HwwonJST3tPIyN4dWmHLK8GPShed+rebV3WH+mQzGckL/3T1M/d+2xeA1oQ22JW6my7d+66ywpK
nJz7BfPhvYmj9B14jbaD6qTtlsuxjd+Xb2g9JamyHIdMHv7z5R8aqmFGZK9gbL37Nbr4zQK3Drae
GyIX1HX/rI0lshTyVn5Gnncb56h9y8OiOY4tMsoSeOlPtAUAXILwm4cFce9ouC3J9Ks+rJBuVIxm
qR2+G9DtD8SWMhZWl1rSvhGl0t7zduyuHZmSEC95PfSbCVpDlZ0n+qvvekaTDOkujdfgUqnpbzdL
7XDEdUtFXDL1kqg1Dl0edfsaINnZtLNdWkjeG5R462V5HDvqwVojMdFEXsTerr1PqQVkSBfJ756I
ECnaP7y3igTQt292NJI2FBbtaowFqKqW/kbaef7WOyL8ZKzSBXX7CpBQnPOMUu1xrQV4Hnw44mU3
vmtVSSuf6v8mwslhp6HV5zzxtQO/rLUnCcC+TDPFWDUGp6W2SIs6vgU0XpYrHGS4v9reUfml6EYo
0geJV8EupvreOLW+5853d8PMClayb9xRjjm7xu3dgzTN/DoWMK/SQdM/cmP81UHk+Ccm0oXN+58J
TcsTDJIwHcL3wewR2Vc8fCR/51PtjERl5CmJzAXPotnsxB/v+yjMedMnlXamCqCW7UT90rEcn3PS
s9a1YdQ/M10/DESAfEQY0Pb0UWFEQ7lAkhqwuee20EkLVgKhyLWQ5ciSh2ibht8ZzpOMxfEsophR
mUWOWIMBBDFj/IaPUYVSmeFvuKzw1qOGNBLjPbBoeFoVlhLwpuOT2TLhi5hrtOjFOjgxJyb7DewR
LmkFjGsfkduBpK4W7QbBtp0P3w1Tz7i3Va2lW/S4KhvZzlJ2LK9V04frQXQICyvd6sKN78Mo5oOJ
9/RpkZUtr9VV9aOMUnR+OX74nkFKuIG+oTP04hrOqJK0Kc1+l5ffFldRJ9vw4A7aXgt1vE91puRg
UiXmUMR0gNyKVVump6qypytBRBrTKa86gu3BcNdlH2UvIKHHlbF1IMl/N4AGFU05Phexp0TLFGdJ
5Zq7RREMB24DtsZ/t22VveAw3Q0A1xdN/pI5ifZiV7I7Iy251wqKsxw6s8Y7nvrXEezUBzfQJWc4
/JW7bFmjIC2x2ZrOKbQ0UCS5l521bCLyZSi8J4kwSmWRirsRxgUuS9h5VaLfGSLr9yRBdYSoFw+e
V/1IXpcKlfq52JWX9D6XwbyVWWJ85gYkRj9xBQlZbbtrx5DZB1bNaUc4ZKgjwyndMxnFKICynOjk
OFKKwT3piNWZW4l5SFtrzRGx9js1CHLFqZyuSUvNF4yuszfxUtziRII+DHi0DoVMj2TVF9egNL6F
feQ/9UbifCz/AfpD54OdmP/ECM59MsrRfA4VRSiIs18GPayV0xvts5u09FibcFvPgX0G0iw2zM2y
le15750Tjxeinfu3VnutoVW+x1R+xyLK+3MamC9G6dYnfhwcMDCS+nWNqmKdLdHdTEZXVKPDSyV/
ZoYP72oMtONS/5jAOloLZXIkeSAl5J+tnTQ04W+4OzkYaEMd0ez0wL9HNdW5dElKjAsEQ3OvsriN
AQQlCse1PkbV964EpOD3MntO1ZM0SPRLmSGzeKmiVOlP0n7AzYW20hrKn0lkG2erIe+DIMZw3w82
1M3CeU+opfdFQyrZchbRA8HN4FS7HlfbLsT18gNBS9ENK282Q+ib4u+XOo3VokbgR5W4rG8A8xJI
X0Z364sgPGpSl+DCpuQNIlyYHK38nsl5ek61NEdVMYJtnsUPBz3xxUQiuZ89605wZrZ30Q8/IaPR
3wu7+hNUSffHkkyorMb4mnPGlwSzly8JfMa9QzXSEKm1QypavogCxbUgffu3nNdFYdi/Rw1Zmwwm
F4EtevQEwlYBj3kjwJf+rP8AiSp/EikYbOU8DAfZKfRy7+fHyICL6ZRZ/rMzoSirgUARm1vUmD8Y
Mk/3zOyJWgNHQxiMN30LUUkWzaC9SQsxpT3NH+hrm3Pc6AjvVQuhrKmdeVR1Fw9SGmleFntBB82l
g21wGw3gjFdEzry7+rCnzyauQnrupZxANmBAir6qFPVqIV5a2RmvedVFG+x+5r5ToynZt1eTxetu
uijBs8x+4bEZrrA+Fsdl955q9CoxkyUmBW9v4CdKrCHBFkIjU7mzMiQYuABgYeWETQPHnT+0YAjI
GKzFRx6gLNSKn7znaIXtmXQSAxV4r+OxLj0rvuuW6mrJF3tOk7tu1P4xHWkUVBGFZO7SYk3lir64
4hba6Tf2ccEp8csPT6TWGWEA9bCaE+YNQcsxYgpSRIL3ii7bpfZJsgb6sDaFc146Ah7EM5qN9bUc
6/Zezixr9iyHNdU6Nf3osfrSfQAfYU00c8pZ7PPMR+o66p56lPqP96vmo64hBrx7gV2+6KXxWmie
eImH5G7LhtWX0Iht1EU4GVLnjxiz4Fa7uXX3ff+CD/J7kKmquMLExfbje1LRFkgSy7h1zPmfKomY
JENahJOPbWcZkVYCkdeDras2pXAkcGXn2qlJX7qhNp7bzkV7xF/1HUkdmHvXNL+61KFdWec/lk4h
2MoXPWzI3iDl6dmvfWPXR1l4ylJk18OUNrvOn8KbKQHujz3JRBUQta2Mx+yNuoLGZIAHcrmkpcaP
akCNsQH5LTs5afC9/14KdWnWTQZlx/R23dxqgOZ9omIx+W2WmymiS0x71QOH1eqHx5uuS+q9uZi0
3WLUaWZ8awGRj4t3p+ZZUgYFFHqV6lWqHBenF0RHa1aHs0S9KHDFM0ooyZBUl1Kz42daw5faKP2/
nSIonmSry+OyFTPLITk3JLiVhCXctCp+543VPki/kcfeJxevsvAVBR2Jk27af9HtwiYyi/q1LRtx
bef0bFKFlqtekknW2CI/0gauXwNqqaOsoUMKkuUlyulrRZ/AgTgVZbDWk2n/uCYjDGEMUVWr0iLW
J+6Qo0tgHua2zuHtACkxjj4PWRP3FVKOMt1ohWa+ytLVrgEhWh5Q0WUD+DgkGltBJ/tua44abLEx
XPaPbjH628zD6TiPcBQIXUq3EbawqGthjXWe56C4ormXOATKGlHkfmcwuHeiCAq/UhFKh0+11zsY
H/tNmDPFZwWlc+AQBdqkjX0IU1GvlyUkKOgypGFUnhq1oui9YP2N8zsST3q9foWmKba7vWs2/npp
1o8OQ7WBJOpD7znjzWmN30U4rTq7sT6Z2Lr7GAX39tEJ4ckRVqF78ps5R7GAppgMIHO/SN6j7G3i
ll5DZLE+KpO0kNz29MNy2TCJAeOnOjsysj/q0NrUojuV1hgddcr0i2RRHBGhbsqa50HUEkRlRiwV
Ljc4SlrNLLBn1Hl6XPpf3oR6BVroabnSVTfMhW+89nGpAlM0j0v5sxyA2h77sqyvyxXBce1xZlcE
hj5teXpSKsW6UdCoFeK5yPyRTPi6OlSNrh3q2ng1hRp4KvnekDd8ulz/M/GbDKFABaBKzWaqWIP4
zHz4xYaydmQyge9MXS4H5FkmcYAA48yJwGBPMudbPkppM11i8r+vj4/Z4PF/tu388cXlOzoG+g6z
ketyFSRsLqaORIVoZiYrZI61bgyJ3RjYFNXMJrsNEruTPzKmkNXfm2+5AwtsTsxj5xwFxn+6F2Th
YiQhuCMRmNysLPdWYesG95RskbNTAp9EoHtfXgr6ptsxnuJPr75j+YKp5QKF01zslteWA+qIm4lx
FsptmQL/lK23z4DhjZVkggmcbD3jzTSIUsv8K5lg+Ynb76hhnGLL5hIf0pM2MzDgeQc0jlEOuNt7
LrCiLAO0fjIvS69bKczkFNcnC54wjsHqp+VJ4LbKQoL6Kl1Hdewf+zHsPnOeH11FXkKUu/dF+J/l
w8mvGR7wUerfvNqijDSMdgNT8dXpAQ5T8yIJhE5TQJtBeQ2e+Zj59ryv7BrJPG1saJXqEPfd37MG
aNoBID/GSX9X+3JALs6TeDFLe0R2HGdr+IiarNq7pIs8VcUwXh7TU2WWX85kld1FwJTKoiB8vBSl
hMzObNY2rVnJq/qpoOL6t3whEVmtfxNlv2mlF12X15eDpukRO1Aq2FL3AYJEjCCEHnk09+VHmBTa
gUGl+NKKsd8Rno7MMB7T78sZcRXZ4+zxmmTlpVHzJPK6ebEiutwNxd4W51b0DSvyoTL0es+IR6B1
7HfalHff58jzlRR6Ouey7i+G43brxGzE2koqlAv+/MPIcVgsC3ofo4GB3c2eLn2JSiScg3PMdN89
Dp1lXDp1WM4w8WQXu9w9LsbYvIAHIogoQuImF/dsZJYeYRy4LJduXj0lP5x6KC6WW7Q72Nz9hjRA
xjOzbq1p/JXM6w3xMdme8+QXrXWKR1c7Z2Wt01ogRGJKu485HoyDETWsEKqpFOYW/R0DlX1Bo99H
lbjvbaZbYRP6uAi+6t6lkY+FBj9N4B3M6JmFufy0ELx7TE8eNn07tV/mOQ3uQ91ticPTTwOlWrWV
E0+FRvxkJ0BUiMcGKYEe8KS3DuJhdTDZQJ+WS2Cm3GWjA/NCzWvHPPkRxGay9bwK1brEHgp2ltBi
9Y8LpoWnru+GQ8+E59+XDI9QxmUjLCobg50q+5CZG4choiO4FH7La0PikpEKuAIxDnljGIa6oDAO
WVTG1z4lMpXOkQDsZ5tH38IsP5Km/fQY0C3XLFx0agV/qjwMrb3uGfPZcoKYZi4zDSflmZNNQ3M0
i3S4WpCy603jt8kqsFAfVu1wgwGWXhA639wpNS5mb67+V4HLlDHezrd6JGktjDwYKmoGtTR4l7Pc
NSZsEqhupDpMJFevLeEp7Vep1D9ZFbCJ8SPnFQ+tfHcd5U60vFcrF8b7XP69KtRIyRT9eLaL30yu
IC84TnDVgzkHTMQlVcpzNunOXagtXFZYJ9wA/qtRVMExyREW5r4CRlaxu0OXUq+SepAbP52xkPRS
BaCJyNrqqYaRwi50Cr0MT5rZ2X+vXeqWrVVa/UrvEvfmZmz4Ms3v1iM9zdvyGrzP4SBopRALpl4r
gpGaHnikiAs06//D3Xl0t42E6fqv9On1RQ9yuGd6FoyiKCpatqwNjm2pkXPGr79PFWVRUnu6Z7Z3
UwcVAEokgKr6vjcwZfKV3ppzBaXZVIOzRPFejoZBeXZJUJyRDWpWhAS9ryHJaC3HwICFQ38VxOW+
HMzi25Q5LvNlNN9F7ow+zNT1GwWoLHGIXr0C8ApUoNJBr5roPaeefZ1kCWhMsN6YKNmxhWlQBSq7
izfAB9G36UvckICX7D1RyKos5qhBHX/2rxG1HS681u/RleYI10yUm0pj3Ps5dFWaQ3UcLhTfAVQi
tTMUTDCSBiNttQLTX/gNniivRZsYyiFCGO2iJduEmSRqkUL+Li9HhOeBMyP4ra2Ob147LC5mYm3H
BRfUIOZYFZqYXHK1+OeeTQJQyPpeW4Igs88lhKbSWBBo7OZMjP1uGvzpZHPS5+zW2GV43fRtqtiX
KE6h3ZTcX8vCdSERWqN6IztsoZRnVq2zO7WN9nxtukFHpBIjNwBG+rIYnfrKQJluEcWafw4Colkm
BZaK+MsZX0KfDHOSDZ+YjNprO8PNVjTXuCHD8oERDrB6YzCbfkGBd6cjEfC9tQgYTYYbXLOGcoD7
5M4K9E/yvWlADzGFhjEIqBFdGFeIi7jsbrdV0bnntS1e864IUOL+eqcYFW9Te3K/mW2ApS6sMJtk
pZthjRQOI8ltyyT1nGAcPlZsAQMTFrhRJdeaIxJBRq4gw8PKvoEB+1Qkn8K21Z9JMILxzMIadHBp
r+2WIDTKOeVFxRZtjcPXcE92U3AIPf157r8inhI86ZoLbaVsHvyMXXdKJhOaUzLfGJgWr0OT7exI
dmXLU+Rd+LOtn7UoMZ6TnR3PEWdRzjATHQEp29U29jF6YCvmkvwY0xunZ3cXNpOYzbQbstcIfIaN
+rU2dLLaSfvsxXhnIpETLkyE4sHT6c9ZWn3GDsD9qkY+ETEywZ8it9VXue+F10TPQEmweL1wUNA7
h3Ctnzn9IS8Uf6/EQAKnqTQv5BHLcOMiwDRoK49ObdH7tiCx7HOCmfjgjvmuJ4J1ZsX2eDmNDnY2
s5bdh2S4AQP4yQ/E10mUjKhAzojLBMmofWfTOy50ZSyuKsO+iuHjrcCU9VdGTELccGCz8NB458TL
gzPkRVw8pBGJn0IvvKogHE8WjHi3acdzQl0IDDusUwfALdz/KmwhmEZt6QW3asWtizpDdsz7sesZ
lEi5+f23//iv//wx/t/gubgu0old5m95l10To2ubP3+3jN9/K4/NuyeqFjqS0IRdx7RMHSMU06T/
x7fbCPXnP3/X/o+FQHJt9/CwTKdFFkBJxxsUPLEuwGb80bDNg0do/i9dxx+o05sftovRhmcF5Sdr
YHPilphPhdXQrrI+pxo5+ae+DlEisrLmB0mBVTdW6SrsgvJgk4DGzKojypGqzlWhzEKMu22+NRXU
zaaomGBNyFBEpIalITZ4KPa034pCR0018J+BJV6PURyTGg6aGeAZMtsu/PkjhTwGvgdW+2cVgXpj
PwLROfZaTgN5UzKWs2JAh14gtCRMq4+Q7Adpt5Df63+8+2Ib+UX/wP4EtDihivfV/zpb367/U5zx
OuLDgMPd5tPHAe/Gc8WXT1x9a7+9q2BgG7XTTfdcT7fPTZe2P390MfJ/2vnbs7zKp6l8/vN3+MZ5
K64WREX++0uXuEl01X5zU4nrv3Refss47+4bt5ZyHT3X9bPy3DJHVN1z+otLPKNZ+OfvimX/oRLS
MVxDNzzHtFXv99+G559dpmq7tmpYmmXr1u+/5QjEh3/+bjp/aCZdnu1otqG6Fuc0RSe77D8cS3VM
x3YhGjFG//3nV/Fy/x9/l18/D7rNh7x9IAxd98jH26rmqZrmQBh6/0Cgs0mKIu/DbYyVy1ovhkvM
Sr7wuZuqyS4cttwLE37WorYaNBNDsJVhJ7gg8bLsI3vh1Gq/iMfqoJY4YBP+29va9GlWPNj1Zdsv
LNaPiw7RBzMnc6BH2X4GAjprcIq6In0kwsWNGvRoOQ7olhmrYMxVLFM9dxGN8VMX62SszM/oL6Gl
jhRRp7N58BHUMeviygvnz55Weuh5TXewBmLgLStE7kvCgcH3tiy32PV62GY8pWqDRQ5mWuQPHNTg
m2cs4JQ15rcYnYyEqmGBIIeiAHmKMN31urVmajd8NZeIqcNFK2B0PIFSUxejU2AR6QcrNv/IceN6
PEzuD/LMd2k+Fyvouup6VLGMm6d5PiMtfwDMEi5snfCl74AR0MvPWfdUuNZG7eaDmYCkCqzqAYm5
R2/cKdBMct6DbYfY98CGdeqdjRbi/IUK4/fQTp8wQbux/OA5w614jRGJsorIsSDsZjNo7sa/HIOl
/TNqLsu0R4iiiIN7DxRdaeA2LDzN3OJxmOxLwHEo3Ch/NW30hJT/p8ro7K3dOecuzhozEgUrwjQw
uQd9OyElzhOpL1PTRIMGPV1EJQCNmwroP2ApcHhxKNEAVwGE9kcW80XyHfyJ8BbA4sK3I33Rp2Q6
7OA7L+Ybtz9vUBpeRAlskikLvw+zs0OgtERoyUBmv2SzrsEyG6K/Gt++bOZsXev62mhbHyh8eq14
85d5aPDRsrgtnBJZQgLCXXfTk+mcK3WdqFWzjBFIJHOHF17WDBjBzHwhZfZcji03TNUWu6K3Vi1L
oo2Ss6Gd3QHT3kOVhPl6IP7P35EAfg5nzG2x3NFSxAaMAhK6DxLVDKcRJlCKYZRxU+IruwaYj0FO
Uz3CPsRBqBZSHHjjmPOz5RSbWnVB62qKcc6deI+f81ObYl8au+gu+nZP0tJoN/mIy3aC6YDdn6f+
dGibpFg5TW0ifGKD4p2JKuUjO70svtNmezvNDeOZ0FC2q68tgy699lZdgcZ2VoEWzfEU8Se+47wC
/H0RJEq0rKf01vaym8ZGdFHd5yax/CD5ruvpGutwwJr1JUnlTe+lIUKz5V2I52yEBI0XEiJXETAi
7LAg0A7sbFbOMcFB/b/Mr1tcDHAx4T4wtfxxLvsBPKy9MXT/HE+Cs3ZSF2lcw8kCxVIlw+eRdLte
JY9vXsS/mN15T79/lwG/UVUTezAL+TtLE/1vJnc7h/gTdE6wdVNuCqdA8ii2z6wIUS4FIYJ//jBN
+9WnocQlVhIq788Pn9ajKgz92w8QZMUrUfWuWXx8Mvhazcq+7KIfeEkdGjW5ip3iBpD/w798vHgx
v1nJGCyWmEsc1SZbDSDZ+vDizjPikwVJM1LJyfe8dtxlgBTZaC235Hx5JcjfImugqqYXbk4meHY2
//wnOL/4C2AtW6qYN9CtUd9/3aZhmVllacE26fuDqWfwHOxdhUviZKZr1pL/8oW74nof/mNH15n9
NF0Fqqd/WLvlhtqgHc/PaxDPXRDj3NbJVUs6dFEPLd44eb20QhAA5GuWIcE1p8EYFPOkSg/POxcN
eQx/2nxffMZwlaSV9Zh1e6L9n11UJjo9OTPK6hJMw9ZMUl5FabtyJtwYZl51eWfc5BP71hkKDPir
740WnQflYzEH3y08SMn7YQpsee6apcsjSkACTwepsSrqZTTNlxBs7zsvvYDhi7tLOHxDAvJTFmDf
QR65XZj8hOuocy1MjZtlpvvXOJxDzHyIsS7jHWI027LTbrLJWsHqOZjayH66jrZpgLBWQSpSr9xP
uEh+Tib3E28ar7U+4e1dYCLrXkJ0npZa4uwaf94oTGEpMFwMycmAoKct74j/1TLwEGGK2xR/tR+X
eu9Whv/fLBbFDuJ1B/K3xeI9rJbnp9/u2m/tc/NukSnOe1kh2vYfPMcsDj0TRR/XYYl2XCBqjv4H
kGOHZaCle7pnswx8WSE62h88Xo5h8x7QxMrxZXmouX8gJWlpngCMIuGjO/+b5aGhiWfq9MyZmCHw
sHm2ZuiO7Rmu7r5/xlHoqHE9SqznyiB0KsJgbHD0VRnO3lbGyIAF6SvoEaQ/Ra/qKtqxV69zcI2i
F5fHl95fnSsvJQf/6lzN+xYFwqdaRIdk4aYkEhanuowWybjRh7Y4EBG7Y6PSXNiAus4CIQ98KtLS
e1uNzEzZC2ZC5RlfgjLNLgzbIzUuqtWUq+thCJ2tblfmF+b8pyRvh6tghHDGkqBw6niTCAFNq6zQ
qNM8/OVG0FwxyxawPbO5QjLE30+CPyWP7NLz98zRdi20Ff29rCe+ZpzDzFgkCOWuSTPir1cbmB/g
FqPtRxka1kQMV9ZDu7uSXNsSdxZk4Mz8Ip6JVRFKLC5C9HMJJZZESN93yKosbEQLLpIyUQjxisPy
zAvIu8q+dBxZIYcj/Khg6jejMbuXMS/gDblu9zIURzMhoEXtWQWrv23RGCAl1QqseIqJUKIIz62y
Ly57UfiCzeQ7UJesEohci+xJBycrwwCzrAJvy+KOAGo7g/QhjaoVkfDT8INNLbgJYQBxIiibe8QH
iD0gJdqDWIqb8xGGmZCT6dS0veX/6M9yXPreSMyIZ2XhgSDdyXFACYLbfzpJXii1+jMDNYcdESpE
LqwIuezBTd4Wso2FH3jq1w7Zhu/N/ctv7hqXU9yfmRqkitqIwjsEyK1tY9pQKYTY5YiLyaIfENyJ
9aHdVhiY7zVN785LZ8DQXquiS2R67XXuzsWtProGyicI+MKkZVmO6s++zKFWk9YFLTM08Wd5lL4e
gVWJjm2nI4ftIJuS0MbkDgCThk4OeyQfmpysD3lvbVFJCc56DXBRP8PFU5ohvHPGJD+b6746C0bV
vS0bqCMSDxSOw7pFBQSG56StQhMei9Xq/kVgJCaoTljORWdiRoSAFdw+1hILbvpiU6Z6cXkk+JE/
v5xEUTkDICoP8UzZUbvwEXlu6EGtFv5CVf5wOrJgfvp4DIiXXqWci+pRqLRwWJAaXfHI48k/9FqV
ynDNvNOMmc0nyjBsaKGy7eM8hQnfJkW7NoYZe2XReOwH1PPdZl1x5mRYyRdQtpddj83H1lJ+KC2p
uIT0/2UmUqqxk86f+xT2voqeBLM1elI4+Fol0vyCbCGzhbLIzRVnRG9bwLwRIidEJikZYzouR1Of
tqkTRDeI+AJrEvy2aAigZHbjF/yHL5282ko2piwkGdMS7xFZzeTL5FTnB7zyZ8TYnBrILRLC2SGs
2aMx3cwPga/if6XbTyERfHO2oi+ZS0JYtfz4opixmAL29DIUu9yLGLOgL2+mwuvjLPI2GIf+zYfZ
xVMJp3mWjXojOX9d/bCic7Qs6kI7dJ8TO0rBWSV46ZC6LM+VEsccAqPU5eHH+sehb+p/O/x4bgOm
F0Wv0VyLwMZ9h5Z0JTQ+sygCf43QRtZkBO5wTE7FzywL9GFM3mGZEKVsj+2ZjowXWWuGuOKMUan9
tRx3Ou31jFM7oqtwXuQZ//4ZKJuR9h3yu8lFNKbpwRtGel1f+HYYryy7BdmW9OfBaASfMxAnO9AV
CNzXbvmt37dIMX5rsqLZtMionaF00XxWlAxJjGQxzO3dSLrqWrFb6zYjohNMTvcwodd3NhN1WmtO
2z3kfZUtsroJrzKrCc7qwEGsuMZ61Kun8LEXCPBMVccLMGDTXZZU145ob9wxXKvZ7O/gHuZfZoK8
sr3zYmcztejpQLkMH7X2aiD+/OBD2zvDZAnlMtEc9OaujcvoPvDcdt+aINYRY4weDT1e/cvd577f
QZlkch2DN54IzbHC4VZ8v7ZB68kFGWRHT7GWGALmrVzHQnPGRGuEsI7OmqH0jdtudpnKi+kRM1FU
oYMWjbdmMm6JnnyZeGA32oByGbT15KI21ETkjF+OZBtKANdJPkM4ed8ux6KCN8JPFueeumO7uq4N
KCq/upxsU5t4SxzuxiGruR47hA3VNrOQREL7LWNT8tACr3LEw2351nVFGPGLHKqH5svQftbfDJUS
KYDiruMy077YPsKhGrRbwh9tQPSKSM/MJt8la8wjuRli9FMwxIs3yDEnUBK78OXofe/HcQppoREd
wOO5p97CbTRAWZgdurmnXijT/LbwSm0XG3a9+9B+GgvWUGWLy6m2RTZvzPyzKMGFc3EacjpXtllF
fqWjKnAmT5Wdsv3jaZmn3ioJ8MOxwENvBnLP5ImbuqvVD/aErWnUusP3oGwPM3oa0F0xYo8iQMkL
EuKA4b36VoNDulSs/F5DDOSoI/xaA3FkgGqp7vU+i68kEUj0yZouNMxeR0rO0GvtvzkPnsGbq5w+
L+ATZO39J8ia6Hv/6XKkhfbuLoG2h15eFB5cNHeWo6UXq0wow8g2eXQqEtkRYPlkawQPTx0fBocj
Env//CQ77wMRJnsnwzBd9ie2htcNm573D/IYRuidIGHxFMXqXTvX7o1L/vDQJH6/lE80S4IfHdj1
G5Y+ETG+n+0u7ei7vLT3M5t4mbIW40cn8t6Ml+1G4PxI/W9R7d16bSp0CFxU+vzXu/Z4JNrQPqzW
EEjMhUc2kIHippbdspB3mzySA5kdwbkaJleUjceLu5qfL6tZiIIJbGGFANAi7718L1GaWQEJPoTu
uJJVFdT0DcyaY01y9A0fQFs0YuEUWY8YJi+xFbEQnm+bq0EHVS2F8CsrXMaohjyiWR1jCvpzhG09
+dZ507v2DmopOTpN2Hqc6khE/POvaL2P3slfUWx2dd0SyGfj468IH7JweAe5T3iRagiBWVqlr+XG
sNC2aacDvRZbyiQ5G6xS+VRGdnEXTd/6zAF3GAcH266BSbxWSynaHyMhJ3s9YTGAwNRKZb6xZoAP
hpkGZw1CrheWODJEmzySbafeovQhaL2Ok0dDNNxq+RxdALhlD2LqSElUNbIJc/BSyI6i80Y2hT/b
5JCZSRbhKzpwoUNmpRbnwZl8uYwcLQd6yeQt/vk7tv/+pDhsDk0Uwk1kwtnTv39SAquPFHUMjScr
b4MljlXaRfda2PiJIhQo6vDFeZuC1jXaqEEu4GcTjnwEoKPeIElrmZe45JqXCU6VyE01B3PqzEtd
FLI9QvwVP0XNXH7okL1AudnZ6tG67Tyl3RXIq6aXatHHq0jPHqoxAlsshCiasWuuDHEk2gsTYuxx
bALE6cpEa7I3e8jdeuFdwx7c10Np3BsEwq5FXyXktl/7GlEzzeFTUaTTutCVatcMZbyXR/EwvRyB
RHo5OvWejgIY4PtER8P2n38bzfj7A+CioGsS0FU9wkHmh3hq6IQ+gshq/ZQgEtCYayi4G5LLyiF1
q+tSwe1M1o5Njkayt86FrKXhIvl7rIvRsj9OsEMcnHo3AQ3AGza0+u3kFW8uIzvk2MjGH6sthnbh
o1i+jItZ+Wrp+W0B+C1YECCZEHPArwhpTD2vHjHhCZZpm6t3ajiPawFMOFSlGu90VPR3rh0aB6SL
9LU2xPUdNKAYd9cweBRXDBNHFVdEcTa5dY2w3ppKaSzaAdcCU1W3+JqiYd9jIz0rDiKOqe1fyxFp
bQ+XaRwjRyVvV3F7jhDfwEiIe3aogMahgJ1uutee08BCx3bcQNNymQ9Gc+ONBVhUZDykQjKMFh3l
ERcUr2h7HdGOVQIFx7+thLI4njX5Rvd9bNtEVbZFIFY3lcfaz5E7zuC1Ds2jvpEDZZuCusQKJcnm
RnacrpXlwmEjh+OgNUp7bqKvULVuftkFI/thceToWXFZWrm11yq4Yu/b5QjZKc6UQ08nWeLMWpz5
elk5QrbLYQhWHS8rmz6c/v6yjVf8y5zt/u1mt3QSrpZF/sTmlW98mLNbO1LjKcn9H8kE1UlzkGhH
gZIduso23dbcbC+rleVrSGDEkH1m9oQL2f1hYOyGjrM8DpeD4AG+XOg0XF5SVuUl3dK6SjFb36C5
iAaVaZT6ovXT7rLcy5Z5MCCmyWanjAHCDPAIUiZ1HYwVZ8h+orbdwnHSZDtr0XR57H65ikYUaYEK
hLUu0NusXcicvdLVF8iHA8CTh7JolNTfZ8FaVtQBba43g0/DJtETqq63V1JE10ouJ5uOhz7ynJvW
MfyN36TFocnzCQXruSQ52hcH2SYLkJYRCVkxxh0c/GGmemeHKBke204DQ699uYJsQ7TXO/+X1535
YfPvqJZHikHu/3lDGTLd8yZbF0BytryyVb4nuC5CAWRbrNRutdJQhVzJOeI0l7hYul26j7IBjwuG
yjllyoxqlcwo8cvxsk0ezdE8XuJ+cbyqmKWO13p//eOHRrHzFwbvl1JrEONjdFOc21A1q+vjmkEs
HNiCn1oCQKzXJRzmDg0CfpcbKTfuKT2oALMwt1J4PJ9tTOsqHXaOECM/+h9wgunzHpBNRFw5YZgX
adPkW7m2UbykW/HMFGeyGpDGXaFkhJa1WPmE/s9eGXk/9crIu+xVxeAP52o4m94XSKTt5nL8yxfS
QVLZWhaYAj3NZaIhVSrEP0RnB6FmF+v1X5kwqUpViHZoBhn8J1mRd2jdB6s+wkIJwZlkOemTdVVN
kDagu+I43/jBY4OXZO2HxsM8+6sgqIqtP3YhFN86vOsrI7zTEKXygla5kk1CYpSFbBmuBiBTu7oD
DIsmbI4xSgQrAiXUq8r03CtHHMHGCRZEU9LdqWNMPPNQKfNSDju1y4t0mGe+6SBWOC8MVWGxEfnm
jDpcRXQjYTUXl8W1qtg/2skZH9ALyDeOZiEqVZbTg98VV3bnDrdJGP7Li9Ahh/M2w+IQFVPB+piW
huorW5gPMbBu8N1arebxO4Q3NvcixY+XIbp2qEQaN4WV+TBZW9QK+9DbQ83s7wjbNmdIRODLKqqy
6MtPdj5Xt7KiA1mCmQRKWFZDLbcOQWzdyFrn5/0dVNq/krTq9kAyy0tiq+YxzjXhbV8AAd7LGNYx
VpW6Hn6sfZosT+MMGcXCJWGNNxMs1HO5CMPXRdkC31AR8GSlBWr9bdWbvAwDK7yTHN06GGlxJ4P7
sigT9KzQ47yUNZ+fYJ0aDsoqMhsQ1/ZpfKFNxrJngXpuxkj9y6PMHkGwTPWFFEKV7fhHm+eggt1P
rVt+bDcGleVQjLTioKmB/28rOUtkxVgyAj4UADLwzJoN0ssAwIUOg0l88/0y2630pp0au/jeTIML
DsOvdy1OzPE4IZY35uF4kM4h8qhI8mZn180l+7kG6q8YLKpHnrFn3KZq6hy8IsrOSs8LzxEEyg5O
PNtrB1bIHTOLB5Mlyr452bhPuhKNqBosstMn+pMzTfh4qdalTkwQPVnMD2LVncgrsSKpJBIbva78
Gm+rhefM2y7z0fXsQUE94+HRrnIcuJazmHpOhR1G+OKK4tQG0GihavjmObqnrT2Wd+1t0du73K/h
+owGEiFhsQK3au2sVDG+tLZ74eteedul03Abt/6eV2ACu+/KEcY//CnJhTyShTsLE9K4x+exSbUz
2VZ7qJED01S3x20ziadPqB34UE5+brTl3vxUlRtrue9+HSub5AhbKde+1be7pgwmBDN/FrPQrclg
OWQosZwZRgCu5NR7rDshCSvbh2oRD+bVbA+rDiLBwRA12dQy6+zVdjzIGu+Yl/a+wOZkitVheWqT
Q8jhPGrd1GwHYrz199hAiHJoR3uHzD3br3LCw8XIgUrZ0bQvpiz/otXxsb3w/WI3hXG8JjKHTyGs
70Vmax6yXrl9o5ntPfq/4VdkDMlWeiM2ENiokESawnmABShg8z3qc3c5WKf7Fr3bUGXLBNxBVGTE
CL3S8LWSimFB/2YYouBV7IXrf14t4Gzyt0eKdyPaLg7sBtWybfHIvVktQIsHY5zPxvcs5HlxTNW9
kIWCcdCmmtJ2cWozwxYdFp1A+HFMnqbqBU+e9XqWHPuhKsfj0YuCWsa/5FTtXajM03ncewRGRTFZ
uCWarEROTXYE0naq9Pys0guMysUwhGGTja027lK2GUMCjwBG2gZY47gsxybbaWPlfapsBbNYUCcb
WS1nsz5LUExh20Ev+DXygUXZLmQVdIh21avmQdZwlS8+IVEmK7LI7P7Mj2PnOvCiH7Ga5XuY3MFZ
Z47oaYk9yyQ2IB/aJHMueT/u1KZAJ1scc20fzusMd9pbAz5usxJ87SB2gGfvlbWmh0wpU+Af7Fnt
Vzi5q1/VOUCNrrOf3g9NHGYfUwy1qr5fRQBAty4QSzIvfXjpiqJSCeeqaKaHKJ5e2laVqVCz6JD1
wR1xzlTNnVLrqbqQbV5vhZc1mjVLI5zy9ZvzKkV3tkKM8qIKw/TKmNvH2fHUz7HNMs2EureU1boc
zK0jMICy2uhptDbcwce/QwxO/XCpp329l9VAqR4c2BBXdlBr8OiapWtYz53fkUwUEquTVUWH0tYe
5Cwmm8jN7dnfRlcONsYg8sxbcyrIc8oNmYYp96LUiCWddmqnbZns1SviRh/2a/Bkix2EARdVa5+3
T9tN8XkVmbtwVLNFrLuk3KGKGaIIsrLZy+pcJAVvOw9XjJ9N8kgOkyNkVRZqC9/M97VmS9Y9WsRB
h5KF7xjrooiiBxvtTaFuOx+SIfA/I+UUOn30oPoWrkJ+ni9lVfcyc+XYagbXkF6UqfY9SNdb1NO/
+o39LdEmZxXYCNl7YZHdt2G6l9JQsj0S7Tqk21+145Wjn0eKMS9kOnS0PcBUoipzojIbKjtOadNT
G/T3M0QEdkqjGgdfDYsNk59K0pvqqfBeq75qZQvEuGGKiLaA2Md0HF0jC4BH0M4vK+MQe3El8JT5
2pgNjI3Yhi+CYai+EjiYl1Fo+/ueyOR92fk87HDETIQ5trGetptmVsuvlW4ewG51d64ZesfTZzHs
w+kZEq6ynaWSubagjESV+9ZhxygAiMWZY5xL+AMrAe2qmTV+B0ATiPy1S2tmlejiY3jldPfR6EPp
YleONy3JxtUYQb/rhVuSbLNsjQyGc+91xbthufWQDOx8FmEJUtScbl8kA7xcWaEEHG0kU1n1Kl90
SmKz39tX/zxDgHn8MEPobOGBSNmqZli2RVb5/QzhZEpe9bDrUJU2MT5n/YX2XIQ3lBFplMdjG6vw
fe/g7KbDeVlasus4QHYdi9oqt/EQpQuSn0ihADo+BqJLUXW5N9dyywVvuURLoknXckNm98VLb9xn
xQ0SlBuJX5B4BnnUNd197XQoFApcg2w/QSGGn52yXWIiTsM8WE3x3NwWUA/nPInu4X2vnT7D6VsD
Wh1GmUKICzlrb5hhrBDjvUy84TgM5Gd/yEZFX8oFD6sLFfNPKMGnLMRpJfQho3Ea/GE59aF6ujLz
FIZ6IiVyuqg+9hetEbtX3theyrwknMUbTUmGL2aNA7MZp+0F6gveBdJd4RrRleyhMerLqCHA38kA
cY5P163PXLrAb6q6Mi3WvoOOxrv4pw3sJs6aqSZfIKpyGO4sw0WpIYha+FNFWHvMrk/3cjBl9305
qufHm9lATeDMyNjjyiGyaMWNH9rFfTcU6vmp/TRWXvP40ChWcbwe9lMYCs24p0rSLJFoWHaoNK4l
fVYWehY9zhk2L7LmD5qL7O6DrMhzQsfXcVb04FoIGu6vrgPHV/2XJZb5cYWl24ajOg5EOMgllvER
PW2QiQ80r0wfoyhZ2H3VXWtCyzxp9eS8bBLcfoQki2wrgdYukyrttrIqO2bD+XjWqGhnU+EhrmTZ
/SKHLThCblvA5389IBqe3UBd1NesHwjiOkbboM5P4WdWtSks9dusIE2bBw78S93Rm70qCjlEVs28
5Tx5eDr5zTnyOuNUf/3n940lQJbvNnl8X7pHEAtMlkCBf9zkJWPSZH5YlI9tqGfnhDHDQypEasF1
IVfLXm1lNVberGTjr7plR1taXxuIYHu5L29R8LCD/lZWkrqGgQtmGPkX9uzK2Gkwn8fbY0wgSVQ4
Yg7+ubWLWqmG6YE/jtawir0uWBlVWQgvDhs9k+5LxE5xXUQheKd59q4sE48fwq3GFzc343PZZovo
CordpC79aitr82SitCh9zgYcNW+nomhMuMueeeOG81r+USg55Bs1scO1DC74GGTekNlfYgs+3MkR
tZmS78rTYierFcSm80HExWRVM1J8LpJo2KbmnF+UJub0LC4v7XIiyFq1hGW1UB3WQae0S5RuUb2X
XY2iPnqla55NXjAv8Z4Mz/Ck7OEPjdptiIoDHJZUwy1OOJWKo1i0Fb6rH47kYCfRPJYUEciDNLy2
Qp0skyiainScbGePfC1r6JCupaGZayfO9az0X+WbtilQRetLJdsiaSMEAmP0VnL/pk1HdG0Ewq/V
82QXejis2AbiTLJQMv8GwebmIGunERIhKM96vYYcEQXjBPUJINRpGpFzg6414aH1nz40y6rT6+GB
yJ6snGYYOZ3IPr97Os0t8qgysS9xcc8Vc3vpxskFdj0YpdB4Bll7QGWjAFuE/C3h0TDiS7Xiz11o
9ohfVMW3KmuvvdT0/7Lb730+2YBGtHJdALh8alrtUXCJvgaJHSD+EhrnpU78QVcM5zDpsXOIHXTs
IqspdjnKZi76YjPeNbTJjty9s0OWzL2qgMC3Bb8oR1Jle4pkjnm6Kbz+wF1w4wah+eP1IA3iYwuq
cKeuFmtfjPuSva2m7kEJGySqh5pIbGcpNTs3Gj0NwOuqav1ykw9OdBPFlnVewudHPFxo8zQIIKwU
NfE2ci3Fy7q+iYXwGUZ2wP0uTtOFw7exYXmcLY8zRd/ctkgZrR0NVOoQJeknxj9ovtl97yI7W/SI
vN1CJWnOHbU01lVNys3B002OKDotWrV1jR1T1zmXtm+WvIcdfae4BWsU10NqgI3+vhaFrJ6KulK3
g5GGQnHOOnZ2djJscb6K5s9ajZwL+YE1scoQCRi0c0ahKe0qMS7T4+wgFif0pAs37jdhZWOVK7pN
MTBCBpCNWkDet4q3boQsptEb3hZb5fkcA7n8Ik1abdNpNTcPnFyUc3znS+VYP8bZyp9L+DmOB+oR
3YjpTKnq8TtUJdiCHVpEaGoDlxPaTQU0LE/X7Zu0cau7IkYhTe2SZCM7jah1rnwFS03RKZsCDUH4
lvjtTlYVrG/2FjoSC0yJ25KwVnqfxgaOHxUGuyXKcw2URzxRo4zsUZiSi1JNm5STPJSNskhE9/FI
hYC2KHNyVacxssrr1t665qicJ36oYwJl1tF5GMUP46v5nrThq9CIEYS3aS07hqQY0YYTOnLZ7CwT
Hz+mDk3ZB10n0Tg6X8pe9/fBWDbLnIhYlZkxMnQ5FMoOIaVbWQS4FviVf60Qo79tUdDca1P9eOo3
atNdDyWa0LJNx+0MFSqU0RbOMI3bdIpILAXlt9bK7JVn68UFZonOpYZl/dEj7RcjygAR/6E0Hwx2
s7cB4WJDhI1kLUZ571QTfSzMyNCLkYWmrE810QfDPnnOiHnvkSOMrzsghsfnrUrJkYwEjt8AvvOm
3/sm+Ea/zC4njJc+W26zrOu5/+QrTX+ravkuTQvls4l6wsX/o+y8luM2onX9RKhCDreTM8lhknSD
EmULsZHz0+8PPbRH1nZ5n3ODwuoEMMygsdYfSiPVFv08Ki56ZxuXYbGWvSl8fRj8BWDsAsSFhIDr
eZo+ak37C5S86/GRwOjo8w7iwBDbBvmlRZ24xmmY9GsrHPwQsjFK151NZVxKdssD5eXLgP4VJgr1
gyVxPlVNQTGM8Kf05r3yrTEdLdzxIMatfJQqV5Ot8Cr7t/eINyn9QxzuZcu9+T401CzciebxqdCG
eajqYLfTFVBJdrgv6dAU4ZUCxk3/rMHiaTlC2gKXLs1umlcr9WA4aO10GtATPjpoXLRL9tTK6oZ9
SiNc/qbuVQ2c6tAF7i/t5mDE53zKPyB9GlcePks1heEkE1MoGi89BCKuMop9B+0xZPZkpJMzXnZt
mR9k2AWNt6JumW5lGBl2s0WUELGieTV7rMaDoyvOwsIbbNNpeUwG2KO07lfWSTUpRFXQqRe934Qf
fPaeOi0JXk2DB1ihCwxporw8j3OZkeTDtq6U6A8nNTDmSdL2GWMBZduG47gDtNVd0wm2shwSJySn
AM18g/TIX6QLwfrpovu/SgYS3JH/UjLQkeJC+98FBw0y9X/tvutKrcNeGP1XLBzERgRY4xrzAxLS
qHOWZ0WY8pyK1OZaRU68l23R/JTskU6aFtQB6i2OcPFCNrZJ5J6FbjinpHN4BcoDXkZt7eG3s05P
9Vvb8PfZ//+4Xq82jRVMW1mntAAEL0KTxJp8LZZhYMbJURYmZZiYQ/xLKHvvg+9zm7xzF78NvodB
XXGhVJndJzTn5OZ5jiB3shPSvGw+kK83lsIzjC0J2BA3FS97sB1jaepq+VElo4KHdtY8wdPQd0XC
S2TomgkbXQN/i6Gz/4DIXfPu8IedtMoCJf34UGh8x9hFjVTckGZfgpHvMCUctK0Ms8F5UXInw5iS
YhzovIvhGeJLlOb1LlRaqAYyjKdpYff+eO7jbnwzsj9jMWVoUWaz+BmGl3ItmAbRKnfV+iB7R0zO
vDCrAIyqA/tj7kAupooo2Mg7uIWQUHO0Ip5aLyuvNT4wIkC5wrLiaN8CrEPE1rEoaRQ+2i4zRnZ2
1uZVC9Hn3Hg21NjY25EWbmorrr65zofSOOHHbxN9rLn/+20Kxuxvb1OkqGy4nagg6KpuuhIc9Ut+
f8LBD+1hW7zZAw/XN1NzzU0dxva4QaMJwSrET2ab8rArn8IgMLcyku1U1vClusewaci8AwPb9b0p
cKXAEQ9folwsHZxCFo4/1XsDD4UrEs7FY263y6BKx6tsypBA23RK1qxkKDtM3Xu2qxbA4DzJgZxz
qsPpVUbyMPhaAbmLrEoH5Hcdw/XfOFPtbJFrn9ZS84ddEw6/Km4nsJHN9yEC6+CK8RUkXbAvkYBf
hl1nNTMcalrqpuOu5If49pGXH+WoybemWR0D1BwXFt+z29jDX1vae8sD6iHIY6dW+ktHOA+RM5x5
hhyXFfaHhmLxskAKvFh0QUtxykvKY/P3WSV7ZEyh150VXp0fQ4G2lhyoDChsqvbjby+2Mry3ReNi
AsV2ki3SYen+DtygeEqVzTcXoZuFBxggaHnG/jeTTMKDjNrmITVz9xUyrHhSnfCBspPyprfhcIQB
Do99lv+EpBRtbVKtdQ869QoBJ7vy5h8/1fxBwkS1npWYQxn2+cIr4vIo20ThbfNGjFs/Lrqj4ivt
UcnH7uilulss7rE8u49Bn4DtxnzgPeYSkmTWO23Y3d5KQt7GkbLDcGmGUUjghDwzw7ac5dtAmo8F
by8BqeT7OCuHAYYu1MTzTjMftMiylnbFlsCYQ3lQm8B6yMziaUb0HsbKihAMQhL7DBN68duwuGxQ
N5PsOHXyzWNSVyFu0xwyHLYvGBfJgGwgaWcyy2+I00x7bO0E9p7zMCeai0+mRtp2Dj3+mY5uE5/5
xomvQ+0sUsRkHmVU2Al8b/KQMpIHkVLimuBX8bxkvDyYRcjmtHCXIunCc1aNf9R+B4bXLlwZFbPJ
a6xMv0TU3G6RVK9NEv+Xvg5SFJJcqlgFhT0drDBWoWFz1vTDdDuTbfAwjYXapwD027Q8oMJfHIxc
8ym3OS2W7LdzDd71ViDyunCoee/dckSvTrTpSXd9+HjK6F/aXkxrhbrnNRdFtDLx4HzNrFnUqqdu
MXTRn2g4xD+sbHZZHBA2iqMY+9mIXXQ9c7iTQATQO3APKRX3ww7rn76NDU7moa9lFpp4zWfNEt+F
jPTfX6gSP3ffT1gmjHw8zWC4GGDHVeJ/ZsP7kcJANVnJDvFVlU2roS0H+GBbNN0TXrNd59rzBrTg
5U/8QNT7sUvN6u0+Am1bvrpa1I+o6RQHXD9hNgwD8sthOH2kbR6cRiMPny1VlId+7pWhPARN/4Hs
RHAKeZXEm/av+VlvJfky0bQPtT/+948ruf///HFN1XCpD7um7jiUO/7544JbEGMb2MHuBidGZb0f
AVeiW6J5Zz3IFhJSLbHWEmEt2ztqvZkEYVMDHQ9IzmPJqTpI7Qa6sR1B34VrjGP+Ed/7DT+tH9zq
RqH/h5DSP0hxBjoJ/3gWWuDf+Uk8uKmqAVzb/b3WraplljtRWIN6B8TSDkJfij5SDmpvBV8i4cHC
AtLlOsgfmCYpCdkexEh1UOTQNkqUYfGh5rilxpZ9AUU7vgokyeWwLLeyY4BayS0kwdqimdOre9tF
06cZmgIfg/4jx37mpygunmUiBZaB/XWwCvkqBJrKOrC0q+lTrBI4+aLr3zkHrS77bVOZ02NeasFK
HzX9fV6na/zo5zR9rqMrJAvshRIUBWzf0OaVK4+7i493rhskOfk4DH4W+CO0IF+DFjPO16pv24sc
JZtlOLbltDM79btsl02yUx7GDj1xrbFs1PLnK8jGel6y1oZu0WZZsJVtv1zMdZAEHeP6+EsbCl/i
1KjlyupL53MZeSkra9WtnlbitvStTY5RrCpfdVaKU8C/3HXVd9ROwX5vszoo94FaPxqodmab2ESP
v3dTcBgJKYVTXOjdEVcGH73JVumOMs5dRNqbABsmNCzXKSXTHG5IMi5xcYp2jt2IZ6cNnfNk+g+2
GRLNTW0KfLZuVGsfeZZ4VofAPCqm+Hkf0VvqzzKLEZpuTdL+80zdFs6+gTO6kGtgSCieU6onrd1a
ZznCxHByV5Iv4P2YTtkG43ddZ0qIDdJ8JeHh1DmOE7VGRnhRuffjCVJatY3qhG3U3Kojb4GKnuas
byvkfvlkAGu/L+poeBHnkVls5armVPiXKA0OrgU2YNk4OBh5mMjugJzJSU3gm6ehEe9yuGwaJn6P
jdsZ1EC5ps8O/6BoFBNkKA9lAN0/tfWTnBW4gbKrCv4m8q5km6Fnh8zBw0SOj8yo2gJMDkmQsOQ4
+N9moA32P237UJUzHMaksj8fjGmgRqsZ3rqxrTCDJUqiJXLEkxxST47BO9tcE9b1fK3HZrP1us1o
1el3OMXpZkDuem8qiEalk7/T4Ol9Nyu/XtlNrh+NvhuuSof6eekn3wN8PJcpwgMXF9u2B4yJydvN
HZk9/OxKR3mK/DyBuoi+k7xAZ4kjuNovY96NFyfFi9XhLWotL5L6L3nhGV9RJU+3adF725qt6RcI
AUsICv5GT2tkOz3PvCoNJsPlVC7bAecpvl3iPWIj6rOC3d2h6DMQDUOklrBqKT9qQfYkezU76lZ2
pARbGYaKZ55QO/x2W6rif7gETX/BGkN91lXsSn0sZ9cyhBOLfU9k7W5jsSBJF6U25UCfjR9yNadw
lK1nYgTF66j2jHKheRVgaebburWAd1uKMkxut4oGVHagRq0usBRRn4104mvCI3VpUOUaovqvey7M
dhXjj7eV99HmqgmHKPu85952UfpPs9s9z/8O8NgteJTzkqlVTg+T4+xkJK8i79vU+/52X/91z3LS
UOMU+Ns9o0muwjLMw4cmGza9kljbtvL2RQJ1ba20hX1Q8HXNFvKUXUhlYlyEeEfkWDvgyvRgIIHc
bJZq2M3KkQ1l/Nhy4Rqg4XuQE3u1yTZ+5L4nRlh8LqZmdROeZPetlcwk9jYJhV8FG+6IB4CBi0xd
kvWtymHFFiR9hiOSPpfi3eX/6UkOaB3dWKtuXq1lWKiJfmWyHCiniHR0V33YZxvZVsMuoZK7hBs5
ot+VLj+nsW4dNsnKbkuxjfQufVYDq3kYNXt7HyHKseXHbPOdXAvoh0eZhlrCsiwKUEvcsJxaBYOz
gCVV72VbNqhId5vxV3wxWnxC0HfUcBvamnhEHXANFudgqOplgIdRRqo5yavXSc3EIg2L8c9w2qSZ
U/8c0+lHrwodraHeWcWVn10gRrt7XpCcrYZP+dOAic5c1xDfSBIds3kSGe4t3wj699gyoOU0k7jK
Kw8jhs5xDB4QYZJt4drVNkGt9NjE4Z9Gr5fr0FJUpKhdC31b8j5mEWhrJfOt1ThLI6m+674q9bo0
zRouV699dwP1wv6W7eugPobuwC8ZSb9NGOn5H0ob/CjVzv6CsnWyNPEbfa4DVOeaKVEfXGP6vHaQ
6cXht+tGbeA++dbkLR00j96w20AqTvN/u16Py324wCNp442FtrHJyW2qhjqmn/opfEfNWVljp31X
eHfHCKf+ijO1swmrcdipSZ6/ecjtlmJetfK0JVoZ7dkYOu0B62NrcZs5I7jDcnz2UQs8OGbSreUE
kW1hQbvfEHPFQarp6/0Mxn6ZkCqW/SD4s2Wllf0lpPJzcRRqOLeJXvA0aabzwseu2Q9qmGyQ1PS/
+dXmNtFwu7XeTqQ1Efl77sPqy+1GxGQtUJtTH5Kx7866U2pLzAW071Gv4DrUZm+TG4473aViJJq2
/UplYCEHKEblwgLVxCz0UF49FwK2vFRtIRyKo4P1GAR9e7I7NV3JDgVPK49vzffWNcytW1Q48SaD
8o4s8O2nL8q8XE2hm56CYIqfbKVD6mT+RZP8ogbAtu9qK2579LXKuC1ZxSj6weX6ittwsB2motrZ
vTu+Tbm+lzMTYVjsVAXK7ChAPmRJrC8mHkmvGAm8lsgILiK3FLs8SJobr0+S+6ymyZBOtsXuTvjT
Aod6t6vv56dppcTWtZgPbsrerjRiygbzwzUC73ct3B/I49W3B2ohomkL6MnASI7xclSXhs8j28mz
jOyh9Q6DO9c7kFrdss3VDpjU4qlVhK+pqShPSVAcNb8L3tF65JeTCHuBk1PwXlXasG1VKumy1xYk
phSs6sjH09vhH5QWrnqR0bwiaajgNZtX7Ca0i+ZBVsl10fGzKH+DaUzWptu5J0AG7qm1OnanXTno
u95pH/S5o/JdpVz90o3F32xEYcPkiEG4aokAR21hHnE7HUPKcs00/BFo33oziHd+24klWs4GcuhO
iF0yz8htCR8BAYwg3eodGjW1lYvrVKkhLEFku2+DMwWY4dCK1S3WMahb4B7R7MEtslidPQe2Gj+l
kZdee8sKjlbo/dnaKX06pg1rvan5N5MXAhj2oy0ajUoPcFdMd0Dv53b8ngaKjWy5R8FjDsvet/gv
SIqTDNFC3EUwWa9m7lvP2UQtecyS9yCk9GkUKpqjrpq8u5brbivU4G+9cTok8Hv9cS97O9X5buZh
9SCnKgFijerwViEf9QiE8lVeR2QmnhjzTYl5/cgy//2mZK/A0k/elIIuNJsFfGR9CTefGd+yjCPD
rCf35fMmcyvtyDY3nFngaGtC8ZYjAwXZODnIufG+/17oNsif14zmQZbAobZsAhQgsTgWXvwcWIL8
I6qc1DHbq4zUPmeLFllPMnI1fAomNblFAMZPBmLpOBcyzwdjgnGq+yAjEPTPECfyW+QbxnuLNPlF
9mWB+NBCK7o40zS9qj7MmxqL6PPtEmqVLvhsYAsy92oCnzK0KJvT7SJtPiB4mbpH2ZvxnKemOacv
5S3Yls9nKnUOIA/VV5viL0oi58aukj0M9PxlwrgVBSlVW8kwSNXm7Fb+F9QQI/6Ly2QRjL56lZ1q
w6Vyo/YOWa3kL0PS5ZssHuqZy56/9L4hTqh1oIEj5yLql7jpixxKYTpZUH9k4z4PDdu+WxsoH2xk
r1dTloIhklZ9fUkNE1PsRGgrRDXqi1XOmbt2Po1DF8vPOEKRXzaWIZTnBUYxj7FAy4TUw4jy17yG
WgYLQTEAlvqeejqGWPjMPGteLy5lhCG2gq3yskonXtg0TMxkLyKzzdEfKdH5osyfZRu1yW8WuJuT
bIo81LzlixDYHRYYtXpX6zmuvPPqg1bYGz+ccK+eQzlDR2Ep6dSrbNFC9nqjhX2s7AvHpH8kDXIb
Lkf0A0qxbUEmSYZu2HTnOO+ukzN8y/yuQYeelRuKGwv+QTt8iAmDGrcdnyfMQoby0Ff6i9Gk6Vle
yZvSegfmo1neR6jWasAAgn+U9LE3EWY31LZb801TbrImR1t2/h10VI2v/Z+3n7YGbLEaAftu5CpI
uugPSRpj9Tt+/rRWNmVLXZ30z9t3A5N3IOsdpl0ACGCycSQIlhLGIAENCUBvoIju4d4kz/C93cCO
G84yujX1eO14xTBsw7L9hEvUSWSA4cXOZwjA/hSDs07NoL2Bau+gEL92r2qU+Z/wQ1FD+RuG7HOc
4bX9pnWcdu2FZB1R+dXOmpU2ZysJxSoZ0vCHv5ek6Xu/anb/2S/n82gWvPyl+UZgjLNCItIEt2RO
C0nzuIdSYOQeSt5HPg9ubJXBszTJvVfOrVs3X1XgTvcuhYKH2tB+lqGBS7kbYhRaVfbWKtiGsWs7
j1XqXRt2oXKUj8c57tLgo0XvbQD1M0fXXrs2ap7QSyyfUiN9C/EI/VLEgbtxCkjxLY/OLyG/LGpo
6ICqOdBpit6l0VH5VipxCnn1SZKICv99SDQXx5MhLFdD2CGn2+cwQhwP0qOix3sLyMb51iatd+yh
AXvnVWG7RwxfXetgRbedrbr80khZh3j7bt2sc1f4ThivsjdxEAQrXB1z4z7YDOioLQulxw9A03P1
HCbeWqua8dGYD6OIxkew9R+jXiUHGcl2F+OC21TZJg+qrQxwpyIH5EDSkYVFAWQEzfZiJW09q6/V
m34OTUVz9nYcRLhqE+YmdmBlZaICQCSbCogWnqFqTzLCcrVbeCPyIHEd/LoaYI4oqOwnCetUknOL
qe2TBHqSDa/2nt8g4vs3FtQOFKwro56E0N9tXnJu5opZF4vLfaI9ov4rQ3m4TzQyC0gVk2b7XNIU
U32VV5IT4tm3NEfTP71k7BOyHmyCYgbOTlEyHf3E3v5fZ+zwIRn6bxOmwIAXEo0sBb6ndmU992Vn
nWTUDop1DDXju4zkwTG1cRmrmbE1RK9duw5fq4586jxZLuNHjTJ/uqMV3NfZRJQVm9CyTlAmw6sd
4gSXZqe5fqnLHylGzHllhra7VmcorTzEVXVMDbxHZAQ/UJyGXnuTUTUXF6vcnbYpVNATKvzsAeYD
nK3PMyvy2m2TlF/liFTDkl2OkOGYpkvLLOIz+h/NQqpRTtDNFl6qOJe+TLGfmjvELFOZm5TfXBVs
Dzam3kM3aJ8z4tj7ORX6rvOtdN81UXM1tMl8MpOtP+n1VWRtc3X4akc7hTSKHCDb+qGcdZaLz0k1
mjVPDt5DDlYIw9JO9OiE/K6JwRMHjM2QCZniYNNVIzc9t4VugqLaOPeYnbYeDFJqcpzsVfr6pct8
/tpWMpwzz0Zgz3aPvY0ooKehtbeQHTKeexU/+IHzR/cUhpCP8TrTn+9ngTKGq2JuUwJ6zcT7tfc+
bsitEwDmj3Amb5CcpRzCn//iaZF+LQvvSbZXyPOQNquLHfjA8mvIa5LAmeSta9nwjLnHK/fcfp+e
FV2AUImTPDY6CIYJlvo7LxIuWyTOqrlNnsk22SvH9VhN/N6LZN/n3Lzyq6XXh/pWmYzgDEsBPHJY
DYcReJlsurfLs9xugnOL4d/Ws5LpxUzxvizK4Y/5JIFIJE/C8rPFqQwX26qgU559/hJt3GL/WmmP
qc87RCT/cvK09qYS/OjYkyDhb2rPB9lhTMgwe3/NcPlJL7YQSL8gPFvtXAe4JX7WzbZ3S+2FP6Wy
7dMgW8kwra3mZJG2WcgQXxVe09gpBFWkt0tD0Td9H8dPstNT8tl9b9SP+PRoL3LhitLo1pvD0GZh
LyPX7pPhfdHxsXy0IK4XoT5cJN9fygCooDs7c4HC+82bXI3j6VgnqLpLx3vFxpJQh2+ya/zSeK+K
+utoGeljQP7z5V8mKdqorrJct8/YkylUqBP2SlDjO05mp2Z50k8rnlj2zjZsayMUPduOAsNW+fCV
IabbvFnND18ZNo1XLicRlk/jmJrAmD1lKekPqtrmoKosgbbP2L1r2jkzzfGLHBUWwEiqwhu+eO5I
Bn0eZXSKHCUn/9soQym1VabZQBi0pHs30ZiZVyia9vOyMvztsoyq0z7flEqvIWqvA9H7+xAb25yc
Cujfv5qFNrsrwP4Gv2cVJ9kBYTC71G3entSiQ45Q8FnmOfMaNam9E2NpbfCusr50oORTdLQ/Ygdw
LGJs7il2HP1h6DCMQLE2+phnYrmbvKJ99TlTgxYgZ8oBqOd8zix1Ydxm5pobYsoLOChvdhFW999n
BKLlhz9BaZN9KTr71aq9ep13fXSucMU7VsqgbyAm5c9kWqhtOR2yY7zwyVlJPn5twyl6b0jGo47f
w2M0KY3iDFJtUTVPrnENvTDAHOgjgjVO7j76mfgwLhRsizDRwzzXQosxbx3siqv8K5t+sSoHk1wU
9ADU30f3GxvOXQQq4qdm8dCIK/0rOvEzp9KKgDP6+s51E3uXGxpFoohcoKX3w1fTzs+ex7MVy82v
LQ+EVrO8i19q+UvnRP6yGJN0p3l5/qJSqtrxtJiWhRkWL/3Yqw+gEY58ZPMXOcIa3F0wjSnGmzTZ
lYcRg+uGezl+CtCXLYWWrmQvSfzmog3Ok7yUbHLDYYWAbPskoyY0vEUSqcFBrh1FlbKx89haydAO
kKTuUGGXY4dcVBcRWerChfwHbBbfUVJXmNJl+Tc8+/AYRs7iULlu+abhUlrXWv5t9FH55L+Yf4oi
U78U6occrmhutMUradjK0NU2Tt70X3OjLXdIK4M9nBcdu3TVmLHAT1Lo+1wPwaHMi3YKFuJ8GBFk
aEADGea+wLr6iiGXs4zMjA2E03XJMu98HoUlz2qyydeiydOHcOzWZOH7ZAmjtN25Xa9QIJ3j/8fJ
t6Xmq/3rAlrQNYsY6wsSHqREm34Z6533GmtZfW61wgItQXsG2ntVBFgdyrDKhl+GNW766zCMdY09
cm7VeYwM9hsLioh/REmD/ayjtae2mcx3uGhkBuroTVVxhMJCC7MNLzXf2R90Wy/OEHuaQ7u0rEVC
ouAkQ9947QK7eQsBLF8GESB/Oi/W4bTuIIOSFHG3sKn5/6jraqXqGckJtv/HGGX0b6YBoArFXvVa
2A7S1UmjHH0PvnFFTm5jRIUCVl+rgBYn8Teray+6nD8l7qLto+qPIgPXPThN/zoYVbTG2xklpmJs
90oUARD16wZ7PwXPkyT03ygQ/SniLvwZqDtLN7iPUsM6MHWHL8782VOK3HiM41LbGqbdHppwCs/1
7B4VIev9os5fFJQxhw8FA0KlJCdmBl63SwzV340KCjFNrRuzzLy7K0qSEDIcDb4BEdmKb6Gi+8ZO
9+rkFvYBn1KRKelKxdH8NVUHquVGlvF8JWyseCC089tgh3I1LqZxeeu1q6DZIdPN73QeHOYO+7w0
bG69hU31BNnq9jbX8Aex801wsXJlYTXJrnVVKDzzPXteEe0CTRlvvfjXK9ug09Rb75TG/pYSO+De
+UIVjkfbqDSMWy9KKdYWvUkcWualwkg1tmpj27eQZ5u2ndravc3Nhn7a6hY2d3Kw1ukDKtaluUjH
el+7RbOD2vaqNQNq5WUn6rM88Of9PIsNtFKn4fT7CDksDJH5pJCXbmVYF7WKdaWVrrBu9h6EqcMV
mZpl2hX+A9xDSHAhxc1NGeAcIxvlOHkI8hgvNUvby0h22opP6lf0m3iefx8ap+SiAKbz+jJf5n5o
dPVFz9L+cF+7niLl6IaINaJoA9R3nuDHGeanlY+2+LywJvjyAeqaX4QV1JjU/nUxnE6jY6nkj0mj
/nr9PuGhCiErXsux94s5erIHZV+c7u1toIiD7Stv8sr3taNMd5ckxrTbGs6z72gFOe2kvR2UyGxP
mMShN1+gF/RXc5qGFs7Fc6wX6v3UopSW8+BFSgpnZRWAxel2Koc2Raoswqb2bj3/sRzOO5DXA0oL
8yXGeR07aHkrkrE5KhipZB7ydfFscZRMMGo1b18G/JfL0LYSh/emMD/DDQzeKmj/sl1DoX1fVirb
WMBXX7S6QdKzdttzWLTmqyAbINsTgc3TFKJcc1scFwdqJFG/IAfChlajFCAPRRN7p2o+yLBpYEOq
PpJesq0vS4rU1PjRXUFWm8zUXzSqJK1XLa6qRx7CJrmxucP2HRz4ArL+tuRWSVqV7NEQeZGj73Sr
+1Ker31OkxNuc6vAwpwVw0T2RjVehLpyAtKQuqZAppDDaEbZuZ8P8ky2RRSMVoGjIrfzz46QR/Iv
02IFVR61yA+/tctF5FTK5P6mYrt8u+K/XUzO1SoPCoA6Z+ZI/aZArTfqLGMjNdPuqmo3qTXsu729
HajrSsq03cf0RqAuVU/pt3qNH6EFx/JZ0atg7xQi3fZhkL5hX/hkQCb+MdV+zL9F8+sIL2z+jxG+
UjarcWpQv/Yw0PHahuRVE2QnXXWQJ4/N/b3JSWOseO/xfUalJ+0Oq4KzOy8i22+DnVF1Vp0o1SX2
WM3jWPCEhoZArpHciUe5r3J2ORJxi3K0msdbY5GhO6MjZiDb8rmjrpDB4B0by+Z5mVuH5sD3RcVj
fdfYG5QRk60Um9l7202cT8a/K/j9rvr3S78cX9doh/+23O8Lyfi/9f6kMKCU/+NTx4NdTnGzclh2
G1QyAfFQcRkWaP4gkTRqgspOXqo4A2HbYYSEsqf1a71dBU2FjAx/5Y1stCvbIC0yGvEqqbDYNvoa
FLLKd4keOXvXS0iX9FXypLtfZJ9sKT0/RsTIwwx0Hi/bbCsyF1GWzuAZq7qGYAWu+a1L9sN/Yduu
us7tGrLNDNV4mThhvdNzt99pQgUDIwSEtqhPzzW5j13Yju+ln2s9/7suR9kjx4DlbJa11hkrbR4t
OxzYhZu8M0aK0ql+yK2kq198EYu1VaqQwdzgGT+E4asmEl7TLNFQhy6rzZBCtB+zejyMZWJv2TgG
j0hHV4gcmtpbwqvzAoTx+IeBwZvjWT1O8AiJO4PhgVkysZpPo/ZF8SnidUaVXnpHTfdqmsR7Zd53
qXmZg4ceh5eiRh0tsqEjaG6yv62EDi/JFb/5A0gz3wkiu/iTWOVGUxzxAaWO64xpQXXor1ieyUMd
1fnOrI2LWQZoB/99ILUWnKHH4f0dufpWdeuvsvPe/tvYaSjDGdv2r2vcp4YJtneN0Ndy7Xu7PLu3
TYUbnSL3+d5yH3pvkzeTTGddceFMzzcrR8HmjralnTkUH6z67IZevlCcwNgM+A2sEdHMV5N48pwG
YHzeuC9Fpj8Wzpg84EDpvtStNi0mp0mPXS+8l8nH1Jy8i8PvgF6z7vFzY/sPy5TQG0dvDxU6XcqV
4q7Szl4YfpedFgThq8/HhT33qUqsYi/GACYlNugc/UhAmEw6sAwylqeCf6IDiNbmaA2D9yp85xsf
SizA5wjaxrPI1P7hFoUmiS13eLxFtrPDblZ9kpGXkCGxU/OK4/m7qufTWvQNZtzzAaEMzFR8QwWi
QJiV5mdHBaIS8X/XXTeq1dqLVPZoVbgI0CXd3VcokxjoWRBuMySQT/f2ti+8dWaAvvT6MluBPzTX
Depwjw2gm0csyPHmMR1sjLsCaMl8MMiKnIWgUOXzNsKulLbWwNmsmrA4mSM5No7gdFR2lOzsNu4e
23Zlx8pwUqOxXwkyWx/xindn+6Nqm3alJgKOilI4l7GjrCY7SotvJgM74q7HG5kHzZ+egKI81k1+
EH6HpdEvpzHw7ANl3XpaxoGO/4ZmF2teUPz9LJ7UQJN7tK2qeEELMKdiliFqBzPhRbDB2Va13axk
r3AG61z14o1kdNosW2jVbhvVmMZQne2jcFpYTo9uX+CJbd6hPY+7WqYeavSMb4ck638NP5TJFphi
KsGRrFBwlGc+VqS/hLLjt7Z0nlG4WZwv5BRtatZ8t1i7ijoUtvRUPPCeXKMeVB27IIqfNKvqFmFZ
lx91Z794g2q8JO1gorRo+pu06Px3/D9ICxTVRzmJFrDW2FxQ2jLOA9XOJbTlDBPpUK23yBGM6wyU
16Pd9/5eq7E8MGts3fT5wFtTeekNcwXvh10+GFg26XV/kZ1yGI/oP0lfxwe5hjygWw8IPNhQpgKX
FprTWzWVm8A0xm9GUfTrlkL6fnDaeBt1IML9WQgrNuLokuM2vESW0yYTQXjvCOdQmA3QJ2MEevH3
DAWlrbMCcNMpMyStstr5YgR+z1tP5WBSVRTvffthz83oy9v7dk4OUiUoFyCYg52mCuXkNr1yKhCr
O9Ugr9d9gHKX7JBtshffQK+DPM0Y4LDl0kPDS4H1/OA1IMRdx4w+VLwq6/J/KDuz5UaVbV0/ERH0
kLegFtmS+7LrhqhZ5aLvkp6n3x94ruMdK865ODeEMkmwLInMkWP8TYPUO9CuU7tgtZE3pfKOBrm/
DUB3Ldv1TYYd9nplWALVwf8x/kdRy6dCU6nvfmFtMMSDso/Lxy21Lf1GRnI8RIVS/K++7axM48Zf
0xmHWcxDts/YGQ3z5PLD5NrtYMlcv4rqZWvAI3FsrwD0d54q548j5z7bE3fne7Nzi933Vc16fWTU
g9fOoXPcTmxvJQT7gFNzlHibMCJyYqA12/htrrvsNtTob1PQN38ocpmPTtM6+22YG1IiwFWHdXc9
+/99FTLwzWvft55i6MMDnmjDA2yE4QExurOgknT33d8neL83y+KyHWTYdiLLVZS3UR3YLtr6+X/n
09yNa4rLMW5ISJFhH137h2qp70VemX9TccRExflUohbrV82t35xWsXeDAF9nRDHSi6U7nEBmGTer
bv+9mk/0HfTwXyPqP7lddI+mazp67vrSaYr4Prak6ydhnmGQRt/3iW6Ybjg8qat+LmDg1r3fBPA2
dTvYnsdIhR+7tbb+tWsbJZY4PH4VfvUSzuAmV1XPevioFE+AhKG8rAeIpMouRab+sDWBi5IRCJv5
2KTQzxEquWu1br5ZSzG89FTdfRckIEw/TiaY1R2WGI257azq5NOlKI21aMFZWfTx0wyOazu5dcG0
AGprzretZYXkGMIWq091KrHeG4tgo9gNAEp3ONSQi1hVaL7JdujW8pFt7Wkd0zZIqcAPwwHScaez
RPPx2XXRUNYV3T0Q8i7PCqweNhPT67y2ti5V19/Kpsrvt/EtP9kjcnWsOusIFxjR4xCbJPC5mYBM
IfUdSDHdjyc9udqIxo3FxOxT54+zahM9msk9dSl1xxsaHxcLryt04Jk3Hyc51IArdaSFV4repAzv
wK3fI5iVD1lgM9k8Omjr5fNMtTUvnCNKuSiY4aF4MKsckECtANK3FT+mPHmiHHtWHJk8ipDJHaOe
8adLotvs1BmxQtPYVWxlr9srBd/RXVPr2kGHgnpIkVn1pYE0RE5Zn/wTqzSpWDJnLMmjGlb+2Ibm
zq10srjZiiQ/OdPjLNaISCCHGvH3vRKobmDocvFf9SS8uGmaBzz/EP9l9nuV6nyqVQigCEp/iCH6
FaeROIaJJvClUchtsR1mlUz4FS2vVjLnR3sFPLjtdE5lzf8q7J2bXIG3W9go1/FD3RjiEPcPOsoR
aHRoL72h/RSa7noqiLCd2YdkO+HPS4MCkToD/MGFzx9Gnh6yBGW8Wzp8uZW6Vx+EULE0o07o6QvG
NqBruj2gZwfPXwQsd1Q6MEPsWZfVPL1MwBa9uOrue9LxuPskfzIYcQAGjW4fVVpzQOW78EYTgCnq
ib5eJwCdkg/N7pdfXdMfQys5t4t1M2qpXgReHhhrp8NeJLL0EFb/G/a/ZFkkPnvfz3TS+CzajxIj
tFSUP4YCMIle9wcDQQkdtJo3yrrydOVHVGa+heiJxx77Xlax+Qu+tl1nB4NPphSSuozTfqqECTvL
fIMN0ARAjtmdyET1TIjZB1VRRl9fyhyAlfVTT/QFwDcxpUgqTFOG+QOVx31dssDOxdCemzq7JjbI
6iWibmdl7UFOFRJZ4fBLGcvypQ//NiIjkSjbV4XsKHHCcq2RkfKhcKPmOuUsHouzUzX9Ch6T/2Rp
0hO2BjMQyfEzTyN51WZjxIL7pR8G7dVwggEEpa+E8YsGL2RXITKJWLe9ZjzNcyXLq7lMQQUV9WnJ
iuuINv1egyKzXzK+DAq9wxGXMBkk0Vk03d7Ra/McVtKA+TI+IjUjCT675pjYMUThoX8A+rEz5TyC
QjYDrXIVT0V5GKRd/+wsFQXLuVp26DrJIE7Hs4T4+VvFrgXfBj9VehVCNhyzyiwBvoLrCiFBztRc
X6MKRZO0692gGKye6dy+ug4wZ8fcw5+1j12P9ESZqEiqYVpeuvZpWeAxmEhuIYtTagHbctcfoeiD
D17Vkwm34MKC4lCDFP+dgCgi0ffN3OBlktlwjLeXDbw3HHi/zy06nFGvrOzhCFrzXNUkukBHctV2
F207/XWDCLPhFLHkYlrGI2SPMhilKfG1RMBqwr0jiEWiH6xeval63QQAyReesMSVt5z98a5F3PXY
6/Mni5gNTWYRjy1Wm75CZOCx+kWBrR8ypcTAu3b2bpy7f57Kqf9IXTZws9MkXqn/g1juM+aNnk5N
7xwZ6OE46fC7bvl6IH4/1KadBGqNpRAVeAS4fGCz4iZznM469wD6NX4pk6XZ5z1AZNl/Fk5GCgNt
JNQza5zNlcS9DTI8F4u71vy9OJyTi2b0EGDRAk7r+qMrc3SMwpYvr9DAPITDvWrHAyV8CtVaWz23
yfAzkmZ3yK3EPmY2BZV67A/hIEuf95tdimI6ioQPpKgL4emFNdw3FR+WlscvxUhdX2/YuoTxMUuL
w0JC+QSH9q4oKnnAUPR1RMcxTsMiWFyKa3kkaiqa2aGrwjtZy+cZY9O9qg0Pdai9J7pDqqaVF5X9
Bm4Rw7CHuWgFio6uUKxl5jmPVTzgu+ZvrFWVZyIiq8q/OpZ16Pekk9+0+U6E0WNXGtopLQIZ9fgx
N17ltM9qHr81ppp4wpjY+rrFNXFs3EuNEW+PCGyqFMUZtZN8l7nZeycFWlMZvsxOe1fjF+naM4bW
otQ9p6jdQ0W559oDWZRR211L1D0uS1EfwokYCt6N6gml7V/J6aeIdVvvRhXByCLldItVcRpzvyND
H1TK/IntsI4d6Yc1Fk+ZZYxnJHMA4ceUi1mcJ3+2gPNVuDH5pKHhqJf8/J1V6S8vmks6dszBUJMP
dmjrXq9M4w4Nnbc8ryewq7i4zK7YQYjPvTGDnBqP6WU7DLGVXqiOXvJC2lCH8Xh1w+HZzSBYkFlC
j1rx+k7+TQ3rzRrn31LvqIEl5h1g7EsNCxHZcoSWbbwgjFD+aBHdR+s8f3GT3roicRdiHJTLUx21
xUMxg8NDLOoxRgLF7It8XxDU7XSIWTvEEzGw1EawtAUOnlpb7Bt9VR+r3OwkCze6S2OqbO1oJJdF
FNY5JFJDpinTgnQ0YGgm5XKp0mw8lVM64w1lG0esfuf7ISkigllorcBjmsMwjjqQ6lbb1ykCcUUX
JftI3jc9tB4ztimmzr31JGpC4rIxylOC4A/COrnwu0ylbm6CPrfi2HqxDTH6I66rr217GhQ78csy
dV87iva+dKz+TaaJ4qEvHP8w5sHyUhD1P5aGnZPWDNW7gpm5J7JuOteWacHwJ8DvmC7fJwumTwKv
5R1acQc4GewDOFWUpXtcGljAeq+DqvU+2X2PHE6svleJ1SOzA4ATwDb45moZ38mns2HLmuFdEyGy
b6Ck3oXVkltcXPkeVUwRU5g371DIMEQfTPkQKUaQzERIGPYKEhJOuNuaabzo11KBRTQl70uXrRpm
GKBFc9QdGnNikTXNILHZE4eROVy7LhmvLf/rZXIlGhu0iHDMXS0KqJa5Y90Ta5NREg/KIpWXLuMj
G01/sHmXdZhmfp9No1crWrbvI2PNgvaANGMJ7Ddq+YVMpubbQMYPqqq0B/wdf7lDTom5RWK+UbEp
UJf5MKRRhzVHbfsNKVJvQLjw1lij481xZuwzUsCegceSXmXiETm08bDU1yFr5lPfpuF14X9BSO0O
zOJrnoTxA4lUtBXZRBBuKOpNi3rJY7882ObMgl1JdK9U7DWGeA2qQ3ay6pD2PmSG7mDgEx/12CrB
iM9u9thXZ7FobqAli7Eb6+Vn1VeHTlbLsWlHIopavAEO3vVyTCG+8PyHC4jfuXFj/hUbbIg7QhoB
rY3fQpglkRfmJFrxd56Z8iFjpSmUoTiEsoKT8QOSVFd9nbqjnMSVXfRylbvfKbXEvR4OGz9PBf/r
PrT8XhSOpxYVhUiWhw6XuaexFiTVreLQ9kbtjRVJjUpE7i6rIttrqSzv26S2d9idDgEqv/Z9GiOE
VGcLuIWWdJlmMqGWhNAIaKd3pdEA0jXuZqWz9oOFaxfcjgavNsfind2UYWpO2pxdY6UNLx2PqudE
9W/TWXrfosp4GlTjLklSUsizo+3x6a6OVRTnvpm+trbWPETzpHtk1H4ye1NhHuM5QMh5mAds9dpI
uSHC018ne1K8knL9PQJOyIPjP90LVQRJB5+vIs2TdfKBbDfghh7gTyWFeSqtOjw6moYiERJRXg39
XdWyK/TGAz+J6dq1VBszUIlBFLqlXxTufa4SBUZK7g2uivptG+4Ne549rVOCTlSvcWw7d2WnfMqJ
L2qyNOPerJty387Zn9YAvyMxoNpl/UPVy/QuH8bJU9IZZTox3jrWfVQhWFZUuwgK1Qz3M47Eu3iA
Kd2HYVCOdYEgo/JpTuZ4wcHGOE514if9ZPltzO+kr1FARVERCqhBYnSeqrM7DyMknaq5Q2z0qkq2
VAZQEQP1P11JUbWFXbiPC/siJzEFuPFKT5NDe4Rku08m1LDdJl5OhZW3QCvrl66tHhUkpH23p+zo
tO2HFue6b0jN5AnLefgE3gv9BEsOvXk3aq72mhPtUcHbjyt+Cer8jI7YgOxNEgdwlFSqV8vPtjXA
yhEW7HgocCqbmZWXaYp3di8+8rA0vc4ZyHV0h3HK5WVqbdTNu+k6ATIsmWAPuRu9ORgG7Ceh136K
NPQyRTab4YEPCAWKg43R8j528reqmKZdQ8psn0sQ5XkCmrBSoutS6PVdOSXLvg1ZogobwUMnFPlB
SQfH74oU4dMwOZKDy4NsKc+2qtsXYnxs2q3uZKJSamiacqx5kLxwfsgBcIxFGj+27Gcji0Iz1kus
+fBKuqZlx6oik+zo7OxqI5qORW1ruxSADVI8vmOlNyzfLcKbFgltEJI7y8keExFfbMuV+050qF6a
BUpH0OtOi6MKGL8N7nGYr3v6kBUHVAX3S29Xh4TKsxcpfHLhrO5bx5UedOX8EAqLmSSMo32Xdh/a
Kh3b9O34rBWkhVDahkqpx54qROh3hk3uKUynXa7LZ74qd1Vw/UX6M8ccqN5Fs7FzcjAy6DTpoPUd
uR9zme4mRIOA+UzxW0J+Bp6rr4ANBNTeSX8gpDg0FtreDUoQoMOr7qnJ70CxUggU1PzlBII+n0yk
dIikzV7L1/nnH2QWxkuc5o9K2Cz+oGrhfdwaH7ZJHX4Z6iDts/iMX4rpmQpwropqRu1cHHaZUE8v
g6HutIV0eNNoKvNeCHUOuSMja4MORW/EIHMP6H7jhbalHlUkSYOhseTXwVpAQaBfNezQEHgMRbYc
4GhOPs7zBYGswk59KlKAAKI5a+nYB9MYD8H26vsQ2WYf4P1MxqbnyZyQwQrAtx/nMnePfLkI5ORq
Hdjkuw7dgif7lC1B3LAwpAWbNgEvyd/u5nYUA/p8OjYUGJGhuZC9cD1S/ddYEzLImvJNugUJlNIc
5WlJcEBjof6pu/kcIDYyB6PRl/sB4z6vsrUCOX0LdRa9NM+Dkg+kF47TvJQBq0jJJmgK91ZfvdkJ
qIAOF2buT6qltXAyMCtfSSoc+WY3DLYD4StxaJJdLdLuh1BRZbD0eAzmo3WUTIeBRLAVrQXCUq+R
1Qt2vb/bruy/Pqvt1fYxJYulEamEi4sSTB8fQzRM2dGyz9heuWtzYsfB972TdTnxpjnYUzgGdvQK
qalmottrfWWwu6AqK5wUkbeo1PxWbbJz1y0U3JedNmaPmiLSfTnxj1F8szTUvxKMif22DUOfSWp9
A81tqNprpjBdxCnnszlEtFANMaXIm9PYNquue+h6CLyNHbxEhWANGOxkBNs7QMyDurCzvFK2qwMW
hlVfbn2JqUvN9jc0cDEGRIlUCPTvl6oUbK1Gk3xN62oBQAc9iOGY+7UDj635x13yf8i7uHyy4cQv
V7dcdse0S33wcOKNkY/ju6r1qQrketia28FEzIOf+f/rdFjj+f49GgPV9jCPMcnF8qjVo98M9geb
kx7t3Vy397ZiIjBSZidcygVFHQZEdRcsSK15+Ll7UkjwmbHTALnjMID4O8x/4jA9UwGcNKW7w+4v
OedKkXj2ra8Rr+qT4bEM67uMeSAoCyP387r4NRcYGynISHpo7irBot/aQuCvtSju3skkYq12TDkh
SpensCkQk6IEjSd49OhQFQuL58QZXqXqGsdhTROollUEUyS8SUr9MmvLDgq/GJ3nXvIMi8EFL1lU
L2KjQTqkECOIlMN4Vio749FBGjueE0RpHKUlaiLPKBBvaIY8wL1CPWGqRlgFGevCR3NGC0axvIWq
s6dMgLRcQ/cyEZnP2M6WdZ0Folr+8GU7PlpH1tkc0W109bTbJZTI9LET1zFejCNJ5RrWmJ+yhdhZ
sq1uagGpcWAb5cc5DhN9HlU3K6XiXFW4E/flEaL9gjwyILShSlahsljz1ZbS8ZK9g/qXl7BEJDxE
W2PXKktzlyGcYWhItdZMswdnku457+BuCIWd8mIt3e8pi4/O0h0HwDLPjhNXRx6B8hSSR3+ryhDF
hFT51a96yKarDSBG4/yqqOx7WjHs6zyJf0W4ypNJ8itnMj8GpKLtMHE+i5h8GuuCXir2LQ8JX8oo
bTypzqfGbO1/yMy75AKYoxy1608kS54oDcJx6RuIVmRLdlXUZmddoabpFOZy6kOxHBdKBztQmsZu
Ubp2T/i4q+oxParNmu9A27ktybR2cW9fAfqjeRwPT/gbPRpplXyESm3DBKeYoD9ntVqt5BW0jg17
eWpH9aNrtfdy7JpLOECYpNpPHaYqoDynAh2gsdxFGczfOM0KyK3ZzCS17+YivzRFjQDymr2bgfqO
hmxOYpDKqzqn+1gYpFRh7O3CPt8jsR29ghT8J+7c5d6UWC8bKsa/84ASu9sXIButKjnkcnI/JPlr
KVyw9W04X0h8RgjeI6c0UEE+GTMZ6pINVStGw3cyR7uxAzDOsk7aYwv37DkxO1jvVMI/pXoyLZH+
kTM/GFIsxqOo8hrFlMI8CczvHo0mJLWhxOXvvP5EViChRprU3iJt8QzaGI/OxIEw3CwlAXW23Egx
/Jn17rzMcfc8tp372CNskZTgmeeBZSFPJNPRVv/OebPBVvPOqKXl3nf76/Q2cuvc2tthG/599Xff
//UW22l7Cbd5HrEy5YxPkwP7I2FV+XpZjRpB9NreXm3rzZCoDNra/+vl9/nv4Vvfdvivvu0+W9+s
deXOUOvJY2+Xo/1WljWL6vpSdQhhSKf+p9cYTAKC9XyuANnd6+v5rf116dcxnikDKpZyiLK4CbZD
vS6zo4nBsre1zXb+T1uJBVHkkN5Vsx49WZrK4+AWhg+IKHra+uoCMc42Ncfj1rcdVLjpajKGd19d
hZ09RExj3xd1oxBnUwfm831R2S6S+g4b/v/VlyqIqGuDev7uY8eJwaRt3Coz1/aJW0dHq46wK1Aa
66rWpnoNsUVn6Zu6X9LV3gqAyM+6qkzBEsbF3i5j+7GaF7ZP0exhHlF9JCAujqlRZycKI7CWYSeO
iK5quhh2g8zJpYTlvV0N7R2S/keXNfYi7YkQacnyM8yxIzqJ8aWUTntE3OW1lLmzulype4VtF9NK
ZN+P3ZQS4av32dQFiKEUFzESezZsbk6gqBY0ZlFBnpUC/bhq+RU7RuTzQYtnEvr3ZSfVD/TWyl08
2uVeXTREtuOeLWZf+3aVTZiCN+XRlBWVHhVBJk2HKEfovcuGQX1tnBHAaJetbAoySXlhgYc3I+M9
rf8Ybd+yUwbQ2EfW2zKa9a6AO/eUJ4gU1FP1D7l8zPTWLhnp/VXgW7O1tgNE4ejQQv3ebeO3vq7X
X4U1yLutNSTVQoVpuu+6WYBT6+JdVWTjUxmHJTTYZNwreCw9bX1JRbALOOq6tUTfNJekKT6Rofl3
wDJZDnIYAxiU9R7bodD/JqMVP263EfWSnNUQZMT3gKGv1/Be5uetr+G5veuU8CpwQK9m/JJg7z5o
S6E+KTKbD44brekJpu2tD+n5x6Kkgrp1WdWwIBtf/d7m9a0rGZfZV2tNP27NdG6rJwTJ/71DmR0U
HaDShnndQK7AQR/SOnVOacv8imTLf0C3X0Na7N9MLfzx3f/f40jx4yakGvphu9/3wEFLnieqcexs
cBlFwam6RzLQPBvTqp/T4CG89W2HoVKr+249RKmCibM+L4f/OvE9WMsWBzVu9eG7a3s152F1/93n
psWnKiTRj0yE58oWdXGdknE8Jf+++u6zlQ4QgRTBNkKhwvQ1rIya/KTogGE6PcQVpTbDVb2le41I
BO1DYobD1tRifC3Yk8C7dqwWk91wBfmsucJ1cDLGxSmNUYjfmmPc1+cpAWeCVBN7r9h+NUQOvg1j
+q+mSVH9pLcg97uxt1+nUo4njGyb3TYYa5Ds1Ml63kUmXPmhs50glAQldkZ2TlW0GJG03H5xhpIt
mIjftpZVaNnzWifYWokb2i+4jqKS1BWPW1fVR0QTRb3cbU0QU6afTdZHg87DTp9wE7QS7PmUPlH2
lhDui0ZodFJLgrqtWSH1gv4aQc422GC6eIDBcNlOhiA6Xn7o/KwHf5wNnqu6flDXm2Yd4W4nRHm3
DWyQNvfDuRc8WHbubX0jK88+xirlINjfi6QeINGwxE3bwratTa7uhKQ71+1VN0AX8Q1bX05O3h5w
isvBfkbJsUQt5CUaH+taFgehNNkhH1fdy9F+JklgUfzV+n0FKutVyQayU7n6A08zVve5LF4tbZqJ
85nlhGPnxOKGc1kS6M7oiOavg4InVS/CN+yM8lcgwjh39eZxazX1KF8c48zsmOztpTk6oILQoNcF
9K1MO01lGL+2E5msvKEkBY1GP2lYFaHmPFI1sGrHH0C67JPc7A+ksdbcmEs4j2Zgb5S+qRfRSeg7
xEfdB1sd5ON20POTYSo3o5Q/el1JMF1p5htvGhmOaiJfnbN3UQxokSnFYz+ya6iGOhqCqGZVv7py
eAjDRn1JI5QmQdx40hThM+K8JNmJ1VWl4fOZNdBF62F7Fa8xhl2Z91EZ5V9d2hQmgWIMT2mb/65t
1zi1hgFV3EIfbibEvRRN8U7s3f52zfg6TIX2KdFvyERrsVm6tfPiEZCX1LC7DriEhb+sjvpUtOKv
ETH3IlezXs20PScAeX9rBcJwykMuLDSb7OoiNbU8VBp52lJJyz0Alpqid/KDoA87NiTa/bgTsRfC
7How8QYhEWAnv2X8S40W+yhabUXnly7mIeQIS7xnD9gokbRVQcZiSYMR8li+jH26sgvzONiauCHf
U3rR7mDe2w9hP1OH6scGroYxPSTSXPllaXsAFZye2gaNEEspT8aQlX6a2/JE0k/uzZVWzs7ceCL0
588v1CApUOwAQe1ThUI/Ra0cS8YuIXlje6b+OCrdU7QwAxlMtYco1Cs04UtQX9jnvOpO196wcnm0
2K29DourPXatftjOIX0qLr0AXD3Zf3om51czdsQzZo4eQuvW62AZ8/OCYct2bkIIjlyz6m8tFb3F
p2Ygc79eh6/08lTq5X5roQdcP7UiO6Bmbb12VaM8kt8/bud6YamPDp6+X63abB67cTmbaqYia6Gf
siZfrsV66NQRr+pOJ11Dq+5bVNVdxUbLSLevk6457HnnwiOjg2bA1on5mn1NLdaYeS4uhY4TkTpq
nA3nbtmbCVbgX+3t1HaggGm21XDdGl+3KpoWf462Io1ajPFpHLAbYzKusJCxZAxhCOWwrVmtf4Ai
gM3VK+yZqgVwIppTpzN6cdXljB3Ey1dzO6PJeggSK7sW+fBuVml1Lsh4XYeh+feAAqazrzO78f/r
xKiK6V7nrXyP7QxHM7x20hoPADnSIutdko5k0KSnCAZgoXwzMnc6xANkSi1XoxtPEiQBe1jmuwR4
1da3jXPnOrptTbcxH2DckWVYr//uX5oW+SJpK+gyRpJQLtR28RzGME45lGlXAjCGYjnmNUXktS8x
mT0RAoqAc9jdS2GVr3XYxNetJcQcrtDKks0uJ8cuVY7KaKdspMv+RbVL/d6unR8gRjpAL4zAFQiQ
p4khGI1YUmMqZLbcbU2tA8oBGS/H5Yyz9Vym53AUIIfXJjKexW0Zk68/vHXZ1uwnMo8wSWOAVYyk
WEc0UbZmMuKLaJtrInr7W7ZVB3AxbNzGGJzrjvUgoeBure39dZF+yu1CPmzvvVhxXpOVKpiVMb5Z
gUWzjpPV1qxjdeGnWa7eZet7swtkkFKEoNbWdrckHB7ymhQvhWVKa5ZWqr7StDKwKRaQSJ4b5moT
MwjVpjIU2Vr+6kzM0WkUOb8AEF8kr2IYJg9YGi5/yVu8zWRCP2rcHHyK8vFzia6bh7l45Q3sV64g
OPJTXdlh0BlLjEmrkpyoQ5anChHPm16kbznybH8wtcdpNp7eHLf+UxaV7VVmNgVandg3hO2ZmMYy
+XOmEN+SwWdjoEVues2nMgWJE0UXSqTHdFpe7KU0POQ4gW/UuX3fLX21eEWj8fPmSR3y4rYdFBxm
bmRDkcgOfzkoPPpDBgPdHRvqaVEzALgCeg6HTkVjs4fFIrrpAlh+Ocu2+aduc+VsacX8YvUNP7vp
QQul/mYv8e9ycXEDzu6HuQ4PsR1/Nn2R3RJMYvZa7igHaPrqW22lGkFrd9Bc3X6N7SMlsfyHsSzj
wVCSdO8q+SVSxG/CdTXAmenTTKp/+ik2Ke80zkkDMUqVzd2nNUJjk0xzFJggP4jYyH6OFIlw6XGB
IjUUKx0e7KyZxE6PKS81AAGequpIRj6l5IedUVemz3mHOjFVAu1Hs0TiZAkqnwDf830TI49pOoCV
RrDwbTuEd9ZPF9b3dSy1JwPjD4joDQ58Jd4tFRkxC7lLEi8T+V6V2Fw6xm2afuodQdJj1dnuaS56
5A8nAMrSJ8+onDSFuhqcpuYAd15HHiQ0gt9APdRrTgZsh76SvSvt0jNQqzyzPCKxaUcfTeHK50Vn
0aZLvzkU7gF3OzEZUw6KOcV3k0h/z6WS3E8j2rnLUv9doMHUnS5+Rn3U+hZGOY8UbzWMV6w4iKyS
rHxSu7uoVI03kJ//jFZa/zVRwaQW9Jn0fQP5OyZZX9WIQ4xd76mI1OEgH41PaqUlDw0ola21HRoL
QzGI8yTH1hHbIax1kC6TWE2hxidkVDRgf+kJbMQ+tUcCHs1Un2dKq3uhU+vemhZCitciFfdbawBd
+DwakLEne7jbugzYB0cnsZtd62basxiMDpQnAKK1tXVhR4vgW5dnwXbBuvqcDVZmYpfktJoOoPZZ
989zCKTVTOrHrVUVWrTP3bA8bM2JnQ316g4bSYYKXeufEyUHIeAgSb/16bPQzoMobZC8DNkOBCUH
Ho3iYbsgcpV5nzUYg35d4IQYaOlUH9a7KethGkn8KZAGztsIUt1jEFaoQH3fEoO/APHV7Os949Ja
+YmYn+eUdMdsafpzGzpoy8k4yIuYla7q0r92Z6MrTez05MT2Uz7+qcVivJDT9GcDxxTWCeOlnurf
cYbQxHaOFK3qI04pTiBGzRdb68BzDWLcb2NLQ4+CBm9pfzs7qlR61DaxjqH5wHpfA4aRcxGImAgC
KlrytB0QR6n2TRZW++z/9OlzUnhRIxDvtvXkaY4mUF6hQPvbPOZxYjy7VW88Z4vCpA+m5bw1U0X0
Z20BHrIN0UbbeGYBm50i+RpftpSRJ1RaT/Z6eRPJA3D3EEF0uG2N0jtP2yFLW2a7dpzOTpQ6Tx3a
6NcpVaCZ45kJCjKCHV0s5HnWK8gIxo9oybGnCbvSB/Xb7vmApj3A5n/vJ/u/VaGEe5j9AKP0WXmC
S6cfFK3tv5pbX2fKndRYz7aWGrXVcWkA2H019ZCrluIYAty4bV3YHFLO61PVN/Qmet765iUMtJIH
Y2vJThlOnSUrRvBHt8Ngz7cacMj9VxcsyPNI/O8ZTpk8OC6PeYd2lj3rpkdtl0qxMUZP20Go8VGt
jOW6taYQZ7REusdKz5PMX9o1Cyzx19jOVgmrfG7ppM7aLD189xki+xSqyqI31O2jlsAq+3T6gzW1
6tN24HeEgsdAtfq7LzTHV4l30l1IQu1piML0Tmr/w9h5LdeKa2v4iagih9uZsz2dVrihViTnzNPv
D7G68fbpPrVvVCjAtEEIaegP5uelQcQ6BeWNqtovZfaGsH8/X7RqOwQrkBFaG705XPBIfKwxtL3x
DUxubKGfWkgQJ5EzcQ7E+GSqcGL/San1+viuTJxmVNn3sna9jZIXCSCf1LqLxC6JEloQAmCoU5bL
EiBd9mLKbhPBUX0uQzd/dqOc8JoTBntRlgQpscoQiLmfZvl6KFx5Rd93j6KxrtlfvQyVYk0H/pPL
Zr2NGWYxVQ3K53LMn2oChVf0XjFZjBC51f3JUgs6KF4P3dlq9JYbQKUPfGrDRipIKcUsn+WhDB+q
0D6KSlGEubBC8L5yjsrQ5bdB789m6WNANnbaa6V3+cnpywZU0OAl19LLt2m+leQu31SVVW4ULMQA
HmHupk+uZ+1kYRa2bnRJdHlrmMWnSnMz+PDtxc3bq9F6KLb77EnBS/juNuHO8BE8iAxWOhkzACdX
ikMfmD9HOwXBVh7l1oM5IflguuVW3dTMQdYVs4/U+VqFarIaQQKv8TyHSOryNRe7feBjYNfrYNBl
qTuBmHhVSivYe3wQCHDLQNIBKbetepZHtOZqRdLYXICdZEv7uFffWHcx2IBe2OSafEua+DhIlnQp
mhx6bNvZx6SFAKfhgVN1Ics/m3UyaM+k9e3nMTGU08CONvGOmmCilq2SdKjhTK3kXmvQpCFaD52o
2jh5G63qkW8ki+Gr3N4Vv3IeJxG+ARKDORQ6vEdPu+gVHlUSxiirLHhDtfWFHaFNUCv5LsOV5twm
uMEQCOBwSYbOPDECFmdEyz6BsOiPrly3u9zy3RVIDffWpj+5jH9CbkVbofvcrS0893ZDJimXhLlq
YvTyXYu5clck49lAcBZDMnWbSOM2i1Q4eTi2VUpXnsrGLbeybnebysLXOLbLcSPX6ievxz8AxFSz
9fCuL+QxvxvAP+6Fqr9KYVAcEtQaL8gkgivhm7KNK6u+5FlGlETt4G+N7torhvYCkODQlAgy1mW0
Tst87yS9c0y1odjEzBtYWuk+ZvFwI8q2ORjFhAj0GmWrd2a0AyD8Hammb4xyyUFnl3zN3WrXwOGa
NepsRPDoN2YlAdeL6vqskKKTAFwLLQlW7I3G114zYdvI34tIHeDV6eW5A2hwlKaAh1bdxYxamabV
TFHoRg37INgOF2ixIhkRdLX8qibfWlO6xTE8X8RR1nF4B738e7S14sT+m8yXMCrRXJNPQ1YoTzoM
D51uz3avWXYR+BurWGupH1yatPBOXs8MI1F4fwcfX564yZHb66bem+OCytQDTQoreB3wB9hqETFU
syjLvW8O321dti+9HdVrQoG1Tyh0BjtUENzK1rSOXuvjCOFBplHQ5VSycoqUfIIIkK67MPhZJfmJ
MLJ+4FveRiBWkLcqd9zQ32WMRUxPGJ7dB0w56sJ4JDCirkLQZRs3rJ6x0oRjZlcaL7GWHf2ScTCU
dOxc22qdN8QEyvQRTVP50gaBcqmnxNIHg616qB3pylc9d6s3IPV8RWWFIlkNY69Rbb0osteAsnZB
5v2U2HlAiSFAUYhQxo/W6PK3GllzPtqHJnXxPbHhNKkeeyByDz3VYXp89SqAPOOdFUm9Zt+zyPVb
2cfJSiYGGYeyz89bxgSh3gyQix96hwB7qTYDu8LeE8IqfD7rAoSSi1J0jrLUpQd5ufJzsFkEYwGM
y3B49Jrg9Rh7O9OZ1GeL9qdnuwkCZRrwRluNATHoKcBDd++PFnr7EOZXjQKVqf7VQRoMgP1uKwc4
X2laRJ2tFf7p8hqh6WwrZw0I5UbCgEWRJeQj0YvxPJeNhdx+HorhqffN6kKoMVmPzYAoWlI/wF5+
ItJcrQz05I/OgEFroLrGcXL5ltzWOUkYeJ2MCaeDEfm3ynYuecAwq1cSw1hcFIcRhaVa8b92AFH3
RdN8xftAgxNselspj4Zrh1fRxSJ4nE0EYi9Wn2PLPoN/GJhl9y53sPvas2onuuEBXwoxBdUabBsz
SBRJWBCoqD2dXbfcOBR2ka2MCFdRoOsZoDjHAHTDx2AHmflkpWxKqRmaW0jHPudGYxPlyZRNFIb7
fKj1fVsWzufYeYHL1Mi1+2M0yw2cd76lzgSRkX4EWrtO8eY7qb3Xr9VCrjas1J1DC/Bsb4ADBXfC
lpTksnhrINxbuL02rqxvmAFeHbzbH+MOjSKLHGIy0bbWvZc0kczzkhRdZs1Zk5n/0SyhiGHzdTNc
5o5OZ4BjtBOAnoXj7FzPdda+g/qawtC3Zsm8UmWPV9HVtfNYhmybMvv4GafqNsUo/SSPyDchFHXH
mfqXMTlEQdW5pOmj6IyszvgQT8kknqOnPU7xelnfu7YebnU4jdzknNyr72XAVLco433uWbK/ji0e
I5iwo1Sz/mjamJmHEbxFsYrOoZ49Glpv7vo0YP09JRi+jU4DD61Wwm3V3GOrik4+y4NT7FrBRssg
AMDGDs6Gqd9VT4O94fT0qHptdCCuiO+F204q76PqElwjBkP/R+BMSQ4CA2ZOO9JQhYEl6sbkdQUC
8+9EatgvatE2zRzsMjQfSS03B6nRJ05NmAW/BgvZ82kjQBrVreqepALDLTgSzTZy4Fh7LWiswesG
Vpwu5xIauSAofaSjZudKHx5lf+yhdrjmpkeVZj1MWWQKhnWr87D02AZoZvkxvJIG6clRAV3k6NkZ
RMahG2CkAFe6NXpzl2r8n1JMVTdqU6TjWmDm/InAb4A/21rdkMIpGO1bHysKU8EmeXDYmjuFVfE2
Ajd6xWsDtGH2ze+C+FVO8YJx6p925tK5RZTAmkIF5aiy0onpUJZjK1eRDHzCAFg50sYVrdEAx14t
F6kE2NMFKTCUqX4Sl8lG5SUovfSYhDlDdt9Ym9IIgYewpQAILhvXGYppgZVhPC+Za2xh9WunQOkt
AQrgv9btoorfQ3LEvYYEWA/R6L/5SMEhProbsJbbWBYewhNybgNAexMpPF30f2MJ9a3yN+ua+lx3
yb7sSz6ToAIjK3L3MrbhhB2hCpZHy/+Spbn2CQl5FDn7JzXyjEPcSU8jQYCJ3irvC30yHgi/yo12
CJ3eZ7d+44Sjc/QD4xaylbaOVeRLazlF+E8DMW6ebV0dLkocvvQyq1S/8JBR9KEMTyZNhYuuTVTx
e0CB3mYFCC8pm53JhjdYrtychSPi4XfTWcozsF0baWxpYCGgM04rE64+jdtqk8Wm8wgLwHqQh5cR
BN+jBhjBTD2szMPoU87EAPnKAGhlzmaqyI6xmjDnyxMAmpK0jxrbZ/6kxcBfjE3qNdq6yLP2ADsi
e2n0sjr0sEXWIqtGVgXeuDRWfiVV+KYX/D91Y27U3Ps5mNKwz8J4PCP88diOgL1124wePKRcHrxK
KdkZRgrTaq14a5Rmsc+hgWse7AwpQmIu4c+bmBp2h1Sw5bPJmHkra+yTLavoB404B6P4JkkeGh+w
GJ5WL5iW1cdkwszkE67OB2Fx1K2HYMKNltogHwFG+BOSVCSDGrxJkuZuw7+LRLlonkyvXXnKPe6r
U0OnWyVZTCqAnpUKclopC2/j7gZZY2Lov4QVSAH3ua+8eOdB5zVrDW5R1z8jVI66IZ53s66GwAgJ
3FCis2CwQwsl70l7Q1Q0bgxJsv8+2JV3ApdljFsmq/wl4lC80UYBl+wgDqORCBIsLP69rsxA+9q1
ioJQLu2HCVLIXBbgUAvc2qvwenBXkaRMcQRKPbBYW3ZVvlhSuomw774PP/W2A8U83bhquqI4WvCJ
phLJ41ZAFUVhPyZDchAt8aXlziCL6P05v54uIlopvjysTCvBr3e6ZoTWNBuwCJ9Nrn57r5L3QmHE
ctaQ3LsjGM4fzfT8ej2wDulkBjvtAYskEvdfHIYskdnSwvhOZJOk2Pu5pOI/M/1NKbhPD4eNg/hJ
8Wc43oMfFB3iJG2xxcn2pzgv7j045tNjnJ+wKBR4qdRl18WYSKNLWZ+rzR6pFTyZAH3Mf5PoDdBu
2aHuh7jfymr5TeCBRdIBo25K+HXEU5EcSYrOxIyosGLGeLvaik3vGefly97XFubi1ql8nqiJhOiu
jqpn8ezNyH7oiPvsxlJjWDe6AL09pu5sb2Wn2GL5V2MaD2jyr4cGdhg/YKPyNuJxiachjnI8PqOV
OBS9wPBVl31l7EeyNj3h6+iAPhOHUwIRgb4h7QuFVRT6gtEIEAGYc8yKZty+OxRnWzhSgES2tfQ0
H45xCxrKDA7i9/qqIkZdbcI6+jT26kncufkuQS1dZUY8bMS9FnclqjPW/7WC+Mr0/MUzEWeII1E2
dweRF4kW4xhSNT4QTUQfu+ZJPPi5a4pbs/QGUVMS+VwVYNg34laIP1JtS+5P7WXqmgg6s1yj+F5P
tiHIXc73V0+tFvdXXdslzAbodc9KkdYwbf1dOkJ0rtXhSZ2GDvHZTkLT2o/eCBIY1z18eJ0UJdwK
PSEjSrP/88Pv/gZxiO0VZHfVV+eW89NDTQaH0lZTN2IIEN/3Brnxgwkgq3+K4fLON3eGU7x7a96B
Kj7eQY1tvCyANTlWO81PlXEb2v5XqUnk7XKHGQRPqmVD6V4GF7l9TDCx3Im/pXWLh9gc5R0aje24
rhL/UneqBMxjGoem11qcKY7+tcxp8hHhAD/aiJ7QhvGOKQxLl6kjqD3STjoc66X7TA3MYqSBrq47
JNgOogf3jdEdhtRgWVJsU6vD+MiewJX/+rtmFh9dH6ywk2rAFSZAytL3xvBqqxOAUcvMcpK3YXib
hmXRk0R2KcuI/kwjkqGO1ta1ig7MSvxoeRJjpGgvkuVtfddF50NRPxZOd3AqfS16wnwKtgJ76a2u
2CAQYyEL9mqPQvdxecOXvizKRNabeqHctrsKkN7et4KdqNNFZxctlvM/dkGRF09NHM3niPx8+KFe
ZD+Uzd02L0zzz9CDrRwb/LF+9ODKrWLgMVkMyK01QThPHw7VgWjqqSxUB3WHDwX79MwLxBPv8Ivf
mtZDOtZ3i7kB68OLSsRilLNVDXUiBZTSlc3ZmLCqY5/f085udro+MpWoVHkjexmxmxaBmRUbvDvB
LBjSyS5SH7ty4wX5g4V58fLgxa+K7Pw6LXlRuHSTD6dgil0fWuwHRWcUSTkN1+JIjaAv6SGcJ3H3
xUUy8IwDmBW6XetCq1+LtwRWO6Xi8F1pZ2ufUwMRJbFuGXAN3kKq+2IKLoXPDWtCKT4SB4caEk74
hj5SX4MWuDsyJltxj0UiHns4TU8QymWNPMTf00E9OaGW7OSxP0d6jkCZ0xzEIKMwatdwdnPUczd+
5s1fAK3+CSk/OYoLiicvjhjp64kNYwbdz7FzHvGfs2fMshuZzy6eZ7tU9IhlMJAV2Tpy3vL3qXWv
bNoB4v1yF/PEYiSNps9MYifGxjWgCwlSCbyAz+CSNWbiDvKjogl7a1BONHRResXYzjpmYrIFXrfY
D7Z1HADmsJ+7hx6JRnFgrjH/7ufZ1byKChQvY89NVeZBGC71rdQibSeuL/4u1wz6Y60+jFpa72Rd
u4unujxacZQ2zY9QwwO8zzKU/qGQ/1mgLQOHJL79Ij9P7Fie5jjSsHwA479VEjOFnV+n3RVBdv0A
NK04CdZOFzTFib7wO/eTZH6+4kksY8zyYPhA/4qhZ+qDU24MCNLIYlgaDicZL4HNCL5BIXCbc8vE
kxHd2pOJPRrAg90M35C/B3PRYBnRlyc5d+hpvF9uwlIrjkST//9SzNV62EvXZagXf4zIznPxJS+O
5sIxwPaDCS3CDGKiKzXmQcZjUTQRPztPucQhDpu8avMh+9p/YPXzh1L8ne9mGfO5eWqvgQVc2BDE
HoMPvZi/sjlC6Fq8JmOGHMzaG/SvaK0QT/bb6JBVvi9vRfP50J2+oAFgkMaL53mc6KliRrckS9kw
Jmw5KChFKsDEpkmY+HeWZEZJivy7uez81+djDxPn2mfourUcV8DTdya7VOMavd6MTajvtvhD9PKk
2qp8FNMyMakTRyKZLz1NC0WWjSA0rz0IIEtj0WTJiqMlWR7jUrb8xodzg/S1QaiDMYwxUwycSLiB
LRJ58eZxxyOW8VP9/MePuZKtAqmT300jxSOce974zYNofxTdNVBlC9D09Az8pkFyQ/SUfz4UZ89D
FaCc6mDn8eYjFcSDKbIs4T5wQgTBQ9QuFcsaUFSIZGknsp37o1PK9Dj/9VNPnskeyzszz2fmzixK
HTVt2D/5+70TR3MrcfgxL06ar/qu1ccf+HiWpLCxUZsvyojUrBhXltmDOPefypYmonaeZ4vDJRHP
Y8mKI3Hev1713XJGtBYNP/zUP5V9uOqHX/KmAR+jubLxYfRNrzgezuxVFOO8VhUvvEgIpUDOhEbE
4n0Ksy3JUjYmeIJCv6NNUWsczo3EcCsuvjR9VyMOXd0DIcQW/Nyjxcsi3pPlZVleqn8tW04T751o
909l/+ul3DGdyP1ZCNqv39g4tDGtnebC4sO1JPNKdsm/i1X8U/MPZfN6Yrrs/AviOh/azL/QRc5F
kbrfcuP4azE0iDWoOFq+0WIMWbLiaJmQLY0/lH3IinZui2BA+0MpkUSIMhMiHy8ne+9Mb0UXng9F
qciPhLJZVidFslOd7HkZ3gFTQRtf8tI40chFXoz8zIU8IkpGYthz6Mj1jHpci+GB6D+SrBXKwH/o
avOgYcrEEMTokuUjJEzE3zb/NNwuXcESi/6lzdINlrIP3UVkRW3vVTEhCxumVyeP+qax1Hhci/Vv
BMCAcFHUv3h1F+zmN17clCWZh9UlL27Xv2ZFxfLqiqxHIOXP8C3yH64gysYkAjuhRLxGy2A/T6zn
evF8ljMrvEpYvCVHg8CINkVI3q0cl2biXJGIicGSFUcf2olBdCl794+Lmg+ndE4hbUftCirwsYRK
gWuAaEGkXFNAckwfrhxHvPpZDF1uEiXJQdyZPGrT5DDK1qpKLOMgXvblic7v/rtg5rupwtJUHInH
G2QtEb250RzkSi1ET7QwQCZFRSu7G52c7RjUXJThJl7ROU4pekA/qmH1WbzIf6Japextsc5m66Ri
czBNk2OERDAscUhrIikrditXS941PAn9M99Y5ZPusDUaGJAxIC+RD0NVvL2uumfB2TbYAAhktGvE
XRXPpUygMqlF9pKH8EwEn1ydHvBYI7pTz/HMD7df3NR3j2heus53XaxZxOH8mgdsTo6OPmzFXRY/
uyTiD1iy4sZ+KJtXdaLmI5lzaSmql39J9X11bWKtt8LGEKs4L3Xfmizs9xpCgFsVxixZqGcIkGZH
fCapNVT2zjQLmZ6p1nGAeapRhHdT6T0HSrJXpmvIUZlcc6+sV6LV2CT9QRpzfSO3CSC9rstWVcCr
LhInsfW16QDwVMAUXeLI3smBb6RbJIMwXGZlvyUqCWp4sI6V6lUPcLLYa0Y0FuJ5YuFeFMqX2O1f
JkT7kwcp5Qn+TblBNa5HlYOsKEsQPEoitifKHhWI0Czip9CxUBbUm+sQooVgAVvYqezt7x3DHR/j
ovoB3/HQ6kr+1qc6rlqx+zXNmZKX+MCfXE8GKZ5UL60zGt8covXs7LoeGw5KjTpO1628qiw/lSOY
Xpbk+asqx+YaRR3gVQGyXXI22QLohJLH1CjQb5JlpIxCNpmqHBw3RozFrZ9qCCVhJtDhKOBHyr7K
zPw2DlFxE0ciSbLMQvcsTREWJghvZKG3yQvkh9yh+6Kzebav5UnKL5ELDTsSlDg2UwB4Zbus3MIs
RPVahvCpuRiJyigYbuokAxPk1B3r4SqzTyA12F5zCLbXqH4N7RA8dlMC0SV4dOXoK7Ka0lEU5Qkm
3eguosqVIXymGezWWN5jhRr2o8xO6GMsKcp66HuPFQQVoekArYpN7mWKpSgesquh65qbEjXOwzgl
ZQJsz6Rvwa6mxVLhq0m8VnILV7SO3Rl9wGyu71V0YdxfQxSMtzkHmgPlX4s+t5xfBIbzgMpMsC78
eoXuqba1FEPfDEOVovEGmD7TFP1kWkCdgbUqG9VUo3qFFTwyGDiA546fXwqodpdqSpYs/XMfZcRQ
O6SNTLhpuXpKRz3W1oquKSeRZIP3V2HWFtJ6cGC5O35MsBlRg5fWBTBqm337JerSzxpb6eDCofvz
bunwmUEmglbIClRi2vEX252f/DRSvwxVBFoBQZwXr0+AXaOD9TAq7CUbQ2ScCzttT2ob1oc4DrMb
j0CB8l/LT1Uv0bmSWL/KWvtSohp0tYPooTOLCuqrVD6FLRtHFmKPW5EVFWyFviK/nm7LftVi3LEa
puahEmPKF4Llms5jB5siS4J2y5ixeXeykX614lE/i0uVla7cLMc/QA7DqTNBFm3HB6fYLH9B7UW/
fX+M5uuW2lg/VE29TWVkbdYuFsutlzxjVDgStM8q1sqmfoZoUT3BPW9vhI6PIofRbv2EaR1kqKRH
rGlqIcosLf94UmS/yDZ6XLgGAtSG9kPEYjqUYNBd0E9rL2VHWDmPUTsRFRZKFkdkMCPQbNwKVZfq
PWKbylpkxe1JYnn6VFlgwqb7Y/Y9QJdimuiFe7P/Pf87cZS6ezMr4ZxN9w/BaRB5yeDgQE+f6Tsd
5RRxKJLCG2G4L3nR2/oaCcl3haJa1DSQOzbdA8AZEHgeOtfE6r+hH8qgpJafy9LzD63ZeWi8+8XX
PN+J+rDzy12sotpUjJJFwFqycQsnHnisvMC7NFPSReie2Jq7f1fRtjF2Mm+ea4ZbKAzhOe8TPAyn
RByJMp1VNpYNJopqoRJU+A3+S0Nxytx6ObvpMQf8X06J7Q58hazsP16mbjJEbu/9LZeJBq4//HWi
tfiRIcvV6hLXE4+CbUfdqGHAokh5DaYkRWDiKrKD66JYGLgd5HU5JLg+VecyyuWrpZE4wkHvzIev
YR+Zk0ObqIqfFw6eGIMknaw3Ayg+ylKi9sOpIit+uEZ19GAhBD6fKn7t3RmJqm+bHIDGx4rprxry
ELLjfczMzzH2pCCXRjs+10MRn+0+AHCioLzZJOwzyuxWbKPMV57l3O8utlp+T31Ffu7MTH5W/fLW
MMDe2JuG6YLoIF+/VkP/yypr9WwCLXmzEy7FZk5+jVEzeAsK6RN8ZO9BVOq5d3Wz0HwUdSCFtzGE
uqd0atmXb1Gn6C+KG2SvSnQUTfjmJM9yVUG/vPllPFxaT4mv/ZQg7qd2Kz0qOTSrccWYDRpvyoo2
EE3ZyHHtX3LU4V5qE7uEuRS/JU6Jjrai1WuR1dqqO2i4pm5y3UARf2UaTfuE6RXSRUavbgMIlW9V
iy2CDF9vP/Er34CC5RszcfVDj2XmY272L0Bomi9G/m20K/uTIdn1KckDpJNMtflSjQApZMtIHxHR
QUvXb397lll/AbKlbsYQF3Gzcl8UwGdo2NYdeE+OQr/ejljDwhf+qwha5J/KD2WqYYGKTcZL3jnl
Fr+2HIU5K3tJJMM8VXEzoLndZi8qjOknrN9XolICxvYCAuMTTF75KopMt2J/we7yvcj2qEkcFWeI
1iJbhrb+OLJLJ3Liik0nX2W03lQY0WdvGMElZIavnUu0YqBFly4qbGZ6JegeNhuweMh6Ii27LdzO
Oomatnadra50Bv0Ot5PRZeRBMCZ4a+WiXcPxCU4iawWyCUwhaM8ia2JEhA+k6l5EdpSGbzbf/JvI
DW3yyHidPmoh+B639w5+0En3OKnla+BCI/Zd7Kq6tHgE6LNFdqK95079GoW1fAas0N1VteZVCVGV
LyL7IhqIcnQRd7lUJjdRJBIdlaPAhMBQNiqGqxnusYnp3UXzEDraY6rfqyrb2Y1dYFhYbpExz8/m
YGXnoIEsN4kF52dJJqmawkZmVh42oYOLlmoG1YOvWFiBD8YLCmHxF9konC26mflBZOHoAKlXs7dc
75Gk1FqwBFMzpR3cFZp+oGrSHndluQYoXsRfQFEne+j41k5l7+OLaWjn1JaMZ91PrGseGQAspmb1
IP8aQEse+bQpV6Z1Cm5EHNlTMiqxuyaCV4Hf/atsaSKODKn+VbSqsv+n89UaAExjhg9lP1a3XiqA
S2c20negunS+RL9S2X3V+858q6wefaBUzS6Jr5koGxcxiLhu/NQW9l007bX4Ugaa87msUnljl6Fx
jXMHA5ayRC0FXdhX6Eg/JMSvtmG2toENXeScl8ruw2+NAkDM0OzqwdEb7ySZVrQPYl9+RlWlXInL
W+NnOXeqHw37RsCI9BAdxkE7ELPNUd3NjbtjojnO624hbKmkqygpM5Rx0ai65IypFzP3N62rhqcS
cfI/FXMbUZ0vpfBIAD8j47+RR08ON6LeB/d4EVcLLZtCs4BOWFj6cc6KatVRon7Hqx3MLT1FvRt6
ZOxls4O7vVzCsPSzCbz8ZPmGtI2VTMWWqrMOBnjfI1431UXRdGtnRsnwOODjsmlruXrlbZSB/tjW
V+bOd7R5pN+V82J3EVPSPjN292ezzvQfcBIRi9QZ5+l9vLRJZEFS8cZtWRTlLVTr8qBrRXcK7NrA
3dfNsSVoLPSxAKsy8MHMVHNksdzW/RJ6/WsU6NIvCaTl/ENJqiAVlxk/h7j75kuS9VkxqwS1Y2V8
9k20wZmieA9QqO19MomKy5Ibn9s4NPaEA+IHGyoQGOfKIH7GQGa6o/+FAfgr5EPpp+rhgww6iRk2
k/DIs/VfCcrIatO+eFhzVPVT24BZRqe4enFq1oRNWygP4DYa4Dk4LMG7sjYE11z3oKoaHlS9NUka
yHFyHpUmOYsjyyrZAkQC4dpEyLrgX/OkWJ3zksbOZ2UIpaveOg73APne0o/Lk8g2GspzqRU2RzVs
EaZSmJcdmxyoW1bZzqsHIX1VdL58bYvcfQ3K8YtqeOpN5MYJAW6pxoNo6ijWOVAM91Hk/Nbb13Ee
P+mZ6r66I3uJmVE955plvbr73k2sLyGfyn3dy/Xeqjvva6buy640v+YgsrDMKcpD53XZZ2zu1q0R
2E+sIy+YPGS30pUQz/cgbzStr6zmsqkiyNhxxll3YrL0e8SOBl4ihNe0QPsl7A4NxNR8y2telwaV
VmqbwmyMXYel4K2ZEjrGsKnwRt6IrKhgwza7VSNuW1hWnwE78cteU4BuwHB0Rewuu2lTYiLFe7Yl
7ZpaxfhEFOBzkwfD1yGYgB41fA50oJDci9XP4dgNX/syMNb9VB5M5f/d3kZyaWnv2i7XAZ62rjwb
wbe/rr+U/9v1/7u9+F216GBuO/pWT41w3bFgv+fdUN5VS1f35lSGXEZ5FxUpi9+5TDRBKLK651PZ
h3P5ciJnJTn7UOWbKBJjYls6RSXv6BnJnzIZ+2gn1XdLM1HZh46zKkv4Bl7+ICW1AWESzlevlJ23
tXjXNy06NpukV7IHkfQ6zytr39SVUhVb1Y/ki1dAxGOQEhkU2uVLPSUia2oSpPs5nxSbluUaWo9/
1YryJSvOEGVo253TAEDbUjRfacnHDHpjbz/k3K5vLfYfKJI5XyL4THSqPD06LlxStbeeBrN1vmkI
0BEtdLoHw7YxHI3QW8liOWD3FTYxxONjlUs7TXXGTygydPuGqwrB0zdoWUfxG34CnK8tauOKE7Zz
cxuFja7p2phXPKjctVdwIwauA5q2U6u6P6mlj2b33w47s7mO4WeQc1l8iQqRtGh1b21AVjDRW+uo
x3qOuE7t3hMrku4IRDcb9eBgIxaNI5ouGtoxiJBb+oopCLyYsC/3UpG0exZ/yOJrvwu9/orESPcp
CHGCj5q6fQiqVjnIYZ0c3T7Wb76n4okh5eNb7Me/AR0mvznZxw7+JOk66lhY/97xk9lrfePdiqyq
7tmUaDLTQz9DLnFqoKkTFakCsmHU+U2J4cUjmSxvOydrbqK9aIbB0xbTyAEDNMRposmTHcg8XrJt
dPcQ69jiSxk/IjqEQYSBMZrWyP0OH7TyZnhNtC+g1lyjBFKF1uvjxbJBFsOON89W0gXHDCnjs6MH
xpGwR3ZyhrE7JUXfHyU5yM+JlmHs47bBJapcJJ46y75E+YDXa0mQJGgidxfWtYwDg1zubCfrIboi
uowAVPvI/kS+jUOrubuoPaEbDHaQEQc0UNG2z2OD1Q/mzv1LYCCP3OirtvEJSnmZ/FqxB732e1l7
620bLW90Tz/hPdOuimDory4+VEhQp/GmGPwAJSz04/g2Qfhw4/F7VNlbFz+yz+xeV+jaBBPXfgye
wZL+Dkx5/C5F2ncCv9DLDY9AuWeru6Tm4+x2+r6drmCH+HeAA8uxeOhZUJkDIp1ATL5n4BLVRv/m
gDVgCZh0Z7RR+8cystRJjX9EdK28OsbQIIXMG8DKKD8klYKQDOJ9/S1ErYVJeX9IdSl4cSXHulkK
bFrh/O7rLZQ7w+0ObdwNn3WTtZOieC92xpuiDGmGbIDcfw4AAG69vGsP4iw1jI6l1imn1FK6DbHE
7AQjKGSpOiGDDQdDDrdezUX6gCCiaCKO3hWaU40o/FizNO8ToU/IDyzXEWVFYcNDYwNvneAYeDPy
GivHWmreGgwsT70rJ8hXcEsS9LaJW3YwPaYsinbOdqgzfC6nrKoPkJZ0IzuKrBuXygp2YrjC5AGS
nGmxKJgSNfXxe8r1IT/3TlTgYMGRSJY24kiU4TRO60oFotSloLH+h/NGBKNyCOr/dW2RfffTFj4C
R2ZCq3dlyyni9/sgH09J/LkafP+FMdddZaFlHFUXbkWbas+yY7l7rfOl9ZjymC0nCx/NIjuInDhJ
15znukmcq2FIB6SLxpvTVFAK67T+1PZWsdI6y/tWe9ILhCLnp64ou9RmOEAHfO0pqRrQAFHeJgl/
E8x4QB0k/F4EZchnp6o/T3b368ho8itx7rOMiPsVokBxTZXC3yFnOq4iXS6uS4WoZYL1p52OJU9W
W2u5eQMig3PzdAVximi4ZFuzt1ZWV7Jn+fePfLi01EfwhVT3LQajimDm9CPLBUQ27uQDm1/haWN3
knVpeg8DIqxDcXyRWh8KiWo96ig5PsbmNPoqGQgD3bfnMpi+WCrF9sEiVHC1ZIxLQhmp/zk7leHU
3V2DKRFlQDCVLb5o7IJMtUuFaCfKilJOdnqHK8B/2DqPrsa5aNv+Io2hcJS6kpywMVBkOhoUFMpZ
Ogq//k2p7rv1NW7Hw9gG20Jhn73Xmmv7sbeMcpeAhQmGdKa937S/E4wLbqW271o0Y3+T9fxi1yza
27kLH8ullAFSMfmgDyk0THsq7hwDqEoKxO12NuV4rFDVQnBM0OwTW3UycxcmyHoWH201uZa52uwL
1rr3KqxdOgZ0r3OzVWisV8Uzny726Xk7r5kFAcVchPggU/Qt7HLrqzbDG5VGZgQJB19T1maU0s9V
3Vvg+2gyMNAYfqbZvYRlWX0ZXfqpCLrUnC0R0KMaMk1JGpYAtWCC9CyWYnwO27GDac4CYnt2suP6
HBdYAbdnSyI8L6FcOm97Ns3jgsxLmHLbs3Nv5ddWER/Z+peYeJR3eds8bs+lwqHnBGiJmjy5q3tV
uaYkCXE/Mpfkbru33ahF9L7oanP699B2jzTUOEjJ8fn7W/+eVe3CPqQMorztMbuLwU06Hb5T4KD+
v9f9ex91LG47UVk34aLz2iUllQon0uOUuTUjopDhiZZrZ9cZtLOKjwrPeqId8gVUzPbEdjM5UIN8
ZX1Nqyhzs//3O1qofNVLDdnuf//Mf15i2ikesu2P//trkpgOX9pzHfz9u9vTYZ7yFv955WIpik8c
lggMy8UItv55ZWyxCOJg/c8vbk/8fcvtA8aFGu5dIV7+PmZsn+Dfm89uxi4Y2oN66uI++D+/079X
/8/f1b6LCG7D38+wboXt3n8+7Prh/n6m7Zm/bzrUxV0K2BWr+MHsHfVcrS/bXhCKljbPdnd7ZruZ
t82/3RXOALph/O0yEbpVhnFPtUGc2tTddlnS+C0BFlGC1Szqyk+z6mYYemgapXqy4nA52O7wB1nu
HOSAFdXkS+oZ0ZHCIo/ChQ/mjsMpzvvvtgjdPTXT2QFhmjR6EmjWvKJs3S9LISI7HTyl5UQOaFaA
w3dceowd6VZOm72wzjxiwnsWnXQ9yWEH12N+asMGcfHwrEUTfwybH0Ts7CrV7mKn+C8bVE80dHY5
3a1K6J9xNV4Upp5zRSTiDIKhXgd+lcLQIcPve8RHzDLVzc6Joj20fabcqylL3po8o/smPAtqEeLl
1ofGSWKTyrPbv49phLh4SzUWp3+/FdHJC4oW5BK5qcr99gQetM9+wXHV9BIr5/LYNY9dLsb7kUKo
t1tY6CVL8nFBMgK8LOWDRM9KTcgKCTnEHjSDDdmhn7wJq6lw0Rua+VVqEwlg682chw/tiI+/qM52
NJqo/rmp6Bb7eMymvV7BGtseKyEwHBZS1miY/v/HhoVCAqSpfmhI0ascM7wr1htwFG5tN/e9Ba4p
7+HiTNQw98t6k+RGfXRme/a2HzmDGPcpNAoMQ93fh/493lniNTF742Z7yFEaHS7ZtBAX2lW77bHt
xtBDnTERzMbtJf95AmKeMXd/33h72NQr5rtzVZ62N94eC+PRs9zeCPq5ZWK9fsjtySRTy7NpASBc
HzJpq19tWwnGKE4fqnpXYQi+7zUteWBm/jMlTXgaNeMWEHl+mQirut9unAXWP1grc//vsXyWJSFu
kPkzVUkVLI2hQeb1cJOZmXlPs9/8+7tDYu2WKiT9KO47vywdFm1hTsbQYtbO4e/PJCQ1+7bKhY/O
l+fj2tTPa/Gcds7d4lIdyKVhVtQM4t51M+XOTM7R+oORpP9zM5nt+0DX8mYW+bosxO9D+h/CjH+v
mzIoR/nCqXf7Q7ZaWWRXJPcE3g3XupqDv3vUUicRWuPeg4rc3VVtET0ImmQPelo91mE0nbeXbTeU
ZLpHLFB93H7cXqtBWQ/MBuX49lvbYzgqciwJ2S1ruMl31ci9z0vDvYfLvdwYxvARhS2UkPVx3S4k
SVKpF6YOzv/tZRAwT0zu49vtFVR+92qiGedkYf+r5qQ/KpFr3WMWte9JEGt2WuyQZTAt9v32hNYD
91RrhjPbj9sTAFPEtckpGEneUCDHxj2jZMPwZcL5N5Pm5d9rY3qnhJl19iHXm3TvzCgmwFnGDzVu
iIB4lmxn2JDRfLtvwr3hGpDD4bc8gHpOHkTf4Q01MvoHE/1Qx8gJFVqzTLYbapeFtCzSPPVlotqo
I+LwFMJCwpXUFwIe/p9764/w9V7Lniw/sjVc9HdrtEpIOPTNdo+45oL59U2/uoSGVcK43dtuxk0o
ud6wqEU4uT0IunY4uDoT7ykF+FLNT/Ff4dWq81Ypu9s3VV9os/SsYlfjw78bamSsDtvPxeZ6kKJ4
FavxaFidNO36Ecgmwnlkbf4jswHsBg2SpgDc3ZvtRm/6aSHgqF35G/97V8/dryTTYWB0JdjH7Wkp
Fxyi290U7AzI/yxlzAE4n6EdlL2/W8yZiSDJ4IykjsUIcduKf58G9nJeuzIH2CfEHeAww74gdsps
KFjshj/zIL5DaBF51Rwm4r8CU3uMyHW8qQb5ZrNZzwlxYPteEx/xLNzdtKpqM/5M5Z454xS77fv+
29rbve0/wAwr3omIbaWQknZWBz1os0gce4Labiyjqk8Wi4SsSVtPUYfDKKznnG9tmhMOfUwdKv9h
dgGtpSZ3ANIvihmkLSbm1ZRWropre/1nbfcKoA27BiwI112p3XSQLaLGYtBl1JD4sny6/GfDYFFm
u1luB0LR1nxFKUL6/TTcmtj8EkWs7AzzUo3tdNPF1vj3xhDJdBPq65Yr5o9C05sbLL/NjVs2QMe3
u6XjSm233d2iV7d7201mhw1qJxcaxqqdr9Y4ltpoMOhQdPyfO1bt2uUpKQABrB7R9WtuN9sX/vfj
UBiQZTRyM8PVw7SsGsVtc1Sb53S72y80vMrCnoN//5ltP/3343bP1UbirTDwcvKu4ARyY6yyv383
5iDiwyDMc7Zq77f9YLtJ1h9HRhz7Jeku20N1aBLuEDlUI1usgdwSDSxF8v+VVfUr17qW9FGjxAO2
usb+3rUHfTxlQL4wybNNVz5EI4gx2G62H9MECrGWKD8tJeV4Jhiy95bOlqSiKOl0tp0qMIjp6qtp
9qKCaN2YfOpAdRpWMboaHuj9fLv59KTVK1iXeoTc2IrAOaz0M6PznV5IfKPZbVE1sQejjEHpUscX
Cy3MbRQOPvP2zhvn4lpoXCJKtzEDF8rqWW16n1NGzQidzmLdDCdwA+vSdlEfcN/rx2UkQchyyKS1
X/u2L/eCIQwq9kGSxdJF+6QniJIkcEUWzEeQCQZccDlppHdC1yx/1mZlFyo9sTBS38P+B0+3PBsi
P5V1Tf+OSKKkE+/N2JBZOOd78EvJzsToV/XDJY5a1ePiiDM5rqqgw5ARDxfAr+hJUka6isroNUpp
quCl8oGyJfuxWTOiewMVLi0KhtP+Uusj+cZOF9QgKjqHXqOcfjqbDeNIl6gUfn+R7iWas9RPCNgK
y1SFa0pEaaLRrpYq4FuD/POZ0MxG/qQhjmwVJZU/LaZzCGHdKHV/7PWYjQCHLhEWW1rEeMW7UaCL
GV9cZ21dEgRJPdZ921y613OLpsGOsa1TmR0MZcYIrKD3H0blQEWx+MwfPyie450z49+vFSuDTYRM
x1moPQXeHAc8GvJNvnhUuvMxcx4mEEhHJp7qBTEt6RkOCQxqyT+6xqWLZ36IAAY7kaOStTUImFO4
nmLlpw/Jlmmn23UP0lOrv83j5Y/Jk37ZcaFsWGQrdnit9OGrKaAj6RyivjZKwprmkXljbJOYo6Yi
oCF6qbKOBFwLnxgO7iCnnWAITOFLpua+1a9IEVjL3qT3ryHXiwDKq0cuM/mgBSMch/eyGjeBCbFI
H1XODNHLvB0aZV9EXfgwQ1xfGud3nZOqF6nR5yyVfe+wEBw1GawFoLSM+IxWbm+68bcCh9WrJrKJ
tWl5cxsaFjQgNeWPTUQiXCMjORkanTw3VR8gLji+MedBGMunWXP2BOEiH4mRYilCZdrKCknJvrJG
G/ZLMw3BHOf1XnFeYqUsPTMtwl2bl/RnZLk3LaW6LDF/cOzpDCaadhdNaQ+acj4N6icr/9h3Z1vu
hvaxy4hqbcnrop+/s9z6XesleBYASY5B6HEvX1DkGsCO0tgnxbPwqAY1f4G/6rkEpnr9PBVeasdH
UyiqJ0F2Wal4ASTWCESSYL5y6qNGDcqU9BUHYqiqDUfNiEyem18jV36GUdMCdaq+0+Vt0TPga3n8
hTi3CDr9mQjFZ4lekqkLtNTx7IJMXWcb/TQ4Ab22aR5sWmaIgK1Q/6F9A8LEek9H81pNDO1z9yJ0
XlZo462hUv1zTk93ktThvu4u4TIQIFvOB+J5LdJly/g4/yY5m371U1YOH9pAoLzaz/cipfIflhXX
W9EIJBqdQZ/gDF0CmRzQDAM2jNgn/LYaAIKln5KN5LU1ocCKoZzqiSIrFlrj9we2vRrkNg1/IgXO
Rr1vCzN8INuw3zHaSf2psZ+tqQiMcuBEoIChzfM3Mu7zQHMZeHdtn3hdV7yiF8Xk2LOGnrKEvCTU
m1ZLkPCaE4syetp1Sv4CzP8BdJrjda/SgkDXJBm++/HkJPp3pWTfRaJ/dY1BWGALmV9lDUWH+1CO
w7x3CoYFiYaW3cnREcVz9KbRBZ0KYH/jXD2qaXNt1kZVOa+D2D9GZxO9MPKBY6SynRQe3Lt2NynW
aneu72Scekll0S1ZhbpNNJ0qjYtCgUbIAt4H64WzphX5qXZqi+TORojh1Xl1LbLqpzDsU9NYn13C
wmsS97GTF4FQ8yNCFfpBYU9eyxjiq3fGm540swhUddCgQN8NRgqRZ5RZYCmk0etKP3uKWU5BaChf
DmSjOJQI0RNjJwiV0nvbOsxT+0TMG2PoQhzoAhzMhU5mXD6Xk7oXpHrvndhCP4xmJTHZzZTqzVWr
9Eb6UeysDLFf0oihjecv89LnAfwZcOHLVzVZr3o1P0jL1wur2VvRdLuA5swsyHMd+ZOaZd1WYKyd
qoMzWOlM1ER3ysIQmbZ1GBMlcBKy7t/npP5wo/zJqofLZKFpVMeXuM+PHRqcbGKfSPtuD5INNI28
xIADEbQBRmtzM8hqVuBKGxgtxydUeTM/Nl010sSdYcbBhwYaQHZFZH7M/fRBNnXh2bny3DmAbPpE
f++K7GsEp2c00zv+sj/IdtHFGodFJqdBFE8zNnI/V6tf9QC8PIHDJDMU1WyPR0GI2KFiDIDmz6B3
1C0HBpDA1LpTNAwPZBqRIejQHx97+08nOtAUXGHJ2CbqvRQgfwEoe4oYibxUS7BN+UXvy4cMNI+n
LaO5E657mCz39F50APqgDZ2qyezh7WeI5WfkETE5mqSxnwnFqK74hpHw2WDTdY7IOqSzQ1e4N7/U
or9k6vg28KFY+r0miDAgfeYvbqucOfM9Ii6rvWGw2fTRVSOZvjL1Q5+Ox6kK992xG8t9x2bhJMHK
n9nh5DHbS6j/R1DAdn1N6FIde/LU1I5gscm9ZBWsz8HImKeU+zHh6B2d8E+eE6GcoU8rp/bVGvqL
7vb3g5P75Dk81H30YRasG7GQEd0w5u82nnr4pJX0Gc2Q8iCI/lzYN5gIgI0vKRtabaSimXaOoSIw
Hg6CdcbJZbVcFVeiR1vqgESlV8XhMrxaPU3lJXcmDw7PXZ5OndfYEAFVgeDIKKKnysr/1P3UekWf
j0HjDiRGYjpsY/UkVfeXbVBEzjHk7DKSZ6Ojyq6H8GPoOe6WQd9bwLztTt4adO8gp2QBiDtLyZmG
NiEoUbRTIHdfYRAidIpooRn0DltpsJFtNiORJwsndK0IBt12Mfw7jifTsQiKx66AESUzRd3rBsyG
rk1+EQDfh7DtucBRST643+o0DBcNEBmrMfPohP2TImawm+7wIXpI47OSoHsZPtrO3UcSpGiXkFHs
Zm6Q0yJoGXDkCOODUlU4eCjCGpH6TURHYFDVgo51diwW6ZwImXy1E+A9XMEHWX9rPbXxPHJ4VvB1
0uQilIqEuRGGYsru0iS/NE4/Ae4kVE3k9yxJc4mS6oeQ0dgT2sBYyXgOO4egkvK3BrnOWVpcEhqJ
YGHikM9Z3g5Rc7YoFqO+vEqXoSH5IqCubjEQvVBrvzgMLXwzWrMi9OlrNlkBZI6cro7Lpcaag8wZ
1oRBruYWAVJpB0e1ec30hqNj9K12Ue9MWUwU43nmCYcazMrRbUTJj6Sf3Z/NaiVkmRO8t2l8Nqtx
p+nmRGFFaEZiw3awhntlnOpTomT3RkRBTiZtqZvlwaAz1TTLSEEbywMmbaOzioCG0LMVR7/hW8FO
zdDsxVrDEcBOo/zQ9PtMquwUWsZEMnDPtPJa1GDMQNwLL0dte1zMqA06iJjumPrpYt62g4s2dfhj
KjdELV8SgllLmtAAH9HeZfUOK+N9KoXYq2XzDmThZigXiM/Vimj+aATB1ZOrYdav4uda2FRCaKAc
mgReo0bUnVUCZhIJeukcEC2ZREPao59amHusGVeI+ZkOICDlOJPZbul7YcxPumpdmpQjMGYLZ4JQ
CaaSf0w7lEHeQxwudrFmHRJr+limG5QzzzmKVI9ckGZXaGwnosSvODGQjSys1y28Sv28tuDNVwUy
36pt86GHvOndWdH2FoFHnmsqj6ISewngdj1JVR4cVKxQMwLqw0qXI/0j48SmGGfQge8yNn7rljLv
Q10CS8ZCCtGQ5Wmeg7ejIjRd9v5KwTtAYUJsYox/hRq/T2IYSZnxY1h96VkT7X4TahLnTVqIJnhB
XX1IHFWHKmcHGSmnnuKyl9im/knD5Q8ZyvVZZkytdQb3M1FFma79AthXBEhlMFAaWqBmlbn+wi6h
RxzoOoN9JzsIEy6tNk1HW5MOdUBa+6DmOugp/VuqNeCo+7OSsLdVrfC6vH5O8xI7knUDGDNYKurn
sXdJ9aVJ4Vl5fBhJHIfauVwtJOy1+J4196suljRAyFazmw4Pdjm+2934BUn0uMyzb+naRzUlJrTk
EUQv5otwak34JGPpMwdRa/EoM/th6BxsGWlxK52BAUqjMsh231OzJ9G+MJ7C/tcgVFDdMERJECNx
R7XDYIrL29wUF6FZHLpRT54Tc4xWte9qVh2yKscgTtR7AkeedUkqpjuU+yief8WhKdEC2g8MVAhw
SUOYzcub4/5yLAWRiL6y+Ip+8vs+pcCmwARfFwWpXgUzFFtizj3ZDswb4oNSl7dl/gw2z2XYGR7Z
J/22jo3dlGqsxKTGS/Wk3Cm6ZfjOTRcB7KTph3aBbHB3QHNS2ruxUd+UPGfUMuiHcIK5N4WE4eVg
0Bp78CPZf8UN0nvTOFFfdGVOgTHanklVyeprvFOzE5W0CXU4J6UqcX2tkhZvQx5C7ip+iDa3bAzN
d5z0e7bjt5g55TwPha9I2ICpq88ne36tRJLvQv2QCwbSJT5UPKjRziIHphLDW1ZGa4ealX+Y8l9z
rdbngsCspNXotJJXpxxSTKSzlT1PE1dvk1TvfT1SckirZ0zYMR6OCYl2bReG8ncdkpGRxfW1j+K9
QZDI3p2nc53pv3MFw26cQn5feUNN/4Ui6ZmBeLVX0Kh4DUf8zlVs1oYuh9I4dtdy3rtQgOeZdjt6
riYIswg6W4UtsMGJkDPVSju8f3lILyRJvqswv6i2AtQ8rUkWCk1GT0l3jAFseIiWbK+t9O/RADuV
P2uWXZK4pX3YmnK0l4n+iYuax6i/qwrUKbzub3gzn1TU477R4+sCchiyb5b5pMFCIVju2pgI1/uJ
qymHIobD8hNJDNJv+UO+5TV0iVhOOEdpBJ0X0n5xtek8t8BI4MyRJW+0d7IVnyX/LJAoD0nm6gdl
jVyO6/mSmyrU96Qc9knCOk2l9q/r8YVjFBkIovr1dGjt2mg+8HtMwYcI8G18IlboOdN0JSAB6/CC
kTT0xiZEPfTtTq+NY7zS236yi4FqE2GquaA4I7oa68Q5z1yWqZyiQoOCl2MTkS293qZFXvOuWvpH
o6GlKtBM0LD9VbHxvHI0HpQ8o2UojDfJ3FKLRhmQ/rPyVNzoEpviKVqso5ZToIuIUD7OTlQAkPZY
wzo67NZmMBAaQxKmYXXvxtFD/YcTb8jkZ8RZOcXyIRes1KwWP006Eosi1Le4Jahh1ivyoMYnAKT5
Hg3XfWrLC2MFjH5KfhV51AcsAi/jSm6djUftMyqdT3voXjqVHTMzX8i+eNStMhAROYVEAEMBJ0h2
vulajhZsXSjEj52hvg29+VuxJX1llG6dQXZdqtKMSbn+20ti4JiQp2a4Zg0ccE4AyOBWeLP2Hq6L
V0eJLgukQpDal0y3Fhp33VfdTPvGVl5yIok9OzZGf6wovFUTNUPI3kIVM5SVi1VcqJ4p8psq7H+X
AgtFPCxAKZE/tcOjnYuzUVidrysDNVWJ/F4FUD2lihKINZ93cLUdVnCi6NPqKy7iI+CKmzaJ92pm
fsdOS5+qZQpIkipRislBn+trZhEo2jb5qZZEpg5qvUMV/plpHXJRnYRuM9mlGYPntEf/FpaAg80d
H+E8xHd2UiISHi+losF3srTYw/QYjsavsMdCEYY/S6k86UQJTVYVPynZB8zE0lx0X4lU1Fijfp1h
jwVGr33ZQ3/S3eSxGpms4wD87sN1Y8f5x6zJ16zEV03aAvSriu+cjNc5G2+rFHleGH1SQnwSrBp7
diX3Zj1/DPXqy1O5kCuFiyJwqWCP66jtqM3XTuV0YIoXB8ZMa1ZNdALgdboJ8YdrkkiRdeWlyIlT
qsxfhTMKJujK+xKNF7UBIe2WtzqncGE7h76qHL8YgdyV/S4Zk7ckb4X/05j1l2nkv8O6RmupVw8F
tMbeLji5WC1pS2YPHu+8lOMuJD8elRNeba0+4zN61BWJOB3nLy6L4zyCJYzJBk1TlabeUEr2RjTn
izAClZkqDK4IL0g5+qrfL1NKUmKS7ZfIPuOg/LRE85Evy52E88VYzbrlCHm1MmhtyhC4ZYUG04kO
epv69jggOFZIi0qXK+alG6i1y6ExjZ0J3oDrj0YeZe47OkeXXFR5JNMBij4y8MkZgKzzpWrD/TXZ
NG9s+imeQUXHXlzeGvnLILKAANX7Nu7fYskIfN0Fl5mIKYQl6j6y2FHwT1yXPDzQEX8L7f5K5/Yu
BJTPKgEfWt5oO1KIzrkoHvtYfy8mS7DQiylr8VM5LpQn0XNhLJPHTSoQqTRlaB7XR1Zjj4Rqv9V9
+sXq9wkXaH8Cm0+m8hIG+F7ezPrS1uE75QF6jJgSJaRRf1EY5LQaYSvDbGY7p9CPqIxo66WzQcnQ
RORDKpfKrpUra83XqaC3uwz2nrzsMqhMa2RNP7n7YgFFs4g8O5btbVkpDAj4AzsnU75Y93ozXgiR
hM5xWhR8kwXISkKyosmJbmQysmiEnMBsX/Hr1CS2eDYPc1doN0rOBKvBicAkwmah5sQq9gztMM9u
c8Iel3jtTAbTpBnFL2XugMbbWXfYfvz7GBj6lOOyy8PAxsIBiL/WuVb1hI3bRUWWwZr+NL05IgHG
TYCFZU+z37jzqbKxpGNy+rDoI2sC/altDMqR77NfNArVQYR0+oDYs7R5WfK2O0gq9HbkGiZbGpBJ
/0i+8OfQ56uzi6vPoownoUn3YIc/Npmd/pxrn+jIuNZ0yN1SVUTkHOfvygBQtTIo7a1R+xOWDgcN
FXYRhr+NVAw+LSInABsgXAOIs1rynSxOS05zk4xryRYr59hGwxfaX7Grf8kO+fbMSTgcwhMkZgDp
dKx6V391M6Df5r6eldtmfbtkncAYFvKpEfK967zAzwN7WJIssZS+nNPLolq/ivquToX00nx8LCOm
z7njnNpa0NK07zIdN7ntfLeTCcQ/au5nM39I19GBqxS0Daf2LNRo9LvW4IhwSYHHVXZDPkYZNFEz
McPvA4rrkcPaOJVSEKhjsno7GlEsgE2g7FAtiASaXcNEzQwbQmPU7lKzvmtT+TYVa9DilMpDaBQ/
Y7J0tz2kjYj2tmqyUjYilwvsbDAfMIydG6tvyWzfutGP3hnMZFvy0BwWnHXilJwe08difAmNBLqQ
wxotjozIw2LtTT0sh6mafMdNWTvb5ugxUz2kiaq9Zi5na9ixrG5psUwF+VBachYD3RdLiitr7CdL
LV67wsl3SisShBbRG4wRLOyOfsDNpPoIPTgNrqJDm9ghOoc0qQZ/bXvupI5ZXed/rK/T1kUhGNLM
sgNBpvyWfjaYhe1Vx/pccPIXI63KUDJcAaGCxZ2J+9hPrOEUcpecMnf8zLI0HE3yScsBAqoGyBdZ
1ciqaFiZ9XeWNrBfyvGYz/SZtdx0T7o49UU/eHPEYKpbaD7ZdvY50OTjalMpXonoocur+BSlci2g
9XcTi4tHtzICdzK192pRMFjRzd/VOnoKPxo6LL6WKdSu/aWjZ4lMtr2JsAYOFCMPocVeWVY0OwcV
34m8Svx1PhqVeueWJpT0mbGHtSbWDA0dv2QZRuZl7DCQEbJDG0OpoLzzpjYbHhoy04OOeKMVyH+m
L38bmY2fD/RtJoga2khbk1qqPqWygfjBFSFuROg3Q6Le9qO6L6gpvdnGOZ0sJJYL9c6thXEQ6tDs
IUSelia1PSsrd7FOYMsScXGIItGdR/rtmYPAPc2mF6tEZKr2z0zN+P+XC9IfOrJh0qU3eUVbnXUr
nNrUInpF7mExQJFoyuTS28xPm5amfW1MCqZYeJC5W+yW3uBiPHZvIHp2pbnWnxXWuEWezIwzaZ5U
L6W1GEdbr1Azi2q+Ed06E2qR0xC/gYbPzlrq2pw8cbwbOxGzWyijwIDd0QjkQGOZZZkvRd4Wvq2V
oQ9ypUTLieu1Tn0i20oAUOsheZdPvEU2cwgbeWv6Qog1T6G5mCJ97S22baj11jFNMgRMHPbYfF5a
i2/cmLwlfiI6MZHFaY2RjOXIV9M1ERZnxQXU53SOqgeVFgp7VOmF/Fd2cdaB++5alnu8t1bPe4JG
JFNnqiybWc/OcurKTyN5FCzciRcuiFgdRHlgWGzAiNm78raKCW/BK/upWqL/VejhTqbzqzHiupS2
fO5CvJ7IgNpDSRANp+j+bkoWXqT8CFKCaOtEv2vDGgLbGW4iZqg0Dl0dMEo00za36m/4zWyiOb2X
6qAQPu3ggJEOsRslxoSmRk+r06HTCRsZSNgs2ZPNENwaBxKu//pWzD2nm6nUT4BKqoWywmSfE7X2
PUXmp6r/yGn5Bj1DuAWgcLO5XzpLhYwT0ocOP4Fv8dtCt/ZqjoOCkSH0mg6TCX0PZZTXkRmzRYpP
GstdFyvvbiuc3aC1BK4lWXXL5M/e5YtDOp5gpsPYy1c1Kh3WOZh7qVhZ1x4A+wgfJkYWcNk+pUY4
31ihymyDpY8okeTYUTXtFVjw6JAfeyVX961zD+OCwlCdX+SkHZdOpSs8tc+9ZCJijb2vR2XnT6Or
USjmC58+uo27/j23GJEZP7pM7h1W+yyCuSpKOSE1YjkwTAygY1ehZj+2+MbvIvJIlIowa8KdgrFT
vttKvhsRuV55eJsNaCvF8D06NPTrlBY86sqnnqYAeW8u3N/SovlhPMuQ5WEKvWGHQedTWd1rsT2f
J5vogiJNHxRRQ883Z3a5pa68CilKoEnWfPbKxO/q8o9qjL97qVKxWONR49xzWKHbY5X/RrtBeiX0
U+a9rIx1u/3FN0rZq+KU9ouZH2IQuIgNg0xJj4VKoHMbGvdN56Y3Vce+bTRBxEb25tpFHsgQXGtc
cxf343itnZ2BejZwJkHaxvA5z9UdV9iUKtjwRI19rq1KdCD1fk5Xw27PuoPQNgTyS/2dYrJiqZA+
6qob+nFD6zWuzIR7NE7yqBruSgtnrvJFr338UKIj01cVtJO4yo4x2zKVX7a9slkES6O2Q1gn+a9o
6nKI3KW7S9Ybk+5bgZL2ZnvIyhuijOg81JnFt+3WCJpwOhbIH9Hk6pxLCVZ3FBeKfyvnoG44D4e1
9pQOScp+oL524CUCTddtPzKOjmWZgVjc1yiJBS43etpVV4y7NmQhU4z4IFKvnarm1Ezdk7Tr5aCn
RrKTbX6dkIwxO2Y6Z7R5c+DgIdjYGTI4whOzWiZxlHCcY3Hpg6mgO7wz2m64ytr5lZds0HLJvaLW
2mvv9jUZ3nuHi75Tw2TpGW9AHbtrw5kmP23GPp5+j4MGRdxmLJ8O2othoSysu4+6geSCo4tSqNi5
rX1XMBEL6kV0PkXrLsQ6KBmxwsxZgzbGP2k7B6Ele+ILb7J2mPaAv1Euhld3iW4ji7UKy7J9ptex
PyoZ/RhtvNHIH6DImf5wygUeZTv3mtE+NENGG8aKXvKZ+afguhRBkG6V+WciPzgNDe2amIYM+rKI
9kpOMkKjOT/2/+PrvJbjVrJ0/SodfT2IgUuYE2fORXnLKnpRNwhRpOC9x9OfD0ltUVvd0zcIpK1i
sSqRudZvBBjNtHkams5bmMggL+1RXdr1yPpsTG/m4OwqA5vs6Idt8QWd0uR7OcCtVe2GvZ+CiVE2
+sfeKB6rGDBFw5dLrx/gcRzdCoSP7wVrL6xQ8Wj1he2a32fGCRtx1ElqVzeWnm6fdJDXCfmXdedb
exfIzwGi4qM224z7hUK2PecDsM23OoFsCY8oJ/i6GTwHUZsowS+ZPLVu41GEFsjBysdLZ5A9EKb3
ElxBoLCqLL1+Wrc60P2uOo9tnGyBZezHzrtgFwL1hVhErA1AdWzm9MfxOc3EezUNZ9NsL+xSkS0O
jrFHD76dCoCgehObLd/ueXdGHuViRYHJdrZOiZwYu1I0e23ABz0d7pVx0s4tWCAdHPAmD3dpxRa3
cY13PTbaRWbVz0reTMS5Yh4GfG46zMwS0FPlBMeGXBoxt2+62TQnDbPYKHDGjdI07qqe8qVrBnxb
wtsEZYalz1qfV1tklfZgJnmUx6oOv7/4mljYiXmDgeO08u6L9ltsxq9NFUx8+/VtX/J/MUPMC/Fb
31hT/dU3CEJG0Uynj8igGXg86bnjL00kyogwkLEVfMxd1W0APrHCHqImeuT/f2e/VkXlrnziBYRp
CfrXrrpQeo5Vwn8f6uGu1u33ImmenbG+JwvhLfVIQSffxjjLRVGq9DgOmNqM3iGPquAabJlAsrE8
cBZtOpUc+VWyzrZnHBFKe9W83lmWGTixOZuVNdDzOaklK2x39t1gIf5wGI1xa/MLyvx8m7Jwe5by
xWjDH4ibZUSey2Gbq8DaoL8H1Xtm18/4TBGNzvJLaW40jycnazrqyu4uNTvUj7NXPXbApg/r1gmB
1KlmgS8DvNNitp9RRgB2nvZm6+8kNJ11MLnnAUjaKtOQRgB6HZYqmF43OAxi0hZRGJyLXMG10khP
Fmy1OCvTbTMKdQ1sTrC76JdtZm21fvBRGytKLFjKO52JUVjj5x+bh4pDqQ+jE3fHAOK1Wzas8Nux
iN6DvJxFp5q9kSn83bhymhZRHLa3HMJmD7Sxf9KmwD0S2VgONd7jjgi19WBnD0FRXY0WIwhkqnkb
4apPwbo6RMvhe4uzFXMUKkmXL8NRxbjKiE9o6t0C/0b0byjIWA0kMQbMnUBObctGKdZ9cWkmVTtm
abfpM8VflTGbsqLe5ZnGvpWYcJiF/PeGbO0E0zlMWYC8oMzWatEcfAfjdl/FdgHEkeYq9dpNFOjK
3ZdkqNZVV7MFaPyrorHp77P8zSehV0aYUbq+Eq6UUf9mNeXFVJtd6ibjutHY7yZNbBEPMiALJSiy
eP218Y3Xwjz6BqsmPoE26bAfLhiH3BTQ3Dv3HY+UbwS/zNJ5IoOyHbCBg9NyNDiUBj7biMHXLxBW
LkGvXsK+Be2h7Qs/STca4QErta6D7s5QHrajRYmR4gjWtaj053oIH0BYsh1Fh0o0HUSNzLrJJuPe
M6I7kzVl49jtNq6mrVtoB48nOWTRZZuTIMOach1FRCNx7IzCaqGXg7ECRknJ8dnsFOBi6pSoOVzu
MA+2Y6dt7KZhV0Kw0cWzYFEoyckcqjcv6t7imlxFNC208i4p25YfDZQ/L/+iB9ZbOIj3tsvR69dX
hpoUW8TvyZeNCCuUnNqt4JWQLAn7IqsInikXI58eAmE/RfawU3VjXwZsVZVGPyG/A93DBKPT8kAU
tdMuTj80U1mXasEDA2mIzjU3ouQJq/avVYZsYPxqGiY+bPGeoO6tZROJS5r8efLcVTVO5jZotEcX
H9aydF+CdkbEh8FJ6QFSALTDBSIdTiLF9zTXCXCnzqOKilvr5RcEjzqQV9192RGLaXzIsLltnSGO
YWjnFXcpRIaFO42nrHVX4SRwUaILGZOTgU4KaVZnI5zqzhDpt6rGq0xRbbT2AaSp3YNrEl42XGgF
wrnvG40Nm1ix5JKBRiMBGK75GGPQCd0EeTFhVN8ytV0poFRLXEOHUL9Ymo1nKLqBETH3tvB28yOP
vMDzlMViYQYZ3HSoPl4pbkujvhHV4CzJNXLsxrRuoZTGNWmtep2B6ekdkI9Dc9RbssE+6ZRK+Y6S
A1aPxFYXfYWCJLhU3eZf25MvTxKNc6m9JwTP2hhqBc+1adtq7VOqEgJDFWlmpG8ViN21a7EpYaPY
w1aZ04DoSYXITqj+SHCA3a9Xfy0dbdNW5qm1bfRQCpwhY9ZsBC3snIBm25z7wmzOWh62ZwIQE2m9
XtkBH+kXtVIM+7Q2i7vIVOI7jtXzvazIa/iP6BTx2LQ8tCC9wNeWlVDr7c9mOipDt8bWsLzIKuAA
5CGE+fI5SdT7Eeu4M6zFVBd3xGHKO+Bi94WKeIesMrB3vSlddffRYe6VYGC64d0Gq8+JCKTD0u91
ZS/7AbYebocS+/p5VnmBW7ILIFSStuadybraqpslCDuBjMtfdUnoLDVEfS6yB9pdI2iXiIC2iPuL
OXQ/L5ztbh0z6w9/1JvsDZDS6Ulo/dVfKy1ULMwTeVL95rM6wVrtxgdhJCeV9Uk+Yj0ViCtnkU2h
l941wtPzofQATuVF3xxk0XLzePaAm9bhELUPbuUnR70klpj5fcuTo3Fu8UBYJtBvmmVmD+deZfGV
Q8fKrZc+YL29LEaJG20hNpirj4l9rz/hVUjQbH7ZKkF1LtY+usqXctzimayLeZav1IdYNk6e4xOQ
oHvflumO47SylMUQ5um5d/XHtFR4H6p6MUqtvpfzaIwklFGVJzmRyAD1lZnrbWRrE4nlCKYXVk2S
38qLSMpqE1f8tJDKCoJla+VoXfRpvZTNIJrzW14w3FV4MLOKz33ScApAXZHU+pwnrseB80C2JUih
b5rGCC+E2INN3g/JlRT8jBwoilsk6uxV7ofdXYyk5qpGVeF+rEpr6cG+eWDvVS393kqeGqJv/O5E
/xxM6NnZibC/ZIPIFonS5l/NqnjHVBa6ZJU9O12Ufh+KDNpgZLxlE0D2xMl/NAM7ipScChmOfNmp
BQvHpF69gR3NojoRrQKSm6JCY1oR8AOsidnudPSe8m1ALuSdRMTRaKbyLansWxuE/2vYRy9OFlTf
VM4E7N5q90Und7uIo2TchIWPNYqrlbeYyaOrmdgsQbPhsqzz4wJK5aSw+enK8lY2aL5ms0h4xVoW
ZUMVEhyK/ERhu8NUH/0Kf1hbQMxWstjME+S27qy7wUFR79dr4PWcA58mjyb6Mg+WU2WrG8XQUCGe
+8j5XXKC26EU3cdblQ1Z7bXbrCanJbvI+QdFBeffBeT78xI8G4z03dTF2EWSAr3gFpTu2lJEWIIW
wZmfmbJulCG6R8QgXFaaaL6miXKji6L3yRHfTo4X/ChT8Q2At/vcW7qDBXIDbba3E6IqbnlUstw4
2nrvbDi8dvz+U528uNF96b3ui8iRcgnEGvYA/6Apnm4zu7BeBkvPl77fT3euFuYb10qR20nr7gC6
39ni2uxdsDWtV0YZq08gCiMEk4JrqcZ32aTrN0aRIrRgWD2pCXKBbRyUN3xxSBT5eXwTc3TaGmgt
nOPYTLZtiUpKkpHgSuN+PMfCaLZGBqogM0n+t6aWnrV21Lco2/hnzdWtLT8U+xTHEAFyFlx+ZYcM
0Mm2gNq/M0QU3LIbYUun2dZ3PzmgK2G9NZzDF3Xjj3eyaygmhajMX12Hrv6jqwHN+U7F43vbNYLV
t43vQU9FJ7zPtr2Htilqy4QzZB0Bz21XFn2w7rELXRWVStbP629TvcZZOfKmtR5O/a28YC9rLw3k
JDayqM39tA4mrm8UYluwtGHcHRHLRtXH3+thOXyMCyKCyo7uVQeS4G8Tbn4IVRHpB+t/bQoX2Rt4
SpwGnV2OiwoYyx4yMLyEWwNV4RWgnWEt6/rc8W7Z3YPRR3GTnBD9ZJ3dG6t+RJ5JlvrAS2+QKNvJ
kpwIfpq7i3DPA87MHPIiTOFh3Mxv6LMOPGdFKtfS9+2vfuQ/VjrSdhdZVbhOhqRbtcsrLNSHJGlW
qt6DriCA0myUyOR/hx1ksIaNCB9TmWJiWXp9sXksAASYK4lNxsuPcl1WCPARx/3oKYsI5xNqmi+f
U8iGXPjNxSKljua0gwxMX180b1R3MnCfKQlvgi/m/1LpC0vdKRohfjlQdpQX2QAPlXTwPHiaCuDj
sWvt/fkAWgaVcdMR/7n4aQmsBdXAr0QNa5I8Ir/qBUIVYoKPk7ckHA07e8/03L0NfYg3bkk8Xdan
tnuP3Id6787b3bKEFqMELf2z/JgXqEKJEbdpb8zKtaxvA05EfVs8k8WxEScasFeNSF2mAstZLeiV
Y23zbVrI22bEuTQbOqTMhXKUVVUU0yrLH7ey9rO9cyGuJany4496WfyjTuiOtk/LeN07xFDxvRqP
gT7+vKhqfRu2/K2TCV48DWzxRYsgH6hFXHwlafcmzML6ptjZU6Npzd60DHPraFGwdlMD1Q804J/M
XCN9BsMj0x3WU19Dl6lKwmccLzE1ZsEElaGsa2M8OqhseWNkrECFs/5lw81Ylun7WCDq2db6F1/U
KgjS3OHE3iuH/nmnax2yoiqp+4XaG/7OSzOO1g3ULkdPvxWu9oI/uXKHYHZ+zHRkBkN7ApAwtJsy
LZLnTiWJNiqJtlGgcH21vCUTpOv2uav84qCVVbJRIYjt89ZPn5xx3BOMzL5pvZHDevK8Yxp00Z1n
+j/ky026w3+wHPKLnafdjeeTZRjmAfP7AEFJTisCG5hZvrlFTvI1QpL0LC9GNrTn0myB1woHiQOF
U3oJQPJs6KE5LGQfuJzzLTBtOHDm8Wfx1xSye1oUz2ma5LvPqRMDWLCpdM26LaEGDMO0R7fFvZGl
LIaAZnfI3stiVIFiAZ667536xiYh2OxrIiCgw9RwmZdK9Tx25FWjzCxf7Im8dTgk9bc8SZ+BefTf
sWg+t+xH3+vOgpKV+TjY59Mid6AJLBQO8nM42vXht6QDCBnHN2e6fQpPvIGnPIvL5XaJwpyuFYsQ
a+mtLH42xImS4oMMzrIj3H0Jn5QOG3EDQeqTYwWlu6kLIL79YNX7wGgPsiQvsouY+8liObOLzN4n
XtbYt+GgKvvMgdeVwlLnlN4hoqBDvlqFc7PsUymeukwSYqKVEPThsfqdI71y+Biia8my0n1x+ejM
/+lGw1lCVMK+hTDEJL9e42N876UV3yxeowZScByKpt8sG3DYd36cZnfefOQI1Qqszq86p26bVUwI
DOgOknAwV/RrpTrOqdSj6gSX5ZkzsXhQoVWhN2Zdi9pGUjYCT27zRTzJRoGq/QocSLFTC3CCTWcU
28wG75o0hv8Yerm9LjrEEfRogEcFvRPznA6q25BaD1MCysbNfeV9Q37Ne886tqRG1YiHlLnWAGTj
0yCMYFVECQQikAL3RDPXA3NdDWGI+6nyCJzaOidMSHaczRF1N8wmWshW2yDTOTa2dyI9j8BoGCY3
RW1VNzaINVLoVfha2umhyiLxVBmFDafCRw5kSsPnQiGAMHew/z6SXGpNUN0JXsGLfIy0WLGWxVjr
V3JLRNztMnnoExhKCHiGt5HnoRulNTkpksTe9qOlHyOeEcBh0paMdpSfWN+a7Ziq9o3J57O249i4
zRPs70JVsR+GWbIIPd5FWZrOtm69aVykswdDa4/amVRnQuAS1a25KgPBfy7my0e/pjJzvC2UnyNk
SzOOOCT3pocFIeR2ctxrEIntnWW0wX1hoVkRIvS2lkV5oYNpW+0dO/uZBYTw0GcHWUcHzSQcSASk
33tua+JM2/lHK0uqcx/06TpOk+ZJD6Pv8l+tGT9C0QdvEd9VgukjRhfzGAepoqM5j0lsYgpVZNZP
kzGnD3rv3cw+xmRuoi10J/05prTApcRJdoRS5R61ZnSPpDzJb/U6CYkyyvxNzLOhwg2bpkw2/XnL
JthYKW24SYYybTEpMOHx4aq7qPnrUXnGR330EWFYCNXhms0Vn5cmCTEABvX6MEGkXbcDjut1OBin
PNPjdSgi5RmS/KXnW/gmwu5q1r3xDG8hIy1e/0tXL20vcutqBsO1cMOfXf+Y1ZxUPNbzMiaM+E2v
MuNR9ariwe9+K4TdN62z9I8Wzf2t5c8xhVv027ryAKFMZYezeK0OPGNh/JMQVc21vI01BAHC+VK4
EQqTzkVFt+tYxfN5Td5maNAqeKr+vVaWUYavDpNByNodlUMm/COUEXObkCo+kJVXDrIe4jvBU1mp
pYODLvLcm6Sfmy1kr9bSWrGTHWpZK2/lpXQEuTK7jRYFyhk/+8uWUfO/tm4VHEfW+avPT2OXDATm
tLTMrl6mZVd5xy70qSGZevisHzxf2zkGiXs59O99QZv+7Nug3btA46BFdtjxz/IiEPrke5Saa7tM
0S5pWrjf8vazTz2S7vizj2y2VIFYS4exTAjM0H9QEH8/ZlmjEp+eb3UFxJe8k5fa59kFPClYfNZ1
ujOW589ybE3xJkrRMZODoTii1PTHPIQrSdLUtcVy5ZAj+20ONk72MhsHFXxNAVcLub7ODa8IGWRX
Xw2ya5mMNhxxz1i5o57+3rBrOgT8PmsLw7BXZFqNlRwoL0grZ9d6V809ZUXdgw+z2HJs4WmkOM08
T6Qbz5ghlAtZhMqUb2sDpSVZ1E0oowpczZMshla44gGpPxSurl/j1HyQ1X2Idmtj4iEXjdn4XGuk
ejlC2HvZqgj1gpPmdItRtnlfZ9PH1G5itsc+agv0lBhExmNcoyvEeXR+W1qCmmAuFOOmx1fpWfdw
JvnXd2vO75ZtWLAhkzQ8f75bOWXMu01rBJpLWPpbqYSe8rjYNLkPLnoWS/9QR5/11D+LZR3ARHOB
0MhW2TANCSu7LCdq9pJoSbaTpTEtjyyVUHwSbe1G7HWhBYbhFW23YVUTz14PtT0CZQrSpYdQwU3O
VgjrJE+QfqiQz5K9PwbaRgB2unRmX4/wKpQ6vII38zla9Lcx/hcnBOSPrTI4z6rOy4/uAOvIda9l
Fz/Wc3XmwrOpYtLpTRs7z0NjREsC8eFJtjZWhCfGGD/5GujpxsRiZ+gV57mCNLbJqmjYyFG63hOO
bKPoxlUS92mKTvIlHaVTTyi9kgGcX8qLIhK5VaZsZXGMx5cJ31k0rOriofa9tXxJtyE3pk04X7dd
oj+ZsMbi0Dk3iUHGQ1UhF2NkdcYp2z73pSD3EmmWBy7UvB/HxERu6FfzoIBh+BwyTdPIIorEvuDR
aghYJ0F37wdtd4/REqHDBHCo51NE8gYDmX789tlDa73HPjKSs+yP60m9NTqIlrJYzRPOWdx5Ljmm
r1KxRFPE3bqG2DbtWF2GDL49GwCg9pXCr1VFJLM1LP8tuG2DLn/DwykFJ+jPXgMmbNupcSD699Gj
sOpX11Cyt9jTgb9Y5RdDF+W6QZnwRDTSOheTVuKB5NpfI6Vcya6lQ55P71XnbkrwhhvVkCeJqPq7
qXC7hXw9C5Ji0lnlN68AqqiUA5sxJRbHGlLlOg8t5xngwFl2bSL9pXNUOIi6pfGmiOjIvyH3+nJp
c47662+IOUN9/A15yp5K/g0VrKHHMCtfge92G6+MzU2ixtMOcEC60hH2eJTFroqzlR6o+qPZ1D9b
J9c3fiuqsV7uSBqlG9jO5EkMJXpS8UlfqaNa3QCG7/elFtc7ZJPREVXCZGWjm/dlHLtnINDmD6c+
1okyvTclywQi5BGEckZPrlfd1MQz8xbBhd7IvvVpGWzRy0qRv0v64kRkDsuo+e6PYovIMzbDZrPk
HEDvsuxH2BHYQHtNat0kmrH2BiU8kTZylglx17WsLx0dLBBE5+xkiHydNz2WEX7LCMMNMX5xB+dj
gn5v2CauWtpsr2fb6sk0wYLOpTLyQfHk1fjR2FWBtq6qDkWCuUF2ka1up+dHEgio6EckqFAC2ySV
L84m8c2zNV9kMUh66zhhLilLsl720FLyRyR9bJSpswjq+zy2z/E4CkS6CXC9WUoBdpiujwVC//eh
D2Cy1sBZSCF0e6ofLdeJ70mnBx/1RWIvW02vv6K2Adu8e0NtnGcY8JdbvzC9nY900NYJkuw+7kly
NIravRm9ukQAuv2motq0QsZRu0E6FQe0Ngk3Q6nUT5WqPfpV3COpg1HWmLnPIsJDJdLs+NQWZY8H
iDGi2j/6V84YkLEz/xZaeX8y9Ma6FfPF1MEtivx2jEJrVhRrz0Awj/D/wFpWZlzt9YltxWf/tq7D
jdpwZJN1clgXgMIfwzbdyqJsUMPqHdl6cfjsZoOksus8vUDetG6T0qsvTqcsPzugLMPWLBq/f05T
G3a5bSZIfXKQbGjbcFjFSeBBuWAiWac12YDZdZjuZbHLPWuThQVoCBVvHNcXzw5HumPvAgKQxXoc
gzVKNepOFu04f2xId10hU3n3MNQ3ddOK52L0IbC5d9oQmWdSF0jw++oPYFjqNqoKjjSyTl7CMKtP
cK6gLdNXnXJj401VsW+67AUsMNRz19NXmupEd/2Yiaupv7bEFiDOYFexR8YMyuvcmFd5fKeaobpS
yQ6tZd1Hg1e8GKOuHWUJKUVxdbNX2V3WhEJT92xaf58nSnIVVESjrCu76yCSNvWLD4fqYw4OF8C1
y+kF8ouzrFwy0xGpf21egEL0Xu8/S573UZJr1YDKxWdb97fSr3FykfvVU44j59Tf6z256nkB/NXz
4/Xmtllw59+Mcwcf9KPf7/1+jM8wG+OziL27Nh27HXIs8fmzXt591JUDCbMeZAPdP6uzipV+Icv1
1H1PfID5+DOcvVTkZ3knL3U5oqmiJy0GYn81eJoaDr+VTTvc5aqfHqIeH8qPaT5n6GplXGvRrN03
zy8vci42Bd3in//47//3f78P/8d/z695Mvp59g/YitccPa36f/5paf/8R/FRvX/7n3/aoBtdyzUd
3VBVSKRCs2j//u0uzHx6a/+VqU3gRUPhflcjXVhfB2+ArzAfvbpVVTbqowDX/ThCQONeHtaIi7nD
RbdimOJAL168ecsczNvodN5QQzN7cAn9HWK51870ruMBA7xWdpEXJy2dZVaB9y0XSti7bFQwCUg2
fhSbN9UkjI9LOmk3JkvrgdwwnzVqSeYNqPxiq2h+u/jsJxvIuWGgmYdIJhchQVGR7crM6c8iS4ez
vDN+3c09UE7J2MaBOw04mpw9Xds3YZvfFiFQWs8cfyu5mboXgTtu/vMnL9w/P3nbNCzLdFxhOLZu
OM7fP/lQjOD4/NB+q7BxPVt6mt/0rZrc4G4x38PerslvzDXlWow4kwHbGJAOmS8/q6PKRTawrL2z
QnJzlZqqQPBmqG/d0K6QUKBu8CwBnFTtAlh9f5WLtvpeJlWL+0zwVALXv4Rkw59U/SmJm/bRgDR1
F4PllrVO20RnzYNiKIuJRlJlMBTE8+cxAu7B2k/qCvJ+K57AWiTLyc6So2zN8vi3+Yfit/kVQ933
bQXR0tNwPfW8BrGOujsTff7PH7Rr/MsHbWkq33PbdDQoX6b59w+6dTKHDaufvRMR6dGL4fOTn7Cf
unyoAikLiH2o5cnP+LO5z5FFrbPs8NEvqFuYwuiIHgJzqk6EdeDDxnzhUmtsMc2cKztnxg/LW88z
51tb/9mrENZ7V7LvKv3C3aNZZaw7p5m+Nc1irImHTxjEbNRUb/dtajoPwtOusj3llEPEXC9gcnrW
TYW88bLunOmbV8cPAzHmB9aAPyZMgB/cqa4B0HA5JOiWTmK4drYdnNq+OMsSIoHj9Wd9d8XnGQW+
rsi8RWeg/AjMxVh55mcXhjZm9jFUV8xqNbE/2eURKI8A6RAk7MPhTvXKh3HQNAzeOmJJTjP/Lb7y
xbbXYyvUFxX1/x1gIeujaI3hTQaH9d5wMAkKc5FimMrofzfrPLwy0EL4z18Nstt/+26YjmGg8qBb
lm47hkWz+vfvRmx5QdaXtf2IWKi6kAtcX7RkJQDbHuTaNyjwsTkVJQe5LMrWNKx/tqoawiuy9XOs
bEV5ZA+7tLj9d+M/BwR647MZrvTxmJVImmUNXKXUNv1zpAGZlHdWi0sI6oEdTsDloJETilzwI3pY
L5Ww7R8LoshLhGT7RzNCbacdV4qiX0w80Z8nJ5wOWOKpUFwoeii5rh0foKgsWr7NU6psyvPUaPmz
EPkSSBbpbUGU2m8Ca2c4Nd6qnW49Qr27M8Yq/T42+EY5TVjfI3ImdrUPt8JvIvsRMPBdqFjNzheB
uYOhd1DrPHsRCnpjPG60s2kgtwjHT6zd3OqeiBo82bVuvf3qms6GZrIrrBjto6sDRz7vC2UlGt0+
myRIphUaWNA98/YIvJQDbYta5VnXo/RsNL3zqqfTnZWI5BWO2LsdDNYLuf0WR3Bvevb4OS0Ly+oe
4cNCB3H19j6JIPiUbTXcqgqsIgTfzEuWcfbq7Sq4ITSpbofWbE5Wb9o7XRncg+sQPDeUHKn8vlfx
9sLgYbSQU3TDPNy2Q2HfQAtV2B6P0xVRHX+d55ikZFGeAABymoeaSMqS3Fv/1Pi4pACd1r6ENvou
ddErZFqnL/wl1Xe+vmdySva76DElaPPg4LOq7MqeP6cj1nwZ87G8zYryFQKIhiGBqcK01MoDCaE5
utNztqI+HRobScW03wxkrV4CH6NzmKkAiS6YFsXsIMdox2lkukX5H+5E3cXfzRI2FTq772MJZqa1
2oJcSOKjo4AwCyxQQoW+SNe4FfjYXFpPvTu170ocbdoWQpuVR/puxKYIQYW4vUtzz9gYrdod7WiM
T37sF8DkggK5JFhoCdyRV1FOG61gn42KDRI74P0I+Sj2x0UWYUoAqapEgD8WDZqtEUORt2oacSs7
fdy683DAOtkxDn+bRnZ2wgaBP2yp97qCEenQsyR7M8m8RQwUfLOTPiD6D19QMbN3I3jpp2D6nnkT
Sn9Vpt7q5ZTtyPc7O1Px9asCZ38WDSlfa7/iJM+YzHF+tLqaPxapGW9avnpHYRT9WdEyewUraVjl
XqWusSlOSccN9xKUIaklRlLUF1lftdP9Z9VnfT1p97L0gedIwvpjjv+1Tk4iX2Hoki+pQS7GCh2x
slXDf2i7sr5pUkhOShQ8yCpLNIc61sYLyuDBg+NW6Uqgy7WVjZFw0oMZQdCVRYhN5X1ubU1bjepl
DQIR6O2NkUzAFRqlgQ2O1jdKFF9ISKPzpsFY75xh/MLjNCI869aXEgXte731f+vWjh1QEffZiO1x
VxA/QuSfp6teOjxyxfjzIotpPPL/Yx+3Gi3LuHpajnpSeFCFB5VCVkEk+2qobvOzDltR2CcIaMAS
ZIDv1sXxPz9PdP3vmzrTMYXDXpqdsuDHqXF6+vvzpGSXOeVRhm5kExglJ3ZjLA795GytVui35by7
nFCKc53mZ2lu+yzNbbJng+j74/C3nv86TvYkmWA8/nqFX+PCWKm2fZVNC0SYCqRkWoymLPek1p04
D4414tNFjbyMSTFuFU58iz8aaiup96z64fTkOKm6AtEHNkl4Z9hb0R0/cPQ+Km8nS/Ji1lCIWSiq
pSYCTqhd47SAnJ0REB2inZbt4MPRuhd7DL1DaES30qxcVsk7BT+uVetPaKXMLuiyQRMkhmHxABhy
6zWQCx35dVXcExbGjTZW8AWwM3EfkEo/lgrS3WOqv1ZTnzyEmvM+wcl6rDTkYkboCgfNi8UNbM9g
pSd+vS/y3kUb1d/bRiPuEB8o7uMi28aplT9bWR+dRItzgyyCrtNZtZCHqIaseB4nPVzi/GflRXuj
JBmxOSLMK9i/Fj/zXuSo2uE1U5s3Sa0AluWgBdNB6/PtOE3fhA5tcoxBIPgidB7bQr+TloBpZ80e
k1F1j5OwtSOGy8P1X3skiD6iT6iR7e0LbTNh2HBkS5ueI2QN1siQpU88y95k7lHXX1r87K/gtGxz
59mIkepmIcBAJ+LaJ7l2iKrQho9biy8qfK1gEOl3TSH1LHvw7tVDO5IGty0baa8CJHuQxmJpFcX4
pee4QJDLFke9CMMvo7EMFac/enKb4gWtf8LZ6zSofolyKJDLRqln+VAE5+Kx13/4mnnTq3b8WqEV
hLq06z07UMqWap/ED2MXaiu8ttVrErrNJnOV7iyCdNwNjaofRlxTj94g8l3uAH4Bt5VsosoPb/mP
tavOGMGx+alVbwo4HGejHKdVrufG3leV8QsapUu7GNxH7Our80DwGTFd6k0P3UcjGOg2L1xDCT/s
Vzc1LuGpzCsY8TJma5CHkt3iGBXS2P3Boz1+NvkINezsX/ykT9aJ5bBzjvADTbTYW/pJq78iO5P4
qvU9VJFDnlDEv1j/n7bzWm4cydrtEyEC3tyK3lOUK9UNoiy893j6s5BUixq1mZ6I/1wUAmlBsQgg
c+/PeI66reoy4MOqxQsWZMfEjMwfSRz/SqWufLSKIl/886MKxMCnpa9uOIqGBDVqxagSKPqnR1Xd
R4qFFuXwJBuJQ3r82dYaHrwphA2jnfzx4qh4TYIwvzOlujm1iP/c96ryIuqjMYIigNxXXqIMlffR
ppqeWKIYVMbHomg1s3pXBPm9M9rx3lWCbumXPQhztuCzXjXUVy0ZAVXlkBMce5MbVvG7MvNvsGrs
F8lWyEx1SrKBRPm7rit5J8mY1ecNWjK+lV4q3VEfyqneJwQB01Qbvrbo2sF76GRihaA78IOIJgtn
uP0zlIWqUzgdUEXuDwFktY2Ja2JN+kqGMmRo4cqK24mmAvTxgO9KuWpz8PRrq8PStHZb3FpSYhD4
yHV7UXa9rNt7vdEsaxepl08NoouZmwwRHWsIYIvE7okbmmdkcKr7MtXL+wYOMdss8yyFbXXvQ7Pa
ZyjizXNZlQ+2VcMJk5XkKZOhjU9p7Z81DqkBGJvfll1cQteWviQkvWZRWCrn0ZrgGuikbG/DQbO8
Deebuw43DU//XQLAHrXBOyES0q2tAK9BWNakBtGx/VKWASQaADYrCcPhL75lvjYuDjBBgfueg3GL
qB6c1F7HEQZ6YlA6EL3S1dLdozZcvwTZWtfc5IsD7m83mH4JGZ9iLw0P0pifROg7Ld2jFRrFo4cU
xK5T4G6Kei/1Tq5SFY8aWsOpA5cMSs5Sr2uW4Kzk99XQfTzc6uBsdgs9K7U70eXWIIqNjetAjpT5
PO0qIt1qEt87YOMXLDdkXpST1C3Ofnh4opaAm2CyTXAG2GncoGstbJqDXwIYlr0WAkOITuKQhP0F
mQN3lttp9YSohnvHbrb5IvuQ/xNkPL6pbnWp/TwDS14tB4R1oZEQujc8BP80vKubyEOAEZ3ZHWIo
9Y/GCx60dkzD3yiSsVydYqt9FW0Bdkf38lTKsAl3eb7di7aEkmjTphjpe5s25Yj+PM6JSnyau1TF
dhDoERJZoO4zNvX6BEyaAobbLPexABSoJURQQYfFee3e8YtsHvAz2bCM935bnPhuFrxGFUxXE8u3
Y+zE2lbWyFsloWo92CXpg4lv8AtpV+5+4l0KUj6jmkoXWyG1jFxEsO091z56BevNQo2H16zwdoET
14dKjrSVZSTsQQrJ+w1ENJmcPNGbf82iWnmxmiifF3YznjQrH9ajpuYbzQWPE0kxLNaQfEfsV8pO
K5XgAD0jXsjIoaObEIMB5zONQwPWW/e/DZGlsDMcfLS2e540BaAxr2y1e8uPkEREo/O71X1lyQzx
Hm8X3OOQEoDk3efdzsKDo0v9Hkg4DcP7ma4M/V1tgPeTB8M8t139WuZO/6UFNrm0Uj1Z6V45fIHo
MUd0wXnE6hkJCjsLZnKtB1+aDNVvjZ/HWhSdsQRK6HUXNCRrwMzRA27CAfeUFq+TmiSk6IXvrHrH
nvtHanTNUSekuoxyNFTyacVmjnF0GVGRAUASqOQvqBMH5I7mSCt2J1ECpQzDA/VJOwOHH0e9sU09
y1npecWTQYaOAPqgeQQrgDl92XZfay+/D/l1eHDsFqDcM/8Orb/doLXed5zPscnyAv1JHo/XhQEy
8jyon10k6l7yWhnXTZJCnJ6KjoN6jITM1e7ayp/VpZ55/OeXn/mnd5+paarO/4ttKY6sWp+i3grM
enMwC+kRqAa6hC7+OUMxtie5S6Jt1ZWTcYyfPbrYH/EYS6yfOVZSXs1NfOs7GATrBrgBhUF30BlQ
G/34Ls8089Y9kXHQFFPHEmII177T1AZCYpiF1eoMUWorhgSJ/l8cx7saxbpfJFq2fZNFX+uq1WdA
MNMzGTV1nbHvWCOPCNLEBm6EzL73NRnCnceiXAxCpzK6R+pbxnLFv2ZEciMJHmHD3IlMio8R4WOE
SZ/InYi29xIqrp/bpnG1U1n/LfD2540SqGfN4M1lavzT5U9BWcI3rm7mvfWoqRISrM0Q5S+xgcqE
P0arrkAxlgT6mCM5yGnZSNWung7XlhSLxZmo7OIKRYtxsGdeYvRI848HlYj7Lk9ScyfOyvezvyp2
nYF+1lhji1BzN230ZnJ1yFr7AYogi067bXaKVFh7SLRoj5iK/hQkiAdOu6BfSY7OGBbtYlAiBQzC
unwJxfltEGa93Ja+rT1Zcc5SPz6pSBv8bLpuYasVd0mBUyPpuPRXgPaWBeHjC/KnYDs12bgAIzEW
WRSYhxpO4HrMI3kTyZF/MAYjW+ojaG/H1599HIAWMWIoe0J0+PpMQRgpGbvHNEEpXMZ19hdKHWGt
8wPJEK6xuhYGO8KSC8wy3gbJoxtcB7FtLd4HDUrm/rJKNBhLkELXQag/lPtp23S9kqtK3aPsYrWN
6lS8anV0fuBh+sHzWHvfFMNW9p0WhdsxDx0Wu0QZK5e1bNX33lrEIAtSbndGMTjXGGSCxP+033zK
kYvv5EiGmK+gfNv+ruJ2+Er2uF+WxFPWthFaU3WhhdnZ06MvKB65R3IZ5aaq1Je07t2jqBIHUXSS
eFlrRbj/VK9Xqjprkq5cpMMlagDdiwh+kjvlXpzdDqIu8tp8HaV7nlB2y75NfkiRlUWv3DX2yoRn
tMwWKwI7NfFOIZMmWodGNval8+CVfbVRk0h7iUZn6Xue+SDjq3lf+t1DrPYaQpeVs1YAYgGXU7WF
1PTBMsvLdN0Bv5mLu1axh3TtDFggiqJoTUx4AsqwMvL6tzFtzbDoJaEghSZVFKVQORTwiy5u9lMb
LGlfYcBxEAtcX1ni81wcrmte1UZ9HWsftZ0TnGY5g1jsokNrd8fq7kksydhleqjo+P4+D/3kwRjD
j/XInu771Egepv4GTrevurqPB80+JLWcPkUNzlLiEwVJvmHpb887rZXX5mjwH5D4MCrqGvxS5GdP
Uo0g7tR3SJt8kxAfnnWR2jwMvZ+vclsLlwZZwRc3SjSQdTpi9nxlL2l4zmVlmHJNj9d1+1jk2nzU
kGVnbWxtE7eRsL6p2V6GdfHFqKOzN8U62zDfmqhhvHYRpChw0cGpwJ1pAw+/WgWeo1/iNEYFJZfG
nzUC2lH1O3Vl4zXNLgSDUZR6P4Ff8anmYxNJ0RT0/4c+aVFbr2jjPYuUA+C/YjkSN16KpEJaOQXc
KyRBRWtbbuoiG77biL0O7NVd/jtnwDjqY4ya4L4BM7eIkdV9bZISyBzinUkGMNhRQAfGLJI2/A+D
aiHx+pTU7aPogeMFG9YgfqpztGTImAWo1jbFpZmCb6KHhS5QbrTDIeeZNsf9pDqV06GTzQ5zokSZ
24oPFykyQyotU0OszAqfkj44ampcnMXLB11q9vtmfha/26ntVgJu/6H0Pg6Ryfa/vHwc2frz+98y
DY3Mj6LoiuJY6n+G6TRDAjmGC/jj6GD6puD3GSS9N3McvZ2D4zR3yVAhqjGdeY3LBkhX42AeVq50
14HlXDapa2zR/C/mCrGJXYFwzF3qy4+RFSFYxqNqBQ47XJouZrI3elc4etUJvwGU53KyqfJY7Uye
rM/kLp9TO4IIP5VkD1WyNHyM4PecFTN1tzy3EepKLeN1APiGVGlynzuVdIzGtp/oUei0OhJKKlF/
79dt9T3xm58GAjavJQE0VO7b4SVECQTF9PgcDV53zJAgBAZvZ8cSv+p1qHTVpmR3ihipRHKuaB96
VR73cYAFzYjw+lCk6ixEnn5pOmQVct51Px1E1zS+u3WkhDgRuPX3Ac2nS6InkL10j9S14pTfFO72
VM2tF33QkRDVzXRlFnlz75v5IQY68BonqDhMeSW57vzZ0GX+2QqL+07yw03fB+bOTQ3jeuD16eXf
YJyzzvR4hWZZ0P7uVN63ZGiCwvniA7Bb1Jpc7iBs1SdSYrxKm2BYwPfBpjJy9VPJ04mMc2EvEc4n
+WA7PvznJrIutgtzWmnGb4oHTj6brLJcC41YFhfLTLZf0GFrv9t2kN0VXVktwrEJV9AplBlPgO7F
MUEnl7rf/vCMYVV6ReffNdpjm+rOb6OV7tlJr2sd9c7BcnBNiNRZXSsoCCS+vYIh4+wyNGPWpi1h
Q5zhkwbef4yRG5dB8CKDgFJSG2jmMnMbduBpfVJzmzhaOgTfm6g72wZJIlJOxGwsZ4YKEX4MCOds
AU1undbwj3RIkE/NWh/17rEFnIFL6OQkKg5FgV6JFGmXdqqKJKlEMwuihCBcdIKn0eVfejs/Y4eY
P7ZZ+aiUTnwi3y4/ZZLynHmKdVTDvMLiujx3oZ7uczTH2ML9CuUm3cuBd0F9cth4VoK/bhlk+l4i
9uwsRqxsXjuTqDEePuVSFKXBPNk520NTbbtjY2If6+Ex9apL4SQ23/g71WkOSt3YG8lOFPysHXnv
O5wVvvYzyn1vBVLnrV40RgQxCddMXUTZ8auvkoWsWOsOT2RG0lMRh0+sTqrjAD8I8+tO2aJU2D7L
Nk9qU46TFUGSn7x3u/vEbrVD31trI9Z9qK9mSUBP9+9FIxYF3T027tY2H6Pv5Bjp0SnGsHGCCOU1
UQ5UrIUg3MQIFaGulxNZfmYZ0yw0y+G1NhVNzYSB7ijNJvXGfBk4+TDr6krKSMVp6e56CtSRbRIr
Lmy2ploMGi+xrUozH7Jo5zvbtBrOxRAaJzupV+w+ManRfuJKxAovrL93utGexxr/ORDV5bIMXseS
+zBkpzM0mJx3+gPsx+6pinxnX7gjSnHIo837CBOFJuSRHkiNu5a7ILnLuZ3POFvk53Q6s3TlnPDQ
34kq0dgia7bqoCPORFFW9eQoKeV3UCa7bKJllZHcbjrYTQigUbQCbyTyFn0LpdR8DJqhuyRoM8VT
Kc9wAQu8FiKu3EuovHLIrPTtLI40DLR889ut6tbt1tfR8oLUBld/H2mhmj0E8W84+Pa2L6pwYzeu
syN+mawDXfEOXRBUK7/UoiOpREQcc604jXZpQeyUgdl33tnhzbzOkizZpfZYb31u/3UTZPZeywZE
6Af06XtMnhEJC+QLKlioR+id/JjH96gNgTqwxwRmfhiuW70sN6Hn1CfQkYgqOXH5qrrpQcbS9Rf6
rZtGSauvYYmfgGlpCRpGbAwhV8nrNm+iGfa28UIhirpRcGVed4Y0vTJAH9uIkX0Du7VQ5dL8ZefJ
g8IaYlYRVDx32Ip2aDn/1rXy6PMsfPVaPmHnR9kZ5e1mXQ710eZWWkWq3a2w9RrOsmUTWzB99UU2
qu+qmYS/U/MgQ7SHmu+bZ5Pc86vlIxxUtEp1GSGKLwsUbfY22rrIzgP49aTqjCxIg9kemYACpVqk
veJfMiRtdHtYk5jofyxbJK1246gZB9g3ytx3OuWLDveeGIhNotJReGQvKxl8duAbI7xdudgSprQu
adX9UryIByVZe3bElXmfVGBhtQBFFDtph2PiTNsXw/geKrn36MCwWmMR2axMjyWSEgz3zZB6P5xO
B6GZJsNlSEBOxzGc+TJtmxfCEyRI6BFMC2e7yJJ7SNpQJvpqLVtevLFGeNXKCFWO/8toNci1eXJ0
kNRBV3hwrsBTDWqA9E7ewYkKHPfR0PXqbEFXivIQhDUiNMVEI+/r+BCMhboig1wvSqORnhG9y+Zm
FxQbXi7ScxNO4AyAQ0fRWjVQCSxDf5TlNgWfgy9ojuKqUWInrultt2kaDPFGW0lfndj6RdalPxdO
qJ8zzf8ZTM9cAyODvJXwqFSJw0L6MTdt0A6rvo3Si6d2DvHKpvphOogywon+ha3Gr0IOrKdC1kck
GqJXe0DQPptMk5PpMCiQidSQHyr6ZCqO0QqKA2Np5Qt/slIWHR248Ss71J27W10uoXJWGjxYpllE
t9jozbN9nfs6WWwqKw9UQ9uNL5DLsY7M8hRsHAFAQl+sn1st3juh89WKNOcQaOyv/eph1DCgU0d1
P1bOTk9Kd2s5NkTEPNJmIy5SQE/qfu3ElYrGczyc8ukQrNMhSZdsjoN1zk5hDlRRfTERztLKvv9N
fm6EO8hChd12KcWYe9ROtuiIffO4xOQaqXAe1Lpk3Pc8R9byIIXzuDCVJzP0rLUbIfjOT577VYm/
gJmJ56NdseCSsaEYXdAjiWZYyxDzoXmH3yv0wwHryaJp2jtScg8G9M61qLsdlMr+o0tlq8TV0E9A
pLBCu7WqXuwKJ8vU0oPntsRptE0M7Rw5PltUsBCgT1ehNo77XmtT8D2xt+7UosN1AkmjUmMLSITq
ISHPdFfA9N2IOvTJzbt2RLdBluwzspXWL3JRc9SXa9ezL57GKjlQ5W+yJA1g6rJxq0ssBNGrmTzS
p9BEIXUsBKMvsHTi1072VQAEDlqbRW8TAPe3sqW2u2bUzFnU2+XCRPva8AMSkpiD75F4wYYXS0X2
a7KEbuSImpfvuJfB6i6e6R0cw/SQRQklAixRs0ImJ7snnpbds5ZG4Eqppflosmryaq98QmkxPOAO
xSIvrsunKM/soxPpj/x+4AEPMyRP07PdeNHJagj2DOm5De3keijYxc2LlgTwMPUSDSGgzWOd/xAF
0/flRWZ10cS5Hc+Rh0uOptT9qvG18Xytkw1zpcY22Iupi2hgt6CfDGkvavIO/RDZwLaglhpgEo5V
7JsmfjuLtTxaZC15VwC31aTUQ5/rKU8iflex3C5j3oSH0kAjHelBpE0Uxz2IAz8DZ9PU1gktrPFg
lCYvgCS8R4sPIe6Mx6LgeCtjj9Qp38zGmEjeoq62s60awU/JQlvFqazCciE2ycL3GIzJyJBmBUwN
3dXO8jAYMw1tq3ufT70arCFeS2wtC9UbzzbKdoQQThX5t9aQdV7Trr5zchUJwVDHJKqNDn77c9Ay
Eq0N+GvHJnCbB5G1rdyKtdh0BtWlwklsOr0dautIlndYtk1QLwibkqLILfuuk+JXN/Kjr4ZEkB8N
qvqZ570yq0PXewCLEiwQVHNPpsyPIoi+sbkiAd8gkac2Bq+WqSgO6DJ1hLccogN3okntLROf57nU
xepZqy6BXnnhTDZjmXCSRVYyRFFXxpAKYzHcFdJRQUInH4kH6JERo8wmaffiUPgKywLfbJbISL/V
lXUDMLpXi00fl/q1X6cghNoTikJswVnmiAlBOFf0Lbpx453jDtmj4pvVpavQqu+T7FHHldWJZOl+
Wqi7TaW8aLFT7AkQuNeikSdowA5duEzUPIRR3PbSIs98dJPlOCYXm/1AGjjbhSl8VO61gB2z3t8b
UB/w8onHleG49i4qpWc/hK/QoaKuN2X1iABf+ZiBRspRvjrmnlQ+OhoGhC3OSTxhKdrkgVdKS2jG
rd0jspDdAb6ue0xD86cyjuGLl4TlJpBRhywcL8JOg3SP3lXBWrRGeo9Up6/noFdodbEkJ+IioVGi
yxfeH8BYqO6tNt3HPsBWk43mzpJGAIOtoa0NrYL25crmk0Gec50AYMIqNzOfEkIJa50k+5y4Pq0I
Ra7yjNe7FFkGIRa/RHZdQUB9Gqs6rbfKlbxZXMc2gM542xPnmzqzwqtQz3a9pWjFpjlY6pCurkVg
Wryw4LEuRee0i8lv9vg6iM6yh5p7iTTm6jq277GQIKG9Ep21tsbC3bfda2tsVkiBY4OI9ROfWQ5w
LyxaUkLiT4hGdGfJsEYrNGzXhuW0p9YbrCVKX/nejnagT4JHjFZbRe4eJcVqH5Oyf/ah1B0yPe3X
Ratr0M367oSdxAbeuLOzNCkwr3W18g3pq/x4rWrBuR91ks0u+gtY2bBjRgvb38Il7k5ijrSEmcb+
OVjZaT9L8DtjiRdYyAuE8c7zeuWSKP2PlODUtzz31TtQHsYpcY1wHfT2tq7H5NwY0VMjR96L6aQw
E3QstEKoIS9lhEAksfZhKVoBDyB0VsTOVrRmevmQVFl79gJbe26+VUXirVUfXkzeobkLIRl7P6lA
hjYkyYl2xzhsnRwRCBwerD9OkSobtjq8bHX2ocOHUz1REPwdCB94xsUdOu/Z5M8jIQuMt3e8Z41f
270bZ1tRkoxOP4VoQolSOKbZEYuZH6JU8kfvNSvAGqNHY2Ysi2Zn9+ToxKxhPcIrApkyDzFdOw2u
/HbQpY0ldd7pVs2CP9/GrvckOt3qIRMrC38gU/ypIfNCGUXbZFjdOosuxCPY65g2nk9/XM5t2TAa
paI8RZG1DLp6eLVH052PNaDmQUnlg6wS7gI7PbdD9sg+ruOor/rZURyKGJMpcYaKi83tnfIOt8q3
Oly9/mjNEpQ2WiwCRedbg+gcT61dI3kfWmOw/aSwu4qoBLHX66xVhYBqha5L2KD2TIBlGFO0GYO3
AwTSdBtPB3F2a7j1uzV86vcvutymH80aZJuY/zZOFG99blf6F10+TXUb+7ef8m+vdvsEty6fpq/Q
83v7+H97pds0ty6fprl1+d++j7+d5p+vJIaJ70Nph2LZ+MFFVN0+xq34t5f42y63hk9f+f8+1e3P
+DTVX33ST13+6mqf6v4PP+nfTvXPn9T2wAxprpbN8mGyKwim21Ac/qH8oYlUFKOwkXkbdS3jfpVd
Z7mWrwM+DPvLK4hKMdXHUX//iW5XvfWRyTuP+B3+5+f5v7k+mxm23h2W8X/+nj5/D9cr/ru/47/9
3dcr/mmuGg6EUXQYxLz/tbfv4VPdrfj5g/7tENHw4b/sNoVoiaeLfqoTDf+i7l90+d+nAlPfID6A
xpMeDtWx6X1rUYKIR3GeIpYr1bHX0wrkDkUwWki5FbY7l+wqwyoU6bG7qnRYUU7NomM/eGDiAK/A
mq/LrZrVvT4XzR4WOXg+HsD8IpQkqtrRiXeFwyowV3MVf0HkTHSSShiLFDPSDEAvCU7vDAKuu65H
pOcOQWXy4bgyvJ0a/RhhijTVioNqvQ28VV1HTz1cZL2lWVnF3zANkjZI3mIoniTRipwU8Sg5yS6g
Mtd6kdZHzTbTi0T0ZW849Vm0iV4Fdy5qnmU/V6YeopsK1f3OJ9iyFV1QJmOJlLI0ZVbRIc4zMFx6
CFhwuoho+JdXR5DvbBmqSxD1L67sDN6+Vd3vXqoRgZsYprieTziwiV0qyngu+bDunLfmW4P+3sXU
JbpkPV0QxL0OE2PFQfRz3mcx8BFbZrqF8GEOo0UrQ7IA4lQciBJaIdQZmm6Ha6fItrEWrofVhzEg
T//o/qEWcim+Rr0mY0hV+Sl7Td084qWLpNd0FlfxXdsivfepngVRMGd9ym/o04C+9vdt5C1vc4ge
4pCzvb1rcAFZ3erEmR9b7brJ7V+f6sUkeWXvynw0t6JRVFlxt0zkYVKx6Awwk+QJjemglcj9mKVz
rReNol6c3Q7A68ydKI5tkMIlmmaxSaa4Zfg2Vgyr8AGcB1qJsUaS9EsgAGixhaPq3Jk4Ap8ZR5AE
HS+JXy0QasJ2Zr8Mnaw+d55cn0slt7ZWaz+Kqlt9PY6PaGDY7DXoKg4JcOSlqXt47U0jRd31GmKm
W6W4jm15w/U6ogHPyS9IWFRIyQ3tTpz5g3/vxKqd34m6t1NXanYmWPv87lpxPXfDvIVYyMGvB9AO
9dwpMGElh7uVa02LkS4qkmorFZgeYyktyeV/nNd4ssgz0d2ty7bf1QrMV/i8yPmFWrGTnajYRVKD
+aE4vR20vOqXBtH8z11Q9kK9qvWat9Gi3QttKj901SS3E8PrqWPhoHTqNsFXonc5IOO+PFWxbe78
CRSBlrP8NckkpPILKA7vPXxTUbCO6DA22nwC/UQJ4POlqLRGP9urG2B3eTLHeO4NG1QZqFuZHpmj
KbbHnXIJyKLubtE/S8mStRnX7Z2oy0cECtlSxJeabNi1H1CLDifDupobVV7d45ibLIO6DOe+EcLb
BimYAgfBZKJznfI+74YSyWPqlKmuUUz6VMRor2XR/GmeXg5PSOp5m9asun0rG+3e6SbdCFEOXV/b
2SouBRh4za8NBJ/AA/RW893X6oDEvdrOZMnL57cZmjR8m+tTHf4x2s5Vj5+qTTmQVpKKlcL7y+PD
e+X6toFNNM6IISgf3jDixfIPb6TrS6ZzA3nmAXrCfra2Zq5ExjRBURV2eYb9RhmRXuEQv58NwO3x
ZX8vi+a2i64jPtWLIjvodgXy/0vVNTYanjr7XYyecAjWA+lwO6Ru9VbUvfquASayF42i/joWn/Bw
5o3luLgNI6ruztu8UGa6YKJjVYGGIuj0uaprQQAIWEEp16petQFa9bZOLZx9w5SNaVAVm3CMC3yy
Y1u+dAaxAxkNupnoU04dI0FVGCalwoas207tj6LK9lHNZjHaSe6sUuRk5qDscDf21rjmNaecILOq
J3GGs9NcHXEuuNWrBndBohorUeXIgGrvlD43VhgPd1D8GH87ENbjLwH1PQ8kZ8oMTM2BjoWF8n41
UVdNl+wzHIqnq90+gF8ik4I96PVqH+rTGHcxbBZgsKqbMQ6KFXFqZIebBG9TCSVtFfENv0m67zYi
ULPS1v0zHklvfQPNGj/17awvOHUjYecfTU8hBdBUsg+uvSKclHprDc3l7tpcmAERSZAOb3UZxKqs
L+KlGHEdLOZBnZqgXuEjXTbNVWbgKOdiRrP316LL5yHT3FBrg50YIVrRy53HqmX1JrKqk1xyhVg9
/3XmTxNTsVyJim++GWIUZFTxqSijaturPg4j8FweRd+wbz/3ldvRIE0D9EFS0aGzFF5JgjNQqa0E
GSaiOBEKZMx1rq2CbSBaLRugg2gVY7OGPOSb7oDLPDOdPDnGQbYKeVgnAl+An7oVRWvR5Qi6TK1J
lu9wSAfQVCmrEIgH6hRIU4ckU0/i7NZwq/OnVhAcygpXKnzyphHi0NXWWwPcjZ8jGb6x60ii3gaI
S3yaSVximLwtRYPofLt2PH0o0FfVoQDWpFk6Wv0DcLzA7MNXeFBOPcivHl8AycJAXwDAV14LQwFk
lQ8PQ9bBz5OimEy4h0ZCKlskP2X34MWjfFECfrDTcDFrWqflpife++9mdbEhUXpJsiycDJON0dn4
uLotzGzwWbi6SO0+UAPvBbGljVcQ7a/tcHzMimzW14r0DH8uO6qo0WEmSC9Ii6ydTcwERKuDihh/
ClOKVjElrLxuL1rxfv8wZYqzn7iSXWc/SSngo+vi/qmrVnORpajeNLZvLhMC9s/SGBzFe/jWIwb4
uckDy1j6lYFEmN5KCO4g9FKsxDp5xO9ip2Or/GmtDKmSFfgoy9rOCN9a3+pES1CVH1qGntfP3XWp
TsJnjWw+5htoLWAstPRivdpixiN1x/ciSVHvIA5jam0gR+cHU3LAqvV2tq4UO7iIgwPAI4/A4olS
MAQq6tX1Tmv1CoPWIelXSdO1PGQZMHL/XyxkZWd1ECirLIQjNBtqeZvXjXUQXQbV7Y6mPa5uA1Rk
MNc8QWHViwFQmTFXM4rg2ud63TE65VnmXyfRlLI6+QOJT/EpLGD4a6dwjTvRVxxATcdzsE3dUp+m
HyUbuRE98h6keC6HcvuQNVX3gG2xOgs6w1+Luh7E7R5U1E8UcbsHUVVk+gVhcvlgTVUd6HR8RExW
kVMxZ9OHd9AX0Sa66+jjzpwEyk4tu/p2SNxXrOa7nYODw25we1Do4lQceLxLUr27dfjcC+Hyt6Gi
jyi6We0V2BLSIvPLXagGfsli4K1PkoUDprnvo0WzUQ5vk12nEOU8sR7lrvRWn7qYlcwb1XOefKPU
t07j6Fu7lQKwg6PMqTjcyqJd9BTNVoz23bWnKJu3ntcm0ZWExIBXLDojopOYQ5zdLmmOnqTN/vJq
oid7VP/OR3FohQVTf7JMKZqjIR5hgkOxdXzqWo0ze8QkCQ2K5acGt4sRXAzjzef6rN/6eaLgCFti
eiom6e0Hdci7o6d6NeCkxFo67CzvMZIu79xy7DaiKA5RYyNY1oZ7USqQ+79vjH6eRr5/yqaSo3ve
PcTM25ACFY5Dg5KuOyBqOHOaGpUBJ/mmQP8OZmi8jNwiKmqBYvh04V73u2UVJOCUihItnLq7Ly3Z
f4AIAK7SfRAH/KpxMc8NdxtPdXYFUHUcETkSrWTrcRL11G2hO28D1BYIAw4G3ORUQUVLFtbY5kvR
H+xtum8z6/etP9RA4F1mdS86FG0xzLzWH9aiONZ5AxjNDGaiKNmxdknz5ySK366GbC3W0rFpbTTs
3EDdZBpBG3uSB1MDkCM5MoZzCTPrg6gLMI3o2cr/UdY3GkS5g6hwp0GilyiKgxaYITiaDKvtqfXW
cCsiGqovfQOnjPJZU+z80GPqdg+rmGQTMkQzA+DjvO6qcUkW3n9wsQy8lwMb//I8+VOrGKs3zp3o
G2u29yDGQ+7/PF708HX+vz5d4f36ovE2B6DgJXn56uQYAfwA3wUdglamixEqhkq2VC9gZngICRjd
j7IOvS16qLSK3o0ZYIbna/1ZHGqt1A+5Wy3Ush7OqQnJIwldtAqnvzAa2le3Msr9tWSTRqskfAUi
8XW8t4pPl/xFa0xI7MPYZhqLiYL/kKLOjBE0ukBlg7tdGeXlFrhgeOkBwF56H6PsKeE/1WRy6GzN
Pv0tmq6dJoOSuLCDxW2Mh4fv3dB6b/OIBjn+/znP7dr9f/88TTti5GyExaKIDaTHK3XVIka3qV2N
9Vbcttp+KJiGpVes7WNTC7c9FOB0ahBVnWi99hHdC0g5C6V24JJMQ0RPMbcoSv0oAxHwEHyqo2JY
iErRfL2i6N5DQlpAvsJ1xg4wkhTP0XwA53OHkfqwbsZ6IetYes0IaujbAD8joNs882uPV95elB3x
fBftxHIGe5EXdb1+W9e4fbAhyicduUG8k93ENjLYNZqC73Xy1GAGJcycUr3Wpyjv6NfTJBu/tKqR
b8R4MUoMUPj5zPmlIIsyjRcNXZvYe1MdpGWY9PA5UGYFK1Hsx3eh1k/F/8faeS3HjSxb+4kQAW9u
29E2jSiJGt4gpBkNvPd4+vNVNodNcbT3OX/Ef4NAZWYVWlQ3gMpcuZY4xLasDnqdK621/3usLJwn
0XfPvfH71n2q4ZzdypkNaOV0VipbnWvOk5z9H+J8z0cGF4682M/3H7ixZGgC49XKBMDsG2eW2Nt4
jN7xaOVAC3JIvjMYeY+GF9XP9BpvbLsA4zzbFgDm9MlSZnjsM1QJSInK0GlovYcjSQPAvFbPpkES
niyQdxQvb/SnNVAQsx9SL36KaFZ65pDxs0XlMAhI6qGsol9UtfepC9326t0QKaCrEREycBpdcPJG
kJU9pq7t3ApBG9Tzj85iDTfC2RYqVrYu0ZK93iTm7kTaNqdudou0wWmCzJKDb+WnqTKS+bOTpXsP
KM2u9hvEBNthuaiMxHqsabTaD+htc2d0UHBQtlCDqreu3O4UIo6FBRC9CMrr2lx+DhH6uKSGrUe9
La/1NNZRvup9pFGeF3rFHnvlWoZeOxrufNlbXpBsuYUu15lm/n2KtGnWAp1uVwhTcM3zh8mjAUAI
sJgaDPuN2PM+UEKCa3dxWur8YcQtHzD18tMHOS9XPRtB5l2VKaqYidoxiuiRn2jjJVB/+rbOMkpi
NJYV3K3sFyUczDeRi4kwh9pgnpc4O86289qrWmbld4o+w/yVFNozDZVot1cLQoiDXV/2RZtDkA9n
GcDHP38NmBP/IWwj0jKKWGNedPpkLIi8hKFSj11r5zbF+6GthhIsXgk+D8X7YW7lAk/vwVhvhYe2
yMADoTT9DXyrEV5HRl/Tu0BDZ97WENYKOy25Xeso0d2M9kprTTdV/3deOfZ1DMXTDZ2k/Fc1Wg3B
jjZV0H4qq29RVCIlJN5FhciZHNqOJqmT5+MYLWfr2h3/rFGJpS9axclyMiaJNNAKDT3oErnVJsrG
gjZoDtZqxNrl3JCwX3mObEcH/s+/89wukJ0qa1KfSVHcdCCitggfwEKuJnV+HuyTYUh4tyo9zT42
NXLOkL3SAai4M9UQ1qjlPojDId56SuxZeR19bB/XXs+PNOA9s+usvg2F0pWtkvB5GIAjGWO1PIdN
4mxgEC6fQy/3N1UVBV+HuIP236Fnd7DoaKJsEFwbntJjVYwNdpqGp6EhVA81vHPileHZK8H/17l5
HiVbb2JL3qvuT2sAHmO1aJ8kSeAdXcV2QvkMFPtCzfBmipq92GYglytiA8qtphRjBXu2WsGmoWsf
GGa791utvoQ+xd9ntO3+YWbp144Wg0d9bMx7CMLzjdhRRbZ3BepUV4EC9dL+zKuZ8S1cm/6aP0C3
A66V/UF3W7fpoiC8Awu4fqq1/lHskVk0qH7aDokxLpJ0/WGwgRP1blY8Jy9WnM5/TSva2BW3tcex
7tfLBH7KS90uok9sB8HQuyUCvy9mD/+JREJvtjy6KbQwr2/WtVHQ+VQu8Q4Ki5weqJysUasU28RI
q0G+XxYvP4LG8+7LBkpvLXJ4mr2dRSWpUrElb2dn7+ksnavjUEKOlUTuY8zb6xXfRetODjSx23dO
GuoXbm5VSp3jvUOGSPQ91nXhX0nsOSK2yJ25DphT5KA+Qe5XPhltnu5DHdh/1dE4lmp1vXVGL/+z
n9Ptai/zS4TG1X5t4bI/R3SqRPJfI4QnKkf7r0ji5cWOEDdfS6g2L2C3KfgVaXp8H6odSBcH3s6B
/BPhyT4mEyubE09tNMQfos8MOtC5CUqnGdDhwCHeIPf50aCos2h1S1OI2tO8m6bWpgY833TtsU+y
4k9zJOFrNUH9aQGYiGCXZh7mtda+ksE6RVg0/WyKBeIhN6UlqqQ+bFha9wm+3e+Uno0bNJr6T/Ao
LncRYs5Wycfe6tVSHSDrnXYSKwdkob9DYQcbtpreDMlKTyWU0mxKH9hcbscVLSEAcfauX7z5W9+R
h6sssiNr1y9fEHzaSQv01KZsh4fY3kmXs28iA++7LnzEMCSjCjtqT0m4LPvI1yqXTplOv5ZD7Or6
teaoA1jzgrsIp2BrbZOWguFHwb2RSoHySLjqaf9PpwhfQ/JCOyx9r80yI9vO/RqyL4caDjKf3HK7
vvy5hn2JlFi03MhhBXd7s8KvnvuLdykmy1LC4B9CytSab/IltjcrLBy789xznJxFWXeRvi31ISzz
77XAKJCTgXLFTHd94ezQxiwfnDpno2lnKJCZSDJ0ZsJOU89pnB/09cqx2x9TXQQHc9TXrRAiZ3PR
PYqtD8Z1e2ZK/o82Xc2lw4/W1HOMrJW3HYr1ENbupPB4LlOeypbvSp0xuvaHcJq+SNXy5CYjTBnz
3+en8qZtWTQJy5JDNbiHsRq++MkO8suNY875cVrGMd5nGq2eMC1/HGaqyxh6+OIWMuILGb2F9uo+
JjezN7usKCOxS8RbvNiRAezu3+LlkhIavLgNBEw15JjskjlUdejuu7Fd0TH6xyZnij/zaFYBNLYS
4/jwEtKv/zqv9yeagiRyyproOE+Zt0cg6n3MecUe4rULqlF/uWPjXjeNc3f6e8gQ1ivaovkDnP9F
VNlOYWLyRZHzbeppKJ4PNjK+38MIyR4DXZB913NnE3aBurNQiC/H+whoMRhWGKQVB0EXNQVyE/CE
SpRM8qIR9gXl/fekvsuOr6USIzEQS7ZL2t3qbDm2dlQtm6x2Z6jfGUcrdf5xoZQoNk3Z3gfSdb3n
bqXY4vGIm5ywQWWR/BvYawviofSnTeXtSisX60EOaz96O29CO+dsa2mvo4SoR5uiRDmrQF53N0H0
fC8HstVgJFpy3uUcwuBoVMF97GbWXTu/SMA78zAaB+hsi63YzmuQkwP31HneaQ1xuKURHM2IV011
qeHteqCA8sO62hCE/+rgneNPSq8j8p98DnE2AT+D2h748gXmJQxKUMIoWjVIDdtHy6zos/bs+66E
ZA099vZRBYhJAuSQeu9NEqomAlZ2ThN/Xeu8/K9rLVX/LUhS49o3443nOt0nOaRGZV9ERjigFcTL
4ravIEUy18C+GvS8/zSORfAwFrHKUa35doom+yLUiT6NSVxRiy+N12iPdpyHiq3Mx+jz9WSGrtYX
22LPwcPM+jIaauM5KeJnkWGcJ173msyKr2QorTvB6iHyB9uj9PAUaYD2h3EjAwmKezOil9H+nKA/
dWr0ITq8yEZQU61DM9h28AFLGx2/HJkhc+lAfr3UeSl1KY8k7lHCEI6KH8OWPj+1hk7n1e3EZYpA
VbZQHUUAJQZkAU7/IS5GZALy5UZMcqhhdbrw1syEzJGwk9hXSpzuDAvgE6+5bmY79Ro07Uf3UrYS
mTzi5FQOcDiGux49mI1sU8Qm2xI5O9vOMz7YZAGbqt9G96thH9MACmQIWrB3pGE0i3pXrZ7fnOjE
aHd9pQ6rlnbvOCYUmWNsFgeN/slDqwqka1YXB9oM0KNX1dSzd4nMP2cDBA0lvWRLn5K3/wCTl6F4
a0qOJ+8ZDS9weqq08WnuB8dpKeXNVr7JQcDDLqCLqK6crygGD9vQyHQKHobzNRzMlxDWpXtxDr25
gSTP/NwUUNEvZnwh5rjwzaM10Yc7m4n7da707qpENncnXifqtH0UpNTR1AVCr3m9wGnJ2ftwAYqJ
7y6Q+J1/gMoU1CttLv2tg0I1Q9IuMiwcAH2LYW7zbLzWltK/HcIl2XVOgoomjRyrCf/p4Gj2YTIr
F1KLKvsya+2jBACg9CC7iKz788yVRqMfjcEmOAjtb/mKaHjvRHytnCrYINIHP0zC125UYJfzQWzl
TJY3DcqLsz1I2unQAJQkz5XQfPPrVBlqAqZUc+nTrd7NXT6lCV8mZ4jaejMoGJQc3GogUSWnbQoE
q1eHs1tsyxqhfjqRCBLHxyVO66Chtp3JQu8ss3URAPrnMA1jdz3WQJfeTBFopFtrhmgPfabTKS2H
49q9i6n6ZL7I+uCHSC3AlWweW+0ky3BSWnCV/IXYm+JCgsQiZyKBgTKGeeTd5myODCuH044i6y+L
vlvvbP9l0QhNorHsEt/bmnROqT2FbECc0Hcv5jl7OW1RlF3OPuw/aBT+NroreFoVAb7MPCTpTLZY
Dc+xnlqtiZOX0w5IvKf9zNhMOwBO/k1qFQ0pnbJ96nIa+HRtpRmlaDx4hBvv8+LSmQ5hzd9ZX/tf
DO6f5PCM8HZN2/bGtABCZqNnPfE3nzax1ut/af094sHhTzXHaczXOaGhhbco37U3a1ahMTMt26Wo
2BWT0X7puT9vRkhc7ttuhM5Dj9h9xcX60nlwP8AXuWzzDi5Hb1qQes7K9B7o8Xzl+ot2YaLO9Ogb
QcPOhz4sK4BuWV1+SaYHlOrNbx8mGX2rwbZqV499C++Bv5jelT0FS5FvLF4g6Q9qvUPmlNbXrJ3v
8sXP/8ysjE5K3t4+wa/Z0mNKRKzp1td2Gu8kf/a7iLc1/mMETWyo0dAFvPOH7Au8FOhsKhjEsNep
bn11lq6lASz+LICKKtbd6xmOrRPMoagtoJ5zMRysGfaqAb7di9oqR8S3bBOtdpZJy+S0qMxHNl4t
uoCWlEUFQ0Fjp3dadDBQsUlbpS+sXlN0b0JRsilv0TZgB4LAymlID333KLyxBiZyJzCsKJPYlalN
9fJWlnhbR0ypA+9xqhn8maHvdwE90ngFyUd0u7pmdt85frcd4rj8c1D79D4IXhbEWnc5G61ThNPr
4yYGpBOAtDu4XUoD1Vs+FToAaHZrlMPdztM2i+RPz0YHHuzNaGhsXWQ2RZtmY8L5oB7Ikbur5pX0
2lIU90h5GvRZw/c2NMgj/c7Ruhp7CTUjIqN2mpGNAd9i5YjS2r41LXiIjzOpqqLq9O7pNb8zWV5x
mClQ3861AQPYuOjf++w5jVI4iMZY3ybBgiIc+KZbGtjPAeWY7NtcA8+npf7F0g8HR++9G3cJHW9H
uiQ7oByuUEZGcnInmundJPx7oB/KskNO691VbtLELv8yYNZ7C/T/8zDD9HG2w42zt/Msfv5NvKvs
ZhJUIBs7uMgq6D3yrOVXqnKSMtb9qN1QNnYu1TNhG9QGSudu0aPN1ljPHZWXticJSXLgLm6HeiMs
m4ufQWmlwXcoQ9tFVP2/TWoMG3BeuRxJUlXQ36qDBk8l8EL0M/r1H5typLHt7mx6VbeNjvAL7Ma1
4Te3KSpqj7E6lLOz7+oKdnc1kgOAfzvpeOlUlqAY9PuBWrGM4HCEjwNk31EPo5uzKZ3b4mYa9T/E
JAd3CKorXzf708wuaeOrsnV+IhYKABqmeB6OczbeOFE1bCFCd6gxTTX5dmUUj0TK2SlcxnZU/Cxz
XQcvk823bJmMfbOO00awlsZE9w3v5XhkLDFyJgdY0uAtyG7PZuh7AXDWw/A6oe1q+mdX/T4zvda5
1vrA456smfzlhjbcL03k79LMWj53Y0we1QkeTR0sVzzXsIe6hnYjznXSdRoqq+ZCvL7vNJdFGIdb
8fo8ao7u4n2ns3j57MAF/YQcQNW27bCtWu2+meAWk8jKoTu7WRDAknXMlp9O50zLXrxmN6AiTL8r
bJh8InAc6UNq1teyrESAhISwT2s+ySgpIaJky9ncymrkrAZI7JsFGi23uk1sdE8dY2Qbtsbml5Bm
VgoeCTRRyaRfTnyRryxodI90ZXNrbqP6cwM5xkafmuRHxR8tJOETbaCo3elROl8OUQngQqVO2U4j
5pfEDax4DAuziq0NaIbsyEMJvpbaptlGs71d2qfGNg+LXwJjDxGAsCkOetkkm1jJJmmqBBcqTaWc
HFAwzv2dmMTpdhDY6IE9oeFHhDjcASInmS+28yKGM4DRLYY7seudNiFJE2R7+vWN23Zoyss6Dh/D
VbOh/hJKq6gwIbIy4Ehdw/TPgmc55CrKE3cBp2jBZAe3LQE+KSPczYTL6SkU6kqUmQbKUkEb7oLg
Oa765f6cAlg0m7aAMNEuJXEgjqSz5z0kyu2OG6z1II7c7Kh5V8YzBBn5tVdVJTe+wLywiyG4q3t0
DQonQVAhXNet3nrpcz/51cZbi/B74zd300RCfjOvLzUbPv6qVU8Hydj8zOziqzNl5cug8V9L//Ly
hf1AgUZb3j0OY0VCwHbQEY7n9XKJvOG60YPpJqFA9vHK1Wy/v7KjrqzF9V29VORZqhxVbai5zlce
h+xrWhf6Ni3t8X5NygMkZrBxr7Z2YVeL9t2a+J4HQ2Y+QQfi76H4D27p+R+vqaMbF9aU6g8ZhGZb
r2vqb043PCvQNvP/htqISueafdcMTX+ORi/bmfzoH6I81C7o306vkyztjnOP2K8TrNVnLw4hjI5t
4wdCGq8fw+BjaGEU/RgskoAfPsayBv/6GIntV798jJYXm6PFe/J2mPk9NxPyFRQhis9QwVaPVs9t
RY3sQOcAlq9EUflOTLxtdbugs4YLGcr0eAWrJMPemk/T6ev2uq2aSmMAPeaQInurnexGK3aewsoo
HtlqAUzonSf0BJynMVJJGESQbsTWRpFC/SquK0iOn0AYFY9u+DrdjTvqiYlDNsEe9Nuht18PnTrL
gL+72gi6VI3cZFzJreQWiVPlgZwH1R4ELnVYKnci2GAbZBcogay3sMHCoaT/Keau1ZGKUVGiUyNR
5bost3WjP/LeEm6TuoYPc5ns9nZUDCpyMPsRpTeUpK4S6B+vzg6kEYjW36KXud1XfXjZV+ycLfJn
V1K8yzO4r2CY8CFDBWctXjivgyup9BXmOmyRINjQIx/uT8CBdYrjDaqX/gWq2q21o8+nujOUEU0F
/0L3aIJf1EHOxGvC4rbplbfpwc4MU19dlZCE3a+x9dkUllo1Wlz9s1DYik+Nzj4Vqb9F/jpv/meV
2motGsmAhYWTg9Z4D4eSvAKe3gbFOCc1OiHqZVFK5XI4Rdu9RZcvFfbzIVgQw1xq3n6n2L1Mbc0C
pJAsLwC7dnUeZM9L0ta0+mEXbtosCWCyaPKT3V8Uw5gfLi/Kfo43TPsnr28T9zByL7NibJdDn5l0
i0xDQroN29kbqbjC61fADrJbLPMivosMHlx9P9Fpoco8QRBGu9kqzGup7njVAxLa3fOHqMlLVW3x
Omf3/6jxn4aqNYULP/HsnV/GFDgbtce3uvmxWfgvlbLGaLJnk/Ia0oveY27r1hMsO3uN5w2aKc5w
q+Xs10SpxswNXufMmCYipWOD7EsJND3ubsTbo6y7QFvxKYpiW9YQ82iNw21csIYsaZEHA4+UFZsi
rjIUrFDsrpemgX4HoFJjJfFTBXE/ZC3+dp1hn9021tjs0Gn1Do3tvnozttUyVUy/m68ixOnRYLd3
0KRBs7D1+lr9U5DkVr8Ir7KbW/4p3YmzXHfi9la8q6qMi5fqOMGqbn72ylwZxp75fu7vguW3xl0t
u51uysSbt6UbaJ+1aPnX2TKbr7bp7exDnJZG2mbu2vmiKzPrJp59SHfUlxYcxKelnpcnZ+ytm3pY
ENFVX84Wum+L3cs7u3yZw3/ipxQu0HWsJlff165HgggSk5u1i82bxexdlD9TayO2s+N3Q3IJiK7K
vLPbKld318dorH5wGGr9nCfurvctJL40I76XQ1Hln+lf9UA8/mOSM3jdgi2c8vm+WqfCRkQNd512
0Ka4PhRov0YnMWD33P1xNltLlJyvUHjV6xU8B+yWYo0LtibS0HuZcQ52teIpmoorTYNlk+6ldNMU
c3pA9JMtkOebV/2qN3e6KtVqcRHc6AMQA1Xp5UnbfepQAUVmoUkhkiVCHEVnXxn0kJ0m0V487DrE
zRZjDe+qBeJWLQ/qP/qacqRjFvFNEY71M3pkJ3u7oFKEIJG9b7K2+aPmXdUwquqTVYawFRULSGNl
H9V0OqCi8/Sm6vmnuMNXRC6qHdp72dOkk26RM7EhfZ49LcomZ/9/4rSK9EKpQ10+z7GxDawVun11
R3Mu1nHpv9lmvNwsOphlsWZ5YWzniTtKHVvoV+yHFRLsABEeDYK8Q9ulxkWrhC5Wz7pzjEr/lBVz
9pB05l9ilig/8fWL0rYXidID78IqwMNUmv3EuybdzA43AerxzpPYqjjezTQ5PloO+iSpAxWsB+r6
QiJkgr2Q7qzUBLGpCaMLe+spD+CbUQKIL9vD2h0/A5dur8KxNfexSn152J3eeW+v2Ba9qPjf2ac1
31tzE27iOR7usnLyD5k5okxfxsUXaAytS3Qpg22Mev2XKW5pWvYib6MFDNM1JCmhdI4k2LDg8xmL
6U6cWZ2unzJIyCJenSZ0tnZFVJmfzWFKHievny7HzPV10nBuf13zsMw3kxGFV7Z1YThdN/4lDq2C
7uqmMOf++hSObB96M4hQgZ5qYGFZ6/nOTqrhud+5sz0961rXIzg156iZMIzqQTFMavpehqiS1ogr
0Moiw2JGwSxypicq08GjP7hHMfPXhaEoAuReZy1L+qigFQjBXIrXM5YXRJX7Q5azvzs/bsmO5Msm
IUOCFsC7x7A8bc8P33Deq6bedwHii0WBBeeKzMvpWS0TTRLPCWRItzbs7uwhDUR/VZWtGOb+U7KG
h36Io3sxDbrf3MRx+5f4xHSedLb9Oqmf1+bGGKa/JP7/dVIiBUC5ytD55Em9+T5II6AedTdZzY+l
jW60lLfNpzLsq89lFv5tqLeuxmuTjc/L5BE6Qes0dH8divccTMaqO56HU0bHmZFHzS7QrkJbdRbP
lr8+MIqkz3j87cjyynIz5W7zCUiIuXWK2Hz0TWM5LEPS3kIEN15PHWI5ged39+SXrZ0GYOLL2iCk
sVRN+8Nv4qvOAG+7qYBzQ1KAUGhh/UB5J/7mmp65zSi3nZYcNUX76JWvS04rgKVhcl6XpKX8NuK7
m/Td9E2rzBFqRs4WevA26BxM38qOa8rZpGy/jausFZrYAMLS7dwX8UG0wULSKkfXg+KigTh5L8MW
zXJxilKYaIbVhekd3+wiLeaSwOBhnKW8Cx79EtngDSd2yPNng1TH6eS967/E6AB+rsc1sQ7RYA27
ePXCqyQIlm9eAuPyVNVfO6NKjzkM0ZsZXY9vEpag9HgFRzA6m7a3qc0xuEwzM7yIaVbc0Zhs75Op
5v+6ztdhZ1U5uh8yXnp7gFbEtvczokLogrrr3tK9C7BMf4XOEl0Jbz2gq/5ezt7sZ5PYV8c4xVsK
JiImR53N2HmqRldiF5M4/1f7h/X5jr/7PL+uL58zEETH29qT6RwCutoOhubafCH/OYwQ2S7mcD+U
GbzvzeRTuijTH63lhdkebDv5n3aAZERNOMVYa4rQS+qhCpNyl/73UmfL23Kn6SmUvu5caDtRQ7Ar
hzbWoKu3geHnB7GJdsIA8+ndlOsbazThxeZRatmRcUVpVD/hxiY/tzdO5w9HD5b5L0ljvT6A0/o1
7AQjU2FBXw1HWEPcL9k/YWs//2u1X8NkehVG/L+5fPutlY0xCkz3fe3Yt7nVeI9Jl9iPoD0n+of5
olf6bd7DbCGRnW31l65r+XAlmmxKVHy7JlAdxi1ctxKzaI67aTvQdCY1llOMugLsy867K+i7U3g+
hett1I0PEi3LzgH3LetUHNK7+Xr2QK3YoVZc5uhgftVrShKhF0ZHGUL1d9EWffKkoUj3VCzWblE9
rllumUe/7qqNDNfVsC4hY9ZP3nyOAcLMZXkpXlkyRnDjKEO15JLDySdLltDr5EPUH50ohBZFC0hW
xFtT8ibq0LUFMHHk4G4llzJE9YomXhIdZGhk8XRj6mgWjU1cfo6oGz3Z+SmVIgFtA+XzeXrXNfo2
8Ia90VuoFEZp8Dg3tKqZ0VL8WU8jtBNeD9B4GGF/+HfE5Pc37cyj/kMEyCnS4qrk8Zs1PPbvuzmx
shU6mKAw9yBxSKm4ls1xVbT7Y6odhEj/ZDv5IdWHZL9pYYF1Ss24cBqbqoQJqyl1sObWkyElk9NQ
EDaCqYkn52Q6Y2reJglaR6LeTDKS0LeJJu0It3FEK3VqVvdDnt0gP+g9AQ32njzT/EobV3uEJNZD
srzx9+S35704e08Ljgspq145xVSW+V3l5SastMzOEifd01LfHmS6r3cGO9H2x2m2moSUxgXw/uRB
TLo/8lIF8fOFfIJ59IebGD3gjXhlDZMaXKmb46OYplqjg2jyskv5CKhrN9eO6eoAQP75RDD7oPql
fRJLrxeoPq0/wjQZryQB10GQe7E2Q31K4E2J1d/xoH0Up3zJqMYi+p7Gj/IFi7Oeto9fp3dFXe9i
14S+ucz8q4TnANhd/6oPmuKzY6bl54L3JGvO5vuosfiOO6a9dcy4uxQnCOn10oIoYSsT3qZzvyog
cV28ve9W6Z1lPQlowuQhtAPSu8K+A9991lBUbqc5+QEN7nd3QN8HopHgqohRY/Ty3Hhhovhl4lJr
/s5JAc2UO01PzStHQfANrVkuKYsbCnrRPVIXdjZh3eYHH9aCCRmkb0OWWLCd5lQwVGWxV1Iuyg6y
1nxn/zWemuHRDNp4uKJ1eQbCmoFUUJm/DznA2kvqrZVQ0Dg73iULW8kEehOsmmXCPXwcK7g0pvAR
Fa/w0TWosvB6HFyMyNg+whFAzt+l9Wvyg1uJMMPUeJiH7+viOOk2D2JX0Yf/DL3JTbeOYgdu1ZIS
K2vIkk7TotmnrtCMJsnbAfXucKTpTe3suC+5yPhF/ZUMW1PfxbDCfknYefDa8u8weVSMDgraQdH/
NqxRqwmQ+S1M7WNOq4ldLqoNdne+qKw2jDAqj9kEcAJhsot+zbIbdMHym8LQ7IsFFMJ9PFXA2CvD
fxpCUteN6VR/mEn8RxJP9c8mRe8u8+Z4Y81AoNu4+jkEzR+LFpd/FE2ZIo2TeU+LyY+51uL8HoGK
16s0xvz+Kq6dpHvqYC30xy+Npb+yxqA0Pd2A2RKOmHdmtCFPtDK/s8kkRcHhRwYSG4G/z8m9PSES
U107VGcQ5nHsJ7FF3bd+ssdPk8HjIHCQHW5XuLDO8UhfAWnsdN5SW6N9PB2ex35FtLSyH5xldq8t
pXLrgt04GNmSUsZeu3uK7bOz+WA8iceL0VKR6d6+njvf/6vK9FsdlpPziecaJ0vwz8kvMVUaLF+T
vnmRd2R5W5YX5WVEbL4L9SuxT4F/H1s+2Id8/WOIkB04p3clDazstonYue1GB+k8WKavdYRSBVIR
xi6hzojkXLreWWGnbyXACb5mfWNv45Jm9baL8m236tFhTRz7TgNxezoYgRnfBp29H4uQ9JY4JGRC
bmlb8iM7iG2k/2+nO0mEMN3Q3Y8TdCG9k82Hquz4+zWVRgKyW655aVy+wZ7rIVHpaNeDGprmoQlm
77mGvObG8VHvi5V2tFGs3nbooPBfPa2ECav+WS+W9qJO/Kx+PTHgx806BEEcg+piaeTG18bv+108
dPb9ZKAtkLVJcU3BAEaHcA32tYkqQmqE5TavId+J7LXlG8jZ4IP2BsjDWDco+qWzbuz/c4wEyiFN
YTuJVfR5MTmLi+9l2Qdst6xb2XKOVbw+mNp6KzJkWWouD8onO0zxtSbfFrU5ffP9t3nwocByP9sv
LbIMG4iP4qfYCv3D4oOxmaAxPJppkOyHpjO+Vtrwvajm8KeZwIPHW92f0D1bm1lN0sx/JgG+nY80
9KQwa2r613WeT5OQVT1NaisSWsBNtHDMbpLG0bb5OqVbck7ZTRTOkLSLpw/T5fVUXGumk0BxivXa
mimglaqtstJoBE8MhNfRAktugxAGDa3o2k+andbbqu7il6WY7j2HXq/NOH0fO7//ScvU37Hv+F+9
3IKH2Z/t+8zTM3Sfuviav2x9zBbL3He27z2ZafechNHFqupHcpiqJQBbE9M3LuPcolycOfO1IRWo
dzFv7tiPl2sZ9TqK8/0SrBcCCapmdMrHlozeCSGk4ENQsvze1rkwUIgotQRL3Pw2V1BHsp7E/cf1
4PaKjn7W38K/QXuK7mm7c4ZltPXPsKSDuVFJmtIGFFg5LlRlCh2tDjIpRNtpf7ataXBnaC8N2+7r
xA9qdsm6NvM3jHan4TwV7v0yFSmdu0lAugDipEQdxAGTXbixnDK+eBfN2/KuXfLxeA52PEXsndVP
78IQck/2s1O0cIE/QxATHLuqdqxNTz7gKrDC59o0w7ulY9+yA35/cC3Ix04h9FytmzQJNe4uS7ED
T4Sowfn+NJt5DcH1Xm5MvdjtZbDvyrwvdpMKFk+YU4Hb6B0AwbQ7BX+4+cnqhWkZkC3Slq7YDl1F
jxiZJX2ZcqoL8eHZJcbJSG1QfWAz1BTRwHsXF49GFe8k0EkM2oOs2rOuTHs62U4rWEt92SLTZseb
oi6QmzAM+yHJ1ubSSfr8qrSc5X5FCBKNuLT5Y0bu0dMi7ac/NZduZXovvVfMW5lUuGlzOeUGzCPB
sNxbLHmaVOjuUe4IdtlfkiNyT5NCcG0PQbrsTRT6NoXqEHBVp4Ic6rnZkrQKjpY9GeBq1NYero0Y
+itaDyBkfI1j1wRzSVc34M1J+WzeJutVMl2gj4a8MeWcezDD832RTc3RdFGo78zCRXwHHhU9aZfr
KtAfZeQqk5zBW5JfDq5qT1BTZRFxlFqUHfQa+J0XtuXrKkGe9ztzIJOaGH6Y7EubjeacmRASni9F
bYlPA4LmUlabl/QyTNPuroNUYe/7U7KXX1SlflZ6Uj7pU23eyqgNg/5YNgO8f/jkEDT6tHdBXOzT
Kni10bn6GFaaf/ot0lVbHuvVupd4+SlCHt/to3hq9ueFprB7sJAtPso6JIeh31i8lCQTlCq14r8y
suTvbkq9B2dEvLsLYa0Xe+c63tZoDfOmjcr5i5nGF/3iG3/kk4GSddkuFxKWUULPDTb27Tqa1/9p
2dXU6o07QcMlyxbhVF5bAgtstcG6pGsw3BfO2h+EhUyGKbn1d8NYDYWyTG+bcH/2hhNJCb38O+Kx
8GVEU+i6y/hXytCOyZZXrk8jgvKmjuKIjGtwiWqop2APO0XTL0NKBskxq/vsNIyWST9GtfbztBIV
j7s0Kr/LKOoc5278H9a+bDluWEn2V06c52EMV4CcmLkPve9q7ZZfGJZlcwdXcPv6myjKouzjmYkb
cV8YRKEAtlpNEqjKymz0Jz6O42Mj6uZGg44Y9YWGFV6r1LtQXw/k4rUaLHAG4Ipg1ChvscDa+SBY
eYy0UQOmaNhQX9aaxh0DYSCNk46s7ocmWlJfMQbRA8t+FvjlbbsYWHfpi/a+y0QCWq60PTJF7gTY
sLWLTbuAlg74oiYXVNOUluPcUisWqQkMYGRsqNkafX4RiXehFg0SWKAvECBoj9SkKbkrb3kSPwyK
9iRtq+ROU1FbUYT2FguMFnI3YbHvUbt/IRckZcILNCj284Amq/UtCgGAoFCT0EFmUT1NEmRlu7cA
XV6AYcJDKrtgi7j0gGYubFtbmJoTQmSr9la2HP1rkeb+FdWS6S6CvNFCJ5/SRJmdKOSFeulAzsNB
eAG7Tk5JhYdLhd/ANG/igSlJd5JgNw+aryXUZYwYFLZeIpwVCq6AIfEC3Tw6+HI+1gJZFwGtTe1P
b/8+GtK15AiCF42+jWXa7hiqhe6D0HkL4zH7LnQPmQOeP2agS/ubQ1LxR2/Ii8kBL952VwzYdKkZ
UmyW7jh4ZBYRg6a9MILizFPNejbrzehn0XNR9uWljwLgtJVZii7cJgCOb5CMsp7nQe9NrNZjRLLG
MT9Ob8be9HCPRGGO8j7II306SB+At7AdoPKLjkq9W+kMMu/8gg1PZPXeiiyeaWKdk+T51k8F1PAc
24Osa1qvndqMH+sMS8GoCZq3HLEqzbTtnzXSWAUf4henQVAjBT4bO22J7SGW3wejqFBsp4b7ELuZ
ho+uXj0i5dGu4xSr/UphIZjCR9SVjdcllxdqcR1sCmOT1EtjMIDvUL3S7d57gwDl8qWTAzGlhn6M
99xebHQPDKYRKKwRC0AhfKtqVFILtCq4Qe6Rt3fBFYW9QMtN/avsHqjfB7fbyrS88UgDUzWwoeKW
sX8o02g4cFVWUTauuDjqjJoB83Gf+u3JGKG1DRYO8DOWeXciN/IYtSDfNhJksXuAj+TSdbISGc9B
m2oD/DTOF5Ghd1ejdYsLsC8a0KxInbKuyPH7LJQ46a8RVpB4tyAEBId5an/ntVsf6eUkq8i7QAZt
24R40y8rM2g3YNKrVvNSTw1gXdocydSBpm+juxZA0giP1jHrv/ppsQfxjvbDcIwThEvHlxrMAkuO
ev8b8GZpO0fq7Q7lpUBtqkHcQd1irJf7sQ/zm9G3xSIZRHhOVVVqEgEe3UESaGp92J3aEfUq67KD
sMClOJPMABYKXR9NcrCr6uJAHSl+Xus8tZHjN30ouUp9OJdgSHuWP4vOkM+B2QfgyAUrmld61nMN
/q9NbHT9hpzA2vo+xmSl/Wx8t4N015UiupWlFd6bmQVgfKqDvqqKo/u0zqsTnjgv1DmGYXEGRfVZ
9Cw9WUOSrqCMC4FF1fQk3oALOqWDr8V4hKmeoU/QwyHcqYR62JqMrfMKSFx6aw+8vKTAjy6a1tO/
hFWvrfLSFHtqJshYQB2ze0wMtQUDznYRghnmix+XPbAVurvnoRsfUXXKllgOLWRS109jFoRnXRs8
EOgCBgAh2Wal5W5wyFVTudXKTQ/K8Ix4JTTRggrJMKCwVqCyCQ/U/HAz1GwAi4EbjUAFY/WKyg4w
bBX5N48hpq4i5rFedUBaSffSeyI/oSKOrT48kJJACUDcdUumPPwGlPLkAU2i/FtQvs9BHhoU58BF
BI5kPJD0uwbJtPVYogakz0vjDqX0xl1ae5sKUcob8sii2ALiwOsXiE6BZ5fHbFzgaTPsydm2UJhd
DxUwVxhKIyo1J8KR1drOuzFbFkzb9K3zYkJTa5+AjmnRKGYYZ/SLIzUhUmM9OrJ+bwb9EG0ilCqv
+rJmu0JAMIz26gx/9a7Ou2hFG3nqpSbt1mdnu+n8I4I68YKyWo3dgCo4Fu0mqlwNIOVMHmrbco86
UFtTdizxQcnVI8NKA8hOqbNq6KPtAAzQNNM84M85ESmCKuEqCbHsMVMA3cKsTa5egjdaP/Lb0hcw
AUNw7E3362xqYwZJBDvrlkGTynjJw6xexVqTbKZ2EYyKszyy9lPb8PHyLXNxoSnyjCXXoZfYH6rB
wNtN86cosQVJXX9Io2MWdMkJq533w+jGAPv82Q5z0Kdn1ZHsNKLxPQs0qjpRzVgXrsDmY+tDMJij
ltLyNXNBNkd14N+fLwVAUeuZBoTOEEZHGhVIuzDK7kdncB76GjCZIbqRoJx7IIuljXvQR8hrrUyt
pZeLuJD8SB4CGYlVVUMJrdIqhhUVSiXrEhxSNDSElOwBxVjegpooiTUu/8uVuFXKawSIS4UsvCdT
B5XSY5kdG3WIegttOYQZMENjdqQz6s5t2YOc2OrB2/gxJiB36ifPYizA5/PnKfVrVVuuIaUVbe00
SFakG77PVHVYgd/Jyqz07iwBwD87aZqsUt20jj3Lf9R+Ik9GJ98PQWzLE9mYC349x06P1DkqDwm2
BsTRPlyop0cFHSidwauWabdzmmpseXjUh/Kl/qgst5FmIBOlqeigNaCoVF7UIlcaOIbNNHDKaP2a
a57+97nI/nHFeS7z1xVpZlMI64habDw+8TAqEzPcEoLX/Whiu2M+xg0eK3MvlhOfm9SLhHiYmtXZ
drTu3Ju1v8er7dCYMRA7ZJtOXQBU9rFhHMhGB8EK1DOrA8oMQFL6HDbYQYC3q+bDowb4vRtrz0VT
5q/Ccp9d/BBeQQU9nQBPOp381qX7PX+CVMZBdQs18n+Z4v+7DyTAUOUF/u61Ix3nVPbMXhDRQxam
4aaCTu3EDmFxKLsUhe5cGvzJT6b7EI2m9fy3Qb5rVhM7xL8O6uPCeg4sOzp1AsWXMtP6Kx2aiKfQ
ylzOlhGBuCuL1II8CZXoq67YLEVhbI0Ie1TWGcOnoalcan6Z+9OUrQGuDr1XQQl1BRXTu5Z+aGwT
H0SwZLORoVxUDRegBhXFugUT6d7ndfo0aONWlCZArcquW4k327sgf7dzMLbtS+Drnpwce8gP++z/
uz0vUb9G2asp8aWyV6C8hCbzMCXLStDWnqRXPcz5s7Q1y23ruP1yzp91SGEiChu5mzkpJu3gJQ3s
/kimyR4ucx8VZZRzGzU/OYVW8TBfWuKBsy3LcFjO01R++3lq6hiMdJqaJtJB5XyVzFyOBioEazYi
MJgCknJJC8aWWlVnqAPo/cvUgyfUsEddy2OmbORXmT4UFIEg2dIM01ia4GOWDuw+KGhSk34csDyd
ZppN85xllGzxvuFH6gQO7C52UnlqUca/6jOOFbdayEwrD7z4isFGalaZXPBM7/J0AFWXatJyxREB
cm2dnxzJxlwQHAAUfkOdk5ualyEVvpltwvw5T6sN7udpaZCnIZgVd3WCfRSWQTRtC0Zr6qRD8zGt
X2OrMBRYVfWN5uyLBis7Ws+4AXAQ1KT1DDWZ23YoREJqYm5SL2rZcL8kJzfArqdFBfHW78dvXoMt
UcD19gRCcazxqM2Vkc7oEPkCErFJtaWhPljW8dpQQ6g9z+DnIPi32uruD/s086eLDKkXLbgrug1C
HO2+58G9abf6Vw4hVs93ou+ZjNtl1cfuBRLAzQk0HignHHLvm1GeycGBKvEy5+CUL/uiOAvoiKyo
g20taEy9Qtm5XLGyi85eGGSXcAT2AKmt6DszH9rCGL9ZKEpfQcdWqGWzv0WKGLGHGsKdeOcOXzPd
rhdRYgVXIZh9oQ5sAVBboTo0lNhNHYUG/mXfRB1FXx64EQ6gLVIQqL7u7sjWNQ5QdkM73JWIDG6s
QOtu/DQ0b4xKv63VojZGKolaXaOFGw2M+VAERkFLwLl5QFRlT0Utc6ELNaHu7BxAfj51kj/Z6TAg
tXRwIrb7066mBTu0dsiNZvfJ/6N+Jhm18IiCnKnzj+Go3kX+WO+mjzfX25AbIJHiOBbpdp7WBKb+
HLvdstTq/swYEjo9MPk3rY/XNQrNors68QD7zaHY0FeeWBq2UTzzukIZX1elX10XKICuE9+9BORJ
gsmf0harJMk49EPvkAyKsUtJ62XhWf5PpM4A406T1z56Q41e+WhLOaxDPBpPpS7yo4Hs6mZ0bSwq
QT6wCDK3+W6ZwVIb0+wnOLifpDPYz57WI7iPyPuFabq+hyqqtuXYk93Gwm2XXaMbXwe73XfMSH/q
fDzIwSu/ArQJgS6wH3JZL8KuHe91U8Rb3y6TQ8nr5MZ2w2BleG33FUj67VAk6Q99CL/INB6e2q4f
sPs0xMkzpH3CnZ2vecvzZy4RDlSuVjPuI+6Gx7KKnGURxBIU2E59jFxjvG9q4x48Hc5XaDRDzcm3
mxP0w4o70LS9kh1/DKIybdmdBWjrbqs6BJA6cleah+I6EGAGFy0T0bk0Qmz2Lat9rZw1iyPxHeAa
yGQpB7NmwxY1lOE6NhNxRfGLuOY+CrwQcCgQr3eyqwHtNXdRZPjEY3pDJtRwachMd54VLnot3wVa
E286BfrAv1q7Nd00WiBs3B0s9d6bOnxUC4x+fqVWyPz8nJnheR6U5njrD2EEEs+PiQQSxivcTPFG
I4gIFtTvE5MPD416kbnVdyJ7GxUfZ5HI4dhkC+EoyreJ+G06kg8dPrWLPhiPNbCu0nAPkLBZOAws
HnlqXSbMwghpDAQH4g1hHAJh1mcUaDxRJ5lYaJxNq333r4FwR5oscI5a5TrLwAYm386rL3lkG3cm
gmanv9jbUny2x2bzxUnrd/8SAKAlsVfgd/PF82Pzrg9QTTVFsoTf1ouJ3xVJkBNn4AYlTAKVqmXg
X2iqBtwTvn3FF5M/tpBk2jUo4d40g2V8GfHgDSQPX/EKA31KnWinQTrjDVSqXRBloCBZjURON3/s
1cg6R2AoYMU0khwcH0VgNNICouJGxhAd579G0jV1DogijXRCV/9SA3xEDljpofYiWGdBZd8BIR5v
8M/wTl0SgW8Y4tU7q7YK5AVCC2rhUocetQV6VctMvkO6aDMUfAxQkxiuwdFlfI9tVBYCMRs/OaPe
rTyzM2/yLtC27dg2B1Y2wwl5doiP87y8K/GYR3leK16wjHjwE4B7F+HdKCswhhW8UKoi9kut6WL5
t882SutfPltQ6J8+W6RpENlVtV9UuhX2dbasrbA5TMVZqglAf3Ogsq/a1O5QR1Lviy5JugUiq6CQ
o3CdW/FybUVgDJiMDGnbtduH2gJpbIFda8M3PcTMlmHv41snY51HeEcHzmlUKl69Ogip800dQOyc
F/3W6rk4aICEnDsm+zOd0UHGORjKfMZWc0dZ+q9RrfuLrOL9xooDa+/yIrxzB1XSNoDqF8iTE0o8
i2fyGGzLRH7TekT1T7eEHntw6PEosea0/qcY/3RKTiOcKAXA48jZdH2IbT/Y6AYEdx3uogbFT9el
ghXXVt0sjAbIwBawoAfmACJtJ+MXcvN10Jw6RYEIXIu9RhQ1zaVRbm2AWj41/G9uPe78rQAUETJW
XD5WWbZFKTfyerjzNqYTjttMNbu0WMbQDXlORKkfEpNBdlwb9Rfd6X8MsedekWjub8CmjYp15W8Z
HlvWkiNzpabNpNiS/xDz92lzxI13Y4bKdlBrg2F34wIztkR2MdrT1paahR7H+2njq3pRsRF9aiKW
Ge3jUkcmukR1qUvA1SBy2oVhtM7aE55+cgjtipdEyzYoz7i+XxHqNMegQZwmHc3mhCIT0EtkIKo+
QaDTNzdBgaLynPfdhvrpoPHoW8wKc9sLU6KGBYdIBO05r8scpfypAwYZl/ULMkZ5/e5jMSmXRV0j
+6u8qUPyoAf/JZQWkgLJW2ity7PsfIAJoS8FUjlINHYJ0PxI3eMUK69mA8a3ZuEiNNkvyFipHjpz
gZTZ5yW/me2FYYL6Y+qV1sooADTssTJw8Bo/1nSj4RYKz01i456j09C9L6w0hsIZ4uZ0QI4q7RDS
/dVuwC8kwOtPlk8jqT0mkQHN8iXNNY+BkBBC8epgZtxa233K0gvowZqNDi7wS2H41lmXj4aCe9GB
zHQ2hp21ZPEg1hFWKhx7EN89jUG2JJeEbIMnKuj3hPZ6nqGK9EfsTkLQ9LlSLDSokh08daCzIHEa
ASYFBiP2c96arM1Y2YDvKi+H21A6r4cd+ZDJdvJfo2nKuU0+1MzzzLGXcw8zeL4yGAQlqw4Jo05E
74cY0cgK9fJop71bgnAo+DHZUuohd6fi+abNtJ8UgfwUpEyiCCo/IcjTG6DZT9g7fo5m/hHcpMGu
EzxqkfYEFLR1NjXwA3ZWOEApfojP5ZAKcC9J7RZFaOaybEITMZ40WIAxUrz1QbIGSFEA+xFBuMbx
wx8yLl/zgDVfqgF5e42F+h0WPC64J2sd/8c82eOl1YIFp0I1P0/WDC9X3A+OwHcRd8NpOtUsqR2M
CmsqkZSoJFI9dGAdkFkDaPF67AabyETRHugwXgC8vIVYZ3XvjoV3QrFgtSS7JkG+mFdheZP41nj1
nB7rFzUgBFcAMka5c7RRX/zg5pDT7XTxGORjtejByHeiw9Bp2UlXh9lGTdnJeumk5iYfAQjvRH2u
WZA/ekDB3tWuv9TNKgSuZVUxkT46fZM/IvIKeGMh78gxyNMLUFLuDbWquHrrRTlMk0CvDrSqaYj7
UM2Zqw0tHkTdnprp6IwrYIHsLTUbt0B6EAHuDTWHyK+xG6vclaUuCq7QaI/shrWkXmTitUOZg96C
el3WRuemwQqVevXerG4QMrilTixdo0XhDPou0zRrBNtyUqEgozo0WBwglJQl/hm/Lf9MZ1pXfAFf
drczjdwZF2bptwjAD2CCNzJsDDMoM6szOgRQBTj4EQ5z829+8zAaQS40bG7+v081X/KPqf74BPM1
/vCjDl53ct8a934IkWUNKiH5gk7nA4g/nFVuFf0CQgnpce7gESjpyzz7NYTac7erZpybdPbnBdIG
GUmDg+Xwf54mLD8+GF2FPslknK9KRlaVdr5gtnE7ygh7N/Uh5iHUnFzolIYURfwM5c1yr1lRfm0g
DekgFXQSirGTDsXgAAWi+cVyMK13W0dncbLRIGp0HtQdAGy0rDeVTFAr8TGWRuQx0HI9N8+zfdRR
uz2meBLRVeeOAfQ6HeuSi3BDrMxl2LJ1UkTecrrix8SIUqFwGxzeHV07lQK75NKIV9NUNDiULynv
wptpqlQaxTqMtHJy8TTvYoGEaAuGCXlgUpeH6Yyn7fvZX2zk0rs2T3FjYxwdxMfZbGNqmnlW6pht
JVhCl7GNOx70bt5d0XJwU4VgUqem7yTenTQhod0l5k2oPErIq+3CxmmX1FnarneXI96SlZ1+ngZ1
EkqBKOJB5AsQUSFrceNa1gU0KeVbMToXjenFmy35JeQ4EbC4flyfeJSCm8nT/T2v+kcCpBMMPVBY
dEQCJvtsIg+yZ+V4gyrzhT5gQ5A68RUEevZtHMX8ggfSmlp00EawOadW89YOQYJMXwNEXuGV9dJl
PlgMeBYcq9RW+/mSvTQfZ0lsvNvorE1t9hKGQ7rQ84y/TL3BVje8+0TK5NZxnOQWvNfsVDfjkUwQ
h0huGwDxb3w8y6Ca1wdLcmvb2xBkTFfyokNT1bvEyrsztfooTm4rkT/nXIBJQ81Mpr4GZwXTzGA/
29rcqpZurCdbcqGOVGYoushRxEM2mjMsIScaNHaymq8acGltkx4M1PN8gZWae270wGsZLj5wnI/u
0WbNLQ2jPwm4iBIyp8Wn2Y0SNLzx9BHmPyHBjrID+9dlNgm/uvYeD0/zJ5PcjxYGaBJRk4ovjHxr
VvkLTWP8019Vmj5gpCboqsiFDt4IDpDaqI3pr6JJeetBdC/L5HK+rN4Id6eVwK3Pf2lbtdpBd7sv
8xeHACl4/2W6nz9dLxzvJg9eaK7pf+j1hYq6DjdTcyzsAxg2OlVM0+25CZEELc/6b3HdPJhpljzE
kGw8cF0HQlfZoWdnaXlzGbEOB/jTrTcNqIz2blbYjxJEd+SkM9NYNkyvzpHlaCvNybOFhADffdsb
T10ziHOnWqzwxg2wImBOLj3jvmJ9dXVBetW4iXFPptYAtVeQBdGRbH0bFLssyvXlNMAxg/ve2PhS
GmDiBEQP6+o23tPk4MRNDoiKGAtq0gAPPxaNGf0tmdoRocS0b6stTY5qk+wUW+IHddLH1SLjiBRu
cDNdvbE6oM0itqbJXJ50F90uLuRPBy+Ov+UJN07U6rE83PrcbEEngj9o1PrgFkiVFXWSKYdE5sKu
/P5AzWQsrB2PEKwjF/oIHSrj9PGeDBqHxotXjvqOPgBoPfRDIHtsJbGn6qJnPbLa29Hm8lqM3Zvf
ed4XSLsPaygCDrugRzOU2gqkW8Boxp53KqoMCnyooP4CnkIblLhZcyzaCNA183Yyt1Dgk2UJvhDE
aJbvO25QqO0mnN6MzU+Q+ji2olh8AupZcQ0xccO60/Cxi8B/pvx1oItXWcv8oUCSbSdrSPwgSus9
KAdKbWMN+GrXXzUEOV9jBwDIpLN/JlZ606SD+SLjZoAeqClumRW1W7c0+4NfsgRxikQHa6DdPyQD
lHEFBDq/q+HQKLV/RhjOMwSD8RP1N76V4qeR6ihJUHXkkauB2cJIUHyWhv0TNCrA5Qz77Nap6vPU
40gjIqA2uTHU3pMbqiPeZxuU2zxbFH/3iegAkscDaL5R3qEtsuEt4yHQpZ75DNnhEqBEI9vVfZM8
la194oURvqKeJ10WgEdfJDf1c24MSK1ZQ/T6MbJLIUZBI3MWALZtWfpKi2MkiAKRPtGZCFgynXV/
sf3NL9ANHc/NIv2UZ9OYNRzBDLb7lNWbcmzOcK85I9tTem3q5ciSrR2tRJnJR46OnGmWtKx3ZO/j
dCFGJHYvRVsUWwb6gWczKyY+K5a6xjqx3GoPFBLEedN84rPCWhr2uAGBtulpT8rfRZwMVWqAKTgk
IG4WnblW2PllyDzwYJdh8t+0u2UsF34k/aOXQHYEUJkkv2Sjg4SL0a2oA3nC/BJBQ9BaxWO/AobK
P85u/uCEmyFI+bK3Uc3ZAahxlFnbPoSdKdZgKes3U3MEEZvNKnwkk7cPsjNGELimJ+qkQ8dBGIai
rltq0Wx9YrzPZhvd+2yBpQWbVooGES/XTBbEmQX5oVPnGtWFWrWe1rvYy6olNemAIC+IOYP6Ypce
AJvKowaB2NJWUiJk+8sck4ca8Pscf7uKVUL7tWjBPRkOdnGvJcaRuBl8qJPuEtRarXt1U0CjL1Kx
6O6mhGj3vd2NRx3ir2s8HPkxrINw2bijfaqT3HrSQZc+0dZJkR/AQlmsAqDmvpCbn5b2ydCDrWvm
LYrq2SvdMXUN4YoSMYvbRtebYxO07koPkuhVZue8tLyvbQLa1bEZo4OepeJeDaT+KsmhoWMCLmRF
CdsnKeZhtcneAgR8wrDpXpEt7Zat7YXXxDUMiLmOYBm18hEiysm7rwNFFgk5RrEykDxtwdAL7g9b
X/V0ZmGr2gnpIlyAs6lXnVnhN6fpoeLuokxIHUCKKYNtDUDv1mlsJGUlnkQNlhHg9+fj1sNz5rbk
SK0rvrTpnxE2w6pmCLrS/zIN2/gWynJKg+vqeLrzNQXXLsQUu6/m2OtLmcQdtPSCbtewVtvpyHTe
dCgJXyIvN76UfX8iDm1PgL0zyruveplCDhL1F1oXZw8Cpfco3cZZUBWQDcUj+UGL5btt7qUzoev1
uhMVmIFsPChRopEd6CP7LE1PrKy+TZ9Y/SmsANkXeWSh3EGxIH70suKU55r3EIPw6YAniroLu+Gr
sqc63hZmGNoHxkGV8rt9RCJjkRt1ucPjrz9jwd+fR4d10Ie2821iFtGi1Pt4WFAPD6Nx0ZROuM27
AbpmGnQQXE8FtVRztvEkHXbAtlW3rTrUINZH9gI2alLHbMtrXm9K32yXhHIjvBv2wLfcZv6e8G2z
XePxuNWBHV6kRNM6K1t5VnWL3Fq9FhJPj0AzzBuRONo6UmcBG97PyPa3XgBLQZ8DrOQ2xq/n4CJ1
sKlHXjxWlXizEGV8i8p6g0Bc99XI/GQF/NRwka6LyJ6R1xuRcrY0xagtfDczTi4xIlCgmNoOInJY
5wQHMtGBqygynSFNAS3XYoQQLcCrm5hLVCurgjsCcZENBADQv7HYGYGc/OKpx6+Q5osJZbldbDt4
JBdan+xtXcNbokyggd7WgQ0xHSN+83FXuCZzvhVeGK8Mx8kuXqK7x3DM63UvhUStN+rFoeb5ZtfZ
zyFvmwc3jJqt7+fZPsgcKKWpychjtKC4HtXON4T245XPR7HiujvsQCFIGHU6eEKUa5875pqaHYr3
7ti7g205W5ZlgIsPzf0ofJT2J1G2R04DBYZQeLiFMsi7reRnzY/3ImTrv2lW+BZetapzVKl4LkJ9
Bchip90juoZvoYuCYkW1/wlSVzvkek28wnh1CyLF6jZEMGayUZM6gG5vdtZS4yBAaO3WfEQZeHuw
zUJxU7sIH1aQhpibDASK+F6tc2wFQEi7zFsmimEcUq1PrK6Ce+406akdEn9JjN7sl13mVnrKLSXP
hAj8Gly+KUQJiwVuW+MVfBsSmH8zvXLJBnC94B+ROlF7r7sVCIfUo3YI333bEIzGlinDu9AAebX0
kcjC3nD8autQ5unl8Ay5mHc7ATHAkTnZyX8Usb8OtBE1Bk2T7OwuCjdIciCv5454LiJXDnYbFIUk
abozkqz5Qh5hE9nbGOJ8Cyy2suVEPd9oer/9a5uI55EvQ5WM43o7k4EaLmQ11M/oK5XV5yb1IuLf
7en7L6PuX3r/GDs7t2qq0tXkdgzGQzcg6Qop9PLYIwKwEZVh3QtAwiBzLMa33L8p+s7/YY3lT8tx
3UeZGthZBr1/Agq8msbIrNDWYkClEt1v+mBX21gLc8Se1BpIqgVPpw6pN1pLXf8210zPddUFyCT2
WQlxHxuV1x3LaggUD/K9Env2gyYD1uZt9mjrtY7faVeBmyazNqkDcHGUlMUZRfBiDdhT+VRx4zuV
NmrsOx5byds8Ro/GcKX5zotk+GdS1RoQxuVmbnp1X24gjxxuUh4EJ2dA6ZXTPxP6Pc9bSNOF/nBx
bbc7mRIbmaj0jW91MjlY/b3eGwtkC0ogRHBL5FhhIixsFyeSoclU01FN6rVa1HZSL/aK5iP1/m1s
wkJkLjIBAlVNXLBMwLoSArRm2bvHUupYaip7VzEQBgzNSynd3PopE+7eQY92BYbbILsNA1XAIKMT
mLod+7tADfEKtBr2jVZA9W/QePIYpHm1hpLUeEbJV3pgRcK2Y5FbVysunGXrsPClNcVdlub2TxT2
A9/oybew/DWchxLwjTYxQeSPdwX4ETyEYrzs5DStD/RA/0S3P9lNW7AtL6pJfcgbzOyK2u6jEBBG
mgWJsiJsto4MQYY7QpBo7jAKG4If2hUMNmCiKoDaR3BlUTpRd6RmM+TvTSo9xNvhc+/we5N6Yx3l
Yf/t2HwERqcU2QrUtien5mLvqQUW0IhQZHPLLDxTmw7Kxc9HsY8THp0MLD6JzyCW3Q/fycMr63r7
Th+TC5EhWKKztoCNxhvyGrLxB6r0givWtpMXmc3BglefwkutXD/mAn/F5CXqgm2kW1trRCgBEO4r
/TmywA2H+9q/FWENPm48/M+okUEOym9DBF066zwCKg5xxNq6a/K6WeaG6L/EnvWt9XjywywbDFd5
KCctsVXSkzfmQWi1DxwdgmwB7umgBjdKNyBN0hrR2Te0b6nm29OCsk2M7JTH4TdaptEGwUWV68K1
2uRAizXPxm8QxfDFmti8iNdL9n561iq8Khgk6Mne9BKlHcpud+5ydiU7ZDpTvBi8cgHC3nGLopns
mUNeXBhu+Jr5KIPm4GK7xGnYXVwUUANq0ISvMaQBHB3cGyaP/O3vIxMjGq8is54FVjZnUDCJM1a9
4owdSLxzeu3JtaLoaMXRJjCz8j5N4/bKEg5ASwdl0B4xl2Xl6/qOerXWaU5B4H6devWBvdUo/jhi
cYRdC7M1SF4iQka+dABx3cbphHZDraj02Oqf//j3//Of3/v/CH7kV8BIg1z8Q8jsmkeiqf/rn0z/
5z+Kybx/+69/2p5ruY5jg8PC8cA+wpiL/u/f7pAEh7fxb2EDvjGoEZn3dp3X9425ggBB9hYLP0Bt
WlAidOvZO8tTrAqopL9rkgFluFLyN6TOkT4X31ttNe1jgy5MjqhY2Sa0wuocp90BauakFzaG2dYl
XjnIpdqLcCij7aQymETNb23UEV9CAGHmZUacOPEK2ZgMAiFgJqJDkPifbeRcZulKx2/8AHlioGfV
wRFZf7bUoY+bapPjoQdGpl+9aSW/gEw/2zmtjhW7k7EKeCS3nVxoLDnTBFBT0Bf/81dvm//61TNm
M/yyHAc5aGb//tWDHi/Xupqz+6aLhh2SwAFQU8a4zmytfKkSJE3UcqIbUQdduvb/Je28lhtXsnT9
KhP7Hn3gTcT0XIAGpLxXSTcIlYO3Cf/05wNUPVuiNOLpOR29FUUSZMKkWbnWb+qr5QgTzhNUbRmY
2OdH1bkvnWSh/eZ3enmW2dCGFrNi6cQwRPiURrW6jrWkP7ewxDytSnQyRmpTDxOiz9xe8+d8KPrT
YLznQ2Ufp5EgHc+WYabU42UbxtqJrqvMuVAarCP90tEOb44uk/Xl7uhAQ0zDNN7fnN5OKhvofH77
GqSbpQEvv9AfqFAU1zjKdtdQ9e+X6TASubRdprzl5XwUcK38eizxKlZD54UccLsxjSxHNY2JKcwF
Zg2G0XxT2/rcmmNEFsWbPJaLR0MqsQwqew4dC/1UWFehVNRXAO23FOyN22JW06/QtkXuIPFPl/eQ
DEu8pkT/cfl0+UIdDVtj1uUna4ZrbR3p8Pa0bEVyKt5PVo5qv59DeRx8NDO0PqlXwodFGDa3eNcb
twfH6sqVMNW9jXPHQWi/OMypreGczB8u9nNTF8BO6kl6EP7KZ4oe/ap7J7tr5j9kCsvaiBEA40UW
mZ3bQT08yZwyv1Nbpd5KylRslk+Xb/d9+vrtAvHey9d8o16q8kbVm+SNuHzXWPOsrDTb5YNKlcMj
PUJ33vUIQ5Zthf8bOGZb0JAtbR5Ob2YqZhZ1REomuDVYorCPk4eLXkFeeeEZRtWD4gj1ZQnCdKkb
zgLDHy6k0CFEk2qsIOPkfLGAfXWJXcxjX+1hl3/Wzuwg28xubxEgQLx3qhhzmaQ6Xb60fLC8/B/f
e/2xQE58TwgblM2o2enO6iflVNZt5XT5lz4kWuXm0QjaikKRvNPteP/3xx+OeX1Dr1vvyNzzftqf
byYCUKYum7ajIkTnmO9vZhLWspJmsn9jDWKkFJs5rgJ/4UqNJAfQd6ZsutTJnwrZ2Cyx7nJEXYew
9Hq9R+EW4VnKiKUN97grd4I6wzzP1vPs+uYPJKPzrsW8jQOWt/H4IOmkhKTTgilf1YmCvKsqZ9eK
k0TukmxZPpAz6c8HVGcisgTIukt6m6/iskTLxnfSaxOcy9d3xbE+dDFNt2TDUlQkd2VdO7grRFR6
kDepeSNjl3uuzYYZSJskQNgsdKsWTdTAjOP1UF5H5pSu30gvFxgaLHLJy3vo50GMtZGSX6SVfWsE
BzeYzVrUsYQWdyZWCxSwMJDnwAo5ODVmxGAceFZbWo9/HyVM0GmWjHVjP6eGSj9GFCOSgt3ysp3f
620YSuGofXhvOa6cU02vB8/HLe+NwibU1qWnepb3dq1g0m+ZhvEVUYMYpS6z2i+fRBUeW36NDdfy
6ZujHV0IDHJ15yxs1bkLjM90p3Ibq2La5QZAlfl9uRhM5giSiqimsONHsN8GjG/Ybiec4VadCSQl
RGRKt+yU5lfzZ/2Ig1LakJbDIiwMckTne8XfY+5dXrRNhMz81PindmZ9S/O2uVneKli61ik1jO3y
cvlASaFQycrL131ENT4MHQe/DUfBXMAxdHbh8+dv5qHRkVnuRq26CUNlzjrnj7Goo+95D+jQH0z5
ispPBDwPADD6euH3EkUM6vv+U0lZaYtvKioZlhndvf+mU3cyG5jxzMmkCI4rWixmH9fkpJCrXV7a
0bQJy3a67UILVZEg30azI15ZSMU5MrFATeeX7DCanW3NKjfzy6xGfLSyjWG3vIRo9Ocnl5dYIW8i
oGYbW6OXL4ygyFfFJprM5g31GrY4kVFdvxKHSFRN+1SH6vZKvTYyhCRwAlNeqde4zRWXvma8oV6X
wSA2bZ+1r00s7YwQc8B9q4n1pKpWe22qTnCZdPBfB0g8T1qr4hQuy9kZCAXrTgmqvR+WyhOqIs2W
OdX3lsPiGP3zklpX39jgnTp2EMv7pt68/P2zWjCRAZ6/vvxs2RYBqfjyTLT6BG4U68ax6sI7NNd1
8Dlk62pL7EdBRQBagbVC/SL6SfiUu9lU+fdJN6lrXxrSyxxs6K4tOnW//JLRUAH8+5d6OQtunHKA
nIxPVucPKxXTOJLTcJPt+c/yvlE340YYWrtSzOnPe8sHy3ED39JkWXv9DTvyMLESl3ZABiXX2+wZ
AfiTxRmyiZtTY5icJ0CM5iq2xhD+BPapVlMruyEiYa+omsYZ2NmzHYkT4ef3kBmSS5np8HpkY4Tn
BQbXRtHdUecKsLMLirsimwQ2AWXnLS/NKm33ogM4vrzEhFm7EkLexq1WXJNhV9aFnFo3alWkl3Jl
eco4WDfLW0PkN2tf9aetNr+n6pXAueP1cL9P8wu1zPdLshbTINQNU3O/JIzCpUI2v9cMFtjoToYQ
TrBkI932JOXKdVQbJPUKsdf8uvrdqcmLFk82nFfhr9im61eVoglPT4UEHmhCrgEW57aM2uLms99J
k/2QlZVHwqLbVB2WeHlU3pQzGwUYJC7JMxEllwpMG0WaM6R4b/ljYBywHGtOzFJ2VFGTH8ZvdlGs
p7EY7+MEgoZdmQq1FnbsRLc6BI2ChXQWNzTScg2xaDjp66amAtd3fXIu4qJaCUV2rtEnDT3NLiMc
Z4rxLFHJzgNJtG5NlUKBWYT2dzhVmzQL9N9B65x2DRWZ5evAAZxrPQgjD0DTtP16JtQOV0uiBl3W
ZBYGU1EU5pT3EyFpqKpRB6nDMF4hxdr7lJcWygByU1dO2Co7pMLIiCzvdXhHhU13NzVmheENKvmm
VSrXcZcTD/RV9qOgVwIu0x//PgIMf0Ch2o921iyxsuistIissv/pnM0iqtIGiB8t/8LCEWPcVSBE
9hpHaKCPV60+Jhdt2KhXywcyFZCrr2+DchiXzrfBkIkb5v+Z5rLDfrMeWMMAztuW24s/mHbLmZmk
DHkZ52NEvEgDaOqEXubfgz4NtLU+aNXhZLB8o0wB+S+jPyzRs6NSFq++PmVdOYhzLMVWbJsnZzN5
6B92njBNFYwGo/jiNaCffKtGCT2InskJp3NSHrWdxKscX/b+9fayxtcKUKqPbwfoNr6+LWtt9IzV
xt9Hi7ix1kZU5Wg0bZY0Z2Y50b1qoOVSpJsxFAgHU/JY54kS3khB9edfGCHo676F5pEHir4e53/9
fVyORd7rdvz/vEuFiCU18qMoxzoKwubg5X+d327v/nP+xn8f8f74/9ptbjZfHuD9Ki5esl/i8KB3
P0qzf05r/dK8vHuxyYlgxuv2Vz3e/BJt2vwrlzMf+f/64X/8Wn4FJtyvf/71o6BsP/8ay1f+15+P
5tyPSr7hv1NF88//+Ww+/3/+5f4Cofnr8PhfL6L551+Sbf0DcWt2Yo6p2g5wK3bn/a/Xj5x/qKph
mY6MApppW3yC/mETkkyy+RJfc1Tb1B0HtYi//gPC1fKR8Q9KfwrZKEW2HEVWzL/+dd1/clivT+rz
nNacGvg7pUU2y3Ecm2ZUzXYsR7YOUlpISWIRpsnCg+y693sk+Mr2JKiOzX8H4/61GcUke2PrhmEr
cwbjzbjHlhOLnmkUHr4Dp6iku7YebnMA2JW10/0aS1d3zPQjWxT101aZboDi2Rq386DVhEtTfHUS
nmUA90k79NRF+40yxakxoirqRKj3kZUNwgo93XVQap5jGxdBF17xBGSYx+PKidt7tZMu1Ux9iboU
2mj03LbSpT9CRy9/gH99JLF7V2jgjn0woZY4aYT08KY3fZJ41Obs1oenRGGEHT1PSrHmz9/cPqXX
fHVwBuH1dvyLCBDgGBfEgrJtQo9KCHkR9JHgb/KnGI2132rXCo4+buhEZ/NOsBTNdmrNu8Cqb6rx
tlL1bWlti1g/nQptpeNb3EWnaGeRTjau1fhGS7fzbVBrQdQ+xdAGCg9QV+Y2jnEkV6HNT+Hw4hzF
USxDNtljG/PS+ebiQgrfU2JWwjNT66Ip4GNDD27rrWbGd2WqXdtF/DOxrQuNe1yk6SaLexzYLa+D
Id7p5T6zzW1tOZTjy52atvA+TaDR2ZkO22gqy31vn5DLRe4KlkhqVE/RoHt2Mpz2o3ERDf1l6MRP
cp9ffP3MGIafXJY2DypGvyWb87ry5rIkw9KslIyBp+aqO8Y+mBMBvzUxp4RNfXshGeVGNdTc1drA
RZQXupF21WgnsR9eaCShV42WJMDFu83XJ/ZZX3JMmXQGKAdLNedB8+a85NYuzcQvhZfWkYcJ9x6M
+dPXTcyTxtsnSspEkdV51JmIPWpLduptE7DrigTIoRflm0y2UeERO7W8E5W9StNxm8jKkfSwdjiN
LS1q+JrKjHRbtg8GiNko2RhTq/EoAGwy9W6a5CfLSG4xxLjpQ0ShRvkpUK5bgPqhWaMWea2lDpVx
bS8V6b0ZRbd+3ewKMa6LILuxu+KyidIrI1VWVpGtfT++cTIDkbezZNQ9o2qR4w62TuCcKtKIGrgR
u7qRYFDYfkNN9MfXd1OxD7vSfHXEjDJLgkwSXD8IHknG4kWQSLXX2VLgigz7aArOz6OmP+bKaO37
1j+L/DpYw6JPN73u7FNQTNvQtCXSqcVZn91Kw2kRydoVEKAA+pKzAQMdrsKp2qOThFtZoj/7MIfO
SLkC2onrdD2OQbzLKZ+GmLNBhWh9twFs5OZK/bMJ8I5UGI855g6umbc39mA/mZ0ATQiFYkPR52IC
exumNf3ZuUMdoV8rWm+5eP1dDNYsUVqnblxE3qTYz91o/0r9YucPaoYoUrUNNfu+NFBP7KKbIkcP
xs9LKK3iJZ40+PBAsGaanTvKsOXw+3owwmpdKslaNzMK4VtW/N8tXo6hla5a9lqrLjOfE8wl1zho
SghXDN4Udy9JFjYrrbnpLSS7Uqsb0CO00UIdJIOqfvYsS16SJee5SRm7ELYrtcOV3YtwJSLrhzHD
2vAYdlX07VzMjOL1tFHoOa5CtaeK+SQUQqxtK/oZt/G3JjqTu75104hcs1OkbqU8DLH0jI49LCvA
dY6uu/U8p6VDiXPbRjX7n8PgmqV/a9YazhEOPpfpfWu0xia2ssvkykT0axOVtBRbtVglaP+4oPtK
F3ZVE2eeIoErNKe1Lg90BsoX1RAji9BRflSjFv1D6JEzIiwcZ+UGEV4jW/lgYnEBOMdemYNAlewS
PN6wRsE0h/ldpe4kNx6JhFOAVnBZrGI/lFW1SjTT3nblfS49OoBhtsBrN2bdnktoQq1iB2+bboC4
ICffA9Ib68qX6Ghu1Rq7cbS2WVG8DJ3zI8mc80Ju9o6P5wy0kUFVLkMTnLhtQap+1MzhZip8RNij
AlkeutdYdzOFvLpRSIB+Peicg7DfmMcctT7SVpaiUFk5mCaBg6Nqj6i6l6JKtCn6/FfSY3QQAZ4s
UoZIql8FbHcHzH0rQ3Yt5DPyFDEHyCgJYQAaBGGwK1AfWLeJvqrH4ptioXkyhRMET8fNYyAJKRN8
XgBjQG21teXbaWivfCmIsGyxn4RAFQ3c4VlAfIZjH3RxLX0aYoqcWaCsJxnXjaDjucgREr8Ia/Wt
5rhCD1/UsBeuECwrcueT80mxPtcK0OzxUw6N1ZSqH6pEOi6HJmIFCRRJ6t5taa8aSX2qe+7pmE63
1HJ3EUrJzmSgYz7sktKF9d+as5zfCvXiS2XYca47yXEuErM7r3v/ycic0B3DLSTKYDXUxeiWdQBX
Ok1/ILh6k0QMvCi4aQ18TMeyvY9dS1IyvM5Ur2eZnsRkozXI7czq9v7rB6oc7MBfHygoRIU8pExA
fZiKDBCbmkRae5UO970fb5JYAtRzChUL9HgiQV/vp53U2ieCe6060JkLlCoAI1m9cRLEkaCyaOyq
Nv319ZktLR8ul4ZjOJqs8p++5A7eLJe9Yjs1sX/ttXZzV1OvKWp8GPdGm2hr8qozNMvfGsQCCJCu
hklRV5azj+qQrpkz59f5uMIv7CTXUyjeza7TsksnMcHMYzmVF8layW0EkoNUWsndt1Z3/I2AI8DE
CVY+Rk8Y5YrwyIKsfLYgm6qmU6Mg+cuSfBBlaAXo9aasPXWKjXVYyrsiRiWrpXrnNmnqSYhAN8G0
xmY2RaAKE3dKFM+S862ijLpqkYaAOXD59Y3+pAdQHpE1x9aJSj6cE4aroOZkYJhTbl0ZbRXCfdNv
AzY/+oRGvF/+/Lo9Zb7IgwdrqvBaqJFQjXPmnd/bUEtxKilrYBZ5gVz8IAEYuUKzTmQBwlydmWTJ
vV9SuUlm29Pc+7rxTy6Wtkm0kL9Q5471vm2pEHE6gPVixwVe1uzuJZ4BYqRneh+OLlz7PzmBdymB
t+iIzx65qao8capCikrY975Fo5dsp0oqHrlV/hLhgEMAsuBxv0nIUm0cCJHxAKUuYOYvh+liSj2h
TWsW9F+Nwhey5Ejc9Okd0PR5H22plno4rMzK7ixKlURN4kRGbzMjMswtCr3ORRyO269vtzJXVD88
a123ZTb5Oh3/4OoRlcSP0c9rrzTkp8ShMN4XZxozyWRLPycju7GU9LHvs0c7C783Q7SDZGOvvj6J
D1spJjZsKw2ietMgx2gcdjilqhHmkEjK1hgaBYMauV3b/UzCnQ5ed6WZDVw2aHmVqd/GFtJ7In5A
muUll5CwtNVqNiaIZ1k+drKjvC+VcnY0V24TO33UEe6hOBqf6DP9Oyjgp4zn5lRjDp02KO6PUOwC
CGORxkSZSoMLTApsCo/964v8vJ85uNqZhmp93NWbrVTasFsYVaV+i57QbJiu3FYanlLdWd8mKWXX
CKHIMvyhy+0VscGdOdLl/WDThNNFoVT5kVM6zDMst93BcI4CmGLZ5tw33kzg5C9hN/VOxe4jvmkc
OAOOQMxQBcdWPPVNRWWEkzSj5ki7c5867HOaNScnqZGTYNLetzuaEjwhw6i8dHJOqCTgLdwdaeKT
rZypMXMxhkxHVQ53i1Rw29Sf+sqTE+nCLpRgrTddTkEWJWRh5nvY2czfmbb/+iHrn02db9q1DtaP
wAnzgYWt8oI8Af1qIhFm4zbf+ZRdprMG6PNaIA6NHLxyGcXtj9o0kFJDmNgy8E/SVG1rFn276UOE
ATXQlIWO7FIBiWJj2MkWBCfaKa10XZOTcmO/WossjSkTpXspC56FFf+IgoA+pDcCc5HL1sgeVCTN
3XJlF+N1otjBShnEeZWxrvngXfQwPbKH/mQBpQ6rEXqaypydO0gfjELBFLtrGcoSYzRF/EerLvCe
u/76Rn/Wdd82c9B1IaOGptmiNElq5ibL48ototthemi7dIN+88YczcjtgfkdCRA+61dv2z3oukVa
OxHhLkOm665yEk+Dv+lGf2uV8d7Ph21o10du6KfzxrL+W+DwHGVZrd+M0t6S1ZDiVuUVRcJMJk6K
JrzrR3a4tqecorXIbje/FDX+O2bxbQBcmiTlrrMBwFpGcPP1fVc/2V8AINTZqy6oLePgBuA5GPUy
cgVeZpWrtgsaNtxEwyBCyPMhHzV6beafSmYJhWxVVW5tTYKQjWh61IZhNc9sTcL2t5nyXyUmkYmK
igPDvxTi/utT/WyWeXumBytb0USDGgbQI8H7ASBSNpDtzr5u4kOmdp5Bbd0BvsbyaVCoez+TISao
DhNCXl6nG7jJdK5ogAQA10bUDXqpZN40tb+zYv9U67VfocG2ZuzBgSXsMOxzLNU3GECsi9DMXN/s
Vw6eappe3Rr1dDsKBnIdIn5d6Y9ZhTfzyO6dgVTJ8WmtX319JR/SfsuVWEy74ARVdhsHuZp4GMli
oPHlZaXyzITzaEjltgTMEAbKGTXxXSuFPwDVbYypXiXG+Dw68NxmTqFbWfKZZmKVLtQj9/dDKKTJ
IJgsi2oBZQOSke9vr1nJpSabY+612lMb3oXxY/iA2DfbG+vIevFh2jpoaT6TN4OMTacNm3DIEaVU
11F/Yhe4SQPj+vouz+f7buGbW2FfThxvEdEfrkoi15BAbdXca4pr+IYrOUZ2rXoIKWf+bxoCuKIq
/PmwNQM7aeWmJedeirIVEqeuE/Qr1MVdPbv7uqWPj4iUqWIbGlUiW/2A4RQIktlJZOcI5VrbOdUt
SNk36FH66xpy9teNfZj1NRpjUQfZpi37zvdPqVPLUGEL8tqYXY0PXVp6oRJeSEnoZdqZKk5z8oBf
N/qxa9Ao0ThIFAK3jyXwCfOZLJ9yr0imjWw9kgS7yER/pAN+DMTnazOYRkyZMBgblffX5ihtOFkZ
j8xyB6PZZEW28cnrRs/yWVS6vrMfdGb20SfnLk7+F1domJpGnwSOu5zam85fsVQDA2eYNdK86y69
VOo3WT9s/hfNmDRCTYtSmj6vrW+a6fVCAhePPF3gI4KK4eKE1aNE0vLrZj69k3PBHgyXAnbh8E4m
WLnjLZjmnqY2Kz9S0dHw3WG6KerzXPPkDhXJMnSt3/JjUf37lzhjCpmqZMon9mE+P1aLNAnjEWE/
+PZhIZ3xpMkX5kfmRfVDmKkpisGGSSf/AkbtcIcuT7okosTOvCrAQnggQQdCM15LQ3GJwa+20drq
XIfqsZPqrHMhNVeuHokQpJkORClWb3uNRHsTTT/wPs7cxL7UnOYxFdwXoU+nXz+Qj7MeJ8u851gW
UzgLzPvnHuRdGjWOnnktkqL6tW6Ua6U3rlQ/OlK7+rDic1dMdDmBDutsaQ+nV2XCsjy1tIxM74wf
AgPvRpJx+/XVfDIHGQAD+U+3KdyoB70Yxc6uHJop81RkMbLicawMvFJRenYgNlZgpktc5/LvXzf6
IezU8OB50+hBnCGPck/GSeZ599ShSIxqRr+zVeibcoCcR7SuC/H0dZOfTOyGQgmQIr9GWewQ8pJj
uYIaZEeTZb2iCu+h4eOFOWm3yAZ8I47Nfx8CSy5RBWMKuIYFkmDqfS8ZHRH2tYwmJsYtrlAQHCWw
lGdpnqnCrDGE1XMRjeOuHS3yt/WR5j+72retq+9bb2G+AeLKKT7gEFpC6Va6AdgkBifO6KJsd2Se
eC19vwsFyHARAIA/Nom5PiCKiogYO8EGwNNLosDZdBM39phihYANL6zLOhvPbKtQ1whBXUlayeZG
DK6tkGXHovB3jPbipp6crdH1ZMXqcpVXXbcOQ21aZRCrO5ncfgffINSpcyjY57iDVT4EAvdroo4c
SgDkcr94llpxm8d1se5r3g10eR/hay3jje0OzSC7MzyrSfQXq4xebAU9FMQpNNXf9Sr1muakqpVn
w8hiErYcXFrMNjk7LwjYWL2gAtIWeyvJUrfDVbAa8e+sTUhncr+CtrU3u4nqGGA6M6aWN5uepdN5
GozqNpPs07iRN+AQ07WQimRr+NnaUnIAeJm6ButceE7TbaU2e/LbxivbnOhwMpjq4Ko0JneyKuJ+
l1Xy1TTAFDUpO3bIGnUo63XVbak77FvgAkWYY6YDU2CZbmGLuEBjzzTJ9mqLW1pUGUUPTcU4WPwO
DGODM60b1tVPkbhJHl/gI3IR5+hHKOVWDjueVbtLJdBMPZQFh92nG7XfsgkChhJygRFhhNuOWrya
OuQ+S6vdazrSzT0XnMbUsrrebhEa9mN38hVcxZy9CYtgq7UdyICbPi1++5N2yW53XdXqd8uQgjVQ
1C0+Xsa93fZuLh6UyVHdzKqegijncZrZQ+cnF5JsnTa9KFeWHjqbflDdSbNOtZnCrlf2RQZsQvjS
96Azvw99CtlWD9wxoFMUdvuUcPFJjW2jQMM7M1aRSC4g9BGEN6tY/ZZWFop3VP43WdI9VUbnrLCt
Q1mRJTb8qehxtbLDGNNZWFdfz1DKh/keioPMtDHDjRymv4NBOzh+5YsKE7RIR+GygN0US+SxMheF
jRtFxFdy1p1r7QMF71sbgbSXJsmAoDCEvj6RBcdyMJgpcUPWJgSm9ibPIeSbyCahm2JzFpae0xsP
ZHZNNyrHS6Ktq27GegI3/g5W6d4Ut07wLVDbHXDbrTFp7mhQngZeGVGkhcs0WKvG+iFMGUnCVKjr
Tksfer9KN0OF6KbZGyttV4aOuhWaQ/FHMfZViZm23YknS2cwomGHHLn1PaSM5JI1zVwj9lcTthpR
qTxmQ06v/FnW0wMmr7uyCbZa0r0oor61EuO7kzRPpWxADrDH37eqJX3LjEstaQ036oXhlllcrNeT
Qy8qRlYgFammlZTYJ117H1j6XpbX5YAPvclA7wrwkLJhULLmhHKMBrW2xXvd/2nIGsoF5rDuourI
wvwx7pu7A3l89lawiPjn+6fgx7nmZPJYeoWCtHtmWafMwacFjIraOPXb8ETpngrsA8e2OCmRMJOG
b1/3g88KJ8yBMAdMUqpzueb9GbB5GKQ4rEoPxtw17m3PBbr3ZaPfIYq8CXN/y07pRovKn32TH4l6
9Q8r2Mz3YV8EbYzssmEetK3XYTomVOS9YqrU9ZBQnaGGWbstnAO5HZ4CrfxdlJpbq+J3FKmz/Nkp
EsGxK15GOcncsVrpT6oA5Wl2ibNJQ7SdO72HSqAHN2Nn/o5lDKIGo74pjAzeh1Zs8RO5T9XqDHEp
Zw2z6LctlbfylGqnvqnd+FA5T3Rh1us8Ntcq8t01pDrszIw9w9mLEPsGLb5punL0qlg/16QR/mcM
xm4uuh95Mp/dHXYeJCZlB9TU4RZntLNkdJyg9ESZnWGB8rOWpVWHro4bi+LZrGo6e3XL/vYuGKdv
06L+gcB2mG2ccnbnilZRGn5PuWn/buDBYzPY1GrExoTGS/n3zdSh9xVWRq2FfyfKEUZKoF62F3GP
2YF82QfaeORGzDPRwUxlm4CCyYhzN4iW3/dQTZRl2xdD4UmBvZ+UdFNX5tZytCOR+AKM/NCOgoWB
boM9hn72vp0mdKo2rrvCkyFEBm10WijJPWJOt0kCE1EE99PUnbeagYXkpJ9ni8QQEsLHEkifjkhz
Ts8x28xI6IPAOU/i1NEGufDKGjVLH3MjGE5XkX5iiOxqRGEA5P6mqxsWz7g7gsX4HxoHGjhXfEzy
WO9vQmLXNrgTpUAbRE5xdxxOVRMku5FtOkW5LHQYjk76O5eyW93vjzT+YZtCvwIay05oBvB+yAC1
I8CkAYN3lFLMKzSWkhVckhnwclpaxSmKELdaZd6iQPt8ZKR92JrSMIBcPDdIcpEkPuhhRg+8R9KV
EsOTeKXo8kOUYgLdws6MNE9HT8MtK2VjjCo+ckny+HXr2ieXPZcxAQRTVlKthY/9ZjgZiJSWzuAz
nKxAoWbYPIhKl7ahCGu3Qz8LUYISmbtsO8HhxB5GXZepsY/xwlspknhqqES6gIFP5bJhB1lLe6Nh
T6zIxveaDBCGRcW5ys45aJjJ5LYl6dk7l5FR70wruSQR/DKUcyhbqs3WBrsS6d+DEeVKqYtdbBHG
dLRXXU5YgMvVqrWwLP76+j9L4zoU8mykZXWMJPWDSKQJjChM6rLwtCj73kbqSaLHsN3reyA1KDQ1
oNiqCMnJ8bm0E5ninnkD+eIsRH6BSUCtzXElkCI6clqfQEXmHSQ7ZgfyhEOa+f1ISNPBUGt0mrw4
s4h4hXbRDgQ7PuH5KKjwAv//XiEyuIJ8E7oqEUneFx1b+ElsstH/PSXauZEVpBWB6o13IYdPg7iN
dWVr2ma2LlpupZzYnir6pwl3hpOua54UkxrI8FBBLFjpaeusj9zsj5PpHGdoGiJhlubQl99fFeDk
oLIwE6Js3XiZ0UqrqCjqVTbBJ6ujGEPe+NFMUYfruOdKSnkg7OhNoGgfm1R7iLAWX1EtOXKzP5l2
2EAT/zjcbQDKh3MeXP+qceyerDkFxFT1cbVjKSOftGpChc4v74MCBOS4Ilg/Vh/7GITBNrFlC9IQ
JW7m/YP0CCD1EFGIqPDsk7RFKk2M4wYlgx7DEyVk39GYe1EZZ5mh3TdzxcPuj6BlPqZK3p/AwYxf
UU0NMzktvDppTyIFb2V28WJg2sl81wyNfaL7/+6i+v6aDyFadqemoVUlhF5Odx4D005ypnok0I70
tw+T29yOoqsWOw2mt0MxiUDOzBYVEsyl/Wpv60xZQ8xtRTrbkAYkJcy17Q+Pdm+guDs+YJ/70nQ6
9HNrHVeeQ04XKcx71JNWuXTT6dnTkdP79M7DglJI9amEogcRqDrZrWkrMWt+Kp3YaJjPFlxNTcwV
ZqvUlzZyJG06x7makARU4h1TwbrWZtRecBomxVYXZ1kuto74fuTEPozT+b6x+qtUkgiOFxT2m0Wh
TLsGGCmm3FUpneStdo1uLE7q5jocqr2ulW5Zn2B+tVJEdFc11d4R8VMhrgczua8p9R45mw+71oOz
ObhNsUQyKwSI4gURmEiHEMwczkEGbEL/BJeLtWZq92QKruBjnMBx2oZRsUPB0quOpGU/7U26YoF1
p6gBiO/97BXAd5/6xMlBZ38PR9VtBYZNyqYILlKldG0JuB5Izq8vfr62d2HhfO1v2tTet9koeWb1
nZXDJOtWna26Jq5bvQG9HB+j/7+mDneDso9FeEBhSsi4kPREodiCKd2NehTZM5OaPrkqsqWsbtT2
DvV1NL0toX0yLqeB1Wuwm3VcDyd1A2+netEi5VIvpnP0+/UswcXgTMoqbMTG00QK3dY3yXplT3IX
/BwsY6tNT4R1KysO7qRuPBVNdWwrpH7YCs3PAJIDFXwEIiz7YC3GPikxYFPkHgjZ3aCW3jBZeykR
21LAvGUS6Sukv0z5NMS0rrP2ZehvxpSNW6auyiZfhm0a+lfYWj8G7UpjTI0GEPmJUZ/2YYxUDCZq
vj8XIW7Ltj2y6n46y7w5/YNuC5+5a9WMLmQagKKoo4uViWRsh41XLiebAPH5rzvSp+OEGVfXDIP5
6xAfGI/gi9LYp/43Sicz0aq09YvaFzjramdQn9YZwAdU347N9h8T4jwn8HAgoahh2Ye9SgBCB6zO
hUaYT7ummW3CaVaHPZt8eVVoBWbNpFyMb1TuV1Eb7r++6k/mTMBTCPSoLOIftXl0OaxgpzCZ94a5
t/8veee1HTeWbdkvQg14HLzChI+gp0S9YEgUCe89vr4nmHVTSiYr2V33sV+UKZIiIhAHx+y91lzK
4IYptiTpMxfVB5/mqnDGJEDNBsT0u8EYJbFckCRWInbsD5gA/FaFCpo6MQfheWo3hvKZ5+bvepq1
8kRTg4VqPZta6+f922qglzAXOotLjmG/safRCQjPGPoSmme9jVrTBTu6GcDTiQiV/jDexqU4Wenk
N8OPRZv9f77PH22Yfn857xXHZd4ERdxxozkcHKuaAl9NsT8tLl1Q7XvVIlBiPUbLljfYgJupMVbt
7p9fw8cfwp935P2M0EoTbcIx4o6M9ZUWXEXJE7hLdhfNplYpc0/dJw3ntRDw9zmTJo/gVMBBhf7g
u1WQHppVSAkHNTLq4Eeq2GqK8mqS0JN0Rs++EbEuliFlq+W6syj8MVjqrmV9rGpjF+r1vaTdBUMT
b4CMfVEqQ3hNS+ehUrQj1kl9tUUunqSYmaPUJG2qV10trtQl8KD3oAhdoNXUGSKqfEYb2Gt7wsQf
pCwkKcU463Zd7mA0bUrbbjE6g/ef74rU8mWNGKdSUw+K0VyhkH6IoontjoBLklyqXt1anX6M4e+V
+T1FN+bCSjm0dR77YZ+dyVkTRE7rB2oRdBAapv4mvtdz/C9RFV3AiXwnyfVxispoi7CDojAxeOYk
/6iS40STYTuXDVLsXuzlqr2UvfoYzFjB+lnczRhP/EoG5j3OkwsRXNuGJIonxXxOiU9dxq46RnDz
+j6LDtzxn82YYASL7sjPWRxp1uJd1psyMN3pxdwqavJNk4zoZqhvMoNe6ly/WGZnb5hnShf69zaS
smeB5ZtjRbTKDdnFFGOLLL4LqRr6RZB/J9vA7yTq29ZE4mLTaNdVpJOnlDU/SKRWPeA4tdvX4gAe
Y2+0inSVS+WXmDBhtwBPLoAAeOakwAZvvKkMjM2cfqlH/QcCijtNCbNdrSVP0zS6iIAVt+XA49hz
+7pwwGrRFSheotC7I7ZkcgO+6WKkssG0+12i10B+7RdyvV7r/taShN+na+V86gaHqEJ4DpMOVxTW
S13GhtcF065fpt2gmz865RHAR01LLCP2mONTL+xLHKA/jJdhdquxhpSDYJ4xAC3GRfb8CkZkOrea
/MPOTVJ6e6eY9UMvlS9VGly6IfmeBfUPaafMw3XTAdorTfKL46dovI/o0DhGweXCmGffsmbugXWw
AmXfWyljhcvqLX8kU3ufmMZ9XPIXOY0cqejuYim4GHGue1U1PCkVLZI+bmZc9rh35tQ4yJKMhQnp
nQYVS6r4jOwAib2mNXjU9RQd30wXKEXPli8BHTydbdoy0hQK9eh2rvW7NDgR0IHNKYR439nKfhpl
QlLLTj+QUQl9ynSMsrtOm/SZQ0uyyRXGS50jM5YHkF5Z/BQYygmEOIaQpvXg6OPzaelTdjwtES3Y
CIeLLKLnavWrDZnhSrV+ZeboHUM3LsbG4+8k7dEIdDjp3/VBlBLh4QOeiB2EmmhdpeKLKSWNQ4LD
Y1f017NCePWc3hexbPqQmkm0Y/iPNlmPRp6N+zoOTmUnkEdMt4Wm3M26+WRf+mEKnYYBZdgReTC4
YUfLuBqr4rmwONRLVvDDljuHAI7nAt68SWoAMj+Aw0vRPpSmtu2M5z7LfY2St1LntGL78fymctcC
+qJhwfG8b1e3YPocNUXPwRx3idKNX7GaYD6pAQSbgMPDrxWGLiespx18tANFuIe4vQXShmHREm4E
Nh3sPUNgytM7yR62ZoeSnjPwhW0mrdyMKPsmja5AFh3QauyqQS7OWlwclRDwvDrLk1sE/XXfXBoz
h8pBGi1FKtljFt9V+cywRL4sck0QHTVyqxNATnI4n2uJOgsRRrSZEDfKghBQRQf50Fyrid65w722
M/tac/O+PcJ18y3i6PPse0YmqzcJYLLpsl2aUMYPmCsbK8tvQkKF8Rd51DkUp1T3kSB8jwxnl/jj
azlRTWcsJbKnGEL1yzQoZ56+wplqFgA8+8MfkwfIvu8lE2gQzp68VF/47xeJ6dORVNT/4aT9oF+w
U2LmYq15Gjyo0z9oh16tZHSTcKi9GiiPWjcRDGL7Vi3fl6LNNhVnRss2nxtb3ObUGtiAaswwMx8M
HmHCvlovNW1OVLpvoVD21BYeVoX5wGnb4bqKW3uTzvFuqtTF7yzVqeJuna2IXo3Sp9Qid6QymmEz
tItX9SZ7a4GwJEXF9DbLTJNOYkBZTAx79uWgtIjP3HaWeIAeP3pCUVnbBsujPhm6WGalOoncsOTn
6qo8kg8676pxusQKmGptHnna0+cwDA0vaRvSMMJxO+ZKyS+HdCj1uooDL4cQXNYJI5QjTNkpCudk
Wz5IsQ7VxUZczgqNbGju0jM5dpKfZpbNvBGKK1jTgTMuPOABjWsnSCMSzsnq2JhUf90siSe/1kaV
nmdyVlhVDoKAvaSeXxelGbdtTis/n40FoQut9E6zfjZSxvJj8WRR/qSvOjwmgf6tlLIvZYoxSDNm
+E0jvSb4Vh3DL+T+QRd7zsP+oTL5iYy5SM15+LTqxbI9Ma12W3kiwBeImT0RD66YThs2D1Ug4yUp
iIAUc2xvWn193Lx+Ms9p0l63ynxOyuSkpphOlOLGNmbUejbTVaNajlzOZ0sxhW9C7BFgDBwVVFeI
7xBHXox+v8Xe234vbT3yCyrx1MFvpVR/rKjV7hIt8tOhepFtVqSBPFJH6f1K6Xu3U9V9xuI0BOpN
3DPICYKf3EiPX4l7NZxIq5hhyoCFLqdp16XfRcb6RJd5DdBJzuags5UE1L3DgueMlZTsRlv5NmkQ
pWMyUSz7GUdYhLPVlvy2zRBzE2OwRdbwY7AmBHtZM3jVEmj7MSbIutXnkzkLFkeZgquQN7S4cO00
zU0SdQT4AsfIcl6MSK0T2qU9m/qHee4osjTiJcrjvUZ0DdVzB8LCusJCXZ+9wngshXRtjmSTIe90
upkLk4DLE0UVu9Hkp7wIFnyXEmBaM70yaya7Pqtu5DZJvVmTF3cZ2y9N1zx2er6Lw+I0BPmjFDOL
tGV+VMb2PmzZXKVT7c9z4GWjscvzmKdpGeJNE0ixa1vJvdWXryMPiysbc3MaaJ9sc7kqWeNjv1iY
WNGWnAIpO1lGLh+W/qgU0XwArQ2Zv5Rco7BfzCxyBR8ExtnSCzq0EgR53kdhbmMd2MJMYKHWc3Mj
ZxOJ74W0GjRINS0IOtQ0CYZxVL7a+XSXLUHPU0DK0sR6rlf5juOfhrZQIRuhnwhkqJRtDHLBb6zq
tCjrMmLOoR8szUvOodEdtU5406tVdd0FwziKoCCFbB/z3Fk1yG+C0yM+6z7eSzOLmKUQuiC1vQv7
8KmpnjOiuhFRAtdW1emoZAOKHerb5ZBd6wL6CHPuV3XMOnYZKTWAsD0S7ND6K8/KidSBXYZ5Y8a5
5qVL9tOuh4qSR/RqGMWw6eVjx9rmVeF8bSQtT6cFeT2FtEIfFh6hOfWHwEhepxbaUCC/GpUZXbIi
P3ey5eboiGSQGvulRx5L1c5Jsoqgrs7sEUjZ3pC8iRF0j4YvlJGhY9vVX+j39GbWuQu2BGcpMsWb
7AeLZw41y3Aok6m6xDkinKVtuGRWXfdlAGqPDW+3pDaTV3GMkSSRWF6czSigU2G9anZwVw0RnpPk
pzy2JoRR6p1hNEHMMw92kx7GfDioxAg6YSg90OlOsDhjHeDQCdDnutnJ+nU1vEoWfLVjnnrL4hmE
GDCR985UXtfVfRF8mZlTtZ8ajyXx645WPs72VT7eheaPJW0dK5+dpHpWp8axVAN4QIoYI/QULP5h
ghRk/BbEp1p5NLXJKxYYJYvlK2F+Ro27n4tuH1vRPiRsLgMn37ZnQARkyzQIisSRVf4yjbjHOcmU
tnVsVfWEUP5qUh8AX19lKuEIgbSP4nSbmT1QSeMqzJjqOlrntLSnmykd6ZdFm0RPqFOrZ0WLzkqm
7KCXnSRF2moMNjrDtG/UvSJd90Pkz328tTh1UezxYqJHMnXeF4qzJPKhUuwjNL9DqUvQH15ZTh2m
jI3eWJ7Eiiq6kV3h5OtxuqnIwiVfym9KWAJw3nIt2bGhQ9Bg3sUDIJGi83L2ORy/d4GYOLzom35Y
p72Nqhg7MsBOQdjed/ad1dev0hBgQtauQiO864blDPeMk1/gatZwFEsG3zy6S63kgkpzPfb4c4Di
np5fmhtne55vqU+fOuh4jkRg+SKpD5pGRFOj/rS77qmwhzu2NmeIFNXQnrUo2OdRhq4pde24v9XN
mliPahPp6iU2SrcK9x0PmZGGN4PR7hCOklUjblOtPieq8bXo8r0lqkOoB09Lk3/NeFiVPHyQhPZF
Bq+hPuTtOSXjPsblWs6kn0XSLmPNDFT5Eb/vQZbHezQJGC3YxdgJ1D7rFVDYvjG0bZ0uN0Ep7bqW
LEHWHXMumY2EmwpqgZSqEVw/V7LwKmTIvSous714cxye5z46LnF0QymRpSxAn3M1lRy3R9k1JWmj
5SS8LmIL1d8N0NAOOZZU4nJr5sLJxMCTWcc6p3/Qkc1tWegKIMtix1etwZftzG0M5sw6c2X9xVAP
pVGTSmzuURnRjkt22SJtFUJwcKn7eqcT5S49yISKiMrHg4gWZfVuM1kLzR8VVLVqfUwr1l6boKdI
6NdDZYF+82u0Cn0k7cexQmtmbbJsOaCf9ZCq3us2PYRpG9gVIFTZUS2kN4ANwMI6wvwR1sVWnqZD
zUvPe9VvpXQfwYvokNKkICkDcp81S/IK6n10Gz1D4kWOoasPJtMoMQ4sGlkZHhrL2gSi3XcsCA21
YT2S2Dh6dlxslMa6KEpC6mnB3o4wglI9Nukeg/7BjpRNKzU7mjCkCRa3CKjvF07WjWHvx1baiXnl
t01+R/wFSk2Ieok/gubQimwHyPjKrNhKstgi/zIcwORU6TA2MosFrJF1ZVIS6PZm2u/MJnErpdgZ
rbaZQXhUM5UPJfL64dDbu77vXIG1OKAjJ6Tv8vLS55QAOFRgoXOb0SCGsSPDrXRsK8cMBYKzrb1x
ZiVt1J2Z1Bs5TXz5JKL1GCt52qh7NHa2kK235FQvB9ItDpZekTduAtmQPCgNzjA8R2wOUq7LjfZj
QFAyioBO4lxbPbVQzdEFkOsV+gbwVXol1/yWjar12ylQvZUELI2EOupPLQ97wIceyypb7HAHvtpd
c9TSAEoyryiPPSk6Rxn5uyzuavg0E9iRWzurNbdNBZGS7XOgkXjZSW5Owlyp3mZ9RkmmlfYitnwS
MR6DgWyCgKydjgb3MB/yDA00d63XmTcoR+qp4apCciUxOVkCo4MN6lJrG0DqThKa9O5DagWxB2kn
Su6NMtwsLrDMwwA0gABav+79AF9qV2yT1PYQzKPDS72iwiNh1U6Qq74UUDma1e+UhP1C9H6T19wz
a4uW5ynPm2tIoDNVdvnCREPNh2TunBwy2C59oZJUzVmyTz0AAmx3oHuVBNvR/4Yj77LcbDFJajGv
RCC3CRD2yoqH293r7eIoMG7aXKti0SOnlOJv6jZlx9aw5cit7OKq3Agp2/QMiqUmCKV0mkV1dYRo
ABSD51nr1vHAckddD55JMN8qxXcxQeMEExQCowgkAELHQbN5qbYnv0GXbqGXZBxVhzH20p95T9rP
bOyaNekEMmeopZ4c55toqrw0J/yCECmFt4bQzimiEQUy3F0AO1la+YyCrVwVq6nct1AZL3rnhVq8
UWvZFRMBqa3klzKRgVNzm7UFW+VBxwcoexEmmAktXlrHpzRcbuJa3aoQ23p92BppfK/ky05TlX1n
cmqopqdFmFcjGjoQ5k41Jusw2EjoqFudrS1U4ZTUQkXeyHJFcxG1fs+CRycq6OJto1iQlwVtamLm
ZvZIvD+zXE5AU3empoDrBmxS+/2Suwq660xP2VgBBrIDd51A2WWelEFydeicvZ0CF4I1veqnUfYG
6WmpQ7KB5s1kaeDdNsM8HuTgZRL9LaOTnYXYzIECErPy2Sp6+cij2cfeYBl+yLzuVyL2pcG8MaQn
jM8HJU92lWrt22Yh0y8+Etm6JajUVfWVRTS7/YDvGYpysTETKhlLvVGjGj1yehia8o6kJ5RlpHlW
LAnLLF4JuyRpbrpQRCY0XIaHx0lRmnaaHqOh/lZFgoze0YswOIZBsE/kYpcVYhPEiBVH3c9UAovh
+ag7oG++PWbnWo6O1aIeOeNcJ62yFyLfDd1rjhqkGvIrKTVu2OjuY8rRA4zrKuWp6Itd0HpdVm0C
9hipVR8hw+6rRL6Yz0lNEiy3LWQtHCta9RTfAyu64pAt2xObpXkTXQH/coLBT8Izoq8fbT2CWp3c
DsN40Y7bXs98ra19XSxbAp0RVRJXzUqlJCFipFtp7p2RE33ft9tBi321KzddB88bJAHJy5dk5tye
jP1t21TNph2b6vDrjyaVq4OQ07tBKesNBvf2ENsRPbD1/379NYryiUL+f/r22zfe/ZO3XzMXy79/
4azKIxKfP//+9u1f/+6Tb7/9oAXEp9Rnc0+BbDjaxDAe3/7v1x/vvlYFMf7kt2+jBKTTmTSL9+tn
9GWkSvfr7//x97z7ER2GNpbJdvfu679d7t2v+uNKb198+zdxVsv7Gc3Yry+9/d8fP0cdvCvDDlVD
xmpnRqdaNx5xVvVbI5M6sqqIGdTgmtRVOhGV173M0nCvjlTo/7l99EFTnw4WjWScLAJOzTuZ47SQ
kFgVCBokQuCzLvADmr9UFF3cA5+Iez68lEKQDZwWunfvhfahyrF3SehU1a0JxsxA1Eg8ZAvXXLI+
8dh93CdESP2GsFPhENPB+r1PiEJY7gL65JxGKLNENGxIwcM87cEl2ms1Mpw693uJdkUxO5Ken+qo
jinAztTPrbtsaD4R1X7UksV0/+cLeqdo6PVKH+UJwUYdm+yHTZQ97QZi3u0/f5wfdyTxYiGZgQoC
heevbzyDvWbGtOe2Q9omjh3nVLTI54nl9BJbLDxoVxyB8Yb81K9LflHrgnpR8Flf9IP2NxpOIB62
sNb4onedYcWSzDyYUTKGQ3BqYhCMYuao99SwHZzq7pBC3pxhUYb6uCvs5LPLf9CfFDA9V/ItWjpu
xV9vggwKjJTDrtwGTe6j/XZMeYDHmX1JjHFjFcsjab4GdQT0fJGFrL4VrCim9Rmd6APxAVdH0o+J
2+blrC/zt0FYsOkuCkBzW1mNbaoblBfq2v4uN9kp6Yu73sgcTSxfM5kQvn8eBn8nPWgIeVeIrqri
qsC4/tdLz0SqxlPDMM+mzO+NbqtK9gqdVVJXmErI6uSlJTYzLTN2bbpqi0fZUVJBw24txwxzdbcs
EOFbakeA56/7QsdlVaCiJfXOIZPrE53GB7qq316vIr8btpVUIDGwuFVWK/ar2DkQ+ifarQ+mn1UH
wqiwbZBJ7wdFuEDHBwhXbo25OxYmB++LJuke1upPLvSBRgeeBLZABTWzbr0Zjn772HPTbqJgZMsj
0oamD3DMVL8paVTWbXjkQPGJ2OPDy0E5NtEOgxl7LwBYOE40BIZz60oqNtkZJ6Rnzw8c2ULUjP88
rj64h7YKIge8mq4jE19nud/eWhNny0z07upTYZ+4BBQUMscAlm3oN/98pQ8GhK2ilkSPCJsU0cdf
rzRlxSJXPBjbKYb4lNNnUjtx/7+7xvpuf3s3oTqBGrVZ+xKccRntByxmn0xF68t8p5njbbC2Gng2
0Mm8mwKwGrEfHCTc+bb8KIipGCp9F2EJ/uSB//CDQZOx+mOgcdnvbtdAJ26STa5TWMvjkCc/0L1c
VnAxhLT/6i39utS7u2bp4VAbFStZlQnJWdLBG4W4r4nI+W8+nV/XWcf9b5+ONM7aZNW8JVk3bmRL
u5Hy6DNJ44ejzABuqwHns433Vvx+NhvTDtbdjxX4faDu8Gb+N58MfjIbwYzF5PNuJ1KJWaAJ4W3U
40L1cvaCwtgo8zNHyE+UQB8sN4i2V+IKiQ+8pXdzqDzYRcYEgdZtyV6jefAWyDR6dAQ/nhNiV7f5
abE/M+59OPAs5MwgITTlb7JmpQkyk/FQAFes7uqF7vJqC9IyPxmGT1wxH10KMxCwEgYFx7X1w/xt
QJDsCl0wBSBSLTaZ0ZQmQgWFI9jKpDQ/2a59oKqyV5EZNGlgL5b1/rkdu8ywS4AeY/aY98rREeGt
tYTXafjJTvWjCUJHAAYNYvXC/k1BpjSlGRrDKlAkdHmSnktO47kVf+Ls+egyOFyh+uOv5LN6NzZo
zuQipBO01Syw0eXk1k3omtpnTvz3WRv4tNhrcJbAD8fmCzvnXz+jupiY7AqusxJyRENBk2uZwV2Z
jRecIbBPMzJk482KPjDbmgKc+UKhYACPovb5TtQY1hXrOBqDB+Dtk0fxzb/wfja2CQJ5k4PCKXg3
pSxtt4ggY7D21LIXINJh5Usgw63K2EgUC1Fsel1jIGgy6bDAh22fUlQJEFaQA6Bbyty0E45e586i
2tu0JCAnbw59ojuTFh4Kqgvk8u4aVAprjVXo1eafp8S/u0PW2/vbG3i3sSXxyBDtyu0MB6wqbGxp
lapbXf05aRiFNHWlCfi62nyy7K/35W/3zcB5CJ+DUWS+W10kNe/NsubJ08j2FQtFPvAOEj3uqXy1
UGf/87v8aKyyf/rzau8WmHyGWlklXE3vVR5tjJxQo7j//3yVj9+TRjWZTTLW23cjtYjSrhUTt3Iy
ZmfFYk5yRKr1Ca6DW5rWJ0Pvo7kL2sufV3s3nwyIkBKimYutYbzOdJfJvN0a0mOkfvKuPr53OHjU
1bQIP++vz18w0EbJK+pYQpp9qbiR7RI2w3+FwgJg8z9XefccZcMiE4sKCktVnnDBO6R9QhA3fEX/
X76dd+O9wu4/zBoXGpBMi/w5U5+MWv1kvH04EjC4adRzZPz9785KLNpiYI5fNzTtVhpfNRNcn0RL
UpkQrdmfTPgfjoRfV3sPmcQ8EvftyNVCvfWn0EZnBlReqIxy8ceg+3c0zfUfT+i7iJx3f/3/KzFn
Peb+58Scbf+9e8m/Z99/D81Z/8n/hOaIf7E2coKysLkgRLXZYPw7NMdWCc0xDXR1bOLeAnV+peZY
/6J4xp5El21yN7DO/UrN0f4FIpWfJ5SCQ7iJofP/ITVHtWTtr/Mwvm+eKvRGvDjOEpQW/vp0pyOU
Dm0p0q1eT4hZKgVJptzttGi8lexX4rMzJJeKvkOLm6P0KClsABdNiocRjNw+qI1LEvZXptlc4m8F
UTR7QNFXQXaZAmu37j+kNP+hZ+JOSBDi6z5+Gq6CUHwplGRtq1J0T7tHShqXJEUtVVq03SRKAV7P
gxJhgnEiSm6+NWmHEluCQ/w3YtxjkD5mofqS5cp5VoNN1Ot+HtGyKUm9QxiKHKamHdCUFS5rVLzu
pD9QpNplIb/QjqcIAnwQudpg0PMv783ZuF6Uu6QH+p7yIDmYDPCidstP1DewhR50s3hGEfYtjQnm
JB5LBSEsSZmrdsGtqMCH0FCpnTHPvhCHfqzNEetWNW5R9BkOJcofc2yiIAndYLJzT+jzrVGhcceW
WrLwW45u1bHL/tvrQ61kkzC3lOelYz31Lz0KiqDqNG82lF0t9J9SAQ8oA1fsNIlxS1MMgU79FJfD
lyCJQC/a820P8Rjv1sUuIuNKL5LgoBAUSaI0itBBfuVcfEQ+bNMmkO/1i9R1aGlT8PBKL3722ka1
EFpNSTTuBebmguamyMwJZQKlZLEj+0A5IYyEjUzEhhcIgJ/hECtOtWj1dQ2wwE0EFVjdekU0vsnQ
7qKgTrctSr2dgozYJbVF8XraJY6Qn0hKQ6vbot3o1ZJGaSZqlIdFtOkqpUHcOXZ7aNyRC0J2cSoE
ZprkVsl0lAiWCCA0eyNbwTRIETjb9gN5AeRvBtSVcnU+T5kae21bf+3uB4F2u1Xsr5mOZyYyhy/T
EB4lJJVJjPyWfARpQ9uJAGVQQpmbJHSvG8SJQT1VmzGvbmO5usARYsnfjsVPXbh2P6JI1VyasNul
jKIT6HI/oE8yJrG9G2t0WKv4zErISLVg7w7jyUZTEwVD6zW2cUr1GWP5hEjZIHZQz7vYTZTmMhXi
SouuF8lT2pJueXvVjNqh1UlOaxa3phNiaOCwFpE5I96ySyh3hrds6kcjQGqNz55MnlCNfUTzSHuJ
VQssRqdMbHOs2T9zbMltE90GfYJeJFAOGhB5BIONXytkBwXod+sgPTdleo1y9nKH6urUG03idL3Y
UilapfzTLsC1d9AradMH8p1oXEntjqTOPIV5fB70ZqVYjvKhzndpgUqUUNOrWEiwLLpun+DwNVt2
xmky0FbRUthAYZSdhuQWywtsJbXLgSbFUMWT5ilYIUkcD89sC5UtQdC1R6Lhl7zqvIjBi8hhhTF1
OzPEjlTK1W2uoKQ0m1V40rTJTaOEuOszPXbH2Dg2wNI5Nhjh0aSduhmlxIL1EeabeDQTmDv5yKDj
uUJcCswGM+RuSWmwGys2V0zB6Zx2sHGW8q7Npj0oTeqdbB6qBd8ZYciqFR/Y+v0cMsVhqHcIXqPe
FVpYHBHs+Gpvf1/mjlZYqsd7ZQ1Q0ckR8NVmGrYh9kpMdYkbdXN9BbRiG6sRiEdywr22sfpdkg9b
0SO7CMPHwLQn3CpajRShItI8UMaNDKa9blFVzdGtYUilq/XSvkG+dGhSUEIxRCakR+GptLXBD6LS
2Gr6vId4TZBUxumjsNOXeRLPzEPQxEIa5EXHTC9Spfcor2s8of1tQlfHm7JIoMjrfV1fwNADHRJL
wCSH9t0pevkQ8xb7UiwIaqNz18rp2YiU4RJh9CWRcLypYhx6M2iyPeYSHUlVFbpzEMAEoejXMZ33
ejA9DQ0C9wpx3HUlp9p2rlY1iwjv+sSGB5ZTPw4n81aqY+MxThcmXal66caJbFyJUWEj6RoRaDVG
kB4bezVzWbsgbJKvAYHmxxKxI9YCV5rU9iyFqcFnEgeu1ZnacRRjcF83De3gmXbwor8UlnKZzMK8
klOsHGE0S45hZMUX1kmVE5qc7qYmI2SoDzzKQaYv9bgi5ElFr2r2m6UymxP3ecfTCfamV9OTmdOv
gA8V34aajHC0sF0D6vpukJt5A6IFATiyZdTBnf2lnbL7Np7slwlViq2W3+ZRVLfkeK9CmFQ/Sa1h
neNYZzKQ8P4YMhHEan5q4B4eYMvfx9VrJGCMlRKIsWnIYMj0nYdcfhXxMUzRKBKk68+YrPt4vlmG
KkSazNSKBP4QFOPWzOsD3gGF7BXdHyUIATIxQinBq2jUVTXB+JDXhRdHGmtX5JUN94haP/pLxbiK
c/suhAtmNGqOgUN7xJe0eOTJF4dIym+kebhtB1X38gTGRqQhyVgEMh8yvQ5VatxBdWqP9BLFpkpy
YucLVTvOEmE0mhVNp7rggwiCyEvMVDwi9hZIp+QvtRklnmKF8zdaE2jTy29lIC+Yx6YWSb7oPdUO
tQdVzMVuqrUeRb36TV80+3aI0rtO6dY4h/G7JlrNT214lEtrzzs40aObUdohSU8QUy3CR3zL1wPP
+dkgamlHZl3v6TbqB7vB3M6yLi1ScJikMd5ES3iJ1fBUzUN3TrrmPFtzsrNnVJjoEdG82Pa8Zc3C
ky8hESsbEbhDLOjeo1Kso2A7lJG2r8v8cdKgA2cRI0Qyp6cGiYpf9AvzYnW16BosNntUdqbRfo9S
Kz+KGJaRUGIZxB4zSx2m9/hg8IO0QwuMGlpf0zTDvgvR1METZR9RSstR6rVnKa6mazZivAl4OKY1
X6Ylfl1M5YvVLP0+Fs1GGgQgtQ7uNLlH3kAv6mujBjhAlKJz8M1Wq3UouVE7uXJIKJ6+FzONKYDK
401QU+9SWFWY543bRkq7s4zq+rqPH7t2HjfmqERuUTV4WFoWnKwJ4yMP6D3PTrsP87nchUn9jV2j
fipDW9uJRflpZ8k+TEGPdQluAAVrfHI0BhZY7rVLkA7k91kKttYcXQo8dTHeuqanOZVO6X2G665d
7XeynVwbioUAPYjOzWrRy/TlYMUohee82+rG4HaxebRTZVvZEeOEpEXMfkZTPciY/6rVBPjmBsQW
WNjGJgm/sidp3apgTzXxukeMhBVqodmsf5T16gYJ3Gp1HPZpNVL0xoUYLDZbI3E1YU+MqYskif4j
V3hqJLXSfHnRPHWQY0dd3Y1lTYxVp+aRbzVYndp7hbuRLjg3BmWXzwty6PnC4cIDgMMDbDXxmpdG
7FrZektZPmVFUjqqUocOYMV70pFfRgMbSbcqBPqhu0nBpJzUVT1gd8HjsuoJzCA/TV3RbePoXqwy
irc/bNIU0Ip1fcYjhrLuty++/W9U6mOAKYyf/+1///hX5BZc6A6p27995/3Pl2+aDDwF/WERP9++
+8eXqrz7yy/+7atvP9UgzNwrTLrlqkKp1z+SVany9te3/1tWccmvr737kfhNwvL27Xc/8/Ybljd9
yrt/8+vX/l99e1w1NPTWQdbAzjwMbfx/KDuv5ca1LNv+Ske/owLeRNx+IWEIGlGipJR5QSgdvN+w
X38HeKr7dJ3qqHv7RUmKTIoOG3utNeeY1TFfa9ZbsV28X//zlvvvENBJaxyFHTE2ObSEtjr+eY/7
pfvvBnKYQwRlxIM5hAU4lSDAJvtxf8T7j1od05XzEX/GLCfuw5IMrBErFjPaiEwMIHM/265pvdzW
qqMY4/pIFgrOUUn9jKe4Ccdl/ftTHLZncX+oyDHfxnZsaepx8NUTAal4F8rj/ZKURlyKYoOQdeSP
iqQpx/sPvXJw747d2/1P4YNGX4meY9dtf5QAbt6U7TlgyiUATxKgMWc0SUlfbXsHiwhlbEopKueW
GLr7pfvt6qpz+/2X9+vWYBDgDlPhz7v88RD36//tcf68ve7XOSSHKPJac+TshPLiSLu3PWbddCTm
GUmIidlvl29vgLCBe0IItSxcsrKxm7aPtIslbq+2t/l+/X6pk+LRdVYk/Pff3X/om8BOY5VHib59
HHqNaFRjDIP0Wh0PHdaX7T24/0j/69L96v1twtygFmLeDV1euPdP6/7jftufV+/315FQ/vGBMvzg
zHC/fr/lfscMReA+Uh4iU3OjGG8ZJhtzX2p45DuySUp7BxkPsuukPTuiP5t5eZna6KorX6mjHKp1
PLdYGuRKCVXLDuJ+AcegHtDoeHUubYg5t+L8uuCbyO2HZCJuvlZuytCjtqwfZUOF7PrNQg+Zy05g
SRAakzhs9Pore5IlhMzpcgC4HZh25CWdOAgDeKvOwFpBXCtPPkanNvc75mJ5M3osg9dOb11L/R1X
v/s19Us9DheDQESDVzdND01sB2NcbB9ksCSD3+YYD9nPVUPmFc4Vb5xbbBhbr+iWPeaKKBOeNAcb
LCD2kiF+XCrpXXTtBwPVp3F+Zxjhp5S8eVGdtcHyq7oPaDC41djuTb081WAEUTCL04x9TAxsBLUu
yGU9tMqMF0EFU71NsX60sEhOyPlX+BKYhw+1bp/Nfj7g5DxEmfJjLpeXIdI/pjQ5r92XNsxhHidn
3N8PnNCuQ7lSEcynsdc5vi3AZvpOqyavsvTzsIgDpMZDV89sVGd/EDhTMLYWxcM4ciqR9rOS3+RJ
8qW+Zh9g3aLVfh3L+skuC69JiICgftyJdHxmH3zJy/W6vQB9/iZyrzaLwwoCe5itsC6nX3mhPJua
9to58hWzLbBvFespFVguQKCI21AhoNC0n3MchzKahiIf+Le6NvZwaVLcRwL/jaU8DrYv10k4C5J8
Jr6TqcHHhL8C+bSnlfYhU1ffvsyjdiQj7YzsLSwkNWisFrZYfBiRdGJJP1oC9PFAlOiaeQgFXF1J
A5UxxDI/tGZ2SjP1gBdrL3DItc78FKnNQy6vR8UujqtUXZyZvw4W3X6zwWPW7AIIVzhKxhuOWz+T
VBSX0UUqDR9jElRd7Tk3+7CumyCPqHHj5UTFc1m0V4zqh9RWTyKWH7FRXIcso31r8mJVT6SKX30l
6RRkC8JqgtT7ATPB6pozH4zc79k2Ep6Mrjg6DoZ1Nuzq0mnFubLV0BzSS24bp9p6WfTlGqEKNmMr
0DZPdJ++Y/l/A0VgySw1YinCQVdPua4em7o7t7bm2xa+a83lGATjrLfTlvV77CZ6AdJeRNZps5gw
sr/VTNny4Zs+f1cXLUx7cbbSOEhm1U8aFp9+cOMFzXRE7Ev/KFcxa2b6o061h7HidGeboYhe864M
5cnmMGCrOS8nY+vujeI4aXQo9JM8WbdsGDyCGcM1iz9ndcTDrj3QPjjyyB/GXNyoqImexH9HF5DN
yz5P1ieptzfSHQY3HIkZrphW9tEWHJqOuSBGKgYLhtI+2J34JjfQ/Vrrtjb6MUPw3NT6UVjdk2Qn
zwMA53Wq2GuhPU49s2G1quKAFYqidHhMlvwhr6YvK/m9CuWUtfWTUvdH2Iq8tQeJLx+pn0/JAAY5
70+qRex2K7mNUHkEOIi6+lGo80FO5cu0rnhRaOop9Y1ov9c2WZ7qzHhzyuojI6YTTsVB1MubPOYB
bcv9OMuwd+qws+ZTXsWHQqZDN9NyxOhni6vU1bs8nnZW9COZx292KV6pGw5KEwUQZ4+VcsYVhom6
PotpuYxWfIuEEfb0QvTuXMXUWFPuM/kPcwNDS8PqnukvuSQeybUlWO08R7zFcvXaUBzkdGAcAyY5
b3Gt8k2SlEcry4JIiUnAMXFhCiICk0NBKmoqiaeBMOUcEbqmZW7S5g/9bF7N0bqxfX2MFBs+dfSi
Ixqz4upQr+IQS8ohkqLLmEsvRp7vgHBf2shhQkluw7BZyaSQxFWv0WQ/QiHN+obxONqbN0tODrVI
jrU0P7bJSGNUCZMqvqWV/WBW6mEtUndA9l8iQx+MAyZUT87ifbvOmBlGPNE2Pvn0kk35obCNYHKG
XW2kl2nKTtjGrpJUvWpJRle80H1k5DXJyZXauMmNCJd0IovLpNAj51eWC19X40MUFQd5rQ9gic/F
/CF142Eqn9poPTaqHUTjyvlJ9u9fcS3/tqTJtQC13xfjfiDyzepCtR5YZXrPHDO3UEhCl5eLwrcg
GpdQznAJ9h+RnbykmPkWYw5ppO+KtbrV6RhqtbyRe/AR9aF4zpDoZVW5h827rzGolnHlRV5ditPU
P5cD+mjDurWJfjHNCXeAOOQ1LAswQ4K4KaWgLh/Lc1HFfp6nR52o6kxE73jEf+px/m4m1jHqqxB7
06mEW9Ap+Fys8ram9WtGRzG3dV+220tVBA7i++xFNoIUw4IzPdnfre51yq9thLdjb0yegYU11jxF
fLaOb02kqHEYPejQU01NvVbODcowjV3gqYN5y536qe2Ll3SOQwBflCSqq2QPAPwdrQERgwsk2zqu
Y/LaEMJWNxG2hmQfJeoZq8/RsDGaLtnFZj1ZlqHf2sIXvTb2dWV5uPiCSUoIH9B2ysqKEK1+YtR8
k7GiparHM8Zo9Gmv1TVuU18pyCTPaSFKvmrOYcRuIgoMUZ9TqPEirCzTa+NLMcDrMIebYlmclthi
6uPR1NKrod86FVOg3ZPVk3tFrgf6rHqTWniJVLlzP4fUYwdTZrJguK1O5zJh1RflWY4ei9wIlvyY
zmZYj81NU9Folps599nBaZ05V10YV6mXj7qc+xBp3bbZq83sRcX7Mkc7GRe2g9fOTibC5OYTjeml
XFiA1z25wTMObkEgYDUsl6bTj+2EZSpqv6iaC/04Qz8wUqBEARx2MBXbGr4Qs2Xu8aj65hgfk6o6
LS2n+Fb6opr0UuspL3q/xcE2NBV98NnHK1oowFRSnX467UrSVmvSfNoCo7Se+ZXO9isOB+w2zVC7
itocHMInquq7HVcgXlKvpHtuosoGZXCRI2I8IQA4duTXxfoIPB85RmM8mbDNLGY0tRGFVcUTjSic
49rHlBRZ/aOR5Ke5ZviwzD+GbL2ZUg0d+RsxIsclUYJ8WF5Scz2bNo1Z+phmBi4g2whp+bHD+Kdo
RljEZDmtlj/hQqUDRpv5IVr1sy7eKtGcLS1mPcqpJSYPVQoemvK40OUGDhPWnBo7izWle7IqeVcR
Nz92ET4ugymOIIbhOq14+PXal5LlwBTDi+QoSKM8UEGf6hLLd/48g0qKpSiU4+pStGy+k86l4fQ6
6F1gAC+rJry6NUd/8rrW4jrrzTtqhWc7suh3JlhOGI5bFvDpz14d3VGH3UPB03Je7CZobssRf503
bh4dmZ0yK4eiYHoxlNcuW/ZAQHbW2vCHowOB0eoQ4rc9IGwNTO033TxXk6FuZ8lJy5Zbgudkjecz
D8goJT7KMYfKZtDLOX1u2AdGgoRkQh2Sxt5P6jiYLeIpHBgzMzMz0/CTBHx5kUNcEO5KmkzvrF6Z
kehgN347PBb08su83Vem5BrafJLt/pTbkz/khmsIidhHzF6N7GmKwVYeGLOeMoVrX2tORvPqpf0I
Hdvcmbjk5gpLYDa7jZXzTTLP2ZyeVFw63DROm5Sn90na8OXVYveaPEMj8ruJc1SPi3PKgrRudiDI
HqXXIqNGsZWjXcq0rYdgMJhAaezx+5Dlm2ZvhKhPI8DnKGppJ8YxWDUZAx6O9rmFO4HpgOThDR+h
1h+52njarHmWfTJ6UDeS7OVV40UGDnU4WYlBclR1pFPpz8zXdNxpJk8wKZqjMtVhbIsjVBnHiXyt
wBeqKedUX/3tZReofW0iOwpZHMtf6VSCeL9GDrgjVQt6YjakNtCt7pBI4zOxW+8bTT9q5Gtrs21g
c1s3rOJUjQ0YkHbRvGhkr97P/qwIrzCwK84FusWXGRNrqzIL6oEy98zRMgkgDAVOx4sAXiIxZBys
wlvaItCdywIfSme/qLA+R/p6teQMawKmpcI6Rws+buMlrubvMEa+5YNzlLvurSkfh608krXngg38
IOhrO9AE5OU6OZuhuKNPqYPgzq5xapJIj/O2lXZgKzixZpd6JK4T01/ZJyzt/UnXtE9IKiHie/rn
naL9EYYzZ4HkaAET590cjTtCMfwqMYN82pYx/Cndcshs+bJxpzocfZCIgkiwtrMCbkj8DBPWQuo4
e5Rzp5+Q8XmAgi9Gw8RXGXeLojAWML26HYPe6XGbBEmqHkakWY0uDk2fH5WlC2ZHddelcbFlBHER
B7Y6U7iYN5ooBx3T/IhTuGJp1hI8yq3uK5gDsZ36A3izCvd8CRvAIllMDYbc3JGfyUhAe5hYfivp
Mqy6mxWfaJ9CkEiwFnRfqMs+rdp9Z9KVUbWDXiAFqGo/a+igdrO3fXglHKvamfaE0/gNDglivdmb
0t4ZQfKCydIkQujVcAsjyXH8NoPsG8hbFXb60RRFwb35U3QtZuKeEWItNBpQDKTqY1qVmezdL95/
JNsvwTLYrt1pOWKyvGYMi6sfJcB2E1KEbfwQSatnloRSpqmM4xgMOaO5OFWDZbKCe/vjL92QP3/3
P3VR0jH56geeiIQHZpczrHejucde2+efnarmoTHRHfqvBlpLX36fxyyUxkgrSVmakC3NjMBR90dp
sII/Omx6jyv8j+6XMyQAZmqbsuk/uz/3ls5oULzjMulcuYZkZjQzYyXjQSwlx3XX47oX5fQeA+AG
ptGsl2nMzNd4XvaO1I7vSe3Y4VQXo9sVY/mkGeJbWWOLZY5I6k0j929Zg0e/js7rZIELk9L2VEeJ
DGxj7N7TUuKLCTb2eL+aMDzKE1P51g5zedlkhRwATveekAjoGm1RhPe7iVgPzDkK9IZMkDkZBr+T
rxTWyhUm3QepYLYrFUoe9pGdBSV7KH9mCvVurWawdHaYUA1eLawQr5IWu1YDDcjq1dojiQFv6LiG
DpAkyDCSdsv7gv2KmboinqJwxKy4NxWwF002hgudgGe5qorHIm6+ww5jfrM6HBRgDzfC4Mwp7sEw
yBmi25gHCl2KIsWt2/IKn5S2fM4nQ/M6WgSqqfj5PEsv2iJ+qdPSXxKFlKbSKLHXRtEHIK4R/Gv2
bSpsQnYLZT3N5Wgxcc/dOKJcFUrjwj84D7rOPjVyG5PXzcJn0OBMFFqj+Y+cYMNu3scOs6oz2CAp
PhJb3cZnNP8p5s00ROxLp6Ci3tk6pfux9iKF4enVttEieEIBnyX5y3Q2KpzQ1Dh1WrkTzQ+yX/Y1
DlNDZ8FwVKKokSfX6vNqLj55VcAMBPNLXvdohHK9PqJkpFW2hEt3GVFkFF12WmE6VZssJ1s9fQAd
UmIjRX1QEWsQWzqhSWPQtO2xyJ6IIGBwnLk6ZLWhqNxi5LvgEAI1wmwtBmgfOgM6fLV94skdoTiq
t0KhWAa2K8rBmSnXqsormP/Ha+Lnlnac+uQg0blJLdtb5c4fmanQrKUVuBxKkB7WL5NqnNnKQz19
g0TBHrx/tHVIJmvtWeB4Ioa3de74BCu5VRe7GcFYiZSGc57gru7dOv7UBbbgtgZr2HeHXHH2fcUk
uPThBvHY1SfSXdEhWPjUtEeaHMZHGX3kjOcVeEXpkSxgTQ5NaGfDcooVuoBp6U5q60rNq6KeGu0S
OR0f7RFxJTnFc8rqlPh6SZPNr+3Ml1+yxc2Sl8585LnwNvT56+y8q90LJ0Si5pKJJhqIhmV4FhUr
u/KepZuCxfBsbHmFafliqXG//2TCuieMylX1Ly4pr+ylC5hMUNP0V9U4Wgi9uvjN4Lg6pnWCg7o/
LbJ9rtTF1SB/KIMp7UhHyIDlOBY7dR1LvgjnRv8+2wu0E0GaTKThyFPO2H1ei4dJs8+GLgV5c53m
zOsV8c4eif4KLca23/WoK/roVSjXhnMMgPqd1T0uyIKEjSyq/NxMqsXBmOq9Xr/XvJnbNj/JU95U
zbcklSpQLzkgtb3olIMg3GtleoXSrLP4KzWtWqnQXTsbiLlembBqWH7IWqo4sqVH3fqU2avU4ynv
eyqDabc0+X6gCt14BFVqvdiLGpZxB8plPtpm+7RUabAm1mHMkJgly+DVdGVtPayZvssEPA6GdnHM
+kWvNQpuTDIEDRer/BSr00HuT7XuBGsuhytf/6HNQ6d03rJOoek6EycjLkm9HDpQDsI1YwcK7biz
JmK0qIwbl2Um1w8ZWz5z3yWHFI0MM/RypbqGi7o+j8P3Rg1WNQBzNbKYxk/boa2oQQFMfYStMKID
kF9Qe8Rg5ZoHS3qI9Jm0zYfChA+wS3+Y+X56bpCmTp7eHAzgAtpJghMQu0PxmtofdvYx5r8yjo9e
Vr2GWDzYyFciA9xqKclUjA9LQWtmcvJwZP+9KOPLwh49wx9bDK/aOB3TngNXjnyEXP4oVKYkOgEo
125eL0BhzoWJFdAJRiny+zQNtlaDpBvvZQU+DqRGlZsPYzN4BlLdndKtrGEIkyTMt+YlVsUlmkCg
WvXVSduv46TLr4rVfaLGZD7aPzTW+qDl8rnW5RPdmoqzxTh0zx2EWW2SAsqPy6xVbjuzt4snJDMG
3+bsYUDLMKJHYO7vNqlysNLGH+xbkV2GLS0ddh/eeWm0XpsFSJXmvAykaWzsqp/R0jk3W5t6oIqk
Bq5IhL+wSJiA/w66NCwUeerkFl1J7MFAa7k0V52dgFX8cKxzaafpd6exJ04a3GFS2D3NtX6SSjNx
WYZpthYXZzXVH4rE1mVyJILjky4+RXVmIlqwknc7d473e5gtcpzO0ZvneuZYsTG/7ScdcE45IMay
1Lg5FqNleYIpHSV6ZLL7jqyXFgvwg+Ysz+aUPhSYZ25O12OxhoXCeL5pP2oRhUvmdC80y4tLLMus
O6PWfuQkPOzLqlbOa6/Gr9YqB+NiNR+JaJ9t0xxgONk/YOjFt1gY0hONW9Mrq7BeEplvtFQ8d1lV
PKf9SZ6T9nb/jSFrwpsVm3DD7bZiNO1zU8SPMmeUSLHa42KNzqVSC8qC7RKFmnPpTWncL5LxxQTq
+5DMmfCLNWu2VX/7KSNZOvWLlQaZnb7YEiKwXdTl09HeftwvxRKZdkYLokaqppmz+fi7W2Kmk5mp
HU0l6fd6A7Ee6vavBqSuspAe1cEBPiPIV8/3S0sdqbsiLmrfwI9D7W8gChSdxDLXoQ1JnQvfCzoL
OlgXNrksZasYy70d9exyi3JmMsCwoJ+XmzXEepgz+N+P5dQB/4qJmo+lgK1d93L/FRvAEMBZd82y
U5M1/cusWQUNg2SjSXBVhSfplzNWlPtVEJN/2B7/V7Lwg3fz/s/2P37UxBCg2xN3ZfKf197SPG1+
/Uy//uW9Ls/+y1/v8A+Pihz978/L/RJf/3DFA0QmlifMocvtVz8UfzyD+Fe93fP/98Z/+3V/lJel
+fUf//6jHiqxPVqc1tV/F3mjvf5XwvBDXf0cuq/+n/7LfwrDtb9Bjrc0AwuyTl62he7678Jw2/mb
tuETdOjnoJ3szY9f1Z1I/uPfFetvOgENxJ+TMm8g5sZh0tfD/Sb1b46tEe6CQcMh9A2l+f9CGK5v
BoV/sOeoNB2J5lENW9PJ6P2LuQtjHlOi3DR9iFcBk0FPJ1RWhSo5UabMzqGKHfZnqUd+jz8Cboui
7jQ6EWOzEzSdq5Czp2bIr4OSXtN0+ZaUxOzBMxthY7a2h/jJkGtOd9kjOWxevKZvwzR+oKW5aWbF
pmzw7DL6bJSVeSpJJnn3HXZEgP7IW4fK74GaKtW3FG0KVC6GmYYPrffJSWn+QbcUya9u/n8YBe1/
ekPI0cN4jeqeQAfSff7iT0mtflKFPsZBunToyzurOK+c63YIg9NYVn/GEZsIY9Jvi5DjC9LRiiE2
BSuC8gcpUyzQtXH6bLB/DOexviZV921WF+kjk42PYqXLzCMqLFoiAeaJOm8xGBMRIrqyC1OoeObi
0Bmxtcv1trspuY9sdjpqSX3WlN9auYww+ZXHIqN3r6b6flEY+M6L8zKbzAe7nMFmVafqTT+CI0qS
Rgojc0z3a69lQWfwzKux2gbzE1N5h1iDgnxClgoI2iBA3UWP9K23NezjscpOcgePXQymcitNBKNG
JjlMZGTnolUb4BwoI8/l3DPC3WuxcI6trK1MBDpSiVvOoavePVgg3EIKkQSJ1gj/Ffrofiji8roq
K0PP3j6r5tJ4nQNFMM5H5Uq18dOYpU/NjJSvehHv8btToWSX2rOk6134347Vv5tc/q0aykfqHNH/
x7/fYRL/8PXXCExUSQzf4qkhX/zFFdEnnVaSzxZRF5BvOeefdZJSEERMrBu5XGlgle5St/Oe2hPu
xdTt8qz8dOBvimJqbg57jZCR/36Vp/jkVNJzWVivfTH0j0jjEUWLytq13fpr3C6Q/SseFIS6i9oT
TDrJuqeUTssETDUR7Jm3NGK1HxaHkZJKdyRJoA6vbMdbGyBzD5AKyyAGDqgcrtgwbmaFQuFfvyP/
g8+RfHFypFgWtn/+6m1L7BbpmZMmgYTfw7MnNDiV1scB8yhfsgmPmp2UDZyzUDD2QHMxt/wgli19
wBjhZ5lVBPUAdBX/Ar3WBdnAbCTeaKj9m54IheoXpUnZvXaSAi+mLOHQ2T/sRY6gwfNNNrvG/dcv
6J9tpbwG/R5NJxuOKv8VHYOJ1CzsOSNihWCxIsdToHZxyE5y9XINVaqzaIdVS4WrSpm6H2bmZwx0
5iJr9nGW256azbW/OMt7j2X1rAgVsR20SKXlY//XT5Xz/j85vOgoYvbHCYTbFgPQX5ZjIjFQNXex
5pcxJE/a+yJPyiBN26vJEROsljqe0KaDJbpfxKfTcGTNM/VkpJ/KDOFC0hDB3AlxBD9PwLSRgYQD
r+4xC6zgWy44HlS+cuIqiwmW8KIVGDQsL62dJ11SN/OMfBiSpXaN6srW8XkyS9w5JCHj/x1vWfQ7
ljMqxKJ4kdcxcBTU/mSeeQ0Bf1Uv32Cyy7X6ipDGr9o+PmbFa7S0oFuUzRwzA/JE5oGhPbOJKS1W
CNzkVGcZsKRMfY9X+7tsWs8NyOh9M9cmlLP5Ocmm1y6FDYei7GU0fzYlFg2lf8cA4ibDcrZTZpp5
8ZJZ1mXAl0FfeX7tf63MQPcmmagpaYW7Tmj7tsSrkZVTdUin75re7hmpn3n3sl2y6usemOv32G7r
fW+RsOzwnZ7l8XvSA6Ar0dbWlfHUT30OHFQ8Dkl0sVNdOdgijXZpSodB0r9kUGjzmE4hClGAbSVp
1GaT7sWMJyorm4yB+W7J5vc2HdTvdL8xNuTad/qdv8faYlDmeIkcpUymr/Tz0GLAOlwsbbzmfXvV
W/mL+Y9b1Va8w/eSYpKKMe2Mc7rXcvusGTWlryPkvazNL81I4kFS9J9NhnYHVejelhzTl5A3uLr4
buiiCkt7FbQdkdmjlMg2XiXCaE/v0me9bAAEgk6d1o4phAo4jWBEdUfnmqIqi+1zK/fMbhO0UloS
79V1LHcF55dTrnYnfZW/BFMRkM3dMa8U7RHIu/DRMlySbHmSY9pUFDbHCGbrqCZMxqd1P6vSez8q
N2SJYldzYIreCHRdKm+L2YCNka9l8oS8m5wwUT3Y7fwoSjStuiD7JynaIlwG7WLn4VQZMahPmUp/
noFuG3C9cr4fcoxryhY/RdrmzPJIgshIIx+MiKmFKVknw3RKKLCIv7tV4j8LkbmjmT61GPvAlMQI
ftLslUr3Z6XRASdwUQkj0f6Oythfml7bN2HdMRyXJ41AifemacZ9hVnEVBltaVXp9ZEmuwAAjZ1R
fB87lL3LQodOJrINfPKSwfNprX1FdYZxqXQd+qpEJcZ+uTgB1L3vyyj5nQZHbhXOF2zdJ1AHJ/T5
aNysD2XTnzVi8fQa2UtU1fIBoui+TWrOxehC10R+giU/u0oFZ7+vqXgT52Jsa7pRUKoRbdB3lLyG
kfl2j81r6rvFSxVqYyKjE9ovW7faId25B95brE/6AKvVdHqUIs2jIhXO3jT059FC/rbMMs7BgY/e
WobjxBiAL1Dsy1P33Cq9c1oahXlHd4zzQ6mI9AT/kvlD0eo7ztQ/U6aT+AeV95FmADZkEuTi7I3C
51GZaAAmRO7B88wtt0u6R3N6JX3A3otl+eyi5SmvKdPL5GpbeFHoM++trvkwouJrnpJj0TodR7Vs
+Vkv8FZBha0AZnejMhxSR4pcDSI4ClrpIkV6OOQE2Mk5pr8uji8Wm0Y/alK/bkk6wPvR+hZIFvRI
8Qfy2edcSz9jVSKCfczDVhMNkhb5VaiZ9JAL7VGvTBP+u0w7bQE+S8ovbL4nS+sRCVplfUkXehhR
FQ+PuiMr9HOiY7OWmudEUenLTSN8lU3hbqxsuPRaLx8cujCtTSFfWfGlNfFHVEMjsHron0sRmAyf
1YGn3mbDz8RAGqhK8Z7Ihk9lmp9LTcZ1YMwVACtll6T0SqhTBGtDBXN2XNluNqq7VFHizejaIO0c
VRSgtEhJh5sR/qP2AYsnVZjoyFdxGf2vevokJdZPgS1j15aIj8Ho9TSKRtR8E2I42q0OOQh80PAN
j5EGfziSSlIChXyJUjPUqrFzx66p3EFkvx0bjaRR/yhgQuyHQbAbXuXnfBaP0rAxDlcItPJY0z6s
ZZLVssGbIpT7qqPsq8zCgBMl3+TJeE8ISt0pSzshFbW+4go2Xu18J+RlovfLpC0vE9tzinEknKZ/
KWYOQod3cFKwCWnmT/rSp5yQ1MwZb3EFXlvZer2siJD7o/TJ0Bn2xGsWMpzwo0LRLlL+WWFGARhn
EN3uQqmcwAQxucXSh881ihEL0hLHSf5bGmaa7oU7Ktk+WlluEVFCLSUauxSXQja/M0xUd+ybQBlz
D5WFNjYaHVhubjCyZdKC2qxLvTGO1aOZJE9xjUHOSgLy6CfcrdrrbJ4njYOv1gFjxCPREqLRvuta
8bIZ4svNrG5t6TH1eTQkTITVdAXHwgmBliGs4Jyjlrxa9ScqbtCfRnw21eGrixdv6uPfXXpqp4UZ
tdtzWO7JTyP/LjfbnSYGPuhUHFqGXZRv8yK/thYIM+AezwXzbabz48+M/JmnESOgXjqQ+8uMxAP5
1SlbQusHleZV/RtX57SzU5qjGQYrmulYg6Bg6uiPd0pDBD15EsfWzH9uow7UWc8IjzWr/W4hNFLK
9FipAxt5LdFdvFuSZb5Fv50VEuYiiOVYbdwVjlz9lqUuXGrawYK7euYU7aQ6Oc8F82wc/0QY1Zk3
MhU6dhxP9Izjm8ToyCXF3bRM9mVmsu/nnimMHLTUdKR3dAhS8u7ixD/IeP6YMW5gnwMH3sm6OFbM
9Fs1mwLwnL/NKvuiY4BnByuQQZac2uS+01r6juUAOUhc3Xo7Q53BU7CWH/XiN5LjCYYS0jg3u9Kc
SOuq3/p8fM7LGl33El2Qwr21XcWW782hjbvnRFiT+SA/IuxiB4HfG+Knlxq4Mpm44AshmtewcuyX
qIjd2BzeUmX5ZrUKPeR0ifeOOCr6RMRNKY+PypAe5SWCHwwnfI8NntyC3vwUNtfsUep8OV1fZEbS
KvkbdN/it1miMTnqzonhceJ17VGSHxjTO+wUa2B6/5e8M1ly3Ei39BNBhtmBTZtdEpwZ85ixgcWI
eYbDATx9f8hSdaWidCUru71p601YZUlKBknA8Q/nfIfzUqZsTJTGuN+xjXXFyo7H0K3rzp9pliTb
tJF7pSH2s9sTgjmA0H2O4VuaLjom9arhuVtDrblvMqjPURcdOgexl4QpXrf6A5rmiUeufIqJBKsi
9uq1JsyrKX+SsuW3bFDaos8RikXRNI1c6hVgYMnMQaJWxyDs+hQ3vY+Xkf4Pg3a5z5LpzRfOtd/M
1U7mhGA5prgwmc5PPhYfs8SiWjaRv6LLCgbB0dJ6PFUard4vX9jolVduZX51rn5g2InZrmiNddi+
Wyi09mmvuP7Gcevo6W0ZqtMoCRpJiJLA2arWpt6TU4c+icxj25gQ8Gb4fAwP4YxTRhe9ndzPBZqo
2bztUue66jtrl9pWoGrZBC027T2LDkS+5gX+z5yKTjy60YykbZ0N4UbL0B/xsFhatpJUDuNklTF9
RxNSivUvXtRt5y4t1yQZc5sn1lth2qQj5WGPbqt8qcVmxnmeEsizxSiLQUt3Xx0dv54n7L1lp+De
c4zYlXYfKu1caMOTrrjVvZGFTCjGu6wPTyFG4Dhp14nRHBORP2hV90G79NBELlL8HiMc3ndsX23x
lMUx9efE+QbquRc87MzGvK4780JVds2ThwxkjMdlYAPUX8mxvwR292bWvPFiJGyuSNpPpLgDIXOJ
eMGIe0QT49XN59A5e1QaPA8VosHez+Sq7dprp9O+ctd4meP0aMRs8lT5LOdpQDXRMKiYVpnRPGd2
9uVNTAnarDv31E1Jx8OvD5NP8PCPOW0fd7uCdx9/oFSggYchZMklp8K7gGbslfFzmXZHO43tRUq5
zfr+HfroSmjF5eTGnFmLeDiSslk79rzLQCUjd2GpRkyQM3ivlpjOaZlclUV/wzjurkpfIhLqCGCa
7tLJONoDYXPJi5DWy+xLdrLyw42Nlw5VZ+LR4eTatvAQSuUYpTv7NRfl58hbLJr2amI4tCl0ijbg
TceyAbtPnNFaDpGzGrQu3XXhgpTInRuvtnXsefMlsT+EWji9vbb8/jQBkdr2xRBtjRikdVYcOw9O
EkreC10sO5qmvS6K7mBQq6xqz3jLS0R9ufdItSaI1YiQYkcETyn+4z6c38YMhkLGkmWMuSh5Kq81
evMp4fkwoEv/eZ4oWmACVoJ2JkDPqzKub6NfkxN9xu3FOjfm6x9KSdRBH4PiZ7YCrcJbklAICoLM
VGPp1/rki/bvlXCFjnMrI05DqTULmEthlwAc7BihYnadgSoI8i6luEy3vaCpgifwgCT5YJlUmaY5
3TuF5gZNpr4qMT7KIn6i7z4PxsKONfRbbJar3jWrbZazrMiqu9Fydl6B8quy1DGtYm89s12EwErK
hTPZFOwNg7oUlWJOzd8047RNNGLoZDthmY3QV7hvRQJ6wxiq52bKbvyoHDYBAJ555cSseMkPIBAz
KHX1+vNDH0R7TrWOoiS7IsheBo4HZbrN3ffEdnH1DhK6BW+MzizgsDilQoI/Ahu1go8Kt6NGF54/
jlWLVFpzLk23X+ksN+hCkpsiHe570hxRoJgAJ2zSFRDat8C0q5Laoai5C4rCJteM53xkXRZyZLBh
HiemiDR5LDgBg9/Prnvtm9lVaBLjILjpCCmgHU+34cTOoxvwkagoXfvGI3rH22L237vKNjZT3O87
ZFzcplfM298yzTHIC7sVXncV2cXB4ytwZHgqsBhupT9ieeroNJqL3rjL2O+srdB4Y9O8n1OPPASd
jg0LW75Gu3TjzRQ3aMY2U5bdlHeicdezoZjS2hryDHbKvN7AZYQ24VaV0VsbJ/s6cvB/oN/IafK0
KPkazLQMplAyJu3l02RiqmH/Zqyb8qNrwXOZdVsRtJHsfZrpwsvo5T4ipfFcDovDUJfDkZP2XKTz
25BXyZrH0l3lEBSUusVNMfePsoHQYCBGsAz3zhTOm2F3QTK/Z3OEaLoPtbWYki9tJhBxhoqQjNV7
msU/TDXfp2qs9oXD4yJdQutx2Ie4OZiUjWVx6RjeA6zFy7x47S3A/b4XfzVRvANtG1RxdhA4T5yI
BoMo26d4xi41PgDkJD9My29m2VHz9PpWABrGRKMwloyeeySxm0ew55Dp8VmZrLQl6+9GqjPD9h88
8LFupIRnDSVgzzLsKdn6HclH3H0V/zfswLOJsLNSXDNx12arOAs/B4cEzl41d+gHbtLCvLPGZAxk
h9radLada7+5SRWRZ2Ke44RHbSO6m2lmCjzRsmAvRflmvVVljRBFR7M3PBqm+R56Osd+iQb76edL
a/l4zKcaAZU1Hf1U/cjaoVzjcm7Gt6E0uJHLmLSG4RqYtROEcnrsPYupFDWuzIfnvh+PyAIHMim6
fdpN594akO0j/R2nvMUcyMmfF2fVkoIolY34Vnx6Ov9KYWU3sSe7AJ9KRd36nAr9R9t7b9bg7WzG
ljwNt+akvhjtJyvJtIQBicfnhZtd9dblVNQKIhwsKWBtxUr4w43/Y6pwY2UmwqWyZUJfVi4DXMtZ
TYOLYhXpxoQLAYHuOSKHYK6ns0XyGw8yAWAGKk6gRzdVa9xgpPOYGQF0ZgaO2XSCNr91O2M7JXx4
ZP+RZhPFF6FV0ei5TGokbhaFnRwBYLSarXHbJknHbIRYlInMImxLyHa9wAxPQ2WQ3xFOl15v+ftU
n67DkWiBvt3UkfHUJmBkwvHVrns/MD37IbcAdaN27Eo8Dsowdq3Up7Xwr0oKoy5Dax6pF123wGvr
5mM5UnkZQtv6labvG/K06DOQMqTkH5iC5RgBAo9JxxXc9hE08DzzqaygyPQz1JjSNq7p36zj3OLB
caDD6aNn30jh+oE3i5MvKpYkjtRQixm0GrO44zi0tm1UyfsZSVdmTK9e73nnJJL9bYEceBy/UE7E
d0UxT9yU17md862EGc+BLo73g28x1BmN9Kmy7YmJr09wnzRSeAS83TAr54BJjdxb0ifzwbOWHiuh
98yl9jGXyyygwggw6Iz4V7EODyBC44oKLKDgpw5prOa+YRcfeH2s70qvae7rqtT2flwDbQIejJ1c
e+W5CzqjSD8inj4GQreDyEUEt5gqeawv2gg5R56ALipCzT0PXnrnBWHOYqxwHH8zshBlbOI459Sl
6BB1cRmFI5bCadiFZoq/IZtSqEP9tFcReTdTKzeJ69dvPk06E4Zev2XCgPaZs+wUJ7l/HqaJeSbZ
5A+eyQQWvIF1ttwcbNMVGQnzhzKUT4un5ptmMBCS+bJBUp9qNzmilJXoTPcj5HmjTf/4N43WUdfG
fAsOoDgwp9K2c6jJx8TTrzhainfd0/b62IRHt50Y0QgDYW5TwfHQ85MeKo7zxjXWZBXWZ/Jc/GPH
rJxRS35hLD9+/q+4QThAD+jS8rFljOpL5ekMXjsYOZc22qwtGH44F8WtVcniMitUfvXzh7CHgpZc
npBwEEihmXLlErVxW/dze+q69CuJyJ3JLO2HjBzS8caBc21Ou0OLEOqu4Hy8MGLj7ueffv6YnPjK
H6IvSzFInvkkuU8k6UjSYi+oozNtouVHV9+1kZftdeV19+SQvgItJoDE0OZD2veoWkUe3uRyivci
Wy5t3kuI3vKOGSSbNT1OCX8x8eJMVb6eSh8LgFfOK9krzgX0+y3ZmvwnKp1ToGAtd0+amVctkR0b
DdU/+kbi27Lo1tV2qBnbMlOXRaYQ5GbwSeOIIo1qrg08JRAoE/kR+eR7ax4d0qxrt9hCcQsUpr/N
EQY/i9T9ICNx2toaFefscBl1DfEtpKck4dzdNlprnURrvrB7WbO7MC54NqK9ZJxt6d18OcTjTAzb
mO69aRqAQkH5InTOP4cJShCDIbfIMCE6sfIPGXFEDvPzHRMpHEhlE19KZy28vjlPHePXmrC3EmVJ
4FUMqLmxbzXkYwnRghOS+qRij8CR2Wt9eOyX2Bah0MNXnM1xwyB6dLprrk1yDlH92EacHf1YepeI
aAHTPtde5B7dyHaOEiodF1PsB5bLeUlb7e3bZjo0DEZPyA88CJf1vdGW1gNVB7b7brw0Z00sgXZk
wwhTuxyc6ZRCp9wrBQM5JRxoHnRvP3v+fAmJ7gsX1sSMJE62AnzWbkAlhc1trC6dovki9BZZGlFe
O4anlHhpM+0sPznrNckvY1YgPu8ZzTf9ZZhFDRmAWhGICEZNQZ1c492+jZzrn7dcM47yomknDlO0
wIjr8uLIKQXBrig3CWuMlVXkt5T/iOkbOZ9E3PRBolIirsuYwGy/2UGtmfaVZ/vHaFH2t4R/bDWi
cC9GtqwTE8xT1Mqjh4b3B8Oso5/Qk9aawoNXEuAVdnVPz6sPl37VP3ptrN2TovLJZ038qqoee9d1
8EzP4triSXKwPJ769XiOkMC9+bn8MYu2uhxFWJDOVGLC6yzt2CHH4iphBu5VzCHD5YeZERcf087I
iWgKXyu0/ZSk2c3PH5lTvBs8wWcd8TvGyxu/5haAckeKn9+eAWBtALvrBBehnWYze8SlDg9wIDHW
+1Goud8xQE9xFiBG0K5QM6uNkeA5DpV17lLiyELPi/dpy5aEDCGxU11tXMd6elWM7SV3BYe6qrwL
Eznxui58mwKUI3dk5oLrtgHJZ8lrrg6feg83mmu7dPTpnF11ljorFE6oFgxy1LUErlHrr9USzumM
/VkrWBDrBilwpj3dJBPzXPtSmUXyhafUxoOY4Ubd0K5V69GJjk1YhgQwDoFB/7UjV+M+tmc8z/By
UBSGePIUSY2mSYIm+xr6RURbe603vqTRvNcMjba2pYY1nbQL+sG+M/1V0hbmrd4MyFyJle9yDcuZ
eZVVbRxoYbqJUV8FBo7kbXVggevu/Ir9cd8t0q6xto42rydzNqA2lxsm0qK6tBNz23R+clvxMLYn
i1sQR47lOYw/KkAxAzsFuger3WYujvIaFJ/SGnm0Km4iHzRZxHhHtA4nVZdse5VHp9k1rrnvWrZT
0tyOsZVf1F3yUjGv2MVDahJf2l2HDnJoXSNCLVX9rRFmN5IUw2O/QJtUajzmk0LQHXLARGKx8l+1
C+gpSpdoB4rsFAbUuMCgzJ5hkr0AohgLHZrmYoBjohZ+1AKS6mV9LDS5SyFMWQtqCicYC4wE+hQU
qgk3TdqJglJXQCLRT2oBVllDB8Cjon+zGA03zmduMqwmAvpoRvnZRFhyplF+dDVsoW01MHbDsXIm
X5QVr63q27EoXvIRckYb+59dm97baeQ/+a0+ERQ2svQOs2mby7HdR523VqrHbGW68W2TMypOI+K0
iwGHRUMa72Cr9tzVutxik1rPNjAm8IbuxgXtAEoHg3feZ/teK5D+DXbxpGKpQczsmlUees5VSk5a
Qazv51hPq4TpW1Vl4X2Zj9YprUEyphVTk3YmcdO2o5yNEFRpHVwAg5zned4PES4MzTYyhOTlV50i
s0hqV8ddobadJCSYt/s0Z4b9qHqb4EjQddQH84Vjh4xOmRsZNRp/w8QlKqyY+aKlRkbR8wVj1iYv
obB5Yx6ti7CzycrFNeyrjJlB06ubnh10bzSsz8aG/GtNO4cwhi5c4DPzIv9uwYwhF3NoSYcVWxci
YPx+0884WzVJtF7SdLeW8GGjeQNQuZJTDt5NFLgLcm6EPVfAoMsWGF28YOm4nQ+FGS2m63HY4Es9
gaHD11DQqAzpYJN57xN+zH1Nu3vjFgPQApQxDf4iDu8wkHJqgrCG+jihRfdGdTX4/a5tgen5C1Yv
NilJhaXvogW5Vy3wPY3mwlhwfNYC5tMXRF+xwPoIKV7YmP5rHfcb3bQopyzSe8MF8ieh/cEm/TBY
6DpMN/cZPEAfLqALH7CFE4jdG+Vr9woSHBdNxE0CEofDRs4koi6gwW5BDqoFPhgvGMJkARKSL0xl
Udf5tonG6DRA+19H1FfcRMm6W6CG9oI3FAvoMBwokOyxvE0mTqY2Hvo9o1BuQT0w2w4omXoi14sx
r50Y6NdxG6SMd5j+/1DMpfepQbmV1BF2e+vGHa3sXPuat/bq1lnCjRHHMAjoWYY0BlLo0fI52hB5
ueFuXiCP0gb3qGR0gZGv3KbepkZRszMGP96z79m081zs8PSONPvMuqO6OjR6+wXcFvyazF7MBfEW
6+gW0A9Q2bfNnUtQ60o4y9N6IxH1PWZOd8Ck2aMWZ6avahrjiHEkD+wInJ16QAR6WYiSdQjOoYy4
eE7k+ra0ZLUuJQs7r5HmbaFP2yE3410yal6Ay+1ZG7LpTsQpnjOk4R0zk8NSB6sPw6+OTVYsVfY6
qqdyy6dz0qoyDNqCUYNty23u2sid4vRqYhwHIKTqLq2FyJkp+HFpEgYiLhExeaT9igRemZwb/rZ9
3ZTvo83AFRiNzaDYG2o+HLdkf4UnzR26Pphc7wvLH/uC1Do2PlrhOrpmxUSMobMokTjHKxPHuV6R
fTQsG13dxlRdjI9ffW5H69rG92zXPr7e2Ad7SVIEaX2skM2MY6ju1tmPaph27E0kGm4eM2yXZqT7
GBo0dl1TESOeQ5gp7FnuHZrFdeXEIGvz5KZbLBhdLbHLOCNuv94puY2dl7RJfjgJ8gNGh+HZEuWj
pkOUZW+xDG9WVUf/men6wWa1ttULDQfpTJqiEl+tmbCI151LRZKqZFgQMvnuo0/OoeFABSoCW4R9
IJJr3WNsPTCMsMLyIeqAu1jMvAERMxs0GqwaPKsts/joKGjSHq0lNqwbEerLBJrZVY9NIBCpvw8Z
VBDGyBKqMimOU7e+Bci6B63qMMhhxOF7y4wP+9uKmJiDx/Ev0sig7kdaH0fVEGT2wJ64QoLxMMXc
uZ6/xZ8bGEjBBOjICPEqlmHyOrmjg2X/mzVmHzR54Ax5FDRg17x0hF53YSXtjzpsQHRbgwVmHw5m
JdMrgoPaLHxhhvmU6D1OCnFnGP6IlMM5kTgONZSq+K7BCsn6cy0NigJjlIjWC3k/jiRf+mMDFAXL
RBrCOMVTT9KABVMpGebdKLFgLrsktqzx3vKZuka0T7lRxw9hj3V6iX5XpkkSd1F/eMg/GeYBMuHz
e249HHDDeN+UebY2itDmOZxAH01IOE0gpsxIIxggF6eEpJhjC6MUeYSNLsDRdhR1LTCHqD63NRep
Y8AccU3wKnOpbtzwh6bH6qLCV5SnHBADyixArpuw4RX15sAFxmYk9NfCXSZRGk+xKvoYwYFqOGGI
vYSOIsODij2izEX+wx5YoRk2iZZ6/OGV+z6HGdCPV4P94evFjerZ9MAKfGrCJzPHE2h3uKgMLbyB
2Mp8F2qKlsYCU5F/Fiz2193EVsfWx+tsNq7ZbaabMke3qoM+KzvrriJ05TpZvhBQ0hhBDKOkVzV+
SKebuIDtH1kVtZs5ZQlCMfilOxFkQP9gRYLiqUuRs0mTfEMH3mLu2yGLszFwif45oSqLJOI2zk+Y
R4llreIF/Uopz4oDfxDHznFwZsQAzCRiLbq1wJutZVZix2tOoKSvkzpNVq6ImJeky/puCZtmwsQD
fsjmExfIIV14UXE9wGPwcMJM+znpDp1kr+m0orlcR1PLysYdbsk3z5i0h8HgxTyvJGWgRQkjavmW
dyhOsfeQ/5HCuVHe2nL7B5TBTPmL5iBm+dwU9j1EfCJrrXedAaBGe7dhtXaBnvQzsQDIgoJCYBbp
7LCMbd4ININOiQflNvcLTGCx/ly5KJBSa0IY2PebLm2QD7c4Jg3d2mKic5HkAC5PLzutU9QJ9sEt
qYjj2TyW0XCLw2ar6ul56mIINuJ5qqL3ZubjEZXxxQjpRUnD3Igpz0/+tY4YzQE3/jx6WhookTco
r0yyzDQL3KoORLBziBqZ7Y78YcnOsgQPlbEP7dxsm8UpcxGLCDTa57Nhzw+dwqObS4yFSc7+Oete
sXjikRcaN4k3Mj2HLEx3FyLSqIsPr9b9m25R53E7Ir1mGIREM9zplvYudcpzV2CZNE0dwV5noMs2
jA+hzFtQkkw17IpBSlVN55FCi1RcHhapHmfrPp3VRZxpV0MbOoeJDPEGyy9jTlTZhoEdn5xfBugz
gNJIMvKK/RuOf2uf2EAhHH8IHEicB3YT/Fo2arpE1/iMuprzdkyv6rb/rOCQZ5YBDwg9iz7aG72m
q9A6+92YXGyusJaC5IdlhuM9G/SQ/mrnlQlZBRAZg1p30pXXGePGZzF5LJVuBTziAWfVCUFx5nPn
KnWwhgY1UJKJq9nPblunaq7yBNxSnqz1wq2grhOH18OuCdq6f6viFt+f8p8moRvn2qznrTJHuk20
SLPek2trQ0MoAW+kvfWWxOzIIq21V4KN83GQ1SmpSyxmk/+MVXveoha/A+RqbmeRzVtWucrzoOzi
ZPCG6Qk11zo2q91P5e/v9pXfhejf4hW+/fF//X9mq/lFGr2Ydn4341y+Fphx/quVb39IWsD+8ruf
xvV/81yHyQBRTpZuux6xHr/7aYT+m+5a6CoE1g2yZhZx9T/9NOZvrmmSkMSog4LCc7Da/MtPYxuG
g1jSNnTDARjzn/hpvrtHCO7Dx0OQHow+/qol0OHXnKlQTTShdc0usotubTYBReQ+dHqNqnopxz5A
dTwp03/65dP5/er5g43hm4nn26t+T2hqlNMJKjIRxELsDUQB1XD8n70CX8iv7wu3PP20WwEvxiTu
NKeh6P/GePA9febne7BMAu9cXdf9n/kVvyZ00YHqHS6JYFYNFiJM0iNwInQ7f/1Gvgvsv78MOR2/
vhF7ouuXFi+DSnXVjg/G+rGasr95L99TYf7xIojeTAcHEUPTP74I1aXr54oXYeFiFPt0fp/YeWZB
mP6NW8kSf/5SPlm1Dq4l9/tXD7RkJLkrF4EJii0v9JWpk4pQlmsc9Cu/bM8Votl0QQ7brDkhOqDH
mhrs4O9a9K5nRCOilSrURehC3EmDvuk4PJ81WmdpFVt77u97WtNGnHvwQtOdkYw7bfwU9AjDMgCW
lCcsvlgxCvxdZSGey8WpgxiDId4hnqnJ0iYwsFM4nNUsPf2viaMX/GegoTOUUl3bXvWq6vlucSd1
BSEf0HriTm5192MwaLbmZ5Vrq/Dc9D2TsHjvTMNGt4atVT/XHWssqn8xxQFNyKZA05EIjOL+9Vjc
2PRYCO8ShMVWd9GGOiNGD+2wtR74PBiK7QvECcDBRqzdo8p2WW/Tv5XHEpuuajwe2lVgW8xXY/zY
8s6i4Ejy9Ji6PHq7j6p8tJyLLqWqpwRSaDNTR/COGG5CpE7bdxOwY3sh3et+eomy00xFgnBvo2ta
YFrdyjVW/KUQ3DEEzTVguju2gztfh0DEMD5IWFjbhD5o9rCqbePUe3BmjTtERUQgPDN9XVvk73Ir
KucdHAidXbpKSwRtznrC2z2KF7u6yZ2HMX0mBHFXd2KVJSzO4KBN8lSEuD562tN0lTUtdXR07hm+
9erZzTpwLu/13howyJgRX+Q7/FL85yDb02qNw5Q9FqONulh1zYSeAypc8TwYYhHqXVcpPI28fVXj
DTN4aP8ce8J6KCl7xbDYkuHf9KZ1a2UuTpU5sOBPadDNtZGOviChRF/pAAPHwWZ6yrUKcMpV3Xlm
pl+Yn63xAKidQ/U47vHJXmIZO3ZRsrG0+zbFCdOiKCY4hDGlXZ61yAnIXwl8fUOzy9bK+rTiEd14
saEePtEvrYBoovmvd+z9Ys3ZGbBOjcVOseBkmxSs7HQyQRc5rAkSMztK0H0KXULdMThtzVOvS9ag
5onYhqF9NEHloqC90yMJWRR6pLKv3XrYahRhmeyuRqPacXUetZ6RhadtzKE5ogXf+t2w93BDpUTZ
jNwcNhuLqX9KQKeX2UdEceMoFEJvTjpe6TRkZnEB8pIOcbsoc31M9Wgeo7yjN6a0y+wcGCI6m8pL
mFRo6BmgEin0nDI+CC54Q17Ujr/Sao9vhna+driSKNjgL+lGctnmBVM17QztD3dKyKqFiwsFJuUo
kz9fsdws1yKopuhVn7NNUzJFoEup2WrbM+7mWaGdJvrC1jat0Ai1I724nG5G7UvEkD8yFJOjh9LP
jR7FQeMbx3V10XjjiznK/rwggyfDgIFqvqiyPCdyILtridpAy8bG/1THbuC5pzm7wcAJeObkOuZV
sTDkALrgtF0hQwLcNwdDk2/EDNijaNZiwNuHq1ENfcD7OipPrHTaTqiMYDIZYm9raCTL3xJjoLLG
u+VrKNNLJ3uTg79m2AdstD/Byr/1R+iXjQHP1l3p20gx6EQ9nCYXQ2j9zaNqeRT96k38x1PkX0f7
t2eu8iIr0q1CBPT1gwnF8x9pYv93i87dZ7XUZN13p/Yf7N//r1i5qTn++4iv/8JekeR/TPgy+C/+
WXjiuzZti6Rk5uaUkYvP8PfC07V+w1tgUXIaqLnET7f2PwtP7zeHCC/yzA3ch8s/+1fh6f1mYAA0
iCtEb+GwTP1PCk/K1D9eLR4lr0sRQASZjX9wqYt/LWz0etbt2G4Q5+jJZjaabSX09Qwr0GdvdeFE
r5Fm7egTsaH0q8a+A6sExwMtOZ7vrtZwplQIb16Qte1VMq9aqM0McyxznXvF1ZCIv/E6fq9bSBHy
XJ8KeMlqdK3vIamaPjSNMEM7GHnMez8iY8ljuCRRBi/Uf1qO/eO1hI+qio2z+F4jaYBNx0h6dpAk
YBJSjkZmsaO2giPs6H/jKP7eACyvhT/fYEFgmYRdL1/TL2Xs2PvK6kRic0BWmz4NeVbdZf4hsThM
06dyQs7NEvKX6/RPyv/vNS2vyaW1eFw9LkLnu2lUR6brxWlkk5j2gUIrZFfTlw9jfP3XL/PvXxkv
4hpUIS4D+3+7wmIwJU1agG5K7TMWZfSuK2u6EMOZrLC/eUc/v/5fzz56PF7LMXXH1SEnOMvv8svH
OM0yLxrYMdQHjB5I1nSu0+rFN+BBmui6EkAvDz27i8y+NxV0FRA5Kiidft21b6J98qIR3wvkwrde
3cdUAwUOnGZde2+ECKx0B+VZeSrma4tc5cREiIK4Af4+6/F8DsbXJnxromNefDmMkCfGJ30YpA5m
heimB/cvkyjQui8hMCm2qK9NZBljymKnXw3qrSxO2vDAM1c8ACTbFShcBxxt/T0iztUAWmfS3o1P
lVL34MVzMfhIfZem5d7p3jAg/M0naXDA/OEpsnySSD2FzYfJGSGWi+eXT7KRmRIO8yMIueYdYWD7
juKm5uq38Bb+ZIhS6/vja+RjEBkUQ3IIeSwi/vraMf/9GuXX4OCECODR4znfjM1a7NdZOU524FT3
ututqfV2bQWJh92TPtS3Xly9x3kGr5NQK4QNcVs9h51frQz7Cz6eXLGse5QD/8TTtkaDuHecXpRf
EOhnbBjeQxoGMei9DYTy/PWv/uef4C+/+rfncJ1qcw9pFK9xVSLIDmECtxSzLFq2EQZKx7QuIrDW
gOxLVNlIiPfM2P/6d/j3U+WPn575xy8RbZ3X2BW/QovQ2HcxEbWvOgJ1W5+DKJGHmp5i8Wb89av+
2Q3vWDSwUErAkxjfLh0W26DWusEOBsMhDRzrGBLtp0bDXjFRDvOHq79+wX9/hvE26Zo9m1hMQyz5
mr9eq5Me6WwbGt5mFq3H6VGPWYMXfzfL+NO39X9exfuOPImV7cQosrgUhziIPm1Y9eFVYcE+/5u3
82cvhECCd2QZ2Pl/okZ+ufXcyXUnha81SL2Hgog1FdMWIyBATI5tZvvXn933anG5z3mO6jqlCEZH
59tn1/tIAeVQ2YFq3xXclTl5/OsXsPSlhPh+KP/yEu63e7hR2DOsjPeTIYdlyYtqBaE2VNwQ8UOv
QFQU8S6u8eVImmF0dG3mBi2Lz5Kpg4mpusMuoNqAHnEzMHAo3XFfE16XG6haOuxP6XSn2OBCbIJb
T9ACW9cwD2Ttr1lSHaSxs2V+L3qO+KrCiGPS4KT3efY1lvohC8a0IO9MruNYbGVU7EyAjlFDL9GD
x+xY94T4SmDkztZnFd7ZdbSNsQ6rOQqiV5eeDInC2im8C1voB4E/TbrdJcj4E0OJTYMeMcZQXZvZ
ngymG5LFAgO5sd13q8R+idjOpqR/6D5KyDRlWMLWkUkZxBEE4uVWT0k3A3hrTca6z9ReU+WJSADi
1iT5RB6dL792M+4xpB7nAl4tL5Hm3VXP/Kt1xqAxbvAQ7udOBJGDljsvdi6Q8lh/rOB715gVrM/C
AY9YVWuf9E5dlisHZcS0kEFjvqiGWUsv4J8NtxrYxGKC/YrfR4YIu7urdB7ZgZWHts0PiZ6eC+IR
ZqyNMdDiot5FcX2qyQctyU7hOl6PRbvx+hQ4iMeAXuxbtwU8jB2SfpCx7CF1hltTy/ZQJ2CerDVp
bi6YJkEL9vfaEmhI8B4vt9XQ9WeiCTIoklISjDm2D5C7Vr5579BgJ/fZcCXiq6nS0RTdmDjBx6tu
upsqGRTqEtro1FGGiCAT73rLNKWc1w6IwNKMgmGCFRfxeUCjiB8G8SN090N3Wdl3vYMHFIWl639k
drci4/BcomWQAq6BTSv7UqNTQjWw0RnNeMZdQ6lTw+RT+GkYxLiYPq5yue0bdhtsrHndJd+ra7D1
FsitkFD4XndjGWhClq4a37WjCIj0289pQWO78pyIfalzF0jSsLTsq6/c27GLr53hJcEu0Pj6vUSD
1K+1MtkzCF+1PdMWa1p7yW5CBeWcy9k//G/uzmvHcmPbsl9EgWQE3Us/5PYmva18Icqo6Bn0DPKH
7of0j/XgrqN7SikdCWqggYt+q0KZ3JsmYsVac45ZO7hbC4spCZyN0t23g41xHwoFk0yXzpMQybYe
zZOwELEqUOtcgCB2jmmZfpLuF27VmbHhHT2/c2c1WLK+GSATOgEUkSZam+cbkksxEJcPg480Uusv
qY6Oo+pv0COjX/IxHbt7RzZveYYvAYUSQtaNlhFAp+aIbQB3VwAqrduj/0S/H3X70je3EpMne8ot
4E8PHTupPndO8FjPbzMqX1UDyg1fHQcUf9xxif2jQnM/M4k0vXYL82Hn0JgRAC2To+q/pYgd/nqN
s5Yl7A9LHJsPxzt8m8EFl/XTkm1i+w513bPl1eVDOVtMss01Iu5VsFxbo98TFLvppuqp9h/++kf/
WYHk/vsnfyyQBrDyFukhcj3RSVRtR23xgMp2DZ7ob7b1P9tlf/5JH+oZDxhDRxgVRxSMIERQrdHC
Q3WO/282pJ++0IeaZTIS6dQxnaio/hzqU+D/zX70ZxeM2+HKhb1AUfnhwGtEvSsrJ2Ub924rcwsL
vQ+PSf03lZf7Z5u4B30wsNhYOat+2PR0X6mxRiy9NuGwu4B3OBNsyTmhMO3ee4exK7Imz72YidZE
pK1bDfKJwn+CWhLAPooSawOpYe+V/XrCZtgZXwdCc/2ZDOGAcax1LOwWk3pH+25m4G1ubIy4NhqD
HKloQpu9dz5NQ3MeYKykxFWUcDFT+qk+ZF2D3ABXEsI9bYLgKUruTRzBY0IQFKN1b+y2WjrbhlrV
as5G9dpymoqyL2VqH2Ww7XHCTyi6o7E/B+5itsAYH9ANQN0bA+oczG1dZT8mSf+o6/Rn/aLfNZT+
dhb6n9pSy8f4bxDh/wyAoO1xJPvPbacV9MD//V+f1c8Awcs/+a3v5P/C8d7k8aN/EQT2z32n4BfK
ZFZzMxALV/C3npP9iwgETyzdJvpVoLz+3XOyfgmWUp7Gi+2BErHFP+o5XQryn5dLl/LWpn3D6ci1
JX2s3xfspXZ16oaevQ7ijo1gWMXu/GDEOBt76DEdgSBp+IC0EFlv6T0Jmmd4iXfZMFynn3Dp7Bjf
v9mjT/SIjrZeKpMHpnK5wKzYLxBg2nFnrWekhxlxO370uerDBi0qQhqiQPuFH7iaO7clhHnJsJMo
I71yIK/TBxKTTuguJijyJFDdad9/MlP3pnOXv6Ozb3Y7vvuLZXRRbHxXzat09ItO5xKxIY1/BLTk
jRGg0L0O7QmPltwmbpsgkyDPOQi2yBaf82YEg4caZzOJfjnaA+qdhbEpQo3+EJBZauUVrOGMUlU9
ZqTCobOhO51Y8OjrGltVoo89s+G0H/SNrmJ7geSRk1y2G5USpIJINFklAXliDo7rBL+XOeAIITyg
aj/hs6p3pF28VbUBU7QAEDLkfr0l+JpaLwD8IUVrU31O3ZV1Qss37OylLByDmTSDMf3uJPHB0F27
gU6YrlHE15vWq94h9D1G3bJOeWm71rTJTyqiILM/N9Z10xElS1tv2LZKraccVVlTSADAw/g+sbXn
DVJXqwy/zvPMdZ4aTqXouWcjruigI91OxX3RjCZi2sbfpTYpGSCocre8aW2kF3iNpoUHfE3+AgBp
t7+W4/zS2hnpAw43Xee7Xke3lasOKJO+gcrY+371COvqWIQFrYGpYRKxPHW2f3RywyGUdToOqfMO
Huws2n4DTOUqEc72elU1KQ9KoIsrFepVHscnylE4Fva9wewoH8BwtY5115g5Ctm6fRv6BEhaCn2j
ytUdeVRBZz8F8O4xmle0MbseT5CjVokXASQrvwcBsGVjzRSYsxHQA8+yb4jFiNDNh/syKN9N8i+s
gEEZt2osGcQ5sodtq7F8el8LKzpVsPfr1kwISnRI9pX0PjqPB63z3KOZ9F/SNnzSGf+9HTPA5El/
UY26q83gKY17ZqPuU1piOAVcg0My/4KMCTYPIfVXQ0VShCpggbj0X8wXux6up9bbKlg1quvuBfS+
K5BiTxji8NOiyR0QikOe+eYZaLguCCbfw4/QljxGk3uInPyMKYSokusuIcLSsTDYq/k+0IvjM0qe
gm5uDn2XvCchDCqyPI5B5B9gAC74+5pTRVebazS7n0mNW7lJ1q2R5z5mTdsiaIpOaVu8z1LcJ2gJ
6TwgGksEp0l/1XsUalBovF8NV73Xlotet7K/KsCJoT2fklGe42y4H3pwJykhd2W4nTLvjZDUPaLP
jaqy96kqTbi/7japeZpVTVsqrlGf+eOBrKm31Kgfxcjj6yX1IzpEgfl400iOGuMrglrrnxagy4oq
Ob1bEjCldKylHPmpABWDlGPRlTaTeLEyreg405tcl2kEiAGchBc+tVZ2Liu1cUJLny47zz/am/92
6/3/i+7LjvWf9+arz82Xz99U+/PebPEv/rU1OwFzn0Ws4lpstx7b8H+PhPgjepzMAujGI2qxXarX
37Zn8Qs9IUElaQYS3fZyxvhNiyR+WX6PLp5/h5jD/UdaJP7XD6cZOndUDA57PaoPekIfHibXcKt4
Np0FRBDg9v48KJ8sT3ffN+JsEtFDYBJRd/PKYPYTYoVs4M4NmbmznfSLsiDZEC71taxwBGD12xdd
s4aoJ2TRA3fllJyRU1LZZJNSbsK0ZsFWt5XzEhXur8xcsBfRaKgm4yoG1Js55puLPVLQcjMurQfz
s8yiZ7+etkand2ETQ2QzCBHDa98yjK3BaRH0xUllY03FWrF/9fiIJ6mJQIDYQdpMlJug+wmnc16D
zt/kSIZRuiMRJEEKRs0YE07JaJzYDItIRiPQdzMWD+mo7Zjlp8K1N2ZobmaAIWDF1l5tEivgkftj
bRrtjcgI6gNcjkE/qPHKZW/uz1OO6KVF00qvx7KzT0Z7GlPj5KgCGEhHAmW2cyo+rO9upeVtK4mx
0gzWYKqu0tpaG2B2IpER5FGjMVCP/J7qneQGZOc5o2tE1mBZVkp7r6ADdlbAHEJhEXXM2xbhbLOH
A0YAufUrCfdvsgDpN/ow89PtGGf39fCuAHrmvrf3gvQ2yTJ4Vmh/cvCWddF+kmB6W6nTVQKjka1U
giwkJgg1uncF5q/zvqdtcnAxJWCMOavKemgJ6cKk1jMAaQNviwfxLgonUHTyCNllRZ+MNrh6XL6p
L78ac076FuVbbHJSjjdWQxoiIDsErxuvKW5qUu7CbgISUXXgNnAP1hl7nbQ+pWC3urojI5R7XLqv
bajJHi4OvTE/CNlu/ObgApU3B7JrFU02k5z5qjuXtBIbUoeHjv4K8Qo1vQ+Kj/RIztsVSJZTPcy3
sPh3+ZS+qH66I3tipWwmIEtIIURUi2cnKLB30Cs1RrhAdLtAAljEVKDe3+qGLpv54tR3NeqMwnce
ZzLFtYcz2X10eNAq40aGzy20igHpeIsfG8EO6YHeVVep63wO32uNesh/kL1/QIKCAgR8nz3udcGM
IMrpLAbr3mpvXd/FnLaQHfOr5WdIs8OLEQBp6zYKA/KkrDXWQ/p9WF+aw/Kz7fhLFd1q7D9ZyONe
28disNZp35HhLI9GhcC81yBLCXwo9XYsnypgrcBdNmEELs3Pb2cDIWuKUX66d2J1LZanSfsgH4e1
TMkv8NxtGJGuWXKfiE1voBQyPj95fkRbrUvuGxs7SZOE79CZYakEu6n7bubqUQXmOUJ/hhdzq3v7
2MQwETjACrI3qSQaKpIYMkdplCveLZqYjNM3oTvdZiBvrLkiA/QtzN1rV/LKkgkeQf6P72Wp0Y8M
e1TDJ4ssVCHCU0arsOhiUDzurq/AYFgDUZ/+3u2h6pjV+xB9I0jwHo4Ukar9psqmE55XuGX20U8M
cs1nMAk5OErOCf8P9tH/dIT9+QT7v/7spPw/8IzrsL3952109UHNu/ztf22hngSPb13kDz+T8eUv
yHEdG5lFgG3pcub91+5pi184uRJMIWwA1f5lqPLb7ok0GMMn+l7vIiFFK/kPyPj20p/6+WzLTxA2
SmOPwRfbtf+hf9XoUU9KEB4hvSoBf90n2zzkjJMlmvZL166GFk2v0Sx6uB7Y61TiPqIvQy+FtZ6k
84oDZVxjdQL89hW8Le8SSZNJLPdOLfb1KZCX92ka/6aGFH/85IJawLeFtKXDAfTDJ48TGGJiDKId
WIdV4BIQOcLkJ5ytOifTwp1tk4HscXPYZRUMnSFywzsylJtoLlejFx4nvvhBB/iwfNCyWXAr4irc
+H3+tapM/iQjRVaq+g5k4PzCaJ0ZT/YG+qnbyJasz8uf46vFz+mPj05EN2scAaX89Ajd/bgRP2ue
/yB4obnBl6NI5vb46GjosvxcKde5KueoxWhWLx+qntAFsDX2sIiblPjbmJkCSTJNmhNGaUbNtpiJ
hoRS8TWf0LeEFiU8zmZ18ET14CXQbucyKDbj8uXMWq+xYbQPGB2XHIqoIfiGOIO84kn466/xBwEv
X4PRHRoYnnNqxY9DQt0mLkQXw98OHuyE0lTB1i6TijzPXl3hHTT20snlilOjszJt5hpzf6caEC9C
kAiTdmVDmh+NCkZ/ZzuIxLNd4KtVRPpouoJPqY/byYHcSw0wdFvHD/HCNLF5BleIQd0eXqsaZ2xq
cHRSHDuox4ybVEJ5jTJ/4ESLN7BlFg+Fo7tZ8Jk0eSK4e8fAHu+6xEdL6eTFNjCYtmRpR/Uwdu27
MS68NeED9ijnZ4Gutve66pOIARwRXmI086HBa70mBAeuvTEzFk2mt9E95gtcsNNhA6DtUwyh7Em1
C15Uz+cepQZRqJBjfu1l/tnqrPgmVwy9fLWEnTUN0DB6F9Jvyd3NyWeWRMm7CaAAG+/03/TQ7Y+D
Aspp32VMjfLGJ4PD/fCOEUcYzSONrB2viXOKzAjzaujDKAqXmFJ8cF0wYVAnvCV5okPlnLjCRLeR
220xwaWO0fvLo+Ygt8UZNcBK5UaVnC0rBNV//YyRoP1hLXMWQb1Dg860WNWcy7v006nSwgxW9EaB
SXdZy2ZWB6qpajoJDrO2URk0W+raYHLW1ztRj1/6gihtCFD7zAR56Tj66KUj1I9xcq5Tq3iZLLRT
QFetjelbimCovmXa9z6lTBJikRjb2CIf4PJiTq79aTYGAxknsC1FGKSQcFSv8GkDkGvdfZODaknD
dN6VhqcO9qRfsmzmjaZ77ZIOuDJB7Zx4ceJNlYfjJmtoANhNgCQnHRLSBrp6PUj7asYHegI72B97
gQy4NpMdr8Mpobf6ODo+LcZ2JRqKI0fNNUxWNCWta31KKhZDk5BdwDxxf1aR8UIMGvO+yunO7Ux6
Z6VtWjJxC3Oqre8UYz0uBFmqcLTwhZoF6o/xOXWS1eX1c6mOXTAopxJc0InQc41LrSa4NE/azdyE
8Ta3eeozqy02Xp+8TRJi9GXHcHuATlUDhcCKXwqc84eicexTU2KFxniV7BAZAQ0yMnyNlzfNDhCe
F5HXrcnfhUYXG/JYOM2Djy//2tFQQ9OFX9oHKEPGMhWbNJSwk2ZGA24V8loRjLjxE6tkZ0qccz3k
x44FBAe+vmPmHlWVfz9MSbnriumb6WKVBoZ+3wj91RPNTST8+HYk3J5I6GqCVZ+/Jc7e9hoLeB9j
cQMj9pUwDHOFj17uAk0Rq2IFe2ySn/xkePAQ+a7ypduZZrlPamHLPIOUpv1ll+mxNDtMBZ8N523E
4sawLj1HBQocJwhPvgv2iwklqI+eCMLlUqd13hKDWyaHwcyfLwuXkjRvQeTc2oXsV2ZcJW/uHDxE
NrBSHO1YJdPU3brEX+1ymYrtosTmuwxnt7M4QijV3DUy/xI0CvV5MtPnrI0MQGDyRiY6ZOrSq3de
pbq1qTF72MS2ZZIMsskiXq4zeP6WtaEQ2Jc9NwEWM1rpGrtrix8Pd+rfLEni46SKl5wqRdL7h2GO
1moZmP30kk+AMjLdD+lOTBMSgyyWUMdCQV08PXkTdPTAWntTAKDEd3na52zl9ChSRI8Ey+ehJP6E
va/M52RnafpruGJ5C+PhGCUenTHf9TZ5gDosXdBU8WI5cXrvCC/Y3RAfS3qwTvvbsucwYWXlY4fW
q0EqsZMsn/vZm55C8+7yVGtb/d0uan9Uv/DdJTMI3+QCIE38WAzg1vXKaA6TnWeUQL7jEpc5CoOU
nHP2iWMnxhT7/CoTtB4KL7TIK7NWvpd1d6NuMZRin7pPBIxyM0HF1/taIrEiXq0tZmhUkQULNKwr
ID32a6PJtC4mx9n/9Sp96cb8XHA6Fk4hmygmJilB4MsP90/QSHe6osTGE4Kc8BUNSnva27JNdoVR
vSOIvCtsbz7IBGx8A6byVmU3qu5uyVUrHnI7+yoHi5DbRiqqTA6vYdw/Z1ZkXQlrop2xLCGigrEm
9HDIpHPAwmrupe+9NRbkycrJvlvKIX+479+atDBPwZiif4fyhe7kpvZGZ9lq/evZPmnSNE4B3LWt
hykfZav5HvV6nTQ2fMwSQ7Qh/YhsDp0dGpNuqhcBBO4mzBHA/q7AKO1c7NbbHmnICmD0der34YMc
iI8y/2Z+6yzT7N9fVcE7gTgNybblykuZ//NbQQ0ReZmOd2SioJtLyTZIJPJHm/pxlzKm6opwvGsN
a7rrLWNXp/PwFBh6kyqjfoA+GBXNqWE4R/A4NBi7JsRCTmm9n3sjOwUtdK0r2XrIFKhsHnoIZZo4
mhen6m9H1CkiHMmvL+TXISwH/PxFtDbL8NRZUDocpUF1LEUnjazuECNkZLNimZ/jRxFkoJdsRB6x
h24HJNS6hfsqBAGwRkIwN5iBB6Bz6RbCOIrm2LM3gzC///UjeVH4/f7iORQT2GYJzgkWEdvvlxSX
4QQDF1tsfYrxU6n1u5HZjNZazEiJRWXWWfbxUulk9mMt6CS2iYJtRuc/kiQOC0GAd7MxSVD60arm
8EuK25+U/2J5G37/0VjlmGCangtlVH6M9fFsa/DmgUV7NAinB9VwzmP6Bd0gfiVY4IwemCwHgPAH
Tjx6g+6mvuJJdYFR3tX4cqTyrissJTEbJvar+VmxSx118NRFdn1vhdF7bJsl5o7kxphHZ+PIlkgr
DW5ambjRTdPf1nY/bBokMqtamjc61pINO5WHEHzVehjDlR1S0f/1HfmDHIGJAPPeZXi7KKSDj6dS
qxdV55WltR1qBl9d3u0Ah5HybAuOnf2uVHo6pGiLi74/QWVDXBeKTTVH1jMm9CbttxWEH3yVtUfi
MSHA3sJqWuCFNfw38sA/WwlwSRPyEYUgSanx3N2OIG3F5K0G2bjXGlBEZEqM5EMynCDJvfglpcxl
dQkC4qjzQhBTnHVPwaTIzo1OJtkP+6QdsLjl/n2JnrNsF1TUInYefC88yBCeelaqTV8xWYQPmawH
5Dkweyjb8CYkBN+O9X0EYxQY2JU0DWB5HAHEYEEyAqK8c9LusznO5ZLiQuQAQiHX6fbeVFVgHSBw
/vVNWNzCv3/2aD3wTuDcoBUhXe/D2DvTtSFGjoxb0IzJlk4BeYxXugzFIYzGattUkb30YJFSVQIU
c1GdIoLSR3QbpK4M53LbpyDbc1es4bX7O9zqzslv1G0JIlGWobUpyNi5yirKDqdpGe+OmeeuiHp7
Cmp4AVVM6IdsQgoWB5PWRC9z6aJxZCPvY23L0aVjSGwSKasnz/VXUU0FCRT9BhGYIk/afbP4e5gm
29t+ScYFSXZt9/SOo3Kqt0bUQrzK0bspLHZQ93OS2Rxx+Otr6P7hSMI1xOuLIl1ITrYfB12W0U6W
dmx6k0hid7OEKCb67BCZ4jEFq0BgD3iVqXFfwrSzVwg+6VuEsTwAZwk741QW8HeyOgvwtNTAiO2u
2sJP4sRX5/5Va7aPmZfMh6JPUVkCT0Ms55HLObTlsWp7FDoJ7f+pHNuFCpauZOLgdqx6ck0Sg/l4
xJzdGFBfzglNUCAxm7xAyoD+gFBuGGZyhi3jISxlCrDxfXWL9fLrCMnJzYPxeo7YBtHYo02K+Miy
xY3gcegwgvKZMyP3d+zhcJJx9e+PdqkVhQmmVNJqYsdPNm7Gvwnr+dNfX3riJRkxfXiAqZJ9aUmI
OKhKlunUz6XiaM8doOkQ8TrTjlWkkJInE16hGPT5Os7IFfGTbC37NrzxY7ZNYNVyHYhBrSy7DM6B
gPo2jOhkVcBUxaANdaxsO7xpzGWMA8f6kPYcfCo56TtNrCnZUIV5qEPMijJldk90YCurh3xM38kK
ae4jnLy7OdFA+cImYchPtETSI89sw5lOwBSsgULHOzvJuEGTyfanEYrMPOWcp2dFA7mrqWui8ktQ
0n9WzUkCWz/JuqaHoouEuDSB/Ao+9PnymWqzyUg80TBQIQcdTUtdc2joHtrWvU5TK0TgZRHNxORr
A9NiPMT1mK3UNDe7RthfyX7w7n58t5roMbYnH+Wja0HiypsdQ2ZjTaicffaUv3I54NyF1I/FPBAi
2bbJrTRJOELEpU+tAyv0ckWbVt6qaLyIMrGcNCchoQqnMee/0lD7sibTHUG1ubyWZT1Xny6/Ul4/
by5ndWmSw7Nc3jEyCS/3ZHRtxkmw6nIaQUMMsUzP9afLd/RQmI3arGjKzeHeDlH1e8sJCCF0cxua
If3+5T8aJvVEsnd7MxiuOJhhv+ZoOpHUmDUbdqDsHA208Sm5YbnQJCI6QZ/DCcqSSdfkZMf63axg
Auk5XV92RZnP8wld/50xdTWwxTwk6wwvLROl4MdNibCvAtLiNNJ2jvVUdVVx9DrT3ppEnFxRrLcn
mCFrI02cFRWnQNlckVmC+2gVxhFd2OVjq9C9He3hC6rrzVj61kOXyPupBtYz8CajsbiR1Vx/D0AN
OfYNKiAf5rj6LuN4OAWF8FZNy/zP5KhGKSHZenRCILhr33YKw6xhNvdeiQqbIxSxoItWgzS8g+GU
9rb0scJmzgzWd/n0iXWMJNBJcoVpxy2vScew9qpoKQjDIPgMPxoWN+KdtZUkx8udKTmjtfQrj14N
4YmiPF/LOo5pTNA1uTQ0wJmsOG8CBQpSDRzV8w+V6JxTV6LiCwxirKpXbuMNXzy7LRYDb+rpu9Km
UWMnGuZ9zNLSLze0XVTxmQ3NLyoROpsMvQBZFo99Bx6TPU+vg0GVG1HhyJf9mJ6MfkkE9foCIqg9
XfUoSb7DY01XrFLXgLMk0SuzR/Y0JvZcUMozdz5MvFQr5EL92h9MMux99xGIbn122fAut8tH40HP
wvukQco/VJphrzGihux868ZU/a0pklNST+HjlO3z5bm/PI0954wteC4Se+rYgCfTFcfC1OxyEwha
izFqF8jN5T2pzDzE+tRaB1SvexHbEP8HcWP1tLusOscWBieHHWJ6M+O4PV3easusumu6MSzxy30T
88SDPsoGxDnpZrkEBln6eEeKbHA3l79SDt5tR1DqfdZ+keY1HGzxmIN8Y7GSvNN99muNsmxOzeHR
yj1jrwqCAF1ws7FwxRMEiWNBuNnKASO/aWXGwa/rv6GqybFmS56c3oAzWSKNDqG0wYQjkTAXFd6y
bFqyW8pd4dBUqDVqe8+b9C5Kk23QZ9naFX382EN97ix/Hq6IU1P7AIPgHpjNcXJxMm0QCZzcjg5L
5bfE27t0nDWD5s7a8RhGxwqcHop8aW4DEuU4vaAGoP6vrtzWfakDmmox1qT7KAs+M1t9jsZRnbwZ
Rlfh5/Kumb/lPpPxxByrY1DX5pZMvPfcHIBVVvUqYIRn+CFOLozwa0GiVDUMw97K2YN7A9x4J8ha
UNAR98jleX4lFR0gLrjKonqzejO+H8RAqFiAZJBtNr+hJfPrQBTidggWwP9AqkPo+PdeTws4h011
KhLHPzuNu9ayN89yJmpxORibniGwo/vPuhbUUIskDvA7ECHR2vfWwlAXvNoRxEMUtPE03EfaeVDu
XRikxY2yBzKlyLFi6gqg6uTH1WNOFveT17gw42Ui7i/tA9sXhKu4xgM4qHyrmWtsZIjNA+13QJxH
jmuEYbu5LicEAyip4AEsXYc+zS3IG7fa1zF2fmDt9EAD8OzJu26Mzz8+FIBAmKplbN+IcAaY6tab
2OnWUIm9HSALbz9poLJBV9M8zWn5XRaAuBhNYtDGFdy4JxPZ2t6NnS0nZQoQ+N8ZsXiHYoxToMt2
eTQZIFz+mWuip+jDoLlPsDSY177RTYdOpcZ2mN3pmbTCV4sUUW4sBZIwbhN6f3ttZOZ6NH1khna3
E7kRbdxuCG/kPLKJ2aPYCgp3PqFn7e3as1YVSZ2bttLiGp36jy95WQQdob+nvoHisoThDUIKNKn5
XIG/O801friI1o5nNd3OU5zzLfx5h9KYoOYq0zx7eafvqJ2ja2Zfe3jM+sYswfNJelKX/ypx4y96
bI1tZNDfrclHmfrR2CY2VpofN9FqAyws/d5rknqflKRfTho+8EzvcK6+tQXtbK3wK9RBy+e2Y2/t
cshfmebgwDVg9O/bQ38QTOfbItlFMI6rKzXh1aCG8DdqzHe1y6odFN1Kd0O9zvVYIQegqlCjHPaa
xtZmrsGAp0vjPiX94WCY4pm6tLvxqvLdhZWcCHotddVAQ4MhTfMV0ssMEfSEjiQ8hCYy1Fzsi1Y5
LxPZaZcvVlnDWx8DwIOeOpEwQVlVZO1zb/gKO0lVXxEzV1+Bz0WL24p8dbmypCvg0bPnHAJkGAFh
55tihXxN4Pls6tr7VtripZDFJ7MUEMiWm5EruwVlmjaHcYAp0acw7cgO6brHwrStJ9R8FOV5mW3T
jIACLI4UBHrXi9pZI8s4pO5sHCwVelu5rI0WcQc3Qcyn8ObkLZ5qeoCT/p7EVJQseg1KIiO+o4r2
7lpqtyKVGsj1OK5rDhdr2p7uwc6DN0k3Z6pIiUS7YGxFNbMZxQN24fIrYZNXWg7GSzps6buTOUo7
6zXwM0ITTMz0M3LCs06mFWEW5Ph1lnql4bHRhX5jVexfoxEdLikKI9x6HG1t07s7Nx180rjSQy69
6TpwPve111/peugfEiNb2V6F9NiOWZQjp1hNPuRF4cbdbkDVuhmH/eS1w5OUCtZt1r4pCVVNTll3
zhs/XuUJyy8mAot9ABmu2+S0qW1Wom6gFZ0pDGCGw6FHI8S6Tov5xUnat8xOEa5qVKCKI4uLPOmK
F2O6As9TfFagR0qaogyLsvlsRTkHzO428FP33QYRk6kwu7I7V9+p8EW5vABKhviPFC9VVyHlVYEu
D3RO/K1qqYvi4JsbgjFPYoaamrbnPpq9bZIOw9U8x8mDaUhUwfXRLne02hTJnxpAcJReV3Gfrih0
2IxG8RD0QflIVUpdHdvXASlkD3jCbweyRxd286cfS30y9fvMQvcU+4wIFx+PqlRCkZj82uCpX9tx
b+/JhZaryLDinQCVWpvon/vZLb6KJN/0bhIAnma2woThYFcd5kc8hudolGSYFv1BycjdXX4Xkdp8
eZdA10TQ7D8TmuZM3q10ARWWZrrJeLOPsKhTsLFzhKgUKVZQzfZeGaPDGIGQNyINyP2c7bXLU7Qq
TYcGQVPPV6xqxqCmVyJvZqx43qeoLoLz6DjffPEetrm6NnMOQd6UaY7LaXRDzwB1X807qwNHHWbW
cBoPJakuGW7KXAVqncG53sS1QcnGConMtEmOU9aXNAhyUnXn25F36VSliOlUYaO86W9p5Tl7NdJO
g04KgTiD38im7++BkH25rJJTmt3y59XRhLm9yG1H1q3rmnP2KjdIP5tNesN55AFyYTawTnoQuPXQ
HuqcLVgUsPiKLswA/WKBIf46PqM52s5LL+jyNwZaBIdhuSeQZuWB3mD1KeeAuuqBFp5mC1FQUxBZ
IihkUpNJrBd3/c6xseF48ZjtSf9BmB1DZ05QsT07Lup5M22+M9+nrwquykJS58id0fWfa6GqtbW0
Ri7PkufnBrkQxDpoBRM9tNilHd7wxO1OpMtCMOIJDl1gsQEaxnU6z5uoKtPX2a9fIz1B4UevwDbO
7xzujTFN7TWx0fNG8zPIPEPEFDC/qiyzeRT0a9QY65Pu8pe8o2XBwUXufDfGblA4x8BIXwCOl+ST
J2gcpyrcMX9h/XEGb1eFjWAsFouBDDzSBrIKRzD0q5jcvfGFZuquKuPw4Afj7Qjb9dEAnoTg41NR
6/jR1Pm4yl2osKMkdS1SgG99UHZj/O1SKpGsYEr9mS8cbvtqfGlSDYmpLXeyVuk2U8AvI3wp+1m5
15Hds5vP4pa+HMkD3huO1y3ClQfDzl665U6KZH7JvVBAdGjfmV4zkaD4uSztiP/RqDmu2PMOnQPG
Ges2CcShtk6NbpzHqRX7Sz3SJSgAwGP8mkB121bLcxSOZXyTMu2mlHWvnbK1n6bCt56ijKhuhfPp
VtBWGlK/uAtxmf8o3lKJ8lS6JKGqQf86d4VzaFwbMhN62DEqny/bF+VzfYoM9772zeDU5BMhiOgM
l/MUKKMzKFW9Jd+Wo2PnYoY190wOw7OaNPZdUqsvy4M/1c+zyzm24xR6HGT1qqul2Ef2dGiybpcH
VPeXc+SlkV5V7iKeGFF0TpYAzj9Sfi5djZyI6x8z/dEE9hzMDsVNNHxxIHA70lgZBEgfYqIfTz/O
TXVFTnZWfxPk09F25ILqrO2PpKtse6Y1hPFhPix8LrA/z0fDTRD0zzhazNZai3ZBHee2usmTbHs5
vRm2SZ7SNLpnB8/ZNp9rfz3WgbcxZhmeSBLb2inKxAyoxjDZ+evYjjz1YW4/pchPb/PAevadGVkL
PSXXvJv8WByVMcDhRsLC8pLfhp6385qvc1OFr+Ug98VEk1VSx2QSWEcoSuhSg7Nr7IpTks1Hru3i
c1ZyckMN8CnS5RfCwId0upPh2N9YtjddmfB9n+zO+D4lA0NhRB7IAGdyNAG93iCquiP3PNy1VTT9
H+bObElOZcu2v1I/wDFaB16j7yOykzL1gklKib5vHPj6GqBzy6TMc5W266keSiazU9pEEOC+fK05
xzymioYtXLpFvdVNelxeCGRt8AiOm6pIps5bcNrHgZDOk14WE/2jJkEDEA+vffNTaqHctQo+paFR
BSUL+d9pD4I/bl0O0F4Deb0cbr1BEOEkFgkrcgCGLtnnXnbB3tg9kIIyEpY3trSpLFaXuIF0PZw4
lNJTUAhwV2rx2E831XHiL1pWjFf6yXsEk/7ONZAalK1RL/wuVJY9CTdneFjPqWsY23n55LoU5/W9
bVwtBLocdWgOjDA61gxFVnasBrfY8Q6GpSF8HuKzY9WvtVraD4lNJh/bx6G3ZHxlnkA1m9rDMqyM
iaqKiqyKkOCqTuFui2Lqg7tF9qhA+lGQI1i6D1l3eDQSBg0VNcgmzZeYIf2YhnpPDNm27QZS0QhL
2LUNaSYJqUfgQggs1CdBkRW8Goxxr4XLiv7vs48OFS9K3HyrS8XfdKy9+NVtXMcD+omcLR+5eHLV
arVaFBxn6xILMuSyV8Vv6pOqVptESlqSjso4MBD5hkjg51bWZHU3PrR1x+LNK0wEYCqL21wP5Lyw
6xxRLjwSge48cRW6Qw28wbanYQTox7rvq35lsAdYRJk4qd5fHI6qnSy6nWJFtPHMaJOpiBBEq+9l
wxHNmNQ5Ipvq0pHgkrihwRSB3T7Mc/Omy/2bU+YXoW+Cys0IZEIvrFRBz64lGiIm0WIoep0gqhi/
Sknogd3d2bVOmHbF1uZ5nYriD9uT8JyvRk/dHLIA3pUtNXNYFN8b3+uAm/XNU9+1N0+UE1PhMTMK
7Zy53dc80JdOq/unKEXNzVzwNh/HdFXKZaBYL1mKCjhVjUsk2k8kLSA/GYxsS/+MeGN22MW8exiT
QCRxijtpGc6+t3FsDYpxy/zG3Oo1tEwHWITbERVqa4cgltVONi+dJqkWAuOhD+wf2agT6JGX1WaU
AOFN8u0XtUayML4mkFUNcHpuY9KQ+EtD1SzoAc9KpEwf4nsJsCcTsOpcBOezAksRSbUsBLjMfNQj
Dsd4tNCd8Btorn1naXirGpCyPNhe/VSYOoWcaJtfmpP5irGLqWH+hahpfNx8iKqrTWl01hHu9cIf
yltmFj0cBIh9RLszJJrQmemeoICDHmf1AZfGU1V61iX33R3ufnvVS3JzDb1Yk2+Aic8Oi7tf89bP
vtCLbVF35XEsOB5pQUsnt/TvnTxp71uw9obgfeXJhLgc919ghl3tOMZfoAicwCahe3k7TXSa/C7X
NxozGLT45V1I4sa2I7Q0MyTQAMj/cCO0bVP3j/4UB5dH2oqge9CcYQbLfOoQ2C5kQDE63SIoFLmB
5rTP1TRY9Zl+V2f0ykWJ0+6XVKnkNLVRDLyARcSSXjcKISgKHsWcMw5zimqVRj1ow2j4ZLCMfUIZ
9Vkz+GyC62u+/qnM5R1rw101DGh3ItJn8W6g90oa68yBI1q1uofPQG/upK+vpGcGW9uQLCocQarS
j9boQCxYZvYyd6fXIE17muNWdApNTNM11kAT8//KSn94jaZcLY6ei4TwVNI7yOpRFKBkTQUy1NQk
uWh8/LUDcXEZqQ7xSNTH/ai5m6EPSYykrFzneWRN4TJX4UW06FK4ZpmdgHYn/I7/tHY05SSLmB6p
anr9YD86d7Vq+Su34E3xh/RpLFLrUsEecVNN3nhfv9KCRYJSFXS0gHGi9wmOmapjOaTRsiLiCnmH
0d2aqvEPmq8cc1rWO70wGdVUpaA6I59abdxoZzaUOZZuluuGpJ2NmUHy6hQZE7Xo3DlTW9+ZVB2W
JJF2PljMf9hFl59FauFaycjSIdoI9sY4wT/9U+t45vGHGhbuPlBofdi95h0Tu4My2mkF0huLv6Es
oos9wR+em7Bs93S+3E2fvZpTU1ZrnyyNxL8Ua3wSbvxwss+S4Yp7cDn3yFKYDNNXhIqeLXWkcMAo
zPuKAxgMAwJwKovY5cEkHLZL29eiCThOG0ZyDWI3XjqKVFbgw1MSallTe0S9i7DUrCPezSdmJ8XW
SDmOGT6ne4eVZcW+yJwxNoBZcmPOg9eTdC/VdFvESb2zkYLrYuA0HCB283e9kCQ3eOpmYM5FzzxX
9mFL/pPQtHxNFO5UryaIO6gONA+0iOU2wT0B5Kn5DaTquEO2tRBa7l5bcNHLqd239xxJy6gI9rEx
bEDTQwCVuX62J/8khZG1QgPQ4tvx0AzCK2+IGM4tu37UoiE5uTSGMZJ09aMFYu/QZOoPGg4bRXTh
c5V0w5KAzgArTBMwaNdJr2vDaFe5lINh2liEKqIztDjUoBTm84xSf9IKULQM379rJbELMUajpeNZ
Bgj/UK6VWEJsdQJ8u68hrcFFLxJeASkk9Q5oICsyyq0H83ehIGmhPaEATakpX8suCrfzWlLX5NTD
t3sNmu6xLxwFH1rTrjPk6GvGP8kS9TJkQ63bznsOkNNm7xsVswn4braIycyJwB4K/dfDIiLczKbl
TPRffuXUio8gCO2DIc3XPJYewNdp2avzS1jY4RVUxXY2tM46MF8jr0j3c2bfgUKl6RUYeuoxXFeZ
I89phIUMoWq8piHMHMBYW6Et8XFnd31B8cUZAR5prZ5FNEWCdd5ufrdp6Her0m/9jdVkxHtkLhIB
WzyZpXpQ/EQe5nVGzfNr3Cj5IevN5jxvarVpV2u9yu9FzsizTH0DAR4nU/5yqEOHNPiovvNrZVX2
bntwcwJTOqcvd6LLfladDlnXCK8MFl4KLDx7n4wmHkuihZTWtjdZWNXrQjTQ9GOXMtQgyMFvvXJr
pc1O6UnhytXBOlZKdyFwyzv6kf0q0XssvAHVX5pahCuJMbswMUFWVYSkDqa5vykQnPPYkORAKDBh
PkGNRlgERHPW6nNtDs1WzT2yq2U0MCmNfxalAzgqGuXCGBqOImV0nh+NMRx3jhy1I+YoZqoczS8V
udOKN2qH+RzVCfonsoSK5LbaUYb2q6bj4sos31/N3dVotNoNuqDvdllYx4BYVprx44m6eDVMEx0M
KOt5FS4tSsgE5PBWM3t/MV+rLRvzlAkGpEGo+WeLtEDUAkXPnuZ8rwvXO1AvKB2L/DRlKS3vURl1
eaChhVO7buEGc7qi20QgJiz7YJMFAiF132z7sPqCVqHfsEzZxwEQFN12WjVNvs+Yba30ULHpKkMc
rJKmvHrAgyOLCWenueWxqMnvwvzHgkC2gc4ZgoKCh1/ayAITv/ze+iLe8dsACCrVT6rJO6YZzSfN
4xU2jZOGaP7oF2h7HR3Ok4nCYUPDq9vEIZbQyfSynyWEojLzl9Zsd4FZl8fKLK9lUopTkaQ5fJ7c
pXEvHnqr0h4wzLvLQasf6sIYHkrB0xT2a5s1xe269rMQwWuCGGOBQLPbmJayq3pWJRbnY+1bn+Yi
bH5kdYMcHcnhuhC7IM3yYxdE2ZpEmpsU7GnzQuE7bbrJ9PAotfwZomt9zYp45cdJTCBoXu/d0X4k
PD4n0n38XFJ6XiwELRNy7Cch8xlORH8KCvQ/S10s6z76itBK29i1665Isd+puVDxtoyQo9uWqYBQ
yIFgIUcvtc50GAuVGeQHmlSsr5NyT2/TBx+TMJHb2XBfoBFcdqXrTvsKukAFoEBb6wgkg+hrkJJ6
TNsewsQQ6Fs3M/UVmsrvLg65K2FCwM8Hez9rn7VRR3lrIy9PI0mSNM89K2d3SEea8NOs3g39U1qw
voau8yMUXQfTFIUj0qoI2Ok1sPzTCCmZR/E5H231Yn2pBkIvtU5f4jPgQGp43hkUd7mbZSeSOJwl
ipqIToZlHVuorZfQVHKo5s6+S7RkP78jOfxUu1TIMKEvtJp/t9yatB1ZcWQimwMELHau61nfGM4M
EtBXbepfnGAE4Qn+yzDBNTYjAlcPTQUvW4iNsYidi+8zOLCix8AzjHM0/VH3zrKQSX2KAtW/VPYR
WduzzwjzPuwgaHUJWanduKzjhyrUH2YFROKAtzZQvvn4IptWpcMpYgnjlXBEdWjOs8bBa8RwrqzP
83lAOo9JkE62Ek4I85mBJsEklkofFade9yVIkeoUCCs6epK/j622jmbhfUuT/5Kr8lEvO/Op8ssn
juYlTDQ/2LU9lhSBmYeQkZ5sKS/mDMD2L9gr2QbNPi3Wjq8+UYyUO8/0vVMzaafLdPhcRYO6LGjW
hG5sHNqh+eIiI3iMsWeNQR2D5W7BlUBDOlH6ypXu9tZV0dhNCOS7xZ5ZXRwYC2gbE/JsifCrtZ+a
XWfnUs+cZSMKZeO4NBxKXSPMU1kHTUyAGtzMoyb8u6AxTjrr6VNXtOVSQ8xwrkIwKr2C1tXzq2OY
Vk9lJOv9yHBjmKYcMWj/hLqsT3/2KJpu80ZnCXpPmJzv9dC/i5swPeu9/IRjr1j6xticnO9DpNt3
DmQ24JnkOxvr1rC1lTc+QEVLNr4O99yYNF1lAr1hlB3CRrFz4VM1XYesxe+sU8EgWRmU8imzPLiB
9NqkN36fR/E0bnjawvZIKDhKVZX0V+rMV7P6Xjk1ww2n+FRhDB+sbnILRAHZVrT2yS7HMzKOLm0B
PmmJ+ikd4bATOZ/dSrrW+8yYpE3SJdNaJ3+SU9CzWStEomLSNVY67MWlMY2qih7+maIPZy0JH4pZ
kjLWIWQobcEAMF6Wo5rfTMVskZpzLg7b+twGzteYvCXGt/mLZanjklfO2wnNOadwcDbjCNzWMCk8
3G7giB0jy7KZxS0ZItXreoKvNbHxw8vsZmvVZoDNHb8u74dne+Z3Oj5a/MBhIuef23S466G7GYlf
70WbY7qRHc0ojv/nuPf3kWLRpIpTe6lNIUgSVeiip4ygsGAPL5VCkGaP6IMQuPrqsD+vB2rjVexD
C7RVhx6Qw+PehiGp5ySX1dkNfVAK27YyylPmWNbnNuxhaHWWekpU5LSK0OLPZsfdLxH6vQ4deZx0
lxLGQCs66t7ZZdFbDZllrtuGZOhM5yyLY3Fy/UcDRvM4v+jWGCw8lQNsVHCkzUwOmCUrqOV194rb
ypVJ6tOLXo6vpStZ5pG/aJaCfqxuMYwzAtl4uVO/Yt/pV8EQ5BegBeusSdqT34MhIrIVqDIYHnpH
E653+vfVwCAjyCL32rfn0O/QbqgJsU2IOIrO116ssi4WdfIAvc09QRg6YiRwN2M7tHu/D+6TkqOP
L2eNnY7aEiQv5A/cB1Mn1Ccl4uYy1Oo+ITURd6qLV74dwMzPHy7Q5IsUQ7CfnwPwJsQYlE6yL9wY
kbpjlbvBCM6qWuvnxmy1K1FJZLsfPbVvH6TXeftJK+23sYK5r5xCqRhNycFYhzJ70CQWDsAVP/gm
yrZQsJA0YGcS4Wb7LmgGyMtZu9bhZ9fYxpZayoI393PHmgOga3zXZdUT+hCXL2Urf3acu25GRP1c
J5a+EQ1tFGpWlJatJnY6AuGlmUWwJ8qcxhMaw7NXmjs0dd9SJa+WRjD4wA6B0dQx0XqE7mXLnobF
w5jQSokhmK+zwOQ+EZSKhPaZqHTrSZJDOHbmerAz+yroGg5M5O+72LjTI+hnFpaDQ4hdZJcHKdDC
anAXpL0rLFna1UgycdWmRTD0kx37lbH3Gahl7c1OTi1QiHNVdfXCaaN6yaMAfmAkLMsN0aQU4G/g
ZDabSj56NCAvTUewStYxQKnyfG9qo7yzQwaXA2PZtJenMiUdHR5QfC21YSWCsD7F9Ix+afFKGip7
jf5YkaCQWlXAVKE60oiIDC+5MKgaiDGf+zLuwOj31zBgZNSzrgw1PgElmDRokqPEUp18fh3Sgl8P
eeD0zMaK0lzC/f2ujXZLr9pQP+ElFqshILK5dsTTfK2qIsDD8vx4o/Y9p8Q2zccTFRHF7ayMCzNI
ePZUnvMe1AuafeOadC5jl3TJdZCS7s3AGX8hR55fkx2/VBDChJ2dXJVXy1HoMFbinuHp12KK/LQ8
iOlM+5nDdnb8AFZgqyXtPsxi96TIadphiUpDXEAH1ArDi0oW4s3wXNZ+lnID2eajkmq72qUnmlXO
ieYEMvxpTiidliXVB9RhMBr4ZFcM4uyBpZtAlwiiFkWCqeMr63dwQNpdpYgnW4t/yQvwbhj7ufIU
ircb9Mg+WyVHwZS4DA/VlAensakvfsETWRusyX7ncZCYfABZmrmf8dOlMn10BdEodmVMwen9uieD
hHiTQUWQRxzdXNLN9YnGxr6iMEQC0hKRO4xjvVWnP2gHv5a9N4L10B7UHNOvAsEDTZLNrNUyzgYp
rAai9L1KR3XJCNe92o7Hazo9B/DO7oN4HfRTOngTPRXtgObOa/Z1QKK8Xxm8yZ77wzVb48HL5TGh
rQD7aeqAsoDrUM6k7g+3CMsMKoMW3CCNg5BuTkGY8UlWx3IaX4y9qMFxvURZ/d2J+/jUFM2XdPIz
Ik8gu9HoS77HmNaHYDqTR4jCTDS6gEZI1xg6RgXdC+zVcR0YerMX1hgugjIJDlkXEVTEzKbT8v5i
tJ5PeUDefJ0D1ciNOyU37xTpIvlFOLfIJtl46xSvCsvDSQSMJXQisEer0O403/judD/GUA2+uUF9
iKZqqWk4BJGnXbw01rgdp0Oh74UZj26UMGAhRFHSeRoid5/l8pXB9EAoXoTN2VKVQzIFJBYaPZO4
Y1kzKzpjc4OiSBNxElL8RK3F8sqkGMFPSEzd1DgdOiVfSxxrp2qaGiKAytYEz7I0BLs+pryfVYiz
dLM102OCfhIPpV+y5KET8worv5s1nJM/IG/KZcxLf8plvekcTTsHwq/vdAxfeegjVHIQCnUDXtq4
DYotDVqSDifFRS/Q8fgxeazzNsZPdJdE29yIOZDCB7kb5SGdZMRVQNHVle0zS6iOEdViPDnLKDHp
xuB8EJG3etMdkeGCbJ0XBr/KgYMjPT7SqcgRZdnDan4Qw6lbClKB6zgNySluytAkSoHc6SK78/0z
iKViVXeBRkXB2AK7ZGpP2t8BmnDrEQyF0Mn5pSMnjGNnuz9YDzkc5xVNqWn62BYofhBe1XtfD8+V
3ncblIfmFwP+vZkMOyXyoa850G4j5sD0Op3b0JnlIiY3EX6eEp7NosoWiRbUD3Zp/vAb9RuRG9FF
D1T9iYH6N1cdoovjv+hOY98Nrdaux8a5ZibKXL2RyoMdfJ9fP/NSdTh7E6F/U+0qvxgqQVVz7YAr
Sl0HWf/UWHG2o6loLBK9jG6FXT7oZeMuUYX/tPoeGP5QP0hFUIYE92qWcjiYBPV1hFcfGZdx6bLT
/GbqiCCnWbADsDg5zouPwpMomsy8lGGU/vp3Njouc7QduNt+fzdPyRNKcWwVNjYydMSLjmHoqrNb
9BVTkZOP4soIArG88lJp0A9TxA6bSNOrg6u2NAaVFg37tMIg2O9O3jSyjGrOOJG7yLxA+ZLF/Sdv
Xfe6vK+UcLzMQvC56jATgip+uaXakApbXcS6uWu7hkxIzyyQIGLBNmlWH8o+Quk9fe9BKuiIVdFu
MJYs/AYDZNa3K3ea6reD/qJE3kbJ272e28WpBEt5qxyPtsGgvGQWob+58HkB6CSdOQqNsJyjbm3G
RGvl0imWukE5UTH0WuIAm0jdfngd++g5d/zkwvhQI9246086ru28LY7zttq7yje1H6ptnwX9uTUH
VB7TRlX3VIxhQpuzKWuThNfuPqbQvcxfQ5PEXWkc5dBbMwn3ATDdl50DNAkd/RoEn0yzlnhR2zjJ
UU22trCDdeR09saLAmi6WS1uHdrJqRxIRxWZ0ChXtcMAV6bymOt6gk3ZrneQrc1bjlklHJTXsI7T
Z+mtwgH2Umg2xUNYuiGBIQpBagZoRXCiyiWOoE+hS9h3jWajMNGe9HjIryFHVtUe/Gs+/Qzim8PQ
6RabkmFIhS5Djg8Ip1C9QsKMLFc/a270c/o/adooYhvLumfjru5cCdHClFa0zw0rxBDRlOBTaIKU
aXDuxYMPA/I2xrSkRXliJYvxHKf5tiXZmYZzfMiYzipKYDzBoIRsOGxLmTyhpmZm50QkxEWedq7z
tF70pJpjJBm9vU+jRQTmGV18s8ktDoNFLLN9Eo6nJGqS04Smp+uBDWh8tsmiQkVzN3qO8piWAf+T
MdIfBpDiqD8t3WhJqkeQN2kzfdR3GRpSuAbdmdejoFsxaKvMTahQkYYva6NNHx21PMkCTSsp8cY+
LUL1UoX5p7r1MFBr8aPrDtE5BqK5DGLOMkwTiouptPfSwPzjMonbokUhDY7J38YW0V2MS+GRDGeq
Ze9YQ0v9t1MDHul8MkC4V6/Q4oaPYBPq5a9nUQswQlqRH6zhmxNt1in0yKvcXkZxfKlTVdmrLAC/
isMWW8FGqfGxZxobkw95YF8BipxnE4roh63akZiey6G6y0Cn/LqCRPi/zSMkFKqrWAtNQ08zL5c2
8LZfS4+sumzjs2QtGdD4WzcCgoY0YR0n8ktUyeJeSyGCgEk5zaWR4znOOdFlsvcK9IyhxMQl1cg6
ZzU0gpCog23Y4W7htPNEFgLRhc1A7FuQOluXVoG1rAUPxBCHxi1uB0jGkW+d3V6sULG1OwrcZtUl
JfxGRz25DLnmAmxeyIyXANPUwk2H8GBXVDbTAR7wa7TLUPog+1Ev2SREB3CirFTEHSfVe4lE6myS
CsW1Wgf9Zj7E4SyBzEzHA2hl/myhNhOibo5lcHJGBbELSTO1EHtL9U5aajUP1A9nmiqLdrIhqQqN
lxABGkM+F2g6uMetX50NIjE39KMSFMS0k/1eucaKpqxppcRQWA5Nqn2dS9W0yQ8RwRnbTHfddate
oo6mkdGo3mrQCK9lTPicJjYWlqDuALMGvIjZYNys/FPGdgyjDBwqwr5Hs7cbdL6FvddTg6C0lvaP
EkWvmme234oa8JiDaUqznHsUSjQvbeLNcSb8gGGZ3CTTpRCuJ+VJvRWFSLxFjTMsVHpk9bLONhYK
ju3YjufAcMdLRzjVKsAxKzGs+QuRtKsK6DvSvse40eM7oRwYrF2aME6/KwhKiG0bg2PTDBx6iPdB
Z5exBoT+tS/JHSAo7+cgC3FSG08u+j5/MftgHZa0BlREULad9IcqavIVffwXSUYcPtHhFHhx+Qvw
84+Ymv97ZOYfMLD/hOb8PwgD07HL/v9hYI/Bj/9afA2+pl/r37Ga0z/6f0wwwnqJQ9NsgA5ijuT9
H6ymo/7LxOttCtcQAG2I6/0frKZu/wt2AuQERjbCmWBi/8aC6eq/yNADfQMUC58pDPd/ggWbfam/
+85VZDTAZmxVd39xNf+0TpqFAIYLC2SrG92XqESJGWRdi6BAqy9xWuMRCVBB+aR0BC1rFyO/lCKc
ibA5kj4qCfFZDIlG+UJMGxEEwaZKW+UDFMg73/70IU3NwGFrT6lzbxPBGt1Wq8GS+bayigbVg2rT
fUY/H5hueBFEQjQlGSxSJZ7daWBfgi7riV1J1kWG4SCkI7D0mvw+5ai0BCChf2D+nXEcb26i5TiQ
yG0LiJeYDda/QRnyKB24ogbLoJha7i1d+DpimhK5xguEAd7oIKmXEjPKmqZit6hYwIkNBa4StlVJ
T6D9wNL9lp3CDRNwQ3QL1CLI9LfpeRmAwCEso2wbVAgqnGj4libqzVNLpHV6eQg8mnO/PfX/AWDw
ll8wXdGghQPLzkXW6kxEk99uAeUljKXcS7ejqqFxtPYJ66NDLgaDlA/N1vy33txuARCO98UFMqK+
w7RjIiqrTODuog+3roP64rn+Feiizs9MMfL3bza9um8u5xLMMIUQkYQtMFX9+dUknVat0TNy3ycZ
SW14yjnDoaMWKUFnXafuCsxz0AriTaBSb2ea4h91nPLjQMB7UfAH5HPML7XdHgGJJyuKz2JNPdsc
JcYn9ATQqEM/uzieMnyQqKy95YXwXpPZbDgw9y1DJxL8zw/fszG0liA+yLecGzol6K8JaoqO9uuo
g49kjnIelIA8mvDJavJ0RbRx+gHlYbpBf/xeWLZNLPG6qVkEFs5BTL89G9zU3ME3yrMRDMVK9Slp
h/QWxM0ut7t93+EubyxMJX//3d49kdNVbVfXiAewgOpNP+tvVzXNIm7RHqSMJgnlbcPSWDUmwNMk
V1da0gQffMn/cDlD1x1tevNQSos3L0DWmH6kcbja2j2YWjV/arupUexty9r+6Ed990Qaqq0xY2Kp
EXAz3Omz/PbVeDdcXK41RacYvHVYIJNDuDtG5Y0DBZG4NP55ZH9Yjbik4OsqFx1X7DHX+fsd1qbv
9OaHZTpEhiibkcam9ObNMEK4kY6ZxNs0NzZaCXytctci/SpDY0OJ/ol4gF3SkEQ9hC/QgF9hsd3Q
Ul91L3z++0d5f/fZXNF48Yypjkl45J93hCK2qqXP3XcMYq+aSkqmO0Z668vIPuiJ/+Pvl3sLHACm
KYAbqaStGfzYxkSD+O0HkCQKojfpo22JCsM7mCmkRdhsZnXsQzwDkfuYx+UHu8z7t4hruqzqtmu5
bP9vfnRTVpWrjU20jcL4WoXYraHL2on4Hrf+SxiLb0ZqfPvnX9MGBj59SR5r880z3Q59Jqoa2pu0
s089kd/uzzJOr42d3GsqlpmAgGp/VD74Ld9tXtxcm5fXMcgtAoH15qoEofl9TrDTNoJTD19XM5Gx
oX1fxnr9xS2f/vF3BEHDj0gpJYTx9slRCsMiAQNZpasW60pJeHhxPfkRLsvOXgZD+CMsyKJGwdx8
sEDNv9ifr48+YdFZLviurFJvHlptjIJosGx/a5v0N4nLQVR4NPVKnIidaCQja5EPyrHXvkVEgCDM
0tw7p/pihLEPo1QpL/WEbPLajVI2OkjLdt13N9K6nSY9m7SnLzbTzFWaFyDQM/HqmbW7CNGTXiO6
uYrleQes9M6GW7BlkC6+QLS6tLm30xB4nkaHlPR/eKttAD+ucIlc1eFM2tNb9dtbY3Wjjx4/qLa+
Q3aoNXColTK5qk0EWKGgfez2uwCb6o3/xgeXfvdM/XnptxVkoYOdCRSUYCR66wZwhUhZljSJljfb
8D4oV9+tRVzLIOWV5UFnpma+WRXDWtaFGIgZg1d+iFEGI/Llpe0OIF7+fkONd7s7lxIWMLBpLRLa
20spIZQuFJ0lv69Ka298NvPYm4qgJR7VTerZhzYuHhRYGIvCrh8cBWMq1E6U7EpPVGD2LYWRmtfP
bM/otTAW4BvtmG4GzsoamteyIfCChXWnERRlTngpDeVIbHVfGZVqiyCga1CjaVlp1nj396/2vuaf
vtpUb0FCZId5m4cV9WmbNk1ebv0h6vhwWESK3t3SsLnvm/IhykW0ipHlL7rCu1Z9l6ylcvDcbtwM
kfbV8IAcmE6PYy3htfr7Z3u37fHRHJM1Cm4VtJ/p1Pb7czzUwagksYKlKQMZR4jwhpAX/Z/WE1xk
OhYCASSQCOjbnxdpHWvoRw/fVOYVr7aHwV5kBPMlkbY2me78/Ru9P8GQTsoqZAFzI8xBexut0FXW
QDRLwdUcguVFpSxwah2FQK+N6pmQLsf2j5afJcgo+2+p9E9WaJlUtzoT8I+K1ne7Kx8Gxo6hEjDu
UDG++eqWMXUfvb7c1rZFyv2UfCiaIVnV2nht6+ZLpnfE6IXuXnPbh7/fiPm2/rEmc20CpTSN4zWr
1Nt8NCSgmqpMngR12nm6SmxrUVQrL7GrVYPkU8udc+NY6rr0lBeGzCTKoD22QvOFibuPkb0MVpYX
0icGLLvwuvZT3vi7OtZRkGI9QZmTmDv41XujgAXb9B+8Nu+oi1NJMkMXyVzha7wtyeyxpafIS78d
ARKWsZXcSWk8qgzKVgC6nyyf/jLpQUQkdvq2xKMJPR9/YjENv+pQX8ZN8Rlo/rpMQXbVLVDNJFyF
ovzKwXWnuh0AAvBPBlg2oSRX7gRqQrHpkvzRtppLxnZiadlOl9rZzPh/HgT9MpnjGbKafaxpy05H
X+P2aEQVALWrmr8uXLIsoLHd8bgtu7hAqt8qn512Hsf9NAbzKGk6aB0zM0V9GkcVGRz6Moht3rlo
VWODkWCSnHofvIHvV1c2ZnojvBAcpW3IfH++gikafLqoZr5F/bhlEnFyK4OO+dQa5p04JQlgPDcG
S2J1DndVqxnvDazF0mjWcTQ+R01L4ztyn7BJXCBQTgpxcbVps67wSZK05IPSkcT+pN6hbj91WAAZ
shXLvu2fw0K1F10cP6bSQoucVOrmgyf9LfKZJ4XjCmdanbrZfXeICNIgKxLbzrY90+K1nRZg2caF
aHc9suiNNll0m9x5El5lHdJEO1pGqK9MFQuuRURm2oT3pqRBP0J4WOgqfM081O0Fum+a21jm//5p
3+3f04dlEaSr4UJIf1v8QpRWlZAW7tYa0HTAFr3kY7ahLbs3S+PkBV77wRr//uA8XdGeq1+LFt1M
zP6tWAFAHaU98tbt4D0nsjg7k9tnjI1V2nHcclplRWdHRZNm7iKS12LXK/4X3xmIOkW/ELQ6zDdH
dzRpHl5XPoGS+0APK34QXyq3SA2+Y76xWJND54OC4v0+wLd2BYx913CJ9Hr7rXu1dmBHtzSOSh6G
NibfZFCioy54hrXnMQ/28ALQyBIaUzFT49GJAdhkn/LC2/39F9d03q4/VmJOlZwtWf/prUHGfFMt
2vQSMPEO2dbPoNwqYBEDzGoKiCDH+zk4yl7kzVe65Jsm0HZmcjUb7/bBR3i3EU0fgX1RqJRYHL2m
p/K3ZyAPk5b9UmYY0FGWl90PvQ8NEsBMeBRtdUzC5gG27lEa4TSO7XA7ffGs4Tke+KlKG3xU7w/d
ynV/wq0GW8swAgzE+MGT+h9ejamxY3J+IbWQftifH/K/OTuz5TiRrmtfERHMCacUFDVolmzLOiHk
ls08JTNX/z34P3lVckgR/1l3h9tVUJC5c++1njWiKuyxxlWhHo2gdFyS/BI6PIll3Gw/kVLbN5/f
lg/1LXflfz/w4rlMxxX4GojoUDT3JKIebAl6BReTuazh/88nGegoCXcEtHZRCACxhs6Q8EnQO0vw
NeXSPNp2/Kf44gz4z2eNHjMLi6lpFu2T9/cQT4QUUuFVs5bpbZTu2S7aInho094NzFQNFUW5I31S
86XjvK6EYMy1/dV3+Md6TN+UCcHGft5+yPffIcZSUJmaUoZ5RDY0s9FwM5kqsX6z8MR5g352RysN
oy5Q5PL2+Y02/vXhnCOot/B+Apy++PBxiXBuNjSM+/EH0M88zNy+2UF4g9tTv5WS3FdnfkPmeMrT
bU2I1OcmvXX0DqcX1uhkZ8wcIebe/aG6xFoNqxZdddP9lCv+GivfYld8m9AZ7KS2Ptvx+qwn7mmM
SR23q+QHYUXDFzxdi5t1uXhYlqDsdmBdf2hH93Wi0SR2uZmNohwsM+EIIeWj2yjLF6/fP58dclXY
nBxdMyH4vv/dVjAXZhaJMkS3uXplfj1jhvXsKeZfRrCtehdBnnC/DZ0rQ2tan52IuWUB9urz3/Bj
N473khEETQwWAU5NF18EEHcmZN/T6s3tFFrWsZ2Cceud5Kgad6rjRH7XQk9SKiiTDSeXYfyd5Wl2
JS0jBgepaF9sYNvrefkjbAhzUm1snqnL02kyWIAbtLRkbosoKF6617yldvrisj/0xRzWPq4cwxsj
Isrf9/c/skSSxoxbQg5hNzO0I7wlt3WUnGNOsZ27vs3jM9HK3jQ4SMCSR5rsuj+78OJnNzEOeGEi
pD+e4Y73uNu/rCP+8Wa9+3oXq2UEtMRBEVKG/aYbWa//3gKlGDq/ne4bpDloDWf9Oqu/Kl8/HmW2
G6MJdgWb7hYw9vc3RqpERCg2nwzlH5I0DNnBMWJ8ghACUxP/APQIa+zPjM2IsTVjNILOCTnzm0Wu
qZev6zPT9c1AivQeXRbR80pZ7BzyPkcaCy4WwJNwJQcCxiBt+UV5+o+tFzU4o0kWf47A6sXSn1mY
qBeYZWGtWC7NCyA3TZ4Dclq+L8XRXfCf6yPhHZn4our/kJlOXcycQuNF4mxvupdPrTItuLBx0VN2
0RBBz0v2F/kxdWX8Qsp9p/biuRx+1OvDWuXiizfmX/UXpSa7EKMtaxsMX/xmsTVwLBIF+13/aLjR
XWT2woNjT9QMSfY+l5065t4ayyCaCm0Pl24v1wkVg/yq/PwQt0jWiWGziG4nYgDglzU3QGtNzYEA
hx3hDlOk761kJHBtHl/HpXN38+oP0zyD88xdBCSadeIEuNeVKFDq+q4iO2F+dVrxn4bDLUseEpTk
ipjfWH04b04Z2BeeQs5NaMcqWjtKELcCuQUiE08fu1fFbB9nTUY7003uVZqyXl0m36bxz+fLh/6x
fOIqaTOxgphAbbf4yv+t8dZlGJGkAQsGYp17hSAjVkl4wgpJGq1+F0lBZl1X7Me8+Ikh5oVfwYDP
4OCao8qrdPFN6IriQYsn6MBavJi++KyC2aglzyzDwyrI+Z/Nm74jxCfLglaJ4Cc70/PnF/KP5Z/l
j049PxT/QIfq/YWgR7GKobZz5Egl5ehCbOTq8hXiXH+aMezj2zxF43g7wNureybicIzXeSZSyWQH
16Ezfv6FTPvj0sfk2TYJ1jBYg0Cyvf9GDi55dxrLJjT7q+2pP9aIVG3gCF2llH6jiXPUWhu1qI5O
iOurBDjGIpGPQgELqhHTolVX+yLOp0NUDxMp0j80B6k58QQopjic7dWN5pxsbn3g1Q+aXHoIOAiK
wPgmT2V8DWv7tWfgf16ykyFB3oBB9SeUa3cKfhzkgccycsK+iqabUoifRe9iCzfkU5KZAxQA9aXs
1XxvJOI+k3idKUfxz4wiYuDlkoEwdr6SKiZNEzW6NQ16ytOsL0HTdy0GYWi2GDfQ4m+dM0xGpEh2
wQLcnoNCzuGTw36p3vBtSBB+Xo2bRHerEHzwL0Aff7Q6fpuiKvEn3XJOMO6w21jOKxsJ09PyQQMn
Qh4QeuCaaAw/KzDLWp3W+mvbQVJMFElA5RT2ESkM1BqZ7xCbQp3W99+7sbwrprjZtwnAf5FbESYv
5xd7qOP1vYyOk4MxNJapdS/c3rpfa2NHTAzrHwrFyH0lgrzA5KUOT3qVVKd0JoumnyKAbKq8mY15
CnoVwup0jXLwpzmmElsodlwBBS2M0v6HliV3mWD7za05DitG716ZgB0U4+8oUn6MhWGHlcF2A3vz
qirwCSepDaxxIZNUeejMKA9MEFxAE6YH0TPSsLP4qOpSktPj7GmQGteTW5MApXluqwif93U69LZ+
Rjk4H7ox13jKcFjF2sLITog/pTpgmQXR6C0Erft9JI9ZsqKaQ6jnubJ9siGn4v9uot0y/pwWRKAN
Db8gB2QM2v46TRCUVumKmQeppKk1N2ONNcCtyXC0WsgetUDfelgiOsaGWT2mMYpxaDzYfewZiHVD
Ada+kCyehxC9s2OmXifNqaxfOyHJpMR6obaOvBLWT7xDtMzAdrQsIZmi9ft4JADPjXV7rxDbe8j2
bGoAZ7FrBY7DOEkCBKv74ZCOegv3StwOKjOQYYIoVZk8d+P3taAzSSo3+NVrM7eXvU0nOFAGJZws
hBw8vTfQ6BRYJAlRHf2h0c233iXQc10fI2c+5G3/265NG4a18SNOtF8aHhBPS+OFfGq6Jui2cRe6
8rsYNe0ExqzE5cQjiwjcOnAv/VFHGjsPZpjnonxiejT7ZcJSaeTz82KI8uQyXt1lZvnX4wOGrNLn
U9rPfmYjAK2XvKMnXYpTv+oA9gvY5d9J+Jz2umOFA2oknkX7xREQz4kQxbyhr/t0mlMcaqNfJeyu
dZS9LGOOz5+Dz1XMyIEfbYzN4knYWnIcUlgOICuiAMQqBVJVvBT96mPT4v66CALrJMOYoMfYDXFo
b7psYoTcXT0M650CZGy1IsUbW8cJoykRO4S9hmf0zWuFlnUf0X8MsFsRHNM/ECFhnQmQA9mHpwsn
r6r5qRW9gIpjMJinYB7z5Mz8G++9p2atHRgM7sIomuVpNcznGQ8WaRvo4ucxTJOBBQCl8mHGCuPX
Kk7GTqv6m4m+EkZFAgUdod/OdUG7Vi0fuuJbUgArKooEY9wIWhx2MWGn+eKVxOLgusvHoF5YXWWJ
trys0FoOqCmOrenyjOTTY1L3ZqCgFPJiVO0kc/R+3sGiwPKz3uBZFDsQlwg4if0hsng4K6ryDdNg
GmJXtXdy1b0ZbdehZJBJ/wHvWCoG2DwRTO9KXI/yt+LgdI1fa7dBMK8DFY/WVNuli3zWaKd72L6v
q1lxjyMhWg300aBp/4uafTGYETmyq7MrB5CVMe27Lsdk2tCvXKF+erGro0n/5UQgooxRgOnNW6D5
snwwGzi57CAOx1hUJLby3eWIEKXrHykMVsl1tsIkdWuMJL3xc2pQsVBRDTepbU78FJbil/jpzh0c
8WDQjPZHHmu3Baa1N/Ch9+4INK0Z/DGzlD18bwM9cw+9QJvCHKkZHCyT95qXU/ZRFsygPB1wP15m
1hP5ScRf2SldSPIG5aqQH4cmfkTb7NUjEbBwiejkoz8fhgwrY9W9OMVKBnK3n5ksPyiS4tVs06fZ
6NprRtRy79Lz83EqxEEnzTG0CgJTUIwpgJLMeF9UbWBniNDnAlTjOmypFMia1QEUryNI5qzSGpFy
7eh7sDVZUM6sU5pBwPtUnq2eoJ/CWeT1oBCppxbrvtQX4X9ecXycGTo62eC22PIBadddDuZcR4Jm
iecitGZgE+ZQTbtZN9rbZQPwkQG2XuWpTX6i0H1DQAmZjILXF+tCLTcRr1B8y530HbW03KlSs7/6
fh8PxAzyNBM56Dbtty+7LCmab6dt6K6kdMi9sjjpIyfzXHTwI4nZ0CB1TAMdCneanhVrfrZ1aGt5
9Hvo4qu+N5IvKzQKsPcHdBQzluFuwkr0n5cDjqq1URkMVkZUof0qsPtcAzYbfBIfxkPcNseGl2i/
1pUd2LV2N5rdj0SUB9Hm/Y3MLLAYbrSLszoDejx/Jyt1PmBdAB7RbhjtTiVZs8dt2VMwm9bsNT2N
Myffwl6GqCKaMwtFxWtrllYILesXkBZn5wKkP2j4mvupfGz1/DTpYGOtiYmfSyTBnvaXPt1pM/lV
OJi7Wi6nHv5uprfyO4moXx2C/lFVI7Jl02H6sE30L3OZ9HQEvavVWajPQCLkJBzwwM1vacAxrozB
YCSAtDPrKEYT7biY7dEgkto3KhSeqc17mHBq+qLlYX1sedCWRgjElyJRmJPq+8KabsYkukVLQ8WJ
06CI+qA0bfOUqhsDVLO1UIno8bhpdHJiMH/TmGC2TnrQWphSr4ukqa8Xg3NdGf2ZU+VGDnZDKCJh
27m0WJo76yWrhHpIJrxJRU9Uj5kYIT+I+2T3PfHgBK45w9LdAK8IclMO3wXGQtsC3L2wV4rYcu+k
luvwOuffWVbiiHbnAhvR+h0ev34lR1BCztplj6Jr/vTWzbAW88tidTW4vvYunzXXG4RDurY+bPvI
FGZYCFDfoxphkhoy9cwe9J5/afEAavqX2YP/OIajZaVhtilV6O2hsX53KMytvEERGiXhNJC5pzuD
eyj04SGa7PXocg49TNX6p0kc+B/QKYbENj25zEooXfUhahD9fb6w/eMozmAe+ZdBwhDBgH8jkv9n
EGF0slHlYCRhZqf1Q06WBY1hWTIIA/ZngUw4d4Whnu3JPJhL09+MbcU5Q3b3BImrh2kUhNekDfxH
d4LHK0fzSZhpHpTZVdtGqmd2eUwPjGzL1XHloXIz55E6mzLDHc643x1PTm75FEG5ui9rdTdbiwQR
SlE65/kvF57zlUxSc29MtCg+v/SP6lu0NBwhDUYwaN9wv7z/KRyIc5zPrSQs9fpXaylTWEGy9VrS
Fzy9UXZ51+sc5TQOBGV3ts2k+T7G6z0FrAXsVVyxrbJtOkrK2q9gLFE5R+pmxZuhPSQbCnCMtHs4
49nT51/8H33hTZ9voe/nWE4P9PI8buYWiJwB9WNLNVtZyT2KFmpQjt+OQVzCgA0W+tJzJsWpc+lN
ktbAeeWLscLHRjjfwuARZqJgYI+5uH3wrHVFTGUOCzfeaR300s7Nj87qfPE5f2dh7/cS5DBEm9N4
2EY1l50rc40Z7XfsJXzkDaZIJ0QN/ezU2jfFmp5XstJIMQDwr1M5NM4Wf0UmWoCUgbyGeQLdne9t
zsHC2LRKlkVHpZ33lSaw6o1PCrUrqhX6RgNaDLSXXp2pMG5d5Y6kg2Cg6vAGjQa2pdUP7d/yCY2S
wR2mBZqB+R0PrQZKrF3cu89/5n/dX6EzOjEFYiD9skmG7WhY+QUzus/kiGqz+4021mnZGleff9A/
BtLcYN5/VoBN/XmpZ2aRwT9arVkYN0v/CLD1IOqAacutFR/FgBdxNQg2WBHLpC1H1Tkms/rzr/Cx
J8uAyiKMXqPNjtD5otOujCR5aToKVLeWr9baXnGK/wUc7a5Zox2EX3Z3rLK1iXLj8w/+6FLhnEgr
icWYcTC+uYv1uGyjbnDWnNjhyeSERncNEzbaFBtwJSEEgZXlV7CeoqCK1BAKMO5DvhFJEO4UvSSd
+6opzIrBIYa2iL+SNWr/eAYo6zalGoNRVGsXLf48UfIOCHkaAuR9JLYRzCSUiyEVT5qTgiVdwk18
t8KlwbWCfEId/ayrPNhkcKUcRsu9UL54LD9WmuiXqISR0WKYQWP6ftXkQE/0RUOedN9Pr4OiXcFP
u//8R/nYOH3/ERe/CbTXNSJIDEoNAYxCY+TSkfGzDWgRpJpfPAHbMnWxury7nu16/2cDpIOypKIC
6JzHzT3V6h2Fc0jpijhW+f35df3rowQ5gtihbEahl+qzmWN7YkFjDlt7vUaHfKIY+K7heOzV9vHz
j/r7d11e1qbys1HD0ri9lN0tHdMxSJJcFslvMWDJg53+6YAe7cHU53cxZ1/VIS6mYF3zXZ3GqTFe
se+TuUx3S5GHsZyzq6Z3/4zGLzGiuEo4eSCQ4KFqc4loK+F73/StQCdpMgUamp9sS5WnmDypKnF4
petTV6h7e8KemZrtdWpkN+ZScDxp8C+YOZFG/TpL2i7ryJpdk23uiMBNtMYzgDnvEA6PwRe3ZXth
Lm4LCypjEI4n9FguNy1ZSJRrPV0yt1SDTNf8TELOF+JA5rvjRYKVrVMSNF+Ge2sPBYmG5LTuDJsE
iJkmvq4MrwOBorvagf6wxA9GObM2l1s3BeTqLFIGFpifaeyjj5jjvZ31cABEe1upCY0wZ/V1Q33O
RP+ayexxnlvC89DgeIaO8HTbzZe6eOwEyQ4IEsTISpRNxQgN2frisf/Xom8x3NT+yoAofy7e481Z
lhB2z8M40AshKo3arpE/K7OQfiKbxB9GaGGDSWLjYnBBZj/SDx+/lF/9awXelNvqZinj9KpejEna
GlCGmpZJiI8mGA0m63qZaftqLYJeZC8WMW1eGSWE2o/Jr0XNpvPKz+HKWbtueYrJp7YekumuBHhy
EjYac4E0MGvcpzGypzPDRHxQZjwd3FqEqg0lUlOZm/MHNhvAsgSrSQMPgNNZzZhd9NaV6PohLNub
OcNy149r0KAjYWKAFAHy5G7hSA8XdqsNO2Dss9EfeyUPrXVDnBFwM9hTF4K8lfIZT99C3B0XoOew
i1QA7X6jgI3OnTzoRBmftQ10xZhk3jMyC8tFsfdxGyUBdf9zNTDebzqSyuKcsIE02jqUACQdlfML
zfCRKwbNDGJmKuRLXq6/YqM8GWNT7qasjSDHbvRSUpqImEFiqumMxaBO7aPpVTMzc2dOKlG/G/5s
HYiGkqV46ciH3ilQHvyXAYSmR+1HZHCbXjHVH/eyLyACDI/xzPC2zqbK0+uIf4Kj464apTL/2ZXC
hPEIJm/+TzXGyBuqRd2Dakupz4YgksOGD7t3yuRexPNzn4vf9k/mZz9z4AxwHbGGTuKMELTXigJ+
pXkl8qLxJIQMj2kQmbGF/dNMMciVKD5oVdNe0RUC2yOoOvs63yAoMYvKUuqnspmIEiWToIHEFvZL
Ge/iNAdyzERqrRkpgFRXzPi/3laZLp4cE+IxXLGTyaPipS56yWqof5FQ+eNvNyU157d0hSK1iQMl
aYa8M6DiLHnCIPSmpN1x6pwHLKTIyfoD6B9+r1V5Q5sKWdso3eB3DiXN77ifnrbVs3kmTwvOL6B0
3WOKJdvX8v4am8LqFfW07mMz+4GuZI8MHw46VcK+Zjjj2WAyUMUUKNCXkQeUSiWxJBgGBmAQiuk5
ISiNYOkhrs+DxonEkYz5cKWe2vFc6TQO6S12CvKyonhuCyJkYovc8hzenILwxpvMCURwoX7v8yp0
kq7zo4y8MAugZoDg44SI30A3T7O4bN1ra9G2uOiFc6x6FiZQ61l0BJBkBNUxBfwjhj4PXIvHuIzF
dbsyE+wRjDRO9kjA5WMu+9ecrttxtssHy1TmEwlPck9k19Vc3GN1A0GjpTcCIYw3OXb2MNX1WS5m
d+66mkeX7nMw6HlzPbiMjOd+3RpshHbM5oRXvVTNsDUpaG31puxKgzwadwmXWdApi3LiCNZnzU5/
laT7Dd09VfivNqelDuRwR1Nv9iN+TJyihynr3rjj8KxSrj0ypAi1evhmZQ0qB8yokNRkGy6WbHfA
2+io2s23hmeLFhRuYtUa7UOsTK8gzMk5UhDw0Kp2PQ3sO2BGDXTSidM5XID5QURas3NBdFkVol0m
Rkaa5UeYc7tEi+jXGpu0N9YfOSgBdITTvO3WAmqUfXL6hPVgCduk5s2I2jfdVu9VlCnXqb1eQccz
DqMLSm0LbSS5lhiocd9LsPSDIgff3pgUOqbH/3eyIR+Q/Qkijo7aXItJtM1Wmt/6wClqdvAiNxCs
qEj9TKVR0ZMBmYFL9mqAYDsUj1uEw1kFDO+tBe13xvVyRxuX3EmtPowx2JH8zWrtO7gIp757Lhz3
RK06wpHUAVqq9B4UlweVKKTIaqkfarwWGhldMmOOqBmrTTd8vEvbRyUe14NVoRYocytYU6kH5lRn
z1VXt74gR9RVX7QREnPO6uEjtfVTuAw5bkbioYug2NjT/D89nkru6X0MhT6VxXCKnW496O5PYSSH
3imHc1tR/0RdTwQyDjl90RgnAwGcMb4axvTcZgBruUpBGlh9INGECZLTH9qcv0uDqDaUYI1ceVd1
ueOng4K0v24ZWS4ihFaxy8qcZqczxp5AXJRqFhvN2Swr4Ytt/gOs7nujNX7eR8GwgLDRQSYZk7rF
ZKDl04eK5JXegpXZPGUyeXDdie7dnBD4qsDrHLY2jZqBkh2OmbmYx9Y6wsMge/3NTY3rqu5/FzqJ
4ZVL/8Cc3TuH7AJB8DJgX2D8uXSdMOuTPXzwNpjMnk58SaAGuTxRTxaTOuDOr7EjjeaZQAE6RKwD
noALtvQKGup5pQp0Ts1SN0DNfQ6AyAImSZJdBM2CLLisYH7fZiTMMAbyiPNETFQZjy7mgk3u6vBG
VsQYmuj8KKB1QrGWU1vW2U2iiXFXjEThDhG0eIVh/DrcGyQy7Fe4gfum1H8M8fBz1Riclgs7/dqw
QaXDuh/B4615p/rctp0i+juhuYdOB7e9LUlA0cDqRG/q0ryA3b3HNm6duuLXkFgvNQ1431QsqDD6
VZupfH8nnQhPdXbOetMuRSDarNl3Axt/KmYiBGzxzdA7wWZoDmfpCoT4BQwutXmUeb/uHGnxWWwE
PMzkzNa8VZbSvg74am11uLdt/Wqu8mqvaukp72zVZxYNJXqK77EY+kPCEE6NFaYlnM6CGEYYbB2C
C9MedTekPkLEFMO9IyzuRz0JYAV5sm+6lkmJQiZDqt2uIq+Cwl54+DIyZyHH7VI7x4GJC2NXTDLe
wQJ5jmpG56J07xat3S/IW7zKqpl2oq+JlTtloh4gVBArQkrx0djmt85Biigw+PjKyrjPPMFlIg3S
kIGTg6pe8VmVtiAIWsPsInqqh4X+DV0bm/HbEcEDtTjNcAcUGVKDtGOOW2GQSNJrK1VfDBf8TkI8
lmdHDc0nVGixER8me8sizsbGJ1+IP03M9caE4+RMdHUJab1m+4dJzRoM17/YN/Qfd3aCmIaFRNv3
BIOG2E4kwms1F9cmIpFdrg41rMDpt5l0yc6V6p+sppTDEAwGVTfZy1biLEukfjx3vIaIONT4Sig3
gyge+5m+gHDKXaQyeexb4qsG0nK4zGT1tSpufVXVbzHDAm2jCCSHbLpT7brzUFAxEKyQ8OkUvWCx
4qDPrHOELIKlkJEdHrrxulxN6NBFfEPVU/tp1TQ7g0gzVRKCNYKOwhLD0CCm5TUkCtNEGOuWtY57
ZxkS33CeRRLDgWQGAWouuitLIhscSUZjm8SUA9bq7hT4iVIzB9YbjnfYaE4KVGHgR/OeDiE4+qTx
Rqv+6TSbmsKZqH1j1lV7CiI78mZp35nMPONBc4KWMxMzaZP4crMx90WT6mRrRgcsaeljZnQPcDYV
NDb5G1wlKk8nG3erDhrUjmLWjMKMz721EzM0M9B6kIxi29wTdQMwpx/VAHsUCqqMpCAlYFNaSd3d
udTZzC1NInocZQzRLlLb8Qx5WaEvh7iowDhqnLByXdsBvbxO5646DCkU4s+PnvrWtXh/9DRBoyEF
FzYNLrAB7xsN/I1VTckd7fU8e4u0hciv7dgwmO5u6NHN0rX1lwUgOzflyNFc37cT2FkF6ZBfbttJ
kxPnDgmLg7FOsOXCeQaOkLcOafeQVLQ7ixeQL72v8LB9cW7+xyGNEzP6LxqwKLk/tBNSaedJQdNg
TxH/2rf1C1ylp9p0c6/B5XCkY/M8T/9VuS18IxtniozJBOki6ei7xezbaU8MDEY/DIbnPCG35/Ob
+6EpRX8MTIqz2TkwdF7K+aNl5lXY6my3NW4nSU93Jpjki1/Q+NCldDfZK7sT4zo6OJfK0U0SMIgm
4ZxvJcSiDHXz2PPiMZ5pnrC9vMYaEhR9cBldldI9wd0GFzpDlawXCP9lO6B06I1b9GrAz3ABBmB6
Xpxxsg4ujDUOd1OD7mxQqb0J8BGkcPqw+2CzNcKnnElYEQoYbEhevKGfiJSYNIOFzyn6R3d0r/AU
pt8tgjFpid9gv+bpjtRX3S0GINj1FzL4D4NC7gUDZ3w0JvfjQy9rFYVe5Q4k6b5xEy/PU5OzWOER
6tzzD0Cn+vi508avpH//+FimynAwGFrpSOO31uH/dOu6uRGjUy1JuBZ16pnNAByxtwn+1BuCMUaB
/7qOb41U2F/8+B9fXzAnJtQk/CKbr02/aMXOIlvnPmoTrKMlnBvJpAjy9XxljAsjITM7LxHRB03C
KKF0/ou67DvHBaI7DILQ3KHSd9JJ4RpEyynpeDTtZR0DF8IazfX7Ema5pwrYNhLzHC/wl/31D30v
vrVqWiw+uoX69pIhojttrXCB0d5goO4pbXxmvqscHKbuW1bbT7Vx2ZHGhczM3D6ZRkwlydY7Nk+2
xvFDqOTYqJSoEJYdm/g1zvXq8NusoujYtep4IpLBKwZZHCcAZMjzOMLoKSkl0Tcmmyq1Oi/MrM2n
CpppbyrJQ9tPHNkThRTJpLxOyJ3Kq/ZFmcmnTEz52tkRn75Gwk9K5XUYrPyKPAWqef6EZ9irgFkg
IRDMjIdVTSsOeE/Gg90QHs+xbTiO2XMfy+Kc553w05FQ23hMrgy9Vq7jQrkdB05gmVmdY+Eo4Wq5
M6ES0+RNOqF3NpshmQTtfykH8B0J9G9pY90wLB8PzaCpXqPbZbCqw7GJ+NOEwv1nTy0Dznx8rmc6
royqw2LRfwAyR0stlvG0CvqwdjqHWkpIQFbc5OlTpmIvjAnEIsZu/mI5/PiWaAJbmQbMy7BxG1+8
JQJB4KKmKamjSFMh2UGT1KR73cFf9FJU3t62dKklTKXPl+G/M6l3exxQMZNGHspR3hEo4u9fT4WE
t6hOe9KGtDXdm8P6GjW9Qzt9abxSk0zqa3J0ukyON0zjHhu3bW5hSiAXdq8jmzCeDsts6A7KI9E1
EMWT3J+owEOBXxCiMoUPQPQMbnv0qHCQull7EV+NC1Oa5j9NWYz9OkialvboY2fpKRgG5oOU1DSk
As7KCEgZboeZbnw1R/owsuDCMclw2YhdmChdTBHmIRro9cGXLMr+qFbyOVUNIhKd/spSMgJSgcF/
fqs/7njk9SIgYEfHTqBf7kW92w5pTP7IPklU6m6CXf3Ukc+ff8j2c138nPztACC4NJb6y4FFLLWU
xsMG8hijx23HNzryB6D2fvG8/uNiMIchLndBb2E1vBj/oWFrc60vHFIuLFDfM28x4RpfXMxfW+f7
q0Flg4Ee5yfuC/ty74jEAEyP7uK+0HoCuWrVY/AgbpYcNdokqPfdnFOAUGNOX5vwwc0faFpn11Xr
mnjZsegxVICHMZa70tDwDMLX3OUxkEUjnkP66fK7O7ulZ6WI61K08gfSsQ/qbLonkiUIEdD2pgol
Vubu9NWLJz5Ul5uJVOOkQNYi+/GlcIfmAwlnqm7us4z4sKxNHm2SBH2ZRsONzH+6ZWcdeZx+Lt14
UhQnuc2a8jUC9LyI8b4cYdpHQI72pZDXvLLFgeBu1vgZ3AAbBw0gh/CFjhwOqs5051TqazozOUmF
rzaVCYx7hIxro6ZtC/De/YwyR2tU40EScuOPY/E4d4vtZTVzJCvmhbVF/pBlVk7b25Tg5ScUCxUH
BGetB1+Q6hswnSqOHLobj2SY+Ahqb0XtO/4eh8Y6pdlS+WaCjGaM3frnCG3Ap01Cj0pnepcb1zlT
AAI1aRUMMvve1wUijtV6GzJ69GoR72fNXoEU1EdpxnUAwFaGhDbRthOQRM3llKYsQ8QdPLdWczB1
92HKDPIzZH4T20p8aOJ2CCwBgh/yt4HUvQna1S4h4ggIt6MWndKu+8+OT0jJqqep1c6Ky2nXggO7
w/7EjZNSPJapU0I6kkRyKMqDPoxXhGZBr+l7UgBca0/05i/HoeRgSlBv4hRiPIiBvBNt+jKX3fNK
XsB5ZXQSuLIzAqMi5tLkZLtL5wJsaisU4pUQEBlbt4DGW7sxeF7GWX2jF6mcnQQ8Ghl8xTE1f2RS
ymt2xOfBItIdiblyMDPpu5MTXw+5pBmtFskhTamwWLVrNvEN1NENoeCgeEOm8s9WriqzeotUu6iL
GaytWZBNxI7WiUO9yshQdyIvtzrS7UgAK3NZ+YSso7ctbeXIMd25ndrqhm7xmRZShIJrRaFhj+c4
yva9U1mBDuZ4T75m/ErQUeI4ngb98N5uyl92yZKvNPN4benTcJUPBuK10ZRH3e4UglzGCCGiUu7W
uNYOeTnW3yAR3EXDEKGXtkm9NUhzSWuyuxGuY9Pp9UCQ/Hw3wy4mFNLtnshmeDV4/g13KR9WdGhc
akjUtTiZtTL77PvfhjQnyckSAeC88cBXJ4kF3XVItgwJzMDPQ+FG9S6Km7tWJYGKBmI/ivhWNDWi
w9ksfEL81tOoMcFo1kdJMtGOE88eNzoAa5vJRvcDOVvyY0SbdRqn+sjsgUlhJarDKroywCdyy7G7
/BFLJ6BHnAdEynaBUirJvTGocCTcH5raZKQpNQjxzZUkwcQtziCHx8rSv8MDrhwanchmvo9pHFB1
GQzaaNzKlt5hB115tQmbyKdl10t92SlrhezW+EkDVSNYyDIOTKKyQFWItB2Qdu9FHL90iM1PAxje
WSVIGb01AeuqU4PlEFiHMgMxn1LUe062sT+0TRxmHZJMvAI2+GXXCMsppT60eQtENXJFKjkQc9T4
fcPfRCB3+dTkQHEduRyUNZqOCYirqYuKK6j/gD5K3TpMjePsMgpe2uTjNt0ns/T/KDuzHbeRbIt+
EQEyOL+KFDXmnE6n/ULYZRfneYggv/4uul/KmYYTFw1UA1XdVkmiIs6w99qGw/llTbKLZshQm1Ca
0KpiPQ86s+TGR9WFHh1I+XI/1IKPoO2nfZfIU2eY5EY20gfQYW6LRtzj+LcttPKERwI6p91bIQn4
nEb9mllHJvLPZGo/NCUetxTXw8734ojc8nZHKWru0BERB8FaIRSd/qlqyTYAYhMuhAwzDR1fzSE2
TpQCC6tg3AqNGMJky6OzS3++n7qbXDys2UweEiNX+k6mseCvI86c5cgQZaFpzFxSRuri1pwbplBJ
a0FiJQRdZ42dk1ShMNBcGz89tGman/qaAzkG12NUyxmx1Z025ukN6QnmrW511846+TWuq3gptv0s
/rRlYZXYmPUXRXCNPnw1Z53gTmeLqXTGCsz/v6okwnVwLTYURDXx6yoYC6jmm6fLo+hdaP2eS2tU
81RTEH/6ew3jvC/N0PZAzfI8ymFYm9s//0/LqFBmGQRGOJGtyO9YlgXgt9N+JStr3tMxPxORs54N
ryGbOcbZU5N1xzxMWx6pivaEs+EtKicR1ItRHJC8jpl11rXmy4j3gfiyZ7K4ksC18VrZOTotqvHl
iHF71+sq5OP3L6Yi0nQ0OPkVOavXmTmVIczqsnbGvCOvGcR2h6GrnLzlLIxkOWiE8lKLsDxwa+IZ
LfqGYVtPN4Ku3gRmVpCUYXbq5HSJCIwOS/hKCk4q2bFZGcJ/Jr7u3vOyT720v45YafbmNA7H3oxt
Hklf3yN+m6LMUd+UNhDtmB4TqvTnTqYl4VLuZkIcp4uUcRz9/bv4hdZ6U4KhTWd6wvfPFOytTF2O
LUsUi++i05ac9MR1uRnsOQvdsTQQ8Y3jJV3ip4pjkY6+W84Gx3ptSPvi9bV9WSf/Rbfas2S1uZRk
7vA8I+mLnZpzSbmXLBWRIJzwNBjsxtjHn8ivTa8+RzyRuKILljx3btuBT/vv7+v9YGiD4nKXgu1C
Of1WbEMeSqevbbfh1a2a9mb9zhoSWQgRG2QWFjt99oH3bPkVMiG57u8v/v75BgRn0wOAd9gEP1sz
+J/n20SaW6oV48tS0i2V8jAVOskrHUEeqr1u9/sH1fofXxDjpU9H4OoQbH5/wbhjNbiUvOBUunWk
1Vl7y8oTpIPNmocC//wRROOPL+hyBQM/xbT9ljxVkB1rjZLCHYvDyTORQFSztRBaL+66mYAmGHEf
IV7fdyRAsxmwo55CFvhOYtvxT6Rp85ITIQs7h/ncjq/9o6HSn16Fr22bZDGcsd03GhxPJRoBb5VL
u5y89hVhOeS1fSQifP9wmrZA8ORiYTGsd6wE3ICYKfOGt6KbwKN8xoZ66gETNu4IN88C6SeMS/Pb
UpMv/+8nEzLwZhpm8GRg1v39QfEU7MCYOPXIarorYm+1i6VlsYBJ/MOo6/t2RdD495d8J7HbmFrY
TVBy2htw6M0nikk0XabRdSJJXSOt5eByWASutIpd3Pcf9OA8ZryD388zk5wOVOSIM0E6vXX0N5kt
xio2nYj0mhSJ0DrvZDo+LF3hHYd8dm6xWsntCVrd9Y6F5HwgsZT8S2JVdTSjW975P5zIOD6dxceU
Va6XkrnrLtWx+WEJZ2zi5EV3tdf2u9FuOaO6aK/FaNqIPGoycZb28yism5INy30h9OYcA1GPiVRt
uw4fLnZnuq/ZJ4enCKo+mcPjvLHMJQ94qIuqIAFsxIaAUyuQRv2DaVURxRbJpZ6bZUHJZjVgMUnM
oK7YRVlmZBbMdgVH+E6M1kM90Vg1HpsppyJiV+ueCGoT9CSTHsKcmdhXE0zmVMaNp6gx2qmhqnKJ
utv+0sQYCOpWIFnFw+M2UxkyaEPC4Jx6IfkXzzT81lpNnGCZ3C1FUhw01OVuXvXPbtt/Q87MUEik
W3zqIA52x1hYt34ksWk84aNDpzj72pFAikHcDUZzbYU9Hcp0KFEs+fYNSVoRmTQoEfjw7pRqKUEK
I92BM3Qvv4bKc27NGPEMl7qGsbZczXifNlOP/gGtv7vOTTQiziuS3Amtvrp6yhiD3GXAOjTtFYep
s6vBHARji5S1lc4xlo0eeemDmFCGaOZoBStqjGDo5T2pKWFXtBekZmRAbSPmZsi+aAIhbzvIeI9Q
AA0X4ce4p666cu+1YbGosPT8nCX4pNi8cuMslbZHkAaxHu/rfi71Z91OXhfGZHu0mXf4tf9pzH9d
l3we4uEIJqrwOsCOIssV5aWFmidLXEiwoo5yoPIcC8S76IXxbNcoFfnNmkd/yA9rzh841gW7Xlxw
B7t2DulKljJG0qvTE++uDfzqUlTCgekC0vesG7X2zrGP6/tpspYbQgrXekAgyt58P0xoSCEiMG8o
fCOSs6lFaVbKyIwtjJA2I90ZLhyLsNc4MZoTG9vnPm+Ifq/4fjpxKAunw7FjJpdl+jS5QxkWRTuH
RCnr1z72XhYYhJdsqeNQZKhn+o4FcNWp9KlepHkQWf1dT4t7Y1Dxc/HMEpW0OyeW9mHtUN14zLpF
N+Q7gnb8S6chp/DS+iEDjhWUdU1QrxdgudOykiC7dVVBlhI56yYkEOl1dpgbpvpNWVU3tuyvmY8B
OMPAd8ZHJSE5mmc7NX/yd+IbzZAcFlucb80oSpX+AQM9ugDbQnw4s0mp2ma6Gc01LM35U6YQA821
95P0ZfcR7sBBIzxTdUoe0/rZIHTyUiEk+vVD8kZQE+QYGAwBfOJ9zFUjhsZkBD4RQwKH4nmyV+c4
NhouSmfRQzNrFJ5X5Dpb+A89LV16YdHsVDNSrpLIE17o1rK6Y4pgkz+Gyc0iyGpTmz+zqfSHhpI0
dO2ivMnIsWPwpL9ojvvVXQHDN3jBQlMlBPb02Mv9KjU+pc6h3dQC9dI4EMcpIprKQmif8fImhOT9
2I3mvhuT+1afnT3QmMdyoRvzNDiyfGKvWaao1qu0jZCjbbksebiW2rVgG3noir1bQR9OV9YMtW2c
soENYZwlxiFZi6OYXG3XGxjctTLI9PKRGcV+yeP6Us+EQKV+zABZruN+ybDim9Ypzg3ipSq9iYyS
MHQ9UwQHqQrrc858MMFHWxjEwOG2OC/oKDDqZfreJAVu31vWTbNJOIE5shjBYtA44tBKYozETLLS
PHcBu1Q2QzPbQvLJH+1apoguSI+uFs5s0Zm7HnFIS3x2rtjwy6WMhDWyIBQWa1dBGpjMFus1Y7pi
AERAkFUBilsFAEa/CLvMfgY05QXKGp7wFKMiIXmg9iwtYA1fIVk59R3RQdvvC/YoxosxpzezFE9Q
ZmsnUxnWHQjrA4gAsCkFYWNAJAenmy+EoyneT0CjbN13XZM+LE1xaxevRi7EaVXVoSFXkXbXp+dt
Zly0kKTRtk6RHhkLzkb0qqy72+VH3GIKx2OWh6ViQvZUU768oE7r9r6H5rNC2pHGT43Va99sZzdY
LTxS9Hfh0PbMQOzsRTcwCsTg2hNpMdIc3D3D+7DM9HmfYm3gb5t8/3byRLvOFIOQWSKKuh8ry6t9
hxx4n3f5dZY8N0zS4HJqyzduJv2ljJegLFo9ArixBHKxXARnqt4maZA0V7KISnJP92nWXU2DJV/K
9xR5q/HJKYcvQ4HGtr9fBDG9Vq1BAO9IIR5xHhb9XF2HNb3Orf2AP9M7zAg2MXDUxGizPau65Hsl
9DoiIDoJPaergnT62lhmd+yBUuwIPws541+9agZcyTsqjI4xCE/lr1XjUnERtV5BTOacI4kCtWBY
4w/R2QBKKh5px1UwygkKLvxIAJWNEMB1W2IwQaTIQXOsbTeWW/sXmXshKmmaS5JzmdNnTPhaVphD
jCBkLY1HTcLkj4u6DL0toDNu6pLxE6PVZ4eLPFpSCqQSOjHd9B5Ej31sNW8N8lJ/soryyVrB3GdG
Dh4WIOcuY+PK/c6B21QsUdd/y58yTbLbznVeF6f4vqD6/Idr5cWvm+oTbOwd4vXsIHP/c541xsFZ
qW/8qseFuBjVQ89zjPdJ5wFvuTbYmoXO1Peneol7lMf/NJvPvqmHV4Q08QMjyOkWkA1EWC9KUPg/
LMTEs0Aj47Ip+32JCYbVLSriCc+Ax8l48PzVJhIa6gidxRz4KbGrzFDH0NWmjENNm69p11+LZKlC
kIBhCf3p4MwmCqd5QI+yTuMdImz/kitkzpo9nFIEB8y5OujZrzzT9mno1YLJ0HmSFnCYtDGXe9k/
+ON3o1zjs+G6t1Oa3OUk3n97UHJJv9bZfd8yzfSd1b4QyPhjtv3XDklOY8gZETOBpoogV6hJV9TD
J0TXGTRhBOz8Hgryd4iEYky34md3tAMW93tHl/Z1TNrPnnfuMc6FPLMj+vy6DNTM5z3IwrwM3XQd
GJ0ECPiaCIjJYx7jJWmc+zqer8KBbpvUdv4VGNXUW3tPwqCtoMHsiq4jQ74zIJksTTgys8Qyc+Yc
E0e7Q8djb8Tmfi7uTVdeiA9SEARGhpeqCP27QeFTyFCSXpasQHrIbEBL03rPQTCGJgjcGp/mY44y
o/EchXSQgrPu2iNnqNhhFgkn+TxNZvI0EWz56zxH0VxHLaksVeEf/Hbi50455U3uIwv1Z5efHWP8
gVwwjRpBmYFragefCfwBudW8JzF+h8vDJfbdzZikl8x142WHzGipshvNzL+YFcUojzOBC8wyBe7T
q870lzVH6HbcfOMquUscDyEV54UhS8EsH8rJ4BXXksdrl0MR3inHeClkry6OXXNo+xvBpXadfZnX
r8hp0bklPqttULZhrkzYu3F8VNnQ3g5i7o/F0Hy3qvKZ6/5prWsZ9gWXUF9wfKGP/bQM7TFhvw2m
q+YYLQi+rYmKnQdrVzuTsSszC1KEIBop76QMJtM8D8vnreTOa6q8RsbP8ToNe1ehXh1T62fT+i+W
bA/SgPSaYsC9ryY2I8SY7loR55eEnytheF1ZH4yquoxiuMGa9712edZGsyuDEvVNaJlTxiaFRFSP
6X7469BMTT4aq/lSyfSnWm2C+9J5iQrDD3xTotMXNmWZ+eyXw6WceFRLycBNUqNSc1xoYE/C9ucT
W86SsHijGk5u6zP1nhCbJOtnO8fgg8SZLdaUvBrNkxwS8K3EKh5NE4S3GedztCbsljSCP8OqxqcJ
z5NqC0NVPxojNBMUw2V6u7QwA5dyYerep/y07cY9r6nzXEx2dyBKtL0mctkQJV+cekhvHbxQ53ky
aYMaSlt76P5NHOd+iSd7PzKg2am2IMtv+Lnprw/LIHmVKdHpSMb5tOaztvv1PWdyhKyN7aPYSrqk
4v89TechRr9e9wy7+5mcYXu4N2NYT3MnP/D0vfcbMZuyGZPhtvYsneHK78MAZ87p4FJ7G/1lT35p
vjq9XUdWPuy9WKJD95NXFlZ+CMWjSr2anUP7QbuOjupdu27rpKVte3MPO/HbffZQiaRBL6FHtNcU
NVZK8siKxFraptwDWZ+Po2C3NVskQBmbq1cudvca83h1+l4fiU5WZYmUJK1MdMbipRKlGcZmmhzz
CRxRn34F8XcDrjd76MvlIW3tPkTkl0ZTftv1jfeox4SGxTAxNSM3H4C5/zTcJLI6kOpkIBI4CiWn
96T4d+nqMCmr/MWp1IteTzhghCkfszZrTgybkwM1/Ukfy+nRHrR/StMfTvk8vLZxXDyaYvpSJ9d8
7ufPIsYKUbJy3ONdMiNLL4uoE/Ua+gbB7aAq/U+ohIvwOUk7B3N1yRWlxoDUQH23joVFz2/f9F46
Xwppo8722uMwlH4oczlgH0lUwHIWW43CZ5HYMTCvGK4SYuVrOnTurfA25yb5Jm7TcLnpqg1nKZdL
Y+2YWWrXss5XUADPLAe6S4WSGGN7fJB+wUfv5P+aA89/pi23ArFZKAaqgLF1Xsqh+Qw84nagV34o
1uW0+vmDbq3D/VSnJ99MOTq86UmkYolGST8jtPHWsLPqhLSA8E23yKPSjZNoUJjD5rZaD0M/W6HN
3U5xAGDGYUTiMGvEnb2vVzfS0BG9VJW6lTHZt9Vch0R0qf3CPoVHOY3iVnudaBEChcDzsFrOs59b
VHj98AWKuXmCBPAFCipsqnmx9rJBtidqCWZHb/GSZUfTKuMDVOoxsDuG9PmEmo8G0lI6I/3UWR4c
UWknpMj78lPGL/XZXlwjEN+bPsk+KxQyd6mm/pkSE9nVNoNYSaxAFN8EqS0+k7pXXg3Y8REa8u7i
bH4de6WU67kYjhwq9WU1nOUEdyn935maCZuWKZEPC8HG5Mt3r4QEs35COrtaw0B3gDHR1zT7gH0M
yjzPkzmynNOGub611YMhb/p6lofZc6rIH7XlmCdVHTgeq5K2IW68XsSVcCDjrvMMVuyT9mL0qj1j
ghCBW7Oq+vtU0NgEJL/P6eAlbKjYbU6OPmkTuvxnRp5Y4ITBka1R7ulxkGE0B1fyzTZXsFNwUnUX
yIYkuWA1iMimT/v7y78fSnLcEZAmuGMwGr0Vnng6pU9WMh1vdNarshp/FGxIglE2ddDGy/PfX+3X
Kfb7m4XqzpyclAuLw+ztDLTVh3xwSoHERVOcU+bsRS0lEFLy215r8MBI1ou9+eiAMboYS/x59HUt
QBeodspu2/3a6+medPV2x5Y637UGHpRmYPyj6XDIk1kPqsVSKJe5SMcluzPtQp5Lj4RSlc57x2Lb
zRwEiSM+gEhlyaXwFgobf32wKCGclqay9FtQeGrCuDmdyrXnetY6m0GC843IghavCQ8Yn0/GUya/
/P3zQRDz7mnAaepvTAms9VhRton5f56GElFuAo0EW6KK9Yun3KBuMjwZ5E7czqGRQRwHDOgHmal9
Y9eJ4wWtXADltwUjpjlhFU+hXDwVwBP7tZC966qfcZIRxFghRJmmDDRcX23qu7Bq48exQORvLeIH
qIF/yX1iJ8v0DcfwahBLzsjJGNWzZad95OGLDCfbvhHKtr4MwKaDup3543NxXlp8OzWWox36u69D
k0+fhxs3g9GV+nZzitlbh4PmXvpufUlgU9yrzWWAFopNSaXF14W1fCitdInsAiGGctvus5DQ40Fh
lrD4hToqy5Pn3vq2AoSEeFcYr5bNLrI3pukmmQeHcrk2DsPc3EvlF7fQ15h5dF12ZkUcLkXTYCDi
cJlmYzrZY/W4tEkftoWVHEpp4Wwou/4wW+xX7Z5NuxuTfjWMkF2l192vzWgExjx8tcu5fajq6sly
1HSLBSDedTBODh6ju9VNmeCKi91xWcrSJekiW5FpVBSr9FxXIZIWpm2QcVsFOANfjcqSJx/H0t5U
3gFDRZhpdhKJ1OnPVmZfMsbwB2CgfJdTcUY0bd/nrXHWTNWcZmQIuRvXZxMXLnoGm7G8p+5dwoLw
hwv/tExxTHcci3AEXAcXDnVRY1paSIEHJZEvLveK4eSkLsHcYc2S7MjgXQv9sfkW5763K2tdnseS
x4CQRgCvZfoyMxC/pNoYnxd4kDSF3ROP8vJCn0OjX5n/1HAJL8AvmRib+tleCzLO7btkbL0jNxXZ
5rYx7X2hRd5cLoHTEGCN4jNcHLt5Xs3+QhndjGN+db3pFZQYduDaHsNmmRH4mqN9VN3oEeGFlXay
b2snw7JiXwpchFGX6UBHFYgzIhcRbtX2TaMVT0nZmHg3ZoO8ouRJMoK118bfCSd9kM2CaqEyf2Rb
tobbGKxgLwsRdPAzmSRqLEgq1ruHD37g77cyqLRdVnRbLiVH/pvT3hJ9MulWqyIXmWQIHaFj1UzB
N1p6De7R8E9Jgs6mRSFKm+fcbFV4UjVsAypxNy+SYtT5EOb+XoENxF1HhszXwuL07dbUGpI0G9sE
8ky7XId5bEEv1PUFJURqZXfA8/fp0iAqKpMXvQAN6MZx9YFmn83iu5MPXa4HSucXfgqG7u8nX27n
jhlXFXBIK9XIfhFJmPnqMG0Yd0/U2OQqC39k3wSAfhlxrKwUeNBrUzFboVQyaora7iBBkjX2vwwy
7GMFQ5c0KXWDREgozMHotwr4AbjPVIELdcCN46kBHD/K79Kzd45GhoTCCQ2Gten2je6qW5OpezNl
V5x2SSAchnwxQ4Kg6++TzLnLE0M/zcx4+0LCaPAgHeddi2rOemh8mxFp+YhMb8E5NbvIfL07xIbW
ydLMm3l12VYlHTYu+1m5y3nom0euJMbqkjFTPf6LlX09mxg4qoSQBgytj5A00+Pa878RvfzJlDZa
upTpBiT3ZbXxskxDjwUc2BB5BHlgGN1TPIsHP6nFtbS8zyDReyyl03Ji/3ilAL9LfR+XUpI+6Jux
3GWJnSJWDmHp9Dh97VdPSQYndWUHjphZP4A3hoAhnqSh6fs00THNSny2M9AIvUvPBEhUUap9uDt9
vyjGPuPgCUY37m490u8PR+NaNasL7od6PohewRZY2zp0+5FbLD6QNO5yXJA18u3vP1dhv/9p4BES
OmFBxGKRyfJG/qvXM/OvSqioWVsO8tHE9FXHtMfWuhOQ9DFnYZl3p7jbmx3+9ZqjxWPWF1ngc0P2
oGEmLTpth8FAp/rxEXjo3WS7+r5vCOq0/INndFikiRE6Gv48H+fclVSBDO7GFhmTwrm5E4M6NFr6
4i9NHYpeJ1ZArCaWypFn37PPkxyb04r5ZGebYOcAVh4LVZR4UEhTr8f61nGa6GRqjh7Um7SxGcmg
WApVndhsNXu3Xz9xB84nq2w4+Qrkdf23pVfHeJlelcKj31nl1TVEe5vHwB3yXHNP+dTAXBJwv7US
ZajnDA2IGlRgg9OoU9LnJGOn86NvrA9z54/bSpEKTUMZCVnRjIZqcKBAYOuPTc19Bm557VsXyZCz
tFHBDVfiR7oDOXvUhXlGOyXR4Gz0VsbGp9odHxrbHzBm1tXex+YcMHxFMpVr7J5N865sUuaCes2Q
y6OZqDEcV8Q5xecSUAcTwa3qx3nQkfl47gAV4OPWb0wJ+Hhp7UOCqZ+G2WKDYeUncm4Y46X9t3mY
f6RmWe4wFN1ocT8e40evHjGOiLTFMHJN9aS6NwHm3M7FHMhN32Mzmg+NFI1W3/GGvYk5vJGQnWYi
w/IXyvmkruqwJIaQMt9QoESd73lRx4c8kVe5WU78rBGhg41ksLDkdRumw0nZKgyvfQHbBXGRdWBJ
aaw1EbA5fxHJAkDHtMBgpF/T2MN5sMxRnt1PZZfe+mTehc7qj3sqi/GJdLlzXcEbo3y4jDWbFTUV
6Y3ffOOLsGjclX3Ma3VCDsVT2rKE4Hu0rtJciVRcWPi07rRfHfni+GEcm9ZZtIg5mQJbEC4iY/Ln
oLWW7GpihipyFfHoEMY4O9lJt7RIIRMLNa0tGBzH91IYZaT5Hc1pnOuQXYEkZpN4Kci5PS0gyT09
M0+idG7SuCiJCLRemthgDTSNdACZ4HfoZQc2yIgTPTYlnRuXtHho/xb4VQHbQ4CuaMMpcngAYsfa
QCfGfePzsQwrRAbbzU4ljMhoWJrvbA7LwJd+d8QSVyR4VFrAluTMObik0HFWVfqv1PV731Ovib1+
XqR7ktNCvly1/sABRgEskqfe/7aI7GY00vqTbU5Pbi6qs1Xii6/6XpwlDmyDyoo256oQqg6aCZtP
BoOYuBBoQv5+nr3vLhAIMLek2fNxgrzVY5W6rXQxgIlOZyFpobhoawfkZGemgD1LxuYM+j/QgP3B
mgg4B4QZAFhe8x1MFLPLpA/8RqMqxyJdxTEqbIRfQBTtCPPLsSxwJ08dV0wx5j+1GqFztobsD/Ai
MzadP3cJcAXDZpHUwNwB/bvrgQ4FDvXoTk+1gz1jvc1RkPvVpx6GhcpJvrYIHIznn7oo7F0SJ08e
XIeiFdE0DIj1p8ze6Ur7Lgeqia3UN8tPmG6TD7rrrWb5vd3lrSOrdunuCdN6qw7D7l30EEkU4Bw6
OYSFB4rpoPM1zAA3iXRBM+nq+vfv+A+iUhiehJkZsM9xO73FxvWmE8e938to9UZxLJOWeInF2yUX
JN4E9tnFJ01jLwhAdD/4+m6EMbBL3SXf9T4iS4YvBxxSn/kzSq46zqtlzVlU4KdDzmiFg5980QdW
PtoxjZ3DOIw3lDbjrq3GoFqRASHTYV/wVJGIvcXAksIeNKr+1pWuHi0qvmeOuAI/4X+JEOOTzdLY
66n98W5/U+sSDYU7c6pUjCx13N8tG2JCDulc6+RO5PH9iFD1UFeFh+TeAgUrDcIPCFYUDuSJpRhH
Vhogu1sKhoifOSaLoQm76YleSI+SbOVYNLWV6I7vuMHTDyRef/h9gVCFP+dvFjdoar+XKYWiikf0
KqO8Go6rX97Eys8iwx1+zFZeh72aP/iy//CClgMUl3EKURP4jH9/wVJfdcbotBMcK6El544t9/IZ
tvscMnCrxfT57w/XH6ZVmMiYABHxuznpfqVf/Gc+YdSpToteqUiC+d55o4duZfkSN6sZ4YhDU7Nk
UPNnUK0b5hvt3wcn2PtCkGwa/kM95rGMfTsf6fy+4OwfFbjtdjpZsx6DsycVM3ZCNWSPIqXEzxpQ
JWjMP1gT/OHHbHnuFm3Mpw2XdisV//PWO73rGSNMKtLzKts5aWBMjXbi7X/2hdRPZOful9Z8/fsH
/ud+kWnQr9f937zoPy+aJEZvYxZREX6Krfajqmudzgj/36+CDnNjpqIZZE/0pivlthkGa0hVpGyG
f0rlbFp5aP/+IuJ9h8efrROfpruIPZ23s0YNKxcaj1JFTiuvVh//g3+XNYsYCKXqjOFJdLfVWj8Z
SWyzqM/vVmdMDkZpmlFhUQjFrUw4QeQOx0Uwz3F6Y6xBO9bqOe5tI0AvBFErjj9oAf7wC9smlrqB
hgpAwq+29T9fgKXiTo69JqOeB0phT9tlBMRz5oAwQiCDBa36CPv4h2fcQTnFLb2tpVzrzYOWzgVx
R7mSkQZKCHzLV6vKCJydnKesjPT61csJIEZX8JFRVLhv3ywmPeKXNnMsTnZujzfdDhUR3lBJwoZC
WYb0ET2LhuSq8pqo33JDVnxok6C8nGc2MfjBv3XTsJ46x39lHY8YaFbkQ9upvMkpyKPFpObFlFZf
2rV8GVa19Sy6/LSU3P8YtyjFSagguMDKTkPu93s1JBfSeuJ7sKcQ6elnNEN/5eEIEmPg8c+IIB4h
iDAoKC6kMLokZBpqb3VKhSmJKGHriXwHXKj5UkIepcQ4abWx3LWYpx+XT0B+3HBISKIjAKffrXHB
T5aFQWQ7XH+jtdqMDFM7imNX7DTdY1A16WCRQNDumkHZjEEsco5iTzzH1XcoPDnXa+JFcHLmAIBG
c9FAtBGcJH7Uk/65W8xj6ebyXkta98gGlGWrYz6O5Npf9V64V8v09xkBRpHRm6Rlino/Nnly2xKj
i6smPdYFQAe0RfLcWoQRxPV6m9CmnlS3xgfT+tEadKFsc4ywmGQT6LmxHpVEym9M92gKm8cay/0e
GIR2aljGa4wSYTXEO98pPlkzPsgaa/Aut+cH4NrtSdero1/0y95ngW233r2PLpSReLFHYlr+Ug93
xfI4MWi91W35oATRiYm/7r2+1W9LqeadH5ObvtnmWZTToTod3p+0WgOkO1+ER6fjtzpV3+C8jPoU
DAiB9r13qcByGcm6JxFZhV01iLObEjnCZKSdHxMjPiVIN/b5wLHkon3fCRpLAyXZqUWLExV4LIqh
aoNC0T/oggWZtTpIz+jLUDBM6lhLPcq6bD3Ghufz+3VPaBCBlvTmIesrEM221hzd2AlMQpVu9WLZ
G6lmoj2amhMHFkpDHY1lC/BlIMzaZmUQzCJt+HUs2qdqTk/cvMXZky60HuhtWnLjQtgjhcFh7pRe
h61PSxc/Ppml/De3Y3Hx8im7ZwPlI4dAZFNUyJfXT1qOsbUYECKJlWCepE9fUkawD5q4mQun3LdM
8fZa1mmfxVNHf3WJc9QwBU3koK33MNjmUDpGh7Ef+QjjpNe87DRk5uSXW3I5wYeKpHTik/OEloZr
WmXzgVSgAOyqdSW6ojvUSLaE1UIDM9Q/ivrxvCRGdmOWdRg7W/6AC5Itn2tj11VOxzZR9nuRWTzd
cUuRmOxGPY2/4Bs9CenPd5MfA0MriWPyXFbNxBANQW+XdlQgYGOkkuJpqgayhLvkkd8wmi+u7kCV
xc02q68zM70QCXXvT05znxXB1LB6nhgTHMdeDyFXxKjRFHl+mT9Bf8i5KFaKeVRM60PVO/F+NIAM
EbvVw5p0fP6drCuJANkNDmkrt9NTtgXLx1iuN0a2deg/ur3flgws1mh9mFux33MAJG034n8uj8ws
wEbaUxfVz8vEsZlWimeIeRNp5IRuZVJrA7CN/QfX+TvWwfa6G/jEhQnCuPnt6/blOitful2UT9MR
IyggDWSLSV7nT1OeBpPdRxpmvn9ill/uilQulUxJsW4fdG2fZYP2tOj2cFsYDjjPUjYRgQxEzhTf
HTmQDd/aZBwpCGJuglh8Xef1HAN3ikxkTdxe40vHWEiQLYspd+oBG4zOvs9eIRfeWjmjL3rwb10y
fv17fWGY28X433aLt43fwea/yLZDTPHm4iwqGACl2f4fdWeyHEeSZdlfSYm9sWweSipz4YP5BHcA
ThAEuTFxEIDNo9r8ab3tH6ujiGAWCUaSFbVoqV5khpAE3G1SNdX37j23Js2pfxga9hC4yXOmm+lB
czHCZgEaqNEuNj1BXLXQ600mc1vLoUeTObtnLwjeh7y5kC0BW1dFwbIrj89xmAZUflsqASFi17RA
Ow1Vw/XbSviG/dlDXrqnRAzHT52uzM5ooe9F+KuGwVwXhQ4uzwq9RRFlzsHQEHDZA92GVHEgfNmk
g8StE11Vxgck6LjjydkA7vucGvqVh/j6Hsbu3untC/j8/lTa3nhlDeambZg/OnjzWUdAbwgp2lcU
x1mK0TtXuW0cnT4/d4E6bum6bwSKCl6h+AgZM+k+ruaN2tSQ/VD37kQAvZU3ScoUN6yVMSJGKPAe
E5VNI4T1ZIVAD16FifTCo/BdGGyTYz2/0ZvgY2+X58kiRb2qdbZtQMkbbsDZ7Esdwa9Ok0oWfnhA
rgKKN6ie9gWZhrHTil1nKZ1fVlGJGmhfkprkVM7CmxuqptQ9k4i0AsIVRnSMmwml9NIyK0R7YzVs
Iki9a23qPqJYspeB19IiN4drI4dX6yE9geTYWQie3JcJcRzlOoCDSjmxT61ux5TTa7KuOaJehnCp
RjqvuqOM8dmlJE6sesX8QI6vSloga84BgnlQuLtfPak/PqjwHijEwMdQsXG9WWfVJAknHcZSP0vK
CW5IA7LJNN1VqCq72EwxyFeJtrSpdFi1zj1rl0MYzfskTKgBq9ufH431dl3OeJEVboPcYJbmsFG+
n6Wi2mo80+prHxlNvehjMDKz/uwF2pOTxHulAFZp12C0jUqLmCPtECK1ex32Xoe8XVx6eWdx6zfK
Qxo0X1Jckm01AOmJrDOIxnWYNdGGmuRNkVcfqSaj09UUZFa8AbKkfnaj+aGNdLT0TnlIW/g2jsGs
4piE5DTpgxqXlzQqjKX60a4jE58k6Y6qiB8s6nyQIrD+1Njo844o7naX6+2T6ppPkUju3DkSSxLO
9qnGqP35NXsrm3h7yeQS/puJPe+DFrUPE/sowXLIKwXltDS8QVr+6eff9MOO+/WrXNtRLTxj8kZ9
/1Vk77A9K4raj0LnC9TRZRs4XB5Zx+xtl3IvhU+Ipcq668G2Dlhzf34Ab3cj8vvhq0miPr0gjI7f
f78ANuzNcVj7CInZdrBilwubS64Yt9gmeF5Q9rVBeGeTiPPzb5Zn9mY6RxKPwZGKCg2Y1+f2m4tM
GHjNS6QpfYj77P6EugNZgA0FNMbPv0j7k3M0gciohsdWz2Wr9/05wiVoSMWqSz/P6+u6mT7oZfKp
tIDFqbENZcFol3VVdxsMhcoCBV0r90fBXAJG805sUVb1RDJUBj/2UAjrxkFnKKfb6RelVP1PrggW
U/ytbEddPBpvRmoF5Y3nDmer7Ygbncg2EzPEykuarVvIdZCpNldw/Bcapg2auqRvZqgArZzVMIHG
n0bFnXakgq1Vtl6cyiO6sxl5fjoAvgMPZOi3TYjdTiThuIPHZJra+i9eaTpoKv+D7k4hGkLEm6e5
KbIqbD36EcCWtHVrZ09hIef+0t6PYZyvyDRBGRDl5s1MMNCNm0SUdWUObbTRrUueQlYL89re6k6k
XyOZ1WA0Idgd+18+E2/3wvJIZT4uvg3YgtrbMiqhsrVK0a4HyYOWQVjlQp0s09fwuy/j9eimw82Y
NvA2uo8IBnasqO0NWHcsWGxM0QzxjsoLW1uQwjfawf7n1/FtWej3g6PiR0UCMNHbQVmBv2gDlu8k
JkCbYYEN4nzsf1Xse7ueer1RLGBlFDIG0rc3C+9kkoJX4jUtFzHu2D1NQUTaQh7ciDR6bi1lUyGy
CnmRD6bUudTj+efn+cPsJw9Bs5jxbdvVWc++eeK1GDwoc2LnY6ulkd2x2/ZcULtVAMnBFBmLDucm
bpGAFS6blDGgAfaLQ3j7epSHQCnEpNyJcuMHSVaS22HVDHPnO5Nxa06C3OBSYiSG8NAI9OAzYl8a
CHO8yqbEWSDXtDZW/tExpl+J9X6ooL0eiqcZIKJs9npv6zPqQIytXjWdX8QoNKHxEP+Y4oejtp1v
xlZ51D3ScASZs6qGID+KjeYK9A7S4fA2Me14rVXlM2DGTRGRN1pm6O9lBaAjrXHT1PW6nZWeFa3z
y3jxP7uGBkVMG4u8xdWUE/A3Uzlt4zyurYQniZzPXURfgWjZfl1HeAqKuTzWGi3iwWN31EWHBD2b
ZRyVkGft5/fyT4YNd5I+vkXR3NPfzp+opBVIUWbrI6HYQouCM6L4/5OvILRCs1+Xd3Ll8M2Zdg6U
qEKlhJZk/WNqBotWmNc//wr5zH/7XuQp4FFEJqjSWdKtt87uQXFqSxNu41tmfnTjRGDw0K+KIN81
o1j3dn9lReMv3sXysN98J8RPKAeqbTIbvH0Xp44T8uphFdClYJDL8ikhz8eIafo6WL5+fn5/cpd4
N7CIB0rroUySD9M3l7BqlBTNNpEJyVi8KDXiBCf/q2Z83vIwY3kI5IrGZkn4/XdYgxLFOWtQ3yaj
GglI4ufglResxMOV2k3e8een9OMt4+t4m2iubluw5N48FZGWCUBPCqmsqXuhkniIG/wbioHTjLBS
ELqkJmtEPv78W1GU/XDbNIveI/V2kmVowMqX3DeXslYTL6ckUvnEOoPwDZLpaijMejUSQ6rZGdL5
ebjKQ/rkgwMmv/fctYEkn5Y/enb0Z9E2mRx1M6eUtLCp7kusoIu+czBV18OZtg8r/zhLD02onzA3
g0XCuboWqCe3YUl/39SVO41iQDGrDkSfwlupQateN1427/qwecII0Fx3TrBsAJVQlfXKU0JeFfrt
Y4z+YGMNXbjM0VDelqFGlIfyQUkD+3YeS8yTSnAeAUiuaOQOq9KmoheGBNd0ZQRKtHqf9tPkd1oL
Ehcx29gl7k5Rm4WuhPrKDJXgNnCibt9OWJIt9S4L9XXJHVwpgwESqwmiqw5rgZeb6tEtY+3odVTd
52i0H2dLeTIw/4CnYGEYuNmmieBUiMCBcF4rht+3fE+sRQ+o6WlKDu51mqtEuHkNhiXhEt+nRiHG
UhzZIRq0MBzGpcLxLZpBxW7SgmPTM6VeZXMkgdAWnCNpv5EbUiFdpTpujbwf9omnaBt22gXRiCtP
9uBciZYGznUC/00f+NKb5spmzZrmBUaHhntjR7wdckFcjYGBLqOW51dY0QgbRdDVzItIgImSwZqY
+8B9jWUHCQDo14oGbbyMCSddsnSDvyDqdl8MyRKkBRcgqbFM69H9aFK3nQ0PznzaR9tG99PCKbl4
BJjrbnvLXsZvgDj4QYkCRsENugCyg0XY5rpNQz+/NySjQMbbUM8Ytq3q7egDp9sJ78CgucVJq2rl
ulNMbN+2/oAeg8vm4pI1ih6yNo7vqdtEUZottXstpi0wdrgOFUlhh1u9dvS8PGVucEpDkpWElRlX
INJytdiAVaAYnegrx0QRpLZuSbApH47K4AaGZrsNPZMYGBi2RzAOzdZw+20trLt5bpWzAXCB/nn6
Eb+otiSKR19pVnFbRpbhV+xHi94Ib9TMrzFdL2GAqDcO7117APrvIStZF0NA94NNJSLWpF4ymgeM
WXq9g5TW3WDp/Jx62GbMKN9RrtOQvMhU2bAFVAQBY+5odgyzfnBi8/nnU8jbHQfzJK4jJKGvb2/t
rfCuiOh1F71V+a5dBeu5s7SFWvePbseT+fNv+pOpiqACKVqAV8La+82MzHhqytTlm8KsfulcQ6GX
TPXYLqph8UmF+9cpv9Kc/viikRwd+Q4wTUv7AQKTOkFfJ1SvfKPNslUWDue6leNEIJnwJNSdBOwG
h+wSZTFwASQL+LlpMk4Q66l67Ar9Vz3SH1+zOohwdqKE/oEGc968+uDVeDWcndzXXEy03hQ8VuLU
kUPSTOXNz6/3n3wVNR+WzWxtKEW9faMPQV4YUUANknn9wZnIHeqNrUlkAWP84edfpb8WtL5fPrBZ
5TVqAYZVdcd9s/6rHLsSvANiX0h0R1xWH5Jwwnlp5aEM8EG+pTWLInSqrWoPq8hqVX8oBuo6QPOb
wH40jQINNDEqpERn+J6qzyXW0i18WYiSwwS5s6+bg2emn60ha/ekwQyrTIK7UlUyJmPXz2r0gpFd
zETRS8VdTEVU7WtlxQvrc0WXxjUE9L8IKCL8bkGJq33BDvg0TSSepzbYUSW6gUwhPZ5A5UKOCXn3
SgPGgGGl/qSnKAKGqJpXw4BeL1XorxSK6hetuVAb6zGtytDHhXwDPzFb4KsFnqh+grz8NLGvYG7W
Bj9XxV7B0AEsIritnDKh0LXIbLv12zHRFykGWxzi0XOX2Ndogg0ihSrvajasbY32d+gj3+ptm9gI
HCNumtu+WpPyEkadX0eJuY4qSDtelDZLCXLJOpHuWnfAEpBVW1ImquMQF9auDp0rMkpI0aEssrZ6
l3AtnkZ8YPd6CgFKtTOCFaNcZaeTO6s8ymyE1cOnurJ1X6DqO5ABae/yhiYRc/9HZ6ypZ6Zklbnh
WtrNP1Rok9nRV0+TFurbIgqypZ1Qt8ghI5fqORnCZIvlSlt0FSYWLy2TPSsUND2UvKDgFFtFM7+0
zL1XZo337pPW1sqdUzKTa71+suwK77TaHwvDZgjVhnKKuunODXFRB46tryJnNelWSFsbN4J1xpku
dnFpPCHO7A6V7aDQJBh+a4z5OQtxoyRidK/0ZsKKrLmMFv1Or2A2hQ3SJcNx6g3C8D0oGLCbEWbv
fkpMFPIlpslHYpla38mr25b1z0EXw04oNA9rN4hZ1aSIdMprlw7YikXERN27Nv1UR/yNYqi5jSc/
Rys3pOGqwEy1MwrlDFVUMmevUBpFV4MJ50XMrI1Th2oNbyxi8Nj2cQFtuLEzQ0PrcqjacCKM2duU
0I7WalfcxS3RacCcWBAZXb3E7cco7DUWAXH9woyI3jWDRQqozQ+J0FpFcbFjN9VtRKNvZy2scWLg
lFIUMhZIauI9noD8UxrWGdyaYz3ML0GnffTKOj+Vjco2Cx40iBKiZKzsOc3reR3TayDNzdgWrJwK
PbeuGJ/KosWasxT1WJOyApzOdBVv003KFzHVHzJhWNdIX3FGhMCGfj5F/V7P+W6KIueP9hFlDux4
0PuN75fKgQG9H8tv6rfsq5epxUiuoYJCxbKX5RQfIjgr27FRO+TyIdxiUxAiAX64UEv+L7fOIrII
L0qjnVqKnDAPMsOZzBRfq6MbdM/xYmo042hbC2QInxnhXGWh+PHsfqE4DpxYNFtT0ei2uM4V2oJq
kSAy2VVGmiwVLhlLP2yMeu4dx6mvD04ZPzit+4I47MVO6jXLSqzqBmAGmqXHUjUBfugtba4GLEEy
CeKgo3tS8pxDWDPXDlWYH6t81wNW3IyIzg/ziJsh758s6gK72ZjvFBcQSu4WaNIFCtnQe1FbsVSM
rDyMQVluxRjf5omjLYxpFlvP2EWGEp3K7hPVhntLVOJ2cBRoV0p/jEXiLFEG0VkYVdyySujnY4cv
mIyeUUu90zgS8INiSF+hrpnWpiIgXmVxcR17j6P3UBjN54RVmeNV884O9bOlRu1JTXRYcYaNNy3P
3Fsd7gkiLHVZVm5yHbDwnvV8Y7IXX5mdc8qCKL0uJm/CqsQ2uUwawdoLMX6luJvJDi8DIvUS4QfT
WruqehdKT4fb0BZZ69MwoovnWeIKIIsHAidy8Vn1RAupqSyK9/up6OZjCABlU+jqZnKaep+rbrBR
VqJ06p2ZR/ovnKPWD8sXwOQIFlA02I4FPPTtE5tHhTU7DTqbuRakadU9YSZE+Aw9p2bkzaPZRuOi
xum7NKvEYqVugzsB9x3kyoPB+NqQG5yZKW7CQhCLgwLKLzCGk6/jeeuG91mLQJiSa7fPMHcQm9GB
wR3LM1nD4hyJYu8M+CE0c/T2qCu8UyJNx0V8B470IfLGEERwvCgz83ruQbjOtiuWc5fHK2EQDNlP
Y7ccUhMgpFJA76FZGDmmtiDbtVsV5XgdiMgmx2WG1FFdtSabBCfFyAPYmNlhYl/4OgP825fx38Pn
8ub3oS7+8R/8+UtZTU0cRu2bP/7jY5zG1fNTfPkP+Wv//LHvf+kfx/f+3U9/YLs+r9/+wHcfyPf+
cVyrS3v57g/roo3b6bZ7bqbzs+iy9vXLOQP5k//df/zb8+un3E3V899/+0LBqZWfFsZl8dsf/7R7
+vtvsn/+b99+/B//drrk/Nrp0l+EuPxtJ7JL8fT2954vov37b4pjvUMyhh8HXSAdIkPWaobnf/6T
7hCfSvWcdT0qiN/+VpRNG/39N819Z2rgnnh+Qd8ar8tBUXZ//BO1M6lbcKiUIDH97esBfncH/+uO
/q3o8psyLlrB5/5AdoCAiOSQvQsdF4MDebOpECUkIW3QgrUykJ7bPlb2tqxOHlaValFYgACuc3aG
vbLvJlyw65nSrUa4WAc+pcdVpBKH0T+y0PTSK8LcDBQcJX5glUCR4hZcKj3Op3Y4Rbiu+E01KNi0
whp0Lkpya9aEZ4bHVHx2zH0/rdyUPMU9EZANqrCXKj9CSm9NNsPXWXis1I2hwfE0gNssdPfeoW4g
/649zXDWWCYvyvHgom4qr0N7O4wHRXsYrC3hnoui+WCb1yD0KVu4+W3fXqsaPWV3mdIcdJrP7vwl
dPcBS2/bWBTDVtj4fI5G86HRD8O4VsPPQ36E0F2Oz0bxKAjk0ba9+mBUH2b7pjbhva2EvXesm1rf
ksO4IG2xANAYs9Z8P7M8rzyyoh//X47F/4VDzaTw9q+H2vIy5Zfij5Emvh1q8ve+DjXvHa5wqq+a
jauWSBe26n8MNVdjPMk9s0GHjyamyl7v61Djt9hHOowDdtcggBmFX4ea9+6VeeLysajWCZ3+K2NN
d37YUFKttaXyna0rQt+3DbNh6JNZHbEbeTLKYBqCEVkR7sEOuVdgX9Xt/GSYVbOt1YZ+CYZ18ifV
BemdpKD2C8KVL506gZIeg0Wh4c8M2+kwl+o9U8XG8xAVRMUlq2l5OKl6IO91kXtw5wn8ruHf9iwW
9eq200huNMbthDs9M4alETV7NXFOdV89mdX7NiW+lr/WJ7nRYo2RESawVK6lbP9gWPUxy/AEpLLH
A2uEQ6cgRiARY3Ga72uwHqBxDmk8nucSHh+deQL+BuxGDW52rUFromXTfYWEkn1he9bdgWVaVUOS
nw9FgTNF61d98WTV2Zn2YYrDr0t53/VXXq4sh9Zr2YLzuSAxtyWUa93o72M7usC2QpSoXHsOKYI5
CE4qQwAvC39Qsj1cC+LLxnPnNCmIwvkQCGapMbsYCKEIEhI+8+xJfrvIOlhi82Gwmqsp+DAlnwU6
+qiYD+FM2czpzrpRXVnafU7mglvSBB8CFJzzvep9mlrv0NvjPWRPtjHxRanNba/155LrYs3qvRZ1
MA0Hd0Ulzq975ic9vZAq5qPH2tpmBV06ii8NFXZHL7bywkCR2+Lv2SYlVReuT1papxCMTKmTdeQU
uL4itE89YL7iktDreH2UapkgzKfT7T7o+njoyLWo3Z38oy26VTjapyjFMT5bpxrJKEHupbGwhqc4
mk+2EV8cxdiGnKH8hZnHYuQVWHinzrRP1NDuCwXqg9qdm4LhOg9n2K1k9SVkKNvQ0zGwx2m0VErv
cxpnl75LCFvJ1M+6Fe86wcugEdUmJcYCY2jyMlVkr4bWCQ7BOhUTr5Tp0EzC77r5YKbuSUkwEhbz
J7oGa5p9V/R5P0XITC01u0zheO9w4eVtpAZ5st0XyyaUUyV4dAHX9m6KzkUw/n4aynRwtKNqj0d5
cybNPCWRelDJQp6IqpVfN1bAfrvkRS95NALUr2NPOKpMgauqq1zDoKO4yaXIGTJdBZk4fhFDfMk4
RzUHgC+GzWi00lbFn/uzo9gnusL3GaKloedtOM5HeXPlTVKmiYs+8lwYj7PigX+yT0Vy07F+WEz2
wQkrBU95Ac/Z9jvP3qqzcXodh1R8goWpjmxwOS0lu4wVo1ON536jJMm91u+glb24MXLgslyGrno7
ujxUojZ/sah+NfR+tw3EA8xMCQjeo1ilvZVORkNmlVkcyTyc8ZyW6SUU3YeIiiDBTC9eqt6zeru3
df2+VsAweOU2UqztlGcvAWG7dpNelAGOe+o+hnRDwJFzrdKX3Ov1pRAMyISCQhbxaHrZ9GAFAPH7
eSD73LtWY32vZqjwcDa8yC8nz2LXeM2e2sBLI9R7BDD3YBRXfT+cnSZ/MWSxwct3pZws5RwxLp3A
tQmz0q5aQBiracSwPVNvaDHGowlvn5SSnE456Vhy6ipr+72L3S6xW0Ia54OcvJpMeW562JwNSfWT
XL3HlyJtmabi+EWO28Gar2v9nnzxdCEnqFYhnrljzGqIPwWoTJEO5zw2tnJzj81h+82L8Y8l3rdL
Olduat7eH7zgNO9gk7OkeyMgcSKQwkKGfMrXQ4tSZOm5/Tmw1VvXbnaIydLFwERVAsrIvA+la+zc
yaFz0BNBy5MrXyiDMj1mnblO5ORvxQDYACHh+28e6ji4ZOa60ZuPgzme4ZOMi6GN/WwcSUnjYUiQ
n9jKnbz/do+sVtW8LwTgrCtW0V5OlYXPcUreU/gaiE7PXyyl8dG/LbNJe5b3CK3pfcIH4Zr3ZzX9
WBYjmALrXs6XoIAvtoenwmOYR/kLbMt+8TrmzdACRdMflfbD3PXvX38gsFCmU/THng8oTXE8ALEC
6FybDpvfPwVKVmsD+kTTTWEDrBMjXa3iFzeLXwL+93pfS1XfhAWRSA6Q57o///WF3P9ou/Td9mvz
XMo9ifj/YE9l87z+64XeqsyJtfly+XaJJ3/jjyWerb2jdI69DSY9QD9Q8f9c4vFPJvo7/oolHqYg
g53M1yWe9c6mk40OyGWjg6iU3/q6xLPe6Sh3ZEcFr55UsPyVJR6CvzeDD+KDJgv5fBwVMhSB39fI
itRTKaECiZ0Q3I+leqgyCB282ZiHjp5Vk/uc7DOFuiaDMwyng6EMGzXSlq8FmEj5WOx0bdqEavoi
VwxaclHGZi8L2LZCSmEoQBFT/k9avyYjS36YZbGeADhfmw9Rnh7VadhYeYuh29xamCXaWj049bgh
OuWgQybsXnNox407Jns2hje2CcNPOCf5X3nMZr6CkBjogk6fAkDudgRfR27VSvWcEytkYPRk8BTd
AWodkCjtxrJTupx0jW3ZrTApV37pPQ7JoSZkNWuBf1teh7gUGJNuYhcAVS7WiH+pWmBgIK9JGzcI
W0C/akv5W0K0vrwi8mhKtQN/TKuY3zasEVVO66fexFbwNBjsQnOEPvxVGYIIilq5zB03kTtsgCoc
JJZvVmB36o8Ee5KWyQWfWj8wWORZ2UtXTAfo84Y7XgFj3ugIUtwcGCynp07ZcdBVfOcdHvtsnxjp
XuFwM78o+jtQCIupGDYhhHx5fHrHSSvuyeZqlzor8o5zsdNjSmxuPd8NdHFtgLHgCjZqMn5pFXOL
ddDPdF7fnGaO070ianeeSdbm5eWlrR+D6ZooVskHRJ5uQ9szcV6gwLM/JXHMo6AHDWmMxk2u6RBg
1aXKo6F1qO25AlnH8kZeQVesQy/Z44UKwCfQQN5WXr9qMuFrhboMqXrLOysPNJq4Qpy+vIPyEuhM
dvK2ybWyXDjKE5U3SKjOqTK5wKxi1Vq9GZsMAMuwkTfNMbiMYbsUUERtAo3tYSNPlvLIUv7Y68d0
rT+QaiV/fRwEsjlzKx/ogXSlmFeHq9z3VNSqiUvIj8mbojXNKrS/9KzTLZgf8nzlG7WgjODgSsgc
8yQv2TA5ANI4f0ggsEb8OCOTnrD1UDmptEcQIB7JDl/kAFlE+lgMRNNQCI0c2fm/yEMjEWir1Q1u
DuHLx+31zPNpkwbjgabfcYDALp3xmduuhnraFIJ+tNUsIiwOcuOQwtXBMbCWW5hB2Ra8WBwB5o+W
g9WL1Wf5syWKbfmYyHvbjI8dot22ex01crFfAYCVT0qeqDcFP5lW3YpE4ZVrxHuRMroy62jP4M2y
9sYSwqeZt2fd+Ho/5EXGcE2oTrOO6xpXBrloMUTtKj0mDQnb8gjdnrosOBCvuzMccyu3aa0+bMDl
HEZkegF829Yj8aDrD+sM7K6uRBd5WeJYXcq7KQ9qAF4uJsxEeNZqDkreB3n3HGufkbQ1h1dZBpuZ
C2dPbMocMu+5MPKECVP28yjZy9PU8mY96fZJXuRCS/dol9clfA0wIaKPn+WZJHwhokIYsgNkn2bd
N9mlm+YbxWPl5Ez31tT4zsAw1ON9BHdUDc9yKSb3XZnIXrzZuq3CO7nTwmd1N0OQyrnpPcNa/mbO
3VNKZSH/CwN6rVkfW0KeaAKeah4+xZooINXUfsTrlZAPCL1HX376621hpDVchTxIj6w6DxmlphH9
UIacTXDADpMNtPPDvqqIA/TIdQx3cv0gtwDs7+AETKvZTS9yq5aHp9xCFyTifW4kx5CRCCkImQNH
FZlbM3yUT+pctXgYAd5lIIun9xOu/rhENpR9qaA+h+OwLBii8B19OlYYeaZDznUVKsfD7GbwAKsc
c2UvnTQ7aIwrk3kb7+XedbkSTCjyZeFxG2qeYcmiJOx42TJH6iI/Zty2SE7gbEfrOd1LFd2YdYRv
zOvqNoMUiI5jqzMPKAp7TwY3/Oy9PJhZPpdy4WQwWmARRcZtz9Mif0xunKuINxD/lV+gl9Z2bsU6
t64nM9/0CDwcuW3P8gsxCif5KVAPoNGwRWSg65m67ML0KE9bteZD1JP3mPV3xDUctcLYtOhN5O/l
csIM7IcexqbGx8vLYYZsIArmVBr62HAP7Eq5caE6H6bReag11N5qfpRXKIWxSRY3cXPYKcip4Je1
kbQF9sPyNNkjLWGDr0ZocyOOzNTYqm66rzk++aTJP8vbUWkgAkV/1yds/8vtPI53oplutF47FCNL
cdYIYVMcMQjNMTZJOznKK0zPeNOM7Z3JjCLPPlMBViWQYGwse920kQfQyHm3Sn0U30uM0ts2GM6v
Fxe4l5fv+6RdhqSgyucWkvY+1Hlj8FbuU8CD7ictnRH0i7WcIeRORHGpW3bBevTmG13Jjq5GyYMF
xV9f8v5ZA+C/taL97of+bOH8v7C2Kbdg/3rJe36u/u//ecxY9P7t6+pXUrh+b1DILoT89a/rX/ed
gaRd1g+pIH5b4XR0+gyQFyhiolbB20jr4uvy13sHV4aiJ1VMVUqL+byvy1/nnVT2eDQmsFmBHvhL
3QTZHvlu62nLMqnKkQG/4ChfC6DfiCm9uqgHSJrDWpWVLsQA3joolOcZm/kaN4WfN85d4aU2GaeD
x0Bn050NqJdoXbGf0zJl2YBn5omFSD5Rm6uEuXaMwbdnOAIkdRS7li1zEsA40gj+1MxBo/5GbEBB
drnwPpf1xI5PBYDYduEHNSqU5Td35k8215rt/HiOqKLRNaGOVqkLvxWqKoaw4r7OiRBCtkladHrv
xcE+Mtv+ik+rl7EuAHdCECdYwzQ3KRAxcjNVphKrVNdmOq6tiKmzSIV5nuFVlLrMqFyoHk3IKZht
5hSSWaC/3NZ5gSE4TvwxN27SqgpWVmd6y0mkL5Y3xZtGk3b8oKP3N3IdLHCvdgvEvuzbbttl1m03
UjlRqD3se60JwYmbC8jHLXKMbDgKYyDzCJIhOAEWQllIwIIXOYdhAp+YTwRcEgAB1r3FEtrNfHbc
C2cRaixTu7anLJDUzVYLo0fVC3rp1uUcVJXvC5QAmqa7hZ/uLmDiUWPuqmLfqjN3tHE/IaOt1uzV
Ptqj0qHrw+JvS5BvZbGZJ8Z1mcVUfZIJEVBYgbR//dS676GUyUqcPcqmEmA/oL8ZOqDqg9DMR1YA
4w217I9e68WAmq8twc2PhHOTexHGRXWbqmB9nFB8xvuMI077DPqSNx9Oz7W8ibOmUsDQgmvs+ns9
o1ZQDJA0xqakGeRUK7eaP2kTia2uq+NtL3iRCqVZ6YN6rOwy3rSq/nGYbbIfYzJRTR5gxwbjk+qg
7IsWYVyWwgwwlTCBvsgrrJ6HeDXPpyZGF+DFGETdmm1hiRrXyEzlSthzuAnKZAcqTwMSKxsGjhlv
uu4M4qxZ50q49yrnhnJPvrSc1KH1Py1D7yNbDwpb1EBmrKCf9KIjMVar9lPuancYbsr6jsxnfZ0L
hKW21x3ojzfbAgLCEt83hU4M8csu7WnhI1tdOrQRNnPhwnIYyqMgWLU0ympB4Xvca2jqUyo3pDMM
ELEtY/da4G690WW9SU9gaBjMSJ2lGQjskUtYjZKyXK6n+zwCjBOCSQwsssmEPT00WQUUICkPHQuo
hXBKd2WaQ7tpIMeqY3gVy+1H2ptilZPSovRDcF2EyN0sr2DpSKitJloPdnGKuVWU0bqbIle+Hl3y
pCBcMYY+IXdA71TYDctsntTXCzRqQCkIP9yMtUnAqMOJu3r6oqdut8WaSqCYURyHrLrp6uCqNK3k
qvAAgFvc04Vp89PdRGgUvBX84Oz6u/vXKyb06tB5VnD9eiU7YlHAVWrKYvS8fBM5sqSYyL6KPwuh
8XQqT4WtF8teG1k3M2sOdcuGMyybLQAIsiAxkK46bfYQjrfnUcdQ4BXxS9oRW0Xq9XU9V89KTRBG
azXlIYqlcLiP6ZRGKGzkoAyZq5ZDV34ps5IHqW984OnGDtLHF9Wt2l3l7XIybNjmJf1icsPsqicA
2hAEV1lzE69e5+vQIg45HmvM4claI15ygcYVGnmne+tsrl3k2+i7g0G3loRUResxpNiWBN0tRVcU
K5FGOEBhip1bB0TMxATnBpGNNJnKoYUZjK13OVzdmw6Ba5qSvVfDkswK+fyhdKvXEQmt2H8FKszG
gfPC8wHU5i6PiBquG1Gu0VktQ4LTBKazbYhWfmrdfSufZNutmDzU9KyEg7JQeIRah7H9+pIq1MRd
jfJBBZzZO0hr3GDibwKAxm2jQVSj34QvGqWlnA8KyPhLmwEEIo/hQdDxrp3cJ8UDEi1m8XngvFZK
UmE+pB+J2sup98QH0jChFpkWowuAZbrJ1PRaScKCwFaMW3qWfHp9HKqmYEMW1gejx6sLwhkow39S
dybJkSNZtl0RUtApmskfGGAdzUhj76RPIHS6Ez2g6JtN1SL+xv5Riyopj4isSimRPymRHGREOJ0w
A6D69L17z51jaN7cRbWhwoX9ok3w63q5a2689DVCpVT4VMkidzez6Rq8mtwdB3TwpiXN2c7RxXGw
nudYbK8PPKxg3u2CmQMHB2p0lkmW/WSrdWW/cezSpzj/0sYOc5TvpKcyvfjleDcmvFxVBeGzbeci
vD7WRo/N33aWR18brOP1vjUpZ+yqB8iZQW5biMP1E9q3tfM4rGlyTJzyVle/36qTcyr6aQvIsQio
as5roY7/o/t6/Saqxt0yhUO5KrBrwRwJVwc/hLoIl3YFM9E2J57QxSA5IFQwbHPdaTOzdhzuu+va
oU1AyDVMj1npxyGyqENXaAVrL2agaZIKxlWc6tKvw3w2522HJ+KYTibeyXm5iWdzDVwXR4K06nHb
+uOOpwLOMLasS+NoH9kw+Nvrs6XZkCVrEp37ziBGSouNcOK9OwlocazoDFKlHcRa1v3xxntlk+6d
mvUgjjWcpZ7N7UFaPYODjlJ6cJTh2qYxwCcWs/rxaNn3npFsE50IwYzs8n1Z2lk4YCZsiePUBfYE
u16bgwDPn5T8SJzivbM8lT2ol+2hjE3CnLuc/B1VNLBM0FQAYWdN+CcG27wsjeZSL2XDlkNcGxL3
bG2FP4ybaCSxpHf97yRJVlufk0potfapl60X+joHj1XYaEgZIPQExwaQKkFQlU2zJxMdDSZvUU88
CueifeWTIwXIgXjd1bAPsauknF1z8TuoQlkVnWjiqXrR+E4U0Tdz5UdhH31NsHI2SHUPPCCAyWHA
HOfuCGVG3/W6VMQFl5y0iupDsBDGmRGF9lhshgZkJBXqkZSIn2vTAE43lzk0MQJtgCJEtBV2KuYu
zpuBVty8bllHK+Lg4MdMHIwKEX3OZSEhfDUlmFpmPBpD5WFV/qC+ReNh3a+izMK6id9i3s5tXEc5
qH3d3Q8ilafMjHe0R6lfJpg9tVe9eo39K0XGF15L21i6PGjiWzwBEp1sRoQJgl65RMWeTmULbRl5
I9AN1zsTZEfHQLT7fnFwsaktblT7QL7cSOgCvr8k963LEdMDYGuhGw7ayCaEeao3OQG/9Pwchm6s
vCR4PZRAfQ5MZtxj6Z0rHEIvmYkKMGnyz84aHeqJ9TVHcfxQOf6TamDlhCOpFApnH5Gbfi3QhxVB
ue0l2R/1utXFh7Jpj8NcNqfrH/DVE56lFvLpujxm4JgCXWsCxMLWq+1kzvGqDJCJZF2LRhpVWrfR
++yxGhlCuclubWd1xqbRNtTrxoI8g2NKC2pVodhDFrTu+CteJN+DZGObY96fGCHpbJeQ9mYLfDTr
Rta2Ce7siawEoMmIHlmpfKKncKE6dzC+JsB8lGiNqtz05Jc26sDqbMK/NFF5tKD0jnZ08SOu2dWE
XJIAS/0NTIcXb7X5DeljZyJyzCTx3Zy232XbcwaJ0SikC8ntRTp+Xv8VBi9/tc3AlD3YaxUo6dnp
OW2VWz+hrdvyE4Z6GWMEEZ1aLkY/k+E6f0+qsqZxNR1jy/6O4evUmtpI36t48CM2pOumXuxIYoj3
tY4LdEb2sGkGJvAVSVd/3JtcgyRnmvmbozZRr8r4rPZ9LGCprFF3kLFWojYka8rP4bZmTVXuFhCx
EAc4gLgWBCBnsk8aShCvBHrH2IW0c+Gh9VAft7NKPrPBvD+hpimbcx2viO+dozGq3xZrb04px11l
3s/s/BtLo9OZ9DS6anYbmv559OpCs3rMetQGfgxueXKmoDW45jgCbzH5gxfQTDFQEmvKvCN/Cga5
B2a21Lp44KM4qQKjN0GRky52I02MYbmlH5fMnzcDkZOcxdQxs3HGgeimPg31fAWPgbAfEvjjAjIt
xczUj+oNH9WixquYMpShbr2z9Mze+2J6nqBuB5L8nxOeKFpE/Xvet28OlfBp7Z2nBbLNjuyhvTZw
HNLtqUECwfg49bzmoEOLiZiMEjPDdUR+QiE7Kg3/hLg8oaSkY/4Iz5ZDRbxgPY5LJ0gmVc+3jIuj
Xh264kbHfqBKdCoafK+ElvHQeBnq9zVK4POvDGzUxZcT4pooaQ+uOkzFmnnPiGk+ZJo8F8rnZ2P4
GyvhbMl9q4JWsjwxAtlOlP4nXeJeM/oVqwePNVCQZiYEIi8oeMgHIZfG1SeEG92h9HnxFgemVYsy
juNDfXLqRCs295ZrdmiO5p/SzyhsTbffGD1r5CxyeRPZy3eeRhjsfe7fWDLrt2UqvPOwWh3nltza
TVJCvu21agNhnXSyAlFfwqHurlyaO3g67QEisn+GZtYSGkR43wwNF39mf+tMa0fzPQoGLLPnvpnf
qnq4F25JatJM3RdVECFx2jHfzyP3rBfDR90RbOdVxRQw0HrqNeW6rulaWHX5LSY84jR5NcGwc3qx
XfYK6VR86Nm4wWejBZ0LGO+6N1ti0XaabOJNPCD5c6QTtlP3HHu8tkinvnezw5wNVwAKQORPbs/A
WlA06py6N8VStjscBenelPNxHSL+FIyz42iSQF1USDhKHFX2Ev+4LjUkxN0yeehh5/Ha9aVm8BUI
OL91y/lsJBdujD4aA8k95vQJ6B7Ia7hr2zJZ76+rJSYdnnJtaM/V6By9kvuIz+p2pHhnSxiVapvu
eN5rob2uHE/MUYStqSehZjGCKAxGLa1OCatP70vWt2glUZub9VQcAWzUISY5TngjAU2ll/QnzgBZ
YK/ZlwAoe5NrWlgRK32ordTd2iMCoNQ1XnULMLyerflj4hv346JRy3r8rYWkbBlgp0YYmfCMkiNp
DV+jgQHLaRp759fbsuU5vT6sMpNEPKYaCyVM03mAK3I9aF7fraHwVmaMpkOwXjsephWxgnreMVX1
j95Rz3jNTFXFEq9yW2suRqRk+ZEQXb0jluUG7yOQbWP29i55b42X0HJSe8cIL+1gsI601FyNv/xa
AbiHmYnvwsuK2773gOH5xBq3MqNgXYwdmwA8bKaO1cC5bF3tcucB5nGj5MEi2uhsYaANzfFYGdpb
1BpckOPRyVLXmtCjpWFT72DjA7u0hi16OH2fEVygpV9WVWCK6AEErTCaEuRYEe3dxp8es8ycg6yL
rX3ZKqcsJEeSc+yjTzuh9tp7dOVacF3J29HLg3ywv2Qx3WWNQB8Sedp+lebL6FOe563RbQhmH/dy
HTapOrhmDrZP3EYHVS5vm5hHkKp+TFxCq0BERa0JEXHldDYiG27ziiyJZmW/ddsHlDDcp8p+7mya
KJmgW9a1AJal1mlYhS+pOzHrvcnLmvpd7cbX1W0Ado0HnfTXmuOHi57HLNgDhKB+ESs7oufWgjle
qeQonfvHKgnXcWPiGzpVmvi5cqIhi7a4BT92MFKdbV7t4RE2UYEYJZgop/m+cO9aVhyFRofJI8Mw
QfD0dUXFOXUZ+QDBH1WOm/nnoovCwQf0fv1XbnenWYZLyBb4mdzIL8xEVR3LW4qMjAMCfRF6EaMT
5JYRIIY5WhPOYVf+GFaqyqFj8ct73C96W/eUOtPH9SupO7p8THyMiDc9rn2Cxd4SAsP3ephAWAgT
aT/FSCZC9TiA2fucWJL48QFjOisxgc97y+NIeF0pWnf4IFdtYSO9v/ZZ2AZY2+goepLuazJW3ybZ
GrR9+u3A4kTHY5nv5y6rMffVQSOcj9QxOzJ4iSHUeuvH9V3jSIaJut7wWn35kxbByeQIL61P32++
1qV74SElJy+mUzLrn0Plxkxe4G1LqFMFzqbN2I4ftgnoq9BlOMf5+0w7IGV3Gsr6a0j0YoO0Afap
RpgyPh2BIwaq09aeVrxj9RpqeZOHSJH8QDSIyqucQ15VtdCQprecaW6UBVLBT+DHvSRYprv5ufer
13mtysDt5Rdo7H2csP6w9UApvdFm42EuRzIlXHojJd1OQkrZL+fiALNISdN6eZdo3QtHqluzGTRy
HvED6r2YOYvQxiy6lPbQtEY734ReCtkAnFCOVDxtowGQwYpcvSlh0/EerUVKKHRhvfc4P3h1AftL
JLCGodED9+hr0Q/SPO2opwxLa0snkZ2o5KnMDoaAn0rEx0+TOAaxMlRK0KQBf3uk40e7N3txV+0V
f9TBtVwGftC2I58Veo3O3jR8tEv55OjEH6YHe+TDWziLApKukYlWas6eQ+VDPkF8WIBYYdo2o/+U
LYUdQPSCCg9zrbfRkpqFpw4w6U6bnvukt05NpH9OBaR0rN08sGHWJ2sAWcTdyEGCx3jRrZfG6m8S
q30Q2LCCaDU3wAHp9Hq/sjLxA9b0d7tJv9yiRYoymEgU1kMt6CNCpON3PGRYziem0jMcdoyTVNza
uNH6mI4BZV7blFtzMT7b3jq3mk1asZ599zo4ZPXY3NWtj2FPpIfYQLuQaHdVzOeyMWNWccYb5tyY
SarT1iK+dWrcHxxkt4nP2i+WZxfea+RVj/FSDKgx++PYr3c2xcNG5A5Vy2BuHJo6GbSFKb0Z3PEd
j81+bZwH3s5Xo5EvAF0mxLDT6x0nFsUa+AVB+IHQzHo7NtW8wdR62zjYGSAQ8Ja8zBWFmjvwX5oZ
FoPhH8Zk+oUQiDZe29DdSJNgjb61DbQRqmswvBVRjwjpvuiQnczEejNSD3Fo5mJJ5KEc2vrie7WJ
R0M+UGY+xOn04gBOk3oFk4mprQb9k+9skgej2oKkebSaISEuh3OpRg8C9/Bd73f0rgATog51aZpS
dDMQCk3bvjfd+T7rup9DbO7TuniWiIpbfbpEtTCog3gaSDTEe0Uw21JkJ3LR7yEY4RCukNUU+Aqn
iEdxhGBWURzCq7dXptmDG1oWkeIQUS6O6N3jmMHBUNNNt4rDNW78Yw/LEZ0JusxyMvdeUr5GRvPD
mrps15vF3s4KChcOFx38VCRo0znw2R8uBNAsx6pfP9nfRuKC5bPQWyaid/asIZsx3WwPNZPQbXy0
ZV5xgMxmonDj9ViM7Xqe0mSXdQMOlIaIbtHKo0bJtWlTe8aWjW25FW/gJkocs73OeIbDgI1XL7DZ
DIJJUrL4jbOLHe/DBnuZ4ut8WMziwmGflCNhUSJ68qzRqdhMQ2+A8ULYPo8+kNcKjhZCffrH8M7j
7/psiHNrERhcWNUhLvR+W92ZROWGrc3vm+2cGkyOd37c3c+InkIQmBtnAY1JhNg3mo7kS2ZZGA3u
XpoEPUXW6F/0EtVERLzB5qkgIZwzv4RbbCX2q1F6J2+InmRrx1tJMnnQkHQbNjL58PQ1P6+xtmcu
8BBzt14kB8x7IF3Ham7cXUJM3kk3q+8puZK8M3516mduUKcR/+JpxKCaOTixiWZLmj+1PLuD1z5e
/8GYXfw48Fa3/jI8GbnJgELjApK00L61I84+PSYquvewRhuRjL552gf67h6x63CwVoaMJSZsdkoi
tJnFl0Qh7ju/V5PEtLhkXfqerSyabivDOPK/2QTBNTFu46hr7U0PcdRL2AOjjr8muSRzCecMHS+L
tEfUoTuz++CGGKxPlXfHA2B78blrvLfI8ojO7IqTv7iQCKPS2JomswCqpdpHJtR7VJeWCI1Z3mul
i8mecJL9tBResBr9R2EgrqhH1OkqddhmTjCVqJtqpgKbbubM4Hhrt7GZZpWLtRJ+Q1ODyjTU9Apj
iWrMa+Ag92ZKxwNPc7FZxGudMGSZrt1HZONdkmzRNqOzEev2OrW5TrB4QXx0KOujzCtmJkMOa57B
2MLpvMcz/UcBDqGeSY7nbDut8w+xmiEtPhC6yQpGhwghMdG5NtTvnkqOY9ZxIgv9LJe7duQZ9VoQ
AcmSVQGRrJYV0EwnsSdzgsHkmDvrnbFDI3JUBEvskvYxMkoebNLv0p3uFsvzatQfq8M5YiQU9bby
KxqcBNmW3vfaQqPHqMi4q1UbFJoBKX5O8omVOtr+i6nwX8kcjiFMwmLw+BnC/jspoltQVk+z1Wyv
58KmHY49htQQNzP9+unXoKYNtqY6DN2DB45kYh9WfU+Qs3hngMzmj+UonjqzUMqS9aihpv/vL1H8
1Qrr8DT4dD3BEJMF5Zl/4UuUIxOaxTHr7XV4kEjL3NftvY6B98asiEJS+1TMqTWIUGvvRgd8Y9oy
syAb2X+9Vso1rxZda5z8ceohzelZ6I2SU0qqf9VMd+68Z52ezSHz5H0e/eQgS39Ia747unMjFoe8
KkrNymzibZljB9TnCac+SeD7qQBv7orlw55t91SSdR4aeSZOrkPbW4ijP7r1ZU0/rzOmxecJ9BrP
C1NI+eFJTCyAtjXfM3cn3LlgZ7vOJfiaAzvJsz+IKP/uNf13BcBfTK9/+cf/c/gn5tX/jbIUJV34
r2Up++Hj5y+mgfLX71oU9TP/oUUxlLPVc0D+of1VVtTftdjwEBGCuCY6bYw5v2mxnX9QuhJNIhTq
zgVC/Z9iFPEPD52KChDhT0Bt+x9psW2u7E9iFFCwXJVLGB4qDYVV+bMUG27X6Ohp1KG09J/HvrmN
JA3lKl3u5qq61/UWf1wJ14n8BpG3PzTct2Fulqq5aF1QtmkHwSR+E83f4VWoBgLyCiMptsSFSsg7
yDlFTYA4p66sLY9+POxySgAf0uKmsWtWKchVQQ4vTDNlfiOb12TF0kfEyGWUdMcIy76dy5qDb1qd
p6a42Ci1Aeb9ZBBOwryVBAAjGW1IobD0/8LEY+t/F6orC6IPBpwwC8v/qzV+tYyR4HE6utrAMqzV
bIIz6W+zhQdp9FkFaD4SbvmAoP5H3lnbwuJ4Wpc4ZnHvU7XI9Fve0WidGEh7K0LKWTzULZqT1GTM
++GYkYUURlySpJ1OXVbuF9tDezalu6nIeFE9+c2rqNf9yr7URnkUU/9mRlBRXGiN0kU5jKa9mN7I
3IJdY1bUNhrhOe4aWKnzZIwWWZbckdRiUtazTlmDd5fZ2tvMRCkh0ZFWVqaKmA1o1xQ1SX2W3YjY
7TOelttUTy5jchEWqO2s9ba+nuroO2lZMQckooGACHD4zFt6caMg7VpmcskaCDEftqnat1eJwJlm
rzOv3iax0q/Ztu9ySzxgOtlkuv1erxieZC5B6NTvXUF07uifE9+971v/WZP0wv3p3e3rc550b34H
KYX+1lfn2Q9iFnugI5RiySMcyHNGBkCeNk/dOD0M8BVGeNsbDyIFc0eQtrnrf0t9LraL2WybRKIG
oXBel8kPl/Geo+ouzcZvpd7wfUg/RfOML8xC3UNQKEx6/n837o3YXkjwqE1qY+17mvSHYom8jT7G
XwMEniTdDDWeT2NxKIMdS+WwOS9ln2Wb1Shf1IOiRdW5N2zUTeWuXgprU+tYuowJT3SG8qah5blS
4nrwukKQcVbQNNbWcJPXukMBPzgA54cKQAIXRD4653edIiI10s/r7wT4/hP19DkrYIaCd//qYQ5p
Tk3qGRO/SOM9Ql/xtMCDihIrZhyWnWdCcUJ9zrlGG/CPKd8GpynDCLuS04uHftqNs6sf3IqnZG6Y
uHnrsJC5YLw6pEMAzB6P5LBAcVmRGGgzaY55PaaMfefx4FAIS/e7AejhICq6f570tSOoiXgDte9Q
9rpx0kV7nzQY+/jwOsN7Vpa51MCEeAcTp+E29yoDMhKForm00Q6hzwbn/3pwR6zzSUHmD7R+2O93
ecSLEvM2BUQ4b9uykjvHbPLAoaVb97Uepl1+1zl5ChlvPWh+dhnnzArJpzrprYdMhnZDUY4XiFwP
tZOEUI7f62LY5g2KlCT5cvLmUWvxOEC9SJg6birXfHH5irqSUR9lS5LmNMOEgAtPOqS1qoTXwSf8
jLYWH4KQaXc5iVjVs90YEDc13sad+SDQppf0z9ocJbtTXIqynG/0Sr9FZ/EtrVs2blJykBUUeO9a
1AekX27cJP6KYuvDpsR2Zhx8xYjxRPWkG8LSBvuzwNNGozDPSdhIfpGK+2plXxaOr50zOphsDe9k
6HSKsviL8DMakQLxTGXPF9uzB+T9EIOo5qCVMZ7s/HE7JfmdqPpTPWQ1U1lKy56Dv0Xrry3Tg2yd
gObmozIxWvoUhw0v757vIyjG9QTs7GUxki/Cmr3B5H1ZUKcBOmG+Z+M2dk2CN+UimBqUH15Ov3Mt
XeSQxHjGLx4F8ElExoOztHTbSg5zkk66FMwKkhbJ2crgcS+j0zzxNSt3IS+AWmy6G+mkTZgN5bFR
joTKsfCxdMzDBXjYu6TJtC3Lrh90zN+KQvxsSE/cAQbeF17bYbDkiTFcpMiADsNINmTNQyjPbdZ2
b3V+RmvaBu467Ri7IEnqIg4y9Mmc5SfKzaNfuu9zktabREt/JFzMxjmIYdFpLrMc487f0DDnaVXj
6oUc2A1Nh2qTrDxVCKgx58ZsGhZRrHTPWbqN9Gm1ol+tsB/alqbb3MBFOQPCsYNkwSqpMf5mUvug
FUR/Ap5gfTI4GvMEzgWRT1rfsYCmJFkunIj0QssDzgCMRZyUR37gK3XH/hk3isfDYrIq0mpL+/hi
F1YRgMj5F7y86675u/eSmgNkh40OVgfH/rcAL2fO2rjoM+g4pD9N+He9YdqJ6W1o7vP2p7cWQU9K
U09E8CKsbe7jfGGo4lvpzs0PfdP+aPL5YpXmXYm7qXKKdw4wqD5wYmbzif+ZiOTGqN2S/nlo6ED0
B0bVW9viPif6ZaYmaZv6xtQpIOwpyLN6b8WvntkxrV3OmV7ctyn5xZl1M3JgixBCsRfvAIbdxJk8
cGxs9CWgLbPjwBLa0t4ib3xsFPbKI+rkpBNR2Z867oSL/Bz3DqDRFiR5tRaPxKTv6W3tPcDqE/VC
5c2kZRihvWg/B0ZLv5Wi/0SHayqm/t++aMLtTGpLBwOfUun+pjTO7J4BmhFTvozi3DG+znPrOLfr
nt7Iphm9jYY6osTWb90wIbtJknLfCzusYja2ub0rBzscS+dgEcjT0EXojP5f2HDdv+qEgVCDzYUO
CcbdEOCI/3yFxRj5XVzWXdhkTrF3ozVou2U6tBp6R3p0p6IZ0l3poJ0t7PG908U2H2Y1BM7ZoiCj
9gNWvKz8buuMhhsW1urTlUMfRuVab41m3dlxxxjV/kZLCJdUUsBeFCPaNLao1bDINR4fSKIomXYX
vHtWdqm7/LaJKKeqkVed9v6P2oCFNqbwF+igBbPvHLs8etYbOXGJIw16SorBQrdIF/XD6l7hu71r
eG6DVCDtYwo7AUYkjmXSRxKXreWNQFmErD3bZSRupynROEmmeKTaGp+cHM46v7gooh3DYBkUpUkC
s9my+9vyDmNbFlY82NvckP/ivfxbfAE3w4TISgIkBw6TKvrPN8MsltEQpdGFCOUfypIlSFrVV07L
k3yAjWkyoCL75ltDRPaaRxu+0pdkIS06R566ydf5Z4F1cpmJABgLFibzbMn6479/pG2OS39/pIVu
kntPNs/frKO9BNEv7AKbT/3TdGCwYsgeIfubcrkspfVsWMMhTTqO4O4hLdZLX1b7Vc92GiUPBWvT
jLg/qid6zBK2bRclW3wlYZaximZTgLiT7OmwmZ13rbWPqWlsdGqbBCIbYkXoHs91ZAHJ+aVn1W1q
688xRa2AZMqJRb+Uuv7TjrQ7yzM///uP/TcA83XJxJ7ru6RKCJy4f741xjw0eYqlLeQctMnqkcny
c47Uc9KjwEUQ4VoL9imsNkz1GokilE6SN6LI8dlaPZ+UvIQJZbu1SBK/Xtr/37P+f+W8/t/YEIAD
9dvNUzitP/GuDh//99/69PduwPUH/oO+Y/yDbQ+CDsZneLF/Al3ZWLNtcrYMjuNgvu3/bAeY+j90
D/OJB4fqamr5rR3g/YOYKpoL/KVI6sjd/J9Ys6/P0e87hgBlLgwLYoXuQAd2/rJj6Ey3Ik1P3C12
SrQgixlfRG0SvZWHqamLw1UdqS/xzl0RbzLzQiocIRS6L3PntUa/R1LRuMd+w/IwJSv6EYlITOCQ
yNJqtxbDBbW02HnjePGWdd027A4B0xwr9CLrD0NMlk7W8bc78E82QjK7uEd/WjcES4WOX8Lw+WyW
Zag+yG9bYQtuXtfKVTDyAumJrKl0puw0IxTeNDH172g9GjpCghVX+Jwt/n3PhRsqxGiqnDez5iTb
6Q0YzTYmFd1H6one1dnQY14PDbol6kxjD5OYOQOjgO3sNr/S1IvOrS1oZ6iVH5ubcY5tDu9SmJQ9
tfuQ2/1PokpJcLfLB5fWolitIxYW2i1AYOBxo+gSo9zpZiYDO49faCzvogG6Y+LZnA++945zSWqi
0kdpXaSHgYKQKavoPlJO4MVsUCHVv9IRc21u7c3I2JJ0v/GK79Gkn7LEPXKEuau7py6FKRt3jwAx
4aVnP4xauzB7fBSzzxF5uDPb4sEjIX0UDaIV9y4rtItTqcaC4x47p3wdDfnoG8MGVdvO0xiM1rV5
nOanrPGepcN/q6Ynnzq5NJKzfRZ2eqDlfEq75pGNBErJQ6TiJ0qj/2xcGcwa7DRbioeCDMdg6H5K
eLlt5L/rvXwl3j4w1nymqVD/YBicIXosIaRRK3sTpzA19okNmZJ9GAFxirgqs2KEnubmA/Fg59qJ
blkRvzrZY3UoHguRY21P3mG4F5m4LSuinomVdxvjHBnuIRvdb9BbS5hq9o2RazecEgi+X+hf9Qlz
I2fqjd2lYSQcazR8eirSfMwf2oR8yTiOPuxUnPx+IdXHSX64znxKG2+7tBg9PYd7VM7znYumJ9Bc
9FpFzHkxNaI34f3IhX+s4MjH2nwDuMfMyNpBV/kZdc4tWsFbpoTPdmwTsK0/9UvxXgnz3M3QrhND
pdi3zn6p0k2Ui3XHxrdDnkQe865NOxk6dj0TKhPB9BVLgEaaWAbrhuFo0EQW7QYdYZW96j/9uvvM
mgFRRLxspddmEGCM40wVvFscBiZ1rfZGXKM1mUcwAEhXa3L3AddJCsp1oGNvWjf4QJZt74+MdKz+
vnJ1YrSNxQBPU975WqxvEZuXyI5BKNsR4x3R9MdGVyPwjECeCpmm1s/iEMvipSg0je8IlXHbOuDk
epwNWAc4Kdf2zaR34jQmTD9Ga/mFZhDslqHgDCq7TdNw3XuL+hOcOTYloz2gz/3Jzaru4HfOk5w1
d+Ouuby1bW5GakGDQsdgkmHArRSHqaL/VdnDQWb1hxfV435KhpzohZbArGR9HPt+3qTF/H1marof
NI5gNloYvkZ5dvOy48NjxfBXZ5si/QqvH9AbmhRGJsbbkqYRqAIcSQmd/g6/cRotz+NU3XSJwZy0
NF6nRYYWaZcIqFH85Jm/z4v4AKes3JMR+77amD+yBXKgGXlZUA2Ej9oJgDSKXD8UU3Pnz24LvMD9
jnmw2iO82utkDNxo3q88WqOTRAJ1XWusljs72U8kEzEyNNc6pDHDEYes2jiRl8ylpVcjsBaMm7eo
CjRmrp63l07EoNutcxoqGsqVyPc3ca8M3JnMQyUrIB8vRg0JGwpZ+8hBfOyqZqP2tYOo7bcsarKd
2a7ksBe/loG9hrwwnpWmyo66Qyh7N8TdzlED8mS2sy0z5WQ3gn4OQJrMO6kkOJ4pd+1Umjsvhuzc
gwOtx+ROiqIL6667ayLfO4Mm2ZTZ8hAbZYKJicExEPVTS9V1GmJ5X5rj7TBxF0qbs1Es23jn+Wkd
MNYCZRxJNrm93jfWnb0k30qAVYRMVK/QuaOdRp2VGc5833lAN9D3keuaHfKGAX6CIhH+MvspT2Ad
h05C74VTpbXLytbmeEb/zFaDx/lB0LA90OX+dJu6D1O0Egj9BsJfpRlYWb31bL3dtW4EA3dq78ED
hBXXt4tXl+5VLIMBclPaGxAW6AQ3jFM1NVfVbbWoxGdfTVxRSI3WJ45yWoLMYxsTOeAyQDBQs9qy
zC7pQGuxUHPc4Zemprqtmu8KBr0JA19PTX5zRsA5o2DZ98WFIHfQJrOw9xOOE1Pz7kt3QOfZaiyC
SImGOR5e9eGHnKzoGy8gjVFby7ajLjnWr4v2bTQiBuSNA15BjazV7NpUU+xVDbdzNdnuxuP1HxxG
3o2affsMwYWahqM32tdqPg4+AAWBGpmr2XmtpugR4/RGzdUTNWFHWP+gM3L31ey9ZQgP9ikN+7UC
Zx5zAaRLPJmM7IWa3af0LsvrOP+5ug73Dcb8mpr3N2ryryEBqJUWgGCpnYY4APq6wejUYiiBbiBC
QFAjJChyLQo7pS0wKzTI2f0EJWsrU3kYG2flcKEJ1LjZ9zwBGIzsoUewMKktjJYfDkqlZoiUrqFd
2nPcRjjSlOZhRvwAWLB5sOgVa8L78JBH2DnsY5tjU2Ap7YRQKgpd6Smstlfm2neKUQ5AV82FAGAI
ZwcZRo0MRikzZiQaM8HPZ9HU61FPJJ+BHZ8AjNDzov4QmWkOEaDS9toFxXS3NfLueUiQk7up+WlO
43LEQ11fdilD3nMOBG6xiZsXCEoGJSxRChNYET9AHrxaE3NVH337oNQoutKlMOUIc6VUmZCsuEq7
EiFisZWaBRGRG65K4UIyCbYkRC+zUr9IgYwX9QpqT5QxFRIZ3FEnW2lmcqWeaZDRaGq5GK3hYhTx
R5pmzyOCmxzhjYUApxTmPXG6VriQPW4qjU6LWCcRsuKY2985hY2ziUSQtiJMcnGLR7qwszyYyH4E
8p95qm8Kwq8ZJH9OzfLSIRPykAt5SjcUVc3FkCWixtFDUpRPR3MUNO38U4boqFLqIyl8kLGrgLHS
vVUKm+eI9rgozdKAeGlOtcOSTjeeUjWRoYJZ0X0ZcImmEeaCfm1uJ6WEGjw8ImWbPApEUr2ott9N
c3ldpDcdIXi8+AiqlsZ50P4fd+e15DiSZdsvQhngcKhXEtRkaJGRL7BIEQ6t9dffBfbtmayomkrr
eZyXtuzKjCAIOFycs/faqt2JanobFDQUojB86rbOiBXSRu41U+8ckGgVcX/QkBGtOq18cBFx2dNT
tGi6NMRdSvO+pd5Mq8gAtxkiAMPPRT0URZiTavho1a2mpwDso32+aMdk2dy4WYbQK8m+Vou+LE+s
c1fI70lKIECU+7MkQiAcI+JjEKcZoXgd4B6ZaX1XRv39hIitRMyWImrTFnVbPrf4iNIPTQZvvcow
zLTazx5BnDajJ1sUchFSuRrJnGE+Z+MzjfCtJRF9awEW4xCJnW1ux0VxVyO9Y342T2p8ipDkmYs2
jx1A4+fI9aoI3V6yKPhqpHzZoukLFnXfjMwvX/R+IfWQRf8nFyWgtWgCk2jvIBFskArqQf1ONukZ
ojkzJmJCuMXbCnEh7b8XHbGhhugwQnzYLipEGzliSGyuu8gTF53iiGDRQ7hYLgpGY9EyKjommFA2
laswbFWO5hvih13SKwnRT25aw3rL65yRirNBmq27E1Jkq8qKEJ4vWsp6UVUGi77SWpSWJcYIKtWy
RwBA1WaarWGdeRJtJiJN3KbPwaLaREQDQJANULEoOtEB4yoq+wPKvXFXz+Y9cKNjBWh7UYOayEJd
5KGGVWfrDsFoh3A0AhCMjLRa9KTxoixNt2TxfCmQmzJrUg5fFKjuokUlpoX9waJP5fq2XbFphZWs
+7GnMo6UNULS2i/a1kAjUwAbOgQ8xkv2VgL3LwqImPhj3rNFHwtynOYTVc3+qp1FRGstatoCWa2O
vBb45IdAbpu4MYVeXJDtxBEpzjYGBKt1OzgTPjB27Wba0U6ss6emx4bAokOBqeZADLGfHKVDrKsv
2AOfobJPpOaNX9kMHdphL5PQF0ho4hq3qZ7EZH4mxApqTf7oZjDhnWbatmV4o1OPXnmsCNTQUnM9
qYluRVPsg6h9Vf2bbbkz2HIVraqFtVeyLnTuRPq5rNMV6eccSubbuvV4i6pp1RjNt7garDVNZvCx
FttnM72nbvbizBfh1G/8ksciS19GZgel6dAH7CXX08NqZrKFcKonkq14Rwv9R+f1R6fKl2PDuPKM
Gm+calZmuNgmYOhQhCCdNjPXRUSB3hvOk2N9lBjaOBngYaxzlx11/z7EwFmTSZJuqHmSrQY5C8WZ
tThemdhV26Y6NSrxq9l7rE2FfaSs6Ou74cruK7EZJSTfwngFWZZtO77HiuapCwlqkcq3dJzoZn5X
BK+cyV+at5FV/zSCMb2oMSf5QMNfG4KIpVxNs4XGZRD1J7XQ4VpYvSNn8xhM4UYlLXB/6PqhFqDI
Y6wDOpzmfVN7T+aCi0lBONCQnrdlCrK2piGFDIc3EVJSXrgJjg8Bkz7RHuaIlklD+RjyY1lsMPcw
0JMR/hgm2c3sZuuyz6a1SOkwx2rGeWXoK1FUyLYXtyLxzZeqHMvDEohAfoDlj4aD23DIaXRB8ajS
Lx2GpHW5XGIRRYchDNN16c2vk3K/2XGBYDiIHxtVlTt9xN4Ha2A19cq5MZdXp6mbYBsT1RrSYaIR
ZnMkkBV+dC8X27R18VqVAqqE9mFDFoK6ksyXfB5BUxooOrilcmU9mE5n7pqGnqADLQE0CWldDZag
1MAp6TmjXz1PI4tdpR5NZeIfpal7E9KyDbUh3QmMWgdR0GWiH3/MxawdNPstoDl7DkX10CvLD1XN
j1b20j4bLyZ2nkgT4YUTAK/FWrFFYApVFENimR4m0k6I4MmrdYVmY2fl6UNe1sk55MSapZ174rRc
+TQa2gOkYnKIfzBDJeeO6F/qA8gAfRVZ77o7v9v4SYIoy06mTRG3HS6ppHErreAcTg3s8qnbkPvM
Xt/Nd4OZWUfyb3BSVHQpIbOW/lWoVs/OPinc3s8AIPhAfNMThZVBSDhSmYda3na/CE+zjzi5Dd/t
ZjJptWQ6QF2o1mNORpChX/DuqH0RjO7TRG58P/A2JUhIduXkltsooC3rmf2xw9m5QXhLm0D29XkY
2kcOmen9lOirNqgPZB68oiUiaYWHYNcoIrJ83Fk1p05znqL1yIJJGBa7y5l3KeTMRlNz6VFkAjFk
S0YQCRjBMa7KW0tpOaBR+BEi5XVi7nz30pHxbNq5P1kgZ2Ijp0XjSKBK0f76GRaWEL+GaZICfTzQ
R0EX0wbz2ZBPQUmWqkvwwybs5T5spHOIHKYwE+2Bue2SIrzlzGEjgkhRl1A7m4lbv8xdcoPrOPDF
NBNCTLvitsidi+UGzp6b7Z1Qr88JEqVuwNOfxaTO4WHTd43dfa9ZY/1RD+a9UJPYRKV5KXK93arO
+GhTeCuuGc+IA8jHi5/BLzzJ3oweBkxZpXkTtxYaKO4MaAFz1etE7EiFcZowixVRN8YJCYPaDBos
sbgTwX1qkmwn2rt+OQK2ZVQdksBlNBq1vp+TRKzLpF0xY4x7gEAj1uWSjMHZu3c0d68HWnKHm4lG
0oSfdyRwL+qi6Utv6HvbFpMfD1iulwP7cxwWgP6qhzwLtOfcxh0UpdO9kI37FDvhvh8g2RpZdJa1
RL0YBCdEQHfBVD4gu8TomDCqwpC3XA/lmU4hsSgmpVv2uvnZ7fNzBEd4V0/8iYb7Hqzv6EN7uMmC
Tq6EkW6wcZgQOpnuMo2RYxZEFKZlcHRZDxTt0CazM8pImbdD+PytQwl3jgLDLxNp+h0FGdgY9S15
ftV+rtGhVlEvzpbZ+NIhnF7IuINaJtZOWHFxfXZWiI6ZlDl8xMP0VLBZ8FNNvLB8Az1xSZjtMDtu
YqN50wRNvkEbLnFhQEyMlNwQg4OCwXGzW7Nh94Jwhe1cljxMUQRbLH4vK6xj0Vy9GjnroCgR6zgN
szMnuachoBjVGi77XA36pdnNa4VTnAZreZRt+7XJ3PQuzMEKFO7WHHuJoxZtgSA+uxFYfgJNarA0
OeJrszas7X4Uu2wKmnVDo3ILc+CtwHI9z1H+TGPvEnX2cLK8s0VLHjHOdJP3LSp5InNW0VBaq1Y3
1VqjWEVN274NqvnNwmO+ZX74GIwyIEexr304sLg8WyBAVtv+HET37GLvXmm1eYnBoeyvo3lWzrol
MmIwnUtjjcQ8FQzo0cmnnYWSIZ9wMc2afp8vwbomczKbOzZIUfZFET54SMf8xexrC8pndwF5oM4l
K0aJIZq648llDqOAQWW8GotHQ7TtQ2GjKEpm2D6jUEddq27BW4Wndpy/WpqT3CRN5uNz5cb0Y7Ct
pB0+RtAfSNEC4x+WgO2ku9XAE05J5xy1CtaRJec984ifVA5CjcCI17GZZbt56lkOFCC86xpruNpx
7KlrejgrwZ0IVARTBadjYKKr2o7gDG9kQZrqjxalGcXQjq0nZdBzWfbBsXuTbZIc0V7Cl0gClr70
7AyBeayEYR7bKF9bXWI/5iAGOxunSS4PCVNwaCTRfYzY7iiS4FhlFdr4Iu52s6hpwFGy2fWJ69xp
ef9zMupnWTDSsRM1W5g16tb9HnS6JJqwbogOCL5oaV2x4FfIV7BYr/UpocATF6CbvOPct4RlQKna
2pnV7nmN74w6LmngO75KbHUMh/YYTRw7r+ZTI3V54VFqpbF707KTvGHHJY4FsSS3hReRuFPVZ2Nm
czHD7thw08BjcjoI6MGe9BaLYd/LXdosmv4+1jHOZzeso9XJEEX4kPGdyLojcVONJ81mM2hrQYBc
cfbQu1AMCd11X5buCUcr87vto6LGWBKF4gjsYZU6gXkzTRxu2C3cIwa8ncGekTXLT+ems0d49yaD
tLnV7URtR73M17bTeQzi4EWjluk7cVfhJcdqS0EGnZu3EFgLF4ui0zoXM+1xmtl1uZ+GuToFWftl
CmtmzzY72tQFNDUf3UzdoXkw/XbKi0sso5sofErcsT7pxzk+k4+p7dQE9THzJu2YWcOmrPvw2Nr1
sUg16/FK8KijaN7O2NTTIVfnorNDShRV+VYbZMj1IQkWcsBJ0CvtaxBaFEGtH4yAEXbhOW7mekd8
ROBPWrHPi0D5XkgvpEXYGUwFGrYgmsi99WmdlKi5Q3OfpWSzaKl1Xlig+RwOQDfk5Nve6O3+9bFD
neNERGBTycWkMYXfZWS7j+Jgsh09U3Gdzi5ZqFE4QDMMtO7UDvNad/J79oH22cKRvR3sgvL78NSA
iCXkKswPuia8HfcO5//MEXjESHJj2+E2kqFza3Soc6xW5uxIW7x3ufxAl1tt3ToDTDvm7b6M9Jsa
8X/pGvWu4/RlmYk/YmQKbD8yOB166S6y6etwwEF9SCeHhkPgExTirIQynQ2smu/ubMZ4IDJ64FcH
rhHCDbPi8Nh7aJST8USSLT63uv8IRYQSeUSEHEfVuyYk5SVCzWNOOoQYJ2TqDFO9n1nQvGWxH6nb
7pGIPJupPe+jhLTgmIGM7PWFtmtJQd18otNAo51awWYkvMGfRW9vvZhWHtmFHKkS62Q5WvkWWEa9
ndrXogT60ejRBYXhYeCUenTwbEPHtZCJul+TUpFi3BbaqSQaLVUNnHx3cLZYFJa6tOOsgQp0h1Ez
Hon4rHdFGUWYsVS0yaek34+8DlNFlc+c4RQFqBmoM3Tw9PpR7SLqS0vHIacqYH3IJumOo1YfNbLP
fOhOat3D5l67teJYBDplx5QXbtmZHbOcSgjnDgCE6bepyxVRxyX1aYCCUZCbX9ixpPeGp8jSBlFA
fgLKWiNJz0HuHUcMJ8g+OdwVNo54YrHfrGJBpYJl1qvJPeuc9jOD9bHTHOxZUb4D/kYZCGWdpG6H
5Vvok7trPeNF81oq+eGHXvbfhUAkx6l52mdCEPyhAibT3BWXnO/3z31i87NFhS6xhxCe6AbHsHVU
5n/uEovCVpVZ2nITTJW3Mzh6yAmhkZ2e0jGbEBQhPUyijtUzpnk3dJ297ev26MYa36B1UOth1Ikx
iHtaOoEbGe95U7ygmfelnSHj0buvEJsJitXFMXb1x2u4Suy2hZ+642sXBKBvIJNP1H4dXtOTx1hI
FfWLVMSIxbT8Mcj241QFJy80jv/85e1FQ/Jr798GiCnoc1gmSCDLEugPfm2RNy5lfIcRAFct4Eww
OTuwkyQ3hDCL82QfcsQxUDxiH5RcS/jRBTdVafV3LIHIk1KifbV9GlbOOY7JoArJrffone8q3Xxv
afIRl8ULkZOZXKEsAoUIwpIk0C22LN9VrXkX1DWu2IGDL51tEfzMiyg8lq6yj2X2Y6Zm8T1Owztx
i1ncvCGCp94o5aHfAyjoWwbBdE1gzidnYgc1gLXb2Bny57gu8osCCdHzf2+irHtz2E6SoqV/6+qk
vVSZpe0mkc3IeYALdHN8Fyhd3tjtB7MnuxKZQNnJ43ncGlFQnE1E0nYyaWcLypg1/yZMFwPHXx4C
r57pYEGX4m8EGKE3e1EfcYf1Sn5rvOIZzRZ7bZNdLgGs7LfShSVTHEgrTMsquBUBMsY4VN/kohat
3eyjN/vEJ7268Nndw5FwU99yi+SgT8dk2Q422Jkw4sLoHQBdQFy074FbRU/e2NMCIabPL0t8Tcpw
sFoNhIGZLrh5QnP9SS/Hc1IRiVvajJLBggBXJN8J8pQIG9p3mjqPXaOHiLKGowZszVeDO/hkBn/X
6JNvNMOYtib7X32sAh5Iqh1xSG66gTciLNHyJrQT7CJ3H5SyvmaTGNZ9hkQb+EW4soI53qWmeMvg
4+xqm7ZZaRmQ10yX8BMiSAJ66rS3TWiSPbbLkQBgTT6xITiyu9nkgWdT9EBWSL9HrQkgCPkTLkFZ
aMbJDazvhu1OPh2w+SzC6puKbXkgkfJrw/g9aRbY/BCW6UHAeUCyOxc7ATEUeCcnj9g3UAE8KwCP
prXQYmIsiHaHUY+KB0XlQpQbLU6mdVIM07GN+2OSG91bJA+hwavsJiVfyJzv20iEJB7lN3XYHQhS
tbdj17CR1Wd3U2XjsFFxhO28sYrDdcR2oVqPXfvajsnd9RjjhsY74IB0c50Z/iOJ1yX6XuNs+Gg/
h2f8ScL1f8X0ZSyT3//s+jq+Z++f4jeuP/FvkZf9Byo9jIQmqi32J7zj/w4zhEwMmdKzbAI4MBT9
mrDm/sGUu6w/vPk6kwBX8N/8YbQZZMC4uuXprkDc9J+kGX62fPE7dMv0bCLm8aM5ziKx/EUK5dRz
E9UN/bikzziTW3j1b2RcvFWYwVZX0cBhytuHniSvQCKjsHXYa1UmH5x4uBE9kMepZMfzyw38G4nW
XyY+rgoRsMcShA1Nt+QnhaMGq88eXThRw9gz6e5jtEcZWqPU0U/XECyp3m3Sp2I7unjp/dikS6jw
O8ShFzEOLwFiT47LHZ0P9SFU8i4DzknU2Nr1SBGG2Kt2leM6asPfSJg9e5HF/rpuLlcuLZR3i2iO
fLxPmrlk4osVuRlv8ffOG+lWX1M7OYxpU+4zF2lYVwxHajjfEx3ZRJ1hZU2t8iaubRpMN4AFzqY3
XkLO0wlRxX1jnoRT3iad92UwzDsUGOs4x/DQOucpSk7OYG4FCSiUuM5dCf0lI8M4m0j6ceJo2mSc
06UMXkICGfyh0AvqNdW6mdXT7NCdL4dtOyiEKKgMN4PZPXgFqmgsVVbMjdKNEboAeneqGPdpcAy6
lKggdy0HsqY5YoZl+Ci6d51TyRQB27NtGJBYVmLO/siCcn016t8oP/u6nO2VctUXHbYkJYIOQBWA
Ohqr9FZeklYeDCIrCdE+GLHfqqOQzirncxdFlFn1a41jI/1t0qJCl1q+qMB0ymby1Tw9W2k5rTA6
Gdvrv5Bj+lFVL1OBYQWrfIcBu7nkbv4UNG260fArTaFGU28Z2wjFvnJ0PWDWh4irxzeoZG6XlDNZ
Rl8sfbgKbQgqeCkcGm/eXJKjJ49K7x6AlCT0ykiVL59iEtRD+0dpUOjFfd11Fp4X+67FUb3SZ/aq
siLRrZuRC0z4fDJH/WhE/t5JTkPxrVHb+6btTxFfA661Rh++hotWw7ZxF/QvscWcNWNEf1k9P4cZ
hZh4YGmNkYzbNsTTyHs15vBMj/xrmLjw603Sm2zgsxFfIFfRISgIoh/y98GU05rywKIc7P1Sc9p1
HXNljq2jLMjGEzXD53z0cqJ2tb2x4HYs57vjUcS9/i5udoIVxMKMgX1GOUO5HfTpDQ0r0ESD1ZPk
s33bZj89NdwK27tzaKuU7Mw3hKz2F8d7MVPgjgloHWqKeG9U9JM/QNRKf8LuoFtZ80wGMSKbS0CD
uknGl17g1YExnnWAQbWN9N1wGQduAQTdjQgwkzh9QvWQ6QERHR1H4n75pjS/Evbum8i+N9SMwsML
2Qhi1cDHeCiEQMRA8NtKC/Fw91jptnUwPsF2pLsalIQZ88u6wKQHN9DAW9BNgAcLf0zVQwi3D4YI
niR2oyuZMgpdwlcdKgrrvqdb0eXA8GB2jpp8kXX7UhpUfVLOpXAxYVfXaLOsSqyLkqFYTjL1w5G/
VMVdCRxpNyqHPB6N6m3fYn83c9K8C4Qvo71gnwqKTeVt2zf7goBE6g0tDLxckRO5oQM6kD29DdqM
2lbc3IJLR2xVd+TCVZztJNWQK696tOt7L3fwkeYBxqp4PcfsZYByJXRuvZtBh8Pn5fyYPUwvg5m8
0p6/6UvO36QQMe9/c2agp71a/oWWvCfz9JL1WJQIFKxIHqQvNqbiLnSjS2vFCCHhBzsTnW7cpqDQ
L7XeLgeh5dGalzptOoSU+fviE/MUEWUjpHdenFNtFOs617KNqxkv80AfFWAOJrnxJU5uFToin1p7
u85M+xJXBsVJAaaSE/ECSUm9FTHq28DS+q1m3S6piyr0fijsmFPGK1VFHWBAsOQrBgiYsjiBYxwu
SAFYeBEKTryqWAMyi3+bWERNxx6wEy6IaEJMpV4KkX1hEzRh8jED0w3hr63oFIPO9IKXSCKzp5BC
qAwLTu2QktZ6+LMmatAsRUv+4jUgzVpmW8JOmDN4fkh67Ij2cmQML2G+NxsebQKdDv4R/g8MxKuE
vPKiEqwKii9eWc1TPxt3miItLh6sn0ZdvqdgE+hiE0sR1/oF6eBdKXmaBr9+oewAjOMBjhGBJpLR
zOPMNoFxIh8IvaUmthVKb1pejGhtLL9TWIEp8EFVrV13FV931MnmXFIFr4TDOo6eknRCJGl2SLza
Wyrp9lr1wwb/WrvOKesTgAUYs6Dkfr3tZZBeOGuHWF6GByPrH8yBLCkyAgtizgu6Ow3v9DVZ0xQ4
aq2svcxpdTeTeLqs88XYPCwBmEILNmpU35ZUQTe1MTnqL1jBvueRXBcD1xlDzNii0PEaTW76AGNK
2b7OqgV1m+ScOeaXq75S9uLYUvjqYoZs6w3zKrQxGNLZZaUaCAjt+pvipyq9y+hxRynj5se4Oenk
AXEqmJ/Bi9B7y8zzEMhdAC0Lvw4v0pLomqfVdwu4iDKTd2OkRWF12Tt7vXZdJOOLUal3qYttbNqH
OgNzF/IEa+p8KdmJ40xEdCumJ93kK4wRnJKkVgChG3cVJ9yWUpVIDyJc1myyOHqjNO5dRGGUgAbH
uUMETRan7SKcQgMbI/7ltMTjnzoUXorC43V4zCYxjhlOGLWwI+fcQ39zEPkthG6Lq24Kv0ACkZPE
PttD6edOoXZeCJzWgRmXKvYVCpFd2ugXDi9LMiFdRZfkPzTVdKegqi+zZUTvZdXxC9uSQXgdEGbB
Olpq7bmN640O22wFF6RlUsPnLHing5KTn9aj0tVHDcaxtFwYlx32Wj53ySnqaWDxYXut4pGkOi/J
FWcYW71Yzbr2cP1gvWLIxuLdKIrsOoadlNjaxrzJouDr0A6+qGyDmLWBdymaCPmiEisUvJoCoAq7
FOi0WFgrybHY7ILbtjEQYXsEcbLtvT6DMa6e02k6AB66pjEG6zz92ZRlhEv5p8O//1cypuMF56HV
iUWC9VK52R0uhZ0N2SkKiY9d/lDMaJcLZJG0Y81zki8Po6VDBGCx69jC9QbV7LjsXjLw7CSd0vaK
tdKvGvNH5mhq3cSlvenHxbKP1uFKzpMlTT2JRknGk3OcRnUzjnGz7wkwVmb9RpAnZu2aEnKWDwWS
/MbamIrCkugO8LapcUWgQGKh7XAzIX4bjHTdpeF+nEFh45w3AD4DSBbdjWbIwreX5NWaeTBmc5OW
zrpgo8yTTR8VgZIoyfh+kzffh14VclAdUPZggu17IrFkoYgXNa0Hvbc+gM1+zbW23df9zPwiH+As
ih3g0PMU47MX5oMX53QjWof2FyJAdi4IcfXEob+wi5YcqeuYd4be2A6JItuAp6joHS1rj6ihQtJ5
pKHb1OUWhwFAoKZZ9ESIZt9pmUG6RfMGzGfYuV080b5nBJnpK5rPpeClo+fowM5ki6xdH50f8jva
459MGszPI6uEWJCYHCd4WnDWC5/NbJG4ECFHGJC1SzeOA0igeCuvL+NAbPcwVackbz/MzqBRJYJD
IWumRwgArfAOXjp8mC4ih+W8sCTkOhKHv5a4T9Qc1teQ52VQy5ZFSzed720xEIPCsyDXiQzndpuN
abGpzJp5dHRfizCgr1ZAKrUfxmWajRz+RjL5rpMKh0qfnvKGctfQM2tbrnkX9/MXXt27cFjEbew9
WD9cmAKMVKPlSphWCaFF+3bdo3qR8crO9fkarqvNzKB4W9F8qpNJOpU3u/ejhVbD5OWPKAKhOQFT
iq6mpNVYfa3zGE8hr3JAQCx6JNKPI741vdred8C5pVNOQD1GmDEqH13PIMbCVTCctORimWTbVRZ3
JmJqn4Q3bjzVQyYZXsWygqadUSIYfBnHaiJd4a6JPLRI9eiTLfEvutKsAs5PiKpFmk8AL2gSxDkD
2y2mdmO73bqc03wTUA+nu+kPHJFWZcUTx7JMSUzMGxtyRtCGr1dWk64NuHydBCsUa6AXU7Z19YQU
E+vVDcQ6kfS042651Ab3vhf3Xx3AS6u6ZNLGFI/oP6VPa0XuqQMxs0bY9Ir6+roRdkn4Xbv994E2
LplsHBbMJZy8vYQm2tHIUx80EihGe+WdlyAoGkBs+GWsnkJFrmw/nsecxdiWkrfJY7RKDUnKQHMM
/YkP+uOisviLanVj66Xag61yP9Gjd9VzojFlsbU6CtoT/8dmpmBXMz32GDqslIPZEuosWeACqz2y
FtLRKJn93QTVvtSTnQLepWmLXUIHhj4gugoSBoLmsLlpUjqyYp1KcuOGkY1A8wVhpTY0KKuX/5nR
jCAtfZIVy8j1v/SdYWw125l9Z/yCJpBljPCe9UhsQYaUPGCGlF3BydAktkdMcQhBTF8POjStWvzs
8Z6vKtNbTO/8l9E0Vm0GJDZlP6xThFzZnjFuUNVF+8JJ6Cx1s7unhLjK8HvdtpAU0PBB8JdsGHEO
t/Si/RTvj083Z5uk6EeMDsWaoD+2bsaltkegB2iy/OilNQj+ZNtFueNPdmps61aSoGK75zClctkl
d+OAZNXB8IdoaX5Snto2kVPtLMmaqLL+yYoGxkxKNdtogL7SA3YYkwYGJ/r2Li6TqMcJoLkQXNxy
/OIZYKkmOB+bWEwmR37WlYYgTrjwJwIPBvbH4je4LONzsXqpfIA2wifoSd0yQBH9qZKUQlovPZHE
24yGnm6Ur1Mw+DU10KMXM3YKpb02iBM2oSIhfqoB9xNNnGGHQcEOoHbJiy96BsR/Xq78bSHy/5Qj
1cL4/z9XKy/vNbqEqOp+/smVuvzQ/y9Y2vofhAIbwM+k4XlL5sp/VSxt4w8B4tr0XPJ/8Zk6/NW/
E9PkH65LKdFDUSwQmZgMj39XLOUfJhFPNGexKlukcfxnFcu/cgzsBaFFYdATJh/4yZjuWW2qUfLJ
fYE09SvGblJGRboolL8WU8hMozOOpt9UJJfL/1Ndz6MFSD3SseQS5I4v/s+jOynjzNA0N6ez/tpN
z454MDjyyiTCFfE1ZP/dwbSHqZQ/l8x0dr0utB+XOEOLSShQtQlYW0QI5F7+bLJng1N29OhB8A1A
SKwqZz81T53rACN6rgAUEVjjhm+2Ef3mHV1cw3/9FoZhUGumIq0bizH2l2pvbeoTszARIDlxT3n5
ZfLgnrhMqvo5mbhKQ992jbpzwXCVg7ux5hd0I8hymUs4J9ENqkixKL03BxOI7RZ4XcAIYlMUEjdQ
dgyTfIs6uLK/ifjdotFiJuOhciA3mAAZStDvAMMgG6ys9H0Ke+yCD8k3WOhwy18LQmJlJjdmN2x+
GeAcdCZV5L/Gu39uZV4fnWs7S63ctCjF//lLR01qqaxCrthxJo8Q7RQelE1cjJnzMbAjzQJnrSlr
+8+fKj5XgvlY7rDuLk5tnUL/pxGDtCMKos7M0RPhkqP8YFER8/YyKA4eQaVgH7dad8wyZ4/nZ5tX
6uBVBuSzRb+tsXovfv0fQ/eUd9Fenh0kDRk8UvtGOABLm3cLipZHEfWfr/rvxjlXzdsN8JDWg/Wp
H1AP/TTzvXIA0VvVKCwFhR+kh5Ekh9H+aFhu2sbvnfC+GREIZCs7kDgkX83iC72zVa2/93mAPPwx
6u8iua+7iaP4c6tg0W6QRS1wznWxeKc0zgx25jf1k2M+Rcz9WlmfzDr4zYj/G4wFVyvATC5UO/r4
n1alvg3H0UGfDJBJAI1FjFG1wJqlP5BplxfWygvFDjISeg/7APXrDOak0X6M+avB6brlSGsh3SzH
dTEO+3++18bfzGR/urZPA3Mo7KHTm5mBKZ7mkGAX/KMzmzAEvwCe2TzUlzZxfR2A1G8++a+klT/d
FWe5sl/mgYbLCuls5/gzM99A8FTPETVcRMorydGl5t6Y2UB90VyTze7/5tOXMfRrj+T6Zvz3M7ly
YH75dALT6rRt+PSkjDZe49FPuhP5o16btJzf0ZgRGovNMAo2VE03aJ1+dwF/92oCXJCGi3AC+tCn
r2966CPVBP0ChL8fJPauLwY/CuqbsA8P5XwGaXvHwfbRs4pLHmRnLTzOtYauj2jFINwRxbwt3fD7
/+K20GsRTM6uYVvXofzLbam0PMETiQgms8gNDodD3YYHUSL4cKyLXVfb0ihOAvsHuClABNW9jO3f
UV/+bmD8cg3i052hhNfUwNRYXBFqljJcCe4KaYCvjcr3/dTdwsfBFVqduuQJ/eJv3gjxuRt5HRmm
AfdiwVe43qf1ieZCmOklbwQi/NWA3x/xK1xh9uYVxipvI4vMT8CeQfj2yyDzTU34AaXd1vlK6ByJ
DYDxbw2mraXc7pDHbUZfOPlgmcLhBtUP36BALf2bB/c3ewNjCZJ16eQ6KJA+3bS+I4pPI1UMsQ8d
rNjbVlCkLhrq1ByAYgxgLsuQ2TuIllx8Q81XsidX7I6PGhP9b65luUOf3y3TdISFBpiMr88Iz673
qJVPbe5HQMqg/Prd8AyXyKn1FY2h9YihJf6i5bBjltCJ22AMfzfj/iuz9tM1sEMib5d1RLhsBv88
uwSVMymv5xRZjh58IpQYZOlkNN8Qc2vgMu3QQCmVrQvZoodm6w+/KZrVVo3muZraHWC3i+ekb9Fg
bIP6MRrlASW7z4etBVrs4p4CpN8p4nLYPNneT/i7GxtiBqDcrQmGYfkrK653EM1QchIFMRvnPO4J
Ycx8d5K+x7RvQCF054cRn4GVqENpgKyssn0H/QnFNWk/oKR0B215n+wNN933TrTKB4sdmnvIO2Nd
u+ZRzuEdfOpD4UjaQ2K7fNaiwa5RvFWKaJYiOI9dtkdKvE9MfUvP0zdlsKlFQEw63PlG304GJRs9
2zcZrif3Eff9ZgkqdwKDzAA6cZz4shQIkSFh/be7vsGwzJ5LclT3qofI5vjYa5vWESeU2xQtEqSj
P3uwBfzE0TCyfUw9QBoHw1UwJnGeWaa/3KswPBvtq578KO10nw3/j70zWXIbybLor7T1HmmAY170
hiQ4D8EISkHFBiZKCszzjK/v45Gd1illVaXVutuszLJSqQiSIOD+/L17z42vGJeWBr9ema1dwAhK
pV2RYFoSRF75A7WheBtbHStItNBmvhfxpqk1AC6SZZSjFSy0IV4KLj6xQR5zqWUTvE7jqQ7fZPMw
SxB1TtnWFp+6oF4Cx1358Vulkati4NxSFQ8dK414F1Wdthxa4gonsWx0wlVDtu0Eef9IEp6aHYIZ
UmU4gETvd5YZk9FlrCQSdpqyL/5wIgRDKTPCxW06MK/TsEOPdE4KY9UO+dJlKfBpZ1llRTdRrOFs
eYLRzOBny1q+F5aQzqoYHII6c/gCEGdmtHFGkDUcv6M+W/YkZla8XJ59T+C/gQb5LBkSoShOtDOZ
wjU3TdicaFEoo0A9lYV59FUmwFpDrsi8HFWinahE5pTz+8S1s+4jbNhutnAi10v9m0l6u+2F4V3r
Ij70s4/Q06DT4OsV/T20+YJiErmWqQWE1Pb7rNOwskQIq2nMokZ1nLNW56iFub21g93b2yKmK0V4
YyZD1bmxIdJVBX2iJ8u6OaLyghIaC0kEkCvhnVDMES6bABztV0ip8XscsMus6DDTt/5Yc22U3MX0
lAMUHMqGC3erCFcduVVqamzZyNLsbOeIcIuFosRppHQzPAAwldZzPdxNSI6VK+Hp7sJkWpbUnBlS
Hy35QIwW6VcuzUkxeG1eejpVYhvGnglWpQWsFmMcrIDW9Pq8sPN7NZHoBXKhW4QT2XiNu6xN4Snh
V5oudIXQScAysJ1PjUMYJer1FHPBXJBi2n+t9ZQJ5rhgFCs8o3aWLcPgGmNbjiOyTmm5MhaPhmVh
U4ZD9EqmJzP15DcZcLP46b7kKZShsTpG4IrvRzQ5Y8SByVUOCbLwVLTAqnvMypErb6/czvCSUF/7
Q7DWZp0Dk4E0IFhUCvy47zVTiJkfSAWZes73kqamPn+nXJ64qr4DSF9/434gU+pTi1eUzjr6eyK/
RLDQMZiOqP27kJDp4KK2dL641v6m7RNPxKTJtWw5ZbHq/G9AIFYp9WWo6RuTXcnFS9/zxlDH7TOG
RWDS6BIXmxERm9kU64oEK7ePvdghHai3V5HF9Rv3AwINf+Cj6iPx2tpKxYusT+9qgoMcDIrPgL1n
RVNaSXxKtiY4frXZE3q5CWbhUdp5Dq10AE3cYCoesm4Vsn402B5bhukpod646OhEM/Rgyh6W/cEh
KYYu7NKE3lI3vZcQYsx4iA75KSwAF7kq3V7gB9G57ySo89YEgCvr58j4bPovtqiJDCxwMWAycMAY
jKBlfZ3E3M5LIZqSbvJpxvA/6A/XXAW1uwbLwozYPhbxpmaMXEdP46ysJWWYaPIlE2k5IFwMYbHp
eGqcujhF9uDl48DvKncluqMAdfOkMTkRQAfznUGrDvJJ5aA9bEg+4IJauPcMAq2HqTsIQ92agFWM
OSLTLyMig8WqSjctVu84Vbcp3uBSJfAI8JTKJwlhOPncIx2E1/FT4L+iQt0OJZ/eqyCENpiBrfnT
FEAR0DP8yDT/Ue50MXNR6DOVuDFf6SOZXUg+p5F4eVR6DVlJleujpjHXRYPmv1OXbnLVy4ANCStf
sAF0ssoV7TVrKuz73YbU8i0MiK0o0hWU0E0UOCSbib3w/S2yfTlLjnuxLsWxYimiJY9Ksl0MsfpS
kovRcBPjeH9RQgs601PZWys99fFZsken2iFU/V2kH8zaJvoFlX4idZc+1jZ9X9fGCX3yIsFTKleu
ubJ3zaSu5TZM82mf9jqOzNcmJc6ODU3uykyDD1pO6igXnWjrA6z1fV5oh542S+6bqw6+X60lW4AY
+8GuN4rGm8ro7aj6PpvrjR61G4CP5Pmw2wjeOJWFRkUg/yyAEi13DJV3LtfIwtFXxHeRwEoQEfZt
ytSGs+XHj3fBTlX1Y8NLxUJby40ox1pjdeqaaCE0rIzMbaihrBJpqi4hPXH6hhElqyWKqK6qV3q4
woVaVa8ZXI9B7lLl/NI7ytYw2Z6EspXVzdAH60o5to5+ylPtWL21JQCJTMNSzwqv15uxrb22IgxS
h7nRqmsH3005iJXVswU6iue4Jxo0a4lSRziwjk33krbupevtS9cqCJeYw0dvKq40WWgFyPWHVaha
OyG0YwYfruiAHJRcdCO5TjGn64E0gyS8WoN+kP8eaToDFeyxhntDFoDlcGdW6TaezH0IgKIT6iEI
FQpH/WTX7Mx1uUccEneKZ04+EQfjW0LmmaYY5ywIdxgzL+P4PSiNa5XbHgGrTsN9EuoHPYbc1beb
j7YP70kWSZqDk5eRhp9Or6jLd2JUeCpfFAY6M4VHUnw26Mpbikn+QnbVXHJ6TUJztWbjEDVvcd+G
szjgl/aKwTz3mC4Lp7gFZnqcWmQtvnODFbClqlyLytjLWwIEHZGftWdP/nYknyPmcZ0MtD6mjXSc
b8RVj/isXoJae6WJES40RpcLQA6UhYQl0Z2oqE9V379VRYLjtXqmYwGTudNP3HgR2dnLwkeaxAZs
0eEKgBq1Dde8ehUxawHWVDzXP0gcc7W4g9Uwb8jkCnc6hl1kaygZMEdt6J+d2iFWwE4MmBdMYkmD
u2+BUKDHdXDA7li9dsoDXnxtzMU+Uv13vaQGVdRXDh27iHE02nGM5P6FTL8fHPMOnaV+I4DpKIJx
HdNGTOrx3ETjm2Y1z00yvqRUZoSLFAx7jLtSJKgZL/GsetGkfsuV+W0I62cDRD2BCqQaI4aUnbJs
OBbl9NLmmCh06nK2DBn9KF2WuFmayTjSCfym+3m/siznc0sQKbvdsbT1pSrGt4kXx8/Yv1Wq9uJz
LcHzkUL/DjnmCanf2YAE5sxvIlZfU80691H5rFbVpyDlwSt1fFZib8ePGD0dJrkXXeXsYos9pzvy
5hi/NOCCDEalepZcQz//rGKLqe3urtfzi1UjLRry5MukfjHKAVch+dUEu7JApcapMDlu8HyGAzll
/UvLY8h1hY7AOlRz+qjVtWUm1znhdtUUNndOUtxQrcCKmNl7NdDWVR29pRRc7i3m20GXfDSLaFdy
m7r+RM5TzeYfzK+oeQ6TQ88X3Lmv64dMUU9OxJxIhUGgDBsM6NTy7UJ+uALNfWb6F7fH+tVbu54n
tpO1n5asDU7aJjcLUCVgDirAa1SboTcw+B6zkVEXaWpvoto3MGxtrScs6xV6L+e9tVa9GePI/CxY
hXp98ON0s+3S7Iob78tYq5BnNthitxpiw9ynMpuWhtKumvARBaFntO9I0JbDSFZwHYFXwhKx5BKx
1TAZDRGkmtF1KJOtXEL8KUoXTd6wZfP4MxyEuIYRl2YwlzZ7m0cL4oK6Boe/ka9kEZUuOBvKRSqc
vxVdu05QQ2nqaiiDdXvvbDY7Xd8jnPJ0nKBy6c6ynoiAVRpifs1MRn2cEWJz1yf01ThWyBOU3IRk
wwItNcc8Dmn8U7CyJCUFHrzZzNXWch+tFXGas27TASSX22FMMHfRNRvGaCu3qjdiNk6J5t9ahaJw
8L1ew5WV1BsTdpLoS49O6tpUvEiHV6G6l7FwdzY1fqNwymJ7dvWrrtrnQphnHQyNRdHqGPG2aptN
YuX4Ltq12bBeldnWsdV1bitb0EtnvRGrPUiO/dAxUp8pjU0c5vT8HZ1BJW9Fq5KtMp+H4l0eXOUO
GrSckbN2U+TasedM5dR80aY32PwrP1xzOjVY9eQRfy44dXLMIxgK5pm6LkvlJqL6uR5JvizIVfZv
7owdcWKqU2TtVnGercrcz4Q8EhqyycEmLUhi3gkb/K/rM6oPyoibzD9a+dZhJh2Wn+RbMrmh7JqN
mR3E0JIvcAago9H1pdoahbacdf7JMb4rWfHtFlcwX3VBQlHIBsQpeba5SsY6qKJ1hWGZrwH8EoIt
vlrZkFB5+EubiOSaE2T6+wnT5G6SR/oCs2os17ra36Ic//g7AeF6LmhB4dSbQdg7y9ZPCgZ4dXCX
uVF7svYIWhrVdAjkcCZgI0GcwyC1gY0N9xK8+IQuhgd1M2XIlpl+T2IPJugCS+ZYCrZuTFgds9c2
/0R/ZUe+5KGuAOL5VDmmfqpMWmY2j64rSPSzdsODO4wSyQsEwUSWfspKShlAwWDdVrrQD3YCUBRG
Vip7OvwiCwUh22FHMiiPux0rT1OSXmNzepN3kdZnfHnmDnfZSr4jG/Ee6JkNIH4Bv7J9LyWcEI/u
YOzgg6zCJpKnSX/WVy6BU0lyact5IS9hxPFOPk1gY5fEpnNQR1mDVTGkcaRI3WJG84Cmj9xOMMMu
5ROYmTwNFbH3VK0283T5YMsHXIO3X/s0hXjyglDfT21GB0h8/I6PSpa+BzjKZeqfyzk7GqEKEoqe
TRFuckHIY2/uJm16k3/G4+EpGCVtUHK6/RRDym9Ck1Oc6bkZ+eo174xXku9QXocGSoHqY7eWHRda
SLPvei2fxrDKz7nJvSXbqsqqohBsp2Dz0Rj8t2w7/8fm4LQd/8UcvEB4/qOuv7Y/z8H5oT/m4OI3
GtGaiqoBZv7vHpz/ce5Y4jdhaIg2CYk1oI2Y9LH/mINbvzkEMtlMzlhJNVKb/ncObv1m2fRkXVO3
dQbkmvXvOXd+bfU68L+BryNbIYvIBkz5c5u1AdRDqzwZV8QbXBguQyrHUY3OXQmJ/WEphzAFItCl
glCJxvlM2gv9dPz7IYbnlCCbC6O6AjWKmCYSVEKvnF5JQ9vWQ3PJigEbEKfytDwMVQMRlJ0VH4cp
HjPJHb3d7Iq4OPW5vlLS6twz01VSZ2ezbmEw8CIHGRicuJgOwPQ9xbHcgLfUmvF1asw9luz13Gbb
yPrSAnuqnQa4OtQaODW+3x1ATu+bmQB7ePvbLgJlaWwTs1qoo3kS2fAUBsJDbbJwKF6c4DmPg5fS
Dt5L+xQq2DPFFNwRw8U0ZmL+lqIchNkfpgDCft+SMoeHJDhMtAQKFxeHsbfK+VzBRAD3PyETHBvO
F2LeN1Wxm8VWHepDaJysvFmhKJKiJ/gV4U7DeZPCP47JUhZI5LXC0wnS7PvikMzf5QmotHq0XR27
Sk+cLv0uNTuGzXAeG/tTkimvEaefnBprzGF0udaLOyq3QbifMLmgjJlRCtiXiMsJ63OrJPop6Ydv
ddxeW9kJpxdmD+7RsJFoD54V8Cmq+BqlyRsZWQDeLEhs4q5zxOi0FCWxWNlJe1FG97lW4mvVKmsn
q7+KPLtOxXjOnWhvNUhxWW6Z8G6sPnoeiUNclFn0RYFEpVXNZztUkGJVgJmnI43Gl/9fnsof//Wf
FIh5W0/PP4KoyP+80giVx/WfL09P3Y+6Lf7jOfpW/OWn/lifTMQ4mlxGxMdqIhehP9Yn+zfXMFiW
GAThFfwAy/+xPuEsxNVtUL5ZGOssqe5pqGLD//pPzUbCA7kWODpBdJaOt+3fcRZqxi+jKOAE+H8s
Dre4glEM/WKFy6M+6NO4wcZR2agruXMYJU+Fss8da11X1U6jnIAKANMVXBpO2iacLpppQZg0vKYJ
1iQfwi8vt+jEdw0h6ovAiH9YnX+suudsmg7Cp3ZgO6dntBBls/Mde9333X4qrJWmjh69WOZC/TIw
Om7hcmPU6iod1l1THkOVdTBgTGN7aOmeDHgJ2IE2xUBnFTrlDHM0NXMAz+gUq3pP/bkNnGYdpOle
YH62reLJEsnRGjhgaOPBn3qQkPligDA6tR1pt87Z7vDY5QWmPffJGPynJBou7XyyWkcOhY5DGN+U
IH3qHWuXJxQT6CI5ta+1gYQSk1ZhTBZtSpTZzCpnbLpu3LhXqzPPBLYfRLxWWxLoWZGT/KkGLZgo
uBbSd3xq26EvXsh0g3Nhr/WpQ8GfHkGlYaiGhumaR2K6KNyHtasMF+N5CMdzBz8rH/RtHvSgk+CL
ReXv5Qd+3+BH8Q80OLqcgf55Jshs1BFSQ8VmamgMS3/erIbSwDGvRZk3RTuyAmhSp4vZpP3fweHU
SdYpg5WptouGv+KCAgxxMzbls1Ab8I8kWunJWtWwKvHXwftuAZ0yr/sunKsPXmCcmmVU8wMOy78x
4zKwV3k1QfNt/ma+Kt/mzx+DvEUDZQ8DVuJR2MJ/Ek7MA/5BDJaB14Mc4SxpsvmmSHLytzGwjgNK
jZmI3b8ZMP86FXdQXf/5RaWc4U/CgM4dZ9ID0gB6RvncGfcRBVAlGztO5t7+tMr8g+/pL5oU+Vq8
GJICuRaQQPHza7WgW/KwjQL6kvDFUdKv/GGHrHPVIbGrTLK6UiWGvXm3hPL4168t/lLQmNIhLZ3N
LD9SXvjza1thqRYznFziH5Q9tXeYqvsEBqgKV0aOh9P0MJco0wJ6dxG9eI7fJiE8SPg/1Y3mdW58
qbFyFEp1y8SjqLpjGF0jpT5mzvj0r9/rX9SuXCfJByEfx9Fk9fXLzN8qes0lxgK+VwLRkqkCbu5N
HIvrbDq3cMQAlNYvLEoxI4eD3bh3bXK+Ve2hhStJwN7fXLp//HYcNgPXQmUJEObnSxeRFYGQCGRI
pXBeMexmUVSEjUHCLKb6zrCqg4m09lP74gfIltPsvSk5+AXZ0cRexQH99/38nz7v0q3NS/7yqLhA
Bh2NDYD/LAvhP9+1eo4JcjZ8GMUt3131uTSrc5rRe8Ny8toKCeB+Z3J7K0w01WDXZuiqy8QyCfLT
G0wKOA3AJt0LPeaA+DqXpyJOPhsyuC5KOd1y2g4ybJzwEG4yAxLhCIe0fmk2xFkNRvpjICdCnnRb
LX2EsXnTAvvqAAFxSvNR6J4WZ8cqMq+u5q7d4OEo1rnGh9ID5m3oeOTlsu3nK6HfPW/xI5wREIQJ
pQ7h+EkwkDTD/NxZ1rG200euhO9ZXO5crfqSluFECiNYk7LG06ODQNO+m3J3EAq48qa+m3NxnHz9
OusJ6W4zSlA+K/nzpBZaH5/lIxW0wGrTDcbVsINPnUXOW3oMyG9fNJO/6rrmUOfmOcQDB9RikXTp
uTOSd/nWByKNaCya10YLDiMuAZfln0m61dHpysT3hpTLctSuMmBYy9nnQr6eonrMIzEahX22G3ND
UtijLwpyJSucSGbqfxlmccKIRphcA0Iv9E3GSsbVqZJNpVl4sycal71j75y6enWccTmpHTzJNF/O
iXmzYvfahuFDmdq7H9qzx5VYxDHCUUMyKaOGuwI46nHCjKjrgJkaHqgJrCLmGuOkJcH3QmPH1JL3
qOLgIuyNUTEAgo55G2Z7R2rltcvMgyirSzJh85CnnKRluCbmbdu3b6Spo6wIjnZLuCjWKacDgklf
FfgIGfHepASMMui0RcAdvQLB69CTikdnA8xICZnuK2GvwkPbfK50KoTZtL6oPh08O1F33Qg26uO9
OmL0ehIB2hYfw9QyjlZV9ZjZXwLDJCgy5PSQ9DrmLtoI1VBdsMsbYfBJYD1b5FX2sFL7PPbOuZiy
I3jcS5O+ZyW30SRwfSDYxq5RXBU73IEjumQx/wWqAIrWul3SvdzZ3MGCRyPRGUihvCHJA4fiIqhc
GfwQL5mRw6C2BO4Pi+4xJvuIDjn141mDr0Z4zXh07QHGlE2ilw3WOck+noph+MZh4Du/kSAXnhe7
uZduMC1KnYzgoaM6mZ7p/fMNFjCdRmAt4KDgoyBA4B35NvzklihD25DJroJfLvN/O9f30phuGaF0
EsY1QtMHFTk+w0e696Wh/B5YYTQzv1LeiCo6jFLhTDUarKmOjWBPd/dWn3xt9epLQVY55HblBwPF
QNESz25YAuVaO1HJDQH8KiN4z1yT0ZLTPWu28iSfsSpP353IPlNL7+CQPwb8FnyucEl7lZvA/k62
B4qDyQLQ3qfgrxgGk9kq3+NHUKPem8tAy98MTEq1Nv0wY/3KdnHrQ/fcOChlHGo5XF3ge2jzcyWq
WCPg2yeGEBB//OSG7Z26jzs5BaTmjl8K0iZXH38bsfUnGIp0/WLeFktcmL4LDM+K7TybOTFCU2uF
v7+12k8feq9f0NYefGyeJAiB8nE6+zin3V2uKX7Gn04VlqoW6XmTnmdDv1ZV+q7W6VHWvAKW9Qfs
o08JilDqYWdnBbmj9k5BrpMD5cGBcy3G+auexWwbOWNrSaNTbmZnbnrT3qmWfQZJ9VBcmtwQsdWZ
m1aW1H5pwb/jO9Mz+4lkgsTP9kkw0NNkqVfj5N21xlNXW8pC77XWazFfoYV4xtpMX5Gr4cRTtbV5
yLXqKRbDNwLTcRi3uuCxhdU2UEqXwdwvJ3qW8ospdPs4xudE7jSlcHliiVV07ehaFvV+nDPq4JpO
hMRpcwOrZkRzX2MzKVCQTMwpCo0vrLOqe1TwC0LUJniy4Jk3L27dnpj4LUMV+z27qs5uE6f5GZ79
VU7qR8di55ExfaBPc2xZYL1id+vAdGxckjdTV7tWETlzsXbpfeMc9VwFJUYwU5XZMW+zR2T4oDmC
d6Jbb9Ajczs+qF11l4GjC3m5YjX1dA2DI8Knqddha4tq2dU3xkQ3Wsb3NOZDB5gZWWOR22XJu0mn
Bn8jv7q2zhg6T+pX+f8q1b2VXf+tzE+xdnaJI6EYZ23qw+xbVZ271rjKazeywMpP6vTKLevMq/yi
I19wM3QtONGDE97Lbjy0pnrQYtghvbyqctlwrLMuIPT7PNh6EiAaz92zNunXj3corODhBlyiyeYH
1Ch7+EQZ01S+m6I4Gkp5VxSQ2aLnaRJHB/9iH+sQSYYKvl6rf6+yae9bsgeSswtMruHZmfnSN91n
gl1ajn1sgBNM/s5yL7VbHVJ6IGSvYn1lP8Z9fFeD8JHr2jXIZrREmoV6ybnVUSWjn4HLZ8qti1cZ
BrSF/A96ULwTDvymfopL8jsc7cU27Fs2FPe5+2qP0UFu3bLcCgbM1swe6K45O7nRxxkxUwzf5N+v
WvNM6Mq1JI0iH8rn0dIOnMzQUlkvbOl4+Jn2EP4w5MY1uVZ1wg7Jj1cF77kyuUFTd3yqYnzMNgks
3KglHurl3JzlWXWSt15iBKzyEm1RVBrUrGCRWQoLeyXJ2RSCM29EZ97frCGwtmTHEO5ADDKqwUGm
PrfBxkbL5vVgfxS0laV4Iy8T8ZhhrYxBefmgOvcBLtkg2jdG+DAV8B0DWwcSDg9z/32AW7foy/Qh
q/M4Vn4ks30QYHU7/vbH0k8++ZQR9ztbX7Sc7V2W9VnPDWWqGmFIYYJjDz2KMhzpGSKhmcMdTOrr
GBpXt2SbdGyZN76UDYHaDh+93t2LQbnGwTUli5grQBViW1yBj8RuJ+TN6ZlxnnGT5uDE6UNoVJ0f
+5FSsk4rzm2M3Fukqu+uM2xSAMhTxG5ToalURnH1y3XBFJwyNZbdyEcud92w5GtR+Eb8jJlJHLxV
G6UhupWHBCviO/q4cxtAoKnBCgw1s1Cz515PJvkx6+TbnNs/GnyThOFQ5xbMWBYk5mztMIVOoUky
d01/VkWH5ksPaW21117U7+rgI+gyGC+Wxg6F2bLqJhyJxOfInOPU9X+MGLTzwfkcUJwhIds4afxe
1hQDes6aNLmoPWxg1Cb3UQNF2FfFNU2oEGrVSj1B16Ji8lvrWF+74JEO0SNNjc0IR5Rn7itpSflC
FTzKvkmeeFNe5wD9EzP4lDLERXThTyYSR4E21bxokfYU2WxsZQBHzgdC9nHLaq3MMGVeqKewbqww
I5QjvgJDzaYY9Ec5NLhR8ZD2Bg3sir9rhOZz4DinoQauAlLyu12DjLRlMoeJWR1ZB7SiEkdKPQ01
9UGwSWvla9b43OPR0Ug4UehOhsI2N+8CFktgU8GmPjYLwlhNN9zWWX0Po/jRqp+spj6LUaehozId
Spm2gYRDnFwgG8roRhs+XkzdN68m7gXPhFm4iCoEq8WMNtKQBY5bkxvP7e5Ohc0pteXSugF0Oo3u
quusrcA/iFHoizgisEPhiY00gqYshXFjMRubuVRRftAeaVnVPgJnSX97SuJ6Dy23ZOjFLYcGlSwJ
eBAVhAcdD9AKemW9jFsZdqNfi4kYj0puhyCw4D5YlFyjXywVM/DaPuZeYYC80kTzkXuiM8QjlyXN
VOJB82cFyMIeqdKMts56MWvzKzZBHNta1qw0PyUuh6Fo05cufFZ/n1owph21b8hMJcSiGSvAGxVJ
eKI1kmVdhfgkgFVv4J8GBKQuYyx92HPNL+qoTTtsRsQTwms60tg6pYP7mBqXFLDB/+o27HakcDDp
bLKnHkQS8VFnQfr0x3+ZKRk0iQ8oEsNLGz7qxx/TDw2XghgFVDx51V5ihp3cmDxzUZ9+otK8JZZ2
1RHmLdLcjJYs+pGcMffG1fJdBo8daxd0oT1EyHrV2V2DsNr4OgLIXAQWnTzGhGQ4gjgN5B7b+9cp
t7w84MAgQIqsiOIYHKjr7V1Yzg+zQJ+QhR2JwtaI5C19yONbRfG4sEp25GpOVCTGVIU6B9qWibGw
/UvZ1/eP0xvtoCs38pk/WH1gBPzR/8IB5dSoLE7k0r8PJjAklrJpJhAcOliS5Ef5EpmD1KONH1J/
kNRUIm1wNOb23lD3972z97Xm3pi8DbkbyDum0qPXVt3aZvyQpa0ixCZNi70jD5rNcJGHC9mumLKA
uRCr+cy9OctloMvD97FJ3nuFTyF3wCFQCjKYIDgNgQ+LFreBkscPe0w+M4jw0hGFX7gtr1kRrpqq
+m6FzkYPr1GRfYsUhawnxPBxSVBFuWnp0PbEuzjIicIJzlEvGGD739TWuSF6RflB/LY7G4uGJlyu
siQOb10pnjQr9GK8i7Yfb4u22qoRwtVa3+W48sF00pyb2XSaEdg59xZRwIQ4NL27jHuVhVamrjNI
DlyX6hpOxKKLOOYgb7i2is1+jnBcQUheDa+IZZFxqGRWdPCW1fQTPWEWx0kyI1aVzCucRjkb5pv2
s5cMDHSX9187zdqa2pqI61c21h25dy/o+OEzVLcx9Pc6NBmW32WWNLxFMChgwL+HPR23ujKXYqBQ
NSb2Z9IZurL8lpfc+kx1iEFSbk7PViJoli58Hk1UE0+1Hz7SnmcgCWCP1PY+IMRLGzh+dWx4MPtQ
0rBPJnUkIXog0P1xa1fdS9mp2497UPV5rVyr75OVPKDoowYmdCZtqDFE6V8hUu5q90c0BZ//prP2
69iAvhreYl23VIzkBtL0X/pGGZOJfMT+VsIbVTsVZqit3GQDoAr7nd+2FOTGJiiWdlRvhwiWxRwh
AotHzjgKtI5//Xb+0vC1VKEJgesZ/+Bf+YgFJFKriRxlBexP8foUhjQTmZ0dfgnM+DUu2RXlU/Cv
X5SBzK/NM14WtyIDZKFxFfRf+nkC3ygMuRTDp1zRC3/SFwxSorMIKYQ/+nvpxPZqdtDQoLRMvIV2
ZABJh4QaEivxTraCpkraW9nFe6iOAF62ky8tNDzC5tDe5fmni/vXit+iyebbx4lw4Nwmj4cy+1Cz
HpOePBIETLKhVI/uLbPre587uynqV0nY3GU6eCIp9JmdoXZ3d1XJycglZSqMWAn06g6P/CoPxqMj
Vw3O/YHMSJenYV0Wj7Lk7+QaUvj9vefgYdUcyHHAJbN7kR0EDClnWVDLz6gw9JipYWRfrAOsZeTf
G5oRHGl5UjMEsE3f33PqIdsfWcdQl4/VfUIfbBfmJg/8W5EXd7qd95nTIsGf1yz1yNJ+iKi6twQe
9PxORCQbXD23gVmIMe8tUd4bWm34xsi/5WAmf7yZ2YsR+sB+olS25dxiBB+LWPr944TDokecArT+
RG5DHwEW5GViDvPqmNI98ClDEB4guGsDTAvGdQpYSBQVXZfNwCN1L64msk2pq7tAZadUWioGl0yi
ZZSwoZDCEmOfBfxotcfeDa5+XuxFy1cYxfVnLDqHpCfmkv7io2ZwMvXslIHyQx5ASXK+y05RUJR3
jH6LitDeoaCFlac4F4wIVaPJB3WdHujJI3ab15D1/28eKnQUf72/mQ2qpqo6cAFQWPz8kI9T3nT0
J6nl7P4SF9oKiVwb7qMeiEVoets4UC+EZlxcp9pjtNkXuFc6unkZ+5hG8w5Wv/WoI1ShKAgFdpXc
oWgoNLbXylPodBicn2Mj3JiN+jw0yubjG8sa+zUZkmd5f4suODpA6tqMDAJ8HVN1zLtqjQfWAsxo
we3Cejs3yN7TGEe2g5B7xhzDHvbm8FxS8GmUGfKoKUUAKD3h1KvflGg6V1P9orrxriPQqI2TJbCm
HRvH4GJLqCkZ/GVdqIduCladyfNZjWieFfqACJJy0S3Z2NaxSKl6Cjos1lFN/LUQ/bJLOhJFBgDv
vB/0YHoaPbqgolbBRDBAvbY4fJshXGflEDYcUWQ7rnDotGLYOMTZPZEYIepTqsgCXevY7O3ReZJP
QqKZOzDUOz2nocqATkuIUYnoP+uRjyqEIUFskF5J/yqMHr1mvlTpRBpRDkQx7lgu/GEtWWlNm1xq
9j3ijsghMrANtaQSsKHO+0A3XwITtx8J36bBZkUgI0+Z8cNVS2hbmCbq6dQriyCuzvqYLjWCVGgM
QUdIKZlG40i26zGJFfy3+qlTxO+48/9XR/1T+YHGRvfP5Qcv7X8cu2/R15+0B/JH/tAeqL85NgZP
x0KB5HDcZmT5h/ZA+02Se4HBMP5XJXPhf7VRxm9MggwppTIFA0Y5MvpDe6D/ZrMUaBBuLNPVUDT9
e9qDX5YXyCAQRwTvgb3Twpz78/IyiNayhxiT8DyYKzVhSh7fi/4ZITk+YHpAZOTUGkeiWf2ble3X
Ue2vL/zL+NTHKsj4VL6wezGoD1qwiMonRPTLP30d/2BOawnx14/ouijA+IQINvjfzx8xHs2IAwCv
1Ek2h+k8K4IVTw8+lwjUWzFvFF3afZWXssyfrC58diwCJLRp0ac57YH8WGrtTlGUcjGoE76m9N2H
voVemRMldWFpLXqbzkjpPlcTdomeLqHhwV1fkvi5QduxtmpYaUl3MWkc5Up6FGO8b5A7BvW86gfl
c9WH95wkRn2MUBS99SYi52gJ52LjiOC1zGdUr/GX2kZ7VJI7hHZ3YC0Jmv7cCXzCsThx5jr2WEpd
6bv1m0NhK58TtzuMQjkmqN4FgLHYNbZq8t/snVeS41i2ZadSE0AZtPgFqLU76fIHRrqA1hoz6nH0
xHrBs7Iz0jMr4pU9s7Y26/6JiEwXJIGLK87Ze22aQ6RLl4Q4lw1gk86617tqN1Dp9a16GwLubbL4
brJbDDE4M0ihhcJRNSmag1aN5Cy4uxCsVF2Adu28c2WRdl1as9JDB5riwIVABQD39jE3SImJC2Eh
mavQ5Bw4hQhXqERN6z5CXD7JWF1JXenkpeWZcfeMhirWsSaKswYXR8eOwJ8s4VAXALth7PRWPgmc
4VyIIaIJEBp9luTcRyJjXhrOkKPIiUZv56S/qUkybykaxAm+gZ4u6b6W4CaPk45OmGe6TFx9vIpk
76UTo9US0+hcbbtF32HJM84Dx7EQGRppREerwKabZbvJxaSyLHWjuWtNpPxutMTGUKD2FUh2SXGD
ja6+DQvdrqNrJUefkeK/COm2jvJ1pSIgg9WCaXbnGVQsA38Z+sIutZRNqgm7wNMg22tQx5YWJRSD
c0OF9oyurzNdqQzzY9agQ85HOnFTtQcmqebQzNwOUDATQ3MasISRmJ1cFQMJMcq+6sFzQ+7mtgsa
NeulH+rI/HtqS9288/wl0d09BdUU1n5Lih6jre+bbRzrG7ElvjDpD2LWLdTQWMWkto0ErtdYT7o4
mered/zNkbxe59VwwMADdW4tQFqrLHwEuUHCGlYINITJcJh+UnU1Zxq3dFW2mRJPVNCZluEWS93d
aPBkDe08xuTkY4FvxGhHERkXxziT6uo4DbmwKK+dBf45QUmOtUnmRFjU6qaPMeD058ZFMQjtTtH9
O80aZ1B5qGsTTNslqxbKgR/SgulAhrjqyqwv9dg/GxIZN0Pw0irsrMXySGrm6/StNaapyewwpFxS
i2Av0XEr/wLNFTMoD58ALJFtjmbghpSCe6IaVl2kbWRM2W2grZLROFN02xkV0bfdsByRbkfJQc+l
kzjHWbudnjyNQL/JAOUBHrRMSiOaM8kygWfuIhpIQdY7PTlSOuImZSRIlvdBvXNVTx9ezpcK1a1J
YJp2C3naMOEhCQNvD+ry7eveElq3CMdmIeckzvriTIw9nGzw+XpvE1fqqghJkvWiu1KIV4LUEkmh
zKhU00n1lr2urabPNJDXIATVsRbrNRCLOZJPPFoiAGAih91qrXTVOkLxaoTpriv7ZYqzJDMfOjlY
mMXJxC4MTcJvj7UyzOKM6RVzv8t1I8F2E3jdi5Gccw/XnQq6FUkE04PmBN2dQKJR74YvicyTXbrG
Q1UJT3Wmof5uiX6iJ8z0mdfZtTLSYyAb+7RU9qplvJMhvCly7z5PJr1ovVaT7OQJ7hMLK8ZfBlPw
lahxMD0C3bdeO6EJwp3SxMtCRg2vizOveNFCpo6SPKwo3iIvx2iOaaHn79K7iJF1rzHlKx1n2MTK
YaBOyF8fNpLsf/riTsDCMZbtrdTRaqUuLdJE3RSRP6+Y1cWUNK7q4DOFTFu0Kuh4Jhn+OYprtzgG
MDRjzJbaRKz19FXhWjvRrY7Ug+ddWzstZhIY1LtIarZ+PeDQCfEsxcoikkjDwibU9Dj7hJ3PzDxO
IouGq2Niu5b4NG1hneuwghef7OKYEeg3WykYD2IQsVvubrVBliDuxaJQF1yM82jg/OnEXQEZU1h5
nYWw1SVmWQB6ACQhS7l0LuQBphdD3lu1Sr8xJne6Owgk4k2jMjiy873zYHjGQrRCd3houvRkpB+G
AtHJx0QKdrA0OlvHtZnI+bm1EBSPXIc8vBtk4U6wzHOl+bvRjO/lMqSTl52aUNtr9XCjoJaUyzav
boIwHKLOfMggSNjlh2Q1Zz1l6HJPmvi1KNV94R1MVV6OfoUvkwaGlR+lQdvjYqKCmdpT9c2zlm2c
r802xmdLfVirb54VvoqRgJMvpceQ96xmOBOjqj/E9DdZxLckKKzcflwOhseAGWcB3iLrZFXZNcCZ
ZgQQCvtqR5jlouRODyKWltZ80Ax/LgckVNXjtnQ/9FF/ZwfwbmnB2u+LpZQm7CSkl1SbpU25Hku8
EPEVxvjMyIblpMYuFEIEK2U17U0KtDpZadx3BkSuALkCwebKBXk0UWnlDDfcrACQ2XjeUhXUVZP5
Gw6ES4uaNWGwsyEayTsbl/HYcnThxEw4bjcGrz7m57IqAOHn1yakdJtPXZfIzF/Y0oAWW6hHL0Q9
yAaqTRCuEyEevU33gSPZUSa+pb26sGfo6LNZZkP9Hx05/t/KUZGnmI9/f+agwZoG79f3f1zT939c
stvV+7P0efrpP44fKocExVB0cBG/+S/+OH5YCmA7pDUAeUiwYt/8u/RZ+qeCZo/tsiwr7J0nBfbv
xw/xnyLAGhwVpLQo0Iek/+T48V35ZskG72sKntVNcTrQ/HlrLnkIfsQAYKhu4nYsJwI/uHCYz49x
krwSD4JRgFWLmbz6xfFDmnb9P4ruppee0Ek0GSQdjfe3ukqpBxWyO8Vy8P+WvnAODCq+Uq+t1L44
Cy1RbhObPY6Gx1jNWtvraE+SvUSjghgDDvHtOklQYifNL/SSxnc1uA57j/YignPVxBgDWe7PF4U+
pBEXhNMRfoqDIRSGO6/IvIWlDfHKQrsnTZXcjINZlFMMLAXjWWvk6widRPIB8Foqq1oeZASQRFBA
4qqY6Qp9kIjqX63j5AuNwakLz7VXMIHJTZSzhomhWvgYnGcl6kFlHSbefYlIplbjhd+z1qc5E41V
x8fA9/C2NOsqe6s1QqPjUT8ZprfP4rikXQeNVgkOjeXJVFgoyGdFx1ohjKR9lsBJLPItysOEO1Zk
glKK8CZZSLBLuiyFeZiqpH0vPkJ3vXOjPCeZxFo2c0sCByOK0a01iJgYVfVBnrx4pHDvinE4kmvL
PovjBgrpyYyevo0y7rYuJaUs19lGB+9RwsJddlQiDW8zKmxRfAEEriK6jy5WSTU1+zWHwlVW0Vno
scWZNbSnpCNhQKNJMNWedCl+VSrpLQdUkLRUJqdyrh+qKD2otbmEB05NAsP1E8eSEBVlW8PLqlmS
a4LdjgaACiAHIopH+oI+jSdlW4fYGtUwnns6uoMQjq6n0LmYql5SAuojyTG+Vh5Ef3ri8q2Ii3dw
Yke3hPszjgpdj5wPrlNLI7MW0Z3vWQJJJo28SmoTyolEO0Rs9pE1tdShwxmwHW2EErGd69bFcAd+
a9Ygx6KREtIOgkK5qRuGlh/RQq57iBJKtaQ6SBxvDrAQ3Y5cldHBe+Sg5M8ST7ScSs6RGqB/xlec
u8tG5OwkisLDlD5P6joUcsouZIyMgI6pzmsdePAvERAIE+IdrpNWywqyc1JkLTCqgG5sNbUCM3p+
la6sMfRumqotV0Lr7eW2QuPSufuElX8ZMechUQEdxgwTzDQCNGl3wErA2F8MWn3W6myThDB0Imnu
oWup9G2uyqtOHx6rskJNQhafxt1vyvio9BA/3AxOqRsHWMMgC8eS6hRlQQCmOlCOM2tj2ekA99KI
UiwhlViRVHWe+x6vnSfhdgiqQyiPBuhnEnmKKuYsmQ+bMkFh05fkIcdnrZOXXsJV4WxWIc2IX2PU
LHX/1vfabuiG+9zjM8d6DIeL2ksaD/nMipuzlVI/1Ezaye7wkuvpOC+rUYIB7lWHYfqjls2DrsjJ
Co+ZPh22VcQX5hDCQAngLFAdTjV9YcjxWz0eQotxqeXRwHMpAO6WiAVp+SHZT16nAe0VgJdIIc5c
mqMx4tiMyTf2lA+qKFRFtczpR3XtuWO6jIMxn4c1gl0pEOy61R4qVAJ1QDcvjI1Frnjb1qpndQ6y
S5DgYyYV8CVfN569RuCXcsSmjkkDtZXhiLtNfiojLMpgxd9lEpBqBC2EDeRcUh7dqI53kv+S6KHo
KJHEUAE0gYQ9O3tqzYdE25C6/SMpp4DNhWe35HHIFd47Dg67DevtOLb7JBtELgrvmDSGM8f/pa80
azC2CDBkv3Jis4Ei6eItFk9eK9xFVnLSUjZDYoMJVoqWZkI8nVBfSk05SIZ0J440l0Tls1DSS61C
4SlaHvSiA0dDBcITYh9RCcqoiHbqCGjOoGnEtHQRNG0hd3yLOY1NP+0OxRgu5EqhXxi+Vh1zZwcZ
VE/dbVdltlTjYA9aVH9pMtdTZo4k9k6aFSzaFOmf4iN7kNAORHL2nKv945AjBKh1DTcREwNrRRyE
74FIWRueSxdmSHk11rveeEnFfEvehGlntQerQd6A/H6sJwMQcVIPdZWwyfSJva8a7X7Mva0ofJgR
CyLuHHKuxTdJMTZT89ONuMmmfq+FI9UElyktq5VjEgw71pZ5gASHFtemDQIbBEkmBU9pwiANOpZ4
T9EPQ0LEsnynmtzuLxePJsa2UaOoM3EYKpxpIvhlGNhPhtwtqIoKdiUaF8pydPU5wiNMwtmTnfPI
fzXk8DbEeKcrQCIC98RiWi3Mh6h+cA3ipqLGfzddVkKv92/5AOvMMHdfCrtybEkTyKXX2E93acRC
aZBxaBNN9eq5Gw0B69crE7bYLKrC5XHAVh36xLb2SrUKkSTh64R3VIavErYRu8mqo+XpcN7lR83T
8PKkvF+jvx9iRy8tzRFT5uOxUQ49EBQt0zYsVzX9OX1BUtOp1/QOvdiFVcW3Aw+IltkGD73Bkt7W
GWgb4BZtMVCqRdgawKEyG8ASgcvyNEJs+Frtc4xWyFzhEfmfrc/lIjj8IstkNcjqjJ4lWAPrwWwb
Tkbxmq3OJcp5tkYNBSHskpZ6FkEIA9EciJKjMnwPuXgudTDcLcJCTUOSguXgVjTp69T47IjLHkK2
CKLiU83w6m0R1au22A81WxWSP/rwqNdgObLslExlqq7rP91E47zd0ForsXaCzH2PrOzUklMbWMU1
jHMJECAzwNgiLvuSJ2st+qfwUBW1POumH4QwZYdSdvoS3UC/37DFPgfWXaoS7ynnJlOBKS4lYmfo
6vrKPDOtFyXoM9hEREPG7W4Uc3JVmj07ZU5UCqWCyix3VTMF0GQnQYp3wQh/yUjDc5bAGSAEOnSM
UoZR12xzZmjcceAIXrIYMWybcbGKalrfWUWoureOJExGtg7VriDZque/V7X/mevNPoEWohLLFinC
m2xOD7aHHr4vzVsWIveS55FO6tG0NfoSGzALMpcGwwUXFYiZdh+MjFJ9YI4z0mQJGdVn+HFFjCp+
dZv0pGgSpWD2AEV6p+YrI5WO6HLgaSO2c6tlmeUHWUjvc50VZzT8fO4NVKGDdtkPDbNHKs7jXBgW
g3XsaqXeyKgOnSbcjVV6zqRCQOsyOsPYUXSMmIPCVnVM35/+kSUO7UirFt5DbGlGA9GMFwydAEe4
LbnQm1PQemGtzNsuvvfi9AHOMpei28tF+pqM96ELSnAcKXmkYedU0c5vMGeYWaYuqiwjjNavLmY+
rkG5mOuOnKrGJKeGmWEThLCWU2Xhd8KGHehjJMsrCAcy8XIeWmutlsmsM9oVbh8CnMZ9bFnNXHKJ
FUzyastesZf5Iw8Z3E1PF1kSrGvjWRT26Sv3VXDeVEN80wbpLpZlhJxsxmLNfU/WVRw3M7PS0yWi
bmxYxIFJecVKx9w39VIEuwGBYncnpNmknNQ8jWq2TgL6761bs6MnlZwaPhld7RRja3Fne7ZKSWm8
6kpx+eHQ+Dedke9HIH3KK5ax2Bv0gHTSi78dNGS3wjbflILj8lEJOZvUAyzdusKzVmpHeYzQ+FDC
ZIqSivhk9OyPJtFRpNWbO8MAcM7R8+K7UP9+/s7kb1qSf70zzj4m4hZJ/U5ft3S9rLWswZvePpVZ
91SO3rtuDNY8TRub0sc8YstO/t2l8RGpRs1z4JIMRYf7OrSEc2eZtVC7qZnFNJ4bcj8zm2o11qzj
AbuIpglfNbVAKDJtTCqEpXDmoMJ06A4kqf9FA+pvP4wqko6NWgfMwVeA9A+mRAHohybFHF3kwFuM
k1cnF821xJw+Kxu2rzzzo6ud9QA1qJqcUqTWRelvmDpgkOhb0R2cqbMcFSyVUY+eQat2ugYLs0hk
PpCZPfcuniYhs3OrOTWisvbgA7SKl//ik0jfrKlft0UlKAWL2mRY+x422rVDILZjKDhGr9C3tsTH
EcO70+obIdbvSHEHKQjqCZ0hw1gRXn4+Kr4pIf716mggKOpSeZiarD/a5MygqguyC4kxEeq9ysEs
F5TDz19iGvE/FAW+XsJQ2LLIxlTa+J6YMDT5gFkLBvJEMIxL9dCKwqZqmVN//jpwLv76SryEinZJ
kbmc5jfLN4S5hMkwdKExcWYmvvJR0h6yoX8B6k2gG9ZvepUq/T3bkKcpXVaRlBWVSTIU2d2FRcxU
zHiIoRWiDk6XlQG2wSikR913z/FQLHmC2M6W/rsQq3e5xEDHk7T1ZbKMeAWd3a8/sOsvMJkYuu8o
VSeS1xd9xtWxEYk0Qklq1GRbuV14THWXliKreohLkY2LvhgbzjUsSM8IylD3VvgzgP7YqQGLsi+L
tWhhfSOtUMddgsUq9MGySp/CGcWwM+1upqO/LoaPUrqnpH/WXX90sEFiIUFu42Qk7FaNyeFhatAU
56GNPj3P/0wHAJGxu0vVGreOuY4+OrPd/5aZRgID1WzCcEb3Yihw3loFzJwxPEScp4Pm2UfYn1sc
b/vBWJgsEgQ0bNWmOHsux4JI2OiKskwUDNeTNkmH7ei5qaPXGfVlr0dUgvMbX8VrZeYnrTPXiUXr
tdMPucqlJaj9jEwHDSHTixYTcBf50YmW4NJUBaotEjmoVE4O2VicLfpKtm/CKWtM2lZNDa9vM3US
O3jbAi7eToHEFLWITRL2wCwYPmWL8lgRVtPoriNi1jQeuzC6TM9ATTyBrevDITAjgnLY7LoJHxLH
2tltOWP6H2GR7saCG+QmkFhBqXURqrYQgrCQIadSY9pl3qebJXO/IZnLcotnr2hI1hU+0h4JTO0N
D6qKQ0tq9rIabtsoRpiir+twfMzH4N0XIMTWQL0C8pAV7+ayjW8DJDI164JFdKmjZJ8c5K9wgVX3
KWkYaIXS7N2KMnuZC/guq51H632SxgJU3dFjNjkBgyr1kUurNVUIvzEuUYuNJESX1YY3+tKoeQu2
Bv50oAoyQAR+scHPl1NAiU+T85r4pAv8hBU0Rkr9HguItkQH0dmlblxCiR/z4SzacsKMKmqcIDm6
Ju2kkp4MN2URvDccTcz0tRHr1yApH0tx0vkgZdMAnnw58bLCOAxeeJN7vB69xPknA1Er5hQN/AMo
kodYBdkvAwv5mj7+o4r4LxFFT0EU5B/vwfWn0eP78+Ly/Rum9/EGGLAEEVdX/7tSP7vW1z/9B4m0
QT3cAeAA21E1cf07BGP6zv/qF//x8fVbENL+FAJisBr8+4r4+Xr7swJn+vbfS+DKP2VpKlnLqgko
TpxIBL+XwPkStmsdMBHVVg3+xx8lcOOfrKETjUOiRA0ingn89xI4X+IXYrQxFUlkqFv/SQlc/bYS
aCYyHorfBEmQsGDBNPvzslZ7VcYUYgGeIUix7G6jKZ9KpSVEvNoIaTyz2mctaTwnlaKNqUGPs8GR
3hnsYXEfLeNaPirMLIThor+DxBfc1PSp9LSVCci+E8t7Sy9o2+EiUcZwIyAOiwfoFiZk0TwgpVkv
SRorF5Gqz0P5WRQspGf1miLL0Yd7J/blzXL1g4gEPYdcGVEfJ5G1p6EPBLoz///A/sXAJmXn5wM7
SOt/2ERR+f/zf8QfyfCjzuzrZ38f5fI/DdMkZV1S6KPAN6Cf8fsol5GgwaowTPbSogH04MdRTrqH
YTHMFXRo30b5RL7haxg3VJ6P/2SQf9vPT2PctNg50mkC9vWXrVuD8y4efVWeicvk4K7TVbaLZv7+
hyvzd+eZL7HaD9u3317GnFpaGtFTnBL+/Cjpaaq0NSL1GVFMuX/1O9I2cZc6abLAPO+7xwZRl2R7
+OrorqDdQTEpLVsZ3QEVTJti/kuT0DuxtVm1lW9UTvoXxE+4HNTQcfdNAT3VNllZCKJyOIezJ0Pm
Vb+bJ+EhuNSJPRnvjkayLAIbiTnZ4+m5poV1nAqKGDZ249VLFspnsivdmTzPX/InsXGotWKFGovp
H2Q734mnQp3+7dVz49WtN3Rq1HNwhxaBMo6YLTwV/vPMyinb2xjkzWpVfza6Ez/Gr9h10DwRjELa
NaS+AYqPhS9kGTz94lL/7Q1FzkhbkdupfIefCHqYRmM5cuUWzVI4gGzfYJw3w9lAXCVRXvwtz8IN
VTrvScl/sXv+3iH7133+49W/HVzjrBvJmFTkGfYzzqsOrK3WqWbDjLRbG1ToIt6zafpvfuRvg0tj
d9rgcpZnCuz7dzGjP2S3t6Bn++KoJ/I1tLuR/IbdsO73fm+7SBCy38S3/5YVovOk/ng+4YPzCHOS
5FzOsViVv60VGCN7lgWRKJdXFYNVbKufBpWOs77sL8KheaU8e6cvk7tyXX3U79EyfIxNW11rG0rI
4jtqPCRNBItrd0CTCWxaWi/SPloIC8zNc2luzN2X9KaelDthaWyUB29G1/GkvZuvyik5W0dt7RG2
fOyoay+SbAaa/heX+Fcfb/r6DydlVanRP00fL3gcNhCCWvB1T9Uzbc8PdVXdcHD94gXFr3PWn6eM
P19RdgA/viQRqYJVxvC80zf1mhy0S/ve0gJTHdWCrTwTTacsZwYQAqaHvXeeAkBtyzsN8dpr7/PT
sI+u2guNYvfepxuJRG5ZU55Glq04RfJZ4/7rtj2xe5HjF+Stc5qfUccW2jklCous+WBVqvQinKZd
DHf1G8w9EcuiaeM0HC4wnFGupdEsfMj5fSN2+UV/SW7Gs1+vg9LRwoVqbkP/IA7znOB42p/qWqF6
RG1EAWa3BGBSvg0e5Y13qb5Yyo7mSAv/Asv2PNbu1URa1sZDu8j1nZAutHaVqCsqa22+KBrK8tN7
Me8zKushxynHONbGSg3XEHRzbeYGtoOGJwV+KsIjWY7n7JrcejRWnt1PYK+Ncao+Ozj2d8ONelxw
1CHqb+nrQEBNd8Nt2MTYUGBqE8VNCHCOLscpq5V8775CQK6BmA02GneOACASj7VFignJr+TfYGpZ
06cBM36k16bV616+r9010z0R9vjlZyYdMuoTT/nJNWam7rTJflDuanM1iPs4EhA8Hqxgp8jvBlkn
UrwQiIfozDOiRJnjHsRHzl26bjfFWzmeBn0WP6vtbDrDDo5X3WMrI1Kk5A0r8haDqfFZsY48qYlj
XJubMkEsltJJes5uGfJLyTb9vYfajpT1ZCGBP6K5Cl+hg/sfnBGhTXKcyWqLR9YZEpiThD/MJapZ
uSMDOTPu/Qq9/17xDhEVzepcFtDHTlpr46ij12A1yD+XofReQFKUcduiwME9vQzHmf6SyTaHmKYh
9XgZX8nQpc+rVKUj628W2mQ7lZZDvIgNArs4FyOYtf2PGN6NrWNM1WZdMMPlX46rTABsvyHILiUJ
3twhZmXqt7R3d9nCVKj2Zr0I42OePSvtAVRJ8wJNCp0VAtad6jHYTkq0YYHDk5ErCzNcDMkij9aG
RJk04p7yjJFfO8P2agTHMjxG/cXKN7Do5Ac4/3W5x4VrZPbwat0sEM0Gj80shS7zItWznoH6ZOHL
4sNpM50cCgmJK/5ZTs6O9oBNJPGWjbtBIiwt2UbrqSPniJ4oCjgVadslJb+lkfIcoKzcAtzG4UJS
CGoG3hE8WlZbUiBxufgTfHjbaEgkGN9LkTJFSBXAAdGneEAmHnhHZOzmqtMN8ObmKhi/+oh2VKkc
Vm3Tp3SxEj0nl2zxc6CW7Kis3wRhImX4EOW5geuQS6Qss3rWCQtSDuwQqTO64HCmFEsYnD7Gs4BU
hjkJUT0l7PccFgRZIL7TtXMvWvL5xxrmzcLMlrV2zNF7E6YRbyLstaZ3ZV+iERSXzPRk0aLA+5p7
QAMuR+O50BAfznKgHi2NhPJtNB0Afg3CkOZNlk5p8VghE0CZNq78wgk/vZ17ptFO+9zCsV5uJZSt
2XwgKHhw0KbHW7AQmo45dr9WzTmjvrtGfJh4IQ+wqmwrWzE+OzA7xa0M15Z1dolJFtfjPc+6/4gJ
oFMekTPS8Aad/kxylAGJulp9iWbnRnZtxll0zDcI7U7JuEjkGXbSUN+WzTVkXMM3pmqzjtfyxltV
HpVdR5Xs8BqWTolWmbgtd1ul97qxi7sPEaEjEPdhmaS3ujulILfrZyKCRXCM4srKZyGW0GStKwu0
fbp8KNNtj7pyX0hwmAkfWcoRjf/I9qunVLiAeqU7pFcLJbOzx+iJdrP8CsSGqW6o7C5zop62w0wk
7XO0+yeMmzi/ZWQ6xGS0M0ElmficmgwtwsMdUX2iMyYeR+YKEtkxto0gWmdyfArJcye1jPUYMT7c
VJ5fia2pZBM+wz0iTBsqu9U8oNY/9tU99wkbdKSc4Cmfxk+2AO24VqmWdcpbJG4j5WD5x46AhNf6
ZqmOwnr35DGBZzhXF2K7V3PbPFtAxSFVATt/SF+zF+/a7lHX6jGdA9+Gwu4/cfPYioWzVuWSxjMo
uqycBA3l6SKGVo5wAsODucCiKRpzgqcMdenjpztiI9vpG+UYPI1nej4xwVuIjN68A1yIgUA/u7o3
XFqedvcR53b8RvE5UaeXIvudh7nYIzzXWfIcpBP43bmJV4ut+dq60TrDbajRupRmdQLMnIqT0wTT
Rp3/2ZSzCJoO8TJso8MdYyi/L0nqZAE40ZVbGCo6ALs70t8hQcEgAINzt5N/5B8huV53kKECOByU
xkqSr+i9swjPk3zaSoB2H2cWsZgmMoZgrzbP4niAet3pOwpvRrSPTPTZTvnKRc2TuSECqXBc9NCu
w5KE+EgEVEn/2FokT+ZT+gmyknWQ4ctxAajMlpbIgn1oqNpW5/AsTwOB7RoyE4Q1CG1yu3GdkOlW
m00e1n6GhqskbKRyXJZL41BD9Z0Q/kiFbbVyiClL36RwPrDmyCsT4Y11QYtabsxnKlgCbbgIubdN
44WUQdp37QfQSY9woEcoSQDp3WKZy1v2Z8YsfzMufLf/MZ6yF4OaNItGthiJ0zp0l+KpFxhzwPrh
rhHqMg9ffc+OP4Qtsa9eas+2w8aXppUQPmX8rLCDQSVMsXMtHwDcSRsFtpU6G40dn21FgrbCtbUW
fb4Iu7vIXMTeWWtWorkQvNWY3ZtQszyWR0eac5FNYtn9+YiTnVYM2AMmGov7/UwQwQQyYerGaGK0
ay9y+mieOwHeDhTsV2IU2lP/FoKw6jIoorZZ3I3LQthAZE7Pxb0McZmnPWaLdx28T0k8pZJtAOfo
Vnm8z7yNhGKQwS7sqn6rj4sBhmd1Ftlu5gizT12+AdyHVEhj3RaoZa6zYIEIiZykkKmeOotiM9LE
T+WtutM39UtJl6rflNkiAWIILiDH+7ISn7OjcJddwLro46w4MvyCnbVpH7RLIjnDmi3fU700n9MI
u+bcO5Y8qlSZy2Xdr7xxZ7UojK+o40i/GYNtvh+eEHtDuHLfMibAnX9nbdA6eMf4uajt6AqRmQfu
4m6HLVXfTb0XSlt6tNamE95j6nng4JcflGuxrUFm7Vnk+XBhdBIbLCH0PLe5sdDY5RQUou3kmOR2
uGeGNF6yq3zwnlPeNaqD5uJX9rDKkbpd3Qc8j8TGrc1ttZXoGeMxOOuoGH51uPzervvLGWtqQ/1w
CJFCabQisoZm4yy7untr0Z6jrX6SntJFfkz22pyJg3FQrCErnOiPzPWlezAX7iH90E7dKrj96ozC
6/3lhIJDT8U+CLtO/XYoiuLGTSuV/Va7aNftk/ehrvs5JpLIyX6RaapMv+qvL6WpFH0IV9WUb6hO
M8BuVVNRnFlPRfSGK12y7nCb6NoTg5spU+bhJZgR3thD8+Kh/4aYAwib6ZJipAkIaaE1R6GeNdkG
a215Z1Zz5TFCxNZeMgouv4oTlb/1I3+7VfIf7/fbcRgzPfkGIvWexIfeabPZVx+owlsthIcFWL/8
2t9rr+m9+STNJXRFVGXuBgH+y6/OkdOY+NmF+3aPMmEoe5kIs+mN+BfUeuNKWkbL6A7OHJlkNryT
cFH94nZNheufvuq3s2scFQQQgUbDfTOdigJ/7yJ1WCTGHKZZcFJvAs/oYAP5U67Jy/Cry//L4fLt
SRkCb3QLmTJMckULwH5Xv+Yn5dZeyK3bkXmu0d28aXuOEO3nFHk32PXVXOmEZWGluKlbDYa85mjP
rBQ3dtZP0vrnj84XKvkvt4XqugJwUgKX+308i02uxSB0Z+mpuy+P6H6NW3geL+lOey4O/oINqDiv
F8pFnidLd1ntvQf1WM6tuXtEcrQaZjA/l+0c/NmpY0v0qVPkYce78efCCn3nk4BgakazSNiK2+IX
d9f62zFlUOYhCUGmc/Ht6qLdoGXRy1xdF3DOHB8eqTCge/DZNGRxz7JHQXxExZkVyO2O9aX55IE1
9wVboGweXOkc03rlqF1ol5B0UGvJjyuN45M1z5Zfn+cmFveFyjzKJMspiLOttewxIs2LffxGKa8m
6i52ELnKnJBZhhBbWja2GULaWUfpskIWkqcBlq84EkX7DIqd3T+MeEBMJ+B8eqqogb4BXU0aRxlX
OVGmF6YEsaX9MBsMkhhs/5Bv/fuIYgXudwH6mu0Xi+Zp2LCrAtKltXeNv/j5qFD+Wruk5ANonbrl
hCT+XiWOx4J89emxaTaQauJ3j2FBsqa5YM9R+Q4mBP+C77PP96T54a7HKDnmK9IDUIsqwgzWHXvM
9Ebonc6ZaJ/AI7A1A7EbcZBQXdeitxRd24AOQ6Yw+fQPP3//X+nWfxnVFOyRDmg0LBUq/T8uUG0R
yMBBeOzMvb7p9khiA4cMistwdI/iTt4Gx3BVzusNSsAzhY1fvPrfDss/Xl399kxVkdv5ERSgWf8G
zr0+tdSqKIZTL/hMR6eTiYqfs50C9PGvlfD/UNfz/8KmJjYPkTn9Z21Nuj/Cnu5P8KdIhH/94B+t
H8v4X9SdWW/bTNbnv8pg7tkgWVyKF/MCY+2bZUu2Y+eGcBKH+77z08+PdLqduPt9HgwwN4MABKuK
lBVRqjp1zn9R4fhQyYEJIxyWwX+WfsQ/NBOBICg8wrQMw/ytwCn/oSHNLuDh432NngBJ9H8WOOU/
VExZmDVNvEappvxf1X4+YWqmZD1sFk2YU6XVwUrhz68rFdTejgobkTiBDi9GSj0YLtGcf/tg7t6/
/v8jbRIS6djR/K//OX/r//xV8GeocOlo+lD/+qyTEuTktTr0DeAN25AAyI6P956L1KbGZooNCe7N
ayCl5BXTjaQmlPtspRJAYZCJmeWEsilTYDDNFb7LTZjusvb7GB4tRGHQR156uMplCCmhDmclAK2S
DBmUe7/FAXg0oBeUW6zQ1naPNyrrgV6oW9mCvjesxV//N//Dhyk1UEMU5VCet+aI6LfgVEHdrx8G
XQAyZJ8rTgCloDK+/fUf+Td00vTMpGaqaMwb6CnYE6Hs9ynG01xfByXPh6lDW22x1jZGtd3kpdpu
Sdghy4f1LyZ8fqs9ocoC/Nc6B4WBRxqqmaV7aYaLdL1HycwAbbK33prsZwhF2PRIViRLG9lrnzS7
Ib5M/q85GUs/wNXNXMeltXI6PFxL99DU38YCOHBEYIf+pvFt7O5ry1g3jtj1fLod2/daN24STIkl
tjSepQGN42lH+rJSiIAiZdMECVIL+q2KONZkg5bk31sy2akxgpltFk6OTw6Lk2svBtKpuXpVSfxp
CDhL+L7mQHEHifLMsZZuqW2SaAc9YYHUpKUi9oa8mhH8jIKBrTdLCI6zImm2FZ5WSnKPO/tiaHN8
Rqtdp9TILcWrFDU1BQaQpaJh6iPNa0P5iffYfkNbqm+kgQXfsEhzyqSQ7EkpVWR/8EqNNO4HrR8B
JUp90vPN41jVN6oC7Mt5g5OzLdnjxrpYhxOvukXrJzvFfnBToAoH6cEY36xeWQYZm9Swvsf372CS
DEFj1ydAx8XHaV10BoHOYN6HQdCy5tm07MOjUCfYgB5a8GnbyaoP7fvcYBtpKevOidepA3dAf4vC
BsaUhlz1t7EFtUUawgbzD28eiA1y1ewMQhhRk8fI8ASueWwRNVgNYbkVYcB0AL1cqrvEqEG7Fic/
eB6nbEv51eYBa6O1TCuxGrNNBSvWrwBu8QPXHZTAkaSFtyGld8AB8SiGi5hCBlI+4djuDKW7uP5w
aAcsPS3AtohVW90Ui3wP+KJkVcNz+Jr42NxqfLvkl6i5NwF/mvx5Uv4d/8UxpY5jlGvq7fiOi31P
AWNUH01UnopRvxVl+pxmxjHMLMgAw0IZtbOAUNeD9c2HSXN3XDnIAk0QMtxCV2GCe5NL8XDDx7Hr
YS8FzqmtNBQsyZxIXFNgaXxt9ZQMQ69NvLf+0LiK+Xcr+H8AnBD2SGph+lQktz/tmkJP1wInYw5R
kUrQg6tarcNkLcnA4OFF1oIfbPgcEIrVdbus2ccF/qIi9MPOkqyLb/0dQHaKVz7N3H+8n0+bJ+KZ
AEkwZu5oOPUdqd8M/XESB+DcE2eTOxTsm7+Z4f7jNMp22hS6qlqG+im2hkWe51qHP58D2a8KfuYs
EBmpvXke/X8bsGzestvX5K36DML6HYP1X/+foLQ0Ht1/H83876aqy9f4T62k6Zb3OAZCzD8gAkN+
nTBV0uaZvUcxmqZj0uTo6gT6BSc17YR+EZUVTf0HzGGiGNPQLN10JjuPX1EM2oZAYkCcEGT98xX/
CVD7FVCAbftva+9zYPvxNeVVgMk7BFmEUYQX//adkUyQQW8aPc4qfrmP3PriZEjFpahTiEY4ZPNI
jESqr2KU0ZHYrlxjFxpOugOAtcMNvbqPYf7edKwG217pq3snsMv3vhJY+1aHn5DD9AMHmvgHVXb5
XVixkRB4PXxv6smSW0abMUFf1JFhhFy8jUAQEgov9RDuyLePD0rUKsc8ciLU1qPipfY9xKzB/h9x
PDGwx0bU6G92qURwf/x6AQ4RJMIr13D4sUHc2J9gEaGIgHjWcUJCU1NR1DCGYzUdyqAdjnNzPpv7
hNGvccd0dh9dH1folUbReR4pbdxsjcobVh+vp8Ud9ZixvkgnRM6zDMQetRjvi9YHj209JgDfaQHv
tVPnqUAL+C530welFMqTV2oWMuio4c/NHP8OFC/sBr96Rq3p9aKkFPu5Ob1e00C+mlv98uP1lLw7
W/4eKZg7q+i7Ww3m10MlcjinTKhrMTdlEx6gbcE6VIX3MB+saBW3XXs1et/Gt1tqN9C+g9v5kCE9
fUt2j0o3TJf1p4G5qQu88Wrc6W57nxxOjoLNF89qlI1qes1qbuZyhG6XmulhbpphR102a69h0Vv3
uihu5+4krijpEJctYyXBargt8l3beHd+XetvnV1vI9sZviLuQaVfaNGd6yLZUXZWvfW63L6zYWEu
kK5uX3V8WtH86G77wbIXExLoGiOx4cVVfZKeMVyHODLXUGCBH02D8BZx7jO1hUggiJMHbAyMqBy5
83XFPqut+hRaOipYnvYikXRaEYGjRGtG3bNGob4e1BeRK9U2dX1/HcXJuM9U1Ij0Gg2YOK/sEx6g
8sRyt45k5R3mfp4FEtQl5dVA9ZyzmsJXE4V9r4eKdQ8ULTzgTfDtvTX1V1gPb/DkgnBT6FxWqf5p
8PqTOQ6NjzZw9dLw3A9BR6w6N+OkDA4wwQj6yqE9ViULu+L0w52DsNnRTRtvORrO+OpiYaoNmftk
+E6yDUtyk7/NoX+/8Zl+gCQymJHYEbCfg6n6Z6yuIhJQZK7VXxVseMlXdD9tu6L0imDm5f3QAK8O
4nt36uFzj4+p3T1kqAtHlKo7f5MXnrmYLzXqNl/GupFtPaMSd3V/tMYKXEpkDPcgFkoIQuM6DtEh
Kt0bb9TG4+iWI/9d2UDbHmjnsh0op/h7waM5YzdfneezqC+e3BEPeTQOq3MwHdzYsP7mwzD/zAjP
H4Yl2QLrOPOxkuifFvYmEI3RaFK9elr+ZqtKf4VKNFzHoViWOK7dyamVCZy4A+h163lQrUfws6m4
U6bv7txVVuV30PXFcW4Jd9ouBKVxTqvU2QY4gFImc5XLfAhEdanNOj+ZeoG/JpH5rmehQChIiXZd
F6g3olKaQ1ISLUP0yNrDiMjrQjWqbjE31akvG4Z+XZkhLOGUlUL44lwluv44tbqhEuc8CMWjmxTv
Y/9qSQzH/voL5fyZVgZEyvomyCNYqpyApJ8/w9gRblznefzosI89wOYY7oqkJCVXZ89YqQTVCuT+
BlCBgRVfQ/JPT7V03SNyHvhVswO2V7gLgf/crtJLHLShNbTo3rwmCjE3sgHqXaW76jEsS/zFp4Eq
AG+m594X20ZqSsO1alNpw+sAjWMT5qb6BACm9tunBtDfvaOGh6JJtCcBV/cUGcCq5mvSNhhQmagU
1JSmWwwFC5oAnVLN137EJZrOWd/90MpUPIIFt0+VMnlN1fpjg1zCaRpDAMmErxGJjWqA5UQoSn/5
dOZ3cYRg9KjglxTFAPwkfEm8cZ48R/1RV7n7lptfQquLdibvZxXlklk7Ca5l5yQPetgnD2lswUdN
i/u5a3AjhP5CfJgbKhaBjkVhLtr0LsD7YQ/t/LGRFYlqd7j18IvGel0xrq1aFqdAiqfJ6/Jq8GjO
BdndocojYKo9rJh5kkqrhA2k4tarv/56WJ9/Ynw9yD0KEtJSnb4fnxZ8fO8M6MJ69tgFORit0DQf
Ci2Hzd5CJcHPwkQKMUJCQPiTSClNQrTx1qOqWGgJPgsxbtOwsd8qLzgbaJ1t+f+zrdC76twh1Z8F
KKWFU6uHG4yMUY8CB2LF+7R5zLGmOrX4at8Qj4yruflxiAzHO3VRwUENu6Wd5Bkp7UY7CMBiHp/o
rrMyHcWBuS8ytIOtIkaVqlVx6uDqkNRtao7D+3lm4uA3sAj68LF77SnVoZ5ZVmLtPc2K/4Z4Rnbt
zzjK1sjCOPyzLKYtzZji4t9TLm6qM4uOxXgMoLXLSSVMumJ4QDEvvsmwsX2j2IPPRRx/L0uECkkP
5feQ2dstNBttq9q+d6/Cgl4QH5rfAsotkVSyt0H2wY0uXPnAR1qse4Ta16LHASlK0bqMh/ROM72z
MwhmpanLMzCHbAqDJENVa3vPg6AYTbFk48CM1yGjnr06guc9NF8C0Wn3pZO17jowxpMeFdktDJ/s
9v0s7RblkD0ruGp9MWzs1xUTSb7CbsUXBVvwEZowYnHghLQ+ylfgaAat7978uEpuesXKH0fHb1e6
38SnAG/wfSXDEGFqmV66NA/RoA/FawqitUfi+acMlAMLVfw1Cd11lgAnzKTVPmYZPDAv93+djUHT
PvYyIlYyivgBGmWG8+pDXDX1Ft1DvOunJkRh46427JVf297D3JUjdm07WX5SoNk9DBbyCWnYhOt5
kGhdXYRqTVMzk5tBdZJN7Ue1uixc1Tk1WttsWh+Ri9TO3WYzdxK2r3BFLA7vrS5G9jLR0mJpxjLC
bsFdMzHZXRC/KIitbFP0dNZV3A5fq/CJCTR670bPW1+PbSjPRdZVN31cwMQbtS95gyUV6n2UsBtT
fQEs/yr7isRPIf2zzCH1I7ugvThZpi7atKp2YZd8LcLqMmTpJKo9Bsi/tMm9qYcpcvJpuKhVZdhp
qlqudHj9Kw1vtRMi9w+DyPyrJpvykLdof1Vhe8TsOnmClg3WTalKkHe19sWMk03n1v43twp0cLE4
xj3U0RiQMO1NnP4S56F3cbSgfBxKcmIkU3rNKV8tOZ5dWMwPjh8bu8FoxQrP7JJ8+dEcZPa1sHrq
vH3Rb/VWmk94SG0cUXoXu1GyvW2n7VbvJUgqTWn9VcK3fdHmPDtYWd5pPmTThBINqf/etPIw3tmW
cpwH5/7I0ylmBWDwEtvwTvPBDrR9pwNC/egKNaqvH01CmwiQRwZiwnVMkHKefzAllbEehanrfAhT
nLhCMJtpijiOOlnK+e3VjG170xiAJ0NE//FnoDLm6uHV85v22qMrsfSl8NEkwF0x7oZnkbP+DTZE
2Lq3kwfphdsA2vjzqIIJQaegXH1clrjN979eC0gF/zlrSVL61AlIq6NmoeqG+LQYhGqCSAbJuIuD
BtKigf9807DWXipM2DedZ8EkcoV3FyQOwguISL6OoFNkGSZvaWp/95tMe6wjXVmVSaUewiGsTkmQ
OUtRN92jZz4LJ5YgWQF9VWXLrsHMvehsDFp1dCPw6lNL17TwPPfPZ+FYroRWtse5K0oz0qZjlG1i
O3Fv1SgY12rn2Deox7u3c9/7IfT829a4Q9dCopBS3I6imwqWWkNOsQaKhe/ZD7ARCOth9pSQC1/m
YmhOfmHq4KQxfMV8CtpJZ/qbKOJBeJUa7qN4sJGEagMcfASGfJaM3QP7sl8HF8/P9ybLNpyOgak3
TkV3ihu/XKKs56ChOoqdUMWp6IYRqA6w/arP9XOru9q5mc7wZ8yW7BDC1aeBMqrBiuJJvp0HSifY
qkV8q+Vev8eEp10VajK+9s2iKvQQ0LQIVk2kR/i9u8cqQzsWXcDDx6H0yviAdPnKwioIoSV1L3tD
O8ZeIe4y09Xv0jLtF5GbqeiIFQ3g3TJA3EPGD3iHrCu39J5z0NZ7JbOC5dw0jF4SAKsDUpgZsvsN
nJhiaGJ8od0oW6sRls2JWeS3aetxCLX8dm52XaYReHbo4CchbBdchsdd1QwoBHmWeoxbXVkOquW/
qCLdxXpY/FBs8630CvVBzZsQ3KSh7uo+0e+cFITy0CbO02gH29h23JboO/ZOo9qjm9z0SsueLoSq
nxm79+Y8Ejjwtkc36xGy9DtBaam7T53A34ej48qlMgJBjgTuW+/DKiEN3kEDGO70LuMzviFbnJxI
dyXnPmgS5PsXo4RKnAhyWqzW9Gteuq9KjOPYYS57E/VTDzmucxsV8WZQu/RomJVFpGcmvLHKPepl
Qurbifq7LEV2NRBifGjDDLxOGcYvlRt9SxTnqksvXRuxI5MbJevFXm2AvJv6Qoio3pdWA6vcz+n/
7ZL30/nCj1t+XVoObAZ9ftanLvDLo13kGIhVTrmJc8A3ke2K2y7TzZNOSYwPAfEQFroNGQX7vhwd
5EGUunlNLJIVZpj/tFnD3dwJvsqadSnLR/dvamczYuK3DJ7Ep5kMlRQTuon6lvxcuo6rErOqIHvw
Up+fZNdoLxlESBYcPztFidldNdfDW4g8xADPbpX5MXTH6bKoYKFs0oekxTxljdvXsAP1PsYS5oMV
a0dEYYE5VFEXErs44W2DfFMzbQeiAJGvMJFP8WjigBzgDVsFWXEjkY1mNxlE64z0+iYwmuyLjHn6
DSLB+8ZKT2g1/fACS15Ho5YUJcGZsXW+YymSV1tkqI75rdjMgxQotb0SyQ47Eq5tFDL6PWoRLMrJ
eCxFeTLKKr1Hyjm9T9BVhbPsrzGVe4hD9dZBlvRMDNXucZPS1liIgiTA9u9G+L4NAhb9nE5ro2HS
HNcWio7EcqCAQImngFAOMTJiTWS85H54HhoxXNWu8k6igtIiS128uC2FoSiN2yXaQ1BXw+olUtBb
rhXAwqFP3ifmewUBwG6vep/AtXDTbjuWMkVzvlsZSm1e8W80r6QHkRZwQ+2gFUF+/euFTH6Ovk3K
nGxoKE8jRqmTNf4z+g5KMyW68fxjOYTmMdDQfUS0xUQyDmWbxHOVpxynoaURW/1ubo69/ZbnvoH2
LoNFD+0C86rHOk3lfZ1bh2zqxiUvOGpuY9+YolOe2rFoN6VHWWgenV+RiHx4f0Xyzm+6XBVw57ex
Orgj8ledcgpUSzmZUdMsg7L3lwiCOePN3DkPj3JUVoNt4adryHWhSv0RZaIOrxZFrluj1R9R8WWy
n5perhIgFVQQy9Syz6RAN3VYwMuoCfxuoN3nBzWy1atZZfHW92KcV6amkvb+dcwR3Wqoj849jpIu
bMdzeVCpdk10td7XLYosH5d4UbF0vFS500YFk9mxrLfIZS4aNxPPuG+nm4iC0xb9v+RLUcKmiNvx
1c+qkP9l0B8bI0GCIgM0+tfP2Z6qCL8VmyaGLFAHi5IChFRIsUAb/thmpXEwaZv6w6PV1Rviankx
KTD3WlEwhdPCDzTeuD3OW3PTtSt50Ugfl1Zo3jgJyoi+bFJrOWDhCMkkcSdt8wGRbw7Gv850q8dF
wKNAOVrZBe3fosvFo6aQVBlSuEk8pXFqMDI3ECiaG5GVsixNIsZsKsDilsNa6V33oVO0n17T2D90
q1opslu0TrA09CK+xKjhHEvyuwtFuuwPAuP1U7/IC+e5rA3zWo+OQjWiTVeoFwzIpPnbFqHLJ35U
yi7TsEst5z2GjydYE/lP8/WqMs01IXuGrOxPoTWAy40LHSNsmkWqm7uwckA59Q4TZkioU+WqdZwP
DinX9rf23KljsjQyOe98vzzgpn2fZhY/cfIlt0pMRmD6wc+HKFIfSOWMp7mlJxZJZ34Hq3k2SAfZ
3hY40QaalMiVlS24K62s9zlKeOC1A3SPZT+QQGZ16USF8Wsz3qptO6lE0T9fRgq7XxVOuOk1fcAI
qP51ADUDyrVE4GseMPQMMPJ8ijuEuZeu2hyJx8Y98bu9RhIFJLIJ6STow+aNTZgatv4bUmbY80oB
3tBLkk1id/FeprG2qzqzQ5Wz/u74yfjVHXOIMqF6MqZ8aTjlResqgibigZqf+/pw+JkneHB0sr/T
gtY9Ib3UYlbhQ83Iq3bp4td4jfSuvPjpZR5rEP1Ct6NEIJ/tBeplT3qYdFMVV1LX+NzqVL7FRYCd
BLUMJN7DAhtvTO/Q1wI+ZphrpSsHULVOtCvsXgH4BqvazsrkC+6kJ183rKPLFu48H9I8uLd8+FZO
UGk2oqvgMcqhvog0BDOQ46hRqkSGgY0anjbqLeKNkJv9oT25RsACXGjxxk+LnMI/g41uaJco2Xud
/VjZjn9ABIEIvfTrdFGAh1rbZof+iaZ09rELjU3uFcpOtUAaswpZCG66+EqPTIdId5jXKm3tdVpU
ZyVHQzDzU30foMN4KwzhL7uqSg5RjWqdb4gcdlWD23KcPfphjdT4SJSMlQCnvm0ee0fNcA3RXtmb
kaKan1qiDxQ4GsVcV6XiXNiuoMciJ7WmAkDM3NfZiF7KVMBbmi4ZqkEcFdiVPdURpFi8snG+BYX3
bJEef7XT+I00d/nVKzD6tAiRXh763dDVd4ErAP7oDdMLIA/jNLfTAVpcIooe+4zKmNAfvwbaBxUV
nL1TKfpe9BGQeWvQ9ff2fKb3fY/om0PGqOzjizU4fNmjxNlljhldMFKOL2q87UKwmHPD7LATR/Ht
5zzeIHMCwjiDzSfJRgwCZpJCfvbrRXWN9GtkjsU6tp7mKAn3VO09XiJhrK3avMOKbI6c5uE5nCri
CNaKj9yl0+Fhm1VadVGDrF2hNxqce41Zmx9KeBykou9KS2l3lAHKY9IE6YYMSkV+Q89XbH7EpaRC
sGikg+qQ+2OIdLkX0fikB6Fx1zP069D+MIK+Ps/daduPd2BphV1jAaYcUkyWXmSuZMtssPVbLcFN
sSuKCKhYklytAmyQYrcwWZ233K2U08dBUckSA00xlxqFvcM80CDxd0qRvcQWwHKXGZbBO6usoE6S
yPmqi7dhiMzXrjWcZZCGyaH1jegiQnCmfjqar9IHeKZLp74PekscvDIal0Pbe1e71yFXevW+UptC
X40Korlh30/SB5qo9nN7PgQyGKHyfBp/v4tSwClVNeVQSPs5GCL/mCGze1GctDnFvbj1/Y6Wx6FU
hLdqNJvpfrpiHoihDlt6rL9f1lPe348GCkfzFdK2uVU2Klaidb+Zb5gHkvCoJyj6zI2yBFdrVsZR
88YfZTt6W4XynYoqL3rJcjoA2MJJL6n9pR/E/u3HwHyG75m29c3hy9xKNRNzzBhMeh1FDcUwHxos
CVj0EVSj39gOjtC5Foj7Lm3EfVgNCRm9KF7NffOB2muJxkPSbZQh4j4D29SbXrjlfr6lme5TvX5X
J41x+ui6dIqiobfFSxt5bsP8infztXPXx5v5uMOXSr/pRvUv3tB8cZWLX2/o4/XmN2VUabV/f5P/
4Q292bX6+Q0VJltoe9oiLHs82xcVZQ51YasFXxx14EEhQVVsZZUnlKVhdFaoMT1YiqIeRzze2LyU
UKFSyO2GHidrt1PhSSrh8KwQoieG33z1R0hhJo4DWySpxpfK35peN3XXcFCLBKaUnVgXZQgAjOMu
caclg7ZrTemuBUaMjw7ipe3Y+z8QtTqnalh8sWIBKl/x/QOr+WQ1RExtNwbMeF8bsPaJo0vhmOEl
kd0lqov+OLca4ZlnBN0WQ1c0xyr08hAlKnmRYZKECyeiKETe0Vm9tzWFGbUOQp+IxtoUHYlofILy
lUj15gEdWdBYOXR1c2r2Y59eplz5PDgYefMQmPXtEGeISU8XUJOFKdj7MZUgmo0c/c3YQ96cRxHB
Ko54ysEnmEYlP7Or7j7Mr/P+YrF7Hfomoy7JeNpqeOi0fbudB7sM3rZjWA+JBzEzKof8uWvgIKqx
jweR5xXPkNmssjG/FFQij3nPIjxfFbYOZidm1+F4y011aa7HoCQ4MlNIWAmYuvnuVIefbYq+3cyX
6VUBq0ak92PRI3phZlu8IYej0VvFuqya4uITlZJH0dOXxpAPTuchVdJ9c/UBGkpnFZeuLYwX24WI
6Y+dcSn8OIRjG7hHxdfCve7Z6ZYaXH5GEE4sS1mJg9bnR3bH6T5SinQ/n30cPvrEyNrjqv6+1TOk
W9s2Xkae9L9TN6De8102WrCEYKHuCj2Qq55aGWxqM8MJpF+oiAneSj0msNI7Bb0VqIRRpWGcMV8x
esq+RG3xMLf8bszPSsuh9JVHXakt1AZokXZHVzq0JyF3ZF3VsXicD8U3R8sCGOE9wUmLPqI1go3P
Q/syDyt+uzebptiSFCq21Rjjl+mmyjrrdfUsSl87o0YP7dfE1AZHriIq4X/+a2w+67q1gib/mU1t
uyjC0QftwH3oPneHrGb/+a/LVQ+p+8zLflSpBd2mRsNvb8Ut8okUSvZKmBATeRlS7Z1THtBZj3Zp
AaP709k8StYt3P3bddmuGvwWT1yi6bSL2hdskVf6hFoyEzJQKqaZ2w6S5DqEAdimEWuDDVRyPjh6
PEnaL6SXa2cEFxGtUPtzXHg+NG0o7ZKs9lMKr8xeholym5HT+xFzwjRVfs0rVH9JdtQXfygNqud+
C2zQjo5BZcI+Csz8ip8vLmZdYh4dkf+kIp/dtnCCNq5lFCics8CwSuhPadOvLepl8r4rVW2XW4p9
sKjeHuazDDwspsU+3I92+NU3JmGHU8W/rvnc9pXvSlOvyUu2Pyf5/MbJjO99pCF5LWz/IRljf22I
tjjqQLs2f73L1VRAjJ/3uRpilkjQszcV1Gg/A8VNBcHlXNjDQ2uCqNGd1t/YpVHvqYVWt2ZstagA
tOrzaEdntTH7t7CEs0cebJHY44S1cXp14XSNCsVa87+N1fgoZV8+kNssdkbflGsMF/QXhw9GEQkA
gRFkNhZdoY3b+JPmlvGb7KFyK2ErHsdODVZl7wW3aT8JlAR9tLXLML1DudVbFl7WPYFo6/GSaDxK
iap/9U0ZXCKHciINtzOZ28LA3UVBCU1ei8DsF8AFKMuh7DeGw63JIvokJuFU3XEehBeGF4LoPX69
ylNmt+kxUnPUt4XbXqquWLVWPx4R9h2PUZKNx7k5n3XYdvmiELu5VYTZD5+S436QaX+xAKRWZhU8
hBgVPHgW4Y2itOFx7quF6q+bWm9Xc7NQa+Xo9fnrMCL3TxpiwPhCl8u+0/SDpVr1XZIzd9WdiVHx
pHBstr3NXqAzjhEaLKl9nDvmM3saeh+PWQWGQDBZhUyo0qXWkubfjAIMSJvqWNPpVX3OWCUX3TRg
DuURzFj9lBeWtcFF1tzg5dg9VVI5iMHIvtk11CFF6sXZGi336OQjUhPTQK5GC10FeCVTLVkPrqft
IuK2qx0m3+YLyoCNRBt53gVIILIpIdL00774lVzO+0t7DnLtYY2Grdrrd1VkDSAZeWk9VK++27NO
tNhHOUPqrmVZhljsgg2cLigtKNpq1ga3NSXGW4cYd/E+QD6yzyvv2XDhWgDz0oGeOO6DmqbX978Z
jyOJ5lC9cxphHWri1iWexc5zGKroH3hELsxPACdHcGrTwSny+jQ357PUKoJloWrRcm7OBz93fr+O
Zd/fWArkC1AQiMJ8vFaLyDjq2HD5HQrZ5NH/ed9vL9OIpSeD6ACXx9w6E55IBObBsZqovAkSueoG
C9WKMgrIPn2MzKddJsHQd15lHuY2pY7XYJAk4KcL5673/sY0Dh+X/dZX+1AbvGmYaq6/MJsUnZHp
9ea++cK5mY3gUykVb5NEsQ7zIZrOrCAseVTm20d/6xUERHMbBzpEXD6G8i6z328mX5kvjE6Jlh+v
NZ8hlmlsqTJdI1svrqQOj3XkW4h9BN1GA1G1RnfXeh6t9skeyvZeZK64s1v91SpG8zlwsIABraps
5qtc9lK2TO6zxmrglXooyYxJuwhdeziNXjee5rPUt1D3KDOs5YNAO+aG3R1y/UddG+rRrKImvA36
1DzI8mIG7YiCTA2xNSjW8z6Z/bXbEiEXQWgO23k/3cOjWeTxiKdF7gWrsNSiUwIa6SCywlm1iioe
Y6F917IKD0KZNCit9F9LqrJH26qTqxGO2a5WJHxKuDiIQeUR7odYQQSOmVzjoB43psImeL74/Y5B
XcS4rADG5H4Xp811xdNczk3droNt0ZeQTDyjvSV2c5H+x31vPVrkdXh1Q+AoCprUiPCZfB+fL1XV
ur1thvwuSWuk1Gv83MrBAXjvOEWMWTHYhflm8i7WRlNc3IynvzDfNl+dZSVJ6nHN5wPwTa2GjZYU
6Z3LPv9OdIl1UCgKfHSVyFw5uRKM3Y1ahvVqNJIauXf8K5omar96dnYKjBQ6a4dzQ1uy5jsj8tYg
M/pHxRq8lYur5S2WHPlu1JhFqBV+cWTAA8KY+jwf6j4szmcF22fzZu4YXaMg5vihKElAaqtkPZi7
Bt1CImO0jj7fZgSmJPjqWtaYAKKfG1NEulU9zznWGhBCAzbpNxgDQR+U3xAV1bCY6LMjUzIOFCn7
ktyorG9FI/Cu7pznurCDdTl22B72ln9JyCbcvF+RmvdJ6pl3KJAetHgUmwh6GoGg6PaiM5/GIOpP
iqbcC6yS+F5IyO2l4YV7h2/1Feun+uBQJ0CY2LQyNmvZ98DVKZnm1Bae/g9j57XjuK612ycSoBxu
nbNd0dV9I3RUzonS058huveqxtr7B86NIHJScpWtQM75haRy2xOo1WJboDq/srRef6nTOn2qpuDR
kkE3dn/jCJOc5MZNevZqSr5D9PHZzfTszwDZp9t5ipT/3CkPID9kB2V5JEGIsfjnYXLPaF1AKXI3
j1s43+O+hQ7zFoAZWVn+AEzS78b3oYF+E+jCPsmmWlWs2EL7Jlux9SyytnnDxEN5NgDzyV5bDPol
88YfstWlWXB0OlAlspnWmrvtbT1ay2akAghQguDskPODmquh1dXwbDpU/2xqVbEPfSMcDA5jwjIi
2+qIkhqmXwhqzKP/GiOPsbhsUQqeD5dxFrHJ0hODiomjT5K9tHRU7Bx8U7r6Z9er1je/RopJqy37
1mvYyk4mYmsyEKOMU1R99xGDzd4qqsh2Wpyq723l7uWAJIw0kDnKeIbwyVek+95CBkzfpa4bsf6M
fLHnuRVt/NCzvgbg4+eP9LjZZ/z5nz+lSbu//pQh7uwZg1yc9CmuVphQ2d+ogKxCNfyvPyWzvb/+
lGrUxnOZt4APcYSpi/g2muRzHE0V772evdW9sK4ImIp3A6BLgk3j6yj65hWRZ8B7dEdaF9+SNH+R
h6RkOnH34f0tg2AX033V+ulKRm2R95vGRJYuwXDpSYjh1Ryg7GAS5rwNOeAe3WuSC2kKfa9QYNtl
JTjN2Catm7DA+Ihy562OTfO3mb4I0Ze/NEEVXh7dC6bHTmr8OZoiXAabffhzdBya5QcmyW9ZWpi/
LevZjpXylzri0KChLf0m5qOtf46Wn52Xdvz47Ak/gT+PuTHuEAgpXX9n6XgvUioPX/WK1J46dfHP
rij3WZ+7H2M9ZGtF67OTOpjuOSDltyI5XX/jsQSLlaGm1pAw5tH+ZJeqv7MVVjDybCl+Yo+zTXr1
19kiUpUnC4IC6T2bjDFUL99vyTYrbHzSuEMQqVzakfk0QW95UgK0xnB6uMhRg654N2M8ypAcxJXh
kl1pLn5PzXeJHVm7D42hxROVEz6GjPA8cs/GW65CHnvpezjgWIabbT5PI0CSL0JeC/vHHzIfXPOW
VzMTcI88tVr9qr2kgYdArJhS59IrvCvmP1J+jDeZEcXg8PvnH29oqbctYm5D07LPkceKoKui9iim
zrlagR8zk2RdOjHFa0zf/1KqSrX+v0YoCZDdbNXGtXqwlATzK7vtARHV2rACf9NBHrP8Cwgb/yID
uC0ah9CLz59d0wDbozWjbh/hloui3IAPq5Lbr6RIIQioVb2L52YU6+omM6xynYwqUeGHhynukWNr
HOu1yfk5elV9k4dOVlK/FPVPGWKihlZS5NaH8jX2RHBXKzu6OYn1JukwmP+pByXShqVsYkcEMqBV
p41sCtZpyykhnV/rlfE0uuOuzx0ooF4vVo3omitWwS3C8+x1PDrRP6S+wCupuWJV1Pw7IAdbCtCB
RAzQdNXJOIaIcxxt7HCPWZsplA7nzrQSd5EY/uavPjlGjv48RHHQF1l8tnUlIfXuqfxv86k1UkOA
0palMhT+guJ4vqszY1yMFKhQVcKykPzdqlGy5GbU7XiT/XqHrJZrZOr2zwjfynaNyepEhuXGH8yR
qdDjUNDwv3M3i57VHNtsniGiMj50kBl3FVTrKjMH/WoGaD2l/tDs/aESl1Co9ioG2cNFFtrrYmir
Y8xdifWug6vhZ9vjObcuhIWyxjxGbpqirf6MmeRwO7+rgOlP2Ux1cU206hxoXuAGS6vdFmXbAXVD
gGpmwzhTVKyFgzMtC3Dz5gXBC6bN5d1W0F/0p9BdTq1W3Dsf6jZgD3+2dC7vbYJ8hxGHzlkFjbDK
gBisLXsSIHpTsa4NFVvBqbeHlWUpw1luRFqLtQmmYVHYJVMVoTW7MNTemX1TFE4D/9jmJpZvFjCK
oG7006Bh+WZorwMKY+Qm6mfhVtqr4pEhHJvWOMmgbdswAlp4MjLKJ6VbKxDWSkYV3WqOUQwVXEZD
gMuLiknrMmWp/2b4wM1GB7PaWDW3toEipWyC6zjHXsbSFVz1GbgP89Om7Q5TSYkpsaxzpI3ja+1a
yiHFzm6VTMNI1cqaPTgQYPVxEIqr/lp0452CVHCWGwtL6QHlNdp9VCX72inSxYDh4N1yhP3Ya3DQ
+GsvUMZwZfgGxl7M8E/jvNFarz+5Ka5QVmtNyLZQmqfuOfyJyDFZacLETfFnDjLN2j/6nKVhTclJ
DgU9z4DPkyqpQ/rT1lDOmz/jM/DvgbGo6q2TBS8ZAs2q1pgXfd5QhP+zqTOY8m4o8vVnXxuIYC20
umC2l3fcUrwM0rDZGb1ob3Ij+6EgYlxCNXX/GYCQgS5Jz2P/s6+Y3PbmogpgB3Z8kf1kn1CVKqfp
ZuZib8PJ+IiqIV93VpGceIX5Z81REHvMgu6bhfSlk+vxT5WnE7IEjvNEJjPYDwZyjiL0VnHr9K9j
j+e5EhrPuhM1L5GGLbIZlXfV79ITfH7sM+Ymvs7mJmaKgj6bIZ4SRXf657Hl3nTzOsTrOsE2kUlH
cXSDCrGXrtxmg7PJZlypieK27w3aacpzXOzdCE0BPChRFZqjeYs/j9wbk97dJXXz/dFvWwecTbqz
NvTpLtaNepuZlno3SvhVQRJ9z21dW+q1p58nRbWxG8RSS6bjBr8/MRvI3v/HkXKAEQWIGJegzTyy
FJtuTNHWEalqLj9nq2Zk9IeeDMk8tf3slpPcMsY/XtXxEe1NKD09+MfWrtxy/tXNU9UK81TMG9ks
crQeR6GgN96U6P4kQYd6ehQdPSbAK2hO6Vvo6Nqem6RZljooqWGKUVskj7+o5+ZEIeLSReWrDDoa
ggqkBW5+Vqx9t8LwDubfG2CVGmOV18CjZ8BK3m/H8SZDiW3+0ko1P4vRYDTupEsT/NFBBlPNGFYu
bp4YmhGFCStIfU4or+rpfZ7dY5fQDRirUpz53qRZcTfrId1nCWLrMigK0jZKiZqqbA5z0jErKvNC
8cbmcgnA1T0LCpbPFOm/qhW2ubIFoNB/akirR3FCVlUrj45tf6NoEgIyar5qAXwOdyybbQrMZ+vi
xPUlYXVkh97X0iuYKwFe2qFHHN8nz8Eklv4uifa2TZV049lor1m6Fu5sowtfBGbiF5Bdh9bxO2T9
HE9bTaPqrnxHAzAHI+nmFimevCLsv/d+fPVsw3/r69DbVnZvA5GZ4vfKqS/87z2VG8QJYk1tbkGU
4hnkChsbM/HRKxksYrOO31uA5VOTqF/MREm2EaJxW9m0Zj/QngVbaxsBxmycelIN+6nPVYTRyHR8
17Vg6Rud+isc1e+hZWfvLLu79eRrBrA7gHNaMIYbKsbKa+4X6Ei2vvqr7C6WUTQ/KUwh8WGNCEl1
cLD8yXMvWgz2bpyx8JHZd+tOZAisxob/qqjqKhEiLZa1rZ8zbvJLargw9ApWDmOXTCcFP8MXCpFL
Ffjzmx8r0YsZOng/echgpWn6xZpfqvLNGtuluzO6+lW21Aw0EVoivJBlG4g3+puCfE3TKSFvNEs5
Q1Ywtg3r/q0EZlXDmvKG+8UCD0+GlGpgY+AaPGoFBnvCH567sny3fVGfCn0cnr2WxAtPwVs1t2QX
ZtW4yZHzW8vm46DI5AdMzVOEDt9g6uhBzRtSQn/2PpvyDh+w+EEC559waImtMJP8ucgUA6fOkux+
Z0WITye9jjKGWSKFnMeGd4zM1jvytOy2vqq+pHPXZ38Za++KAb1RqbLGWYW6thatEsw4GXQ78QY7
FEb3UaWodxeFW1xB2Td7M6jjneno4IXauF0iSlF8QyVl/kr8X4KSmFaZ1m0qleBlDHMUbyykOBol
pQA9Wcj4DonITwPmqFjrJuOH1ZYBYAvTOLQzwCvrL5bvdXc5qi/Q7kHpffwIVTxvszQ0DxMFDkMv
mJkFoXYK/9mAU6C0NkKeSwAjnQBrtae406iUV27yUpgGYBDwkS+BaP9rb1LH4v9nnDzLNJ8P+Pt/
neXzzJ/jgC/kNe9pf9SzG6vz/JaRybhZRvfM4y6AzUxX4gTRYYSptTBE8TLNTlVlb1jvY7BPilQB
CQp/sg+MI/+29V7Dsj7pFblq2dRx6EC1lwKxPCbvjXoNLQE15fkUj6eOMYwA7CViR+6OMwB6mlE9
mVuGGzL3311qzUZdrf0yZYreB7Wx8oP0J9JMdv8chMl6gm18F62G4exoBHcmpO5CzH1yT/bJ6P85
LhgaZOzdetG2A2/hBdDSdmW5fI+xETCnmydwfQqgKy3Hu91SSawCZrSoN4xfyZAhA6T/3S/H6624
loaaHfrU+HsKpPptsw1A0Sw+50Zpjklz6HcX3RoEfvBqXt2LhEy87VQh5XinAfcXhW9GqOpvQ4fc
fV/7L4bVGrKVpzMQf37g5BBIo5TXjAVIcl5jjU3E7AZS5efqSi624tz0zjoC6KKEN5DH5lrY5QB3
u9DnUkL+wcXKhT1+NKSdjh5qFEu/YoIat3l6wdT076Gz//J8u8STGe6pgVC1GyjaORpSfhVm1k/U
IbAcyccACprVfgwGr5jeSX98joCi1h1Kt2ZErMb3oe9WaXHoeyV2t0bpRiu4OeAc9NlrU0vCdjuT
45YeRAy8qe2nOhXJGffDHjIWP8loNz9HXbOeahdGbTOFZIvmn3AeP5Wh/WQHyCX/X+PTFP37xwO2
zX+6Se1ulQZNWMvJWM64TKf/yUMzB8puqg4I2ercZDMMZnQou1pZF5HGVco05VvWa95SVf3KvpCU
fcZ/Wn/rXUBE2WR7lJZpsvrHNtl76mw1eXM10a/MXs128gdVGtCYsil/7TKyf9q2ugvAuH3JZxCF
Y7KMnMb42sC2W5iRVX0Z+zFddWrpHQLDRN0VKpGu8C09CqpaO/GyRxeFOje/yzWsvKPudpD0YnSl
xipVrg+6EZMmWGqjvpNNve/QTady6lTjFTvufO8i9A3zr4RSgzzTNRmgG4MCCjEpn4foRb3pwxCo
e5d1V+HwANFQwsSam0uDhDkoJ7LxGepLyVqtZ/8G5uE2YpRMN+yVJcz+Sr5+VvM2g2NS1cMxsSD/
tZoV3UpqIQg7TfqhNm2mKt6k7kEGg7A0ovClpfq1RSvtm8Dn/mon07cEr7q9m+uqAxpFV/cJCAi7
bdafGFO5h4SjuwZ9Ml/r/wGfxm05bngsnEQXFOemroqz3OsiB+UNu7k9+v2h2yuJ8Ha4cppPnWIG
+xAtUxwVacqNqyvpBv2RkmwHa6LOwY6j4wkWLsvJ/W1q0As/mxPf6wEsY/1ETR6tSHf4NYQqTKp5
I/fqEOcPJ/SSo9z7X32fAXlYJNDM75waKON8LNXrEPtxJ9vXVe+rN3uWFvNZYQKu9YSyGwMckxdx
XyrOssy4aCvMuhSSDYfWbKApJXX1JaUAyBvdcq5pZhVPEP+/yn4zhmtBdj6HBpoEKwRsrP7ZY757
VHLsCgRiyBe3KqbbJOocMh33ZpcPiOqTsbyMXmTs1IiqpT/5R7lpkOyaTT3SkLqMfcn9gKZden/C
Y9mi2x4VzVkEVCecrPhhtya8NlMkAJp0bMiYr54GO3QOej3kW6XN1aciRAONJA6exn5+huNs/u7i
cmXaRv7DUaDF9Yn/5/DAt6wT2RbnwEIq31bhEO2Hujq5gaEcnKhTDkGKv6bc++yLOwvL38+2HMPq
TFnrwOd67O3rLLe5+TzrsZFNvJG+RnY0daua6eaizt0Ban76ktWDuZMtuckTFlBT0OKdGVERSgbx
LoTqXjyhfWvnlifgXgiBeJ0MOn5V7CYvtVYyakSZuTZM5owymtas47BFdHixxeI9wAt5UZlRhsw2
p9Jt6wwmJnryExMss9u2m8i14nMMLeScG3FyhrOpAKdNR/g39MmoDPyraeQYhyRarQGqmnisamk8
obWAfYJm2vXKVtV0qbCOOMpN6LAX9Q4/9mdbFKUKam4zFaRWAieI93Ff9/dGd+6+HWU3K4vEW5W2
XLp0V0kQnwsX3HzFqvXugeXa+LZTb2TUB8c0AzDqk2zONdWpycbXZqzCpzyon3Xy4yQx3aN8mco3
p9eoa96QVHfnfKWjhSMkDvqY2E7InvjXpLWideMk8brzvfppmDeyD5sYEkpzE9hxlAfRXtNx/DTi
QNlYpGRuscfD3muc8k3B3g/ZWs/5agbBU1oOcbAw0qfCmEDNC2fYgpIUP5BiIDFaqto96NDxC0mH
AJEeEAsEpHIWvJd2Q0+aTs3VjGt1RoNpWnsL549xk6L618c0RcDHJOKvj8GOa/ihuej+dVmabAQs
tyVOpWi0u6lyzFJu0FInFTx0ZAP+FZBNuRF1tyLLoV9gKSurzs27dVum+HbrNfS0EZrr7tHO0vga
UVk5gTp3nvzStZ6+gv7mhT0V8UnkLm+HUstWSlz3XwfNeVGQ5ntxwiw6pa7rL2V/l7T3oDaN57AL
of0IbI7cxuq/ujVmQlrVHx9TlMTAVxz5XTuFK9Jlff+aa/1PdCu90zC33FRtUHRRp60MNi1qRmOQ
osY5R9PODDC4MN+sbLoWHnKf1EjTTaggmdW3rs7sGKGgrrPGVzWMY3BowzWeg5MfjTu15joHX5JS
B2HjOvm4Gr0QI51/+rKxTW/V18TLFajIK0Hp/CSzg1T/82aFHUCnh+YJc7qlA4MOsw/P2UlKUMaE
Z/XZHAuEnatC+xMtK/NPFLmdWG3mwpznPsUaC3K0Dbyn8J+9IGn+9Mmo6C6Gm7hIRHfvpACnm5LV
1StzwXU66ca9RMT0OFJvXMrmZAUbuw/EMR7sj6DM0p0JdPFszxv5AFMs/XdnFjgvGU73NBbNl3J+
pSRaWq9d4FZ7+SaxE3JdQY52oNcefIuZLdlaZ1/YgQtKwnbXiU9OTM5QrCLyj7C1ErKoef7aGl32
6l2AMYaPffgR+UIbbGYvOehJU/NPE0vQVZM61ffS2oosnt4JOeZuKvGbNd5cuNLfy1a3lxPunZc0
JVtsjPjqkHbQ706jnmWmEC7EN3+I47dsYvldYaa2b6LOOhcweagPjQeQve5NBWIEFDjJfhh6u4X6
NXDd+PbK0/AlUJynh+6BbccbUgj+qm0y7SIsaNpC1y5hDLYwhtf3YeH3ux4rpmWyyWxqG494McD5
gWSC1lbdQelFZMEt7fzYkOZfFV3JnLgY/uoXCGZ99it9nx2mPmTSrdXigAk9Lhe8hsWhc0YMnPKE
8oHSae0m9SJ4LDmvjT5zka0bDFyCZwpLZZTtAYBLuGC2viSpY9zTpsHcR0TjWlOL4ms7+btBOP1b
mejWoYfXuUIer/gqkv45UcmitnnZYO3E7Mtt7Ry/LudXLNT6KXRB+bmZqSzkeTDlvaiF+Q3BWBuF
moDFYenzYJDtVOrUdO6sad4N/4lbNqki2Y5lfPgn7sbBvg/65Ng7FeKqXlphomYbPHvTKLvIzRgG
QLpFQxVDRjrXSCnONdnF8BtnPboVaah59GdANoeWt3df6f5xSJnVlC6Z1hA6ybdRde4KGYkXr0PA
JikCaxXmZvZNTTFMSor2TpmAHFqIa4K7Ql8WMY7s1ug22SCjuQTCd9yFE0/WuoHcsxxniZVirJGB
MuNN27g6Wjmgpic7+9Hbztdh0LpX3yfx0pH6ECR8TqTfb6EyoviSp629qWGjAEOKkucp65LnDIXz
RaFb0072QcEUG0p2zlbYar2ZkjG6UiasN4HgLfbvvYRFh5Uqq17SezW7QiogQbuXlOy4UDN3Ffue
dwmCYgy2RYKqGQB5y9w9nsg1wh+leu9CzZeU9fyKJ3N+jciNC+SAzi2F4z+BzgxvFcykw6OvbuPi
6goDIlLrJbtHp+853V5H6Ojctoqg1qY8oagRPFp+WkWnBl5KHvuseDOcLmdu+ZgpMfg+1VyZsWI6
Ky9244ujQ+QnmE7ptFYmtVxD7Io9eECiPj52dRcV95wsKHLzmWtTlW2Na9hoq8pkbpmO4V4PVGM3
446oWgbFkVsIz7Jk3gVZjPSc7H3s8vQZqCeCT5ad8iAzCzN3KXfJqyWrFBW87ZCmw9IQgXsz+yTf
9ajI7NEba69qHEBj6NTwS5sGV5b5yq8e/zZ0PrJvmUpmrIuY15CJiXaZq7V7C2j7VWTjk5qPd2um
S7oT8sutOcBV54G81JvxZ6xzf7J2t0BAd9YmLBNjJce2Rmxfe8aKsMvqpe83PwPgRYdRWNVOXr1d
JLIbapvRhkcNOf35mpWBuBgRmic9i6yUEV3DNNcX8nEVjRHWe+OgXYO8jf9nIJ2i+KokHGGyDjn4
kWIuK9Nzrza5FZKNFbZxhQdghE3gu8auIjXCrJYRJv+VAy4cX6QWiuum8Ck91gpr2lpo57hz/myG
IdXPZdO4aCwjpVyVKrVg2SnHOOgj7y0br5o5y7koonE8aoUzgtVjI/dk32PTJ9NR7qHLVVULnGXV
w1B+mI5CLj9F/cF08bRCGOlOAThZ9k2MUprrV4giWTsn6N1nbJxDKBxzLZNuRNSog9cY6siDqkpg
czDY9sYeRHWPywJp4yLpTzIamOW6TRvlxWwcXnaucSiy+inIa+feI+u7ay1uTtk0ggzR5HIArjaW
XIfehA5TZC3RcIzf9Mwer1Qwf1pIpt+NyRPblFXvWh6pjJ2+6GsRnWUT57m8Vpu7FtbmOXeBZMmD
HEXUGxE10VaOmnRMoKDOOnCxTOUtt9H/mv8qM7TgiykGd9TcLHh+rstkrLm5PfueldG7rSvGLTMm
6yXO68fJqMsj6oUIt+2AXPFlfU2ZjOBckLQ7u20YnqMq19BENlFD+SegYF2/0B2+IsvByIt1Q3vT
vDa6CauD3DYXJYrcjFdqOeRHJdCK96bDc1OKOgxpvrVYZGDk1zQYuM3WSaIdnwqf1TN57+g7z+Qf
6ARFYFLD7GAVtr72qBV807ncXBeeJoWgjdv6xbH2AJLnSF5+9ZEL7+rU/6576rB0i1y/6GWon0yY
H6t66Kbvxm8TZNVbYhQfnqWLhaqU9pcsc76PvR/8MKfqHAx2+9sHL2QLVwHYV7agled2g5bo75C/
1ura8IcjUEGPTPsLGReBCgsiJspUYAI2Exu6si8uvDOLi2ym1XOQm9X50ZisP92yqYQvXZ0gezaP
lsfJbp5t6SoLxxHEHNVPtU343CS+zpNqyH90FXUcr5n8amvZ5819XavsRexWF9karLw+doP+Uw4Y
nWx4RgFAWfYqOheP8fPZXEdnRttBt+wdYwNRISCXVGnxKjDt/qh6u0dLTdvoFBsCffC5EAoza3zk
993BEZvYJz8g0/1F2j+TXfSfICPgwqSZX2S3HEWyIN/KGkH2n1EupQPVGZyD3VUWHD023EDOAraN
u466gSJ1CrjyEcnVuqR+tP4cK2OfTUpIENETP1/KM8nA5+FGhlhThyooXDvFJiNf2regabFzbEtj
K5sykPhNsIEBACPCUG3emGyspOTRbEdfZUuOTT3KnjV+BvN5oG7ALanM6Z0ZqXKQfXJo14BM9mu1
3Mhz+1RMFh3icYcSIYND6hfo67ost5ZoEhzcuAuvZVU2L5nq9pu2Ms2VbFpxkD9ryots1HIAM6Bl
jPjFlqRb/eLpPEDcOnqXQTlMN9vfSVc7R9nyrdbeDV2SLydVx9HUTMl2GhSyxsF1qY0aqIMMrE0u
VMSKVT/o7SoHwnx5RMp5lzo9ix8oHZvBiWYxEY06pTwm89vfZYJagRwnj5P9ctO4PJLyoj2YVacd
StM8SnnFEXyG4pft5aGzOCsuwjKw1sJyvKUcEQS80VO+z42eGfkp1YPilM8buVfODk+ZmA6f/Z/D
5J6dVsAp/zl0GEBUZSNYrs/AZ7Tz1INowTGnM/BQdYAqeFWTXBOHNYKplM0HVmTPkJjj37U/rDo9
Hb4jqaYsJjLIz36TQWXykFCKizrdOam4RUkfHSqlSzYG+eoP5NA2YAec7yJxomUXZ/pVtyLvWPsu
xeFaR3RDvRZG7XwfNFxT87Zl2WcAFhxr4NQyYFs/NQiw+Hd28bpFP/XY+F10iwfsZOUAbYQtiQDR
B3n4ehMOOrrXOk/g1u6QWG54uo2p7ixRXWFpzASRB9fcWfQlYv8te6wSbJ4g1aHW1DLdfgaCErdd
NSDjkAThKmrgYENy21ito38bW8h9eT6oJxHl/S2fsGjVQ0zsrKr4Ueih+2xQ/DwAc8rW6tyfqOjZ
5t3XWgFH2ucoEeRIOr6JtLzJE/L+wIGu53spc4DpVW24l65rvEs/TQU2AgYEg9C7mB1qaH+iSnb3
yryh0M3YRyCyG2uNLBiWf5qdeatyUATI9wjUb44J7+AHDZTmDMavh4aWOdSXFC2PW6EZy9ZxXGRJ
zRrDRh3JMnUW3ZdRu5vxtf3It24Z75Gn1Ty46JJBRQmyQ57lH2Y/OUh4RIa9sEl2bx+n0utcPytA
N4RtZJsQdCzpU3MFzrK6C0BRJ7RKDFJ2VXVXEatjqWDlGxlVtA5tJB3FHdnEpWDnKNqvsPSTA2B3
C9cEL9ZPVWHwritAx1RQrZba2OonGZjmvc+m5jXnyAoQcSvq4B4pOf7eidc9BHTSwV4gwY5YqGtl
zxpENamYo+QzT3ZIzIVUzMkNvHonDU1TKwI8MgYZRqtl4LjrWlcwWEj75BDyy6J73IHjHiPte6Rp
b6aVOa+iVxvoRpDtDC/o3zsoWXLAoAEdsjsHUYDIqHatAUWc5NUFbLpz0WbjxSJNzrKlQMa4hIHn
XEbhK0u3dn3kanqbsjza2kfYK3t5qJsikrqQA127+D2Jvt/JE8guuce8iCXBoJIKl4M/P9LEcJMs
c4Tq5XzmumiDFcqx/qqrcV5wBj8j0aW5h7ZuIFIqQwilc96VG5Upjb+W8VDpoAsXI4xsvVuFYZV+
5GbaHZyUNwwg3/SjdStzqU0jfmZzVCB0LYrYerPjuiZdxhds5rxMWQsjEjeMa9cd6qsABvWM9kuO
+HX0q6jhyoQ29suKZ/SPFUYdBr+EiNFkmIVd5PKjs339EYwQ7bjyJNjJxYgcgTzsjzTVu1Mxj099
V9+ognW2DLqZvnR0nemo27unAA+Bk6+ykXtyIwOplqtLFcFmCsH/GSejXVVNWNDOnbVuzTzjDmno
+QSmqR8tPT52haNhy61n6JHhIV1EmQB0MIjn2nXKPewNHZani49gP3wzlBon1Swv3tyi+IZUn3ce
vKl4Q5KXEq4bW0cZzEzI/HyIvZdRiqTNKuiRmFMSHeMb3XVWRuBZ09LqzfJAXg30YJCE1UG2/Zi9
z+ZjpGwrvZFDqVRVVluw2fbFUB8hU0OmccIvkJvj357ovgw2WBjXF2LZVU30rNhhs9G1Wj2Rx0BU
rp3yXdDAq28Vz1kVfhS/jQE1zaLu4+9jaOyR4HOChUX+LfWV8Rdl2e82S9SPOi511j2N/mQ3LuVF
JBROnl4NB8pQsLBUr792bYHmqBqM28ZMsqWvuv4eqiKX31xyrjVK/boxxVRzB6blcKNZlYPJyFSG
qRESYfMwE13AxzC71pq3BoNehAIWamN2uwL93WuQDvlV7o0qZt1CS3JUUFP6MsvFsbcusDbpeR7J
gY/IfFxBhmpTz8rlSZ25e9YH5UoHgEVx0nLee9VxNzlVq81UNc677mrKsjWArWlz06/QotJGo7yM
pLjfO26pJnPdlz6LzGva/mq1tjsmtt4dkdUWOOyR3pB9cjN5s2KgDA99xC7rkvjoitd0wOCh8yvj
rqPhicODraOYSrNy+TFLr7zmsWe9ObDsdC8177ZJ+eNfBwkwIVvEuP86yJqw/24snIKDzExeTQ1V
1aRT4seeYtXJK1QE3IfmqBsh4v+vcUWkfqva+CRz1LlJZRd1aXvVN7rxFrWOseVqsVdSukrFoCiv
kb2JgDkuTZ0UaVcX/insjF/63KpB+j8n1JR7l69taaFKlCGKeZNDZ++XhYf82DFPhfZqjilm8A5w
9bRxgPr1H8ZM5NfRRbHwBnqF88wsCQmvbT4q9ucAT+jfzNwI8WdwvIVVhUeZD5ObxND6LegvgU81
KTPZB7ynXLqZ724fuTWtLHeeSNoLq+TFNFooW0BMe0cLY+FBWvqIG5NbTemHJQue6MMVuL+P0VNt
pONBbhoq7o+9f/XZPjT7xWc4VlpvEyLqcmC5D9u5TUNuzDo/9Urlrn018V8bHfVxRBv8X86WZG7+
/wg7ryW5cSwNPxEj6M1t+qw05Y10w1Cp1PQWtHj6/YjSdPVoZ3ajIxDEAUhVZyZJ4JzfXMOCV7Ks
5EO/SAq2bbc1XT/80WgCUkgv9ftOB1RmNK1zJE1SXD+xq8lIDTyeZiDYjY3iYzV14Q766nTxNeNh
nkGD1y5Ki+oezEhVr4O8HE+95o5vT2jdBjeAnwe8lqvvpolY4DDXyVJojg/oGMsnzw2/xaksfmai
/d4V8p8TmmnGW7HL3K1XZ/cILkNrW+StijBA10Fa5tYRsKT6TjR3lQ+h2WuG6rvWINqrYalSkJCJ
qJ9809wWf4kQCgDLhs5McF2rveyh7Y32AokgfvTh/tXXCqjtepF+R0C8qI6k9rQ9DEr3XoOqvYbq
1/4s5sWP2e9+WQhUrSqnTp8FVh07P0z0kw6x4CJ5zW+7HlWrNnae9T5DtCD3yG9XGR7HS5MPCISp
Iyfxps+jaNLGk7lS0aoBSMWCjVkDtgrbYcLIrOuEcQNOQ27cdE5xgh+fun4KHtjwh2d3yDtQMFFG
4cwhrYgE1l0vuvGWPTT2VMsJQK+LdTWMw0XUfv0wyepNnTAFfsNWHcHW3uyaZziax81TzaPglIQz
7l+hx43V2EWNPBR9J7GBvSK5sO50yzgGU/I941381BQednU8aX4dtdQJfzWShVMZue7TXLnBFqH3
/BznI6lao0K7m3siTIJ9ASrxOwKQ1VbrrfBYenb6Etjenk/gdzwMtPAovTB5AcC5n9k1Yteul/w0
w2o/tOheknm2Xm0H9agw5XGBpq/9SvmsqdnM+qRi1qYz+Zs46+x1KtrkXYY4Z/fSf7X7pNqngJEP
Y91qz3YvLmoCoHRk0YN67ySVe2vrRrfRRtd5UEcZStj/6wiH0J0L5+8Tya8KdpU7i7U+YsGmup+N
JrS9gJJHjey+oFb4YDso77cIciMdmgLwqZHlDxsUf/nyLTaodb/rIGatUqUj6Xd2ylY3ABTnwOtM
kgjNPAUaiPTyfRiL7jJ6kXEpuzpZVICLn8mNkEX8k0cf5nv/cXyexe9EfBHwLif3nBwnkjP7DBjl
S4PEVcxC+L4N7XFdGEPziiA8EpvWawHe92JH8IERMLBe57Ifds5Q+7t6GQ0EVBIeN8lVA2e9nKRm
/deT1Cicyv96Uj6xlcoz17k3F1xO0g8u33dk7UNHK0PMGJ30EBmFvvKGmn4gHbawOs9L3bmpvETu
rbyonUtoYJaRQnbbIJsaklV9lMaQ2uecZMcMOmbhvUo5FiGpNfCNvpdDIlsao/HhFf7dqNgkBhvP
c2k/aYYp9wDm5TYr3Oq1rW2dle403ajuzAMFfm19j/Kd/zTLbD13QXUPb+ik8uHcQMWu9yyqokvK
vJa6769C7rMqwnfOaVtzPoVQT9ZGiR+UvjhPzEBaoZhY9p5tGXjAf+9+jRoQWJ8RJHY2vD0ScPWD
sUlrDNtFaYNIAARxTzaewnVRLiJFA8CkSrq/+80yR03MgpqU2XKeOkUaqbj/iv1xLd2X1Dxc0gUd
ctWAylWj2RRGBITonUJvea7X3Msaj0TqGdW6CVC9HtPN9NJBNHiutce5F/FrI+3otmq9n/rSi3Jr
PiY+2hJqUPQTBJW50/fSchhNowoy+N5Dp/IaZcaNCxcWFwidksASav4+SvwS24NiOKu43QBN1sup
vsln1LtkVQW7THjpc9VhFDAkQbzFYSJ99mPM9rCG/DYbprEyeku/UctMR0dbh01vYzjNWbMc7B71
rtrK0olBK+NZUlmZhq5EGOzZCPSHxh+yR8cOsZxPkXJB6O84x6J702dbokk5NKcIuZtbr51HoBIJ
9gH+1FNl7VjQ4ipgmqR2ilIDuh+11bcEZkdai/J9dtEzy/EouHSOWd8mhRmvfdxC3sd2Pvs2NoJj
VlV7SZnsyu8qusU7xboM5UexdKTlayDOlsHOkD9yOwHqK/QOO4VIX80WIpmFzA6p0RcPdpAUD9B3
wKNM87Qehfs7tjt7cjzzZ6Vv/ehR+G1RoAuXZY8xUfGxERA6q65vbBKQTa+YDyMA6Xr13TDFJtBY
233Q4dnuW75QAMi1f5VaXW6SYRTf8DlBVVYOv3rKM8D2wzdD9mLTomhypXjb3KRIZ+9Rsike26Cb
V2SvjgkvjTfbzVgtxmBJ2LLKl5abqyDJ+RZIWBB15hdbhKQFDPyh25FExjWCd/ZZATHNyqC6aPjD
SYuD6gYMTPPqZIDPC79/AnQ63cs+uHaVaF99jYyyLkCFqlnAqoatXZjOXo0iNlmjdDwhc/mhz3dV
XZCRWSTasQyYUH2j+VRsX2J27oDlFwmZ3QptVDXQD01KFWqZ6C7DX1fwgXkebeCSg2cO/PFeKG+G
pbETU5LP+eg8H0ObrhoLkKKEVPM1bVKnqWDfG9eE3dwFjup4DJHrp4DeGc+WbYKk1NkJ5o1rPPeJ
6R2NcK0D4uDdzCq7i/X0JdbC6TDYabdR3SZESbENim4r4jh7cSRZaUMn2a5G0eTjtwFMZK9GZVVq
66QDO6hGrcUxM8wa+0aNujZWE8h4dmc1Ooceyi/bBIsDmASI7FBB3aieHDIf0gzNV9e2QTtSm4OJ
4raPZLacR2NpciO+K6KgvqpQYJTTtpio7XtWBx0yK72dmCsPRY0xP+nLY1R1UyRGjmEGcBvJnZUC
r6AcYWxsCZMIMrj91tYbBdQVudkd4TekW4VpCWz9Xeur6L7VjfSu75FsU9O+zjaH+etsK+y6I1qK
6bYSRXHo2dEhfF0v0qehs+tmb3rTeraTqVPc53E/3ntxu/98VUTRHpUG0KwBr2VDaCcHOR5k3HhL
BxRYt6GN2Il6S9eZfK/Ahd0O3aoiz3OTJsjtuVllPZkGabXKy70PEWOcWrj5DyczyWxnW97E0Ujd
oCWjYbk+iTcfDXZjEV72W/u+riFksrCXsL2gRiIV1//Ak2XxMEsoV1HfSJ2jUYzdU5Qmj32NJKfj
18M/THh0CtZjlM57swooCBt2MqzrEsnMKMjODvoY33Tp+WsTGvytp8ngIAEFHAwXNSR9HgCx6Em2
PMYsvhVAbKDPrUW8mqX+lJE/XSDzXV+Kf3TVqN2XIN7KSa5KMWCU1I/RluoxLmQLRAnRJsSOtTfP
aMOj6Q72RoURnkYQEtbCnaVXP3hSeKtEzvDpS3RsszRGN3JBD4tKry6ffT+CNhRR69upEdX4LLlu
eoRtLXTBKujRUsc2IP8Rh0a9D8pAPweaMR4GvtdtXUXfnanu6nU0aD9x2ErPMmrbx7pNnINeynId
8phCLJhYRQajyKbprs+s9nGWnbVNeRpu1WAcDcAB0natBtVJDm94LA+HLlyNLHYObkPCd0UFLN4I
stDrzuyGEzdJf+pB8Hwe/RH7PEXUzU6rI2oSyfgXL3jtxWLDexxyFKbGztBeesuetjpYg70atZdy
ijOKjMI1k7VCnEpUHO+F2Q44QHlomM8h2AjdiIY1cPN5+9mP7NFdu0PRom4QRaw3WlmihtGhj9t6
fnlW/Rgvm7XRsum22gcVhkTr6RfE4QXPdES1F8VH1cyu/G7jyHJSSpCeN2h3qf+khlTEEY59ZCcl
VirmV2G7+b1A01v3JgjqiMQEW4RRG6ddAaz4ZEjpnbDb63e+U4cPHlZQlGVN+8dcAD+L8uLo1oDu
/VEaJ9WMsWUh7L/0Dds3Tjnoemk7yc3XFBVXXafaRlKsjA7hPWt268fELJrHHkX2lvzRrQrZczHu
Gug3G2eZUcci3M2x6QAUE9adn1xbzcR226gQAvMwi0EG2QwPOKVZd1kcxIeA1PEWWqkPW1CWOIiF
/q6iSnkV7vjPowjD7B3ZobsAh8pzJqrfDfZTcCjTZv1HXFumqViqOTopn6jcNKlFAndptBFGemtr
0R6k+LuKq9BX80esLkIdVxtkscJFjsvPA/MgUQdVPSTJUOha4tpypLpIYNjnwjsGXkEtXYUCe/hL
OH28gVOR3LpLE4fDuJUNf2A+9MmtaiYTdKfZhrhLatmzChkapkaeqKpdTLn+opti18c6d97fTeQX
WNHZ5c1XCKOUYKuBOsIxSuh7yOYVa5/Iu3ZL4yAROTXVcAQhLayVWZjuNWkSc4dzCuqSX0F1Ssgd
VGNLhs0WKKEii3Bw7Wx0LtCLe8Yw6i9lK1dmd7k/yA9EDccVchvWEZO5fl1Qjly1bZ3+1MuEnFU9
YpqMz/Vs8wBlx7FPhyH5yGuJRDGOKG6YR+sUu4gnfFVYWcISTGVdPntZlKNpjBp9vHQDj/p77TSY
EC3duUIhItezF4vl6EMyLKSTwb9V/CYSNNqtL+1bxXhxHHTHndaqjhmvrHvA0tl2jNNgA7sAZtES
C7Er35tu1q6/YnaYT0dtsqEnLFPUALy49txDCv8KhcYw3cZ6QdmJWV/x3NJWODdluEr+K85a4G4c
e+2kQuqCAF1ZyrVYzTdamcNcLqpr5AdkC/GK2RlSz/R9HjpAOSK86J1mbA+TnCsIMug3VdPUHaOZ
XF3X1zYgTju9mqZf7VA46O7ypkWCixrnAwtPbz247vhcgB0H5xu3b0Yd5pAHEHEpeucJB8fpwzLm
gwFRL1rlZKN8NDfgKpTWlvR9BlocFGbaWfVLbfDMhziMC+LSxRwuwmLRq45hnzUvlUlxKi8xCVej
bev+ZbkaJNdlLoL2FyAkwV1PZf6FZd5aA3AOYavVT0EbGttw0rOdWyfGkyvEdKxjreJpZehPSRFO
V1+GD2pQhRbQ8DQ9SWyzoNFZYAB/ryUyHRceEJDhITe1aK3PBhm6Cpl6dlbJRWa4lfVa+Bhlofvh
l9V5tC3jjQ/L3UDwRuNrGPRNGYW3hdSd01djLSQLY2mEbRUtrIwEMCIO4fCw/jXRK2vkcWr9CmiX
2o6LuspgD+ZzWrj4ISzddrFccCIPCdgeKxV37jZBhnNO3Zn9XaHpSAUmevw++dFLXxX1U+PI9tgK
RG3hKQTPlZjBWGfAKflv9Z+OIHD/H6NVv5kKqFFg0PtS/wV06qmfTTSQIclQkDKc54G156YOG3kf
xAPOtp7jXdgt9ZC+bXlTJE57qkzX3ZddYV2njIWu4UXzg5hacz1Own8JQwepdjs2fgBsvJ2tKV9H
dvfaD314MouYX7+iYyhmhuJkqIZnkGFE5kmFKyP4MTqYFEBFeA40Mp98PAGrVWcC053M91acGUti
0vpZsaAE5RruXXTrIbSjbNAvLlrSDn9avm0d2Jna1kqpHWhB725b9Cc/53WudKiZ87w544j8GTMn
B86bU92QsadEp4pyDeqENybmg3WXBv+o8f3RFdKPDxIh6HID1Eu+ZuS0NoWmZWzB2/YJPOxV4RJb
Sf4ab6rsxGfZPlmT9xlX8+GKxnve0+84Ww2kJzAB9btAwE8dxVMhgBVXrI/fgwQrFIuK9UqYbH97
W/4ULvmuxHXnZ6PGQGqw3OGsHoahQDrJcbx7tQnFufN3bxEyoFzRrRxUUa7e5CQHmZbw95fuGEz2
VR3Ny1EZBM+GP3dHAB2YoSzp0ritmgv/G0jULElS1pswYsYu2vP6s141RARXQ1zVV6sb8QhLzeqc
yvk4LHA2I0/6NaCx8jr2VnUtW6dbw3hJ3gEIHgNT81+KUrf3AJ7sfYfA10uS4I3172e2dlxfM8yD
v87spczXRdHrPJ0pk+kNWya3gWrQDVCErIbiL0oYMA+K6TmDc3KrBoPa2FhS6x79Yaif8RcEdjS8
6OPc3FtldraXC5SG7WB91KNEvQwGrTBvwmgRkFxGdYyLKKK2CHsso7ARnS1MVW2nRntqyiuYSStg
SwnQNjP+bL66fOprLCJQYlhmfMW/5trei5uz+xnBY9aDeJa1WT5PZ2PRw1kD2V0NeqU/jqaR7Ywm
hDIgUnkmGzyf66iTZ4p/pDsHjQLHEsOfs9nEFIfXBQWzszeYS7IY91ZqopTHCUkjBvSJ8UyHpgR9
NWJYTntDTaxjt07pZC6z341cujGp0wO/iiw9zLXvx6skWo/8rfEqxf0ahr75jqYzEgd6Nb+OgNmQ
ePLDhxRbDNKcWrSLEMfY6WDALhDq0gnxBA5HH84mWurs/tjyeElVX9SRmqeOatMytobfO6uvWG+l
YC/Gdtqn4xQd+lTKrRsW0ZvXNiT2ZUCtNzDd1/byGQW7dU5jHYDKMsngFb1tXdDQuC9sBwqO7SFx
WAQV4cvM0uexcTued/ZZdaa+GZZlslyj1AGsduk6oGDOVeh9qBkmuYbHKAd2mwl08mT3rbIafYVa
A2DRQFgPjo0jBLZ3/Us6+CMfnDt8F4N4cUbd/3BAmAlN4JpXXUx8icCkokYQYa7ygdfLm2iG5PvE
WwioQxi/1AvEuxYAlIRWDmAGAdjLCXcKLcWdgg0kHsYTSEYryaqLauIUlTfLFJ89FdK1rrrM0oym
1ec8w6z43dX6rufPouzl5VvJSwM4AJX0yke3SB1RcOhvwASHR3UURbN9HC9NCDKQrJlxaDA5WdUp
lf9tqT1pZj3cioxNzwpuaIq1jIHgTyyDu2y2qXbUcY/syPD7SMV4tHbPfxzZidTWoLvqLWoKG6hd
yEKXGDaNpuWe59myb1MEzlEiQrmGQtB9rwfxMzqPcJkKawNWF/t3/FoxT07QbrHHW9C9Fjpt1HY7
io+G0bsfug0UoumKg1OPyUkpCyiNgS+1gabo64PT1fcqtHXgyV75/Bprg6zq9yEoN3bs628DpYDK
EvF76pstZBDZQAltmzt/CuGL9F78jlTNs98a3ZPh4lXfTs2jU3u/wjDzP1DdJEm2oCB0NPCjevTf
EVRaeI2G+5yyXNp0mHTdYnjBU7OCn0Rah3RNHIRo7gT6ym6idiNUudIvPHwGdHnHsg/uszl7uxoK
04aXBkulDD32yTfaq983MQVJ5CY0lkp4EjxCn09eJa5BWzuf+I23rgOTAY8lhK4MLIyzadd6LtCl
uNHSg9/y8YZ4Bq3gNhdnZOlZaXroKrHdxcjByF1Uq0usGQ1w03GKKbMckM1HdwH+z2LZzJaCOmqp
P6tTp8FsHivnpxqaRRYc9aYeIZq4j2J0E+B17mM02unPYLQfU3TtVeTvob8P1JxlcgYX+driEbGx
YmmtzVyMb5ppvhoW0px4BeC0i2ePk5hPuj4k37K+m9bOXCAJKHTYC+wNIN3G46a265RVNVBG8svx
VfQCfFI65KuhwDUUAcx8Vxot2zJ8G+78eU4PwvYc7pwkuhoAdLYtkJHnTIMnZZhh/EuTb3Mfetew
mYz5FGtRvTegR04bbgBkGEZNvys1XCa8rPUwqjNTtKLK5MPNzU1nsBpbjWwyM+ysfrqIPpF0jKcX
30AiJMo1cVfi2LFv0+Z9cqp31yUrKS3D+z5hZ1m1yCOucsSmlgTIytO9p9qbO4wGe34WWeM9oIAS
bDGUrC8piqJQFDvnIJuk3A3YkezK9HUqigKVuqX244GmKSlB9SP1G5Ii2R7puIM+9NZLXcvmUAwa
dFJZFN+szCUfBuwTXW9/M4L6PvWiB+ptT79Kv5Q/mo7SYFMtXPlS/kQ2abzBg+fSLJZlZee0d0tP
La3/7pk+yNHflThnURte9PeAF5T7EoAh2p8Zlb12cqfbKHswWvIY28L9y8G2iB3rYxT5Dsrzvha9
p0OJHJyLuHfoOtHabkX8DWcWHIN1XT8BM0pfQwslBEDz3xBGLo6stbKt6kadG68oa0YLbtq6ZyX7
Yi6nR0mV7GDnRAednM+uJy28x5fCO7p4HkAcKzJSrH1k7Uxepayq0ZZUTUJdeDOwXdiNWp+m68L3
BnJHYUnlIXc+5zRFdM0LH6iLugy19VgOiADMZX00aph1gZehmodAcXksCuwtTMxYh7aFJ2q0xX3p
ix5+iqxevUbHSlG07sXyovoVy4sVLsaQ70rXvjMHDxx/X792frnAty1v3Y3NtC9qJHfnrA9up9bm
fuh9dxeDFrrVl5gaGO3vWWpgyvN3WAZ4IvclH2IX9es4MkFV/L+pQZU4/GOeWPKIeqEHxxxv0tox
lyWzsa/hEziXvh/83ZhKUn5OlN9NsDrBexvtm66NVCEi56/IfoSmUv6ycjQJZJ44z2Oe4gqG7d/O
Eskb99x85xvQTw2+AqAM/Gb8bv6R6HWBkCFFYtSZUf9q8GXu1Y7Us+d6l0IXSRxgsjxXxAPFrO7G
F1SGVFc1TiHctRgkNjRJNK4BNQkkCjA3yX7oc/PBhyhOYmmkPf1uWgh1/+iqga9YRRKwBsfGKYh2
ouZbWmZ455uTvJqlkxxTz9PyY5C10RZVqEWevqh3IJUo8adsr1CWRCt+cgq0jP3jjEr56/8/Y7K1
aueWzT+vwQb+xcUI6AR4KHgyomONQfozirpfHSfqtK0I5veKIwB0WosWHe7yomnFbWy1rwhykEnp
sOaKqNwATIkRs2vCWJ6jpt/UVppryHlhUYUy74EHZnjCTAc8Xm3OOKpj/SLZFK2nTPhPlYDjrmJf
o19Hap4anZYzKogBErMIVdGJxjre50iWgjyi3BPadXmHqtlOSM8mk6A7j8GCHq2CU+Uk8DYECK7D
olnYtZN3CYvSuySj9/tIxdgZrqsJHdI/4pUvptXYeGSipydLorNpdL4468LP10pOh1VKslmQGp8V
4zb8nJX5szgrgKMqJGsCL8avWUn7HFbd72t1QJQhnIJqLESS/mMW1/qa5aLDBgD0Duh1+i2F+LKa
ujL7hudYs1Kx/3TEMqtdVaLJV3Y6Buccp5NzGYhHJyyMB29palmmGxSjw92YePpnDERF343avYpg
yIl8GIsXqDfMZ5XbbbJKwz7Z11EfWcBmqvGsqYTz2LlPwCgXhSUsVoJszs6oIK1sQda7mtLH3nHY
iLlzCRBawKcCPwuqzwEtYS5BdfRHbFATnQFV+QooxjE2suQeV8TxRF3z0UXMPcJSmlsJZq0N0AaT
nvC1nJtmZ1ZleByl8O+NpuhWJRS1n1UJXzQdwhdTCmAMQ9nw1mzthynDYEPN8IoJp70wfEZtvd0L
P4Qs2nrPhoHijIfS3kVP2/TST2WHz7zpIxCvpxc1gL2PGFfRUBfrlqzgnhK2vNh6j1eUWd9Hoykv
iBVRvjaRU0aEDaVlFzPhLQhS87XP0nENCziFQFybr7EDJ2OQ4SO69NE9tLtHFR5hfh10yKkbdZLW
CYvlpGncCBthyjLJN2OrA0mFhr8aVFukmXkecMJCcWH+4AO+4e4M3zCRAJHuw56NAjGfDbPJtnhJ
tW/sis5W6UwfjR+8eHtU0epvzliG604m4mSb4/zSQx6MA0t8sxO8Yl0IjjvVLTU2hYEwHlmtzpfC
Jrmp4n3RtWuS/fLc59J/ysr60I/sUsYCObAOLTxyAwXOiW4xXZNymq4zL8C1JTu5/RxRQTWcIoGc
J7N+UqGvxvEc/zgI/e7rIjX16M/LAX4bNtCCaizzuLrpQavgMHosY6rnX/PUuaaP8Ulbw038+3z3
NAi/Re6p4oPmaeasS3RS33ghg++3h/HGRCv6zQ6KTY9y9rMRwX1sZFys8moAMeLZ3llIBLDiUdeg
HpTts1UVRwOXv+9hVcttp+cVmz4negvB+ovYyb/rYRsgIaLBZFimmRi6Vsn0DZSHOFQd9EJ1dtMj
8evo9ovjpDEq8micf151SPFwH/OnwYi8Uxjzd35edRrfY5elT4yJ8qURoIbUfN3SuEeTbri1hBHe
mia5K/Xvxh1mP5ZrtxcxxtVDPYRv6kLw9otN0TTRDdKv9T7zMu1eNclS6mu1GNF2X7vXKXZdhsY9
q7F05JmiQ1dhT0qdHQASvi0JGuHLkTEW7REvvsckFOLqDmlLEbYwK7CRKRSQrL+Kse+vcWNoB+n2
ryqkmmkZVEfQNcS27j0EaSbLNkgt7JbfxUUNjqwzV75r1TvbxoTNy13N3kSpcymHEUm3vy+iLies
zrqkNgl3TFdSwF9v+G8k1MXeI6eDW1Fm5SWK0IMvbGGv1YBpf1C1oKzb2dF2BpF4EuZo4dHOwlBN
KHXUAJI0+hbHLNqd5VFhJnmwlk09vIl8N1RW/q0E/HLkmsGmW7r4pMeLVlR+1+eAAaaM3esSZ1/S
Q57VvUPf1vk3CP/47WXla6cX9cm1FhWBPC++GdYIbaWiYm4N1fBoQ+tRl+00vHkT3Oe5vbmaZpaH
cYitp3iw0gsAw2St4g4PhLVT20jDF2bwbM7WZp4n2AyefkWnJXhI7SzHy6DkoYvFKjaUg31lZX1U
PdUE3Riuuf2avToBITDjrkjF2jQnnN4sw/U2aLJmOzW58B3zwblvseB++LyEXQdbSYpiq7pqIB8R
LZ6c+F6FongguVourLcpPaSzw/IYFRGytIN7cZfm8yiys7UR8aH9MaAmU3KWZ9349TX/j2sAh003
XsADRA388c+omDlT4XHC89eZX1P7Ma3YUAMHV//618DX5JHKHw/pZlu7Y7WCzXhT5nZ1ylm3QB9C
uGldT1q9++z3ZUiVZkg1hJa8+DbxXNi9+BiNKBHkKJUEJECN5Gku7fCvQrQ3RVel7yx0wdlUff9c
kGvYVCh63Fahbezj1NBuxmiiQi3tDNB+QiJiQDiJql33Es4OVRInLn92RbwHF7KYvrNVS7FV+5W3
8j0F0fbWQzhdS79OHxwB5x1UcHAeWnFymnbR9i6q82dpfjkiE16dv2Ka4cSYeur1XkZOf1QDqlHz
kD50Nnk5wWX006ZbDYHXnG3UnM4ZMmYruJDahm8nsy+pX/0eGYDEbqpkxPE5nkCDqnMoyOfrIfEw
/DQHZ5Ftce5BFRoHNqOgSztfPog2n0D9uNNH3AGB0ebpXQyDRP0mk7dOolc3kaeZuyqfoucCRyA1
tSyCPeJY5reK4hGynlAjddS6zy404u0gB1QkZ+1WTfU684EMT/RatdabkUieqdgfLcrKJ3VU1EPX
Kt+RU7l4KalgKiNBZc9/FN2QbSMN3eOvwa9z/1NMne9EvoBxDH4QLt4eJJOfrV0z7vdwYiU/qqB4
aJemp5IM8NE0DqVvyUMwlPHW1Ge50fTR3c6j6dwbQePcNz4ASTk63kF1O9w6wRH6r2D75RXnZnm1
5vqG5X1wMzRah5rwEst8UaGvVryonpqb/X1CAbNs7fn6bowxyoBTGz9ahuPcu+Or6uhlUV8HHDfl
CML+Uz9NqQ6Fgnpip0WAjNDbYMv9YmQR2U02sFcbK6812k/Td26WcmXX7XznLgPmMhCOZPhQ6Uhu
FOYVet9jigMy609AswrySqmHbDihL6CsMS31zppva8HOqvh/CakTu8C0z+korn01JiQDyrUX9zBK
UJvC4l5qIfBmp3pEZ3+4DOH0oHqx1VWPYxZBxM4HDJj9vH6UZd2C+quHlZqiYoYIbrvM8i8qJFG/
2PeoKqzVoIoZ+SJKbgxX9oyo4dcaVkZLzmVaGpMlO+CQzwh8rolUDI2sUbhJvSk5mIsXQomIm95Q
tW5saH+Jlo48NhJr+49+s/TVR6G1vNDyARUiSDHxnVH276U+JW+5M1asERs2tEt3xEBxVetiuBrd
6D67Ls6LS9zIPaB4I4l71Z1reMB53uMmA/zMn9t9iDgWLPagihGVntFPV/1FAvkQOaW1Cjw/wKWm
Cu/6psrP/LEsgWxO0ecpuLP2RRC5d1+T0JC9LYXv75PlQNr6nXBSg8QV707pUexXXTVQxV58zHqt
XOGKbEAi/tfkdhuJZv48UUVTm6S5QT7uoGaqS4RTiYoYwOu16qqBYDRmaFPWTRaTNrUr11rPMsRd
sjOLpx4wOxgH0f1isx8MUffhjdgAji2PqNwoBhJmDs6ilihuMceKsTrMtW9mJ4/tQl3RYw1gT+5e
wVDcJ/YcY6dYxQj0tFDbRXWTav7v0NdglTT5Ou3teavmqoFsOVUd8efou8QLKYUssa8BNbkZ2TOn
WbHxfwbYcaWryH3w/nWgYyyvIn5LYjKPTBBrcxxeeZFjkVZXt6r31eSZCK9RoZ9MG//RcumpkJrh
zUmzsYrqgzUcmChcEZS1QZZbmOugav5pXfDljPCPfhnXzdbsUuvT7uDrZBvg8+5Ty7UCF7GCQzhP
lFzbYtuhh7/+7IfxIC780gEZLUd+E8ljADykGk1mqxhcVIGHHE3lD5SIzCh8GbEFKKRVvzWdj75B
iG+lRTL6ez268FbH6DWPBnmkttdtXd0X34uxP6C9bj+7ptXdBBproz71cogk2v1cG/1uoF646rCu
sBFH6YeVaecJtdylbxSkishqxFXM3sYevPhQ98BYpkhMVzEgd7kpWhMjF8G3bHbmdFUjsXA+uI/Y
albsl0F32pfYhsRj4UF9imQ03bg135zoXWqlrmHvihA9xKlmo+FgxfY4FAU+0FkjX5pqHFcCj5Pv
42S8mlHffxTDtPc0XNKj/2HsvJrj5rE0/ItYxRxuO+ektizphmXZn5hz5q/fh2iP2zM7W7U3KCIQ
rdAEgXPewNJFimGpNap21QeOgHkV/qyt8FOVO52k/GRSierbIrX74CCKoM0CMnrW39UK81X2Hk06
d3h2joaODG6XxCSUPUneFVZazAleNa9KO0hrD3iO1VQ7k+UEokyL1USH2znkiP91jQqYhYUC5D9g
BRTilmc1JXP56Ij/XP23Nt+w6q2rmct3tzW6L8s2/vFcr3vFkM7EnKSpTiw149YY8mST44h0yRvP
4XgTOG9qLV1jUgUf3YD1QxPvphX25NqVcvOIjewQKi1notoaunJDP82YBZWbbEWbmbOERVq65CSv
3ERTiV34MlVVvBEsIqTztPDXpVwn5xEJ81uX5fIW0MA4E1VxB9IPYMZIrG/FLE4QSayfzlp0imHw
ZgFqZSg9l8U1bdU7yT3j9CyquDJOkWH9g4wn8JRCh7VVTUrZiqH1m9DTf4mxwIsB6gTK+K0IvXb7
qDaOO6xd3c15UWP7LA/QQwInWwTRYCOSKFunCou2OawQ5RPSI8ozsfXmWUO6ypHY3VqJKd+c0Axn
YkTXVG+9Etb3JINE7hGRn4gM+8E0tYvhJ/olbweQGxoeMqJNFMAe4lVf6NimTENEWwEzA5YxJNlj
HMgfQTWuA2QBf0gdooim00mXdlSBfrhBsa2LtEKzPo8WrjH670lpn4Jad//xwTrzeg9/mO7YzB25
ga4fDspONpRVqBvOpUbp5o4ZEtyrqV1U+wC1kWYAYu3hMHIPZBmtxNrg6Z8Gw4obL43KKjB1PprY
mIrZPC1o73kqqwgD5X/PZuGTtAS1g62v8YIQ6d8TDmUhiwnHyBz2Q0dirSutoOzmQdk029qtTv0k
jO0jq4BkOlol4LmSi2grKy/FG2FgTUOFf59NhbhSCtXbO2nm78VVFaUhHJ4/dTHmP26pmzjgG6Ak
JyMp2T67vbb3JJ6cmlTHQgpI/yBuPquQyPrFooFLj9NV1zwNf2p99NMmR462Xp7ek7Lp1kWDpi/C
ZBiYpbhaCGHHFGZZbPbDD84SMRZWQYP3m2nN9Im8Xw0gNFM7t7C+pCoKwDOfAX9uDACy4ZYV8Xjs
1Oj0HBCXAE3URLEJBv7rJgKKq6rNijMrss7KhoxZkiv6EueichfIY3LrR9ajMDKbT91p37MoCO5y
bfvbtmz1lZGxHzKbYA1A13oJyy5Gyr13tgRzpzxb/vsKIeaeDXzHz53VSBJWpBgIj2i71jh0hVqB
+HNpqhup2ot6OV21Y7yLkM3YNAkxbcBXyc+u20gw6z69BDiaFiGXmkdowqvIhrJPRXXwfw/wbDs6
sbt/DujAe3y08u05iRgjPkXQFf9tksCr9GUGBx9xIu+n3PXSd7I3gL6yWr6mUT2uHF6cB4MfdFeq
qrQOJK05J7BgFoU5IO9MPFN1pH6mK9H4irJYuPWyIl1wCB5enc7MwTAb7Ur0osMTELdAuhJADhQh
30IowjINpLeogkQ4R3JhXUQnojqVknXfMPwzbjh6oonAGAVnwZOk1v+I6VV30HdDlxVzUQ2zXl73
mZQtxXx21kZgX5pL5uXYBWQJSaQwKQ4cXeQt2gDtNvSH9oBnX7COZVVDEn3gZVqa1UtuoqEhpfhR
NCqx9DGTEDz3grNSe+ZXXTQzi8T0Qo7DelcZXVvupT4DL2xrAUYKJYAWpyZKxnZM1NpC4xwVE2uJ
TDvfiDYycXaAbMyxNbbPr2tOQoA8G3+Q6RtsYbtxMMz4dSQqmcyLsJmW4WBVVam7ECPEo8CLG51w
Rb6IpqTvoy2MSwBRUoadi+k6xCLYEWh5IF+DoPR27NyxJIhV5wqQGRh4Jb26WhzA1ot0coB94657
LOBuahk6Fws1XAl1N5BYObLWoI2gpniufkNoLNkVhdHP3cF1Z0WR1Tels6tb7Yw2uhyusRHVOEe+
0fWI2PBbsF1EXGejT+xyUSCoUJ0lN/q7Q7TJjdzMYGMDIrVyEjwWblQNAiA3UbA7WY/DoJ5ELYJ8
cYTtfBihnh0MuagwPu5BWkPIWw+j5xzbRrXBr6YYVqpDq6+11n4pglL+7o9mtu6RZlzrmAW+wzAe
NV/9AM9ormryBZuw8IP3Nv5sgk79iPy8JhuoBGvdtDa8kFGlnvJ2nKycRdNYGMokmA6I6hgjb1xO
vW7MwiR6xeAWq6XO8H6wYAbfzapGIsTEsIHo5KbLJHBhVXSXYch9qUCg+oIEdE22C5caF4MzvMYX
Cipj5xyZo3WiJHe951Xi2lFIxh1soIPb2hlTQWkROCUSwkblcLyO/I/Syu6q07dffvDLd1oJvXPU
K+reyvEnj9DMKkLpNQ9DzhbQq9hF21stGgboUKr25pPOmXVD4h4dnCfvlWSvomlYonkdsT67JxdM
VXNh/uSJpp37ln2AlvZn0U66LV2rrM2Pu2zHvjtBoF7hbfpQvEinxWoLF1qWq/nQJZcWBuKpGHB0
DMy2XLRD2K57PPJwoGOPUSDzzqeMEZ5BPsaaJgLR4lZMMd6hU2IsNY210jZYJjpUODGTmpvSjv92
O3v0jnaLr8ejTwwoEfLCRsiT9mLuogzsZWo16lL0Fij5HIIC/J5hW2OFvOvJyPiKdk73K3VxVerC
oXgHY7xBYNkCpR0YhwCdGyEg+S71VTSPYs8/hlLS38GIbzXWghmx7nFDZHsO1SyolpkG282GDAiY
d8J/8U0bVrkMJjAv6/ZYRvkOyJt6KXIAiPJEBcsrGwxGqcY3NzNICpkGYipTR+Q2cw3Nube4Y+FL
4iDaFCjTfa/4jpBEzbeS2rqbAqpbScYJZA879a4AAxuBZ38zWndetvb4w8W/FDXGBIJ0rrlXbNgh
b9k1H4yU0HQ2dghjjAeXIN9C8nPlvTXniDpE70HNMq8MwM+6UFPe7aB/CZNBuUU2VhSWNlizzrPk
dxdNBQLbanJU4nh4MXX9RJaSEFtlrBOc/HbZVIirPJQzZS4uy9K3Yw4yQ7v73RpDsDI5KK4bOZS2
YeNUs6DDwGjeFF0xr5TJeQuH8ZsoGpcIQOfd0mZAJzEd5c3Qh97cjjPykGbnrGKVHJPaF68a75qt
YIk8miZuiDKmwCXKUZlBPGXYVIzwuLSZ1qQL1c6HQy+qojtQOU1ZtZWwNWGgmEZM2A9+d4zkgK9+
aZ4K6PYLyyu8hY4J95G9zO/C8PJ4k9jj67NJXIlhJVF5jA1VbHVSLxxWKFVQf7Sm0xRaaA07B3U5
s8B3b/3od7seFdKO815HuLrfifn6oxuQTH3c+9fkWjpaZLURjfFaDPK8YbyWbTJeq1HmC4a85lpU
RYfsZbxnMCraijYigIxDbhoMTrx/NskQ1oLCqo8tR8ZgzvF3hlqMexZzqAU8utp/eQ53WayOgO83
OjgzdCYcU95z+HkVw8VnSKb8ReAEIS7OC0u+ysl3S1blua/E/U5UnUK+dkbkXsAWtd8yOZxhkJJ+
j7wCxgo7g0cVO4tyQ6BaWojeiSe0cNSk2Yqq1bgftsJWYmyc6PsASoXPwde4OXNk+pFN8xlBXG0r
H/W2x6dWpAykFHF7UQ0U1norT5KTqIY+EDpC/N+agU0PDtg38TFDojU71YVwTuAp/V6qrEBGxQIo
enUwu7Oumc5iU28fBLAME+klSqziZrTKbrRwEcXqa8mpRD/rrVwsQx3YZzVVyyE0YKRzhTZeNstC
uYYG8G8defNhAgA4PZtJu6e7to4QoysVxHVt59hLdoU8od4iOWS2t8qVx2tf5+NVd2J3q6fyPmkj
7RAC3zw2auoSrbFd/t1OtRkb9V00TZQOXFqmXr6pm8EY9Z1ukHOftNwzqa33ethrJ39wzHnpjf2n
U7xCRQ9/5S1Khq1dShcsxORtGSBU2sea/y0tjB9+4F/5FvirpowQepBC9d4iqnN09eoj5mR375Q6
eXH7f0SXKIyOnL1XRRdRC9RinKHD4e9FdUCkFD+W3luLamu2xca1TOkxtaZ7+iRw5s3UaPqnKwkG
JkZ2BtWrHvEKcG4os/dbbL9Ulnro1nPFyX65VQ64pbEIayvuZGjmAi0MWjmdt3EHtLgj1oofd0uK
BSVfWU6kA8k76WBNRe+BrWodm4zL1AGcVTqIq2cVaYeZZKkJT1WhfyeVQzbER7NSRij0e9JbZ6t1
1KuX9N5Lz+tUjDLTLN2ZQOQWoqooWNHLrOfbiGAdudX4pU46fed0oAAhqrHtngpxJQrRIYZAN7Tm
bpArS02SuhVw5WHF5o1HpQF65vnluC/MLvlOensnVVZ600s9vJexAmrTRaAx9YOjq0ndTNyUpRGh
9MJXoGVi32pmZbP0rcnmqEgml88m7NCP4lLUxRhk1MplbbGpEFU76vzj42qaAaYdVlsETMkDmpn0
GPPXZM97LBkacObgTvn4GDFIfJYYI6q6XwRLKyiw2xDzPn8KMUby5JaVtnk30Zj/5bIfvdkt/lRG
Y4KAtjT/Zyap8dUHCX+wM5K9Rp4PMK4wKvYKHYE5H7JyjIQfwj0tW26NDDwoaW/P+4oq55KDF2fI
VlPzW0YEbq3NNVXvUe+3qBICvWrDm+gTowLALSttUM1FpGRs6rW6XQdeEsOixhpTrdRrmKa/UnBm
X2Z8RHBT+uX4mF/1htzcowLVRrb3yaEFL7rXfClZ1Vbj34lEs61qgd475Ye4OfPKH34OPaPsQpRL
4W+chnhMdnEvTRDt3AA3RDQMFKX8A3nQ1YA3xZfSRCcTZuK7g6b4vLIGHzBiiNEKZoUbJVGUcx9H
ARxpT3qDSnkRNwEaWCocYs8l0iGzNq/jg2w2P602K19EYRjNB2CIyYJVhr9dIA7SWyXWHtMIwG/F
CyG6OREO7yqaBvJ7S7lNsb6YOvUoky9Wxdt5Gu8FUb6UZE2fY6DGmR4Zg2ovilHiTO8N8ilhBVkj
A5gnK9Xi8C96/xqNM0O1T6ABh9u4Vkm+hNNGfqqyuJ9RA5QONmnMjRdPiMfBRs8XLOwVv6XFozY1
8bG/fNPpD6adefcUcN/S79t+KUZ0ipsc+ca9iU7RRO5jBa9JvoiamhsGcL+O/FbLN6qPztgChBdR
yG4YXfKC1chuYm317Ai7CRyCsldpZz6gHMNUF62ZI+Tv2zOP8zTRjDzfd+wIKjfFUgqplv2zUDsC
TgvVGjPA4Gq101Tk1HkiVUSjQAnGteecTQdP8CxHFN+wk3+6Du+msNZ2xuRGFU2OVWlYavsK+Y2h
cNmR/qtZ9Im20nLxFyhUwMHwrK8pjikO2vslVi9XlNPiAwCqu+gSRWiV5boz7B6MU+deRdsQIr/n
ou66EnfxXVW2D+sSCIsTAtEnrBVF6RVIzrLU6vSuOXJyD/BBaHw7O4mm2LBK1Ffklk0147UiGTE1
Zp143KDpyTWrcSzKLczhfLu95SWpVTHWlGyQO2iJ+/EIlA6g+MbRUSXTchcyKHr8a9QvdTTHyCSw
2eU0oaf2rB1a76Mvg2/j6ERffsrzGJVo/6cKZBq3bn6VuvJTyerygt8CYUF3klHluIaoWbQwkzyW
16KaVvHvKvvSdNcrxrvQ9NPz5q4Gcv8NoAhLBg/Fph8k+cWNu6+H6B8DQKH9HqBVgEQVyf8qIm24
ESmCH0hmVbWa8SaakrGoF1B5Me8kd3ZzpkJpHFTUqvFSkUo64a6BAT1htQDaCC8+Aoj7Ok1ifC3k
uz52wcKz1eKVc2g1kxvX+6yK+gBEhhN0un388kjA7zMnKD87wsFkHXr5NYaygWtXNlxzVSU4ZSbJ
sUPKZyv78ApNLdyRl+lw1nG1Y1/E8TownHiWkSXGf2tqFIU/XQUFmB7f95OVguyIu8tgwY6FtFFV
ZZ/bvD1R5MxBjkwFlly/r/5b9dmW/Pu4wXb/GWsNI2sVje+0loOFA4FzH/jOZNw1XaaiVVIHgGJJ
rCxhsmPxNfUMSV62q8el04EfH9xgkaFuhhk0hSpbsPF0BcyzHz2a4unqWVXcBlrTsz407YvVl/Ja
3C/axR3POaO8/D1VSSRvCWsYP9rJeTr/U5gqltSIRlFMVzhnkxpDCkKMeI4VnbJhY1DtgvlZl3ry
SwxBiTdZP1CAhQGqodLdYMN2FI5U1TaoSP2p9wNki2WZar/7BXCaf/3MslE7hbqb3O0Rc0u/MT4Q
FeNBVPAmVoaqu4nOIuKM14xNv9NqHX3ASZKIDM9wivXEXWGTiJpB0cUmAFB74AioT3HBHNeraYzm
aQXCLZVan8wjskvKKnCtfIZahAP+fELxpzwi7lxc1kLmA4WgvfWQApnq/EDJpC0/l6wMyOzj3/wf
/1fxz3baRl7EOMbOZALRxVF8Q3IrrFYS9K9FmmDcK0n9cPiPqzSLMVUO7WAjrv6jVwpjZ0Hs/BPo
hkYCMNwaTVNfngXktAgV3TH+q8MHB7nuBlOeOZDh/xosx+MckFxGVMf4PUnICNgW6yEug3Xms03J
U+uqOHFwa6tevQxx91FMzRZ4qZXf+8VabI/+jDLjRL20SBgChH7BnszBIwAIulPFL2Zhm8eu8syX
Dhz0MnJKPBJCXjMsheUMJiz+z5bV3dRGTognmdrM87vu5kxteRwQbUvDYCva8FYNMfP4R1RsNe1v
ku8m61qXrXk5KBK8uNKc10m8zaUOMCVokYOEOG0NRsF365loKGQd3ijStNynveHq3R6e7c+quBpM
6ySlRkpqrcjh0UsImJbOOEeeId4/qoSGfC03vlVe2Z+0iVEs2kfMpFaZjN5iPN2VY0cCC9KDN4jU
tSONNx09r8uoYwqtI3OeTxANUaBVmeJpG+dbUbUnAIfry/EiHDp7aXqtcomzmWsp5XlCQRG6/Qor
DLoz2wTB9WjH1DHk6HYUNf78dAx5OZdUBcHH6abn7XGfLaLBIhg2tT877b5YNnaroQX4r08qJrLD
6LUrZCwqiNL/mke0a/Kkv5LjOPFnHn+6auxy6wSVvn/OI9pzx9sXWt7sHz932Q4fQariqGQSLEtD
23jtHMhaZLy9VTxV6wgVPKPym+0AkfbV0MZkRs6g2DlysXe7OnhJkuFdZaFls+v6czl1xpOPL+TZ
kFx7Jk8dXaOTXG/HW+YClMc3qV+IdpsoUqENsAYhBGwIzKur0W66j9Rbi/62CLyV2qblFgCY+q2U
0bgJ9OxH3nBI0xW7O8RZgAUimxpi2nyQLgP7UQiMXbqh6o+kqFC2mzrKzLoGEEbuNr5SO0c1yqWY
KXUGtB4D4hdeeNckzToqU0GSB6psws/J19So141epUc52IoREO/Ad00uwXlVyXNkdrJlbKrjSRRJ
5suPK2KgM8dBuFs0lcAoWakLrV3bGZgR0ZhNgx89acx7Avubav2cS1yNPaxwM+tnj3HP+eWsKJey
k8JGmaYJeumGzwoxognS+Chqr1q0mQ5XhSP5o81plFiG9MAY0WiGtX9wYKL9uUs0SwXgSNHmPiCR
6gSMNCzIuMk4jotRqYJ69hwlblJ7p4wXZa7JWyPvV89eo8M5QGqdlQxG6ZIpXk14KbS/qXZVgxVV
888wi3eo6qEN041n0JzmVzDEdzOWrfcIPA0UHTaCOQ8BmAblhNtjszP4DzfgNqzJgEU55Q6yUS4q
q8tHo6E77jF0d5hvqSeJP746E+PaTuKNaGsmumW+DY2jd1cSapX70NSx+E3zTmETGrNrjVQ2X3ZI
IyYf4SoggTIv6hx0L+IFa/Y5RN9jI91B1USgQlSTQL3Fxs9xqogWObO+okitDnrqhnes4NSl3PEz
iioqkEhqQU9Ftp5ecZfJ6oR6yItoKcia4xbedLtHX+z7a9eVlYWYG7/K6FRZv8eKJq1G9S6JlIss
qaRQHAdr6k42MEdk/g4A4qYeRnkuZoPrOSfa2u3lhHWoitNymXmDMwPOEOC4SptOMKf7qy7VbT1p
w/E+/jNGDBTFsw113hFur4zHbGEyw2Oe56CiN+1ZQY5q+WwTV3994DCAXvMR2CJv+u8/hRgpCg4Y
P1ydBBduGZCruo+2t7o9+ZxuL65w/vh99X+2SUFrbkkbzJ83JFrU75+3iqtnm1HEy6ZBc0KxNGff
Eah6FE4ZarCbQhdrLcMpF8+eBq5OCW2SkX9dirqYA3CIvFSDvphpf6b8rwPx7YPSLW4sSxe+XBxt
nh8j5nrOIDqAomR8o1vl2JfV2per4b3vFQsLusE8OIOPS/kIMVhF1+cD897VOLDFrBtA1rE5Vi91
EYALJXcBLrlIWb3BTzfkQH/VYT5PXLPCUOAVqYv0mk+6ZkM7bIsgC3kUqaFPGgEyarcjOgTR3IFg
v7ZSE+36MY5uYkhUp/UkkwELc7pDdPwfk4gBonhOJBs+Rmb/z0n6sNmKD5BllmCOu/ipf8f9tgtm
EgE1Jer7f3gTXi2SZD9sHtRZ5WXlWySRFQHxjPi2BzcNfaXopoZFsxx0uzxjPuWvC7WwDvWAakDa
GMMutk1nlwbJsNGaHIpDauir1vGNM6GddGkOyXBrhgp9w6QZv5VGgWe479lvVSgRAiVciApCFG3c
zELUNsNjZ+Y1YbJEcQyoRZJl9cHLp64eNlY4WsZ6gNwHFrxbFHItAYWPkErKkjhbJL3pSQACO3dH
wPcVD8OdDYJvnDLdP6QcPRjcVnECry5Nmr30/mC/Njomq/yB4rno7Ps8XuteiJTiNHbSk1w0kYT2
zFTtQjJ1fWkkp3a6tzLKhTKU7ouuETLqFWkpppS8TD22tpk+Pg+KbbAl9kJkYJojG8BP+b7drR8f
aPIbABGzZsBzSI8FvJs0q0CVpczXOixw9zMIumgdyu731sBCd9vUMdp2tvOPE0rBi+Zj2mPUZKMD
DNF02yLY7JF9DsbgBavhWaJvUzBLn7Fa2PNJZvQYs0s9IXuL7uPUIccm+VKyf3Li9SulQYh3qA2Z
WFP6aUJw/kxjgMpYmMg3F7/wTQJiuOrrgbRoy6aG0Own+yhhrZa4RrxIGxVJxtwMTsEEvGHpdD/j
5rNjs/kjAX28KCy2Mvj1fWWl2gL27k1oadXRQF7+WkxNfpZqeys27s8md5CVnZejZZxiUzkNEn1O
SpTG54U0E3MZepkuwj5u1lXdeaTHyrra/M5fhHFzGBvijknobFx1UjSoQmMJ7dv4lGQdJiB0yrtf
hApm7ml2TFA8mtfg9VdV7g37ZzG2+e/qEJM8nz97Jt0238PegyOl0SPylkBVGsrBJbIa/rBcyXor
gwRIBSvwi26kxTK2C/0ko960iaxG2/FdGvd6hz6JHxHatPlHLxL8Z2CSSCaCag1ENMd50RNl5G/u
4+ITHJq6Vi8PGjE11wy1i0AjTH0gU9WLW/cnAwQ7afdNlcXJ2+gr9j4mjDkX1RRYwKIiUbgV1R5d
Zq2IkntXFePZUuSvqvNwC05addWrMhLk9sAcTfoLkf5DParuTMXr4YUVF+yql91Lt3FeRFNY9tN2
OTuLWlok6kLXEG+2sxKn17g6k+zejrKvgIzuqrNo+tOe2IWyfzaJET7oBLTReK5cubv6UvqaGIX+
6eB1BDM3HW6ExAwgoJC3tS6T30hhrWrb0j5lGeXoABz/Wc0RutVku1+g7Kt9wmYoPPUzekGKKtuD
wSz2BNcqYJCJRX4yyyFlplEJj6Yu95FmljlnROqPQbU16tvGzV/LCgUbdFzbF1GgeLTyAIleRI1s
RY8KK6bKooq0kXpOCm/zHN9F6Ny0tl7tRJvqjvgdD9OSME0JbaN7wZKJgEMO+n1qikM/WfplH6xQ
B8A0CnAymyQcR0HgoaoNj1gUnl2WS1KM7ST3ozzachfLNFjNZzGi48HfGg4wD1E1yljehCoRC9AO
0cGcigSRMGy71K2oPdtF9dEGSGsmZWG+l/l/K+H3IBirsze0nwOGBBBr84h8Hd8yTQ/y73ZeE7ew
PGcjqlGBhUUxCXsovobalokCa2003whOuv+QMZnFGmLCswHXIC/BtEjqMEXI+/h9DBzc2oh/vJAI
8peZCvwzrcDmVHLS7C1dMXalMz1ZXS2f8pT3l996m9wY1j3OJoci7rSl4rrFPUcJkHeG1/2EWjk3
2RJ/ZRk8lcRy4P8F3dxV0vpquGO5ji1F2Sko12Qqb9QkG40blq/qyufMu+jlloc7qdJdBwr2FCaS
cYvTGEqVl4ASGNVTQX7vtSyC9yBuojen6515FvLAdk7Yr5uw1XZVnw2HIR7ilZPoZHRLvJg5bDkf
TiTtQ8VDesPNkbhv7PTWyWRjSdUc/T4EeGljhBgNzRdpxzf+nvIby8oAgsRzr0UwdqtcKssDAdSB
zftgr7NCJolcyNbKwSTvLIqI52Iuydm4fLYpfT4cWZ3QzA8RMUkB981TxRpWtWJS92KkGv5r3TOm
8Z2i/O63dLs7D1ljE/i2U5Qy9G5bjLWpbzLFlzZmXUQHMLIR7xWUiMWVaEMm9D1vqnAt2ge1bDZI
tX9viDLOYwVjRGF/I6qG02FPN4mgiGqVZ8WOcJv2TdGcFEVfRV50Edbsnp5zeolNZDj8Vj0ULtHv
ZtJTsx3Qx0rsv6MIoKxKFc3E0YXj9FCg0CU/PhOC+PAhs70FUDrmLmYpNxP1LBCiqnOUSwxJjKbC
hY5A4aGTMWaF5alfbRyASXs19fe2xEcVWQ37pybZSwunLr7csjRrCsgjjll/kJgHUlWADsqTwoUc
hhHLc3JtmrzCYP7gh+VkHu3rV73RDATg2/DSKP4Jmc5gWSgj4qABdHIyV1u9tNWXJjaVc4im2kzX
rPJtKMuKVZLwmhiWqNI3qwiSazD2wU21dd4p3I11jL1ONE5vj1GJyuKrhNYJVI1yV9tgZU6TOWws
tqgtyQsxzNR8b96ysB7YlDXfy3onPrKQ4novqSPfymnu0ihdDqTY/8EfZCFWeTwBS+hHUdhS/BWn
lrJude13k2gX1ahthr3jAoz8M37kkL+J8dqbsxlF/rtprF+5mi1UV2l+8KSZc1mvsjPQ7Rwhm9hc
qXk8rNze9lchSS3UefIYodAcAWFbU1iwLHSa2qQyqqU5LmOpjy6P3iAFqK80Wb0xB0vkCOVLkpTG
CtfeCgHPRLmIjha6xtFuFNIY6gi/wgybUyY1i0THXSeRhkOket41rhQQDVFOqLcq4R5MbW2pf5nh
aBIowojCa4nhjFi1zFTPKt+JQL7HmE78yiFmkszH8Qrc5yxPjOELobib6xnmx0g6ZWYpvvpNRZ9j
0Sl2cG3Sdez48lLXfe+C8qiy9Aelv0SOVC6rbgyvumTzxQk65QoJ50wM/+b5vrFwoKaQGJtS7vaU
cme5RDfcmbLqIYDTR78ZjVh5JWob7kvdyc6EoepDp2i3YKKhE2SVrlUm5WvAuUSEBxVbb9kbUcg0
kdPNkfl5DMz7+q5VbQyGjttUtcuvcb95zsGm0N8nnfRT3CKmHQ3Axm4GDkMw3sVYdMMh1ntqshFD
4PgvPVwFiMLG2s2TjGbnA7SbNZah3noXVqiOSNhM4XnbimqqePm5jG3WdXucD2Xbrpuqt3Y5VNHd
iJPKpLvxp95jJWb7YJTqSM2+9foshIB2FxUHpzWJyOHNs4P8W+r7pwb7E4iDDAT+8nNw2W4SsYMb
Tb4LklAAJTC/6J0lgxKK5IMB9P/T89DOGtNi/C6PyAmXeZq/qJjMLWNOC+dKr8q1pKsIiVroAVRR
5W9ZqSKcDvCZNySi5cYgdwsPjfo7B1P05ZDnfS8b90ddlvGvWAkxroBzzgEYNXLS7zivsRk0m+yn
mbHhCiMEtVoEgbus8S6iyLQwONvVtXMQfSVJYXgXKXKd5dD0SPdxDE6XPVkDS0dNQ2IDYs8qIDDI
E3vfQeTH6TL13Xxu+kO/EjePTgVmPlCXVa1nbGkpHJ5igulOA3XZ8XlkGthjxNnipW524e8eMVwU
mbnVCHAdsdHxDjnqEbEpZ+pMarrhlMoIUaieNB276nre+clwEh3iShTZKH0Wo9RvxNgcFWATt9K+
uKFA6J09CwO5mZwn3lmTUPf1MmTyrIB8saLOAv4Wp2gqpNaAnjddlW6NxG8/EFNJ052O7Lz81zgX
7SdOkQoiLdNgVXSLy6jnMOYWNYIq/z5rSCpp02fxVx+0P7CXbC+InTW3Qc3OjlS0QHBz4M0VArUY
u7ZvaZX7M95q8tkK/PqlcM1dDkznrdSDcoORXr983BWEOUJ+HUqsblnenaRci3ari6RNIINrR3G1
nQ1qDbUsJ9XfTAUOa5NWMnGE35e1azQzNq32pq+cHgi65Q8bgEhwvqJzGDUobfg+eONxRLioRHlj
VDh9E2gJD76V/LQHK8UpiCarCr+QZCave+Drkt1dCeoq8pzDgsNAdjdqWz62A6o9U2eu+/nd91Ay
dfTyJgaYxHlnkYk+fajUxtb0g4pYow5C/FFEc72L1d2z3ZOLYdf4ZFpbOSZAY+Hk2ddnvn/x/3B2
Xst1I9m2/ZUKPV/0SXjgxOmOuNie3oj2BUGJKviESfivvwNb1S0VT5G6US+UYDZAbiDdWnONedO1
iEeqqLjVi6i4OZ4A0A/UmFDd9/OPBxieVeBGo3WoPTe6ahvvgDU30hanqHFjLF5xwqLVaFWPW3mE
TTS7U8fz9tBXks1x02wKK4hFVJ37BBjube1lzu3qcUhymLgWrmni+KFCcykfVM7J8ajJ+oSlTX3P
mkucFxN/+fdPtRSdUbol9t8/BSR/dpLktivs5qod1MuAOn0bzznK3WIE+VnKP35YiHSCqffl9s2B
4ynHfUJIbMCJmFCimbZjkIIyabwkPrX0ybui3GpvaG5xLmTlXx139Sb0phxD+z2Qq4nHnyjKAuxI
W0ekMDQG/Zn+XVbwTa1enrte55wJU1dXydCwGKDA7DASNL0So9Zc9dNY7VPL6AO9T4qzOg5v+9DT
riKjGwicNM2X2rBvy0zzPwO7EPuhxrNG6kJ/0J14fzzBrnRMP0FtXOAe0KMIqLNVLsvsjPo0tVFp
az/0IJONPBlfcVf57Me5fm9gfrMZwrg5xfGquagjSpemyvCfEfetj6fyGgE8b5WNHVPYUlkg1MHM
R/uKVydbGaaqXqPL45mE0KJVg5DkOuqt7GBYpthNbSZvsj5Md1WKp9QZcgqm+Hk4rbK+tk/aerZP
JG8iVfQ5GD4L708ZoF5iR7McO551/HE8/mPzeLRriPhLVA7HraFDLLv6frXjhWeTcgXkJCGohXU5
zO5lnlLPmra1SZGNkZ1lsUmhnA4AWyreRWMQ2ePQjS9L3es31kpFjvQ96EftxFVArnFdRGICseFz
U2nphr5SXMy+KfbmBJjE9PXyHA8whgon1m4aQhorCWH0CVu7m2RwJmie22HSQVJX2iODV5we+sFl
AX78b+yKfFMU2haQYIqdiNleN0bSXZdm2B9ysyXHvuw7/mgjqh1aUQ/BbDV/7LNsTH5bBKa8eHwM
FxPtvGJuYmqZdsYs2TyhcgK65GQsUueuZazF8hDuCl7Jpfk7Ke61gavAlzHywHt6hX3bFEmyJeLR
npHZRCMWTmf0u9iRLD+wG73ViVzsf+zyueC5g4aI5JYjK9Lg4+/fN0uIPqSOZ3KuLPpka2kPM7U/
QaZV8Uvfq3s/1yRKu+aAoEiPgq5pArQCfA+hOvUT141R9lRbgkbqWxbX1J5H6ZdwrslzIR17LM3G
YjjN0/usabFxsfXmtkM8uLby2bnSewvxbDL2FzaMYQwtnWsCM/KAS5+H63pp3zAe1yvL5UosKR8r
H6mgzL72wCKIc1mEvHu7+ZIUJMDB5bIA8+IRqxU3vCzBoROxdbNTrGdIVYDG30VKqKuqaOq1V7rE
acGC0KZV+CWbYZ31FoyTWgAucePxG/yhl7RP+0ctoSLCodTzhqjcq5UiCKM9tg+GOZzLEPa5FgEA
z00MwQxMVnbKnNp9navi9nju8ZRGy09ENFaPAGyMjY6N9SkS6jJw2phJPVhWb8XkvTyFRduYV/Qy
UVDY7XCep064KgTRXzsZ3FMvnKMgrZOsXhVJdikS41sa+bfCrLRNU/njI541EdW8s8P0LNFuJCBr
I2qmR7L53u54mrVsVjEL+uNpoFDQ2+JpMI+hjYvIeC3rReNAinJdCWs8pfrHvlXJfG1UYqDiBJde
r6N4cBaPdWk6rwlrH+zLh/gW0aHYVcWIK4wiqm1kEtJ/L6+g1w57F60Od7SLqx8HUs/5jEjbODnu
Am5g7DLVduta3XrFnL+mOg2G1YHFgkCUGAeN+UlsWeS8y1CtfbjGj+3kXGTYBX1rY/8QYgz07CRR
CNNam4jy+fSGXYGvemro10Wdp3jllfYXG1+CYvmQNskvaVXDTBgnPWjc7LkkN7W8snCwkyraHzc9
5i5pl7SflxEVqgIhNyrc3ceUDMFaEf87OZ5Gq7dkHj0qnQ7bY4Wygmd3lVfU10XRyDQz1RGx+679
qLfoTZN5Tk7hiI6P6bOfdvajxZL6hGVlAniVkwwb8lTvdjkPkHpeY/Foo2QVIb53GbWQAY4/Bs2e
d4Orq1We5NGNb1JQroE5o5KV6pLj5vGA7I2HvA+pql0+imMalJWbUP37Mrpp4k1sZM8pq6V0Vdr9
vO3nFvnXcsHjFaIyLVeS5r477jtex3DDc7OhSPq4RXA7u0pSOqjlHseL6z1U0tptsDtuQ7EDjtUE
eCvaJ/DB7MWlxz7BA6HZZADwVxpS351tkbvKmeo96fLGHYX9rM1YuLl46e4J63sPzNhXx/16p+ub
oiFF4mpVg7uQuRN+4jzj86ytO83qT6iNcclrt+eGKJ09wceQqkJ/uhxhx+7sqdMD0U/Uti37aD3T
JeY48aZjRkhinc0fB+IWaFWSdmp7PJAD3NsR8ouh6NqnsjGsq14Z5t1/to6hoSqDKzOY/qbBV3eG
m+sk4QnLAf3S9OK15hl4RoaWO+8HC/e6LvazG7X8yKcWiqsTUwSwbM71mN1ESXtONwlqYtkqMBS4
6NFSH7ea46wRRdluSLRq9eNDOGcrBAv4aR7P60f83/qIPm4uY++sUX4I5Nxy93PTbkdHicU2UwJE
1MGEhg32q5Z2ElkUr+vx2DzEqWNs5gUuezzaesw/ZduDUl+O1kaOzmye7pwEA420UXfH3c3oIVCI
cCo9fggDNxu/esdgWsaHPCFePcPNLynyTx/Ul+NOpszQHkyVUT7elOfMGskCkS2/86csgfUYfcHV
GOcAPfERbRp3x2OOziqAxwcTxpDFxp7n+FnLqjW9gfo6SCr4mqFSVwro1EnuY1jmSW16jIZofzxD
goiggjxlYUCmdjWXGEUikb09/iCHSg6Q9MJJ25jLPi867ZGTY6+i5d9PmaT/5M411a3Lp1wW2wdh
uuH3M46fikzjlBAyypXlQwni0B04NOKwyweO+2YY6yhpfjcFboBmqp2aaaudZrKXW9WZzu0s8Hiw
J+V8TW20Ewwfv+MEccd6ENaONdVwOQ15iVI7O+jDxIoSa4argTXbqq2m9CksKmL4fEiYYq28guSD
EosTnu/fyAGKgB4P1WnZ1kAjIUFtWtXaTGcBAtZdpb0KprtktH6H4/RCLih6cMwF6iKTDlFNa6Ea
irBVlp53paWwfPrUz56RwQK04pY+7a2zKgi95BDxGzOjGwF7eadkP5+MztSd03VXm9TprLvSIIpG
z8owf4D+3691VzEZT0V/q2eCnA91P/Oy5QEGXk8W4hdC98OtjMz2oim88+PBLpT9bUmvsdhc1qdT
nDh/ZGT7ZlJbOYKoxESIsSqO81VuJM6ddBbIvZtkd54EbhK2unkt0IeBmdO7Il4PYxqup1Ezz6es
qIOjCaxSukdFGpEs2nj1UJI3QDg37Fi9b7U8qrcYC4unyYdp33viczITCh9LKAvJIPWnqq5HjI9n
98IxhnSj+MbXEiSKCX75bkRAeBn609d6sd7NZsffTV49bY6b5MiIBGDCeWYsRTfLh/pkhMEAsDGx
RHybKzFsxqYcNnImq7iiusYsdnjVu99lvIYWa6c/tLtH1a5Wk8XUmRgFaVRQnxgp/T6K8I84/i9f
9s1uKO7b9lH0xuVcBSEClzMmfjNReq/Qz+ZSbFObgjZdeOlNguzrsiBM35WSSBOdo7sXhGECo2I+
K1Htn0qHpJoWWeNTpJlEeA1cZi3Em98ND8RigOCOWCMzg8MJDRn4d3uE44GZUD3eZaO1IjucB6EP
QQAYgXOqaaJfk8CeXzQDtEwLps6deShKdPaOprkneYTQGkvh2wyoIHJUJBbHzULE5W3TmPTyhX2J
3Lu+Zvlp7yrStqueTCSGT5p9arWkWZpU5reNLs2dNpO+sRJTp9QgMdZNKNXV8aie2gM5r1gH/LGc
vPyoxpPYy5qbLJ/zW0q22k09GWJzPJbA2LnO6ocfZ2NE0a2lVlvb7+cjJ790KjSSJroONV1KwmM3
ZPjOtcapAVouW1EGjYUYImY0E4tMVcd7egZs/rq4uUaruOqNKiKQMDNdyLToJi1C5MmJwTRp2Xf8
gfHPaS1nkI/LrmTEIqKV1XqeZv3MKnzjyqwg/oMZFPcz91n5jZPf+hKkLZkAFKAxNAvs1dNzd6EI
VXPxjTL/CyZ11kmXWYiNMGC/1ZgF36aGc+/GCXRiM/G3dPvtxh2W5FOehmcSLvNdbHRrwrzuo1fb
zh7oVbPxlk1/NJIAogXOEoxWN2HRXR9Pw1jR3goQybvjJqB61NG3vPp31KEVzyN/KXbINgVFHaXv
dlgTOiuL50Gg3haGHp9gRWvduyMS7OX8OIVgprWW2lM8Cbc4txg151at/BzMvuUlXVAXfffcWt3j
6IH/R5F1GDuoYyjJv7SWj+Qs7JnOU4Z7kXXRYh8jVp0SGsPaE9wTPAuaziJPl7AIleRxXNWJ12as
b5Ni9l76KGHANrLyyUW+E9QKHZBJEetKAMfatokodp1ef9PHEXLvaO1UVVukkcyJgD+ii5aQxVlE
odZG1zvjwWqay1xo9frTb//1r//5Ov539K0EnjZFpfxNdsVVmchW/fOT73/6rfq++/D6z0+epwvT
0B3P0Kkv9nXbsDj+9eUGli5n6/8nzjt7UMrVzjNI31jvduP52K9QZBTn3bIRi/hb3WYgQReRiB86
65qqZYRLCEgwtVi7rcdWLIw7FaKZ+s8xodnrrgS6Mw6pPDNrlawRmpXkPAp1zeKTN7oa/9h33LRQ
Po2INRBa5YvLR1xWVAWZxec8xZBBYy565hip/BzCk9qg2wbRthx1pEKaZjbGJT4plMg5ZYrELac0
Xus7/yEML3NvKF7SoWw2g16GJyQ62uu4gS59pLnkCfCDXBEAKlJ95w4vCbWGO6cxsofKSU+O57jd
RF6SnujSN4bxTA6GWh8P/O+rI/7U1hgjhPbjPJjxOZ4qtzZmF9chqrerwnYekw7lzGiMYutPbkZF
6jA9LmfB9i1PeDOu29Esa5L72XT644cFfwabFq3AvM+k2KJxqV7P3OKzYp2Ex1myzqDBXcfLLhy0
kfiPrXtwMic7/fiFcY23L4yu28IWrmtaBpwyQ/z5hRldZxg75E4XaaszrsQMV85SyBB7ncRJzOvX
Fci3s+M+Zg7TxfF/uoJJhuQyss3+S1j6q0rk7RMQYxRmfe0ezHHyb4aGhnQ8o+qa164ammVdjotd
j6OGZ2/z4/dqMue7mUkYwIlIro4GLORh5C5yqPkrFz8Wu8IsyPAED5xy8bB1fieUKDddODMDdob7
2df6CzhXr3bVDvdA5qNTFQMPEcvBFPbjHlcSzKhKN7tT+hlSjkkFIdNu1CiWE1BzXGbr0cnaFeu6
5Jx8BpNB3D5M427obPdxamGQRoM2XYPDoT/X7fk0axpqV8Q+IY7yh3dG1GXe2cT013HqBeqAffbH
z8q2//SsfN3QhW0L4XiWZ/HQnDeNu0PkmueCuGNRt/GrnsaXLnn6dQPl4VwzCMliVIa/Wou35SaH
FTl3RMgNCtOvcW89adXaRPV56U7UK0gb/fMsyvZ6MrRgWlyaKtOv16XvDvuxV7sEW4ubIt/BuCgv
eoJWF+FsXbO6iF8riMS4ABQrirTCbxq1/IOo1yzk5YVeYpM86kwMk/66joBKe+pGE7YBJqwCoZvG
6gyhobHOZxMHPxTlhKojBDm9QYlVnb6iPT5XWWhdxqlpbqTduZTzE6zA2HJ//Db/6099pTr2nV/L
amqSKG7fbP7rAW5O9e01efmf5WP/Oe3PH/rX+e3284cn7Dc3m7cn/OmC3PeP32v90r78aWMj26Sd
rrtvzXTzTXV5++/efjnz//fgb9+OV/k8Vd/++elr2cl2uRozd/npj0PL6KDrP71vy+X/OHbxUvCx
/9tEy1Xky9uPfHtR7T8/abb5D8fWhfAcYfu2SxD+02/Dt+Mh1/yH7bqG5SJ0cAzPF86n32TZtDEf
M/R/uL5D6YinW47vUt356TdVgrtdLmn/Q9gu7AWOCs/2Te/Tv//6P8a67w/sr8c+LvTT0MeNLBQk
NNg3raIldSshvM4H9GiIYHDj20tLgA+++enr+IuxdbnOj6H1x/XNP/eQHSSSrkB3vpmaCIaoSMmZ
xYlG4O7vXX/poX8asoGRtE3l0WTbFFM4gh7+pR6XY7z6+PLuO78+j+3ny9upB4LehuAtWvMeXoHc
UHxLeZ4Rg/PTNPegJU68+/hex1Hjr76rN6OJMmK96ewyO6RA3kJvM2tzElJf52HwG5WRiJ6qloVy
UOMJCjyuqBD3ewYm6U9t1lP5EAjXZjG9IqLZgJBs8cZiQAQkGvSsZNMtFOE635lVS82LnErtc+mC
85s7SrlOPv4TvL/+uuxlgvXT04hDstUzhR+brjY3LAxXY5rkOyMiK0ld66s/U23N43n4+G76n4fh
/7xc9vJr/HS7tnLRJxdQKdtWx1RJu5pt/DZBjYlo8IPBLR7KxD23m2wP2mqxoTofKaX+xZv353Hl
x82XV+anm2PMqA3uqMcbM1Vj/eS7/JsFukkdxGPSZkK3f3Gjd5qovez/6UaZPtVilA1Aa4lpOgzF
MnQAmPs17GEvhgHoaOiofnGz9/6qZf9PN8Msq5iQALtMKMS0ZrXb4dkeuYdUTv3248f23i3edDmO
Mfn94OnzIRvLr5EX1ye9kUX7LLf8+4/v4LzXlOw33Y6rc/25mCr0FzgPXNmxyiprH4ZOWXsHrPUc
eaP0ooZpb6RaZVEGHJGU2EKCaCcDz4E57F7MpgwlpiwVHft+SnAtjYOSUlPUMRpwH08/5Mronfk0
ArSzGMzAPovwPCfhPz6NKCmyYTUVs20Mq5gq/5AQRDMgILEk1FRYAEnUONamUUkcwpmqMGyDpEcS
wcWHnv7FOetTwFWvXhRJ6m9rMUQVMtkU3LQMYlnJ8nUoAVf6oKy6MXIxJsCRzVn3FpTKcltGXdQR
zaSyG1b6uNF0xJ26ljpiU2mjHC4Rkrvwl2QRO5jb6sodLiXZmhw3b+xKi2xtiI4a9FVdqKxk1ex5
s35eVo4fXxKY9E0y5L6feczfXN8+rzOEVdhETUEFcQ8ax5S72HAPZnNmK3M990V9VwK9QwdSUQ/h
YSPjWQOymDEsO2dLocYwbNKunsQuIrlZXPN0VHgzlbHt37BXu5Ak8Pq9443UHM9xGbkrV9RIlzun
aV5RLeRy1ZRzb+47NKXRyzw6sGMCWQstXsNiVukWi/kWD04inNW2qguCjW1Sd9166lwdlh1rmnCx
6fAa6nV4N8jihgkssZQlzLy3ZRYqCsJCy7gWDYjAy5gpIxIcB6AiwH1aCqgGBGUdng94VKPGzcPO
VsDxPCiE4HgoZz9ALHaLbGePaVNRgR9muF9OEPehmo3ouILWt3wNRFRC+WCoteYEyb/2rC6nAK13
vetEFZ5Y44k4m5c18iHFOFCOWNWs1OxY0fncZaVdBaUuUmdeAaSwYG+7melWVAhEenwNfM7Lnmw/
Gb3Lyk4xYS87xEenJv5j7Q0aloZ1I1EEigwkRHEPJFhvS+259eh3ALFp9gtvMqKxCNGuebCizimf
PRye7dtpEll+rZEkxeoS/9DWvk4RL5hYW7Hyh9sx4Vo4QPqklCurVL1R89QY5xhqDvkejCR1ol6q
+V8wuyZO5kQh5VG6An97YA6YPbiRmXZBZoSi2PoaZIxzIHbgJrF5I95BtFyvIESXoTZWVMxhzRsU
eeUXK7hcsy/WltPFSX/agqoVOoGZWrc31hDR+nbugsBS63gyU/k8AxbOt0U9WWjL5gj4cTu41NwD
b6kfyHEszC2917MXiyyl23B3FVnwWYVtVr8jzev1G5w0smnbh3YvNmEnfekEoh2k/ULQXJd78jv5
fRHP7kzNV2yGJ8psnfClnp262HQskobHPnctECZG6FDjlRKlWpfK663AJhvA2xw69B8ak0O1h4c+
ZWuSZTgLdTNR91VS0/I30GOBhnul05G0qAwyVsVEV0QGOMqtVYhBjBFQeIB0JPImEV22wACib4k7
dyeYpTCQEbRlqhEafddWKzwo8vJENkXvPIwEZLFHqHoScdQqY+GBwdtZiM+JwJxmgpzs7fxBRqTL
8piKhTIwrDD29+BxBjCDZePNwFKKpBqGCDeKGJG5YzpGvdGquvXzLtCKth/hfJUoBFyEmHNJmfFe
ufCn+0AJng/eWNLH4S0oZFuT8/QhnEpcWaZIsXLtSTpSS2L65OR4ycyoltdjHeIeuMobp82SAxlT
cu1AueIwuu3x13YezNA1MMDNpiL57CWJizmyFwmsSNBjWRJkbjOWPTqZxhVo/cKZeA3PDbeNnUjJ
LGz9UK+zhYfdFMWwNiw/Hs9EZrj6uMkcfP/4FlRHt0CIGRtNAubu2MMFK2ef57HzKlNvnwlhjuSN
cfkLX6apHMxtTmE/1Vk6Gni5G6zWcq9JXSTTJkRxUCGmKt36a1sTetxSRaaldyiSo/6iBOvcnZPx
t8UW/8LUvyh0IzZWXu3Y2iU5/tiPVtJJvXRXEoMlvlqkDfPNhjdi05M8SK/CuiK76laR1ePUM0bR
wfNqaW/yuBu7fZWbrrdyaySgG1GFMj5pLUNV0OZEoe/dEifJVeky+F06JVrFtU/4u9+K0iw9mkrr
2+GpV3mWvKGf1KznsB6sAZLSKMNdZBL+WPl+OTQvtRYyWpBCLoyzxu6KpNwTvEgcoF+uAji8xlrA
dq97C97MKVHg6YuOX2N/MLRxdC4FVSfJ2rVdiYGVqdJmSw5cV0FW5TqBPcpTjHtXFtT1lhqOwmt0
4VQO1LY+oegIE82/1bWxjraikwOarYig35AdkibXxHnm1GO5H3RkUzvYB+1wbQqtsDdjC+v1lGqQ
qfk9S7JwOgmlVqW7UU5ee4Mr6hBdkWzvW4Ve1IyqcN0VRenNzOZDvOWDGVZ5uaPYYDEJRlCRlJcg
LXLnxA/JZF+PfmsDKgtz20xJMHEdr0FEPkNp+6JneEKdal2jF+elp8Rzllh5sXUUKHGqtfrWHLRV
Xvql9+rRevBj1sTCLZ/d2FDnDVprIuhtChd8MzR5IfIgU7lSa/rWvgNwomNSOivyTicG+G03YISM
KmYbtjV91sPKJCdaRjWvKh6lSD1O8ZZIehQCUQnxhghmolSAyicdwbqBaSqNvWONFEFem8t0AKkC
2jn4bQWirja/YdRx0PXZia31AIrHjnTSlc1co5c74ikk0+nIRLe1C3ju+5LEC2Apw3BS5az1xCxb
pjGSNUf6xIxKhDnV1+T67mLbARiwLUzYaY9ZFnWSVG842vuYNFq9Hx26hms/x8DVxp2dGAFhekTE
XXcW6dIWX6PEpp4IykS7sLfzuWGK1Xq51gMCKykMx4leKh86tmvUhk/ecEqBFlsu3KEAQBdlY2vL
akockQJrmNsuC5ga+o68sxwIeSZmP3rW1hBPwiwrVwiFp/lzCoehfrWZnhgtGAHqBF4IeyYmonc4
5kO49jTNSAzKWtzOPusrHbT+krAhhRxITACN4tRrh7mMggooHDqkwcxm5PnRqBwX6xrTdCg8tBAE
YluMg66NMUFGd2m8SAuuahWMeawmJoIyqfmSEXobLOKlR9gRr6fCB2tOtt3A+LNXiRd9nZHQ6bCt
5VAmUzB6DndhFhF3y0QhS0wALa0dm+56UlIvH1P0zjrUhlGU452DMsaKgDWqQRu3nVcnLX7PPBo8
58dqgMoZoOTRqNfMKIyKAz+PneRASWmt1XQsVt1+nRKMDmTgxKUPdzV2M5ApAROtfjq1Z6XlYKsg
JHO6ZYakcoLGpKbqwQSx4t15NVm0ESGQjdgi6DvkVb/P5AJI34pyTe1pb+lrY9KUuOat8Mt8RYg1
6p8sp1XULRY6QSB+DzivUCt1JqMNxNVJ6vHnajZb+x7ATKF9EZGXpl9jp/ELnUiLAQI1UHZVhC9l
q7t2s4rCtmrLAJ2BbyGscpWBK4Zq7Ipc0SSwC5G4uhkxIqnZt6E7Rv5s+O16bOSskZkeaYfMsSKg
yZddjekA8xZbB2fdjlGRFJAaKxxt17QWVb9AlKzCBbevnPGpmHiJrkZFkQpJooLc6aM5a652B4a2
st2gtcs2hIrip7W/zu0xNCnNUAa19RsTxHN76HFKqnvIE0L1z32Z1TixTiO8TqcTJUEL5VhDzKtn
YbjdB+1QxOq0nvPQeJLxGCPz7jMPg7rIj/SVaUJCrxALJHSHzJWJVT0oFhSkw5UP8CvZAY8QCPLr
adACpVEZMziAQA8Uyyl9x6gBeXKXsD6wypUVsrL5bKD6WfQHQxN5Vz7wap9lG47Y2XOnIdYmiIDy
R4/RQ5me+1BMjd9eJ6yEU3tNUxSWvaq49PjVZZpvIERFrzjVs289NalBIfY4DKr8jEhXDO0qtUqt
+Ur9nCyvea8GMa3MpmlGBGShY9qsEjxpat/6PknlrXSS1qWad/Krc1XDFnz1WqHL9OD6mps3AWNF
kp9h/Bq17X6eddZimwnqy4x6GmPO/nM9ZyP5OSRP5nhBM9Hs186R0m1AoDNb5qHXTQS6pOqoKb3E
ftTCc6rQ0TSc00lq42uV+w0CPWKUorxCyZQtgE0zw0YysO1UqFOydfVQb6ZUJGBa0rFq4IrhNjF7
jfWM2YOFD1uJWZO+/sUinojDX0TD7CXo81MkYhaIivtYzIe+foys01mfwPwGyix+Eel4JzJpvwnt
hQ6/sAMt7iDQ+bVMbgJrDH918fcCYW9CecXgk/+3hIBvNPeBlenUcFlXBozYMtEOIbwIo9F/EaNc
ItJ/9U1Zb6JuKOpz6kDwltXIneC8aJ3gyftU+ySQURwy35E3U9weZEo7nxWVMumvMqfvhKasNwG4
cibQCHQeWxg93eNaua+wsUOOla6sNKv/3oOy3gTaptRNZO9bsACjfO+G7UNZuoeP37F33gHrTWiN
StE5m5Q9HxBfn5V5u43BOHx86fe+mjeBNHACFqMzUa7BOqXRIViZWMRdQ6A6//gG7/3uy/6f2scw
5Vo7yXHGkUEEZpEeEB794tLvvL3Wm+hZFecM+WazJAUuqS0OLNJR1JJBKPOms37+VWru3Rf3TRPX
UPPISdTzwemm7YCKGeY9A9zjUp84ZWpVlRnm7Sez9ppS7Pjx1/ZO9NF60+zVrKVpgXb/oNqXMX9O
BbYbwy9ep/ee+dtW77czvT3fmwqhBL6G+dNYnxXu08e/+TtXN98081ClGCyk/OY2quZ83hYSM2Fy
NR3S94/v8M4rRUbpz6+UnpvRGPH7Y00N3O0r6tOPL/zOC2W+acJECmIpZrJMvmutImpwzDN7vPci
Zz8bj1ju/L02Z75pzobtR5bOQulQRA6zt4spYpFvrUT299qF+aZNI3XVvEjiVed0xr2hvLVHWmat
+WcpJXFtQTTjV336e1/Ym8bdZnUfzzHPOiXmpVDhJM3BL1+I1ARGfaLjFf7xg1kewF8Msuablu7l
bcnCrhsOxRCHAWx7S65myawCmMOzOZBT+vg++tIE/upGb5q6Re3D2GIMuW8KedWwyg1EqjYytXfM
wTDYxFYRvfDknfe/aC3vtPMl4fpz90ixU1oAjKn3aUYRHgRt1htgz7Z6PsS/aC7v3eJNc080ElA2
cZrF2VOczFR/PgxjVAdxBbLi4+/tnVsYb9o8SVl4Jqh4yHBlp3M9FBR6WJjoORcfX19/p8kbb5p8
5i05kW4cqNhGaBf0FIdqwejb40PadMat0cyYbaSIAnV/GtY5CjxDB1yEsZTCvF5AKIxCRNO63fwq
Dfren/ymr5hYGJiywb/Vgal3JmNrUdhCx5AtroG/eB3fu8ebjoIEalPlhHUO5tCAB9BWbR+tCTT+
zae23PanoblS40zoMx4Oo17cD5T9Yopw6bjd/ccP7b1n9qZzqEF4pr2wxIFgk7aBcOttiBP2v/hu
3hlmjDddQizSfAwrChJMYiGIY4ttFmLjnczO18Gbkr95lzf9QeW5ZayjeCaDMKRg6+d+51PosPby
Yt7gixZu/9539aYbSHl/rNCwl/o2/SsVW+1WqEL7xXN+p/f8X/KvNHJYemod7g3EtmbcfM1qleb7
fugD0/hVSvY4vPxF36m/6QSsqHYdlU7qUMPRbK46RfxArmNnWiybY1JnzJTcxLatAP6A5Z7OUYOf
YlB4pk2hXKebtrhqhjlGtU6CXNfTbTp6Q53hatiTW8S0YZSpc57HpVnVlCJHwKHjSWJRU4S9EjtL
4kmkcO7Rk3WP/xvkAdJMuBUcQipCQOt0uLRkv5dzEg2PRG9j9AWeV5RRsh6HWq/wpAVLOIZo+IlJ
mSvlC1EJPLWRTlDnZAAUk47XpuEv3i3zncFGf9OpGXiAsZq1okORWYre0vQCbYl/EINs1hYcjSC3
0dQXA4Erk6oU49C0sPPr5KzHuSqwqcFsxXhFKO4e1ATZVhVfmAn26W20MabuuYnx8BDlpRnTGTMm
v1Ly/wzrlvkASYk4lOtO5v0vJqz60vD+6vG/7RChMwBbbeJD3kRpQKXgEj+B6xtVCWPmeKbyovx/
zJ3XcuNMlq2fCBPw5haGnpSlSqUbhKSqgsmE93j6+cj+e7pPn9MzMXfnohiiVHIUkLlz77W+FRkF
PbTKBQeTyzBtutMMXCtxsM789/fRv7nUtX9ZMYFkZ5B7gCMI3I3BuCBQJ8Ij0KzuYpB0aSXr9r//
Rv/21/2XxdMcrdXOcn7duk47rujugliK0PEigJ3OrMduAQRajF2Th2kGAkCmYVkZWzpa/8Nd/e/2
xPv7/2n5Xhiu5FarpnuOnte6KQ80h34NQj9K9WLo06NhDn6bPiQPWLlDpo50/KSDV9L+/B9egn93
/f7LEmz02FxmcAj7Oh+I00p2SpOCwlZ2zco0dUBrDbx3a9Kb9JSX+/f8Xwn7/l+KvP9D4fdvlX//
H+r2dK7U/xKB/1+6PYCI2Zjxd/mbBvAm9Lt9wt9Ve85/mJYL9JQOuG5A2eFa/Eu1Z3v/YUOrtpDl
eY76N0Hf31V7fMixeZ+O4VBzXOd23v27ak/X/8NDKawCt3ct26O3/r9S7XnubaP8x6pgm7qlWYZm
wwjy+Encfy3g+BnSGYOPGrnGQBkAjComFmgTO4vrx/0MecPFEPzQoGQ46YMZ/oNNdX///an0msep
LEA03z7f+S+ilUcwZFBpwFXuH7h/AmVNffGYntJkPPZG1lwHZj8AaKZgUrT6en/w/LQnAb2Wt16i
t362sl0e8zmXz47XPLUYfSAJNfvW9PTA9KwqxJT1ZSSa3Ei7fYYDqofoLdi7pNKF5ar76bvC2FPi
N3RwzRO4V3ruBXITXVCGfD4DxNOQC3VrVEqYG8vHpECM0jOR7LshUfYEQEloFOpDVrr9qWLERVQJ
FJEsb2D9l0TE6gOv28K3t4iILY+Tp5MfgwLiUSZq4C6e8axjwF8EqoDca6qt4pbo3tOm9xfN3goG
WNGYEP5bzq3A5DZ3oTsvWVQqQPTaiTG+aC/E4ijnRNFjlPCldnZu+nvGqNKFRTSSB0B89kuWKWtY
IgLZZtKvK3OIEmt1QzP1+n2iCs8XUj3rTFP8fCLTlxWJ9FG/b5I50lMcQBM72daleYMpu06wnBv6
htSQR2W8QfbZCB2UcCteERuaRI9ZFMrx6FjJlj8HpQxJfaPhRMuyzsEgnQtjWInHe/nBidcCdYem
IO/g2YpqBiOYdriDsyJIdRPXqAETqOSHE9OHWLI6WJQhqhoi3lvFAQpqMeso2yu1MebvHHNMgu2q
NFtv01vf9eDuxnjxywIKQdwvP6ZCe1Lgz2LPWenOGkdbB8W0uvUZmDbQphWmhEZvesnwQwxiu4xw
WePxrLvVNtV9ExmVX7ZJ6zdWnvp6oOC2CUqhn4iFXP1mrWj59QGhVz96qWyyxWOkPv5ue8BhckrO
3pAek3L91prO9Gen/2NoZL6k6caAJmctYMu1ZeMq60XR+ijLjMbPyXUsv00rtTlAi/dGP3t18VsI
E9jLZJ2ABQFQ7QwLXDWnDQYh3YV2yyEbC5Xxv7eds0Yh7tqMmSC+c/lJnyhG+vE0P8PcFLxXrBsl
hesx9IhLnLWOvMKRgd3ytx5y61NfdMk0wlOfmr75rayxeujFlzt3LpSxtgqSwqI/qwmdybO7nyzt
0QOlude00dkhDTLDpmjelmFwD0J2ycath+2iHItOm7ZxUT67gmsd0+PPcu09onpeLdcFYQIvNGyT
gcOCEOf7A0xFb1tm1Q/onBY7o31ZyE8KKmEakS3yHlfy56L088Ej4nbspnbbtcWl7PMsstXWeXMy
nfhpx/6t7BkusswQE8rQMDsZsWv5EIacaI75rkZRHEbAWszxyH4ztW0HvVVqpkFWpYy3HVmmLOq/
Jm4VrnSN6B5l3E25OMnY+EyMAthi9zINTBRteGDgJBYGdx3sSqfRww5Ee2xpRy/XWt9YZn51Emsx
UF5dPTsrI/JSHXc8MKgZ7218KnKbhRZpF3/j8gU9wIWzzQVu7g8IBt/Eo36yfEcw19bIrbkvobrD
m0jWMC5JEWjl+jQQ76SqN57HQmqJSpwCLgbXZ6ykBlkp3wCgqv4x7SeWcbUKnNiO963ivueqhxvT
UzaEajCiJI8zMqRbHnqCNTIBME1HtjYwCwo7diyfMdFhIIR1q5L1V4kW8zmc9NQ2h4MsSY28vxXj
NljUGYhwN76kTh9Db1cYIU3xi5r+cLVFjTDfP6cdXgQthxJz+8wkJlkS1RCRRrCi2Tz1UKw86VZr
h2wuKGC7HMTtoV7EfpUGCF+DZhboMVsyWBsmFHf2vIYjmLLtTCyV8UIXyjs3vfG8SieyCmbXrdfk
4bSugTVgNrVs912poROCp7hCFTk0Bs59GWd43zGAQ3pO9vONKGtV2RdttG6jQ4lgLf4BxWncGGuc
bGzHRQ8w5+j0+DOXeWIE40/V7JetcJiBzdrGRJAUtunC7+m9tze8jGE8GzYRjK0QxJ+uxVUTCgkK
hIWL3EPEl+sA1MDzEzD0LOsiD8AwBuwPWjRCHm7ZYF/Lc+ncAImWniFviD8cDt5ciYAwJwxmhdFp
IVfChXL7sa3zPrAaj8jaqnl0ZEyoVd07W7R1cVTJ9qfLvDGsG3nx1mVnteYvL+6/BjXbgvswjg2a
l2WyR44O7Rq0Fpa82H7Ql0xEpldTNGSPBsos3xngAZDRU7LgdUVgrKTctto7uqgfVKPIx1X1iNs6
KhtJ1G3zgcWs8Ad1ekwxHOW6ZW80xTuiyjijO3zXE82LEEk10Kb80dQvtultxwVqKIJGDDCsp7cv
5JkMom1ifIldAV7R96lPONdD3aE78KT5PlYVzkK3v5ZZ8lHoUdoVY6gmycNaPgOfxTvtsSPnisou
i2HKO8xKuhIUj75Ba0cG//jQccq8Ke2qMgPtd4vULgzMdprsn+xkO2kDOkABb7yHqlMVWigH9WkZ
yg8y50gZztlj9MyB+Fs217heN6W+kYoOQMbzlkC/+U3lWUxz1DOBR3PmDCET5gi1xasG1iIAdVj5
UydziJn1xUZpN4wvmZMF5dRdhe7+KawPCUBpoaj3ZLdFy8NwFSfwUHCUrNUChG4zX1BaLU+s7b/W
dPy0BV1/vWh/D7m3abmjo3lcBg7Xw6vb4vQmas0IXS/ZLOgLsnb+GN3iWrf2DyJVNwaSjyHOH2J9
2Q/QdH3dIVxPr0EeJqbEO5qIYJox2PaY15fkuBJd4BNHCwZAm6SfNHMM1MW4tJp3sbRbkoLqm537
B/bBl4D74Y9rdTLS/N0c5zWopEUQvLX6lmFdEbsetfLDlDaqXSuli6jRM++QwdVUqK2pEio/McSG
b/hzLCEBpggr0ZmSO1MqXDMlxjpZnnOUGlQaTVR16mkePYLUTC41YqhzsDDMkGaCvtn0p965mn1T
BwraN17KeKdl0MEV9jIDUgzNRXfUolrDnKlmNE8yXtqBCCUfIpsV5Ir+MSPuFrNySR2gAvFqE+4h
Y/9o3uB/edFthm7lsq7EQ+Ueu3noHjxTeapQxwRmlwo0QK4VFK0X5GW1yV91nSjv0lM+q6RbIttc
oLypQAZocwLRjF+nxfzS3Obn0sHXYm/yLPVsS1A2WU2MRJwfJhBHOdTwljS+WKZXPEQLmUG8J20e
VENhBWfvgKPl8RfWz+g0m/D24xdzMwZTP3z1c7kt1fzce8YHKtQTJxRls9bWthVqMK/dbwfBqC+W
n9otq28enwYnrB3F8Vsv+6EC7AlmmNr6VD+t+tIe0DBn/mbU5kubUKk1pb0jXVjZVoo8Gq52MuRw
HG3lEwjGrD1qhr6FuPdmdTGXOiTCGASfo9iWjwfJDlsrsm+u007+GFkJrbQ5VjAeymkkUQcy6qSe
kzXJd8aaPLR6/geUBbuotk000p4WbalIiYv37Mfbdmj2cmwPZlz7tftkLrC6NY8QgyqjSFYwkxX6
dlhBX9R6D/Umf8G6sYFotYFln6nNvHNIzfWN0d4MzNZ8MQ1w/Eu5RLpYF3+S2ojhEZGSQ+Yo5plr
PTDE4nNg4C8/ByyrvuUM26Hi4srcJ4q040D72qC0dMWkbYxSfc0H79DF41ZZjJeYcOygtjgzFchY
FsBSVos8UEWqjoF3V5n9NzTUE6kmBpn1Y7xpZqD1GnWDpcdwTQE8lGMdxvIHoxQXvUz+yiryTAbe
GA3LSimg0MMoDKPaIYUJM6qGwJLS8iWFfShLu/bHFAGPs5AiYGKkTvMk7OzpkqlVKv1sbl4lPHxw
AmVxgUZhHNEVOhH7Aq7mxZFvsA6Wjd7U+8yc35YlkT5TBeHTlxx5GLvQHrNvcp7InCxOxlxq+3Vu
64NS20AtHfup03PyyjngKByoDvbVVAUnQngf3OV5HdXF8MdeEMc7GvwyC22F8CtFk6Hnwlhg73xr
QC5EfWw82waRbUQTPwN44khjKCeto3ddI/mM5q6vDuPtAWGkEs4MFYjfLOnuSazbdgJ01xraJqjt
q2W59WH24qgZqzmcb0kolUDU3ukP1HkUP7J4k6uybFsN/t4ycWRxamyZfVsGKnDuwJ64+1GSH+4P
alnWh1Esn7e8xHBZfxo2L7WVYHOFxnMg2GY4NEOxFTV9415df6/j8LUq7UxEOypAQse38yCHp4xX
mFjVEBz5K2eqzWJkVyyDwN7Uh9WS5b5r4AWu5g0EgfrLd+LiUNTAeUlZC0ahftwEu6cOxMUkGHt3
afOLW7TdqF59MfriuphNlFnLBqDCC1eQFzk1qD8L2wXnKdZs9Gi/545MPwpXJ8AfNAVjV70l80Rk
eAUTYMpIDFRzqjM1nm7pJMsFNTFG8gYd4CQeFTXJzxBXXgYVvA1a6f1MyChgHvT+KmnJvmNlIKTX
DckD9aM1sDA2atEEXhbLx49iqiy2g/5EdywHv7uyka2tiMoeJ33TTiczVrZtNWZBwuUN0rlATCCV
4tHAEf2oJIbwl0TJd3ZhU7Z0Z5MT6x5TR4RiUAkI5YgjCac3mFV93q4FmayAY3vhebu7J7+tqhH/
S7ePk171tVxOO1E72KP6zKRvYAeJ6MU5Vh9yzouhWX+NabMdCqI7QagYj/Oy6o94aIZIl4gZYe3A
mLH4tot6HjoOl6xKYTFyY4mub8Pmpp+fc/ez6tagTjztCcy8/oQLdNysnAyhWyVhkyHjE5nab0oT
8Zo3WPuGyCMq/QVwC1jmsW7SSDhAp2pKv7mzBLM0zMX8Gjd94ursEZ5NpEj1467uXmOzTY+jNX9a
hfrQx/YL27dJNN/0Ts6Isim17DrJCa0zZ9ZFXRP6QOt80B3nT8eCGJAdo2x7+3fbJWcdZeyW4cS7
zgBgx2Qeyxp12A0tWsNprumQ83NkdTs8me0vVSPxWVN62tiwydys2Vb2DB9c8XZutYznnIQlq5wJ
NclLf41dMujwSTNbkKBeoClQZFp+05AEj5Qnb4s9or1AWQbOTww2ppS56cKIgUKM3XhNgVBm6YG9
wjhMCB4OMb2ZuUC9H5OHTtkogoLDV+C5LKJdTYjKD22hu5bn2rdDRPYBd9NycKCRhVY9D/4CQjYd
iA70zDEcJKQU10nem1r0m8TJ3winffUMr9tM5pLscJYgV/a8w/0hH6f2oMkPicb+yx5xpiSOspVm
ZR301mku1qBz6zbZ8kM4JZt+u+05Wr8nThcVauGGqksjJgZHE0iBY2TA82P017Ryy69KheTa1Wv1
JGqb29W6Ed+xr9FBWrC+L85+FJhMs+cmebL1wX120unNshdCbtkKY/JUjvgrh8dl5n7BS6m/DRkG
ynbeFWqVR64prV3Rr1/l7Wv2NqOJovEaWgRoeFT1LFenOs0Zt8Kg1NoXzSH4Vcm3vIWcCH1ygq5r
tYBoBNKzIWHtlCr9GjyhoS9yTI6Znb6xICeG6zpv0TDnz4JIpq2TVkmU9nDKtS6Pt6qg6GousEDC
Jh/tR51zIhBZ234USrmTGUp2wziTcZ48FyoRgUtJpEVBp5DkutrcLNwnNH1pFykifXbVPnlu7Xbw
ga+fq9mptwPkmlfRUqUVivs4aQVRwwPGIk3/meozgtriM1MmWGJ19cX4XIb9ynwrGQdaI65kDBZD
5NlIKFqc9nPAY30To4wmOOaMzno817HdBwV5gWHSl3nUa3EV6EU+nZW1HadQIwY3lPj+w8FgvpuD
2t+sbWUFcZJrQeZpJIuxmgStSYZpHHsGfkNSuPAA52Gi34JzRyOse7e8EED9THKls4tbpTuXvfbX
wyDsca917kma8suYRnPrNXV/vj+kLJlUOtVrqTdPyFTlLq29/pzfHlLbJta3qcrhXIzuyxndyEo+
Ck+Nch7O3KvD+f70/lAk8lHV7FM7psmmKZ2//sPf3kJpXICJvoAH5Yyp6X1AyAZiQlGcKtzED6Ix
14dsLmiM4WyC2t2vD0YxWJe5PrcCvJThSvybBj/f/ekS9yoJIXySMRoHgZpla+ruYyrmlTgMfv+L
Y+96Wy50WCqdlSYR5EuM7niophtFtYG7OosZlJgAzqBU1hqaRULyeC70h3IYtAfaI2GmOzaKO32A
ZqkMBMqieRRlUoTWJMjPQAiOcvn2Zqf1wzFbqokGlK0HEHz6Y4boGxu8MJqjtr+/R5FGDHfpJlTO
6/5IRl9/vL/1jwfP4WypdKiwtVtqtly40sF1bWv8Qke1xBHqNx584KUWo5+opqgxtdqgpQuqHcNs
8BiahVw5TmbUT3BVjhKB+7FfE4Bpt6f3B1IK0ftp3rxrFiHCFSNzNMp2P3Wq/uDmT/k8L884UTE6
r+p1HYzmNfc4XUOfzKvsMcME9To02za112vltGQklp8yQGwhr7gglk09o42p84bdH9LjSKl3Te30
xaxK5YJDT16ngh/c4qQORVK9dcOyA4hryHfkYIWztVpYrXC0F6vXnh2r1yPFG0ycpnRQeqInIKud
OxMGNX0yWl8povi03a4puUx4lsZghQyDkIYXq24S71bJtYFZxwQiafIdD4TYDVkMzcteP8Alqc/m
3KnPaf9gGY96MmzbWG0uzKzTt6FQz1maGae+Mw9y6bw3M2druUEEvUS/tJ4JCZ5AjAwoxwVKn8LV
iHKeDPXCdjceSMmXkZfvRU3KqGPX/qEpywVHxULU4gFQCOr2dPROvSqe+9odyEGwgh7TIOcPzKI2
+Na0TfZDCuiytgjg7HT7sFQCfri17NYK1aTZdVHeNlXgFvVOKbE39wY325Q4xPb1dtC2CS3xPmcs
TmlESvQSFLS8wtt9iCeDA462HhWHS8hTY4W6eAbcJF8bF8K2GM8oDijohRumKaEisxbj/2gSvyHW
IWhXazmAWSFNYnjLLUTIAKw4vbb2nyY1r8Mwer6ysEhaNxD36tDtpimUaPl4dnmbSJ2ncqKvUHZ/
uP21DcEQZegh1fVHj4nWOmrlPkuyz8lqd8JxFmLXtcCrq41jcXJzrHKEVa6JEPemnq6/dOTzvmqU
u16P9R33x5OwdJQAbnpWx7gCoqDQxpNeF5lxOfvjHL+sbWayrrYYA5GncShGJB85Qz5s1258ZDCs
+suifAgvp8BKhhs/JkeK421s3EP7OIsxkRO41a35CLlQisgzYsOvoLdsZQ12ZhwbM+qEPkS4c7/F
IN8ytAcE6cSs8323xQ8bel1tI1pTylNCeoHeWkeSSJaXeoKqpGKljhuHrasv5Y7JErdEpYJtU9w3
kxEQDL0gqaXyOMDhnqyFU7mhJLt2QpPeAq0ImlRF+b62Pxf+d9sORtD2zsI+YE5Han/fLleai0Up
HgbKOI4+8WGE9f2xdkeHK42p5DcpCjgmFONRWup8ErUxbDIQjG4zW0QUiAtIYpJZ3AwyZhNDJx+p
PcquYYzepW8LuDM/nWP2SM9Yovsk0Z1cVrc7b9+Nq+O65gQEVIoRYBjL90z/62vSCP6mHiA8Urnq
q9ESojIWuoM9hm7T5FbXeaJ8H0rTZNEbq6vOkH6vJ5Rz94+aevpcN0a6LVE4+7LRy6uH1fDMpPTP
/ZlhluZDDM2wqD2stl627LQYXI+RpMoWj8pmhFl1rdM2fSnZeu/PyhgPGi4ug6UET5KFkSkuZHKl
QLs/GWKNmpAlPqqt38kck+y94rWrNDzsufmeWgZs949WtOmhqfA4qq57IZ6kwTSmYJEKWy17S+lM
hAUZl4HTWlfoiwWp5g2jLDvH3n5L3oHqCH6Z2I6ubJ7t1AEFQDEZtOl4LWP9UK7aXti2F86MKJl8
UcesDBvBRNPjKChLZvBNMHtxj3uBQ0Qjl0lKEPvcMfdDr5l7S/ZkuUMeFXUTh/enTFjrTd/QcLI7
IbaDxBAsb//v/tHZQrSfZxzX708BlXDCHr0LEN311MXTKUunCmwWjnH8po+c6cVmju0kBDg/R01i
dCGu5PGxl9PPEavlAcL58NjG3vBIZlYE8IljYD912H54v1bVZM7nnnFwybCEZPsyeusmtZiwmnlW
R4Z5SrXafsh62W7Kcd6ZKWO7IZc0quLyNa8E7WNZCdCz7fuw9lvLkhjy5p49WUuXkxd/6ESj1aa+
HgaPpVOtLYWmPo7raiQg86J4bKSOPCi9QwILbd9OLxVfGC95wQxZxaI+1ys8F0V/HeTECMeyjgpu
+oEULGgyblpeBWblkKY8h8hmuMEm6b22XqUR8TcE3lpTNeOqmr2H+0MbZ4FbJ9pmovAKXK8c9/1C
O5T5dP5QaUNocsKO63xhhfcKIlmapyU36R259DLGXj1j4O63pmqVm2a1HforQT2l6QnwggjjycVx
UdT0Rvv5hdTL9tqLB63Tn7q+3ClkrxwooSl2W/Fmqa3O9yhPbtwAByt0PORAKgYW98Cyp4bD3npS
uw6b2RSTmMwC4EtGcl0x2cduyUn5dudNP8e7tsxXTun54ZZ4m6R5mJnmQx27Na9d+ocMzleKl0F3
Zkbeso4qqpfHVJ/Oq7FjiL1xtfiNm/4zEbxj6pl8tm5BixcwgEILsiIEZRHznnbhFUlCEdjAUB0p
fmkDRZnyMuXDs2WrFzfWuW7xH3JhcVyiOzLV274dttSCud1NTLSLaATTGoyGl2xzQlamwtlYeffK
8fqSkVOLrPrNJux609vzm60tn9hwrS1fVPhFN81+4ZVfrYJkLJ6I1XMW57vo3Cc2yYk6zE3CJGG4
P3N7wiX1Iizx/FOV/Vgbkam4F5rMkjle843CxIThbbiR1SvZbsj1NBjwFB+mDu9tZz67+vjTU5j8
kTFABwv8B9Us6WZdGjhjS79JkJTn0D6tsf75MYZsEmnoJYhcgMGAgjqu6nexdt9tQZjTACXXz3KV
lgTsEqHmINxLNRwtQTyMnpwg/HypBbSBxV7Jh3JMkqkmuSFZknO18Qw7810Z8jyEFnAwsO8ihPgp
K3KYG1zxvqbZD2aPprWa5a9FZ9Y0efwAM1aQvtXfPWmkwYjp2s+y21DT078prgkvLD61cmIIOOXk
8plMmR1s+0hL0sUMHLf7CdGDPLyfdq3FwZLbuwlmAiZkluqp802TBmjdWTRjdWrfjgCLNqGj1Vr7
NDY3tVHz+oyshAMJ95UC/n1+pEXUgBGPnxYgIL4OxF9fiS8nsHLMsZR60y8g1DdVCXFNiSlwXKp5
4PZYCptyR648iNMqGG9xonlhRoYQD4rhvpZVt5lXEPBSpH9w3m9KbKKaZx6yGEKjwh4rrSpIiZBg
I6pXX+fgov1YQfyycPXffUL+WNy8lIZl+2DP9+LW/K0LkWxySeKCoymwz3WrIi3EffJI7uUvyWHd
IL8+xGIKmUYx3gU0Efyb3yo93hBd1Eu7MB9KGTQhM65bkEpF8wNH9XvPJRXzxSo1C0hNSogAnX9q
gpGASxNsHE0AAfA4iDBMR0KsYtgJ34bpycgb6VXFck2O85ByWSgnPY0fnJs9NCZAN4YmGTKNUhf0
M7cfYK3dN06gqPnZrGpsoyNofVVWFwOpwkzfleEUx2k6wDbpwL2VPQ9U0bTbrG3qFc9eBS+A1tCj
hXh+5/TKZm6Y07riao+gvDJEFijO/7SAl5tUPnEbYmpvKU3xNN9qylBCReY2yfZJrVxyGhAHb9wC
4nqy61VQEffbWBQ0DSg7pFGcHc7dZXaTOKU/AWmkpO9kDyXmhyhOvM+5f9FLwJ6pl7qhwWY9dmUL
Y4hqdGT8lZJL5WqMIYzu2hSs6jIB/JQ4NvoQcwj1wfqlDtPjRMsPfYP+5qJv4wRZ7hbCy1nrJdd2
R3CcnvAyJ2fYbsTNdtYSgKo8rE67IwTykzm+HmQa0g9K0in/fdPQDIyuNm2p5L5KC92L5aYunag2
ONk2xJfGO7tzf1btW3qPP4JagQR4qihjrVAWgJHceTotrdZfc3oU/XRcJEHkZeyVKEP03xIyDu02
TrjgiHplaYImWTeJOmgMPANzKV+K3Mnh4CKfFvAkbcX8NpPeCJjQsYw9oT5QAqyFZA2k2ZGASxqo
va1ELpqIFDZsoMkBsdPcJkStG5HTgG1FuhcoCACijv2OKUYWgM5pI0J/LB9OUR5N1Ic+4cB42JP4
WMkbHyQVH5ZFBwj9ll2j0WKe+qlaLE3gX1910YW9OxHlZraTEYLabmBEU92Q5QxY2TpOmqlHs8Km
IV1dHFPWhO1caXhc2vycc15iNYCoYxJltDM0LNpWox2UqvfXVHH3DHvGjV4tn71qjdRHO6p+eVjt
ggorxdypJSRQ9nx3j1Yf/R0i1NrFdg5YyiH9aMzj5B+Ak+DbiYS+Heht2NQq/JxDOSx7Bu7pVuJY
n3LZH+AUhbFh0fuvvGdNXeODVdE0vBHkSFODauaTGPZQTlI5CHaBw/2t+0O3uPFh0DMYga5GDqya
KlCWMNQf6tsDZaVymCw650kP4seq6uR4/4BKVxdEQUmApXLKQTMd5HibA+rM1r1COZrub8PRu6OC
9TBaY2y+q/1USg8rqWr1IXN046AqSn6IUWYZTXxAdPXXg4sxJiLmDLGGMzC0Z1mKyraXu8zNVgZY
mtHhIRy6g+u27a4zPWKHUMgQ91MeaMv/9RaBtsXec0EiG2JTFE0T1i10oeU2MZpuD/e3cktUh9gs
FrZC/StH9Htg3mExzBJfuqruQAwvQeKa0ZDp6bG7Pdzfmrq12MWMi+ZUSY86GWhHzzaVrVIv+1jp
EiIKHtd2qkM6Z080DfUNPeL3dEpcQAUJCCm/nFJl0zTiB0zwMugl3cb8/uFpdPWjZUiiqky33OmD
fSJwSPunh8peybczj0bPYkdanNh4dT8f//YA5OSvt27vyyAL80cCWzLTVbv/D5eV7VjPutiKyn25
v0tUlntIx+P9Q2hg/vkr3N+nNnQ7vb7XKB+RlsX2Oj8MLRXQqOTxgcW6jpDJ9xz2euZeXjs8VgV5
NpbskWo08NhwnBtfRrfympH2NDD6pbPGrq4YyR+t696lTJX3ebJQBK2d/YzvGFlYbS/nqQH/V7f5
znXmcj+piYbkcrIiNgzleaSYDmowTD8Z+byZK1kQnl6bp4EZolK/27Nhh1PtoPa6jUzvD/cJKiP5
9MDQX7jU/WNb97uCXLWgRKB4RoWwzj5HiP7sKl53HtplO+hdf7h/NG9B9tvS3i9zt9AUvv2PWBIB
kChdynSLZGDAOh+KPeSBPXM+Ssvz6OB+cjsYK2rd+dWwqgdXb9+Jqlgix4PaXzNDP6f4JrBax5T5
tosmAS06SIwv/FIuR3nrJgbOdH7Z/BHnRRUmtrXpOmPemK52dVwb7R4KCEWocgdqhArIplhRMsYU
Oslf+2Sq35rmOCHYqZDPZKl9zE0LhRKoWJ+xtsLULoS6spVrv18rbaVbP0cOQLJI67AM684j/SCD
0iGJKyNEs8FRoE4usZbtatv4kwxYJ7JBU4K8ST5d2qNWTJJULpJALlR4zI/2QnpnnYMpaFtyJpZy
DVdrftchr1tkBRzpIm4HupHAVpMdEZLBhLaF7asFwgxwTUPdsqMzDoOSPnAsHd/zGuYk1hqp+vrd
270SmgD8kI/2Z2qqJTATmuztjUMGJcbcjDUrc6F3tJXrjxn5QuTMzApm889KXhYim2s+FAtqr5jL
1cmfe7E+gD862uMNhM+hy/AYx8TeiT3mWYm5teIrHZsvgSyy7suPshroCKWGCPHX3VZq/Y9ZaZvl
P0k6s+VWkS2IfhERUEABr0KzZMnz9ELYPjbzWBTT19+lvo8dfbqPBgS7cmeuzKY19qg0hK/AxkY9
JKSk+raDCqPxNHcT/DEaBDODOqeKdruJluA4Cdlq/KvKMrRunmpgF004TebV9/TGr3pOvwODu9MM
/cYss39O0qWh6uAWexC/RXmdZvtIdBbOWKnQh9jHWjwO0S4/bm+AV+CGqclnlcfiWmZcx+O8Hwpc
kIASj2OA1OznOwg7Vy4P3rmTU4lkXqlveOwqnr6DV7CLso1DgY2N9rD2rZ4WgkDcsgsrT8PJtRGr
QbkxuTYdFk4AiehmPZM5a/pTMjkbr1iuwLk+cK3ZXnymJGlGnVl+65aWr6yEkWFbNlN7LRYExX6f
op21wrWPNfc8U1nLKsi8dTT49w4rPe7JmqV2e3Wa+iKVB6Y8gc9RsTKGtHbHi9uJUV4mfXE6y9s3
tJwbfvfMM+0OQ3NQsW+q9IHRu9rYprhL2uy30ctLx4yyTpvxkgHAkeYShG1zk66pN7Q6GohQ+Iqk
vQBe1Ouk9Pdtw3ZSqnBw24MjjWELP+k5dn7U0lC053VY3aLfpjO/a6ufVoEzPyJnVqvZZ2gpamgF
kFs5XRccMbS+OlZ7VVV/LnLywYbp33U1R7pxDCswV6H0mWVZOnmr2io5x+ryYifYPxg/Ww4/Mp4x
7CRJKAbrhazYoan9PvQszKGIck6Pn7RscVyqfqXGwQrNMXtEUbznWLeOnHlcjVPnhvojdZn+DL+4
p1J4kwSDh3d95GApN0aTXgaaEzdGi/SALMXpeTzSzWH8S5af3Co/CoRaDE3eB2CJfz5rxSnFpjKK
+kDqLIxvfW5xLrtt85bTET842DP1wAogztK/xrwjysG6Y+nkLb2coSLlOP+hus0J+ai5oGwnudo5
fmgaivHvNvkzfr1iY8y0B6WIYDqOnxu3v7krK/hMMT8RaJtbv/ICnF8QSmfLuqYqq9f2ALS0EcWz
1iximcFZvdRfaa2cTbp3pjSGQB8/99WECKSiBPUbu6OKWANapvPVTO73aNfPTKLdep7Vd++KD8tN
r3V7xy2s2Nsjh6s4Ow3xcHUAgeaThV7J0qWooInUs/WZlh1tA8NrNGYf7EoB/PbIvWQ1Mx7nWMzR
fNT4ODbZtYc5tnL/ccOh9ilDJid48dYpbLKU8/DpiBW1vBsPSuG6bzM2Tw6/FF2/JhxOVrfvsOUG
taSpc2AZ99lRwgFurzx2irXE2ygQ90pp+iGz8b85kiHJmHon3erCob7jFohDpURBm6cnRJu1NklI
JM03pnKDLh35Ji3/DNnnQOcEB2qfR3fpnJTQD/HkZBjxovOy5B+R9ZtXNk15ywyNhg6ZVNkMETev
2o3ATMgxqSCVep3PrMnyv0WE1sa+dKaj3yQchjMX9soAvNmK77yswpuUYyQgDPLoe+4fcYqOaoYJ
IlqaNhdyBay3JoV/RT9iRP1Vk7C2uiChLufH4falJsP4NShXoKVaWciBlrGq5+6Z8QC2kHBRxZ07
mlmCaILJ476btjb3qvAePEPdtzU0ubZk0K6FDHOn/jTMsuAtZIgLNhA57lgvMJoynsl1HV4wf5zd
OlNr0XArtm7WtXWcTe51KNFA2ajOkcD0HlgnN00WLKsEUSPtwAorqIgqJA1OFQ9hHn8+pupGmyue
sNUmHpJ9KyPcOdGatOJbPRcsPqf2DUjbZrEYzjh1Vibje107a7acvB7bJhmJYsSpuRm3hZoPcYUk
EcH555bDn4nCyU9/ksjGdcLWpB2rZ82VsAKuxMA8/+FjY6KHAsgEO2S8zgnPdWDhpI/95CtIGLiN
KqMAu8JfHz3lETC0KkvvsZ14qymmT0JWPHVMNd3l1TUD7byJ0pUy+z8z69+Wud7PdROAOWKEtALF
2Hqe4RXCFxFM8tVbxr5BVNlnKzF6GM2rcMx92eE4KurhTZbVCxt5tu3IHYzSuEzkMfZ54x3nXRP1
ZMwaN8y9aWezmtj1w5aq5YZWcp8ahq0bdQBLI/MiBn+X+R7Qr2plx2ZLkiC/xOV9JHgqFElT3zni
XbZzcpwgJHrm8M+1ffZJisWx8CgLhurCrsw7TECbQkkRI5BuTuApbDFtqMeRxdyecWni12b3O+Ni
R/mNCBaPVMx8B/SodhzlUrbh9AMtt9uzeTVTfqSxNLy9Y0FidIsrOY0d/jNjxXIWChlebqnjbiu4
s+YF9w/D5YSaD7cOa0z9FN4N2J2bT2CfB9Nz0jCI3fwQMaquamyhXHPapnO13MVmZ57HltfVIdrM
7oirO0OCMuSmh2x50vmvllKfaCB+WRqz32ujMHHaGX/Su85zi1Vl6ciO5WrbYNzDA8iQSH0IZ/iU
lZ5qt33uvpX4xtukJlmWNauS8j0/btA8KJyDkEDl9jzyeOnN4ZQGnh0abvNtsBHZdAM2UxM7ZiQ5
5ScTwEEM5k5YTrLbzc0nS8CTC8B2ZdiCDiw8/3PBOOWNBwOvJFu9qDEfDWlurTi/Up2IqXSwr7Sb
dut4cFcQu36W22chXMMJ52TYB2+qhavo0oZqIAnSY3VnivFNSIvVgNBnFVB9DqgLy67R3c+13iQx
n3vmNv9sjqY06E2PlG0eVcCidGZzsyJUkm9TVkyDSt64TRp3beI/DWDNcpe6MTimYX80jMBdTTr/
4JT1lvsT4on/jaP8CoCfPSwl1uzYaUdZnL+5WTJq6El4C1o8zVKdu3QuOUC3DW5vb20tyYjZKL4O
bkMnW89c7mWU6waNd1foCZU6CMeos9DvA5LJqfonOgTssR8G5P7lqSPaRaOtz0mOcT6Nn7H1DTym
h7PWd70NXZa0bcJQ6JyXlpYiz/NIDy6MKjcxyl+4Asp+W0b6z0sMrlR6i3PPYaa0KMgSU32tK0+s
e8m1gcFiRb/QpvfacmU4rcVks2z50IhCzskTD24C2qAMVP08xPQpK6+6xLb3pCu0N6qhvhq/eWS9
gvW8GR/QnbH1B+67642bfGkKtv8x0XHbDFD9ouU0onOmRdSGRudzDugjWg7wz7NVDPAmd3KvAivm
OMQ30owjumV/42WWIPDHusddBiA3UGTFEwF9uiT+gLF/nXWEfax6/Mq63EGYz0ycFUXEkc56shjU
CNR8ztECT7ZHCWK870mhoYzN5NYUHtmm+mSE4VAgeALUNK6Rzm/OlHOfg7i9dEONMS4qPqsGu6Wa
rDMsrUUAOXXGNDSrKaDbwH8ZImmeUo/prsjyPZ3U7k0mJdeTbgA4eoeIFJfkaWK0moLgxE3P7Cre
kpGJkQovcWhcvU3M8YS7t6DZdA7TebjJgSNegmBayNstNJpr39sJjoEIbP9q0LgZtJH94OJA1i02
SOKJYZqzlBoof1yXWtUrzzCTo6QxDR4+2p3lvlQERsAjjzL+7X3dhgwU5OA7Lv42uDZOTUuoWW9I
nj6bXdqvEuJyq5IfFQdUU4TKVDsBhmIj6EhyTFpfvDm9Dol7suOZsnJt7ujVSegkUwk5JP7KKDO3
yuJcsrjLMY3t+NtjP6CDqQ1dyn4XX46hcmyIH9MN2DJ8LzAd14WHMl0bmpCVLlSItw01HYeRSz4/
EzwHg8hHmFjMb7a87bZI2SzN5oipn7pRihMybqHEWZcnagUDjtw3fzSWVx6fsyAIFxT85WvKoVMs
COX9MAXiCMxhWtMYeE29Kdtx6d1Bov3rlVx2N4eRMeFy6WO99zGZ80lynWRjewaO+k2XHz9FyjZ5
mBkUQxnsPUB1EXe01pNnsG5UXFq2bHO2q7RWqRuD202e3amJVtkN+DwvoK0b9c1BDwBtTRel9NHw
sKStcKwSxgR8u2mjeN/n8rNng3Wmv7AImfyx1HmEBRenNI5t4fxVpnPvdct346QkaOY6DRd8cQ6K
VAgTObmhJJ6JBWabuC3005yOr4N3KxXkMcmdogi4UDDvk5XjPyxZcknkYPCnK3fh0F4p1IcZSuvI
W5S5eJ5wRK7qSKQYjfp/fgkEfTB5TYGlH0kVkI/24leAOdWqmJyPArZIKF1/XFemv+2iidvNfAv4
deaHBKG7zSD2elLujQk9xciHjZwR7RNLfNoy//ARxfAL3DoHfgoD0hmH893sigp/9yqhO3xbT9VX
biabip2HQ24Jq9Mccbb3V7/8e7l1As4bZu5RONwvFFmLmdBLhIjcwFlKycwQlDLd0M2Ck4Y2TMeW
fbGn/iUHe/2DH+gwzO2f51jMDjM6aSvZ+8X5vMMv7ZAKU99NAcisHQMOEERiTr4PjCqqGr3tQUru
KILiLJ+nFncY9mi27MXayebkyoRIEDYzYdo/d15mn4omJavpFntfR91O6ugWi+GBTr7cOVFJ9UyR
JIcbo39ok5ij7FKjwBsVaeYNrxecs+4eMj8Jl3H0Ln2GcT93lnKbVh67GkiyTLUdLiqaqDYTuXv0
FONkCsz4vRHQqdR+CwT3HFo31lZ/nZbgQnPLO8nOqLddjZUShM4fvXxqB8HtY/E+OMKRPI7xbua5
PsIf5x7fQloGiNmtKwcXCAGHd8RYMoQBa39Gra1GJdn4khF0hHW18T3H+K9dD7RrXGBBvEtLWpHL
Tu3tyHqwcZOtam/Q6zj9TgPfPnUpGqPNQq0vQLO3XNw2mSJcAnO6apb2WIAAWLH9DLMgUUfMmR7z
3K1nGXMRXNOUEBBHP0qcCZXyAFpzrawWM1Wck80k7Ct7nXOpvKY5k9kM4QtrKounWBR71Kb9BPmN
MCpdFaz79hLa6N51OD/1RYF11k62gGQxVjU/hdf3AFppmk0WfCSlIKVkD6juWSeqncjIYC7I3Hpc
3kXvPgqzYAtXFZcIZEmGVBcWQ5ytCaSqQxJkJzfgxt/WJOVsPTUr6Zp7h4JkHG5syhNpTEfINycy
/gnVV+1+0b7YwxsHh+tCsLaNLliPjsAAFtQze47ie3aT/OTgdcaxyETgx3cqJn7gD1O9RWT1jx21
8RZAa4e9ZZy3RJZgAZuRKw/Uz3Yrs3MJVcE0pxZ4eY6XqNiIgSN07tXv5UhqX2XVtcah3pEh3jt+
jwc39+45N1fhODz7HUByt82Phsu6Pp2wGE7Ve28glo85J2r2jgWm9MbcZBOogkzJnTkZx2Xw8i14
AGrXBMEbmZ6rAEuX1uw4zdTeOovmdMplEHoLgZZ5ivKQL/mnzeZXOYx4LWK+Q9pKpNOyYYnnh8K0
9CZvBr2RRpQcZGGsXD8aN4vnG6siHz7IxW9L62Bb7rhrh8euaAYSAiwZAcQyGlN2xfK2dMkV29+8
xA+7ZeJxyCGZwwPOhk9/iD8qdzHXpdxzyrUNlNq2039RzcGP2x9Go9QZQplvitiQT1GX98+my3gU
yFru4Pee/Kq5S2sBP6gzP7slQkOuBsoFgSbsJjf66BqT78OKP60bb2JyIQ14zWKhCvGI1B4u1ipj
KPajg3DQFofhVU6aYc7H7AcRxnIVo7XyyQgMDiJsUkJRQ+TmHMxhvCWL2HAlDsPNZNdlhxLL2qpL
6y3GduS1Fi21ii0yqQHmhXhllX6/iityHknEkUPY4PntMnpLeNrzVRj1Rrb9o9WycyhvmXKs+Dyh
noMASya5pmmDAl1sU3froNii5nmvk93t6cGeuSwrc2MM7p7RcwpNBzWih4/QxviKFmIrYdO7b9qu
yHhTabj2qmxvuRjrB9orNn5UMLXH9qtRTtl5WAc0EeyDyKzOU9Xipy7eR2dpzspTOINbfqYOd23T
SXn2BO+DFHHY5ERqRzPLmen6JcSNhhOuLQ+qqHfanOq7qTnODRPyQJcCzGUAXWNbC/ba5RbJGBBE
kX5j4svJq4DTHVv57HbDm18W712pDJ4YqI9T4DtrjzC9VZQhv9jmmN0EPqhV7powig5pOKzuvEqf
Jvzbe5+l7cmq/c94dDh6s4DeONyY6TQ3IssDaYJtFaWeCajBA0lD+Gum/UMV7LlUOkrFNzA+1L4u
xYl0HT0R2CIkA8uefUuHIlqLE2seLLAZYW7qcZA2yj45zH72pSIGVSKKuGpdptkAuWJRoY7n/ViN
73Ep/sqaNoeioJdBuX4L/wk9pDe9gT4JMz84OhtYQug3XVjGnnrejZ3k5jkYmh2s8moz5J4LSYKh
scxMWBF1MBClm7OnyZjvyy46zwQqnr1RfJmJYK5z8B668L933kBy7ZbbIR0PhevPVjFaBIE5lJ/m
waKl8SDCbAE14pGUToIfI8FsISxuu2413wczI652u88MO/8ZX4wzeNdpNOUpnQ4+bD9wHAhcZf6M
dSd/ZCdv7oSX0IILeHqmmoJRaC4wL3OHZhi4u3G+Nhzvo23DiB6Zgl9XhiGH1FFEY+rKnSjOTdzx
W9qAOzxdm4fBdDGO4TBOBAOXU7ck7S3prGfjMWdOQivnqpoceop82/4H9OJfF2A7/Q/vDVrfP9qR
XgGHOQfKd3ZLa5QrW0XMqk5zN1HvSHt0l2EoyNacYhmbhuns35fTUp5bgwNTOQ7mzvPdr7QtmIxo
WwiG1t0SDFpQfGMdGgkkMG6lkXeYe6lAJ6CFTL3UuPajHWdLn8pltkFdwdYCckHXiVdZoFBFLFhX
fau/YpMURdq426T/jlsy6FOiDtLpno0K+JpI0q+4Mg6eHiIUjfR5mcRz6fyaUh6dYfoptB1vIeRz
YY0I6p2B/yQPUqI9YVf4eH0CXfGQiE7lIo9U1hAPrr+zyHtRNQQzMT9TbvUwDX9QHzr0DAykZX2N
OAUTWrhY2uKu7kbFeuZozyVXE+8LQqcmuDMV07vO6ktfYB0wAcCus0ZQTZV13qaU6oGOm82oUNsx
DX8iFLu3zX9mpAOB92CTc5TYN5qxewjm02Q5TxDV8D9r75SMUbI1ocSHY+nwVXyYk1Ps9cKaNoBy
gIjGVqEzNsS6mcAbtB+I8JtI8ZlaVDZxRrb+4p4GXML10coT+rGMHq2SRxNGafqTbMWYEig2hDBk
0yU/4GxhZzYjDpVxRmvLhKSJItw7UPUF+cqVdrgxV0BVVvZ3pG4tyDnaWZTm34k92+u64MbEV9tO
1UPUChKJpmusuJUZPBbpfxm8nn5wKmV1Iu2Q38DPYhnPsV1Vx9uLztPsIZqNEcsqVBZo/whBaUVg
Sh5Hz15wVrhXw7G4fST9eRyGF/7YsLLic+v0VCp1ECgDrmzX31rUfmyzyv0pZLGmMWfhIQac7xbw
LvqmXNtuMG5pKppWKmUjpPz4gvf3T3XxmXGTc0u5/MuZb2lBJ4YUZDaSdt8+Zry4rTGJY56PPNN6
FErXVOhiOVCiomBAtoPXsvDNI+UenzcvJt9gWGcm6wVz/qKVBJNFNaNcRCpdVa73YQcNAUV/fBBp
SUdpqZNt0WX5LoPT0jFVYjAaiwM6RhzmBucHbJR4Brv4Xw2vnnTGQjN9/xjgfNDguMkqUFjEnY3a
ZRPPtEWRz2izwn1QmfeWcyRc0U1MtgoYXEOQrrUAo5V0uyc/tCScJr/+noXuVlPj8NPkYyqVBgSw
/AosfHiLuo1Bpw7TIlifIHtiKwQUoWtC0kkuS396IynxeE0S75duv93EJztm08w8PP2mPeZBi7Of
ywC7nUeJ06eXyDAV+5GYXreKtnDB6dePynlHdZQf1orXW2fLPZ6so+VOIdgighSNYIuc0t/T2LjY
KYdiFZD3kgvGEWz8EuQaKAj0Q1HIWX6V3Xvn0vg9JA+1jQo+eLFaB032rQtIgP7ESmWO8mY3GrEi
T9FvWYO+R3HHyh8G+a4vnnIq4QDGtOO+soI9qIgVEAcvhNdSYbi1P6jiwZjB85/Wg988oqcjld5X
5sK6og29PA3RcqF+7BjlbbpXjf1eJNFdVyh+5xUomwKhzxa0SZru66BuVGdQ+l7lEzLqMPEHeFyD
l2yy3P1EqoI+c323tPofNTifyyyAryQWK0rzU7LVBGpFu5vBvYR53gkr9uGlnb6Bf2CHwAYmKilZ
qshYbxr3hFm9x/JjvtfDuzuRdoFgdOpaqw1VvKtGyzrmJGxj7hSYZytWjVYQrOLa+9K1eGqX6SsR
5Tnr+Dm6gAWlPcTbcswdeq7fgNEA0W/fm1tTaT/gInRG3EjJYwYUiBJ0qoe8/L5u4H7CvbnP1Wjj
VYyc1VCmHPEpaRBtPuHXbzYOT0NsGMASaRRm81T9RW1UH5bWe1WMaNy7drOdeEcPOTdL859+uK0R
mOg2pld+DJNJwvcsmiS/Lo26sNn/WJr+MlV2tM5jd7vczFteYvck5klftxJHJ8olMS9na800sufM
VnbzURUAIUEq3pk+sgXS8hs+7Sde1sFX3X3KvqoYSgxq+Jth/6j1UMs7fknfJnwKHK4egwtnSae3
jkWyfEQDv0pbZg6cgqQjY9CQPxzSWxndr+reF/ZWMd/GyvbTZKua+d2VxfPNq0thyd3kqzmUafE9
krsJnfK5wfpg2Vm0d2l+W7W2f5bclJUvk33lZYR48ZuxLPuTgjtbUbH6vPE9dFw9jAu2BuhV9UFO
W+EXwykpUenx6u7oNaGeJXJeVQLqQZnBa6oNGtCnl8YruZY5S4kyvy3+jH6t/J3jcMlyz9/SVJKh
bKmLb0T8r7qKcnVt0CMHaGNo7VcdgfN3e5vBpcXNNy3pmR8hH/KccavBER/rCcsk8oab3NEG3F5y
OBpYQ29tzCRka8dCU02Vv2qw74WF00a7wSMVL6O+w0ixPC0JdXCMjdsuKO7Shn9jFIyRZn8k3FUj
1E1/ptWwpwYXtskT+5COdOL1Iyf7JspYDjAGTCZxD0di2wFeFojsUGTR2Z5jb2clydtgQV2ZieDd
7gt0iIgJ10fxjrnAQ51umYcTaqrhidYr2SonDG5UhxKFmQonUDC98M45P8x1iZopA5wZttyoyh3W
fjbSpBVjZeVwdPvMEF+Dt0BT/jtHDmc7XbOTT8Imc8SxVeKJq++FtrI1m4UGgawzT/wa4B95X06v
41VX6XKjrr3uGJhjmolc+2OGWxYK/1DnwfgoVXCpDDvlh+0Teu7TP1EufxJK7bGmuB5VTOxdMTzV
3LeidLoZRBlO5kHKbeHdlAUPr57rw9IZauy+Vh7e3upkAoSd5ux7MLSznYJ5bRgSgKyY1Saul/sF
DWY9BruYyQ/aDCcZXRdHf+zSDVwc3wDI0kSX0cdUXaNbx3jE0Ej9IJxs48WpPfxmsmG7KtYSEMWq
iXBLczXyOLHEpXJxy+R+Q4eMkIeK7UCMV8wmLbChxZkVyNxeXcv49OgjWi0tp1HyeGZoAaPkK8M8
lbUkuPH42KfEvGHeAh7VOHVXA4LsquUYCoHGOUx4CJQ/VzjMEqoXnQRTmpjIyFJpExLKpPFcDJiP
NT1SnUhiKn4gLNW4aLcGzlmrYm4YsmZZQ9VNrikAIh+2knGjTcIGARYe4yvvwCNchAp8/MSweLmr
YDnWvb9ubmpsh4mpdsTP3ADjK/2zO+PXaiMGnf8ml+JqaY5HGj4UxBLMSS4bUKX7ZVPhRd2nmDRJ
LBjsE3N1EW3yrJvEOGSkbjVH2oFRc7Lo30STPExZA3jFhqliTzgqu+adxwL3bWOdmtklt2zWAvTP
NrV+DfTQrWv4QgS4z0UNqynK0pepqVCoZ2dv1RunVVfqw8HKY2tPGvHq+P4Z/YLaLf+uor6MCLi5
1wm7JkPnXM1BwqmT4BkLoa0YjA28e7qODJdbrTK3k8A/IDmKlJH97gSWXDeV/ThlLmgcIc5Goz+0
O/xEMQ47WCXnPEpe6iJ3gXWMr3WGpJK7/DJxOnwlmX5YFOZtR9PayOWf03u/zg12o1yqrzWDyoZA
xquR5Gc6BZnJChq4bsFKSxy5Vz0Ig43ULKw7JVW1lWX5BG16TVohG8pd2VU7A24i1WHD2WeTjQyS
/FTGfLWiWe0XojPD4D3WHFw3Vu+fKlle83r8VsTQdU8BbiO8TZArGaYN8i8XCOhv2Z/9hTsHduCr
8QXDg5+MjcnHdKy7vPy6Rf3ycXiwGvOJWjfkI7theZktO9nLdI+KcElcM1nXml5MFGgpyzsxjQfW
+PyZ1J3OgcgvWnVHW+wdt/4boWijVvHU8qV4KLCo3I4qFhgYwJT5POwo54LstvSXqOrgAaVvjtke
srG/mODfWuO39iYAK87i81XuaXx6ETgcmfpqzs/W9CJn487uCGZC0bEb3hFuloQ9XaRQ52Y6selI
+yW/5WyhOD/Uhri/LbRkyTxe4EtmooNJM+JqWGCdbErDPFUD7EyHEpaFZtVVYz00gexXLkFm3QXP
AQcYEIryeYadjk8Jcicmuwer7j/m0mAh2qCgDHOUfpQ4h0MTACaOaylem9ZgmBwpjqEfddMuet7E
VbUhfXafqpwsmF2rT5VX7C6S6cY9XI7z4F8CBFk8FDW75TxjzWr5337qtwc9W8HDYCpiYiL/UF0f
Icbn+JFvf9RtzbUlSAOVQsdnE22F/jsEhEZZUDgNqZ6cbroMGjEHY99+AJR2MgnlPwVpfKym2Xmn
WerFnNynWaSPUphqH/cpYUMqFSFG2PtkcP3nFhvUOS0DjWmiP45No/FYQU2izaq6WL00H70sfeJP
jh+ehtlGzZoIS+V2hJGb6sO3vjMSkW+CzOlRklRfj9ZtBKs4jKdW159wSu1oaZaPSJz3erSrj2Y2
8FyBL9mx2Ks/OKSspROpSxuk720ikgcc1xi9A+9FoF7xRBEMSh7w8ZFNENCW8iOdRXB77jQnrw7y
NxOJY779rZZOnb2oOf4nbXO2Ozd4FCyb2B2SGbZmxEkbzhAy5FfMwlwoLRgHXJ5Vpb+8JJMXhHQ/
HTpKOLckMJMXnj7p3pyrZv3/f1x69+ibWKj++8eiq4O73A4+epYbx8nLyzDzOut+cbxjkfsdgVNj
frS5Nzh+TTQFgOcObEe/NtVbmtkwsBKSOgE/oybOvZcAGvdTk7KT6Nrqbk6XP0Xb8mAQ6Dduvukc
kW20mPdtoPA+OEi2AOz3bJgSnB27WywgWwOqmzxl7xCmPtxd31bV2oixZtRME2DjrBXNzkfH0DPE
yNvkS91OySABACVUQ1c9VtZeJJ1/jbsPApI0MDVMVvl8FxdJATYPh/iIgFibGnua99M6NckcSRKy
nTeYmnE4lPh/x8D6mTBaiwAJLZiPaEgvoscfq2XxK63p05jyS5QMqM04PcE8cFKwBrbg47aHdrpq
RRKs8TZ8me2Ma8+zmRbsB1HKt6Sth11ONgmSFLElL769D/O7l8uZGuT7eDB+DGNKt5VAZrH1m5ks
f7XnvI45fiBraN8is6ZjtNnr2Xyx5nwIc2m/25hEwwmTZ284Dpu0CUAaNvBAI+o0QxetgIMcGhH8
00Y7hwT5RroobzyAdtU5+ZdhoREyGSepNFb2lLcb0bYHDGvvSk8/VRBtGaRp+1ASwr/sNhZmZRQA
FRZU1K+pADxq12HVOvigcWiXjbEha9r7UoPwZG/s6Ef6F5gerE0n2kYB3v8aC4bg9UbCP3d9+tOw
czOMjnM1iam4rg6ogvDbTHbvtnwoWMqG+YI72p5SNHOAOSmSBf5UC8RU6SxbINkPfoDjZYl+lkBy
vCANUyQPA6NsvnSUklM0jn0NnasF4P9p+Sjbps8yaGLAXnmj3NcMNkIyGxt5+enEtM6xB6mgWQ9r
ryRPWttgBjXKPDZo4+A48FmNu+Ymid9cFhZUnlF5IemHPZVH9iouWpOzQOwTwSfl6sBR7qcvNlp6
M1jB0dgL3Mrwv5A262rNB89nO4+HUnW0nwis5VYGfkPfK9qFbAYgHd2zGHkM0GvHxl6bXcS+oI5s
suTJw0Kd6Goxfk018Owo1krXP7Evweph5u/zg5h7xrGbXXyWiEjdwxgwURLlulKKQhIOOmggjE+y
zPsJdO+IlDLiugl83oNlm9tAxQ/1nD23pbo6aBgQhp7TxLpLyVivIsugtbZ0nm/frGPjwbXd4pmq
EtJ8FbgqEyN7hrcBNnioXO50CERPky/oGavehkBe3MDH2FJ9FBihwjI1H9OkPchyIkYfXBy3Ar+T
PTuQhkXrPZUqvvpKfmFOf4ooRm55GiHmmluQUQtOSvXh+/MFTBWhUUOsF80jFZIxz0LrBHkx5J4Q
Zv5SbUAqLStKMjaggN6gBfgU3afiQhAWh61YGrhhgncX43WxpHnIKmLfdvOqCfw5xliG5gISjW9w
5ecZTbue9WV6KUKqdA/CzzYcdzYjaUJKVZ9N9VTk9S+NujMeI5tFTXE1E5vfnZjvgkKuYjd4ofEb
CIUicchc4zOuhb4rg+2tixXEI9ezVg/M+n+lojUb68YcKoMdvXAz6uvz0/94O68duZVs2/7KQb+z
QTJogdPnodLbysosJ70QZSR6F/T8+jtIqbe0dzca9+AC9yVRNJUqZZLBiLXmHJOrH3ip+s1sg6l3
0e9C+76x8Q/4FAkU7PVBOpCOm+Av1aOFbSPrH/Xg7Ff6ytAhIiFwWvQAGbGl5Lq4BDBgWNyH+8iM
aFzB56n8DEmL2KVBK3hy5htNrz9iCEEoq6hBRdx8ZUYhtOm3eeDa19QJX2XPo93iFroDVjWwICro
LiA6iJRsU+fW1h5cbH959hV/XUVPvDl2AhKt1dICK/TqgckvWetPukAoR578po/5zrrxYGoYfxkU
psR5GLteRPNo9HpcY2WGaNpDnOawZAEsjpUZK55YjrFysAmTx1fmgl1zKMMErga5ZgcZnAqmNoRr
U9DTYGqGAzZunoqkyLYREBM1ya7aqEHIyjp/FarJM+b4Q4Sp4F0Hi9rFQbr0be6wUcm++VK2a8dE
g+5XdO5EeMYJWZ5tuw6vre3cV3l7T0wApvVI+2BVne1bRNgrF9ABiwFAlzh9Lj7N/z60NoWHhaTw
3EWMfquF1LAkGPSAOBOSlRMeJwLJvkgTfT8M9isJ5eZaySmtqSrN4ibx0/sqSPZq1yeLbAgXmWvG
VxH7Ryw0tL1NelQ4sjaBER5NtyROPjY9MIpGuQ0z1uAwFIoHG+VDaKUggTOEZym1Nyo8KCc1O2b6
EY7oNxzfYx5rblRB0HQzQ1TEGjuvfcrSgHuP2U3e4p+CN3OCkbXveyU9q4La+mhhudP6b6pHVmXX
GSvoGfgZDUSxdKVrY0QU6/RvttmyOPHtlgYJsm4iykGIAN9gSQP7KkjMCzi/NQXi914M1SZG+3lq
NCQfMXhvqIX0RaBp3eFhoiEpRof/hlduFO9cqia6imE55vgpSXink6+PK8+AL8k6FR5TVzOhbnV6
HdrNlIW7yRP7PjYBjfD8Xxlktd/5PiMHZZ+FrSNIs1PXv8tKOz+XbfJJBzBcQ67eKUUUndIke0kF
D77ax7PDSmhhYaZdenX6bmNSq1pG6LRc6nzc+LWLSw1bfaGikVjqETaFxGRy5/VIlQaLDrczJN/K
0MWg00NQw213srm/D3X1kWoYrbXQZYj1WFYD+11Y7wbCCQRy1XelxBPTOMlTpMfNNUqKY54GycVO
JXBhNyw25D1jDlfU+14q6hFnlqRI4zzosmseegUJ2KCX+bYfNmrld4sa6pObVp9KBzvat+V3p63S
S23370BUw4tSfm0lvHuFLv4kvoGp2Cx0sqaWhjEFB+CxWo3s6irxPUxUpralXaKKZPBNaMuiwXhm
DMvXaGu+9wmLdUt972F2THoxhiued5l9F7Uj3s4g+OY3rkJhVt73kbxlo23vm2wCWbn5ZcwZ8Yl9
BdmpoNATPnX/TluZ8IYWitIClqA3TYzxQpQFlP/Ru6LJX/Vjzx3hyZeg+NQ1msFSL66uDeGnxIeJ
r+I6EvfO2JZrS+6Ix5TuCeFJ0UpSK1RDnOA63c6qfkHWhDYuQBXhSs+aHqdPZTS+gnVG/KU100Rz
8jmZTPNi4smEqS+Swn8Srek/EMaObg27DnUsYowsaKY0WmvdRTTraTpLMV1s86HLMbghanD6Tu6y
Ou1ekcKuCrcLn3jEJ+ehNp+hWi3tClpr1vrHVObxtbSd4uKhACtMq6BkS//QDtT4qptFsmvrgYsC
St51PtfHWUyzgBVenZzn3ep0jDz7a1QRGzX/orSKDgTbsMSNP/DANO21IisgHIPQLkXK5NCmqqAw
CdVqlXmJkVwadPQHFo1nMCNf2iiASRR0xl3mOB+epVTATlB/APcUC69UizVw3jc7SRlBz6GaWZTR
NdhietW/jB2dN4n5UKN4Gru6v8l7RVvEZpysTeogjaXvVStHTNb6G43BZC+VlhUCxLEhgbudtTR7
PFf9CrAOKFNbP3d5osLGi/p1n9v3WXLt8Hvbinsmj32V56rLAOkvjUJ9T/sPPb+UTVMsc9t3WYuU
947TWEuGKBjKysqvalQU0dRvGiii28gjQfW6H6nzgLJklURO/BpWYA86OtQ9FlXiDJJtxvPLq4O9
X+TaG7+ugpejCuOK5hCrlo7gKlP2PtQ4R3TLCjoQRUmFGQwF5wyMUtOVKvr9xt63Bk252gclGdqg
xMbauoKWzy5NH6nPIv8s0QttUr3D6543L20QF2RJ1Vt0y6hOCnVpSEJTSr90V0VOiJdOKYI+BhX1
NH5t06g61Kk2PAhhF3zDDPcFOltHY67kDiVsEp0OgmUXoP3zxajC4RileB/8jue686m7TE3dGK9+
LrU3K4lokfGkjL2XOshiYH7Sf9KE86Fn1UsBI38lK5vPM30TMUYGISYcUrr0zIolctZiQI26V2ug
D+8W+h1gKTBdozhVavog3VvSxunO0LFLJmYqn0RhUPvnd4lf33cBlp9SJwYVp5UJ42JM74xeMK2I
zKcOeQ2kLuieoD3Xjc+I5oi8ObbhqxOa3xV9FBj5UEPRbV/BFDna0OXgGLYYKsMNsg9uhyoyH8aO
T2Zq9Sm50oPRK+4cTeCpzrNLm4UBjyj7sXAH+1uqTSaONLmkKMuYhSgXnftsjZHlVeTBY8sMDfVk
xwhFK21ViymYy9L2aLgOoWa99+jN7siEYb3SRo+wSF6jgiZJjG/9ju6Rv0pUHlZaUR26DGOKolO7
JuMl4EbAx/CpN3RpuJCo4LwhT+vPWqu+hehAjpqrn2qLqfoImotBE2iPOeJ+tjufymv4SmpHSUgO
gpiQZq47BhMJjG6+AappIVM6aHK8L5ieLZXRVlYictYgGvhcAY8uNJ24R9GE67ItO+Ymmoe7xZVL
ll4ts2F7r8XofDKt/KpWw3d8gAjJA8IKK1brDfiHUj+oJLUcNTxj1BS+G5Q2Mb7QLnWkcY2BDLFU
yfi2qQrfma793n6MSPt3RisA+7XFqiakB9OeX2w8lK93gVNdi7KqXmwIMX1nPXpjdbPK1sXBo25y
WPDL0SBytm130syCi6Ui0PbxJIKnz921KfV7RFI500q+f/AR9OzgfGS4ji0WsRN0trEtk49SZMwH
bh5tKZyS9adiWN46UyycqKBnMc4d7IQZtirjr6iL5EYvkiP4RKayRsUIpFnYQt1Po3bxOidls6U4
nqwGwUwhp+6+NkRtcpkD/QmR2q8LMyWWxaU7H0nnwYikXFlVjbCRyzJyCDuwJcaEpk0tUEwJFGm0
t06lbnX7VGqYtXOyUdCN3bpKMVajGp9BDz6nIcVf+vHOweq7cON3wXOM3ZKCl84SM8JRk/QFMKEU
RypmGUR/DOaR9g7EkziXorA2IcJdmpRYqWNWCvS5vuleaUIKsOhz5IjjUCRBBDTEW4qxqreoBtVC
fQTHcK0C49HHYol+xtkmhf1ixj1S5ISqcd8DZZTg0TgZQZBnVSf16zOe22Ste+GaDIaDRuliqxsG
bhVQGWVQP3lBthtlui6t9s1twEUSKQF2nFRP34+PgcOwzBxCc8Zr10ablDpc6evbsrQOUpMnzHUw
i7HcRSyTZMUSM311tCUqXUIRzWpfQ6ZZRKH8HqioONtp7eEHD6abLNuqh0CYIbOwSuAmsBF3hifu
h4DOYieX5uSkrqIgQWVQ9atWIhmhRw42ehVo6KdLOyOtw3u0zerD1LRyOajZq5FU5Vs+eLvRUYkE
K4HWgnesK9R0WdQ9WtAGqmLKy7jINDURy/hHWRA7LLChuThJvOpA0f7VcdQzTcidpxHZ0LjmF61l
ginN9kDi2dXx7GsDWlpqXDmuKr/KJni0rfjNM9w1z+JV13RvaRSJI3O8K5TslfcmXPPZHyZ7SNd/
AZQEomXwP0SVT/Pem5cDUOsFRCyIeG5TPKVF9s1Talwu+HAFl0PUIy7VIIy4mFtY24o3NIYUwUhG
LFRTgUbMlZcjSagDdycLw1hRxWdFXFZrkippuLSmmCIioOg11T62ogvg8pLel/eMETU80p5ddRTF
DupgOls7rvHWkBXk0aldqH64I9nnQUx29oqLaFmayn1KUSxz+w+t6qHDvaiViei9LKk2JOYKaK/B
138W6I4XsoB9mZGEvh379k0n8m+ip4FBz7+VcnwqmVJGfn7SUOTe+YAtKry+fdGdtAE8ebCzWcfw
cMR0Uac3JnDhts8TXEUsaCM1cFcZ7eoFjdzuyUgCRKeMOQUuIl82zAkx4cdWGi904SBxTlEFNxL5
sIbwgVmCL2gMIjSQdxINXzhSBGmKfpskUA7nAtmAVpCxnf51RfJk6vmXRkYjTdUexRrRTHZDX8+l
UUgrkcefL1CioyzUdyMJC6vA4WFNFeW7YY371JHlZzJFQtG5KlOzeiFhNNvFbYXLq6XhLVN0yj4r
A8P031LXrL+YXkAPXXeVR0QQzI2DotiEaDfv2slcwDTHW0qjPXqTmIDZEXE/XDpMJCkuenEAgsDG
q1PWxc3E974aUIrew3y4zFdOwZMWvsd3N++fEwJDMd3hkMBpe9eqNMDRM0YXlUnK2W9R3cDc1HTr
gaQA6l9KYR+FnkPdhPocevFjbAbVOilT2pJMdKhM1ZRtBrr1nh0Cm3NYCEUjt62s/XORuKCdtGrb
5QXZdmKRcKMsaO36S0re0Hsr8xzoqrZXwysVmwaOU5Y/ABHUN4PShEBqclDKqL2Xll1nO3ekLFva
6pcB0u431QFCXpcamTVgM+kZik3kGxsDZ/oUlkb1s06uVdI++MazltnaSze8cGcfWrOFCikVbdv5
5vcscgBnjMvKyNC52Q6jlveJthxoortGwLNU3fvSba96lBlLXW9TAnNufk4V1xtR26awMNtBgNdR
+ueIRjJNInwrGRghM2IyqS0cUFB5iVM3mHiSdVgaUwbHuaoGwoiqGB2khjRe9spdZ6zDAi9DpRtY
AF3GsgLlMwULWvU+pSi1BC6hiN5fky34Bs9lUeXOU1Bj7W8G1jUaxtY6znDvOI6gNyEfSouqE03R
m9GEr7lKChSrX3PbtOMBnzlyOm986OLyGTDddXBQQkf9ibhOQmM7qP1umA0QyIAXCeG+pmuzgelQ
D9GbzBF1KdUTrWV64CFida6ybYayYgxeB61MTkhxcUXowA0U+7kuLmNTir2ZDox1IDcbTKNrO8K1
jPs5qfx672aRuo9b7hxP1ji4bNVYR7RYoTppuyquuah8lF52NDpb3+19pEl8mKINaf4FIEdinhGN
CW/DzgjH8ZSvelpaSyYf+sK0sfAzkA8+3gzbv7Iu7/a5VVwwebZp2lCFDrAVDepjijQ89BgN8Juf
86L9MHvrqUEpd2fndboYY2IFaab2LmabVv0YsAaqufacyQ8QPc9JUVL1EMaqsLw3n8R2HL78i00j
7yWqpT6JX4Jk07FcFX568G2UTSTJIW2ZRHaReUYjhYfeaJ5juvwIdrB4CwrmNEXlrgIvWZbCWqhV
egJJ/DU184Pf5Ih+xppIvtDE4trhtNGQacmgPgd9Sw+4PBaeeS1JIjRUFe1/FcLN82mUQiOEdYvy
jO4EJbG6CS7OqG8CSWxIEPoYwY6YTvZt5IDZ1oNu58pR20fcYojDpb8XZZavHDpJx6QyWIQWfXnT
YMChvY0JeTDdje17WPwFchf8vdg4UGp4abTEw4wJr1dZvKaHQA77sCZ8g56PttG7gX+G70OL3FOo
RcyYYtY52Yhp0ElVysSyW9J3IBWnoJMVsB4Oc7CiiRyWufIouh5uXp7cWSMzVQGKlQh0ZTXY+bCE
5lpiNkoXqQ8E2ouihDIZ0grdZo7RjHweAR9w7Vy8Oj7iArXOrdS2PAGDTVOFLx2Spr4vDuEosdHS
wLJk+yUPkDu0wqFF7/LfSeWlbHlYdqNzRA7AzRqPpI12yW10iEYK2i8zox1pcLcI+d8g/zsy5cRx
27p3TU/8pjPmWytN3nGsSriNxE2rNmF/2GhOLmVup2wkaTietq5CX1kIHVtHHfj8V6EscY8rO8+r
5MKWzYfjR2gEVRcRHe1xCrlevepFAYyEyiJ5lOXe5F65VTkEOIpM0cnhU0HciaiHj7iw8+8Ieqm1
ad5LaCUvfYqdDeUgPuGRlcOoYZKVjDn+CD2jzZBl+D4rSxKYOj7oZSdj2BYNkAXbemrDRm5xysY7
CT93bfiN+eIWLeKKWH0f7Kng53j9fek4xTGuBOUVfVTf1RcrIEK1Ep25rFEy7vIwgNvu9s9acUSC
0r9ABIOEVQc19xCbWJnIAzWNeD1vmj3FBkDd6VH3LGPXwarnykTl1co3q+6U06+XQLV+btKPZnwQ
Vr/5te/XeVafos1VKcuZcADHu/kIdinlVNV85fXwZd5jkpOwk11I5B7teitGOmYRS35UktJBEJBN
FxVofp2Awt9eIgIHf9ucjs7n+bE+8VgAy6GVgNutg2YtxWZs64njaCDvhWazKGU8PBo9KwLg+R1S
eg2la9VThzUy+8A47e20GJt8bCDb6SdeevcqyUCaUNXiztLDR+kn1xFrERgcjZp/N60ICv+1Ek1N
E0R8H8cCgFNUDvtxxEWHQGrYD+kUBGh3k9bNSU9GFePC6Cg7FnSDKN2AUsEYwBwvYKmUFriOZAB7
gJgDW5yRlH4rzOAjgb7H6jhbKVLZDJPQbsjQajhOBz+FMvPCa5vxFAThqsknsXN446Fhr3XyGOoc
CHZDVIZaNac+L6iJ3tnyKSRkepkoPt2x0n3ziq2krk57LtRJG6i/qWF/4265BWnx2JXaLe3cmzpC
JipwaXld+IrjBI0HQXKBzvRZgL4Ih/e0oDRnFt/SHCBvAVWryB9Ci1XmwFt4jU071jurMROEFAJM
BehAoo5lTu3sak3rmUZAK6uVF8voTzCLWQZ0/VsdaWslEs+R4x4hYVfbxjEfNdHcaUGIp80kiQ7+
88oKyGZNEIcYFiKMDgWMoAtUF9a3NgZCTwQCisW1p4buYfpLyIp/p0KJKqFh9Skjv17hMUcpIweg
wkFyVYPJH6SV25T5FUC/PfYHngztVxFwfQyRDq6hsOBIYI4qaAtqFw1Cj6Bq23reWxViFk+IMVgB
YYEq/Nom440uVXmXOjoAG6vgc9DdZdwUX0o81wOTwmXp8s6tmLJwAuwdijTvVaV/wEQhuDIxPChh
XxznF+a7IllmgbUVjpLu8tEqjuX04oCo2///DAf/U4T46bZ+/O8/xYX/z583qx/b/rd8Cu3+0waJ
Tnj/HwhqG67fyGqs/+e/ee+fZ/7fHvyZ+P04FN/+8bePvMnq6d18ZHu/h4EL4rb/Q3q45OtL/nr+
z/BwYfzddgx4A8K2LcfEqPVHeLgt/u6yRxgW0bIWiKG//dfP7HDz77plOLZrq1T2NVt3OFRRlwn+
8TdFiL/bpmrCE6MoiVRd1/830eGaSgr578nhgiktNCZhqFRMHVXoBsd/i7k3yCtlAtRCH3V6hzmd
VLYaf9i6k3n4pdYItGrs4B3IerqUoHcYsUsPvjJ+xvmA11pXgLPOY+FP4klZgHdqaezjuxZPjL7Z
PnRxVpgZoDyjU9L9fFTDcvjjKI1sfBd/nOw1rDEKyqcgd6H9ASrDI123D07QoZvT/Jr1JfvmA4XD
dCHtDURnDRkfSEw0hKnW+EndjdjpnkrKTEb97Uct9ae9snL2aZC5aIJxR9xpBsCVTKsCb0X6OCi/
6FvLMvfrGNUPUVZTACUwu8H2eIc15ErWMTZYgi4xJEb5zRxhTTelMoDzwaWeIibdMkQnZwvE5srp
Uu82qC1WZgAIXydnW9RflNCxPtRwvPhu9eOHIGJPy6G4kPZ8KO9ypp+o8Wl4GxrkHWrx98JLqvtC
ZA911baMQuzquo4qlyOKH/vmM+Zz56N/nDvvRxHUbX671C8/Iub/C3X1BXB7Xf3jb9a/uX64BlVN
1y3q0obxl+uHqCWHGQoaqVhRRXwKGG7cfigP8wve+fJgSppo9DDY6aj270f+su/X7zWyI5muRFJY
lE96wEy/TovhmJt585RMs9s21eRhpFX2RCwFS4xGz/bz0baipqL1rOrmo0EgDijxT13R7FVHUy5M
29WnwWmOgCF72v01W8FwHoY2/nGMBcYFNoC4n8/0i+IWNxACY6ddQZATl3HUn2D7B+/NEKhAf+P6
ouNIPQ4F3tqc6cd7VUOr03ztS1D0cj3aabmrFcU5/ucP3hR/vnGh2KiOQYNd17iBCSJT/3zjJtbQ
Ei9qF0th19HOyWRwsuvg50uaaHIjM7NgGb1suce+9ZgQ8aL5xSMOyGztO9SAZGL1Ry/eFoHK3aUm
zkkJqoZ+MDqN07ztlNBFLVkfWTvqW9tuFblqEveMn4eVx3QXp+RXLN0ePfTo681dZpm0cAvFv2GS
CG6o9ySd2yU2kAZup9UR4pbEiLQCTCPDCCi51RrCDmSlL3Kr9k/O9F8IuiE7lK2ziiQFVKbQrFTH
bvhaZ+MNFmlzm/d7gf36nz9TXTdNhvbfx0PDhpblCsvVSXx2uKKn47+Nh75ZabmIqPpRN/TeWsCS
7/iv7AUdMuPsDOR/ZyyyWSbI7qXuzXMnyuSTfuiXsrMorhWBscbG7++12qwuSCyoH09nCBwhqOQ/
wsxrF+iyx3srG9S9Dr91DbGvfcYGfJO+lXyS0XxDM09VRM+zdWG1+p4g5/5eGdVuYaDk+dAh3Uzv
Wbt+AqyVdLZsyJVdjv6myQA9Uplw73XfJ94SQdEN7UO16AHQvFAGwgOTq/H7mGb4EkhTvtMb8jI6
qhF3Aa4H1lDF914JH5paa946EWFFkTJ4CUJ3oDWX+LeA2TG6uKq67xFFbSz8dUdVJgZWJn+COaTq
sekcbx3g1rp3ZAp3z2GpQyXfWKeN1j5Smqh2Sc+lOW+Sglzca71zst2ge5x3kYh9pziGvAovb8m4
xAVgpKV5mA82OWC6XLTGOh7wApd0Hyl30ivLQ3PV4FRb1ANy4FXGqJiCKjlrU+7jfIoaTkTm6RRH
G/Aq/XHKnA/p4X0FJ9X1Bw06mBPFT1J19KeOieIfGw7pP6mInkokd9OReaNKPP0Ww0+Jg5Ph4b+f
fpAWYeI0GI6xjlDuToojC7Ifh/5X5+S5bl9dUB13MWiQhRvWxrawG+0R1hwZ1HaR0qmxtUewa8ae
MCaqONNRw1O9ez+tDvPW/FJm31ppJjdjOj3L+7cs8erTfGh+a9nEcANs9HHlCPyko13s5LH6EtvI
G4EyelRvA+eLpQ2PgVdq19JwRmgmFmX3LrG/eCbcCTPoyjPxvvYDI8qXanofaSPNdVV12Ke+L57j
FJvVtH8krnvdUenYqCx8XgJEqHThc8NBjtX7G2FKfujQtDOtmn/4D4fM+eT//Ov/ek5Maw9UFiyF
3/+Zfz3vX/+Uv5zz//jr/G8dDdSFH36i7ZpyVX3taoBK2Ch5Fez4Jt2LbOmVUoARH318bBXP+hw6
KI9arKo/TkVz8PPUtASi9M9T/aaxf3tXhWXKZj618ArvMp/qx7+967/7A+ZT5z9A8Ub9z38Ajzhz
TQACySoy0VhFRaQ9euazrpHhmJfVQLoQm05LYGSoSn0JRG9StfS0e8pW38xHkakod2NKzPZ81BLW
Fa9HdZkPJqQsdGn4XCH6xi8uzqFZb6xSBaWnVeFeeoGCBAtzvW2BZhyoxu9Iaa4eKTmm9IsTbTkf
7aLIP/VB+uGWlaQWzy8ggybYVLnNp8ct9ctAVevjfEyz6OjZ0NNAR/FmZKzYO9FSWJ2Pul6rXsau
2swHExEiiE+AyLjxUUuG9qVNUvtk6+iD500MGNWGQHJnNW92HW2yBgHHYd4MBwHtztduoUogx+ga
J7zj7UtBO3CPfJtg3OktG9/EekXo9HY+ip31Q/NCpn9Z2z3z73p1FZ9IEggJ/Q2rDeFH1U4xa2S6
Ma1Fj6nyp2cvw4TvOoytKWgInqaOx3HPEt9YC0qFT7lLfiVZp59dCcq+N7RX5lHxKmhqFCZeVpJD
rqn0NXvni0kQbDsM8hOVQXTnW0r0iC242nj1WK9psh4Nsw3PSu2IldvE43W0jR6AiQrBBKkblnNN
+4CYsVE6Ca4qiJ/a1PC+1+n4UCaR8TXVsOJK106f/EzpoGCK8lI7ebChkBajTmRZoefFuLWmf6Xr
6Xv55MIh43SSk8QzsS8LmWxV2ar3FkWipS95nlJDmQaSQXxWkXUHaq2aLFPDwVTj5K0YdRckstnd
pIRR6VqQIHUtvB/jLLukjUTnrBwpRWaXec/8gtcF+182ZKtfB+ZTrWn9AyvJ8Z8sVQuevLHE8ERn
fd6VK8PL4A4Z+tA8eNJNqoG0dP3DvCks6zKm4c6ib/KIgtM46m30GZQifTSmXYbk27aV67zHHXD+
Z0gYqVRwLM2bZj2ILl0peadtS7OnrulZ+ZWEhFit0S3kNYayXt3mLdzDeXM+0IFDpiHlWtt5XzNF
E1d2Z8SnwXce7ZQmct3nRzIy63toVNWPF78kCxTvCJP+HtShj8Xf2fih4eyb6rPAP3uWIks2ZLXh
aZ829bj8+dL6TDh1VwbNTteBIo8mUwS1qMv7SsrhJskTtmEXoCTqsm3eJDoLMzm8ukTquLWZ7wN3
5AtJip8vtpGxC2deRE7A+JzTcj74ll89DLSNzl0cructrCwo3f+5C2QHHR3fzX/+cSvfEcm5sFjo
LWGGrmKl6o/zPxRN/xrmJqZHkVevdYt+qVr42fhstYq7o39xxfUc/3ip/AayIeuCZaAMHXwmaSJJ
qRJnO0IE+nHOhEdxw5yEuenX3KIZjk3WXB2QCBT2AkNVrjIyLQLoAC00Tj+goaEmX1uRs5k30RjD
uQY6bNfdSCQCHHybniCWTwMWWjRAEcAHphzmI3/dnnf6iEhZLAfnLrD7vefKmFRrVV2FHSKkvEas
k5LR+MGHsHARQnwfRHqvUa34UvNFLHj25A+4a9vNr1+HiI220q+Gx8hO4enHg/hQcOFYRm58d8f8
t1/vVbqVfY0bpCIPYW/Kyt2mAFqaEBot4oXmgAYTFXOuFtsBM8BZaJFYFXZaX10KI9D//Oilt+gV
Gm4o34MxOCoyTKj6MzMuw6n8X4dbkVvDh1kyrBRp9upkAl1AgPSe5JNsFUQivm8Ng+gZGVsbNwuf
U7XXV0VTDF9zNV0ZtYlBukE86WKYXblBOv67/fP5CSDl+XxIzXI3v49viL++z4/3J+BtFRQVeT2a
c/BzIlvvLAZmQMDMxUN8urgQv2ak+6HlisfHnIjTpWxFee8bCq5t8jL3RqGpB5vc8k2BVv4S+VhS
gqFRn0LFQ2QFh/Rt9O1DlAc2HWthHerGzQ92RqUFjV7xklHNQR+tB3z8bEYNAv7EUIYjvJPixbCa
ldr77g24SnptmvYQEen94tdII4Cd7UsDixPdX/PZdgaxAXpKi9ppzGczSMWyKmS3nTfpwIy0i4vx
OG8SXnX0MV9BDUviZ0Ou571N2zUX1aqv6B1NQttU9TC/P+vaY4lEAKtPX/Fl4cFsa+ndlzFG3IA+
+YeV10Q7pvaXX2eorY+zP8MW/scZPFH6xw4oToFS5s5NtPGNzhuPgbG3HkKapAcWEMxPpwOZmtN5
G+rXvk/qjeozAZuCOF8aCsnzCSOki2VLzswR8HPwML+lVjXt2srAuc6PBAP1yd1Y+Dya/nhWNJqD
Y6zSnzStJJdvPk+pFfJbMXJugdGll/nk+bxaM57mM37smg7+es9fB8g8GPbyn+f+2h+O7U0fv8ZZ
nb0jy1jaio8xejBumGn9VyfnYVpm6nDWQoOgKJDXm3Qs7Acs9fECRoy1SfvMUb/jcwxpq/tJ/2A4
3qkE6n+roNcjTiuK3bwpmrjeKcSvEo6sGLd5H+HMpqbfkhGvTpbT9M48VJGDnZpf5p8woxk/fyIz
59owCcHO38XHCmF+5BFllE9byQDdqW5MZlNOhCl5PmU+Mr84I/HtNskoh9APtGMihUp0IFE3npHv
YkEiw7zrx8Fpf6VE/qaen2f+NDi0XJhlRkAWtnJyC+ZnU88+NIg4euvJv5rUV91X7buikw4V/76+
5lGaXtvX+dD8UhV8exb9HoZyW9n2U7Pd7G3r6Bt0g8tADK8pNKBl2DfcNNMmzXyWpJ36zJoIp6iG
ws+SyJbIMILzZsIX1nKZtHurxU7fjHJtmMVzHRnfAipPZ9WW+XmYXuafnHIMt6YtL0Fpm8BbK/PR
GEy5A+5xa3uZArlqkDqNqSLObms49zETtcCMAOCUdeTeKx3tjG6gM6sCAzIJ2gaTw0qZxiRcy0hH
bjJt/lo9V9AZ9UpRTvMuWrXbHxeIpCB8QYMufqyXfyyNM6I2qccmB8tWjwDn5LUubZ5wSnSMR128
mGbuAlrTE+qhhXhxkV8sbZnYO1wIzk1U0SqBVYDyPhvAEhltvczmbZW4gJXXleTJU8xeqHVRruer
P0HJcaoDZfXbTeYWA4sEjCJrWx3d+x9/bit0a2m6sOllHKtrPVD1p3kztsvfN+ejmusL6o/Bsmyt
bh97I+DyCkZ6nVfuKpw25321NvLE/bU975xfAPR1VD03gVLmADN6XT8lkcqTPAhJhzTDjyFOQhy4
6uRMTYNwPYLuXhis0w+jNsL5Mv4PbWe23DYSbdkvQgSGxPTKeRQlUbIkvyBky8Y8z/j6u5B0WVWu
ir790P2CQA6gJIoEMs/ZZ20zwCZPifM7e6DshkQE4vYRLl+njcRm9Ky6mCQZlmmQUhnjhKuCb/qH
HqkRhfV981T6KO5BjWakFilx9Ku6PuAO78O1IY6Tl/r4Na7DHU6+xi4ZPQ9/hYElzIrFMn5igxee
8vmJWOmK84R+GU/sELh6PZUUEzboz7etr6zD4b5BW4KUAj5HD3mdyLWp9GfCPfOqPHRQYbT3EeHn
x8bXz1jGjK9lgpLT6iCDIYceX70i/RnRvCBFHVexYWjrMK+G85AFw9mfz4oOTTAFVDzh5iYR4D5n
uTk2LHnpDIaRn6WlOUWkaZqtuSvEJ1E23D/kaQpzjkK7+FDMA7JLHsbEi0/kWeNTqOYP5ohDk760
yxSpQ608DESVvtgVWE5q3gTZZdFf8DntWYLo6ndgtLHWRB9J7mZLikKT+4AyqoPi4APgFjA+LC9H
lsKM+bX4cn+hrKtFIlk5T8FA8A2jWPsjCbN1iknyV2J3oD9Jlt4BCsc5Wy9gYSrafa+wG8JsMQEh
qZpXeVCnEKImmwXZsjAxWyWuymPLzsxrYxHFIlqTLoboMdAd56NxyE+jSgFU1oFB5d2Gtutba0Ex
8slUKuugtrydSq+MD4qK7CbCBP1r7XXnrHKsUx1EJQLXEd0eMvBTyeLjhSDqAkOo/rmsxHBxjeTD
LV3jJRpTh3reblrLWcOkUdJgv7Vapa170fWA3YAzLf9sB+agrYeR7/zaVloN/iRts8keieaZFwyP
2z3rjnalzD8jd6HKYDJaHmQzSM29CwPgWhmJ9RBX5UW3SvHyx0UBdqEIv8TfLkopz7rCWzE/L4pA
wSwNxBdNOeW442UQj/XMWeV5q+4HivCOsivMiBfcRmU7iCrAVpGAxafrGxcfNvYQYfMoD2Xkk0IK
q/BI/KR+jKOpuExEA+Qg9o5syvxuXJtYJm9xC+7f1OAs14+TodnokU1v2+hm99ZVf+u2rcH7j9nm
3J2WLhXDrPt3vIPiTldd+DxDo83gGBOT7KmaTpRKLOXoaJsBVMFT6Q5oQdi+bXyW4G9mqewNEddP
k1Mk5yY2APtFY/mG/wRMEZ5eJxtRxDN5oW1M7OOtRDq0TfzsOR9AOAUKtu9y3Wj4aNYG2weYPq8u
BxMErcZj5CibmDhsYbIlV4pQvEeX6pLbGhTP6uNoO/c1a0PCkJSliSkXT1mj70XYa2+1S2qlgvK+
0+dmS+mD6ffWC6qa5JCM8PGyIGTaZH0FDTQ8uC5Kg9CnZlFejuQFWLBtRafs9gXyvZCFjILhEeoJ
86rrRgEsRkRL+fUaptK4itu57JDTVZNAdl/71p/TvYqAsE4RG0Nyupmoly7unxOtFTsUfcFVIyd8
RsZ2cfSWYsERGQhrc13sogo2xTAQPxr85OLJ0X4e1ak/2o3TWm78jbgnqWRy15Ebfz9L7HuRZhsZ
IpAzhrK7jw2QbbI19kgeYDgaPIiwVLfrSWW/ThkPsh+sj7z54ZQolH4gYn9oU4UU5a0vzE+ND0VW
9lm9Nt63lgAw6m17wHCPQQdEstMKkEQDwvNlYkUbNYwpaWVlNgcm+z0SNIgo5NnwnoqpaHY7Rezl
8FSL+NIQPL2NTpNLgY4SUuUJ9yk7mfMT5G8HaxrOVvvVEFF7G0OLONwmpL/PEvdvE0T0w/SN8eDm
8Uyk1McjtSLj0XWNfhNp4btsffb/0TSLJlGWsjNMrIsKFOug+UdRNMqFu5e4r+dDSWJ1UbFi2yMQ
9BXQZy7vSGcNq1/temoPGXvHpPXFvTzIi3mlqQDSFIOheCCtGeFimgas1DoMhwkm7ka/zO8xBKCI
VnfaV4Raz3InPYwvzaRFP1D1Jwt1bNpLSmxzQZIEgzOYyG8lS/BVKaLg0EOXe50tyudu5KXdPswk
L6Ev39Qi/94ouXePKjO5l1eb0G1w5NW8+0jFD1VQTvJsWLlYR9T/QjQo7aOr8yScEr15ynwQs7Fu
tz/A+qatYl4dXTxoZjINDxTDkTQx22JhDwFWgsKEp9MqweMQBLlJgLg6jroS7Qqg7/377ODGqv00
wZs8USxFgDpynoyuY2k/6RMgFMKOp9QtsPWSp5SKOduk8kDUMvCv0fllpgY99kgMZQUh8/n2+RIh
hdNOV6a/Pm8Wkkcnrh/lZ3FU/AEQF464lfyolmrzVhL/IwBUa49+ik292tvPxF0SIn6i3MCX9R9U
o4OsVmQPcA18oqxq5V4cQRzOYkx2gaXe4A1jnBVwJURMuCgLSzjZfNL3ss+dB/SwAdxhl87tdeUA
9RHzu8ha7PZSVjnUu3qwVZSavIw8lEH1U+kQupK1jOwFDgT4UBPp3mGnbl48VQntmVqxQB7r393m
AITXD0JzHm5NVjXiUlFjvS4pZl5yuxUXc+B/EniAG7ymjfoFH6b+MJbm2u0Bqcfg487yDCvmvJ4/
av1hysTaDMIYyOjvObf2fw3LOYCjg7ORi2fPbupdI9qSsi8YO/Ir3+JsPt5OZbtEeYVY669h+YX/
/P7LKREvlVIJs411pTwS1ytQq6NzP9Z5g/5Anv7Zjo3cA9A5z6LUGRb77OOqI1kI/XSdjkTOe8Ny
nIVRhd2mnQpEtvOmyDZ7NvIVmuXK7KtzK+eY85wgaH/NueUU58zkPG80rOqMpEM/DM10SaloHvFZ
bg2qnRF4hCUR/Fun4C685m3tl/I5kSfUkXWmdydbqcFSQMA8uA2Kgg8SGezj5xchbwd7WfWz0HX+
AsmB27cILh/Ucdyk5z2VQ3EufizxnFRv2/AbY6j4KZdmS99Y/jYeeYbbrmve1ltQ8dQlmWHnIBdW
iq1slGA0r2AXwgfP6K5yqVdSrqTXcOUQcisbubVAJCAiRbxVSJwIVtEdoe/9WrTbKm3Mt7TUzK0L
2rHRx+5OhlkNB122BahmJ8O7JiyQhWWRld9ALk6DVTG7kYgAPPJChpPDKvePXVjvbnve+K+mHPRL
E0OcQWv2ddV9UKTW//SvlAqLn62mvFu9mb1YbNtXrZIWl0jxLdYtCr7sBUtwzcFCgXiq/cVJKwh3
UbbPoRKnHjd0StcJK1AUDAefTQR4OEysF0JLg62e3VKujui0jRsQ7JMZ1ry2jUOvYjsjm1HpORh4
jkeZu5UZ2bz+hmwov8rxsYnfWdh0t/RsFlY6ezG42XIwJXbfZuxrZJRrNu4I8Gd4rzvbpso6TU9h
0np3CtutWxwsoPDFd6b/ZUY4z6hcxBzyNdoiUu7sFP/N3z/lf58RTMm61IfkKcw8xD7Ei6HPac6r
YgEFnozSPXGLI6VukAfsI/dVI82zIx/XradqcF+bfPqZZC4FrsQ0HkRlPMlZ2FA2G2rlR4SmXBTz
JSoJA1zhxdVUWrKm8wf6gxYyJzIHLHrnaWV7wuDVeQEOPeyLij23S5lDRBwb8X/pLhXXDh5s9JRX
f7CslT/0/cYHm3ZlIRvehXUDe4mWnAHO4iNVpuQE7Gi8uoqwt50W4rwxzwABVF7Z/MwvJWd7IQrb
sLKTnWyWBdIFRDDB4vbT5muEsOC81P2d7AoVJ9t4ehquZbNNxHifacmtJX+Gowp2gElGqGD+DRS8
nvfy7/l8yYAtUdDoG4s9+GvhEl4cp7x4mVrCUhNunPzaEbWzkxnekyWhSgRKy5lCBW8XE5zH+Lvq
j42iIdxto+bO0Tx7TTGLCvUbFHNSatlzEPkOAnuRvBmJ/d10lO47pYEHBVxtsIB9FI4Up1GE468U
K3B/TJ3y4IyieYfvVy5UQSG2wR58jwdUd2DR665kTF3NsDXzu/I5Zd14sGrC3TKmTineoZ37TVF3
B/4CdyX3RL/n+6J5LkZYY/iSTFc76DEFdwzShqpWY5talyuUae69HHXSWiAyypA1xtZ0LetePfO5
u4rMrUDxdearGxfuSc5l84bH9ahXKwUfGEpaK/EQ4zJym6sL01sMbFT3AbnOq0eCZJFq0VsqxPja
iS8+2/SXgmzOKYwB98u0VcWzeqUCwTj8NavxqhRDNreBFwmNRXYTd8eHAnEUhOJImVMyFB6o/bes
S5rXWIM/D0VneqzM2FkLKFBn8vjRXsvBKdkueU9KqjAbIlX+GOYAsRBRihfL1n5Oqlp8jJ2/RhpJ
skF3EFoEwv/h5NM33xctvA6+MyY+CYAF3qhgiPfzZ24N/M9+c3LvTB29e42ncjo1YUSt3NyfsQxe
tErYXDIM4Cm9JW7UzgN6xb5Yt3H9gixSPXsJaHaSBW9F5OabeMiznbxecwnIujloLD/baT31gzXP
nddpPkvs2n91KLFa+IWivMizaO77fzhP/rTexSU4p2CdXJ9f7/4//8jeqQ+66gFimnOxDvrTQ+JQ
PRpRipcsOeDinA71tkshIi17HwTtGFX3MiNrmEV2KDVWNLfZrLcJUgVlvZXD8vD7irRIrG1rhMOy
0UjpUkFP3H7edMq9ZViMF+R64iy7wMbYO+P3DNmXpOpthpz/x2vIGdlfMz5fo5z6rxR8H2RGU2Y6
MTIel6rdUOA4ZzllXwOUNckb4yy7Qi/o7xwwOp+Z0drIKWhQzQzeodYeheq/fGadlajbFo6bnIzc
rC/mfJDZ6Lnfr7KUPQqrkoUcre3m1ien2b2t7dHPPyNbpGzFCZP1lLBSSw3i2bLv82A2VsczvGC1
y9zPw+fcqgN3GBTa7rPrc1oC0M2fIo2Sw0BVkl1XdPmdDODKM4dim0MzpOc/+od5mhysGJTza+Qy
bolDzufU3xPk9M/+f760vNoIq+LkQxvJm5o3hXTSd28cYMiVBTG4uWmo5l/Npu9uTbnoyic1OqtU
ZTS1AsquLRGKONGjPASisDZ9iWfaZ1/k4FWZNgk8gN/z5svDwkOtPGNlzAiDjv48Ter5M2vfY9hy
ociVnfBf/Z/p9t/9n6l+uT6U/X2tn/vWEYc+IrnBl+rOng9WXHp3ogUO5U04zP7ukv1xl1EMCWF7
LQfUIqHW29QK6ABm9032GbFRnQzf3cAN7p7IfJdsqp8CostPKOK/sbWNz3Ko7sJipY2O2Mpm3EX5
LrEnbymbCEXNM+XZL7IVjSOGl313l45YEPkxJjkpWMsAeOipb0PzkrQz6q/Qgm9FYz2kSh88j5bv
gBozjI2u+87rfKUw4gz384Eqq1n1rZk6tjKO+SFmRXjf2Cgh5jMVQ9hdnOCbMs9iTYMKUvb9nisv
7xWwxdQ8OlvWyfamTnt0QxlZoVq3wUe7E6oI0+jb3RS37kWOaD6JJB9n73kaJkZMw5z2K64A5k6M
IEcWtp7mRK7desuNCloiHAjSAxpOY6RMZm+qIb9TUBcr3G7OnYeHTdsKZ6tZADMS2zNuB5Nq6H1s
KoTI/tHfpLOTFvJCEdWOhvOCqCgYLKi0wjsVsnOHt5zSVicLKjVVSS120n6MOVQf/shV23/3A/fj
3ycIfYP3QSh/GwJHgErIjweovD8imZtw7GGhwre60/wueu7yZj3OKYzKFaBj1MFbJfxSK7+osyM7
7aNfWOkP3x9vJ797/n3yH3M8iF9YrLh9lj01lIE+OSmFZym0R9kKHeJobMTqfRzb6VMEa3tbqiKb
Xd1SPqpmfwckkdCUNhxE0MKaV4aEct3aO+Vh5e1rJ+t3pV2Ku0oo2Hjaw/jEM1dfGIBG3s2QvKum
2USr+4eoHZufsaG/9ARiX5UWH6TA9ZtH/FKSTYKrmq4qCvIM1C+JWv7onIbcegVAAKpGfV9Qb3bK
hOIu5YAfYjlhpGDzIw+ztZodpAsX+g1V9UJOiIfWofDUio8YNkbcOvHZw6avXUe6olKcwJnfq/86
y51Suw8wkPnPecF8bTSP/p/n+UNxEeBkcIgpwwO8Gszhyt57xKpTXdRaan/UGH6VcfuD6irqMYoO
q90QdGJZpcaBLGp8V001MROMD14jPbvIuSxZjm2jjm/UtIFkjgr3Ts1hYielTS1y3T2lZF355vuz
/YTZPbW9Zq6S3g+3ctTLFX+v4liylKNDDymidKb7RPDZXgZ9iH3M5DwWqtWdNAOj7gYC2FgP1Us3
VtnOo8ZvM5kDih31W9zo1XtlmN2aPyY8dLlbPXla/qiA4X5XzaFe9pVngylRtYtaUkLtzgO+O/6I
iRc/YqcFkF8d+tXthfhBlt/29ygBv0UD1o8B0fnHHJH1Cv7dr7O8V/JHPwYYJM/+GP2/nRfNr0yu
jFfuYZ3nColSzw6665jl753R9CfZQnLhbhWzM3FpZpAwTHcFqls7XggVlJ6psyIwBPmMW6AZ1VFy
Vsrki2xl1N/thwRWTijgNUXJV5fC7a0JuYl7Vwey91e3mk7TFlRdsqX8+LNbzv5Ht44D5JpaIIw9
+R/cTxSLnPS8OisiHu8diD04I7nVvaomBKWRiFN2q+NKqpiRWMkrMif+0XR+zOKY6DUfQn0DTIvI
HVKT861PnlaZM+dZcZGdR2VrHByuKKLs1XQid1M4fk6ausiPutr7VFfN7UZSW/8cgm0gVkSgx0Xp
qMGvqZ+T5JlWtf1GK5rvSWb051BmXUlEwHbNs2TTz+laOZLhQTpyI6X9Ofy3a+SpPHwOA5swcS/H
EalNws4yV+DB/EXXqtG9OZM/5f/CQm5BklnXqAv+xwB3Y3thp/WvAb2c68Hn/54b8oSlulq/04OJ
gIMXaAgmAJK0gNIpuJ5aPiotQK7omjrUXo5FdUwR0RV3rYLpvZ7XuyhMDUyiNO2pGtvhDtjX1Z9b
WVUNT/EWy3ntSXYMsYV9KfdX2UXQAjZBpVo8i5iNIwQOKtmorOVooMfafjQS4M+m6Z+F5bz7rVAf
m+F7lxv5Q1XG2mPaRRmhOAyy5Zg8kOilFi3u02MxT4k8SnkLv7vIQdmlYzW2Kut02MgXMUQZEEIM
T9jCBllbvCS2pt91Ghv3oZ/yl7ZUp11JlelKjlbEJ1cFzht7Oar62VssausyGOEE42QjoNHuf72N
EN771eTyCK4jsGTjrJclrJDet+GQ3ruO/5U6+OgQ4jWEGuX3PF+25USn9t6oR4kO8lp5GfwWf9ea
60bEpPnqmJrEaAq/GF598Lu+gsCk+CvVm/rTQDziAWkbIa55AGwy3HDT1e+7SnVPALUoYJwHCNme
ghgwP+9ssW+MPNyofVO/O6+x1ZIKImC1cbhd7DqqIG4BR9UZV00UWe8tilIn+BYXMCP72HEOhMmi
R1Plz43qKvxma+ABIdD07Lw9KrybDAVdZqY7I4Xg8K1KJih7kQJTP9Se5EHrxYqYlPGQz8UaEfUz
C9IO2UkONi68ND+pLMh5jJooPrcqHMiVHMVn2QG/xFZQNkdfLR5s6IcAVFuMmQcM9vJJXJQMFLjf
O/HGxsgFv6i5E+OEsxFbDchYWgD1xAXuRHq25qhfgt6QVE/bbB2PMpLPKU4DZSG1NExmUyosmzBO
v5dWc7XjTke+bNRbQqLGDpxzd/2cQSXplcXrv2aAnfAXZp0RsUl31P2QFurTuTYcM4810i7imm2V
5ZtsqvEd03JtZ9cFOQ+plArQye86tVcX8OuQB322uSlUD/GQ1g9GWYOAIG4RK3hsyJiRDQEkCFvt
JWFHs8sKnf/FrOfMwpmXCuEGlhnL5nm+7MdL+tb/OR/v73ewroIbB0jLp9jB8ymedZEBt4itPvbd
uprz2w0mIssoQWWDnUH+ojl8jdU24Ltsx8++AM85dxuVP555+tdIMbQZ/IP+2iKcvHYREq0DUrlQ
CEjv+UI8yj22HIwHHPj+OSi36DGaxLUXUhwBQaebilOSaOajbXQvMsBvxKBC2AiUt35Cm3/rx/i0
2tqN9g5rqbgbNb2AkGBFX+uJvfYsJRp98d46rfYsWkwEfHbjRxWUE1+3XFtahmc/CTfY3NbJE8Fz
1Q3DdT8vj0FSd7AMzPSuMbU1tIDxsSsh91Ew+KjNFb8p6jjZuhUS0vKzwHmMAoSulGD6GOfaCPUn
tfje93jr1IX3g8rtN4Ok6csUUC7fVbUFeAexjJa64VZYQfoYYzauKN65EXl95UZ156Q6xleBUm1c
dbK2slloPOgqxf/CKtg9xiifl/2sbkB5LrC2U9IjEpZN6HbwGUX+ITVQkUcMjsxTck7K2HxQkvbW
H/cAmFhBJGdXhUX4a/OfmmNCusI+jAMANPlWGsDlmjz8AEYeLrUW/iQaRXvHgwpaVzZWj2hptUWa
1m+dlbhPacl/e/Lqt3RSx3XeiuBoWElxL0oMC8Gpmls1gVxye9DaiSjY98Iuuz2S5ZPVmGs5zdS6
pw6v3FCMKFbq4Cb5ckafWEIbHkYoS+uhQDz2AM+ruc8M/4vuQhXQDKV+LIvUPfuVOMqWPMBWsdez
SG8lm9NYhIdbEQAVKmD+kfAbWu69cNON0ftYxmkqovE06qjN3EbTX0TY3Wtaa33MU0t/e9tqjT7q
hI3SmD8Kb/LPvBHhqQWeRfHKORauf5bdn4fKVgg4yoxQa1MKbVqVt8qQbWzkNgkQRX8oIjBA4bwv
MpKufTQLVu7zjkrurXKzwFC4TM9y4zSjpIjG1rNfOIvo2Rt+wEasWbCwrU7o6/BalKc23o47dvHs
TsOVXFxgDwFdDQec/VRbw8voBbf+YJh+9eMEMuDoEayUBgUt5hvJwTLa4CrM/g31GVvWudWh9T9A
EWCnKf9Fv0fFPOpFrrKXo3JyCtSwHIW2N6XADUEfoqxZ16YMFXEvZXrOZkXbZ79senxwDsrtPhH0
mMiEXTyt1BhpjOdUPMA1x9pZaE1JYmNJrvcQqgvcr9JMGD/L01QXw08WLh9xUjtf5LXsF1UYXY8a
mgPQPKrxDaX62p4V/0ZVH7FMUb/27APYrtT+Y1ALtn2aHh8HV+9Oo8gDFMJGcTLziPwJ1lQtoaf3
ARPuEI0c5ocgSDS/TD8cH8QgT3rKwHpLXemlwe84ZA0Gapm5r5KkJ67UqmvPbdzrEOZgH4GXLlG9
lXdksL90CGAf7LDJL03Zlzh5ckdgOZ6v3KoVB3PU9Zfa/Sa7W6sxd65aocdKKPLUjdqMz2gv9fKb
oKpoecs9apnir9VQgyZM4YG6rTFXWWvs4H6N66FIl26PoJqbMvA7v033snw1tMGj6chRV7JZUOx3
Gqg3WMjyVxbd6mPE01AOyoOnlhdyMAG1/3n3FAE4WpqGx14nyFc2mQ99r4wCzXSjYQXnJCPgPouh
2PP3Se1aJ/lgbLJkvMQDCYXfj8mwtYZLRO3R7clqqt0gZ9ya/jyaMCofqf/xGkmZUdDVZcVGhuWc
oR0wD/NBtM7FMvB9BvJKllZGmwZ0B6W2TgPtrHzUZgHzNB/CWdQsmykYwL3T5I9lov+9/zaji78J
ij6A33NjkAerNlmRuAIPiRip+EreIOSt4nNOg4NAz1I+c5ZAGzDJm6+GqxHgFS01RmTt1HWQZfE+
1rwn+RuxPEMO7idKtA/p+/wF5ejtV1WcV9gw9bKDCU6ua46WyYgYvnkITVU7BZZPgKwMTffCVzi4
WCQTPyNrWcL2Xl7bFwLQ7hxmwvkl2xd1mg3nFpe1Za1X6G/B19SLPlfaowYSKA+FgvMUxXVw6f2L
PHPnM1utG55rf/X917zEr31IUOr7H3PlK7nz9X+8pnz1P15plreva3SEZVUnhyzLzedcuDuZ5bfG
Ml4XbJsP7HL+1m9acbyulSDYtGbQshClTEkWH+lWbFeYrNDOutgf97KXuNJ9LvAN9k0Cq5IewFKa
BFOxU4rqV/pimtDodBgI/zFDLoTkRZ8ztPRrarcpgrJQqdsjtm3YnYXz+3p7d+UXR21wbTRRU/56
yyu7y4kFmDspKtFFNBz9ibDCMLA1vQlNqMMfxvondzOsgHMMtxstuIMqezfOWnYWRsNeIzUGYwil
e0ktI+biCLBlU3cxCCwU53Hs3BJgaT1sYi2E2jDa9tLBvHiFM4Z/lgc5IM/AwnKbKg10COys5D7J
oyZ8E1TADGVfMw/IM2FMG0PTozNw6R5fO9VZo9ZsFgD2SagXDu5xTZafG9Cch8Hxx20etNFDOFOj
nBxPrHTw75EdiZ/YkS9V1EXf3YBSbH/qFsQIjWMy9IRTCC3vehK+S0zCCKfMfVb2jZ8YAUihwZcE
c2jQe5tSd5hf2VDmihER+Dw4H0arCRZRbhjHstLRk0XhubIcc98Jgm7g5oMrbNuAWgDzJaKC5pSW
Q3D9nNEZFsLJ1kcNXACbl6MR8q0u19c4aJQ7H8nYW5kg68QMi8dVVqIBJEYv+wc9wmQK1vmdMrQY
zIj4EUfv8i1hO3u7vJibAP7+vFz2f17uabM/zV+Xq4C018n8001cm5dGrEwbaJ/OuapN4vVBczUa
mMlQYVF/zv3yTPaZGMqDusz7rRxo3IDFm5Y4XysM/LZ6GihHheX2kULcBCRHg102Hpy3PjkgD//V
V7glMU25E8WVKe17EONT7eg7Ko+3Ydx0IIrbwlty3+uOXk8VwLPVuLtxLM9VC8Ocmr6vvdWgAtCq
7q5kj3uw47Lc5FhpPOdB9b3OFPNjnlr4WFHaXnAaPHgkpJpd8xjB+l1mU9+t/tYphi7/NV7jDcaW
3R3TndqGBIS1/CXMrGhBgW9zJ0RYvPjJnR3q2ZfM1MCtKtGL7J2oHN2LxsN3eb4mtUt/DY+w3hmB
Eew8z05WpdNgPpZP0yHiB7yaGBYVaf7SxQAY1Wx2N5u7+XKCLTGSve8lV3J+SNB7tqVLapuO8FCM
C/UnZPLHKv0elBbstDz+qqMOXw/6OO4zqHXHFL0hC91+aMiDcao18Q89MyBezK2iULp0ZdtJfcrn
tuyUzWRs7nncr3pH3/KcDJHFNLAqA2UrWitddIIdNuLjnWE+AFH8YnqzE2eRPfMIa86Oor2YLFWP
wgaJiW/t1qUQUGupuSyD/ktgdvpSYCFMEI4iJhwlAPiaermJQDA0VKDgf4FtDNx2/AA+8jQOt6ET
PsQaLEjVDLlXVCw1avMB7col1CmEhJ+3sB1Aw2wAS8T56Raofnhssp5S0ti/SxKcwdSBDG/s7trc
QCJnungYde0TNedoeBICI77vfsXg8AwK3prQRVQNdXawAFn8JWF4TT0wBlAM115kFosAEexyzNx0
7wV6tnJwHctE++SGHZuWnEqCoVhj1iGmaaLAGqGeq+1cv78OuXcC7E/dXo6rmjsYyYLyJfzQFUQV
jmIdsWRJZlaNftArMu2JAYvARrOr9sEJMOoyVqwB6F8Vb0kQ7fxu6F78GA8KbLhtLyapHlU4+4U4
06jDodBj9T4u9ezZ6oxXJBX5ktzZ3vSiH46SIfnSnzwTvb8zqsUqjbHM6TwKeFDJLFTlPWlUjNO6
JtlOMf6IfrpJWeo9DIhKZkfWwUTElJSGcvTraIX2COxbANakbuyHmmiG0E1Q0U39lPM9Xw2NUVzG
LHvoMvNeFbD5hBfx+FEoUA0XRe0WyzFPR9aMMXauA9jOLEaJk3vDCqPHWU1IXlBP9yx48TeKwzdD
faBKeF+6vGeqzvrZSqhSVgWVpZOWftFrPFooIYQZAmjXBazGvtLbu+z7qrGymIn3+Wj8cKFVsh2s
IJLPwqmp89zVaGaPXiVORv/E2v1nOCgXDYSqm9pP44CvTs+mzCaNXA5lCy+/Bc+Q7xUorJZaXLOg
Q8fl51+1VHlSNRiK3Trw+3A/CJtdOoESjKOxjM94aDZ18DXS1HAfOvBvNDfb9cFQbmAB6pAYqbA2
zF1kjRtwL2ApAhzXQX/XF9tCyjIZwMYV3du4rTqtkoQflKntWkRYbQXUGwZJt6PS+S7gy82bet8I
HLz6cOcjMF90U1QsIw2kma13Z9IGV1LxzyOB5kXguB+GcKgsw01V15qfDR+BlyRIGzztnIMWjfEW
aUS+wRU2RhxmhGsCHsMy94cPcHPNGn0niCzPIqNz0AvwyrogRG3XerEwVMqo0+mFQFi68Qjm+I1W
Auk5j9YQrzorNYgW0mG16oPqm2e79j4UVzqz4e2lkjyIfDDRhkoVeWbiAS5WEa6/W6wM7+3cIche
U48HcbEzlAZfmyYiJZl94OD4kQ/lF0sTT2U/a8UQbC5MjzewNgiwsKfy2VTyO+Hp3gTlSzLuWs8Z
Ycc3h0IlJ2GenAafvThXd27cn1mrkYkEYvXUUxtD5OzoGE239XILDw2qBRxfT9da4C5I1wdLy67J
l7vDOc6Nn/0YbD31vbUMbEKnjFdp3UXTtT9wRXr0hfPR6ZimB8awKArcc8pI/6ZPyY+sQRkIELdC
M88f4HbgryizRG9gr8yyBl/sUbE6on0iuf2gt9QlWhNhsGIqVpaOmaeaUjtVjSNJBiq4Tb88AHE9
VW7BVyGDDSvGzVhWx96M5ooQqFzT+ET95BtmWM2i8ov7KIwofMYZ3rbFO88NvBbY5drVbJbm42dS
mtSfdTtcT1/90bDxmlSuqFcfG3Su+YPSxCrVE8N5srAq9LPulCrem5cXVz3v7UWeVd+sKps2ThK+
p806nzClz7sGz0Zd/SHaV0DjY9nuXYfwukOYVyTAWiwC+tQQ+iBOjZLPMgbWeFU39dV1VayNIwSo
4Bn5A6m0BKsB8r8wf1hJA1Qbb96ln4yQS5yArUCJuaVRPqYDPLsq0aO1hkEmEthhQe1vvwqwWrID
6yNEu7313qxpVFdFCtnNjq2DS03gUhMYrjmQf8cKGzocwVAesy6tKz4eaqhi59guehWHRLQz7iI2
pq8GxhBChRndW069ysJm7WhxBNIpr5ceWjsdwdFqKCpY48Ps6J2LL4LVHIY6YNvrFLhNM6yDMf5m
KbiOlFAVFmb88D80nddypMgWRb+ICEziXgvKypS8WnohqlQtvE9I4Ovvoifuw4RmOqYlFSYzzzl7
79WxUezthMz2eNbP7tLlh59Udy80DH8Gyv4tpa0iYDgEOMdWlgNxZwI7BpXTP7mGAuNtIedrljtE
SNSvqTeFbB91ME0fhDv7J5fGOUgv3l5SmfZdQuCwjnwgwBcMpYUjLHUCWPqSGOscF/PwpFqD6Pgi
/hz5Xs/YT86wG4dwHLgBVjXeaZAH4Df7AINLYzvTz9oCiyMeNoZVzoqXBgIL4Snp2hdSkqN9E9vT
QaTaM5Y9moIYrimAVh/PFFLbG+fMKDnZqd1i9T4uD8sma9m8UxnEzwmLk7bkLzmyheivpngFgGJv
y1YowpbEs8xObVz4Ae5XFUTz8EhvQtv0jv22JKwrA4JOGA4gadwymAFnQRwwObPgv5Wzft/LFDM9
7HJoyVWHfHyyhmhHG+zegTPE5jO+21n/J2lPXSOtrUktBnRKboqOMpDPaAfT8u0IK6ymge2GAZgb
44RDmvCY5CAVQKRIjGV1F7RmcavTNIb7vozhzKWbIYEciID7wq78gUU3PrDvklCFrk9loIk5hlka
JmKRAqFG81rAIwi0hR+MIuIxTy5LlHF+W3RiviV562kcs/Yzz24YCA4q2bNnkAPdp79OR7HiMeSz
+xICHP1eM3LjUE76Y+fjRmQYKnZUIiQcs8m2qaEe6tFdoaDZs1lzntLVe261CIp7kmvReC7EAz/U
/vysKsvdR752H8vWfuq7QzYLYiARhQpZfdBQXovCnAPFiC6ww+BqmXIzunYbiHzyCcC0/ANk5wdd
+0id9B5qyhpjLauTwBsLqFF/G0fN3/V68oHw3zpYzX7Q427fOsm1RfS7qUuZ7wWZD14OYEiCTIa+
QcTW3iMxICy1ge9SF8fpUCBkWJ8yDuScz0jCpVJ5hM6wBo+234zMfp2qOBhtfULDuykWHRriYP5U
dXMwnOo785DkuCP6IGGxUhndzk2jJyer/xbFc8OReJdnDrY6e37UerfdDsb43JrYhkYzLjZNAhqJ
uTGGU+qKcPL1HYoF/MVE4oXeiMZnnKAL1Eu/nat43kWwNjQ7erAKQTR6zTzfzadXC71+uMwROC7t
r7DrJDAlw4CSTpczvHY52NfC+q1gN57K717L3vMk1kNKEGQh5vQUCfk0ruAQ6IJHy0Rw5KqH2Wsc
zrzz05zkTiiidglkhzHO4ATKESlaiVYWuisFrWVCxsyKihqEDc/jJWaKR5C5TpJj33ziISQUxFqj
YpS3q/RDanQEiTqB0n0qc29IdqpgXW8n+SpbGJO20t7VCjwhXhguUJwjHVYGggnzCjR+2lUtEec5
cUPLvM1rSBmpy0daoA81mv3jx4QEJXJiopDoT30OlrRY3OZpSfQqtOt8n82GeFSq3WeNnW8Bgw+h
smtYnHE5Bp70l5CEz6/C77ZKF+JPK/xjOw9QhMlIDMuohq/oXTQ5fBtpcU2K5L3juAD7b3qykgIl
Wwat3iAlogYrFWc2nQm26HE234eZlQgr2qPVtNEmJh46cGmT7wunNDeFAi1q9k72RL4g0Q7Mo6zh
7AsHX1TaBIlg/J0UZh5KR549sutbQglohRJ8IVRAgZSE9pDlhHCDJ5iU+Cjtx5IYrGz6svPoOfN0
M6xw5le0KrZW9FmQfLttS/fZiABpAqyJNrXBea+cIt4mZHwYZ1uT18h6JogScQFRkqRQmVUbDsxo
OWkWF8eysw0B7ePWyWS59TFE8IKgkHEX4i8qOk1YV+OQXAZJFLqfra9dc8xnEkKVGVpjbpyivnrw
imo1YssG9wW6pdZjRfbnrIIbp/7Eow1cvNVQxvjfRsQUF4sTeVou7dikOc4FPR2vC5vcQb+KsmZC
HXjn99ldXHkLux0uTwm7PMn6nd2YNogKY09KfwHZb27uJPxNhIUqru9V3F05i8iD0U3zjphDZuWF
T9J7ZhBXOcWhXZB6M1gMIaTzqMxVvNTlYZtwJotykw1pRTj6I0m0zmubm7skhR5Nasy8I+RtOcjS
zVAN5a+uiy/FsmemAqaGx7mn7dJr9daYLX1r9cvBazr2zwUMwFjr+IYhubuj/zCa7RsmZySg+tU2
HV6lmtGPT04tuV7fEeG4FHxlFOpmjFwQwg3Z8P3PqKJz6vfVn9zSD/ATqjBz+iJcdYumhpG5V92h
LEoyJLPPnmSiDQVCsq2EoEmUgoioMiDXGB1cyoaRRmsQpRd1r4Bzb4mn9feiHQMslU7AG6E41gFu
1iACpDH2JS9/r+3WgO/HexzTG91q5XZeXJ4GxzUfwTK+VlMItnoiCG1x6FA2agPEIgtqH8vZbN4B
RBPHyUsB93H+HkawiTV0mkDmeGy0xCBxzr0sJEvsNdF4rw0zECY9j/oYa6TJjCvmz3HwiJ2Npf02
jWG3OPNf5q7YC8j2hN9DMdr7ZnKsh79tFP1oOKbeIhF/yJZP4031IbWmP04d1RjG6ZRAQ6DLa0L9
QT5NWk81IYiSLkhFrTkQ7/EW6VZDvtIbrSIQ2yQXvaqRy4Jp04yKA/u3FmrelqY8Y5OZ9dTkFrp5
/2QOfb0TvveLXhhzo1t9oKi095Cgn1O/XLaQrM+VZSkmXFMVpHmxz6Sp7xqwoox0Gp47JouMnJqG
ys7VgZ7l3CFliWoPcv0JIcB4b8o86KJ5CQ3EgGGh6YdGZS79Xoa3vHJVg5bdExQw2YAaItXMOzOb
WSltOlxmfgS7+5QktHWFqIJMcvH1RIoNo+wCAUUG6UJzmm1tGm+FH4/bRuiPwjAoGYQ4NFO/BKwn
U1j6MwuJOXy3RnJuCe7eGHpCTqBhXYqyy+6jJOMeOow/oZBTxWSctr1anExTvTcM5db7QFlAAjjv
VvS4FCyQoJQRRUr3ja3vxTZib+tGa77Tn4pwX0IEOvOEBlLfTPhfQVV9FNL+EajeAk8HElvbIKVq
md6nCU9jXJ1tQzyV5UpqMSqdgYO4sV7P4QS8EDUX1LZBaPg3jV3UiD+G2ekHZ5wvouQ3VYtwdmXp
sM6IOXS6ZdlltfONs37X5X15V8YcgHp17VIs+DPMZMuKh8fJmV6MZ31yOARSBpgl0NoauW8zev7G
Jidj43XWq9LWJSHugaBN8HAdy+oDVxIelHqc3QviBzM7WUG0NKCQg5YgScp1YXwovC4Cbj8zNte3
Pmy/qGYHtiN/DNo1lCQZ7+2hnXZOYfLGEaCcDVczdat9kpO3S5A1kXIYeqqYeArAjxstPtfG6IdV
Vj6mnU8stnDnTaLY/7EjPDE58Q9V1/yMKQChlJTqirCRkxaZzr1mUtcYUPjYdcBxl+YMMiZ5yt32
qrwCS3bvxKdo6g558t7aoxWkPthcT0eVId2TmYLahgaL3HVcY52JqqNLBJK33+sVMwJbWiPbAvJp
kdMx8U9RMr1Mw0ohGaFnDGadbWbf9Y8ofY7VgoMa6cg9qL8XlpxiaTF1LVyUaS5PpaXmgznw5+2Y
veSaKu76droQfZieKtUbKCbK+3iKK5ZKH4X5BCi3YZVb2A+CbtKZiPQ9xF1WP3y16X7qIQCJmVal
4eQbKgA31BAFAMBo7KJ6BQUZaABcedrSMPOrOjQkIlOTybWHg3Xv266LWDL6HHo6A41PH62n8Ng0
hJB4a9lZxDYyxpniN8nK87Qth5OkfRPmVZrBlmxLZlEdUoKlBYI4yg9Xz90QgVJ/SMrhlmvzhkMI
jtdJaXuXMntrpaz+7pIMQCnZrJc0NQINr4IxJcYRe32zFQBOsCpsbcGf+CnrDgspRqeCJkYWQ5vo
iTPlsSeowLG3lL76HYRj5YK+xswWMT4+6LjtfIt3y6KoJo7IPRHxPx/mSUf5RPx6rKfazuVNV3Kv
Uf2GaeKTLp7Zr9Y6EW3R0sBPtWnuOs1TuqBP110/3Tlzloa5Sg7IvtZ+b+HfdcPNW2b4fdHyUFk2
0YnWB1zXiwuTpi448oh4ARLW0iNtW9yNNTtJ4pIvoJukYQtg1tHICLhIvT7Qo6EItcwP/HYAB2LS
606T5GtyLXXyvOWwtLSiSiQOfaYA+LDyIcIuvF2bigl+QcKxP0NPz35obInXGi1iM4v7rs+sDWRZ
dEEGZ3u9mEJvZm3O/Nc4i7I7j4xLr4Zbj2edbhgvC7JoZ5/22EWbNMMRzPNS+tOuFN1b01jphlHF
B66slvAgnUZ/95BjrAs7b1NNwHIygq6CTrCVFWlNePvVldMCqqqdMFliGHTmm65Grr01/ioIQ20S
3bH19uHiSaCDMU0BMu02zdxUgV/4X5Xuc0f0tA67qHmPPZ/YGhfBUT1wBEtsZGvmcNI7EMyYnmCO
u5+MshkaKDdE0eeAD8XERDhQKGeb7bkovzyk1v74apf63zYXOS0qaAdjOh2aovNpeubbWNMC16m/
TGfER+NkAUtBulOyVsQT1IjLHKzi0qVCQGWmEWNZUPg6zFJX0/1PVhcrW34dC/XmOcEQ7Bfu9yT0
b00s0CLm5ckcu890cjjIt/aXk3XvK0WF0MR8009komKoJUMqBVKHIRQ9NUG8FupIU8ldyugGhah3
Jjvf2GW4lmhNnGqvG3exXOqwddpTIViV0ny467KEoVzNlaQe2+R+yaustvSN78nBezAprkomiEo9
glLfRT7Naqfv3p0Yyt2wsEYpL2WNQ84fSosyYvHNhwWVEdpKFk5E5VozwNDt3bCrINQsEKh1bXjt
exEHi7LLAJrMCybs23iyaiDSZKKR8QItuiYz1S/J+Yk8kL5UiBO9pIhdhBuKecJsjp1UJ61kQXdE
AuLWqH8rq9nVlsr2EAzOcIR/Enwjx9g1j06NxgnhY5BKsLyFq/01x5OX7NHUfepGmR8y9aLbYORU
OlR7EcMOb6pdLYnRjFJ939h6mGYoQMu4stBR2/sC5yzHBC6AYxlXqmHjAN0Gl6X10hTVd7r0A4Hw
0ZXGk7l12vzgDwk1gYLcFzNMP2paFVp68xAjO1wM1ue223bcdnAakeDFY7+3ahTGGsTSxOj/VKJD
qKOP4YI2wZq6mwGZmrK2u0PDDK+Jo8iIZDcAR7cEVuQRZeTwYHkWACT3AVllc6AS3enc4KBClkuP
SHuTc8nUKJrvR7/cmn67S/Lly7R8A3HSN5OEwO0fUQSilc+0N5Jl135BG9hYngNUezSu7eox9sDu
Df7fCu9EMKx9Tn1ictIblE4+Sks/a5704UEsRnGY2vYvJNy5QwMjkRwVw1fkGe4xkSoArVHxonsA
Bpf4F6H4uFmmexPK8b61OrU1R4L0prrbT94b+Tpgk4XzpzQRREGpDSnXCdCdbo1OF7lamqNZMghW
vBGRUyZ3veW8NRFLXrX87WErb9F6LHRzwbrF5amRvvFijh5Q0whK+5BboXKChhTJjdmz24/zwJTT
pCwZlq3mb9HS6yfJucRD2qA1nLrJnPoRAly30j0uIjSzeVVE5jxI9bR+oOIQMaox7AEwrnLqI+bw
OtCQrPMylwhO+NnwXNWdKVtgLbARaBWwL9rab1E+2F1Z75VJ8yvlELo4Q35aPNwwdc8RtrMaeowK
SWy2kCCFWadl3Bc6majxk8i/jB1fXW/wyaCPH1GU8tqynNINrIOxhUUtco4OnqtdjYSKkAxeDRCJ
E0y0vPLqUNGA2+akoXpYKtHrkmrAFDW0R5eGSz8eHIs+SJW+2jQZKJ/mjVRuHuodId0FE2ZAsDNI
q5IpU9PQeNKyS5nMfmDOUwdMw+UVTyBD0k0JUR5DeMV6RKAeWbHlravB+MWxSzbsQg9TR4W8MWqY
NA2psmuJbkTjgViiYYMj/I0BD47B9GfYVZA2E/aEWt3p0/rYcjBLIW+zKg+kMFcvXdzfismzwwYq
fKxAZtWZ88D+loQuelZQB3kAFfLejKtqm6cNfaX6LMZVEy/ZHQulBz1tBL3rVtqynWwIdDgBojxJ
cvbLpu2It19OwiOKe92TAqqZ99JYHiDq0szI7GI7Wt794LnbyCuOOM8C8HLxXT+0M3qChmyQFlGg
a6fvtpnOgWFUw87Ok1fAA3fUa6D4Si5ll84XSiiM8bCjU6rrTdaPzxXo8U1l68+NxqsdTXI3Kjjx
5GtHzNIytzoxNiHNKOKXqwZgDRLvnNPQqaUtN21Qs6VBOSZPCSfDTV5hYPSn4lpE6q9Rct7qTPFW
E3aVkQIcZmp+YtPjnmdZuvMcE2L1qAVwZx9Gt/6QKwSFTEiCBgggYP36nY340bSDHC41M+I+kOD9
UlW/NSid/GRrj3LcFrBf78APPRT+cyz8v106rWrP/Bsk+kM2mYFDwd3qsJns1IW0ol0IH1VBlTPE
63tOhbC7pTE5hLMy3hBL/NLWYBVb87wQb1JGHrCMVz2Be0l18LF+D9sd3ke48HdIyLyu+EYku6/i
/krKqs166YVIWh9IUSLISs8/GGmfGK94QWZGimaj9+Mvw64w+9dpTPd1xOFeiAUji2IzpbzjURwC
LVrNLEb6jciJkT53fRLHrGO8WKbzEjidRwFFO28DLBqIOuRGpE68LTWVaNnczwzKT+smIH1YNtYX
0GSMCoJ0a2uucWgXx1KrHrmbeiDpMaGkY6yixuRmWGKvA/TwqNI96wtS8n2XZ5+Lzis/uO1Z2dO8
4ZB1IxqWUZaBx9lR9bNsZB14SaOFPQ+nDvsuSHXf3yEr+x4W44Tjj8jX4pOoX5a+gdNog4lHNzg1
6kLbpAyF6qEUR6dKHq1hau8jbaREz1ZEeBIdIpvfHFsYWPPIrrfzkPWBB8YS2T/rAdM9yqdHMcZT
MNkV/dnyjuQoX1YGXk62B6cydkbHPD5TSJfGJk1Cy7JY0jnIbBeFu9JAOgvf5rf+qKzyvTRpBaU5
IrJYPKRUI3rEidIz2J8TO7mXPuna1nUiEjRITUFOdcorPRftljnCZoxcNGDDZymWnNfJEGiG+OUX
UqDS1cKBPPvCmTmBcUkMVu8nE13IaTfUoAw0pv/IKZCM8wovRzIIWTOGGXWCvO9U9rjYmD7+vZ6p
8SdydZwpDCO6KjkmNmv6GBn3GG5WKEAfCn+5z0i4CtDdbZZxeSnKt2icxAspMSEGBy8gvJ3zt5G8
DLZHmj8VYtHTzcmQP0u7PbYdjsq6HB9AqKr1mI86PnWtTedWR4OSrmuovgy4JsGQkOAE8I3ClQex
XLpvh9CuaYUmSE9uXeJgGs51kuiLWtjaNpfWvvLlkXbvE7P/v2PifCTx/Cqa4t3TmyOt8L+uXp9V
a2FBc3NyfurWCrtcbHv71XDd/M53+nMHAzDNuq05oUBenAfNxhiMpFEyNaT14dOXWF9e+nOiy6Ge
MSMhRGQ7p81VokKyUQOOCMxJ0rW7bVOWt6Rr9shX82+3VuuuUp1z6RIX4ICTSa0StBldtoRGk89a
6Ixq1+EPCR1ShwJfZ+vBi8HpNo8t+o+rGhJzcNmJnFobHbA7JDy5ynkE1E3jWY7nSCruzpS0Qew3
n/SO6EYyI+596wRf7UMjoWImTpmTkXjoKJ9gXkycmT39wZn0MXDTpAmX5IXoYPpX/gwiOKOUYVRs
j5R9Q3Vu0MYUq1Kijw2oS2YCx7GlhK1+ZzJPvJmuVNKyL6WWuJRrEikaU44e5m0mDdiv6zwQM9pf
zS52syvNjbnQv7GaN02TD1X8D9XqP/s2jXdSQfuNcNyPoUof+8YMEW6bOwlmL4Qkn43I+mnFcCIg
ecaiOi3ioySRZ/Dob0958YogBmgyHyGf1P1Y1U5oKPk62jpJz3G9KZf0nOVMdjOPzqHW94gToNSM
qQPSt6z2zoKl2rSad9Ogw0B42ejLx7lEw5B5bMCJ192UHrN2miaKhPlQx14TOHqR7soIImS5vqgQ
P1t/uVrCfkvHe31OIRbZ/nBQTfaaDvEupbG7qfXhNor2acT+vQGKFq4RcQr+B9Qx1OpJ1QeLbvKO
TACkGn2hmPGMe00MT7oHNZDW+puLe4dv8yazi5P6S9CKKWMRMi5MVE9FyyY6ZiYSBqm3bP1MF2Pr
zqma8yAiRDR6c2opOJk99tv1urJiEDirrJ1f1r+TRNZUdcu3NP3Azrs3Kv47rYwutUi2bfLkm3lE
vDUB2NJwsQKRh1Xh7Mmm6uwDcCJIMJicogjhrT6tZ1Ni371NvCVbzJoccZhM7bJkZOZM5Z8J5eM4
MahSHWPMgeCxrm35TTy6463uvBh9d6qlanb/8rbnBWGVmgYOSTT6G9fmuBzpuGNN0KJ1+eLFebOP
XcGePy20mum2FZb14JtEYRvk8EBEzenXcBQue+4LEdNmKJwB2aqTXcZF1gwtaCeXc0dOq75ckX6/
syqSISSLhuG0+FmgfAHetq+qhxro0bUlmPpq58Nvq3x2CHN8Jc5uPrhIJINmMMTG8K/j1OBcykvv
rU8exjWryivv1NSyyMe0dYesePYUH52832uvGO2pqHta25LJUB+yqtl7c/RRpcm3Uec3SmlrRqqH
WalnvG7uYzrqklRRQjKKgNQ6gU2X7bSZaGxMk/9pFyVIOJK179wseXfTsx8JJFkiYZYz42LLH6Vo
jlaNZNWP3jO8FxvDISxSkPM6kMUNe5C8pVQPLIfccoKYnRAlRsTjBaPXJ8WzoOGB0ug17aO/LBO/
TCDe0snaCjr4c1sdTGtbFcjsDPdAs2RqUvJniJGs3PquoZOKq1UAqK/tQPYZCbLE62V+QdRimb1N
i8kEqPrWNVbK9WGbuYGZy7x66Mt271TjQ0Tcrg1Al7rnHgvt2RXy3UesAMqyxcm86Xu4ILS2l5YB
nZCMbTqaae3P5JHWn5go6Rg9QGB8jWBWIItE8Jisk5+Z+AlAAAn24ZQtI785KIFIDur/Nhg/oopy
Os1RxlRSvido1Ij8YmYNrWuz7ine6H1VqdkRf8im4jOuVhnh2RaN1liKk0PnwodvtLEclHZONDzR
zmYuLh8d/TP2C0bF9E/sZYHFWBDiFtch8grgxVlD5guTblb5wCxYuCtCmafBZpXA5x7MZnolYA9v
o1uHvabRMRgKi3KNY30zm6Qj1L9EKByjIn3JG5YHmXokHVBfzqMKEQpCCsAeFzpeeeprjI/eSXVt
RryIYG4qG6atKBa6uVbbeNUI0hTe+6O57bvaPu4GjSXI0AjOjcgp0zUbul+NCbpanm3GaSiicvfA
OW3vGvO9oOgulnvfEukx961jPPcUgX5ihcxWUQ618tgX42tFzcSghUaIR78EaSfhbzHCUOnvB+F+
2AtlE0CYDYpwdG5S+2yToTiNMh6hbvjWNh/qaTuogTUFh460PPNstQyHPboJ5dhtZa7EPWSkyoSi
bWQ8th64CQIzFjTS3b7p8C4UY3TXiLF/dBCwRWYG+C1Bndtrocqhpmuddp/pnQEBg+0j6kClxXPG
w+BkJbPgEbkVRgKXTAmtImUZYyrO5xTHMfKKjZ7RZl6gaoLjUBxaCBVH71NjdvPGL7dkVu/yWQPe
/g+ZewzI8wSSgV6d+mHYpmpBAyit4m0oU54ZWnbZoPs4b6IPZMS0Mfz31AJrZihiFaN2RtYivzBN
sRJrPScWDDP0GILZWM5djZaIPL+NqVhYcvXcumgzyzh7UjUDR4+plACznPEEJzHFAmSrVRxOx9WT
8tVDMBAYvApYd+GJyvYXNiuvfqM9+0Kn+zfUGp+R76SyBxSFFhi/vEINmP7qBWuMk6cXUtc8NxF7
piiU2DWA7pJ4cyGJLtGtfeb68GMY4qIeTbYCYWhVhWm+9GFhRQ/NSPnIltctN8/RvT/SYrzv2uRq
rp015SKkmBzegdg6Fb6xdeYYMWnthYtDjcaopLMtMmZg7eLx1Q8DvsYNSIdff/bKTTM2pyIl4FfJ
dica8uk5WJqBZhAmF4kjlgcc3COlirQt+Uze2BkQ3BshQFcoX86OE2jgtii5ylGjB9OzauvVHLQq
WeUO7bOmiTu5TgKYNtAmIBwIY1+yoyH8F/UOSWINjA7wv7Xjv5mO9Qbq4YwQiqqGho0lphu6IMoo
51C5HjM5/VYz0l2/2o71tErdhp4w/AlmCaZbTzFGd+ZLXTjXKVsuzAvofeg7XTI499yXunWulUiv
WlRdMRtTvs5P1lT80Zrx17P9rzGd73T2Znu2rjOHDajbt7n71JT76XTOXa+xVsr5ZkbNVy6Nm+/l
xDNJ1h73qxfaj9uN32MDJEH2O964a5OMv0U9fre9DPIpfdJN9yhrpCBlcSUy97p+JfnulpIrPzsf
qWlcunq+NW517dvuTUt+KbacdnhOmvSmuuKar6dBHYWY+rWAFScGX0V5X7CzoLRmmVtunZVdtVH9
zoh9I8FUcsUZZFdviW8RDbt6PcnLJN60eU4nVBbBUmuPdhr9rH/ZXSAg+7h2ciL4FbnS7ABJMl4y
3hQOcupmtuUVZB3iMusNY+w6Vr8hPtzoSn/vl+kyS/lrDf3DMrvIbMu/638vkf4nRbU7i+v6LTIt
/xT1OSrM2+QOl6xr/oqcGZpGLrGlbkSGX0gCeCjWo1tVXtc/S4kSHbLqMTH8H+Izru2s1vCqa5yv
xbX3VC35p4FEu5ounKZuA601LzWZcpq4P92f9esy4EVV/k6vtOP6LYwq3umWczIacXXn4SLJXKla
75SVy7//N3P8HzNxkW7WnHbyg9kbn+58Jsv+a/1fLGu59MwIOZ281Da/STpdQNddHQflov1l1P5P
KuX3+nl5aQNAkedKxiTflnf/XT4u+GQtN7irvx3AGy+/GA0zu8a8+cRkD8NCLLP6TV2GavBweSEu
KTeUUdvvrDlEJQj21uU2ZMmN5NeYphVm3Lg5Q2S9MhxBru+MINRgt/JDcLveJaW/X2/e+iwMRf+5
WF//v5/rDV8W96NmbEyC/KbIpue+YA7Nw7A+FOsdWP+qLkvEJuq41MPZhoL37+9zibRuuORZd2p7
9og1jYILsF4Eqs6rvXxliXg1+Fe/yK50aK73UyF+1ms4RDyB7vp2l8eubL6WXFyrnJc5VuV7a/wS
+fuDzOoLkSUasXjv9/NBy+qvXhnXrpfvk/0HWdirG2GclhsL75VpnNd7u8RcWH6BHmqOf11/Aj5c
xvzz9Ktr9DvZ50UXcv6TI5ZxYIiKyUUhOL5aNGvhRlHEtQX4tPWvrv+oKLlGKzaL39WIftavuaVe
KoX+PMuBnvJbrh8v7slZS2DY6clNJfONY+kGa857pEGRja1/V2b95ehIPtgEbC05vCD0W77p/yDv
uhKM9CtM8bVo060Tr3PdvqfJhqsCBU7qn6k5/RLJfzVNfr6WXxFe7+cJ+eSSnIw0CpOJ1UoV12ks
7ggLCC2NZ5nk5tFwSEUzrjHvx/rjYa9c4zclrG87RZ26tA9R8t9LRQPqznT9j85kZBXL+FYr+b1+
sl4z1snlXpP/XRGzH35LzQhmYvjGhF+rhIWeN/bDQCTyv6sNm+J3vVAgZOop/15v4r8XhRfGH8p/
l6zr/R/BTVZ1he+HOzLYX7OZcf7JCC73cI3wjgOK3AhRPiPCveVdfFtvsMvDXMOPwR5+btSARSzd
arV+nyj12y/lNesxrERDvetqJlnzzOJQX71Z+xmKs0irt3ULaDSLLST9anfrym0J9WvSk9iURQFz
DN21z4/CmMRBgO3GLf+OzmaeyXxhHe3xKzFrDNclzOqhN5f9xV+O6wK3/oZZ1jxmMc1hLuq6JK0f
XU75dayOsD0uOjfXUby3ccFZO30VBbEgUrA6xbzfPOrNctMHdXOLbem0H/k8U/PyeQzDvmqFswXj
c9fJ6Rd/65XWMZtklbGEHeao/NS56JidqPlnSUMtuRNdchNsorScrgIN1WoaWTtQrIidGC7r1Te0
9ruqb3qeQmOxv9YHpJujn/FkGqiO+a+UR2fS5U9EoeSSGkv71x6W27pCrsvD+jXTs+v679O2sp4d
Q739213WxW3sva9/+41uPLVF9NGw/qybAv3R1JDfOJQu6/O1/hzmLTsj9fdRjCd+JINunC7//up6
ZdZfLcIhhGD0mbX4WuvFFU3JS+++E//8g6LwC4rhYz1QwpvxlZxUFuLutD5iWaXfxnL6rcrjIvSL
P0V4E3i7c3LlhsrepXs7y//7oy7TOJJVf/tm5FsxP1r/v/Vtjta1ara6pwy1XGKk//YIx2Cc5X2v
a1n2Ybvtn/UZbbh966WdW/2DIsp/ICDxlpjE3hLFv4H2d4gFEXFcgnV3c7mQ6zq6fkSXrOfqomho
tB7qj0xaX/8+OQQyfBlsKjwkEUja+TUGuFrypC3cOnzgN8qW99H4twSt79h6rWj1nl0kC22kLuuH
J7Dxt47phKXlY71MtzzlkxXtxDli2Jim9rQ40c+/P1xfWqKX0HcEXoT8mKfnfzyd13Lj2A5Fv4hV
zOFVVrDkbLeD/MJSsJlz5tffBfb0fZjpbpmmyBMAHGDvDflIlhwHiEdVi3kEoFHL0CwmPM2/tHBb
Dd2vgcqDjF9ffZax9qZzVtJy/4WG8VdK8DQT9i/lUFHSXE3jdIrkGWQryHckJFH6WFtXZbuVh/33
vbr/o7qsG35VVdWd3Mb3NG0Vx+pDOGObmR23ShGzje9g0DzbfOdioOXmy0vp9UvbcaBnFLwQ99I4
86/RvhuiPYGfltFKeqaAjIeqnxQvfYWcsqrr4ENshBqJN3OeQ6h+EkTIaq2S4Oo676pav/7brXKX
dERH0uigTCNmBLpC5kIuV/vuNp/iXeFpV8dkjbdHsas62KPUrDahZj9w97OVs0C68Iyc3kdSaFcx
XBIdApTSOPimvcODmJtw0O5IZ3xo4V6slk9bnab5FLOX1vFFcf8faImpks1ppMnBovYtFtnX/85E
G3GujkHodb9umbP90EobFOeSISaUdTFCMNFebIfsnU6fHiPwAbJsKp+oTUt+bPKdAZP07yOKnnVl
PMo4Lm+t6R9++dKlMewg+16Wf8qd8iH59JUXJTDPxLiLIydzC7cbZR9FP2rpfJVlnaiEd5ly2xT6
NlFpYOrckbm8ZGKfw3F8zZvxo/+hzQ1SOiBNezAF0R9qRysZrdHMj0pf3pk+nYkJkWbILXUc3Ftz
+UMG8MtI9hK0yqaj+RsnBxvrk1nL/KaU89qJcMqpr6oWvdvVQKYYEObMN4OoOcc6Tn20OFF6dzfy
bVo4U3jVro2iXkno52n2VhNFBHjqonbQQzd2fYzpn0HIYTrtdmdqy1tM19lzweHUD45UerXwkOne
cZSmrSYQ9N7Kz7Zfr2dzekic5lucF8zms99REU3pg9XaZ/q6njKcrXaaYm/bQpiQVaPH1VGOCmD9
6I7mHWrOJst3dlr0kdt/6E11knXz9z0t5ZAheiQfoFZwHfqvUWnfB2pxugrOSw4KMloKgxQTSUJ+
hloUP8tAGaXEnX36qIMWFuOv5NIUdNhLEKui/ymmfsDGGVb0NKk2QB3z0kJWic+9Op9QUrzq81en
g2BGDmQJBrsI5zrFtMBV9gOBus4CWFzMf+5FVnNj+Mc234mnNEpkewlluWOtywEFJyDOoKO7jWG2
r/AFLhIHSszma59DU34tJkfMw9Q1r5oWLaaCE9bviCmp9fKC3gTGSnzr3CfXcZU1eNia9oOqQvGK
j8UbxDVmRPYNbWQfJ3pji3E08M9BMu1CEJ1+4Bwdcn0rCPd3NciMKDA2MeDbuO7QbatWDcc8yWbT
MPPqMN96wqkSSDtIxjvEq/JKuRQcIKnyX8G0n9zY+vbKjUHgRzeMfQwKUQyhZ1o03XZ+/KD4UTLl
4hnvUZOvtQINLH86Va1BSBkRgmF6y/ZBQWPTy7WT28DF/FsAJ6fLcbmeeVQtrc7RCJBIO8kTDSlJ
ePU16FiRHa1S6UdBCamHTc/PZuQXAFn8dF75rZA34hoafhzA6QE+wJTQs+GsMB5DsZVwR75Unlee
EWbC2shs9H3AqMQ7hOPOy+/L2E6B/9NTCw2sz2BI/hTuRn4rtZOzwSuQPVvGCibLrvfLferZT63r
UOqNls9DTtPD0FFIo9MS+7LhpO6mf3+WPhlKcIKccJ1vs6E4LUOCs5dpRzkduR0UCgNWnlLcQ309
+3T6lid3GR350+h6oESkkOk7KG8L/ecsnmdZTwF+1fC7JwnystAn04mzGvT0iW4IK8eAZ8Tw2kmO
HP/4Kxc1NSnh3nkTl1lXOLSxPqYcglhFsjaXKC4b7xG5B8WNuRArbHCEainQ+V38uqx236OZguzB
IK+PNEn66z6a8aqGrFCrvwMBuJW/T8BbuzK8lQ0+meM2mhBbabntYh5djiOZswUuuZd/y24fOGm6
7nDNKX8Zqr9NOvoncMBlgZ4l2KGBwGeZ7SQEE3+QFe5rW52dBG6oOULp523lNXLLv3RAJv3J2XqP
o4KsQWXwBN2vOiH3EetfaXtXe4wZExuWt47Zf8o+kD0hf2p68y1PwKLP2BLD/CGzIutvmYK5Hk6B
q3AkdHYmOhFTiYq3zI2sJFk34Au/DHr/4vcNXwzZPKDgSPUc3o94I/FntpedJ/Bo8ip4cIkHAJXv
/bmBCMCJBeshfxq1sUlpfiZxupyi1JJzPYmHVKFuZ9nnJv4b5ie+v6f6t2lB1wadcefh6QZ3OBlN
yKl2oPyAmzCSn7Lc0HT+TnWUtcRDsl6W9c/YzFGyh8i2k1Un4+SUpLD4T65BMuiBMsUNsq4RjAWi
iyo+U2R+UlJEYCvRVk0fxHtKUChxfZGONBIBwq12Jzl7i4eVxEl/A4r6JPZxavwdmO6dmFYJuPt4
T8/No1jdQqkuia+d4a1t1F6lsRGBs20fMvjvtO0g3PibB5EbNg1SrSCO0ChaNaoKKf9vYBXb8+MA
BUuCYIVWEBarvShT1PZoDsdOWA5C+qmcuveyaw9q0+/CjvM6PlSMgRg2NzGfpWON2ccfTv7ldNW5
4PxG+QWb0nwF4KLxzIGSY70mzsUTzcgjFPnmU4tTpp/BuSKfptBXd6K1TZMM91lOl3sfJFNqccot
6e5B1oO+qALJ77/lLs5IQxOAwiOOVHO9o4spiczmXdPPYguBRJ8ULQEU2j6K9bFV5zNOnuSxYDYd
fbKLps5I+MHb4HmvYuzFEFnN+DhFADYwZooKk8PyD2LcEBr4AYP0ilo8+XfM5RD8intsPP/D6z/6
EDvFeu4AnvSq9hUU7x0QwiBOntMG48FvSCBvZtlq1rw3CYoXszTj9hSAsFruvMph0/NtBpM8KYq2
hFVvyzFdDu8KKhoeJWYJ0wg4zi2fQQvAOMlxH+HTa087MX+irz2IOKJCiRSX40weD1tk6OA6aWeZ
2ilpzppKHQZoagFMZrB+jNzYQKTeK+74QY6uq0nxudV3otobZzb2Yk/+2RWE8l8UDXVddpzYm0qz
GU/tToXCJqtdnwJgnww/u5OG5AdPr74lFJc/ubV8A1iYbV/b6xkcveSlWpU+mhkePCMr6uJMuW3s
GXTYJgVNGsQZ8BOsTd02Ideg5th7P4uxAOpzHzWh8DWXk/ZiWRTjhEbGcR6j76payfISRz047pmg
j3J98SAeBgnZY6/3V8gy55ymt5Z5lNkvE/ceciJFx+mKoiakwfmO3PNPg4embcm3bTSXdG25dnmw
7HDXKW67dfGfJUdHLKJcFpH8KabdXGunOVU/1XEnjnamhdRi9DS13mXw0sVUyClMTrPi4IrIQdyk
AH1R7+QoJn5GdhhKo29DSu/q/0yQbMi4VK5+txGvJBO6jEUfz7TlSR/0yb5I6Cbz41nY0+JbMrFg
VC5TyiJprloDeCkNr7oEuYFf7UFY7rJeMrXdbxyQNQ+fFcEkSPwqAfWQ6TtFd3eS9qbidEnH/Awm
9qIFNryU7IEq3E6fp32Lr/VY6IozXtt41/kmlTDjV/6Z4FR9p3yZyOI5LG9gtm9oXiy1A8rA1wrw
Wh6oz/IVkpSXBH6i3ndT9SFxMlzm82y5F8CfHIfaB3kyiZEhCJ+R4Av7/FiQvif5+QwQ7ezhgmxc
EKJ+66RS6A/OEdRovi2mR63AepcTvNsEx9vdyjfORf8r1YYs9CSfL+cFRDR/VNZNxzqBe/JsJJeh
vVN75WJGx/andr1XeU7J9hla86GBDuRGkTP+dsRGIWRX+J8aDhIp9q9ZuR2wDZIxdIz4UzefopAX
4p99OC21EsXPjqaxH249Rb/ItXJjjwDVJh8qacS2gpTr36ams5U3k6JEwZFGnsHyor0f0bGQz2cH
58s6ptL04tn4venXpaQibzKFNp0pCFlZeCkNJDTZv+HnaIV3WZlu9aK/hjMjzxjZavtouRPodKq0
+pfdkTugUTDTXjDtktl0/PKrdO8z1nypTagrt3fG5G0an/A6Vy4y4OYw3ueKt04wnvIr6ki/LqAA
4v1RAYELpdzIiglwJfJMKqEo2jMwnP0/y7/b8uhPrxMpD7QQ3woQwQ1rf5xJWRLVZ6yoHjAASlIv
8rn8SizpBA/AOxQrZAvHFdA43D+kWfDEJyk/QdrXPPcqE2Mm1dkb3EtcnsZwfJeRVB3nHlG1tQy4
vELiuX+q8SfJ/l5Zz8a1UQGYxOB7CfpBBN7rWbmReRqYeXlTubOaZ48DsMyu4dSnAltOzhSEObsz
r4pJVka1n/JivMldkjEuacrMI7XNQvhvcFtoiTbsEddi1HgU1Wz2yBPfysqSGQS7iSts70zVO0o1
qx6BbeRnhMPOc0PeoSOB06vrui/vkbw46WV6JiVPGLjXDOMox0hgyCc8zNsQZWSQMQMSgi6HTS1R
TxModPjBcMCuvhYCkoh/JMcl+UPIyEu6AvDFGt0rqFgRZ3Q5RP6LSW3h9PWUv2v/8i9WRaBtD9lo
J18tq9N01bOBjlEMJ2XGdE5s8Y4VHfjzh9O89zHnibkHozdo1yLfQjn8lpS5fO4O0IlzIk2qa5L5
icbhBM54VTQ9XTxTSVlQ62Db5eUhgr7Rd5uWYKDoh5NcTl70aN42joqmWXUUMxJF8SNCC5TDqRt0
7BwsY3inm9EvTGG8fP8dD+PeUJSNmMKeoA3oVXQibavxNiNvKdWb2Q6fS5A4/6J13+donVX3Ddg2
WIGS5KcA/hvTmH3V4ZZIhrws+3i+B57+JQsuJcCuKajXvXYQWyKfKb2KNXLXtcOJkwhjKNGr0oZb
2U9igVHevaqefkPLpaeEvThlhLEFbPtw2pUsaFmlsrAdv7+fQmWtedrHmBAhT1exd2XrHCPSESUx
nfNlUpaST62I4UTvvChe+nexGmI2M54GEXSFL1zMkd+8wn1ayXKXfztcMgbTZ9I/ywqdm+I03Mo3
Ky0LXxax2BVVy7/TBFh0f2tMKb2o08XQSx5FKq1wsCBouW/KYJxNXzs1fvNdwyQZiv5VRsScjFcP
NX7ZavhiVX218vFDvkXuFDN+YvzdMnv0ITFA2/3vJ/JEcoVmQIKc7nTf/pKNPyTxVjeyO3mH5dIw
fjAmlCBZFeIKJ1u/Ii5lqeq3DNSSr+n1rwFgMLbBsv13PELV4ddrgD1hEu8WmxHca2rzIXmnGg8l
67RtwD1a18kNruKC6cp7PcmGk+0QGPo1uKmMGZZvcgvK4yKVDpQduuA73uSa/y017KXqAejy1fdi
kFlne7I+ZNnZmbtS0vAl5O9qATpUIcAloS8/k8+akKP/71IdqeHIKv27bNPcMs9R6X5V3eFfTdkt
59+pDM9Tlr/EI0JC1VHLyw+5Wk6ki41o1Y1ZKUeax14t8lWeq+7cgD7RbF4Zvt4PL/V7g9J4XlVv
oY18k56cfRKQFK8Bd85AmXBYQ7gurPChM8fXHgB1WYarQjVQn1Tv/ejF9KihE72MlnYNA+Ultc4d
ga44gTxgJVVKTPdL2Nb5K1v7VyAGYvwTHIvnfqTEU7RcOFFri+SOV61GbK2b9nJdQvg9+Og0wBSB
8H9PNWzdSbqZiEV+Pmn6Hah3MPic2+SmcgPHS776YltJ6oj8d0W0xfHz1avIg8/5u4ciwoA2Kpnh
O7MpziCpNqXv3QUE6d4Yfsy5+6PSSmOwCS1JNCdV+anZtxMFlcpDqKSqjjAYXmguhK2bTyGnVFrz
nerR3nRdfJBfATZLmtA5xnlA/q19wjIRZjjHUSWh2W0bNAkMzsgo0XLqTv64dJyRB2/kgC8fZmZJ
2QM1G6x8adcXmEicwThFmdO7TI48g58Ut1NDI1q5KOH4247Nq23R8ZT3lYs4nB2dkd7eRvKmUVWU
4ZExCyEBOBhq9J0/Q7KPnELqmTaAnntoC/fJjisAKdzTMps/QD1g2pGNqZmcOYpfG0322kRL8vFX
3n4coxcngvjEE8qTWjMD1kG6jkPw9dhdZLMuat/srYxusH3+Y7flpSAsdvXgPlABy/Pe4otFaRuF
w3avluiMpepJ8sipRfWL0mMP60gN0CMi4SIW/u8mdL8w6It1lg3bkaABBADvGzkCmh5h+Mnn3puQ
quTv4otkbzsuBH6V5mmQRSJ/AZcMifOUZVQVSmI7vilwhz9Sovdbcg99dIszOEjNKAB9RRSUnWWn
6vUD2jio3327xn0p8C+KArJ9peAgbmOwGEJlop+Qg6zEEpnPT1EB1zVov8WtGR41Bo8WOmH9sKSY
lnQrBa4KXB19Pl7lSKUyrlLmLClZ1ic5lcrhocmnB0Wr13I+k9SuFEMp1T/YEKXd9KaiPZlCAqMd
inPptcAUYmTV2ltJrgj/ukmVF6nVZJCxGl9/+5siFvZF43yXqJlSyJO6oSRubFt/jgOyl+SCpYQg
iRH5swK1GGgcNSkxyM/kYeX4Imc/zd/04fAtxTodeIMUeW3zAwD4+1K9lNnVv5Ko+ZHoRLTMXQOl
hvgoKBQD+Qm3MG6WpBFJFanlSGU61yYET5rDXPJdwqmv3aVqtNSBEb6PC4t8MEkYUi1SH8boUNMI
yvck2OXL05c5gQyhkFwhi0uqyiK2STyESNx6gcggokWfpRK6haRt1DQ7S7qu1aGOZePtaPUAut1n
uYMUZGQsEjQqbY20MFNQpdmPTM+sNvs66XaSHl/GVgo+Xg+guy/+LGc85s305/d2+Jb3lFKiBkaj
EIGpEG5KSsxkeD9Lws+uspthMp7lDLkcGufRfR6T3yXJ0FXdmyQaYuSYnNJ7kpvLHeXwP6bB1q7b
fRtRCSWBL+WjMFbfkqxAH6S9NctwK2krmTEZMU80C2lFw8zuKxvwock6ZcyqSXnRgdrKdMbZsKOO
utepmkqldWiys9KQrRL9hYjeYghad8pDkimfc09mz2gelykHxP7SxRBJ/8WtAuzCPOz8SdmLs5zZ
onYafzrDq2xu+Qhi/zlVnaOcciXMkd0bKPRsIQyWglXisujD+ZuWyGicX8UruhlppPmzU9X3kMI9
8n1IU6qnZfsthiJUD7Nnf0hoAEOcgiDWKpVc96euRK8R3GcJMbtxfh4byJidskEn8m6p8kh06CPp
mpTfkbyF1AUrR4oxkMnto3y9of314ObQHcD6oO7R/gLmvFXd+jbwWyi27a8U+MMRVG50kkqLWI3C
br+QjRa/rVva2pn8e8kSysqTnSXpxVKZkIRoEdohpiEFmQUnX+3fBcbhezTeqd9kduoIxBf7RX6L
0i6nsuJF/m5W0S7Lx1v52YIdA0sQOug58ywCW5Jvo/8BsGDoZf5lmTHZuGP1HITjZ52GOzN39wVK
bprIILzLTSVJWcTOizchMIKRkUeTz2Xj1P0J3OubsRvt6SLVeNlc8gPB4khWY/7tvGRFF+pX2WOF
Ro2eZ6EtxEW+t+r0TVh6UFkAGAtATu4rF8iZRUBVqXS76tO/ZhPAb68Gn/Lk0eQ9tihqzeTeZfBl
jjTQXxv5brmJVaRwOHwuAnkjTk6Sw0NZ0Ny6hgroUeiumLb8LCkohxWylDuQjklnmqhwTpMMZMPa
Lf3usSzTtWvEYEv0a0ppzseupcl96KfHnKMXFLJbahbo/+pADOMrvLmrB/oYhHdGlW+kFpB01jVU
5nVkOdAMXdZTc5HMVWhAVFqZ2bgnGgBMC4xGDuOZ+2JW0ETIH0qafXmBWm82VafSZZlYmQWFeBFl
EsfYZWF4W3f0Oz1FYA0DNvQophNT2g5//0T5+gV66t/iu9O/yZTIz2VZyJ8JKqCzUzyGtkwBSe+p
oYrokCrspTuOtE47CJ5GlpWg/cR8i8BmUylP8vdOA95C1AQ/6Mt8qtvqFlLFghEUcyO2X0yINxv3
LaAe8bg12nmKW76auXORqqh8JjUTqY7aivGkscHmvEeZuVoK+2VuPKCYvhWfKzZgOQ3XanHUQAby
u7Je4sj+6dJ+O7vjXoBXsgxcK4Fc3N3Kup1T6wWxMyQ2eGOMugYAsWeEyjbYo6WyjXsGVZyeN+/S
LNuHSXH0zQuT/S5+oBA/I5sIulK4Rul0PefmTZx7O3FscgSXL5TNInuggRjXMWyw32SEpeIhf8ol
nu9taiohsr0FsCcIAKokAhbYShZYqi3RQKIut2+kyVtBIkJWrxTMNElURvNXbRoP0fACt5uCOl6B
H0kJSHKZZmc/1gHKFRIkE7JK4aLXiJGMn76zXyPFvshDiimg3QHrxLqZlf7BzuhCOCovMpLylr7t
/tiWelTdZQLl8iL2qZtYqOL89+uq+Wqg+iw+yC4HwJ0PeT+g7JT/VGHwaqfu01SVKE1KkWtYggYH
ZZV5oKkYdRPZmuJ2AqsFRUcgUv6CEEP+5zUGqiCDKs8py32Q5ejuLMV+l4nrp6fUU/5YSbKG40TT
lfITuys2lzMLpPLxhZraioTlUopbjJy4Srdhu043Pece4HLnBbhBshN5iF3tWAdx3ZKzdQWQU3Qj
kNm/4A20PddVON0LSAy+x0ngSeGYnJoaDiqYMNZG19EQpTRuFJsyChGHAE9NWtW3+ZtYJ92RUMN6
kvyDnDHF8aWwUb02fuvM7CweZ9Sdd71e8j+SSZHgFxj7KonHP0uyhl8ZtFzMNPpSzHTBecf0HrUH
OoYjvHBVA+3jPwMpo6CF9e8NsmcXiclkdMVCUuOir7h/8Cv92qKQAgx/Oppg55hvG/qYoaNHQn1O
VukS5pE/DyMEC6gaSIlKVizmGgKrv5IRXeySlDqaoF35U7jUpgTZtKCgEp8jSTC/Si5dYhrPJTZ2
5mA7+PmdVBMgj12GiFC7zPK3yPgVqyb7qHGHz8Z+lYFdJk+W5GyEAmKRotlcwOLv8iU4kyf/59xo
z/FutjQcAUygKgfZhRKlLAaOgp5cWhrenuonBb29ZTl/BOS9uD8skGCD1X6nteopTNk5SvureeHr
5NGclWmTk4ZA3/UGTmpdbCT5JfOizyEFlb/hTujZ+8Iyt3JL+S9rDOCzJEcQrGBxyqg2rvng6sV6
2X0OPNsMih1nCJklec1lfWGrYIqiy/QTGM02ToblV+XXBzasWjkvE6QSWXuyQTLhlGoZrTUw+Gwp
JX7zSufPEjBG1UruKDnCKHb3CGQtJRvZkUtV3KLdAoK5KA4zNTJPSA+cpWRaNcWzY6XwAr39YCtE
+dRBiKE8PKVco/TJZb6VUk1rm8eejL1Gw/iYbBWnVCIHYcyov3VdUacIrXPkgp3qxpeBgdaNetsF
gEqBh459/qigOheJ70dDkqEcrj4ulP7CnK0KmgxKr5cCeTTz2uNebUzPgDGTfirQ6Z6q0bnJmxel
aD6TKr7Wrn9c7mWz4qGOoM05Qy8hjMIPu0X5mFu07cmnNwsZTbUvz143g+njrKXqm8Kw7iBRnmbB
//rhZ0kfJAqZLXGivFhAJ2WlVbbRRmqXUkOX118Kk1731QwbsdHyT4kq/vS9usBP5rDHRs4rJvpU
k38Xa53O6UeqI/r319tX0HVRmLgTWMxSIzMDMm2t9SY3lHBAIHiUat58TnGy7cQAyXYUt4voOjmm
7I8UQOW6Agm5zARLQSpTHIkgyI222CiRe5Azg/yenBhBvd4mZUUnYWZeTF80DEeP/gMuiEqOoVL5
85CFo/En2hLFj2xGia3cdFul9cUeY2jwaJ0xD2IxOjgCskAFy9cmt6ZOG70Sja//jInEE4KBtVB0
jbPm4R/MSN4mC42XNrSXkmWUo73kzLTsGRcza9X1TdfHj+MU//xz6XHgHkc+10yNRln1qzFkNLvm
fBbOvxJqyFM66VvQlW/iXUgs3ZKE28n2kMtoO/cD8B6fIxeK7XBTWgx4OsB8sgASSzTpQ4WrExCW
2JtyctfNgP3vSjjTlG0j+n4Tt+hRukb6HoQ0Zppr3SBczJd8kzyIPli3CdgA0/YQnHj7a1QJuoLi
mFEWHYrqYQSm2w6fhTb9kho/Mt6cwL/lVChhnxeh9NLFT61HClTmyQ+bp8ZAJVTssA7rglWu+iDv
6w4VbN6EM8aY9Jw3lqCojvo9CodbqTCKpZDJoifZB/LD8jCQz5Y4yHS1q4XkUBe85oAxBLBRF+2j
WdPMzsMX+tIuzx6fZTnKfwvUSRa5LGBHQZMlUNZtRS8uIhC5YIH85p2gklChJyEnaF9oVJ8FXLFe
JynK4vqXdqj9mbYc8UamXOLW3un2XTtul6r0txJkX1LvFm8kmMfgvjD0r+WxzHQ6tWV8Z0M7T60O
wC0jhPjpdaWhK0atUBy91GlzyYCTW06npNyUbJYVhRbUKNG4v487LtXMmdOgkYBzn++UQHH2uq88
I3qsr9vARxyzUFBp7CvzptSrHyu08mdbQwM/VvdZWfiPtI2CA6DQscLJ3U3noCOFXCNarkBvzOKk
Aut5cep0m8d1vXFcOiGbXh2vu0TNdtFg0llCn3bNAKYtyId4r/i1gih1txrnPHhBTp6VNjyHoM3I
zrhIB29NIygPBdB4HYjspCrDn9DQfqxSU/almaJnCHxtU4TlwaQX2X70E1EdNhA3ajJ3O4JCGfU7
kHtfdfeo8wIrNI9ov0I7i03c+/ssA42oD2X4og3NKnbQXafpMEQxpEtDC5qan/Ym2uA8tII4JvbZ
fjL90bzTyhEUV2c9xaki4uHeNjXa18zvra2RAXJU640VlzpiEbF1w4EPodaVo+RA39tXLdPrteZ4
aAbCC4GDT0NaRS8+0r42VnPQHuMU9vTgzLdhN2icUuGFcPD30QB6akbjqanJ8Ni01NkWEiKh4JCu
aRY5PkyAUwotXfdNdU1RwUrLCSU3lbGmAeMa0S51Bem0BzTdr40G8ZpsyIZVXU49MqEuFXQnPhgT
xVrbLPKNrYT2zUSTWhrSYFda+KH2ELwbmrduDdTl8/QdhRekzHLjKUv7fRJN5sqjDzQ60O6r5hkD
19WXzk4foRJqKM1DtBw0/cYifFP76Wy44z3dqhDIC414o9fvCkXtKInuOqccb4Ac3SPq/66hQrjq
3IFfRqNfsezboYqueR3S3arL3hC9TSXzn6+dytkliVsTxsGDQqdJwxpMvF9mvqsBLM+5UVCvhtve
qZ8IbxDGjV67HiK1WyGmvW2i4sMX8ouBHEhV0aeCrWB4qET5bpfezz48TEXFPtD5VhqWhDBkySQ3
1Mk9RJXjPoHsPMPPnXvlpYCIPajkelIF+H4c7BODRZOiXRBOEBs1c9/M+nhANBYrnULn1mGhIUZw
CvtWe4S2TVJmCoJ9xw4IvH7dmyeaKdvbFlKgsN0PBGub8Rx0872LH1tFZgc2rKwBgunjrVpbCIkV
5b3rANv2rUnd+h3GNPNjdHSsmaYTeXNwtDTdKgnKfz4WeRWjZ7kR5X3Hx0Mploa6uFqsFMP+mub0
SStG85AE1QahG2ghVUlTFATGtV5fh709rMbA+EMrYiSbOSVHPqTNkCYcQzwiUEWlKqf4SVrydogc
ddursCWCMripY8CZGrL6c5VbG7qTISfRAK2vh54+wfVtn2XFrapl+crKoxE+76tqm9ou4slglpB8
5Cn6Fok7XZ2m3UioNWsDTKkC6eau7+Kdr/XTCuGR8/yr19MXsrR0j3BMOqSgHj2ipJG2wxbCNksN
bWZdwGrGMGxLg+Xi5PFuCKTDYQISKVL1jwE6pBBNVWjLh3rmrR2jcVaU25+SyWxuzJSeujSoqODL
Tj5lxZMyF7ALp7fCy4GuzJWyVWnxbbwU1UT3n5BmL9mILEIVQ02sh8fMAa7vjygkeTVYxkiDBiDN
BtQyzxD41LR1PpbWdgBaGbYpUHODfjSgNbe5djRJlB98q9/0KfoAEyKj69kK/mjdPAF717MbM5oo
5Tuze+NZ+h0IkWLv+g3k22jYFr1GyyIEJ7QBtVijp5WBCwON5ZAEdfcWr1XLk96yY7yyqxHFTdpC
mKXXrwy38talo5FrTpwCNDqcEyvuMvR+fz0felRHO6cs/TBSK7hNkw6wwYTwQh9MhzBz1kNYB+DE
3JcS5rlRozzZxSg6TinZ87IzmeTIu7GHnO6cj7hMbWU7VBdTeGwrrX4LPfVxkER+iOoOSN4ZfnEM
56VTdWoa+Rr17mHd2NqHXcEPT/D7ZAT8sHTY4DSi0HPz26tUlCKt+mnI8g9tAD1AJxglTYYNki5v
ttK7yE2HCDnb1S/Sx6j3l943fQ6Ndas8OpTMccHBOyVI7ybxW2CPdI2mCdDkIb8OOP5Byy+W4myp
qymt9aLUrD/HYakpCCYhd2NBcdd/C5/OyJ2NFFfDCcG3tN2Mx49inQpvn9G4AYWgAjgJMf50Vz6W
YIH+2I6NgXfHW6CItNaMUW+PbRCApolcnpdV+15TtnVnvpMFrFm1Y4so3KGKxzftIW6KTUpQSSjg
xTuEbi9hwxMOqFmYOaGsZzgbz9IeulSh2EUCbxOlL7bd3roGzVmd6VlPD20TRVteGyKf3h0726Id
Xa5+N367iacSmBilPXsMzsgDlZs6/8iCTj+UWaofOtNIbipLpaCWjIeyczE3PYplFj3dFYQHRjYd
MrUFeQPEU7zU2LqWWx5y17g1xnnYQTV+KTTYlKOCBJCNpCHO0kD4VbVmejohwc5hfTWEQbcn9PdW
+ljRlTrqqsNyH4S3kxWNnFFrNJpPeqR85SaSjCbU56rTjpoazOs5Q7hX1ZBVhyilpt1XMVBIoG7W
0xIVLbm0gEzZRJStG6/meJobNDv6M9qFsh2S+g4xCohCdGKzIm3X+u2fAY3DmzBNX9MuRfRT/hca
enVAgweqXlL9VCbhKKoLT1YDE0XP7vsmNvdFNTcHT62aQ1MnT3RaRCmTA1AXIwjfJdT2exhThXIY
87hEhLfeW6AVVkiMU1DWAWrpqOBv0lXFGSHzjZc0mW9Ml/PEXFXGzrGrW92Bzq+pCFRktMkGvJPV
myXTUdssBT/EXDnEp2o1bJhlMssyikkWFlvFUN+GuY83hNN4wnGgqm90GiX1HFKvbRQt5ze/wF4l
SOl4BbGilmAeyuKA7HZx6AuLNBLBVTrROCMZRmOlh86NrqPvOOb0AizyhCY02Z0zdCieESIac3ex
DNYbHSjuTVBLZY0vHBL0gQuHpeObH6kLvYC09DY06JvkKY8AZIDsjtu58dfDrP3JXJpL5bRwK0AG
yCrpS4djV0mqtLaaZKOWGQWFfkafVFu1o77GThBwhMWqhBk7TUm/SWCz3Kgmskr9byCqYvQvCbew
XR8NA5FJhNGztKsgOCx76T3AB11s9B9W6oRyYtikyAg31GkDc1qZhLE3oULzlEJyi4O7Ntz2Pu6R
vcqVO8NI0e0dG1T14gQ+jH9fG9MlnmdIDF3xZROeOI27VWJD1M7wQ2GgG2uniTYTPScwgNY9QGAN
Qdn4W0lRRek1BllpfjSble0ZKmNkfkcaM9R53mNtjebGqUnfiRSjOd34CoFJShuosrPpFEB/yiw8
ZDGNGdWPOoXmvprYdge9z9BGGYseUUOd/OjN8qkqPyqXq6yO+XbigdW3/PV/XJ3ZbuNKsGW/KAHO
TL5KpGZZsuWp/ELUqXJxnpPj1/eiL9C30ThAHVueJTIzcseOtfM0c4HhrJ/wP1/w87WJ3jA3WT+P
DtY8ge6Vx5TrRmyvr3eJmQF/G3tGmY2HxWvdrbOiXUzDe9XH6RqRP8D9z3MwEcrZlW1HcU5tkPXW
FtDAuG0UERle3207yMQxW8NcpnOgaerapxGa1oQ1ps5VT6YkQmPa7RVKqLGurJ5DyBLFPW4dewzS
sfw3JO5zahThOYrjPYF30Ctl+J3N3n3x/irFxGOYae4+WmYcpsAaJmXd2MXFpiwvcee91hK/VIuj
KVnqg2KzJ4otPqiIzjvafB4YC/CSyj2xFXR6uRsGnCrlqGxyo5LPXEvdzRwZgaqbTxk0HhQfOx09
6koqndwwz1Euf3WkkG2YU+1OsvS2lgjdfSvfItSQraLPuBmIiTz0glSdmAEba6QHDIKfuOrFPcwD
8yYl+RiM03zYJOtyInY5SLZwtyfEonWw1dcXy74sgsWrnPVLiUEfh+dydpp9P3v12dXtJljX8jnS
4y2xY9q26HVWeF+AvNxWDd1CJqH6bTjTTY4sUEr5vZPkVPTgfnIy/Uw9f3FbPYdG1X7LWtxG+FVM
Cx2SsUNABls82NFLJ16zjmC6QZi+udrADFEZJH0sF4Sniy09f2xK4NSqhUXeFCQuD3Jb1Na7ZoDm
Ksr2ydG1F7DoJHsVbPyLVZ8Y/fko5vGtKdRnOBbQQ4vklJHfzBKDHT+c8UBYU3szGkr7ZT1tQ0E0
IeYv38JI5w3RJGX1T08m341TK9DaEAZ+vtWcKvX1YbzoILU3YYWSCgrsPtUOxVpD9FqGExdHyjbX
+nY7p8tb7cY8F9oKRcvWw0Ude0HjtHtnStTJyKKby/kPp5XgmFZH89auwv8SbTl65En5npZvKuE9
mWpSAe24P2JUMZnIYNgXwz6KIfEZ+cBBXhPRicXSF3kvt9OSIBaizO0icSipnA6qkf8IJanzcCFW
VVCmYqStuR5ap/nstN7bylH3U0s/e2n1GDuJQSQHQ25019okSnCahns3Ws9eudxq2F+b0CV+AyMN
OkbQ6RYRIR14CjQWTNP2EbfBodWaGg4TRiS5L/LpRnL2qZnVozXsT8fLLmoAgQZvha2/OZe2yU+U
+vMAV9TQU7rvw3XOmeokwlCo4uxo9hVDIJTDtmn9KJV31M0NWXfD3TT7XxHa3bZGtaxCmyIAdjOK
hRH0guc+zLGFZolTXoDqD9pzQmCXkfJy07vpwvZPmRKJBLTN2OgFKsBQd+dF+3LJ+03y6tJW+VNr
SGs3elG3YZc8fBgzBtHEzHpuVMhpjneM6zkJHDUMPkk5BvpjDDopG/jhjuzvJOoQ6vW3n0bjVAny
VTu3+iwcZ6tL0I/d/BClRpOcez1piRJqCeTos4gtCeF5s6T9Hd9+YFVAN5mIvUshjwBNi6Ab+7Pu
YGcc2rOWMfBT5uGdZN2BP9vbicQJMmTuje7qwq8ickFco9H9xaw/Srt77swWMwKxH2Uxl7Qfal/L
qeUaru8d32THABDREjG1qvtP19NHZ7VPTer8M6wPT1Hgc8S4Ayw7eKVsAskEPqzsiyVsb9e3hEZm
kf7K6npbZgfAGWrZWoINdnpLbDxzNFo4T7bZBq4/yMRh+1EfQgspQ9Ug6cNdm3RnSionhQgOsKWh
3Y6JhEhCHztMu0kpDo2CxaohZWKjYgBbE8WAw5JoWPxJunqZbDCVscVQUHRplclpIpl3+EXx6wlo
g62rP/+8XmFaUXfRTC7qvbEeCkuv+WwEe5HR3UiLOrQ5m4dSrQ8PaJvYQM50ErU2Wragbpn5rSvD
L5c09aXO3zsHe0pWHXWGfvacdrrT//4j0MH+n3d/PlDb2q5KB/vQj2NZ7lSqepIeCQnYzqOxCu/1
/zyWoJGflzZP0DfXN4lhCtkGV40o7qCzTbPXnn7+keWwN4H4H4TjPTdaOh8sXn1EbUTwxqrwUZw6
d65+pZ52c7TitbEGfH3SOaUJsC2dIZM7w6Mx68l8ykrJxJoioktYsUcYbwrs3g2LIIPp6Jkm47jV
R5QADRwJVaQC8YBI0cmCZYN27fZ7UkUPiyly4KkU1JXxJWJ+DzCnf7hso1PraIHoKhJ/XHiYQ1we
wYLmp/CFWbGSMwnlEwC4ZEsSwD1VSnuY1hOuFnIdxgru7Vj/Sk2NpNE52pPVlx2rNJZErmyABU/7
uZ8A8TOIOCqr42SbA+xzgxmu40gY1bYbyhw3ovGseeq1LKobKUJMPTTRQZtKtR0aoe1D1QP6tZLr
YqVlAC2ZhhN37CbFh7c4en4Etv5N3XCULfwTo+6FHyGzbBrVU9/b36FRdAEzq3C/EthqWvgMFK/1
46m+UZsxvB0ZqQ/uxd6QF+iupdEtDYvET8PqumZ/rHkCrqzudQUrDfqo4YbP0hDPOksu/od7HzX7
anL0zVTM73T2WgKyoqunOGXOYVtuKqn/wfDx1dqfhU5NiPmXX7C/jH3KwDfH/7Tca8oJRFviNvDG
Pf2KYgtzVyzwxBvT/rPYdMPkHP0zTfuaC3KNmD8LdKz3FAPTQ0TfEEjfSnnpRnQmw0MSc8ry6E3d
GWh0fsjsACwr8TA9T9uYopmIkVFFC/R6Ugaa8Sbt6lw0UMjtBhWqthexX795YaunuIPlvKrLRKJ5
l06qx9zQyeggGw6RfPzEpMWJOgva1FsFR6JScbmtQwwMaxZRrqgtvM58THa18+BMHc211m8iEcxh
tMvG9m6n6pTqxY7erCASAhEQKhr3PgGbYhp+ORa9yKTTv1uM1puf53dsBfNrDiFHpqP8gVWPdAr3
s3jUUXQyPW05uI5skSHHiybavd2PnzM9m52poueo18LtJNBJJ8CYG7uus4ttQPlOMv2Jsr49EZlB
5m1Wkyqj1HLIGUsOar5z0IJs3Ax9OO6MpZoubPzPJIJU+77JLxC0Y1+VwItkQxS8FtqvESr9VtM4
uYiCdUhgdKZyARfteiWh7d6C8usQ+4IR3Yb3X3wjNuc+EZnGYsmnOab2T+MCRW5uyR/SSbgLBdxj
MljJsuoN4oKtnqc8TH+X1WwHeJhJNaVHWEH3biJWJvKIsl3nLdNmtgd5lWyrrNsjNoD13cbI6n7P
yQYlZL7+fMbP45mbc5ivC/Ip+WTNn9ZobZLCCcQE0K1xo/ndJJKFg0RjX93599AQ72mUhnX9+Qeq
ov0/bxXdmr5InNfm5zFyKmfmjtqn/+9zi4VScZAds3WlI2b/58NtoprzbOYgE2XfYZ/j24+992VV
8jdpo1wrKej0iVjJq7G+9fMuBuHu4pDv+PPez+NQLyQx2ogQDNeAc+UGQVZfZLr7n/fJlbtUcWQf
Z902rrPHbM0Scd6cB+PaGxEScOI2OhKhJCX7fx8ExwPUJCuM4OfBny9O6Ji41HEn2nwO6RIrAknP
xGlcv3NUhO3sU/87R63MMUGun/Lztdw44y6MSYYoesu7ZkijWy21pO9WPX9hqnGAqdaPDFy0p7bt
jj8fMJckvCob44Yxtfefh36+3vOsPyIuo8PPez+PNyFpMOS/6P7PF9XVaO2IjiTy/v9+W8sYj4AW
sqdmAdrKMh5fIPyS5TD21XlYg1mUNYMh5oMJpnEQxWp8YQVvjm3ZcwZP8tDnlFxcRDgfMsEyR7hZ
s+1H+5Wc533S5pz6NFoDVVq9QF6h5K5BG9ttXTKphwsX38fOSmFLANt41rq23UUh41OARQWY5wUL
elIBUx6gXmZxd2igj2xC3Chbqee/FqJQR6sjlwPxipynbS3o/i85yUFG/LwWkllOlTJk3i8ndO8y
ZWGhn9Im/Rnp/NgQhgT4vttF0+IRMzL4nWQqrSlDbpLkQr97XJnOkyxQNDykh5KCnWSPa7/uyRlB
9Yuh0cDhJMM99aLRGQFSEgVkT5BcW59GiQrjhu5THfU7L0xuhrCfsn7Yjc0C5yeProZD7I4wHyok
MitrTHeLD+UzJDyKqRAGk7sQccJpgH4LRlZJPqfFcywiqvo+Wm5dlvFVrYR30KkPo4BppQPRSZjY
snqc+pn8GBLiTXW3PhZ9vjen8uDFz3OeH/tR5AdphwfH0aJtbc/MrNAKVrb55Jbq0Cv1acbyyW3k
SBR3dyJIUWOZZh2k2f7mYobN0/ZS5OZH1LjU+bycHL7wHvD7RtOdNiClsWJ0u8ReSN+BDvAtm4D5
LDnnKIz+aN/FAQh+OaDbdD/No0m/ejCWLE5BAa+3ZZJ80wEhNKfhRpPlTbg1xGj3HchDF8DrwdBS
cVjvFGuZHc0w15ubcppLUv82c6h4E7kMY+JLV/UHNxVXEppav2iie2n8TkMSaoiYjwmcd9m4Jyij
a+6v1wGBmhB2N6FB1maiz+9ibN5gZebkwtAhanoxMDaq+QzfcxCuyz8uV2Rsrg3YYnBAPCffsrBJ
kKSUIqSNDMFq+I5ngylcNsC24oVmTpBTgwa/2ZIBm/WpijkheQM6nMmUjl8zBM8vgiHJA5uaII1i
bMTDpv66tS02UbOOcpYW7oxlbzaTX5VJc+xBlzX0QduRbTO2VzHbU8jP825c+n1JY+fiCJSgwX6f
LXr0lgBQMXQXJeJn2SdHw2UclmmkaV4RvYb2TnjNzVC5X40zFJXiSOsLrsFH5ZoZ/r3mFkXFjvbo
eQBAspHoUjuvJwe0UPQKO47EBKZ8TEVDT5os0exVL9sXMtdWoehd5nWy4/SLj7UTHDslERHZUqLQ
xb4262+qtR8Euu5acziFZUErAEhuSi5a0xoXOiiezz1HX19gjyfFM19OBbRb0rMpGOr2IJuG+RdJ
8kar7m5aM5WEj5rFdN/V4/vUhB2jJ9OnnrS+5EXETzDv3GygEz5tXemB5LBg//XqK4f5CzE2fnJJ
GgclKa5hbV4jsOKuXvyzVXMZHavmbAslFqpmMmT9VjeZStcdxPFO1kSfhYzdI1ARRGcbGd32LLsY
VgOOpXLtjY6+d64s0PXN4j5JTd2K0fgI1bAHpdscAfjQFqi+mJiBLF7rr2Bxy8P4OmLZZdoAhOia
/mCZC5xtp3zPqLQ1iXg/pRU0G7bgqr8wFpuj3FB72r2EOZs/dyi4qTMfRc46Es8xM3QrYb6qmsfS
kqVEW46BKnKH7W5hg7Zd5v3fR3pYEkrhiQBw2oiIwk2jdt6a5qeap1SL/IzcP7jbIMYbS7440ntN
6ezS0W1u0PNJAbstTffEfoh+A61yn0nn0UxQeeqFLIIm+qvF6V21dBo8nbahJD5rvXq1AnmsIJEs
oV2fdijAENvfvMLBCeA2b8gS+D3RUSCC8/8dzQjCBmKkk3yY/UTMn5I5GnT0O0GizO8QkLgB00hB
RnRDGko/U3Av7RcuKqwSpK2kqbVZbI3Ub1jnKKkIKp71keiKAJouRj8jh3jUh192qxqfwElSCt2k
bTeujuxZonyDZ5rfLVKuYya9On5Ur/OPTa+TjBqaRQsIaKLOmv0QD6lv68nOc71rRVty40bNG1Xh
0TVpxZrvqxFpjggndhxXBiTp0Wtt74ZWfXkOF3bv3LFovzdm83demDATS37o4Gk4OF73pv7S9VgF
ii+ZFlz4avqDjnfto6By0y8KvHM/uscxSgPHHtmw88jdgsJ+uBiDljx92G6WM9BMNy6bz6MC+9hY
HQORBYtlNt5gJH3l+VWrs9dJ/89pKywiQ3GM7JogHR0AR7PrXfR5bLK3PLL2DvyHgO8A7MOad3Wd
fEq9ZOo9gl7MwK7H8caOftMsPdjuzJ9gEOqk0v6jV+2lSnNMkmRUSrc86zgsnEj8ij3jnXTKX3bK
5SFW7DnR7xvI2B/eNHS4EHg1plj7U3faZ8+5BdM1LJNsU0AvISfjkpMgXhgT/ar5grfiRJgzQ/yP
MhtIbFH9OyIvAKnk3UKj2Rap8Ujt9FeDV4OITmbU6bC3af5stdpLZTCREFOy1B1sHbDEFbHJ6fIV
1rQ5+cWOPZTh0TX+iJA+W0KvJ7Yoiuz2QTrQHMjiq27ZMTvQ8BVbCzFVVFB7Z653uVuQoKLag2b3
n4CwaRyZ89foKE5WZf4SGq1CuUaXZQvbDrg3OBbTTNe4rJCSjkb/tDRukGbnDOlP1xHodCDrZUN4
ZzPTXCdDaqcSQ2ydaQggO9tbBGf9XPZv86Q/eYJd2m15Zh3VE/XMG1pWnHpTfx8z5zVvQib87DPl
SZAtw42WUvUURZcENVDS0gztRys8h31O3KIpfaVCvhpRg4QHKHs71tZ95t41SlR64jNIHP1HkKny
O42ZKRDjYxvfMk2k5NbOvhjyjwn24aZ0tN0UdhcXlzguM+rKkVNx1ztvhs2tVcy0bxdvjTUu7Peo
BElW5TSmGfL5Qoc+tgDAzaxsj+ZSvS3IXVNd1YexBmtutScr1ljs7fc0TTNfN4anwQGgxAwFhRWu
pnqGRZDEyod0814vnNO7eP5U5LDFQ3Va2C6mLmF5jIJhzNMd8vSZ6etuk0+eWAPYGYzCzYvmIse0
x3DVmz6nSdBfRGNW8Y2hrpBIMoYNlDj8sGmpLXOInSQpHdH/cZZ8phJC8EI0wjqaYU6r0aBy312+
Ah3DY1QE3kjbzWds0msTYpePzhUyElsf0hzXIcJHdl105tU1mX7VjCmHFp047qY5erGM5WTW1e9M
ONxh9JbrkgkIw3suNPldTJPk3ImZAWAUteuYvtF2+RdTC6w7jiKzRHKaFxTXnvlaABIJu+qYyBGD
BG7tVuNiF9G+SNQOveCZ5ONlUy5MvVlDtlVR+neZGjqK8/eoPnpj8DUuPCYHFvfodMc0te+aZZQ+
bNgqoP0GN82G0BFiWdkuiqKmyrxb2qEg8J8fac3B1J6IDMv9el7jq8rCDUz7e9LNz9h0PsLGuaSt
Ovel+hqsGossU1b2QGXWV1+pzdNqRjZzgHhHLJMIHKvMEBZW45ITk9sxzy+Owalfy/U36P3BUKa3
2K1wj+VMeFMFT3P5cJcCk8XaYJYTpx9tuOTmKEA8bjtl9qwSnO5Kd+CIXozMAH8Tbvlu29Yhqkik
kpgCmfm4a124RmGsaq9tHS07pwOXg2E0i5dO6ZdkBts3hu5taedb0/T1xZrEL42dmpzJpzjlMluG
nL0IOyYX4K+0M69a4xAvQtbH1A/fYe+9SxEHaRsfw7n8m5gz9zYQ3Z6tnSH/jctiEWhrlpdo1L6X
GQW2d0WXPM/AXVIiEyhcJhj4Gg0fQvTqkFsZGMlT6F7pLv3BeUvtRFez+YvAuC1ddZmK/K6L6c00
hi92VtKCD4lhINcuzKdilnBj/JOazE8euOiVohkiO4nKLrayGulRRCCBNePgdsVX62SwyjJkRtoN
roB9X2XTbigJfRPqQaH6nDfLuxc1T94cHmQ2AUBRu3xOFIvgcMbnF2AovIh6NHHoUUlpRvHBVNWX
GTb7MMu0TaovQWbz5+N/RCxviU2ll67VFrrHqrO1R91jWaiS9gSVCZtD9pKnOn9v9Ia9MEV4I6sM
gOtd72OOGowMhbk6OjrqoOVMCI/khnipDGqdUQ8b2dFxH4QCbgh8gOHaHbUh/ytSkM+t4fFjaGqM
CyH3BXIe0Z9vxH5hFOMVkabL8FgeqDXFvMWRRJrQKRHxa4gTASDlOXbNhzUWB7sOB8jXy1OkTMqJ
liggEVrEStKXS/JZnAfq09B1duRrtUvoF7PB4decHmRE2MhS1n42jb2ZjEQ2w7Q1/XKwAKEg9Y4s
vT9PYiJcKONY39gjkzhlZMTSn7V1dHx1HLgzafd0NrqWec2yFenaUKI/Y6N1CRY523H7HaUaig05
1J6p34gC25npesXGib3hbqKQpQtPKXW1NflAN+B2KsdPs6/+2KWip+qYN1g6LNnLQouqhn1GTo9U
tITXYee2fzcdpMoiG3BEEP5JByAExFh8ucOXR4AXPDUabIR/Yf8IrZvq72gE+8jrd8Q3vDggGFm2
NGRGYJQcGDmmpOOTJoZ7g4fGJ5DzMKLPmb18teMuI7f3o5BWkHhmvmMOt9pIwSkrQRS0GJ3fdF59
rO3+kUyWGRjzHw5DnPckITIVdgAqmDLG7ohDVfiD3rJWFk+dDis7lgQ1TzqA6A4XZEv7PExfmpm2
ez/dqjIPxnn4Q54adT11OQcfsl0tZnvgxc9T8jaglO47Qz5FWUTLaCSBcNYPuCoZr66fhYGgOevy
u4wB6XeM3mys6BQlywOLjAHcpqbAhAVWR2/JLP6LJxhvg/md5eQ5hjhIJrIhyeKwNyV7BlIlGn1s
WhsZobKK9GuqLLV3wTPAOqU+Ie9HDbiBxHxOhOXuSzXFKC7L57IM382Mg6VkjUmBMFWr9zicsk/2
vF3Uhq9xjAZcND0A3cH949nDg5yhXUdPv4le+lIUu/U6sUqukWwOyTdlwqNfaBqLLvwdLcZ94aiY
x81dg023ASD2DYDPJyiefSzsN+FQHa0l/SRKiMRDfBFgYjFI4v8b+orVJF98/H9szU3c+O7oPXel
9a9wskfMkrcZ5rdmxUGa+Wnp4uNCxq5TlehELsQxVQeKiJr1g8DuSDeN9cN6g9gxcxjGMOWMvf/j
3geWyyG6SeT1V0UO9pGpy2Ot2fbGUtMvAfoiC797d3Y2amBLsca9YoaTYzCGhVqPvmizY02sCgau
ie3wILUZMT3trAYgY7UHIQ2yQnmA5Ytrft2r+jB5dWDKUdXZTyp3AHwVB22BBl3CsJsiKxga9ZaP
fqjMb2PdGyJJqzpM5vu6dg5ieTQhv08o8GfWDUdbYuGOnPi/HFkd9LnCwT6R2xqqE6Qr9jdOqxt3
wIEzNOtUKr3y6r9iljfbOWkiIW2+0UNMG1zhel9/gDHS6njZzwMy4TxQW/UdIJsok7+t+kBP+W3I
jG6Xc2r3GI8xSjB2NdgQYthRzSaDUNMYDHRWdDs3H08dMX4sB9O+y7tXGY0+U0l/iHJlbvS1lYE9
h/pRc4t/Tkn/Nmt+516WXl1mUuOVgrpwpD8npXj0LIss+5RdfS5/z9k26sDZh+Ojx6RepMldSIzD
lSIkPB66IA4vtSYwWiNa7utwprlY6Zgo0legT4fUyGJWRKaw84HsqLzEQa5Hw8dQCE6zdX9yIkYb
Vf+fNjb/NR5ZKElW/bPcyQR/7+ujXm9ptB09PBxRU+8rp6h3Nc3pbZrbw0GWFklsWCvcmCgBXJbw
C/pzuZ5WVH3W0+Yg8+kqHffoYSlTtiyZrEifyP/Z0fyjvTYziVuZ88ap84vS0ku1zE8z2ZRcMOrT
BcKZlSa4IYuRbuLJrJocQjNOb3P6RSkabmyyF9YLZUy9f6YbMrtufbq6u22a9NmBw64NlaSJXxp0
ewMrLtZ8oIZdIyWKdpRhsZ+CGXHsaEbew5Djq3J7YwNGMD8C5sIbZ5AaVLRYVtoJH39qUx+3j658
zrScrY8VCxWX+5NoUx3PcD4Q0ksBQUvcwgc9EFAy4r/TNHoTVX8qG7vc2ixhI1VhNOH8JQoPGD3H
WD/Vqr1TjL6L18ZIR5LNevcz173nnkleRrif63Ws2YvAZefckkJ4N4HCFcwiSYP0ZYkd4hebMPEj
T53YH5mLsN1wq1UkB2oRLxI2YYtoL+DCfVNBrZTpt+w+nTxklElMEble7jOy2s4T7qN0GCZtypEI
qDm9wEeY/NThSAR7cvX42umO9v1ezK571KqV5B5AgVNXgNVBIVu6YI1xn7KK8aHZ+qzAMPsUxU9G
buCKodxLbdgXdqX+2j0zmlPTyQ0B6JDCx2a6LbjmcRr/VZU3Y0EHxmFzHl7WfE1yrsejaXeHuqKc
ivIl3HVYXEf0NwStzthO6DGGER7HVqMis/J37OxTrAc6Ej/p7fxY/TQu463qkPdMChJV9Acuzv8s
9dr27aeV5g9sFdjOmGvzp2RQT2uWiy2dcNvbrC4/Xc6BkxTeR2KBzh0+1l1TDFhQiBeUFYm5erOH
arWWFBK31tuQrBPJpm+7ESaz4tgxT7nBFvUK1A+2bbvNMK21+Ucv28RvTVMPOsmLZ0zeO91AybmU
V2zMFCMaZfxCfUdcsdAsLl5unL5uQf+T9rH0xc2xBJsO83aKHkY5ZG8mc5bBwNBYxCGsZ4w+RvM3
8/k4RQn1Z5bjb7OGZ6TtAOuRR/gX7j1tKCKfJp/v4jzwaUvE2z5BZTOrYh9HzCetDSP6agG2ng+Y
pIdGixUH0DHcih7FItKzrZFIexv3/SsME+kTCZ4Hnl5Hl1jmPsivlyIP3xZ8HFty/rydLaZbLyzt
ErE3xqt330u1Sy5t9+KxEHCXLR922unvc0acA8EJu5mRyYO5FvGTxf2LEOQw3tG547gpzIoacRJo
RbrYz7H+6o1JMApcT2igqW/YDm2oNCEdVyIfuDYShzeJb6aSmekkaWsVBnoPfN6QvqYhq6qIInUQ
ouL4k03PEy6OvB6AH1n6g4gK/uoJISYuNcK3yyZiOEU32MMYoZQUaUGHHOCTvphxQI3eFiP0NYv1
exi+6EAxzRExP6PhWTZLFDPRpvTwO3uTtk+FFlGNL0HfutqpTox/+Db7Y2d7qHySM9mUMFIh0m1m
MYAXVR43OReErpgtqebyxEHqIvPQ3dhEKe/wIgZ2TYb2nBZyC99E90mV3udm3h2Va1wWsyt3GfnU
tgz3OFGJlmJEKxqd3/Xo1tuh7Y8xsuGm1dB3ast2/bTTctQkzZ+9sN5rpA0DmFfbuTQ+I55ofhES
xXGnPxjl2RoD6TBJysxTm4xAgZgWCW0oB6utv3Cc/1CLduHS/iI8Z7uYJJJhIkIeyl5E5A4H3Vu5
v+za6w0nPBcFkycsLg3O0joCmwccNk2BW1BuehxahmqD73PHWn+WLs0dvZ/Xw0lzlmP4UFVDDIL0
vgutf5DFVQaeC1reiq65zmycDRi3TQ79gsrPfIfPxbOgubSfrIgFxSheVhbDHfMNPPvhoh84Rpyl
STbxkNnyOOHT3Mauh31TslFlpPeZEuAerRcsr1gH8qTm/lbmLldze1CSMb6mEwdTAsWA3rnJoalu
6kzfQlXhhVYUYQS8vXX4Ymdz+j3OrDjNf0gONtNORDWbOh06UCBm3Z6tmgw9zOnOdlSozc4EDrVp
ETSllbt7N5l+kZQc8RoPUO4cDS0oEfg/smE17Zn8IozZIdFRgPIKprssW9hMuCYUaaRZnDpI1wUJ
5RZn5tFggDE35gDMf/Rcap9GKP9VnUEa7+JwvtAw1k6zZV1hZV1mHceCpqaXkJm5bKrsg9BRFawZ
a4brGOMBgPgnwH99x8gNQ4JOsVnqi6lwVsbJovkh+fV4PeIneAT2ZgkFkHrtm7xNymqa7NpkM7/S
DDkx6y9JAeE4b7I9k6QdwT96YLhWuYldev0DcHjhYTidGFTz8bL7TGefwVM9uz1qp9QnznjuO3T7
easVeUIlx0s6CAOm3K3PPZez3RQF9lJOG71eHriGNplJUyOswufYWnCWVVjbIeUzFtRj0SUIy+Tk
32m+1CCKl12zz2ecSJShvk6DcB+66QvWDh/zvu+4It+A/nh17dHbduWId1Ff7tg9CfxNOP2TRnU3
a+PVHPQXi94hNMBvRhWJS4vHo1Wr8xKb9K7ZY04FCfRjH+d39KpfTSvp8k0FPGKLkwEA1WwNdlR7
pjGxbs3l2dKS91hPMVQ56pSU8b8GjhCCL31pJwae3uvfUzL/1WS/TRVyb18u5BtS6plDAxy5JOt7
CAnelRXjCiETcSevGi+mHY17IMKvWvFpMS9QWZm5NWLsSZmCrRhP2F5x1yV4reK3UrSETAOKo9TN
JTiDjugKI3x3R9uj4iZSEZfv7HzFQpuY3k8/uzFU50iIv+NcXpi2r2iaGwdi0kffAdXs26EL7r+g
jEEh9NHJqRCWmGRnm5lk6uCtcOdpa5BvmR8KbXaONhJ5R8h5wCiVuZWYn1zPwkVdw6ZfYrBuyyS2
U0WBT140kbjlgNmY+6GY8Ls5GlqAPRD9OJkvwCgxBsPQOZEYQ9tFC0HNlPCC3eY4xfAZ6AwXGq+v
OWh6gFuFWcpwpHwrvYmETwdbdL4nN7qadY5J8XixmqzfGRYTQ52uMWu7nISmFwfaJwijzLCgeFbH
ZUTGqeKQYJES3Vd6kH3ClAHNdrAY9nCLvbNeqzKP3/uegsyzRLYb5CROmdIfTgF6fLQOIsqn04RW
GThPWjfWvqI/s10YtUxqz6W2BDwryOesJXeymfsmO4PWDf2VIVJrb7JYC9z9aY06oRj2H+5UCi/d
3FNOJKASYnoTaF/Iu3VHvaRrwgfUxMWaxwx8MdBPsnRPRkAygC5ETep6i3mCtCEfdxFM4lvT1SLM
lbYcXoNpROztTNrH1R/olBq25vnP2HL283qcAv+HqPNabluJsugXoQqpEV5JMFOicnpBSb4WGt3I
Gfj6WfBM1by47GtdiyKBxgl7r90a5tuSOujVHH5SG2/txsOLRkW6DauRT5DdvG0y0IUFxfroN5vw
5JG4OtDCEoGDKH1Tl0HJxK7q1uBwkm9VMRAIzHTDWtLjkvb8c8lCzdXibGxla5xNz/9umOtZcAiu
bmGfYlnUd17KyR7IFl8UA7uoUiigbFwhfaXjXSB4zpuxOsqyr2irzaNpm4+xiFE0JIbAfLxQZLSr
PeffLzkWGlbmAUYNbxkfWFaNdKM4eMT6y78v+fe70p7KMwEwiDO5uNe/Cyvv/74KBRg1KLPkXYF7
Ih0lVdu2nsLsqGJo82a6BFHQopx0u/zF8IlqQ9QzsGnywNJp61xX73M+uJFs/CmqAvMpKFhoOg2M
ZPJRUV9PfwrDDS/lfOXko6UQgJzbrotygaIGUCMTvlrUG3/CtIQAEtHSQnWNh0Pwk5LpVaXJXdX6
xPdmzcVb4xjaYokYe9ZnpZKHIMjGy8SmoCwoqALfPSLiAWxnniQWvlcrz0IGd34YiYLo7C52/rq4
LwPXS7dei+lSjAEGgWHACjK9dnPNBtVcLe9olQTWpRMn33ash4lEHoOZnyewb/ntNdQPpez4N4z2
lDVYBOjuHWLmrL8GQo8dyGTcvPn8V3rNeLWD+cOrQnlqjJ4l6EQhm9ooIpRZr56uGqNbj1VVrGTD
9GEw/fm5wGvlFo7Juj4AbmXKIar6jjkVK9cuWf4yeR+4QoJ5r6v4AVDsfvHEU+8RzgAx8nFJB7qq
0W1oWI0fEY/JwXRlhwNJ8WwgRTbslYVyiNGdw/yZXsjfDx0n+KQQmeMFvptAV2F5dVEFhNNdaLiU
aKO8Gb38htlXnNEy5+d/vws6O2Cx6lfpQYnx4gk3xL+32o3+97emh8mTbhR193ql/vsbC4P//32R
3ThIrAQUin+X7r+r9t8X/v8f0zF5rAE17P9du/9/hYfYlbKN8G8BLrj/vbDr9VKfexITVguheQh6
4/Dvv+FOu1rJ8mvkqBdzSgjaYX7JHaJ4qUdf7ZrLVpRWTV64aqM6HQje1QXpEuVRq4VtCFTVbIFJ
TAR7xEnE8+TZ0D1TkeKFQLI4ZdMoxI6NQ4sPXX5XBlNxfuCCsqNstnZFJMEwGruUVOjSmMR5NGe5
9dS0k/4aR5wtv1Vl9MywWDwsC3L0rN82xS3p5/k+CfGlCU6CSJolnFnmeHPxPncI6jrQOMpQEsnQ
vTMGX1yuDhHtmtKsK4InrbpPf3zOrIw+aIH0V9hyQ+wxy1fpEChXk0ktEv9ZBnZ/XPV0QcDukHga
cjPnmlhJPHGzec7XpU3fSLb7gltBu2cK1GS299CEXsM+rnHYIQqdmr035QX5x0+WEfzlVrK5rgCT
4Au7eD1+ojp2ngrLz0kS6ssoGMOjTVYOIHNKeYMq0hMsAVEQUHExoxhHrPsDYezsm3KqMHYBWxbl
u8SJ48cvm/0sKuYKyq9FlKKJZrUfF5YrxcLUOWid/eh0LBfQ225rQ8abAKrYZvKNPQBw89DM+yJN
9S2cQ7o04pziokIzk71kXfE9Z33+OOojMygoE2iOL95g/s3reqA6xNviewqnIjOFgX/i2ub8X/ac
I71od0E3F0zRLQB4VWDtq5xFBhab9FhPhcNG0zy1/TjsfNe700XLiCcOqPSKMCoHFnLuYFIyDMNx
JLACqxIisHlmKVCK5uiT+zG2KQ+CWN9x8/9iTkIRHav3aemWTa0+g4WjlhGsF9IN9SH+h6CcM6wR
PPyGgn4JXydnTqMqvAFmumMXdGbU6GwGs3zsQwfpmDmTY8URBczrbwybwWkQjSdDcJ8mlbl1m4Nl
ea9e8Kc325utKVOIsQs2XQvTu8dV6jrzKStIak87gBwMsVuwlMbB8rHvTEyRPB+fdE9A6D5/nvr2
MzDz8sCFCfOXRR+7AST3iKCQ5qT9s586b8rqROS1zU+s6R7ykEvX9IPqnkkzeeDfgTPJTWem3THx
KKPH+r6cR72zGdQcbfnN0bey6TE48QYg6mKLkRAsrS9EGCRHH3KhtU38GOPASNnjON2VR+kN46xc
kysjYAHBUXuZG7UWcr6GeT10tq486ywozv/+uCCN5rX3q6+NRYzh2WfocPbZy2b7PHguzLKwIcEG
+L6e83lXueQSG1ocMivNMBiNqGFaXt1ILXZ2KYmOOHSgLnS3aZjkYZpLhFQoMjDm0jPzdZPhHjGc
IWrrFl6MRqSWeuGxg95i/pYO02bbVnsr1+zycT6rw1Cmd1Pnhwj3UuqaRHy4QDf2TQVRMQwNLHsW
P3swML0DLjdsy4qSgFMQsyz0iH/fwW18yPxsaIx56s7aw8JGs9mHx8aHPlNVqP2zxohc/LOAKsI1
hMfnohgS41ZiVZq7YDxJU037sPXTfcHtcJAOg4LqRYiEMTPOVVOrhDi6cls0GDK6VFD7N2NwsnLz
q8+HW9ou40tmGJ96Tr/ssIt5EMI3yezqJihOqARZgxuyvG8a783W/hMPNbYfbI6izLeoTSk76Ykp
rjE9yKif8xe0iyeFivg1SRBmJFN6YBL47tZZeawF57gXSnxpg+9vCvgLrAoxVblpt1U1vkHZgvAZ
MciNM32+/O3xYqD0o9VU9Wr2S6lnYEjRDqV3CkcKpPb5C9cUCxYrxEHRNLjNyxvAl7Oqg+Pged6a
fOVEAfG6OsCAO/+IvL8HalFdRM2PK/z+OSxT8rib8SWUJQ2KO1T7uPCcA55K+i94ORxlo3NtAckw
GAJllvgtVMWpeJRohxO/upmq3eeLUZGWkPzmBc97oLYHSohnxxZoB0IINJIS2gjbX0LXQhiP6bMe
lvPk9NNOLYqxjbRRcYQNQdQ4rowl2HtVC2990udZUZg4jQAJiZeLxeoLSxDFqwi/bUgiHELNW50o
ZLqCVTQZgl4ratxOQEWMoLcu2qCrzPSQ4FGN5gxtG1gd3Eq+So/CGT6tFp+M4UzsvLMc8of7Emhd
rEjfl7A1L1YVd5D+ngq7WZCVDI/5IKxNZpjoCuYO0w6FfqeBx860LQLCH49Ba9/E3oN0a+brUOm8
Rf3F3Id0LcXKEAw71xkf7cr4dlQS2fiv51beS0DK5tyCcrBoO1y3f8X66i0ey6YSSaIefpci/EjH
7j5R7akmJD0smku9dPe+4sbqMUrgEgLegLSdPRz9Bzi+R0zczdb19bxxRPlr28c+bM+xre+VAMWz
sBSI+gRI/Vze5XFnR/MShd4go3RVbALjIRRuOQRORZFaIuoSvf1czMtjDMVF5d8LC8vC8Zq9E6PX
jaFJq5sO4yFiNnfVCXMFWeGkD3Dsbkvb3/HIBdXQu5EO5p/FLm9TGl8KaWe7fvCJWzHvzXhuj7kx
39CmAjqT1cYYh6uPGZoqnnUcbAyFcCgJaKaI0vSYLE422IoUY6Ibikc6TqO3eDvm+sPJBwZSUl/r
MXtjQLr6k703ZVTJru0bgpaoU0sX49bc4n5V/WNmBsAu8YUXijdSivGtyPAlBZl+xc11zVNj2sX9
/Ad81adl29dRsds0lPWUsKKOSMj7EDWoFhuUz9Sae2mIFkyvYW6sgQgPre39BE6eY405hsYuye4B
UoN11IRXbeP8vui8HIRhcsfw7y2lukiJzoSH1t/MchfM7ir/yrZ2o18lk7ctY5NrUayOyqGJyrJ/
yxma44h3Nniq73Wb7EIcpU5TfSCHZnXBwb1jQrkftCdPo2Wxb86OdsmyAgl877GGizXrwcFr7vE1
/KWsrDFMjxmbTkbFhbDwnMAC6x2+t+idgT2XuiGvb2LqJZsv3CZU+RVhSIVr/xENbvaSw3foO7jm
SexsOmik/wRQjCrd9H5S6BaRL4GDapHQyWa07mc2wIYlb83QYyNCjrhbILQDQ7T2Sq0enKZIdslU
5/gILLnDQo9jj6OEus7CokskAdMonW80KddM+tuobE335LFcVyY94VJSxyF54fgwrQdHNs4lrdN+
XwQE9ZiO5XOSLyY7fFZ5hbTwPhcpXOqWR07AzAZ3yy4ZUVEYqNmz4BSUPYpLkVGfW/Y9z0ckDDEq
AoPBF1MYbqeURK2pNFD2pG+TiVLUaHD4UC1vRp/jM8RNaLf1rSpvZjGlu9jN0fapEBUWI2erPc6h
5GcorIfERInpDzELBZ9NvksFHMKc7vo52HoTzg+Ql1waS7ntZ+NvxShoV5HJV9fSJ4aCzXjO4RBB
gfyw/Om5V+6xXGkYdcsxbCf275hnv2PSlD+AxdPNXBr3pVFOLFPOc6vUNsy+YDpQsLMx2HQ4Wft8
x1qXCTvaSrqjbeqZ5qVql2rXqyFiWYww033uwsQ593S1aoyZIsXuVuSZt81YhqUW+rgZDB+69k07
AToyx38nh79LfesmbN7ZYk6j1vavk+8woM9GNLkz/RksAQr5NChZ+TLpYbVMt9xIf1cb2YeTLaeh
YhiMc4MG65+CUMr3BTbBYfKMqx3a6pR2v8r1vAtScesky+AxrmK1DzpcNnLM98FknTDNxLvFqnSE
BgCM71xGyBEQAhgZ9EfnuQ4z8oVLvXfM5MeR9nNdTpRzaLKfRQ4KymoM1Lf/aEJ1qFlca+TITs4i
htuhK3VzP03qLqUbKh1/IrTPJdvPggzArmde0qtnGVxWYYDiKZgh/VjirZxNoG6pa2x1g+s1Tg1m
Rf19nAxqn08OIvomQKJ6xO1JF8k33OaDU2/DBoF3/FqvQOvWMN4ITMw3TJTfiniVbqBiyVgTAt4Y
1rXmvshClCRspFExNbR9SrLNayOPqjQqefxTl6a8wvVbAQQ6ztxoBCdeLafi+WA38bHT4lfkL5Nt
sCKApNgws2S8jymfji9MyhcGIh9+AcMqWTstcH9bLT7sxCSBkAK8ltVOw6bY2vRrGzuznC30y0+n
Q21I2sLe4oNuBw8xRdr/AJ6DM9lGSsFSmuIa1SFNkNl0D0uenvLWfU6N6t0KpItWSCJdV0yCiOhz
sT/Y0OuW2t0r2hmP9BcsDgg3aGK7aEZEclYJh3nBIneuWC8HxWehebNDuDxmc1UwEBY//zRNknvb
ASEUXRulh3w3UTKfjfTQQC0FwBLC7Mmrk3B+nZ6df1aycCodj/t0qbFUVlMEEuE45kg+XC92mXxi
DyhD88HFg4CKOH/om0BGQ+dcmkI9SW9+hBD1VOLV3Aij/chTeoIJoWjnnufUTvaWaW96BzJXClTI
W0MqOvd5rZbURApoUuDQSwzV7YIQEXUVW+e2OLS1VW+bvL50xOsSPfrRclDEvsDBnoJ/avxdLyHZ
p07JMoyRYp9m703P88ywXSrkgUbaB7HNc4d4le9M/htx6RCBQv5FsMN/dTjcIWDDv92F4hjXb1zy
UbmY5YUOLaB7TCChIIM2SIuJ5WuVMT5bHYKU8/0zkbl36+shhZuONxjO9HZQ64sCoC2S5rSj8OCa
/UpG4y+iwgixuHcwbPEpEcIemyn2wUMxBaRGZh4wHnUdhttpei5RVR56PWJ30eVHhmjOragOZ8pw
zLGe2vd1sIYCEF0i8zZyZ7wv1qAenar6QggSNNX37GN8HKCIyOpauoiBtYMFSnNbdejJrfgwp7La
W4awN/WYJlEFCSAMnfOYWg+s2GADLozYMcpjLA2aEsk/7IiJUqprGaKLyWOq7DOVy9V+sjxWTVhm
a7H8dYnQOXaY6AZ/OuCk/+vaxpuUNtXVEFOT2ANICDd/l+OztkecfY3MUd40O4vInC38vL++YIVa
g/5H3v422T3ckbH5KaR7Ger8j8LThuhmbzUTXsl6S3QgOTO83kb57yuMC7eFzfGaLza8snBA8Lqg
xaWHYzNfR414ygZ4DGFDAFlGzAqDmHqdKbG1BY24HdSYnRhr8jyPUZQ2rNRY2sl9rJmdAYR9JGAJ
FV0Vf+q4xQ5ezDTS2E6wmzNKUNgcuJa45hDTTM0X2SQW+/XkvWQIvQXieGchMtvJGVMHeghWaBMK
09kY92ZXPwWK7eIAYofdXlptkOD/F6oE93KTXCGL/TZBcq8JlcKEjqBpAVi2lwMrhmYSkXBaVoJG
uWCQyqO0EH8QyLX7WQQkGx+MesGF7XbV3kyu/y7haRheK6e/KoNjvhp8Rm/MlXuWN2OOUm21O1WU
Wxho6umhxe8UGHRb9Vici1C+NoX1p3diBL8llr0eQTJOSlolvzYix0RNZuCPZhNbPVInngtcnGSx
ORHckZ80kave0+VU/8l9PF/zwDd2NG24UGhyOq9gA6R3ednpezmz9k8Kv9x65LCmNTq+kKOnzbIM
DyYONDNPi20WPxkLmei0yah7cXqjkvxl/NJuc2vEOpeD9ajQlhB5jKCOkYgxCpqzEJV1t8x3C6aI
YzZ9Drn7sMROvE3GWO5F719Y+SLB9bznZaLbGqklaL7LI3OE3dDR7rrsTpGwQSmevtwRkYk0YPKJ
+tHwtb/jUnJ3MJSWqM3KcdOp8n7Mpo+xWP1c6MgMp9oxEq13FkTgSAZ013bl3Ns0Sb3pF7fJMRpI
PtE4/I6l91jb84vpOKc09l8FuPvcNWHiBWdtG5cEU89edK6z0Xob6DClVLW3zQhxFDgosqzeSfbO
MP0J2gAv4K852S+Tk75Qn/PjOsm5X/R303E41Eb3Eg7dKekZtoX+zxJAkR2L8keQBZ0H4UIFz3va
NvZbbvHZtpoVcott8ohYEbsxs6+YyefQQCgzjTbKe8jvVMS1fbJsnmzeQvUoqknsW0PwSWFx9ALx
nY2DeagAVCI6IC7If8AgcbXANe/SkXYoRSAy5toCmlDe8UaK61wbTHHoIw9ujhcQlekY48yrZtis
BhbNs5Dpf77j/JdJczkwh7Ej5QOrmYyn3vIAdZe1s01stJh+jKvPJyHd0Il58kwcElnW/4Q2EsW4
5BUximbcvfyxJ9zOPECgxIl4b0+zxBiKcc6YzKMa8HHjqs4jmiFeT2jciliZlHWLfmq9XL8YZF76
8wg44zSOpndhmsFNtx2osa9xWX0Fc9+dUlHMDxZKqliG2S6T4R8v+Rpqh63JRuCzPWUjuuJ2BGFm
+e528cbf0Nu3RYX01MjPyL2YtM1OvmXKgfEsXkijCeOXeAlIAJkeHCtXz05JfxTXmNqXPOOjAZHB
cMAsdsEAPEZq8mUr5vgZBhq64/dEJmhS/FafROaySpxkTllLw4KYydqJkDFm0i6/CeaPLpkJTNvy
DEOLIwRVcsvSpYlp+gP1DZ5BnqyMoQT2cg2gyPewW5X2BR4ojB6vJugvrp9ti5u8yO1LWVRkVjBc
XoL6voFkGXuU6e0bkH0eWRJurC2orlkFQfbycYY6n0uax0i6YGaYJYOl1g4urMvNY2G2l7jNi7sw
Rmkzl6aICoOR3aj76kwI6RZCNModh4IWZMm2zvHT+nnG5HB496bgJRQ1JCti3rARpT9mPOJaGgoo
AFxVQZMjVmqd5DBVaDLD5DxOfkloSnnQdb2a+ZxfRIC0gSw7IS0n0JVWo3gyfgQ5iguyuRHlVzXN
qt+C1l0lIFbGKVHvJ1rKq1SOdVy2jSjUVdvmW4CwbuNXecpTxO4ir1DHQft51DkF7MFOvM//XEdJ
iQ+fBefioszBbgmamcaKKbu58/yQSWJbH6ccu0zpU5jOOD7NDAm+P+7QIgvs5uoF2zZtc4M3qS5O
oBKeqhCWR9ICSAM49245I3V9zHCdfTwimTzoNr81czJUXBPmnzhki5PRyDkhcYPcDZs0lqd+qLwI
hjWavzq7BLBKjy1qH2TaMocYaV/bXuYAXtsUcK5zYKtDLTn19P5veQmfBKL9uSiYKukeziIubaZx
K7ZgibPtJFWwMbP40zFGPs8q+ExCfBZd3kh8+fHCAMP8kqXtRsFQ3KWNfwFt5zGPZ6RC7dy9aASD
z0LvxtRlltmwTQ1LGmfEhr+2gWKTBzalu8oFxvU4/ZyJYFPm8FgOztWulwtKic8hc0hSywUoap5M
qIo5mFqUnRpfOyC1p6Wfx0PcnlwlURoNn7OPSsUN4nEnWFoJg7dI1xV5p4vf75JkfhRuHWxHTAAM
gI910+EwEcMbuvo/C4BxOgb8uL7BBI+lH0VB6uy73gnOpNJkrFvTa5C0+Cp43BSppdG6hWeWoN6h
IE8sTpS5U4FmWaAhDrVUyxc9FR9AfnYW8qwTAoyz3wj/cRhepoHg9lyHD4jugWl3MPvCuT0UaV/c
WA/etWXzEcdMRMpW57u8W16CCrPX0oh5w3CI7fo0eSd3poxAhHxMEd9s130x0mrRqwCe6QTxI0Gr
R/jv3dBiHnBkuSWIWV/ALvz4YTmfB9eet7aBLpnyjZSTQopo7gObZVF9bJtUXhs1XxLPmM7KAyXp
GGxrhDCPdo8ZpSoN+OchyrAkVJe8nFuCJrgSkXda29CtcacUaBjM7MAW5qkblw8ureloKeucNHZx
cDqaiNxV1l3nsJKQKJk32me9D4fmT1ejjDUdCoeieLIQLZ2x9mVHhJrAxex1UZmAGWSk5iQ2xUs6
MGqblxZ2B/gM7dtvLdzW3oWlAJetZcNI5VEjqCuGCTMeLC86bieNhgz2l3BXhRpSvJQZDMSdNQIg
MLFH1qyh53TlOvXboGHlW6GC9gk5dWZDsqTJ3Ys7/owKl79meMdW033MmvYoc/5Ft70LXHKbWF8q
LgaEJ4OPVMJnAnvs0AXvELDvqX2qS1Xj+glj/ZG7E5exQ1AwJIh0n9JXMkaZznnCqH5E3MTJ/Bl0
y2clvPaQd8GvAcAJ7rNb7pXlX2TO45r9WQTjDRZ2jidT/FQpxpggBCdb1PI6uiZJv0wlwGNAxe1Z
nKE69ZnbuUu+nzSvFTiXf19k0NQm1Tw2zKAxINiM3Ydl7SQk6gP0vI9yhNofdh5poKV7yRrGv+iw
6TR7iMeYocjlSPNz7SvnQviPIxRojE7/cdQsb7bHBLrLGfPU1FNRO3Not6SSH8KiwmhX8V6iEPMu
1RiuYzDyfqAwQVDULqPI+VB5BZpXyOUchsjyVEsqTZKe2qSTf5RHJd6L+z5OXCAu4WVJTFTEfrHy
7qCOxyQGhvYsN6rD08aqA+cY9TPTPtvb/xd2SKUx5sHFR8hpap5MbDpLVX93YaBJP0d47qPndPoD
2waGHJ3zx6n2YNUXphj6M7Hsr3kwJeVTzZpW4ggogqOxDI9aQWRvfftzNvtlV8ec6XhY94JCEG8C
Uws9uZ8hnjeyEZK3uq9BGlv9E6UrsBO1QpdGgoBi7q9x0JQv2n7h0/Z4G8ILD9itu8Q1bHUeqjPO
td4uIS6l4LQxtEZdSIiB8tAF+CFVt9fCAuh5Cth4mXetdl5KycUtBhsa0wBObwawVrsgN8Hi/cC2
epgN73d2c+Pc+lpBueE1ZeS50wJKcRVW8OWV6bGph3gnhbK3BgPkmWskEqVcJ0N1vh+q9iedzchZ
m99spLVohXyp25CMRYGOiXpljwCqY1pqWGxCrWgypLNPMf4iazLgK7DfrsB2XOeg/zFAK2GD9CJ/
AKXTJv0xnjgdU+SLbcsqNyyM376r7iSM/APa2ltSOlPUTyGsxSJ/CICvwU4kb4pmOZxmO0p0TRwy
KRJsaerwYGEqS5tO0cnK/xakNP1sjjedBtta6XrPPOMniINym9r0uE3HRMrJlIPUcK973NA4u/qz
hllDcdSxiqqHH5/oqEvjOg9z4I1bwFE7zCQ8ZQxuPzqGH9J6z40FQQO3iQkUu4dCKTNc4r15sJO5
2Cvbu0Ahu5UxwMM87OHSwU0Igu5gj8Le5jGoCHiqYN76lndRZS/V4pU7zuHHrjRuq9zWS3hKuiOD
wslL/jKHzTtYG5Z4HYuGUpRlVjGG8iyYgBKHzTYR/6+FBKKbmRGMmPbd+iFl8nwsOPMXEfxnoQkE
4+YfyIFCjBcCac9j1MMsgjFz+AA2fRIiEnO8lIIUYTa/4PEWZP46fJ+lSK/8DCNG50BxI0UqdfyT
mpFAuSnYBC+/M8EJH3EbPPSxZ15yO3hFNIuJwx25DxmAueqsS+eKlZLumLy/eigR8yes8UP/2uXV
dbRcLxrAP2JMw2nrVQVcA6Y4pZ/PvAnWvQjZYeKan2I6E0Xcdy2Gc42SMVRrS5n05n21JEyey/E7
BTvwJjTNTm5DkJYEh0xYVKMAFa05lnhTRTvt4G+vdi2KfG72bYPvn7GHt46iIL1B4+YQXMWVDZoX
SYHOjte8rQTWC7PScFPHCAIUT7pDGE67qQk+xklPO9r5x6SmkAzj5mkSzTftMtQn26e+r+4DAwCP
bMuXIPT5QBVuG/lsFSXKQ8Pch4AS+HCZvRckGLgDEg6f/ADX4gPO+/q2oOSOWsmMHdnnc2H63JHu
9AszhwjChZRhgcsD8fuqvkDEpqp9TS6Wo1hptQ40hq6/s5YBZA/QMCtNXkIrvPOswD8O0j+G4/I8
gEBlah/gpZXtfy3Kd4ZBjbXXsKh1P30pWpA75StGx9R3p15UJxBJNwTS426sAvDlcBXqlGNtydsr
w4pxI8PlVleuiprF/Q2n8iVejcvMBfIVwnNrTfHTDNPWmrP3sdefvpDeRl7zmE8kMNLf3p6x5qwZ
8K5x10jjzRyXV6ywej9Na4FeMpB3JTKMxH6yZxhAqaj+A3YfsFHqd53RPFCVQMddjZttO157jw8A
ueO7X9PkWsPJZVvE5ISL8X2Sw9EetdjOGap5Ns9EwvNihqChQhAELJPRYSb6VgNGNyrziWlX47Gb
9cfTlNnEVsr5gHmdTQoxuEw/L1P1ZVuyPRA/526J/Rw2cYGRpHac6jIwDYv5eHcAb39k6DvbvsPC
NI0DBzuPdtmE6IKgve/soIXxyPKLte13xjvZavHe1HtTMiBwA6ylXQHAvKywB5Qa6+LSVDQaA3Du
/KEajN/OyMzdXJndsXTla+d5/QXRD5Pc+GL4YmekIZvQWYzYxutHzJkkZDTYcQ7dynIc1/eCet4n
WihIhD4tvotBHl+TZRMmj46EDFBEorjuTjHPl43KoC9bWjBHSpp9uaYfZTMICcU2Oklsmo7s5ljD
njvBR1JrkoPhmjc5LBxijVaHdb4btIJu5GfKEHcvmK038b3wne7gMnKgdbaWY2e0T4j9eXj1MYqB
mQQZwMLbuPEhy1E3ejYPvqntL1mbWKTVtv+N+XIT9SzpAj60rMq70Eb/b2QPodD3LDoIZ+WxhJr1
xRoCZs3mvRuzQdDkwe8zsl+c8tri+lqUfdB0MoOqkLA51bagcDV8PNlO75192T4NwFbrGMCD11ev
uhzes8ZZ9paLzteo3ioPoZmTfRkTMBe3eu985tDL1B8hQ5ohxLnKZXBXViF6sPK4qA69FWHejDmm
Se+C6dZmC+G0oMY7y4dYKhmArwZRFXeYR1P5EqAQwRONrIjxBWfpN6M6uvNp6mjdeQYWAZDngH2W
ce1769cL+x3AxZwRVvWifC54tsI7BmJ/Ag9/EALtvIw/jBVJptv5NNsDuSwjOSjYmdHHxfzgoZu6
Ee6lC9KW2So6tHdyN071ezFDtMiz4R3NDlSy+ICu9Kj5EiraHh4UMUWsQFHya89nm5ZV3i7seQLE
imsus/TCy2YZbHsOX1Ym+6ZFcuuLG1SBqAsOVhVeuxQomxFY1y905+XWDkijSWqNf2bhyi5WBQTO
Ds6J5qtEjp7iPNmyhETZGfcPuggfg8k2j1bxGccTIfHGs8eqqsqY4mtd/TiOmmiZ0Q6Mk6W2fSuo
P4bxuy8mahlvfupZvugqxMiip7+23z+Z6IkGy8RNn6bV/TjyKVt0PFvfF79o0uAgMF0sdA0bw0ru
LG8odoXyH8hmEIxBzLMOEriCuIUYBjvcoEnhzVuFDw025XnOS6rI2D27XnjIFpDkGtkA67hfmFaf
bRxfmcXSwaBkWWh4IGBiGqQxWWIGbF18JZbr3dSucfDN5sd29Z5MosgLn4N+Krd+XryOq0lWiIK7
zSsPU4xvWLf/ZR436UB6GRiA98J9mtLybFB0bOzF+jLT1D01jiZiwmaeKzDnuvUbJmEymWqy0oqw
iAbCwRh12JvUuAgH7QUzlfdagaKvu4ID66dNGIJDRr+Z+mlYOD9SDKobo5zx3w9gEiXikVR+Oqp7
88o6Konm1gUPbp/KbqMm0rnSgEH8cDPSi59PNqXOnB1L8w7My01W4nOaWwIyRYMHtHwpJ/GDD+Db
sCjpMuzMAOcA6rfrh6r65CWxQphGe1nSawBc+M7KLAXe1WBpTPMXeyA1pMW2pGbLuiVDcvQLhOeN
wqfirKSUqsCWIbAfdUnyIktMZLPrMzoHsMfm+sW2CEezNZERCk3F4hWv+P7Wt+fD5IY7jdpnWLas
lpCauXgX35WB/u2Gzt71bpxwa/8PV2e23KgSbdsvIgJISODV6iXLcid3L4SbMj0kkLRffwbeN+6J
OC+OXVXeZZclYOVcc47pbqtXI8XgYyQdGzqI470Ns1oxc/jYncpZ/LhIQTRtkpSwivcI6rwRGz+d
GI70GfW4c9HPyRRvQpXcBZLF5uzdgKP2/l5DcGj3sauHk37vx8bl7oyWjqKI/Si796f8sc1MRANs
8nadbYRG58kL2rCs+S7nHr2aYn2weuuKjIj4JOZb5fa7OERn9HyWkThqrGJe2yxpbuqor9a5hfAY
8VaoOgLxnjy7dc+AMDacVuqLTRlh7uCJ4GeXOse2VluJhbsrWAaxb8NkrEdWH+bXHP4D+sN4FOia
lMAP8IJnQXHQtmnUAcPiKhkcIGFyX8w5GkBc31EKQczcah5ELA+L6pBIOPolI2bddXesynijdQwb
cfHP08550kv/RdkdfM6nwl85Zn1ucYVXkU0BmPb2Q3dnDfJumsWuMRhWQBbcUAqHeaalUURVd5Ws
LoU1kSQNgeT34f2cSQ42eGIxKMPKdsUxXjRCT+97D4+ebVE9kizWpLLmlfYs+98UY+20PYK12WYs
kneZzxfIH5tWYnW1AsVlAvGy5vTCTkne9JrzhctuxMqYVQBD8GgU2PX0a2Ji+WsEyQcCkzcCXyBR
z+ExhyteOkDZloswNOaLYdJ9hYxiht0RCHGAb2zcdyzq8si+MCf1PNMHl8hVcFuHXGfz4q9IEHmd
Gr8CNiIrso8cty+w4YDvdU9NwNiEGv8zNEpvZsH+skXG32RSb7Q5XXwbY92Yck4ig7QKRfTTW/Qr
zOMqgS2S4F+yJ/xNLEEvcFxWbU1fRj92cHjve2yh1J5YnDjASziJyap7/hWzUbDPmrJ1UXUUOOny
I3Vcesztr7gJr2F4Yo6iMjgAdUhzkTAR4gCnz4V1ajN+AE78OJoez2QDh2toiusU9ger+u15PdjZ
cNcz5uIjt9t9pxZjtJydLSI9y9Eo6TFcZ1S4dPosWpt2CwlqK4vHb74Su376HQMWEUPai2PtUE7R
qWhPbdeKwuph0wu+aqbaFS0i0b7reHW8iiOkCk/DYoUihIlDgYZ32qR2FiIthYVnawnumihhdpqB
efODB7NnRKujz7hjSKQ/kJYHKX4x+e+lirC38QWMABJPJwC2L3UDYKMs6AxJCz7BJTA0kXpyM6Ql
y96BMrByAXS2ATufOS7pllieKH18WVJadXyq/vq76uAQJkG7BUXAyjirWOni59tj97k1GnpyhG9d
STKO25Rg7BRSUJSr+H4cA2tVdjNzOw15q3Aovga0qnVUoJdRi7m2msXVtQCMDTgTN62Fz9pU6o08
h3n02aWYI6ViHaPqxuni8oz2PwvKVtq2+lDmYB/Yv8RYtEAJ4Aif2EfInMrdRh6L2GzP2m71kW6v
nYcp9myH8A3K1lyCJMuf5pAMV8ubdt+3SXlsjbo8/vdf7wzQ8bHn9AGdht/9+8B3otHvhVwrQ4F5
e+GNzVlsltD+cuOlKo38vaPnFtxwZTwaIdnInkbts+dRRTOrhuUGuuqg5MQDgOfnEvN9HFg/rbI8
Nt7Mtn2LDBH9EtdBIJ8jEp5Z9mC34LDMVhAYZox0cp29lBzK1mnQdPdmrYtdxD8L3Yl3OCSdkH9u
6u4oTITCkFisBzQiyFynNrY2ezz5Sv+/D2mWjae/34v6E2tI//j3Z2nlP1WY2Xf/59P//tDtSv8Y
N7f/+7f4PNZPxKmJi09BS0ZPc+PD3lCyHD0xzcMk+/8frE6CmPHLvSNycep73/7vg1x+2eZZjleU
8x6K7GsxUJH19/t/nxsNkY/W7gdvca9sXFjdw9SQbDTEfWCwRQnVdPBhJ+y6EtgiuNCRl3QGbtX6
HNwgGsaci3j0F3ByQzoQLJvl/Ty7x6TO5VGb9lfg8M5LcKgcYw6sGP3gdB6rBoUsJzuyVnQWu+Cn
KHTBTr9ECOg5K49//2X9lygI1h6gpj3wqfYYW6I9TuQLjn+/LBqd75FngYwV7XFYPqMOuHd7M/1f
qdeOPJNj1hVVxuNixLfih+TsclaPk3yYQjIdWMhi8kh2exraX4rvw9Os9XINUQIm+EaC6lxXLew7
PwHzDLsCOlHb1pueQCt5pM44zmZsgHRthXH878Oy79d2Yt5A0w+PxZAb/32ooxaRoOgwnRJ0Qt9j
M/P3KdnyKeZi2Zrp4w2EC5mbFCSD0Z9dbwWsJt4V3XSYkVuOLgXt1SiqUzlAYey6W8P8VabVHJPC
YEknMW9Zo3fEJcezV+NND62ouW25zx5Ko9xWxP6PuNxQE1ieV9MnueJ+O8V/VSsaf8tssc4Jbli9
xGxL0AyMMeBJkuZny/TZHB/AYSdkTug9CAn0yNDmJy1P6GkDKH6wn7Kv1460xFoNGVFKD8XUtOZn
pDU8qm77yZxrnim0ClqE93iMP7hT+Ct0peCUcESKFL7VUU1gUwSFEQqkEI0UySobXKzY+JHXjiOX
hAg9uK29cUyQHCoHLmFNDcJFY96MmlL01kWEY79/8qo6OZnUIa9ifDmWv6qaiqdjDSV0oU/62Pew
kxIh7/InunWNeSFwynGrrI7jAOV8SLn+sOJbpGjjXxUG5UEOQK8V/i2noWKt0lfkpVvmEZDdsGlC
bKjrmCZLONPzuKnCaxK472kR7quyfqvFqaaeY5QZtCrqN0oOdhzVjS2csps+/ReHHOEgMZYcdmFD
BB/lUO+1co+jIlYhSgJeoxPeFkDbozaxbwsjZX8UhAfVlgCHyFR2z9znehOhqxvuO2H/sKns1kzy
OxbIMddq2a0giVw9C+48URq+Q1YOqqF3MmLybFg81b63tsqSHmz9FETBJ9DubOPVyQWNJCLT8l4k
fki/XbJSBphLPeyCrOiWPrJdwquODcF9cLG7x1V0rHRwFwv6ZDEUMi1U66Af4AFXhOqUlusmzh9q
oe/8XvzG3OLQ60HWmQnKFVRuKt3NPXZPBUvcr2S5ioLicSp7d6eradu6yWMrF0G68DeJCM/pqOy1
7R95UNx1dftkVEF/Y7cg7gr7gYDDiy3dJ38pnFu6ANAIGRBJD/aklnmM4os0qAyJaTufIzh+CoIw
MbHN4H/lHCahqDiqeJVL6zkmaQ+JMy6JZU26hwQZ/lYBCFnHZmHEVJT7b6qoXwMjfQXKhSWRal+G
Bm2JJ4ivPOny75TXkbWUeMMJjtA2MODb0IpvRhv2/ej4D+nAX1ZqjE2ihy8Eu9jYZMtTc1QE4IWL
4IYXoo2KB+X13wzd4sZ8tTKBhZw6y2gws12GFhGaYCamlEdsT/mNk39X7JCyLP4d5jg4FFW71Ub4
PFdQeQtn07GCPRMvqKDAHfK63Hvae6UOja1BxOGiDRlTJsRAf/jp0pmihwB5MqwuFkxIXNvkHJLw
gY1PzUGFPHtlsISXZGgMoEoMcJagKdE91BF2+6YI70JbU3eLv3EnHPYEPsuzFMZYH4MJGFPJTtFg
K42TjiWj0fTv9GLxHrBXsnRgjCXOphjSC+Z9EKbmp6lByejA/o4TbF8NJjtwITMLTtd5C6hARaIB
30q58MYpqx9HdMbGpB9bSe5MAJkKWF3lu212kHDlsekqUJcFZ81GPBLfxgGZw492mPcyPW19nwii
P/df+NJvMa8PS5koiSjgi3kRuUAIQbu0uJDrwoVBPLff3Wx+s8GINrEO0HpY9rFlZsqeOMyxPl2x
Euc/epYWdtzGK1FEbw0M226kNlHZDmbBYnqfevnooNJyOCmOfYpjMggLBqAhwIg45viQZ/1dVW1+
HLzwruFYHpJUPYSFBvEzB5uMv40F2PxRjkjXxVwMyH7+A45DmH6DupAKHdZ5UH7ZPD15GfiBNhZz
j2vxpMjMF+nPpNU86yWu242pozsdqOfeMuQ2q24HEUS7roGig/Fqk8iWowXGtqbbzVWF3qvYXyJS
J8nIbtE+OARmnKh9lNOT2emTzLMf3H24bgrMnnq4siM4lCnUjNG6z+upWSULItMpPBokZ7EXffXp
QYGQbrSdxD6yh3Op5+geIj7AP9sDPIR0BA+f3BWFtYxxseNcRMQqQfmbMUqPdbnUYY/hPrP8cZsF
OAOKgf0sQDQawuCFQnw9zy08Ll2CLJBDjYPGa1e5jSVxTuejF2I0VAmQDZMY1BAnL5hMITdNYXrE
hbE3W/uhzS4ApJorAebxCegG2Bx/5m4NaaQa4hijPK2h4IOE6ZZb4BHAX7V5tnCkcraDgF3n9UOZ
BMUlUBw0hW6gqXVrKnDoVp8Cn+Vn2R/6ipu6pyIaxMldk9oKLn8fmg+WHd5Kk5yug8q6nfsYY3UN
/EYEyrykIsLt6sfIWSTjq7B7DD/JG590ThmNW7j86OYQTYkXs4jMVSqesDiwlcmZBUPt3ZbMEuGy
66fVBM9+Wg4ri94EghzMg5ZBGjMEYjAOH1HijLeNUqAnGzY0/Nh2BbltfBu4U/ANsP3Kn4G6mbfg
x9n4psMenRNAgxPSWN/fDgz2cHptBjExbRtK5Hy+Bacy0QFKREvHLrv7PG5xc4YdF5eVbno5dfd/
v+9FNMYoWyP7Bd09mex2HUtMTHlMpCSiMH4bGhcA2sn9VPrxw7B8QIy+jWs60e1G+nfLsFFOZfJg
RKQleYAxSy2/VMsHjuwN22d6iceeUmV7Cqrt3592VhauNd3WHAz5PC5vrEHh2KJWyujUq/whmLE5
uBTRyoRDEzKeRAObEi7RHJ2bcRsHSSplwIVqHYrQPtZxf+0ij/IT8kJrFhqPLtfE3p5GY/HdeHg5
0rU/1+gkmr4F7i/XsAIBSZIK1mYTvTSLX7wbJCWlaxYK/l1TVVjfkvgYXBvI70xYzpvqiZsHxdIM
4vq3lvrXQofahGSU1mwihqttQ6t1jOe/Xwx0sozsiVeNyup9alrjtYFkGuA9efr7Va6jrTe64S52
MB02mTfioHdifCzuXRr44hLPqrwqx/jn1kVz/vvV3AU2HV8q3gk7fnScvrpyVXBHNdGDmjitrraY
HJxX/bj7+1NznFazOXhrz6gSaNx+deXd0u8qjJn435S6mqGfHJJJisViTQJSMv642DyPmQWBBMK3
uhb+OPGuYB0ypR6sQlyGL22W1qc+aomLDP6Z7VR24XgJZjzO7syscYleWFvbx32fuTxoR05OluDe
PjIDfUuJF+3U5WX1AbDnCGyVJUhRZhe3nMPNlAcIA85wqrU33dZNJ6CD+DSxzM07yBZCkolc1QMt
BSUVn/venQx8avrZqHLjvuKCFXx2HRr+S16BUco4XQ0ECPYc8cAaUlJ/o6nCYiE/PRWCmtVweIVb
jlvQT5m7eO/jydlNJBJYSaHvwZQhWyO+23zoNkQgONYtjoWIlf5ORZ6gSxVjBQhZDLpRzgIBe0vt
BPVBR/5W62SDldFGGg6jTRIzt3qAB6a2vy8V6/xW+OGGGymtundVXL7aduYgjfhPbDIZBEvB08SC
mgGjoNphlT9n89isqQl8iD1inyb1i8XSJ2nXw09GafPAQq9vUi5LHS+DJ+TMkvNd4BEb5ZkaQjdk
aOGxVf2G83Sh193ZUIHxAv4P4y3uyDJ0mbfCxSBskUZvR/2WCf1kKN7cNdQwOt7i2967C50a8C77
DqcfyV+cqoosQciJbGEXf2fcv1yHqykYWMBPgvxr01YsG4QL1tQxNtxVeI4E05PDMUaPw+JxgavU
Y8/lpGPfFePgQaREgIzdahMP7BGkdybh/hkpAzZdwPbPcuWjPcoHy6jAiEr3a/DhtMWhsU7hb0BX
sA55FfdYLrS1W56GFGM2O+MdLGy4H1z3mw0xMnTRwWGLrJ0/WIDERrLBgNp4LRPnI/bhQKrKwkdB
rMmKOCWXSRlTAVE/ZQyFhQNBgWPbPq+Yzo2QzZEX9CZ3G3zQgt3XnFv3+ABY+QQN60XSoUPiQeYk
e2FXinEtkw9ts5AsyCc3tBciWSHe69DbAHECvKrGgBgSMVnXNMCVYEZLEIV8Nf3mzLK58C8NANNY
cED0QmCWkdOzy6y/a5Xy9jU0NSYOh6g8M3i/YQ1MOGF7wCO1XXPbT5goUS/xJz1EWZ6tkYa/4lkG
GxvTOBMAxPequGeQf85qMJwiQHpS1XDvBsENJqtqM9UmB8yAXEgJiqoDmGNq67sO7bcw8oadkZP3
olyZdcQwr/qiGE9lQvuY5FkUe7TnUmLwqAWudho5q3WfaLQm51453a8ZhF9tZvyAGoinxT0Zs7Yu
rP6cDeZb6jI/TZFBBa9915WwdVHUYxhtiPYjWOBkGPaicYaNyL/nOc1X6FTrwB9+43mTwsRf5fF5
4OU48A2hhRWfqk32Km7egtgfDj7vd7CSdz5f6kYXtGlhEZ+b5L3pw2sauNeubaxNWqoL7uu7MRx/
WGU0+0babCmTr4Tb0GGkJTGpcLuFOU59fkqoo7q+mEl0hTyxme2O9W/wBoB0O7rdqa242/j2QO2r
WPNwcXbcXuB7bzzSSXvE42ca9lqTQ34mKuOtI1YRAQvBpA6UIR+9G+8lS+lmZyuIfo0zMims5I4o
DpjpiSOtdu6BogGRYG415xRDgOQ2V9j9irgDEpm/yhUgOC+deerNbAoQA9aOUJQfFTwgIwaUCls4
B9h97RVMZoV7Hy7cmmzyLnZENETw2gOFt09BPFIFEiaY3FmOJ/Dw15OeXd64/us8kPzGp39RDhBF
G4cBYvrEHAYqawPiBVdaam65KrBDo5Z9zNbAXOtcKHt61fSJRAMOHjQZQhl47tmxNRsBGWKolLFy
E2Qr148x0xoK8HHGKQ1+cTMh0GTppSIrsPf5v0pKAnwsCkS4iRanyMAwcna5nfGEq2hXLRD+qZk7
FRpjRo7YveWAep5KUsoqlinaUP5qRuotlu4ly6anKtFQe8P0Ok2Fu84q783hmTC18zVt50WLGSgS
8Ni1NYn54Jne0zxUHGWSxR+OnbGbqYRxM3VqbP1CUpHkLR3CcdJQFYCXHfZcpTYOiRJkSodkPqYA
JkkKLUtaQWT0y2YF/VtKJMOZUnTL/GK1VrZRBS4two5Xj3s/NsAyuM9eEgZrOfiwzkFJTIkF/bDw
D3kfYX1gci8s8DlgTPGBY/5xPXaMzAYr2pFwRQjzKez9ZzYPd0Uw0SCWBwdkW77dqdtZhn0t+vhf
btbhhlTZzAJeG8N9HjgPjKFobZlGjCz/2Zq+G/GDx/MrSaOLN7Zo0XNB0segqp45Dd38QzSx3Prk
CzH7W+QFYV/puXzKMP1wK7kNS+Niu+EpzfW7m9FnKXuOZFHxMUqUJuXY6x6wMDNjv+VpjbUscnDW
GfJM6QnqhiJQPaf17RRV424JsG3UnSf5yeQL60ZO4h8lPUs9zcC3bdDSDZttBTUGB2cXAEvR3RaG
EKu+JThSwOQGcPXuJVxpKA0xYWKegx3QjKArv/M++9dYvB0i65WQ2bqgwhymANOLQPLMfH9ciaH6
gB2ANDg2T6kTH5zuPsEaxcYHr5CEPaJb/jVWGz1PBVhUVizPmU+iIw/IoFvYVhFDfNoui8w9+U32
xY13LU0WyFTHH+0GkYiz0RF68zkL9LhXWj21Zvcs+25FkP65F4+mmkdKqAjfB1ZxpTHmGNnulxH7
p1HzhDBaQqR1Sx+r7M5NyEF/yL01BNlbrZF+HHFoeWzvWbmeemrEeYbbO08CFBrwovT1jWZoUBgK
uMr1pefQtBtg/oUlF+eYmJfZd9s1wT7aA+OPrNa3DiVnPCFRSC37VXf2rV9GDQrSIvM7HTeamAaU
36rk8REoiiYqx7X3TYHZbskxtAMKK+Q2bp4omJZghrGdfAGtgeFbszO/S4IIdus+G4bPgJIiznnY
CqoJvOccgzk2QHeOxa5IZxbCw4fVcs+tsEXYAYg1Qpt2e54cvgXOrQa3sJqWkLvYbQt0oOTd6+bx
JI3gATvVU4bvbRMEMdWlkmpuyrry1Mecx72wMn9ry+l3tGCRQ0vuA9G8klKhYmuk8s4PPjXqIs0t
pnoI6mctKVkYU3ZFCOqe+127nP5tYd5SqjpwudriI4KmxU6GpzH/2n3pwsByUNTbDNFZN3Dw6jA9
cBcCkhK+BVGabJqE+8RkQPZyY5MVeqXAvfrZxqzxP9nyfaTeHkUj5yUDd1EtVBbjJ0xMhtcqW0+h
gRu07Y7TcjZycaT4A9MPb5Vn12a0a3vrE/Vwbl1UU+dtUv23iJoDLoJLYltbM0s+cvQNv4PQmgZo
stkANPDT0th8wh6Ok8dANSf2d8e9u0wd0K++/VK5/Wcxccc2ipQTgP6hFpf8K5J41rzGZnjG7/5C
7zRjbGq9Imr+YIS3ZP4jR1yFc918TRVmMlFR0tHMoNQFSLl6bPO1Y7qY3WgfmcNwk9diRzoNn62h
dqzfN397lrxEmeN+Yor5HdzKKdLkjadafkJl3cQyePGj/llyFXuNmeNo+gFnA65wBqiTcgszq5Tq
Pff3gqx5Briy80uE3xZsArXnN+T58KK76W3QA5V2w3SDu8JE8PYQr4k18KpjlqPZTaVHFenu2HoP
bp4E67o0PijJG/ZIPck4n6a6nYGOAKS2I/2gMu8Ldf0iHH9cz3PzMLnqHObZkyuByZsxdYTTizmF
a8sz5ZoezRcv57QBuTyIUGFxTMLPIdUpa//DohRojWgbw3zh/iQwo5Cp/iBLR1Zci08RYUMwfExi
KXH3Lu5WZsTZJkNFl6790qSt2lMAleCworBL1sRw0ZI304xzzAeokbiAiz2FmCq84SPvmsNUMJ34
Yfvu6BhYvfiXzPYVeqbcuAWsj9h5bIPpmWzpzjL7K3DF7sw6gZpyrG9dG1+rhnYFw8L3UD+4NcWu
FWpjF/jr2L6nrONFDePeTRbHZxsEa59KuLH4HAP1hpGpANNhnLBa/GjU86MmV4TnnbOCzk0M0yF7
ckXYzmdZnnaYAiD8nWfiqTetzd1GhgVOj6bYpw4VPyD4kBpKzLf9u5fFXx02hlXv5oq6PbxbU3Tr
ZdSWWOw0B+eu6xDPZeqBvB1pLK0pH5tiUHrVG2BHsnUkOVbLV5Ne9BEwnsgyIRIDmW1sWdcULiJD
HtNRE3OUuBF1cyUHdugnO941Vob/MaMoO63/jRGBfzEovHhU5gIIpJDiUGvsXfyACKU+6ixm/IUz
rXjTl379rvKl2zMlkyCh/3E2zI9Zlv8G4B7I23vPNrupDrY68T13a0PwZwggvVg1D3McHWs72kOr
WlFudTZSqJNN07DZceWHOc2HJCsfs3lQu9SLf8wZ6xabOYYR9TK2scQxl7trpwtOkQMvk5KSJy8M
nxnUGUlNS8EcoHah3M+WH9KtmyVr7IKMkNGs13Q/H92mvY1MBhqIF9ZOCLRVnosJ1QAgBGl4a3Lr
IpIaZFDnfUACjU9+MfAd+lgX1fDPr9V3LasJpH68hozGAg2U5brvMt7rabuBIfVuRkO2a1oLc1Ey
YzZMuTmkouQgO5frWNnN0YwYTzroFSZZArel6RMgJt0+9Iu1i+B/6Qy8NnlBDFOI7uxiYS8GIr4a
SZ14nnxOzE+IXZL/ZdoMXUimocfT50FFqCq2G91II0RPvZTvzc5djj5vkrLGnb7usgZpr9NPOJIe
Amc8DeW+a4lHDIUO+JTYv2cIVRmLKRB7UZObx0kab8FgOvj8qPwKw3e7AZIyViPSl7ii+y2d5CCD
U6drD76P00gdx1axQE7zcVeFdnfbi3Nh4LPRox9vY/LuzWzyw00Z6X1x7MaWEzf8EU++9kSeyStF
VMJaRUz2mXMybc7m2upS4mmkMvI+IIaeOa9pFeHPUqe889WPGNxHzq71xcEvydaApa4MWMhNRnqQ
UXA0InLDloUzW6cQTqDz28tZJlpbxm9YYDhJmhNLt2pf8coMzXwZvFGu9fjsJB32IC4UfzZPgyBy
aA53Dqn6YzhOt4Y9S9BCzhPpQlT7zsBVihLiRvBQphIvrOvtMEHQP/xiphCBjdS8C6sJXluUvsrY
31XgXfAtA03qXRAkaS3XIxMPqlH2Iz3R7Fi9Kz1jpSCJGXvTqcl6ksIJhBkxi+3YobM5nn6aA94e
WTy8GA0P7Vj07PPoaed292tzbILwbweI7t/FYqVEOA/3dtJx9qp/2moxV/bAmKf9cOuJ4OJPAf1B
QQHqKK2/AeCsRs/k/OazpTNsArXNdO6l5R0tnamDqQGNVF222QdtE9ISuyjwIKeQzOu1WbLLDd1v
5HBIPN/GKII1NnV547T5FQZTdskF+fHpu5Vdz6k2ajZ1Y2zDKa1u0XM+RWeSd23BU4QNZYNDf+LY
yh12oEZ3MJ+qGk1Adt10wwGSXiI2nxwYp5uRKrKFaAFrhwQrKtxz6ZHMNB6aADxPOOdsh9Lgvuck
Y5bYIjT4CFTxF+A9zP2NDxebC50fGs1SBqVBYVW8pk0R0T1Dw9BEfJJqyOAdo+r9PFonu8sOTjZh
E8LhBF3MRZfFP+1jDz4YHX7/VHLtzhsrYUeJ3tYwcQ3HyXfobM5gbqpqUyKe3VqQh9ZzStqo5+Z2
bobouTThd0y1c0C/KXeWq2FBxS4ApUhh7Q/otsRWr/A/rGjMwm27rD4wziXduXKIiE/9b9Ym9zXp
9VU/eVhksuxZ+8x+SXbIHKJVlaerbU2K0iSQuTEhTiHrkTOjn6ysTzNlKSN6gxsuMLD2atniu0mN
E6u5deQ5DwrD8zb1yQHQnxVHHx76dpsnn33GIhPoxB2v6CkssvBQ1Oy1I5afA76PdWo0WBuHfF1G
rE0bboDmzPvMNktgTG7zw9PCNuUP1u96k9pb28AqFoXbKef6iGAOcOtxSE+P5xhjAgynCXgQ7aqV
Prly/kqGQjD2ra0gf8J3DptKN9s0s6+S9AWaTvbtxsR9hxqQqhBcfBKq20Yur7bSb/yjfe6qDQ2S
pv/ghPbHHJRXZ/ie2+mzTfPuqPLqc6Qib0zJ8cNtSO3xjKur2/Akem88/9YcpvdEkAbEtUCgC3An
xzfzp2C1u8J6DtXWWGa9rnvNCnYDwbKLH1+yyCtBxlUr1QH0Twf0SiJeT2WfvtIShp3C37Gyuxp8
t8DoaSSeGaH4V2B2N6y7NjbuiKJsOFHh4Wp8E/f7TRVN8Z4C4fkm5f7gaeud/e/ILQa4xMzhfJUh
nMadHa0gjD2m0yh46mAI6LL6y8vwIPdT92YIeJ1O73Lh994208PSO4KbhBss7RFNvbcgMG1mUx7t
wuJrcpUy1ownExsFcnsIb15yXZSVcxsO38qgdJYyvGWmZ2PspP/ooHyPqYy+kXhbuRgIihWVg1zZ
z7t6wJqLxsXuV+v30QU5Y2MAXwnX/pyGliJn5NM56m5M357W3Ic0vT5ny/XurYTmP38pjZW8y0US
b9uFUGCWj2NVcGxIUnNVNz4qbvSTB9ZPTSjoxhkLHrCtSxxNN7gagK3h0CKf0yz2FrYclnryU/tR
1d5rBbSBWS9j/zjybrKDRRKuWhZdRfgW2dzT+HdlUTMxqQ/+TXNfILHj/gt5Qvacksi53kQToTxb
yMPYTrdOBcTROY8pKTMLW9mNZWbmftI197ICWHOaMdQRXuW35vmkWZGacYzz0ZfLwZcmvSIn+Yob
g8ABphpGzZXpZA9s9OaNwaSz0uJuCIyeTZwi2diZ3/soCMqNl0KoV9I6k0eko7bq2WAIeUuBYLXz
lLxLKt62kH3sg5I9L4u51FXWLH9G1vkqQdpTJoOZEUThHr82QAzL/G1H6V9aEuE3sXiccsanCF17
Jue2LUtKewnxaMN55u2DzdhWPwFbGxb0M2P10p2ZyPQ+YNzAMvmZjdnOTEk71NTO9OOaO3W/GmgV
5PTBJkNxRaHVnctEHLzJsreDbJ+syDj6vbkBNbQeYW64+aNHIh3TUfolUrqcUlc9Rhmpm9Er7FVJ
bkUNmveHoh+JynQx/3S0q4F+whWS9/GuD6rdNJW0INb9r2i4S8o8BRbAO9atCVCmdHOLmptZO7iH
vhne0lS9ghz7cLL6PfJ26USstmqtJyfPHDKO+pyl0FYAANzFMQG0duJ81YbDNo1tdx09TfnkbFw1
YZSzonurASscZu9pWDNtdTylqOxhzA+wF1czkD5sxF+jz1a+nsWDamwm1kzTDpHnD1XA8N+S01oT
GOBZzhJ/7WJ7JUyHHIca/+OORHdr1r249fN1GOY/qVSfyt7l0iZ4YPLQ8fxpFzq0RRXYTjiFTJAj
2uERw2/DVZR3kIrw1gMvjzmCp6xKzLZKbjDBrbSLWg6bmp3wpWsdEI7KZZhorLtOy3vB30l0wUSK
RizLI/J0dpUxb1o7OAy0nQ3dD1uTx1GpB9Ac4JjTJ4sn1TYkZYsiDdRRZHZ85NCNBYqMQI7Tiuf2
Sk+4kMQwLQA9/1hnJd9SX5LXxf9mcXzXFCaFi4eIbx2Ed56x0owKHItykBA4a4sfZdOnO6tV17lV
h6HFURXQg8JMWVS87XPGEMqEdoTTIcSM3a0Nn5yFWTvb8ybyCUkLU9A5KQuuNaszTrmRHi0/ybcD
lplVBtdiY/K11kaYXQeU0UOVli/IC80+sA6uRDBgr07nA5WWIjauujWRWB0X7cty3mRdvziRY7Kf
446bow+qjsTZWLbZDZa6dzYb9zFnmoYZki2P2XDaU3/+Epuk7Y0oo//h6Dy2U0eiKPpFWqtKKqUp
GRswOADPEy0b28o56+t7q6cd3rNBqrrhnH2mzVTrBdtVxGjjqLd08Q7YrCL5a+YZTj4w4RoCDgTh
pr+91BVuNf1NHAaA0GtSPZKVo8iyr0AUZrhh18HASS2Z4CsDZhVC4GnXWoKrojYu6Wgzbq2jgSUB
cGcPCJ/gXxK9sOsqK1jKYJALlfrH0TfZ3w08Zx2WlkRzQ8wZ6XygIL7mjfh/g0RDr82JDemybpEW
u3qJFQgJicnxlqJlTwxuITet7gPIg4I8z5FdJ4GfVugW5wHqzFo6yuMd3wzz6Vy3VgOLqN1zR5hE
iWBRh0aBsMdBOtlV70U73mwB6jMQ+KobTnkGRORh6em/oHuvJgf2nX/13f6NiJofOISzidqQS9vn
QinFw2ibm2MiWPCk/jek2PLNXnpL9h+QEWuqS9NnGmnVMAFLP11yPDAl5MV6K4SNRIZSOggIYw2Y
CtEJsEz12DTl3mdV1g/CJ5+AzezrDFM0aYK59lZzUMHkANWB6b5Pb4i4F6HdbRWlJrMlgXCYeXMz
fcNl/YgI/2rYRPNE7sFEoRfR4FJyo+Xyknkg0f0pXCf+cEv8CPBXIMpF8ij96k3144dZyGNESMzi
WtsNiddgXZTUX3K7fe1NUMJGt2c1scucdDfVw5MVINkc7R83Dq+itT/ylGPTF8hDDV6E6IcREd+2
y8KgzBraE9oPmJVxZ3NrAJ6EoudDR/r/H5ClDm1NRnctoQyZzM0AEnQYk4PokIhqSqGxy2yEbsyb
R6THoQEDFHc1yyruCnMiYSlPLgbiukSxsvHV3e9wX9XJa4mFgOXBsmPD0MrowGAel5Q9HMK4OXkk
1VVFsINVvNei+sX19b3eMNbHxzBFt4g1gx4C5zTCI5QFioN5XMJGPiZRDRxJeQu08OpNw7m2N1PZ
7+OiODtDv8nNfB+E0SqcEReGf6ha+I5kzdFnaUH4OUwU5R2CQZQnuH/jT/Ac773lnwHlYzPZeYE8
x7Z/idot5Tiylb55Nez2yfGdj7xj7lXg7dDzj6DNyY4tYILxSlgjxhm7IubRjbdjBYptioqlWRJ7
ECScBjVJM7XVw8ethm3SRKeuqyAbT0ytxKegqg2Y/sACfbIhOkYDpy/4Kt7UPHrk5q+RCJJ6GQKl
XfWjHHizpRG3ZP3ic2Z+GGU55WyEES5NjWA363lpQHGdRVDhYCssWxQjTQe4ckiuPAGH2MaY572X
RfwhwEMGiXEOCHuyZPpZtmAygaFjmlH7kuVuPyb32vwns/TBvp5sN288jzEnruR1nGXdmvcA4gAO
I2ZqZ6QCHna9Nd15aVDyUEevBU8pr/i4yPT8Dthyp8b0kPacKqEaH4yN32OCXLWxOsF9JBtuRO4A
qhTXnlqJKkux9gHeU5m96mz/RCwsFMgMv0cV8DmMwymZCmPbIjpcxOasD5bHXgfmPxa/NlnDo1Bv
Wuy+dq3xiiOIqXzS/pS4uUfwHX4OgR5uy2LKxAVI1FXOqesFQwtCsZahTWJavE1SKdYs7J4qt/qt
lPaHK25H8ww6PLGB75naIbPoLlqZGwvHa09MEWlxiOhDwI8TBoFClHQrN+7v9Rxd7fvqL4sx9Dsj
or7+GWUiku+ZWODwx7Um5K7RQ2dXp3T7MG0WsPziYoQhHryw/RyXubPNJK1tWJEkwHQj19KPsm9X
POxk4+bhvnWHJz+2sUMMwOElYZRWPkNLRja7Bc4Txgkh9YEZPPRa/kYKZ2QbxVcknRs9cbm5K6iI
AmdcM1V7Vv5HlVdvFBJfaRo1O0uw64dRRaBKfDcmuOFZivi2GO6oVF4SbVfptEtF3J9pnr80TdZ0
4SPTffsQMTLHrqYWTMX9hZdMWzM2qMsUcDtAFLlCsUxdvp9z/vSAc8cYg4uRuNust/8lvXmxWvGv
YEG1woTsa+rUOfVf3BF8mCMPzszx4cbGvuAhFO1fSHwf59twyj7Ld1nTQvus98w2f0/c4daM6tsO
w9fIFG8ZKYMU4gR02OWV6Oln28CT7kKl88kR6ExtbdGp+Cp7iphO28xfmRbCds6mP9q7V8NR/ZKp
uiusLTsMcta3EeDADkLFcv6tyZlNtk4h2JIHzyqeTixyTnparmnrntDAztitn6qiXsCr0hPPTids
Io9eapl3SgFEJKy7jJG4yWlrq/QwcGWN+LH5UteDGB60iQhgKetlxsGRQBZb9pN7nhx4ADkAJgXg
JJ9e3Np4j6T1GXpxzGE0/uDCqRdDhSpNxwFBc/NU9xNgdxAwUc1zNRSwiAnvy5jLIsp+swKBNg/n
3tBu/b69kNzeQXLNt4xe3h2+zEnPXnsm9LiliQtU6P+jLlsh522Q4VgUg7YLJyakzfT7YUUoZry2
2vQbU8+6TLotHS6BqPaCa2XNEs7lpkjTlyH/Qnkadla5cQsnWoeK995y/KvUk5c417AlmZhOJ5gk
eLRIU59efLbEbNregS/yEsM3spLqRqTcX0vMK40SCeRyWtsNTXyEnmxRN9RJX6gl4e2GrY5kIyCE
yvggv2PWWNFTWc1cBHlPukFcNmOxIX0qTIn7OuHAAl+9mNJpIToCYkKieaiH6SuokxikBb+ZFNbS
rIrLCD9oVVQ80Q7fPYLalc7tvsrAGMJl1ddWkL+HtX+MJvfYdXviyW5p1271vDv3/vDsl+kOrVpF
cNY2QqeWtN4X/VUhVbD0BoIgHP9T00I2CTAMS4wTi4AIrbERa2gSe6V1BNtpbEShAmNi5lUv0IwQ
F7cNNRIW9FGuB3ZIU9T1gBobnEpR3DJnKLct6r7KSg/SseWyT4k2cGmisQrDDmeW2JS/Vh4dVSWP
RsyAcerl88D51NrGOm7AdyH609odkm1E9KQWJzFrpryEat5Yn1rsIEaAVJsXwXNWNwA1JWqEur31
Fd9mGWWIXI6AnGnnqO8Xsf6qHJy3WZQ+GXWDTe/Sca5N5NsudCf4m9/BMW8vQcc8m2r+OsT9Mao0
Er4VNBr/s3fVk2cV715mPhfABFZCn5DbAuIvaUsOPYvdldsU59yRX7WGpLFkldaqDktQfpxYHimB
j1YAnkgVv3xW/PbqJ0uMa2HZ9TbR7HfK8KxyraVNZ78IB8zvUbUfFGt2hQlTq9ti0bQpD2gHmmxE
5U99U/ChSxPDQEZm/BiQ/htixRdjd8s41RbgZ/n3Lub8OTELF3620FN1VVR3WsMimfZ90dJXdrl4
Yzu9C9neki1yVwOibp8EkMk27yF255a7Yk3QAGEKpGXojM0xjy26tIGq6R6moXs3+wlvQuJtcqx2
yo2gkwPws/lSVPH/lmsV+uceY2oYfDPJNxbuCH2kpcplbfeHB+zd18hXhd1J+Dlk+dBZqRJynAA8
6JvICIoWmxi05kqZF0dQilIKQO5rEfcByVYRqa4uEpdlcBQT17imexiGAHAwz3nDGXYRGPGZU353
k3sxMQBxApUtqpZzEv4iV4qXotaOoz2cAhKHZLhp5bD2teGPGqrYtz7TcnklJPPWmuFDVNa2Fe52
aFhlasYKYvbwXvnmmT9HW3s54OTE8p981NJCGuS5meR4SNGcvedaFP80xSQqzTHtdc17kSNJlmb+
VTXdrjFgPfgt5UdNqjkcJoE34ByZ1Ulw3W5Mw/nJGoWV3DqQGsCKn5EzJq98EzYUErq2HxsHj7ar
b5qB7BzGC/bgPqaUgsb6yULYibOCM5YsEpOsOFgB+DUBet8XxRFG2NmJvKsAmda405vZmuO61aNX
VZZA0u0djSCZhan/SWLDnWx0glOcpYOarnAUbDwWOWyftHcpph88aljXih2TKiCyXXdJw3AvSoqQ
2KWUSXBu1iwzaoDrvn1g63DCLxk9pZH3oZOuuhQjQzS4UgjGH6L1/2oX934T7sBCsXYhdLPAy/Nu
wvHyApQMbEnWNHhPCYQhw34uW+Mi8rZlbkmAiKORJlWRyJYzmk9kfSyMgOKP5VYE0nXRsiLhSXbW
nNcpREIM3o41PRXkEE4aMgdL9sMehTWWogylVtQbJ200rq2ZjWzIsel4ErmqPJtTR3VunTqPVA3E
1XY//rjMD1Y+iZDWnCkm7OFYgJLr8U8Ip7zhFbjmU3EpEhp0IkV/wWudhx6pakPIGVqQlNoegxmy
bDanfbV0a21bt+4B2ekSBAu5UQH7gIRrX4xPE90kSkUc6UZbbyq7P+r1Z+zPWbaGvCSkajZSMGed
1pX3hr8ccm3LpMoccT3ZhCL4mmOsA6OQi8olATiqzl0YnKvKYF5PRUVl8rDxrOuzqae2iaoGtEG0
zzvR9WeTZPpYulfdX5O296aHHjkwUO6m8DoW7jv2b7wotG6yHs6al18MN9l2sKKBjYVa+OGF18pO
Liqvrypt/xISMrCdhRI4Ijf5Pol9WB1vfR2d6z5al4peOiCRglT1M2DEGJsX9/D8wmGxBoiCSK9I
vR+Z/hYCxHPeM7UdShbSaYLfIfoOu2BjadE9LUiO6Agc2DjFP6utvotiWjY9pIq4ElfftM68EjNh
h8lvWEoUrzZcNfcsiM1c1YWPpiFv7+ALmBdL/VaW/ruRJFsh+k2ouz+1SplfxMMxZ8DjKu8lSfV7
h+AMqNM6ccONDSgUfTaL3tnYWEXtz6T1K0guIwkN+LPQ+wL8dzu6Z1Vda5l9iewzdUii82062opC
m9nXLAFZY5j8w/iyQd+GxiqQwzKqz9Rq086nUya5+mVwvFfHjxGmFwT2ifpfL809qgqumopiz6zT
Q98bTwnMQHjY7oehufjTeVfDEs+DyB65NV3N8VIARfDs4clTyl7PwsnIKP9CDEfJ6D6yRHyD1PzG
yr3B1XIf0RpgGOSZRMT4YVblR8m5Tu7259B4F6UFjEsCNoaKACGrDx6aHEl0AL7SvttF+833g7ip
WcILxFzuwWBu8pTJGsK4QKQb6XTc9D3NZTdaW271g5zAgoR/fmUVC9Pwr3W3p2zchrKGqc5Sgs9y
Dn7os3Wui7+A5kgvI+A+8+TOuBU1WI7BqPzlZKqd4T0TSPJt6yTdEIQbRN6X43o3YqWeMGMsOR0x
2KDqk0LcycRkVmeJI3MMJimSWW7zHYruOljtum5BFosXePgvlqCgKqggqyNZo/eJdPa5oaIRYA8W
mrcuo7Qaqo+StIdGhIckxhYs73oxrg0EviGEQ4laVjgW/W90NvTxGxXbwWPclveAfQxrF4ElrdPm
TsDdn7L31mgzjrAhATQXmwi/Am9AYB845fZ0MHthGi/zD1eKk6ycTZrr+y5KzrFyn1Kq3IZSUmdB
SCJnfMa6o2HUidamonCWXch4ItWu0Jqi5fvAEQFM5Ulv1a8Kp0NtVw+7cxlnuZd25ujG9bsc6YXN
uR7Ms2U5xih65v6JcQOzRBIToeL/w27BVqk+hfUqDBJal3zeIydUblVF+uZP78ANiiXPpZGSWMDe
7i2/59guRcyRZHsEhDnoq8MQO7w/ImGF61gX9tqiaMcPyaA+Dju43t2W8+7UWnTAOhRir4OR7Ggz
TLVBW8VcoYKaXUWjsTB0HUtCv+vH6EwUw09dYZtoehDUvvnsQm0ITwkc2yUbTI+FcH4GLohNuUlh
Dpl/DgrIXqCHquOvMQlGqKOUyJ0LE7Os2W8bdB8cudINf4yAu59zAaLb8Jx7/Uddy+doYqqeoeHE
hzRgGW8Ro5QhsT3B+Gc6DorYgV8nPdmB+JeV1pk5MhP96simieGx91HxeExVcIfoDIyq9o6+TwHQ
aBzFI7A1Z1apz/RGOjJI398Rroxnuxk//JrBuGchPZM5fI70TeE/rvygXUyOw0wQd8vDdVG6Sm58
CrbfTuZHp4843ebfx08+3JqXN7YQzcuQ7ezYYobhO9sNwS2lo1kVYL8ZPImnJqjw8NLMLJGOE4mp
M5BlIBzO7vmwRBY/VOHOKrVLLNSfNdzcqvqMGjS8uKigQts08VM3kK8jvooOK0OR8Y4nANFG/GiW
gnTcdm/saO5hbRYMzEhZssRwdPT4hbx63jd7DqPDruFnnx4tC3ayDUmXTJPCfNySM4Ddrb8WLpKK
bmCZryE818PhK2e02enJsz+demdEdty33YaS+NzkOQvrEuu7YqA18KNlyuV5Jak85gzDzX8Vg0pZ
tNpH1PgnVki10O6905e8UWgEArM7aTkIucn/0GJcg2hf/3TJdrkYP92S8ySC1wdCzYUcRpR3HWSs
OzFM6uY85MpXxJmf66wBeFjB4qHCZPbs3TAUvnm9kJRd0Wcn2cnY4XedjuYiarxvByMbXqvb5GDt
7uoD8VUfdsxghcy/ZinQiarGus7v/wAHdlGHkPCFjZPEb7JvRRk+gflgtI1AeSqdm8xOtER81G0e
bAh/QfEN4gu4JnkIEyQYKIEkoccHN0R/1CMyjQYSuLqaxXtc7YzZ3e4Fer6tH3qvWGbFTCdxly5B
IZt81MazO2W7xJhXE/rKnibEmkAhFwR2fWKKxsg9GPOsX960JriPHNip5azrnBAcN6LTwZQZWoyv
cYjXS5OZfTO/WMRN+OqIuXoHeuPWu3TwpHKBrCsBYdHD9xPuNr7dWlA+sYvQPd66fLpFafGRm1QH
baXqJUYa2OY8iumQrTsYkSuWm6+MUTYiBA2RkqXGuA6de9yH27bQbqFW0R6y2LfKv8iVfw0PKyOL
ayat+wgmxtfFvJAgLqmTH8qsX8doGwzhqfLHJcmwHygsPl3oBvorwVwPXGI1zXS1RF/3YRv52m5L
DfNvAzRjSn6EW+AMqpGnJfVLZXivXTa+irE92WPCctwNOKtJ2xmwbbq59Qsa/dNAUq5gxUgF5dZ1
8j0pC3+KKY8l8PXNQnjXusYMnnrNeTQ5dSAUEiiL3AnUE5BetVc7d04gNC668Rrhi+JsMvGjtLRx
MntOSN6zBIlY7BcppbKbmXnfROBukIxZvv8v8HGa6XzkAwGisIijk7Jd/mzyWpAJAOYP9Sdpwiao
wg6wrDt8MBpiwLoYM/ExYfjLOvtPM8dgFSTTw9DOPb51XuoIQxMzzTktcuB2W9gxhpdRa5ZFwwYU
Du8RZvVH0bqPGlTTyhb/nJRZkwvXp5k1vPh1CF1m5i2RbFXqEYXqhrL8EPYkx9nV3GIO/sLKeV3G
CqUFM3KgHsHe7F3Wx86jGusffv5tOpOXhGjHrV+kf47h/GU0+VGDwjXt0BBYZbcxsUpTgZo3tg2M
ntfo0j8djQkS6n4ihqVxyczqs5p46ntSXGdL+EpG3trGKIeZNyMtFXxdaSFz9iAVlvOxXkgGsKxf
a/6nuqgeYy1eqx7niPxVeXDI4+YlKbofkwZglVr1D+KgPXyoFSb5lVeXn3hISPfpPJ6ntxBLMPM7
7ExGhQgUNiM5uxcs8mgzjRaDaXyPnPcIGz8B5+TLNQnxSfxEjmNfskT/BGCHMqL7Crv2WSC9KBwd
TSsXK7ewj4wQYYRn8FU6o/MV1u1bobzTKMOLowvyWUngqghmAwW0RASBZqRrhnUSta+Zbv8pp3kb
bHcfKvOdv/w7ZuWHeoxdPqlThkbicGCwk0LL5AxsA0r5ALe6z0LzxWBJDY1CfY1R/CmXeeCfOizb
C1wRb8EYvqQaIC5heOc2HHas7NA5Lg0WyGxZ+x+3rk+lsLc9clrY7JyQPJwhP/Loe3+MssfpS5fz
OLskrEXxSgTjPUoUkkWMCSQ77zMfA1VKurhFV16WoESi8jb0JV+uZfxz1VtrQltl+7IwOKyXqbR+
yrfU0b48Z+Kxc3QwZN64L4muQARVTpibioKSk+ltqDd/STvdwoldazsejG5OdZRz+i0xwHrOl9F6
9t2ClQCxmpXGu3tJgJUAJutBRbu8Shl4jRJRj9RufspKDgId7boNvDrOU3Iqm3kf47k8XlCOnYyD
jzqAbVaRI66u7q1Mr06OF2reGh9IdBxWrifucct/mEiJGS6LiGekHEy84imKcFMMkuMhc2DNpabz
OxWn3FR/dYVq2pvNUqDSOFb953rCDOmwXe2TiqgbNLekigQDU3pL2CSqxKS9IQvhTbco7aHAaliV
kqw+Aj4Va9Nl+m+2yLmSuJ+jtOZtJXFaaMe5TeEN+WzQmil49zPaU/COkuU9WudEdxY40Gaw/Yh6
BFsRIl+epYk8Ll+722VyqYxsWBce0Vvuti3zJ1nrr9RwTIJ7fkVfJ3khvLhhencwH7L17xFf0C2A
r7dXOpVYHc+fvZGt8vBVqsJb56n+Y7TBWYtYAKHd2qCxfw4wCDI27u6krT/b4t5YGsLMmvGYial0
4PBvqgltEcp4Pp8q6vlMVZwuWie/s+Z5GgVVUq+MnrmoxKyp3iY8oVlTUWe4l0GxBCwHQrFSS/54
8SzEai0sV/aPo6PKtCJmdRgb75Ptv9et98+dXVC4cBAOeEh/LZIpcw1YY87jEejdG0ucOZ8JR4i1
AyJZrREtHgVkcrpfCu1osD7tnMFFlOxKdYgi0TMLiVif2exmmaC/NDbmlLyAK2eSEpSIcFMyTV1C
dqYy6Ijps+sTHwd2oMnj/ONc4KhZ8CEBde9ZWuY2Ubt2WKwxiRwnmxTGyOvYo0bZh2HhoRyc8k9p
5cmZMP260FGt3rhoUXgk/hzNHy6ytS20z95Sfx36pVoxW5vS2Y9W6qz1se2GgnVuk/VoLSEGpeRG
2VpNwzyJva7ApRg1KHo2Elh+vWfZWSvlTzzPA9VTiMdzifX1XRPFKvU1Ep2t2yTA4xfGZ6yTS1oF
F+GZ70KGH2bTNkA8w4ef6SiZoNOkGOpTB7Vrw5DXSbW3yUfVJ3DnOX31MZgJHNYx3HjC+R2446sU
jfyYebx3OCXwW0qWDFyHrOFeifM2SUYNoZgvQHJUHCUS6p28CJXtETWcLW6EBYMYnHr1RQwGWjsH
qqBRJ8eCohjRBKrGgnm0brnlxq4jtl2CTr5HgbmuB94CLWWoNDDrycKKpQm1dgRufFmXOW1O7b/4
fsiHBeScqBXzmnM7iiZ+QQD+aVUUEorx9rx0I+jYLTZjaOurnBmjyRPM3RB9a0P+iFn3wY6LTtEp
6WMeoKnUPlAK9oswHoIvWNosmvJ1Zav2KvQRTlkDfduF62+rjIx6HnMN4zTsf7VDWsdyvxZPmUVA
QuGAR0CRUNVlejLjWzPRPwMet98VCT8M86YZ7JteUKmycBvVm6TVXXcDIZRK5MnaT5gBBBpgFEHw
Dz7pMF6Q5RY/U1syARcVHmVGap4L+kr1otl2U6WBxO74VL1m01iwNqXBnKSaYdseCuN1MiDWbXI/
Wc3sSmxXPWdVbQMD6YKLKUJWhi6ZjaD0MfWPwuIha2/uxMIKVdSmcIxqX6C0akodtV5QPA8ZxXng
2d6m1p3pXUtVCv7xhJCbfaVO7VRb5HyVDudQYYntZJVbZTHyiW0MJOlzIh2xikujXU0N7m6wcsxM
pkjbN9EVnkAMnBcgvcev4Ta/gdkz/zo7UysPsat9taJpV6aY39ws5K/GCe/nAcxc+ep1XbE2HOPe
aYp5PnUc6hViQvHtrsrEMBdhEHBNJdEHw9aHVD38PsO7VpOA006Dou6SHIRVWFcvbR++Qhx9CwOw
fEnof6bu2ctJyNVDUqSMGDATfhEL2oVNV4QKT+1jy+etyMNhCdr4jZjZNY6Ap3R0bnjMgWkwjQ5R
BlZOjAEU3cPIsn3Q835jD2g70CuTuUeRtwJndsBjuNOZU/YlEmSzKdVK5zespifov1XwSHX9qA8h
NoJguvHIn5EjLGQ5vDke02ltTsXVyWSkHYNKjZlFQ9AnM/mEPvUejJKKuIbSK4dyCWSzXJUlVUE4
MMbq/xwSpiP0XEqIbMvSB0hpxCdXCcGAxtV/tSLUOcJaEn668RAK9YRHkwlypJG5wiaoMdx/ZUN6
mg25AT0FL/eoe/ek07y3vJ/xcUaDtk3jhA57sBuztqYOQq68daM7h96iJFNV+pQogzmMn29bK38N
tPHTpM5XE3IaeEXMIOLvPEa3KBzg8YGJblr/qFzttYdqEGbyRUzTN+6yoau+y7IBcepPrFdnz7OX
nqXuHnxgFDT6ySez0YytR8sgGMrF+F2muFFb+IGzUqTz9o2+GCbxLzEi1npG/0C5uJvcfOeFzqk0
egiAAXz2PJdrf2SXlHakZuG5+xxNLihsn6QGCtB0oUJyWu07Xaf69Flf0ipnSMw0kH3EnDNpTjnv
eg1zWtiVX5NvT7AJIZm7FCo5vfboUXKg0uMwyDD6UmXfh4SxJxzqtQIsDh1fnSaf2zpQ05ZB5oy7
DnPWA+0hbtLVRaFmw98ASCkXvr7srOIX5SqBSgNz5dqJv4Eu4saxbzg1C6LUs/PY+we+MyowcGvr
cALhYWGRX1SD+W8e+nLb7bEBnYeUnx+4PnyCpyl1wIGP6tct3Ne6tk9GNn/fpXoRPT2KJ+vzOB55
kubOwFVL0XJS6fM0Ws/ugdt+qXskmo/RibjpHQ4w6Qb/wgGTjeeZP3HL3sVS9uqNXCRIqqT/UXum
PzqQAtyg9DCDeg34nMegPdshniiQXs+GRKvH18w0g1iqZXapJXNSJt7Tfhr0V9E5a1J7dqUsvp3O
QqqgpcdJ/jCtp7qwWm8VkcHRg9Mep+DDmdwNfq5r0tUPM6aiwildQnTfNaG4Jj42NCwsL0S9kMBU
I6vSyXtbOFhjOcnFgVS5xN0NoXNhos8SyqvFginnR2lP5FvHf1Wmv4UOyQfEI/0kvgMEkY7QI7Ob
uTKXUbJl140UjqCmWaUJXC65ArnBbgHJlsCvCxyEheNG+xpkQ4tcPsN+o9X6V9Prh1r755Qt2Q1B
ioG5mMiyKbdlhoE3KXZG0N+J0X0SCQuqaGkK99d18FvW9TmruQm6+NX3XYtm+U1LERmWvjoIf9jS
ZeHrGvB4G2K4TaS9AXNiiC1dZmKov/run1euUP29AyGiESjWaVR+e2NyiR39KXBxGQc6oaCjsbR1
YhZxfr2zzV5rGnyyoOzatZ77Hz2vr+l0N4ZFu3H6lLj2XaQ0hmJMblguaSTaA8bZPKDEK99b71VA
mT+1oBG09Erb/NNq1YRSVH/npeCjGqEeFIN3jpNfGWW7PkZmyjSde6eS2DSCTTZlP/7/UW8C3vaY
jVQiLqEkqimvY5+ubLCtjJsAyk8REOEO+0dHadbCL54SgREh4IyQAMc0KHOReaxJH+UM+1bToTK7
pR/Xf6rEVVnmDAQ0o5wVldxHxMjiqGkYccEhTHVevi419rCho7VfTC+SZ8XszX5DG7knmRqt7oTx
1TbQnHQaDIKh2/YDtNhIgPLBQ7HNQ3KxEL0fJwQObjR+G8B5SRVgwxHFLiIlgOsDI26zIu+pw+IZ
pOa/2bzSSrxaJMr9qKDiTNYnLLf1owwgc2px9TxUo713jddYc7+k4b4mtfpKyj5Yo9x0pUo2IG+B
GVKg12YM/GFkvAZRaR+guFuRM/FkxfFPA3hcQyoQgpKY8V2fjnIVHBh83Sh2pcuP3GTBEeMPsrv2
PGX4mAujfYmG7mtIxvrgdeU582MQ02WApChnY0S8IYPEQNgxpgTNQYsxD80IIgw8JvrKhdyib0rM
n4C81VXOpAyFM5bL3vWch2Vkhxayjkqw4TUFSjMX8BszliX/B0pi17l6ko0OKTgErC09UwfZMkKY
DHpO9268NR1O2iZ2nn3WEk95r28Stw63XYUBJW7e0Jjam75j7A2UJmLQ8bDxUnCRV/rKpdBkFc28
VImCvoXpHS5QAKM4qUC6dkfbStVqdE9TCUQgKsRrEzFBnJSCuEIXbZr0ScY9n0cHZoK9MVH8g4LY
qElgc25a7cU3imnlpRNDNQ9dwMjIBKDZZ9L30G6rHSyRDiK3r+0FEi+3NhGgZ1s3ENc8KX9HvdmN
IBHY3xYWWGFdmQiHkGi4uOp1C9AzOfWVPbfFo1esaEN9wT45Av27jDP/SubCa9HMVmoslavBAxda
fVVpZrD6Mf9a7AQi7fmCJ5ShdfVI3OSn7xzk/HawL6XlLGLvjPMNCdGIl6r3m2fP/2dW1dEif7gq
OE9NitwlIrF/wp6gOUpmwYzOKQM4NyMmkQZAAHyRL9oBj1JwL7TXyB+uZsJeshvdtShJJ4OHas31
/WoZj1628tBcoO/iRUR8dUi6gb/et57LyYeUZx8CStElRl8byalHq1r5L4VpvtoZyhPGGH+kySwD
hsY+57dy5xvQ1x66zxsFsootjlV8R6JGomo53WJnlsVLFSO/8z3Zrk2Ua0GYfDZRd9R0zpwyhVuW
Gqif0SIwXusvA1MEvHqQoGRM7xFD30sM70SQGIcOdyzkFAimprzWlvyVTfESYEd/FgYkgqHyzx3m
XRcIPrIHrwaQUv1GIrkX1j8e9rMz/0Lszzd0K3TugAXS+s1m9IvghjS4UGBhzZqRzTWurdL6GBje
z+0Z9h20VhGkfm3ywdG4BZ2Jy4fYVv6mGLhMpHiOBeNgHKdQSRXZb9h2RNo5S+KK3E0HQ4PV06wq
eNahFCxyB0acC3hBoU13y/qaB0OxKm+NOWa7NKgUKGR71/hki46iuMKNJDurxy8Q8S10SETW8UjC
jDlUh5zh99AzctdSBjIVegXAw/3emnw28fLEcn0Etz0h42OC0zO1EJqx7v0yW2mlutBpfDQhUAxC
NvMNDElplVTzyTu0kQmbu/cfY2fW3DayZeu/UuHni9MAEkgAHX3OgziTIkWKkizpBSHLMuYpMePX
3w9y3T5ld0T1fXGUShMpAJm5917rW2c6dT+yAs1LNt42hKaOhFfSPUCynNJmkd6z6PG2xurAq36j
i48f3ab3APCYYWDeEGDrYGYvWTFTSxOYMORb3dnv0JOuhHqm5zFCOg3pw26MfWOSwOM4An9AMGM1
aSBp1rka2RE45zWEysQvLnoXSRjqAvkFua/09M3iZMCzW45p+RY6PE2tQjtWFIRwDmO2IV0QEEBJ
eaWZYtH4P8Iq2RrDWKywj1McIQJEcyVhEVP8mPRrdZTTN7Zk+hb2xO/R/NX0BhPZiB2P/u1Kj5jN
6zSuM5i5FAp4KUmasxZlkTxEGUWgbY0fDfnUi4QpRq+DPKkzwuvKNCETwSM81SGCm0Slzdj2iwwn
IFVW3x4MHHCcYtnlEkusW1K2cO6BipHzaA3Vy4s5kLo7G23dBAUjI0uCsdFJojDqe7mxBv72+BfC
Agx0VWspomUX12Z7IZE5Q3LmIDJAcp6H7YOJ3r5m0V18cquyTCEpjl5A8HyIEbzMiP/I5Pwy2pnD
QHTaNBG2+zQTGzXl5iOSzZmxW3i6fmtqFABVxNVCWnqPD+HOZHL4ELSoo4pZLErCibsKO+nt7RDN
s416wyEgIJuE/iQ10TAtJZchCQEN+KPmXWUb3Q8mDIMoZ6+DbcaMsJ5ewoHkpIrB+Vy0JYBwxmAJ
fGVFddBhKg1qHmCQJzz4dvau7PboNdhFkoJ84gjinwvvF7Mi3BqOBbTcAVYDtsENC8AWElpFii0O
WFwbAW084RaI+JsHMisQA+iPZjjHMAU0bZl1XFNUb46H4nnSuXWQ9T4HUDXoVFBHtOhDp2rYsQR5
gKime6q+RdCU72SFBWu2Snulc3fewOWrEJgwvt13Ee5VxnKuGJCt4zMlEIFuonXAENIuIze/+h4z
Y6227jVtjroTMFoAQr2HRnvsNKXv/IYTdSVBwAJ0OTfIhU1DwPsIu20grC3CAY8TWPmka/a5cbrb
ykUDrGjvB7VxKtvkYjvwrQcq37ZIgA21xYfTBQ+qEFcGeqvAib1Fl9UvRvvi4bEXDQ9DmdbnHjoO
0WqhfZNqDJfjMlM3HNwiwrmT77jU2dCqb72eE+wimczjz0U0J99SQsOxvSQfuWatcsEugXDP4WjT
79TKLrll4tJ5GqPiNekhw0XMaVHDciOV/XjoHOfQA/QQcb9PO8ESRyMuk/DpGjBdtkQ3n0/mfTLn
wY8aKKRA5RdqhFsVfZRdtSniiwJisiAwba9ZFGEj3cK5RcPJ3P1WwOdljI6hPqKlK6X9jq0/hexM
KOg4MtCT6FCJwf5W2v2r0JMH4i5jDqxsCnWDkKbrNGwSlLI44X2r5r6669LueQi6A3RHdAgS81Df
PHZp81Tr4UsPngiXRr52sJbK0DBXHoFvDUwRzQb/StvgzdQFaAoajLYSNg5d96ypfAkwkv02qLul
HpabvGAdqVxxbwJY1jpSRxpGhiANzJlCRaNvYJtfaV7HqQVRwYIhdr7KTLXRkcvjHGOmK0iflCr8
Kr5bDmV+RGIXCxsoxGxOHYrxzBY4LIUEhmKx1EYBgw3uuMlGQ1QSTrYwA4Z/DZ7ikfoadSlSExpL
yp2eCWOG7UrntRFGvXMBT+sJ85rI9oFHuepU6nUDWKkvv3rJE/iIXSGbW5G5/ZICG5im5/6Avnet
OlrJWsBsL50lssj4GQdyL60cD8x0rJtfAwH2rIk2k84uzAloWCH0ibZt7A9buGNLPYuYwZYMWVQW
Pbmh8ygvnut/HUabFBEf1GZhHFqj2WsIHu9yW99w21ZLiWlzgfkefDzy7cyL38sARkVtbUNGPwuj
4ag0eeRitom+NnOB31PQjSu1dC905X61exQ5njUrUSv8dnjpdEPbIb1o7HmOagIlLWrqU9N11hEH
c/ymSCsjfJhmxLBKWdgotNDYm025Mmsl1ybBePiWDaKRgOVZ1j25Uf2yjntQ36Z+sMy0XkcVmSsm
Hm3cgBFynBIj4kGwXXVlmVxY/ldzR1EM9jUxmvahrYcP+CDfqf9b9pv0GowQlIJAHYmlLPQcN0Eo
pmVXQnZwNZdHQkgGtW3IWcEGjznVamM7KDuDWFyizofawZdbInsUcRG9JNEw38Vy47L3blxVqYfY
blf5GOyb6S50CL+LcBysktBMCOCKOSEr0vOUntCFcJRgraa1zEH5vcf1dATCZLeM5IKiyTeaBt27
CIofiWluOuatV1GPT0aNBdtAEbKwcZEjtnGIF3DTiPCYtZ9DUhvjnE4fIo+91G+dXln7IHXuxICc
p45LHAajfQsTatmNicFSTA3DdDs2TLkvC/kcJCYVmZ2tNTvL1pWp3ie61IcAE/vh87+IOmKvE4wV
AMlztudX02oly5l+bAxSSaqdzwzFDFvSzH2X+FkUNW3m7Fubsxs9/a0bhLejDmRt0JWx1OgpIA0G
eIV0Vq7axmPoWDnXKKBn3Zq2x+YXbWS4phhmrOIChLDL6kGmdbbss2Ta0TG9aLrkQXCN1YjgQicr
jmnrOG1kOx0Q8tqkP2++/PEf//qv/3gf/jP4KM5FOgZFXv/rv/j4vSjJ9gjC5rcP/3W8rh8+v+O/
v+LXr//XdnW/+v0L5t/w31/PT/zzNy7fmrdfPljlgPzGS/uhxvsP8ArN58/mtc1f+f/7yT8+Pn/K
A/a3f355L1oGfvy0ICryL39+avf9n1+k/HzvP9/6/OP//NzpLePbVu/t2/dC/f4NH291888vmmP/
A8ev7doIZUwAidL88kf/8fkpz/yHLh3XtBlkC5e5I5/KC9WE//xi/IP/4zoeuba0cQzT+vJHDV+C
z2jWPzzPBYrMN+hC0JoUX/7fO//lqvz7Kv2Rt9m5iPKm/ucXx/jyR/nz4s3vzMal4uG4ka7r2Z5h
EGDK59/f7qM84KuN/+MHnG9dZqArkueu1K/ywLuwf/4z+C5Ct39//O9Pl55UW2OaD1WIEp/SHGyv
juzkfiSleDUUnoahtSWXJIr9gyxLbwfPudgxsTRv43T0iRBonbtaEGRM8VpfgzntTxCC9DV1kSdF
THffTM05A88tfiiYLE44Fyee/m1M8xcEI8NSzSKwJnazczf/45n2epKMOOtpeA6Lkdu9M9UJDlph
watuN0TYFoc//1+tTsyoWgJGMM5NTfjnR+DR1CkTujw0YHN+fiuCAfzgDYoQRxUnwPoh8HLGSkem
/j8/+vxEOIYFCYWFc8TAP85f2rnu9i+31Z/X7q/XynR/v1auzt/esqUn5vvJmj//l2tlmyrkODBb
miGsLxO8/dhtKYmqsF3nPjZ4FhjkXNa4clLEnmEXDGu+PmY1H8fboGwesrn/l5EKf5B+SAR01qIq
1KdoE2r1ySwya6UZmFsCg2Ufooi5QdCUbBGzshW0pEFWpbSZr7V3f//OBA/Ur3ehawhuRel6hm3a
hmn/+s5CORgGiyuzV3j2nEYSAoSwJEkWqg2ojZHdzQGyktGvzusyXSNtBoqnC+1rFzsbWRSHwCBq
ArHeR+020bKq02DdJNSxfYDxuUnSYtvrmbcBSCxofMXoEo3mgYcQOpgLGwB6BPKxgf4QAmU3zl4D
hSdvUPZVaLOLt6yNdR2IH2pubfwvb/63R9B2bA5P0rPRIkphAyn89c1bAYE6To+gDkeyXFvhtB8U
GfJE89ya0iGKodKpHerwtan0aNO/kmDBKy6guiP93RHomO6t3t/ojrSuZZ0Vu8HkBBkqHEVFNnA4
GWBocu41NP2qeac8wDFaOZ2xmBRheUNmjozu0QZ11nhtkY2t/v79zavlXy+uZ0vJYiaRLOnGLFz6
bYlx8FG2bhPI1RDnZ8mMfp2lhjiaojjFeesydJpWlaixD+ghaWPg6dWURCfaZc1tOjWvcFFtfMHu
vV1GNDM8j5AnKvKFpk8sT0GWAtwCjejmkj+EFZVfE66aMgGt4k5fxDZBlI4gzlPHZ2T3UBR0c++U
1RZ5U3bOHObwHiTKuE/nylsfzv0ggGAl9szV0uwVOv4Gt0/NoUcGdr1OOEMv8/JeG/Xhzko7Sp9k
svr7GQDuhNlwhrJFLw3HGcQBv7opu7h54H68EyETd1IV3ulgV7sJl0VYGehI9GCEJX5HyIS3hABf
vbRx/9Foxf7vr4Pj/I/r4EjHkGxDwrR44H67z5rJUx2tKHOV+rJgVNMY0corIIg3MeQG66OIC4JZ
s65/52jAHfM2hM4yGOz4pdHlmgdyXHaa0FcBw+GL2+tgYb0qQe4Nk6zNn0xyFm46VTDcHwbrQmLa
0U3RvOWG4vIx6aQjmKk7ayq3xSRAxNiFWEdhTUffZoMgxmBhdOWR+OcECtZA3lqm8XiOuKBcTsRW
6xccjzJtSXLd3InzhnORBN4Gginui/nhBqSLAUz0x8Yav7plbx/SnqGWE58GI2wOhhsqhqeBAazO
PcEjimb0HYDJqUNtbpp73Ij9AbYCioOCxV3nWqtE3wPxeA6sSd16NC/X9hQy+Rkn/daXIHkcMXwV
o2R0p7XGCnMoE0ZDS3d/f+3mo8Bvz5DjOLppUgoYsJ9+X/r7KEi1urCNlebeTUmes+mRiByEqb7u
LLoSQ+uFd8Wkk9WbyX6RphO+7XJOmXVICvz7FyMMjh+/vxrWKpODjQe5hWeaz/9lIyqSfqiJ75Kr
0hqHc6xV0a6uVH1njdXA7BZXUTs5P+wMw1gaRWggHFP/Fg4oYdJOJfdjCxwoQMmwC9G+lVTdF/wW
FV+mv0yRqw60ji34B0ywnCw9WHpQrohuSonkSA+Vh6oQsYt3cCpEQBRlyOuTLjgOzWaifXNo6XwR
WUUos69/SyJLLT3PMZaK9WahIKXbygPszT+CImbhzbcJRHafgXyTwticORi99Haeh3AdrCo/yO5x
4ipd7Xpbx3rUEhA4gNIIu+SdsS7oufmjYLhIn2muRqtmCaZD30SmL9ZK8MQA2bwWdtJsmnBRm/6Z
FgSbmxFeU/TFzM0599M+RSoaBWIbj/bOwYyznIQHW1qNEADoca/okGlXiiwLXz5KCrOxHaDJ77g5
x2VNLXIX1eLqm1bzJCjRbpyUh2bUs2ELKqB5nqBWajlAOEtU/mOBCqQW+kZrqmznh4Jcwsm7TtVM
APKISynGvSglzQRrqO9U2QyLtnKKm0p0+Zk+5ksEfbRdegFCCtwkCll9z62p/K9WFq0/96diHPdR
6Cb4vHt3a1VQqGhMAtxzbHyn9aWLAVqyyeqrnnwAxC0t0HBNeNsJMGVlK0obvxJf8ysqtnsXxtd+
tItkVUAT2gV2+8xYk34mwaecvGh3llxrI4bI1CS5efYaD39CT9M+Q7WeTEF9J3EAorK9w1uTc9aF
CmiNZyYT3spgpHGsy27dCnSjY4bJH66fdekHwHO0GjGraKcslF8zYeXM31E1FBmc9r6hsRG0XXNo
p4Y1xUdHrFWds2I9wb1Ntjulm8dxjNwNn5J92yy9VpV30h33g0H5nZdoUGPmUkHueitghegBtFFb
enFjLsKQRq+fdA9g9rqTX5Ir4uI8XCrYUrk+cJSt4wvsM9qwkU2/dX4QxyK7SGWoi2+Z9j75XOVr
PWv3tG5fmHySsh372m1Wqq1G8hedQLLbEexE9+y8W6mkdcMzGxLqWpkb4jKx11oxGUl69REoy9l2
1UTr7bFsiH3vPBFfw9wggJSkEjCPWlGtfr6KrllR/na7yaZTHAaMzoBUVvd50GwCF+SApoXiMTdB
S+Y9CAO/LKwDxbZTvlT1QGBOG9HJKswlzZtxmbYAWsN+sm7JQYOqJwf558YQtcQU9ybZfVilmUCh
L9MdIhDzdN+Q+GdF1yCNq3U2xsMqHp38zocq1ZNMg/kp5GZnMef5iK3FNPVoHkFPqYtjeGyPdBCO
gMzTbdncZmJ2wXoQPgsXPYBUWnEkYZ2to7gLKxHf6R7Cv7xiNqBJi0OLR2e5yKKViSV7UyYw/3r2
0V1bSNIttYbMmrCH7Rq+0usKjrWZvyUZWWWOg4srTnWqmMQcN1VlDj/XpsGwgoXbZd2C9Bfgtjab
ad8lVzVpPybioKBMxyPRxU72EE7WXSlpk+p252yi3JXuEq7RsP6sTro8G+ki6rR5pyT+We7/LHnP
PwvGv9YmrvgfW4Jrmq4JwJwaEkr9b4cLzhspcLJMrJq07xZFIpO968a3NUg45BXc31Nkc+TCX4Hn
UVUAxEgWpBzMsUwrf5UTLgfDX+QQ8QGNxiqOrphMUBBue1V5GwAFFz007O0UF7CoP1fLDld4VNf1
qqtsj1EyqcAAA5h9xaB2bNvauWnDNIMydTFx5D8NNL9r0UW30ehBvU0K+xb8woo8mxdy0sKN2zLy
lc547qw4fXI7tMTRfED7/GeELAot6NB9vhpphbwkTydzj16s4R1pTpZ7p8puoxzkDf5dnjmYYY5L
q6oK3WVWg3qkq9os6mCY1f8pf5H5fDP4Xe+vy2kM92YURByImm5pJLPHxFebXFrjgV7j2ncdtYPr
ZiyNpuFbZTXtZzFlRVLH1TfeGsO79yYtuqp4qv6Xw4c1V19/6RFwgKeDYXq24AJ70pO/VWcFPaM0
H8CYpvPR120dbkEiS24+DyISvJMdFagj2/4B8QSjL3qszGlFvekCbKzSKap95GLh0tPkIQiC19jo
9x0eXzL1VAQqTvvmm0O4r4LwjkLCvvMDtmNXQ7MsaXPGxtQd/BAVhqRDsq8qTIOq8yq8JQFjdAks
q9ZbjT7zyIi1fEm5AQ9WDHE2yAjGMdwHU7OTpYks5eCZ/U2rm9FzrNxu+ffHIkP/9ZAmhUVtbDqu
ZZoGrXLn9yrWRVLXO7rHCdny1FoLWnU0YwhUZPjNR7aE8nUxZDVJ5S1axNBAWNvV/TfLSIdDbbwk
hhOeciWH26wZX1QVPdVmLBlJs3JMxSzKmY8Nxrh2sj6/FFOw+zx+FXo4nulr7mB5FQtE78MBBPUI
4hIFhgu1vYsY/9l25RxUOpIE39Cc/9Tmh0N6CoZ0qeoGWP04PoAyHe9aUOORIyxcfKdJr6uNT6T0
GmcrvfM2PGSu/ejL9piPHOISvQq3Rl0Bc3O8atNYPjWCbeUYmHicixHcSl0R8mV56Xs9AIEvJrRT
vm1fctgRvp0NP4/v7rSmcikPnxyioCWsSIpNEsnTGFsToYJ+vZ7Smo0Ak9A5HzDbTsyHJxEgI0Fw
obpTRRA9E9seZW+NBJk5KwoKHUEHZ0EEeWCrUMAExr0oFB4CypsB62zOYol1IiXfJ8/gdmKnxYeq
+ahpDP3oeTaBFXV+1r2iX/z9zWL+Wox93ivcCiaFvxAmYpjfejlZlFvMQ0xzpcxp2EPcgjmRe8fe
Y3SptGCViKx/qGsVrw0yXFBMULElzLpUkb16SdCC5en9/eeSFejuqatAx0xVRKwJkz3liTmJNet5
UCZ9a4J+R9GmVWuoLGKfMyPcixA/79+/J/fXQp/3ZOtS5xEXtKksGjrz5/9SFkRFZ2pizsDyyRtU
K6kjsQZqvUEW2e7GRDa7AiULeqqXz7O5mRgdEM7+m+EG01aVNLCGPAGDmCGKUw1kNRGbuzhsr0Xh
rnU1NvdRjVVOT7IDHq/8bAcNE/WQiU/FDTIOYBG0KLFOtTl3w9EfLyKa7zfK+gDQRdZdiuAfO0Q9
tCwZWgqCkanDKi7hhY42SLnnbL7aacgcvxW+vbfCZAX6Evbx/OANXojzYe415npx/Cw4iWsyHiKm
HwvZiGZf8c4MBv9n33wKQaRvWqZdK+iuh1yF+iF8cm1UNiUwvGUNjSq3rwTvbCWu0GXvRR5OqNTZ
O9HXkmVkqTeWPPQlPmYbJcytaXneNmqRLm59D+e74d+iouErmBcjDLLyTZF4DyFxdoYXEDuZuY9/
f3VNOsy/7APz9aX56LlSR1wsLfezi/eX66uZPDg2RFj4SIiaWjYrpmG7stkTQ8MsVEIjpqV9049s
8nlCzB2D/n3Ymt8RwDIr1BngodcrF6ben3A8NDsjTimsHPtkcYAziRVoPbkNNNkuRmwFy4EQASah
c+a1h323DX24C5MBGi3B1ivxuul26qy4Vh/TSJBCaZB156dQsjyqg4Z4btrxsIBGG2yIU68mH5MC
LMkTKg1z7Y7Eg2N+OlfDG26oPZm3PU7lKICsn29HZq5wNNtveFQ2caCKvcijRysDBXK2Y2u27EKm
QLlALzi/dK29LQtaRGXkftD+sBdWDQYN8stN7D66rCmrTmcLNKLwJbH9eoNCTh8CxjGC4FY2d/58
eomAY+L+7zUynQ3u78ZH8sb5rT0DrAHnEsXFGrmqu+i98k34bsySj62p7gBssFIHu5rmItuv1d3w
QHQLhVgbbPB3i3uJuXGwDYl0WhqzqcsVMcj3QpU3Rqwt9bRB0xFKmGmIG9qxWVsQcIAepbincf4g
M6DUhFlkYDO5YZSGnA+QojCwmcUVZOMow09COw4xBhtzNP+jJp4pm+YDYaLVGgPaYhSEc7Wc1QsT
LaRIO4LPINUY2msiy6+9j1ceBeN3BnH7vjanrSWvjjMltxScC0q7do0A8RjTxUE1nglUGf5OjMXe
7F1nJ1hAZU9/xNL4EwRGvIsiRsKINjaw5SDNDKG+bYoY9vvwyA4hHpuq09fIlfhbjf3rRFIczWGz
XgYQgVxvOxbEq4eldi38xr1V0HfJ2OG06Ka2hV+JPDCeMzIAJvqahtmXi95uoWTkxqWyO2RDlmTk
KQnESPIVZT0amRqPg2ZwfZnSNgucNztfAIsBPHY0gkFb5vpJWD96rTfOqsH45Ytor0hTiWasUlB9
taiJ9ulkP6GDAyiLnkAmg3OMw28s+eNSjSJapNo3kKhMHjvcLxWy2YNbObddKBjFmMijSnKCoN8b
+7HqjoVr+hsf7jTWDOMsETfwh1WYZufQ7nh0YYgaaqUN0Z5U+WuhRc3x8596VFjdBOm5PY99F2Y3
uuF3qI1rOMNZvxknJsm1uyi1gXBzhkZIwzGLRJVYMXSxwBjO7bXitlM06Ut30pYVfRFVIZgmhGzn
IlpYGll0gAllbrMkylHkxEfRdG9uM/UrmuA3bYny0gLgDBs6+mb22hu5qFwXEm6p68DU6Ry1AmKZ
tyS/XFF0+oTc3qA1PvPU+HQCwoOgskgNxdVmPBuitbJqeyUEUHHd8ZlBWCBrHEQ5VkRATMf1tugP
3KQmansjUye3GuVi6FhwEl6zqbsjfiREuZQ61SIipAhADoo2YUP2Tqct8jX8qSksDnI0A+QjuTOQ
EjxrvGqOVlCLshORaK+u07/mES0yVnsDUsuihC6xDGIT6h5JVjd0VlcM9V12kbqDCkSJSad7AZbG
vo+QJHqohJkHc3dy6FuSXAiJWmC+CUxQaUzvhxvSLBa0WKtDtiXSivatdqX3886Mkt6PQtBG2NWW
yRwqkeGstzUqXJ5MAC8fTbvXYUvsrSggiThOqnVVeJswNCMwpYDNEFocDZfwMNG6W5dGKGXauKBy
4xhc1UfO7JQxifZiTwFO62QfcCC87fAh1czxYaDyMq0heayLeV5hufqpKeGl1IAwne6709XALNzm
IFzEthK1SW5z3OUSn1OBHBvJCqJ3O7pLSUo8+aJ84GYBfOSTFGLbQ3YfqqVe4ChSnAl2HkO81iOl
hqin29LSjkUNzoVGGFhKMIiz8U5MjsJZz6JcKLO75PUIv3RceKY13HaYPbjP5MmvnOhS5CzvLdNG
RBLZ1sqdU+rECMEcN7q1JWfzMGsuCMXI6tbq4+dHKI+HO4wUN+YljKK9i/L6mDtdjwEDrQHtx3HX
BSztpUwJdOQNTdLqL5oM+4tX4LswtUWblBblhWUvfZatVW2RwENWKtoE7404Nu3OLQ10jpn9NGTs
PC29ipNlJOuY9mmbmXSL80g/p0DdMs8o7yoL4xH4WmSVHbTCppwubmkBm8OxvGqWlVbCeM8JBa51
fUkyXH7B85iWcw86xKimnv0U9zHCO8CX2AcvYThOx2L0dp8fTQokU1e31c4SeGRyRn1Lf4KGUfoy
WSaTydFUb42LMzDImkZC1D8/7Aj4Jceg7HCOwxpv/NJZzhg8r7eOtodlqsOveyFRFRhaidmlR8E2
HHOTe7CbnLc8lvpqSF33THYsu1SIOma0kANZRKXBrNlhV9C/BVABS250GsD1CWeUOhoq0Le6BPeH
o8m6tw1evNGMxcmqImgDfD3Cfj3M/ItTAr4VCY8VuJI1AJPuLqPmBYkRPBoe+SWOwCtI//QtNAb1
PSvrQxyqdzvuCJGgFFySs7eOKbswOA8u3FnaRSWynJUp2/GriLpZaad/t4Lm0gLTXSkvtDa4q8Cd
1tN3027D9TNcR+okrTgBheKw60wVGwJ0rSriF/ZkbQ8d/adpwD1I8fM9VuSgSAOXI78RlaU0vZUL
4uqmsGsCSFGek18gweFOZz2Ly6fAILogMTiEZMrr17rfHTnPFBst8Pcac5W1FhKqAcWZbnONYTDK
QaDgnqPi7tFMySR/NUQyLfvQL49pSqGeeTKcy8J+2dS7UQsxBFZpuS+zRUdwKtxHZnQpGCSJAu2h
sJt00zqRuWP6iwgq4dXGkqQIDEXQdIz2JmpzcV+q4+Rb8buR6ND4YkAgvlOXbJ5lzqusJbe9P1wH
dRlqXihd9/4gCoN4FxwJxVyk+sFr6zTvsdN/t4amPgpTqlvdd+Z6cvLOMDGfRacfmsa5jIwMnqy2
/NDy0LxFlD9bznScVdZHSrWC8sp6Lxp5jPxhl3To9xy8QlCBvZXW6vteoyQZVP5QoZSn6cvcuWiu
g+lgaPYeY1PddiyfTucHCwtIwDotHWxmDTkEzDCS8jXo1TNe2haRbKqfy1BO52LIEOAlZMV3ZLGO
Mgo3FVDoM0RLn3wh8BM+DmU7jFp6m+gqSzOezk3QR2c5rXQa2rskAcb/+ZtaMFtnJJcoT9nbi8ZD
xW3wzeS8rEMi3s49Ny+0MfzK1KQAwduRZOepPzVp256iOCPbOhjBTUIIiDyxZJ+KVr5X67BDhfE6
0I+mjsUBhLD2NpBoXjEKOdqylQ3dV+cwIY3mor2zVx8D45ubA+EdLGPEGEDkBERsK9VZ+5P4daiy
p97k0FKQW7KQXgDRJjwnHktRGc8k9uTOdPpTuVRlXuK4QaaNiezSlNWyyzkUjOl20hq5wGPrD+qq
YQFNvPYasXhQJd8nLcOcORdgLcr8OUMGMeTdHZZARbpN2fN6SMpgtrFgJure5GMIBsx6Ckuisqz5
iBi5jJvG8KWD47Vlg1vIQji7jPiwpZZe0vF7Z9Ng79z8zq1pbAPzdkSTr1qdZiLZcotGldA4UWQ3
Ve1x1CPce4x/QHrflFOx9x2suE32Wsf0P6l8eXBt6JfNAS/LY99X2Z7AKlyiTX2es9cjE9IZmzQA
C//ddtDNwk9hXYP+4YA+4A7noXAw6nBEWLQBVQtoRj6wgCeOZk0L+5LBZBch3OLal8emB/TgpmAI
OGz5FqncWuYikdYQGsavRlg/DQzfoWrlp9wzv6HzeQGFvAhHB6wVRUVuqdt4YBMGRg7oRh0q0IVs
JWSoFVCRO3huk3UsDedYK9ql3uh8FB7THVA6c1XzkZcs7H2+q21IgY2hfXUbwCoKWudNSJeNddKg
ANQeEeBT6wDRXdvklY5xfyar5Ha2vzo1j4T0BmDjbntOIMTbvv8jDY3bSQa3yB5t6koQUTUW4dJG
5wSjaxoU2s/5MaxrZglM9InkpLvv3Vg4g+1qGSblsBLYbXraxOs+18+0yhFox97bCGTIyayXrKtA
88X5jiC0td8ja7Sw9Gs6+bFVR1inc0F9snUzX19p0UtM6gMqyufcvRIICJi85xCWeg5IiiJ9dcgY
ri3xUuk65DHTeR/bDshUIpYyT6F2BUSgtca18okoh1WysvX3oIgyMgrrJ4DMhBinC2OUz5ls/IWp
uc2Nss1jJAE6kAR9IvDj2Ogc5LFnaDV/IcvzN6njLycLub8KYTcYzP7Dovs+MO88SdP8mtdVtGdR
S9daP2MEfbDpbjyehJtgwKBnurDzXRRTczAoec0risfKMe+lJE5SN4JH6Vnoa2v8VSW4Uqem/ZGm
QcauAN6DoPOPGiLqJiE9wc4eYcxvmtZ4abPpntPYD9VXVzHpGkMnuofa+G2cOZRByfPjdRn6elJU
vWRNxbFxQv+kG0BJnQGXMeQKyLXp46QcLPZ12a7ijr1QzBzirmMgRmaIGfY3WSmonw37aDb6+9gQ
FWQnxaOwB5KjimRv4y9DCbsa/CjaqCY5YbzR8cSM/k7m7yEbFCqB4BUmAzQI48BIzd1Ooc4j3iBn
IiHpdUBky3lkm6j0m1ihRmEm0hNbGxaHVHeCdduV79iqKSrVc9USxiF8Bu6O/jwU2q7T2EMGLz+b
hI8iOzH2fjE/qsMm5In3rYZozYAtcdmxJu8keTRaIcyN5RK0ayILd5PAgqFJ6FCJh0BvjCePvKax
cTKILxXUiFRskKVRskc9LvksZ4iP/rr3vnspAV6e1F9d91hVQF3gKU+weeT7kLDABt0WSE6/oWHL
9EfwPcyDH6ZQwg02CCTq2pDjFrRMK5CPwrPZ0OKF707ZRlQKkZ9kKa3ZcTDvEYuif4NG/ZKAdlq2
ZvLc18Pabzk8BTHJJ1xNsmSG72iO8IDF/5e5M0mOXEuz81a0AaShv8BEA+9bujvpbIITGLvARd/j
AtiQFqKN6QMzVVZVKjOZZhpk2Iv3khGkO/w25z/nO2y8PreqCg5DTBp1V6es/gg5e3S1iZk2QHZl
jmff6bgzd/ZRJTii6hHImUmYQadEpIHOBiWWYiuTYBFnjnJeH5KUo1vBdYA9nsG8R2xjpEYpsW1I
e/lwaOpacA/2w00dkxx1sv3Qbeak2alO35g+Fc+JYWmLpml/lA+KMXJQYxPKhh4SSo4AmiN+Tva0
DiD5cGOrQPqY5fRYW9Ur8yJc7J6eLARLxy42mMtQFcmww+GHUc2zDNFwwpCVe+5ykC6vIAp0eE3w
9PVjW6y1MGl3Tt31MLjEk9YiYqmo3uh2SzDCktuoEeWyN0bu9ZxwFrGhUR6aAg5Ou1uHynMxioq3
iXgBRPD92PgBE6/kU8dIPdYmLmr81RzNYmxBcIj8qN3pOe58L6Yoz5f3JLK+zRxMIr44hjbK2kYt
6aBxoDcHcJluIAjExGU3mDh2JH6f/CyU26IlOF5pxPszhoQYrsqNSowDLCuKTXkFbQnPONNfWyXY
mzuwYmBaGXHP4izk6GWt6WKdEMc/BpxmRLsLI/bWkIkleyF5RvkxOinZu0qR3c6m79hExCgakKWi
paCFcxWKGIVgM+pY5vQ9VJiZFqlIWfBFQMOQpISVEo5V1+G4zoeenAyaVDm2VwKeHWBgcthRXf8M
cagfuw79Ip9SSL3J7DqL66XkvraEbrTIAfaSYt+AuoIgmbY7pi7cGNicvdh+bJn4I+WDlbThZDoU
CEv88oueJ5eTn1zYhf2Yl6rbyc/EbOKHuapxVVqRsS5qr37MR+CxTcGqKIH+d+KTxjuyPlO51unO
OZam++MES3JKLsAhwfdolUcwCztTgRVrnC6C1zOGmwwIJ587e3KPaZWeAxmRKTS8DRCGc5FjrG+G
yxBVq2wKr1XOsuJ6XctFJ6YgVooH3wPjzsVsY1TuW2Px6ayK4Z4fse/SpdKgruJaKja4QlfWOOem
XQYJUeaRPj2lZKgH33kjMP4V1ZNL0lMDjkGWkGfOf0PqOtgJYTaRvhpx8RTM459WAvAhOEM4PBDr
wPb/DqGQa5XiTBCfqR3ebX9iBdDEArAQVAqt/6lj/BLBEyQKIBOysU6FPXczlw3P3cTeOLqrJipu
deuQ9MzENmWcuyw6529quuWa5YpipvoAXXuLweG1k/AX6Pl+1wrx2GnjLdX540O2O8xwOBuD6EmA
ZQrscdxCrXmLQ4oakCZbZ9iKKeAEBrrOdKIMK6rzFdKQ5QeM6tCxYPy9w5R6U0NwTjTuQ04Schg3
f4pWxXt96B8GF9KdQVxwqOndbYYQRrSuuC8F50dPiKtm7SV8NBJB2SKm0ZwW0GuHGJ/qX1WTwyuM
DfLowQgUj+t4VgBaSvvS2eRGcdNUFDMoc/tdOqmnUGGMNkZdrlgOg5XkFrIUpevhCKcUVp/ePWDu
0UhPX40EqIUOcwCiiKvaZ+0fEFGtiBxxCnmfE+LdT6q7w9O2CCg1x+2Z9ktychNnnZF56tobLEn/
BVofbLLG4pjYwh/Yjs89150LXvJxM0we3JyUndvNSnMTFfGWubO1S5sp3lCXhQHEGZ1tb4RADroK
4ERWLIu5BKPzrPShsUroPH56CgxivVX4adNQsahNyjeotGcSLg/4MnouOjyaZiydHYTmMaxo9/S0
Fz/9KSaRrBVR8U3eEaYKR5lvWyhjhR4cytamCkbH7V45XU4okPU2iMneDVwXtKDd0scH2LX13HUY
FgYjEL9ZZWdr4N9a5iTWoZlzVcINbthDNZcSYL/R50YXwbPBpRvL9xiBWeUid52LhvTWk+dEsUYw
Ckm1PqCPQqTUiKRs1RkoALtnRu8MwxmctJytYEF8xVojN5OjG1uC+Sx6WUI7Xj3D9nv2AnejdHNn
6TbjINnk9NCIh6Kq9S2/uciZCTSNX1MfyzVdwidW9k2MaY/0ZPdDYAxoqImhIyuPep191sCEsTrz
afV7mNva0K2NirBO4YzIq/nZheh9giCQnpgiVOVwzLsXHCbtPpctXuLg3knjaJWQdvAfzqqqUXFQ
1RlHZcwP7JB8aO7l4CeQ0XHC1RcgWQSuGoym+VRRKa4ybTPKYKPDrrGEFZD9a1t6s9A4fV0dajhB
K0NwNixd091GlEL7lSKyCGTfCw9ycK1vzRCPlZutJXiOIcvLVeFCJjE0sLt+pp8H9ulVUObRFktj
vCwysrmG4qxVg8PWbCHgb9sOEWwcgCgrt0Cm/YNOyJerG8lOLds1U96tLHEbfDHt3FBimS1gS3hR
x5UYcm9rk+Tvcuc9wwq6Zu/nGmzqFGQzD/VMCpAt46WDA7jouf1vuepvOYuitESY+4ZJnCXUJqhe
wT4u8c4bOldtRytCOhtMAN95g1xPmi3jmHNifU6oaV/DyDqNPv0c3l0kA2DJgROTOddOR6l4TdG2
gOqFl8rjKO8mJc8mFjBLwbQsqETwq4qhmUeEPxsaxmLMCXB6U0lTQHuL+Nk3yianTwDcHGewZVDY
eyJ6+1S5Ju0yDblAM3sMUj07uT1uMZFoN5WyE6sbDbZiN/YWeJ3+ay5eWqZNdRBdwRws5+l265Ag
HiyecbR3qR2Az++aU6uHfwdpULbkTs1uFN07f0zOhzjg1MHy/qxhVVkHBsk+KHXOs0ohBoypQ6Gl
Z2zD2W0bjDbSBtLwdlTJkwwgroZ1le6zsnqIeyqtwa0iCnE8m7uSnQdozsMW9FHO9gEKuU3jpzr8
U3HZWOau9dLbIUjeuiFxWW/yzBcPZgirdTR4tPh4lV1TfVKO4C9pP4gXdchXKKvaxq01bX+n1BmH
GN0qzLUQdBrqUtiraBoplDVSbZ1BLOaxBm2cvsZpUv2hpppEhTOXXTQoPsBpEkM/dDWRtY4Wtkea
686TjKAvMHLBVaMB9zCmW6wbxYYBNiWVeWSee2niip99l0UA/xV3ZjC5h26afJRm37vwAfj8p6mB
mx/IcLZ6Lt7AbqusVc8pBQW9F9H3wmN6zlFcF6bVP+dR7NzqiolpJEtgK3TfvLEXZ/yAh4pCl47a
jZwhBT6IvS2Gp7E0vC0YDnPFSX/a4iDIll1r66c88REK+I6WdKQYO5as4pB4vXfMuR9sC/L7q6kG
ZqXA0z5iBj0kVci9K2Sh8fXsnvPg2O2w8RspwbdQm5aCPkv1hg+qPV3pFaDuLfAPVqpNqKDA7EZe
BgwRjT48UjiE/phX3LOzadOz6pM6ij618jrUgXvszMo+MnLDSybPKD+CWoTZPD3/kjFXvY0DtlzX
tpfUC1L4ntQfA6HRdTUkT9XQqAOXAiYhZScfO7Ov90TdUSKiwEHpzfmxZtfByKgnYEv9p+lAPmn5
p1kOw7X1E3GrJinOgoVSMMVgRJTz11GIevr9hWN5cQotNfJoj6Qtte6Y1UAxaHoj4Tw5l16YgAat
9g+W5Y96Nlq08y8aBRuX7GqxuS0tQw/30qeQQtC9cgw9QMVhUaUnLevRwT0OuiGSbNkBqlkoBkVZ
h5DgYiBuHO2b6PVz6jKRjqO3SEdl7tvUuAx66uxqPyW3GyhSXjoDRl10Z7RTxqQ1Biq/4sAXq8nj
5sN4vcuINIGsBSxgaMTWlUqWCYS6x95lT8xcsiahdYa8sJY2XoNMgARUqpjwLnsfZVonByuEjVMO
nXm2CmqXvYjmV2Fl1kOcIVQRgwGI6jLlmeLuNWaKpmdtA+xm5rTO0YUpQJD4zR7lNo5Em1B3WrvV
WhgF2WjTQaqDDnt3ZXLhQEWEO6RELMTSsx05Mzp9hh+ICsJ4RX1DCTani+6uX7wbE6S4qQP5qrmJ
v+tH4111dnMZ+HkfsMR8qDQ4GDTUAI7wmkcnJWTUFumrN7O/cw2LjuFgjceL4G8wlmJwtgvuvi0V
t65I4NNhR6dEFS3WL7voEgmejj4CIKd5f/SUQbWTsArzcd6pPD/XgPu3HVa79a+DxvLZ/3wjK469
E75MzXQmSFva//RbJq5J80BHx7sQw9ecuHPtiOGb6DPo+lZ7FA2eD8CwT2a7Ig8NTw6cIhMPPWQK
XDcjpgEPYFRnPoWDMu76+GRXRcwdRVUPYSQvwm38LY4fi+vAPpKau8cZcLQdTZ1FWHJOs4Eu6KRt
74aKYOSZ2VnoVniPxp8mUsAkHcO4uCmWFtd2ODxVNNXq2uNQVTxdSWq/jkzHFxDozFNWTeD3U8zV
WZk+la3L6dhsr4XFuBXs6A17HZNk32A85PGQ5jT+VYN8giMU1SVdmxg4fuMrPQiSjS2Mryh11NYC
CICnlY0z7eJ1Y5CD4yVnNWPzleBptnauOEsN8LGxikPmtHGpTwr2gt6nPkd7Y9g0roXfT/SwdfyO
+7clJa2V87/MxyigfulDo4Pyb+fDih2ApykPEYQhozQYg2a3wmyqPZq7OFP3I9d5ug7yMP/nd884
QPuX6VzGprMPDdsgUxapQ0yTyZMX+avJ5FA69BwpltjSHaB7DBl0MwxPOOOxBQXFjez8UWvLjRu2
46Nd2cM1ymeiXpZYryF0rCUmkG3PxeLuAoNdx/TlLi0teJD+OFcsEjVyMLk85vRK/fprAQaspik+
al4wvveyeuiq+CwFq3FSM2YMcPfYRv/KWuo9jqBLNh2CzKGcB/gD5tMiMGuqqsUA+qU75ajlN37g
AVFx11F3dpl0f3zihT6YKVgdmGrlGSk6QailcRhiGu0fPTZ99ztAL/lgwgYGx+i9PTLsQ2An41VX
kXWkouXirduehtyFCYW2GAgemgb2sxRbJHTw9kCCbvoofQmJT2MUnY+4gCEkN8zhCkaeOPz+9U/m
EVBlt4nSkvGOnrkAePToPgg3WZpdSz6I0o0NwB65JPer7kGD597HqHYdhQIcydRzySrJl3lhdPR7
vVkPpEn6LvO2wuygAVjuhSnbPrWq9NMcECGMQrExEldeGMbsXkz78Z2aw2o52uHfaSA5qdRUvNIO
sSxnRzZU6mZrJEN/kiOPfgJXeAFUcbjWjZKLuhzKNy/Kv4ZOJ68HUrNUIvmuvGE/RvW7x/Z/jP0w
u6jaffdGcWfL7e8N4dUVDazfDAONnept/8GodHdVYD9Mi1a/DROG5ZIhLEVJ8b63XmppTh8qoezD
tnUmSbQkiTbTTr2nvnqewF3dGHcNTPslIKlzMMt21/QY0AomTfcqlcGlckKAFfxO08e3313aDHwK
SWdfP1JneOZe562sRPqIh9C8BdNHHa6q8vDyEqGq9xXz63Pg6dkeS3GxxjcUNis2a5qIY694rfDP
bgMozSqY52po8U+9CJDVCk6ZIivxHxmaqtfTIPyzq9pmSQCafaFyO38bmqq5jOWrw9p0aFRpPdOt
B4ZyJlQzrN4Dm0lPkcn+SE/exNFN5buqLKlR9k+/GYx/Rhtzn8CJWXk1sZGQrko26hcXd4hjoE27
qWoOuAa50abZuDSQBIWZ+y9sNpuu+QozezzViI8Xb4xsboels2rbYtiGFZBNb1obXcpZBQ9Ctvxd
h39/acL4wWOr2v2eo43KwirNQrGtYmyxsRd2vM+tv/No7wFJHY3XAvv3uXAcyCkuzyidq9WcYw/g
K2JKhJpc6Z6JCY8GTh6eLdZURCD6FHnWfl8Wj8saAsRvcrAb7ecEWfTske7a2Hx4fxfiJHUBuv0u
tkYNcGHU8HcX4BE9m9YNkDFMz5X1wCLAWSbLP8LSBx2OfcXMJextokCA0ILn2FfnoKXlxJCEq+pC
G1aOksbeisd0wYgjW/zuyr6RipVsLWveLNd1pgpwflcbHX0zc+BmeP27oQbnI/HGauFEYN3dOrJe
Mwpy6aUu1dki4/osHG/j4VzlnNUOV63jrSZadNV7PA2tzsS/rMdnl4HYKvMyazWYo/4yjrT0dc4L
lQ3nVmQAXzUyCxXPy8hITiMuDyha0SnL4YOpdSvRQJk4yEm7+hWK9pQ1z4UbfAofTaPT7S1qEXCk
Fs4LNZnfzNlQKTBnWjmTs6S/lg4Tq6j9o5tz73oLHAYvWrMLSQEvNQo+alThBRSllXL1m6LWdBYS
mQFfPKvm3YV4tyhy96ty2HC7xqHgV3vINfkwjFJs0P9Ao6oIHltsvzhFwXEmm7Y5PCyi8smTlX11
XWvtfTWdypCsTCl+/LDnlmUgAQVVfQMMxQsTei8QtoBgjfmB1rYMV/27aULjyn356FnNG2a8Bz+w
QiYKnrlE2e+Z5ROCqDrt5gfOGTDTHUw/sEI9RN+lekngyBz1gJQs1/8ZF2R4kPIGdGCNAzD5kHwX
S/4h6apnXU8Ono/neaQMvGhDIN/1QJXfGNDgVmLrophyLSu7JiakPrJcrtocNCzLymfUwZq0ThqT
7MqYb2viQuAk2omMh8Eq1V9XD7hHO9o56euT8vBSE4ZKkSZ4SJOxfRKOdsjSmOaZfPZrWBMXcS4U
ZCiwmAFr3IZXJfF5zE1ckweLPp8YJccSUNzQgr1pwbwUwcXXQ8ytPMnrsBevdUH56SgvuIa/cw68
J0RHOd9x83UDfG/r+9aLrVEp6hH4iin8yfPpUz5IWIZpVP014Zysg/TSEJFYdXArGCOvU4LfmHQ2
xC/qhelzam5zyFoOdgq64K3M/VEa6JskgdIyz3WDeC5TE0BiqMkRUYaPzx7fcss/UcKXrQkVx3vp
0SpY7qY0OxhUbCzI62ASC8utoMl355D3jv3ulbWKAQcrPBUk5SqwtJXCM4gmwGapKlYlPY1pYQUn
EEyveqhTpBLMn8TwMa7qvVlt9cY/Nk7GLcDS7lRM/hkZZCDcxO8cfejwSN4TMo5r3ldIizhHsgv9
VXn2otMjsYpMXm9PlC9UY9UF1siKxjpWpU+7CRCoszcfRSzvmW4B5UrVsSjzvQZzZDkMKEUdykMd
9DtEIhqHYRvXRg9KZuUO3K+HsVIrrwZKuLIRlpe0O10S5JO1J/K/ht6+QMo6On4JxcszgkfmiY5A
CXRk+leDD7ZVofkV+upzNK6TADBr4fBkzFOtcELXR6YuGHg8k3aNFvOsouBVa6elkcdPPaBNhmVf
aN6fo5LPfYMhBcAbQF+6jEeeJIuzKsMWKIRmdyUrtyuF2DQcPlqZ3PiInvW0fGFsvzNrnAN5seoz
/JcFyfKipG/BCMhmpvlX750GYviJ8DCXU9gmWnh+Y/806bGOV5HOornXY6Bivh7iiZRt8e358+vN
9Sy38A6gvsGhs7H7q4jjCfd50R5TYtM4JqqLljI4rpoanwEldXNFh1+0x7KxX1jkroU5+00Zlnpl
Tplqjd3Pb/sXqc2FPgKo2uDfgb+7y8kFy5oFe1VUd4PWzLzOz5YLdT0wsMZn2XRwgu4a2sEOENjC
nQsQC/BvlC2UDG9U+l6ZyXOeUCmpA60rnBdd5e+aukFZ2Lf40AnCLaynTndPaRE+Ajh5y0tmhXZV
8RTr8rEoaU803VgsvKIcFoPu3FvFkKvgNF6NOvaRyL9NwMxWUKqPAfUurd3XH52DuyuKd02APc7C
Xu0K21w2vXpixPLJjewZPAArXNQcPQfYvdcM9qHRK+q+vwtGEt5HUnc/tnivg1Sd7InPniVb5tp7
pRigt0WHiSCb/1PIA9r9uBlBWx2KA5Pg5DQBWVx6yzzQXmUYHwToPEbBqJuNFC+ONhA+8/srY6G+
452NCmL/uIGokGfC6+hyE6cSw0TMuAUaGSpuseX+txhRW/GOTa+8B4tBq/8AqUc9n5d0TS+Iitd4
bOKp+PE5auJBzOYRGYUBrcvbWUhMFvAslSlRuk1Ee9MIItT4bYiN4BDTsogXhEIWgz22TzdmPX1H
rv0duPO9kb2XglyDfdw7yQ7E4DhwlO6j2aIwd3bCNhuqG6AxDgPQtPF4lsBpyS+r0u32Kp0P0h5V
517ww536iZLTTyIDf7VGrXASEAvTmXhXdcYNK/Y387hxgjuVas4qb5J3hVuj5j0kB+v78bOt8Y0H
bf4MDQE3WMr7Yrr6Nyw7NFq7O4oRMiq2LEyVFki9WWz0TPjqIepH4fAI+85LM1+XdatHe1o5g71D
nARjSL/JX2HgEZkRz71jeCsCI1hMqn3Tw2yvSvtPN2lvtUftbVm1F96M5OFJk7IhA8sa7ZTGrR1C
4hb475JxXWCZ84Q+I0Lr5kFZAHC7LpHL1L0yJfHWrgEmUpsVPTeteDxzzTy04WvkFvVGQqthpW23
gCG6Q5DxZcCdpxUq54NLX/eyRv0Jars6e/MvZh3diJc81G0xrnWqkRZB7XZfvGRT4mwS6SxUbGwb
I46BOnuXOPBXfKTtJRgSqGdwzCB9Osz88eXDVqTNqFM8IZRJsR36Ywhe1viIHYmiBLFl8rVrqSRD
X+KtGpS+UrGTzLg2iAN4+DNm/3U2qhWRYg7cSv+iSL2FriL8vc5IONHVFW7ttELaukOZuVH8sa5I
a+8gZLIQVWqBKj8tzcZ80QpqzLDePyfcajZZhtMWoq/Rlm8ATLEBEw9gG4VwZtSuz8g72Weui3tw
oqK2zcx1o9Fk5LrMokKEFgBv6uqr4o6h9YIbkHpOhyK4iY845OmYs8xvcOn/iUT2X4HGyDZ//W9y
2X9/jZKo/PmOPv4zjuw//L/+K6DZ/4e8MkHwDlYb3zoQsP+DV7btxo/857/9rT/y//k/aBX7+ffk
svlL/0Uuc4x/0LXo64KgF9lpolL/Ri5z7H84IAR0DJnkFwGW+/9GLnP+wbXCFL6n67bh6JYP7ehf
6DLzH4YpiAb6QpgI1Lr9/0QuM/4ThMQ1LP5uz7KgJ5FL5n//MW0YCOQ0j06w5eC06uQX9p8hLUZU
jeEKD3tTGCi6dfMh+ZAsNOrxssw+dRqcXbobmUmZk/F/ycAbjjcnof9dUtoF5MYrBXCFoBwDtd8k
9b9LyM1qlADgzaFbq482lc+5gds6b3HVmG24mfPlMqe7M6YPoJCevwWzz7Cr/6gxz04xVrQypGuR
kFfFlXplapW+8T3kepPyKewu1DyAPeQOsBus7CWJxj8uQ+U5QkgoxenJsICGdpviG9hCjUVlaqFx
TO3SRpf2QgATjpfh6OnUhbTfypcfyg9p/cXbBCWHUhKjGPZV2VrrsDrYcfNWyfF5tAL4HGHPaMwI
NjVosm0hjU3YbJCtxkMzcqJlSTjIydyMGleAxtWypTfaEPMtLGbcA3Q5DwdBNZitelDF7Lx0S38p
G2Lg7i2tbKx1U8DSp6pDngU/JA60KXlUdMLHPXN21zy6g+XgyMPKF+FCj4zs2OBtvzQV6tUw4LKz
alC1dn9F4X1MsQ3soj7TtgzeHq3Uyw90kGDAsFREJ5FHQffU4+wuGYfN8nHNxJXRiDoynwBGn/W0
+VjTRdCUcEtV9FpAV1h3nrpmJUWfKY1MHO240+tzFS/FgXa3rGTSoP91CUXXGeola3hYj/5BDS+l
yeQ8jrxhlbD1cMucjqYFts1QHDOc7ipnYkJA9HUDQqph2s9crR0fMkGsYxxxueTBBwWE/I07bdAv
toRjUIFqRcy+lSPGMUcDwR+O1Mi0w9ppMge8J+cZyyZHVNgv+VBMV0WLOGCjArxIMh6c2RsljCRm
/teue9fDzjZf3Mwwu8bW9J6ULnVZBSCfZFygo2AHnP3VbmmR0fUNjPR0DEl0rIVOAQzeTuJ4iXug
ui0/OBPEDv+PJKjCVcL9Drmi+gOgCqcRlNy4CmcRRQPpABW3s6pHgl/YD9E6lQs+llQz2GZd4QAh
Smk2/h4WPaCPrKKPLZmLC10L8HfbPNkewWgxjCXftcFER2x6N78SnSVmW3wNLu0lJT3we6IH3pvo
rB8gePnKFni3SBLoVvIRRd20CUX7iZCPItDWT1kPl8NX5EYx0wX9xKQTPc3hYMXfnpePVSfvdito
nevbN1J7hD7Fxa6ybt23PfwOfFcGuU9e/Q/XzEp0xuSkBdVVYW9nCBi+t65+n7z6x6bO4zJU9VE5
G3i3xqI3KJyb9PGERHnAeUpbQYAPVC/Iwk5z0SHojFXE6pWZesudMrthqqf7lBYY5nPtUQWCzDCT
mNlfrBMGoO4i4j3O0RqtKf0ZLfuz7UkxosUPixjrBrb1b9joj04+/GA58Bcj2t2id61HTf9AP0E3
tf525nQmTGdtUnywFC7yhrt8Fir4SgHrwrIJuDjWycmuqcHVjbS6K9+ipMAfzng7d/6s6OBpOFX6
sffbQx9Q4RKZO1iir5U/M3MQHGoOqXqFB96wGQXiiOGnbfgBhGHfy6Hi7JN8N2X+TWIYbdrSIOdW
pIkYA1sJx3VqhPBv5+NWQXqccmfVSHtuIcl+ZEbPdqlDXaVgbNUn8sdzXM5qSEmEu07x1AIgE1yi
deOMt5lu4zp7Z1SbbczwTQS5uc11bmUWq+cis41sU/bUTlGw0+MbpRm3XRfW9I3QQ8oNZwqhnQJ3
sRPTOJQ4FMElwcFpK9KFo9e+dr36W3GNiC1MgnCjfyKd20c9Os+WlT71+I2pt0H58Wi3KCSL58D4
tbPHczgl1yhtTp5pPEQpVlobkCZKIg5cetgdzV5Kjo3QcrRNP/ACWjZ58t+Me2YwmEwcj4IAbdpk
iaDAV2K5DMylInhM+2q5i7QKWL/pRfuB/uS2QctpRs1ampLKsizslxEj+D0TPHLmSzPT7lZYvNf1
VC0rp4bbSXmfXuxLjUV0oMPZQ9BvRuLcVe9fys6/l4IDbi+vWaf/tRWCun2KvPIx58XhcUZbVmkP
H38+qlf536wB6lmNNXvS4JyEHewDYK1kibk48PBD4o8ln5Iofwl6jzoQQHrscrK8RKN3tPN4X4eP
eRL9cYeMu6CZ7etE9IAf6H4koMlcGqqvhmGFGwaW/qEbSQLS1sL36wckczWb1nfYT9s4F9eoKG9+
HFUXZqv1ypy6e4gndK2j+ie9fxNt2z3IGutvgX+6nIdYRiX914CJfppkf7qkKm8K59fQzwAjPd2W
Dlt7031OHtUFaiR2Qw0URBoHI31ke2s/esajYy0MM/uxVbcvQjqP4Ea+NWgTz6nX69eIy747S7dy
aN800bi7aWrfaAyFThT0ryMLgD2MyZbuzYF7LC5R6cpTjoYpcXqb+PeIT0TWIfIpL9d17zjNVXue
R+C11Ml2kAzq8LTXI6Wz2slJxyfH3zky9Ckc/M06cMMFizWCR3UStRaBujNGA3dPDIM+9HyfFl2x
ZOLLomzl9dqs433G/P4JgdlZ5FQR44q241UiVpkG7WLQ3pGkuzWB2Y4GJ3Vnsof5OkWQcXA77Dz3
WEYJoLBAPpQtYHd419HRMMhqx2O17jmELSzMT0gL8Csj/dJ24maS2NXr3rrzavIgesmtSOtom2XB
tygp8HJmqHQYEdToVn1FDIOZEfWDKd6AApIblx/dXI71+MJhbu4KwINAAc2WwIFX1uw5hjEmKxmY
4XIaiv5YxMMJfgd7gVEfdM+rD3Wq/WnSPj3x9QYOsgw1PyguhEuI02euRaN5FT245UDng4TFnZft
tnJx35WD5W7dKHqKR6rNYt3lwCbcYG2S8MGSOJSbzBirM8dJNJZ4OBoY4LGa0AfakLMI4UOFzmM2
FG+2n9/mzs6tcM74hIuz5qQfHiB8z0Gkj7Mu29P+s8BwsEcrQOzwNHqw2aL0snhqNI/SQ6hTDmkg
SocJ5Uy9F65dsoHnBn1xGVPxADqyDG9cvylujou9ObQftdOD6Z+NjI0xJevJE+OJBOuORm+5ti0l
Dz5CSERD7LI2zGGlubjYOyIpD0Kl8vCL8nF6Y0Ipxcv1+1uhJZveJCxP6SE+Vd8DgZZ2UcR5cDoF
nRofEBPfTDPdMok01kE9QlJI3eA6AWfaNzKEvTEMIOmlA7Jr9tTkoRntplDXFhBQ8CJmyX7iaXhg
EkCDRJ5sHR7mZV2U8jHT6A4KAa0L+tIyZR9pBfd2kTQZycbGMevr4CmvauI88tkJWu2sEXcJOjGB
eO/vdG5DRJO4BUBcArVIln0gNNpWwiu2AJKXY/g3dHtSy32MK8o3d4bnRlizrGhNmAgEHC9YoTOA
9RE+DMvRKdsAaG4aNGVJcgUU4KUJ6WiYhIr8dZTQIiczAOYDV/Ec+xgAntzfpi1F93KXd6irBSFK
xvkmUxPhnJLM5IgGp1jjLII1nsSG/Esx73FEYAVwMTAH4E9xKtI8NWIEtFbc8jD4j3LKN9po31Uk
9McWLHMRDMkGT7mzjBjRoQhNEx+YVv3ByLfqaqqnTB71fcjImX1reu5LvXqmbgtw3Tx+S/P0QuPV
R1DyWk3ipndEHtBum7PhUr4tsXjtaXI6BrqiqGw0LXJmfIz8+G9kDrC8Svj7lZ0D5ct6Spq6uT5E
K0uKz1ZS1BMn5YZcQ9pgP8RUlFi2eaviFyfHGO3iL5rPvdkq0nt/l/hw6cIcFkGM/SHWvfyJAj6r
Ieoi/c0UxCZzdg41E1m7GovnZvTFk8FM7y3WvwpCUmCwqiv6oobCXZD79KcDRmzzjiGqWoZAEBZZ
0uTHxu43aaoNIDJUskvFgCE56r+mCXxP1tTlpowpVLOmEaGvdNcAw8QWftg8m8LjkAnGeihGuC8H
fTVielkaGk94aKR/fj1/uZGM5wbjwxyazmmMocjAqZSGZKVPR+9PpdDtKozWJ1+PzlXhDMQP6YxM
dOMlV75xFB5NPimQg2OttO/Y9P7+L+rOa0ty5Lqiv8IfAAUfwGtaVFZllrcvWGW64F0ACJiv18aI
1HSX2izpTU8kmz2TmTARN+49Z5+QLK59Bp2UqEIGvSP2Bdj2vQc2CU8O1uwrmuTvtMvqHXClISgL
rVlbONq2Fgw7lGF0THNzuAHpvdGd+JZnx9ibOTtqHUYH1QzYJcfi0Bnq1S2b+Swnlmr1l26on1Qd
4H+6yJQDAKSTh44yHt8FMGpVZ+/s2u2ZkuNL3LjxnY4L3Cf9cE4hBU7JkWOrdzXn5Rrpnr9lbWjQ
56LGNi0ZIgdFz+rrvGCjXh9Dw8r3HcXQvioWMtS8NPsaQkBruuazFr6nyS7qZgwMeV8fs9h7zxMo
ociQwdhBkOyIVnN10zxnxTL3tVLuCi8WCBJnug0B/iJkMkgBYeQHhEU/dKN7SQxswc7FOYQCdG8k
rjj1mv2ZiRuLLFsKrOSh6NP+kjTfddmPCWuMe0Td65xD4NigS+y4E9Z2Mq/cuK0CyyzfkTmClYpo
TOPWilGOEbUbFuMHcxLM1xW9CEFxu3WISGGSG6+tybBuXcZmGXbnXYJ5+shbBdqkRDBXmE+xVmD7
QFOoT8weU8MNJEtDSybtjty9Ecm0B7wBFQ5UqsgF8lPUyavfR480xC1RNGdaTbK66Otmh7X9dnLr
vVNRwSeiSDhRUTBUGN19iUNxrPGl00xYh6b1kiXGeBa51ksHoybACz71OHAYEz5GeHy02mrI8KBn
WCWztraphhmnGIqlipcmsyj92cgpQcg2CcYWT7T4LKsmRMcm6LFzfNiDCr11BbmJQwyRkURhXSak
z5VOS2AE/Bbl55BDGHzlWXYWKeQWtGoDl5ElpSshFn1kULWUpbVrMvmsmSQxI6U46jVxkVSJzTjj
m5osbGrQx4SeTyt3HiGMueUFIRHjdiiK5yrpIWLGa0G8+EHpeKtjg4jfsGi/kZ6is1tm53E7H1TV
a2cZMVSmmIZtFhZUH8ij19OQj+scnf95HQFGGsfpvFEpVUEH/kaByBknnRpAB1vSRm2yE8pkLda9
q9IMH/m9N0q19w68xQDLCpgc/+iE5j2yz3tUJSuyWPyzfuppr5FcyFRnpUbzJkyzpxbmAq+Nd+Bj
6Ssggs4Ms9uFIWMNS2/v2U6Br5COyspKZYulKW9HY9fAGeEVybdOzU9tO/mmTZHYMZ1EU6XoTWEP
aiEBzvF2jGYcdZORBBrMzJUtfYJzOE3BTyK7sPOhsyodlbHvP5fkDK9dFA40N3ROQBGdE+pxwnJR
vECzYXAUPRVoy7VqNoi1bHZsEeGhk9E10rdvSUSgjMEZkmQaJARJBeRIDsQ5AfK8lHq4vnf1sT/v
WeDIhHTn/lAxz2TO0xT7Ht87xxfChmsaQKIY10KizoaiezJIqSXKwDwf7cXcnDI+GNk/1pE0X1hC
OcZm2EPbaKKpkUkq6vkFCzYGYDAAqXVv4D67qAc8Z5L0dApz7M60BVzNv8sQOQLlo/UOCwW+Dmm0
OHbYHHTiDmhUefBz7G+EF6JuN7tVPy8UP8msQGJ+nmrQTbQeE5U5zNuIb3KSyD0UJdWDVhMA7vrb
qoGYGOo4dIu4OMvx48yojyjTvTtIvRIfKg60iOgofBNJbRxcQaaMKKMn7MirpK7mS6u4UW4ul7EE
UbWaCbNZOlu9Nb9FUe8EKdaKkNjYVR7NAosvS0UL5blpjbNR065J6jUZHbSL8tPYZ14b4ITkGK/E
WWnblwPEGMZUTXnGpqVfapn6ZG0KBHE9xyoxAakN+T06Po6SkeA8SrcVjNJOMzBjV00hzjuXhDPw
rUEeI/DUcwmDC0WO3ToWjp/hodeZWU9CP7ZV+uERUdW3WCEkMaSDIlQh7XCUk1uxy4hmlKocA579
x8SHbjc09U6I5RQrxfVku1A+dXeNcJHTko36OSOTCLS/uDG6dME0UA8NoYktPoTMxKim2KtafSt8
uZVupG08Ye8nCfWIwmBaxVQxcGqbc9AurO4mE77QB5aEImKlm1WLlObaIDEMSRD/smRJC5i8tVWV
u1IW9SE09PiIeXe7JCFtrNr3t8R3nFVpshik2svalk+Fbz+osLoK+7a7TIeli+gbBNlCcagszkqm
GmGy1x05vq9R1ywhVp6GhZfWtWcP7w6kPjcpjx1ONgSd2rXrGqcRdSu0sDkIpXbZde15Nrcc0UZe
934YCGDyCTiIFvUOU7e3NFa0Cr1npCDXbSy3OfZhh9JwwEhb2P2CB7gfHJqAXTne87V3dmHfTd54
k/Yhoc+u/9lF+lXZ4VEmEeeJAHPSAxcIQxVee3GaomdsYJxIeyNJ8UGvcgnvztuaVsYwUR6GTl24
MzuXCzreNnRY/ym7dlbWqAg4em9lU1/MFv084rfLDZpVcBQihVsMHz93tShwE/9Z9seU5vhkOreZ
GI9+k+6B1lyJnvHsjL+WIhDHkoSbHGIhcmJI8pq+vN23c5KhTcRBo11WBW2P3Huse9bYwb6gQ3ve
MgO/0MrhmDIILzKQQVzlj5a3xHCqi7bCxK/X+ZZcZdq2OvEXHDDYR191GQiH0DN0pACdvOuJDHNz
Ygq7qHyLyYGjkt30OveFXFrShzJIzGLi8pg3guC9ilM+IS3fItO/z3L/xWy7M/TWl7ocUEBZN2h/
RgawgT3zUZV3LJE9xyI/F1oCO6cFyjuFHwAC9nTXoCg2izMpRPwbdhxFyXplpGDit8unbUIu6JKZ
RKvWrJ6MjKaPTurqqa5R/uG1nBD5TySThnrC3T6mSf2ganEv4eRsNJ+WWhhV8hwk/4sBxk0zqrfB
LhB+lepi6KxxTSDrNcMf5zzq2KvJrb1xga+5nvMcOrbEkY4/j5rApadaNRUZ4DQT5yKk8B44d4Vm
c7R6QFyF4RqoyKlLEzyIjngeq26hmIBls6Mi25aD/ahsE89LPX1jayRIXFXXYnJM9PbX8C/Zid1P
0hO/9Z1SGxzF/bqy3G3l9Xs4uaSvRoKpQKJ2UqvOzRwcTGHFU+CGFdoSRhV0nSWJUPCnp5fEw1gL
h/Al9dE89eZ7ratkM9K7jN2CZg+b+5R8al3z4jPTWlGwnzgDgTowNLXumaVk8nEITC0/+wujBkaK
bAdH7rMG+lbYgWRyvezSuiqLLtvXBTq62o3fsEpR2tb7RLOtwPPTh7QlYJWbfBcNA6w7rS0PtRFx
fHMT9BgPqZkdwxHEu5Ut7QzhNGuT3cmExgY/SIlg8Gga5G1PDl75YNuRsbZG9yqDBAgm4Ko3YuqY
UOyHUL+26t44tvGwL1V54/Gub6U+sGV6+y5Mr0uFdblOjGFp9gKjZvSh2dLeNT6C3HbUT0Yoog05
9lD/l5Qs0kn+i4X6vxo6H5N3WbXVZ/fbmfIfR9P/X4bOzIB/PXTeveZZ/lp+/OOsXf6j/cd//PXf
2n8cX9GolK/tD0No/lX/HkKLfzJk1nXXZRWxQUjwf/0rPss1/gmR1PA8Jq7eMqFm0vyv+CyN2bVO
eC/jYcfGn8Nf+u8pNPzHf/q67nieT+COIzyyNv49K/8X6Py/csyYnf8MfP7DxFdbSM82g96vrFu/
KgricJ2ItPU6Wg/lFMzovjdzGpIgjo1H0CpLkrvvrtlPPuxHaPDfH7aMnb8bK4+jgLRnjAx6U29e
I66zt61bgUx2jEtPx1PMWe4PMF9jGZ//Pcr++7OWsft3nxV5aQE+YPJ5swwE+uz0E061Dfglxk4Q
vtZurV5inyFUagztsbGtQ+xajEIUpCYXHxDJwC37ADqusvY3HFnfNYNC+PdXwviRN//311v+/Luv
R7ilj0vALINey5mDQGHbI5K7nwb/glGxuxY6OaaDmPK1vYBIvLb7bIhXoHJgKp/XVvD778Hj99Or
hDbi+6/ReeSvOK0S+5g8yFrXn0fV3mKt9685viFxBkDFjBfFj9/Xf5AZiB9FBn//9CVH6rufPpoG
5+jBWg75sHVlDNuxNjsyJaMbiznjrEqGMV58gzICm0IE39oBvLmVdpKuvV5eYgW+9xsVbduC8Cfc
mUfG3Z+N2TO+Gt0Xp88/VIuM1HQIZjJQ85noJDwfezhCvWw1xALQZZjETHzgKBrC1onMKj97bHxb
gmbzw7y0Vbou+2z1jFmyHj11rXOrueI1bTXggPRRN3lFJO3gguPLVTatldOeWKPR4g4Gs+s+PuU9
O8akxLgzHPGJPmFapxF9w5VnDkiA47NqAtfoceqJupZkJ0GnUVFptHknNrmjmlXKmP2CjFGx1kWR
rmYTxXZlWy7PaWI8ed5EKKQ1mscs8YpNHePkVRnQdrA8zp+e0l+9sF8CcrKul2D9+zSg03jlOEZx
Io8Cf6CsB4y77imGm0fVe2qxmTHyBoRoDWj+Q5vL3xF5hFZWfcsG5o7jYlw3e+TTv39wjeUr/OT9
XhbU75+iVIXtQHsqDoZqlGhhoidNk9bWLJv4TKThUSTJE3T4PIh6AAWitl5//8G/eGP0L3IdTKOa
b1E/BCRvYtgDlozG13sWcXLdFj2z76iudrTVCh60rtn9/kMX8vjPfuxyf757ZXDGIXulTwpLdeLo
CMceuoiNQFSPiaQqbn//KV8kSf/9ZurLx3/3MQjTDSxJZRRkQ3TwOBTR1aYAx4S7zokr2jAq6Rl0
5NNZoQ8tMheN0CBJUwN/KicfOd8YQ2Vc/+HbLOvBz370l92id5SFlx8HQWJKQuJyDLMcHBEyzlcy
1G5qYVwr6JGT1rEscsXPmnb6U6jdLx+vL9uHyQNvNGGDxaB5grd26iztaTIgwAyEuwZ6aGWEpbe3
HUZPI5fxn7KpfrFr6V+2hTpN9RTbG3fAriqQRfoD79uH9MVrl9lbqHdAhGUb/uklWpb5n13i5c+/
u+G94WfKRp4e0Igt6CSjugIamq7sAe1O35sHo+wvhta/sWK5aGDrecvxLzq3o+gP0Yl/FRo/+wpf
dgPbr9Kotuwq6GdgOp7ogWzItrgEaZighrqOilg/lMSnj8r7hC7aBKpiFt/GnOy8YZIbmUzTrjZC
xgc0pP/w7P3qPnxZ+MJqUK3eD3nQ02owhwa4IUbdShTaTR625gZLwUeU0W9o9OGGNv+412qgbh0W
b3iFH9pyws1wH5JLCm9AgDnxhoGW3h++3s8XP9SNP963CfGCZYssDfIoORQ9454lM6WNPYKYC/05
leFFZjGYI0Dc+YCU+4f67a+Ivf95syz/y+JneLSQzaiOAkX+1CYpsI7kEYc8Az7oGjM3CdU9bh07
PZ99IlO8HsOTj4y6Yr496+ojm5czV1Eh7NAjnO5erW+kC/aSCJQ3r5ovrL5GYdcdM8M4dH6Ju7dQ
75VmP6TTfJd0eB9HL0Kyr+jIOb3Y2rSHz39/Ud2fL7KW/2WRRSZeOAVk+0Xt429SLK9LXeAfoASP
dwiJspNRuN6VM06YkupOQ+JkQTSexjeZOndlkmcrc6KudaJZ27oqJQcNcqHuIQJwfdCdvU8WtN9h
sjPL1MHxQkg6UvhbrRnO/RyMzNCW89kMOG2dFDhgVCI/vUq/j0qNPkzzWWmIxVKXFrxv3XYcjxeX
+mUN54WwgEitoJMV29qhx9IPZheMUx2uIQOfgNIOVA8mGI4KNhPzEFT3OSrJHAkddJPmNlqyeEi9
2Hf6dD/YWYaDkhQUhRU4LoxhRQwSuHzDq9cFQvcNuHAaPxB9t0pDVpGl97+/Az/fWi3/y/ZTlUVK
Ml4LzF1X48q3XYWan2x4LwlSs2kIsEPw1Ml2a9lIKP7wmT8vcaDy/fgqDQNh9CYc/P0MdgkjQiFx
DWG4haqt9f5tNjoEkmD8WxkAkVY8ta9iJGQ115qAyhn66Kh9eI54HJRp8u5LOo7hPY3gYk/L6p79
czu5PpNrl69dTZIAB9g9bgb8SYZYZcukWw0Zloohr6+msDFOkUGOU9UhYsmGlAFQehHqZCUQy5Vy
ixF36aG3xjor12KsLoiiBWw5597aj9rzxhH9vi2jW4eOCjyOC81KjVWoKWstWWO3tsFxrkrhnMJ2
3abLeac2EBiHOt0z3KyBNVQT3lb0JvwFXsu2+MACbUGkre9tmT2ZPYhNhNNoKI3sIzJnwnTKT34t
JRjsJcNBtFnDnKNEjHY5aKhV5DgBKp+BPrTrrDqdoYLw4rekqmhkodPB96hfVMOEZrU8mX4tVzST
L7IMyKRZiCuafU8NqSerrEuvOmUeo1q7aFI8RzYPwfr3D8GvnoEvm70eVTFzMFIExAL4d2fLWHkT
7gDGIM1KH/pkHemR9Ycn7helBTEzPz5xWJfjrMv0KChGjyAE3cCXoT7sNLtyp/wDWSKPPepXNLOS
uYLM/M3vf6Xxq59p/vjBY0+lzCdre+m0n+nIz6J/Byx1xq6uCSxpTua+qX6+6ty83LUG585W9RFu
7BrTDSY7WDOazylqfIoGlC1CM46//2o/327/Etv/UIc0WQfGhr5r2xSXzBium5jXzp9gpPeJ2OWF
i+KMWLg/3G/rV1fiy/Zu0IZkCowQmRSFbA8UAAeeBmVC8ZAhLXnEwgEethbQOBOoX4kKrY2cEQq4
FMWl12LlJqyuz0k8SmMwTb631+LqitPco17k0RrxZ742s0xtm7Q610o1bPy8ODI6RAaba9DVPBZ4
Rpd0WQ3mZqYIrzszhO4LZkpZxa7yHfsMrTXEwYgj5++v8pcU1n/X95b3pWwgxkzVUnrwt3yFAjdP
5crLQtg1xlTjC8N7hKBnkZClN8NYnhuKdYk521U5aukfnv5fXPmlofX9na6K0YTV4ibBlPZ3vunH
BxsNaWqGN9KGwp8YYfD7H+ssr9NPahVv+Qbf1bbE//TKzMcqKISLrh4lHYsSs+SOLopgQGLkzG20
bERbJrzzjiy/vPSbTTtQePc2YrEon9+zEDEOzF1gmkl0ayMdA8vmdDsN41dYJS9JgdIqjiIRGPpw
N0xVdlFNYm2XmgyqnFWqhj68AnKBOBUC/AYs8FOa4R9N2/iUMRDYarj5oAaE4SGx8oM7u1duZV11
dsOCnMxXUKqpyW29JSSDQqtp2g+/lcYqmsPbJrWuGr0w9gAW3BvdCfMjY6j+6fcX8BctKsv7sh3P
uMlKL03jAEx+D2jTvSYwmUFvrQGRoaZE5PCit+Kh1+QJskx5VjsNknzAoWzbUBX+j1/jywZd1nOe
Vj33scrYTlI1qC28PTRN7eys6pbegmBYucqH7LOeFdkEVmA1hXEsW2cxzJTRH96eXz25XzaJBo4J
y4Ml9vPQxofI8C79qDZQwHA328w5aXB5f/+Tl3fhZ0/u8kR/9+RiJHYzBlVJYEbhq5r66xZZLr9X
oQkv4kswNwoQYP3HLs9X38/fC8OXnSHpGn/0PasMqHypK+L4Fp/9si/BC8q79s4XPgBcA5aMO6ar
BqXKOmpR04RKu58Ln6xc12kIFvLszYAXGHl7bHqMqKh1RV1cjQAniaeW1Z1diE8XJcPtaHNWb0Zv
Z6FmA5Hbn4q6IyUqmvB/ZxgJXKC95Ojwt2x7mDdT70EY8yx7i1M7ZJ3CsF+RkVDPes/MkqJQ+f6j
JJtwPSPt25TM7nGOIgWpaQHWvvMx5/bOt/ugp+yhUC8umLINtFhxE9n6AjiLytu6FgOBvQVOXxgG
+as+Y24sM4e5exfC+ITuDd0myKubDDHHJhsRSgIwQuxS9OEqG7qg1KdqT3wCJI0uvahKRWJWaqcw
quu4XDUDiSsQ8QDR5ASDzZYPd0rHk145voXQvva3scfxQsyk6ojMhnQd1iuhOa99ON26KVfI8ceX
BvPsBn9lBfdzxo1kYhYGPU7tkGfrsc8vECTz7CsUEuMQnQYtiR6GAXW17pcpw9RKH+AkSRyNFYS9
ccyBdy71juNrsKVpUn7koQ02mKA4spXKbYOwUu/Gxy4EAIZI722aW2a7eItfarfewDAr1+2QJhco
6PR1KwAwWfOrheezHBdkd+pb/Or0E1/Nh4umdsVE2DjGXjdtRkaNa5tE840Oo2cdA1HZpn5NmsuY
pmdppAWoh9DUZNYF3ArtOU8EBWhPAguDbsioEI0QOJCogCY5s2ICBGD5HJKsQ1OhyOWLyPtCH1x3
Rw09GnqivrWCtvfHQ9qzsiIB6o79GMfrCSjZpiHdiiJevZukEUMlh/9FDru5shyQh7TFyUSu4yM6
82OBQZljWvdAUuYpIaQEGV//rYyTJy8dzpXG0XUOORGCWnodUhCa+iRY0eP4pp4Jp7QqxFWZTRO7
0Y3XOTeKoMnEAbsyA78J8zVr2mdfG7cx8Tb7RG8MPGcjSmxdFccoS+dtq4H9A3SnH4WDpaHxeCfh
Nd9M5IWsMhigUoaYSgpNMFiYUeGWUmwb7s92bHO88znVcw5qYEOiiwZIiTQ0u/H9q7YEn6KFtnfK
pLQ2WCpIa3RD89QtbnVsDP4mLH0sgHJH0uqGTKXsTMedhrYw4mXrXhCZlpjv3O3QyQ8ScgJykr6N
utfeNfMsniNhpG8u3pY3MM+4dKWza5Ia90FG2Ausn/mqVCYvqGdN0F37YVMsCWaG0u9MziAROTtr
8o1wBqfNwzw2p1EY3V1XAQcN5Sm3wMKj9+lhA2FCgdP5VoIQnlpYW6qaPtO0sIMwnBo01Oymo9Y9
qyzdDROJCNDSEIhn5iNcX3tHodIcS8cMPyNSk/c5ev43R+l7E+3OCT9nuql0pe1bE1+SUFmA1t5G
djokNbiWOr4f894+05xCHTlRJesmK5pNakVnHJ2X5DRXEuxCqg+0lXHnlFq7b5W2Ri0f7Xu3iXbD
3CN1cCdEuli/gFua37DQv89RPAACVi12GKvY+6qL9hBNUAu4i0DdiPtTk823cTY/GBnRYb7faeu2
kRNMqISuXYsi0MGQOBvPBbXgipzFRdDEb0hSPDbd5KJ8M2+lXgHbzuL82zJGgyeRiEc8M7xX7fye
lpKAVY+4P1InNqKDAJu68HvGyIU94BNeGTXFu5J4xDOuvW8bd8BhCAPudHU/iaJMMD+1OGm6GSVM
XTvtVVeTcdnaztHRUxHMxGPxjlepGxBw883M0o+2Sxa8W7NlXo7zMEn3IpqvRY4Rlcu1jSqI21wL
e126/rCVk7qPqywQi8Uu6/B4dfb4TUrV7MZmyhcEmnuyW/KeiLPVd4XjnvnzEBht3qwxOvl7HTHJ
Gk6zXPlmR+fK5odGREnhpMfP5VvEJmm5nwOX95pDOA/TxiVuEpKSmUNxsHBBGH19j0x/Ma8AAxUp
5iRzwnkGV1SPx0eAm69mQiEajZJWSkFB55SMKur0pBhTrjU1xjtitlD60fja2mioIALoFzpKzfsw
6+ByCO06tIY3YQ4ESvWIe5HmHxDE3uH7c55Mza52cppM8nArzjRpCn6Zszfvq/uYzlO7D/MZ/Fqv
cKs6gh4BfB/mR8WTmUOZZF+r10bnE9ZdK97k0mmOZGpAWNKteOeNpneohvG8icz8Jsv7227qjH3c
Z6DK7XE1z+Sb5aN3MrTWOzi2x1RVK7HX2HEBXQBnb9TmtO5c+QRI7oEmA7KjnpER16kBax53l+3Q
5nu/M6Dj2/6ZxyJRVfEHKMhXTXlHffDQOOJi86OlxF5a5dlikOpd7ZFhOo3avpqfk67yLuVoR09l
YxKu4JAvL/z2Gi33eGfJ4lPEkb61XbdCatS+gRBC90vcTWAYTDwbDoUBZ8L2Kecm4YTjfAyM+I6j
Eg7BFtR+NTTcJD0STOVsgJADzOOOIqOIAWeGIzaU3GEi1TdIyGZOBZvOsHcEZFfPuTShNCV4VKsc
eroHwssGZFIjfYfORcIdKVc8MDXPI5ABtdPb7j4R+aU5Qs/wWHPQI8OSIrbeR7hs3ksNmlplTy/O
0A9nIytjAWjlZHXSYuiI3Ac5W7U26zrbcKgHSlhgxVoZBM5suxLrRD/XjzFsxjMtMskUMamziXYh
x4rmUxLj2TJ6K2gM4glkimXHylD7IXvi9RjZQwm0KVecV8g+IBgi4598UxlifcOD5zr51qFvXA9N
ObEOEXjSQnTlOq55wLWkCpLJfa285K62WrphVkLXqjh6YfxaV803XGkZCX3NG8A/G+l2eFsY3tH1
JVGx+eL5q8WqcSfC7sIcNrCYX9gI+FZiOLphOb/bqRxQItnTRqsb91hqCNYMdpFGJoAmZu3gmuIm
7MurnEJjNRrRwSy19z6Kz1Oc9gcX0NMlarxvsTl+xPBzse/GJNNTcTqF/2jaNTF86HMpJq2139Gm
FAjvd8j8vVeCNucN26jP42kNZ7oAlmhO4RsUp5vM59fgx/ZIZ+28exqo4mSJ8VpVBZNr+4TRp6Ce
o8fp1+Khmct6O+i+cWBS/WrCb1/1IedYVz6izliHjXmRDVKAAxNq09TWQQ9xwDkxKDbBvlz0tvaM
ho2lRFoSW2d80qsFoujypcMFv+ONXXIAJX83acKC0pMAWvKIVqhbL6XRn33Eli+PBc70tzjxNDKG
Z4M2Zl/eDBN9ETuOxmsts6Brg4pq1r5EQocM5qoT9k2fD5QZzE0CpyOCaoYrREmejsmlwxT7UCYN
IX0y4zWVFcxROLBx2QIMKNKH2EK/3miUhyX0ga3llvUFQAZzrdMlkzARiUKCwFYod9wNTvWkkxyI
mgL9FeARyV5KKeAaSfPQG+VLZfMqeILyZtE51nJJmY4AhAlvkLj9dbTkg/MYTz4kKscZtokZmTuM
L9oJpYIMZnD9QVh09zMJZtvK73NySir7QtbVjVxUbv7gmjT4vXHdpR4hRpxG+TmdzfPfvzXL1eSg
jnC5AWySFVisDMMPn6fWQR6co6pmIkBYhsr2+Of9FfmFPJ909ne8OehK/4J3ZrSfmDRbuy6P6hND
2XsVl9XDKE1Ebr28ShhR7EKAj3S2GLIoJ96LSaClrhy6uWVxBhb70jej98wppzVfaXqe0wJyH9uy
aY41EgK7PiJESQ7QwrZzAxsTsfp575k6sEEzul3w7R9WlNf7IpwepgZimTtLcAC5eYVM4MJNIKZw
7gpjzBMgMi+B7hIh2xFy4EBQusFU0W/B11pBxGGamr7ukNlVT1pDaSzy7hpV+8doJFCyR1Mn+S86
GkRTVIgv0BfAg5TqTaG+W8F7IQi86EmATB2G+2Ha34RRnkJdnp0X0OiXRa8e4Yei+PWiR4zEcm3X
w14vaK/5FZHACacYekJ1AA2J/2F/AI+87Axe1Foz1omPWWscXDxB9WIrholMGkx8P3i07lSCNgMO
95aiON/MPY4cUy8X5TNgGJt/AO0/88CC8ctqdMy3sXLQkhdMVcNQIyYjMpvnAVDipqA+CHp2+bO+
lRDIaIDvuPz6EwknJbV5GV1Pjt2cexmSdYw2EnTaUKxrD+kKI9MKMJk1HwZStFs93oIeqjezywWH
sT0H6QihCXpD+hxOqgA+4N1whLwWboQFWtyBXhj00EcjMxLdmXNZGGuBrTNbpE6i8YK0IAzUADK7
0nw3CxSq3rWxXFBu9I1ZWdehWWIfyiht/ZFhFv1a6NJ6gTFUzz9bZfvYJ0rvOIppb5HwtyNA7L23
wGFwvsragJL7Fu0mMHvJMIkTP8ZbT5MHf8SQ6PL2WFrsrH0QWfTeGap4br6Vmf2R5qS6ySkDauX4
+rsyUCubWhttyDSqd1JFV7zNWQAznEMDfYFFPszKUvoFv4ZWuqockLn0FdBVtgoXQnvn5fp9TK4h
UCRMBKPXXU2ttUdtSzQ5R0vLgAJKYgn4vmzCRy4WmkScH0dQatcyjEqyBzptNWgYAIC94KmE43Am
iwdqyn4/cjjYci+wpTiQlmsTiRfnKNPB2CwVcQikQL5HZXVLAkVyVpYTtPYlJNwg3WlF3fkew5Fm
u2dXVMy8Nx67xaYeJ47+E+bXuHyfq8K6qGPjoMn6wrNH3BQxnS8GGPT3lWufykF6+2Sy6SjMBFXn
QsbLtg9NxQ8Jvh5c/cInE2szFLF4g+YC1ipUA0qeOF5NMal5E8jsRYHNZCj2L7kvxTb3ISjaFVMj
gfoBuzyQgYJV9UxVfcqh0X0xM/dEZpMPwni4IgXvrR7V08zToEnkW7ZHMqBfP1vlSH6ZdqWbs4tP
yeMlSSqHXxnuXa3Jt5nnXPRxop/7FvzitPlMKt8KkrZVwFcXplwzG+u0K3DuW69eTWeoCalQuCPp
vs1Ip8ssfSU9TxDaY5Lx5unY56Nun9R8a8fp7jAUsATOYxRMnhGkurT29sT7NuvA4gDZEw5kFh9h
s3RRwiVlBAyqJh15xXifAdHcBJm34OiWroYNyHDVjdyvIilgV9MsFalxco3ZwgVcwNpa9MhGeRcD
n2U69xQVE9bwlPSXvvkWC/fei/LhOHphuiK3ejhHkVyuvdC9KcBGsxc2dF/xTVAWtLhDWxKzyO3G
jcMj2xOfsCqNVq11wwICItQVcMFnIr0Ch1aCDtZ419bpsTUEUfbUTQOoil3pLHGoho+PmT74MuVF
bgp90JquRtKXOBpO5sqMtXskXHuB+wgjPhdgOfybJXwLb+SojeP2CY8ThjV+ed2SS2twTEEt0rzV
srmkosZInZT0iMmFjE2CwwiZpK3IUx4y8u8o5fb8MThU1Z8jA7WWjVRfD6CFkTl14LalwWQy5g1t
RifC5BoeaDwKHs76qY+sdCsRBWyIkFnnYzlQsiQaZUxx2S9VtJbSCgMIaoAAA87Y5mmAwrDdkxL0
KMf4bpBNeWNpMtv0ubqaHOcZ/v4LBB9eRGbRK3i7A86Ojt6PtbycmfgA6pqefI1DArx7+KJuAxap
LbITgcvpPopmE2IlqWe5X7yEHUha0tfESgNRupmsrDjG2GoDAY3hjIRQd68lyaVH3GA8UmCnbOUr
9g+UdOEEakCB/xubFE9mVTEM61W6GRyzYTJLukEIfS3Sr+OJTLGBPOlVZ4wkU9Fp3SgL6l1kjsN/
cnYmu40r0Zb9lULNCZARbAc1US9ZSjvd2xPCdqbJYN93X1+LWUAhn5CygTtN3AtZVDDixDl7r73J
o8pYkkU8LvtG2w/e9FZHTf2m4jJaNZ4P6DcxDySgQKxHoozT1Sx/IAuVJDClubsiCdReObrxs3dS
e0mf8x5jg3OoAwM1Zo2mfiTaQgzdjYLSdPClc6IxeRxN07kWdr+3VHadZBGj6zKUAF2GNw3Y6JKf
9IiMp95jCrstIB3ccb11ruLOvrKhaaw8J3rSSTNYNCo6dv4MK1E8vkyPGULC9NpkidzwRvsrN43E
3tND9GpwD6uCLhdcLBK1aQeXUfSRWYB/C4dgGNtvw30n4PGZ+ZzZFUyfhQd5tRrgK2X1QSeCYWkM
01UKFpvdSbpXhOVco9sh+bVox6MTdHcuF6+lDhjTq9GuEKr00fBGuSQ0rSxQe9iuQUPwdRIvv20w
Fq0hYOx6O2mXWNTo3ah00zIxAPEkBfv7rBglb2ko6+tycnmDBUMpV0dPRspieKTxj8bQwmGA2Gyk
hRI/hTIDcWrYv4SA9IFpi6yRJD7qk+4sM8tCclTmr7kWvrSti1gP9KPMZy5vASbBpXnY5EQHKjU7
F2wDt2HZJkhpCPopax0TWF+loA/yD4JPfuqaBU6a1AUBRhBc56T2ZUdMJcReUFPRznJ5zq6smoaM
0iqlSADvOlrZFe14f0EVUa3NDtOunjYnh5SEMEGRREFw5xkYFQM1nFzCq5ay6IE0YcK4Vn6FUy+2
OVSUD9tqGlatbz5pTKEW6dB1e5bytWcy/EFR1KDJDu60AMRxVCbBFR7P8ORbbsn8gm9eNeKhHB2L
HlLp0sbwIyzi9L8My/xJoMWdF/acyURgoc3BYeXnFRKLlK07Ig9yqnXcFLBpnDg4kPosOZEwtiQ9
Wyt2NOfH2Nl73+VVbgb9ECUQQ4wpz9C8phtfkO4rcxVvtU4YOy0stE1fJFcgkO4tc5hO5N+So9SF
D8JsyI6qwGEn9GsTJ3/tCxzCqssAOLYG6V2WfGsmLEs1EDDGLjNhtqTeLKxiWE0Wf63MiEHtjHoB
EA0WydDqYBadu95x9LVOYx9vmE84aOq+0hJhmDvwXXUjIHo9G3RsKzRAuFkyhfbGTzcznL2yyw+H
R+N4FqXfgOsq02W/9a0+AovK24dHNOeDarpOkTasqhxmHdsb8K1ErSNZ7zilFSYsN1wRpwdGP4yB
AFfhLw28D03P6lVk/U1gT+Z20jDyW4h5llmgP9jEMuHXfCD95IYomJbQE1insC3YMcZfuaJHZgLK
Xqsi3tuMTxdZqv/MdFGcJqdAxxQFL3HJR+ihQYex58qINNVY1K2Dhl0Z5Z1AiLxUKoaExKphXgQj
ZgjUxrYz+u18aqspAJ8UpQtt1DdtavHgae3QVg01BimDR0tMfI7EzkBLIKfPDe0PiRLi4EdjsanV
hNAL99RSIqtcmHrzYXcDtH1/uMYj2B1Gh6NX+ODm9eLpzzSqTNBTZnQAK8/nLpXIfEUIKvNid0Q/
Dse49gS1J7LC1Rjl3qGu2ei1BOG36RIzGhXkxMlganZ+BmTdNRNuvDTi8Md9eoP5Sl1cL6sWUbJe
z3R0nUeIlIFxhp7FdxhM6fH50WfShGirSs/e6gr4NA1daDNOhiut6wlcMPG1ThLVUwmU168+8faz
DXrN9Uj8G0Om6NhrNKSbxhL3bRnjSzY1ew2h5oN4Veg8xrhHWvDShfI90tRDO8mfqiUVLx3uBfDb
ZTqDsvrC+bSgToVm/lEzkoN/3T6Sd/Du1/i7QqGGHVpgB2hUw5w8KI/KQZ1CV6hfkqWFT3MoSiou
LDekDILSwbdnjMjRSQF5Gsc+u84B5OxgRljcNejIFoFDwKj47PB/UzU4GsYu0zmKQflXnVMTBY5C
Au2FQ+5eEYL0KjzjGxnOBZmheyZ4rfJSw/6Z5oRpM5YhHOdg8bquIq2/1q3k87+NkM8ELmRWOkEe
I+STVXjNONm9Lmp7FVh9t+zqHvwFUzEAfel/0+84Z8KSYbIsM2z9YBdYNI5zj9FC64UvDcjAxRA7
jzWxa0Nr/v76y12YxDvz3Pyv+ThmusmOGzvYNV36EhsoVvKMrSLp9KOoq2jdl+3m60+6oE6WzpmI
hIUU0EKyva2DaxFmQ/FkpyPNHNPPoMTSftJT4nxC1+GKb5gPygjEupqigzCDN/YPY4ntBKoFgx0I
Md1//P5nwgy0UfMb52ZsTP29W4rPgdnkCpAF0w5lPRixLdZff39rFjf8Q4rwx8Pz16NWFhz7Tjch
NvpME2lifKCd0haNCN7TZLxS1pz1ETv7pkLJJ32SpL2uTJfkBic7eDru1vGY0TSzdGp0JY3KcFp6
IT0917RIg1fpK6rKW53p2NKaAzFdRuMYHdwlWT0O/xGNPOWZD56jvxK4DL6sKa69qnqySGMZ2zE8
9UbtIHolZjKmqiQEYlEW3qvfNnuzrbNFhH+O7j6ybBo1ASJtv942dPRWOCi9TVKHhP4E+Plzfk9l
cjHPyMpY4cwEF5RE37yMhrig13bOtCO953lWQA7UzmvpINGj1Le1F+Zs6MRYQh67Lc0YkAibG+FL
T2OSDuuE060qYFmLliRGx2uctcGl59Bn9XBwWio63AjLjMi+lVZV+cpMmbFZAdgxPY006oF4L+J6
BuUwO3Klgldc5jidqCQ2Zh6nOKhRlZrFoNb0FFjDVQO0JqUqDbOpAIXG1E3AZPUYkOuijPZYyO/B
zuoLeGP+gyhHutJ5ljwUXkhrNTYZ4YsmHVfwzWh0BG21I5vdXAd2+hzqdON0As3rSBEM7qe7xB+5
78Mx2DVl+By04VVaJ8HaUhUx85D6kP7nhbhLtYSyY4iYSjXFnR5W5R6OBViQrMR1waScyGkNcaJU
9HP1+lbTUgucKekzievfT6BAuGnYYKZQ1i5lQ7q3Rdty6VYm6Dk1mBwG9psbWvaiAigECYNxTK8X
b2Pe/AQ9BxEkD69KwSUvRQ61pElrbozBZFcrEQMBALV9BO7mRgJMIQW33zXGZG8IsYKHxMPfRF2W
LYNQbzeN8t6nsgI+VYIUE75LCq75GOeTOIxmS2lJpqtuG9nL6OG5q3FyLbCa8z/bESTCCDzw12+0
cWkpnomLICARZFr32nZAksw1MWcuzdifwMz7JsRIxmwaDGAASGAkaTr1grevP/iCuNs5kxgVZj0m
UWxiNLVBPUQd4zorRGDp19YhTBh8dRqB0r0BwiCpQRZ8/amXJI/O2WnbDzMFBXbHzvKojZ04JpOJ
NRYjAdkx7pYHC60tuAtolU1r78I2Sn80DtiWQPL7ffNHzM/2X7vo2WmMV8OlD82Kd+wU8HxLsI43
vnGCMSLMefGNBiEI7Qe58QlyWnItrHA0ec0e94m8Mk1muV//JWI+Iv7xl9hnB3XSC28o7D7apZW7
sgOmKfGsBi/a5ED+dvaTINhn1eY1OLFAXmepEW8F5q5TPg5PmmGmm9QPrp0sLpeVXY9XdUAiaxin
3Y8O3DG6NWIFCs1fGbpdzBiseOPlwws5ovEi0oT9TQV14fy3z85/jgb6yEWY7wh+LLBbBFs5DK/M
gICp1EzNJtu7/fp5XVDi2WfHf5aMaeOrVu3oLVyXrQ8pbMjec2zey0bRLWAa9zvJ6FN+/XHGhZfk
jzXlr+MWgFgQkqIZ7FzmNSiJX/Oa6l2L0s88an66Y0UnPtNv+2bo4ZQG5Yku2nTdzyluZf0baHay
JItxj13hcWoyJvV+LneFawffPI9Lu4dt/c/SS6vJR4t9y0OlEor92PefHnhkEDZ3YLQa7CyuuQYH
dz8GIMw9l5HpN09mfl//tXDPTlDIzsDXUPzvhNIIX4jJJrU6bVVDyVqD3CL3uongU+ACBE0VE3pk
PZtN/PL1p/9ZWf/69LNNM4YgmROjF+/y2eCDHB1tpF+8eAkeCfzBMIwbsvJKn4hnYbt0qBBuE00F
rjVtAGVlslhHZfXgT3G1zYG7YZMaSlJFfG+ttAHQsQn+GCJRuakssu3QJnHYkPvArWR6GidvpOVK
hUvEycGgn8V1HZdrnAQBkVZZdSvG8ZHOzTU2lmcF023F+Y7tzDcjJlC62jS1uMrtfkuo497MOvJG
HEXCau9CsayIDCIHL4PApT0zATE35Ec8Ks/6kWscQinX8pXQmU94obkVYaedTF9/AV6ntnEbn1JD
vgck9zFvrumVwtMEPwjsT1c3BV3TpV/lwQnL4OPXv8SlF0T8z/WHZghNd+hkO0lqiCoL0rP1epsZ
2pXeopyOocL4Q3tibvWNK+zSB56dH3ZHblpdltzWuIJWmoYYyquRo8riqYmcVdXHT2lAiJTNrHj3
9XcU85f512o7Oy7ayLWHsIgT6ANyj7p0WGLBNFalggkJni9YUk8FkJQoVgyCxFe1SfTI0Cc9xija
bDzyYt1VxG0jQNzmArWwLuFQOY710Ine2eFoQWsUzsOSvnj/+o++dNDOUQp/X8owO3Z9S5ucmCn1
VKg5Im/s30ty6ddomY+y/DNJ/pVPRbytQkjFaoQ9NiLD+q6ymfegfzw26+xYQJCryrIifd2Mob4n
+PeI03HI2CXvGpIrXSki265qTzvZiU+2u+GQjhrtB4QAr2PtvcdWki4iUf38+olcODuss7PDMwfF
6cgt1cHryKw579GD9Lwo9XOb4vEZG8NnoJ8dv/64Cye7Nf/7X0eH8jojKexS2xaojXcOJPh1G6Oc
tU15Javsm/fv0pc62/+R/2R9lxXxDt8DhuBCumu9A9OQ+eOLpHKmNWm+m2H/9vWXkhdevz/30r++
FeDuFhAnwvRJNx9cjTvhkKQby0LcYsKK8HR/bzr5KTG7fT2bVHqUMWwLVHodWetDRj8Qss5zWNZ3
SZGRVT+if84mS9vOwwmGzZJJbV+ssnlEMV88acUxXrerAumbVcpVU/RqR2bctEok/jXlNPcIA4Aa
E6uLG+JpmrI7mLbY2P4QVRk7oraes0r+P2Pm5v+t3f+VtelNrrKm/j//+9Jx+8fb8tfX99NqGFMS
KEBlJDUDhviq0fQDtDyT5mPIqL4BWWHCzSr62ygQ33Rz5IV61TrbZSvcuCokWYCk0HIdtfEVYk66
bRqcUmUOKD91veUnL4mk8L0tagVYtJWDFCAYHkuoHDhEya2VrYM8p7fvvNTFyFZiTG1ifC5aYjP2
kS/1SKQY4LuI6aOSy7xFtZUNmIntaFgVYxBvMrN4TcuBuR+9lOvBEb8dhhrfVJGXtouznX1GC2ic
qujdCrRHcTCqTTU1x8gHV/wff76zjXyUoTX4mNh2WmV3G0jfEHnRq/faLQOcB7KCr01Z3Uxdch8m
gf7N97q0E5tnO3EBMhn7rhdjH9F+c++8nQLzYdDQF+d5Fi7zgThM3TROqCyuepsLvzNkOUZDX35z
Zl7YJMyzjTioXYj03Bx3zQTbK+m1bIM4+ikc9G7DFrVueUXWNoKa/7jzm2dbrTZQISUKR2Ue2ngp
MG6YEkNIpB+GZIiPdKb9le0wZRpDDQq5NuWrQQ9/VK2VHErEyUuniOdwW3v8ZjO+9ATONuNAkqVu
wsLfDmK6hjV3bRYesh7N2vWl+fknY1hObrj7Zp3NRfA/Tr7zuJ5elJ7p6dgZkc8TdWiVxb1BX2VX
GeERLdMnUkKLPADCDcxW9/b89/qVpI+/Kq2WtCsoKYux0MT26z/n0pc/K9WnacwTb9BAdcOrYIZk
javAF907uaubxlK4x2jt/ABDbC6+/sAL3BJpnpXnTeMP6FSU2hWR/jBYIUl17pgvrdo8Fr4VrgsB
cDbOxRsCR22p2eg8AVgEaMiJNqPXpHT58PWfIi7sKubZ1jnx7sWJ72Cao7FfpC5GJuR+y2zK7qcW
UeRYU6bZYCiJPhim68QeUBxKVOiJiT0JbK9Gv3lny0osC09GYNQzZ9M4dJLjydWWvdmRRQYZCatB
HezYiB/drnMPQdJ9U8gRg3VhNZ1tjOD8O39A9r+D1gM33+YpNbIjS0nVxEWq6iPz5Mi40hw3k+Z8
EHqobr0UT0Un0isSkgGMTjFhwEX9PLTZKcWsIvDhcTargYFaaHCUMlqdahvAgt4xkdCRs2A7YjyY
FhjJQwMHizE4e/Con8Lk38uwhyvLrBMu1x4IuI79halRHOXFM8nKzwxQUPEMxXvocpsKyxKdoLyR
BaZth8nmoLWSIOLpJtIhRuV1R8+z7tLDiOcYNHd8i3eFr+bWIClitIs90FykDWgw7G4CeFkRDi2S
nWXX1xDYmbQxFc6Dzj4JQjo2VL3DUmu7cUlYJakRZXhsmsmjzHC6h9iLIcoW7i393gkOokGUU3Mi
hBLFnUdDbBGRuVgH5bUhEu7TrtoALTwg5LlHrcBlw69PY+WiiNSqayFKsSbjkMhaVV07AgFS5GDO
d3viusVsSOqd8kYv7WE5soyWlor6rQZDPLQ01G0F/fAim9TaSPvPYvDu6sS1HsFqfTjg/TPd9dfj
YJAjTiT1CunmBzpSmPQ5goncRUST0yBbR8pHUFXVT01GukZf8eOGo9lwdCYIfbm9oiigqW/VAzN3
rK809H4W9fisD+WdFlufUpOYInr0h20GZSPlYFg6GkaD0Vf3Iskwflhwgw18cmmMjK0xxBupDT+K
AUmmVdXgWXvD3XakxwZh0EA0wKqRM8xeTACv4TMUr2OLLhsS6BypQGtYK57aTo6QUo1tEbIQGh8B
gVGjQEVzNy5Iqj0IMQI01wk58rqfTjReg9k9moJ5wKw/yqeuXftCuzN8n1CUHAZ9HiNRtOZVrTfu
dRMQWOoQTHhs+vTKIjFkZYOwaTw45EyjX+2peLXmp0rSgs1vYP203NBbouZ/7fQqWrVB3TOFFA+8
Z/Ddne7Z63qkWgQKxWby4bgewqPSuDctxnZuJG+bTIkrC9Quuzoo6aKbx18lv0wYWR0xzdFD7jOQ
qXqy6hX3sXhM+1XMqHqZ2mhFw9gu1lalYTvQ09uoym/Jn/WZPXtbMBRMSFwFmS+sTnbYik1VOAeU
8/0WzHVKKgX/W0ThvZpMw4aETPaF17m8dYh3yxYZBVW1uyYjApd0jOjfmF/gYZYtaDpSTCDqck1m
2BXprgeMXHg+bfNzUN6zi+voMKJyhI+MyGawWvcaXc7d1zvzpVraPCvGSpmoDr0N9zGdi2cvdAJW
MWTFWn7oCjKos9G6a6RuLJvM3msGypyvP3guQv5xOP+52vxVwxd2PNQpua07xZvOQRUvFbOLZWIU
B53qnjo6djdff9SF25I8K7yEZ1aTKCSqfXx4ThK8W6hkOvy57Kk1L0fcHWFO/FCp+81xd+Go/8NX
+Ou72WEJAwhM+06vcKZK9YlelGBS5BBLO6uCPWFw+sal2f5dbXvpYZ4VVhWqY99wxwRQhPEZ5oJQ
DokEUSQ5yA4D6tEQIv2KQpZ9UZ2w6R1z03qJ3PY6Tuxox2AvIRilja6Gyh+WKeaTr5/8/Pn/+pHn
cuCvB9FMQ5a5ISCtYNS1Q2HbCBNzvMpsU11FesfXn3Lp259VVhV6UODkTPXVQBjdxGyqqlEw0c45
+hZ8w0gMH19/kjEf9v/6Qmcl1YjIgh4qxLlJuGQReES/ZJymuju1ZIaUMQ4JFIJT7zzoNjFrftli
70Jp8/XHX1rIZ1WUKsoMYb5gIYsem7VHTxU/zZxKS86qsvVV5ybODJzaQ7B3vnlRL12c5FnhM3hO
ZvUCpHw22foPMQGUTNFFIlCrge6plDCTzir2En3oGGlPkqyQTdkwFBkM//7rL36pfpRnuxQyK8m1
ZLYS9fZHP2A1wj3e4iqBMZ95NmW8Vb/LUDa3Qy6OvgCMOVZw7RsfNLcTJY+jiKplUAAzR9YTbJDk
V8wEumAhPaTSzlh8Fi0JQBZCUk1HPDi04p7O+je77IUfTpzdPd0A+uZogy5AN3Wj+qBeW/Y9wrfk
UZjmA4MirFiV/vnNw5oX4z8W6Xl0qoHbR3HQBbtM0cDGs8WcqfXt/dAYUJXmIYmddemySZhFk/ex
JTC5WzgB6URhhSObs6+w1bVZNcPC0Pw3K5AvzQR62ZoH4EX64pSYDXBw70r53Rj0z530X3/z/G7/
tVOMro8HKCfLo228eote4wPqbcVfK9/tDpp3Eh2oLAkzaInmRlEOANZ1lw7qyDiyXmObnn3UkHnf
KwJJpgA6iUqabSqi99DEcRyoe2zGPTNd+0mm6PYpdhHxsqKoEMW9m3q/kjpQWyJ7xg0v88908sSq
I/CtmkOtpM3Ef4j2Lfi29dC7uPTnT9QyUnQUMGIkkOFwhfGt+9Ul5OgY4MM/xpxqjSbKN+/AhUPl
z+zyryc0KGinZkyPH34Ovpa5yArLpl7GfXfEArLU2MDXqW19c+G5pPH58yr+9XmNP9kmfcN4l9E2
+emaDTfVFO+EGcQHbI0Poa1DfZHDT0sDyBRnmrkq9RIZrE7TMR2GnVcVv8j8uJca/pevl/alakWc
bfV22Ehj8utoR97Og2rRa8RdcB+N4jWfCAIJE+3VwcrntKgSNaRe33zuhRNGnG37ijyRFtyN2oV9
zOW40CdieYiHH7EesCD1O2uovhvjXvyO4n++CqFml1OfBuku1/G927LY+HmxV1GcsKgned8ZaHYT
3ouyxhOX6dv/+GzP9nkuzUU22qO/NWaxq5j8bdFHr84kHySKjpXXkKeGjfWEUeRHpSXfdAOZ+F1o
DvyRB/210lLAERASwmhX4iFFp+MnhIAZxiJkaa9lJH5lMb4p15DTVs5qJ29ob7KpfUBbOS60cPAP
udS7heurB0NK+AaTyAH4RSPZDgTlFhZjIYdlszB0BGdV71grgbCZQQARqixj/tfRoDnSNdYyt6t6
wwXQQJilmBP26plIqfcehy1hQaVTr4yqORhBAMJtDvbtlSQGFlSJpzXDikv9uBhUiIV8HvepmkDd
AjjzqY2jFwzTCAgKf10JQ4dML/2FiILnKZltrZyqG3Qw1ZqcxR/szD4SSK6OLvatxZA7743oEaTr
9KpAMY5LjdYxqusrOx3GmasCxFnNWGiXC790rFfWKqS9lK0fnwoN/mEyrqtqugpmSL/m4Z4b8ZnE
XeFuPKM4QVkjlVWz2lWB4Tpt5KsM4vca8c9KefHArKg7mb0hT1mecEmwAFhqcfmYK5mucDtc44wk
XbmeU8tUlC/jzPnszOq9c0lAq5yQtADZ3gZ5ZOzGAkkJE3B4QRlUlmzG91lhuGZEtXVNrVlWTeau
i7YpFgVNQlV2mL1NEn1H27gnpeOhCvFz0hDn3Dcm/caT7bjoSnw2UzK+1y34H+VR+mJ29leJMdwZ
hB9xrUGC0SdTOqe40Fj3G0KVspcQg/O2Vu2dY5eP0tRAdiSZvtQGsSV+68kNGOb0JeFQdGUXQTsm
GxNXxHIS5ivnJryWbkr30rJQ8LFBwBSYcGVpoP6CJFlWwk7w/hazZisiDWgWwvdReuMX5VMEoZJ6
BvONH1mkI9S/iQ27RiVKrEM2vvlkiEDaqY+IRihfLefOsvRTNeKvGEoH/wb9akhBv8Pam6Ob+/hn
nKk3zdSv4Y+iWteJ36nS/A1Yz6Ei8PSX0QoSZxVFm63yZC9Cm/CTKX+kfkJSk7diRTjzuMa9/JZq
qbZsiPrFsoVfE1P7A3jdHz65JIBZ+k0V9PCrTZscqCn5FSBqwyXx3OUEKXoyi9e1k2MG9VoyhWBo
EsIlg5WJYWQBNvJHkVKpSiaxG2Ns3ju7/dBrRIhF1z2lI667TJv6fWvgjMKM5a/bCYBGHBOo0XKT
TnLvs7dHDxGbLhCSeQENH/ApIWRww5UvfoP2uWrGK9nUE4bMRp9JqzYW44SQ1BrnW9v90CIaI5GO
9UP2UrufFDJZVKnJ2ieHozRpwJaus/RbtGyTaV9hoAdhxXoYY/uhNXtcgzPhWSMaPKZ74UuUfVYL
3MOGSCoCj2TRAA5BIgoQ5aZxZ05F/0NF2Ps4uDZTzeXA7BweRj/eG36riN9zi1Mjyno59fkuiRuH
QgMGYtvRtYjbmyAP6NMUHKkeueawdWkT5QT1YKQwllrovoNjtu+ZnpaoJSDFmZOJ+QmgWzY7ckyZ
vIdkA+E/9PdVS4TmgNNp0bdZsoqGmEAQHVrEHJ2F1dbESODfD2372xoMsTCiFP3/UD3idydIw/Ay
Xkt4rbrVHINIMw8tRJm71s4oqvhBTeg7P/KezI268uCNSx2TEpmq2GdWZZ57BMh6J2fS7luqdLID
+hMuFJBoQWOv4wp5Ule1D3gkXoWY1dhIXom/YqgPHpZPMKucIRFS1TDHf2foiG1tOaOHaVfooHfJ
cZPvoInv3ICOTJjicCCpN15XqsFzTctxOxnmDc4PshtS76OzyonwbDfHd+OAHZTdxpbjVRAw+CSZ
FpEI6seV2+nIVxgNLDsBEJK8YpqHIiN8LKzeokTb5iDPCMr2XlplEvfr4ivgD8KeWekG4wSpo/Mo
J5InB1yyuUHOWmqeZNdtZEfSimFWT61OBlziBkc7qO5TPcIZGzkAjBztiXHxp9GEdJCA5asx/cHu
yEzV/C17qM4hsdF5Q8okJdpJKXbJnvQ9WBoVxiLdy3EcWoRds/u4HtR3C82ZCadvVZnu7yQmm12x
FEstz9aJUSLY4AlJp9g1CmcVbAwcRgm9WEzyvyOZBut+zoAPhHsv6ui+SgmhSi3M8H3zJjrhYf3U
CJIozGTpBxphrj0NOTh5JrFouKCoqdOljN23gRgZnC/QOlASj0St5diFs44zBkeMEoRZjXGZLdvA
9a/7DssSYjoMPhpAxumPdKcKuM+YWPhGBHeLKexuKgmvodDtcpdq4Y0226BBvz5qgXzXY/9Xkgwn
bXSKtfCwAPFEI40nCv2E+wNO5SVwmzcaNYz/rPpI04CE9Fm+3o4wZsUwfCofzkxootjoquKFO/+f
9yJZJQ4JvkPRHUfCotdxRE/f1cK9N/ovU1CilnXQXtPzwB0uGmcZYVvDfaueiwDwZTQ6T4Yw6RPU
nXs1djkpeZkJ4BItrfCoGyY//6yDjifXVDwhMAxu15D3KgaLeU3qLRnOudd9SXonp6JV97BWWNuL
oRA6C817MhzgCfSIfw/0DqO6+qhST6fRFTx2o19vLM84St97yhscPClJfqVHZ5NKCtdi+wwMmOgh
zXTvSXos1jXgJna1NtpoWYjAKDumbUNzHj/tSre7B4aL+6DER2fOP7UXoxxJzIVSGKYboio37VwE
zd7QXcLmtB0IvuSyGasr7LKfY9kdSmfYipbEbuW0B/I1OD5yDTEI9htesgSbCzwPfawf6klivx5A
zGuwJeY/Nazn5AqD9xjk/W1UWISS67/Z8I+VDXercqD06F7BugJ2gHlMXnstZI9KYFu1/KskDwP6
rABHohBjvqTL36UcVTZh0G0X3Pp2eNvFGI483u2tVem/bIyoPGGQqxTLV0xpOLz01CItudtrTb/O
AvdFNsYNK2U9AhZlIyFeN0urNy+Vv4FgcAy3EZkY4qAV3kvElrWqKiQ5Pf+alvEPRfbckiomWk5m
+yvso4G2s7HrTL/D2YXJuQH3AFhRXU/oeZZZ457iIdmCKxV7zAhsmqLs1wx0uJ2mxhGr/E1W4Tea
iC6jkKIQsVslVrI26lMQoXWSMBNWWgN4oUtwBP55k9UIdWbwC2MraxpNfxjMEV9GSRLPp3l/dBng
wPnrgr2JPX7FcCVdhXZm7yC9wKCwZ8xSCfgHZpu+Qjwkr0WelMesA07ReWC0sGR/BEn2psVENpIo
2OPP5dTWZTSytBwxe1cKWHFYz9yM4DeZ2mSLI1FWDqp8RzK6F0B3HS3B6K5b6F3T7jFimEu3T26L
2bIXu9kKokazqi2CVS0nyU7A4SBGlt4R6Ac0W6fcealR33Kpq09d21f3rhrp1OaZGNepRRqOLmR/
1dbIGAdlzYEoXbatS4YcERLTGw8v1R3O+4EhmfdZ+dHMi4hOpt2EG1zIy1phQCEyXHHLcOjOJYTX
olFjDcyP2jOdajEMpY65uDL2Y2lgXB1SDMkDOUAMTvpTGybc8m0Le2WlYIn5IZLCqfpdUck4Et2t
4WbRgjFHtso7662hB7DpuQlTfELcyfVmpnlo3nJSzlNAHrxIeIJBSGMM/wn6Ztorq15nTBWN2b1R
6P6xi6EWCZA/Nkxs5foEquZ+vKFAYVqr2mAFhazd61HxkykRYLja/0isIbgxuQ8v8POAl4CeQoyx
NJeO8B8IDIYTVE93LoJYTTm7AIMGsN/0ocFAsCBi3dg6vQsE0uGGvUKHR3cc9IVnMfLsZuK2n+qn
IkPE7AbGsUrGRxE2NIYUnhal9x+hsoldjOPbtOLnHoDKeYZ7D/4nvTN7D/tKPRyxdzLTMVp3PwiJ
ogF2ASDFvDz2PuKoHGAIcQluvGGlYXWu5XQTCwN9ZyLcjeaU8a3Z9q99Z46IUak6Q46hY5l2zG/s
6A6ViM6ORfJ85jOMS1l+g2l7q6IRv2qjcTYDzArI+MMnZjtADpp66gd3nHn41Rriwx3OzWdrAoo2
EgY4YXHYdgOrGveoIgVzwjimaQ9RMfwoJqfeUPu8ZxODtdD37oUwaeXbNv9cpc4Gd/6wkTXv2KTK
B6ZhzWPspAWVJHGsJGLSo6hZqKnraNwzMtgipFCjEy4/64i7X0kS52KqoJhnPKw5mZoz32iQR5a4
LQq/BaJi9XcJz4vT3bvlcjpuswo5Afz9t9b2/ZXTkhBlugXlpdG0a9mQAGfSFSZ7tL3RhvSJ4NpX
mVS/PFax7MJZYxJ82EFJPRWWa7uv6baVNY5ULhvmz86QWDXLufZQxgM24qteGNXaqLkHQ9l4czUn
AxtPBq3hzdEyimOvlgOLVquCXR1IZ82bzptgB/kpYmU7gamOxpwWoIz8U6/ScFU1Ad8VEgpYwH7Y
cngFO/K0Z/oKaX2LsCP8VjBPZWsre/qG4RXr59BxrKwbt5kjN9B5ebFRrhzZGuzm8wMTozg4vdP8
dALoYtb/ZezMliRVzi77Km26R83oQNsvXUQQc2Zk5DzcYJlZWczggDM+fS9K6r/PqVadapOZTKWc
IwB339/ea+PE5ZCa5LtWK3hpzBkqBiM8rhyJBsCKl2mkL51qEngCmBwWHIueTVfqW1IZFnZuwzlg
L7ghown8acroBIOApPPijckOZxnsyzA/G6Oj0WpoiXM81s1BtNnFx4jH3liF2y6toOwTUnoihz9s
B61uN/ocvY2JdjOFwtjo4Lg5ihK0z3XiTN4SGvOF/5RN83vswLKxzGeex7fYKaOD74VElzhrmn64
Y3POcqo9NpP/4GAABG3ymnCquIZtv06afu9JtRcmm71WxWvKSXE5JBANpD/cwuKz+IGR3BlmgV19
0umLjuHPWcxjSxBxtoxJNOXFxQFuBFxkMfbt2Vaurbp+Foiia6ko+nB4wzpnuC4mI7/qZvd6zCg2
nZJmL0N6CusvXXMhZ45+8sF8eQ6cuMJ1MebzhQnBtdd12j4vuZ8Wypde6scpoYJVcTzfATca9nPB
tgnIYrXL5EgjuX5tseV0ltFOR0qZsF/CwQJAiT7q/jHSaBLXOOakUs+32YSUkLN+N6Y7EzYFj9QY
YRV0mezWLNJPLRgffpfU3CSZ/WzWLl/IPgtzw3w7SAwdXDC3RZOGR08STuZJ+2gjhmMubF7CJaVc
W/YE32PKXs1MvyqgVh10iwBm0lbapnSzeGurtr7uEzFR0zViBusA1YuVPljjOW7t6Zqsb3TRS3ah
JFPUbRQqfx3CqKSWMZmvMzCo29LyXgq0rPXihOE0N7ePFGfw+tOUM4Jfqk9mujwSLby9piDgleep
vkWiMA6ZNT3bef0w9sZ7IdSwM2p4ci0kglCZWxr+zMNsjSrgRDY/J/hptlkc31K3fld5rGOMJ6at
EepPA8QPpBBxDIuCyY0+FzRXT5w9HTYd0Ty/Cy1ncaUwBEuJKdZ1CqiZe4khc9ZAkSBsyJ1C77wy
s/mIsCCvprx1tlSFptuxmtN07afAM2QEArCL3fi6rd0nBglZYEXjfTH07Iw9wabZyq06IO3PMce3
uVI6N5XXQtiXVjeHa9d1vBfD/tGaMIXOQ9ZWMBa7KlmJ5SK3uwp/CeLP6F8tBa07MqPDczTN47aO
2U1V/uytBZE8bjMaMZbnSGARhdwOqmdHqcPrKAcJpDnp2ZQ7qoDJT4Aqx1NBFnegxL7v/T2l2xrj
SMmSzRN4j9xGa2cS50cNgQFiCZSL2sQgQesfpnTLiPAfcV4hahruYUuVuyyDaAyHgMkCkI3ck82d
lqK463gdAv6Y5uCjtS/YQ+h27kDTioaEkdjNQxmF7sat6vjTKtSrsIDOaCZnq24uuKp5WXYSHCJM
rPpGsw2dVlCd96mI7xtWk0DO1jfdI6gZ28jBVVG7J6cIDz6bRJpqe1yTBafxtJ7GjVvTLjKG6I6l
1m95IAmclNicvULFgciB5wBkeurmeR8bGiqRKCG5RdWqjf0N/JBpBUfyu69JCSGV717HxpMr2FHR
2frqWRxNksThF6s+Rk4AUCWmLlARQd5G1BByQQ4m9dDc8+wG/DgDpwvjhXDdZaR5m7nfsskub+Z6
uExm9CQ9g/IS6p23Bjty7nBpsStPAWkXKU3ORpKeB5/VXmo0TdQhu6l4YLdO7zeV5gQsyLVmvAss
Vhgn3rCPkIBKKLmxR/8VBNKEGdrFwJdNAWmki6S01a4EmFav6TdsW3IgvmMwGIv9vwR7OiGObuwx
tQKz6fYxIdI1sF615urg1nUbHzqMuYwfooITBqlO6Lkfzjg/WFP41bB60IeA+hHn7YUBMX6KmkZm
k9kq13hGR5dAwa3NFL0I8Nra6Gb0IMe/cmWvrfQ2O4VgwykFQHeeeWZJXP8PgsEHPFcXPKYsrA3m
gXe70qJtZ9v/+qwqdId1DGppLUDI8YX+jYt6TU6QQw5PLMOPF0Njzh5/5hlAxaxza+dkosbcRK/M
QALOM7hEUV8rr693qcLy4kbOg+ghVYya5BwVnfM4vR19SrXzmItLw+1UmcTcQv29DYt7qavvRs3h
sshsuU590AnLUdErOKUjhC0BBlNuvbzodrUHhYQCgS3kkN2oxletEl/dVHrrPikSAr3I2uaszlU1
nloj0wLiuPxEppsrqZzvaAZwSnoG+jHtX4kob7my3kMhdk3R03u7VAfOXYfPiV5K5ca3PaP3AJEP
WqVrn510ioNxbN80gWphTWg2Q+W95MXQkfltXmIqrVEgCHmk5t723PcuSb+7oTkFM81eAacxwViz
vI489RkmsKO4CstNQsfMY+ozUS7z5ALmk3Ui9LcIMFwwZIA3jEvhsHrJKxdFvtPcuL8ZsuYaSlYB
tcS+cMhebGjTE7fCvszJF0CCBrgjmyf4LY9tQyo49Sd7PZddHai2PcfRQBtkxaYzE8lurLRipys3
32pj1G0c6RzkbL5No/46gXQk7C7VKeYANhY2yJ0h/DYojpNO5jE8Grxlkz2viXq+GrbWYINL8MPF
N3FI8U9jiRuvR3emR3w3O1RSqOZ7MosnS1NXvhXihZtjoOu4qVfIxABTZDNeU2X2kDXGW2jbPn0Q
UPHXtbCPYeMdvYarPnSIRRr53J8qbHCruedpRAu12koTdoIx2NqVjyMcnj/gGiepnkAzcdarItTa
0upOs25doiaazj4vEdTxeWWAMy4Ed06f84kW/fabqOviIOtYnkoW8APW9Xo7LQ9mfSZPH7uzvRl6
+U5FVhmwjKWctsL4EC/Xvw5gjUL6ejXAeOp85zJVxhUbg3dligdTutcmLw6qtR0B9/RDLI3DApmp
Puqu9LkbeZJWCD7IKJxyaqQaTmQjW4vuWQN9vJ646UvPe5MJKhUxmddk6tMPt04ha9asbjRNvQpz
eVlzfI26a4xcUKm1At33BF1o2jg2Q7t5MG/bgXhUNsX9zk1IuYMEsM/GhAcyWlyjXtxx1os+lDO0
xyRdEFPtyCgvppkrspgc0He6ATr02Y4+2giwWaapnnMTSoYphljUs6L+LgppB1rXxGf4HG+pwz3A
gxnRktX8mr+uXfktiy4W0hQMsDNvZ2eJbedsJiu/fBAmJkiw/0vVJQcKT5cnjo35JraEyaCMzfsk
Jy9gGnMdWSZg/bFlt1FNLAdRelVakGhyV94aQ3qsU27mLOk4G+gi2s1S3Nm+/xb1UX1um4I5aVXt
pGI4NxT+panMbtNBiWNJErxCzSBmFAyTDCX2wZUdh2+s2uSVsXHMkER1b3xxtf6FfRrYV+vON+Ea
u2w2D5I+8TWtPxFzBjaOve6SCqCTmLe8Se/juioP82BFEFwL89SEfr5DVk4vpd9abw3h/UMxwdoZ
sozqbwK4Yd6dwsFODj0u2PXoKh6XPjSGAjIN9K4sUG6vwVkDLsgo186YV9n5jqmnhWU4Rf3ViTnh
+ki+Ad0DJKYDwUkKHj88nJOnRgHpiwqRbNvcQRJscYBkXWzuIwjaxzBypsNUwb9nA3RdK9h1JqNV
QBMIhk5kqwMFQ0jqANpDNohrkEx9IEUf4iuBuUnPQc74D79zZjXpNvIi1FyBmgJXtDnqMYe4cFio
YRacS82e80NlgUya5TRDISzECmI9z5KRpZTR4bBFBR+J84e37oyv1XTTZI8Bsj3JTNeWEyoJf/a/
qGrCefnxv8JRS27MaQy3UnPtwK9BVSmnU8yLOPolSHudXhlQjOD55ZN5gqpIUMvEtJxqwI0kp3mY
FHe6DAsUnlie45R+I7AfZdDz9N04oQUMebET4yt4iBKlswJBS+EZVm2Y2jIWKGLzMgsaHNjRB0We
7yrDbk9Z3NxxffJXD+1jjlVgu9SQcSzOdxCH7CudQjbuSHVTjs6LM7W3QEO3mHvcbWS/etVVbntP
CE04ZDOs3q0fNgw45nI/WlVz4aSvbUOZFfRZsOcmpHIbNvpOUIQ9iTq7KBzNPDaNggXJvhE9zEvo
Zv2GrVd6FokQ5wr8NuNa6UL/gK7HIUU7ZQwxt05DUYpmQ1DNbIKyEK6mbeWMPHtoBijr+TymHE48
N0ExC7nru9TkUUfT71pjtreFihRvqRsc2YHq4anrE+1WDLLcWSNndiPJ+CN16KfmGNn7Eo/6qrPA
3Pl6D6STICqLMD1udj2eao3BTGgYEOemDa9Lsw378nqIqquma7wNlKmc6Zl8qKPu5cdXpkWLR7hO
Hy2RsiM15K3DSD7MyHQ3lEhssLO5gUkz9MusMemA0loycNWRIKndiEaWIdL/WeDDeTcqBJ5UVLt0
+ZUGc/Q2QOQRfrA8BaXvigC8wbgqQoPFyrfBmWhc1cuPo09Fp2onP5o5irKCYL8G+MM5RhsXJPw1
tscCxNjw4k0MoMBtvzmYMY9Nu9BHlh8GigDobMheDFbAtE6i/ostNegHlrVDYanrdnTvjbjg9ON5
N62pU/k4pYcyrz/crHhoeuez1NFLEUUgSgMGQ6iSSDRUimyS2ljaW+JnRWNg5OJdS+v2eTEulPTH
cLvwLKHBogq0hFriAm/HMJgHpalX6bf0dRrIBaZYwG+9p7ZDMV1b08zQz8dCO0Xuh7BSyho8xtw5
Z5+tUOw1IL2iyhsITIKABUC/1FzpM0GEvnFeYh9+JbrAqvCrwKDup6+tktuqQbecjbfYTt6IUkIS
m9J1OJjNnVXlZAhmw91Tv3CxFZwuk7RH2oLdLWfr2Q9tIO4xGLKM4R92y+9hmX1NI8K8rfJPgO0N
7ZnlURTDHbI7G3RTf+WucwANhXdp4jCI0Jj3m1ZkojppRVBGPldAVNVru9DXiKf9RvXqse8RYJse
lLuc7jQXRqhlqttSGtWeplnjEBrNLZRpkO6dR6Bfm6+1IWIIEJkPQ0FxYz9ZyKg8alI0OvA8suAZ
OcpVrGO6sZl28MKFp3HZXs9VctbaBozZgtXFx7udTLhi3BbvsknitS9qa0/FJgQ4XBaisb41vLeb
YWzOTHyizZiJCYkWQLfjHKKpznaEC1063OaRpp+QPBF7E2orJ7fYLEmoWpSXzgWGqTkELH0qYG7n
vKPNKcy+s8tHivIQQ6LpMbUnamIYVcll8GHUMdAXZ6bBxnyagSPHHkWvgHIJu2KP12ZjZbnpLcqa
y9ArLTbDjM25qGmqMJyouQe+S8tNWJxC0ZQH3Ww4OFnYfoYZjjmyYXeabI72SYmBgHwT4dKC3eXo
XldN9RZDkt/ptTUH6azw/0x+vfJ9NuY27QX2hDiqHL7hOMLjqUs1gfCDT5jzWA3oDsVxjgbLWOy+
CFnsLWZnHG/luKGv9wuE3oDATlBF80R45yfToz1EuAvz7NWmiolJiEupmjN+6OBjV3J5Ixrf1gIx
wNegqG+NxF4HlVsal1xyDZGKvSY2w8rhOkbgcKjLuoGB8/wyZLLYtY75IBaLVpWGj1hynT3bZGo0
ffObst1nkdXQu30n6H3As5rdshOh1mol0qzdDmNcbN3JvsyLH4E9kU9eosyuugSbyvL7aOyxjEWg
mjPMVLlOTsPNboqoPvQZwKjckdNBzSlq+Dzia6JTla0qw3ZhMz0HeoMro4gYsLr0mPZTNF75bo5C
sHCprRwQ/MDEsAFtEeTS9w+0EczI8+0jPp8ksKzoBRDuwo0R3yyr8/bxolFShWxuChoakTi9XUUL
y4o9JE6U2BvWrp29N7GnjpE+2ewxRL/H0Ai/PB7PU9wBUKgPVcMT06eYcuUb6XFU/X2cj7dsZU6M
O2aSXhiTtGExcfj+zZSGvJaT9RSWSPFNFOKjqBEwRNId0ZJHRAn9O2aq+xxDvEw4nGZLvsfx+9O4
xA6tzLidu2WDw2yzhxW+mooYGoJen8PevLL7iG0fuldnFxSaLUaueBjgyjB2AOIeM/jsrjTZJ9te
y7SVV6nDrDg1NG74qTpPbHyLldusKjCpINq2OCU6nh4+50LGEEHVoKPbRv4pneEt8+C2+k1+G05G
vO5dXikmuI9pSPant+n3MEaf4vUOBZqR0LdCJ6mSa+TNazt+RmwQFMfIctsweJyG3tp1EiNgaEHi
s5Wzaxvj3Jt4YESDikI1zdHxmP1i7vxCS0IXLe2HpGM2phLP4hK335GWsXsJl66GUpFZHqLHomyn
7QJYXBU1N0LsmA7uEFJhdt9+MTnvAxxeHPA8m7FDFWeUcTP0qwvObWYbdw8i19MdhPET3GLiLk5z
rmxDbV1WLEdnFDjq1tbs2JxQJTse6HkwMDdFmB6T8iHPQj2QicdWjD0FbiEnZtHtGhKl2BydQh5L
t3vmjeNRKpo7DlS71LFu56b8cNMsumuJXZGDm/1tQl0TAC9k01h5n79xki5u3P9g5v7B8fmDobOK
Uek8Dvr7gv62td3EF8+vbruG5ADeFUq/c+NU9Eh0Ph4drjb3mA3mOwiyxRXnXVDuf+dp/YUV3vgp
+mPA/iFM1af7Uro3tu4+Sc24N/z6CKH7iiAcmmTs5YGWI9lY3r735hz0arJHt7j/6xfjF7btH62z
f3gtzNgQZomsu5eiAnQMj4L9krMDYQfdt6hZ3qtvE87zv/5pvzIP/3Bz/+HHTYVbeLlJ5rmW4q1o
EnurvOqFko10lQzW/dT1MMZHt1rTEzFvcYj+xi7+KzqL8VPUx3OzOktxXqA6zowH6969gvKTkVjl
INwofJk1qaf1BHX5Mrk1XGfcLrwBE2qWuKsgXIeO6jdpxWMtxv23YvJAJcHcMhfLyTJYS6OVVw3v
TZ8c/vrF+kUq40du+g+vlcP8v/blHGECyKvbMHK921rLnpZaJTXb6mIU/nhmZgAZj/zAX//MX9nq
jZ+s5O5Ikhb5DGIVooQLa4Ci5zcNfvaqN0EadzPHrmxY7DuhtLaTjpFyqCBCNNi9WYhmxJ7Scr4n
nXGfu2mx/s2v9Yt084/wzx9eCytEnhG2cnchRouu0O87N7sLeziMbm/vHGV81yr9q2zbAwyQ39n5
f/UG/OQ412RJ/pV6zF3u9xsd+1nDDnBtmwzlEzv/KHRz49XhTVs55f6v/85fBYl+3Dd/+DuF7Ese
w31GOiEX68boKVxwxn7dluzO3Lhlhyj3TDenRXW+aTnJ4D/zvhXD+C2PUDZ7nwhv11QaOj1+lW4o
vww9uUHUS9Ylx0fyu1Sa+xWtfX5bdrtSVl2QSe3lr39/48d18h+erfpPUaKW9DuZ5EbbFa2k/rM9
Dhrneacf8qNt0wtV62Gz15gv4lKMJ0CjGHBgM0+XDIWgqb27uh+f0rB+tj1IJn7sNetx5JhrRvNw
nUyGODBnobTUmZGJtaTbDkxOT4bPmz7Wzgl/jwhG15k2VRTdZQKGj4mkiija7WyUV8pAYgCs7bwI
COdSm9TWUCPI5iR0Do7AvurRl7JycKZiUmmQ1RtGFLFS7I6ADlGFs/a8+DtuDKqVBNtYw/igmZEJ
22g8Ar8EQJq6MmgNjX49iWpPCzrqXyG6Xcdg/OiWtBoDeZNXXcaxGw+Wix9hPpgkeDBdUhKl2yd3
4IXJOV6kymSmbppbYVA5qpuzTRFF5J+IgRk3TgGvstGqj9xtcUmUhQMwVHn3EgGB6eMw8F95hITv
k5k0IUtxWpnOBPKuyHLtusG+x+a27RboO77SemXOeFopqjBPWV48gGnlRg9HHYa7xpw8C9WwylPx
vVR4dPoyfacS6Imx37C36RakEDZ2DvVQpAdHeYuxNLM3ArvmfWuAs7I0x/5NIOMXaQz9pyWTgELf
W6WT7jPVT9+AvL/pU8z22w7Fb0A6P9I6/+kaXmI2f7gJm0y0ue4rltkErwrwWQlild37qOUz7iez
2BVsYw8ptuFVySEhi+Cj0o8mscnioCsFux/EuWfDgLHaK9o98pqUe225DUl8CzCOQxNl6+jMHuWn
1NJhjVjwu7jpL1Z0/aewLRkLq7Xr1CM3p1d7aDbnnLqGC1kg/xD53BAQn7GVdEP6m0X9BxvrP71e
P62tJTNkz6QKYO8a2bTrzeRhwGu7whBdwwfS72dWfU6u3M+UuuX3HEWzjUsdSB9iT0qUurJMP91i
nQ4Z1M4xh43YUZs+8Y/dMD7oMju5PYNUqZX3tksk3hjVtBIRlkwcZ2g/ZvoeG97y/3srk9gFZrjq
VpRoWD866pT2rplcjuTicFECDV2JNqLCpSUikeKhRiryLpHsbyJGHlzIBkZwCnU41nU8Qapoj7At
qVhx27WbpUeZZPWm53aXyDVrlOg7PQQMFlGnxdr5r23Z//wc/1f0VV3+9eq1//wv/v1ZyQlIZKx+
+uc/r5PPBuXpu/qv5cv++9P+/EX/3G/uNj9/wp8+n2/77x8bvKv3P/1jU8K9nG67r2a6+2q7XP34
3vyCy2f+/37wf3z9+C4Pk/z6x98+q44HAd8tSqryb//+0OHbAsliFf1vitby/f/9wfN7wdftuum9
fP9/vuDrvVX/+JvmiL87hufonm+w4pjesg0ADr98SBh/t1zsaD7/wVskbH5MWTUq/sffvL/buk05
he65dGcz5uKr2qpbPmT83XAd3fWxiri277hkUf/Pn/6n9+b/vld/BH5Zjvvnp5IjDMM0dNe0LNsV
Qvf0nwKAjTOUjKUx8+qJuGtLa1OlhUnzkf1RDW66pjCn2xdK7LCJUf4cGtaeU2dQtIwkgM1sJg//
QNScMcuXO68wOfO7fJsu29N7+OxVu84+Sj35Xjc1Jte0QD4J2yuUhUOkY/H37eJzms0b2o/TXUEy
z8dFBuMdW18Bi7hWwzEy5YFHNeLSqG8GObOpGPuAelefTMuuqYBPDt5a0ne0TdPcX9Pj4tcUAkd3
0+CwU27taD1r3T19WMe6HOBOixY5xRveTYsJc25BZIm7k2Xa1w4BjHXnRCqIqkKtCu575qithKSg
Hjul8OwRZnObiRJ284wOqMGuqIV5BfofunVJ2+8EHp7eSdJeeFOs/lTYHuuyqI9gYapA4h3YlvUx
U7mON8k1aAulW8dkTD+Zg9qSdQ+0maFjlVpUSgz5d9dZmlzluKLilGkeMaakVY9Ay1/rRvPWnaue
52m+cC6hZEFab+TV3xAhL7R33uR0PqxKi1MSl/4n3TAxdbIl3ZxmhlNlVwwLZ1bX8sBKq7dR8Xm5
3mJ2USJdI548MI19tUUUpHq+MZKejVtVj/s5LM6JXHq1NDhpyQTeZc9z+1Um4bBOJ6MKaI/be7Eu
1tFAs11MJtxo3efKpU2w0SbKlczuyDsK1huxzC/d5XToB3UoH7lSKP3Qidp7uf9akW1bd8wq2LwW
69Kb0iD14NPVpnayHeTPkTIRMtTUjRjfCkbKNcrVSig6zbuPLKncoLbZKyQl7J9iLOJt7ZFpTmiq
IUCYGvpO5yCJtKmejFIsTh/1UHgpzqjSwQhI+W/c5lca9FI8jIz5TLzeboXo75bM4ZMwPfXyQXc9
7GJhPQY5YuDsFfaqbZm2Tk5xNct2YGhGxQo3VW7sODpjWIFs9wCJo+kfEhRX3giAjQXjvCzBgCaN
vY9SBp4kfXVKYkkxHLxVg4TkaXMejKCSYAWg5VF5UZNUHrFoILFDKVeAVelsNKm6iwobCTEumJn4
OVdY915nzxQo0zUSzkSGphoa2TeV5/5pgHW4Sod470xpEsyun2wR1wicKCEvGsKhpEKQ0ZpBICJ1
7hlOE/bQsbAzRN6VMNBGWmcyHBoQNs0H6o5wzTT0i7dcjmOazQF4owB+frLvfYRspzXc9VZNrX5K
oq0Wpc1G1zL2YgKRqKIWIZCSrenYA5uh38U4wJ3f2FTs+akmqayXxsG11Zr2omVKZxIoj5C8UgBA
gZVzlUaxre2mQmirlmGi7w3fMAwpnHwkciynf/LMvgpMuO/BCIZ+1YZlukGyVEFoHo1tC1f+Jp/z
jTOETtDOhAP8sr3JrPYHP3sKOprxVomMXxzMT2RcdWcHDmyrq96hPqCsgsqhFrxyo41JxgnzRHnP
0JlCz+u0J1NXGyJbuVSkUWJC0WgXpTupk4QrYLlDkATb47FdS3Ka0aguXLmQRVcRYtXGqKor3jaD
zmIzOXrejE/XyU/TmN+x6U05NGFXzFMAM1hBydHVtLjzvKydu3yeYLHM9kMjdTq5XP+gzGqxY/FU
GrpYMf4Y76LcP+qYoQ6pfbYV4/25NOArUQe5W6qqx5n6XtXbVPGWJyMh5KOUe2QgAoDYz05JT2TM
4/not7hekvhI04K38zr14YfJJSnwv+iUZqJE8kCnyhJl0xRXhV4sv+4yveZBXjTycwpNf69nySUa
mnI/2XR1xg1SRwEpvTR66uCjmzLHGBY6uRdoywmr5W7plX0Iudl3mvdBkD9IOs08+ek4bpkVXonF
0ah4UZg6kQ1wvTM1GVoJNybzmnBTZdf60DQBLnYSI24YBaWdayvqqvtApMWul7TSkHto12rpWabY
nJZOba6PbmPd24uxuOo9upErxuQGjsFBjRvdi+KtgyY2381p05015WN671Dm40VcbYnXjthxqKom
1uT5lAWOhBpyYW2zYUA0TAmKTs6LzuMexyIZa4POyr5k4ji6+fdqcdMVmX4plcFwJe7HfeUsjeFl
/Tg+2yLHu4jwu7aG8KabtAshrk0fiaNe+9czrzf+M/Ga5s19Bkn9OHff8MX620gkJIF659kzfuQm
zZ1R2dddXm3iiHyy22/ddNRusEJ+AEIugwyPZ15IuTdnTGqukaaLnIQdWHKucVr9UJvTO4sjAEhx
cXg8U6yg7cg1fLdNcQ5FxW7Mf+dMSmRaYqg0aDxZVa14IoMUcEocsOLat210ryXNKTJIGNeqPxoW
uTOeHQe9fZyZJDO8IPBIEJQoQ9ikJEHEvi7UnRuNKWOmAbv1mOJZxk52COP2ok1Vgq86kuva8NaZ
5chtRks0re2JQ22MqplLhgdZU1MvEq5KDUswhS/TDkmTxtyi3Yhx52tFva9aJILmpFhlsUb2XgAF
ua3Js4Qjv69u7OY4PCZlOmyYq5Mj7Q6ZPxeBY8J2cZDz8cyV4w3lVHcMgKltZCCYS2K0BZkrML4B
1eFv5tC8GK25K5PoQRCs0Xt11fb6JYxg8iDnOxvVEgQ2r5mG0yU0nOvEhWTqMy13rqjcuR3LkZ5Y
yEUUzK9V129yod/TePwwIr2Pfr8b+tYgFC4PPkt0Z+dXxtQ8VE5XrPWqPaR1d2swFAFcdtHNdh9p
2nTAwLWH70IIXnLlhlV36BwSw8PRtuSLj6fIlXLT5N3VnMdDEDKTZqj9aKbW2fGbR7cRr0NSfWmC
R0EV+i9h3wT5qMv7SFI0WRDfoUD8ExIHuYCvGqoYA7d2n9aKdbOhcZEFJfXDigrJTl8VXWGzPWCc
5g5YIEeNRr7S3YdV9VVP5Gpng7mYb5BXbfEg+SKGaAgCYNf1zh3yBMndWh5piuAzw+GI0EoSm+1b
12JTHduTNV9ZbnkDduDaSxFHKuYzK4n/qgDqO3pHrWNaPxZQMSgLGeorKzb0IKbSEyMth+ve2XQt
9akUQS77xI3E1ceEnLO054thpdcdXVHpt2TkdOd1LpYcrnXk7A2hOtBZWTOsrSSOdz5DldK87mz/
JmcsrrRjZilSQG4aeOHTQcQWtAELPgJzEEJ98/WQ6l+oZY/R0J7qsDuNYuIBWX4aY2jtUgJXqwTS
UgRCDWtOLtfs2YNyhm/8OAJdh1C3LyO4NDgew+PgnPqQpc7M2oMq2dv4ZEWvOjqBVV70a5lnn3WY
f+kJF1BWFvNhmtq72ErOQ/s2GQSOzPbTjAkRaPrBaMaX3KFMcgHimSQp4vBJN6ikMXHyy4q22QQ4
YhvipTNLlw2PhYvY75+czH7I4gh85TBf95r74XkeTnHDCeZCK5fete92fFt4JAtjxi/+/OJHQt3B
DznNXM88mxV76vBgxOOWUeHXlPH0SB6K0us2kRNN3EuQQUbctXlLVqKYSN6mcJj1lHZL3PArzovO
Ab/IGo+PzfqCEQlqBzJLFx7anigne+q1Bm1/Nc5ob4lFx6lW6i89nocVG8pbO7Lfl0uM4McHZvmN
OVrkrQqTF7nKgyiaOnZy0xFK8MWMys9KAAqJ2m1pUnUzmjhjK8ubN2FoC4fb9aL1ObWY5iPXYh5S
UR/Pw0cpnHrVUBSuuTvIl2TcenV2R+bvrEFfjdedI/PQGuW47/HnbJJoyY/flb1+pyv9zdNYlq0K
57Jg1IBH8pzF+JuJdLxoyTZE2AMDSq1wOE9HLPGu434zpszGoIDdgRn3tQuUPzfLY17NjyqTG4Bt
2Lbrlgejo57KCZZDlbsfcarT4j36T7PD1U9Od42ZICAMxXlEkl0LS/zRdnYfWcW71cy7gj55jn3J
m6xDHPYDlFeTsEFY+j0l3cZdWHbHQnaBE2o720nnlSw0Lm8zIyv6MtChw8aPzU7JK52NlNTa0WM6
kT1pvJM2k5D0BvJBiuGpcekFulaeN0FLy/haZzM8JsmbzaWRYqHcMHajzYD+nGGyOHs4akvdU+xg
ubf8T6N/t/L5eqwYiQK6vcb7r/OkMF8kL8WkdPHhnJP6zXOLb4hbxLGa9ExU5YxMrh9CHR9uDzKy
WrxyLePO/03dmSw3jqxZ+olwDXDMWxLgJIqkZoU2MCmkwDwDDgeevj9kV3ffyq6qa9W73qRFREaI
EgnA3c9/zncUJ+eQzdfZ8eefiQKyqzvebAouj3FjPJb28FNjX997ZoxCGxt7H9xl4mHtIF6+KHc/
EV8OcCUcq7gUgV/7TDHxbIeLhjlwZuds+N22N1snXOIxD4t2eXRrQFYDGPm3rI8eHHy0oT041bHM
WnPbUsnAHZS85J2gxRS90IGDwng5bU92++Qv9EZV5GY3A9am7M618/l5sJYTfF5/Z2TVtpNkNOBu
7oeSTaaWKbTpyv+eEqy5nPgeUgsTTaUJf4slGBBFE6RM/XcSuO6my0xqGzEt7aK22yUFA/8a2K0+
ldY+zSICk7zjZx+mYiwhT9iRy460Jo/LUX+vF+m8M81qVwrdeDumU+PTjmixy2rA9laEeBMGF1VT
Yg+g3xuLiXNVUfwKJwJyp4mVzI7bCp+K+5b0kAvosNkvUzSELsTdbd2xc9EnQCBjWx00eitO2TRf
RrabF3eod72uiwPWLCqyplvROzXlTAN8d2v5hc1g36QzlBbNUwG78XVYhUe6xVMe+wmDoiS7trpK
38m3mYeRcjFAkvzNunY/cjoWoGdMb4paZc4TphfgQPwsSJt7wBhxgi7nVpGRVe9DBjWC5m9zb9bj
Ke7NcU8GbE2WY0IFPcO5nqk8jxY+z4nNO9/F0p3+WpE7Z4Rw2FZvZlObd1OGZaZTxltMkDOIZArL
Nr7kLnGwWAgoPAAgeGsn5y5TOqufk0+HiMdQB8EkaIxq/DQabfWufgkYfuc2ttbAPB82hQgoIePo
kkAotzIX2Q4fbw+/Z7pETEykmRW/uonlfhLUdlrZrvawl5qxNoWTC23BbRLnbop+WH541tVumPso
FaL09lizlr3lMP5zU+O8KjdDx0ikJ8y2EV2GnMEjbakWxSB3VHsestXOEPXVYdJ+ZjbILssmDMD2
+pHmrngz53SH57USocbK/mgz0cpoqB3zTguwu/bY7/o/To5PYXT9N6dM1JaaXu0U0yRep/7emjAo
MS0TW1c16BlESEPTI4iSqIbJh/didm35zuYx9zXwvbapH4TB6U7oTrbDbPhWyuSR640h2/xQank4
Z1zCzrCShozGww1fnehHM4+D21GvWWPirdZcJ2fJ6JJ21MmvlIC9jnFLz344kYhQZAmIfOrrUhF/
4F4lSEDvy6GI68828+u943T+ybNG9sOFRDleG2crhgPmwCQ5bYYjvJsFZV6dsIYlgafFamNamRdS
KrN2wI39udCIJI03nFycAfQ3bt6bVnfwxhraRoFn4I4tlwQlfP33fhYkFneczmx/H02s8YpCx6xr
jjMwGkAI4JmreJjehuhlLNo1WbE6nitzPs3DEqbkl3l9czmtrZ3OyNAxKgcMg5XziYUuurfJTS+T
/dEsun1csm+76a3daDfptmF4NJuU1KVZR67BMQK9WDitc1ioCGZD24jpkEWCAteSEaGNcmAK7LyD
GrfoVut14HfCrg9N3nI41cpp5xfYily2MBSVU+nePkRmdEL+X3ZDgkGuLkxUIkPwaDXiHuc207B8
mX4m1HxEficJO7p1utVBnkGzYINBALlGZ9TUxCrFJpMf2eQt0aczxppidG9FyuzB9eYdZyOGN737
nbHGApaql30nOcYV/RQ0Oc+/iDjuSV9aB0eh3I1TU9+4nGWt5lCbbbKeSSEPuXHQRbFcK/vFlXVx
mdUIlqdkXJn90pYs3pX42UN/7K+plX0xRJUvPsHpRTkkZywNBw91RFgC+nc8UNquYVnbOvPwaxzt
+dmbBR/lgONHd3mfBeaEYwLgiQxeNOx0vyU4N5mvWSsJqS54uvEynKiPLbq1b3epdz7Gn+3suG4Y
+9lnyYrbSbbykdnyUroFR9lsd9og3K1BanlXqulPzGPvWQ8bVe0VqZh7UvJQAeyhONqLGB/k8mT3
sU0WRvm8psjYzrSXxNP6S8SngiPR0EyAhhxO4qb4KKEjnTGTu49T1kBjjhmbVkgsj1bGrqheyywl
G0IsGY33KyXRz9VLyHIq2azN0benoWpmb5kJ4nAoy/uxE8W7VVc1eVxlHYseDzKdDheHo+ZWa/r2
K6/GozDq/tZE2kUVg3uVXXTMCaQ/W7GSZytxXuFNVmHeDNO2YqHecnj/pTgB3XuIQtumvWOyrJ9N
wgHnCt8zAcXE3EsXm50Wy/HYppn58tdvgYJz5nZwlExgDl47m2JNumT9+8QuvVeAAiFsg3HXCTHs
fI1KEs/jmAF2Tl19hlMohvnwkRbVQTIYT4hjInZiiGtLrX4kekN0qLTLIw7H9Oyr8pEqauTcpZFv
rqNP+6pu7TBv0x/MK9NTRIGVLr9LkJBbUOLazR1j5o/sVjb0e09Xk452BmhIMkFq0GDMxWyR5XjH
PZdvRZMNK++btdPDd4jGYN3s4n0CYUMFovQOmg4o/6/fEuAJpmH+RBZXa36vuoGyqLA+E8bTJzTP
jn003DFntDc9kuapxiq9TnjeXDPTj7F0eeu96qVLiuFeo9jk3I7q2ZK2euwIy+xMkucEZjjC6srd
FUws9haCybWv/KNJ+cxRzcZRK532kWOqFY6xU14Q7t/YM4qQyVG+s+VifMzY2WAWvLoDjmQTZwWx
ZisJi87Uzyw87zzuvT2cou4e8bK7N6oVe8MfhqIV8V3VaPFds/5H4ukbzVQ/yaGO+bHM8ZTT2XXy
hseGvuzWx1/eTpm8acaoEEpSERq2RlxuSl4i6NkQvLABdEUdPyRzHm2WqSt/q+ZUe+ellygw/CJW
EdwffqH+rz/533+nZqDxy3C9P1P8g+k7/5JpkwZW4eUXCB7ZuTDdIizzNZNVlDV44DWA22XVzUwV
mzflWMe2FcllAQQRLm/6XKl7VTbLlfwAYrzZys+mll8w/O1HKL7Q2Rw/bFJhPHgdj2eja5NPejsP
S7P0f9goH0kUOR90fXB6rWL1kJremq+2moPEyOszcT0LDIQ7h4bvh0Tv1ovGU69tgcWqJjkTLobj
7YwmmY/0hCHq6iJ9JyGKbC3lfGcPyRxQPeoeXJRLOSrrgSkl6L/mpbLT5MXq+rPwhYdih12YneHy
Sd3se96041M8DeMJDbQN4RwtEB4evH5sKTo3x51U4mOQzI/MaiAT1m4s1bu/ZvK9PIaiZPfXb8dE
P9aRFhSRGi6V7YhnP6ES09FbdUbqMZ+tAoBD46sbVmt9Z6gufpoMVLq04hQzmtlbobPw0VavOLhQ
uYPNndi977zSNV1dFonjlI08ofwkU5DdkXfNEc4Zg5yEw7fPdK6YqYlNd0uZEq1BVG49b8DFvWzK
XgMgoGvv+kLVOkahXTS6NjkJ0H9ZPSNuaPldxcJFGBP+BYvoeZayOmR0AwWjYUSMSGgDAhWznRjV
7VnDsrBY0p+JgBctMTueGOIEU7K1xi6UjL1IA7HPokNdpnpzqKIYSIG9bHE3Hq2pYdhkAByT+Gs3
jgQLYbeze5eQO5orqDHL0MO4S7x7DKvRpl7sgyE4yGOS4Shtl+B56LFzZzgRyvZ3Q9ub2/J7HJYB
I3/s7Zse9gnncTTMfSrhxU11CmcXJcDNdgTLvXsxVbcICMCIZGTE3EaDZadb6juC0sn6K/HinC09
FRdhzzH8nkbKY+sZlyIegS3WKcI5bkjc8vWNPYTHk49isqykl4D9AFOv0j8PsThBlXiLl4QR4Wgs
oZUWJKoMGid9u7KvhcrIRErjMOTsWDoNj7GGqlpYxNWMtuj2Eo1Lv8OrQCCDZVtgRqR+Qz0tj6L3
vpHAZeDR1b5h5/sgqKogEfxmCm4U/gB0ngNVbUqYb+n0MoFpO/tSpx+1RE3A03QaM7RuplUZxCqb
k4r+Y+fdExEJZztp/dVwgepwiAIidM77EmdLxNSEPMt7nxpErvv51ej9aReBLwBfScbE2iVeH9Y0
LD5MCScjFKZVKWFXxNrKXCKlLxUOKdsavo6R3I8jm92u7/5wQvvjkyG4NBXeRqskD2pDEiSUxYhY
hE12MJqsOa9dxYKIAK5CHxBjZfLBvWfFclrnCyD4eNeM2EaVTj4YIkd3U17+mgbqSfrZ+3GBKau8
Cey0HLbu+BVjc93NEIlRD9uzDnjIPzbx0Y3RtlzvtzahkZFEuLrgVjuqBhiLksejmOFWmA8UnxAj
df3xMFzMmMe7imt1yMvujbjye5KyVKj4a6qpzDE65srFnG/dBAnN9n9PGTV2EVguu6vYZmFnnjGj
7op1w8av1vk5Z2Fm7SRlF6xhTMpRBY52r/00pcRDnxBmKuhhSI3U3TiOGW2mefxIouReYeWbvfgb
rguKRoqYP/12dILeTsGVA/yAe3EZn/kwQwUCFjBKsi0x1NXZBAzZtxFPZzsPRpU/SVPf6WpZm+1J
8VnRWnYc/c5hG9kGgJnGpViBQkyyQZR+KB2nQN/jlu10fA1rH17+G47q73JKJzq67WtvLBQF05Cz
GQdOVR7P5o7HPyUu1rnXfDfoHc4rZjs5e0STZdv3nPVQvMaabShCDWPFmkwNtMCN7fJdF37yCB2B
pz+3EM6+7JQ7YEATV8d31Vjr/gfcDRrTtlN5SI5u2QyO8kNISNsux9dGn0OBtx8Bs0w8CgWgzmR8
r628lR3S25KyG+qaHHKrT1qiEIjUiCR6xas4gv2FXNPsMUBuuGfUnE89Jq50cLa95O6Phow4lzlt
IZhem7nEbjEQNgFj5UDGOWTl9EhIpt7QSA8NzOl5Ovbqx3CipxF/XgZ2KxS5+cukef6AxFAHcnzW
K8i+dvOVSensSBRsccVcHVe17DKsi/QS2u/YtrC9xMKPqJPbCwcjnod+DAU78cWT0uqDm5nfFQlR
a15RakS5yChy9Zomex3WFLaj3oeQlzjjk+1aDW0BmqxtfXsd1mjfWOUhaRz7BXt0ngDz6EkMz6AU
cyYKecFexG2+/ILhjZd85wU6vLHcTRDuS9np26GLfs+9e7Mq2KUNzwBH5fvsUhBnW+zm6glFpZJO
lnIMDAno10r4IJio7LPlY1L11fDJONYOZyfbKz66Wu+32gpXsyR0IsRCLS4JxlR81iBWJ6ZN1l2a
ZkjNs/aWMo86j7F69ghqmmWyH6bVeDlaC0KqRqcazQdxTle9aJhRTd2us2ok67jaJU0fk782Phyh
EbWqnipuvB3HGn+3zGUIixYGpbpG4xQHdW2ftRqho26LPsQKeDeCziLt2M4UoTgHWjswDvJ5dlmO
vgbP0cytQ+0zBDTb4TW2GP+nVF8YBT5ex5xYI4QeB6WdZKG0029CoVk4ktbbdLO2gbhW0aOQeAHA
Br5ZkZGAwdMUpLabB5JBPRNMSDMFhXFcpjy9kfS2LS479m3qKYqXd2Nd8yLxKCztLbGNG5/764K4
iNCLWkV7zSAF87hM4CvRMe1V1vKs4ljtuNPOjKTdQArJNUZPm5VDL2O85WxFR8wOMM/vlIT3dk2V
rXHFrcD7Eadg5gxr0AJjyBU5vemkTBJFefwB7qPZpHodB2nfMo2euElzTQZ6rYeJYEaJl09CpHYL
bPldzuY+O2j1XO7++o/b1hczGb6w7/9xc+AwA5ulnW4/Zo0RNtiEmb/yAFXlVTeY9MuMHqiyPDaa
SgI7h9DBgXWODCbI7eKjR6ublQ8iXLqGN4uS5G22VqC2I8XxqekcBP4kJkAnX/e/GCPdpeX4NLbq
u+7gePj0CwWuSPbjAmDYtIokrKy9pd6Fd6UIc9mrmKCWxjKKNcrOghnLtU3Y8jD00aeepEcDv+Km
dKYvgxDoYECRwF0Ub/P2QA+hsY1r4Hyrl1hP230KaTIsY+fXYozIqF7+gm6FXeRHFLHJFVr/+K7x
6oEiQS2sTaCE6atpHEbYeAhl86sr1dWaUUBGI/+hMp11xcNHkUVuwNrDdTMxa3CKdtpG1rmIPHn0
Y3mnxdWhLMvb7EEs4EHDm6sdJkSCzFpFLmkGrWddprY7EB07i0o9YQQgsmkAByuna9SpU6sxHqXK
9Rsxiv4lcgQbo/scveU1zbw+6HQLTbA119IM4mQKLW1D1No7zhaTea9mjE9HztaeHnrd0I9NGT/4
kZi2do2p4dtmr7dp3OqL8z1OVwMFrIAdNHVAOXSfGSudVQljz87IXmReXqOFZV6Qx9z4A84lCZiy
cLGpGxNynse0w6uubV/evBKhwGwTwDgjS4aM822CFCfj8dEZmNJZ3jQe5fDZ68S9nLqA7l2l+9Ts
FDjVdU5Sj3aYQc+IMir7aPrB/2BaO7MeAsPIzc2o5lsqu1Ndrdz+yfuJmunVjKL3HhP60vHGG8WL
Y/QvtSl49/zJhNKIo4T6v4o9iuU7v+sOgIwzO185/VZlBx00r3lrzfxFT4svqT3NESamvK+OzsyM
auAWy9iRotshU6SEkrUBW77nVH9M2DuKJX9fxsPqimg+NO7h84zXWsK8WrJWe10UGq0eD2z0Mmbm
jR09lo4zBGLpd07phiKpwZcYQFDtrnj0OXpisrI3EhMmoHuidZV6tgv0cY0g9sVwkTkKbIyHQWn9
rTN4IjfVUP5y6vbWtOn0x3a8bdI75W8IG8AnokF/sgyaKdkHJGdsc/adI5thNwIEf+IYDyO6re0v
l0nNX//cEtYlay3K7MtV1fBNccuqRduTq3CgV43VpZRojei18jXRLbyxs/wzHxx/af9kHg76uE3K
V8Mz4rAkl3zhNKgde54ImDPz6DaNhCw5hLi/umW+79ZvuCRDDIZEfpngOBiVe8mTV0FIBqC03Fkm
xcEiYWcxVdJ78gacij0Pxd+xQ4Jm/eeq0h8q0/TfhcWKzTauuE18qgd4QRvlusnRSuIXYTrmRniQ
99Pxvum8H27hZLeG2uc0Helbwy626M6d0PsHTgQU4+rVDKyYpUFq2C7WYgaH4exkGc4uquRXCjm5
MYprb5vDQyEnajQKLmg208cF2FwsLMGjHv7eBOOCnKo8FnF3soVG83Kc/RkQzVg9dKY2dFK2ttkH
7JFnAmXb3qq9wJ7jNTRHJMM8NcpZsNRpxia3gThKMGgq0kBRUSW2pOKbS1eNKXaS6B6iUx9kYCBN
dgBZn4Q1oe6Au4OaMmtfWINH95n52wYQsUjeH/D71r7R7meRf+ZTR8C8Lf7k62I4lgxiIbze2xpD
0pZmR3YMckfO+ZH9BbHxaviD7YzZgZAveCV9Rv/ySeuwMQ4Za6sfsdeRPG0gZ2KC8DhNM22Nyji7
NRyqs+nBmNjglGbPj1+3J2c2rpmJ4wDi6oLlHcAKPiha0H953EBcCxz7EtP8LWv3xWPAU3hg3Ebd
D10u96HEuYBxjHrZic6QbhxDgBUnP0+msM9R+NkCvDo6PCmntDHSy19srN6mzLTvJUQX0qHiYYYA
jKcn8EBBbfp1p1uqvA8igqMOFiMf8o7FDHSPbInlQmUYR9F7916BNTLVO+jknYbclOIV7Us6iZwd
mdXubpZUyQxFf2kc786IDTDcMZiqVclmKgewozW5Typ3UywPCX6Ss980XTg4nLld773xlLimHkcv
0QIUHFIVJotphq7mwfqmmIbeCv+tUtOwXlpEikHzi8F+nTld71P3zyIZUNae/6Z4ZJcdR8uukE8l
CYJjXkcnMXoiiJu6wT4njp4J1CVfzjGkCalN534EBGl4zsHX2LwMpXpYF5y+6Mav0uV6sOwKC67K
wm2uadaxGYwVc7GPwTjSMZdiPUqXAQWPzRy2/1B1nKP745plDNu+OAFVLoISMxeTonaFBZsbBKMN
sqSLys5zty6PNgZkQxph1TesBWjFPB5czH5ke4OFo5IS6VctakLrNNxumAw8GAXbfIPya6ajsFWy
hmY98vGzLMi5q/JQ1DpHcWOHvaDbtOm7746X1d1DkPsmHGLjnuL0ZWMV1XrGqZxQrKjDapmrp4np
/BaMI7oHm4kmaq/4q2hwUXLCT2lfFkO+oHBi+6xIng+6d7as8cdhSrtt8/w7x5pZ+guks5nzuwnf
f5va+KoxIl49x3rqZ3tCkTfPoIuCAS7GRJLGIbW4LZZ271s3Gt8fa3vDmBluMK9ZJdOLseRXQupn
K1VPAOrOdkUrYl+y6XFBS6iILK7h3usxOgYFCB9Gb92Lvng26wYzYZSTeQNgG3u9DZ3Q2hg0OrDj
b+9iRPqpSYlzusQ9UQpV9BZxJGbMPOUzmzwRFrX7nOgajRXRj+/NT4xigY4XQMWy9DlZeQVO6TkY
OoTJfknn+5jOkckjJq1RkOhSO1NJHWPgjF5ELQ74dY9ZfvFm+ZZi8YEpYtkHOqucLHnhjSjuEAbB
nSkQ59TJ8rUB41B7SvDFLbbccPBKFHiAWOzhhvZsVHTGq3Kn1/l3N2cf6GCvadVwdK4PuRCYirpb
N3HAher21XtsUMose1hcAGpStebGAUyLa3ijm+dpst3nbsmG0B6/fIBoQLocl4IxRx3SeXhyFM+8
ooMr1qovzUVmlVicHNZU8I88Yn3jd2T59YFwDpxz8t4cDr6EwIE96zj+xoVJPTn3T5Nx4dZfIhEU
PSwTD9pjOPIZbfUhOXkCxijE/vt8xslaWmo5WmDFPSaTe2S2x4Xjh4xQQ2rXNgPbx4kwceUglaMF
oZMz1G9w/rnNyZmsRwzHKqwmTj8OiQOM1e1+VG5zmwBPTuX7nFGvMwntU6Btc/dvtEDM2CtMy/td
D+4NAAbapbP1SpNYp6quXWxYm0aPETHcewRa8n8CQb6BVM5gIHPir2Yc76y8e+7xWHQO6OUhosJm
KP44Db2bLKobLZVPyK2stbPa2kV3Ypi53JP5BzR5V2VMxNSgt1xdPB5ySjY3oBVP82R8NiAPw3ay
lm1ifFhD/1zxc7WG/8wehPGiwyap1M8122cWXCg8FUG0TSUoCnIb8gdzNumBzQEKTM7EGAYRCMHS
774ThR2hbbVwKtiQJGI8LDOfy1ycF2U+t436orUI1tZSgq6KzjZej10F5mrrkFEYiahgccLTUjTf
mgUOYI5pxKBB97JixEu7vgLNeKE9g/cjKvYZXnLSbn860qWb3EPCzXMe3aUZX5sI7n4m59ek754W
QZm154xno5PslUnEDHH2FOGFBoHgvvtFfOwHJm1uM91MG6/y+rZ+NoNpBo6frBWnggUivsST/Soj
v6ORpILMHjkPBCPYFFT9fec/ldbk8oOCLsRpuYvzkkuKgPO2Ne3A8JbvGGYUmwNs/7n49DW+jIc3
kf8dr4+cPxlojcVFMM+T5dbE3qonw4cfq5XtBF/O+U7d8qUQ/AT9QiGUxiQk5bGdZvSEqGy5TzSg
obLskY4WcZ+a7PRddlhLar62s26ekvZnlpylJlW9+ZXPiHuYOPwN8trEpC/V5FwcSoXDphkVtyYH
rmleC3vZjsk85j3rGw7LuqVgSsw9BAebTAdPCxEhROFHu+sbuW29mbUzM8owF/ZZl9VVzku36UT+
EcTcdr7MvisX4vcCgiykLPY+UeYulSWqpsxCjRN+Za3SJi9lRxcbYY1aHEQYtwegZpMXde6jkiVl
Kfw2xGG5rii6i32os59awncN4OdgcHOBC8asttIqr1Otfny9OdpNAaVLPk1MXHVb/CD6M5TEMjuY
+8qytbAZmheMLniqiyd7jS97Sf9N3mcnUjpucoo4fNpskAt0SMqrFcmpNQ7dKpBDeWw7nAGDzXFS
z9CzKmjUzVqw1GCDaKyIShqjnjbCYvpsO7dy0R7SKmeQYOTrlW0HvlTWI3SnWS6P+qY4mGaLjlnN
59GrYbBH482t9HNsA7yl/vJIsQTeMVcPS2N+H+ki0grsWtiRLvPcUeGBL1mCTG567L8u2zWQNDym
qfEAFjRMOwIerJuxiHb/81sey8+kg9e3LEhuCgOsMAaLGxLEv1X2b2PkHmTFXoPimCRFokwEBp1J
9TEtuV92g35oSNrk5YwI3TMU5t4dY+u+IsO4Hcf0pZNYW5+XVvsZtJ7b2E/vGIUnIQk3CsiaFIcK
zdhblSM4OYm+y1yeIwoQbcjEZJrzu8muqIuJ4V017mW1Qhc2qh17KMRQjXF9BKttobYqQNgCuqV7
B1e2UeBjJ9qio7Us8skFl4J5TEC8u7qlYYaeVFAbj86Yscc1bF65yN4G8G+w1U7oHx+J7qPG4Z+n
vYuWRbCJQd8MVMdP9UNvsJhOCfpzbspvxsUzo4ga1wz3c2XHb6Kvz17zS18nX54W6qa1lzL5xhRX
7noQdZtBsd/Cl3ApTKqo5vpQL3znZZ4SRml+9b46x0b/rhTAG1k256jODqlXMqkZuBBXYCgQ44RD
mCcDDHMkUDrE1cniuEmfkd3WYUS3dBRBMIz9kVmcza1Pah8/CbV9VHYdqf3Y56J/oudxVzjeb5YA
DlKe5sKpsBlkpq+cdNYi8uR+yYG/V6NNdVPzBc5373YopfGRs0R8Z7nji5W6947pvnoL5gx7foq4
eRGMgK/r15Qgl7nEjxRscVI1lBPM9M6MPVXOlHgHiRpRtA3tc/0a7cBmrYUII3lK0211r0X5R5vi
PdRM/yf3HybwjTmy/50lwWQMPqc1a0//OwCx5Uo9yZY+5TZglVdGfCmt7k82dy3FM82eyiKMiUX3
KvTkojMfcR2hQznxEgSvBsPwhEbiMA6odH1DKcOzGrs8zKOJ+Xbx1RccOWOyQZuSSMXMIHQ7yAkT
mg7sDID6rhwZntMaxmJHb8o2dTlKSS5HO/5eb09fDTDzyrWBRNCqSaQMVO8DDCscT74jwxhrkybl
p+2y26tmWNpApu78WHtUaTJiSyJcX83xi92yqTc8vpmOoP/GttP4jsESXXLFsbQdJhHuuW5JQ/Wa
rm9HT923Qn+ZyUxtLZ9vbpTqFGnl6rksCEt1uAf8U1ZwSy8dkb2OGVrKuIVnG7fw5DunLMZN35Xf
okzA3lbinEcEEZ0ioe3ESqgWdO41Sc1kDXk+V54dMJ77rszikb/G6bP0gtZYw0lKey5rIHz+L7fj
ObhXY/Hb6aNrOpXPrSMx0LIDaDEf0lSOim9mW8ahDIMWjHKaRpFEW7P0JE75rcs8cBaotUlZH7XG
ngPlWVsZoz8bs+rCIpkBFxofRsRb6TEWDKIEV6RaTA3IDh+cLQVRPL6aYY9ik1Xpk00Nk9vLA6Vk
66gwTwNgKwH7AdgIjcZN2bE2aRkb+Q1ES84WGtGFRGu2+pT+BtUVY+hMqNON6q0oyoiOCQD1i4wv
jjf6+36xnzQ5/NgZ3L2mwxRvLqV5SnHATgvzR5NnetWjVs5eteoZY35KHP0ghYsfoAOFlZf3tq39
SecZTYwshDEwFY6iYrpDlUFbxoMZWaiHQ1nXbF+d+qjbbIR9B+rQEhfYLZiOWshKM+JWnCM2T7q3
W3emjmX/jhqT0/w872zSWeMy6cBHd/G4hMVANck4jztaaizmGRULDE0GY05PSDQzEee168E3HpkF
nYrYu2F7pnMl9zvOtMtPHRkhLOFnH1Pl3epxMEobinq5NMdan4H6fdOkLEKfeWDAPCLULXqx6Vva
Tt4zc5kO9awIGrPjTAw5fj+rs+l4zGSW+E+TsDxQngUQGdOU79Fzg5T9q8/vVSdqSNIBMK4fczGK
wzLe534GC9FvAtEzL+D1oNO56xlSTbgj/R/NZbWwq0u80KaFfdnaeilzNwMOTZNpz6LnfXcAMHsV
nScfhgnKH1LmL/hJO/C2Ie/FuUf4g1kLmiux4U7niMV4lXaZgv061S70aPN+dMRVRPi7nJq3iQ5d
wn4OzscBWUN53V2SEf/P3Pq78jJUBsJs2dS8rIsAeEbiFXV5S32+QyodMWAQGglJjHYhYweoky9C
b6i0rALNGAwmTRymvTGh4KHND7G7iDDyo69k6SHJF9XHX9H5/x484Gn3/HcswL+jCDAKS5uf7/Tz
v/xb/5/QBYQF7eI/pwu8dGM8fs7/jBf461/8L7yA+Q/SBxb6nQtby3dWeM2/4QVsIAI+eX/gAhZ4
M9+Gi/RveAHN1P+hwxUwdcOyhQOO9//wBTTT/odjCialpmHYArPsfwsw8BeZ7O+EDZev9rd+cYVP
UOnQF8MplEcRuoclaAIZ5AeaZQ7yLt7r5+GS3LVX5668/tM79G+Qg3+GGvxHkDRe0vsbyGdOXHzV
Oi/p0Mvz6nV+/SpcwYDqv/7y/x6YoAnDcq31y/8N4xJRepW3SuP6111Ycn58LGSlQuJoyb9gRv1n
r/A3iguGP18YIjXDrnZvrlmdm6a56/vo9l//AOuX+Q8+Eu9vmBXLQI2MfL68nCYEtpzaEtRiPxn2
o7OoZ2ku820yzeFfgLn+s4/jb4yVNI4XmMC8nGrSl4pyTadL/x+IOutH8TdmRYF81sxagRDbFUXA
mXTDXvcly6z0X3zW61vyH71V3Dv/zNMBvb2YMLFNkuCsuEnUWv+DufPYbhxLt/QLNe6CN1PRG5ES
ZakJFimI8N7j6fs7zKrqjKjqzK5ZD4JSSBThjvnNNvshRZEJipjISsPU++tH8n+7R8zDPx+n0WCU
IEAMpCKkIGWjRbsYYU7+ncyNLXS//tN1iJ//SRcIAcMxkYtCXySynrQK0hWSqlUrSzEATC/SEEe2
RdEV4d40ZQkilNk51iskVUJyyw0f+0aVPvtOCfw5vCGzfK2BtkaQnKaxOINxsm50HcDJVSXM15Ka
uV0laJIidzIfFIVOLcQe9BaNsTHo6yShwwNKEXmXiCAnd5thpUbdnq47LPGcInAmuVupNMpVOTq4
KWtw+mMa7UELbrbkQtZGFVbdJ6BJatTUh96CAMdIsxoMj1I6IRo8v9exL9jbxzaZPvzIB88WTGpQ
7ytKZzh4DFi6qvB8DhB7fnoX1auHcijaN7ssT5GKZQFZa9g7T0HQhDMUwUC1wR7pN1ls2OfGqRHD
xG9ho2R5s45CR57JCnj2WSMbA/xZyUqcB11SG2mJeCZKzqNV4dWuVVQp35Fhk9JtaCF+AmlE1uxt
okRBiLqslnlG5Mf2AV4rbrrg2/EPjvPM0xM3yGnyhqKGEkl18AX0AC+blIAM+EM+AH3Ic/UD0x33
muhWXDzAh6seG3/ML0wTUlM9m3ZRgJiZSjH2C6IPkMcKbDtgBtLrKQwq+jM2iioMlewNnke8rvGu
WVAfIupvOxdhfdTd1Tga5gWQnmnTQiEEOoI7KaH/kH3LemUt2ZzGrZH38aMWBKWwsa83ThMUK7tD
z78OQhcQaRgpG0cBWoZgM5h8+Jr+RsXMlziGdl+qd8F8RDPkMOWOswo6lBsKbYByYVYgIVwCTwi8
JrXCppn2DCzYS40drc1O8b9iJZ8Wkqm4u3QycPfxM/expzb2UAFPR5E0aVd9ridvMB8XprWRW8ld
K/Td5troy3tkvGGSl0NXUbYeZYz66MhvYwH8sfrGx9bCGKtbMFTdfEhlcyvFukAowCWUzKjb04S0
P2XqVJRG5TvjC3qYRuNQ/QiNzkBApiiM+nFIiuGI0IJ0sMOw2TkSTVEqb83TQHnvFTv6YG4NQ4dO
e2AM7gNkKA0otdT/0JjMDpHqDOtKloNtCJnnMfLBAfU9bHhY1dIyU/ASrUEBbNRydElxOmgsMQ5D
mAwozyql+k0TKyGqVnI9zfvMjz+nDrI9/ZZwBUgUHWToCPV2kvPSK5Pcfa4DOX4aYnU46Fmc3voS
MdoKKPh7ilc7J9qFpwE4R/dAcG2juao7qypAzxULcPg0JcLQ9KLom6d4K5zNNgGRSwGYcLREFK5F
CBf8ASnBXKvUEIm8pEeAHP3VvEqid2wSoT1TfVwbmqkcSJLdlVE4Cgah1BCg21kbbE2zpeRGPvrz
jv+UJDiHudiafU+AqPaqpo7rIdet77gsw51ESETJrTIOSoz8BuK14HItFOgeJnuA5saMWJeUn+na
ltYhxfFyhiKhttUGVT4aoamh0G5LR+aytUMgO15MuebCKkyVl8z0W9QG7CJk6TLjbSjHFr0gy32A
yVR/WUZZQb7qbeFHMuDfKQfl0a0nzGxyqZqPhtId8gyse51bkf8AEaJe2QAAwZJm0a6GKrpy0NSB
PW0HHymuWIACY7N9wryBNQFRFRflhUJeRUrdv7dJ5qJ/GhvUfuW03cuk5CtjkHQQpvJARgxnSr/V
taSCvdBI9Qv4U+iYBKOKmF7SLcNAT5Yl9GnoIT06x4rVkoriWoGNj8LcRDGhtCwklJqkPeTTGLz5
JboYoe1kB9uCVAdexu0PlOyDRUwzbFVM1fCahjVm8U4obRMTXjPc5mojp7BnMiyflu0YDwcTJcIH
bHLg3NSjewAS6nygkAgoQ/W1lWJB58tS+qeTPIXrsfHtuakoDYSvGoFI/nZnaJq/jYbM3EDxV0iu
0XCBdSCZyxidDeDJbUfPohUmw2hRIrasFis9rFpKgUk88yU7Y1mgmDGgioOLgq8/ZWgxAlcviz2G
hMmi0n2S3AYQFBjxfmvpiLzhR0RvGi54+YprWTqHoGfvMrtIj4FhyruxNzmHKDAPMv6cW8Q/9VdU
entYn2r0nktWjoq0Qn+/BgOAyBmnMJoUQmp1QnEItr41TNaxVQ2yRqVgW6zLJH5PtK5HdrtB+hAY
LfBYBaPfioZiUxnhqs2Hs+PEEvB8zIUo30y0nSgpzKooijemnsZbHzvUJ6kKzb1lueMqLvH5TMOp
AyHYgmHokvSRAiIlVL0hd7VFLqlI8feAEOAM4Be9twBoipVbuAxFmIU+uYqFrwQektu06204MD7C
XiZsY1LnFNNIF2NU2xi+aI+4mzTJzLcxLMMFkMt45uA18NCDESaaxowTGfhSWSIO0q5kR+6fo7Iv
MIdzmvLoQ7KhoVI39qusZxRJG2vE27VzcE4HyEMvSYp99WgHORBaBT304zQ4SOMmffsT2CYiYp2m
PLo0uD/aXirQtQna6g35hYJKRu+rz9mA3i5V9rDbRybKVBiadODwSp0eVFyPPRV21FTgeIB5Z48k
nmZ4CKKhxIoGgg7xNzgqpAnAnKakucp6U4B0b5tYJNmovCGNprtglStdTWGgtiC6arXVrlqIPTYA
eqmDg2lTBdTCoqSZZSq73KrVLZop7tM44QP4MFptAbBM0+Jzlg/OV0ufW1mmPj31Od0N5FdSHNK7
5aS0/gIFdIgFietrNwtM2ovm4n67MgLZOqsYBiyDrhs+ms4sjZkSFpSMG65pbpgD2E6oQPGOkVfn
m+GuIxBnMiX82J100cDJA1KHqkctPhzA+7N9Syhjx5Z1IqiztlneiQqELVXPqZar0M1T3TfB52ZR
hMhmlrjzMTEwIAEGAEC4K+HosT73CV2AQk3JRfQaMXUtwqYrx7FtkaAmwe1GJO0lMVGaXTQqsjCA
YvICAGMVtl8u6BBESYdEXmqBq9Db0CjgP/iRYdxKs8RpVJF7AMMhjcJulUNsjGYwu2zETsogk9c5
kRZo9kkph1nXtY4HlCDMFkFXtecolHmfAuQCN5pG0IpoMMbQ8tomx3G7ocKnFEWAdA7dEuRGBls6
FeBOU7RVcyvZJhrmPhSuwoSOEvuDsmebyVDH7huQYg+BwqXP2kEaUqwKUZPN2srQt004Sc3a19xW
3fmMZRZRN2fxOlaormlYgMtF1yGSoJNsI/Ri2hY2RKXTWAq69gXOFKv/5UhxikpUi2trDWsoqmp7
ncmhs9RlrPzuOcx/Vbv5T0WX/7fazf+Hwo9ELH/K4v5N+PH9J/uZ2p/kF+3H+9/8szjj/I8to1lG
WUaVgQuKrOwfxRlLQ/uR+gtYZwM1O9TN/lWcUYz/sVCMtBxIXqpjAYz7l/aj/D+mCWBDlmX0HxXL
oRv534g/qr9mtwY2aRoNOzpUkDN1gzrQr9mhHGIloY8lbK22BC1j7Zip6SFt8kOKfcexbafkmEbF
KZOviFhorJ3AIYMYKoIWGf2TUbrPfhzZ+4oEXEZE6TMczaWJce6r6kIBcUHZrpEP9RwnoVEneJAW
pFuac3+67f+h3vNrPcMw0MsxDEXXxBdVc0Qx689JrospVBnYWNBqQFZX+EGNizhHKgWRpuQhwnQU
Tglsq78+qPprym4YDiu2IWvYQMi2aTj33/8ptbYVpi4wGijomHEdBheV61G0rFyTBKAqUnSQR9jk
Jq4Qbui0aLlqnxU4jOc6GreUkV1ERoKfsgoBTXIT3wIVnJTdSwYhefec45ayUMnKJk4D86s+Ow1g
o//6GhQxlv5UF7hfBHESrrrsEqZsKL+NgNKvs0oPgH+ZGFlPwaNuq9Hh/sKCWa1Ng6BpDHW2oBz8
o2NW7UGNsz0MyvRRQtHqcbKnaO8X36aa5gc/dQIF+lj1g2uCg1BSl24ViiXrfgxxnMtKDKN6293d
X8DmBrOsxTmgA+F9cCLfJeYe82sw/MAOizwpAxGuUpVaOn1lLrKiImAUL00KKkgmpqVtCemrD6V3
KQqcB39Uy8exib3JxkBrGlHC7wTNN7PVBWh2uwzfaDT1JwubI2U6tVAjv7s4I4hhuB/xdwh2jJ2j
X7XaRRmKCx6qOpu1KsFd1m90kKejPKgFahWiAdr07qGMKZpQE4FbaFbnzs2sT7uBjqNAoAUoFqMB
FkNMmkJM9XwcWA8YxhBsEGeBoaNP63d0y2SSszlMM21Hex78A2U49Kyd4aXtbHZTfde0Rrw3ihLn
gUWNItc+G7P4ow+KtSwr82CiJdJJY/FgaU29u7/gnod66Qjx10+Lend/AQRb77Cb5Y1BLF4B9B9i
IOMP1pBAmgb4oLUuTm30Knf3F4T9/vHd/b/kUCfDDscVFu8p8mVmsi/qHKCvbz9madhv/MncdKmp
MHgT9VlpAHVrzZBvdDObXuDP7th4f0giQ9xKXxMUVqRUrRkMaBrXUTFTG7OHRStcLVu52ehuUh/J
BfJ9gC4g/F/3JU7K5jEK/Q9yqpnUWb3oa0cHFaHEAx23Ab4rdOOZng/VRxzkydYHIDuUbwmp1gkv
3vGBYCD7ycjp7fhn3P31bNJ+LbLdJ5NjKhTTbcUwEOn9rUA85qx8klzhaFtItMklKg5upp1rQQil
kLNt8uQcO6G/NRJrqalJvYwHWvgWRb+kySEgN7G7VgO/w/EO8ZFBtZpVH7vOPlFxIHVRQpspPcQN
tcoEmr3ut+UYIvfS9tMzzpDWLLD19ORi/QWkrDrikKJs0jEc/mbV+PeVD2FiRzN1TdNslcbCb4tG
JVt6jN9aSR+/cxY6nuTb+0vZjkuc59Atixv/KY1RQehQvDmlWducwNdX9lmmv/rMOp4/WmEDk3CA
FatlQ/iWNKUE/AHEjF3bFVIa2rqykmk1Clm8sCLm/OuHdXcJ+T8VUR6WolgKa58M14xLMH7bNGrJ
D8pAR8yVmk+wwWwAKUxjStfDBFYT7f8f2GYKakfJJ/xwzG80oL+Ij+17JFUQ0nEhooMhWUpIPwCX
JVpV6qFc/PVJ/tsWwznSiTHxZtOpc/y+P1PXtGJXMeM58ozSrEfpZtHZrJp/fZRfVdf/uBMaiw+O
tLSDUIH+dfuso2bQmUJka5HxWVptuJCDZEY+MNe5aDBZq8nJCYL+1cT6D1u2/tueTUTEPJFVNh3b
cAzdFHPpT7snrgR9kakjLSE7TLaZH/jHCMJpY8kHd0BPhDHVNqSHVBLIvgztquLLNVOsqX/3ywc2
++Qd39D2BIMcIay0f1fA7mydgAlf5Z27q6ssQOTDodYT5Ct5CLSTPujhsSkcBBWdeN2XnbzKLN1/
ZIf6jHxAp6M2UXsJSO5C2Uf8rx7b7RQnN+bRttez+mDIwUtKarq5/8+0JMTnepy4FRd+I1TaBkQf
KiL561/fLOW3hYWbRXqmq7ZqM/FsW/2tl8YI9qUJbaB5o0ETyYJQf+xxx0CmGYxbZFRgsTVgKkHU
L0GGd5vKUFg/8c7978+DOIvZAhRdZ/P7raMD2g5Ied4BUrXlEuYr/FOnOvq6Hb1LzJ9ukI1nWXU+
8Ho56pNVHPMeEci/OQkxHP80cU1Zk01CLm6JAdmG738dOR3M1QzmYzqXLTI1dVCKbZ9Ao1WdbDoE
ICj3NdbRYEdQxqv76tSz2y0MmZIYqsHIdE1BARUifjUoRq4UACXrvzlB/beg6o8ztDQC03vcb/72
uByLlHbQYtwAo2qbiM1pVGJc0kJB2IyVV7vTgmNchdmSrQEwfmb3j/cXLUsH5Jnv7QG7WKGY1jz2
7/2o6ytsAINVr4OCplyFVoLQlZKSblr3qYYipK88IeY7LZH5GLe4Hg4AAft8BoWAioKRPbHi6i8m
l2+bgO7VFEnTVi6XFpj6ZTU0+iory2DR9GWxLFpnhE/ZoHwgF/YbWaf9YFk4OvsWErWVjYyWjRP9
SdKB8Kah1W5HxI1Qb1AQZjHyA4CjZoVEUTRj2ZhWapZBCwSRStPRWqddjL1snyWPQR1IDyD9TX88
0InmJVCAb9JDKnL4sUQW5VZXlBKKuKOuc12FaDbJuIIEQG9M7cnXwZPPgFLiW1z1ZLxVvO3xFjn5
ufsV2nb0k7lQgKIJjl/Tr1sXXUAtU2f30eqncGl8HHo2PfZzD4F8DhPL2t1fdNNcpknkbM2EuJ4K
ByJwod9CTx1ffUiJq1B00OJYfbKBnmS2DA3Wl54gdwCTSXoWJ3gpy8lC62scqMTcF4UJLtZKNVxI
ntJKtipuk3hJY9tE1A+Kfg4vyqlCFJfG/qXL1PYxyypjS235NIY5UAt9bL9HiUA9TlfDaDxyvvEh
tHzlzUbCElChh7ZC/WQlioqmKXyYGDfxstQNBN8i52jI8ZfvIl+JzMvHkCbF30zL3+x/qGZqsgOW
QCcXos6l/96Sbeqm1TOnQc6SOXVJRuO1G4WuMOMxa7VhLk8ZRPuxtze20/srB+N5UP5mfDSiSl4j
oXaLlLcA8TILG743CBPGcgSQA+CwmkddV777NWijpsyu/tDUwo8bQaDw7/q9yq+td3EZimLi4KOq
YIQU+fd9CZWOuA27gCXOWMbV4L6CvCsWUaFSQB0zZ10oU7WbUkX3/FHKNtEYq/MYaPmOxAI5yXqJ
loCx44H99aJik5r/vu7ZRCsKWA0gGxT88H34ZceEqRNgWal2M73Or0Durq5mLM3R2UDW/EG35JIA
eG3K9qUYnNeofxFv6ZX8isnxXgWCjOKNJ7fRNUSBoK6dZ9/Kr1KQ/vHPGW85Jq1pemPEzNJq8kC2
XbQyvZpT8VN1002SqFApCc4sqmdPxVxWQOvx52bd3yS9+epMaJXGZ+rmV/FPlwykWCHjhaX/4Li4
OcTXKQi8xlY9tcoXGuzOokRSppwu1qB6I6QAFckEvAxujZ5eC1+72Cq81MlTWtUTH2kV0y0J3Ne7
WhJMokzaiBOMOVlxneiqX8x28iQgYlOw8AuQe1b3Jt7iJKonvuahfImb4kmKAQ1oSJYl+y6OPxV+
FeJU+SB+X6cvdT59tCSgQcbP8f+m0/Tio1EAPwrlCgOKKjroKBgvbZvf1kN8zVGeICY5RS6qCiES
jNE4XvRS9pwxeKlgFtbBcKsMzJJCyzpHuDA5qXTUndATCS9UvSsLxwaHw6UUDBdxNanqXHVET6j6
7sWp0/pguzkXQl2Gtr1nq9J2KqSFnSJnAEVZPKYJYY1lYTW3Sa5/Jin8QE4KisJ7W/2ETTwfD6Es
HUxp8mwt8npzmPly8SRuuHgwdjG9otEApkv22IE8Ve9vVvbVq9abeItbFdcAJxwDUrbOr5QJ4iPP
zbGso0ZDSDwcCN8vvvSiMyLEKLkPMFefuWV5FHdWDD6ZNSDMLgjPeBYDLLKSq4nOcjhmcxSGvCAP
PN0YPVpO/kPJ/dOqwCstYztYAIXj7Er/8dbl2bVV46uFTKuVncUdvT+9FEJApaleCXNykLGh5S6I
0SlP68mpPqTR3iM2AJMifOvHY+YonpM7b/SP9TACWJtfxQxREuTZFN/rFP0EaK8zbuLu6kX/hRLZ
Daj+tcsYBEq9pC68LhgMGKVexJRETBreDCbLUXhCluinYipK9qOpjB/iWBY1dVczT+LOiPHYS+Ze
J90W/+8YaHL1XRba2Z2kH/G8xZiES3kapXqW6QOFGWOGbPpVvF2cZ6g439Fon+LsFhXVNciGCy2n
q7hHJc7BNCQOoRlfUSHxxNdQHW7Ec9egfy517TGYPo2SYTo02VX8Qwr5lmr9o5uZqOwOXpsON6yd
rzgvoORhbrRpgEVjXsWI1YZyN4TS4p9rR1KrKL2n1zSdt0a9takri2koTlL8WEyk+00dXAJvLsJC
cgZd3/l9VJv/mHVqq+JFxnQpz4GcbRJnWpkDM4OZgGXNUjGDDU28a5YMF3EzW7GuJflDllnPaJF4
tdWt5SBdiQPmUeQh/LlxS8SKTPtH3Emp5K7puHJW50BYliHf7DVTetXE/uwbj+J7Xa4fu6SfGzVD
yDFwmm5mPcuP+NuMJciafA/k5wlIJQ0f1Qsc9NxLY4/O7E08QHFs8SiG1NhoerXWnwkdPsXdUQv9
mlS+R9OEKA3JC74PXB4WM0Bpe0/ltqXNPsk7NB6iq8lwzPrmC6KJ/yAp5aGmQnJfycWw4cpVypro
Vr+II0J4ndGwehY/NyLGjLgzdsJSV61KiHrKd5egIFqFayfGI7MBJC6WNTHc4WxsJa1Z3Nclujte
0bc3ZHPxLbef2R89N5W+9R5NAmXcUOH1tTd1SH5wf/3OE/M6OjTTKboiZOD1/uC5zBN8OM8Dq7bV
ezmTCGVeD9eUVSq368h0vpsOUxNz104M1nHyBqhMMkuPA5tfiZpDNVpnx82uU63s4ilAf0e0cqaL
mQGal2QvU/ldWi7AAOwSyBwdQn9i9N4vQGx3EnStBjNscWOy3vceYdR4YoX0+/6msWIZAKpRUD+I
Of2PBVIRG9SQZY/GNCwdnvF9vHCnxYc4Bo+AnPmByswsHKAKsw+FXIkkHkUVQSrNry2KAuKRoEcy
jf23E1v3g4tJIG61nejfESN6eEGITpyVeERT657FxuWO4I4T5/mfs0WRgnesSnSolhqigHW48pvp
Q1Ge7gcWe5Q49aCq3q1mK9YCMYvEcgJLF2MS45lG8E/uTJd0AstQ0g7mYIpbPscTNEKuSPyuMyvW
mOEyTM2LWl/FRGud4U1tL2J+i1Or4o6iq4yZ2R8xgj1NnjhaVvoI0av0uSOvROQn6z9jNOzFZfZa
fGlQm+ZcxKKrt1gOA5GCrr0GZXArknHhh/02ETOJGSYuo9Xss+KuQFfdxEMyM3ZTV66+0LEWW04P
SAXNhmqXj/4ywZJH7ZWnJivP7BqE0eGpta2PJDkOVXJ1GCKIrZ5lx3xH0ZDmHFj2iifrlvKFxuUm
ocOXOuqb63/Gln7fMsUioBXHcVS+5Fa++BWHGxX50tOyJiox2uSK2tyVXIKqXXZNGsUTp6XZp3BI
PjAquv/IxfAEeDSINess9lVdXIUKwkkvkmdfPDFraA8dfh/ALD7V4iDilMZAI3GQ5lHMNukXV7GG
tJl9JqXaSO2wEk/HZdgBcnxGveQGv+hrZEZLxbRJi35Jy38r1hox6AnHPb2B+9i061jP0dJR2YKJ
wFzrPBgKz6ndNEWwFOum2CvFnqVl0rHTCegIS0TIeJ9BjXxDKPBJxabkHtRgOv9klClGnhQZLTgz
Vs+WaTuCkb0Tm43Y+cQnGu4XzuVvQ9Z8iQ+PupwUNwL0RrgnNnIcir/LuF2Ncr0RQVHp5D+jwbyW
7JWsaytooNc4nTwRJEiW+5Tg22iPwHeocIuRJyaZmDgKyRWSiIatHcXkUptwbmGMA0reSK2rz4py
/wRGoLhnYrRDVc1WSV69hWKjEXNBvKMj+tBsE0NuB/zNdN+9+tSZBZJ/FCMehv02siZED4jDmC/i
DovrrCPaAXl5rAO2NDc5o/srdjax+Ndm+2N924l8uYciUWq8hemHCMrExBWPsxrHryBZiicmblIv
/3HcLKvnoJQWIcLJSK564l6Ir+LsJZSpS+RKxbE1TfHswf3O3Z1aW1+o+f5xbytXfUlydLat6VZn
iEPQc6Z45d1HgxqTw0z32AaS63VsXabrrESFItS6R3Hpqh564rmhWzavsvFRPJ64lr22bi/NMpN5
MEV+P1nojqcREoe4FnFy93UzB9RG2YqkcrqVEsJdfvMFPQxLFszsxfQtksBTUuVVh0DYkEWIjVYs
AWLVAJJKpfGxCS+2IViCj2K3bQMIgDlcMc02zhKYqo4FpPUZGGy5eji9Wtgs5D6bQYqYSGwdG136
TkL3rMEcl8snG3K+mL1Tj9stU9SAJ9IkwV58L3KNQUK9B255JHuRzmQWC8VY7vJE+hSTW0S/sgs4
UkO8iiOJpWuoCb/FdqWrF1tR1nHebfqJ6Al/4zPyyx4Ry9JR/T0KmD9hVH/3RH9mWq+VDm/f0f3O
ZO5EG0jPsp0gsh9dS7P6zsLoCswA7p7/XLr9BeXsm2v0O9FzGoLwFFUgLELi4RFbA1OvX2kCMQ0B
qLS5jbObva0RQY6VweODzDz6yCwUnoERWJ3sNeQkHTGc2fkviDsInaGzOIDB47WM9qEd6hMroleL
z0SIdYMk5Pqfb3L08Q0hQtS7/zjT+5tM6z3Ti3cI7V4j1oOA63Z4kx3G6HMQtRMh4ml3bdpl44xe
WRnnNiQgCOpj10s4HhjnUGWdJtVJ3YCSAO5vOPApsX4VV+8PGADY+rM4hzJJf0LiWWNcY1P5If4k
j4me5PJba42frPHf0co+Nyiej22xyJlNSRPu/DJauCa8+yl7c0ukuHLnBC7ZA3XnVc1w63Pw1fGn
OHFxe9IaVVM9a1FrVTHrJNqBRSTuWZhmjGf4sUhxwKZeJOVwE7/P2nFDexx7NNnLB/5YkRCW7csf
135PRNGTDxXvs7v2VmYngGMIZkb73GekTKb73bHWFuUVgapngB2eH5LokUpI4TOfuC9kepI0A60W
SQKlOyGa81ghrIYjkKeNw2bMpTl9lJtD4kMAAoWqfGka5VK/9W7wnRMZ5Xp4DXExduGim2xGSkpk
VcZfg7m470m6OXli3x6G6j3Xz1Jqo/xUPCc9AQSjPCBmG5LUC7VtqbmfKARdUVP14HC9hS4KMnxv
hQ/2UH2J+StychFU9VZ6nHIMyBLDi9LomU7Gg/jd6FjvExqVqFu4UXlqxd4qNtBccb/QrW/9L8RS
4sQT60PbJOtGUTfBDOmp+xYr9tESYnDljYSI5hh5UWxTkXgQU1bM7i5WPKSC3hN/3xAY4hYBM65c
3Welru5M030TPxc7bKd+igBBBAcITX5V0BHIbhUWLKkhoRlx+guiR3ED1Xj0NC3dgQJDMtT+1lzz
c9oBJE0eLHSpJKJh8VW8NTpKMNcc4RvRhdeYJOufvzGz4V2RT4lVfyUWM3p4bTvlVOcj4eJwqiFN
NW79hVbrpSCGLiP7RcdIvsrZEYzsWjfkvhwDAR5A2h1dzwdFyb5qP/RA4F39lrEkjj+s5Tq/iDNK
sMn1xw/s1L2Ed4hrQMQbVdLylKTlNWo6DzUlJFiuJm+ZAvPav1G9fe5/cLh68CVSaSu82qbzWW6j
nGiB+yR+Ks4ErjTdqfcpkHAa6vbiwMgE3k/QKadVUGM1lvaXetK8NG8QP1RnZTR6VSR9A73yIqVf
D0WMDq/0XVNdVZEB9Hv5Js5T3JC6U7Y1UkHiMhBtxtanZXbuxfWDsXoWKzlm4P5937BUtmw00uxp
ltjVXhQnRDwvKhCJ3cywHHgSw04hmxhYxlnR3Sy53CNAsfLrEoYqPZLFffcllnh3QNdmLwbf2Iae
CX2gjCkzhhFmbeZVxJg0or6Ntdpis8m+VnT9pU0J8Lp2EakzIINbuoOeiDrRNr8WdXdCwvYhGvqL
eLsYpmbmbxzqgaKWIjYj1apQx1iK+pfRoWwidiDNeAvc6b3jIybGqFxY5xh/TJ2olGIPmQNPjKuB
rb+yKDaK2SuuWJRrdMEkkKSV2DPFz+81LDYph4AoPhidNBcRU0csJMITkYSLMiFY8L1JpMmeuB+x
1NLUyz0f/lfg6kNWQCbxRZ3kizh0kZlnM0X9kCCmIILIpwuOR3t6Z3MrDjyZTM0lYwtNRgxG5BUA
Rtk5T80uapCVFk+2g/yed2yGer0RY9gx2IJw3Wzj+kmWBq83Agq5I/s5xAnbP+SUIvIcCRLZPPrG
eBl05rcY9xFlDDzwulq5CJq3kqVAUUYv4ccAFClXECSlyO+O9V6MUsRSIWVkRzE6xWwWs6Eaftg4
X8XSIAYhsn3CR+U+4tC/eouLi3inEZf3eaQ6NnHKw0iGGVPOQwCMDUPT0AXDY9R1lq6lbmJR7MPZ
61us/rkZPfcgx7NuuCHIgf5MexM/L4Dv+mbwInYBaTwpTYF6kfsduu6rxS4BPucq/h+0pOB8lWN/
7jT6wRQVGoWdJYb+32j3K80lZ270w17MH8A2Xlhq10p1F0nW7EoFo2Kb8Nre227xKaYgnNPvfGBp
6x6tNvska/0s8o1pjzNLbg5iWQmn7KrlnZcVyXI0gl0QBh9qdJUa2evlgGKq9C0WDaWUvh3bOgXj
zTXZ2AbzWYxO2dLuy4EUlhiUgOJniSgCxROTQszjVLeWxeSu2dTEDbfGP55TRDVKPFdXUr9TXFG3
RR+fxeH6YPQUzlvcc00/Miw/xBgR75VRb8ydT/HIYaKcwxhsT/0V8eTFvVDjha7U7+KDDY6b+f5L
+2OEZ6WTvocG6ZvvLG+fEDc+iysBx/ajUljww1sWOK9if+jC8f5BStCu+zpeOsX4pJQZLgMEyFr9
dR8zpbQfacCKK3NHzRNrv9KkTwUYdHD7Z0yScYa9h5n3ZURpuOvoBxn2d9CU1/thxvJ9LKk6UxDk
U8SnEswiLQVgXw9YGbgpqGwhp/diU8rDa+hBtisUItqbiDtEHOOW1keLNS3/BSri0RbwQAxtwq5c
wX54VH1zLlbglMce1Ky83B0IPKshVVdiKRRnxqijBlY/SS3+vk5/E2kubK1VXteb+5I7WiT1evZh
WfcdWJQ1EAvwcLr5MpimZJcifyHC+nbN5LFFwfaeNd6TO0Iu0G5hIXmRG4AbDLycIIlGJ0esX1QG
e8lV+Enn2XK1QklsloUWURsDl9NOiKFFNT2Jx63M70V9516qFFXMaQAPIn+MlXIB21W6BvsRV8qY
n1g6LfyVJJoYuhmsaFNh7TdH1+87ZiuueIqidlWb064bYGuxu+XoSOfwLCzGMbn2GdW1XJepLHNi
jJOWR0SJ8bEMtFln2fcjiSIU6OsRQ7JaK86udvlXFdUi6gvzcK7r0/5+L6IOkYlR2rUISNRExF2k
XkTyhzHD/2bqvJYbB5Jt+0WIgDev9EYUKW9eEFJLDe89vv6uRM/MuQ+tlhcJFqrS7NxrZ5QWVqT4
96va0k+ImeUqDc4QImEDFJRDCagux12dq69WdZQEbbL/JWpxWJ98zhGv8pdMPiaoZgxg67TG2S69
5XVZknBazaWHpp2s36/ib/mfntqxMZxt51afUhngV8tfmLv8OFcmY5rurxTgR+JyVd3ivvctL6jU
ge1e2TvFuMskk0EF88cjt48Zl5/ULeqjbUwagtElZcvuL07ZRLpGoxHs8xhbfR8XPgTN/zRAYnV6
yhV7JZVq17d/iY9/1dwB5UYjl0IB3uG4nlTGD/quJyPLmKgaiXrHJS1VouTWobu21Zc2Mt8zy/8z
sDeQW/1x+9ducl8Non1cMJefCAwAKEP1OOTVb8Ly6S3/5Kv+VncIDaN6bTbjvbz6qA5/es/De+CJ
YE/aVURFLIGBfWG0UH04bwF3Ujr2975GqZKdo9A98Mzfodm8OKwl1f333ayvrT0OZ8DUPw6H4Qij
Bq0sJ2GBaz/4U6wWvI80Z9I/Ge7Gzr+n2LIm6fmWiqosrz6ev7BKQT02XRLiMXkMqdy2MErM5t3I
+DKBvt1V1MvejT5+FbP8LrFvfpH+joH/q3KHKVwv0ro9SPlTMXUvBWuPJE1aVYZdoKJM98tL23lP
sjZNpV/nmkY7mfKQpFqO/lxrRF6YYSSA7aRJVVf6lxQTpOCY6UJsZgqOpCA3jfM4m9tmMll87R8p
E86T/zHXR6m1SBQyN/4ea+r9SLrTsexhJvELpaoi1RZpXSgYf8MeOpSUvaW/IuXQMcwvRs9NAODE
wpFFKiOgXb7RboDqtnXEQNpFtgq7hGFlYJ3ICTNzWviduUdvemw4bWTXkO+RLYiW/EZxk3NRbicj
IcVUWWPDi95g29vPX7LOY8M+l1gDKwZTLF1wkgKIq81fQ+t9W6SotebfpBIjj9kInW8IomccujGV
Tb8D/V9tDT7fzgO2CJPwj1xQ+R0RQGCPmjRJshTarc7ZMbp/7OruZdkspN+i12fQTO+ynv+36Y0l
4K4AG+QWmpmjHFA6/NtyGNP8xkftJxtmkqCjVOszUZI2nxoHpOyI8r9t9m+4RkgTqPKS76Q9R7FO
nYMEwuz+atxkg5L8uvfe5Oxw/T7I/WRzBP2r+Jnj2U7mXWl9pwU1Tx63PBUdavpovEXkpVJTkm3M
BfHtOMpuNsKV1OskJpVUUjLOsbWOSYvXHolcUlr/yqNTlJ8q2FzyDT7zXDYVFwlB7Q5QcjOe5X2J
j5cak62jYKj/tfhwQvrIBZaWjenjyOSNbH/yyFopZNhegd51vJvJk+VpyDmTZEdvrD+kl7i0N9hU
ahEGcSdkhGkWuxD2RPyscWhjgfCl1+X4CZlZkm/CLevK6twsl8SskqWbtuz6oWcxekGK0G9l1Tn2
9IUc6Aep9U/ZRN+hUtwNQbxzB/s6Z/jWc8AVHHDy9XQovqaDnDC6EnwlV3k1l42IrWRpeIzQeQbo
pIRR8jV0Dj+NSzHTs6+dXx4rZ9gvn+eFlddZ1ousm9zdKn3yrJhvcdx/sqv+/m8lyc3h0YmZug89
s3ED8jfS3pGfcnPtS55BX+y00CCWT76nAOgoAd0WPDWIR/ZE/771cC4zq99ooCUkf93X23uXOb+W
xEhp+R5bfexT5Vm+JsaA4QhWovquZi6vJVdHAw4Dr2PtNMlN/qifaxsm+S9ySSxO6LI1lh90fEQr
Tb5xjRd5jF5AuZjngkZyeZZRY+8YoFgWvVtundj6VMzpCxrc0iGSkADeMyCus2YE6+U+4BHJPSGP
Sjb73KG60AwPRqWd3cjcYsULAyI92yYPVR+8jzwqTwqIxv9GKyNe4xb+Wg5RfVTzTRLWyLWdmQdD
MvmYSjVpwOY0+fdi8GJjM6SXf+Rlt6p/61HVQDJ2zaOszeWY6xuYydqb1Mdl95D9EcnCo08NV3ZB
qeAvq13qrdPQvcXqvbRaxm5PqfdTtlbZbSXBk//9ztiNiCLSODqplH6ltrvU370crzNdPWjzuxyP
/y09jzvDsf9MPfN8WoK6q/gWTQQQ379A0H6SYDrWfbRffjNHPVK1+/+12elv36Q/Kn3RuqOAxEGA
HouLZ9U7Ezaylw8vROtyg0saCRNlBzHqvCSb8olF9pG9+H7yutSJGwpWcYd9lJPvJE424uqDMc6f
zjQOc+ztWouQb2Ny+i2RNX71WKWe4txmF+RkJsRTTSi0fk0Pmg44aYgjr2XOMZ0yyO1iypQZ9QV1
JW08ajFLbTru922cHmNj5ejoSDqDKAW6ByWKhvugSLMnz/qU+DknpZESgKQ7TNZ554kYMtG5WTsi
hJJguiCbrubppfGSl9z5t8tJWo7BwzrPnJvX0idQ2LikkLzk8c0x8q13r25+ezO863VAlqT2hAG7
mpbXZOYfkiR4GqaQbfSsDv19jcNZ7lwG4M7jazSOj37FFWdU/wcdixtq7yoLwMqUQ87pmdNjDlTz
B8ojpT7sFTHzlA5+WlUftWZ/6/Xj7GRvchpJmFa37l2b4uQQPo6B9SoRvnRkjJQeL05UpU/5hcPL
lxqygUkhhW45D/hUOBICjizMYVzUGuEYHdMuhr7jLpHispWIXCNhu0Wc30T2Q0+aJ+FiykZt4kCk
p8lJVrN0BeQCSSzhZpswyP5IY3Ayuzff/FgWEnbihf4aDdq5zLhxFfMDY4hvJIpytQJrfpNVM+jB
Wzb8ayjKL2g7KE1Wjcs5OV84fMLd/TCzvZxhohoQ9YCc4PJv8pmuLNunxsEcOixwa6CpmFJXoWfU
GO2jW7xKKC7fKnelvL5B5t20yFoKRYYavUJxW9VB8Whm1pc+reQ6SrQu2RKj6VQBXqRZ44asTzn3
0WhyjNUPE9WBRTsk24MFqQJj0xuE8DMONns5kwK2kihWL4yGabjzkfSo6vKFGQ645v/Kz8n9rSYU
msVhPtbwzRfb2PFHor9lyxlHKhlYzhIPye+UX6M4/EzuP2j8Tfw2n7rqTbIwveTXEM+r4c5O8/dl
JzFStnnRNs1aDB97xLpZmgz//q7jM9mDJ64bbOVTy3ORJ6Xpyk3HREoC+eWTsmymKLsvvHLjsDfK
VZD0yPZBI0XKVa65rEC5yHOMS5b5Io1p0URIayxIypcGEI2zCSPn28/cj3/dPWpc0jQqXfyAtRR7
2T8Mtp4dN13W1NKxR0AjrdYiqPdDXR2WqEGWvwTB1hUTvEjTX6XDJQIlCULTsn3v3yV5IgP4JC1b
XvQ6peTMILlR33SLe1CuJOxo9psuQxPd38v1k2x2uV5mnPyB5pJbO/xCDsvxIWnWZKpfuFrIk5d7
qadbUhjNCZ+V7VTG3wM6/L7t7uUQkMOgwcxIbR/NHFWMZGS2+eCrxaInk1tHl91XAm5kaKes0vYW
QXdN+CzhqlxIEaLYKc6/aFbpjkq9sBoCCscPSk7sRJT9IQX9ZYuf3OnZiR41YRQux8t/jxr5Xzr8
IxbDSn0cG1gLxPxVa37L3+ny5CvGuMD/Ix/Jy9g0yQsFOInrAy2iZEXtnksb5cC+3XBjGPfYf1Dq
+bd3jFOI6zMjr4CX8MIlo67AhdkHkYml0nKRI1eWXB2lZz+1t5LrDGIqI2syS9pXLED/e7cuMhdZ
E8TppsFsc5g+SbIpt4IEakoaf5H5SpAnca10Q6VBbLDx9B6iG1aatJVL4Xl0X2BMP+SZO02zSfyQ
wSnC1aT/QiMmXd7/HYCZGv9EPqxFO7tbuh5SjpZOh8eIWLTsEdKosaL8uU+vcnjpZHeycRnWeNJn
tOmV9FnYtaQrMyva3TzH25bh56ELb0Oj7ZXBX4ROlpH+SEbmWdVDBURHdBxMHp+rsN9UuBWtKlEA
pM3GdIqzXH1ZYvKijEG+MmUtcY/JU2fu/ZNCndy0siP/EwMAu4pL67JkW7JfjX5zTRXY4c2/YCZN
DQJ6c18r2kbWl+yrIr3KsfZf6RmupaF+XopGXFS7bi4g7DZmaX8Wr1IG+f+zqDh1j3ng7KTIjxv3
BrP4s5TMpR+Bk93GmsPTPOangtxDyohS2ZTCp1T7tBakMD4037jlzkX10phPUjFEQvsx2QNX3lkE
YYOEVJny4JXuWs2ay7I+Cbk82Ouekt+YFBWb85WcTBLb5ap3ClocjHlmcsnamNWXce/ExrDEbxKz
yQXzVLzMQwok6o/8W3YBsDxYOuoPNVFEkprPca4sW4SlUMmkQsS8Bm7LCHJcMtTlasuP5nHwx/2U
OFAe3CISmo0r9IqubleF/W5G4XNLd7RpXxaln0jlrPmQptF+STF5lGCfsG4hyDCLF5wnUY9x4ldZ
+TFkR/kTmWxWch61BH7vknzL8wvJoRjbe/LCT1wOlzw2klyW8a0o1KHRNKelMMV9hA6aVAsqZTpc
dXc84sNwEIGDyDEkaFzUGj4w42R+wGSQenl7h831q+iq5PvkcDcg547d21JH4FMpqzlJy7O0bxoD
M2i7v88azIIktkq86moE6sab2aJ061/7A3u2VZR6T2M7/xV98OzpX34cP0Vdu9KIXjsP2E6ANS4P
SARgMWx0iOmyu8kf+d+tWuEaEo8IY8ziWqegf3hwticWDMoSjmOBSsa6ZLhyp8gd43bZSgohciCE
qvVheFffNCCkZ+zr1UG2Gmm1yCEhlznqldM4l1uRLYrgzy1d5hTCnby4KnYlGR4y8r26Ab9M9/7I
/8lkHH3cYotk/pE9iSLdTBe8pPIwMPMv944cTvIrREeoe8V9FULD/Y/abHCZNFZ0FJ7/1NA9/WXT
dhkTan69dvzKPPNnmK/CdZfnKzscAI/JV9/lVBD1GFZG6zjvmEhBloWgpbH0F7zgVxK1Qht6TkYs
ellH/309lxPD5xuTCaHCkGzLXN3KCy6KDTlA5IL3Scg1xstWBFHLgUOnaatb0Vk2UlkLeYuPDzwp
XiHREstvx4r4x8SeNKSLjPvznQjFJEiW9hoNKNzE3qVVKZuoWQ8PSfSXgn5b1c/Sl5PSeqxrXwyl
ApE+ST9TOqwmtTZzir47LKw03TmmY0T1vYWV2X+ycf6VDgZU6h1wlJO0s6Q/KMGdMbRr300u0sQ2
xFSZ39cq0cap7XMwOm+F/yqNj8AnESUr0eZxO0TT2aOMGFT9X3NM3+OKloJHCkh+I4870NnC6Klo
Lf7ts7oDb3xE7LE0hm3yZQR432WPnzKxc85dHbr6mrGBm4gMpE8k/xf4jU6hfQhyYxE6xBk5doDp
bu10V8M2njUbISUkytUoTJ5M6DyGcHoKIfZMoHuggg5/Q2A+rVB98FnBQVRIP4YwfywD+s8oHCBP
iEBILsIn04USlAsvCLfJ7fLjDSghOAqcLEIXwvTWv7VCHDKFPZQLhYiR2QALN8hEEHGRsQitaD60
HeyiCIhRrEMzynu4Rr4QjnRhHSVCPcIGTr/NQkJKhInEtn6PnZPoBfWNJdwkXQhKvbCUnJ6YtxK+
EqZq4Z0lzKVM6EvqgFUtRYPsj81SX36cDvitEmpTo8FvwnijuWXCdGIMcjoGI5wnW4hPxfhcCQHK
Hii+IFqw8AmON2mXP1rCi9KEHBVV7pa5wR2F3G6TUkJuSxt2dTrkq3zQfcIkQ3mtZ29XJenBqdrp
Tkfi2Ck9FsMYhO9rZMRIW/7W3ZhsnMYeNnDqBTefrWc9GTbOFFFdwP668ghp62eNWsaoZC9RAKyl
mDtc0nH+z73vXKhaJtzRMIuiDS3eOh42RaMbm9zgAlha8+Jr6UuvDOcGFXDchh+ZOr36pfILSWbG
wr099eN0G5vCWGHZtUHgu+ssnrkiJDAjyZl2BKDlFdibT/Q4xe54b4clqD9hicXuV5BY3TEqJ8LJ
eHiEYrfyZ8EWCIksFSaZJ03YJruNwMqSSnuH3ZdtQ6yMHZ25LwPlSsYQ9EoR1lldJNdGi19yoaCV
LI0Ew5QBTAPW7IC/hZiGk/+t4oZmpqFbQXrBKtcXwloFaq1VYa7Zw0Onw2DzgLHNOODg8+O5R5h1
4Wrs3AYIndPJIDlzGVXYbmAqv+r11zybzgrLZ/GLQoiiDhrgiOmEb8OVlJq8Z1BlaPmpBRw3ApAD
JijwGcBxwpYb1ZUprLkshDo3u7scCF0Q5gcfKB190QHDuwsNuAHD5ypdqUKwSygvxcK0M4wxXzdk
10MN9N0FfEdD99WPpoBhugNDyq8GpYm9J6w8H2ieZqcIDDODM+xvpeWscjd5gTH8lkLIMXriULeq
91z6XQD7aDMJmy+tDlXGL2SYNd6XvKpZN39De4J7Afd4VILvlpY+34NpcOjHxCoZzg9jIbEP9hp6
fjPG98zc60INbIUfaOvhHsM2ZqamAXJVSChUDU/2HJ0p1f4JAiiEmn4fB4p96B17R9JubTlJWeQV
fgcMi+tbE5xhJVzDUQiHGC3j6xmuW08Hi8c8ADWmQ2OZ2hZTgasOJlHPPUbpavCH1iNm0qhfIzvY
1JHy1wSx6IJaDKCa7pY3FhjGJtnjtI2jtOc0G3WtWWIKXsvv4xbLKpVbqGTqXNiOuJGVLPngcwD7
qIN/VIUDWbezsjFzaKoadpUwHLmOUCOnMNQgMf2Bgc3uMIwzZOIGPOZotVs6iS1PAQJl4KjUgpkW
z4BTlgulUniVjZAru364FN4kYonpFAG3DCztppnKG+bojyrwSy+Y3xt3Rj0ewlFiYkSJQOUukLBI
x5Z8birhyICEQS1obACK9LSb5nLVYbG26Ys558NgrRc9LG2tjcFvpTRewHSOswXKUnWsa4m3IE23
tMB6kvaj2r8OVgERYG7MQ2UzyVlXyb6sqIOn+bXN3INrdNO6m6N5i4HN2czrZlubUbErmGphEjTY
VLi9XFnW/ZyDTG+8XY3OaDcm5dM0hFgZGp9pAo3QSopdrtQMrjFR4wjZVImddQ7qNK8AMkxCP7US
X13FXbQXD6Ysn5+ZerRh8obvCHbmTaRZZ8+FQTHaQMSdCvqV2YBs6ZsBloyOKhSYoAmOtS21Hr5p
BnCpq659+AU8mTugyM3NqHs7zAzo7Ks7F7ataqHAEc7YdbbNZK/1UPWIFqHQ3UbEN5hdMB0LNNYt
tXMKRDalTG1FOLI7FJuEMivsC+BbQQt9NgVD285sk2WvHcPMxpuOy7mCsvSDHdZR2BKh0GyN/n4M
3E8mG8f1JLzb2QYSJQRcS1i4+FOt3NggPcGBztOZ7wtpEzoN3E82mshkj0bBuypA7AL8LTbuZN9j
iFxRlnevFgs26Xt751jlN3X496F77ueejdfXtQNesB/MPQ6MN+ByoLlPDr5H1C7KQ5RZGmwQLmeS
DY9tllkHMs3MCWHlzoAjpkwIHD3e5/CEwdFh/CmM4WSArqXivx6G3DGDkIgdHSaxlkMn9oRTjEPI
xRFycQPCOGUYeK3bpbmp+5si7LfRl78I99gAgIyrYgq8F7RPbubrMjY9TJd5rRUMQEfBJ8yRQpBt
Debe0lgrxBoc3UV8mgfZ6DH/K5X40RYqs6KxqxuYujtCbFY5CDksslMLzDkUqrNZwXduhfTcCvO5
FPgzxQgANybQzDxd8QwApgkr2gcajffMsGnASMs/M1MgH6jfjXCmvbrd4wy6DmyOJkwaIYJosbuB
rHIBB/jHQliajBhHa+OMngyUNXC5J3X2k01NPs+THOSgISpDZrXGu3Dtlj4kp+FZwSoUqBs3PlUX
EqFo/pMO8TbujJsIJVHDbTUtvoBP+cTxCbsmYXAnwLhha+IrbxGke2n0N3O8Y26V7Souse5NsJwH
45Kss0kiHbPa4s+X7ojkQVYjnG0azkmToQZABD+O4j+MwgvH6wQHSnwP8Ib9jkCKDxShUxDj1HzH
Q4yxxKq81dhKHuYMSr1FRSlyblUA5c0A+7hxOeULAObEz5gFOS4jlO1jRTczPTUIBIz6ruq6dl2U
HsAW77vtQaHn+Kxtcn3T1Mov/ncZIVDx0RuOj3IJrWuXWMyOhNvUc4Ao69B1uvckwmTEKcmVsFBY
TXO1tXBkvfOqg6OU+lbJobjbo3VzheteMCIvnPemd/9WgN99kgAaVvFlQLC2AnqKbhVMPAkSTeMG
YntHbM2IHCVVpampobbb4IDxZbRDxUvUHQLmwUP01S2h9c1h+z4X7N5NWXkrXOAwzaP5jEe/HdVX
n+GVddL1Tzqg+5Tsc5og9nURb6hxn8pRa1alBSgTCPudUQKX91y4GBouvkEM/I/XB8Ry3bz5pb9i
quSh6YmlrMzqN1rj/kyPQ6w+ZXQc8P/pd7VdgiwP9DP+kF1T763WC7Y+lMei6AfGFEZeAUc/lC23
UKhP1tXBWm/NpDMahsGZGeZh37Om4a2cjFOaeXdexz2fGwXxJknBqi9Ld1Wa1S0bkMwkXZbB1mWi
t3a1e+jAx8bNskvQed7W1U9tTxDeNdcMNJ2l0SYLgxnlMMCdbmjOWV/eSi3yLo2S7FC0rgM9PsY9
1oYuZkRaTmISQNT2chcjcwNe3w+T1BjmtAHptaXs/BmwS6wX1y6jTTMmRrcOAufA46LyrimXnk9j
M1iPF7z/dqkmTgC9Ge1jt6bAqolzbD/Hm9xLjoxdss12EWRCpzwUTH2lJcXWmKJhpan11tJpUun6
KQs57ILqPpuj3ylMOWtbTBaclnuZW+Gz92JjA4pVxbu6G/ahxMZjaDVQGLvhwxmxMmiV8Dfxi+c2
rdK3uKlrhO71eJfJm+XDxnETgoTiOcwsGrtxZpxcJSd1n1WKPFO/V5US063YUPemV9kPXo2daY7d
wT4cdfth+Zyam79YD9C6tRMTSWWYo/S2nfLsNjPvVubE8RWv/dqmE9JE2GMPmXPNNTtYtyMCTV8t
7auh+jiAx8dcGcanUt4Uac+vqeiTTcldwcAS/ebgP2/wZkog4HLmGMobjrOtX+vvmskisAIl3Cwf
hlUSrVk7AgItGhpinfGSc8W6cvLfmTSIdkoU52tf8av1kDDojcqyh12j9+flPadSQM36XVBuvX6Y
N9Pku8eky5HQe8OR/Ea/06ZWR0XJe0k3KzuX8G2jIaaYi8DaYfbcHSlonhrfmF89PFkPSq+2ewSc
xlsAZSxzK23jotUlwbHGGx6eMWi3GVfFzN/MnMyvXYIKW/WHEdLtnaM4E86deQFWmqajke2reLQf
R69COa912sHqsyso8njLtYpBflvtJS7NZDd0AeCQ2vrwaprttaZ6xxkXsqaq2o0SzNo9ZpwupwEu
q5Tp1hgpQ1c1WGlR0Rp3TpxxcrmTxbxuhGv26BRvDRhRwjInqA9uhSXumh3FXfdjdnbdEcu6Xn3C
hvJ+wGfyoY7y24BB21MJrkZRXPXZ7MqvGqrag6rFDZNp+epqF42lrXBJAzvHnYKzmJ9B+EzjPS/C
tCFh7jZl2rsnvceszKzH9DI17J5m8YgNhblLrFk74P3mvQCjugscYzggogSnF0G9MwPPxGG7Kd6Y
e7GnQr3qJVmZN3q3xrvCdbWe6uLHheB9bFSwv6Pjz//e+LV5qa3gIzLx7IkxUpvjurgE8lGWpcXR
DWd6hhrNLU23rC13hHoh08tWdlBrr9CxwNDP4S0NoDz53aObDNNbnH0OAZWDWK/KO9MIkFxZIGEq
80FNg+HS0Com39Ly52gONBETtt86ORblBGkNKaDS0ubDNlLvPHKxr0U8jVfXSk9qo8FCrSz80+sq
Yvyi1fZZqDcPMU4XhFZqdGCWrt/MXTNfzGZ2t9ycgEgHfb5U/WCem4i0nAf1GEbMKIRB8lW51Jyd
sDbukevGByxhleNU5TSao8HGK3RW7muWzdmaVNgcke2+2XF5KtxtUdjZrx/bd0VstD+9bl/Rsal/
kiJ7qsfQZSbEfa1tZpg4cz+doai/2HR+qQnPn3YBScebDfdjHH5Tp6UkQEVtS5JXRWtz1HFjieIv
n8qY7jvlS1kbtDFK7SMmFh6AlE/5JZji7kGfye9HszE+cSaEXt7W4X2YWMNtrLC371pf/4zxd1wN
eFsSMOKuoJhjeNf2LSYX2dDuptE3wcFZ/alUZ/VBLUMhG1CQj70YU6jZuil5nLyaSAn2aCZhRGUK
tdqj1WnhIQ/i2l2lzeDekbHsp36KblZ9NrQaDCaytcECRRsTXT66OdFEOkzveHW0O1rk9X7Op4Fn
6TaH0SS+JB1w7g3qX6fUSZs9Y23qox8bjBOXTfA0mt4TnsycQZWlnSZvLl4sr3AInnvvsHzYDKNP
Zslki4Gb0rbRnWCDN4xaoiks27Mlb2AKNGc9CSHIeerey0z1YheRdkkDBn9qCsnN3NYXyzFAMYZ9
NUDRLJ+Rxq2S2eo/CoqImxCoiVh/6msa5RQGnA7Erz4Ex8jr3WvQhD1J+sOkR/arX4/Bza3iF4oy
r1MYVfcVlsYPSZptx9zHDdzDZNEfDlHnXWwzjv6I8FbDELKLapleqx0qGF2zATUe74PSZoomKixz
m4dM38/j7O4Tn7E7tqDmoU9D++j4ZICD51hvmG5bIAI79eRQYnvLa1L6hLYF2w9BZbJhfPgjhU37
N8EvrSqCvxGGllSR2uSV6ZjtMLmf7YgQZvDhJiZhcq81dXIPVeJsVVBG01bdFm2e3aWNkW8snJHO
VCZNRmQ05WzkJWODkfFcaMqLH+ckd55tY5lOvqKqan/Jx3gHjXS4JZXb34YxOCnNNN+lpUX0GOGa
3joN21OgPRZRaF9N9vQrHWnraiVhte2C9gKGYVcUCBLq3Hgx5hugW/XRauae+MixtzqMii2z7TPz
Z/gqql6mnassBV/Pzbstlc55tJhLiKDmPRRYIUWzruN1pc1bPxrn5zSwiOyC8j5wvfmicXbcpbNf
I6Qd0seEbk89hdnZGOi8TVUUwVrwN0qRmmAe0YaqwNTVcs7P//cGWlh+1uPa32DmwIKuq+LiVSOz
mfmQ7JtCLQirWm4QDQGwQx5vrhQWnTPXpFBF+pKMirpRqvDaSNxnMUiKI0e9HcCRz0me3yzMEleB
GpQ7K/B2Tk6w15IT3xcJqGAzs69T0KgP/RSfEHQVJ1CX1p03bnv5w05UlDQueU9N/eKiIyA6Nqm/
D8w2ODOJpJw05IL/3ls+VwSTtUkShWBavjDLGxVfA0SR5YcOiGdXqBXiwC6PL5GiWt1Jb2xtDfa7
ISYZybbkK7NirgbXU0+F4zTaMcd/ChnXHMEKqOI7HzYFavZaQOVzfO9RWHKjGhur6t5rgvpdreP0
kLgW8DID71pemOng9QYVwKAc4f8OlKPLaLr61CWh9Vr4mZl6e05M5akbRyac7LTd6yWabUUrqGoU
7R3l5+YusUfe64g8+yBUN73tuOfljWPgbk6JOV3rVuU+YEhLyFwBtrdSxXlQ5XOt2j/ZFCJSjtVj
ZXrutbZToLx+2h8NSMc3TSlWFaXDKxwUBz3lnVd7VyOJtN04EZYFiZo8ZGEFXibMb7VZJA/g5jYp
Wfq1j7N9Hrsnu57zu9iCFD+GEKaViWFIBmfHXdUqpAC5R4wM7XKtGHG6zdWivmS6X3HYshXRulXI
9zIIeTBcv9LJCD6qnKK8EwT2ObKgSNL2hHgRpSxJplXnwnZOPm67J91sfrMCMgiOQhXtAcPzL+O0
HnOrurcUnXwhaqNV1wB4ZJg5gg9bHgc1sX6gUFCs9Yr2ZmJRpWi4pjR22B/jRMMXJGdmHnfT6Bw5
8wN0O4Wh5qAky8UBw6TkDNlbDy5DFGJORHEVElPtnSbLnfepineW1bgT1uL0oyx18PAwcg08AjQf
azBr24UWYiCtnw7zSIUhMtpDQzF9rwVQ3200VHeaZe8BU4T3vlGWh6QRgDg8u7nGEaAzp0fXoGdg
N7iToT17VSznavsJomKzx2c2GR7hhd11XmoT01DW7LEq3QM8+Nvp4xFn53SvcV+v6P2l19Ry3oHR
WfmBGdfx5BD7wbkOjUPlk68RBJ2Nxb61vQV+iPNp4s7nJATKPOv9LjQx9oqgp7xnKUdNNvYumFFt
hQjQerFV5+C7+rQBdVjtahXzc3JYX9kE4himt5l/hs6QX7F0zwHAJ9MuTdANxc2j5zbKXY1UXAjw
7YsXJw22duV4/r83RHGIml0l2NY5Vf0oNru7rKj7u+U9E2T3LrSx0fJ4hBgZR3N9rzC3MtQ2rwr+
uw6V/Wth2GiUov4QZjW8FHRtq97Ajm/wrfp+MMN1gJ7yjTjnyQ9N1MgKJ19R+fpO8+eULYam2Nom
HthoRajcL2+45c+uafq4JfOpXjAiY6Q/dtGY3dhu7iBweGe1MbKNH2ntPrLHL8+JhgO+LiWIWGPY
O0GR3oV+tFcUr95TOVCxnk7cV3xN3/oY80G1TIdt6VnxoxXQd/C6uKYm5zAXaTMSUmX0Cjt1wmW0
C6enuWvvrLH81Y1Bu0KksIep3JoUY261k270NLXuMifz7xVShjDG2J8IaF0NWsj6jtTVcpu2mkkN
ENuAXZG1WFnEsXJQxvi3U9WSOol7CwLXxpjhT62U3hlqfE89Ljz7FFyvKuyVQxVNv3XQvTYhVNjR
45kGvH6vOd26VW+nlI+05D7F4R7cSJUSz/b9pYLsowW/OCpiKoy/+srkhuHYGdz6Ql5Wok4LOxDN
zIu3vqGt3JDhjMTGXigj+iBd501TIEkIJzAFALiHJLTfKTQWTBKbMGhQdHdlPhxCh4qqi6H/utBR
YZS6/9dxjZNp0AUgUH6TdwJVKXZdmk1klkUyMW2OvWM2YU6pjXj5jxlhZhjcR1NIDz/Vi3/vaaJJ
KIzcX7EZYKcdB1a/tUZgB5UsPHZKahJefb98tLxposbZowKeKCmlwe3/vlAS2ay0PmoPldtGAGhL
Rh8sTX8K63Fjj4Z3Wz4yirbdqGWb7JcPPVD0d+Wk/uDf6j+okSFj8vhaYTGY+FH5DsNF504Y/R1M
p/K9DBlaUobqpjV2cWEy4n7I4tfY04Y/9dB9WJ3hPzeFNe6VuDIOFFLCJ4515DhVGeyn/0fUmS23
qW1t+4qogkl/KhDqJVvufUIl2Qk9TCY9V/8/8t5f/QfLFTeVeEkwGeNtE2ALaAVpLSs7UjE8pesk
vkeX/cahyc8zHXEe5dhcU6PhEqPO4OyvtRUR+5gvLmuitN1rhbI2SLIuueazrh3mgqPbIgYspKCS
nRP44pZUDFvK4bmyjMyzo4EpxoGyBAu1N8JM51NSp9HQW/pZA3MH6ex4MtpL8144PYqwdE6IjjL2
8X7RtGWHOv9vWTQrAHlKnfNjvyftu3hNkB81/nA0qIayA55t1X6dcPpMa/xEwZQN+ERA5LQap3Ra
/C0ZYSnHHqPXPFvlyXrMXz9/+vnaOspjnKCxy83CidIWcsnJibc2koYzfT1lkDhiE/OW+yMzkLao
5JbybOCS8eYdrFteKhqqytX0r3HRmC90WEVrlaonaDDxMpHvHU5J7RKVrs1PSZuJJMh78jrLqlnP
izOTgeu69LQ8vLnp6DIzPr5hmZYfjYb4ogdxPPqqmI7a48PPpz9/KpsJQT2LX6BW27zOnDBn3umA
AfngVqtzJIIEMf0jMv7nT8kC5CYHCxqYL2UJCDd0qh7ZSy3PYMfmoWLLo/LX8K7FmnQ3RB7d7edP
SzpSbztYMFptEC+5c6qt3LhUfoH01ib/FTyPfh8Y0/HeSHJCc6CuDUnV433Oq6sTe86tpXtt00Gg
NZhjoU3cbZk36631l/40tTop4nN6gT4d17Y68a5Xu5GOGeIKScTyDKDUdcjvSYbETPMIWjQNmT2l
lZlTR6djsMyWOfSLtg5HNYlNX8IB0uxFUmfHyGKJOfCGbrz0RSaunoURS8c6Iar2JX98YHYkaQw9
A/tYQeC27odGiwN+Nhe8C4O45aSKnVukeiQgcDA6vQptTwzfir4BlH+KgLJshv7Px/SClUnbke4g
wtFqvTfe235nNGW5JZ3UQx1AjdustHX7893CICC2BtUNnaXdJYZQnzlADq0OWnZ1e2N5i0dCh7VG
fRJFXx4nF+keDsOCNOwnVxnq2Wc+ZvQB9CmZBSmbjKxBxzttNe7Fa8YalOpt0b05nBTdxWjzi1th
PEDkWllfDT1tIHoASiVP27pv70VupidJD7cqiz/AjOoOYD4HzTzLmzRMM2j0AWsyT/xbXqGzAcXI
CQuiSU5OC/rqYaRnKMdQtST+dsBL884DkvjxpMtRZbXue6lePKM8mIuq/ogc554cCsCjpfiDSR3z
16zsF78y6Spf6iaoeCeD0YzVliIErd+0ILE6TNxckPy6FjN7QDwfuyL53wBCkdSM8qJZSHiiJUO7
J0SAYPBe+musj8s3AhIY7+VcjBYo+SMTuOT4D23hugG5y8t1nczlKoX9VGaw4qjfLplpp7tx5Qf0
cnB2DdacjSPl8mmw5SF4zVToWK4djGLS3/PEiFRV+nd7Jr2vMKlIyFFnvJqsVqJv510lRojrpGrp
oe8SH2yjcULyV7H4qzbeu0b+O6kpuapXr/haYyzlJM/fKLaumVY99arVFJS5j/rCYmz31PgtEcuu
ef3vn6yRwTAWV34/rvjO1j5Umc3hKpOJriilffgSQ4fjxfclQY2CGqk+9iviSdcipdNp03vbSufJ
Mz6LSaT3n6/U3jfKWeOsJJa9uJJPVAI0+PPd5mn0fMjsTDOjn2+kvUVGUtyXB2fNk+f4mI5JQaS+
zhXSVS3gvTqVsUYGUW/Nz/lq02qOjPfgQlY+4wXgxhrXGKTMH4IeudOfRZymTPoIddPs0OsDS7+T
UNXg0iK4emR06sq6kWevnkeVfQNq1Bt6H8d9O7OQdGq2DnpSt2+VdrApfzpJJ9t3NR40wOd4cK59
57cnhUJsW/Amvc/TG6qr58yjC3uC7SvWhkSFDuntmnbi0hRCXGLLEptmcLIod8jwiOll0Xx7N5oS
pk81frg6+fJuZfFrM+nurRNifm+cRy+Y0bwS7oAqXrMO7ZD9a+y0+Daq+nFZwYGPFWy3AImrcLHs
K0dPOdO+oLsvTtfazwiAGJwS8Tcpi34/xOUSpToJbToqHAgahiz0iO6mM6jA2lTA5ObyKd9NJ8hJ
D+dRJb3zVBaffmwnzwIZZjcY3UvfkGXeppp7EO76OjuGeSV2pt/oORZ36gfoWyo7izBnygFXxePJ
Tk0VxSaf/nzt58NAUlGkrW6H63YMpFh9P6ztcdjNriojf2awRbpTn34w4pKW2XDO8zZ68DiQOusz
fEhxHNb9mNufwwJjNyBxQLHj5/t5dgBhKEeXVvzWZp75nBOFoaR4jSmxuxdW8k95ApekRyVF42wf
/7WW4V5IE0pfuEmyyLMGLfz5VM0iD4dqSiLmLONWo8rKGwiMISbF9OeD9zKbijqLPKUco7CtFyiY
ftvaOiU7q42GZlmxGa0Q/jr4jyzgTAhI3Ngl0EVpMRI1IOm0ik0bfcQd5nGGRysSkuuUkPxj5sgj
Z0ymk3bxKW0h5GwlhcSrzNOSay80jMdWV998xcBWsFBEK7cCuSawqgUhTCKe4y2Kfl4fV2teso62
qc5n1BwJjX0hZ8gDtPaLl9G2mqs/9B+d+K3rzkQNRu+fdfiqAztUs3GqEmW0n9p7jRzdgBvLuhBq
dSIAtGNV+b9hwWWWuiBoK2tWb638OzZdArqX9oexoNIQatz5XhbrbvUPPtC0keUqmnUGywMPBhC9
NUW3fdRPPjlkjxNS7FLQssC+a6l+1vUeDUDd3sXjg5cTD4TRudzxkHl4W3vrXA95vMeoqgXazPI5
pamL8So29zRrDfmMhpAur2cmLY8FxHDvyyKe/Nb3jxIIh4iBpopB+IeZqBzZBz/f+fnaNKlNZhOM
Xi1pfP35kFmQ4RwYBDCBFQ02raH/92HKcw6JmRG1VWHp0A9pTwv2vlWEWVz1b/icjQunOrvz4+t5
C19V5dL474+1RRc4Vpu+W6IpL1Lk3v9+rE/60LBFdqS8dt4nuteG6A5AUEx3Ogyoae7DSFPD0GLo
f3w2x724F+TKha0U/rb7+YnHhyYlKS4hiHfFCbVtdX0+Lt6//46///1Y5XjxEOcmIDNfhSwt/p+d
LxTR+qW2G+Ni5+C4OpIFLKjpjvPJe6+ckW1d53+srBuSIglRRAZg70xSNja9dWtjx/us6yw+mJKO
0+bx6egWTPvsvlctbcWLtlYn18KZaNCdtvN0/KGVFe8TdLg7qXn2U8r7FaQSFrZa5A2hy/Jv9bJQ
b73yz+yZb6td37R+Gk6kLJlv84qmsJP1wDY5mm/U6JobfbH5tBJkTbb2/75rGAbj+tz8jfVanBO/
odrbpEecT+Z2Fmdtqq0BRTVaQLsUaWRO+oPhsogAzKgQyBraEddUbRnueY7QaHWgz+r/4zYxqGmR
+axzQjZbNXCS1cNg3NbVf5c8l46JtI2bS9rk7edPa3fU6y6+/nyljSEJzb46CxKpLtL22mjhrNzY
/ehcZsMtD8z6T7TuFBfu6uLS/nywPP+UGvi5+LKKiRtqpkFcpnqLNpxeI0d6W8yw3inuhA3HSWIZ
hkDcmWOx3krXGPYO/rdt51gnBqQ0mMZ22ElO9xetzFquC3FX9UxunVmgQvS0bRLf5OgrdA01QmK3
uSqctduYhX1jlgO2qF4PdbPAdYYd/1FfS0kJHz6U/UlsNdN2Z2pBPlKrqOMwOi9i3jc6ht/5hXIp
Myh7chiYmJfbnKzTaewqujEt6hczVieDtdTU67CMWbAs47FSVSsqVXCP1Ciy5zWfh6OCLpN5N9wm
RqSlEJy71JdotqGF/qDZ27ICX9VK5e8mlxXe91IjGrrHYtU7zIxSnJfRqG6oTIyz3tskOLcaSR+I
cLwX59FEYF/Msu+euGZfbBaLAzsnfozyX05OnjaVV0FTzyVL1HXpIE+SlGiDxf+t07gQPRpDIpTq
2dM6lIG2QDHrtvpwWbsOvcIQNiJOGaES332vL7epzm+UayqaFFF9FiU1wRo3Cu1dOxyb0bXvEJ+H
zELuMLmwV011d113evOrl4EaYqbBDI2x8aSkV+JCpvFyLYa7TpAqyVkWaVLJ9GUazDaT0heeLUYZ
DRV58XrlNxEpyDFJAq79jLadxZmFtygTTJlzBYljZ2rrLUYWivwBcDHslGJ6glX/qMT6VKzs/HIG
9ECeu6mXrEf7rJsBGS55kFlWFkySXou5Zohd+KkkZwO2rK7dECLYh21ekV5okXQsXylOVedqNsLW
16ajT8DRpmR3j2ROoa4Rk9HXIYbwUeO4nYULJ9eu7eD2gXR11tBkerUtbaeq/rnri5M3WWeCL6Zo
IfhL78cO2WryWbtcIEvNslpIdF5rzYhD9/Na5Ld6vo+ASwhv6CZdVmdFGJK8WeX0BjGfHQhI/mav
SpymjKqON1glYNg012R4peopKDIkhJSEEWK9kjDyK2+r6ctCkuqPmQF9wrumFjR9qQkGpdNRFSqt
ItkMpZE1NEUgHWvjmtj/Ywt1naHJe1eZnEeO2pZ28QvEB46jf5GkJQQT02S4pIkM/cqRBLQZF6zY
XtARebRx4wmjtnohj0mEjY7MCDU8J8GM48Eqzd0qEpTo6QPa89YMsi5HcEOed83JFJTc64h4vMDL
+josSA816/aDYicbkBPVLnH3EQT5pafbg2kFKRo9ExHN8T3y9PzVsLmLMB8djMIsQFpWUBxln+T0
C7yPf8vK5ptNkVuOOIITv9oJ1BYBLYUC9Zn4NaHF3bqJB97YWo8X6VXAUVAEAi48mfPG8GC11xgW
qx+Mb+pypgAC7mCirA006boR5OC2p8E8037F6XhGsJwfbes4pMBDbTTzN21cf5L7fEgpdjH/uisN
to3WpHDOGzUwsPeuaYZ0hrjBqKocoZpkcR8Zu1AoXUetf1uoO952UA2bRfZNkFsZdswYj3VM1B4E
+LsUZXcQvv3ilvINregzPUEsgekQDh6hR77cW49/wmHrbRYkwyVFG7zfXY6k76sTznTKoXFY2vkh
NYpdFm/cCokiYCGba5C5xkc3cdPWWHEelb6ha7I9UvD+Rq1Tt9M812Ny+2LcMXby6mattescpq08
jdBJIH7RZL+lC7MPqTjb19WkAmPlIViX6Prp9oM24WxOsiSoiuqRwu3zchMvPAEQhpwU4+ZfYgwi
okW2pLVC7uwp+93G7QHW67hIbT+oDu9j3F5lh9XB1TnmsCUicu7OqI4jc07Ebl7aW45hcqNbdnou
8/5oNj4iwayHUENAjFriMQMkz7mwrB2aH8Pp6I42MmfTVX1+cE0u+zG3do2pIKzwYiOr7mW8nFrU
XbTOumhb9SmKrRk7eW9eisxE7urpb5b67KuW6LLChgYZ2yuCMxjFGSIyX5NQd5ObCWNOQ6dJoy6r
vjku2CQKnmTu6EKEIWFVWLNqpCaRUoH++HXrxvc5glDWT3FGEYO8JKYfzWtmBENbfBZjh/fOQgeX
teMh4SocUDNTbVGS/r9Wd7Vo39JyLnqxOBevQ/3XQD5tJnt6xe/Q79LxNxtIt++qtdlQJ5w9l3Cd
ZIIDgvLEaS1CGru4jXxjPNHHc6gZFhFC8IubwtLRRXCSspdBsUD0Wf9RNeyxP+IBXrCNrMLh5RVF
ux+lvGqoVYOmqZMQ8e8vw1q2xlrchdu8JbQnHlvPOatOXeD5LhbM1sGYjS9HmVQzMEv3NeTAUtXn
jtM+jxPSduBRxx45btlTpCyT2Y5GFMuhn09JSL8LTXu/lH9P2tgL2QcoWaocLVp87TW2JZpDf0/P
V8G9mHSHMiN3vJrIbGWUjt0VbMMcPsYJbacLFSzNsj5ZDprXcsqClkeUthaw7X2zc0nZKpfuxhy7
60WDbONhZ19afoWfhvKG2BTHUyAIK2sNUky97zAH9N3f1nqEsatj7c8npFVwWOQ6SLY/d/Vf08V9
aQunI76kOIzY+bRqfUkHz6b7VB2GJA8lJ+/qbDK1Prkzfqf1rq2rwJ/kX1bH+ZeLGM2SwBTTa7YK
FDphdwc6gQYjXyC/09Iih0kfGZPaZN8UPpXqNRAZEtqT/XdZQS6l2wKLGfbe1J07fX5/J9dtjoi5
njBIVdshpqGQH860U+5P6QtvfLFSs730w9dsmQjLCF1J/Hpjm/mboWbYaE5CBP1yG5uQSrn9uswE
/fnuGBLJAxjAPZJ7PJ5nK83CntZMbzrjWNqhrl7RBDIb+r3/mlTjfyZomI3X/0frzOWoUXOSiCLb
Nw5RTflKMRLp+WX5lfndUeRgaGJ4FygxN/OSv3UdCulBWu8FudpB8s8T6XYhd4a55pyCH471eClE
vzd95YWDwDdSFWAeLZsBeZa/NaWifpK3oVwfnVz7tdPDYvY+EWrPm5npGiI96MhJBXCqrUvJRNyk
viBmBDxZx3Cylz7nXF20/bWx976Ks5s6Jq32NbLR0nPuDptspXdEDt+FlrpQYFK72mmpDpOMP9o5
cYN+pDC7FIqV0UygS2aNMUelaLyGfWaa5ok+7kfdb7+Ged7L0Eo1GuFb39zEs3Ze9aYJxrUrI0p9
6dPMfXfX63GPZDs569VDI7zMgZz1G90SVstj620ZjH9mDOLgFnfb9r8zm8S3rqyuJQWZHFN0F1AS
DlveHKpeVyc/Jxgh1/qdlU3+biH268rVTqWbCVCMdn6cgIVp1IJpXWI6RFb0oY2XWu8jDzq/mJ59
v8TERQdI3Rzn2qBxthHPSiWfozdTfqBkFiLFxuOr5842Gwh2TIxpL2f1e7AeCcYi4TJMy41TzL9X
hS7f62kSztnfDLx9S6FeWEfNKMlc2tWwoWitsWxTWOkeUHIrB/9JfxSoaQXLuAeeWnT2ZlgwKvMK
XHwHMrAWXNFrAyxdzBf0vu2GcORxN1uTH/HW4RTRNpMgWgnzm9xYSb1TOlLtKsdNUmtkP/AtC4ns
WfH3IHCBss0/R8e5uzQatiatmzIGcsgcRCv9etLclt9CTk+IID9G66h7XM7mun56poc83s6ONQl4
ymvuk1cc7doikcMEubOtIbJn+qviAq4azSrPZ8+iAr68+wSB08dA/2ha7qhAco76oyrdWo3IY/Ph
RG1Pms6a3uvtZrYxCPVHBDhOSLNUDpxTXDkfBo4ySwvGKkPyTVKAp9t7WapdBi0I5bbRq7VCkOL8
sd0cPiU1Dno9vhOvH/lz/NkyONY+eWgN54hnvDkxl6I5uwGKY2zvqb5dmuZzKb0LOultZXvETCQi
PSYWy1biBbOr7yc3v9H8+drb1Yyn0P4w5bhfWuOamv1HxurCM1XfL3kfleWu0sp3w7B6dJGrsRHY
GCUi16k218CQicVK6DWb3JNsCKivACZVRIvT39GrjksKaKvNy3YhBbNS/6SfHJxsfLTV57fZ77/0
Si/RFf+GFMfGwMC3RS+D555++h2hEbn30HDX5W0QhFLnG5lqap/H2hYTH3BWQsdV6cdvupn6B8LM
k6Ax5q25WHSEip7ZsvMD3TOnh1r/sQblX74e/6IU5zZ3vrer5/Q1cfBpN5j7+rUMLfGnVC0E4EKq
CC9HvUWot+FhNOPPLUt93E5xMu3zYz0v+qk264G3dEQyxLDi48btPO1zcbGrIRfc9bGVbY3ZHYMZ
KyRpLPVHLay3LonJPgcUSj3cO5bxurqkJruKahBVkLdSvWhxwvha1YckTs6GvoJvzXCHloy4Z2uw
6pXkLjp8OZnTLV6Mth8+WIA+vEnMYSKtg+Maz7NhPvWF7T1cRDtfw5XR1K8Ibzw8VM1JHxuojmWX
lC0I6cLy59befVn9HUrbfZbSNKR47RKvf/JK7ay56S0jYddJ4g+2CZzi/UOnT3SjIzmwCpzTmWhh
gkp5Hsy02SKzUkGDW3NaHj4Dr0PhmFyNlso9Uyq5ZQ8O/NlAv+AAP/UyKkGS9n388AmZnENUIW88
kaevWUKCyDrc3BL3ahf3/cEAyNx25KWHKJ38o9Ar0pjq6uamfw1bM7eZoXd7Yc/zgX5uJyQA49iC
Db7EvveOPvoolna6EH5kPQRSE2I545SPJPMkMgaqMJfAm/VDxaEPNoHj5z/uZHkbNoo/ddsfRGOe
qbGWa5luKqX3SFH2QKPomwvAVmPCoEv1eZB1dXHiWgeYfuv5V47zmlx0gzgTj2m2Wj5NID6SanhQ
CHK1+MfGb264hz3Nv9Va+cLj5VPI5c7+sjUJICPW5Snh4upr89nH6MLIUbEgwa8ZhkC8Yep/yti+
kCN41e1L6e0zOrPofamIwU95FHX/jG4hQKX44NHLOdQX5wwFQDdoUTpaJL8Tb2D0bcjf+CWTXzjs
X2UmX2mIfNWEIMvIy5E7DdQNMVzzTBcGbKjO4jv7Bz8jfx7JloxnTFZe3W/qtypN/Z3wPI4Rk5Zs
Td8ULLNoOQyOLePV801okZ4ATdxhDINqg/UA6YOdz2xC32X2sM00hNG67US/Zcy4vGjYVsychpBE
LPzDRR+JzpRMDdNO08cOJ5LXod1lq+XiYqBP5V8PPDDQGm8n0E5x3tOMUbotx1gH3VpjgDOEY131
5j0p869e9/5I1IWIb5etWJHYo5V5qovJw9HQJxyk+lO1bP02nHt7COPYy7HEEHtm++uBFPwVOASz
97L8keNDW9Svn0OJEyqzjwmkwYmcBDnmI6IRMW2G+VuM6NDkILJtq2BTKRwPezNPQ18QZcrEiuF8
s/jCOcMvVUELCrapnMQMe70IcnPkTOvpTZ119GCVmvGLlXdDKXdPNvgGPWy6bc3iA532K39zvXlY
7FCbrGDkVR/hbX5pB/8jbXGw2YM+shNgLyx0K4mK6W/mQvsgGmF/YgDtJ2ubN1j7fnQbWMUbtyB3
AMfVSBxnCAq9PHaNokw/5KrsIM+tJCjMNyYvsfFT99lOqzTwbYD+DgEupUXLHp0pqiVBuJLLhDQt
ZoS13gjnMn73SlY37ESVmzwjZvykPRP8zwW3cTmmUmE5myL+xoN2XnDHb0Y3W3DD6xcav99cO99O
qbt/NJCii7aOia/GUMDAK7fOgkJH6rU+kKsVBa1SwCWa6bCrjy91Br1JslK72UeTKfG0TW1kZnjg
05WWqgWSunTsg4YpJ8rbGGdO1qttqryRTUp+65MYt9VU3a3Y3KaNmJ/9VVwtBlBCI5MCyhDzF7eS
9hW7nRtlnXgXoG9bF8l6rDG9slVTY2y6CkeUE3Y83q1xXcI+1U6+PsO0QjB32dzvktpmSkTJihxt
CsqGpBPZZFsnFkerNwh/QcOO8wn7ttmsL6IbXxl2OGtoZQfXAQKanUCzSvZkpTqag/Fp5w5VP33+
r10RmPiL3MtYfhuid8OyQLYnvPZDb/JTwUsS6ENykL17gtq61QP+LQ/wqiS/7Od0GGYHnNVtUIb7
96or3+evpv/nlqWDOLp+J1VF8SJT7OU4lUSYxG8Z87okCEWgJ405cEiz8CdQTf/h6+2mEZvEE6EF
ZGL47Xdpyx0qiLNFL1JvFP5RS3m2T1XNGkXpCQ+0SGMKjLoa816WfQwwX+FjQXAazDZIYK6N9ugu
iT+SxtySSESyrycJeVjND10rl83aImew7gM+9c2AfieA8L54KgVbsiOvmiZCs5WO5LvbkAdyiOcF
nMsw+a2yCvhyumTorC6FxWqrDFxL3qPRXtjPraXyrd7sDWn+Tvz8JqnivnZiPSUrBqderShefIxE
PadLoc2QwWn2zGVG/wxhTZwWS0EYxwQK8ZxWFR1+KMgunI012lnixUa2/Wq9Wuj0XlZv/uOBBv4y
YiqXnexKciLJMUMqoslP2MImf4+w8DIWYx3qi149txO+az8hToKn+jHuzClUXVdHrb+uBzGk2Wma
ubD0wXqtUaSHJpfgOc3Y81Y8MRjpA3wZ0KBa84qSiwmi0t7TlpZDTSxDmBKdcDZtbavYfz6IxNkV
mh1v+2IrRk9Enmf/yRvLvqXfrYmhssuYg9zRCk2XZ3Je59yAKcpjz3eitY7/DravXU2KIpi5je6u
axQEkUp3FnVmvFlY+EOWxG9D5mak7JyBTiXvqhRBHTsdde5TdS0AbkLIl/JcSJLSSnxKoabjzyKB
eqM/VvopEeq8Zt7TWpdTYDaVe3D0nHERlCBGqxOahiPeU7UcESBlvzVptEFZoLPpXXW1y3a7Yt83
kYRsGqO2Nwbi8bqZXpNMvmHEqA4wa8dGX6uDZlYkgi3b2RzfSk8ajM1oBurmi5gG0uDdjJV3qv81
6LvL1LrHS/E8E98Vm2GsEauQ8yr17EnMtIR/kZ0b+Z3zz1ZgFHNRbZFQMh1r7zNe3Svaj9Oa+Pt+
Kuc9b2+Q5PZLLJImsPRHqIn1LRQKb+4GAkrqMUBklew1Gop2tit38dTelrb6nrPeoHIJUN7NBsx3
2S83k9k+ccmxmEFUt3O2PmFBrdiS88e53pEDovGeD1kdB7YADJ56Moey9GRMRAxkGC6drhBIOz2d
Hm3uON5VxFJ1SgUnwbV6TP1rUmbY3xMy2oeXyed/3Ovlpc/RUM33rHEuyWRE3PZsSpP7kqdkBvYP
TVAZUwul53FkagNlIOCEa9n4TE6HRZf5blhJyzLreqen89NYDKHBRDXJxYGxwASuMPbK+dUnmush
4KDZMHfekYNxS4LqInKrd66GiTZeliw0nZnbX+on448DtRG4ilo21EvsojTbbPXYjPQZ70pi8VrD
ZDzhLgjdCSWgYfCTMv6nqVQeKGx96sjEGXy25LzREOqSEaqTtCnyOdRW89uZ/D9I1jV4O+cu4/pf
0drHqbSnwFKS23zBA2w1y6tnm2NkVniealJpUPdDisRH5WbxW93Nu9FfMF309FJY681mBjnlE/AZ
j3N0eLMIyjE7iMXoArK/jI3htjyx+ulM0fKDelBH9NXXOqtF1DXDV2aQpTl6lr7F3ALPaSl9Ix9C
RDmTDYKjPqRTbo8wW7nWzeHW/vFVPtAeStOfFvQlG2cgfERSMxERenaeDGM5M1FUpCyd2onRXuvD
XHOeCab/T+eN3zxDM4KpkxQ8g5PHNJjC8hRQumk0BN2MRJ3bjwc8wJeGdD6cKNDZPDQDPcFpRgo3
USlaA7xXE+mT+5AxTFYbr+EV9GcERA7YGlrhIG0xKSO4JJhdtytA8HK4FcVHhQD1MsTGcY2pHETB
lmzrXEcD3W4rr9G+hb2cZucPBdEGUc94sVciY7fVCNntKxa/Sa5bf4rhGLu9/9CfOrX2S4+JP3EN
TQSEoftB6t1EO1H2JOdpU2niXzqlf4Avhr2tV39Mt0UOUJJ1hCb3AXi0XFr9U9uRCNJT5hi4PiJF
4FAeYxjJFfbHsM5MxvcJS/kMcxu6CLbnmrYiv+E+w1+0N2Oz2BM3m4bJaP+BfOnRDLqR5Rt71x9A
cUQ8Rt6W6Q7z+cILzUN0Da28+tC0eQytplmiBU0RyUiFxtFkO36QVRUnoouNfrDvhjUle7zR466S
R6tL9sQuET3hVjtgxA9flDg+XBdXAoFR5SKvzmRwPNp2ZDvpN+QPaXjpBUkXSPcH+j3+v2t2rXzs
P2SdfDe29gvbi0kULZoiWydLhTQrAsPUk9aSW9NratqSPDQQLJU1bbJrRVUEQ18gZzRU2LraM+fx
OcdVjG7su1pjYvfTgSzXYdergTtDi+XRfKQR5OZTVY1+ICcrv7q7Yc7vLrwJd7xYdxOvgEMEamcA
CvTrdNY0Lt+GLFax6NbF6vPXqgYHL1r1bgKnHtq6fJmc+oDQD/L8A+jdOCIeI/BgUCKcsTJxIGS4
560FNZggScew8N9v5nX5yuI8udW4SnPDrFiPMjgqjPC90+9ow4HhJARnQ6gSIMYDK5/95xjraJC0
dhdse6vRt9KT5KCOh6oixyJriu+leCRBrd5Bi/00nErKqysACkPWCzRdt3Xocxo6oePflOynM7/n
w5+BvZTEd3vfoybpCSZ1jYNmtViONEztalQoBQBkrI5ZnHr3mlwDMoOq/FY5RbHVPM8hgPv/cXcm
y40j2xl+FUVvbC9QF/PguO6I4iCJmktUVXXVhgGJKAIkCIAYCJIrv4bXXnnhnd/gvomfxF+SYjdB
6UqqYvp2R1dED5RYyWQi8+QZ/vP/d6tCOTPoBGsZMAW2aUEouqjCnJik6k4drA+ekHdsUO7MgSrc
5Cbgunkd3y3Jy/bcOTilvJwYrSSn6jjNUHpC2HdW14sPNdm2opjpvTIcE79FDqanhMh2qpx5qnOX
aUB+uItWZ8CePq+g/IqmdtweAM+hFQOqR7vE5kXE58S1BtaKzku38Phu00DL4s+Fhxs6Aa3WwYP6
vDKt27GS6sdTLcEwjr3oVJsVH+bjhQcB3XIJHRF+ajkIMNlGD5w9DkHO0GNiOsRka5CATkcdwAOg
ZSZp8aK6wEmJr0HNAiXXZx0IC2jbJnm6tNiEuTk78TSNHofozFuSkZ5MktvREr4qOPY+A2cdcCoH
n6pBfmGw0XE20H6ngY7rDaCHqVUdmqX11nhuAfSuzoxJoUAVU+ttIELjk3yVBl4V9R2DXO8g9ki6
zEcXaRp2Jo6SXybUS2wl+aotad6bjQdtutb0C0g4cB5Ak6XZHD3w8YhABlas4zlUii2tts6MlWq3
5/RvduJ56cE4Me6TJLVO8eYmRKHHZhSHndUiyrCDc3wr3WoZmFYyzqRS7Lo8I5H01SvTWS/KaVSd
LF2XAOuMTlGY9l068S0zbtuL6sbOSBMWbnSZzXGUphE5rXSBaI3r3YwntdGbzIhhMtqgzcqB08QW
VBcQ8+jj2RfVcK/MxbI61sEraPHydK6iUOKEH6L603hV/ZI6NOUOSvZ/VgA0KDRad4Sc7fwyrYAP
phquP1v23KIGlYbJ7WARqZ1VUfXIYXsDos2yRI9eq6trHUYnBOuXhgmL1HJuQ3VjwzlfjI32Sl3C
gJzTwmsS0hYEnh0PcCR+SytWGAMGQpq1XISdRtqFM5r3xwN30CMzruMVFznsYPWHUEFTajF32yD3
WlE2+DCKs5Pco7FwkSLUYyxUuA+w73kOn7gD/8JyGU860DORdgzzK5Sdu7FhCJIE3MyJ+3XqWOhp
om62ZHdGdo7keRSCYnKoayaz83lMRiME2prG1iXcgyJtATA8nF1iLsFxQZQ+s09BAH9wx8ngemEj
pJtV5V1KiK3qiwvgfdZpMRohUo30wSqad0CHYdRXoHcKGy/coTJhmsa3bOSQqVXMh9m15yk0RQyO
ZypkSqXB2VMoxSFsVJ0gTgsjVzal3BBBcR3Oz9OiNFoLbXFPxqdGGwcj4hThxWKir3qTEcaHholY
lBA/VsrgK7Cuk1Cjz9m1lcHxgj599EA+enZ4Xo/NT56xsE/tzD4LdSXvFIKxKUlUwnlKZTraA8eF
N4iPbduhawSYKjFcdzYoz1aVboMQ4L6EYApqMM+Cim+yuG3HCaEKQRCl+tWV51rKJS00CIAnlA9d
4eXTl43gUKSeRBPjLKQg3ctnxQ3SYTcKq9kZ2/Ct5Ma4o3jCNeRrLMqsjWm7yxc1Et/Rg0p2mfC7
oIWmmjzMFcTuPXPGMzKz08QYKS3TK75SeK6B9xK6xDrYLDJdtVvAjUebjOKQ1lysjPH1vEZqwUys
bjGbq8d12aXKDeBwVVb47k4LZl0cMiu5Gy+42Kss8jo2G3o8JaE/RczNo1qT4CN3y/m4b6cDIukp
3rXzaQXbTUU7SG82WgSruix5+FyzHycOXWgOfPKj1ENimrCktaLBCacOtA4RaHK6IgfinNpW8s1A
eo7y4xQOILsGfDbtKpb3gGPwYT5ToAIKsX9gUQLSXiSsRon+wZqsyIu5tnGRcgdwgQ9akylQ+ClC
GzkSJ6YN1FrHEWjZTn6bR4hDUXNbnduDeIi63DltCsC9YUb9jOr8Ay1C816p28aJkS1bbmJ9mrqx
3YbxoOdAF+xEytU4yXpLnXTlBPX6JfC7elra9xSbvpkj4wYtnxQ6guknzU6nHTV1q5s4q4sTDdR2
y9K51eHBmnKsqOWUlMDZptcOEFxSezaSH3bdGivEVSMI3DouE1459uWkJiBxVAvcP7isKNeykzFq
4ksA7lCbfo4U7cwOyy/hEsQrmfa466a2gpM1IIGJ2dRHx2ptFBzuCY1rIEqFbz3XdZCIyc0SrhwQ
CtHtxEIAExHcdlFDH0KpNNHGZDMHRAZZWd8ZtEgVy15sjL8Byms7tXKu65xlN3xY5gjLYlw1c3Ef
ngzmFbkw1w4AXEWnaqoMLdRLukZJGyoNPMWo+mxPwq9IuhOg0K/RQu0IyaIpPRD1+SpJbr1pMQT2
TBaMXgwgmcmUdKdOGV1d0cJvIgtA8Y8t3UocbQrTnt1TeChjOv1XAxcAY/LVStSv6uLTPMnG7TAh
qtbnqmAAW52OZrPz0CYmrkTmDE2OCcijab2geKnOeyE6OnPVpQuHYiuEENhHWBdHY5qrF3M8ZsLc
1gox8vSbYUwuJhD+0Ro7GVOh7tqI0jreHJYP0hW2UD/WVHoycPDQ8AISZCB4Oitg9R5QsIhgwphG
M+JVWC/DKR82oR18NYWsNclmfVtN8QtXA4gUlEGXpvVrHIf5sTa+gn/nzCvQ1pnZ+BT2dIkzUPCw
aJCAoQ3kRzGd9EY1fbCKoXbzpXYbg8tkrZbxcV6QkBpTjI8SkuuEokiIhWM6IiAqiix6KOeJyHcg
gQPg8nyaUChx6WLB/zVbVeIQPi9mJ9EysuGNgxE1nIzu4ISjBpqbZcdzUf6sCoXC9AQSPwih6shC
k3QGhMPScAIqaOgsO4sBjADzIG0PTmRlfsl052w6qMeoruncrhktUAMbdBY9JqID9RY8LT0uJPjN
xPwEns+FX+QGfD3I5DBFAmHi9SxhXm1b5c4MLahN0/IDyE0PVNUU229SyIM3rQ5BCRk5uONoTNqZ
HP/VYLU6wVDBEzmLrbYKiQaKxatjpP/AWoCThnL2Ae/W7LjKKofH5mtU6cEYfo+OUuhfxvi1tISD
iV2NIDoapK1MW84vRvUxwRvdsSsWeqTPhaKLa3fHYX1TRd6XKD1bGfGZUSwB0gpiR7KTZFxBTyTY
a07DRVRPYfJJydNHpC7ieQW17cy2TkylM2ObulpBaBmXZxpwY0D48YkTY+QrOi5bER13LZfGNAuP
nbqAA+4hrD5NDZuimFi6ajyik9pIrqGkG10rC2NYxeV5Bo70xBkb8enU+bpQqZ+atWX0rCy9cmCm
7PFJQuf7y3JeZX0A3N6kDE9mkQHTHpyoiNKWl/Cw4hBOJlG3MNTP48p1QOEWD2FOPQE7A2bOKj6N
FwQP06nlce1ysAbJ9UrxyDdn0w8jxA2jeNmucTjPkBCnXctcOpRHQZjWDv0O+uxeARkD0oGu4wjm
hyi6n6YGlLPeoOgsFRoJecgJ3JPwQiFGA7iy7NYJ6ozq1PllwlUNsLIGGbc8UU1lcjumO2gJMvpE
s2H9mU/SdoGNPibV/yUqM5eMhnM1gUswt2puYhhdDEKA0rEWvZk61iARBiUxqPg/DRjCygkzHjh6
wwMYXW3rdgX7Ua8KOVb6NDxe6Q7J8tC6mnIjnSwL7jyT8CKexHTLxddGls7Ox/HoQ7GEoFEPUTXM
png/VTJ0lrOTAscqrHSqr4OFeQ4U/XqQZE57kVMDJlVAE5FVeC3Fof6a5VV9E1GIUPEvtToLP6Aa
O0fbE1rSvFC6M9oleJoYmVl1pWoRnPwL+sDOF8XUPfZUiCYhlwH1YodpLwmzM0janW5qxlnbzDSl
NzK0YKEq9V2oQ66GapMBN8QZKZrsWKmxacu2FtU3sbFANSoZoVUACmOQKy1lCilYXoPoUMSkw5o+
s4k6PQFxNO7Yrj2mtQN+OJsExMqBeR9LOae2SgFK5GXr8GxOhbu7UBYtBEbmHQjovKtwrPYsDdxs
aCU3pG8CEPhme5liranSV8cTA0ifNlBuBiOasAbL1XmeGJMzEX+TUZ/faXgAF6phwG2hAK2aLCdZ
19ZxeJXJ/QyFjgrFn5F3p1KE6YxRNnVdIT1gVUMrAq4sVPhWcz+EyaGFr/wLXF2aDbht4VOigrA/
/YW6DzI709WSkhMNgu5GoMMkd65AUhE5zhcDlQShS7Di6bHsN7a6/FyizIIlv4W8pDWtUN4VoixC
NGTsoX440/huSscGkSBeC52ytTiZeIP4R7UXN96I3JeYlpHDAJaWVyMdZVFgJ9PiNk4XZyM0lQS1
/8wQYLzpvZVd6pPJJ0fVfaEXIwQvVvOQ51lTMNOHmdn29IUvSO7FyzCtr7XBYM2lTxB+L4RdgIK0
9EF5vdbWXKAImlbjazeCChJVGKdGR2W0+Ao5tVBuSrTlt0WsfQaBZY6KyymCo9p89oV9tp7MYtE3
4xH9VcpJ5UG2zBYTvxKSBBN1fC8EEQwzJJCxjgG2dEzPe1hZDgsBmfy0CNypCoeOaDDeCIrZkA3H
k+RSzLwaqX6dmadFHZ0KHZQEJRgzq79icmDirBHWEZ9E7vdkoi9PhXYA/GF9ZdEXbxQTiZEXEG+D
VK6lOuVtqBvXMeBJZT74IhZSaIcUURbM5+MrEyyrjhaC0D+Y6yBzyMpDAgdLtU01wPigIKe0FUib
D8pLzUPxBA0aO2KZGUvoMJRL/SQ1i3WicaSvf1whsSB+JR5WPR90ODCUicqHojgWsxTqOXOoquD7
g6mp6ojNJZQ13Di9d6MPYU3XArKnOexArQRUWDwfnwoJRCFmKXQ0cs07c6qsu9LQABaCjnT0tmJa
cejGFjpIQoZ0EFPyG9UtoQYhpBzEfhHiUHQEAfAx+uJ9OvImYjumpdU3RlzeQtKjRJQknKbnGQgT
8YYBjMM4uZNV/ClCBiWcGVCzLX0dYA0t8bcJMgYVvG198T8wJK0HJAlINvMX8VJoD4r9L7RMw+6g
VI6VMbwiCK4UiJ8L+dLU7tWkJpfosAxczTcj8zxeat00Q/JL6DCwKPjnLSWq+1BBdVRo+wcIPdA1
+5DNSDvRWWoXzkMoBB9M1/riogiRe9lnStszHZbsMLyGDs2ndf7eNuphjn7FgH21MtH9I2Go8d+Z
q93ryJvFk2oIkdO9kbGgqymVSC2+cpLBw3QOE9MSMD0qIIgwf7DBiOulfj8X8m7xSkXNwbyYofMr
vpg6AKaAqjM9R2tx3+XpYE5nt2vdu8hFEPfeCxnZua2Q0fZ6thUTsqQ3QixTvEdIPK1tWAmD5Hyh
UJxlMj8d/eXnv/7lYfGvoyCl4Qje26T4+a+8fkizJTqBYbn38ufT7m13/Td+fUfz/T9/jiacgmHk
v/iuy/7x3f4bxDx+HZXPfZxXxy/9xotuUkbl8kMV5MvbAOGb8uXfbr4BX1AMdJNShL5Lnwzxpjet
v+nfHegoWM/rbpkF//bTQ1oldCbdBqMoTX56/FVv+G8/Wdp6zTdL/uuM1l/mpQFin+9cDRnZfKd6
KKjZnvHTUQy2/PHHiqO/81TX1QzThdGNP/buw/31k5757i9/re0S7824Mc5LM9+sivjquuYc+t3V
d4br2J5F95XV/PrGOwuOQE/1dFe3XdPQ/3Bf/+Anb/CAbdMk6+1ZmmFBZ9ZcAsd4pzqWqjumDYOG
yhr90XaAax66Aex3ts4G93S20s7u19+Zlms4pudwNtZ//pxfnR5/zaQ7wTZVm6e7twKaZ9LsqDv8
2ViZHQv69wzfP+rwm5vzuGdFvsPuKYb1Tjd07Jrq6J7nqmZzCyiO9k7XXE4/qHvPFCbij7YHJKyB
9s6BS8Jw9O1Gb2wCsQaG5vL4jT+c+WNaBx5+xX7n2p5ne+AVNn8wJztHQHGsd5RyXUu3rY0R2Jib
P9ApkHMFekgD2dqjodu7BMQ9aEL5oGmPa/QdluANC/WrnwQoIx6u3agoKHZ8sVffsDU4TwfY8ZI0
1TK1nxpvFX7VZvDf/KyfG27W2mHc+aXwY3deNt5bPHnz45dfT+vxs3Z/1PiqjYltf7P94WkU5H7+
AAHf2h98/FZX/hTn7X187yeRv+sQclB/m+QTxxH3fGMyXxw1GaZ53hiVXXHwqFVR5s25ahyoQ4dt
BfTDVtPtQBvHcPvqWef5TWvQSlG494/8ZHh0GuSrYJTOo6SxJMJjlDB5P6+K7UDryXvbVwdMvopH
/t5aGxKm2wmSqZ9PthMU07WxB4euQi8PYhZ6O9B6WAkbrluU6d7hcNTth/z44rZXwUN4dBtk1X0c
PWzHE5N2JCzxcZTsr4XDRXfoEh/7eRocwfrMOje2myvh+R3nfvIQbCcpVkI45odO+SS6z/249PPt
UGJgT8IDPCHST4pg2RgX5+7gCQf51E+aw8pYhzwImqsrArVDJ9vOU1IADYOmqRLGPaUs5+eNRdBU
CSat9/DERuCSHL4OvRKa7O0wYodpmoRVOAvyvQ0Gvcv2U37c9Jz5ydGlvwwaGaB16uLQ7XDhl/O9
3WBKWN2LqAyrfQ9FwxU7eP/2YbvwJ/tTlrDGFxHmvQySogyi5jqbEsz7RbUIyO1X+Wi7BOs9J2LP
Qx/hZQr6ZN480ZYEs3aZJv5Dup3ferqWhCNyKWx7Y1RbwtO7CsowyJ/ccpojwS2+SvPab9oKGVcz
efI950fzJByQmzQvq5EfN5ZYJHkP3We3Kbdc8+CRRTl8XHGig/2BRdLl0An311aTOltjE+sygo9+
5jeNxDogP3jCc5+4Lm84xNS4JKxEHQybl4euS9hq/ToqV5tTt52jMBOAubYvf/zK+zjJWeKGc6nL
uD8+JlEZDI/OUW8Yps3o0ZSw5z7hXD2w79pUlraLsF4TS8KaYJG5oIJR3tzQMoKbfpDf751tkfs9
dEe3l0BJiqOPV0dXQVXi1h99TfceqgxTSnwTHKXf8JGaN7dFc/fhXwL7X4aM/RAM9+NKzbNluI23
6cPEjxsmmxqUYWsSZg/WOZ03NgxVP9N2X/XNn8ta/VohfZp1a9b3vv/3j3ttfVgMOE3+hFm7tp/4
w4bvY7z6FF7P2p0QJz7JHci48C8DsOKNnQMG/vDj1Meul0c3ZDfzYJ1nu4xmiEg0y9u6KDsfan0e
bX2/9Mug2A633mCmhPi8zfSERXs/DXJsfmN8R3VfukyYzJuSkW2Seff3wZ5VU1XDc92X3ILN+L/f
AQZV4P0Jz+/7hKzUg7jgdx+29fpW/f2ehEmZ73BTujt/4dJRP9n9UVcUKLblm22hoXEDbH/4UvWh
5YfC5dtdWgH0ONQIbFyQ7Tji9FsyjK6/8o/61DWy3ZE19aVT/8ZD3yOr2hhUhhfQK3I/aDgYsBlv
P+XHvXTmOtuOIpZWkxFWnKX5cG8JZLhx51XtR2VjtqK6fej+uggoxTUvL03GtX5NtL2d3XppbQl3
1gega3ljVE/CLuj71TA6ep/7+yGEKiFz1gc/2LC3ui7hkD26BmLOR91plD/xEHQJq/05KMqjlp80
CmeoLG8fwI+fuy/BdC+el1GPOxEZKcqea7zmdpJi75m6KsNo3lXJ/XO1KIFC0BwZya/399XRZVU0
9svj6BI2zd+bvwNLOy3iLuq8LoAiS7VePVTPXZ8vXKoSgyuwjSQMthfyLkxhH+bArZ5gHZ8gHJrv
Sx/wT195zx8BMtGtcr/YsyT2S0fxrU76+2/77j/0btvTsz3ij2v5RhfgeUdz7VXv3VffOe7+Amj6
E1/o+0ZkVdOskaXbQG4OmuYm4fJcXLVODBw09nuBRvHjvY1AvHbgQvRTpIWfiwUNvIEnbsbuIv9+
pgB825sMQfUbBP3JQd+d/f9baHASpDlEU9tDJa4kV0Ip6rYq9g+Eamw/ZHtyd778G0+vYFtsogyg
8Hxt2N117LI9RDz1j7kQdGEE3nIf7KzEk23QvBP+CPb+/bdRSL2qKJtutITn+56ax70fjZsDv/qE
X8/kvc/x6prb/FVH4vVRcUBHsT8MinC7B8X5kVGjuVz6AhfWGFbGhMNq/6FJcMaREkmCaHeuhoS5
tn2q+jQp7Y4rA0DRz6OjCyKH5sBP3IqdI/lG44TD14QzykA3nNI/dHQu/tV/f7u7FJoq4cn1gKUm
wZ6l1khr7TkC378YjNx8dJomwT6c+VnTNGgyItZzVI0hudo7GZrxUh74jXti42+dp3nQ2G6aIWGJ
N37RM2NL2BjnJOEm4dMlkXCuL/wU/z8QF/FynX0xJPgblBD99MkREf1cmw/6cZeDyjC693t72ZKw
xKB1hvD4N9fixbDpjXuOgf3l/pm2JTy5qyDbA784Eh7djZ9T/42fzV7IcEVvwLQ92cgyQK839FdE
WUYk33iGuiph1/UBUfgZZmO7gdeOhSbBE7oL/WgfHaWLXr1DD8qdP6aveH+ldV3CFrnzI/rkt1Pc
+FgyZkw0IdzCJ3OWYZE+ru6DZ5ZDBizxUxSUid9E2Mgwdb2yyqvs8SDurrZm6aqE9T6vEr9AMfy5
T6AjVoJ/0M9IN8fL52wJrNIy/JrLaDgEEdP1i3J3hTbFwL9/hrAQbypL96FoTHFEnlkiCr8O0JXt
px5wo4n7wT86r/Io/t9//49iIl7dRsNRw9iQt7GhTDz84+6iaZorFyTsm+PTIWrIyAn0A3z5SfXc
MydrTBumhH3VSSfD9OgvR3f+hGAvmjacOc+xTRSoDl+pc7+K8qhR0tBEH6HjSXA3bnxoupSHMPIV
OE+3k107YJvPkPCogYWOnhlZgum48LMy3HM+NtN+9Xr5/dI/Iln9J8z+xCNQOY0TIGF7vhdedmNQ
CQeqlZYFjkNjWE3GuDgNTXfk1V34hmQSly9B8+75keGHtEN/uDumDKTvtlNPAENpDjhqixip8SES
bO560KN/7ty2/6UxtITNRmopyFH9bIwrYV+0U666ZnRrSUgi/AqHW5fDkmcbJWWUvtt+Fhx9CvJh
46J+veL6+t7ujCM6dMrG5hbsGIfGHN0RqsTbYcRdJiPM7c4qv0wxcfGRUNZoZm5sCdukm6Nu1BxW
BiK8W4ZQUzctswzn544TfkIytjmyK8FfOPHvm4dQEFAcuidOqE00LP7T+mP1W9XtjX75040AecPh
c23/7X/K4Gj4T705tMaNU6fJuKfOg2TZWIpnitLfvxYX0f2+A6A9Lcv/wLhBkZZh4x4BTX/4IjPf
vVUwJVzXl+DNR37x0CzSaKYE+0A/alo2oyVNSpMLgV/dsMGaJWF9yTfuDSrhFF9ykT7sQeRlxFiX
PmEvAXbTmGkyLqPLdCWsJIj77Z5dR1e2hM12FeFzN0aVYdjXo+4thAzChY2xVFpRUfjNSPMpXOP7
zcQtHn2z1UOXUQp7RJk8QRzpMlrtyVEEe42juoxW+75o9fCPLoL91i8ZxbY+Xal7hQ9dBmC6Xw33
krky7rq7tBmCQES2PTA/nirr/+0/06O7dPq3/1q309zkf/vv5AHuzO3Im1S0hGAH/GO0V7KBnXb7
MT/+Be78ZLVv7HQZScSPoyenUEZxvkVKnir60bFfNBwBXUYtHYKnaM+L1WVU8vowRD+tqdgS/MOv
T9xuRC8O3xVfo+m9f183t7EMEPzGiD494K9zBfx+WTp93VF2aJ5ud/7iuL6EMGt8VvdXRNrrYTTE
XNGq+dQk2Ig2kj2iALDXeyVh5G581PfjuQ/32XbTCovpSLDMJ8ToAfdTI7yhNe7g8BHAzVDgmbcj
rX241/vQXn94Vyxw7o+qxoy1F5sZ3xic3hDwNksSmvfqEu9u2N/24HM/3aEOfHbnvun3j89ls5qP
XZaN0R4PDesYrKEh4vUr5IG7k/1/O3Pv8+q++ci2O0N85I+yAZYRG2HtU7T8/B6HaDvo2qPYvjjk
E0ZVFDdPhwz0gJgtx7l5OiQEOCLHRJci27gxtAx015U/9wlEnqmoygBhtf0l3WTPFR9lVPrbe3tP
RrjeSaeICzWNvQynYjvu8/lpGcAm2vH3u/xldDYdMywiAtwoQ3rlq6Z3LyNiPaU5spkhkVH3PuOw
7D1GTUZr3eNyXPoobSRPshky6hmCbKUQgWsjda/JKGHcQERYpsKZaYYPMrqH+yXcNmVZrM32VTCP
mqZKBkKGj7ioHpopGRizD78P7uBqiob+cD33u/Qelb/toOsbRwbzqmjO2CxOm42ZFs8ZRf1pV9T3
Z4BYpU8R9JhwXRCEriuQG9PwBIonI9HbIl8YFSEfSaPMs5Zel3EoPvZf/IRX/bnXHdAWrHN7VQZd
hivexl0GfdvYTzLSk32/6XihmrD9jB93jDYUKV1a1aCTqponWEbuczM+bhJ18TiYLrczFqfMkpLy
K+FLyiGr2h3ZUD0ZlU8O1sbsN8bWnNfDn11X/B8bTYjw/U/ZZPVcN+Xr3H2/34PYdGMeGtO9EP/9
XoTw+UhEpM2asgwoKbJ00R5DrAwyjlYuspGNEyzh8mgDdm9knmRUZhGxTvdxBTKAzN0HfPlmzkkG
vdbGMxagkD2Ewevpzddv52MfsUnhzjzDKO5IyGudVLQUNtIMYEu3u+SA+5RyKtmnxtbQZDCgi7YQ
ciSNC1RzrcNnfBPk1XaUdTpKBujkY17tT1aXcUI+UThcQeHWeHD66yCDH7wGnvtrO+m9x6T2Qxz4
+c//BwAA//8=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withinLinear" id="17">
  <a:schemeClr val="accent4"/>
</cs:colorStyle>
</file>

<file path=xl/charts/colors2.xml><?xml version="1.0" encoding="utf-8"?>
<cs:colorStyle xmlns:cs="http://schemas.microsoft.com/office/drawing/2012/chartStyle" xmlns:a="http://schemas.openxmlformats.org/drawingml/2006/main" meth="withinLinear" id="18">
  <a:schemeClr val="accent5"/>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5">
  <a:schemeClr val="accent2"/>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Reversed" id="26">
  <a:schemeClr val="accent6"/>
</cs:colorStyle>
</file>

<file path=xl/charts/colors7.xml><?xml version="1.0" encoding="utf-8"?>
<cs:colorStyle xmlns:cs="http://schemas.microsoft.com/office/drawing/2012/chartStyle" xmlns:a="http://schemas.openxmlformats.org/drawingml/2006/main" meth="withinLinear" id="18">
  <a:schemeClr val="accent5"/>
</cs:colorStyle>
</file>

<file path=xl/charts/colors8.xml><?xml version="1.0" encoding="utf-8"?>
<cs:colorStyle xmlns:cs="http://schemas.microsoft.com/office/drawing/2012/chartStyle" xmlns:a="http://schemas.openxmlformats.org/drawingml/2006/main" meth="withinLinearReversed" id="24">
  <a:schemeClr val="accent4"/>
</cs:colorStyle>
</file>

<file path=xl/charts/colors9.xml><?xml version="1.0" encoding="utf-8"?>
<cs:colorStyle xmlns:cs="http://schemas.microsoft.com/office/drawing/2012/chartStyle" xmlns:a="http://schemas.openxmlformats.org/drawingml/2006/main" meth="withinLinear" id="15">
  <a:schemeClr val="accent2"/>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408">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solidFill>
      <a:ln>
        <a:solidFill>
          <a:schemeClr val="phClr"/>
        </a:solidFill>
      </a:ln>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70">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415">
  <cs:axisTitle>
    <cs:lnRef idx="0"/>
    <cs:fillRef idx="0"/>
    <cs:effectRef idx="0"/>
    <cs:fontRef idx="minor">
      <a:schemeClr val="lt1">
        <a:lumMod val="95000"/>
      </a:schemeClr>
    </cs:fontRef>
    <cs:spPr>
      <a:solidFill>
        <a:schemeClr val="bg1">
          <a:lumMod val="65000"/>
        </a:schemeClr>
      </a:solidFill>
      <a:ln>
        <a:solidFill>
          <a:schemeClr val="tx1"/>
        </a:solidFill>
      </a:ln>
    </cs:spPr>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68">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iagrams/colors1.xml><?xml version="1.0" encoding="utf-8"?>
<dgm:colorsDef xmlns:dgm="http://schemas.openxmlformats.org/drawingml/2006/diagram" xmlns:a="http://schemas.openxmlformats.org/drawingml/2006/main" uniqueId="urn:microsoft.com/office/officeart/2005/8/colors/colorful4">
  <dgm:title val=""/>
  <dgm:desc val=""/>
  <dgm:catLst>
    <dgm:cat type="colorful" pri="10400"/>
  </dgm:catLst>
  <dgm:styleLbl name="node0">
    <dgm:fillClrLst meth="repeat">
      <a:schemeClr val="accent3"/>
    </dgm:fillClrLst>
    <dgm:linClrLst meth="repeat">
      <a:schemeClr val="lt1"/>
    </dgm:linClrLst>
    <dgm:effectClrLst/>
    <dgm:txLinClrLst/>
    <dgm:txFillClrLst/>
    <dgm:txEffectClrLst/>
  </dgm:styleLbl>
  <dgm:styleLbl name="node1">
    <dgm:fillClrLst>
      <a:schemeClr val="accent4"/>
      <a:schemeClr val="accent5"/>
    </dgm:fillClrLst>
    <dgm:linClrLst meth="repeat">
      <a:schemeClr val="lt1"/>
    </dgm:linClrLst>
    <dgm:effectClrLst/>
    <dgm:txLinClrLst/>
    <dgm:txFillClrLst/>
    <dgm:txEffectClrLst/>
  </dgm:styleLbl>
  <dgm:styleLbl name="alignNode1">
    <dgm:fillClrLst>
      <a:schemeClr val="accent4"/>
      <a:schemeClr val="accent5"/>
    </dgm:fillClrLst>
    <dgm:linClrLst>
      <a:schemeClr val="accent4"/>
      <a:schemeClr val="accent5"/>
    </dgm:linClrLst>
    <dgm:effectClrLst/>
    <dgm:txLinClrLst/>
    <dgm:txFillClrLst/>
    <dgm:txEffectClrLst/>
  </dgm:styleLbl>
  <dgm:styleLbl name="lnNode1">
    <dgm:fillClrLst>
      <a:schemeClr val="accent4"/>
      <a:schemeClr val="accent5"/>
    </dgm:fillClrLst>
    <dgm:linClrLst meth="repeat">
      <a:schemeClr val="lt1"/>
    </dgm:linClrLst>
    <dgm:effectClrLst/>
    <dgm:txLinClrLst/>
    <dgm:txFillClrLst/>
    <dgm:txEffectClrLst/>
  </dgm:styleLbl>
  <dgm:styleLbl name="vennNode1">
    <dgm:fillClrLst>
      <a:schemeClr val="accent4">
        <a:alpha val="50000"/>
      </a:schemeClr>
      <a:schemeClr val="accent5">
        <a:alpha val="50000"/>
      </a:schemeClr>
    </dgm:fillClrLst>
    <dgm:linClrLst meth="repeat">
      <a:schemeClr val="lt1"/>
    </dgm:linClrLst>
    <dgm:effectClrLst/>
    <dgm:txLinClrLst/>
    <dgm:txFillClrLst/>
    <dgm:txEffectClrLst/>
  </dgm:styleLbl>
  <dgm:styleLbl name="node2">
    <dgm:fillClrLst>
      <a:schemeClr val="accent5"/>
    </dgm:fillClrLst>
    <dgm:linClrLst meth="repeat">
      <a:schemeClr val="lt1"/>
    </dgm:linClrLst>
    <dgm:effectClrLst/>
    <dgm:txLinClrLst/>
    <dgm:txFillClrLst/>
    <dgm:txEffectClrLst/>
  </dgm:styleLbl>
  <dgm:styleLbl name="node3">
    <dgm:fillClrLst>
      <a:schemeClr val="accent6"/>
    </dgm:fillClrLst>
    <dgm:linClrLst meth="repeat">
      <a:schemeClr val="lt1"/>
    </dgm:linClrLst>
    <dgm:effectClrLst/>
    <dgm:txLinClrLst/>
    <dgm:txFillClrLst/>
    <dgm:txEffectClrLst/>
  </dgm:styleLbl>
  <dgm:styleLbl name="node4">
    <dgm:fillClrLst>
      <a:schemeClr val="accent1"/>
    </dgm:fillClrLst>
    <dgm:linClrLst meth="repeat">
      <a:schemeClr val="lt1"/>
    </dgm:linClrLst>
    <dgm:effectClrLst/>
    <dgm:txLinClrLst/>
    <dgm:txFillClrLst/>
    <dgm:txEffectClrLst/>
  </dgm:styleLbl>
  <dgm:styleLbl name="fgImgPlace1">
    <dgm:fillClrLst>
      <a:schemeClr val="accent4">
        <a:tint val="50000"/>
      </a:schemeClr>
      <a:schemeClr val="accent5">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4">
        <a:tint val="50000"/>
      </a:schemeClr>
      <a:schemeClr val="accent5">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4">
        <a:tint val="50000"/>
      </a:schemeClr>
      <a:schemeClr val="accent5">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4"/>
      <a:schemeClr val="accent5"/>
    </dgm:fillClrLst>
    <dgm:linClrLst meth="repeat">
      <a:schemeClr val="lt1"/>
    </dgm:linClrLst>
    <dgm:effectClrLst/>
    <dgm:txLinClrLst/>
    <dgm:txFillClrLst/>
    <dgm:txEffectClrLst/>
  </dgm:styleLbl>
  <dgm:styleLbl name="fgSibTrans2D1">
    <dgm:fillClrLst>
      <a:schemeClr val="accent4"/>
      <a:schemeClr val="accent5"/>
    </dgm:fillClrLst>
    <dgm:linClrLst meth="repeat">
      <a:schemeClr val="lt1"/>
    </dgm:linClrLst>
    <dgm:effectClrLst/>
    <dgm:txLinClrLst/>
    <dgm:txFillClrLst meth="repeat">
      <a:schemeClr val="lt1"/>
    </dgm:txFillClrLst>
    <dgm:txEffectClrLst/>
  </dgm:styleLbl>
  <dgm:styleLbl name="bgSibTrans2D1">
    <dgm:fillClrLst>
      <a:schemeClr val="accent4"/>
      <a:schemeClr val="accent5"/>
    </dgm:fillClrLst>
    <dgm:linClrLst meth="repeat">
      <a:schemeClr val="lt1"/>
    </dgm:linClrLst>
    <dgm:effectClrLst/>
    <dgm:txLinClrLst/>
    <dgm:txFillClrLst meth="repeat">
      <a:schemeClr val="lt1"/>
    </dgm:txFillClrLst>
    <dgm:txEffectClrLst/>
  </dgm:styleLbl>
  <dgm:styleLbl name="sibTrans1D1">
    <dgm:fillClrLst/>
    <dgm:linClrLst>
      <a:schemeClr val="accent4"/>
      <a:schemeClr val="accent5"/>
    </dgm:linClrLst>
    <dgm:effectClrLst/>
    <dgm:txLinClrLst/>
    <dgm:txFillClrLst meth="repeat">
      <a:schemeClr val="tx1"/>
    </dgm:txFillClrLst>
    <dgm:txEffectClrLst/>
  </dgm:styleLbl>
  <dgm:styleLbl name="callout">
    <dgm:fillClrLst meth="repeat">
      <a:schemeClr val="accent4"/>
    </dgm:fillClrLst>
    <dgm:linClrLst meth="repeat">
      <a:schemeClr val="accent4">
        <a:tint val="50000"/>
      </a:schemeClr>
    </dgm:linClrLst>
    <dgm:effectClrLst/>
    <dgm:txLinClrLst/>
    <dgm:txFillClrLst meth="repeat">
      <a:schemeClr val="tx1"/>
    </dgm:txFillClrLst>
    <dgm:txEffectClrLst/>
  </dgm:styleLbl>
  <dgm:styleLbl name="asst0">
    <dgm:fillClrLst meth="repeat">
      <a:schemeClr val="accent4"/>
    </dgm:fillClrLst>
    <dgm:linClrLst meth="repeat">
      <a:schemeClr val="lt1">
        <a:shade val="80000"/>
      </a:schemeClr>
    </dgm:linClrLst>
    <dgm:effectClrLst/>
    <dgm:txLinClrLst/>
    <dgm:txFillClrLst/>
    <dgm:txEffectClrLst/>
  </dgm:styleLbl>
  <dgm:styleLbl name="asst1">
    <dgm:fillClrLst meth="repeat">
      <a:schemeClr val="accent5"/>
    </dgm:fillClrLst>
    <dgm:linClrLst meth="repeat">
      <a:schemeClr val="lt1">
        <a:shade val="80000"/>
      </a:schemeClr>
    </dgm:linClrLst>
    <dgm:effectClrLst/>
    <dgm:txLinClrLst/>
    <dgm:txFillClrLst/>
    <dgm:txEffectClrLst/>
  </dgm:styleLbl>
  <dgm:styleLbl name="asst2">
    <dgm:fillClrLst>
      <a:schemeClr val="accent6"/>
    </dgm:fillClrLst>
    <dgm:linClrLst meth="repeat">
      <a:schemeClr val="lt1"/>
    </dgm:linClrLst>
    <dgm:effectClrLst/>
    <dgm:txLinClrLst/>
    <dgm:txFillClrLst/>
    <dgm:txEffectClrLst/>
  </dgm:styleLbl>
  <dgm:styleLbl name="asst3">
    <dgm:fillClrLst>
      <a:schemeClr val="accent1"/>
    </dgm:fillClrLst>
    <dgm:linClrLst meth="repeat">
      <a:schemeClr val="lt1"/>
    </dgm:linClrLst>
    <dgm:effectClrLst/>
    <dgm:txLinClrLst/>
    <dgm:txFillClrLst/>
    <dgm:txEffectClrLst/>
  </dgm:styleLbl>
  <dgm:styleLbl name="asst4">
    <dgm:fillClrLst>
      <a:schemeClr val="accent2"/>
    </dgm:fillClrLst>
    <dgm:linClrLst meth="repeat">
      <a:schemeClr val="lt1"/>
    </dgm:linClrLst>
    <dgm:effectClrLst/>
    <dgm:txLinClrLst/>
    <dgm:txFillClrLst/>
    <dgm:txEffectClrLst/>
  </dgm:styleLbl>
  <dgm:styleLbl name="parChTrans2D1">
    <dgm:fillClrLst meth="repeat">
      <a:schemeClr val="accent4"/>
    </dgm:fillClrLst>
    <dgm:linClrLst meth="repeat">
      <a:schemeClr val="lt1"/>
    </dgm:linClrLst>
    <dgm:effectClrLst/>
    <dgm:txLinClrLst/>
    <dgm:txFillClrLst meth="repeat">
      <a:schemeClr val="lt1"/>
    </dgm:txFillClrLst>
    <dgm:txEffectClrLst/>
  </dgm:styleLbl>
  <dgm:styleLbl name="parChTrans2D2">
    <dgm:fillClrLst meth="repeat">
      <a:schemeClr val="accent5"/>
    </dgm:fillClrLst>
    <dgm:linClrLst meth="repeat">
      <a:schemeClr val="lt1"/>
    </dgm:linClrLst>
    <dgm:effectClrLst/>
    <dgm:txLinClrLst/>
    <dgm:txFillClrLst/>
    <dgm:txEffectClrLst/>
  </dgm:styleLbl>
  <dgm:styleLbl name="parChTrans2D3">
    <dgm:fillClrLst meth="repeat">
      <a:schemeClr val="accent5"/>
    </dgm:fillClrLst>
    <dgm:linClrLst meth="repeat">
      <a:schemeClr val="lt1"/>
    </dgm:linClrLst>
    <dgm:effectClrLst/>
    <dgm:txLinClrLst/>
    <dgm:txFillClrLst/>
    <dgm:txEffectClrLst/>
  </dgm:styleLbl>
  <dgm:styleLbl name="parChTrans2D4">
    <dgm:fillClrLst meth="repeat">
      <a:schemeClr val="accent6"/>
    </dgm:fillClrLst>
    <dgm:linClrLst meth="repeat">
      <a:schemeClr val="lt1"/>
    </dgm:linClrLst>
    <dgm:effectClrLst/>
    <dgm:txLinClrLst/>
    <dgm:txFillClrLst meth="repeat">
      <a:schemeClr val="lt1"/>
    </dgm:txFillClrLst>
    <dgm:txEffectClrLst/>
  </dgm:styleLbl>
  <dgm:styleLbl name="parChTrans1D1">
    <dgm:fillClrLst meth="repeat">
      <a:schemeClr val="accent4"/>
    </dgm:fillClrLst>
    <dgm:linClrLst meth="repeat">
      <a:schemeClr val="accent4"/>
    </dgm:linClrLst>
    <dgm:effectClrLst/>
    <dgm:txLinClrLst/>
    <dgm:txFillClrLst meth="repeat">
      <a:schemeClr val="tx1"/>
    </dgm:txFillClrLst>
    <dgm:txEffectClrLst/>
  </dgm:styleLbl>
  <dgm:styleLbl name="parChTrans1D2">
    <dgm:fillClrLst meth="repeat">
      <a:schemeClr val="accent4">
        <a:tint val="90000"/>
      </a:schemeClr>
    </dgm:fillClrLst>
    <dgm:linClrLst meth="repeat">
      <a:schemeClr val="accent5"/>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6"/>
    </dgm:linClrLst>
    <dgm:effectClrLst/>
    <dgm:txLinClrLst/>
    <dgm:txFillClrLst meth="repeat">
      <a:schemeClr val="tx1"/>
    </dgm:txFillClrLst>
    <dgm:txEffectClrLst/>
  </dgm:styleLbl>
  <dgm:styleLbl name="parChTrans1D4">
    <dgm:fillClrLst meth="repeat">
      <a:schemeClr val="accent4">
        <a:tint val="50000"/>
      </a:schemeClr>
    </dgm:fillClrLst>
    <dgm:linClrLst meth="repeat">
      <a:schemeClr val="accent1"/>
    </dgm:linClrLst>
    <dgm:effectClrLst/>
    <dgm:txLinClrLst/>
    <dgm:txFillClrLst meth="repeat">
      <a:schemeClr val="tx1"/>
    </dgm:txFillClrLst>
    <dgm:txEffectClrLst/>
  </dgm:styleLbl>
  <dgm:styleLbl name="fgAcc1">
    <dgm:fillClrLst meth="repeat">
      <a:schemeClr val="lt1">
        <a:alpha val="90000"/>
      </a:schemeClr>
    </dgm:fillClrLst>
    <dgm:linClrLst>
      <a:schemeClr val="accent4"/>
      <a:schemeClr val="accent5"/>
    </dgm:linClrLst>
    <dgm:effectClrLst/>
    <dgm:txLinClrLst/>
    <dgm:txFillClrLst meth="repeat">
      <a:schemeClr val="dk1"/>
    </dgm:txFillClrLst>
    <dgm:txEffectClrLst/>
  </dgm:styleLbl>
  <dgm:styleLbl name="conFgAcc1">
    <dgm:fillClrLst meth="repeat">
      <a:schemeClr val="lt1">
        <a:alpha val="90000"/>
      </a:schemeClr>
    </dgm:fillClrLst>
    <dgm:linClrLst>
      <a:schemeClr val="accent4"/>
      <a:schemeClr val="accent5"/>
    </dgm:linClrLst>
    <dgm:effectClrLst/>
    <dgm:txLinClrLst/>
    <dgm:txFillClrLst meth="repeat">
      <a:schemeClr val="dk1"/>
    </dgm:txFillClrLst>
    <dgm:txEffectClrLst/>
  </dgm:styleLbl>
  <dgm:styleLbl name="alignAcc1">
    <dgm:fillClrLst meth="repeat">
      <a:schemeClr val="lt1">
        <a:alpha val="90000"/>
      </a:schemeClr>
    </dgm:fillClrLst>
    <dgm:linClrLst>
      <a:schemeClr val="accent4"/>
      <a:schemeClr val="accent5"/>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4"/>
    </dgm:linClrLst>
    <dgm:effectClrLst/>
    <dgm:txLinClrLst/>
    <dgm:txFillClrLst meth="repeat">
      <a:schemeClr val="dk1"/>
    </dgm:txFillClrLst>
    <dgm:txEffectClrLst/>
  </dgm:styleLbl>
  <dgm:styleLbl name="bgAcc1">
    <dgm:fillClrLst meth="repeat">
      <a:schemeClr val="lt1">
        <a:alpha val="90000"/>
      </a:schemeClr>
    </dgm:fillClrLst>
    <dgm:linClrLst>
      <a:schemeClr val="accent4"/>
      <a:schemeClr val="accent5"/>
    </dgm:linClrLst>
    <dgm:effectClrLst/>
    <dgm:txLinClrLst/>
    <dgm:txFillClrLst meth="repeat">
      <a:schemeClr val="dk1"/>
    </dgm:txFillClrLst>
    <dgm:txEffectClrLst/>
  </dgm:styleLbl>
  <dgm:styleLbl name="solidFgAcc1">
    <dgm:fillClrLst meth="repeat">
      <a:schemeClr val="lt1"/>
    </dgm:fillClrLst>
    <dgm:linClrLst>
      <a:schemeClr val="accent4"/>
      <a:schemeClr val="accent5"/>
    </dgm:linClrLst>
    <dgm:effectClrLst/>
    <dgm:txLinClrLst/>
    <dgm:txFillClrLst meth="repeat">
      <a:schemeClr val="dk1"/>
    </dgm:txFillClrLst>
    <dgm:txEffectClrLst/>
  </dgm:styleLbl>
  <dgm:styleLbl name="solidAlignAcc1">
    <dgm:fillClrLst meth="repeat">
      <a:schemeClr val="lt1"/>
    </dgm:fillClrLst>
    <dgm:linClrLst>
      <a:schemeClr val="accent4"/>
      <a:schemeClr val="accent5"/>
    </dgm:linClrLst>
    <dgm:effectClrLst/>
    <dgm:txLinClrLst/>
    <dgm:txFillClrLst meth="repeat">
      <a:schemeClr val="dk1"/>
    </dgm:txFillClrLst>
    <dgm:txEffectClrLst/>
  </dgm:styleLbl>
  <dgm:styleLbl name="solidBgAcc1">
    <dgm:fillClrLst meth="repeat">
      <a:schemeClr val="lt1"/>
    </dgm:fillClrLst>
    <dgm:linClrLst>
      <a:schemeClr val="accent4"/>
      <a:schemeClr val="accent5"/>
    </dgm:linClrLst>
    <dgm:effectClrLst/>
    <dgm:txLinClrLst/>
    <dgm:txFillClrLst meth="repeat">
      <a:schemeClr val="dk1"/>
    </dgm:txFillClrLst>
    <dgm:txEffectClrLst/>
  </dgm:styleLbl>
  <dgm:styleLbl name="fgAccFollowNode1">
    <dgm:fillClrLst>
      <a:schemeClr val="accent4">
        <a:tint val="40000"/>
        <a:alpha val="90000"/>
      </a:schemeClr>
      <a:schemeClr val="accent5">
        <a:tint val="40000"/>
        <a:alpha val="90000"/>
      </a:schemeClr>
    </dgm:fillClrLst>
    <dgm:linClrLst>
      <a:schemeClr val="accent4">
        <a:tint val="40000"/>
        <a:alpha val="90000"/>
      </a:schemeClr>
      <a:schemeClr val="accent5">
        <a:tint val="40000"/>
        <a:alpha val="90000"/>
      </a:schemeClr>
    </dgm:linClrLst>
    <dgm:effectClrLst/>
    <dgm:txLinClrLst/>
    <dgm:txFillClrLst meth="repeat">
      <a:schemeClr val="dk1"/>
    </dgm:txFillClrLst>
    <dgm:txEffectClrLst/>
  </dgm:styleLbl>
  <dgm:styleLbl name="alignAccFollowNode1">
    <dgm:fillClrLst>
      <a:schemeClr val="accent4">
        <a:tint val="40000"/>
        <a:alpha val="90000"/>
      </a:schemeClr>
      <a:schemeClr val="accent5">
        <a:tint val="40000"/>
        <a:alpha val="90000"/>
      </a:schemeClr>
    </dgm:fillClrLst>
    <dgm:linClrLst>
      <a:schemeClr val="accent4">
        <a:tint val="40000"/>
        <a:alpha val="90000"/>
      </a:schemeClr>
      <a:schemeClr val="accent5">
        <a:tint val="40000"/>
        <a:alpha val="90000"/>
      </a:schemeClr>
    </dgm:linClrLst>
    <dgm:effectClrLst/>
    <dgm:txLinClrLst/>
    <dgm:txFillClrLst meth="repeat">
      <a:schemeClr val="dk1"/>
    </dgm:txFillClrLst>
    <dgm:txEffectClrLst/>
  </dgm:styleLbl>
  <dgm:styleLbl name="bgAccFollowNode1">
    <dgm:fillClrLst>
      <a:schemeClr val="accent4">
        <a:tint val="40000"/>
        <a:alpha val="90000"/>
      </a:schemeClr>
      <a:schemeClr val="accent5">
        <a:tint val="40000"/>
        <a:alpha val="90000"/>
      </a:schemeClr>
    </dgm:fillClrLst>
    <dgm:linClrLst>
      <a:schemeClr val="accent4">
        <a:tint val="40000"/>
        <a:alpha val="90000"/>
      </a:schemeClr>
      <a:schemeClr val="accent5">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3"/>
    </dgm:linClrLst>
    <dgm:effectClrLst/>
    <dgm:txLinClrLst/>
    <dgm:txFillClrLst meth="repeat">
      <a:schemeClr val="dk1"/>
    </dgm:txFillClrLst>
    <dgm:txEffectClrLst/>
  </dgm:styleLbl>
  <dgm:styleLbl name="fgAcc2">
    <dgm:fillClrLst meth="repeat">
      <a:schemeClr val="lt1">
        <a:alpha val="90000"/>
      </a:schemeClr>
    </dgm:fillClrLst>
    <dgm:linClrLst>
      <a:schemeClr val="accent5"/>
    </dgm:linClrLst>
    <dgm:effectClrLst/>
    <dgm:txLinClrLst/>
    <dgm:txFillClrLst meth="repeat">
      <a:schemeClr val="dk1"/>
    </dgm:txFillClrLst>
    <dgm:txEffectClrLst/>
  </dgm:styleLbl>
  <dgm:styleLbl name="fgAcc3">
    <dgm:fillClrLst meth="repeat">
      <a:schemeClr val="lt1">
        <a:alpha val="90000"/>
      </a:schemeClr>
    </dgm:fillClrLst>
    <dgm:linClrLst>
      <a:schemeClr val="accent6"/>
    </dgm:linClrLst>
    <dgm:effectClrLst/>
    <dgm:txLinClrLst/>
    <dgm:txFillClrLst meth="repeat">
      <a:schemeClr val="dk1"/>
    </dgm:txFillClrLst>
    <dgm:txEffectClrLst/>
  </dgm:styleLbl>
  <dgm:styleLbl name="fgAcc4">
    <dgm:fillClrLst meth="repeat">
      <a:schemeClr val="lt1">
        <a:alpha val="90000"/>
      </a:schemeClr>
    </dgm:fillClrLst>
    <dgm:linClrLst>
      <a:schemeClr val="accent1"/>
    </dgm:linClrLst>
    <dgm:effectClrLst/>
    <dgm:txLinClrLst/>
    <dgm:txFillClrLst meth="repeat">
      <a:schemeClr val="dk1"/>
    </dgm:txFillClrLst>
    <dgm:txEffectClrLst/>
  </dgm:styleLbl>
  <dgm:styleLbl name="bgShp">
    <dgm:fillClrLst meth="repeat">
      <a:schemeClr val="accent4">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4">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4">
        <a:tint val="50000"/>
        <a:alpha val="40000"/>
      </a:schemeClr>
    </dgm:fillClrLst>
    <dgm:linClrLst meth="repeat">
      <a:schemeClr val="accent4"/>
    </dgm:linClrLst>
    <dgm:effectClrLst/>
    <dgm:txLinClrLst/>
    <dgm:txFillClrLst meth="repeat">
      <a:schemeClr val="lt1"/>
    </dgm:txFillClrLst>
    <dgm:txEffectClrLst/>
  </dgm:styleLbl>
  <dgm:styleLbl name="fgShp">
    <dgm:fillClrLst meth="repeat">
      <a:schemeClr val="accent4">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4">
  <dgm:title val=""/>
  <dgm:desc val=""/>
  <dgm:catLst>
    <dgm:cat type="colorful" pri="10400"/>
  </dgm:catLst>
  <dgm:styleLbl name="node0">
    <dgm:fillClrLst meth="repeat">
      <a:schemeClr val="accent3"/>
    </dgm:fillClrLst>
    <dgm:linClrLst meth="repeat">
      <a:schemeClr val="lt1"/>
    </dgm:linClrLst>
    <dgm:effectClrLst/>
    <dgm:txLinClrLst/>
    <dgm:txFillClrLst/>
    <dgm:txEffectClrLst/>
  </dgm:styleLbl>
  <dgm:styleLbl name="node1">
    <dgm:fillClrLst>
      <a:schemeClr val="accent4"/>
      <a:schemeClr val="accent5"/>
    </dgm:fillClrLst>
    <dgm:linClrLst meth="repeat">
      <a:schemeClr val="lt1"/>
    </dgm:linClrLst>
    <dgm:effectClrLst/>
    <dgm:txLinClrLst/>
    <dgm:txFillClrLst/>
    <dgm:txEffectClrLst/>
  </dgm:styleLbl>
  <dgm:styleLbl name="alignNode1">
    <dgm:fillClrLst>
      <a:schemeClr val="accent4"/>
      <a:schemeClr val="accent5"/>
    </dgm:fillClrLst>
    <dgm:linClrLst>
      <a:schemeClr val="accent4"/>
      <a:schemeClr val="accent5"/>
    </dgm:linClrLst>
    <dgm:effectClrLst/>
    <dgm:txLinClrLst/>
    <dgm:txFillClrLst/>
    <dgm:txEffectClrLst/>
  </dgm:styleLbl>
  <dgm:styleLbl name="lnNode1">
    <dgm:fillClrLst>
      <a:schemeClr val="accent4"/>
      <a:schemeClr val="accent5"/>
    </dgm:fillClrLst>
    <dgm:linClrLst meth="repeat">
      <a:schemeClr val="lt1"/>
    </dgm:linClrLst>
    <dgm:effectClrLst/>
    <dgm:txLinClrLst/>
    <dgm:txFillClrLst/>
    <dgm:txEffectClrLst/>
  </dgm:styleLbl>
  <dgm:styleLbl name="vennNode1">
    <dgm:fillClrLst>
      <a:schemeClr val="accent4">
        <a:alpha val="50000"/>
      </a:schemeClr>
      <a:schemeClr val="accent5">
        <a:alpha val="50000"/>
      </a:schemeClr>
    </dgm:fillClrLst>
    <dgm:linClrLst meth="repeat">
      <a:schemeClr val="lt1"/>
    </dgm:linClrLst>
    <dgm:effectClrLst/>
    <dgm:txLinClrLst/>
    <dgm:txFillClrLst/>
    <dgm:txEffectClrLst/>
  </dgm:styleLbl>
  <dgm:styleLbl name="node2">
    <dgm:fillClrLst>
      <a:schemeClr val="accent5"/>
    </dgm:fillClrLst>
    <dgm:linClrLst meth="repeat">
      <a:schemeClr val="lt1"/>
    </dgm:linClrLst>
    <dgm:effectClrLst/>
    <dgm:txLinClrLst/>
    <dgm:txFillClrLst/>
    <dgm:txEffectClrLst/>
  </dgm:styleLbl>
  <dgm:styleLbl name="node3">
    <dgm:fillClrLst>
      <a:schemeClr val="accent6"/>
    </dgm:fillClrLst>
    <dgm:linClrLst meth="repeat">
      <a:schemeClr val="lt1"/>
    </dgm:linClrLst>
    <dgm:effectClrLst/>
    <dgm:txLinClrLst/>
    <dgm:txFillClrLst/>
    <dgm:txEffectClrLst/>
  </dgm:styleLbl>
  <dgm:styleLbl name="node4">
    <dgm:fillClrLst>
      <a:schemeClr val="accent1"/>
    </dgm:fillClrLst>
    <dgm:linClrLst meth="repeat">
      <a:schemeClr val="lt1"/>
    </dgm:linClrLst>
    <dgm:effectClrLst/>
    <dgm:txLinClrLst/>
    <dgm:txFillClrLst/>
    <dgm:txEffectClrLst/>
  </dgm:styleLbl>
  <dgm:styleLbl name="fgImgPlace1">
    <dgm:fillClrLst>
      <a:schemeClr val="accent4">
        <a:tint val="50000"/>
      </a:schemeClr>
      <a:schemeClr val="accent5">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4">
        <a:tint val="50000"/>
      </a:schemeClr>
      <a:schemeClr val="accent5">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4">
        <a:tint val="50000"/>
      </a:schemeClr>
      <a:schemeClr val="accent5">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4"/>
      <a:schemeClr val="accent5"/>
    </dgm:fillClrLst>
    <dgm:linClrLst meth="repeat">
      <a:schemeClr val="lt1"/>
    </dgm:linClrLst>
    <dgm:effectClrLst/>
    <dgm:txLinClrLst/>
    <dgm:txFillClrLst/>
    <dgm:txEffectClrLst/>
  </dgm:styleLbl>
  <dgm:styleLbl name="fgSibTrans2D1">
    <dgm:fillClrLst>
      <a:schemeClr val="accent4"/>
      <a:schemeClr val="accent5"/>
    </dgm:fillClrLst>
    <dgm:linClrLst meth="repeat">
      <a:schemeClr val="lt1"/>
    </dgm:linClrLst>
    <dgm:effectClrLst/>
    <dgm:txLinClrLst/>
    <dgm:txFillClrLst meth="repeat">
      <a:schemeClr val="lt1"/>
    </dgm:txFillClrLst>
    <dgm:txEffectClrLst/>
  </dgm:styleLbl>
  <dgm:styleLbl name="bgSibTrans2D1">
    <dgm:fillClrLst>
      <a:schemeClr val="accent4"/>
      <a:schemeClr val="accent5"/>
    </dgm:fillClrLst>
    <dgm:linClrLst meth="repeat">
      <a:schemeClr val="lt1"/>
    </dgm:linClrLst>
    <dgm:effectClrLst/>
    <dgm:txLinClrLst/>
    <dgm:txFillClrLst meth="repeat">
      <a:schemeClr val="lt1"/>
    </dgm:txFillClrLst>
    <dgm:txEffectClrLst/>
  </dgm:styleLbl>
  <dgm:styleLbl name="sibTrans1D1">
    <dgm:fillClrLst/>
    <dgm:linClrLst>
      <a:schemeClr val="accent4"/>
      <a:schemeClr val="accent5"/>
    </dgm:linClrLst>
    <dgm:effectClrLst/>
    <dgm:txLinClrLst/>
    <dgm:txFillClrLst meth="repeat">
      <a:schemeClr val="tx1"/>
    </dgm:txFillClrLst>
    <dgm:txEffectClrLst/>
  </dgm:styleLbl>
  <dgm:styleLbl name="callout">
    <dgm:fillClrLst meth="repeat">
      <a:schemeClr val="accent4"/>
    </dgm:fillClrLst>
    <dgm:linClrLst meth="repeat">
      <a:schemeClr val="accent4">
        <a:tint val="50000"/>
      </a:schemeClr>
    </dgm:linClrLst>
    <dgm:effectClrLst/>
    <dgm:txLinClrLst/>
    <dgm:txFillClrLst meth="repeat">
      <a:schemeClr val="tx1"/>
    </dgm:txFillClrLst>
    <dgm:txEffectClrLst/>
  </dgm:styleLbl>
  <dgm:styleLbl name="asst0">
    <dgm:fillClrLst meth="repeat">
      <a:schemeClr val="accent4"/>
    </dgm:fillClrLst>
    <dgm:linClrLst meth="repeat">
      <a:schemeClr val="lt1">
        <a:shade val="80000"/>
      </a:schemeClr>
    </dgm:linClrLst>
    <dgm:effectClrLst/>
    <dgm:txLinClrLst/>
    <dgm:txFillClrLst/>
    <dgm:txEffectClrLst/>
  </dgm:styleLbl>
  <dgm:styleLbl name="asst1">
    <dgm:fillClrLst meth="repeat">
      <a:schemeClr val="accent5"/>
    </dgm:fillClrLst>
    <dgm:linClrLst meth="repeat">
      <a:schemeClr val="lt1">
        <a:shade val="80000"/>
      </a:schemeClr>
    </dgm:linClrLst>
    <dgm:effectClrLst/>
    <dgm:txLinClrLst/>
    <dgm:txFillClrLst/>
    <dgm:txEffectClrLst/>
  </dgm:styleLbl>
  <dgm:styleLbl name="asst2">
    <dgm:fillClrLst>
      <a:schemeClr val="accent6"/>
    </dgm:fillClrLst>
    <dgm:linClrLst meth="repeat">
      <a:schemeClr val="lt1"/>
    </dgm:linClrLst>
    <dgm:effectClrLst/>
    <dgm:txLinClrLst/>
    <dgm:txFillClrLst/>
    <dgm:txEffectClrLst/>
  </dgm:styleLbl>
  <dgm:styleLbl name="asst3">
    <dgm:fillClrLst>
      <a:schemeClr val="accent1"/>
    </dgm:fillClrLst>
    <dgm:linClrLst meth="repeat">
      <a:schemeClr val="lt1"/>
    </dgm:linClrLst>
    <dgm:effectClrLst/>
    <dgm:txLinClrLst/>
    <dgm:txFillClrLst/>
    <dgm:txEffectClrLst/>
  </dgm:styleLbl>
  <dgm:styleLbl name="asst4">
    <dgm:fillClrLst>
      <a:schemeClr val="accent2"/>
    </dgm:fillClrLst>
    <dgm:linClrLst meth="repeat">
      <a:schemeClr val="lt1"/>
    </dgm:linClrLst>
    <dgm:effectClrLst/>
    <dgm:txLinClrLst/>
    <dgm:txFillClrLst/>
    <dgm:txEffectClrLst/>
  </dgm:styleLbl>
  <dgm:styleLbl name="parChTrans2D1">
    <dgm:fillClrLst meth="repeat">
      <a:schemeClr val="accent4"/>
    </dgm:fillClrLst>
    <dgm:linClrLst meth="repeat">
      <a:schemeClr val="lt1"/>
    </dgm:linClrLst>
    <dgm:effectClrLst/>
    <dgm:txLinClrLst/>
    <dgm:txFillClrLst meth="repeat">
      <a:schemeClr val="lt1"/>
    </dgm:txFillClrLst>
    <dgm:txEffectClrLst/>
  </dgm:styleLbl>
  <dgm:styleLbl name="parChTrans2D2">
    <dgm:fillClrLst meth="repeat">
      <a:schemeClr val="accent5"/>
    </dgm:fillClrLst>
    <dgm:linClrLst meth="repeat">
      <a:schemeClr val="lt1"/>
    </dgm:linClrLst>
    <dgm:effectClrLst/>
    <dgm:txLinClrLst/>
    <dgm:txFillClrLst/>
    <dgm:txEffectClrLst/>
  </dgm:styleLbl>
  <dgm:styleLbl name="parChTrans2D3">
    <dgm:fillClrLst meth="repeat">
      <a:schemeClr val="accent5"/>
    </dgm:fillClrLst>
    <dgm:linClrLst meth="repeat">
      <a:schemeClr val="lt1"/>
    </dgm:linClrLst>
    <dgm:effectClrLst/>
    <dgm:txLinClrLst/>
    <dgm:txFillClrLst/>
    <dgm:txEffectClrLst/>
  </dgm:styleLbl>
  <dgm:styleLbl name="parChTrans2D4">
    <dgm:fillClrLst meth="repeat">
      <a:schemeClr val="accent6"/>
    </dgm:fillClrLst>
    <dgm:linClrLst meth="repeat">
      <a:schemeClr val="lt1"/>
    </dgm:linClrLst>
    <dgm:effectClrLst/>
    <dgm:txLinClrLst/>
    <dgm:txFillClrLst meth="repeat">
      <a:schemeClr val="lt1"/>
    </dgm:txFillClrLst>
    <dgm:txEffectClrLst/>
  </dgm:styleLbl>
  <dgm:styleLbl name="parChTrans1D1">
    <dgm:fillClrLst meth="repeat">
      <a:schemeClr val="accent4"/>
    </dgm:fillClrLst>
    <dgm:linClrLst meth="repeat">
      <a:schemeClr val="accent4"/>
    </dgm:linClrLst>
    <dgm:effectClrLst/>
    <dgm:txLinClrLst/>
    <dgm:txFillClrLst meth="repeat">
      <a:schemeClr val="tx1"/>
    </dgm:txFillClrLst>
    <dgm:txEffectClrLst/>
  </dgm:styleLbl>
  <dgm:styleLbl name="parChTrans1D2">
    <dgm:fillClrLst meth="repeat">
      <a:schemeClr val="accent4">
        <a:tint val="90000"/>
      </a:schemeClr>
    </dgm:fillClrLst>
    <dgm:linClrLst meth="repeat">
      <a:schemeClr val="accent5"/>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6"/>
    </dgm:linClrLst>
    <dgm:effectClrLst/>
    <dgm:txLinClrLst/>
    <dgm:txFillClrLst meth="repeat">
      <a:schemeClr val="tx1"/>
    </dgm:txFillClrLst>
    <dgm:txEffectClrLst/>
  </dgm:styleLbl>
  <dgm:styleLbl name="parChTrans1D4">
    <dgm:fillClrLst meth="repeat">
      <a:schemeClr val="accent4">
        <a:tint val="50000"/>
      </a:schemeClr>
    </dgm:fillClrLst>
    <dgm:linClrLst meth="repeat">
      <a:schemeClr val="accent1"/>
    </dgm:linClrLst>
    <dgm:effectClrLst/>
    <dgm:txLinClrLst/>
    <dgm:txFillClrLst meth="repeat">
      <a:schemeClr val="tx1"/>
    </dgm:txFillClrLst>
    <dgm:txEffectClrLst/>
  </dgm:styleLbl>
  <dgm:styleLbl name="fgAcc1">
    <dgm:fillClrLst meth="repeat">
      <a:schemeClr val="lt1">
        <a:alpha val="90000"/>
      </a:schemeClr>
    </dgm:fillClrLst>
    <dgm:linClrLst>
      <a:schemeClr val="accent4"/>
      <a:schemeClr val="accent5"/>
    </dgm:linClrLst>
    <dgm:effectClrLst/>
    <dgm:txLinClrLst/>
    <dgm:txFillClrLst meth="repeat">
      <a:schemeClr val="dk1"/>
    </dgm:txFillClrLst>
    <dgm:txEffectClrLst/>
  </dgm:styleLbl>
  <dgm:styleLbl name="conFgAcc1">
    <dgm:fillClrLst meth="repeat">
      <a:schemeClr val="lt1">
        <a:alpha val="90000"/>
      </a:schemeClr>
    </dgm:fillClrLst>
    <dgm:linClrLst>
      <a:schemeClr val="accent4"/>
      <a:schemeClr val="accent5"/>
    </dgm:linClrLst>
    <dgm:effectClrLst/>
    <dgm:txLinClrLst/>
    <dgm:txFillClrLst meth="repeat">
      <a:schemeClr val="dk1"/>
    </dgm:txFillClrLst>
    <dgm:txEffectClrLst/>
  </dgm:styleLbl>
  <dgm:styleLbl name="alignAcc1">
    <dgm:fillClrLst meth="repeat">
      <a:schemeClr val="lt1">
        <a:alpha val="90000"/>
      </a:schemeClr>
    </dgm:fillClrLst>
    <dgm:linClrLst>
      <a:schemeClr val="accent4"/>
      <a:schemeClr val="accent5"/>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4"/>
    </dgm:linClrLst>
    <dgm:effectClrLst/>
    <dgm:txLinClrLst/>
    <dgm:txFillClrLst meth="repeat">
      <a:schemeClr val="dk1"/>
    </dgm:txFillClrLst>
    <dgm:txEffectClrLst/>
  </dgm:styleLbl>
  <dgm:styleLbl name="bgAcc1">
    <dgm:fillClrLst meth="repeat">
      <a:schemeClr val="lt1">
        <a:alpha val="90000"/>
      </a:schemeClr>
    </dgm:fillClrLst>
    <dgm:linClrLst>
      <a:schemeClr val="accent4"/>
      <a:schemeClr val="accent5"/>
    </dgm:linClrLst>
    <dgm:effectClrLst/>
    <dgm:txLinClrLst/>
    <dgm:txFillClrLst meth="repeat">
      <a:schemeClr val="dk1"/>
    </dgm:txFillClrLst>
    <dgm:txEffectClrLst/>
  </dgm:styleLbl>
  <dgm:styleLbl name="solidFgAcc1">
    <dgm:fillClrLst meth="repeat">
      <a:schemeClr val="lt1"/>
    </dgm:fillClrLst>
    <dgm:linClrLst>
      <a:schemeClr val="accent4"/>
      <a:schemeClr val="accent5"/>
    </dgm:linClrLst>
    <dgm:effectClrLst/>
    <dgm:txLinClrLst/>
    <dgm:txFillClrLst meth="repeat">
      <a:schemeClr val="dk1"/>
    </dgm:txFillClrLst>
    <dgm:txEffectClrLst/>
  </dgm:styleLbl>
  <dgm:styleLbl name="solidAlignAcc1">
    <dgm:fillClrLst meth="repeat">
      <a:schemeClr val="lt1"/>
    </dgm:fillClrLst>
    <dgm:linClrLst>
      <a:schemeClr val="accent4"/>
      <a:schemeClr val="accent5"/>
    </dgm:linClrLst>
    <dgm:effectClrLst/>
    <dgm:txLinClrLst/>
    <dgm:txFillClrLst meth="repeat">
      <a:schemeClr val="dk1"/>
    </dgm:txFillClrLst>
    <dgm:txEffectClrLst/>
  </dgm:styleLbl>
  <dgm:styleLbl name="solidBgAcc1">
    <dgm:fillClrLst meth="repeat">
      <a:schemeClr val="lt1"/>
    </dgm:fillClrLst>
    <dgm:linClrLst>
      <a:schemeClr val="accent4"/>
      <a:schemeClr val="accent5"/>
    </dgm:linClrLst>
    <dgm:effectClrLst/>
    <dgm:txLinClrLst/>
    <dgm:txFillClrLst meth="repeat">
      <a:schemeClr val="dk1"/>
    </dgm:txFillClrLst>
    <dgm:txEffectClrLst/>
  </dgm:styleLbl>
  <dgm:styleLbl name="fgAccFollowNode1">
    <dgm:fillClrLst>
      <a:schemeClr val="accent4">
        <a:tint val="40000"/>
        <a:alpha val="90000"/>
      </a:schemeClr>
      <a:schemeClr val="accent5">
        <a:tint val="40000"/>
        <a:alpha val="90000"/>
      </a:schemeClr>
    </dgm:fillClrLst>
    <dgm:linClrLst>
      <a:schemeClr val="accent4">
        <a:tint val="40000"/>
        <a:alpha val="90000"/>
      </a:schemeClr>
      <a:schemeClr val="accent5">
        <a:tint val="40000"/>
        <a:alpha val="90000"/>
      </a:schemeClr>
    </dgm:linClrLst>
    <dgm:effectClrLst/>
    <dgm:txLinClrLst/>
    <dgm:txFillClrLst meth="repeat">
      <a:schemeClr val="dk1"/>
    </dgm:txFillClrLst>
    <dgm:txEffectClrLst/>
  </dgm:styleLbl>
  <dgm:styleLbl name="alignAccFollowNode1">
    <dgm:fillClrLst>
      <a:schemeClr val="accent4">
        <a:tint val="40000"/>
        <a:alpha val="90000"/>
      </a:schemeClr>
      <a:schemeClr val="accent5">
        <a:tint val="40000"/>
        <a:alpha val="90000"/>
      </a:schemeClr>
    </dgm:fillClrLst>
    <dgm:linClrLst>
      <a:schemeClr val="accent4">
        <a:tint val="40000"/>
        <a:alpha val="90000"/>
      </a:schemeClr>
      <a:schemeClr val="accent5">
        <a:tint val="40000"/>
        <a:alpha val="90000"/>
      </a:schemeClr>
    </dgm:linClrLst>
    <dgm:effectClrLst/>
    <dgm:txLinClrLst/>
    <dgm:txFillClrLst meth="repeat">
      <a:schemeClr val="dk1"/>
    </dgm:txFillClrLst>
    <dgm:txEffectClrLst/>
  </dgm:styleLbl>
  <dgm:styleLbl name="bgAccFollowNode1">
    <dgm:fillClrLst>
      <a:schemeClr val="accent4">
        <a:tint val="40000"/>
        <a:alpha val="90000"/>
      </a:schemeClr>
      <a:schemeClr val="accent5">
        <a:tint val="40000"/>
        <a:alpha val="90000"/>
      </a:schemeClr>
    </dgm:fillClrLst>
    <dgm:linClrLst>
      <a:schemeClr val="accent4">
        <a:tint val="40000"/>
        <a:alpha val="90000"/>
      </a:schemeClr>
      <a:schemeClr val="accent5">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3"/>
    </dgm:linClrLst>
    <dgm:effectClrLst/>
    <dgm:txLinClrLst/>
    <dgm:txFillClrLst meth="repeat">
      <a:schemeClr val="dk1"/>
    </dgm:txFillClrLst>
    <dgm:txEffectClrLst/>
  </dgm:styleLbl>
  <dgm:styleLbl name="fgAcc2">
    <dgm:fillClrLst meth="repeat">
      <a:schemeClr val="lt1">
        <a:alpha val="90000"/>
      </a:schemeClr>
    </dgm:fillClrLst>
    <dgm:linClrLst>
      <a:schemeClr val="accent5"/>
    </dgm:linClrLst>
    <dgm:effectClrLst/>
    <dgm:txLinClrLst/>
    <dgm:txFillClrLst meth="repeat">
      <a:schemeClr val="dk1"/>
    </dgm:txFillClrLst>
    <dgm:txEffectClrLst/>
  </dgm:styleLbl>
  <dgm:styleLbl name="fgAcc3">
    <dgm:fillClrLst meth="repeat">
      <a:schemeClr val="lt1">
        <a:alpha val="90000"/>
      </a:schemeClr>
    </dgm:fillClrLst>
    <dgm:linClrLst>
      <a:schemeClr val="accent6"/>
    </dgm:linClrLst>
    <dgm:effectClrLst/>
    <dgm:txLinClrLst/>
    <dgm:txFillClrLst meth="repeat">
      <a:schemeClr val="dk1"/>
    </dgm:txFillClrLst>
    <dgm:txEffectClrLst/>
  </dgm:styleLbl>
  <dgm:styleLbl name="fgAcc4">
    <dgm:fillClrLst meth="repeat">
      <a:schemeClr val="lt1">
        <a:alpha val="90000"/>
      </a:schemeClr>
    </dgm:fillClrLst>
    <dgm:linClrLst>
      <a:schemeClr val="accent1"/>
    </dgm:linClrLst>
    <dgm:effectClrLst/>
    <dgm:txLinClrLst/>
    <dgm:txFillClrLst meth="repeat">
      <a:schemeClr val="dk1"/>
    </dgm:txFillClrLst>
    <dgm:txEffectClrLst/>
  </dgm:styleLbl>
  <dgm:styleLbl name="bgShp">
    <dgm:fillClrLst meth="repeat">
      <a:schemeClr val="accent4">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4">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4">
        <a:tint val="50000"/>
        <a:alpha val="40000"/>
      </a:schemeClr>
    </dgm:fillClrLst>
    <dgm:linClrLst meth="repeat">
      <a:schemeClr val="accent4"/>
    </dgm:linClrLst>
    <dgm:effectClrLst/>
    <dgm:txLinClrLst/>
    <dgm:txFillClrLst meth="repeat">
      <a:schemeClr val="lt1"/>
    </dgm:txFillClrLst>
    <dgm:txEffectClrLst/>
  </dgm:styleLbl>
  <dgm:styleLbl name="fgShp">
    <dgm:fillClrLst meth="repeat">
      <a:schemeClr val="accent4">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F398C0C-4BE6-4491-97FE-482A81D4212A}" type="doc">
      <dgm:prSet loTypeId="urn:microsoft.com/office/officeart/2005/8/layout/gear1" loCatId="process" qsTypeId="urn:microsoft.com/office/officeart/2005/8/quickstyle/simple1" qsCatId="simple" csTypeId="urn:microsoft.com/office/officeart/2005/8/colors/colorful4" csCatId="colorful" phldr="1"/>
      <dgm:spPr/>
    </dgm:pt>
    <dgm:pt modelId="{195C7CAB-A8BA-4563-892A-E25C55D326F8}">
      <dgm:prSet phldrT="[Texto]"/>
      <dgm:spPr/>
      <dgm:t>
        <a:bodyPr/>
        <a:lstStyle/>
        <a:p>
          <a:r>
            <a:rPr lang="es-ES"/>
            <a:t>Power Query</a:t>
          </a:r>
        </a:p>
      </dgm:t>
    </dgm:pt>
    <dgm:pt modelId="{3B29333F-922B-4792-9E72-4E99A0291ACC}" type="parTrans" cxnId="{BA67D414-E521-4D2D-8D68-23BB828E65E3}">
      <dgm:prSet/>
      <dgm:spPr/>
      <dgm:t>
        <a:bodyPr/>
        <a:lstStyle/>
        <a:p>
          <a:endParaRPr lang="es-ES"/>
        </a:p>
      </dgm:t>
    </dgm:pt>
    <dgm:pt modelId="{83DF9783-138B-414B-9419-D0ED8691E603}" type="sibTrans" cxnId="{BA67D414-E521-4D2D-8D68-23BB828E65E3}">
      <dgm:prSet/>
      <dgm:spPr/>
      <dgm:t>
        <a:bodyPr/>
        <a:lstStyle/>
        <a:p>
          <a:endParaRPr lang="es-ES"/>
        </a:p>
      </dgm:t>
    </dgm:pt>
    <dgm:pt modelId="{7A23279E-E2C7-4941-883E-8A0E31E9826A}">
      <dgm:prSet phldrT="[Texto]"/>
      <dgm:spPr/>
      <dgm:t>
        <a:bodyPr/>
        <a:lstStyle/>
        <a:p>
          <a:r>
            <a:rPr lang="es-ES"/>
            <a:t>Power Pivot</a:t>
          </a:r>
        </a:p>
      </dgm:t>
    </dgm:pt>
    <dgm:pt modelId="{39DFBD5C-6B64-440B-B6C3-F66FC5165A68}" type="parTrans" cxnId="{EEB95581-5AC6-4F14-8410-0A600351EEAA}">
      <dgm:prSet/>
      <dgm:spPr/>
      <dgm:t>
        <a:bodyPr/>
        <a:lstStyle/>
        <a:p>
          <a:endParaRPr lang="es-ES"/>
        </a:p>
      </dgm:t>
    </dgm:pt>
    <dgm:pt modelId="{B03B1163-4131-4EDA-BDA5-8B312DC932BC}" type="sibTrans" cxnId="{EEB95581-5AC6-4F14-8410-0A600351EEAA}">
      <dgm:prSet/>
      <dgm:spPr/>
      <dgm:t>
        <a:bodyPr/>
        <a:lstStyle/>
        <a:p>
          <a:endParaRPr lang="es-ES"/>
        </a:p>
      </dgm:t>
    </dgm:pt>
    <dgm:pt modelId="{B36ACEDD-3AD2-4DFD-8CB0-582251B172CD}">
      <dgm:prSet phldrT="[Texto]"/>
      <dgm:spPr/>
      <dgm:t>
        <a:bodyPr/>
        <a:lstStyle/>
        <a:p>
          <a:r>
            <a:rPr lang="es-ES"/>
            <a:t>Power Maps o Mapa 3D</a:t>
          </a:r>
        </a:p>
      </dgm:t>
    </dgm:pt>
    <dgm:pt modelId="{D4AE32AB-1B18-4B7F-A202-9212555FB79B}" type="parTrans" cxnId="{70743EE8-3C75-41E3-B58F-7DA6867F0EBF}">
      <dgm:prSet/>
      <dgm:spPr/>
      <dgm:t>
        <a:bodyPr/>
        <a:lstStyle/>
        <a:p>
          <a:endParaRPr lang="es-ES"/>
        </a:p>
      </dgm:t>
    </dgm:pt>
    <dgm:pt modelId="{D58DB7AF-A2BF-44E6-BD4C-0905DF0DBE3E}" type="sibTrans" cxnId="{70743EE8-3C75-41E3-B58F-7DA6867F0EBF}">
      <dgm:prSet/>
      <dgm:spPr/>
      <dgm:t>
        <a:bodyPr/>
        <a:lstStyle/>
        <a:p>
          <a:endParaRPr lang="es-ES"/>
        </a:p>
      </dgm:t>
    </dgm:pt>
    <dgm:pt modelId="{5E364D93-5251-44A7-9087-1430C9BB7D76}" type="pres">
      <dgm:prSet presAssocID="{CF398C0C-4BE6-4491-97FE-482A81D4212A}" presName="composite" presStyleCnt="0">
        <dgm:presLayoutVars>
          <dgm:chMax val="3"/>
          <dgm:animLvl val="lvl"/>
          <dgm:resizeHandles val="exact"/>
        </dgm:presLayoutVars>
      </dgm:prSet>
      <dgm:spPr/>
    </dgm:pt>
    <dgm:pt modelId="{FE6A5238-4E7D-4A15-B09B-49B576CDB5E8}" type="pres">
      <dgm:prSet presAssocID="{195C7CAB-A8BA-4563-892A-E25C55D326F8}" presName="gear1" presStyleLbl="node1" presStyleIdx="0" presStyleCnt="3" custLinFactNeighborX="-1715" custLinFactNeighborY="-429">
        <dgm:presLayoutVars>
          <dgm:chMax val="1"/>
          <dgm:bulletEnabled val="1"/>
        </dgm:presLayoutVars>
      </dgm:prSet>
      <dgm:spPr/>
    </dgm:pt>
    <dgm:pt modelId="{CD54E3A1-22B4-45E5-91F8-BDC9013BBCE2}" type="pres">
      <dgm:prSet presAssocID="{195C7CAB-A8BA-4563-892A-E25C55D326F8}" presName="gear1srcNode" presStyleLbl="node1" presStyleIdx="0" presStyleCnt="3"/>
      <dgm:spPr/>
    </dgm:pt>
    <dgm:pt modelId="{47B32648-8914-4908-A02B-F9C543C1D611}" type="pres">
      <dgm:prSet presAssocID="{195C7CAB-A8BA-4563-892A-E25C55D326F8}" presName="gear1dstNode" presStyleLbl="node1" presStyleIdx="0" presStyleCnt="3"/>
      <dgm:spPr/>
    </dgm:pt>
    <dgm:pt modelId="{C39B3FE2-8A2E-4164-9784-E85475A27582}" type="pres">
      <dgm:prSet presAssocID="{7A23279E-E2C7-4941-883E-8A0E31E9826A}" presName="gear2" presStyleLbl="node1" presStyleIdx="1" presStyleCnt="3">
        <dgm:presLayoutVars>
          <dgm:chMax val="1"/>
          <dgm:bulletEnabled val="1"/>
        </dgm:presLayoutVars>
      </dgm:prSet>
      <dgm:spPr/>
    </dgm:pt>
    <dgm:pt modelId="{48A371C8-2E2C-4870-81CA-B80BCCD255F2}" type="pres">
      <dgm:prSet presAssocID="{7A23279E-E2C7-4941-883E-8A0E31E9826A}" presName="gear2srcNode" presStyleLbl="node1" presStyleIdx="1" presStyleCnt="3"/>
      <dgm:spPr/>
    </dgm:pt>
    <dgm:pt modelId="{07CCCF5F-E383-4FFD-AC06-A66BBD00C375}" type="pres">
      <dgm:prSet presAssocID="{7A23279E-E2C7-4941-883E-8A0E31E9826A}" presName="gear2dstNode" presStyleLbl="node1" presStyleIdx="1" presStyleCnt="3"/>
      <dgm:spPr/>
    </dgm:pt>
    <dgm:pt modelId="{DF48B810-C2DF-4556-97B7-75924316DCE3}" type="pres">
      <dgm:prSet presAssocID="{B36ACEDD-3AD2-4DFD-8CB0-582251B172CD}" presName="gear3" presStyleLbl="node1" presStyleIdx="2" presStyleCnt="3"/>
      <dgm:spPr/>
    </dgm:pt>
    <dgm:pt modelId="{11C1B72E-3194-4B2F-BB9F-E793853AF057}" type="pres">
      <dgm:prSet presAssocID="{B36ACEDD-3AD2-4DFD-8CB0-582251B172CD}" presName="gear3tx" presStyleLbl="node1" presStyleIdx="2" presStyleCnt="3">
        <dgm:presLayoutVars>
          <dgm:chMax val="1"/>
          <dgm:bulletEnabled val="1"/>
        </dgm:presLayoutVars>
      </dgm:prSet>
      <dgm:spPr/>
    </dgm:pt>
    <dgm:pt modelId="{78D405F5-AA3E-42CF-9288-931C516B80E1}" type="pres">
      <dgm:prSet presAssocID="{B36ACEDD-3AD2-4DFD-8CB0-582251B172CD}" presName="gear3srcNode" presStyleLbl="node1" presStyleIdx="2" presStyleCnt="3"/>
      <dgm:spPr/>
    </dgm:pt>
    <dgm:pt modelId="{8290F2E0-9075-4A22-9A5E-C578CBB27D5C}" type="pres">
      <dgm:prSet presAssocID="{B36ACEDD-3AD2-4DFD-8CB0-582251B172CD}" presName="gear3dstNode" presStyleLbl="node1" presStyleIdx="2" presStyleCnt="3"/>
      <dgm:spPr/>
    </dgm:pt>
    <dgm:pt modelId="{B0132CE1-01A3-4748-9559-492BD10761DD}" type="pres">
      <dgm:prSet presAssocID="{83DF9783-138B-414B-9419-D0ED8691E603}" presName="connector1" presStyleLbl="sibTrans2D1" presStyleIdx="0" presStyleCnt="3"/>
      <dgm:spPr/>
    </dgm:pt>
    <dgm:pt modelId="{72F74BD1-16F4-40B9-8C1B-40F531D61C8A}" type="pres">
      <dgm:prSet presAssocID="{B03B1163-4131-4EDA-BDA5-8B312DC932BC}" presName="connector2" presStyleLbl="sibTrans2D1" presStyleIdx="1" presStyleCnt="3"/>
      <dgm:spPr/>
    </dgm:pt>
    <dgm:pt modelId="{67DDDE79-A76B-4234-92A8-2CC2D284B010}" type="pres">
      <dgm:prSet presAssocID="{D58DB7AF-A2BF-44E6-BD4C-0905DF0DBE3E}" presName="connector3" presStyleLbl="sibTrans2D1" presStyleIdx="2" presStyleCnt="3"/>
      <dgm:spPr/>
    </dgm:pt>
  </dgm:ptLst>
  <dgm:cxnLst>
    <dgm:cxn modelId="{76D1370E-CA87-4885-84A0-D484358B2C70}" type="presOf" srcId="{195C7CAB-A8BA-4563-892A-E25C55D326F8}" destId="{CD54E3A1-22B4-45E5-91F8-BDC9013BBCE2}" srcOrd="1" destOrd="0" presId="urn:microsoft.com/office/officeart/2005/8/layout/gear1"/>
    <dgm:cxn modelId="{BA67D414-E521-4D2D-8D68-23BB828E65E3}" srcId="{CF398C0C-4BE6-4491-97FE-482A81D4212A}" destId="{195C7CAB-A8BA-4563-892A-E25C55D326F8}" srcOrd="0" destOrd="0" parTransId="{3B29333F-922B-4792-9E72-4E99A0291ACC}" sibTransId="{83DF9783-138B-414B-9419-D0ED8691E603}"/>
    <dgm:cxn modelId="{E0865025-D926-4053-9F78-413F89F1466F}" type="presOf" srcId="{D58DB7AF-A2BF-44E6-BD4C-0905DF0DBE3E}" destId="{67DDDE79-A76B-4234-92A8-2CC2D284B010}" srcOrd="0" destOrd="0" presId="urn:microsoft.com/office/officeart/2005/8/layout/gear1"/>
    <dgm:cxn modelId="{32930F2F-9CDA-48EA-8AEC-596DC570F9C0}" type="presOf" srcId="{B36ACEDD-3AD2-4DFD-8CB0-582251B172CD}" destId="{11C1B72E-3194-4B2F-BB9F-E793853AF057}" srcOrd="1" destOrd="0" presId="urn:microsoft.com/office/officeart/2005/8/layout/gear1"/>
    <dgm:cxn modelId="{BC06B231-2AA3-4C21-A634-20ABF1448D3A}" type="presOf" srcId="{195C7CAB-A8BA-4563-892A-E25C55D326F8}" destId="{FE6A5238-4E7D-4A15-B09B-49B576CDB5E8}" srcOrd="0" destOrd="0" presId="urn:microsoft.com/office/officeart/2005/8/layout/gear1"/>
    <dgm:cxn modelId="{E7545C33-AA70-40B3-B435-DDF2D0209942}" type="presOf" srcId="{CF398C0C-4BE6-4491-97FE-482A81D4212A}" destId="{5E364D93-5251-44A7-9087-1430C9BB7D76}" srcOrd="0" destOrd="0" presId="urn:microsoft.com/office/officeart/2005/8/layout/gear1"/>
    <dgm:cxn modelId="{0DCEB65B-1725-4A00-BD85-13846B5E76DC}" type="presOf" srcId="{B36ACEDD-3AD2-4DFD-8CB0-582251B172CD}" destId="{78D405F5-AA3E-42CF-9288-931C516B80E1}" srcOrd="2" destOrd="0" presId="urn:microsoft.com/office/officeart/2005/8/layout/gear1"/>
    <dgm:cxn modelId="{6520E05F-4389-4E1C-B361-EAA6DFA817AA}" type="presOf" srcId="{B36ACEDD-3AD2-4DFD-8CB0-582251B172CD}" destId="{8290F2E0-9075-4A22-9A5E-C578CBB27D5C}" srcOrd="3" destOrd="0" presId="urn:microsoft.com/office/officeart/2005/8/layout/gear1"/>
    <dgm:cxn modelId="{B7ABB549-3E9A-490B-B755-487917FF2836}" type="presOf" srcId="{B03B1163-4131-4EDA-BDA5-8B312DC932BC}" destId="{72F74BD1-16F4-40B9-8C1B-40F531D61C8A}" srcOrd="0" destOrd="0" presId="urn:microsoft.com/office/officeart/2005/8/layout/gear1"/>
    <dgm:cxn modelId="{5C24814F-DD6F-4AC6-A98A-99A371826473}" type="presOf" srcId="{7A23279E-E2C7-4941-883E-8A0E31E9826A}" destId="{C39B3FE2-8A2E-4164-9784-E85475A27582}" srcOrd="0" destOrd="0" presId="urn:microsoft.com/office/officeart/2005/8/layout/gear1"/>
    <dgm:cxn modelId="{EEB95581-5AC6-4F14-8410-0A600351EEAA}" srcId="{CF398C0C-4BE6-4491-97FE-482A81D4212A}" destId="{7A23279E-E2C7-4941-883E-8A0E31E9826A}" srcOrd="1" destOrd="0" parTransId="{39DFBD5C-6B64-440B-B6C3-F66FC5165A68}" sibTransId="{B03B1163-4131-4EDA-BDA5-8B312DC932BC}"/>
    <dgm:cxn modelId="{CEB9C285-C69C-417B-8706-2ADDA25A8EE5}" type="presOf" srcId="{195C7CAB-A8BA-4563-892A-E25C55D326F8}" destId="{47B32648-8914-4908-A02B-F9C543C1D611}" srcOrd="2" destOrd="0" presId="urn:microsoft.com/office/officeart/2005/8/layout/gear1"/>
    <dgm:cxn modelId="{3D9E4890-C78B-4475-8F72-A449C332E8C7}" type="presOf" srcId="{B36ACEDD-3AD2-4DFD-8CB0-582251B172CD}" destId="{DF48B810-C2DF-4556-97B7-75924316DCE3}" srcOrd="0" destOrd="0" presId="urn:microsoft.com/office/officeart/2005/8/layout/gear1"/>
    <dgm:cxn modelId="{6CAA4DD0-08CE-4F6A-93D7-2317B868FA1D}" type="presOf" srcId="{7A23279E-E2C7-4941-883E-8A0E31E9826A}" destId="{48A371C8-2E2C-4870-81CA-B80BCCD255F2}" srcOrd="1" destOrd="0" presId="urn:microsoft.com/office/officeart/2005/8/layout/gear1"/>
    <dgm:cxn modelId="{70743EE8-3C75-41E3-B58F-7DA6867F0EBF}" srcId="{CF398C0C-4BE6-4491-97FE-482A81D4212A}" destId="{B36ACEDD-3AD2-4DFD-8CB0-582251B172CD}" srcOrd="2" destOrd="0" parTransId="{D4AE32AB-1B18-4B7F-A202-9212555FB79B}" sibTransId="{D58DB7AF-A2BF-44E6-BD4C-0905DF0DBE3E}"/>
    <dgm:cxn modelId="{2504DCFC-FAEA-4836-96FF-86D54D00EF2A}" type="presOf" srcId="{7A23279E-E2C7-4941-883E-8A0E31E9826A}" destId="{07CCCF5F-E383-4FFD-AC06-A66BBD00C375}" srcOrd="2" destOrd="0" presId="urn:microsoft.com/office/officeart/2005/8/layout/gear1"/>
    <dgm:cxn modelId="{EC3B87FE-C48F-4693-A9C6-2A3C70E18B48}" type="presOf" srcId="{83DF9783-138B-414B-9419-D0ED8691E603}" destId="{B0132CE1-01A3-4748-9559-492BD10761DD}" srcOrd="0" destOrd="0" presId="urn:microsoft.com/office/officeart/2005/8/layout/gear1"/>
    <dgm:cxn modelId="{C2BE88D2-DC5E-4C46-B6D6-6A0DF92D0670}" type="presParOf" srcId="{5E364D93-5251-44A7-9087-1430C9BB7D76}" destId="{FE6A5238-4E7D-4A15-B09B-49B576CDB5E8}" srcOrd="0" destOrd="0" presId="urn:microsoft.com/office/officeart/2005/8/layout/gear1"/>
    <dgm:cxn modelId="{9936F209-ACF1-4E57-A869-BDBC57EF61D2}" type="presParOf" srcId="{5E364D93-5251-44A7-9087-1430C9BB7D76}" destId="{CD54E3A1-22B4-45E5-91F8-BDC9013BBCE2}" srcOrd="1" destOrd="0" presId="urn:microsoft.com/office/officeart/2005/8/layout/gear1"/>
    <dgm:cxn modelId="{BBDE92B8-D22C-4B53-8B68-73B5032F631F}" type="presParOf" srcId="{5E364D93-5251-44A7-9087-1430C9BB7D76}" destId="{47B32648-8914-4908-A02B-F9C543C1D611}" srcOrd="2" destOrd="0" presId="urn:microsoft.com/office/officeart/2005/8/layout/gear1"/>
    <dgm:cxn modelId="{3ED02C27-E2D3-4901-B9D2-B04E2B3F8EDB}" type="presParOf" srcId="{5E364D93-5251-44A7-9087-1430C9BB7D76}" destId="{C39B3FE2-8A2E-4164-9784-E85475A27582}" srcOrd="3" destOrd="0" presId="urn:microsoft.com/office/officeart/2005/8/layout/gear1"/>
    <dgm:cxn modelId="{CBBAC68D-69CD-46A5-B912-72E291BB699C}" type="presParOf" srcId="{5E364D93-5251-44A7-9087-1430C9BB7D76}" destId="{48A371C8-2E2C-4870-81CA-B80BCCD255F2}" srcOrd="4" destOrd="0" presId="urn:microsoft.com/office/officeart/2005/8/layout/gear1"/>
    <dgm:cxn modelId="{3A472E04-CCB2-4FFF-8434-831C6E9F77F0}" type="presParOf" srcId="{5E364D93-5251-44A7-9087-1430C9BB7D76}" destId="{07CCCF5F-E383-4FFD-AC06-A66BBD00C375}" srcOrd="5" destOrd="0" presId="urn:microsoft.com/office/officeart/2005/8/layout/gear1"/>
    <dgm:cxn modelId="{25DEC7BF-828C-4DF2-9CA2-73CFBE6AC28D}" type="presParOf" srcId="{5E364D93-5251-44A7-9087-1430C9BB7D76}" destId="{DF48B810-C2DF-4556-97B7-75924316DCE3}" srcOrd="6" destOrd="0" presId="urn:microsoft.com/office/officeart/2005/8/layout/gear1"/>
    <dgm:cxn modelId="{D26C5607-A106-4EBD-9FE8-1CB6D3D11EC8}" type="presParOf" srcId="{5E364D93-5251-44A7-9087-1430C9BB7D76}" destId="{11C1B72E-3194-4B2F-BB9F-E793853AF057}" srcOrd="7" destOrd="0" presId="urn:microsoft.com/office/officeart/2005/8/layout/gear1"/>
    <dgm:cxn modelId="{A5EA7E75-2E5D-4E95-A5FF-1C1D09FA2483}" type="presParOf" srcId="{5E364D93-5251-44A7-9087-1430C9BB7D76}" destId="{78D405F5-AA3E-42CF-9288-931C516B80E1}" srcOrd="8" destOrd="0" presId="urn:microsoft.com/office/officeart/2005/8/layout/gear1"/>
    <dgm:cxn modelId="{EC8D21CF-56ED-4B45-9F81-5360C19CD470}" type="presParOf" srcId="{5E364D93-5251-44A7-9087-1430C9BB7D76}" destId="{8290F2E0-9075-4A22-9A5E-C578CBB27D5C}" srcOrd="9" destOrd="0" presId="urn:microsoft.com/office/officeart/2005/8/layout/gear1"/>
    <dgm:cxn modelId="{9E328AB5-5995-46C1-A793-7809B03C71BF}" type="presParOf" srcId="{5E364D93-5251-44A7-9087-1430C9BB7D76}" destId="{B0132CE1-01A3-4748-9559-492BD10761DD}" srcOrd="10" destOrd="0" presId="urn:microsoft.com/office/officeart/2005/8/layout/gear1"/>
    <dgm:cxn modelId="{B151D6F2-291C-4715-B421-C7B3DEB8FDCD}" type="presParOf" srcId="{5E364D93-5251-44A7-9087-1430C9BB7D76}" destId="{72F74BD1-16F4-40B9-8C1B-40F531D61C8A}" srcOrd="11" destOrd="0" presId="urn:microsoft.com/office/officeart/2005/8/layout/gear1"/>
    <dgm:cxn modelId="{B64A0FF6-A961-40F2-9FE3-C011A5CBD9A4}" type="presParOf" srcId="{5E364D93-5251-44A7-9087-1430C9BB7D76}" destId="{67DDDE79-A76B-4234-92A8-2CC2D284B010}" srcOrd="12" destOrd="0" presId="urn:microsoft.com/office/officeart/2005/8/layout/gear1"/>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BA1B3BBD-FAD6-47F0-BA83-9FBEA3C4D877}" type="doc">
      <dgm:prSet loTypeId="urn:microsoft.com/office/officeart/2005/8/layout/hProcess7" loCatId="list" qsTypeId="urn:microsoft.com/office/officeart/2005/8/quickstyle/simple3" qsCatId="simple" csTypeId="urn:microsoft.com/office/officeart/2005/8/colors/colorful4" csCatId="colorful" phldr="1"/>
      <dgm:spPr/>
      <dgm:t>
        <a:bodyPr/>
        <a:lstStyle/>
        <a:p>
          <a:endParaRPr lang="es-ES"/>
        </a:p>
      </dgm:t>
    </dgm:pt>
    <dgm:pt modelId="{B5620D72-81F6-4DF6-A0AA-AC6CA698FC2B}">
      <dgm:prSet phldrT="[Texto]"/>
      <dgm:spPr/>
      <dgm:t>
        <a:bodyPr/>
        <a:lstStyle/>
        <a:p>
          <a:endParaRPr lang="es-ES"/>
        </a:p>
      </dgm:t>
    </dgm:pt>
    <dgm:pt modelId="{15A3E614-1152-4000-8D04-36B7B342A63A}" type="parTrans" cxnId="{788406D0-A2FF-4E88-9282-7165A7054CFF}">
      <dgm:prSet/>
      <dgm:spPr/>
      <dgm:t>
        <a:bodyPr/>
        <a:lstStyle/>
        <a:p>
          <a:endParaRPr lang="es-ES"/>
        </a:p>
      </dgm:t>
    </dgm:pt>
    <dgm:pt modelId="{9C59D6CE-0612-41F1-81B0-EDFBFFDA1429}" type="sibTrans" cxnId="{788406D0-A2FF-4E88-9282-7165A7054CFF}">
      <dgm:prSet/>
      <dgm:spPr/>
      <dgm:t>
        <a:bodyPr/>
        <a:lstStyle/>
        <a:p>
          <a:endParaRPr lang="es-ES"/>
        </a:p>
      </dgm:t>
    </dgm:pt>
    <dgm:pt modelId="{FD5CE159-D9F1-47A3-AF9E-72FBA34F67D4}">
      <dgm:prSet phldrT="[Texto]"/>
      <dgm:spPr/>
      <dgm:t>
        <a:bodyPr/>
        <a:lstStyle/>
        <a:p>
          <a:r>
            <a:rPr lang="es-ES"/>
            <a:t>Los datos en formato de lista o mejor tabla. Cada columna debe tener una etiqueta (encabezado) en la primera fila y contener datos similares. No debe haber filas ni columnas en blanco en ninguna parte de la lista.</a:t>
          </a:r>
        </a:p>
      </dgm:t>
    </dgm:pt>
    <dgm:pt modelId="{5D0F6D3E-8122-4C04-A273-3F87FE1F66DB}" type="parTrans" cxnId="{B9D6F37C-BE2A-41F0-ABB5-030C3C60F9A0}">
      <dgm:prSet/>
      <dgm:spPr/>
      <dgm:t>
        <a:bodyPr/>
        <a:lstStyle/>
        <a:p>
          <a:endParaRPr lang="es-ES"/>
        </a:p>
      </dgm:t>
    </dgm:pt>
    <dgm:pt modelId="{F926C46E-411F-4490-A059-BBC2E33F83BA}" type="sibTrans" cxnId="{B9D6F37C-BE2A-41F0-ABB5-030C3C60F9A0}">
      <dgm:prSet/>
      <dgm:spPr/>
      <dgm:t>
        <a:bodyPr/>
        <a:lstStyle/>
        <a:p>
          <a:endParaRPr lang="es-ES"/>
        </a:p>
      </dgm:t>
    </dgm:pt>
    <dgm:pt modelId="{35CB6A87-77D9-40BC-BD68-4FC33D225005}">
      <dgm:prSet phldrT="[Texto]"/>
      <dgm:spPr/>
      <dgm:t>
        <a:bodyPr/>
        <a:lstStyle/>
        <a:p>
          <a:r>
            <a:rPr lang="es-ES"/>
            <a:t>Cada rango en una hoja de cálculo independiente, pero no se escribe nada en la hoja de cálculo maestra en la que planea consolidar los datos. Excel lo hará  automaticamente .</a:t>
          </a:r>
        </a:p>
      </dgm:t>
    </dgm:pt>
    <dgm:pt modelId="{A68C0A0F-4807-4EE7-B090-1F79C18E1782}" type="parTrans" cxnId="{F51A1827-999F-41CF-99CD-868A518B0DF3}">
      <dgm:prSet/>
      <dgm:spPr/>
      <dgm:t>
        <a:bodyPr/>
        <a:lstStyle/>
        <a:p>
          <a:endParaRPr lang="es-ES"/>
        </a:p>
      </dgm:t>
    </dgm:pt>
    <dgm:pt modelId="{DF3F714E-93A4-4FFD-B523-5C4C555808B8}" type="sibTrans" cxnId="{F51A1827-999F-41CF-99CD-868A518B0DF3}">
      <dgm:prSet/>
      <dgm:spPr/>
      <dgm:t>
        <a:bodyPr/>
        <a:lstStyle/>
        <a:p>
          <a:endParaRPr lang="es-ES"/>
        </a:p>
      </dgm:t>
    </dgm:pt>
    <dgm:pt modelId="{DBDD24EC-311C-4C3D-BF4A-12603E3DE77E}">
      <dgm:prSet phldrT="[Texto]"/>
      <dgm:spPr/>
      <dgm:t>
        <a:bodyPr/>
        <a:lstStyle/>
        <a:p>
          <a:endParaRPr lang="es-ES"/>
        </a:p>
      </dgm:t>
    </dgm:pt>
    <dgm:pt modelId="{7722BB98-A8C5-410D-810F-9685E06599AF}" type="parTrans" cxnId="{F4126D29-7227-43F2-B0D9-ADEA8D5597F5}">
      <dgm:prSet/>
      <dgm:spPr/>
      <dgm:t>
        <a:bodyPr/>
        <a:lstStyle/>
        <a:p>
          <a:endParaRPr lang="es-ES"/>
        </a:p>
      </dgm:t>
    </dgm:pt>
    <dgm:pt modelId="{2B123DB3-6447-4C79-ADFD-9E5E89ABFCD0}" type="sibTrans" cxnId="{F4126D29-7227-43F2-B0D9-ADEA8D5597F5}">
      <dgm:prSet/>
      <dgm:spPr/>
      <dgm:t>
        <a:bodyPr/>
        <a:lstStyle/>
        <a:p>
          <a:endParaRPr lang="es-ES"/>
        </a:p>
      </dgm:t>
    </dgm:pt>
    <dgm:pt modelId="{6D54040A-1947-4489-B757-DB7F28050E8C}">
      <dgm:prSet phldrT="[Texto]"/>
      <dgm:spPr/>
      <dgm:t>
        <a:bodyPr/>
        <a:lstStyle/>
        <a:p>
          <a:r>
            <a:rPr lang="es-ES"/>
            <a:t>Cada rango tiene que tener obligatoriamente el mismo diseño.</a:t>
          </a:r>
        </a:p>
      </dgm:t>
    </dgm:pt>
    <dgm:pt modelId="{D4B5BF49-6498-42B9-BBE2-525BDB7E442A}" type="parTrans" cxnId="{D8C476F8-A8B6-4C0A-8E53-DF3D7C9B1D07}">
      <dgm:prSet/>
      <dgm:spPr/>
      <dgm:t>
        <a:bodyPr/>
        <a:lstStyle/>
        <a:p>
          <a:endParaRPr lang="es-ES"/>
        </a:p>
      </dgm:t>
    </dgm:pt>
    <dgm:pt modelId="{FEDF3F50-73C7-4B29-BB3E-E707E9686A1D}" type="sibTrans" cxnId="{D8C476F8-A8B6-4C0A-8E53-DF3D7C9B1D07}">
      <dgm:prSet/>
      <dgm:spPr/>
      <dgm:t>
        <a:bodyPr/>
        <a:lstStyle/>
        <a:p>
          <a:endParaRPr lang="es-ES"/>
        </a:p>
      </dgm:t>
    </dgm:pt>
    <dgm:pt modelId="{07C0804C-C68A-4EFE-99F7-F09BE54BF972}">
      <dgm:prSet phldrT="[Texto]"/>
      <dgm:spPr/>
      <dgm:t>
        <a:bodyPr/>
        <a:lstStyle/>
        <a:p>
          <a:endParaRPr lang="es-ES"/>
        </a:p>
      </dgm:t>
    </dgm:pt>
    <dgm:pt modelId="{BF14D7FB-2D3C-4931-8880-B23F1E8AE464}" type="sibTrans" cxnId="{1BBC5FB8-6900-4446-9B52-AD72B567AA46}">
      <dgm:prSet/>
      <dgm:spPr/>
      <dgm:t>
        <a:bodyPr/>
        <a:lstStyle/>
        <a:p>
          <a:endParaRPr lang="es-ES"/>
        </a:p>
      </dgm:t>
    </dgm:pt>
    <dgm:pt modelId="{44CB064C-2532-49BB-A491-9E14AA521B59}" type="parTrans" cxnId="{1BBC5FB8-6900-4446-9B52-AD72B567AA46}">
      <dgm:prSet/>
      <dgm:spPr/>
      <dgm:t>
        <a:bodyPr/>
        <a:lstStyle/>
        <a:p>
          <a:endParaRPr lang="es-ES"/>
        </a:p>
      </dgm:t>
    </dgm:pt>
    <dgm:pt modelId="{D8917D93-57A6-4902-9E55-11F06216BF80}" type="pres">
      <dgm:prSet presAssocID="{BA1B3BBD-FAD6-47F0-BA83-9FBEA3C4D877}" presName="Name0" presStyleCnt="0">
        <dgm:presLayoutVars>
          <dgm:dir/>
          <dgm:animLvl val="lvl"/>
          <dgm:resizeHandles val="exact"/>
        </dgm:presLayoutVars>
      </dgm:prSet>
      <dgm:spPr/>
    </dgm:pt>
    <dgm:pt modelId="{BE0EFFFA-116E-4F71-8903-564A7D1230D0}" type="pres">
      <dgm:prSet presAssocID="{B5620D72-81F6-4DF6-A0AA-AC6CA698FC2B}" presName="compositeNode" presStyleCnt="0">
        <dgm:presLayoutVars>
          <dgm:bulletEnabled val="1"/>
        </dgm:presLayoutVars>
      </dgm:prSet>
      <dgm:spPr/>
    </dgm:pt>
    <dgm:pt modelId="{D904EDEB-3E7C-4541-BA41-B2072C93B0B3}" type="pres">
      <dgm:prSet presAssocID="{B5620D72-81F6-4DF6-A0AA-AC6CA698FC2B}" presName="bgRect" presStyleLbl="node1" presStyleIdx="0" presStyleCnt="3" custLinFactNeighborX="-8906" custLinFactNeighborY="15686"/>
      <dgm:spPr/>
    </dgm:pt>
    <dgm:pt modelId="{4E2AF091-72E1-427A-85F2-326DA57576CD}" type="pres">
      <dgm:prSet presAssocID="{B5620D72-81F6-4DF6-A0AA-AC6CA698FC2B}" presName="parentNode" presStyleLbl="node1" presStyleIdx="0" presStyleCnt="3">
        <dgm:presLayoutVars>
          <dgm:chMax val="0"/>
          <dgm:bulletEnabled val="1"/>
        </dgm:presLayoutVars>
      </dgm:prSet>
      <dgm:spPr/>
    </dgm:pt>
    <dgm:pt modelId="{0641E171-4952-4952-A3A0-3E3658A35BC2}" type="pres">
      <dgm:prSet presAssocID="{B5620D72-81F6-4DF6-A0AA-AC6CA698FC2B}" presName="childNode" presStyleLbl="node1" presStyleIdx="0" presStyleCnt="3">
        <dgm:presLayoutVars>
          <dgm:bulletEnabled val="1"/>
        </dgm:presLayoutVars>
      </dgm:prSet>
      <dgm:spPr/>
    </dgm:pt>
    <dgm:pt modelId="{D180630B-F26E-4356-9EDE-C13A458EBAB0}" type="pres">
      <dgm:prSet presAssocID="{9C59D6CE-0612-41F1-81B0-EDFBFFDA1429}" presName="hSp" presStyleCnt="0"/>
      <dgm:spPr/>
    </dgm:pt>
    <dgm:pt modelId="{40E836A2-788D-4679-87E4-59789D96926B}" type="pres">
      <dgm:prSet presAssocID="{9C59D6CE-0612-41F1-81B0-EDFBFFDA1429}" presName="vProcSp" presStyleCnt="0"/>
      <dgm:spPr/>
    </dgm:pt>
    <dgm:pt modelId="{8153ADF0-3E31-4921-8938-68CC2E8FA9D0}" type="pres">
      <dgm:prSet presAssocID="{9C59D6CE-0612-41F1-81B0-EDFBFFDA1429}" presName="vSp1" presStyleCnt="0"/>
      <dgm:spPr/>
    </dgm:pt>
    <dgm:pt modelId="{77129748-C251-4E43-B1BD-8EC2B00871AE}" type="pres">
      <dgm:prSet presAssocID="{9C59D6CE-0612-41F1-81B0-EDFBFFDA1429}" presName="simulatedConn" presStyleLbl="solidFgAcc1" presStyleIdx="0" presStyleCnt="2"/>
      <dgm:spPr/>
    </dgm:pt>
    <dgm:pt modelId="{3D333FC8-1F3F-47A5-A829-85B448F28637}" type="pres">
      <dgm:prSet presAssocID="{9C59D6CE-0612-41F1-81B0-EDFBFFDA1429}" presName="vSp2" presStyleCnt="0"/>
      <dgm:spPr/>
    </dgm:pt>
    <dgm:pt modelId="{B8BBB47D-1294-4A50-858F-CF43DC6E7C15}" type="pres">
      <dgm:prSet presAssocID="{9C59D6CE-0612-41F1-81B0-EDFBFFDA1429}" presName="sibTrans" presStyleCnt="0"/>
      <dgm:spPr/>
    </dgm:pt>
    <dgm:pt modelId="{938AF000-92A2-481C-9E1D-B8EA95F39D86}" type="pres">
      <dgm:prSet presAssocID="{07C0804C-C68A-4EFE-99F7-F09BE54BF972}" presName="compositeNode" presStyleCnt="0">
        <dgm:presLayoutVars>
          <dgm:bulletEnabled val="1"/>
        </dgm:presLayoutVars>
      </dgm:prSet>
      <dgm:spPr/>
    </dgm:pt>
    <dgm:pt modelId="{EBC5D109-ACDD-4EBD-B58C-BD064B0698F6}" type="pres">
      <dgm:prSet presAssocID="{07C0804C-C68A-4EFE-99F7-F09BE54BF972}" presName="bgRect" presStyleLbl="node1" presStyleIdx="1" presStyleCnt="3"/>
      <dgm:spPr/>
    </dgm:pt>
    <dgm:pt modelId="{26553C54-AB55-4153-80DF-304FD380E4CA}" type="pres">
      <dgm:prSet presAssocID="{07C0804C-C68A-4EFE-99F7-F09BE54BF972}" presName="parentNode" presStyleLbl="node1" presStyleIdx="1" presStyleCnt="3">
        <dgm:presLayoutVars>
          <dgm:chMax val="0"/>
          <dgm:bulletEnabled val="1"/>
        </dgm:presLayoutVars>
      </dgm:prSet>
      <dgm:spPr/>
    </dgm:pt>
    <dgm:pt modelId="{E243BDD4-BDC0-40F6-9D60-ACDCCF9C3E37}" type="pres">
      <dgm:prSet presAssocID="{07C0804C-C68A-4EFE-99F7-F09BE54BF972}" presName="childNode" presStyleLbl="node1" presStyleIdx="1" presStyleCnt="3">
        <dgm:presLayoutVars>
          <dgm:bulletEnabled val="1"/>
        </dgm:presLayoutVars>
      </dgm:prSet>
      <dgm:spPr/>
    </dgm:pt>
    <dgm:pt modelId="{4AAC35CC-12B7-43DB-86FD-AC7E104D292E}" type="pres">
      <dgm:prSet presAssocID="{BF14D7FB-2D3C-4931-8880-B23F1E8AE464}" presName="hSp" presStyleCnt="0"/>
      <dgm:spPr/>
    </dgm:pt>
    <dgm:pt modelId="{02E6A195-C704-43A9-850F-B944B8C5FAD5}" type="pres">
      <dgm:prSet presAssocID="{BF14D7FB-2D3C-4931-8880-B23F1E8AE464}" presName="vProcSp" presStyleCnt="0"/>
      <dgm:spPr/>
    </dgm:pt>
    <dgm:pt modelId="{D91BB165-13CE-430C-B8C8-F611C255A070}" type="pres">
      <dgm:prSet presAssocID="{BF14D7FB-2D3C-4931-8880-B23F1E8AE464}" presName="vSp1" presStyleCnt="0"/>
      <dgm:spPr/>
    </dgm:pt>
    <dgm:pt modelId="{98E0874D-C85D-4442-9E21-62D472718D99}" type="pres">
      <dgm:prSet presAssocID="{BF14D7FB-2D3C-4931-8880-B23F1E8AE464}" presName="simulatedConn" presStyleLbl="solidFgAcc1" presStyleIdx="1" presStyleCnt="2"/>
      <dgm:spPr/>
    </dgm:pt>
    <dgm:pt modelId="{FC782E48-65CE-489E-9FF6-0AEBCED672B0}" type="pres">
      <dgm:prSet presAssocID="{BF14D7FB-2D3C-4931-8880-B23F1E8AE464}" presName="vSp2" presStyleCnt="0"/>
      <dgm:spPr/>
    </dgm:pt>
    <dgm:pt modelId="{5D454866-BAEB-4A9A-87D5-E4AC8B288EC4}" type="pres">
      <dgm:prSet presAssocID="{BF14D7FB-2D3C-4931-8880-B23F1E8AE464}" presName="sibTrans" presStyleCnt="0"/>
      <dgm:spPr/>
    </dgm:pt>
    <dgm:pt modelId="{793F9907-8134-4118-B7FC-486CE014BB1C}" type="pres">
      <dgm:prSet presAssocID="{DBDD24EC-311C-4C3D-BF4A-12603E3DE77E}" presName="compositeNode" presStyleCnt="0">
        <dgm:presLayoutVars>
          <dgm:bulletEnabled val="1"/>
        </dgm:presLayoutVars>
      </dgm:prSet>
      <dgm:spPr/>
    </dgm:pt>
    <dgm:pt modelId="{9E18110F-C7EC-46F6-B4B7-DECCC88C4557}" type="pres">
      <dgm:prSet presAssocID="{DBDD24EC-311C-4C3D-BF4A-12603E3DE77E}" presName="bgRect" presStyleLbl="node1" presStyleIdx="2" presStyleCnt="3"/>
      <dgm:spPr/>
    </dgm:pt>
    <dgm:pt modelId="{346C0DAB-B88C-4961-B4B7-833CF18D1A33}" type="pres">
      <dgm:prSet presAssocID="{DBDD24EC-311C-4C3D-BF4A-12603E3DE77E}" presName="parentNode" presStyleLbl="node1" presStyleIdx="2" presStyleCnt="3">
        <dgm:presLayoutVars>
          <dgm:chMax val="0"/>
          <dgm:bulletEnabled val="1"/>
        </dgm:presLayoutVars>
      </dgm:prSet>
      <dgm:spPr/>
    </dgm:pt>
    <dgm:pt modelId="{4E34843F-771A-415A-8D38-E0EC31873D4C}" type="pres">
      <dgm:prSet presAssocID="{DBDD24EC-311C-4C3D-BF4A-12603E3DE77E}" presName="childNode" presStyleLbl="node1" presStyleIdx="2" presStyleCnt="3">
        <dgm:presLayoutVars>
          <dgm:bulletEnabled val="1"/>
        </dgm:presLayoutVars>
      </dgm:prSet>
      <dgm:spPr/>
    </dgm:pt>
  </dgm:ptLst>
  <dgm:cxnLst>
    <dgm:cxn modelId="{17888500-EE20-4BBA-8F0C-5EA0AE5870A5}" type="presOf" srcId="{DBDD24EC-311C-4C3D-BF4A-12603E3DE77E}" destId="{9E18110F-C7EC-46F6-B4B7-DECCC88C4557}" srcOrd="0" destOrd="0" presId="urn:microsoft.com/office/officeart/2005/8/layout/hProcess7"/>
    <dgm:cxn modelId="{3FCA4303-668B-4D2E-96F4-9DA49ADDDABB}" type="presOf" srcId="{BA1B3BBD-FAD6-47F0-BA83-9FBEA3C4D877}" destId="{D8917D93-57A6-4902-9E55-11F06216BF80}" srcOrd="0" destOrd="0" presId="urn:microsoft.com/office/officeart/2005/8/layout/hProcess7"/>
    <dgm:cxn modelId="{DA9E7E13-AF4F-482F-9515-B8907C4BD9AF}" type="presOf" srcId="{FD5CE159-D9F1-47A3-AF9E-72FBA34F67D4}" destId="{0641E171-4952-4952-A3A0-3E3658A35BC2}" srcOrd="0" destOrd="0" presId="urn:microsoft.com/office/officeart/2005/8/layout/hProcess7"/>
    <dgm:cxn modelId="{F51A1827-999F-41CF-99CD-868A518B0DF3}" srcId="{07C0804C-C68A-4EFE-99F7-F09BE54BF972}" destId="{35CB6A87-77D9-40BC-BD68-4FC33D225005}" srcOrd="0" destOrd="0" parTransId="{A68C0A0F-4807-4EE7-B090-1F79C18E1782}" sibTransId="{DF3F714E-93A4-4FFD-B523-5C4C555808B8}"/>
    <dgm:cxn modelId="{F4126D29-7227-43F2-B0D9-ADEA8D5597F5}" srcId="{BA1B3BBD-FAD6-47F0-BA83-9FBEA3C4D877}" destId="{DBDD24EC-311C-4C3D-BF4A-12603E3DE77E}" srcOrd="2" destOrd="0" parTransId="{7722BB98-A8C5-410D-810F-9685E06599AF}" sibTransId="{2B123DB3-6447-4C79-ADFD-9E5E89ABFCD0}"/>
    <dgm:cxn modelId="{0E93FC2A-06C1-4CB3-A6A4-94C737B92C34}" type="presOf" srcId="{B5620D72-81F6-4DF6-A0AA-AC6CA698FC2B}" destId="{D904EDEB-3E7C-4541-BA41-B2072C93B0B3}" srcOrd="0" destOrd="0" presId="urn:microsoft.com/office/officeart/2005/8/layout/hProcess7"/>
    <dgm:cxn modelId="{3FAE5131-99CE-4126-B21A-BA30E59E028D}" type="presOf" srcId="{35CB6A87-77D9-40BC-BD68-4FC33D225005}" destId="{E243BDD4-BDC0-40F6-9D60-ACDCCF9C3E37}" srcOrd="0" destOrd="0" presId="urn:microsoft.com/office/officeart/2005/8/layout/hProcess7"/>
    <dgm:cxn modelId="{51718360-A838-4A1D-9DD0-9445C80FB89E}" type="presOf" srcId="{07C0804C-C68A-4EFE-99F7-F09BE54BF972}" destId="{EBC5D109-ACDD-4EBD-B58C-BD064B0698F6}" srcOrd="0" destOrd="0" presId="urn:microsoft.com/office/officeart/2005/8/layout/hProcess7"/>
    <dgm:cxn modelId="{B9D6F37C-BE2A-41F0-ABB5-030C3C60F9A0}" srcId="{B5620D72-81F6-4DF6-A0AA-AC6CA698FC2B}" destId="{FD5CE159-D9F1-47A3-AF9E-72FBA34F67D4}" srcOrd="0" destOrd="0" parTransId="{5D0F6D3E-8122-4C04-A273-3F87FE1F66DB}" sibTransId="{F926C46E-411F-4490-A059-BBC2E33F83BA}"/>
    <dgm:cxn modelId="{5C28DF7F-B84E-48AE-99CF-ED4603A74C89}" type="presOf" srcId="{DBDD24EC-311C-4C3D-BF4A-12603E3DE77E}" destId="{346C0DAB-B88C-4961-B4B7-833CF18D1A33}" srcOrd="1" destOrd="0" presId="urn:microsoft.com/office/officeart/2005/8/layout/hProcess7"/>
    <dgm:cxn modelId="{1BBC5FB8-6900-4446-9B52-AD72B567AA46}" srcId="{BA1B3BBD-FAD6-47F0-BA83-9FBEA3C4D877}" destId="{07C0804C-C68A-4EFE-99F7-F09BE54BF972}" srcOrd="1" destOrd="0" parTransId="{44CB064C-2532-49BB-A491-9E14AA521B59}" sibTransId="{BF14D7FB-2D3C-4931-8880-B23F1E8AE464}"/>
    <dgm:cxn modelId="{E8509CBB-171F-40CD-86E9-1D828376F47B}" type="presOf" srcId="{B5620D72-81F6-4DF6-A0AA-AC6CA698FC2B}" destId="{4E2AF091-72E1-427A-85F2-326DA57576CD}" srcOrd="1" destOrd="0" presId="urn:microsoft.com/office/officeart/2005/8/layout/hProcess7"/>
    <dgm:cxn modelId="{1E0915C7-8FE7-4C74-BCAF-043041ABFFF1}" type="presOf" srcId="{6D54040A-1947-4489-B757-DB7F28050E8C}" destId="{4E34843F-771A-415A-8D38-E0EC31873D4C}" srcOrd="0" destOrd="0" presId="urn:microsoft.com/office/officeart/2005/8/layout/hProcess7"/>
    <dgm:cxn modelId="{788406D0-A2FF-4E88-9282-7165A7054CFF}" srcId="{BA1B3BBD-FAD6-47F0-BA83-9FBEA3C4D877}" destId="{B5620D72-81F6-4DF6-A0AA-AC6CA698FC2B}" srcOrd="0" destOrd="0" parTransId="{15A3E614-1152-4000-8D04-36B7B342A63A}" sibTransId="{9C59D6CE-0612-41F1-81B0-EDFBFFDA1429}"/>
    <dgm:cxn modelId="{F3AAF8E9-26E4-4A3B-AB3D-E4793B7DF074}" type="presOf" srcId="{07C0804C-C68A-4EFE-99F7-F09BE54BF972}" destId="{26553C54-AB55-4153-80DF-304FD380E4CA}" srcOrd="1" destOrd="0" presId="urn:microsoft.com/office/officeart/2005/8/layout/hProcess7"/>
    <dgm:cxn modelId="{D8C476F8-A8B6-4C0A-8E53-DF3D7C9B1D07}" srcId="{DBDD24EC-311C-4C3D-BF4A-12603E3DE77E}" destId="{6D54040A-1947-4489-B757-DB7F28050E8C}" srcOrd="0" destOrd="0" parTransId="{D4B5BF49-6498-42B9-BBE2-525BDB7E442A}" sibTransId="{FEDF3F50-73C7-4B29-BB3E-E707E9686A1D}"/>
    <dgm:cxn modelId="{89985DF8-CE5C-474E-8873-0F2BE2F0B479}" type="presParOf" srcId="{D8917D93-57A6-4902-9E55-11F06216BF80}" destId="{BE0EFFFA-116E-4F71-8903-564A7D1230D0}" srcOrd="0" destOrd="0" presId="urn:microsoft.com/office/officeart/2005/8/layout/hProcess7"/>
    <dgm:cxn modelId="{945DB612-1ACE-486E-8177-67F193EF53C8}" type="presParOf" srcId="{BE0EFFFA-116E-4F71-8903-564A7D1230D0}" destId="{D904EDEB-3E7C-4541-BA41-B2072C93B0B3}" srcOrd="0" destOrd="0" presId="urn:microsoft.com/office/officeart/2005/8/layout/hProcess7"/>
    <dgm:cxn modelId="{F631372D-3E90-4C98-8F1E-D5F24CF39A61}" type="presParOf" srcId="{BE0EFFFA-116E-4F71-8903-564A7D1230D0}" destId="{4E2AF091-72E1-427A-85F2-326DA57576CD}" srcOrd="1" destOrd="0" presId="urn:microsoft.com/office/officeart/2005/8/layout/hProcess7"/>
    <dgm:cxn modelId="{A8F8AD44-4C93-4A9B-9B97-E224DFBCF2CB}" type="presParOf" srcId="{BE0EFFFA-116E-4F71-8903-564A7D1230D0}" destId="{0641E171-4952-4952-A3A0-3E3658A35BC2}" srcOrd="2" destOrd="0" presId="urn:microsoft.com/office/officeart/2005/8/layout/hProcess7"/>
    <dgm:cxn modelId="{CE20BC1A-161E-4B53-8392-75743961043E}" type="presParOf" srcId="{D8917D93-57A6-4902-9E55-11F06216BF80}" destId="{D180630B-F26E-4356-9EDE-C13A458EBAB0}" srcOrd="1" destOrd="0" presId="urn:microsoft.com/office/officeart/2005/8/layout/hProcess7"/>
    <dgm:cxn modelId="{7BE4D09C-D363-4011-8A4F-DCDAD0B56DEA}" type="presParOf" srcId="{D8917D93-57A6-4902-9E55-11F06216BF80}" destId="{40E836A2-788D-4679-87E4-59789D96926B}" srcOrd="2" destOrd="0" presId="urn:microsoft.com/office/officeart/2005/8/layout/hProcess7"/>
    <dgm:cxn modelId="{22958554-412F-46B1-B44A-76923AE43830}" type="presParOf" srcId="{40E836A2-788D-4679-87E4-59789D96926B}" destId="{8153ADF0-3E31-4921-8938-68CC2E8FA9D0}" srcOrd="0" destOrd="0" presId="urn:microsoft.com/office/officeart/2005/8/layout/hProcess7"/>
    <dgm:cxn modelId="{47DCC704-0326-408A-ACD8-B81152ABB10E}" type="presParOf" srcId="{40E836A2-788D-4679-87E4-59789D96926B}" destId="{77129748-C251-4E43-B1BD-8EC2B00871AE}" srcOrd="1" destOrd="0" presId="urn:microsoft.com/office/officeart/2005/8/layout/hProcess7"/>
    <dgm:cxn modelId="{AE144E42-593C-448A-B2DA-D77DD28D2722}" type="presParOf" srcId="{40E836A2-788D-4679-87E4-59789D96926B}" destId="{3D333FC8-1F3F-47A5-A829-85B448F28637}" srcOrd="2" destOrd="0" presId="urn:microsoft.com/office/officeart/2005/8/layout/hProcess7"/>
    <dgm:cxn modelId="{49BD3307-26C7-4FAD-B420-5404B80ED5FE}" type="presParOf" srcId="{D8917D93-57A6-4902-9E55-11F06216BF80}" destId="{B8BBB47D-1294-4A50-858F-CF43DC6E7C15}" srcOrd="3" destOrd="0" presId="urn:microsoft.com/office/officeart/2005/8/layout/hProcess7"/>
    <dgm:cxn modelId="{ECF02559-DCA2-479D-91A2-304CE0C50716}" type="presParOf" srcId="{D8917D93-57A6-4902-9E55-11F06216BF80}" destId="{938AF000-92A2-481C-9E1D-B8EA95F39D86}" srcOrd="4" destOrd="0" presId="urn:microsoft.com/office/officeart/2005/8/layout/hProcess7"/>
    <dgm:cxn modelId="{AA4CD151-12EC-493A-B011-57D35FD8DB23}" type="presParOf" srcId="{938AF000-92A2-481C-9E1D-B8EA95F39D86}" destId="{EBC5D109-ACDD-4EBD-B58C-BD064B0698F6}" srcOrd="0" destOrd="0" presId="urn:microsoft.com/office/officeart/2005/8/layout/hProcess7"/>
    <dgm:cxn modelId="{CCAEA7F9-77FB-4F17-964F-6967886C4D1F}" type="presParOf" srcId="{938AF000-92A2-481C-9E1D-B8EA95F39D86}" destId="{26553C54-AB55-4153-80DF-304FD380E4CA}" srcOrd="1" destOrd="0" presId="urn:microsoft.com/office/officeart/2005/8/layout/hProcess7"/>
    <dgm:cxn modelId="{35072E72-1512-4003-B6F2-D0A27D8643FC}" type="presParOf" srcId="{938AF000-92A2-481C-9E1D-B8EA95F39D86}" destId="{E243BDD4-BDC0-40F6-9D60-ACDCCF9C3E37}" srcOrd="2" destOrd="0" presId="urn:microsoft.com/office/officeart/2005/8/layout/hProcess7"/>
    <dgm:cxn modelId="{5AB012A5-F9CD-4D74-81A7-152F56A9F1A2}" type="presParOf" srcId="{D8917D93-57A6-4902-9E55-11F06216BF80}" destId="{4AAC35CC-12B7-43DB-86FD-AC7E104D292E}" srcOrd="5" destOrd="0" presId="urn:microsoft.com/office/officeart/2005/8/layout/hProcess7"/>
    <dgm:cxn modelId="{DF88C77C-FF2C-447E-AD73-05D52E7BBFA1}" type="presParOf" srcId="{D8917D93-57A6-4902-9E55-11F06216BF80}" destId="{02E6A195-C704-43A9-850F-B944B8C5FAD5}" srcOrd="6" destOrd="0" presId="urn:microsoft.com/office/officeart/2005/8/layout/hProcess7"/>
    <dgm:cxn modelId="{F6016FA7-BE27-4570-9C09-3B46E6D1F7C5}" type="presParOf" srcId="{02E6A195-C704-43A9-850F-B944B8C5FAD5}" destId="{D91BB165-13CE-430C-B8C8-F611C255A070}" srcOrd="0" destOrd="0" presId="urn:microsoft.com/office/officeart/2005/8/layout/hProcess7"/>
    <dgm:cxn modelId="{3A32DBC9-CF4E-4842-98BA-72788A215538}" type="presParOf" srcId="{02E6A195-C704-43A9-850F-B944B8C5FAD5}" destId="{98E0874D-C85D-4442-9E21-62D472718D99}" srcOrd="1" destOrd="0" presId="urn:microsoft.com/office/officeart/2005/8/layout/hProcess7"/>
    <dgm:cxn modelId="{727B2A06-FE92-437C-8A6F-380A3971584A}" type="presParOf" srcId="{02E6A195-C704-43A9-850F-B944B8C5FAD5}" destId="{FC782E48-65CE-489E-9FF6-0AEBCED672B0}" srcOrd="2" destOrd="0" presId="urn:microsoft.com/office/officeart/2005/8/layout/hProcess7"/>
    <dgm:cxn modelId="{379FD99F-6F76-4B7F-8524-A9CB80394E1F}" type="presParOf" srcId="{D8917D93-57A6-4902-9E55-11F06216BF80}" destId="{5D454866-BAEB-4A9A-87D5-E4AC8B288EC4}" srcOrd="7" destOrd="0" presId="urn:microsoft.com/office/officeart/2005/8/layout/hProcess7"/>
    <dgm:cxn modelId="{2C1980F9-EDEB-4BBB-9D4E-082F4B6B1FEB}" type="presParOf" srcId="{D8917D93-57A6-4902-9E55-11F06216BF80}" destId="{793F9907-8134-4118-B7FC-486CE014BB1C}" srcOrd="8" destOrd="0" presId="urn:microsoft.com/office/officeart/2005/8/layout/hProcess7"/>
    <dgm:cxn modelId="{503E4438-EDEA-4350-8797-612FE4A4DDA7}" type="presParOf" srcId="{793F9907-8134-4118-B7FC-486CE014BB1C}" destId="{9E18110F-C7EC-46F6-B4B7-DECCC88C4557}" srcOrd="0" destOrd="0" presId="urn:microsoft.com/office/officeart/2005/8/layout/hProcess7"/>
    <dgm:cxn modelId="{EFE0D8C7-301F-4A90-AB83-3E36AE2E1B05}" type="presParOf" srcId="{793F9907-8134-4118-B7FC-486CE014BB1C}" destId="{346C0DAB-B88C-4961-B4B7-833CF18D1A33}" srcOrd="1" destOrd="0" presId="urn:microsoft.com/office/officeart/2005/8/layout/hProcess7"/>
    <dgm:cxn modelId="{DF5941CE-A75E-4069-9CB0-3BD7903177E8}" type="presParOf" srcId="{793F9907-8134-4118-B7FC-486CE014BB1C}" destId="{4E34843F-771A-415A-8D38-E0EC31873D4C}" srcOrd="2" destOrd="0" presId="urn:microsoft.com/office/officeart/2005/8/layout/hProcess7"/>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DF291B0-AD1B-4BCC-9993-88AD89BA7DED}" type="doc">
      <dgm:prSet loTypeId="urn:microsoft.com/office/officeart/2008/layout/VerticalCurvedList" loCatId="list" qsTypeId="urn:microsoft.com/office/officeart/2005/8/quickstyle/simple3" qsCatId="simple" csTypeId="urn:microsoft.com/office/officeart/2005/8/colors/accent1_2" csCatId="accent1" phldr="1"/>
      <dgm:spPr/>
      <dgm:t>
        <a:bodyPr/>
        <a:lstStyle/>
        <a:p>
          <a:endParaRPr lang="es-ES"/>
        </a:p>
      </dgm:t>
    </dgm:pt>
    <dgm:pt modelId="{F0196738-C206-46C1-A308-962A78D06F62}">
      <dgm:prSet phldrT="[Texto]"/>
      <dgm:spPr/>
      <dgm:t>
        <a:bodyPr/>
        <a:lstStyle/>
        <a:p>
          <a:r>
            <a:rPr lang="es-ES"/>
            <a:t>Puedes usar cualquier rango como criterio, siempre que tenga al menos un nombre de campo y una celda debajo para especificar un valor de comparación.</a:t>
          </a:r>
        </a:p>
      </dgm:t>
    </dgm:pt>
    <dgm:pt modelId="{772CBA5A-40DD-434E-BC15-4D8B6DE96557}" type="parTrans" cxnId="{6AD776F6-81C8-4786-B78C-003A1B937E8C}">
      <dgm:prSet/>
      <dgm:spPr/>
      <dgm:t>
        <a:bodyPr/>
        <a:lstStyle/>
        <a:p>
          <a:endParaRPr lang="es-ES"/>
        </a:p>
      </dgm:t>
    </dgm:pt>
    <dgm:pt modelId="{BF612CEC-CD7C-44DD-A785-B304FF455B11}" type="sibTrans" cxnId="{6AD776F6-81C8-4786-B78C-003A1B937E8C}">
      <dgm:prSet/>
      <dgm:spPr/>
      <dgm:t>
        <a:bodyPr/>
        <a:lstStyle/>
        <a:p>
          <a:endParaRPr lang="es-ES"/>
        </a:p>
      </dgm:t>
    </dgm:pt>
    <dgm:pt modelId="{5B28C328-89E5-44D1-B82E-F509285133F8}">
      <dgm:prSet phldrT="[Texto]"/>
      <dgm:spPr/>
      <dgm:t>
        <a:bodyPr/>
        <a:lstStyle/>
        <a:p>
          <a:r>
            <a:rPr lang="es-ES"/>
            <a:t>Asegúrate de que el rango de criterios no se superponga con la lista.</a:t>
          </a:r>
        </a:p>
      </dgm:t>
    </dgm:pt>
    <dgm:pt modelId="{8F4DBF1D-193D-4890-8A0B-4386A09DF198}" type="parTrans" cxnId="{883F120F-8F3A-4F08-AA46-AAD5704F0A08}">
      <dgm:prSet/>
      <dgm:spPr/>
      <dgm:t>
        <a:bodyPr/>
        <a:lstStyle/>
        <a:p>
          <a:endParaRPr lang="es-ES"/>
        </a:p>
      </dgm:t>
    </dgm:pt>
    <dgm:pt modelId="{4A738463-23BE-4ED0-9B9D-9F0F8E64680A}" type="sibTrans" cxnId="{883F120F-8F3A-4F08-AA46-AAD5704F0A08}">
      <dgm:prSet/>
      <dgm:spPr/>
      <dgm:t>
        <a:bodyPr/>
        <a:lstStyle/>
        <a:p>
          <a:endParaRPr lang="es-ES"/>
        </a:p>
      </dgm:t>
    </dgm:pt>
    <dgm:pt modelId="{E4F1CB50-2BD2-4404-AD79-8D4A6D38553E}">
      <dgm:prSet phldrT="[Texto]"/>
      <dgm:spPr/>
      <dgm:t>
        <a:bodyPr/>
        <a:lstStyle/>
        <a:p>
          <a:r>
            <a:rPr lang="es-ES"/>
            <a:t>El rango de criterios puede estar en cualquier parte de la hoja de cálculo, pero no lo pongas debajo de la lista. Si añades más información, se agregará en la primera fila vacía debajo de la lista. Si esa fila no está vacía, Excel no podrá añadir la nueva información.</a:t>
          </a:r>
        </a:p>
      </dgm:t>
    </dgm:pt>
    <dgm:pt modelId="{41CB5879-7B9F-4846-9CE2-249497B11E70}" type="parTrans" cxnId="{A81740DA-11FE-485A-94E4-2E2EFD5CB293}">
      <dgm:prSet/>
      <dgm:spPr/>
      <dgm:t>
        <a:bodyPr/>
        <a:lstStyle/>
        <a:p>
          <a:endParaRPr lang="es-ES"/>
        </a:p>
      </dgm:t>
    </dgm:pt>
    <dgm:pt modelId="{762D6F19-BE1D-4961-B9D3-633816D6771B}" type="sibTrans" cxnId="{A81740DA-11FE-485A-94E4-2E2EFD5CB293}">
      <dgm:prSet/>
      <dgm:spPr/>
      <dgm:t>
        <a:bodyPr/>
        <a:lstStyle/>
        <a:p>
          <a:endParaRPr lang="es-ES"/>
        </a:p>
      </dgm:t>
    </dgm:pt>
    <dgm:pt modelId="{753D7597-4E39-4373-971A-22CFED3967B0}" type="pres">
      <dgm:prSet presAssocID="{CDF291B0-AD1B-4BCC-9993-88AD89BA7DED}" presName="Name0" presStyleCnt="0">
        <dgm:presLayoutVars>
          <dgm:chMax val="7"/>
          <dgm:chPref val="7"/>
          <dgm:dir/>
        </dgm:presLayoutVars>
      </dgm:prSet>
      <dgm:spPr/>
    </dgm:pt>
    <dgm:pt modelId="{55C39350-CA24-496D-80A2-7147A8504D6E}" type="pres">
      <dgm:prSet presAssocID="{CDF291B0-AD1B-4BCC-9993-88AD89BA7DED}" presName="Name1" presStyleCnt="0"/>
      <dgm:spPr/>
    </dgm:pt>
    <dgm:pt modelId="{B0AEAE7E-9DCE-4B9A-AC05-B06E90BA3816}" type="pres">
      <dgm:prSet presAssocID="{CDF291B0-AD1B-4BCC-9993-88AD89BA7DED}" presName="cycle" presStyleCnt="0"/>
      <dgm:spPr/>
    </dgm:pt>
    <dgm:pt modelId="{9A7E5FF4-6434-4C2F-A70D-4D93F75A6BCD}" type="pres">
      <dgm:prSet presAssocID="{CDF291B0-AD1B-4BCC-9993-88AD89BA7DED}" presName="srcNode" presStyleLbl="node1" presStyleIdx="0" presStyleCnt="3"/>
      <dgm:spPr/>
    </dgm:pt>
    <dgm:pt modelId="{83B4F531-6A2E-4B69-827F-213B9EFC338D}" type="pres">
      <dgm:prSet presAssocID="{CDF291B0-AD1B-4BCC-9993-88AD89BA7DED}" presName="conn" presStyleLbl="parChTrans1D2" presStyleIdx="0" presStyleCnt="1"/>
      <dgm:spPr/>
    </dgm:pt>
    <dgm:pt modelId="{51DB78D5-E9CE-4DBB-A9C6-6C20AF31C9AE}" type="pres">
      <dgm:prSet presAssocID="{CDF291B0-AD1B-4BCC-9993-88AD89BA7DED}" presName="extraNode" presStyleLbl="node1" presStyleIdx="0" presStyleCnt="3"/>
      <dgm:spPr/>
    </dgm:pt>
    <dgm:pt modelId="{85B6CB3D-4705-43B1-8012-7A1207475DBD}" type="pres">
      <dgm:prSet presAssocID="{CDF291B0-AD1B-4BCC-9993-88AD89BA7DED}" presName="dstNode" presStyleLbl="node1" presStyleIdx="0" presStyleCnt="3"/>
      <dgm:spPr/>
    </dgm:pt>
    <dgm:pt modelId="{F630ADD3-3268-4690-9A8A-005EE5435B48}" type="pres">
      <dgm:prSet presAssocID="{F0196738-C206-46C1-A308-962A78D06F62}" presName="text_1" presStyleLbl="node1" presStyleIdx="0" presStyleCnt="3">
        <dgm:presLayoutVars>
          <dgm:bulletEnabled val="1"/>
        </dgm:presLayoutVars>
      </dgm:prSet>
      <dgm:spPr/>
    </dgm:pt>
    <dgm:pt modelId="{BEDEB131-58CE-42CE-AEAB-FE0DA803FB5B}" type="pres">
      <dgm:prSet presAssocID="{F0196738-C206-46C1-A308-962A78D06F62}" presName="accent_1" presStyleCnt="0"/>
      <dgm:spPr/>
    </dgm:pt>
    <dgm:pt modelId="{53D9E1EF-BD9A-4412-9C61-1316AD2B9C52}" type="pres">
      <dgm:prSet presAssocID="{F0196738-C206-46C1-A308-962A78D06F62}" presName="accentRepeatNode" presStyleLbl="solidFgAcc1" presStyleIdx="0" presStyleCnt="3"/>
      <dgm:spPr/>
    </dgm:pt>
    <dgm:pt modelId="{B49ECFAE-2BBE-4311-8D07-0A93E1DB7107}" type="pres">
      <dgm:prSet presAssocID="{E4F1CB50-2BD2-4404-AD79-8D4A6D38553E}" presName="text_2" presStyleLbl="node1" presStyleIdx="1" presStyleCnt="3">
        <dgm:presLayoutVars>
          <dgm:bulletEnabled val="1"/>
        </dgm:presLayoutVars>
      </dgm:prSet>
      <dgm:spPr/>
    </dgm:pt>
    <dgm:pt modelId="{90FAF358-6D8A-4A34-8624-DF8A4B339503}" type="pres">
      <dgm:prSet presAssocID="{E4F1CB50-2BD2-4404-AD79-8D4A6D38553E}" presName="accent_2" presStyleCnt="0"/>
      <dgm:spPr/>
    </dgm:pt>
    <dgm:pt modelId="{047CFF24-4D9E-4ECD-873D-54D42B4A5EDF}" type="pres">
      <dgm:prSet presAssocID="{E4F1CB50-2BD2-4404-AD79-8D4A6D38553E}" presName="accentRepeatNode" presStyleLbl="solidFgAcc1" presStyleIdx="1" presStyleCnt="3"/>
      <dgm:spPr/>
    </dgm:pt>
    <dgm:pt modelId="{7EC900F2-7870-4065-9115-5DE5DFEF47F1}" type="pres">
      <dgm:prSet presAssocID="{5B28C328-89E5-44D1-B82E-F509285133F8}" presName="text_3" presStyleLbl="node1" presStyleIdx="2" presStyleCnt="3">
        <dgm:presLayoutVars>
          <dgm:bulletEnabled val="1"/>
        </dgm:presLayoutVars>
      </dgm:prSet>
      <dgm:spPr/>
    </dgm:pt>
    <dgm:pt modelId="{5F866431-4669-4E37-AE00-C6BFD140E948}" type="pres">
      <dgm:prSet presAssocID="{5B28C328-89E5-44D1-B82E-F509285133F8}" presName="accent_3" presStyleCnt="0"/>
      <dgm:spPr/>
    </dgm:pt>
    <dgm:pt modelId="{EF1C9DEC-0D9D-4A49-B2C8-D56E78714128}" type="pres">
      <dgm:prSet presAssocID="{5B28C328-89E5-44D1-B82E-F509285133F8}" presName="accentRepeatNode" presStyleLbl="solidFgAcc1" presStyleIdx="2" presStyleCnt="3"/>
      <dgm:spPr/>
    </dgm:pt>
  </dgm:ptLst>
  <dgm:cxnLst>
    <dgm:cxn modelId="{8DB92A0D-36A3-45FD-8E9C-1A2B68DE3FB1}" type="presOf" srcId="{E4F1CB50-2BD2-4404-AD79-8D4A6D38553E}" destId="{B49ECFAE-2BBE-4311-8D07-0A93E1DB7107}" srcOrd="0" destOrd="0" presId="urn:microsoft.com/office/officeart/2008/layout/VerticalCurvedList"/>
    <dgm:cxn modelId="{883F120F-8F3A-4F08-AA46-AAD5704F0A08}" srcId="{CDF291B0-AD1B-4BCC-9993-88AD89BA7DED}" destId="{5B28C328-89E5-44D1-B82E-F509285133F8}" srcOrd="2" destOrd="0" parTransId="{8F4DBF1D-193D-4890-8A0B-4386A09DF198}" sibTransId="{4A738463-23BE-4ED0-9B9D-9F0F8E64680A}"/>
    <dgm:cxn modelId="{568E9323-7C35-4427-9FFD-10909709B851}" type="presOf" srcId="{BF612CEC-CD7C-44DD-A785-B304FF455B11}" destId="{83B4F531-6A2E-4B69-827F-213B9EFC338D}" srcOrd="0" destOrd="0" presId="urn:microsoft.com/office/officeart/2008/layout/VerticalCurvedList"/>
    <dgm:cxn modelId="{6200E43C-4C12-4B22-B7C3-9F2A1EA7457D}" type="presOf" srcId="{5B28C328-89E5-44D1-B82E-F509285133F8}" destId="{7EC900F2-7870-4065-9115-5DE5DFEF47F1}" srcOrd="0" destOrd="0" presId="urn:microsoft.com/office/officeart/2008/layout/VerticalCurvedList"/>
    <dgm:cxn modelId="{A5106299-E1B4-4A08-9247-78481493FCE3}" type="presOf" srcId="{CDF291B0-AD1B-4BCC-9993-88AD89BA7DED}" destId="{753D7597-4E39-4373-971A-22CFED3967B0}" srcOrd="0" destOrd="0" presId="urn:microsoft.com/office/officeart/2008/layout/VerticalCurvedList"/>
    <dgm:cxn modelId="{82D48AC7-69AF-4F9E-9911-719CA5833364}" type="presOf" srcId="{F0196738-C206-46C1-A308-962A78D06F62}" destId="{F630ADD3-3268-4690-9A8A-005EE5435B48}" srcOrd="0" destOrd="0" presId="urn:microsoft.com/office/officeart/2008/layout/VerticalCurvedList"/>
    <dgm:cxn modelId="{A81740DA-11FE-485A-94E4-2E2EFD5CB293}" srcId="{CDF291B0-AD1B-4BCC-9993-88AD89BA7DED}" destId="{E4F1CB50-2BD2-4404-AD79-8D4A6D38553E}" srcOrd="1" destOrd="0" parTransId="{41CB5879-7B9F-4846-9CE2-249497B11E70}" sibTransId="{762D6F19-BE1D-4961-B9D3-633816D6771B}"/>
    <dgm:cxn modelId="{6AD776F6-81C8-4786-B78C-003A1B937E8C}" srcId="{CDF291B0-AD1B-4BCC-9993-88AD89BA7DED}" destId="{F0196738-C206-46C1-A308-962A78D06F62}" srcOrd="0" destOrd="0" parTransId="{772CBA5A-40DD-434E-BC15-4D8B6DE96557}" sibTransId="{BF612CEC-CD7C-44DD-A785-B304FF455B11}"/>
    <dgm:cxn modelId="{D78FADBF-9CD7-4BCC-AC3A-0639E730D951}" type="presParOf" srcId="{753D7597-4E39-4373-971A-22CFED3967B0}" destId="{55C39350-CA24-496D-80A2-7147A8504D6E}" srcOrd="0" destOrd="0" presId="urn:microsoft.com/office/officeart/2008/layout/VerticalCurvedList"/>
    <dgm:cxn modelId="{F4BFCBCF-554D-4E16-BF20-174697F6D0CD}" type="presParOf" srcId="{55C39350-CA24-496D-80A2-7147A8504D6E}" destId="{B0AEAE7E-9DCE-4B9A-AC05-B06E90BA3816}" srcOrd="0" destOrd="0" presId="urn:microsoft.com/office/officeart/2008/layout/VerticalCurvedList"/>
    <dgm:cxn modelId="{76FA36E5-4825-4BE2-A1F6-61C8B0D6EDA9}" type="presParOf" srcId="{B0AEAE7E-9DCE-4B9A-AC05-B06E90BA3816}" destId="{9A7E5FF4-6434-4C2F-A70D-4D93F75A6BCD}" srcOrd="0" destOrd="0" presId="urn:microsoft.com/office/officeart/2008/layout/VerticalCurvedList"/>
    <dgm:cxn modelId="{5326D808-9438-47E6-A8A0-25B6E8356F4A}" type="presParOf" srcId="{B0AEAE7E-9DCE-4B9A-AC05-B06E90BA3816}" destId="{83B4F531-6A2E-4B69-827F-213B9EFC338D}" srcOrd="1" destOrd="0" presId="urn:microsoft.com/office/officeart/2008/layout/VerticalCurvedList"/>
    <dgm:cxn modelId="{93AB77F1-E4A5-4DEE-916C-ADD0E4280609}" type="presParOf" srcId="{B0AEAE7E-9DCE-4B9A-AC05-B06E90BA3816}" destId="{51DB78D5-E9CE-4DBB-A9C6-6C20AF31C9AE}" srcOrd="2" destOrd="0" presId="urn:microsoft.com/office/officeart/2008/layout/VerticalCurvedList"/>
    <dgm:cxn modelId="{EA829619-2A3D-48C4-B127-B1143686751C}" type="presParOf" srcId="{B0AEAE7E-9DCE-4B9A-AC05-B06E90BA3816}" destId="{85B6CB3D-4705-43B1-8012-7A1207475DBD}" srcOrd="3" destOrd="0" presId="urn:microsoft.com/office/officeart/2008/layout/VerticalCurvedList"/>
    <dgm:cxn modelId="{C54DEF16-BAD6-4530-9CD3-C0BD57A9ACB0}" type="presParOf" srcId="{55C39350-CA24-496D-80A2-7147A8504D6E}" destId="{F630ADD3-3268-4690-9A8A-005EE5435B48}" srcOrd="1" destOrd="0" presId="urn:microsoft.com/office/officeart/2008/layout/VerticalCurvedList"/>
    <dgm:cxn modelId="{C39734BC-13A0-4675-93AF-43EB42C6CA99}" type="presParOf" srcId="{55C39350-CA24-496D-80A2-7147A8504D6E}" destId="{BEDEB131-58CE-42CE-AEAB-FE0DA803FB5B}" srcOrd="2" destOrd="0" presId="urn:microsoft.com/office/officeart/2008/layout/VerticalCurvedList"/>
    <dgm:cxn modelId="{62160E74-68EF-4B2C-8134-ED1F2AD4CEA6}" type="presParOf" srcId="{BEDEB131-58CE-42CE-AEAB-FE0DA803FB5B}" destId="{53D9E1EF-BD9A-4412-9C61-1316AD2B9C52}" srcOrd="0" destOrd="0" presId="urn:microsoft.com/office/officeart/2008/layout/VerticalCurvedList"/>
    <dgm:cxn modelId="{0B896F43-AC65-471B-AA89-0C5A7CA8CD0C}" type="presParOf" srcId="{55C39350-CA24-496D-80A2-7147A8504D6E}" destId="{B49ECFAE-2BBE-4311-8D07-0A93E1DB7107}" srcOrd="3" destOrd="0" presId="urn:microsoft.com/office/officeart/2008/layout/VerticalCurvedList"/>
    <dgm:cxn modelId="{4DEBF30E-E6A8-4959-BD00-62BFF358006C}" type="presParOf" srcId="{55C39350-CA24-496D-80A2-7147A8504D6E}" destId="{90FAF358-6D8A-4A34-8624-DF8A4B339503}" srcOrd="4" destOrd="0" presId="urn:microsoft.com/office/officeart/2008/layout/VerticalCurvedList"/>
    <dgm:cxn modelId="{F6BD391A-E7FC-4631-A50D-2B1BF60BBC4D}" type="presParOf" srcId="{90FAF358-6D8A-4A34-8624-DF8A4B339503}" destId="{047CFF24-4D9E-4ECD-873D-54D42B4A5EDF}" srcOrd="0" destOrd="0" presId="urn:microsoft.com/office/officeart/2008/layout/VerticalCurvedList"/>
    <dgm:cxn modelId="{AE750FFA-D8D6-44FA-B357-20470A813278}" type="presParOf" srcId="{55C39350-CA24-496D-80A2-7147A8504D6E}" destId="{7EC900F2-7870-4065-9115-5DE5DFEF47F1}" srcOrd="5" destOrd="0" presId="urn:microsoft.com/office/officeart/2008/layout/VerticalCurvedList"/>
    <dgm:cxn modelId="{B5AB45B6-7AA0-4819-9CBB-FA6CF663B2BE}" type="presParOf" srcId="{55C39350-CA24-496D-80A2-7147A8504D6E}" destId="{5F866431-4669-4E37-AE00-C6BFD140E948}" srcOrd="6" destOrd="0" presId="urn:microsoft.com/office/officeart/2008/layout/VerticalCurvedList"/>
    <dgm:cxn modelId="{153DB5AE-0A6B-4824-8E58-B911000C7403}" type="presParOf" srcId="{5F866431-4669-4E37-AE00-C6BFD140E948}" destId="{EF1C9DEC-0D9D-4A49-B2C8-D56E78714128}" srcOrd="0" destOrd="0" presId="urn:microsoft.com/office/officeart/2008/layout/VerticalCurvedList"/>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FE6A5238-4E7D-4A15-B09B-49B576CDB5E8}">
      <dsp:nvSpPr>
        <dsp:cNvPr id="0" name=""/>
        <dsp:cNvSpPr/>
      </dsp:nvSpPr>
      <dsp:spPr>
        <a:xfrm>
          <a:off x="3500702" y="1741326"/>
          <a:ext cx="2139505" cy="2139505"/>
        </a:xfrm>
        <a:prstGeom prst="gear9">
          <a:avLst/>
        </a:prstGeom>
        <a:solidFill>
          <a:schemeClr val="accent4">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21590" tIns="21590" rIns="21590" bIns="21590" numCol="1" spcCol="1270" anchor="ctr" anchorCtr="0">
          <a:noAutofit/>
        </a:bodyPr>
        <a:lstStyle/>
        <a:p>
          <a:pPr marL="0" lvl="0" indent="0" algn="ctr" defTabSz="755650">
            <a:lnSpc>
              <a:spcPct val="90000"/>
            </a:lnSpc>
            <a:spcBef>
              <a:spcPct val="0"/>
            </a:spcBef>
            <a:spcAft>
              <a:spcPct val="35000"/>
            </a:spcAft>
            <a:buNone/>
          </a:pPr>
          <a:r>
            <a:rPr lang="es-ES" sz="1700" kern="1200"/>
            <a:t>Power Query</a:t>
          </a:r>
        </a:p>
      </dsp:txBody>
      <dsp:txXfrm>
        <a:off x="3930838" y="2242495"/>
        <a:ext cx="1279233" cy="1099750"/>
      </dsp:txXfrm>
    </dsp:sp>
    <dsp:sp modelId="{C39B3FE2-8A2E-4164-9784-E85475A27582}">
      <dsp:nvSpPr>
        <dsp:cNvPr id="0" name=""/>
        <dsp:cNvSpPr/>
      </dsp:nvSpPr>
      <dsp:spPr>
        <a:xfrm>
          <a:off x="2292591" y="1244803"/>
          <a:ext cx="1556004" cy="1556004"/>
        </a:xfrm>
        <a:prstGeom prst="gear6">
          <a:avLst/>
        </a:prstGeom>
        <a:solidFill>
          <a:schemeClr val="accent4">
            <a:hueOff val="4900445"/>
            <a:satOff val="-20388"/>
            <a:lumOff val="4804"/>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21590" tIns="21590" rIns="21590" bIns="21590" numCol="1" spcCol="1270" anchor="ctr" anchorCtr="0">
          <a:noAutofit/>
        </a:bodyPr>
        <a:lstStyle/>
        <a:p>
          <a:pPr marL="0" lvl="0" indent="0" algn="ctr" defTabSz="755650">
            <a:lnSpc>
              <a:spcPct val="90000"/>
            </a:lnSpc>
            <a:spcBef>
              <a:spcPct val="0"/>
            </a:spcBef>
            <a:spcAft>
              <a:spcPct val="35000"/>
            </a:spcAft>
            <a:buNone/>
          </a:pPr>
          <a:r>
            <a:rPr lang="es-ES" sz="1700" kern="1200"/>
            <a:t>Power Pivot</a:t>
          </a:r>
        </a:p>
      </dsp:txBody>
      <dsp:txXfrm>
        <a:off x="2684320" y="1638899"/>
        <a:ext cx="772546" cy="767812"/>
      </dsp:txXfrm>
    </dsp:sp>
    <dsp:sp modelId="{DF48B810-C2DF-4556-97B7-75924316DCE3}">
      <dsp:nvSpPr>
        <dsp:cNvPr id="0" name=""/>
        <dsp:cNvSpPr/>
      </dsp:nvSpPr>
      <dsp:spPr>
        <a:xfrm rot="20700000">
          <a:off x="3164112" y="171319"/>
          <a:ext cx="1524566" cy="1524566"/>
        </a:xfrm>
        <a:prstGeom prst="gear6">
          <a:avLst/>
        </a:prstGeom>
        <a:solidFill>
          <a:schemeClr val="accent4">
            <a:hueOff val="9800891"/>
            <a:satOff val="-40777"/>
            <a:lumOff val="9608"/>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21590" tIns="21590" rIns="21590" bIns="21590" numCol="1" spcCol="1270" anchor="ctr" anchorCtr="0">
          <a:noAutofit/>
        </a:bodyPr>
        <a:lstStyle/>
        <a:p>
          <a:pPr marL="0" lvl="0" indent="0" algn="ctr" defTabSz="755650">
            <a:lnSpc>
              <a:spcPct val="90000"/>
            </a:lnSpc>
            <a:spcBef>
              <a:spcPct val="0"/>
            </a:spcBef>
            <a:spcAft>
              <a:spcPct val="35000"/>
            </a:spcAft>
            <a:buNone/>
          </a:pPr>
          <a:r>
            <a:rPr lang="es-ES" sz="1700" kern="1200"/>
            <a:t>Power Maps o Mapa 3D</a:t>
          </a:r>
        </a:p>
      </dsp:txBody>
      <dsp:txXfrm rot="-20700000">
        <a:off x="3498494" y="505701"/>
        <a:ext cx="855802" cy="855802"/>
      </dsp:txXfrm>
    </dsp:sp>
    <dsp:sp modelId="{B0132CE1-01A3-4748-9559-492BD10761DD}">
      <dsp:nvSpPr>
        <dsp:cNvPr id="0" name=""/>
        <dsp:cNvSpPr/>
      </dsp:nvSpPr>
      <dsp:spPr>
        <a:xfrm>
          <a:off x="3369572" y="1429534"/>
          <a:ext cx="2738567" cy="2738567"/>
        </a:xfrm>
        <a:prstGeom prst="circularArrow">
          <a:avLst>
            <a:gd name="adj1" fmla="val 4687"/>
            <a:gd name="adj2" fmla="val 299029"/>
            <a:gd name="adj3" fmla="val 2508575"/>
            <a:gd name="adj4" fmla="val 15877726"/>
            <a:gd name="adj5" fmla="val 5469"/>
          </a:avLst>
        </a:prstGeom>
        <a:solidFill>
          <a:schemeClr val="accent4">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sp>
    <dsp:sp modelId="{72F74BD1-16F4-40B9-8C1B-40F531D61C8A}">
      <dsp:nvSpPr>
        <dsp:cNvPr id="0" name=""/>
        <dsp:cNvSpPr/>
      </dsp:nvSpPr>
      <dsp:spPr>
        <a:xfrm>
          <a:off x="2017026" y="901824"/>
          <a:ext cx="1989740" cy="1989740"/>
        </a:xfrm>
        <a:prstGeom prst="leftCircularArrow">
          <a:avLst>
            <a:gd name="adj1" fmla="val 6452"/>
            <a:gd name="adj2" fmla="val 429999"/>
            <a:gd name="adj3" fmla="val 10489124"/>
            <a:gd name="adj4" fmla="val 14837806"/>
            <a:gd name="adj5" fmla="val 7527"/>
          </a:avLst>
        </a:prstGeom>
        <a:solidFill>
          <a:schemeClr val="accent4">
            <a:hueOff val="4900445"/>
            <a:satOff val="-20388"/>
            <a:lumOff val="4804"/>
            <a:alphaOff val="0"/>
          </a:schemeClr>
        </a:solidFill>
        <a:ln>
          <a:noFill/>
        </a:ln>
        <a:effectLst/>
      </dsp:spPr>
      <dsp:style>
        <a:lnRef idx="0">
          <a:scrgbClr r="0" g="0" b="0"/>
        </a:lnRef>
        <a:fillRef idx="1">
          <a:scrgbClr r="0" g="0" b="0"/>
        </a:fillRef>
        <a:effectRef idx="0">
          <a:scrgbClr r="0" g="0" b="0"/>
        </a:effectRef>
        <a:fontRef idx="minor">
          <a:schemeClr val="lt1"/>
        </a:fontRef>
      </dsp:style>
    </dsp:sp>
    <dsp:sp modelId="{67DDDE79-A76B-4234-92A8-2CC2D284B010}">
      <dsp:nvSpPr>
        <dsp:cNvPr id="0" name=""/>
        <dsp:cNvSpPr/>
      </dsp:nvSpPr>
      <dsp:spPr>
        <a:xfrm>
          <a:off x="2811464" y="-161312"/>
          <a:ext cx="2145340" cy="2145340"/>
        </a:xfrm>
        <a:prstGeom prst="circularArrow">
          <a:avLst>
            <a:gd name="adj1" fmla="val 5984"/>
            <a:gd name="adj2" fmla="val 394124"/>
            <a:gd name="adj3" fmla="val 13313824"/>
            <a:gd name="adj4" fmla="val 10508221"/>
            <a:gd name="adj5" fmla="val 6981"/>
          </a:avLst>
        </a:prstGeom>
        <a:solidFill>
          <a:schemeClr val="accent4">
            <a:hueOff val="9800891"/>
            <a:satOff val="-40777"/>
            <a:lumOff val="9608"/>
            <a:alphaOff val="0"/>
          </a:schemeClr>
        </a:solidFill>
        <a:ln>
          <a:noFill/>
        </a:ln>
        <a:effectLst/>
      </dsp:spPr>
      <dsp:style>
        <a:lnRef idx="0">
          <a:scrgbClr r="0" g="0" b="0"/>
        </a:lnRef>
        <a:fillRef idx="1">
          <a:scrgbClr r="0" g="0" b="0"/>
        </a:fillRef>
        <a:effectRef idx="0">
          <a:scrgbClr r="0" g="0" b="0"/>
        </a:effectRef>
        <a:fontRef idx="minor">
          <a:schemeClr val="lt1"/>
        </a:fontRef>
      </dsp:style>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D904EDEB-3E7C-4541-BA41-B2072C93B0B3}">
      <dsp:nvSpPr>
        <dsp:cNvPr id="0" name=""/>
        <dsp:cNvSpPr/>
      </dsp:nvSpPr>
      <dsp:spPr>
        <a:xfrm>
          <a:off x="0" y="0"/>
          <a:ext cx="3764752" cy="4274820"/>
        </a:xfrm>
        <a:prstGeom prst="roundRect">
          <a:avLst>
            <a:gd name="adj" fmla="val 5000"/>
          </a:avLst>
        </a:prstGeom>
        <a:gradFill rotWithShape="0">
          <a:gsLst>
            <a:gs pos="0">
              <a:schemeClr val="accent4">
                <a:hueOff val="0"/>
                <a:satOff val="0"/>
                <a:lumOff val="0"/>
                <a:alphaOff val="0"/>
                <a:lumMod val="110000"/>
                <a:satMod val="105000"/>
                <a:tint val="67000"/>
              </a:schemeClr>
            </a:gs>
            <a:gs pos="50000">
              <a:schemeClr val="accent4">
                <a:hueOff val="0"/>
                <a:satOff val="0"/>
                <a:lumOff val="0"/>
                <a:alphaOff val="0"/>
                <a:lumMod val="105000"/>
                <a:satMod val="103000"/>
                <a:tint val="73000"/>
              </a:schemeClr>
            </a:gs>
            <a:gs pos="100000">
              <a:schemeClr val="accent4">
                <a:hueOff val="0"/>
                <a:satOff val="0"/>
                <a:lumOff val="0"/>
                <a:alphaOff val="0"/>
                <a:lumMod val="105000"/>
                <a:satMod val="109000"/>
                <a:tint val="81000"/>
              </a:schemeClr>
            </a:gs>
          </a:gsLst>
          <a:lin ang="5400000" scaled="0"/>
        </a:gradFill>
        <a:ln>
          <a:noFill/>
        </a:ln>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0" tIns="147447" rIns="191135" bIns="0" numCol="1" spcCol="1270" anchor="t" anchorCtr="0">
          <a:noAutofit/>
        </a:bodyPr>
        <a:lstStyle/>
        <a:p>
          <a:pPr marL="0" lvl="0" indent="0" algn="r" defTabSz="1911350">
            <a:lnSpc>
              <a:spcPct val="90000"/>
            </a:lnSpc>
            <a:spcBef>
              <a:spcPct val="0"/>
            </a:spcBef>
            <a:spcAft>
              <a:spcPct val="35000"/>
            </a:spcAft>
            <a:buNone/>
          </a:pPr>
          <a:endParaRPr lang="es-ES" sz="4300" kern="1200"/>
        </a:p>
      </dsp:txBody>
      <dsp:txXfrm rot="16200000">
        <a:off x="-1376200" y="1376200"/>
        <a:ext cx="3505352" cy="752950"/>
      </dsp:txXfrm>
    </dsp:sp>
    <dsp:sp modelId="{0641E171-4952-4952-A3A0-3E3658A35BC2}">
      <dsp:nvSpPr>
        <dsp:cNvPr id="0" name=""/>
        <dsp:cNvSpPr/>
      </dsp:nvSpPr>
      <dsp:spPr>
        <a:xfrm>
          <a:off x="752950" y="0"/>
          <a:ext cx="2804740" cy="4274820"/>
        </a:xfrm>
        <a:prstGeom prst="rect">
          <a:avLst/>
        </a:prstGeom>
        <a:noFill/>
        <a:ln>
          <a:noFill/>
        </a:ln>
        <a:effectLst/>
        <a:scene3d>
          <a:camera prst="orthographicFront"/>
          <a:lightRig rig="flat" dir="t"/>
        </a:scene3d>
        <a:sp3d/>
      </dsp:spPr>
      <dsp:style>
        <a:lnRef idx="0">
          <a:scrgbClr r="0" g="0" b="0"/>
        </a:lnRef>
        <a:fillRef idx="2">
          <a:scrgbClr r="0" g="0" b="0"/>
        </a:fillRef>
        <a:effectRef idx="1">
          <a:scrgbClr r="0" g="0" b="0"/>
        </a:effectRef>
        <a:fontRef idx="minor">
          <a:schemeClr val="dk1"/>
        </a:fontRef>
      </dsp:style>
      <dsp:txBody>
        <a:bodyPr spcFirstLastPara="0" vert="horz" wrap="square" lIns="0" tIns="85725" rIns="0" bIns="0" numCol="1" spcCol="1270" anchor="t" anchorCtr="0">
          <a:noAutofit/>
        </a:bodyPr>
        <a:lstStyle/>
        <a:p>
          <a:pPr marL="0" lvl="0" indent="0" algn="l" defTabSz="1111250">
            <a:lnSpc>
              <a:spcPct val="90000"/>
            </a:lnSpc>
            <a:spcBef>
              <a:spcPct val="0"/>
            </a:spcBef>
            <a:spcAft>
              <a:spcPct val="35000"/>
            </a:spcAft>
            <a:buNone/>
          </a:pPr>
          <a:r>
            <a:rPr lang="es-ES" sz="2500" kern="1200"/>
            <a:t>Los datos en formato de lista o mejor tabla. Cada columna debe tener una etiqueta (encabezado) en la primera fila y contener datos similares. No debe haber filas ni columnas en blanco en ninguna parte de la lista.</a:t>
          </a:r>
        </a:p>
      </dsp:txBody>
      <dsp:txXfrm>
        <a:off x="752950" y="0"/>
        <a:ext cx="2804740" cy="4274820"/>
      </dsp:txXfrm>
    </dsp:sp>
    <dsp:sp modelId="{EBC5D109-ACDD-4EBD-B58C-BD064B0698F6}">
      <dsp:nvSpPr>
        <dsp:cNvPr id="0" name=""/>
        <dsp:cNvSpPr/>
      </dsp:nvSpPr>
      <dsp:spPr>
        <a:xfrm>
          <a:off x="3897393" y="0"/>
          <a:ext cx="3764752" cy="4274820"/>
        </a:xfrm>
        <a:prstGeom prst="roundRect">
          <a:avLst>
            <a:gd name="adj" fmla="val 5000"/>
          </a:avLst>
        </a:prstGeom>
        <a:gradFill rotWithShape="0">
          <a:gsLst>
            <a:gs pos="0">
              <a:schemeClr val="accent4">
                <a:hueOff val="4900445"/>
                <a:satOff val="-20388"/>
                <a:lumOff val="4804"/>
                <a:alphaOff val="0"/>
                <a:lumMod val="110000"/>
                <a:satMod val="105000"/>
                <a:tint val="67000"/>
              </a:schemeClr>
            </a:gs>
            <a:gs pos="50000">
              <a:schemeClr val="accent4">
                <a:hueOff val="4900445"/>
                <a:satOff val="-20388"/>
                <a:lumOff val="4804"/>
                <a:alphaOff val="0"/>
                <a:lumMod val="105000"/>
                <a:satMod val="103000"/>
                <a:tint val="73000"/>
              </a:schemeClr>
            </a:gs>
            <a:gs pos="100000">
              <a:schemeClr val="accent4">
                <a:hueOff val="4900445"/>
                <a:satOff val="-20388"/>
                <a:lumOff val="4804"/>
                <a:alphaOff val="0"/>
                <a:lumMod val="105000"/>
                <a:satMod val="109000"/>
                <a:tint val="81000"/>
              </a:schemeClr>
            </a:gs>
          </a:gsLst>
          <a:lin ang="5400000" scaled="0"/>
        </a:gradFill>
        <a:ln>
          <a:noFill/>
        </a:ln>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0" tIns="147447" rIns="191135" bIns="0" numCol="1" spcCol="1270" anchor="t" anchorCtr="0">
          <a:noAutofit/>
        </a:bodyPr>
        <a:lstStyle/>
        <a:p>
          <a:pPr marL="0" lvl="0" indent="0" algn="r" defTabSz="1911350">
            <a:lnSpc>
              <a:spcPct val="90000"/>
            </a:lnSpc>
            <a:spcBef>
              <a:spcPct val="0"/>
            </a:spcBef>
            <a:spcAft>
              <a:spcPct val="35000"/>
            </a:spcAft>
            <a:buNone/>
          </a:pPr>
          <a:endParaRPr lang="es-ES" sz="4300" kern="1200"/>
        </a:p>
      </dsp:txBody>
      <dsp:txXfrm rot="16200000">
        <a:off x="2521192" y="1376200"/>
        <a:ext cx="3505352" cy="752950"/>
      </dsp:txXfrm>
    </dsp:sp>
    <dsp:sp modelId="{77129748-C251-4E43-B1BD-8EC2B00871AE}">
      <dsp:nvSpPr>
        <dsp:cNvPr id="0" name=""/>
        <dsp:cNvSpPr/>
      </dsp:nvSpPr>
      <dsp:spPr>
        <a:xfrm rot="5400000">
          <a:off x="3602111" y="3382209"/>
          <a:ext cx="628211" cy="564712"/>
        </a:xfrm>
        <a:prstGeom prst="flowChartExtract">
          <a:avLst/>
        </a:prstGeom>
        <a:gradFill rotWithShape="0">
          <a:gsLst>
            <a:gs pos="0">
              <a:schemeClr val="lt1">
                <a:hueOff val="0"/>
                <a:satOff val="0"/>
                <a:lumOff val="0"/>
                <a:alphaOff val="0"/>
                <a:lumMod val="110000"/>
                <a:satMod val="105000"/>
                <a:tint val="67000"/>
              </a:schemeClr>
            </a:gs>
            <a:gs pos="50000">
              <a:schemeClr val="lt1">
                <a:hueOff val="0"/>
                <a:satOff val="0"/>
                <a:lumOff val="0"/>
                <a:alphaOff val="0"/>
                <a:lumMod val="105000"/>
                <a:satMod val="103000"/>
                <a:tint val="73000"/>
              </a:schemeClr>
            </a:gs>
            <a:gs pos="100000">
              <a:schemeClr val="lt1">
                <a:hueOff val="0"/>
                <a:satOff val="0"/>
                <a:lumOff val="0"/>
                <a:alphaOff val="0"/>
                <a:lumMod val="105000"/>
                <a:satMod val="109000"/>
                <a:tint val="81000"/>
              </a:schemeClr>
            </a:gs>
          </a:gsLst>
          <a:lin ang="5400000" scaled="0"/>
        </a:gradFill>
        <a:ln w="6350" cap="flat" cmpd="sng" algn="ctr">
          <a:solidFill>
            <a:schemeClr val="accent4">
              <a:hueOff val="0"/>
              <a:satOff val="0"/>
              <a:lumOff val="0"/>
              <a:alphaOff val="0"/>
            </a:schemeClr>
          </a:solidFill>
          <a:prstDash val="solid"/>
          <a:miter lim="800000"/>
        </a:ln>
        <a:effectLst/>
      </dsp:spPr>
      <dsp:style>
        <a:lnRef idx="1">
          <a:scrgbClr r="0" g="0" b="0"/>
        </a:lnRef>
        <a:fillRef idx="2">
          <a:scrgbClr r="0" g="0" b="0"/>
        </a:fillRef>
        <a:effectRef idx="0">
          <a:scrgbClr r="0" g="0" b="0"/>
        </a:effectRef>
        <a:fontRef idx="minor"/>
      </dsp:style>
    </dsp:sp>
    <dsp:sp modelId="{E243BDD4-BDC0-40F6-9D60-ACDCCF9C3E37}">
      <dsp:nvSpPr>
        <dsp:cNvPr id="0" name=""/>
        <dsp:cNvSpPr/>
      </dsp:nvSpPr>
      <dsp:spPr>
        <a:xfrm>
          <a:off x="4650344" y="0"/>
          <a:ext cx="2804740" cy="4274820"/>
        </a:xfrm>
        <a:prstGeom prst="rect">
          <a:avLst/>
        </a:prstGeom>
        <a:noFill/>
        <a:ln>
          <a:noFill/>
        </a:ln>
        <a:effectLst/>
        <a:scene3d>
          <a:camera prst="orthographicFront"/>
          <a:lightRig rig="flat" dir="t"/>
        </a:scene3d>
        <a:sp3d/>
      </dsp:spPr>
      <dsp:style>
        <a:lnRef idx="0">
          <a:scrgbClr r="0" g="0" b="0"/>
        </a:lnRef>
        <a:fillRef idx="2">
          <a:scrgbClr r="0" g="0" b="0"/>
        </a:fillRef>
        <a:effectRef idx="1">
          <a:scrgbClr r="0" g="0" b="0"/>
        </a:effectRef>
        <a:fontRef idx="minor">
          <a:schemeClr val="dk1"/>
        </a:fontRef>
      </dsp:style>
      <dsp:txBody>
        <a:bodyPr spcFirstLastPara="0" vert="horz" wrap="square" lIns="0" tIns="85725" rIns="0" bIns="0" numCol="1" spcCol="1270" anchor="t" anchorCtr="0">
          <a:noAutofit/>
        </a:bodyPr>
        <a:lstStyle/>
        <a:p>
          <a:pPr marL="0" lvl="0" indent="0" algn="l" defTabSz="1111250">
            <a:lnSpc>
              <a:spcPct val="90000"/>
            </a:lnSpc>
            <a:spcBef>
              <a:spcPct val="0"/>
            </a:spcBef>
            <a:spcAft>
              <a:spcPct val="35000"/>
            </a:spcAft>
            <a:buNone/>
          </a:pPr>
          <a:r>
            <a:rPr lang="es-ES" sz="2500" kern="1200"/>
            <a:t>Cada rango en una hoja de cálculo independiente, pero no se escribe nada en la hoja de cálculo maestra en la que planea consolidar los datos. Excel lo hará  automaticamente .</a:t>
          </a:r>
        </a:p>
      </dsp:txBody>
      <dsp:txXfrm>
        <a:off x="4650344" y="0"/>
        <a:ext cx="2804740" cy="4274820"/>
      </dsp:txXfrm>
    </dsp:sp>
    <dsp:sp modelId="{9E18110F-C7EC-46F6-B4B7-DECCC88C4557}">
      <dsp:nvSpPr>
        <dsp:cNvPr id="0" name=""/>
        <dsp:cNvSpPr/>
      </dsp:nvSpPr>
      <dsp:spPr>
        <a:xfrm>
          <a:off x="7793912" y="0"/>
          <a:ext cx="3764752" cy="4274820"/>
        </a:xfrm>
        <a:prstGeom prst="roundRect">
          <a:avLst>
            <a:gd name="adj" fmla="val 5000"/>
          </a:avLst>
        </a:prstGeom>
        <a:gradFill rotWithShape="0">
          <a:gsLst>
            <a:gs pos="0">
              <a:schemeClr val="accent4">
                <a:hueOff val="9800891"/>
                <a:satOff val="-40777"/>
                <a:lumOff val="9608"/>
                <a:alphaOff val="0"/>
                <a:lumMod val="110000"/>
                <a:satMod val="105000"/>
                <a:tint val="67000"/>
              </a:schemeClr>
            </a:gs>
            <a:gs pos="50000">
              <a:schemeClr val="accent4">
                <a:hueOff val="9800891"/>
                <a:satOff val="-40777"/>
                <a:lumOff val="9608"/>
                <a:alphaOff val="0"/>
                <a:lumMod val="105000"/>
                <a:satMod val="103000"/>
                <a:tint val="73000"/>
              </a:schemeClr>
            </a:gs>
            <a:gs pos="100000">
              <a:schemeClr val="accent4">
                <a:hueOff val="9800891"/>
                <a:satOff val="-40777"/>
                <a:lumOff val="9608"/>
                <a:alphaOff val="0"/>
                <a:lumMod val="105000"/>
                <a:satMod val="109000"/>
                <a:tint val="81000"/>
              </a:schemeClr>
            </a:gs>
          </a:gsLst>
          <a:lin ang="5400000" scaled="0"/>
        </a:gradFill>
        <a:ln>
          <a:noFill/>
        </a:ln>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0" tIns="147447" rIns="191135" bIns="0" numCol="1" spcCol="1270" anchor="t" anchorCtr="0">
          <a:noAutofit/>
        </a:bodyPr>
        <a:lstStyle/>
        <a:p>
          <a:pPr marL="0" lvl="0" indent="0" algn="r" defTabSz="1911350">
            <a:lnSpc>
              <a:spcPct val="90000"/>
            </a:lnSpc>
            <a:spcBef>
              <a:spcPct val="0"/>
            </a:spcBef>
            <a:spcAft>
              <a:spcPct val="35000"/>
            </a:spcAft>
            <a:buNone/>
          </a:pPr>
          <a:endParaRPr lang="es-ES" sz="4300" kern="1200"/>
        </a:p>
      </dsp:txBody>
      <dsp:txXfrm rot="16200000">
        <a:off x="6417711" y="1376200"/>
        <a:ext cx="3505352" cy="752950"/>
      </dsp:txXfrm>
    </dsp:sp>
    <dsp:sp modelId="{98E0874D-C85D-4442-9E21-62D472718D99}">
      <dsp:nvSpPr>
        <dsp:cNvPr id="0" name=""/>
        <dsp:cNvSpPr/>
      </dsp:nvSpPr>
      <dsp:spPr>
        <a:xfrm rot="5400000">
          <a:off x="7498630" y="3382209"/>
          <a:ext cx="628211" cy="564712"/>
        </a:xfrm>
        <a:prstGeom prst="flowChartExtract">
          <a:avLst/>
        </a:prstGeom>
        <a:gradFill rotWithShape="0">
          <a:gsLst>
            <a:gs pos="0">
              <a:schemeClr val="lt1">
                <a:hueOff val="0"/>
                <a:satOff val="0"/>
                <a:lumOff val="0"/>
                <a:alphaOff val="0"/>
                <a:lumMod val="110000"/>
                <a:satMod val="105000"/>
                <a:tint val="67000"/>
              </a:schemeClr>
            </a:gs>
            <a:gs pos="50000">
              <a:schemeClr val="lt1">
                <a:hueOff val="0"/>
                <a:satOff val="0"/>
                <a:lumOff val="0"/>
                <a:alphaOff val="0"/>
                <a:lumMod val="105000"/>
                <a:satMod val="103000"/>
                <a:tint val="73000"/>
              </a:schemeClr>
            </a:gs>
            <a:gs pos="100000">
              <a:schemeClr val="lt1">
                <a:hueOff val="0"/>
                <a:satOff val="0"/>
                <a:lumOff val="0"/>
                <a:alphaOff val="0"/>
                <a:lumMod val="105000"/>
                <a:satMod val="109000"/>
                <a:tint val="81000"/>
              </a:schemeClr>
            </a:gs>
          </a:gsLst>
          <a:lin ang="5400000" scaled="0"/>
        </a:gradFill>
        <a:ln w="6350" cap="flat" cmpd="sng" algn="ctr">
          <a:solidFill>
            <a:schemeClr val="accent4">
              <a:hueOff val="9800891"/>
              <a:satOff val="-40777"/>
              <a:lumOff val="9608"/>
              <a:alphaOff val="0"/>
            </a:schemeClr>
          </a:solidFill>
          <a:prstDash val="solid"/>
          <a:miter lim="800000"/>
        </a:ln>
        <a:effectLst/>
      </dsp:spPr>
      <dsp:style>
        <a:lnRef idx="1">
          <a:scrgbClr r="0" g="0" b="0"/>
        </a:lnRef>
        <a:fillRef idx="2">
          <a:scrgbClr r="0" g="0" b="0"/>
        </a:fillRef>
        <a:effectRef idx="0">
          <a:scrgbClr r="0" g="0" b="0"/>
        </a:effectRef>
        <a:fontRef idx="minor"/>
      </dsp:style>
    </dsp:sp>
    <dsp:sp modelId="{4E34843F-771A-415A-8D38-E0EC31873D4C}">
      <dsp:nvSpPr>
        <dsp:cNvPr id="0" name=""/>
        <dsp:cNvSpPr/>
      </dsp:nvSpPr>
      <dsp:spPr>
        <a:xfrm>
          <a:off x="8546863" y="0"/>
          <a:ext cx="2804740" cy="4274820"/>
        </a:xfrm>
        <a:prstGeom prst="rect">
          <a:avLst/>
        </a:prstGeom>
        <a:noFill/>
        <a:ln>
          <a:noFill/>
        </a:ln>
        <a:effectLst/>
        <a:scene3d>
          <a:camera prst="orthographicFront"/>
          <a:lightRig rig="flat" dir="t"/>
        </a:scene3d>
        <a:sp3d/>
      </dsp:spPr>
      <dsp:style>
        <a:lnRef idx="0">
          <a:scrgbClr r="0" g="0" b="0"/>
        </a:lnRef>
        <a:fillRef idx="2">
          <a:scrgbClr r="0" g="0" b="0"/>
        </a:fillRef>
        <a:effectRef idx="1">
          <a:scrgbClr r="0" g="0" b="0"/>
        </a:effectRef>
        <a:fontRef idx="minor">
          <a:schemeClr val="dk1"/>
        </a:fontRef>
      </dsp:style>
      <dsp:txBody>
        <a:bodyPr spcFirstLastPara="0" vert="horz" wrap="square" lIns="0" tIns="85725" rIns="0" bIns="0" numCol="1" spcCol="1270" anchor="t" anchorCtr="0">
          <a:noAutofit/>
        </a:bodyPr>
        <a:lstStyle/>
        <a:p>
          <a:pPr marL="0" lvl="0" indent="0" algn="l" defTabSz="1111250">
            <a:lnSpc>
              <a:spcPct val="90000"/>
            </a:lnSpc>
            <a:spcBef>
              <a:spcPct val="0"/>
            </a:spcBef>
            <a:spcAft>
              <a:spcPct val="35000"/>
            </a:spcAft>
            <a:buNone/>
          </a:pPr>
          <a:r>
            <a:rPr lang="es-ES" sz="2500" kern="1200"/>
            <a:t>Cada rango tiene que tener obligatoriamente el mismo diseño.</a:t>
          </a:r>
        </a:p>
      </dsp:txBody>
      <dsp:txXfrm>
        <a:off x="8546863" y="0"/>
        <a:ext cx="2804740" cy="4274820"/>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83B4F531-6A2E-4B69-827F-213B9EFC338D}">
      <dsp:nvSpPr>
        <dsp:cNvPr id="0" name=""/>
        <dsp:cNvSpPr/>
      </dsp:nvSpPr>
      <dsp:spPr>
        <a:xfrm>
          <a:off x="-3551768" y="-545910"/>
          <a:ext cx="4234321" cy="4234321"/>
        </a:xfrm>
        <a:prstGeom prst="blockArc">
          <a:avLst>
            <a:gd name="adj1" fmla="val 18900000"/>
            <a:gd name="adj2" fmla="val 2700000"/>
            <a:gd name="adj3" fmla="val 510"/>
          </a:avLst>
        </a:prstGeom>
        <a:noFill/>
        <a:ln w="12700" cap="flat" cmpd="sng" algn="ctr">
          <a:solidFill>
            <a:schemeClr val="accent1">
              <a:shade val="6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F630ADD3-3268-4690-9A8A-005EE5435B48}">
      <dsp:nvSpPr>
        <dsp:cNvPr id="0" name=""/>
        <dsp:cNvSpPr/>
      </dsp:nvSpPr>
      <dsp:spPr>
        <a:xfrm>
          <a:off x="438913" y="314250"/>
          <a:ext cx="9464880" cy="628500"/>
        </a:xfrm>
        <a:prstGeom prst="rect">
          <a:avLst/>
        </a:prstGeom>
        <a:gradFill rotWithShape="0">
          <a:gsLst>
            <a:gs pos="0">
              <a:schemeClr val="accent1">
                <a:hueOff val="0"/>
                <a:satOff val="0"/>
                <a:lumOff val="0"/>
                <a:alphaOff val="0"/>
                <a:lumMod val="110000"/>
                <a:satMod val="105000"/>
                <a:tint val="67000"/>
              </a:schemeClr>
            </a:gs>
            <a:gs pos="50000">
              <a:schemeClr val="accent1">
                <a:hueOff val="0"/>
                <a:satOff val="0"/>
                <a:lumOff val="0"/>
                <a:alphaOff val="0"/>
                <a:lumMod val="105000"/>
                <a:satMod val="103000"/>
                <a:tint val="73000"/>
              </a:schemeClr>
            </a:gs>
            <a:gs pos="100000">
              <a:schemeClr val="accent1">
                <a:hueOff val="0"/>
                <a:satOff val="0"/>
                <a:lumOff val="0"/>
                <a:alphaOff val="0"/>
                <a:lumMod val="105000"/>
                <a:satMod val="109000"/>
                <a:tint val="81000"/>
              </a:schemeClr>
            </a:gs>
          </a:gsLst>
          <a:lin ang="5400000" scaled="0"/>
        </a:gradFill>
        <a:ln>
          <a:noFill/>
        </a:ln>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498872" tIns="33020" rIns="33020" bIns="33020" numCol="1" spcCol="1270" anchor="ctr" anchorCtr="0">
          <a:noAutofit/>
        </a:bodyPr>
        <a:lstStyle/>
        <a:p>
          <a:pPr marL="0" lvl="0" indent="0" algn="l" defTabSz="577850">
            <a:lnSpc>
              <a:spcPct val="90000"/>
            </a:lnSpc>
            <a:spcBef>
              <a:spcPct val="0"/>
            </a:spcBef>
            <a:spcAft>
              <a:spcPct val="35000"/>
            </a:spcAft>
            <a:buNone/>
          </a:pPr>
          <a:r>
            <a:rPr lang="es-ES" sz="1300" kern="1200"/>
            <a:t>Puedes usar cualquier rango como criterio, siempre que tenga al menos un nombre de campo y una celda debajo para especificar un valor de comparación.</a:t>
          </a:r>
        </a:p>
      </dsp:txBody>
      <dsp:txXfrm>
        <a:off x="438913" y="314250"/>
        <a:ext cx="9464880" cy="628500"/>
      </dsp:txXfrm>
    </dsp:sp>
    <dsp:sp modelId="{53D9E1EF-BD9A-4412-9C61-1316AD2B9C52}">
      <dsp:nvSpPr>
        <dsp:cNvPr id="0" name=""/>
        <dsp:cNvSpPr/>
      </dsp:nvSpPr>
      <dsp:spPr>
        <a:xfrm>
          <a:off x="46100" y="235687"/>
          <a:ext cx="785625" cy="785625"/>
        </a:xfrm>
        <a:prstGeom prst="ellipse">
          <a:avLst/>
        </a:prstGeom>
        <a:gradFill rotWithShape="0">
          <a:gsLst>
            <a:gs pos="0">
              <a:schemeClr val="lt1">
                <a:hueOff val="0"/>
                <a:satOff val="0"/>
                <a:lumOff val="0"/>
                <a:alphaOff val="0"/>
                <a:lumMod val="110000"/>
                <a:satMod val="105000"/>
                <a:tint val="67000"/>
              </a:schemeClr>
            </a:gs>
            <a:gs pos="50000">
              <a:schemeClr val="lt1">
                <a:hueOff val="0"/>
                <a:satOff val="0"/>
                <a:lumOff val="0"/>
                <a:alphaOff val="0"/>
                <a:lumMod val="105000"/>
                <a:satMod val="103000"/>
                <a:tint val="73000"/>
              </a:schemeClr>
            </a:gs>
            <a:gs pos="100000">
              <a:schemeClr val="lt1">
                <a:hueOff val="0"/>
                <a:satOff val="0"/>
                <a:lumOff val="0"/>
                <a:alphaOff val="0"/>
                <a:lumMod val="105000"/>
                <a:satMod val="109000"/>
                <a:tint val="81000"/>
              </a:schemeClr>
            </a:gs>
          </a:gsLst>
          <a:lin ang="5400000" scaled="0"/>
        </a:gradFill>
        <a:ln w="6350" cap="flat" cmpd="sng" algn="ctr">
          <a:solidFill>
            <a:schemeClr val="accent1">
              <a:hueOff val="0"/>
              <a:satOff val="0"/>
              <a:lumOff val="0"/>
              <a:alphaOff val="0"/>
            </a:schemeClr>
          </a:solidFill>
          <a:prstDash val="solid"/>
          <a:miter lim="800000"/>
        </a:ln>
        <a:effectLst/>
      </dsp:spPr>
      <dsp:style>
        <a:lnRef idx="1">
          <a:scrgbClr r="0" g="0" b="0"/>
        </a:lnRef>
        <a:fillRef idx="2">
          <a:scrgbClr r="0" g="0" b="0"/>
        </a:fillRef>
        <a:effectRef idx="0">
          <a:scrgbClr r="0" g="0" b="0"/>
        </a:effectRef>
        <a:fontRef idx="minor"/>
      </dsp:style>
    </dsp:sp>
    <dsp:sp modelId="{B49ECFAE-2BBE-4311-8D07-0A93E1DB7107}">
      <dsp:nvSpPr>
        <dsp:cNvPr id="0" name=""/>
        <dsp:cNvSpPr/>
      </dsp:nvSpPr>
      <dsp:spPr>
        <a:xfrm>
          <a:off x="667373" y="1257000"/>
          <a:ext cx="9236420" cy="628500"/>
        </a:xfrm>
        <a:prstGeom prst="rect">
          <a:avLst/>
        </a:prstGeom>
        <a:gradFill rotWithShape="0">
          <a:gsLst>
            <a:gs pos="0">
              <a:schemeClr val="accent1">
                <a:hueOff val="0"/>
                <a:satOff val="0"/>
                <a:lumOff val="0"/>
                <a:alphaOff val="0"/>
                <a:lumMod val="110000"/>
                <a:satMod val="105000"/>
                <a:tint val="67000"/>
              </a:schemeClr>
            </a:gs>
            <a:gs pos="50000">
              <a:schemeClr val="accent1">
                <a:hueOff val="0"/>
                <a:satOff val="0"/>
                <a:lumOff val="0"/>
                <a:alphaOff val="0"/>
                <a:lumMod val="105000"/>
                <a:satMod val="103000"/>
                <a:tint val="73000"/>
              </a:schemeClr>
            </a:gs>
            <a:gs pos="100000">
              <a:schemeClr val="accent1">
                <a:hueOff val="0"/>
                <a:satOff val="0"/>
                <a:lumOff val="0"/>
                <a:alphaOff val="0"/>
                <a:lumMod val="105000"/>
                <a:satMod val="109000"/>
                <a:tint val="81000"/>
              </a:schemeClr>
            </a:gs>
          </a:gsLst>
          <a:lin ang="5400000" scaled="0"/>
        </a:gradFill>
        <a:ln>
          <a:noFill/>
        </a:ln>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498872" tIns="33020" rIns="33020" bIns="33020" numCol="1" spcCol="1270" anchor="ctr" anchorCtr="0">
          <a:noAutofit/>
        </a:bodyPr>
        <a:lstStyle/>
        <a:p>
          <a:pPr marL="0" lvl="0" indent="0" algn="l" defTabSz="577850">
            <a:lnSpc>
              <a:spcPct val="90000"/>
            </a:lnSpc>
            <a:spcBef>
              <a:spcPct val="0"/>
            </a:spcBef>
            <a:spcAft>
              <a:spcPct val="35000"/>
            </a:spcAft>
            <a:buNone/>
          </a:pPr>
          <a:r>
            <a:rPr lang="es-ES" sz="1300" kern="1200"/>
            <a:t>El rango de criterios puede estar en cualquier parte de la hoja de cálculo, pero no lo pongas debajo de la lista. Si añades más información, se agregará en la primera fila vacía debajo de la lista. Si esa fila no está vacía, Excel no podrá añadir la nueva información.</a:t>
          </a:r>
        </a:p>
      </dsp:txBody>
      <dsp:txXfrm>
        <a:off x="667373" y="1257000"/>
        <a:ext cx="9236420" cy="628500"/>
      </dsp:txXfrm>
    </dsp:sp>
    <dsp:sp modelId="{047CFF24-4D9E-4ECD-873D-54D42B4A5EDF}">
      <dsp:nvSpPr>
        <dsp:cNvPr id="0" name=""/>
        <dsp:cNvSpPr/>
      </dsp:nvSpPr>
      <dsp:spPr>
        <a:xfrm>
          <a:off x="274560" y="1178437"/>
          <a:ext cx="785625" cy="785625"/>
        </a:xfrm>
        <a:prstGeom prst="ellipse">
          <a:avLst/>
        </a:prstGeom>
        <a:gradFill rotWithShape="0">
          <a:gsLst>
            <a:gs pos="0">
              <a:schemeClr val="lt1">
                <a:hueOff val="0"/>
                <a:satOff val="0"/>
                <a:lumOff val="0"/>
                <a:alphaOff val="0"/>
                <a:lumMod val="110000"/>
                <a:satMod val="105000"/>
                <a:tint val="67000"/>
              </a:schemeClr>
            </a:gs>
            <a:gs pos="50000">
              <a:schemeClr val="lt1">
                <a:hueOff val="0"/>
                <a:satOff val="0"/>
                <a:lumOff val="0"/>
                <a:alphaOff val="0"/>
                <a:lumMod val="105000"/>
                <a:satMod val="103000"/>
                <a:tint val="73000"/>
              </a:schemeClr>
            </a:gs>
            <a:gs pos="100000">
              <a:schemeClr val="lt1">
                <a:hueOff val="0"/>
                <a:satOff val="0"/>
                <a:lumOff val="0"/>
                <a:alphaOff val="0"/>
                <a:lumMod val="105000"/>
                <a:satMod val="109000"/>
                <a:tint val="81000"/>
              </a:schemeClr>
            </a:gs>
          </a:gsLst>
          <a:lin ang="5400000" scaled="0"/>
        </a:gradFill>
        <a:ln w="6350" cap="flat" cmpd="sng" algn="ctr">
          <a:solidFill>
            <a:schemeClr val="accent1">
              <a:hueOff val="0"/>
              <a:satOff val="0"/>
              <a:lumOff val="0"/>
              <a:alphaOff val="0"/>
            </a:schemeClr>
          </a:solidFill>
          <a:prstDash val="solid"/>
          <a:miter lim="800000"/>
        </a:ln>
        <a:effectLst/>
      </dsp:spPr>
      <dsp:style>
        <a:lnRef idx="1">
          <a:scrgbClr r="0" g="0" b="0"/>
        </a:lnRef>
        <a:fillRef idx="2">
          <a:scrgbClr r="0" g="0" b="0"/>
        </a:fillRef>
        <a:effectRef idx="0">
          <a:scrgbClr r="0" g="0" b="0"/>
        </a:effectRef>
        <a:fontRef idx="minor"/>
      </dsp:style>
    </dsp:sp>
    <dsp:sp modelId="{7EC900F2-7870-4065-9115-5DE5DFEF47F1}">
      <dsp:nvSpPr>
        <dsp:cNvPr id="0" name=""/>
        <dsp:cNvSpPr/>
      </dsp:nvSpPr>
      <dsp:spPr>
        <a:xfrm>
          <a:off x="438913" y="2199750"/>
          <a:ext cx="9464880" cy="628500"/>
        </a:xfrm>
        <a:prstGeom prst="rect">
          <a:avLst/>
        </a:prstGeom>
        <a:gradFill rotWithShape="0">
          <a:gsLst>
            <a:gs pos="0">
              <a:schemeClr val="accent1">
                <a:hueOff val="0"/>
                <a:satOff val="0"/>
                <a:lumOff val="0"/>
                <a:alphaOff val="0"/>
                <a:lumMod val="110000"/>
                <a:satMod val="105000"/>
                <a:tint val="67000"/>
              </a:schemeClr>
            </a:gs>
            <a:gs pos="50000">
              <a:schemeClr val="accent1">
                <a:hueOff val="0"/>
                <a:satOff val="0"/>
                <a:lumOff val="0"/>
                <a:alphaOff val="0"/>
                <a:lumMod val="105000"/>
                <a:satMod val="103000"/>
                <a:tint val="73000"/>
              </a:schemeClr>
            </a:gs>
            <a:gs pos="100000">
              <a:schemeClr val="accent1">
                <a:hueOff val="0"/>
                <a:satOff val="0"/>
                <a:lumOff val="0"/>
                <a:alphaOff val="0"/>
                <a:lumMod val="105000"/>
                <a:satMod val="109000"/>
                <a:tint val="81000"/>
              </a:schemeClr>
            </a:gs>
          </a:gsLst>
          <a:lin ang="5400000" scaled="0"/>
        </a:gradFill>
        <a:ln>
          <a:noFill/>
        </a:ln>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498872" tIns="33020" rIns="33020" bIns="33020" numCol="1" spcCol="1270" anchor="ctr" anchorCtr="0">
          <a:noAutofit/>
        </a:bodyPr>
        <a:lstStyle/>
        <a:p>
          <a:pPr marL="0" lvl="0" indent="0" algn="l" defTabSz="577850">
            <a:lnSpc>
              <a:spcPct val="90000"/>
            </a:lnSpc>
            <a:spcBef>
              <a:spcPct val="0"/>
            </a:spcBef>
            <a:spcAft>
              <a:spcPct val="35000"/>
            </a:spcAft>
            <a:buNone/>
          </a:pPr>
          <a:r>
            <a:rPr lang="es-ES" sz="1300" kern="1200"/>
            <a:t>Asegúrate de que el rango de criterios no se superponga con la lista.</a:t>
          </a:r>
        </a:p>
      </dsp:txBody>
      <dsp:txXfrm>
        <a:off x="438913" y="2199750"/>
        <a:ext cx="9464880" cy="628500"/>
      </dsp:txXfrm>
    </dsp:sp>
    <dsp:sp modelId="{EF1C9DEC-0D9D-4A49-B2C8-D56E78714128}">
      <dsp:nvSpPr>
        <dsp:cNvPr id="0" name=""/>
        <dsp:cNvSpPr/>
      </dsp:nvSpPr>
      <dsp:spPr>
        <a:xfrm>
          <a:off x="46100" y="2121188"/>
          <a:ext cx="785625" cy="785625"/>
        </a:xfrm>
        <a:prstGeom prst="ellipse">
          <a:avLst/>
        </a:prstGeom>
        <a:gradFill rotWithShape="0">
          <a:gsLst>
            <a:gs pos="0">
              <a:schemeClr val="lt1">
                <a:hueOff val="0"/>
                <a:satOff val="0"/>
                <a:lumOff val="0"/>
                <a:alphaOff val="0"/>
                <a:lumMod val="110000"/>
                <a:satMod val="105000"/>
                <a:tint val="67000"/>
              </a:schemeClr>
            </a:gs>
            <a:gs pos="50000">
              <a:schemeClr val="lt1">
                <a:hueOff val="0"/>
                <a:satOff val="0"/>
                <a:lumOff val="0"/>
                <a:alphaOff val="0"/>
                <a:lumMod val="105000"/>
                <a:satMod val="103000"/>
                <a:tint val="73000"/>
              </a:schemeClr>
            </a:gs>
            <a:gs pos="100000">
              <a:schemeClr val="lt1">
                <a:hueOff val="0"/>
                <a:satOff val="0"/>
                <a:lumOff val="0"/>
                <a:alphaOff val="0"/>
                <a:lumMod val="105000"/>
                <a:satMod val="109000"/>
                <a:tint val="81000"/>
              </a:schemeClr>
            </a:gs>
          </a:gsLst>
          <a:lin ang="5400000" scaled="0"/>
        </a:gradFill>
        <a:ln w="6350" cap="flat" cmpd="sng" algn="ctr">
          <a:solidFill>
            <a:schemeClr val="accent1">
              <a:hueOff val="0"/>
              <a:satOff val="0"/>
              <a:lumOff val="0"/>
              <a:alphaOff val="0"/>
            </a:schemeClr>
          </a:solidFill>
          <a:prstDash val="solid"/>
          <a:miter lim="800000"/>
        </a:ln>
        <a:effectLst/>
      </dsp:spPr>
      <dsp:style>
        <a:lnRef idx="1">
          <a:scrgbClr r="0" g="0" b="0"/>
        </a:lnRef>
        <a:fillRef idx="2">
          <a:scrgbClr r="0" g="0" b="0"/>
        </a:fillRef>
        <a:effectRef idx="0">
          <a:scrgbClr r="0" g="0" b="0"/>
        </a:effectRef>
        <a:fontRef idx="minor"/>
      </dsp:style>
    </dsp:sp>
  </dsp:spTree>
</dsp:drawing>
</file>

<file path=xl/diagrams/layout1.xml><?xml version="1.0" encoding="utf-8"?>
<dgm:layoutDef xmlns:dgm="http://schemas.openxmlformats.org/drawingml/2006/diagram" xmlns:a="http://schemas.openxmlformats.org/drawingml/2006/main" uniqueId="urn:microsoft.com/office/officeart/2005/8/layout/gear1">
  <dgm:title val=""/>
  <dgm:desc val=""/>
  <dgm:catLst>
    <dgm:cat type="relationship" pri="3000"/>
    <dgm:cat type="process" pri="28000"/>
    <dgm:cat type="cycle" pri="14000"/>
  </dgm:catLst>
  <dgm:sampData useDef="1">
    <dgm:dataModel>
      <dgm:pt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useDef="1">
    <dgm:dataModel>
      <dgm:ptLst/>
      <dgm:bg/>
      <dgm:whole/>
    </dgm:dataModel>
  </dgm:clrData>
  <dgm:layoutNode name="composite">
    <dgm:varLst>
      <dgm:chMax val="3"/>
      <dgm:animLvl val="lvl"/>
      <dgm:resizeHandles val="exact"/>
    </dgm:varLst>
    <dgm:alg type="composite">
      <dgm:param type="ar" val="1"/>
    </dgm:alg>
    <dgm:shape xmlns:r="http://schemas.openxmlformats.org/officeDocument/2006/relationships" r:blip="">
      <dgm:adjLst/>
    </dgm:shape>
    <dgm:presOf/>
    <dgm:choose name="Name0">
      <dgm:if name="Name1" axis="ch" ptType="node" func="cnt" op="lte" val="1">
        <dgm:constrLst>
          <dgm:constr type="primFontSz" for="ch" ptType="node" op="equ" val="65"/>
          <dgm:constr type="w" for="ch" forName="gear1" refType="w" fact="0.55"/>
          <dgm:constr type="h" for="ch" forName="gear1" refType="w" fact="0.55"/>
          <dgm:constr type="l" for="ch" forName="gear1" refType="w" fact="0.05"/>
          <dgm:constr type="t" for="ch" forName="gear1" refType="w" fact="0.05"/>
          <dgm:constr type="w" for="ch" forName="gear1srcNode" val="1"/>
          <dgm:constr type="h" for="ch" forName="gear1srcNode" val="1"/>
          <dgm:constr type="l" for="ch" forName="gear1srcNode" refType="w" fact="0.32"/>
          <dgm:constr type="t" for="ch" forName="gear1srcNode"/>
          <dgm:constr type="w" for="ch" forName="gear1dstNode" val="1"/>
          <dgm:constr type="h" for="ch" forName="gear1dstNode" val="1"/>
          <dgm:constr type="r" for="ch" forName="gear1dstNode" refType="w" fact="0.58"/>
          <dgm:constr type="t" for="ch" forName="gear1dstNode" refType="h" fact="0.55"/>
          <dgm:constr type="diam" for="des" forName="connector1" refType="w" refFor="ch" refForName="gear1" op="equ" fact="1.1"/>
          <dgm:constr type="h" for="des" forName="connector1" refType="w" refFor="ch" refForName="gear1" op="equ" fact="0.1"/>
          <dgm:constr type="w" for="ch" forName="gear1ch" refType="w" fact="0.35"/>
          <dgm:constr type="h" for="ch" forName="gear1ch" refType="w" refFor="ch" refForName="gear1ch" fact="0.6"/>
          <dgm:constr type="l" for="ch" forName="gear1ch"/>
          <dgm:constr type="b" for="ch" forName="gear1ch" refType="h" fact="0.6"/>
        </dgm:constrLst>
      </dgm:if>
      <dgm:if name="Name2" axis="ch" ptType="node" func="cnt" op="equ" val="2">
        <dgm:constrLst>
          <dgm:constr type="primFontSz" for="ch" ptType="node" op="equ" val="65"/>
          <dgm:constr type="w" for="ch" forName="gear1" refType="w" fact="0.55"/>
          <dgm:constr type="h" for="ch" forName="gear1" refType="w" fact="0.55"/>
          <dgm:constr type="l" for="ch" forName="gear1" refType="w" fact="0.45"/>
          <dgm:constr type="t" for="ch" forName="gear1" refType="w" fact="0.25"/>
          <dgm:constr type="w" for="ch" forName="gear1srcNode" val="1"/>
          <dgm:constr type="h" for="ch" forName="gear1srcNode" val="1"/>
          <dgm:constr type="l" for="ch" forName="gear1srcNode" refType="w" fact="0.72"/>
          <dgm:constr type="t" for="ch" forName="gear1srcNode" refType="w" fact="0.2"/>
          <dgm:constr type="w" for="ch" forName="gear1dstNode" val="1"/>
          <dgm:constr type="h" for="ch" forName="gear1dstNode" val="1"/>
          <dgm:constr type="r" for="ch" forName="gear1dstNode" refType="w" fact="0.98"/>
          <dgm:constr type="t" for="ch" forName="gear1dstNode" refType="h" fact="0.75"/>
          <dgm:constr type="diam" for="des" forName="connector1" refType="w" refFor="ch" refForName="gear1" op="equ" fact="1.1"/>
          <dgm:constr type="h" for="des" forName="connector1" refType="w" refFor="ch" refForName="gear1" op="equ" fact="0.1"/>
          <dgm:constr type="w" for="ch" forName="gear1ch" refType="w" fact="0.35"/>
          <dgm:constr type="h" for="ch" forName="gear1ch" refType="w" refFor="ch" refForName="gear1ch" fact="0.6"/>
          <dgm:constr type="l" for="ch" forName="gear1ch" refType="w" fact="0.38"/>
          <dgm:constr type="b" for="ch" forName="gear1ch" refType="w" fact="0.8"/>
          <dgm:constr type="w" for="ch" forName="gear2" refType="w" fact="0.4"/>
          <dgm:constr type="h" for="ch" forName="gear2" refType="w" fact="0.4"/>
          <dgm:constr type="l" for="ch" forName="gear2" refType="w" fact="0.13"/>
          <dgm:constr type="t" for="ch" forName="gear2" refType="w" fact="0.12"/>
          <dgm:constr type="w" for="ch" forName="gear2srcNode" val="1"/>
          <dgm:constr type="h" for="ch" forName="gear2srcNode" val="1"/>
          <dgm:constr type="l" for="ch" forName="gear2srcNode" refType="w" fact="0.23"/>
          <dgm:constr type="t" for="ch" forName="gear2srcNode" refType="w" fact="0.08"/>
          <dgm:constr type="w" for="ch" forName="gear2dstNode" val="1"/>
          <dgm:constr type="h" for="ch" forName="gear2dstNode" val="1"/>
          <dgm:constr type="l" for="ch" forName="gear2dstNode" refType="w" fact="0.1"/>
          <dgm:constr type="t" for="ch" forName="gear2dstNode" refType="h" fact="0.33"/>
          <dgm:constr type="diam" for="des" forName="connector2" refType="w" refFor="ch" refForName="gear2" op="equ" fact="-1.1"/>
          <dgm:constr type="h" for="des" forName="connector2" refType="w" refFor="ch" refForName="gear1" op="equ" fact="0.1"/>
          <dgm:constr type="w" for="ch" forName="gear2ch" refType="w" fact="0.35"/>
          <dgm:constr type="h" for="ch" forName="gear2ch" refType="w" refFor="ch" refForName="gear2ch" fact="0.6"/>
          <dgm:constr type="l" for="ch" forName="gear2ch" refType="w" fact="0.34"/>
          <dgm:constr type="t" for="ch" forName="gear2ch" refType="w" fact="0.04"/>
        </dgm:constrLst>
      </dgm:if>
      <dgm:else name="Name3">
        <dgm:constrLst>
          <dgm:constr type="primFontSz" for="ch" ptType="node" op="equ" val="65"/>
          <dgm:constr type="w" for="ch" forName="gear1" refType="w" fact="0.55"/>
          <dgm:constr type="h" for="ch" forName="gear1" refType="w" fact="0.55"/>
          <dgm:constr type="l" for="ch" forName="gear1" refType="w" fact="0.45"/>
          <dgm:constr type="t" for="ch" forName="gear1" refType="w" fact="0.45"/>
          <dgm:constr type="w" for="ch" forName="gear1srcNode" val="1"/>
          <dgm:constr type="h" for="ch" forName="gear1srcNode" val="1"/>
          <dgm:constr type="l" for="ch" forName="gear1srcNode" refType="w" fact="0.72"/>
          <dgm:constr type="t" for="ch" forName="gear1srcNode" refType="w" fact="0.4"/>
          <dgm:constr type="w" for="ch" forName="gear1dstNode" val="1"/>
          <dgm:constr type="h" for="ch" forName="gear1dstNode" val="1"/>
          <dgm:constr type="r" for="ch" forName="gear1dstNode" refType="w" fact="0.98"/>
          <dgm:constr type="t" for="ch" forName="gear1dstNode" refType="h" fact="0.95"/>
          <dgm:constr type="diam" for="des" forName="connector1" refType="w" refFor="ch" refForName="gear1" op="equ" fact="1.15"/>
          <dgm:constr type="h" for="des" forName="connector1" refType="w" refFor="ch" refForName="gear1" op="equ" fact="0.1"/>
          <dgm:constr type="w" for="ch" forName="gear1ch" refType="w" fact="0.35"/>
          <dgm:constr type="h" for="ch" forName="gear1ch" refType="w" refFor="ch" refForName="gear1ch" fact="0.6"/>
          <dgm:constr type="l" for="ch" forName="gear1ch" refType="w" fact="0.38"/>
          <dgm:constr type="b" for="ch" forName="gear1ch" refType="h"/>
          <dgm:constr type="w" for="ch" forName="gear2" refType="w" fact="0.4"/>
          <dgm:constr type="h" for="ch" forName="gear2" refType="w" fact="0.4"/>
          <dgm:constr type="l" for="ch" forName="gear2" refType="w" fact="0.13"/>
          <dgm:constr type="t" for="ch" forName="gear2" refType="w" fact="0.32"/>
          <dgm:constr type="w" for="ch" forName="gear2srcNode" val="1"/>
          <dgm:constr type="h" for="ch" forName="gear2srcNode" val="1"/>
          <dgm:constr type="l" for="ch" forName="gear2srcNode" refType="w" fact="0.23"/>
          <dgm:constr type="t" for="ch" forName="gear2srcNode" refType="w" fact="0.28"/>
          <dgm:constr type="w" for="ch" forName="gear2dstNode" val="1"/>
          <dgm:constr type="h" for="ch" forName="gear2dstNode" val="1"/>
          <dgm:constr type="l" for="ch" forName="gear2dstNode" refType="w" fact="0.1"/>
          <dgm:constr type="t" for="ch" forName="gear2dstNode" refType="h" fact="0.53"/>
          <dgm:constr type="diam" for="des" forName="connector2" refType="w" refFor="ch" refForName="gear2" op="equ" fact="-1.1"/>
          <dgm:constr type="h" for="des" forName="connector2" refType="w" refFor="ch" refForName="gear1" op="equ" fact="0.1"/>
          <dgm:constr type="w" for="ch" forName="gear2ch" refType="w" fact="0.35"/>
          <dgm:constr type="h" for="ch" forName="gear2ch" refType="w" refFor="ch" refForName="gear2ch" fact="0.6"/>
          <dgm:constr type="l" for="ch" forName="gear2ch"/>
          <dgm:constr type="t" for="ch" forName="gear2ch" refType="w" fact="0.58"/>
          <dgm:constr type="w" for="ch" forName="gear3" refType="w" fact="0.48"/>
          <dgm:constr type="h" for="ch" forName="gear3" refType="w" fact="0.48"/>
          <dgm:constr type="l" for="ch" forName="gear3" refType="w" fact="0.31"/>
          <dgm:constr type="t" for="ch" forName="gear3"/>
          <dgm:constr type="w" for="ch" forName="gear3tx" refType="w" fact="0.22"/>
          <dgm:constr type="h" for="ch" forName="gear3tx" refType="w" fact="0.22"/>
          <dgm:constr type="ctrX" for="ch" forName="gear3tx" refType="ctrX" refFor="ch" refForName="gear3"/>
          <dgm:constr type="ctrY" for="ch" forName="gear3tx" refType="ctrY" refFor="ch" refForName="gear3"/>
          <dgm:constr type="w" for="ch" forName="gear3srcNode" val="1"/>
          <dgm:constr type="h" for="ch" forName="gear3srcNode" val="1"/>
          <dgm:constr type="l" for="ch" forName="gear3srcNode" refType="w" fact="0.3"/>
          <dgm:constr type="t" for="ch" forName="gear3srcNode" refType="w" fact="0.25"/>
          <dgm:constr type="w" for="ch" forName="gear3dstNode" val="1"/>
          <dgm:constr type="h" for="ch" forName="gear3dstNode" val="1"/>
          <dgm:constr type="l" for="ch" forName="gear3dstNode" refType="w" fact="0.38"/>
          <dgm:constr type="t" for="ch" forName="gear3dstNode" refType="h" fact="0.05"/>
          <dgm:constr type="diam" for="des" forName="connector3" refType="w" refFor="ch" refForName="gear3" op="equ"/>
          <dgm:constr type="h" for="des" forName="connector3" refType="w" refFor="ch" refForName="gear1" op="equ" fact="0.1"/>
          <dgm:constr type="w" for="ch" forName="gear3ch" refType="w" fact="0.35"/>
          <dgm:constr type="h" for="ch" forName="gear3ch" refType="w" refFor="ch" refForName="gear3ch" fact="0.6"/>
          <dgm:constr type="l" for="ch" forName="gear3ch" refType="w" fact="0.65"/>
          <dgm:constr type="t" for="ch" forName="gear3ch" refType="h" fact="0.13"/>
        </dgm:constrLst>
      </dgm:else>
    </dgm:choose>
    <dgm:ruleLst/>
    <dgm:forEach name="Name4" axis="ch" ptType="node" cnt="1">
      <dgm:layoutNode name="gear1" styleLbl="node1">
        <dgm:varLst>
          <dgm:chMax val="1"/>
          <dgm:bulletEnabled val="1"/>
        </dgm:varLst>
        <dgm:alg type="tx">
          <dgm:param type="txAnchorVertCh" val="mid"/>
        </dgm:alg>
        <dgm:shape xmlns:r="http://schemas.openxmlformats.org/officeDocument/2006/relationships" type="gear9" r:blip="">
          <dgm:adjLst/>
        </dgm:shape>
        <dgm:presOf axis="self"/>
        <dgm:constrLst>
          <dgm:constr type="tMarg" refType="primFontSz" fact="0.1"/>
          <dgm:constr type="bMarg" refType="primFontSz" fact="0.1"/>
          <dgm:constr type="lMarg" refType="primFontSz" fact="0.1"/>
          <dgm:constr type="rMarg" refType="primFontSz" fact="0.1"/>
        </dgm:constrLst>
        <dgm:ruleLst>
          <dgm:rule type="primFontSz" val="5" fact="NaN" max="NaN"/>
        </dgm:ruleLst>
      </dgm:layoutNode>
      <dgm:layoutNode name="gear1srcNode">
        <dgm:alg type="sp"/>
        <dgm:shape xmlns:r="http://schemas.openxmlformats.org/officeDocument/2006/relationships" type="rect" r:blip="" hideGeom="1">
          <dgm:adjLst/>
        </dgm:shape>
        <dgm:presOf axis="self"/>
        <dgm:constrLst/>
        <dgm:ruleLst/>
      </dgm:layoutNode>
      <dgm:layoutNode name="gear1dstNode">
        <dgm:alg type="sp"/>
        <dgm:shape xmlns:r="http://schemas.openxmlformats.org/officeDocument/2006/relationships" type="rect" r:blip="" hideGeom="1">
          <dgm:adjLst/>
        </dgm:shape>
        <dgm:presOf axis="self"/>
        <dgm:constrLst/>
        <dgm:ruleLst/>
      </dgm:layoutNode>
      <dgm:choose name="Name5">
        <dgm:if name="Name6" axis="ch" ptType="node" func="cnt" op="gte" val="1">
          <dgm:layoutNode name="gear1ch" styleLbl="fgAcc1">
            <dgm:varLst>
              <dgm:chMax val="0"/>
              <dgm:bulletEnabled val="1"/>
            </dgm:varLst>
            <dgm:alg type="tx">
              <dgm:param type="stBulletLvl" val="1"/>
            </dgm:alg>
            <dgm:shape xmlns:r="http://schemas.openxmlformats.org/officeDocument/2006/relationships" type="roundRect" r:blip="">
              <dgm:adjLst>
                <dgm:adj idx="1" val="0.1"/>
              </dgm:adjLst>
            </dgm:shape>
            <dgm:presOf axis="des" ptType="node"/>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if>
        <dgm:else name="Name7"/>
      </dgm:choose>
    </dgm:forEach>
    <dgm:forEach name="Name8" axis="ch" ptType="node" st="2" cnt="1">
      <dgm:layoutNode name="gear2" styleLbl="node1">
        <dgm:varLst>
          <dgm:chMax val="1"/>
          <dgm:bulletEnabled val="1"/>
        </dgm:varLst>
        <dgm:alg type="tx">
          <dgm:param type="txAnchorVertCh" val="mid"/>
        </dgm:alg>
        <dgm:shape xmlns:r="http://schemas.openxmlformats.org/officeDocument/2006/relationships" type="gear6" r:blip="">
          <dgm:adjLst/>
        </dgm:shape>
        <dgm:presOf axis="self"/>
        <dgm:constrLst>
          <dgm:constr type="tMarg" refType="primFontSz" fact="0.1"/>
          <dgm:constr type="bMarg" refType="primFontSz" fact="0.1"/>
          <dgm:constr type="lMarg" refType="primFontSz" fact="0.1"/>
          <dgm:constr type="rMarg" refType="primFontSz" fact="0.1"/>
        </dgm:constrLst>
        <dgm:ruleLst>
          <dgm:rule type="primFontSz" val="5" fact="NaN" max="NaN"/>
        </dgm:ruleLst>
      </dgm:layoutNode>
      <dgm:layoutNode name="gear2srcNode">
        <dgm:alg type="sp"/>
        <dgm:shape xmlns:r="http://schemas.openxmlformats.org/officeDocument/2006/relationships" type="rect" r:blip="" hideGeom="1">
          <dgm:adjLst/>
        </dgm:shape>
        <dgm:presOf axis="self"/>
        <dgm:constrLst/>
        <dgm:ruleLst/>
      </dgm:layoutNode>
      <dgm:layoutNode name="gear2dstNode">
        <dgm:alg type="sp"/>
        <dgm:shape xmlns:r="http://schemas.openxmlformats.org/officeDocument/2006/relationships" type="rect" r:blip="" hideGeom="1">
          <dgm:adjLst/>
        </dgm:shape>
        <dgm:presOf axis="self"/>
        <dgm:constrLst/>
        <dgm:ruleLst/>
      </dgm:layoutNode>
      <dgm:choose name="Name9">
        <dgm:if name="Name10" axis="ch" ptType="node" func="cnt" op="gte" val="1">
          <dgm:layoutNode name="gear2ch" styleLbl="fgAcc1">
            <dgm:varLst>
              <dgm:chMax val="0"/>
              <dgm:bulletEnabled val="1"/>
            </dgm:varLst>
            <dgm:alg type="tx">
              <dgm:param type="stBulletLvl" val="1"/>
            </dgm:alg>
            <dgm:shape xmlns:r="http://schemas.openxmlformats.org/officeDocument/2006/relationships" type="roundRect" r:blip="">
              <dgm:adjLst>
                <dgm:adj idx="1" val="0.1"/>
              </dgm:adjLst>
            </dgm:shape>
            <dgm:presOf axis="des" ptType="node"/>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if>
        <dgm:else name="Name11"/>
      </dgm:choose>
    </dgm:forEach>
    <dgm:forEach name="Name12" axis="ch" ptType="node" st="3" cnt="1">
      <dgm:layoutNode name="gear3" styleLbl="node1">
        <dgm:alg type="sp"/>
        <dgm:shape xmlns:r="http://schemas.openxmlformats.org/officeDocument/2006/relationships" rot="-15" type="gear6" r:blip="">
          <dgm:adjLst/>
        </dgm:shape>
        <dgm:presOf axis="self"/>
        <dgm:constrLst/>
        <dgm:ruleLst/>
      </dgm:layoutNode>
      <dgm:layoutNode name="gear3tx" styleLbl="node1">
        <dgm:varLst>
          <dgm:chMax val="1"/>
          <dgm:bulletEnabled val="1"/>
        </dgm:varLst>
        <dgm:alg type="tx">
          <dgm:param type="txAnchorVertCh" val="mid"/>
        </dgm:alg>
        <dgm:shape xmlns:r="http://schemas.openxmlformats.org/officeDocument/2006/relationships" type="rect" r:blip="" hideGeom="1">
          <dgm:adjLst/>
        </dgm:shape>
        <dgm:presOf axis="self"/>
        <dgm:constrLst>
          <dgm:constr type="tMarg" refType="primFontSz" fact="0.1"/>
          <dgm:constr type="bMarg" refType="primFontSz" fact="0.1"/>
          <dgm:constr type="lMarg" refType="primFontSz" fact="0.1"/>
          <dgm:constr type="rMarg" refType="primFontSz" fact="0.1"/>
        </dgm:constrLst>
        <dgm:ruleLst>
          <dgm:rule type="primFontSz" val="5" fact="NaN" max="NaN"/>
        </dgm:ruleLst>
      </dgm:layoutNode>
      <dgm:layoutNode name="gear3srcNode">
        <dgm:alg type="sp"/>
        <dgm:shape xmlns:r="http://schemas.openxmlformats.org/officeDocument/2006/relationships" type="rect" r:blip="" hideGeom="1">
          <dgm:adjLst/>
        </dgm:shape>
        <dgm:presOf axis="self"/>
        <dgm:constrLst/>
        <dgm:ruleLst/>
      </dgm:layoutNode>
      <dgm:layoutNode name="gear3dstNode">
        <dgm:alg type="sp"/>
        <dgm:shape xmlns:r="http://schemas.openxmlformats.org/officeDocument/2006/relationships" type="rect" r:blip="" hideGeom="1">
          <dgm:adjLst/>
        </dgm:shape>
        <dgm:presOf axis="self"/>
        <dgm:constrLst/>
        <dgm:ruleLst/>
      </dgm:layoutNode>
      <dgm:choose name="Name13">
        <dgm:if name="Name14" axis="ch" ptType="node" func="cnt" op="gte" val="1">
          <dgm:layoutNode name="gear3ch" styleLbl="fgAcc1">
            <dgm:varLst>
              <dgm:chMax val="0"/>
              <dgm:bulletEnabled val="1"/>
            </dgm:varLst>
            <dgm:alg type="tx">
              <dgm:param type="stBulletLvl" val="1"/>
            </dgm:alg>
            <dgm:shape xmlns:r="http://schemas.openxmlformats.org/officeDocument/2006/relationships" type="roundRect" r:blip="">
              <dgm:adjLst>
                <dgm:adj idx="1" val="0.1"/>
              </dgm:adjLst>
            </dgm:shape>
            <dgm:presOf axis="des" ptType="node"/>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if>
        <dgm:else name="Name15"/>
      </dgm:choose>
    </dgm:forEach>
    <dgm:forEach name="Name16" axis="ch" ptType="sibTrans" hideLastTrans="0" cnt="1">
      <dgm:layoutNode name="connector1" styleLbl="sibTrans2D1">
        <dgm:alg type="conn">
          <dgm:param type="connRout" val="curve"/>
          <dgm:param type="srcNode" val="gear1srcNode"/>
          <dgm:param type="dstNode" val="gear1dstNode"/>
          <dgm:param type="begPts" val="midR"/>
          <dgm:param type="endPts" val="tCtr"/>
        </dgm:alg>
        <dgm:shape xmlns:r="http://schemas.openxmlformats.org/officeDocument/2006/relationships" type="conn" r:blip="">
          <dgm:adjLst/>
        </dgm:shape>
        <dgm:presOf axis="self"/>
        <dgm:constrLst>
          <dgm:constr type="w" val="10"/>
          <dgm:constr type="h" val="10"/>
          <dgm:constr type="begPad"/>
          <dgm:constr type="endPad"/>
        </dgm:constrLst>
        <dgm:ruleLst/>
      </dgm:layoutNode>
    </dgm:forEach>
    <dgm:forEach name="Name17" axis="ch" ptType="sibTrans" hideLastTrans="0" st="2" cnt="1">
      <dgm:layoutNode name="connector2" styleLbl="sibTrans2D1">
        <dgm:alg type="conn">
          <dgm:param type="connRout" val="curve"/>
          <dgm:param type="srcNode" val="gear2srcNode"/>
          <dgm:param type="dstNode" val="gear2dstNode"/>
          <dgm:param type="begPts" val="midL"/>
          <dgm:param type="endPts" val="midL"/>
        </dgm:alg>
        <dgm:shape xmlns:r="http://schemas.openxmlformats.org/officeDocument/2006/relationships" type="conn" r:blip="">
          <dgm:adjLst/>
        </dgm:shape>
        <dgm:presOf axis="self"/>
        <dgm:constrLst>
          <dgm:constr type="w" val="10"/>
          <dgm:constr type="h" val="10"/>
          <dgm:constr type="begPad"/>
          <dgm:constr type="endPad"/>
        </dgm:constrLst>
        <dgm:ruleLst/>
      </dgm:layoutNode>
    </dgm:forEach>
    <dgm:forEach name="Name18" axis="ch" ptType="sibTrans" hideLastTrans="0" st="3" cnt="1">
      <dgm:layoutNode name="connector3" styleLbl="sibTrans2D1">
        <dgm:alg type="conn">
          <dgm:param type="connRout" val="curve"/>
          <dgm:param type="srcNode" val="gear3srcNode"/>
          <dgm:param type="dstNode" val="gear3dstNode"/>
          <dgm:param type="begPts" val="midL"/>
          <dgm:param type="endPts" val="midL"/>
        </dgm:alg>
        <dgm:shape xmlns:r="http://schemas.openxmlformats.org/officeDocument/2006/relationships" type="conn" r:blip="">
          <dgm:adjLst/>
        </dgm:shape>
        <dgm:presOf axis="self"/>
        <dgm:constrLst>
          <dgm:constr type="w" val="10"/>
          <dgm:constr type="h" val="10"/>
          <dgm:constr type="begPad"/>
          <dgm:constr type="endPad"/>
        </dgm:constrLst>
        <dgm:ruleLst/>
      </dgm:layoutNode>
    </dgm:forEach>
  </dgm:layoutNode>
</dgm:layoutDef>
</file>

<file path=xl/diagrams/layout2.xml><?xml version="1.0" encoding="utf-8"?>
<dgm:layoutDef xmlns:dgm="http://schemas.openxmlformats.org/drawingml/2006/diagram" xmlns:a="http://schemas.openxmlformats.org/drawingml/2006/main" uniqueId="urn:microsoft.com/office/officeart/2005/8/layout/hProcess7">
  <dgm:title val=""/>
  <dgm:desc val=""/>
  <dgm:catLst>
    <dgm:cat type="process" pri="21000"/>
    <dgm:cat type="list" pri="9000"/>
  </dgm:catLst>
  <dgm:sampData>
    <dgm:dataModel>
      <dgm:ptLst>
        <dgm:pt modelId="0" type="doc"/>
        <dgm:pt modelId="1">
          <dgm:prSet phldr="1"/>
        </dgm:pt>
        <dgm:pt modelId="11">
          <dgm:prSet phldr="1"/>
        </dgm:pt>
        <dgm:pt modelId="2">
          <dgm:prSet phldr="1"/>
        </dgm:pt>
        <dgm:pt modelId="21">
          <dgm:prSet phldr="1"/>
        </dgm:pt>
        <dgm:pt modelId="3">
          <dgm:prSet phldr="1"/>
        </dgm:pt>
        <dgm:pt modelId="31">
          <dgm:prSet phldr="1"/>
        </dgm:pt>
      </dgm:ptLst>
      <dgm:cxnLst>
        <dgm:cxn modelId="4" srcId="0" destId="1" srcOrd="0" destOrd="0"/>
        <dgm:cxn modelId="5" srcId="0" destId="2" srcOrd="1" destOrd="0"/>
        <dgm:cxn modelId="6" srcId="0" destId="3" srcOrd="2" destOrd="0"/>
        <dgm:cxn modelId="13" srcId="1" destId="11" srcOrd="0" destOrd="0"/>
        <dgm:cxn modelId="23" srcId="2" destId="21" srcOrd="0" destOrd="0"/>
        <dgm:cxn modelId="33" srcId="3" destId="31" srcOrd="0" destOrd="0"/>
      </dgm:cxnLst>
      <dgm:bg/>
      <dgm:whole/>
    </dgm:dataModel>
  </dgm:sampData>
  <dgm:styleData>
    <dgm:dataModel>
      <dgm:ptLst>
        <dgm:pt modelId="0" type="doc"/>
        <dgm:pt modelId="1"/>
        <dgm:pt modelId="11"/>
        <dgm:pt modelId="2"/>
        <dgm:pt modelId="21"/>
      </dgm:ptLst>
      <dgm:cxnLst>
        <dgm:cxn modelId="4" srcId="0" destId="1" srcOrd="0" destOrd="0"/>
        <dgm:cxn modelId="5" srcId="0" destId="2" srcOrd="1" destOrd="0"/>
        <dgm:cxn modelId="13" srcId="1" destId="11" srcOrd="0" destOrd="0"/>
        <dgm:cxn modelId="23" srcId="2" destId="21" srcOrd="0" destOrd="0"/>
      </dgm:cxnLst>
      <dgm:bg/>
      <dgm:whole/>
    </dgm:dataModel>
  </dgm:styleData>
  <dgm:clrData>
    <dgm:dataModel>
      <dgm:ptLst>
        <dgm:pt modelId="0" type="doc"/>
        <dgm:pt modelId="1"/>
        <dgm:pt modelId="11"/>
        <dgm:pt modelId="2"/>
        <dgm:pt modelId="21"/>
        <dgm:pt modelId="3"/>
        <dgm:pt modelId="31"/>
        <dgm:pt modelId="4"/>
        <dgm:pt modelId="41"/>
      </dgm:ptLst>
      <dgm:cxnLst>
        <dgm:cxn modelId="5" srcId="0" destId="1" srcOrd="0" destOrd="0"/>
        <dgm:cxn modelId="6" srcId="0" destId="2" srcOrd="1" destOrd="0"/>
        <dgm:cxn modelId="7" srcId="0" destId="3" srcOrd="2" destOrd="0"/>
        <dgm:cxn modelId="8" srcId="0" destId="4" srcOrd="3" destOrd="0"/>
        <dgm:cxn modelId="13" srcId="1" destId="11" srcOrd="0" destOrd="0"/>
        <dgm:cxn modelId="23" srcId="2" destId="21" srcOrd="0" destOrd="0"/>
        <dgm:cxn modelId="33" srcId="3" destId="31" srcOrd="0" destOrd="0"/>
        <dgm:cxn modelId="43" srcId="4" destId="41" srcOrd="0" destOrd="0"/>
      </dgm:cxnLst>
      <dgm:bg/>
      <dgm:whole/>
    </dgm:dataModel>
  </dgm:clrData>
  <dgm:layoutNode name="Name0">
    <dgm:varLst>
      <dgm:dir/>
      <dgm:animLvl val="lvl"/>
      <dgm:resizeHandles val="exact"/>
    </dgm:varLst>
    <dgm:choose name="Name1">
      <dgm:if name="Name2" func="var" arg="dir" op="equ" val="norm">
        <dgm:alg type="lin">
          <dgm:param type="linDir" val="fromL"/>
          <dgm:param type="nodeVertAlign" val="t"/>
        </dgm:alg>
      </dgm:if>
      <dgm:else name="Name3">
        <dgm:alg type="lin">
          <dgm:param type="linDir" val="fromR"/>
          <dgm:param type="nodeVertAlign" val="t"/>
        </dgm:alg>
      </dgm:else>
    </dgm:choose>
    <dgm:shape xmlns:r="http://schemas.openxmlformats.org/officeDocument/2006/relationships" r:blip="">
      <dgm:adjLst/>
    </dgm:shape>
    <dgm:presOf/>
    <dgm:constrLst>
      <dgm:constr type="h" for="ch" forName="compositeNode" refType="h"/>
      <dgm:constr type="w" for="ch" forName="compositeNode" refType="w"/>
      <dgm:constr type="w" for="ch" forName="hSp" refType="w" refFor="ch" refForName="compositeNode" fact="-0.035"/>
      <dgm:constr type="w" for="des" forName="simulatedConn" refType="w" refFor="ch" refForName="compositeNode" fact="0.15"/>
      <dgm:constr type="h" for="des" forName="simulatedConn" refType="w" refFor="des" refForName="simulatedConn"/>
      <dgm:constr type="h" for="des" forName="vSp1" refType="w" refFor="ch" refForName="compositeNode" fact="0.8"/>
      <dgm:constr type="h" for="des" forName="vSp2" refType="w" refFor="ch" refForName="compositeNode" fact="0.07"/>
      <dgm:constr type="w" for="ch" forName="vProcSp" refType="w" refFor="des" refForName="simulatedConn" op="equ"/>
      <dgm:constr type="h" for="ch" forName="vProcSp" refType="h" refFor="ch" refForName="compositeNode" op="equ"/>
      <dgm:constr type="w" for="ch" forName="sibTrans" refType="w" refFor="ch" refForName="compositeNode" fact="-0.08"/>
      <dgm:constr type="primFontSz" for="des" forName="parentNode" op="equ"/>
      <dgm:constr type="primFontSz" for="des" forName="childNode" op="equ"/>
    </dgm:constrLst>
    <dgm:ruleLst/>
    <dgm:forEach name="Name4" axis="ch" ptType="node">
      <dgm:layoutNode name="compositeNode">
        <dgm:varLst>
          <dgm:bulletEnabled val="1"/>
        </dgm:varLst>
        <dgm:alg type="composite"/>
        <dgm:choose name="Name5">
          <dgm:if name="Name6" func="var" arg="dir" op="equ" val="norm">
            <dgm:constrLst>
              <dgm:constr type="h" refType="w" op="lte" fact="1.2"/>
              <dgm:constr type="w" for="ch" forName="bgRect" refType="w"/>
              <dgm:constr type="h" for="ch" forName="bgRect" refType="h"/>
              <dgm:constr type="t" for="ch" forName="bgRect"/>
              <dgm:constr type="l" for="ch" forName="bgRect"/>
              <dgm:constr type="w" for="ch" forName="parentNode" refType="w" refFor="ch" refForName="bgRect" fact="0.2"/>
              <dgm:constr type="h" for="ch" forName="parentNode" refType="h" fact="0.82"/>
              <dgm:constr type="t" for="ch" forName="parentNode"/>
              <dgm:constr type="l" for="ch" forName="parentNode"/>
              <dgm:constr type="r" for="ch" forName="childNode" refType="r" refFor="ch" refForName="bgRect" fact="0.945"/>
              <dgm:constr type="h" for="ch" forName="childNode" refType="h" refFor="ch" refForName="bgRect" op="equ"/>
              <dgm:constr type="t" for="ch" forName="childNode"/>
              <dgm:constr type="l" for="ch" forName="childNode" refType="r" refFor="ch" refForName="parentNode"/>
            </dgm:constrLst>
          </dgm:if>
          <dgm:else name="Name7">
            <dgm:constrLst>
              <dgm:constr type="h" refType="w" op="lte" fact="1.2"/>
              <dgm:constr type="w" for="ch" forName="bgRect" refType="w"/>
              <dgm:constr type="h" for="ch" forName="bgRect" refType="h"/>
              <dgm:constr type="t" for="ch" forName="bgRect"/>
              <dgm:constr type="r" for="ch" forName="bgRect" refType="w"/>
              <dgm:constr type="w" for="ch" forName="parentNode" refType="w" refFor="ch" refForName="bgRect" fact="0.2"/>
              <dgm:constr type="h" for="ch" forName="parentNode" refType="h" fact="0.82"/>
              <dgm:constr type="t" for="ch" forName="parentNode"/>
              <dgm:constr type="r" for="ch" forName="parentNode" refType="w"/>
              <dgm:constr type="h" for="ch" forName="childNode" refType="h" refFor="ch" refForName="bgRect"/>
              <dgm:constr type="t" for="ch" forName="childNode"/>
              <dgm:constr type="r" for="ch" forName="childNode" refType="l" refFor="ch" refForName="parentNode"/>
              <dgm:constr type="l" for="ch" forName="childNode" refType="w" refFor="ch" refForName="bgRect" fact="0.055"/>
            </dgm:constrLst>
          </dgm:else>
        </dgm:choose>
        <dgm:ruleLst>
          <dgm:rule type="w" for="ch" forName="childNode" val="NaN" fact="NaN" max="30"/>
        </dgm:ruleLst>
        <dgm:layoutNode name="bgRect" styleLbl="node1">
          <dgm:alg type="sp"/>
          <dgm:shape xmlns:r="http://schemas.openxmlformats.org/officeDocument/2006/relationships" type="roundRect" r:blip="" zOrderOff="-1">
            <dgm:adjLst>
              <dgm:adj idx="1" val="0.05"/>
            </dgm:adjLst>
          </dgm:shape>
          <dgm:presOf axis="self"/>
          <dgm:constrLst/>
          <dgm:ruleLst/>
        </dgm:layoutNode>
        <dgm:layoutNode name="parentNode" styleLbl="node1">
          <dgm:varLst>
            <dgm:chMax val="0"/>
            <dgm:bulletEnabled val="1"/>
          </dgm:varLst>
          <dgm:presOf axis="self"/>
          <dgm:choose name="Name8">
            <dgm:if name="Name9" func="var" arg="dir" op="equ" val="norm">
              <dgm:alg type="tx">
                <dgm:param type="autoTxRot" val="grav"/>
                <dgm:param type="txAnchorVert" val="t"/>
                <dgm:param type="parTxLTRAlign" val="r"/>
                <dgm:param type="parTxRTLAlign" val="r"/>
              </dgm:alg>
              <dgm:shape xmlns:r="http://schemas.openxmlformats.org/officeDocument/2006/relationships" rot="270" type="rect" r:blip="" hideGeom="1">
                <dgm:adjLst/>
              </dgm:shape>
              <dgm:constrLst>
                <dgm:constr type="primFontSz" val="65"/>
                <dgm:constr type="lMarg"/>
                <dgm:constr type="rMarg" refType="primFontSz" fact="0.35"/>
                <dgm:constr type="tMarg" refType="primFontSz" fact="0.27"/>
                <dgm:constr type="bMarg"/>
              </dgm:constrLst>
            </dgm:if>
            <dgm:else name="Name10">
              <dgm:alg type="tx">
                <dgm:param type="autoTxRot" val="grav"/>
                <dgm:param type="txAnchorVert" val="t"/>
                <dgm:param type="parTxLTRAlign" val="l"/>
                <dgm:param type="parTxRTLAlign" val="l"/>
              </dgm:alg>
              <dgm:shape xmlns:r="http://schemas.openxmlformats.org/officeDocument/2006/relationships" rot="90" type="rect" r:blip="" hideGeom="1">
                <dgm:adjLst/>
              </dgm:shape>
              <dgm:constrLst>
                <dgm:constr type="primFontSz" val="65"/>
                <dgm:constr type="lMarg" refType="primFontSz" fact="0.35"/>
                <dgm:constr type="rMarg"/>
                <dgm:constr type="tMarg" refType="primFontSz" fact="0.27"/>
                <dgm:constr type="bMarg"/>
              </dgm:constrLst>
            </dgm:else>
          </dgm:choose>
          <dgm:ruleLst>
            <dgm:rule type="primFontSz" val="5" fact="NaN" max="NaN"/>
          </dgm:ruleLst>
        </dgm:layoutNode>
        <dgm:choose name="Name11">
          <dgm:if name="Name12" axis="ch" ptType="node" func="cnt" op="gte" val="1">
            <dgm:layoutNode name="childNode" styleLbl="node1" moveWith="bgRect">
              <dgm:varLst>
                <dgm:bulletEnabled val="1"/>
              </dgm:varLst>
              <dgm:alg type="tx">
                <dgm:param type="parTxLTRAlign" val="l"/>
                <dgm:param type="parTxRTLAlign" val="r"/>
                <dgm:param type="txAnchorVert" val="t"/>
              </dgm:alg>
              <dgm:shape xmlns:r="http://schemas.openxmlformats.org/officeDocument/2006/relationships" type="rect" r:blip="" hideGeom="1">
                <dgm:adjLst/>
              </dgm:shape>
              <dgm:presOf axis="des" ptType="node"/>
              <dgm:constrLst>
                <dgm:constr type="primFontSz" val="65"/>
                <dgm:constr type="lMarg"/>
                <dgm:constr type="bMarg"/>
                <dgm:constr type="tMarg" refType="primFontSz" fact="0.27"/>
                <dgm:constr type="rMarg"/>
              </dgm:constrLst>
              <dgm:ruleLst>
                <dgm:rule type="primFontSz" val="5" fact="NaN" max="NaN"/>
              </dgm:ruleLst>
            </dgm:layoutNode>
          </dgm:if>
          <dgm:else name="Name13"/>
        </dgm:choose>
      </dgm:layoutNode>
      <dgm:forEach name="Name14" axis="followSib" ptType="sibTrans" cnt="1">
        <dgm:layoutNode name="hSp">
          <dgm:alg type="sp"/>
          <dgm:shape xmlns:r="http://schemas.openxmlformats.org/officeDocument/2006/relationships" r:blip="">
            <dgm:adjLst/>
          </dgm:shape>
          <dgm:presOf/>
          <dgm:constrLst/>
          <dgm:ruleLst/>
        </dgm:layoutNode>
        <dgm:layoutNode name="vProcSp" moveWith="bgRect">
          <dgm:alg type="lin">
            <dgm:param type="linDir" val="fromT"/>
          </dgm:alg>
          <dgm:shape xmlns:r="http://schemas.openxmlformats.org/officeDocument/2006/relationships" r:blip="">
            <dgm:adjLst/>
          </dgm:shape>
          <dgm:presOf/>
          <dgm:constrLst>
            <dgm:constr type="w" for="ch" forName="vSp1" refType="w"/>
            <dgm:constr type="w" for="ch" forName="simulatedConn" refType="w"/>
            <dgm:constr type="w" for="ch" forName="vSp2" refType="w"/>
          </dgm:constrLst>
          <dgm:ruleLst/>
          <dgm:layoutNode name="vSp1">
            <dgm:alg type="sp"/>
            <dgm:shape xmlns:r="http://schemas.openxmlformats.org/officeDocument/2006/relationships" r:blip="">
              <dgm:adjLst/>
            </dgm:shape>
            <dgm:presOf/>
            <dgm:constrLst/>
            <dgm:ruleLst/>
          </dgm:layoutNode>
          <dgm:layoutNode name="simulatedConn" styleLbl="solidFgAcc1">
            <dgm:alg type="sp"/>
            <dgm:choose name="Name15">
              <dgm:if name="Name16" func="var" arg="dir" op="equ" val="norm">
                <dgm:shape xmlns:r="http://schemas.openxmlformats.org/officeDocument/2006/relationships" rot="90" type="flowChartExtract" r:blip="">
                  <dgm:adjLst/>
                </dgm:shape>
              </dgm:if>
              <dgm:else name="Name17">
                <dgm:shape xmlns:r="http://schemas.openxmlformats.org/officeDocument/2006/relationships" rot="-90" type="flowChartExtract" r:blip="">
                  <dgm:adjLst/>
                </dgm:shape>
              </dgm:else>
            </dgm:choose>
            <dgm:presOf/>
            <dgm:constrLst/>
            <dgm:ruleLst/>
          </dgm:layoutNode>
          <dgm:layoutNode name="vSp2">
            <dgm:alg type="sp"/>
            <dgm:shape xmlns:r="http://schemas.openxmlformats.org/officeDocument/2006/relationships" r:blip="">
              <dgm:adjLst/>
            </dgm:shape>
            <dgm:presOf/>
            <dgm:constrLst/>
            <dgm:ruleLst/>
          </dgm:layoutNode>
        </dgm:layoutNode>
        <dgm:layoutNode name="sibTrans">
          <dgm:alg type="sp"/>
          <dgm:shape xmlns:r="http://schemas.openxmlformats.org/officeDocument/2006/relationships" r:blip="">
            <dgm:adjLst/>
          </dgm:shape>
          <dgm:presOf/>
          <dgm:constrLst/>
          <dgm:ruleLst/>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8/layout/VerticalCurvedList">
  <dgm:title val=""/>
  <dgm:desc val=""/>
  <dgm:catLst>
    <dgm:cat type="list" pri="20000"/>
  </dgm:catLst>
  <dgm:sampData>
    <dgm:dataModel>
      <dgm:ptLst>
        <dgm:pt modelId="0" type="doc"/>
        <dgm:pt modelId="1">
          <dgm:prSet phldr="1"/>
        </dgm:pt>
        <dgm:pt modelId="2">
          <dgm:prSet phldr="1"/>
        </dgm:pt>
        <dgm:pt modelId="3">
          <dgm:prSet phldr="1"/>
        </dgm:pt>
      </dgm:ptLst>
      <dgm:cxnLst>
        <dgm:cxn modelId="4" srcId="0" destId="1" srcOrd="0" destOrd="0"/>
        <dgm:cxn modelId="5" srcId="0" destId="2" srcOrd="1" destOrd="0"/>
        <dgm:cxn modelId="6" srcId="0" destId="3" srcOrd="2" destOrd="0"/>
      </dgm:cxnLst>
      <dgm:bg/>
      <dgm:whole/>
    </dgm:dataModel>
  </dgm:sampData>
  <dgm:styleData>
    <dgm:dataModel>
      <dgm:ptLst>
        <dgm:pt modelId="0" type="doc"/>
        <dgm:pt modelId="1">
          <dgm:prSet phldr="1"/>
        </dgm:pt>
        <dgm:pt modelId="2">
          <dgm:prSet phldr="1"/>
        </dgm:pt>
      </dgm:ptLst>
      <dgm:cxnLst>
        <dgm:cxn modelId="3" srcId="0" destId="1" srcOrd="0" destOrd="0"/>
        <dgm:cxn modelId="4" srcId="0" destId="2" srcOrd="1" destOrd="0"/>
      </dgm:cxnLst>
      <dgm:bg/>
      <dgm:whole/>
    </dgm:dataModel>
  </dgm:styleData>
  <dgm:clrData>
    <dgm:dataModel>
      <dgm:ptLst>
        <dgm:pt modelId="0" type="doc"/>
        <dgm:pt modelId="1">
          <dgm:prSet phldr="1"/>
        </dgm:pt>
        <dgm:pt modelId="2">
          <dgm:prSet phldr="1"/>
        </dgm:pt>
        <dgm:pt modelId="3">
          <dgm:prSet phldr="1"/>
        </dgm:pt>
        <dgm:pt modelId="4">
          <dgm:prSet phldr="1"/>
        </dgm:pt>
      </dgm:ptLst>
      <dgm:cxnLst>
        <dgm:cxn modelId="5" srcId="0" destId="1" srcOrd="0" destOrd="0"/>
        <dgm:cxn modelId="6" srcId="0" destId="2" srcOrd="1" destOrd="0"/>
        <dgm:cxn modelId="7" srcId="0" destId="3" srcOrd="2" destOrd="0"/>
        <dgm:cxn modelId="8" srcId="0" destId="4" srcOrd="3" destOrd="0"/>
      </dgm:cxnLst>
      <dgm:bg/>
      <dgm:whole/>
    </dgm:dataModel>
  </dgm:clrData>
  <dgm:layoutNode name="Name0">
    <dgm:varLst>
      <dgm:chMax val="7"/>
      <dgm:chPref val="7"/>
      <dgm:dir/>
    </dgm:varLst>
    <dgm:alg type="composite"/>
    <dgm:shape xmlns:r="http://schemas.openxmlformats.org/officeDocument/2006/relationships" r:blip="">
      <dgm:adjLst/>
    </dgm:shape>
    <dgm:constrLst>
      <dgm:constr type="w" for="ch" refType="h" refFor="ch" op="gte" fact="0.8"/>
    </dgm:constrLst>
    <dgm:layoutNode name="Name1">
      <dgm:alg type="composite"/>
      <dgm:shape xmlns:r="http://schemas.openxmlformats.org/officeDocument/2006/relationships" r:blip="">
        <dgm:adjLst/>
      </dgm:shape>
      <dgm:choose name="Name2">
        <dgm:if name="Name3" func="var" arg="dir" op="equ" val="norm">
          <dgm:choose name="Name4">
            <dgm:if name="Name5" axis="ch" ptType="node" func="cnt" op="equ" val="1">
              <dgm:constrLst>
                <dgm:constr type="h" for="ch" forName="cycle" refType="h"/>
                <dgm:constr type="w" for="ch" forName="cycle" refType="h" refFor="ch" refForName="cycle" fact="0.26"/>
                <dgm:constr type="l" for="ch" forName="cycle"/>
                <dgm:constr type="ctrY" for="ch" forName="cycle" refType="h" fact="0.5"/>
                <dgm:constr type="diam" for="ch" forName="cycle" refType="h" fact="1.344"/>
                <dgm:constr type="h" for="ch" forName="accent_1" refType="h" fact="0.625"/>
                <dgm:constr type="w" for="ch" forName="accent_1" refType="h" refFor="ch" refForName="accent_1" op="equ"/>
                <dgm:constr type="ctrY" for="ch" forName="accent_1" refType="h" fact="0.5"/>
                <dgm:constr type="ctrX" for="ch" forName="accent_1" refType="h" fact="0.2253"/>
                <dgm:constr type="l" for="ch" forName="text_1" refType="ctrX" refFor="ch" refForName="accent_1"/>
                <dgm:constr type="r" for="ch" forName="text_1" refType="w"/>
                <dgm:constr type="w" for="ch" forName="text_1" refType="h" refFor="ch" refForName="text_1" op="gte"/>
                <dgm:constr type="h" for="ch" forName="text_1" refType="h" refFor="ch" refForName="accent_1" fact="0.8"/>
                <dgm:constr type="ctrY" for="ch" forName="text_1" refType="ctrY" refFor="ch" refForName="accent_1"/>
                <dgm:constr type="lMarg" for="ch" forName="text_1" refType="w" refFor="ch" refForName="accent_1" fact="1.8"/>
                <dgm:constr type="primFontSz" for="ch" ptType="node" op="equ" val="65"/>
              </dgm:constrLst>
            </dgm:if>
            <dgm:if name="Name6" axis="ch" ptType="node" func="cnt" op="equ" val="2">
              <dgm:constrLst>
                <dgm:constr type="h" for="ch" forName="cycle" refType="h"/>
                <dgm:constr type="w" for="ch" forName="cycle" refType="h" refFor="ch" refForName="cycle" fact="0.26"/>
                <dgm:constr type="l" for="ch" forName="cycle"/>
                <dgm:constr type="ctrY" for="ch" forName="cycle" refType="h" fact="0.5"/>
                <dgm:constr type="diam" for="ch" forName="cycle" refType="h" fact="1.344"/>
                <dgm:constr type="h" for="ch" forName="accent_1" refType="h" fact="0.3571"/>
                <dgm:constr type="w" for="ch" forName="accent_1" refType="h" refFor="ch" refForName="accent_1" op="equ"/>
                <dgm:constr type="ctrY" for="ch" forName="accent_1" refType="h" fact="0.2857"/>
                <dgm:constr type="ctrX" for="ch" forName="accent_1" refType="h" fact="0.1891"/>
                <dgm:constr type="l" for="ch" forName="text_1" refType="ctrX" refFor="ch" refForName="accent_1"/>
                <dgm:constr type="r" for="ch" forName="text_1" refType="w"/>
                <dgm:constr type="w" for="ch" forName="text_1" refType="h" refFor="ch" refForName="text_1" op="gte"/>
                <dgm:constr type="h" for="ch" forName="text_1" refType="h" refFor="ch" refForName="accent_1" fact="0.8"/>
                <dgm:constr type="ctrY" for="ch" forName="text_1" refType="ctrY" refFor="ch" refForName="accent_1"/>
                <dgm:constr type="lMarg" for="ch" forName="text_1" refType="w" refFor="ch" refForName="accent_1" fact="1.8"/>
                <dgm:constr type="h" for="ch" forName="accent_2" refType="h" fact="0.3571"/>
                <dgm:constr type="w" for="ch" forName="accent_2" refType="h" refFor="ch" refForName="accent_2" op="equ"/>
                <dgm:constr type="ctrY" for="ch" forName="accent_2" refType="h" fact="0.7143"/>
                <dgm:constr type="ctrX" for="ch" forName="accent_2" refType="h" fact="0.1891"/>
                <dgm:constr type="l" for="ch" forName="text_2" refType="ctrX" refFor="ch" refForName="accent_2"/>
                <dgm:constr type="r" for="ch" forName="text_2" refType="w"/>
                <dgm:constr type="w" for="ch" forName="text_2" refType="h" refFor="ch" refForName="text_2" op="gte"/>
                <dgm:constr type="h" for="ch" forName="text_2" refType="h" refFor="ch" refForName="accent_2" fact="0.8"/>
                <dgm:constr type="ctrY" for="ch" forName="text_2" refType="ctrY" refFor="ch" refForName="accent_2"/>
                <dgm:constr type="lMarg" for="ch" forName="text_2" refType="w" refFor="ch" refForName="accent_2" fact="1.8"/>
                <dgm:constr type="primFontSz" for="ch" ptType="node" op="equ" val="65"/>
              </dgm:constrLst>
            </dgm:if>
            <dgm:if name="Name7" axis="ch" ptType="node" func="cnt" op="equ" val="3">
              <dgm:constrLst>
                <dgm:constr type="h" for="ch" forName="cycle" refType="h"/>
                <dgm:constr type="w" for="ch" forName="cycle" refType="h" refFor="ch" refForName="cycle" fact="0.26"/>
                <dgm:constr type="l" for="ch" forName="cycle"/>
                <dgm:constr type="ctrY" for="ch" forName="cycle" refType="h" fact="0.5"/>
                <dgm:constr type="diam" for="ch" forName="cycle" refType="h" fact="1.344"/>
                <dgm:constr type="h" for="ch" forName="accent_1" refType="h" fact="0.25"/>
                <dgm:constr type="w" for="ch" forName="accent_1" refType="h" refFor="ch" refForName="accent_1" op="equ"/>
                <dgm:constr type="ctrY" for="ch" forName="accent_1" refType="h" fact="0.2"/>
                <dgm:constr type="ctrX" for="ch" forName="accent_1" refType="h" fact="0.1526"/>
                <dgm:constr type="l" for="ch" forName="text_1" refType="ctrX" refFor="ch" refForName="accent_1"/>
                <dgm:constr type="r" for="ch" forName="text_1" refType="w"/>
                <dgm:constr type="w" for="ch" forName="text_1" refType="h" refFor="ch" refForName="text_1" op="gte"/>
                <dgm:constr type="h" for="ch" forName="text_1" refType="h" refFor="ch" refForName="accent_1" fact="0.8"/>
                <dgm:constr type="ctrY" for="ch" forName="text_1" refType="ctrY" refFor="ch" refForName="accent_1"/>
                <dgm:constr type="lMarg" for="ch" forName="text_1" refType="w" refFor="ch" refForName="accent_1" fact="1.8"/>
                <dgm:constr type="h" for="ch" forName="accent_2" refType="h" fact="0.25"/>
                <dgm:constr type="w" for="ch" forName="accent_2" refType="h" refFor="ch" refForName="accent_2" op="equ"/>
                <dgm:constr type="ctrY" for="ch" forName="accent_2" refType="h" fact="0.5"/>
                <dgm:constr type="ctrX" for="ch" forName="accent_2" refType="h" fact="0.2253"/>
                <dgm:constr type="l" for="ch" forName="text_2" refType="ctrX" refFor="ch" refForName="accent_2"/>
                <dgm:constr type="r" for="ch" forName="text_2" refType="w"/>
                <dgm:constr type="w" for="ch" forName="text_2" refType="h" refFor="ch" refForName="text_2" op="gte"/>
                <dgm:constr type="h" for="ch" forName="text_2" refType="h" refFor="ch" refForName="accent_2" fact="0.8"/>
                <dgm:constr type="ctrY" for="ch" forName="text_2" refType="ctrY" refFor="ch" refForName="accent_2"/>
                <dgm:constr type="lMarg" for="ch" forName="text_2" refType="w" refFor="ch" refForName="accent_2" fact="1.8"/>
                <dgm:constr type="h" for="ch" forName="accent_3" refType="h" fact="0.25"/>
                <dgm:constr type="w" for="ch" forName="accent_3" refType="h" refFor="ch" refForName="accent_3" op="equ"/>
                <dgm:constr type="ctrY" for="ch" forName="accent_3" refType="h" fact="0.8"/>
                <dgm:constr type="ctrX" for="ch" forName="accent_3" refType="h" fact="0.1526"/>
                <dgm:constr type="l" for="ch" forName="text_3" refType="ctrX" refFor="ch" refForName="accent_3"/>
                <dgm:constr type="r" for="ch" forName="text_3" refType="w"/>
                <dgm:constr type="w" for="ch" forName="text_3" refType="h" refFor="ch" refForName="text_3" op="gte"/>
                <dgm:constr type="h" for="ch" forName="text_3" refType="h" refFor="ch" refForName="accent_3" fact="0.8"/>
                <dgm:constr type="ctrY" for="ch" forName="text_3" refType="ctrY" refFor="ch" refForName="accent_3"/>
                <dgm:constr type="lMarg" for="ch" forName="text_3" refType="w" refFor="ch" refForName="accent_3" fact="1.8"/>
                <dgm:constr type="primFontSz" for="ch" ptType="node" op="equ" val="65"/>
              </dgm:constrLst>
            </dgm:if>
            <dgm:if name="Name8" axis="ch" ptType="node" func="cnt" op="equ" val="4">
              <dgm:constrLst>
                <dgm:constr type="h" for="ch" forName="cycle" refType="h"/>
                <dgm:constr type="w" for="ch" forName="cycle" refType="h" refFor="ch" refForName="cycle" fact="0.26"/>
                <dgm:constr type="l" for="ch" forName="cycle"/>
                <dgm:constr type="ctrY" for="ch" forName="cycle" refType="h" fact="0.5"/>
                <dgm:constr type="diam" for="ch" forName="cycle" refType="h" fact="1.344"/>
                <dgm:constr type="h" for="ch" forName="accent_1" refType="h" fact="0.1923"/>
                <dgm:constr type="w" for="ch" forName="accent_1" refType="h" refFor="ch" refForName="accent_1" op="equ"/>
                <dgm:constr type="ctrY" for="ch" forName="accent_1" refType="h" fact="0.1538"/>
                <dgm:constr type="ctrX" for="ch" forName="accent_1" refType="h" fact="0.1268"/>
                <dgm:constr type="l" for="ch" forName="text_1" refType="ctrX" refFor="ch" refForName="accent_1"/>
                <dgm:constr type="r" for="ch" forName="text_1" refType="w"/>
                <dgm:constr type="w" for="ch" forName="text_1" refType="h" refFor="ch" refForName="text_1" op="gte"/>
                <dgm:constr type="h" for="ch" forName="text_1" refType="h" refFor="ch" refForName="accent_1" fact="0.8"/>
                <dgm:constr type="ctrY" for="ch" forName="text_1" refType="ctrY" refFor="ch" refForName="accent_1"/>
                <dgm:constr type="lMarg" for="ch" forName="text_1" refType="w" refFor="ch" refForName="accent_1" fact="1.8"/>
                <dgm:constr type="h" for="ch" forName="accent_2" refType="h" fact="0.1923"/>
                <dgm:constr type="w" for="ch" forName="accent_2" refType="h" refFor="ch" refForName="accent_2" op="equ"/>
                <dgm:constr type="ctrY" for="ch" forName="accent_2" refType="h" fact="0.3846"/>
                <dgm:constr type="ctrX" for="ch" forName="accent_2" refType="h" fact="0.215"/>
                <dgm:constr type="l" for="ch" forName="text_2" refType="ctrX" refFor="ch" refForName="accent_2"/>
                <dgm:constr type="r" for="ch" forName="text_2" refType="w"/>
                <dgm:constr type="w" for="ch" forName="text_2" refType="h" refFor="ch" refForName="text_2" op="gte"/>
                <dgm:constr type="h" for="ch" forName="text_2" refType="h" refFor="ch" refForName="accent_2" fact="0.8"/>
                <dgm:constr type="ctrY" for="ch" forName="text_2" refType="ctrY" refFor="ch" refForName="accent_2"/>
                <dgm:constr type="lMarg" for="ch" forName="text_2" refType="w" refFor="ch" refForName="accent_2" fact="1.8"/>
                <dgm:constr type="h" for="ch" forName="accent_3" refType="h" fact="0.1923"/>
                <dgm:constr type="w" for="ch" forName="accent_3" refType="h" refFor="ch" refForName="accent_3" op="equ"/>
                <dgm:constr type="ctrY" for="ch" forName="accent_3" refType="h" fact="0.6154"/>
                <dgm:constr type="ctrX" for="ch" forName="accent_3" refType="h" fact="0.215"/>
                <dgm:constr type="l" for="ch" forName="text_3" refType="ctrX" refFor="ch" refForName="accent_3"/>
                <dgm:constr type="r" for="ch" forName="text_3" refType="w"/>
                <dgm:constr type="w" for="ch" forName="text_3" refType="h" refFor="ch" refForName="text_3" op="gte"/>
                <dgm:constr type="h" for="ch" forName="text_3" refType="h" refFor="ch" refForName="accent_3" fact="0.8"/>
                <dgm:constr type="ctrY" for="ch" forName="text_3" refType="ctrY" refFor="ch" refForName="accent_3"/>
                <dgm:constr type="lMarg" for="ch" forName="text_3" refType="w" refFor="ch" refForName="accent_3" fact="1.8"/>
                <dgm:constr type="h" for="ch" forName="accent_4" refType="h" fact="0.1923"/>
                <dgm:constr type="w" for="ch" forName="accent_4" refType="h" refFor="ch" refForName="accent_4" op="equ"/>
                <dgm:constr type="ctrY" for="ch" forName="accent_4" refType="h" fact="0.8462"/>
                <dgm:constr type="ctrX" for="ch" forName="accent_4" refType="h" fact="0.1268"/>
                <dgm:constr type="l" for="ch" forName="text_4" refType="ctrX" refFor="ch" refForName="accent_4"/>
                <dgm:constr type="r" for="ch" forName="text_4" refType="w"/>
                <dgm:constr type="w" for="ch" forName="text_4" refType="h" refFor="ch" refForName="text_4" op="gte"/>
                <dgm:constr type="h" for="ch" forName="text_4" refType="h" refFor="ch" refForName="accent_4" fact="0.8"/>
                <dgm:constr type="ctrY" for="ch" forName="text_4" refType="ctrY" refFor="ch" refForName="accent_4"/>
                <dgm:constr type="lMarg" for="ch" forName="text_4" refType="w" refFor="ch" refForName="accent_4" fact="1.8"/>
                <dgm:constr type="primFontSz" for="ch" ptType="node" op="equ" val="65"/>
              </dgm:constrLst>
            </dgm:if>
            <dgm:if name="Name9" axis="ch" ptType="node" func="cnt" op="equ" val="5">
              <dgm:constrLst>
                <dgm:constr type="h" for="ch" forName="cycle" refType="h"/>
                <dgm:constr type="w" for="ch" forName="cycle" refType="h" refFor="ch" refForName="cycle" fact="0.26"/>
                <dgm:constr type="l" for="ch" forName="cycle"/>
                <dgm:constr type="ctrY" for="ch" forName="cycle" refType="h" fact="0.5"/>
                <dgm:constr type="diam" for="ch" forName="cycle" refType="h" fact="1.344"/>
                <dgm:constr type="h" for="ch" forName="accent_1" refType="h" fact="0.1563"/>
                <dgm:constr type="w" for="ch" forName="accent_1" refType="h" refFor="ch" refForName="accent_1" op="equ"/>
                <dgm:constr type="ctrY" for="ch" forName="accent_1" refType="h" fact="0.125"/>
                <dgm:constr type="ctrX" for="ch" forName="accent_1" refType="h" fact="0.1082"/>
                <dgm:constr type="l" for="ch" forName="text_1" refType="ctrX" refFor="ch" refForName="accent_1"/>
                <dgm:constr type="r" for="ch" forName="text_1" refType="w"/>
                <dgm:constr type="w" for="ch" forName="text_1" refType="h" refFor="ch" refForName="text_1" op="gte"/>
                <dgm:constr type="h" for="ch" forName="text_1" refType="h" refFor="ch" refForName="accent_1" fact="0.8"/>
                <dgm:constr type="ctrY" for="ch" forName="text_1" refType="ctrY" refFor="ch" refForName="accent_1"/>
                <dgm:constr type="lMarg" for="ch" forName="text_1" refType="w" refFor="ch" refForName="accent_1" fact="1.8"/>
                <dgm:constr type="h" for="ch" forName="accent_2" refType="h" fact="0.1563"/>
                <dgm:constr type="w" for="ch" forName="accent_2" refType="h" refFor="ch" refForName="accent_2" op="equ"/>
                <dgm:constr type="ctrY" for="ch" forName="accent_2" refType="h" fact="0.3125"/>
                <dgm:constr type="ctrX" for="ch" forName="accent_2" refType="h" fact="0.1978"/>
                <dgm:constr type="l" for="ch" forName="text_2" refType="ctrX" refFor="ch" refForName="accent_2"/>
                <dgm:constr type="r" for="ch" forName="text_2" refType="w"/>
                <dgm:constr type="w" for="ch" forName="text_2" refType="h" refFor="ch" refForName="text_2" op="gte"/>
                <dgm:constr type="h" for="ch" forName="text_2" refType="h" refFor="ch" refForName="accent_2" fact="0.8"/>
                <dgm:constr type="ctrY" for="ch" forName="text_2" refType="ctrY" refFor="ch" refForName="accent_2"/>
                <dgm:constr type="lMarg" for="ch" forName="text_2" refType="w" refFor="ch" refForName="accent_2" fact="1.8"/>
                <dgm:constr type="h" for="ch" forName="accent_3" refType="h" fact="0.1563"/>
                <dgm:constr type="w" for="ch" forName="accent_3" refType="h" refFor="ch" refForName="accent_3" op="equ"/>
                <dgm:constr type="ctrY" for="ch" forName="accent_3" refType="h" fact="0.5"/>
                <dgm:constr type="ctrX" for="ch" forName="accent_3" refType="h" fact="0.2253"/>
                <dgm:constr type="l" for="ch" forName="text_3" refType="ctrX" refFor="ch" refForName="accent_3"/>
                <dgm:constr type="r" for="ch" forName="text_3" refType="w"/>
                <dgm:constr type="w" for="ch" forName="text_3" refType="h" refFor="ch" refForName="text_3" op="gte"/>
                <dgm:constr type="h" for="ch" forName="text_3" refType="h" refFor="ch" refForName="accent_3" fact="0.8"/>
                <dgm:constr type="ctrY" for="ch" forName="text_3" refType="ctrY" refFor="ch" refForName="accent_3"/>
                <dgm:constr type="lMarg" for="ch" forName="text_3" refType="w" refFor="ch" refForName="accent_3" fact="1.8"/>
                <dgm:constr type="h" for="ch" forName="accent_4" refType="h" fact="0.1563"/>
                <dgm:constr type="w" for="ch" forName="accent_4" refType="h" refFor="ch" refForName="accent_4" op="equ"/>
                <dgm:constr type="ctrY" for="ch" forName="accent_4" refType="h" fact="0.6875"/>
                <dgm:constr type="ctrX" for="ch" forName="accent_4" refType="h" fact="0.1978"/>
                <dgm:constr type="l" for="ch" forName="text_4" refType="ctrX" refFor="ch" refForName="accent_4"/>
                <dgm:constr type="r" for="ch" forName="text_4" refType="w"/>
                <dgm:constr type="w" for="ch" forName="text_4" refType="h" refFor="ch" refForName="text_4" op="gte"/>
                <dgm:constr type="h" for="ch" forName="text_4" refType="h" refFor="ch" refForName="accent_4" fact="0.8"/>
                <dgm:constr type="ctrY" for="ch" forName="text_4" refType="ctrY" refFor="ch" refForName="accent_4"/>
                <dgm:constr type="lMarg" for="ch" forName="text_4" refType="w" refFor="ch" refForName="accent_4" fact="1.8"/>
                <dgm:constr type="h" for="ch" forName="accent_5" refType="h" fact="0.1563"/>
                <dgm:constr type="w" for="ch" forName="accent_5" refType="h" refFor="ch" refForName="accent_5" op="equ"/>
                <dgm:constr type="ctrY" for="ch" forName="accent_5" refType="h" fact="0.875"/>
                <dgm:constr type="ctrX" for="ch" forName="accent_5" refType="h" fact="0.1082"/>
                <dgm:constr type="l" for="ch" forName="text_5" refType="ctrX" refFor="ch" refForName="accent_5"/>
                <dgm:constr type="r" for="ch" forName="text_5" refType="w"/>
                <dgm:constr type="w" for="ch" forName="text_5" refType="h" refFor="ch" refForName="text_5" op="gte"/>
                <dgm:constr type="h" for="ch" forName="text_5" refType="h" refFor="ch" refForName="accent_5" fact="0.8"/>
                <dgm:constr type="ctrY" for="ch" forName="text_5" refType="ctrY" refFor="ch" refForName="accent_5"/>
                <dgm:constr type="lMarg" for="ch" forName="text_5" refType="w" refFor="ch" refForName="accent_5" fact="1.8"/>
                <dgm:constr type="primFontSz" for="ch" ptType="node" op="equ" val="65"/>
              </dgm:constrLst>
            </dgm:if>
            <dgm:if name="Name10" axis="ch" ptType="node" func="cnt" op="equ" val="6">
              <dgm:constrLst>
                <dgm:constr type="h" for="ch" forName="cycle" refType="h"/>
                <dgm:constr type="w" for="ch" forName="cycle" refType="h" refFor="ch" refForName="cycle" fact="0.26"/>
                <dgm:constr type="l" for="ch" forName="cycle"/>
                <dgm:constr type="ctrY" for="ch" forName="cycle" refType="h" fact="0.5"/>
                <dgm:constr type="diam" for="ch" forName="cycle" refType="h" fact="1.344"/>
                <dgm:constr type="h" for="ch" forName="accent_1" refType="h" fact="0.1316"/>
                <dgm:constr type="w" for="ch" forName="accent_1" refType="h" refFor="ch" refForName="accent_1" op="equ"/>
                <dgm:constr type="ctrY" for="ch" forName="accent_1" refType="h" fact="0.1053"/>
                <dgm:constr type="ctrX" for="ch" forName="accent_1" refType="h" fact="0.0943"/>
                <dgm:constr type="l" for="ch" forName="text_1" refType="ctrX" refFor="ch" refForName="accent_1"/>
                <dgm:constr type="r" for="ch" forName="text_1" refType="w"/>
                <dgm:constr type="w" for="ch" forName="text_1" refType="h" refFor="ch" refForName="text_1" op="gte"/>
                <dgm:constr type="h" for="ch" forName="text_1" refType="h" refFor="ch" refForName="accent_1" fact="0.8"/>
                <dgm:constr type="ctrY" for="ch" forName="text_1" refType="ctrY" refFor="ch" refForName="accent_1"/>
                <dgm:constr type="lMarg" for="ch" forName="text_1" refType="w" refFor="ch" refForName="accent_1" fact="1.8"/>
                <dgm:constr type="h" for="ch" forName="accent_2" refType="h" fact="0.1316"/>
                <dgm:constr type="w" for="ch" forName="accent_2" refType="h" refFor="ch" refForName="accent_2" op="equ"/>
                <dgm:constr type="ctrY" for="ch" forName="accent_2" refType="h" fact="0.2632"/>
                <dgm:constr type="ctrX" for="ch" forName="accent_2" refType="h" fact="0.1809"/>
                <dgm:constr type="l" for="ch" forName="text_2" refType="ctrX" refFor="ch" refForName="accent_2"/>
                <dgm:constr type="r" for="ch" forName="text_2" refType="w"/>
                <dgm:constr type="w" for="ch" forName="text_2" refType="h" refFor="ch" refForName="text_2" op="gte"/>
                <dgm:constr type="h" for="ch" forName="text_2" refType="h" refFor="ch" refForName="accent_2" fact="0.8"/>
                <dgm:constr type="ctrY" for="ch" forName="text_2" refType="ctrY" refFor="ch" refForName="accent_2"/>
                <dgm:constr type="lMarg" for="ch" forName="text_2" refType="w" refFor="ch" refForName="accent_2" fact="1.8"/>
                <dgm:constr type="h" for="ch" forName="accent_3" refType="h" fact="0.1316"/>
                <dgm:constr type="w" for="ch" forName="accent_3" refType="h" refFor="ch" refForName="accent_3" op="equ"/>
                <dgm:constr type="ctrY" for="ch" forName="accent_3" refType="h" fact="0.4211"/>
                <dgm:constr type="ctrX" for="ch" forName="accent_3" refType="h" fact="0.2205"/>
                <dgm:constr type="l" for="ch" forName="text_3" refType="ctrX" refFor="ch" refForName="accent_3"/>
                <dgm:constr type="r" for="ch" forName="text_3" refType="w"/>
                <dgm:constr type="w" for="ch" forName="text_3" refType="h" refFor="ch" refForName="text_3" op="gte"/>
                <dgm:constr type="h" for="ch" forName="text_3" refType="h" refFor="ch" refForName="accent_3" fact="0.8"/>
                <dgm:constr type="ctrY" for="ch" forName="text_3" refType="ctrY" refFor="ch" refForName="accent_3"/>
                <dgm:constr type="lMarg" for="ch" forName="text_3" refType="w" refFor="ch" refForName="accent_3" fact="1.8"/>
                <dgm:constr type="h" for="ch" forName="accent_4" refType="h" fact="0.1316"/>
                <dgm:constr type="w" for="ch" forName="accent_4" refType="h" refFor="ch" refForName="accent_4" op="equ"/>
                <dgm:constr type="ctrY" for="ch" forName="accent_4" refType="h" fact="0.5789"/>
                <dgm:constr type="ctrX" for="ch" forName="accent_4" refType="h" fact="0.2205"/>
                <dgm:constr type="l" for="ch" forName="text_4" refType="ctrX" refFor="ch" refForName="accent_4"/>
                <dgm:constr type="r" for="ch" forName="text_4" refType="w"/>
                <dgm:constr type="w" for="ch" forName="text_4" refType="h" refFor="ch" refForName="text_4" op="gte"/>
                <dgm:constr type="h" for="ch" forName="text_4" refType="h" refFor="ch" refForName="accent_4" fact="0.8"/>
                <dgm:constr type="ctrY" for="ch" forName="text_4" refType="ctrY" refFor="ch" refForName="accent_4"/>
                <dgm:constr type="lMarg" for="ch" forName="text_4" refType="w" refFor="ch" refForName="accent_4" fact="1.8"/>
                <dgm:constr type="h" for="ch" forName="accent_5" refType="h" fact="0.1316"/>
                <dgm:constr type="w" for="ch" forName="accent_5" refType="h" refFor="ch" refForName="accent_5" op="equ"/>
                <dgm:constr type="ctrY" for="ch" forName="accent_5" refType="h" fact="0.7368"/>
                <dgm:constr type="ctrX" for="ch" forName="accent_5" refType="h" fact="0.1809"/>
                <dgm:constr type="l" for="ch" forName="text_5" refType="ctrX" refFor="ch" refForName="accent_5"/>
                <dgm:constr type="r" for="ch" forName="text_5" refType="w"/>
                <dgm:constr type="w" for="ch" forName="text_5" refType="h" refFor="ch" refForName="text_5" op="gte"/>
                <dgm:constr type="h" for="ch" forName="text_5" refType="h" refFor="ch" refForName="accent_5" fact="0.8"/>
                <dgm:constr type="ctrY" for="ch" forName="text_5" refType="ctrY" refFor="ch" refForName="accent_5"/>
                <dgm:constr type="lMarg" for="ch" forName="text_5" refType="w" refFor="ch" refForName="accent_5" fact="1.8"/>
                <dgm:constr type="h" for="ch" forName="accent_6" refType="h" fact="0.1316"/>
                <dgm:constr type="w" for="ch" forName="accent_6" refType="h" refFor="ch" refForName="accent_6" op="equ"/>
                <dgm:constr type="ctrY" for="ch" forName="accent_6" refType="h" fact="0.8947"/>
                <dgm:constr type="ctrX" for="ch" forName="accent_6" refType="h" fact="0.0943"/>
                <dgm:constr type="l" for="ch" forName="text_6" refType="ctrX" refFor="ch" refForName="accent_6"/>
                <dgm:constr type="r" for="ch" forName="text_6" refType="w"/>
                <dgm:constr type="w" for="ch" forName="text_6" refType="h" refFor="ch" refForName="text_6" op="gte"/>
                <dgm:constr type="h" for="ch" forName="text_6" refType="h" refFor="ch" refForName="accent_6" fact="0.8"/>
                <dgm:constr type="ctrY" for="ch" forName="text_6" refType="ctrY" refFor="ch" refForName="accent_6"/>
                <dgm:constr type="lMarg" for="ch" forName="text_6" refType="w" refFor="ch" refForName="accent_6" fact="1.8"/>
                <dgm:constr type="primFontSz" for="ch" ptType="node" op="equ" val="65"/>
              </dgm:constrLst>
            </dgm:if>
            <dgm:else name="Name11">
              <dgm:constrLst>
                <dgm:constr type="h" for="ch" forName="cycle" refType="h"/>
                <dgm:constr type="w" for="ch" forName="cycle" refType="h" refFor="ch" refForName="cycle" fact="0.26"/>
                <dgm:constr type="l" for="ch" forName="cycle"/>
                <dgm:constr type="ctrY" for="ch" forName="cycle" refType="h" fact="0.5"/>
                <dgm:constr type="diam" for="ch" forName="cycle" refType="h" fact="1.344"/>
                <dgm:constr type="h" for="ch" forName="accent_1" refType="h" fact="0.1136"/>
                <dgm:constr type="w" for="ch" forName="accent_1" refType="h" refFor="ch" refForName="accent_1" op="equ"/>
                <dgm:constr type="ctrY" for="ch" forName="accent_1" refType="h" fact="0.0909"/>
                <dgm:constr type="ctrX" for="ch" forName="accent_1" refType="h" fact="0.0835"/>
                <dgm:constr type="l" for="ch" forName="text_1" refType="ctrX" refFor="ch" refForName="accent_1"/>
                <dgm:constr type="r" for="ch" forName="text_1" refType="w"/>
                <dgm:constr type="w" for="ch" forName="text_1" refType="h" refFor="ch" refForName="text_1" op="gte"/>
                <dgm:constr type="h" for="ch" forName="text_1" refType="h" refFor="ch" refForName="accent_1" fact="0.8"/>
                <dgm:constr type="ctrY" for="ch" forName="text_1" refType="ctrY" refFor="ch" refForName="accent_1"/>
                <dgm:constr type="lMarg" for="ch" forName="text_1" refType="w" refFor="ch" refForName="accent_1" fact="1.8"/>
                <dgm:constr type="h" for="ch" forName="accent_2" refType="h" fact="0.1136"/>
                <dgm:constr type="w" for="ch" forName="accent_2" refType="h" refFor="ch" refForName="accent_2" op="equ"/>
                <dgm:constr type="ctrY" for="ch" forName="accent_2" refType="h" fact="0.2273"/>
                <dgm:constr type="ctrX" for="ch" forName="accent_2" refType="h" fact="0.1658"/>
                <dgm:constr type="l" for="ch" forName="text_2" refType="ctrX" refFor="ch" refForName="accent_2"/>
                <dgm:constr type="r" for="ch" forName="text_2" refType="w"/>
                <dgm:constr type="w" for="ch" forName="text_2" refType="h" refFor="ch" refForName="text_2" op="gte"/>
                <dgm:constr type="h" for="ch" forName="text_2" refType="h" refFor="ch" refForName="accent_2" fact="0.8"/>
                <dgm:constr type="ctrY" for="ch" forName="text_2" refType="ctrY" refFor="ch" refForName="accent_2"/>
                <dgm:constr type="lMarg" for="ch" forName="text_2" refType="w" refFor="ch" refForName="accent_2" fact="1.8"/>
                <dgm:constr type="h" for="ch" forName="accent_3" refType="h" fact="0.1136"/>
                <dgm:constr type="w" for="ch" forName="accent_3" refType="h" refFor="ch" refForName="accent_3" op="equ"/>
                <dgm:constr type="ctrY" for="ch" forName="accent_3" refType="h" fact="0.3636"/>
                <dgm:constr type="ctrX" for="ch" forName="accent_3" refType="h" fact="0.2109"/>
                <dgm:constr type="l" for="ch" forName="text_3" refType="ctrX" refFor="ch" refForName="accent_3"/>
                <dgm:constr type="r" for="ch" forName="text_3" refType="w"/>
                <dgm:constr type="w" for="ch" forName="text_3" refType="h" refFor="ch" refForName="text_3" op="gte"/>
                <dgm:constr type="h" for="ch" forName="text_3" refType="h" refFor="ch" refForName="accent_3" fact="0.8"/>
                <dgm:constr type="ctrY" for="ch" forName="text_3" refType="ctrY" refFor="ch" refForName="accent_3"/>
                <dgm:constr type="lMarg" for="ch" forName="text_3" refType="w" refFor="ch" refForName="accent_3" fact="1.8"/>
                <dgm:constr type="h" for="ch" forName="accent_4" refType="h" fact="0.1136"/>
                <dgm:constr type="w" for="ch" forName="accent_4" refType="h" refFor="ch" refForName="accent_4" op="equ"/>
                <dgm:constr type="ctrY" for="ch" forName="accent_4" refType="h" fact="0.5"/>
                <dgm:constr type="ctrX" for="ch" forName="accent_4" refType="h" fact="0.2253"/>
                <dgm:constr type="l" for="ch" forName="text_4" refType="ctrX" refFor="ch" refForName="accent_4"/>
                <dgm:constr type="r" for="ch" forName="text_4" refType="w"/>
                <dgm:constr type="w" for="ch" forName="text_4" refType="h" refFor="ch" refForName="text_4" op="gte"/>
                <dgm:constr type="h" for="ch" forName="text_4" refType="h" refFor="ch" refForName="accent_4" fact="0.8"/>
                <dgm:constr type="ctrY" for="ch" forName="text_4" refType="ctrY" refFor="ch" refForName="accent_4"/>
                <dgm:constr type="lMarg" for="ch" forName="text_4" refType="w" refFor="ch" refForName="accent_4" fact="1.8"/>
                <dgm:constr type="h" for="ch" forName="accent_5" refType="h" fact="0.1136"/>
                <dgm:constr type="w" for="ch" forName="accent_5" refType="h" refFor="ch" refForName="accent_5" op="equ"/>
                <dgm:constr type="ctrY" for="ch" forName="accent_5" refType="h" fact="0.6364"/>
                <dgm:constr type="ctrX" for="ch" forName="accent_5" refType="h" fact="0.2109"/>
                <dgm:constr type="l" for="ch" forName="text_5" refType="ctrX" refFor="ch" refForName="accent_5"/>
                <dgm:constr type="r" for="ch" forName="text_5" refType="w"/>
                <dgm:constr type="w" for="ch" forName="text_5" refType="h" refFor="ch" refForName="text_5" op="gte"/>
                <dgm:constr type="h" for="ch" forName="text_5" refType="h" refFor="ch" refForName="accent_5" fact="0.8"/>
                <dgm:constr type="ctrY" for="ch" forName="text_5" refType="ctrY" refFor="ch" refForName="accent_5"/>
                <dgm:constr type="lMarg" for="ch" forName="text_5" refType="w" refFor="ch" refForName="accent_5" fact="1.8"/>
                <dgm:constr type="h" for="ch" forName="accent_6" refType="h" fact="0.1136"/>
                <dgm:constr type="w" for="ch" forName="accent_6" refType="h" refFor="ch" refForName="accent_6" op="equ"/>
                <dgm:constr type="ctrY" for="ch" forName="accent_6" refType="h" fact="0.7727"/>
                <dgm:constr type="ctrX" for="ch" forName="accent_6" refType="h" fact="0.1658"/>
                <dgm:constr type="l" for="ch" forName="text_6" refType="ctrX" refFor="ch" refForName="accent_6"/>
                <dgm:constr type="r" for="ch" forName="text_6" refType="w"/>
                <dgm:constr type="w" for="ch" forName="text_6" refType="h" refFor="ch" refForName="text_6" op="gte"/>
                <dgm:constr type="h" for="ch" forName="text_6" refType="h" refFor="ch" refForName="accent_6" fact="0.8"/>
                <dgm:constr type="ctrY" for="ch" forName="text_6" refType="ctrY" refFor="ch" refForName="accent_6"/>
                <dgm:constr type="lMarg" for="ch" forName="text_6" refType="w" refFor="ch" refForName="accent_6" fact="1.8"/>
                <dgm:constr type="h" for="ch" forName="accent_7" refType="h" fact="0.1136"/>
                <dgm:constr type="w" for="ch" forName="accent_7" refType="h" refFor="ch" refForName="accent_7" op="equ"/>
                <dgm:constr type="ctrY" for="ch" forName="accent_7" refType="h" fact="0.9091"/>
                <dgm:constr type="ctrX" for="ch" forName="accent_7" refType="h" fact="0.0835"/>
                <dgm:constr type="l" for="ch" forName="text_7" refType="ctrX" refFor="ch" refForName="accent_7"/>
                <dgm:constr type="r" for="ch" forName="text_7" refType="w"/>
                <dgm:constr type="w" for="ch" forName="text_7" refType="h" refFor="ch" refForName="text_7" op="gte"/>
                <dgm:constr type="h" for="ch" forName="text_7" refType="h" refFor="ch" refForName="accent_7" fact="0.8"/>
                <dgm:constr type="ctrY" for="ch" forName="text_7" refType="ctrY" refFor="ch" refForName="accent_7"/>
                <dgm:constr type="lMarg" for="ch" forName="text_7" refType="w" refFor="ch" refForName="accent_7" fact="1.8"/>
                <dgm:constr type="primFontSz" for="ch" ptType="node" op="equ" val="65"/>
              </dgm:constrLst>
            </dgm:else>
          </dgm:choose>
        </dgm:if>
        <dgm:else name="Name12">
          <dgm:choose name="Name13">
            <dgm:if name="Name14" axis="ch" ptType="node" func="cnt" op="equ" val="1">
              <dgm:constrLst>
                <dgm:constr type="h" for="ch" forName="cycle" refType="h"/>
                <dgm:constr type="w" for="ch" forName="cycle" refType="h" refFor="ch" refForName="cycle" fact="0.26"/>
                <dgm:constr type="r" for="ch" forName="cycle" refType="w"/>
                <dgm:constr type="ctrY" for="ch" forName="cycle" refType="h" fact="0.5"/>
                <dgm:constr type="diam" for="ch" forName="cycle" refType="h" fact="1.344"/>
                <dgm:constr type="h" for="ch" forName="accent_1" refType="h" fact="0.625"/>
                <dgm:constr type="w" for="ch" forName="accent_1" refType="h" refFor="ch" refForName="accent_1" op="equ"/>
                <dgm:constr type="ctrY" for="ch" forName="accent_1" refType="h" fact="0.5"/>
                <dgm:constr type="ctrX" for="ch" forName="accent_1" refType="w"/>
                <dgm:constr type="ctrXOff" for="ch" forName="accent_1" refType="h" fact="-0.2253"/>
                <dgm:constr type="r" for="ch" forName="text_1" refType="ctrX" refFor="ch" refForName="accent_1"/>
                <dgm:constr type="rOff" for="ch" forName="text_1" refType="ctrXOff" refFor="ch" refForName="accent_1"/>
                <dgm:constr type="l" for="ch" forName="text_1"/>
                <dgm:constr type="w" for="ch" forName="text_1" refType="h" refFor="ch" refForName="text_1" op="gte"/>
                <dgm:constr type="h" for="ch" forName="text_1" refType="h" refFor="ch" refForName="accent_1" fact="0.8"/>
                <dgm:constr type="ctrY" for="ch" forName="text_1" refType="ctrY" refFor="ch" refForName="accent_1"/>
                <dgm:constr type="rMarg" for="ch" forName="text_1" refType="w" refFor="ch" refForName="accent_1" fact="1.8"/>
                <dgm:constr type="primFontSz" for="ch" ptType="node" op="equ" val="65"/>
              </dgm:constrLst>
            </dgm:if>
            <dgm:if name="Name15" axis="ch" ptType="node" func="cnt" op="equ" val="2">
              <dgm:constrLst>
                <dgm:constr type="h" for="ch" forName="cycle" refType="h"/>
                <dgm:constr type="w" for="ch" forName="cycle" refType="h" refFor="ch" refForName="cycle" fact="0.26"/>
                <dgm:constr type="r" for="ch" forName="cycle" refType="w"/>
                <dgm:constr type="ctrY" for="ch" forName="cycle" refType="h" fact="0.5"/>
                <dgm:constr type="diam" for="ch" forName="cycle" refType="h" fact="1.344"/>
                <dgm:constr type="h" for="ch" forName="accent_1" refType="h" fact="0.3571"/>
                <dgm:constr type="w" for="ch" forName="accent_1" refType="h" refFor="ch" refForName="accent_1" op="equ"/>
                <dgm:constr type="ctrY" for="ch" forName="accent_1" refType="h" fact="0.2857"/>
                <dgm:constr type="ctrX" for="ch" forName="accent_1" refType="w"/>
                <dgm:constr type="ctrXOff" for="ch" forName="accent_1" refType="h" fact="-0.1891"/>
                <dgm:constr type="r" for="ch" forName="text_1" refType="ctrX" refFor="ch" refForName="accent_1"/>
                <dgm:constr type="rOff" for="ch" forName="text_1" refType="ctrXOff" refFor="ch" refForName="accent_1"/>
                <dgm:constr type="l" for="ch" forName="text_1"/>
                <dgm:constr type="w" for="ch" forName="text_1" refType="h" refFor="ch" refForName="text_1" op="gte"/>
                <dgm:constr type="h" for="ch" forName="text_1" refType="h" refFor="ch" refForName="accent_1" fact="0.8"/>
                <dgm:constr type="ctrY" for="ch" forName="text_1" refType="ctrY" refFor="ch" refForName="accent_1"/>
                <dgm:constr type="rMarg" for="ch" forName="text_1" refType="w" refFor="ch" refForName="accent_1" fact="1.8"/>
                <dgm:constr type="h" for="ch" forName="accent_2" refType="h" fact="0.3571"/>
                <dgm:constr type="w" for="ch" forName="accent_2" refType="h" refFor="ch" refForName="accent_2" op="equ"/>
                <dgm:constr type="ctrY" for="ch" forName="accent_2" refType="h" fact="0.7143"/>
                <dgm:constr type="ctrX" for="ch" forName="accent_2" refType="w"/>
                <dgm:constr type="ctrXOff" for="ch" forName="accent_2" refType="h" fact="-0.1891"/>
                <dgm:constr type="r" for="ch" forName="text_2" refType="ctrX" refFor="ch" refForName="accent_2"/>
                <dgm:constr type="rOff" for="ch" forName="text_2" refType="ctrXOff" refFor="ch" refForName="accent_2"/>
                <dgm:constr type="l" for="ch" forName="text_2"/>
                <dgm:constr type="w" for="ch" forName="text_2" refType="h" refFor="ch" refForName="text_2" op="gte"/>
                <dgm:constr type="h" for="ch" forName="text_2" refType="h" refFor="ch" refForName="accent_2" fact="0.8"/>
                <dgm:constr type="ctrY" for="ch" forName="text_2" refType="ctrY" refFor="ch" refForName="accent_2"/>
                <dgm:constr type="rMarg" for="ch" forName="text_2" refType="w" refFor="ch" refForName="accent_2" fact="1.8"/>
                <dgm:constr type="primFontSz" for="ch" ptType="node" op="equ" val="65"/>
              </dgm:constrLst>
            </dgm:if>
            <dgm:if name="Name16" axis="ch" ptType="node" func="cnt" op="equ" val="3">
              <dgm:constrLst>
                <dgm:constr type="h" for="ch" forName="cycle" refType="h"/>
                <dgm:constr type="w" for="ch" forName="cycle" refType="h" refFor="ch" refForName="cycle" fact="0.26"/>
                <dgm:constr type="r" for="ch" forName="cycle" refType="w"/>
                <dgm:constr type="ctrY" for="ch" forName="cycle" refType="h" fact="0.5"/>
                <dgm:constr type="diam" for="ch" forName="cycle" refType="h" fact="1.344"/>
                <dgm:constr type="h" for="ch" forName="accent_1" refType="h" fact="0.25"/>
                <dgm:constr type="w" for="ch" forName="accent_1" refType="h" refFor="ch" refForName="accent_1" op="equ"/>
                <dgm:constr type="ctrY" for="ch" forName="accent_1" refType="h" fact="0.2"/>
                <dgm:constr type="ctrX" for="ch" forName="accent_1" refType="w"/>
                <dgm:constr type="ctrXOff" for="ch" forName="accent_1" refType="h" fact="-0.1526"/>
                <dgm:constr type="r" for="ch" forName="text_1" refType="ctrX" refFor="ch" refForName="accent_1"/>
                <dgm:constr type="rOff" for="ch" forName="text_1" refType="ctrXOff" refFor="ch" refForName="accent_1"/>
                <dgm:constr type="l" for="ch" forName="text_1"/>
                <dgm:constr type="w" for="ch" forName="text_1" refType="h" refFor="ch" refForName="text_1" op="gte"/>
                <dgm:constr type="h" for="ch" forName="text_1" refType="h" refFor="ch" refForName="accent_1" fact="0.8"/>
                <dgm:constr type="ctrY" for="ch" forName="text_1" refType="ctrY" refFor="ch" refForName="accent_1"/>
                <dgm:constr type="rMarg" for="ch" forName="text_1" refType="w" refFor="ch" refForName="accent_1" fact="1.8"/>
                <dgm:constr type="h" for="ch" forName="accent_2" refType="h" fact="0.25"/>
                <dgm:constr type="w" for="ch" forName="accent_2" refType="h" refFor="ch" refForName="accent_2" op="equ"/>
                <dgm:constr type="ctrY" for="ch" forName="accent_2" refType="h" fact="0.5"/>
                <dgm:constr type="ctrX" for="ch" forName="accent_2" refType="w"/>
                <dgm:constr type="ctrXOff" for="ch" forName="accent_2" refType="h" fact="-0.2253"/>
                <dgm:constr type="r" for="ch" forName="text_2" refType="ctrX" refFor="ch" refForName="accent_2"/>
                <dgm:constr type="rOff" for="ch" forName="text_2" refType="ctrXOff" refFor="ch" refForName="accent_2"/>
                <dgm:constr type="l" for="ch" forName="text_2"/>
                <dgm:constr type="w" for="ch" forName="text_2" refType="h" refFor="ch" refForName="text_2" op="gte"/>
                <dgm:constr type="h" for="ch" forName="text_2" refType="h" refFor="ch" refForName="accent_2" fact="0.8"/>
                <dgm:constr type="ctrY" for="ch" forName="text_2" refType="ctrY" refFor="ch" refForName="accent_2"/>
                <dgm:constr type="rMarg" for="ch" forName="text_2" refType="w" refFor="ch" refForName="accent_2" fact="1.8"/>
                <dgm:constr type="h" for="ch" forName="accent_3" refType="h" fact="0.25"/>
                <dgm:constr type="w" for="ch" forName="accent_3" refType="h" refFor="ch" refForName="accent_3" op="equ"/>
                <dgm:constr type="ctrY" for="ch" forName="accent_3" refType="h" fact="0.8"/>
                <dgm:constr type="ctrX" for="ch" forName="accent_3" refType="w"/>
                <dgm:constr type="ctrXOff" for="ch" forName="accent_3" refType="h" fact="-0.1526"/>
                <dgm:constr type="r" for="ch" forName="text_3" refType="ctrX" refFor="ch" refForName="accent_3"/>
                <dgm:constr type="rOff" for="ch" forName="text_3" refType="ctrXOff" refFor="ch" refForName="accent_3"/>
                <dgm:constr type="l" for="ch" forName="text_3"/>
                <dgm:constr type="w" for="ch" forName="text_3" refType="h" refFor="ch" refForName="text_3" op="gte"/>
                <dgm:constr type="h" for="ch" forName="text_3" refType="h" refFor="ch" refForName="accent_3" fact="0.8"/>
                <dgm:constr type="ctrY" for="ch" forName="text_3" refType="ctrY" refFor="ch" refForName="accent_3"/>
                <dgm:constr type="rMarg" for="ch" forName="text_3" refType="w" refFor="ch" refForName="accent_3" fact="1.8"/>
                <dgm:constr type="primFontSz" for="ch" ptType="node" op="equ" val="65"/>
              </dgm:constrLst>
            </dgm:if>
            <dgm:if name="Name17" axis="ch" ptType="node" func="cnt" op="equ" val="4">
              <dgm:constrLst>
                <dgm:constr type="h" for="ch" forName="cycle" refType="h"/>
                <dgm:constr type="w" for="ch" forName="cycle" refType="h" refFor="ch" refForName="cycle" fact="0.26"/>
                <dgm:constr type="r" for="ch" forName="cycle" refType="w"/>
                <dgm:constr type="ctrY" for="ch" forName="cycle" refType="h" fact="0.5"/>
                <dgm:constr type="diam" for="ch" forName="cycle" refType="h" fact="1.344"/>
                <dgm:constr type="h" for="ch" forName="accent_1" refType="h" fact="0.1923"/>
                <dgm:constr type="w" for="ch" forName="accent_1" refType="h" refFor="ch" refForName="accent_1" op="equ"/>
                <dgm:constr type="ctrY" for="ch" forName="accent_1" refType="h" fact="0.1538"/>
                <dgm:constr type="ctrX" for="ch" forName="accent_1" refType="w"/>
                <dgm:constr type="ctrXOff" for="ch" forName="accent_1" refType="h" fact="-0.1268"/>
                <dgm:constr type="r" for="ch" forName="text_1" refType="ctrX" refFor="ch" refForName="accent_1"/>
                <dgm:constr type="rOff" for="ch" forName="text_1" refType="ctrXOff" refFor="ch" refForName="accent_1"/>
                <dgm:constr type="l" for="ch" forName="text_1"/>
                <dgm:constr type="w" for="ch" forName="text_1" refType="h" refFor="ch" refForName="text_1" op="gte"/>
                <dgm:constr type="h" for="ch" forName="text_1" refType="h" refFor="ch" refForName="accent_1" fact="0.8"/>
                <dgm:constr type="ctrY" for="ch" forName="text_1" refType="ctrY" refFor="ch" refForName="accent_1"/>
                <dgm:constr type="rMarg" for="ch" forName="text_1" refType="w" refFor="ch" refForName="accent_1" fact="1.8"/>
                <dgm:constr type="h" for="ch" forName="accent_2" refType="h" fact="0.1923"/>
                <dgm:constr type="w" for="ch" forName="accent_2" refType="h" refFor="ch" refForName="accent_2" op="equ"/>
                <dgm:constr type="ctrY" for="ch" forName="accent_2" refType="h" fact="0.3846"/>
                <dgm:constr type="ctrX" for="ch" forName="accent_2" refType="w"/>
                <dgm:constr type="ctrXOff" for="ch" forName="accent_2" refType="h" fact="-0.215"/>
                <dgm:constr type="r" for="ch" forName="text_2" refType="ctrX" refFor="ch" refForName="accent_2"/>
                <dgm:constr type="rOff" for="ch" forName="text_2" refType="ctrXOff" refFor="ch" refForName="accent_2"/>
                <dgm:constr type="l" for="ch" forName="text_2"/>
                <dgm:constr type="w" for="ch" forName="text_2" refType="h" refFor="ch" refForName="text_2" op="gte"/>
                <dgm:constr type="h" for="ch" forName="text_2" refType="h" refFor="ch" refForName="accent_2" fact="0.8"/>
                <dgm:constr type="ctrY" for="ch" forName="text_2" refType="ctrY" refFor="ch" refForName="accent_2"/>
                <dgm:constr type="rMarg" for="ch" forName="text_2" refType="w" refFor="ch" refForName="accent_2" fact="1.8"/>
                <dgm:constr type="h" for="ch" forName="accent_3" refType="h" fact="0.1923"/>
                <dgm:constr type="w" for="ch" forName="accent_3" refType="h" refFor="ch" refForName="accent_3" op="equ"/>
                <dgm:constr type="ctrY" for="ch" forName="accent_3" refType="h" fact="0.6154"/>
                <dgm:constr type="ctrX" for="ch" forName="accent_3" refType="w"/>
                <dgm:constr type="ctrXOff" for="ch" forName="accent_3" refType="h" fact="-0.215"/>
                <dgm:constr type="r" for="ch" forName="text_3" refType="ctrX" refFor="ch" refForName="accent_3"/>
                <dgm:constr type="rOff" for="ch" forName="text_3" refType="ctrXOff" refFor="ch" refForName="accent_3"/>
                <dgm:constr type="l" for="ch" forName="text_3"/>
                <dgm:constr type="w" for="ch" forName="text_3" refType="h" refFor="ch" refForName="text_3" op="gte"/>
                <dgm:constr type="h" for="ch" forName="text_3" refType="h" refFor="ch" refForName="accent_3" fact="0.8"/>
                <dgm:constr type="ctrY" for="ch" forName="text_3" refType="ctrY" refFor="ch" refForName="accent_3"/>
                <dgm:constr type="rMarg" for="ch" forName="text_3" refType="w" refFor="ch" refForName="accent_3" fact="1.8"/>
                <dgm:constr type="h" for="ch" forName="accent_4" refType="h" fact="0.1923"/>
                <dgm:constr type="w" for="ch" forName="accent_4" refType="h" refFor="ch" refForName="accent_4" op="equ"/>
                <dgm:constr type="ctrY" for="ch" forName="accent_4" refType="h" fact="0.8462"/>
                <dgm:constr type="ctrX" for="ch" forName="accent_4" refType="w"/>
                <dgm:constr type="ctrXOff" for="ch" forName="accent_4" refType="h" fact="-0.1268"/>
                <dgm:constr type="r" for="ch" forName="text_4" refType="ctrX" refFor="ch" refForName="accent_4"/>
                <dgm:constr type="rOff" for="ch" forName="text_4" refType="ctrXOff" refFor="ch" refForName="accent_4"/>
                <dgm:constr type="l" for="ch" forName="text_4"/>
                <dgm:constr type="w" for="ch" forName="text_4" refType="h" refFor="ch" refForName="text_4" op="gte"/>
                <dgm:constr type="h" for="ch" forName="text_4" refType="h" refFor="ch" refForName="accent_4" fact="0.8"/>
                <dgm:constr type="ctrY" for="ch" forName="text_4" refType="ctrY" refFor="ch" refForName="accent_4"/>
                <dgm:constr type="rMarg" for="ch" forName="text_4" refType="w" refFor="ch" refForName="accent_4" fact="1.8"/>
                <dgm:constr type="primFontSz" for="ch" ptType="node" op="equ" val="65"/>
              </dgm:constrLst>
            </dgm:if>
            <dgm:if name="Name18" axis="ch" ptType="node" func="cnt" op="equ" val="5">
              <dgm:constrLst>
                <dgm:constr type="h" for="ch" forName="cycle" refType="h"/>
                <dgm:constr type="w" for="ch" forName="cycle" refType="h" refFor="ch" refForName="cycle" fact="0.26"/>
                <dgm:constr type="r" for="ch" forName="cycle" refType="w"/>
                <dgm:constr type="ctrY" for="ch" forName="cycle" refType="h" fact="0.5"/>
                <dgm:constr type="diam" for="ch" forName="cycle" refType="h" fact="1.344"/>
                <dgm:constr type="h" for="ch" forName="accent_1" refType="h" fact="0.1563"/>
                <dgm:constr type="w" for="ch" forName="accent_1" refType="h" refFor="ch" refForName="accent_1" op="equ"/>
                <dgm:constr type="ctrY" for="ch" forName="accent_1" refType="h" fact="0.125"/>
                <dgm:constr type="ctrX" for="ch" forName="accent_1" refType="w"/>
                <dgm:constr type="ctrXOff" for="ch" forName="accent_1" refType="h" fact="-0.1082"/>
                <dgm:constr type="r" for="ch" forName="text_1" refType="ctrX" refFor="ch" refForName="accent_1"/>
                <dgm:constr type="rOff" for="ch" forName="text_1" refType="ctrXOff" refFor="ch" refForName="accent_1"/>
                <dgm:constr type="l" for="ch" forName="text_1"/>
                <dgm:constr type="w" for="ch" forName="text_1" refType="h" refFor="ch" refForName="text_1" op="gte"/>
                <dgm:constr type="h" for="ch" forName="text_1" refType="h" refFor="ch" refForName="accent_1" fact="0.8"/>
                <dgm:constr type="ctrY" for="ch" forName="text_1" refType="ctrY" refFor="ch" refForName="accent_1"/>
                <dgm:constr type="rMarg" for="ch" forName="text_1" refType="w" refFor="ch" refForName="accent_1" fact="1.8"/>
                <dgm:constr type="h" for="ch" forName="accent_2" refType="h" fact="0.1563"/>
                <dgm:constr type="w" for="ch" forName="accent_2" refType="h" refFor="ch" refForName="accent_2" op="equ"/>
                <dgm:constr type="ctrY" for="ch" forName="accent_2" refType="h" fact="0.3125"/>
                <dgm:constr type="ctrX" for="ch" forName="accent_2" refType="w"/>
                <dgm:constr type="ctrXOff" for="ch" forName="accent_2" refType="h" fact="-0.1978"/>
                <dgm:constr type="r" for="ch" forName="text_2" refType="ctrX" refFor="ch" refForName="accent_2"/>
                <dgm:constr type="rOff" for="ch" forName="text_2" refType="ctrXOff" refFor="ch" refForName="accent_2"/>
                <dgm:constr type="l" for="ch" forName="text_2"/>
                <dgm:constr type="w" for="ch" forName="text_2" refType="h" refFor="ch" refForName="text_2" op="gte"/>
                <dgm:constr type="h" for="ch" forName="text_2" refType="h" refFor="ch" refForName="accent_2" fact="0.8"/>
                <dgm:constr type="ctrY" for="ch" forName="text_2" refType="ctrY" refFor="ch" refForName="accent_2"/>
                <dgm:constr type="rMarg" for="ch" forName="text_2" refType="w" refFor="ch" refForName="accent_2" fact="1.8"/>
                <dgm:constr type="h" for="ch" forName="accent_3" refType="h" fact="0.1563"/>
                <dgm:constr type="w" for="ch" forName="accent_3" refType="h" refFor="ch" refForName="accent_3" op="equ"/>
                <dgm:constr type="ctrY" for="ch" forName="accent_3" refType="h" fact="0.5"/>
                <dgm:constr type="ctrX" for="ch" forName="accent_3" refType="w"/>
                <dgm:constr type="ctrXOff" for="ch" forName="accent_3" refType="h" fact="-0.2253"/>
                <dgm:constr type="r" for="ch" forName="text_3" refType="ctrX" refFor="ch" refForName="accent_3"/>
                <dgm:constr type="rOff" for="ch" forName="text_3" refType="ctrXOff" refFor="ch" refForName="accent_3"/>
                <dgm:constr type="l" for="ch" forName="text_3"/>
                <dgm:constr type="w" for="ch" forName="text_3" refType="h" refFor="ch" refForName="text_3" op="gte"/>
                <dgm:constr type="h" for="ch" forName="text_3" refType="h" refFor="ch" refForName="accent_3" fact="0.8"/>
                <dgm:constr type="ctrY" for="ch" forName="text_3" refType="ctrY" refFor="ch" refForName="accent_3"/>
                <dgm:constr type="rMarg" for="ch" forName="text_3" refType="w" refFor="ch" refForName="accent_3" fact="1.8"/>
                <dgm:constr type="h" for="ch" forName="accent_4" refType="h" fact="0.1563"/>
                <dgm:constr type="w" for="ch" forName="accent_4" refType="h" refFor="ch" refForName="accent_4" op="equ"/>
                <dgm:constr type="ctrY" for="ch" forName="accent_4" refType="h" fact="0.6875"/>
                <dgm:constr type="ctrX" for="ch" forName="accent_4" refType="w"/>
                <dgm:constr type="ctrXOff" for="ch" forName="accent_4" refType="h" fact="-0.1978"/>
                <dgm:constr type="r" for="ch" forName="text_4" refType="ctrX" refFor="ch" refForName="accent_4"/>
                <dgm:constr type="rOff" for="ch" forName="text_4" refType="ctrXOff" refFor="ch" refForName="accent_4"/>
                <dgm:constr type="l" for="ch" forName="text_4"/>
                <dgm:constr type="w" for="ch" forName="text_4" refType="h" refFor="ch" refForName="text_4" op="gte"/>
                <dgm:constr type="h" for="ch" forName="text_4" refType="h" refFor="ch" refForName="accent_4" fact="0.8"/>
                <dgm:constr type="ctrY" for="ch" forName="text_4" refType="ctrY" refFor="ch" refForName="accent_4"/>
                <dgm:constr type="rMarg" for="ch" forName="text_4" refType="w" refFor="ch" refForName="accent_4" fact="1.8"/>
                <dgm:constr type="h" for="ch" forName="accent_5" refType="h" fact="0.1563"/>
                <dgm:constr type="w" for="ch" forName="accent_5" refType="h" refFor="ch" refForName="accent_5" op="equ"/>
                <dgm:constr type="ctrY" for="ch" forName="accent_5" refType="h" fact="0.875"/>
                <dgm:constr type="ctrX" for="ch" forName="accent_5" refType="w"/>
                <dgm:constr type="ctrXOff" for="ch" forName="accent_5" refType="h" fact="-0.1082"/>
                <dgm:constr type="r" for="ch" forName="text_5" refType="ctrX" refFor="ch" refForName="accent_5"/>
                <dgm:constr type="rOff" for="ch" forName="text_5" refType="ctrXOff" refFor="ch" refForName="accent_5"/>
                <dgm:constr type="l" for="ch" forName="text_5"/>
                <dgm:constr type="w" for="ch" forName="text_5" refType="h" refFor="ch" refForName="text_5" op="gte"/>
                <dgm:constr type="h" for="ch" forName="text_5" refType="h" refFor="ch" refForName="accent_5" fact="0.8"/>
                <dgm:constr type="ctrY" for="ch" forName="text_5" refType="ctrY" refFor="ch" refForName="accent_5"/>
                <dgm:constr type="rMarg" for="ch" forName="text_5" refType="w" refFor="ch" refForName="accent_5" fact="1.8"/>
                <dgm:constr type="primFontSz" for="ch" ptType="node" op="equ" val="65"/>
              </dgm:constrLst>
            </dgm:if>
            <dgm:if name="Name19" axis="ch" ptType="node" func="cnt" op="equ" val="6">
              <dgm:constrLst>
                <dgm:constr type="h" for="ch" forName="cycle" refType="h"/>
                <dgm:constr type="w" for="ch" forName="cycle" refType="h" refFor="ch" refForName="cycle" fact="0.26"/>
                <dgm:constr type="r" for="ch" forName="cycle" refType="w"/>
                <dgm:constr type="ctrY" for="ch" forName="cycle" refType="h" fact="0.5"/>
                <dgm:constr type="diam" for="ch" forName="cycle" refType="h" fact="1.344"/>
                <dgm:constr type="h" for="ch" forName="accent_1" refType="h" fact="0.1316"/>
                <dgm:constr type="w" for="ch" forName="accent_1" refType="h" refFor="ch" refForName="accent_1" op="equ"/>
                <dgm:constr type="ctrY" for="ch" forName="accent_1" refType="h" fact="0.1053"/>
                <dgm:constr type="ctrX" for="ch" forName="accent_1" refType="w"/>
                <dgm:constr type="ctrXOff" for="ch" forName="accent_1" refType="h" fact="-0.0943"/>
                <dgm:constr type="r" for="ch" forName="text_1" refType="ctrX" refFor="ch" refForName="accent_1"/>
                <dgm:constr type="rOff" for="ch" forName="text_1" refType="ctrXOff" refFor="ch" refForName="accent_1"/>
                <dgm:constr type="l" for="ch" forName="text_1"/>
                <dgm:constr type="w" for="ch" forName="text_1" refType="h" refFor="ch" refForName="text_1" op="gte"/>
                <dgm:constr type="h" for="ch" forName="text_1" refType="h" refFor="ch" refForName="accent_1" fact="0.8"/>
                <dgm:constr type="ctrY" for="ch" forName="text_1" refType="ctrY" refFor="ch" refForName="accent_1"/>
                <dgm:constr type="rMarg" for="ch" forName="text_1" refType="w" refFor="ch" refForName="accent_1" fact="1.8"/>
                <dgm:constr type="h" for="ch" forName="accent_2" refType="h" fact="0.1316"/>
                <dgm:constr type="w" for="ch" forName="accent_2" refType="h" refFor="ch" refForName="accent_2" op="equ"/>
                <dgm:constr type="ctrY" for="ch" forName="accent_2" refType="h" fact="0.2632"/>
                <dgm:constr type="ctrX" for="ch" forName="accent_2" refType="w"/>
                <dgm:constr type="ctrXOff" for="ch" forName="accent_2" refType="h" fact="-0.1809"/>
                <dgm:constr type="r" for="ch" forName="text_2" refType="ctrX" refFor="ch" refForName="accent_2"/>
                <dgm:constr type="rOff" for="ch" forName="text_2" refType="ctrXOff" refFor="ch" refForName="accent_2"/>
                <dgm:constr type="l" for="ch" forName="text_2"/>
                <dgm:constr type="w" for="ch" forName="text_2" refType="h" refFor="ch" refForName="text_2" op="gte"/>
                <dgm:constr type="h" for="ch" forName="text_2" refType="h" refFor="ch" refForName="accent_2" fact="0.8"/>
                <dgm:constr type="ctrY" for="ch" forName="text_2" refType="ctrY" refFor="ch" refForName="accent_2"/>
                <dgm:constr type="rMarg" for="ch" forName="text_2" refType="w" refFor="ch" refForName="accent_2" fact="1.8"/>
                <dgm:constr type="h" for="ch" forName="accent_3" refType="h" fact="0.1316"/>
                <dgm:constr type="w" for="ch" forName="accent_3" refType="h" refFor="ch" refForName="accent_3" op="equ"/>
                <dgm:constr type="ctrY" for="ch" forName="accent_3" refType="h" fact="0.4211"/>
                <dgm:constr type="ctrX" for="ch" forName="accent_3" refType="w"/>
                <dgm:constr type="ctrXOff" for="ch" forName="accent_3" refType="h" fact="-0.2205"/>
                <dgm:constr type="r" for="ch" forName="text_3" refType="ctrX" refFor="ch" refForName="accent_3"/>
                <dgm:constr type="rOff" for="ch" forName="text_3" refType="ctrXOff" refFor="ch" refForName="accent_3"/>
                <dgm:constr type="l" for="ch" forName="text_3"/>
                <dgm:constr type="w" for="ch" forName="text_3" refType="h" refFor="ch" refForName="text_3" op="gte"/>
                <dgm:constr type="h" for="ch" forName="text_3" refType="h" refFor="ch" refForName="accent_3" fact="0.8"/>
                <dgm:constr type="ctrY" for="ch" forName="text_3" refType="ctrY" refFor="ch" refForName="accent_3"/>
                <dgm:constr type="rMarg" for="ch" forName="text_3" refType="w" refFor="ch" refForName="accent_3" fact="1.8"/>
                <dgm:constr type="h" for="ch" forName="accent_4" refType="h" fact="0.1316"/>
                <dgm:constr type="w" for="ch" forName="accent_4" refType="h" refFor="ch" refForName="accent_4" op="equ"/>
                <dgm:constr type="ctrY" for="ch" forName="accent_4" refType="h" fact="0.5789"/>
                <dgm:constr type="ctrX" for="ch" forName="accent_4" refType="w"/>
                <dgm:constr type="ctrXOff" for="ch" forName="accent_4" refType="h" fact="-0.2205"/>
                <dgm:constr type="r" for="ch" forName="text_4" refType="ctrX" refFor="ch" refForName="accent_4"/>
                <dgm:constr type="rOff" for="ch" forName="text_4" refType="ctrXOff" refFor="ch" refForName="accent_4"/>
                <dgm:constr type="l" for="ch" forName="text_4"/>
                <dgm:constr type="w" for="ch" forName="text_4" refType="h" refFor="ch" refForName="text_4" op="gte"/>
                <dgm:constr type="h" for="ch" forName="text_4" refType="h" refFor="ch" refForName="accent_4" fact="0.8"/>
                <dgm:constr type="ctrY" for="ch" forName="text_4" refType="ctrY" refFor="ch" refForName="accent_4"/>
                <dgm:constr type="rMarg" for="ch" forName="text_4" refType="w" refFor="ch" refForName="accent_4" fact="1.8"/>
                <dgm:constr type="h" for="ch" forName="accent_5" refType="h" fact="0.1316"/>
                <dgm:constr type="w" for="ch" forName="accent_5" refType="h" refFor="ch" refForName="accent_5" op="equ"/>
                <dgm:constr type="ctrY" for="ch" forName="accent_5" refType="h" fact="0.7368"/>
                <dgm:constr type="ctrX" for="ch" forName="accent_5" refType="w"/>
                <dgm:constr type="ctrXOff" for="ch" forName="accent_5" refType="h" fact="-0.1809"/>
                <dgm:constr type="r" for="ch" forName="text_5" refType="ctrX" refFor="ch" refForName="accent_5"/>
                <dgm:constr type="rOff" for="ch" forName="text_5" refType="ctrXOff" refFor="ch" refForName="accent_5"/>
                <dgm:constr type="l" for="ch" forName="text_5"/>
                <dgm:constr type="w" for="ch" forName="text_5" refType="h" refFor="ch" refForName="text_5" op="gte"/>
                <dgm:constr type="h" for="ch" forName="text_5" refType="h" refFor="ch" refForName="accent_5" fact="0.8"/>
                <dgm:constr type="ctrY" for="ch" forName="text_5" refType="ctrY" refFor="ch" refForName="accent_5"/>
                <dgm:constr type="rMarg" for="ch" forName="text_5" refType="w" refFor="ch" refForName="accent_5" fact="1.8"/>
                <dgm:constr type="h" for="ch" forName="accent_6" refType="h" fact="0.1316"/>
                <dgm:constr type="w" for="ch" forName="accent_6" refType="h" refFor="ch" refForName="accent_6" op="equ"/>
                <dgm:constr type="ctrY" for="ch" forName="accent_6" refType="h" fact="0.8947"/>
                <dgm:constr type="ctrX" for="ch" forName="accent_6" refType="w"/>
                <dgm:constr type="ctrXOff" for="ch" forName="accent_6" refType="h" fact="-0.0943"/>
                <dgm:constr type="r" for="ch" forName="text_6" refType="ctrX" refFor="ch" refForName="accent_6"/>
                <dgm:constr type="rOff" for="ch" forName="text_6" refType="ctrXOff" refFor="ch" refForName="accent_6"/>
                <dgm:constr type="l" for="ch" forName="text_6"/>
                <dgm:constr type="w" for="ch" forName="text_6" refType="h" refFor="ch" refForName="text_6" op="gte"/>
                <dgm:constr type="h" for="ch" forName="text_6" refType="h" refFor="ch" refForName="accent_6" fact="0.8"/>
                <dgm:constr type="ctrY" for="ch" forName="text_6" refType="ctrY" refFor="ch" refForName="accent_6"/>
                <dgm:constr type="rMarg" for="ch" forName="text_6" refType="w" refFor="ch" refForName="accent_6" fact="1.8"/>
                <dgm:constr type="primFontSz" for="ch" ptType="node" op="equ" val="65"/>
              </dgm:constrLst>
            </dgm:if>
            <dgm:else name="Name20">
              <dgm:constrLst>
                <dgm:constr type="h" for="ch" forName="cycle" refType="h"/>
                <dgm:constr type="w" for="ch" forName="cycle" refType="h" refFor="ch" refForName="cycle" fact="0.26"/>
                <dgm:constr type="r" for="ch" forName="cycle" refType="w"/>
                <dgm:constr type="ctrY" for="ch" forName="cycle" refType="h" fact="0.5"/>
                <dgm:constr type="diam" for="ch" forName="cycle" refType="h" fact="1.344"/>
                <dgm:constr type="h" for="ch" forName="accent_1" refType="h" fact="0.1136"/>
                <dgm:constr type="w" for="ch" forName="accent_1" refType="h" refFor="ch" refForName="accent_1" op="equ"/>
                <dgm:constr type="ctrY" for="ch" forName="accent_1" refType="h" fact="0.0909"/>
                <dgm:constr type="ctrX" for="ch" forName="accent_1" refType="w"/>
                <dgm:constr type="ctrXOff" for="ch" forName="accent_1" refType="h" fact="-0.0835"/>
                <dgm:constr type="r" for="ch" forName="text_1" refType="ctrX" refFor="ch" refForName="accent_1"/>
                <dgm:constr type="rOff" for="ch" forName="text_1" refType="ctrXOff" refFor="ch" refForName="accent_1"/>
                <dgm:constr type="l" for="ch" forName="text_1"/>
                <dgm:constr type="w" for="ch" forName="text_1" refType="h" refFor="ch" refForName="text_1" op="gte"/>
                <dgm:constr type="h" for="ch" forName="text_1" refType="h" refFor="ch" refForName="accent_1" fact="0.8"/>
                <dgm:constr type="ctrY" for="ch" forName="text_1" refType="ctrY" refFor="ch" refForName="accent_1"/>
                <dgm:constr type="rMarg" for="ch" forName="text_1" refType="w" refFor="ch" refForName="accent_1" fact="1.8"/>
                <dgm:constr type="h" for="ch" forName="accent_2" refType="h" fact="0.1136"/>
                <dgm:constr type="w" for="ch" forName="accent_2" refType="h" refFor="ch" refForName="accent_2" op="equ"/>
                <dgm:constr type="ctrY" for="ch" forName="accent_2" refType="h" fact="0.2273"/>
                <dgm:constr type="ctrX" for="ch" forName="accent_2" refType="w"/>
                <dgm:constr type="ctrXOff" for="ch" forName="accent_2" refType="h" fact="-0.1658"/>
                <dgm:constr type="r" for="ch" forName="text_2" refType="ctrX" refFor="ch" refForName="accent_2"/>
                <dgm:constr type="rOff" for="ch" forName="text_2" refType="ctrXOff" refFor="ch" refForName="accent_2"/>
                <dgm:constr type="l" for="ch" forName="text_2"/>
                <dgm:constr type="w" for="ch" forName="text_2" refType="h" refFor="ch" refForName="text_2" op="gte"/>
                <dgm:constr type="h" for="ch" forName="text_2" refType="h" refFor="ch" refForName="accent_2" fact="0.8"/>
                <dgm:constr type="ctrY" for="ch" forName="text_2" refType="ctrY" refFor="ch" refForName="accent_2"/>
                <dgm:constr type="rMarg" for="ch" forName="text_2" refType="w" refFor="ch" refForName="accent_2" fact="1.8"/>
                <dgm:constr type="h" for="ch" forName="accent_3" refType="h" fact="0.1136"/>
                <dgm:constr type="w" for="ch" forName="accent_3" refType="h" refFor="ch" refForName="accent_3" op="equ"/>
                <dgm:constr type="ctrY" for="ch" forName="accent_3" refType="h" fact="0.3636"/>
                <dgm:constr type="ctrX" for="ch" forName="accent_3" refType="w"/>
                <dgm:constr type="ctrXOff" for="ch" forName="accent_3" refType="h" fact="-0.2109"/>
                <dgm:constr type="r" for="ch" forName="text_3" refType="ctrX" refFor="ch" refForName="accent_3"/>
                <dgm:constr type="rOff" for="ch" forName="text_3" refType="ctrXOff" refFor="ch" refForName="accent_3"/>
                <dgm:constr type="l" for="ch" forName="text_3"/>
                <dgm:constr type="w" for="ch" forName="text_3" refType="h" refFor="ch" refForName="text_3" op="gte"/>
                <dgm:constr type="h" for="ch" forName="text_3" refType="h" refFor="ch" refForName="accent_3" fact="0.8"/>
                <dgm:constr type="ctrY" for="ch" forName="text_3" refType="ctrY" refFor="ch" refForName="accent_3"/>
                <dgm:constr type="rMarg" for="ch" forName="text_3" refType="w" refFor="ch" refForName="accent_3" fact="1.8"/>
                <dgm:constr type="h" for="ch" forName="accent_4" refType="h" fact="0.1136"/>
                <dgm:constr type="w" for="ch" forName="accent_4" refType="h" refFor="ch" refForName="accent_4" op="equ"/>
                <dgm:constr type="ctrY" for="ch" forName="accent_4" refType="h" fact="0.5"/>
                <dgm:constr type="ctrX" for="ch" forName="accent_4" refType="w"/>
                <dgm:constr type="ctrXOff" for="ch" forName="accent_4" refType="h" fact="-0.2253"/>
                <dgm:constr type="r" for="ch" forName="text_4" refType="ctrX" refFor="ch" refForName="accent_4"/>
                <dgm:constr type="rOff" for="ch" forName="text_4" refType="ctrXOff" refFor="ch" refForName="accent_4"/>
                <dgm:constr type="l" for="ch" forName="text_4"/>
                <dgm:constr type="w" for="ch" forName="text_4" refType="h" refFor="ch" refForName="text_4" op="gte"/>
                <dgm:constr type="h" for="ch" forName="text_4" refType="h" refFor="ch" refForName="accent_4" fact="0.8"/>
                <dgm:constr type="ctrY" for="ch" forName="text_4" refType="ctrY" refFor="ch" refForName="accent_4"/>
                <dgm:constr type="rMarg" for="ch" forName="text_4" refType="w" refFor="ch" refForName="accent_4" fact="1.8"/>
                <dgm:constr type="h" for="ch" forName="accent_5" refType="h" fact="0.1136"/>
                <dgm:constr type="w" for="ch" forName="accent_5" refType="h" refFor="ch" refForName="accent_5" op="equ"/>
                <dgm:constr type="ctrY" for="ch" forName="accent_5" refType="h" fact="0.6364"/>
                <dgm:constr type="ctrX" for="ch" forName="accent_5" refType="w"/>
                <dgm:constr type="ctrXOff" for="ch" forName="accent_5" refType="h" fact="-0.2109"/>
                <dgm:constr type="r" for="ch" forName="text_5" refType="ctrX" refFor="ch" refForName="accent_5"/>
                <dgm:constr type="rOff" for="ch" forName="text_5" refType="ctrXOff" refFor="ch" refForName="accent_5"/>
                <dgm:constr type="l" for="ch" forName="text_5"/>
                <dgm:constr type="w" for="ch" forName="text_5" refType="h" refFor="ch" refForName="text_5" op="gte"/>
                <dgm:constr type="h" for="ch" forName="text_5" refType="h" refFor="ch" refForName="accent_5" fact="0.8"/>
                <dgm:constr type="ctrY" for="ch" forName="text_5" refType="ctrY" refFor="ch" refForName="accent_5"/>
                <dgm:constr type="rMarg" for="ch" forName="text_5" refType="w" refFor="ch" refForName="accent_5" fact="1.8"/>
                <dgm:constr type="h" for="ch" forName="accent_6" refType="h" fact="0.1136"/>
                <dgm:constr type="w" for="ch" forName="accent_6" refType="h" refFor="ch" refForName="accent_6" op="equ"/>
                <dgm:constr type="ctrY" for="ch" forName="accent_6" refType="h" fact="0.7727"/>
                <dgm:constr type="ctrX" for="ch" forName="accent_6" refType="w"/>
                <dgm:constr type="ctrXOff" for="ch" forName="accent_6" refType="h" fact="-0.1658"/>
                <dgm:constr type="r" for="ch" forName="text_6" refType="ctrX" refFor="ch" refForName="accent_6"/>
                <dgm:constr type="rOff" for="ch" forName="text_6" refType="ctrXOff" refFor="ch" refForName="accent_6"/>
                <dgm:constr type="l" for="ch" forName="text_6"/>
                <dgm:constr type="w" for="ch" forName="text_6" refType="h" refFor="ch" refForName="text_6" op="gte"/>
                <dgm:constr type="h" for="ch" forName="text_6" refType="h" refFor="ch" refForName="accent_6" fact="0.8"/>
                <dgm:constr type="ctrY" for="ch" forName="text_6" refType="ctrY" refFor="ch" refForName="accent_6"/>
                <dgm:constr type="rMarg" for="ch" forName="text_6" refType="w" refFor="ch" refForName="accent_6" fact="1.8"/>
                <dgm:constr type="h" for="ch" forName="accent_7" refType="h" fact="0.1136"/>
                <dgm:constr type="w" for="ch" forName="accent_7" refType="h" refFor="ch" refForName="accent_7" op="equ"/>
                <dgm:constr type="ctrY" for="ch" forName="accent_7" refType="h" fact="0.9091"/>
                <dgm:constr type="ctrX" for="ch" forName="accent_7" refType="w"/>
                <dgm:constr type="ctrXOff" for="ch" forName="accent_7" refType="h" fact="-0.0835"/>
                <dgm:constr type="r" for="ch" forName="text_7" refType="ctrX" refFor="ch" refForName="accent_7"/>
                <dgm:constr type="rOff" for="ch" forName="text_7" refType="ctrXOff" refFor="ch" refForName="accent_7"/>
                <dgm:constr type="l" for="ch" forName="text_7"/>
                <dgm:constr type="w" for="ch" forName="text_7" refType="h" refFor="ch" refForName="text_7" op="gte"/>
                <dgm:constr type="h" for="ch" forName="text_7" refType="h" refFor="ch" refForName="accent_7" fact="0.8"/>
                <dgm:constr type="ctrY" for="ch" forName="text_7" refType="ctrY" refFor="ch" refForName="accent_7"/>
                <dgm:constr type="rMarg" for="ch" forName="text_7" refType="w" refFor="ch" refForName="accent_7" fact="1.8"/>
                <dgm:constr type="primFontSz" for="ch" ptType="node" op="equ" val="65"/>
              </dgm:constrLst>
            </dgm:else>
          </dgm:choose>
        </dgm:else>
      </dgm:choose>
      <dgm:layoutNode name="cycle">
        <dgm:choose name="Name21">
          <dgm:if name="Name22" func="var" arg="dir" op="equ" val="norm">
            <dgm:alg type="cycle">
              <dgm:param type="stAng" val="45"/>
              <dgm:param type="spanAng" val="90"/>
            </dgm:alg>
          </dgm:if>
          <dgm:else name="Name23">
            <dgm:alg type="cycle">
              <dgm:param type="stAng" val="225"/>
              <dgm:param type="spanAng" val="90"/>
            </dgm:alg>
          </dgm:else>
        </dgm:choose>
        <dgm:shape xmlns:r="http://schemas.openxmlformats.org/officeDocument/2006/relationships" r:blip="">
          <dgm:adjLst/>
        </dgm:shape>
        <dgm:presOf/>
        <dgm:constrLst>
          <dgm:constr type="w" for="ch" val="1"/>
          <dgm:constr type="h" for="ch" val="1"/>
          <dgm:constr type="diam" for="ch" forName="conn" refType="diam"/>
        </dgm:constrLst>
        <dgm:layoutNode name="srcNode">
          <dgm:alg type="sp"/>
          <dgm:shape xmlns:r="http://schemas.openxmlformats.org/officeDocument/2006/relationships" type="rect" r:blip="" hideGeom="1">
            <dgm:adjLst/>
          </dgm:shape>
          <dgm:presOf/>
        </dgm:layoutNode>
        <dgm:layoutNode name="conn" styleLbl="parChTrans1D2">
          <dgm:alg type="conn">
            <dgm:param type="connRout" val="curve"/>
            <dgm:param type="srcNode" val="srcNode"/>
            <dgm:param type="dstNode" val="dstNode"/>
            <dgm:param type="begPts" val="ctr"/>
            <dgm:param type="endPts" val="ctr"/>
            <dgm:param type="endSty" val="noArr"/>
          </dgm:alg>
          <dgm:shape xmlns:r="http://schemas.openxmlformats.org/officeDocument/2006/relationships" type="conn" r:blip="">
            <dgm:adjLst/>
          </dgm:shape>
          <dgm:presOf axis="desOrSelf" ptType="sibTrans" hideLastTrans="0" st="0" cnt="1"/>
          <dgm:constrLst>
            <dgm:constr type="begPad"/>
            <dgm:constr type="endPad"/>
          </dgm:constrLst>
        </dgm:layoutNode>
        <dgm:layoutNode name="extraNode">
          <dgm:alg type="sp"/>
          <dgm:shape xmlns:r="http://schemas.openxmlformats.org/officeDocument/2006/relationships" type="rect" r:blip="" hideGeom="1">
            <dgm:adjLst/>
          </dgm:shape>
          <dgm:presOf/>
        </dgm:layoutNode>
        <dgm:layoutNode name="dstNode">
          <dgm:alg type="sp"/>
          <dgm:shape xmlns:r="http://schemas.openxmlformats.org/officeDocument/2006/relationships" type="rect" r:blip="" hideGeom="1">
            <dgm:adjLst/>
          </dgm:shape>
          <dgm:presOf/>
        </dgm:layoutNode>
      </dgm:layoutNode>
      <dgm:forEach name="wrapper" axis="self" ptType="parTrans">
        <dgm:forEach name="wrapper2" axis="self" ptType="sibTrans" st="2">
          <dgm:forEach name="accentRepeat" axis="self">
            <dgm:layoutNode name="accentRepeatNode" styleLbl="solidFgAcc1">
              <dgm:alg type="sp"/>
              <dgm:shape xmlns:r="http://schemas.openxmlformats.org/officeDocument/2006/relationships" type="ellipse" r:blip="">
                <dgm:adjLst/>
              </dgm:shape>
              <dgm:presOf/>
            </dgm:layoutNode>
          </dgm:forEach>
        </dgm:forEach>
      </dgm:forEach>
      <dgm:forEach name="Name24" axis="ch" ptType="node" cnt="1">
        <dgm:layoutNode name="text_1" styleLbl="node1">
          <dgm:varLst>
            <dgm:bulletEnabled val="1"/>
          </dgm:varLst>
          <dgm:choose name="Name25">
            <dgm:if name="Name26" func="var" arg="dir" op="equ" val="norm">
              <dgm:alg type="tx">
                <dgm:param type="parTxLTRAlign" val="l"/>
                <dgm:param type="shpTxLTRAlignCh" val="l"/>
                <dgm:param type="parTxRTLAlign" val="l"/>
                <dgm:param type="shpTxRTLAlignCh" val="l"/>
              </dgm:alg>
            </dgm:if>
            <dgm:else name="Name27">
              <dgm:alg type="tx">
                <dgm:param type="parTxLTRAlign" val="r"/>
                <dgm:param type="shpTxLTRAlignCh" val="r"/>
                <dgm:param type="parTxRTLAlign" val="r"/>
                <dgm:param type="shpTxRTLAlignCh" val="r"/>
              </dgm:alg>
            </dgm:else>
          </dgm:choose>
          <dgm:shape xmlns:r="http://schemas.openxmlformats.org/officeDocument/2006/relationships" type="rect" r:blip="">
            <dgm:adjLst/>
          </dgm:shape>
          <dgm:presOf axis="desOrSelf" ptType="node"/>
          <dgm:constrLst>
            <dgm:constr type="primFontSz" val="65"/>
            <dgm:constr type="lMarg" refType="primFontSz" fact="0.2"/>
            <dgm:constr type="rMarg" refType="primFontSz" fact="0.2"/>
            <dgm:constr type="tMarg" refType="primFontSz" fact="0.2"/>
            <dgm:constr type="bMarg" refType="primFontSz" fact="0.2"/>
          </dgm:constrLst>
          <dgm:ruleLst>
            <dgm:rule type="primFontSz" val="5" fact="NaN" max="NaN"/>
          </dgm:ruleLst>
        </dgm:layoutNode>
        <dgm:layoutNode name="accent_1">
          <dgm:alg type="sp"/>
          <dgm:shape xmlns:r="http://schemas.openxmlformats.org/officeDocument/2006/relationships" r:blip="">
            <dgm:adjLst/>
          </dgm:shape>
          <dgm:presOf/>
          <dgm:constrLst/>
          <dgm:forEach name="Name28" ref="accentRepeat"/>
        </dgm:layoutNode>
      </dgm:forEach>
      <dgm:forEach name="Name29" axis="ch" ptType="node" st="2" cnt="1">
        <dgm:layoutNode name="text_2" styleLbl="node1">
          <dgm:varLst>
            <dgm:bulletEnabled val="1"/>
          </dgm:varLst>
          <dgm:choose name="Name30">
            <dgm:if name="Name31" func="var" arg="dir" op="equ" val="norm">
              <dgm:alg type="tx">
                <dgm:param type="parTxLTRAlign" val="l"/>
                <dgm:param type="shpTxLTRAlignCh" val="l"/>
                <dgm:param type="parTxRTLAlign" val="l"/>
                <dgm:param type="shpTxRTLAlignCh" val="l"/>
              </dgm:alg>
            </dgm:if>
            <dgm:else name="Name32">
              <dgm:alg type="tx">
                <dgm:param type="parTxLTRAlign" val="r"/>
                <dgm:param type="shpTxLTRAlignCh" val="r"/>
                <dgm:param type="parTxRTLAlign" val="r"/>
                <dgm:param type="shpTxRTLAlignCh" val="r"/>
              </dgm:alg>
            </dgm:else>
          </dgm:choose>
          <dgm:shape xmlns:r="http://schemas.openxmlformats.org/officeDocument/2006/relationships" type="rect" r:blip="">
            <dgm:adjLst/>
          </dgm:shape>
          <dgm:presOf axis="desOrSelf" ptType="node"/>
          <dgm:constrLst>
            <dgm:constr type="primFontSz" val="65"/>
            <dgm:constr type="lMarg" refType="primFontSz" fact="0.2"/>
            <dgm:constr type="rMarg" refType="primFontSz" fact="0.2"/>
            <dgm:constr type="tMarg" refType="primFontSz" fact="0.2"/>
            <dgm:constr type="bMarg" refType="primFontSz" fact="0.2"/>
          </dgm:constrLst>
          <dgm:ruleLst>
            <dgm:rule type="primFontSz" val="5" fact="NaN" max="NaN"/>
          </dgm:ruleLst>
        </dgm:layoutNode>
        <dgm:layoutNode name="accent_2">
          <dgm:alg type="sp"/>
          <dgm:shape xmlns:r="http://schemas.openxmlformats.org/officeDocument/2006/relationships" r:blip="">
            <dgm:adjLst/>
          </dgm:shape>
          <dgm:presOf/>
          <dgm:constrLst/>
          <dgm:forEach name="Name33" ref="accentRepeat"/>
        </dgm:layoutNode>
      </dgm:forEach>
      <dgm:forEach name="Name34" axis="ch" ptType="node" st="3" cnt="1">
        <dgm:layoutNode name="text_3" styleLbl="node1">
          <dgm:varLst>
            <dgm:bulletEnabled val="1"/>
          </dgm:varLst>
          <dgm:choose name="Name35">
            <dgm:if name="Name36" func="var" arg="dir" op="equ" val="norm">
              <dgm:alg type="tx">
                <dgm:param type="parTxLTRAlign" val="l"/>
                <dgm:param type="shpTxLTRAlignCh" val="l"/>
                <dgm:param type="parTxRTLAlign" val="l"/>
                <dgm:param type="shpTxRTLAlignCh" val="l"/>
              </dgm:alg>
            </dgm:if>
            <dgm:else name="Name37">
              <dgm:alg type="tx">
                <dgm:param type="parTxLTRAlign" val="r"/>
                <dgm:param type="shpTxLTRAlignCh" val="r"/>
                <dgm:param type="parTxRTLAlign" val="r"/>
                <dgm:param type="shpTxRTLAlignCh" val="r"/>
              </dgm:alg>
            </dgm:else>
          </dgm:choose>
          <dgm:shape xmlns:r="http://schemas.openxmlformats.org/officeDocument/2006/relationships" type="rect" r:blip="">
            <dgm:adjLst/>
          </dgm:shape>
          <dgm:presOf axis="desOrSelf" ptType="node"/>
          <dgm:constrLst>
            <dgm:constr type="primFontSz" val="65"/>
            <dgm:constr type="lMarg" refType="primFontSz" fact="0.2"/>
            <dgm:constr type="rMarg" refType="primFontSz" fact="0.2"/>
            <dgm:constr type="tMarg" refType="primFontSz" fact="0.2"/>
            <dgm:constr type="bMarg" refType="primFontSz" fact="0.2"/>
          </dgm:constrLst>
          <dgm:ruleLst>
            <dgm:rule type="primFontSz" val="5" fact="NaN" max="NaN"/>
          </dgm:ruleLst>
        </dgm:layoutNode>
        <dgm:layoutNode name="accent_3">
          <dgm:alg type="sp"/>
          <dgm:shape xmlns:r="http://schemas.openxmlformats.org/officeDocument/2006/relationships" r:blip="">
            <dgm:adjLst/>
          </dgm:shape>
          <dgm:presOf/>
          <dgm:constrLst/>
          <dgm:forEach name="Name38" ref="accentRepeat"/>
        </dgm:layoutNode>
      </dgm:forEach>
      <dgm:forEach name="Name39" axis="ch" ptType="node" st="4" cnt="1">
        <dgm:layoutNode name="text_4" styleLbl="node1">
          <dgm:varLst>
            <dgm:bulletEnabled val="1"/>
          </dgm:varLst>
          <dgm:choose name="Name40">
            <dgm:if name="Name41" func="var" arg="dir" op="equ" val="norm">
              <dgm:alg type="tx">
                <dgm:param type="parTxLTRAlign" val="l"/>
                <dgm:param type="shpTxLTRAlignCh" val="l"/>
                <dgm:param type="parTxRTLAlign" val="l"/>
                <dgm:param type="shpTxRTLAlignCh" val="l"/>
              </dgm:alg>
            </dgm:if>
            <dgm:else name="Name42">
              <dgm:alg type="tx">
                <dgm:param type="parTxLTRAlign" val="r"/>
                <dgm:param type="shpTxLTRAlignCh" val="r"/>
                <dgm:param type="parTxRTLAlign" val="r"/>
                <dgm:param type="shpTxRTLAlignCh" val="r"/>
              </dgm:alg>
            </dgm:else>
          </dgm:choose>
          <dgm:shape xmlns:r="http://schemas.openxmlformats.org/officeDocument/2006/relationships" type="rect" r:blip="">
            <dgm:adjLst/>
          </dgm:shape>
          <dgm:presOf axis="desOrSelf" ptType="node"/>
          <dgm:constrLst>
            <dgm:constr type="primFontSz" val="65"/>
            <dgm:constr type="lMarg" refType="primFontSz" fact="0.2"/>
            <dgm:constr type="rMarg" refType="primFontSz" fact="0.2"/>
            <dgm:constr type="tMarg" refType="primFontSz" fact="0.2"/>
            <dgm:constr type="bMarg" refType="primFontSz" fact="0.2"/>
          </dgm:constrLst>
          <dgm:ruleLst>
            <dgm:rule type="primFontSz" val="5" fact="NaN" max="NaN"/>
          </dgm:ruleLst>
        </dgm:layoutNode>
        <dgm:layoutNode name="accent_4">
          <dgm:alg type="sp"/>
          <dgm:shape xmlns:r="http://schemas.openxmlformats.org/officeDocument/2006/relationships" r:blip="">
            <dgm:adjLst/>
          </dgm:shape>
          <dgm:presOf/>
          <dgm:constrLst/>
          <dgm:forEach name="Name43" ref="accentRepeat"/>
        </dgm:layoutNode>
      </dgm:forEach>
      <dgm:forEach name="Name44" axis="ch" ptType="node" st="5" cnt="1">
        <dgm:layoutNode name="text_5" styleLbl="node1">
          <dgm:varLst>
            <dgm:bulletEnabled val="1"/>
          </dgm:varLst>
          <dgm:choose name="Name45">
            <dgm:if name="Name46" func="var" arg="dir" op="equ" val="norm">
              <dgm:alg type="tx">
                <dgm:param type="parTxLTRAlign" val="l"/>
                <dgm:param type="shpTxLTRAlignCh" val="l"/>
                <dgm:param type="parTxRTLAlign" val="l"/>
                <dgm:param type="shpTxRTLAlignCh" val="l"/>
              </dgm:alg>
            </dgm:if>
            <dgm:else name="Name47">
              <dgm:alg type="tx">
                <dgm:param type="parTxLTRAlign" val="r"/>
                <dgm:param type="shpTxLTRAlignCh" val="r"/>
                <dgm:param type="parTxRTLAlign" val="r"/>
                <dgm:param type="shpTxRTLAlignCh" val="r"/>
              </dgm:alg>
            </dgm:else>
          </dgm:choose>
          <dgm:shape xmlns:r="http://schemas.openxmlformats.org/officeDocument/2006/relationships" type="rect" r:blip="">
            <dgm:adjLst/>
          </dgm:shape>
          <dgm:presOf axis="desOrSelf" ptType="node"/>
          <dgm:constrLst>
            <dgm:constr type="primFontSz" val="65"/>
            <dgm:constr type="lMarg" refType="primFontSz" fact="0.2"/>
            <dgm:constr type="rMarg" refType="primFontSz" fact="0.2"/>
            <dgm:constr type="tMarg" refType="primFontSz" fact="0.2"/>
            <dgm:constr type="bMarg" refType="primFontSz" fact="0.2"/>
          </dgm:constrLst>
          <dgm:ruleLst>
            <dgm:rule type="primFontSz" val="5" fact="NaN" max="NaN"/>
          </dgm:ruleLst>
        </dgm:layoutNode>
        <dgm:layoutNode name="accent_5">
          <dgm:alg type="sp"/>
          <dgm:shape xmlns:r="http://schemas.openxmlformats.org/officeDocument/2006/relationships" r:blip="">
            <dgm:adjLst/>
          </dgm:shape>
          <dgm:presOf/>
          <dgm:constrLst/>
          <dgm:forEach name="Name48" ref="accentRepeat"/>
        </dgm:layoutNode>
      </dgm:forEach>
      <dgm:forEach name="Name49" axis="ch" ptType="node" st="6" cnt="1">
        <dgm:layoutNode name="text_6" styleLbl="node1">
          <dgm:varLst>
            <dgm:bulletEnabled val="1"/>
          </dgm:varLst>
          <dgm:choose name="Name50">
            <dgm:if name="Name51" func="var" arg="dir" op="equ" val="norm">
              <dgm:alg type="tx">
                <dgm:param type="parTxLTRAlign" val="l"/>
                <dgm:param type="shpTxLTRAlignCh" val="l"/>
                <dgm:param type="parTxRTLAlign" val="l"/>
                <dgm:param type="shpTxRTLAlignCh" val="l"/>
              </dgm:alg>
            </dgm:if>
            <dgm:else name="Name52">
              <dgm:alg type="tx">
                <dgm:param type="parTxLTRAlign" val="r"/>
                <dgm:param type="shpTxLTRAlignCh" val="r"/>
                <dgm:param type="parTxRTLAlign" val="r"/>
                <dgm:param type="shpTxRTLAlignCh" val="r"/>
              </dgm:alg>
            </dgm:else>
          </dgm:choose>
          <dgm:shape xmlns:r="http://schemas.openxmlformats.org/officeDocument/2006/relationships" type="rect" r:blip="">
            <dgm:adjLst/>
          </dgm:shape>
          <dgm:presOf axis="desOrSelf" ptType="node"/>
          <dgm:constrLst>
            <dgm:constr type="primFontSz" val="65"/>
            <dgm:constr type="lMarg" refType="primFontSz" fact="0.2"/>
            <dgm:constr type="rMarg" refType="primFontSz" fact="0.2"/>
            <dgm:constr type="tMarg" refType="primFontSz" fact="0.2"/>
            <dgm:constr type="bMarg" refType="primFontSz" fact="0.2"/>
          </dgm:constrLst>
          <dgm:ruleLst>
            <dgm:rule type="primFontSz" val="5" fact="NaN" max="NaN"/>
          </dgm:ruleLst>
        </dgm:layoutNode>
        <dgm:layoutNode name="accent_6">
          <dgm:alg type="sp"/>
          <dgm:shape xmlns:r="http://schemas.openxmlformats.org/officeDocument/2006/relationships" r:blip="">
            <dgm:adjLst/>
          </dgm:shape>
          <dgm:presOf/>
          <dgm:constrLst/>
          <dgm:forEach name="Name53" ref="accentRepeat"/>
        </dgm:layoutNode>
      </dgm:forEach>
      <dgm:forEach name="Name54" axis="ch" ptType="node" st="7" cnt="1">
        <dgm:layoutNode name="text_7" styleLbl="node1">
          <dgm:varLst>
            <dgm:bulletEnabled val="1"/>
          </dgm:varLst>
          <dgm:choose name="Name55">
            <dgm:if name="Name56" func="var" arg="dir" op="equ" val="norm">
              <dgm:alg type="tx">
                <dgm:param type="parTxLTRAlign" val="l"/>
                <dgm:param type="shpTxLTRAlignCh" val="l"/>
                <dgm:param type="parTxRTLAlign" val="l"/>
                <dgm:param type="shpTxRTLAlignCh" val="l"/>
              </dgm:alg>
            </dgm:if>
            <dgm:else name="Name57">
              <dgm:alg type="tx">
                <dgm:param type="parTxLTRAlign" val="r"/>
                <dgm:param type="shpTxLTRAlignCh" val="r"/>
                <dgm:param type="parTxRTLAlign" val="r"/>
                <dgm:param type="shpTxRTLAlignCh" val="r"/>
              </dgm:alg>
            </dgm:else>
          </dgm:choose>
          <dgm:shape xmlns:r="http://schemas.openxmlformats.org/officeDocument/2006/relationships" type="rect" r:blip="">
            <dgm:adjLst/>
          </dgm:shape>
          <dgm:presOf axis="desOrSelf" ptType="node"/>
          <dgm:constrLst>
            <dgm:constr type="primFontSz" val="65"/>
            <dgm:constr type="lMarg" refType="primFontSz" fact="0.2"/>
            <dgm:constr type="rMarg" refType="primFontSz" fact="0.2"/>
            <dgm:constr type="tMarg" refType="primFontSz" fact="0.2"/>
            <dgm:constr type="bMarg" refType="primFontSz" fact="0.2"/>
          </dgm:constrLst>
          <dgm:ruleLst>
            <dgm:rule type="primFontSz" val="5" fact="NaN" max="NaN"/>
          </dgm:ruleLst>
        </dgm:layoutNode>
        <dgm:layoutNode name="accent_7">
          <dgm:alg type="sp"/>
          <dgm:shape xmlns:r="http://schemas.openxmlformats.org/officeDocument/2006/relationships" r:blip="">
            <dgm:adjLst/>
          </dgm:shape>
          <dgm:presOf/>
          <dgm:constrLst/>
          <dgm:forEach name="Name58" ref="accentRepeat"/>
        </dgm:layoutNode>
      </dgm:forEach>
    </dgm:layoutNode>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3">
  <dgm:title val=""/>
  <dgm:desc val=""/>
  <dgm:catLst>
    <dgm:cat type="simple" pri="10300"/>
  </dgm:catLst>
  <dgm:scene3d>
    <a:camera prst="orthographicFront"/>
    <a:lightRig rig="threePt" dir="t"/>
  </dgm:scene3d>
  <dgm:styleLbl name="node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lnNode1">
    <dgm:scene3d>
      <a:camera prst="orthographicFront"/>
      <a:lightRig rig="flat" dir="t"/>
    </dgm:scene3d>
    <dgm:sp3d prstMaterial="dkEdge">
      <a:bevelT w="8200" h="38100"/>
    </dgm:sp3d>
    <dgm:txPr/>
    <dgm:style>
      <a:lnRef idx="1">
        <a:scrgbClr r="0" g="0" b="0"/>
      </a:lnRef>
      <a:fillRef idx="2">
        <a:scrgbClr r="0" g="0" b="0"/>
      </a:fillRef>
      <a:effectRef idx="0">
        <a:scrgbClr r="0" g="0" b="0"/>
      </a:effectRef>
      <a:fontRef idx="minor">
        <a:schemeClr val="dk1"/>
      </a:fontRef>
    </dgm:style>
  </dgm:styleLbl>
  <dgm:styleLbl name="vennNode1">
    <dgm:scene3d>
      <a:camera prst="orthographicFront"/>
      <a:lightRig rig="flat" dir="t"/>
    </dgm:scene3d>
    <dgm:sp3d prstMaterial="dkEdge">
      <a:bevelT w="8200" h="38100"/>
    </dgm:sp3d>
    <dgm:txPr/>
    <dgm:style>
      <a:lnRef idx="0">
        <a:scrgbClr r="0" g="0" b="0"/>
      </a:lnRef>
      <a:fillRef idx="2">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node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f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align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b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f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b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1">
        <a:scrgbClr r="0" g="0" b="0"/>
      </a:lnRef>
      <a:fillRef idx="2">
        <a:scrgbClr r="0" g="0" b="0"/>
      </a:fillRef>
      <a:effectRef idx="1">
        <a:scrgbClr r="0" g="0" b="0"/>
      </a:effectRef>
      <a:fontRef idx="minor"/>
    </dgm:style>
  </dgm:styleLbl>
  <dgm:styleLbl name="asst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parChTrans2D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2">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3">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4">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1">
        <a:scrgbClr r="0" g="0" b="0"/>
      </a:lnRef>
      <a:fillRef idx="2">
        <a:scrgbClr r="0" g="0" b="0"/>
      </a:fillRef>
      <a:effectRef idx="0">
        <a:scrgbClr r="0" g="0" b="0"/>
      </a:effectRef>
      <a:fontRef idx="minor"/>
    </dgm:style>
  </dgm:styleLbl>
  <dgm:styleLbl name="solid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flat" dir="t"/>
    </dgm:scene3d>
    <dgm:sp3d prstMaterial="dkEdge">
      <a:bevelT w="8200" h="38100"/>
    </dgm:sp3d>
    <dgm:txPr/>
    <dgm:style>
      <a:lnRef idx="1">
        <a:scrgbClr r="0" g="0" b="0"/>
      </a:lnRef>
      <a:fillRef idx="2">
        <a:scrgbClr r="0" g="0" b="0"/>
      </a:fillRef>
      <a:effectRef idx="1">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3">
  <dgm:title val=""/>
  <dgm:desc val=""/>
  <dgm:catLst>
    <dgm:cat type="simple" pri="10300"/>
  </dgm:catLst>
  <dgm:scene3d>
    <a:camera prst="orthographicFront"/>
    <a:lightRig rig="threePt" dir="t"/>
  </dgm:scene3d>
  <dgm:styleLbl name="node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lnNode1">
    <dgm:scene3d>
      <a:camera prst="orthographicFront"/>
      <a:lightRig rig="flat" dir="t"/>
    </dgm:scene3d>
    <dgm:sp3d prstMaterial="dkEdge">
      <a:bevelT w="8200" h="38100"/>
    </dgm:sp3d>
    <dgm:txPr/>
    <dgm:style>
      <a:lnRef idx="1">
        <a:scrgbClr r="0" g="0" b="0"/>
      </a:lnRef>
      <a:fillRef idx="2">
        <a:scrgbClr r="0" g="0" b="0"/>
      </a:fillRef>
      <a:effectRef idx="0">
        <a:scrgbClr r="0" g="0" b="0"/>
      </a:effectRef>
      <a:fontRef idx="minor">
        <a:schemeClr val="dk1"/>
      </a:fontRef>
    </dgm:style>
  </dgm:styleLbl>
  <dgm:styleLbl name="vennNode1">
    <dgm:scene3d>
      <a:camera prst="orthographicFront"/>
      <a:lightRig rig="flat" dir="t"/>
    </dgm:scene3d>
    <dgm:sp3d prstMaterial="dkEdge">
      <a:bevelT w="8200" h="38100"/>
    </dgm:sp3d>
    <dgm:txPr/>
    <dgm:style>
      <a:lnRef idx="0">
        <a:scrgbClr r="0" g="0" b="0"/>
      </a:lnRef>
      <a:fillRef idx="2">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node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f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align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b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f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b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1">
        <a:scrgbClr r="0" g="0" b="0"/>
      </a:lnRef>
      <a:fillRef idx="2">
        <a:scrgbClr r="0" g="0" b="0"/>
      </a:fillRef>
      <a:effectRef idx="1">
        <a:scrgbClr r="0" g="0" b="0"/>
      </a:effectRef>
      <a:fontRef idx="minor"/>
    </dgm:style>
  </dgm:styleLbl>
  <dgm:styleLbl name="asst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parChTrans2D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2">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3">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4">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1">
        <a:scrgbClr r="0" g="0" b="0"/>
      </a:lnRef>
      <a:fillRef idx="2">
        <a:scrgbClr r="0" g="0" b="0"/>
      </a:fillRef>
      <a:effectRef idx="0">
        <a:scrgbClr r="0" g="0" b="0"/>
      </a:effectRef>
      <a:fontRef idx="minor"/>
    </dgm:style>
  </dgm:styleLbl>
  <dgm:styleLbl name="solid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flat" dir="t"/>
    </dgm:scene3d>
    <dgm:sp3d prstMaterial="dkEdge">
      <a:bevelT w="8200" h="38100"/>
    </dgm:sp3d>
    <dgm:txPr/>
    <dgm:style>
      <a:lnRef idx="1">
        <a:scrgbClr r="0" g="0" b="0"/>
      </a:lnRef>
      <a:fillRef idx="2">
        <a:scrgbClr r="0" g="0" b="0"/>
      </a:fillRef>
      <a:effectRef idx="1">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3" Type="http://schemas.openxmlformats.org/officeDocument/2006/relationships/diagramQuickStyle" Target="../diagrams/quickStyle1.xml"/><Relationship Id="rId2" Type="http://schemas.openxmlformats.org/officeDocument/2006/relationships/diagramLayout" Target="../diagrams/layout1.xml"/><Relationship Id="rId1" Type="http://schemas.openxmlformats.org/officeDocument/2006/relationships/diagramData" Target="../diagrams/data1.xml"/><Relationship Id="rId5" Type="http://schemas.microsoft.com/office/2007/relationships/diagramDrawing" Target="../diagrams/drawing1.xml"/><Relationship Id="rId4" Type="http://schemas.openxmlformats.org/officeDocument/2006/relationships/diagramColors" Target="../diagrams/colors1.xml"/></Relationships>
</file>

<file path=xl/drawings/_rels/drawing6.xml.rels><?xml version="1.0" encoding="UTF-8" standalone="yes"?>
<Relationships xmlns="http://schemas.openxmlformats.org/package/2006/relationships"><Relationship Id="rId1" Type="http://schemas.openxmlformats.org/officeDocument/2006/relationships/image" Target="../media/image3.png"/></Relationships>
</file>

<file path=xl/drawings/_rels/drawing7.xml.rels><?xml version="1.0" encoding="UTF-8" standalone="yes"?>
<Relationships xmlns="http://schemas.openxmlformats.org/package/2006/relationships"><Relationship Id="rId1" Type="http://schemas.openxmlformats.org/officeDocument/2006/relationships/image" Target="../media/image3.png"/></Relationships>
</file>

<file path=xl/drawings/_rels/drawing8.xml.rels><?xml version="1.0" encoding="UTF-8" standalone="yes"?>
<Relationships xmlns="http://schemas.openxmlformats.org/package/2006/relationships"><Relationship Id="rId1" Type="http://schemas.openxmlformats.org/officeDocument/2006/relationships/image" Target="../media/image4.jpeg"/></Relationships>
</file>

<file path=xl/drawings/_rels/drawing9.xml.rels><?xml version="1.0" encoding="UTF-8" standalone="yes"?>
<Relationships xmlns="http://schemas.openxmlformats.org/package/2006/relationships"><Relationship Id="rId1" Type="http://schemas.openxmlformats.org/officeDocument/2006/relationships/image" Target="../media/image5.png"/></Relationships>
</file>

<file path=xl/drawings/_rels/drawing10.xml.rels><?xml version="1.0" encoding="UTF-8" standalone="yes"?>
<Relationships xmlns="http://schemas.openxmlformats.org/package/2006/relationships"><Relationship Id="rId1" Type="http://schemas.openxmlformats.org/officeDocument/2006/relationships/image" Target="../media/image6.png"/></Relationships>
</file>

<file path=xl/drawings/_rels/drawing11.xml.rels><?xml version="1.0" encoding="UTF-8" standalone="yes"?>
<Relationships xmlns="http://schemas.openxmlformats.org/package/2006/relationships"><Relationship Id="rId1" Type="http://schemas.microsoft.com/office/2014/relationships/chartEx" Target="../charts/chartEx1.xml"/></Relationships>
</file>

<file path=xl/drawings/_rels/drawing12.xml.rels><?xml version="1.0" encoding="UTF-8" standalone="yes"?>
<Relationships xmlns="http://schemas.openxmlformats.org/package/2006/relationships"><Relationship Id="rId1" Type="http://schemas.microsoft.com/office/2014/relationships/chartEx" Target="../charts/chartEx2.xml"/></Relationships>
</file>

<file path=xl/drawings/_rels/drawing13.xml.rels><?xml version="1.0" encoding="UTF-8" standalone="yes"?>
<Relationships xmlns="http://schemas.openxmlformats.org/package/2006/relationships"><Relationship Id="rId1" Type="http://schemas.microsoft.com/office/2014/relationships/chartEx" Target="../charts/chartEx3.xml"/></Relationships>
</file>

<file path=xl/drawings/_rels/drawing14.xml.rels><?xml version="1.0" encoding="UTF-8" standalone="yes"?>
<Relationships xmlns="http://schemas.openxmlformats.org/package/2006/relationships"><Relationship Id="rId1" Type="http://schemas.microsoft.com/office/2014/relationships/chartEx" Target="../charts/chartEx4.xml"/></Relationships>
</file>

<file path=xl/drawings/_rels/drawing15.xml.rels><?xml version="1.0" encoding="UTF-8" standalone="yes"?>
<Relationships xmlns="http://schemas.openxmlformats.org/package/2006/relationships"><Relationship Id="rId1" Type="http://schemas.microsoft.com/office/2014/relationships/chartEx" Target="../charts/chartEx5.xml"/></Relationships>
</file>

<file path=xl/drawings/_rels/drawing16.xml.rels><?xml version="1.0" encoding="UTF-8" standalone="yes"?>
<Relationships xmlns="http://schemas.openxmlformats.org/package/2006/relationships"><Relationship Id="rId1" Type="http://schemas.microsoft.com/office/2014/relationships/chartEx" Target="../charts/chartEx6.xml"/></Relationships>
</file>

<file path=xl/drawings/_rels/drawing17.xml.rels><?xml version="1.0" encoding="UTF-8" standalone="yes"?>
<Relationships xmlns="http://schemas.openxmlformats.org/package/2006/relationships"><Relationship Id="rId1" Type="http://schemas.microsoft.com/office/2014/relationships/chartEx" Target="../charts/chartEx7.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3.xml"/></Relationships>
</file>

<file path=xl/drawings/_rels/drawing19.xml.rels><?xml version="1.0" encoding="UTF-8" standalone="yes"?>
<Relationships xmlns="http://schemas.openxmlformats.org/package/2006/relationships"><Relationship Id="rId3" Type="http://schemas.microsoft.com/office/2014/relationships/chartEx" Target="../charts/chartEx9.xml"/><Relationship Id="rId2" Type="http://schemas.microsoft.com/office/2014/relationships/chartEx" Target="../charts/chartEx8.xml"/><Relationship Id="rId1" Type="http://schemas.openxmlformats.org/officeDocument/2006/relationships/chart" Target="../charts/chart4.xml"/></Relationships>
</file>

<file path=xl/drawings/_rels/drawing20.xml.rels><?xml version="1.0" encoding="UTF-8" standalone="yes"?>
<Relationships xmlns="http://schemas.openxmlformats.org/package/2006/relationships"><Relationship Id="rId3" Type="http://schemas.openxmlformats.org/officeDocument/2006/relationships/diagramQuickStyle" Target="../diagrams/quickStyle2.xml"/><Relationship Id="rId2" Type="http://schemas.openxmlformats.org/officeDocument/2006/relationships/diagramLayout" Target="../diagrams/layout2.xml"/><Relationship Id="rId1" Type="http://schemas.openxmlformats.org/officeDocument/2006/relationships/diagramData" Target="../diagrams/data2.xml"/><Relationship Id="rId5" Type="http://schemas.microsoft.com/office/2007/relationships/diagramDrawing" Target="../diagrams/drawing2.xml"/><Relationship Id="rId4" Type="http://schemas.openxmlformats.org/officeDocument/2006/relationships/diagramColors" Target="../diagrams/colors2.xml"/></Relationships>
</file>

<file path=xl/drawings/_rels/drawing21.xml.rels><?xml version="1.0" encoding="UTF-8" standalone="yes"?>
<Relationships xmlns="http://schemas.openxmlformats.org/package/2006/relationships"><Relationship Id="rId3" Type="http://schemas.openxmlformats.org/officeDocument/2006/relationships/diagramQuickStyle" Target="../diagrams/quickStyle3.xml"/><Relationship Id="rId2" Type="http://schemas.openxmlformats.org/officeDocument/2006/relationships/diagramLayout" Target="../diagrams/layout3.xml"/><Relationship Id="rId1" Type="http://schemas.openxmlformats.org/officeDocument/2006/relationships/diagramData" Target="../diagrams/data3.xml"/><Relationship Id="rId5" Type="http://schemas.microsoft.com/office/2007/relationships/diagramDrawing" Target="../diagrams/drawing3.xml"/><Relationship Id="rId4" Type="http://schemas.openxmlformats.org/officeDocument/2006/relationships/diagramColors" Target="../diagrams/colors3.xml"/></Relationships>
</file>

<file path=xl/drawings/drawing1.xml><?xml version="1.0" encoding="utf-8"?>
<xdr:wsDr xmlns:xdr="http://schemas.openxmlformats.org/drawingml/2006/spreadsheetDrawing" xmlns:a="http://schemas.openxmlformats.org/drawingml/2006/main">
  <xdr:twoCellAnchor editAs="oneCell">
    <xdr:from>
      <xdr:col>20</xdr:col>
      <xdr:colOff>365760</xdr:colOff>
      <xdr:row>1</xdr:row>
      <xdr:rowOff>0</xdr:rowOff>
    </xdr:from>
    <xdr:to>
      <xdr:col>31</xdr:col>
      <xdr:colOff>38100</xdr:colOff>
      <xdr:row>37</xdr:row>
      <xdr:rowOff>164806</xdr:rowOff>
    </xdr:to>
    <xdr:pic>
      <xdr:nvPicPr>
        <xdr:cNvPr id="2" name="Imagen 1">
          <a:extLst>
            <a:ext uri="{FF2B5EF4-FFF2-40B4-BE49-F238E27FC236}">
              <a16:creationId xmlns:a16="http://schemas.microsoft.com/office/drawing/2014/main" id="{9133C4A5-031E-9A6E-5C53-FF9605557A8A}"/>
            </a:ext>
          </a:extLst>
        </xdr:cNvPr>
        <xdr:cNvPicPr>
          <a:picLocks noChangeAspect="1"/>
        </xdr:cNvPicPr>
      </xdr:nvPicPr>
      <xdr:blipFill>
        <a:blip xmlns:r="http://schemas.openxmlformats.org/officeDocument/2006/relationships" r:embed="rId1"/>
        <a:stretch>
          <a:fillRect/>
        </a:stretch>
      </xdr:blipFill>
      <xdr:spPr>
        <a:xfrm>
          <a:off x="3535680" y="331052"/>
          <a:ext cx="8389620" cy="712948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20</xdr:col>
      <xdr:colOff>365760</xdr:colOff>
      <xdr:row>1</xdr:row>
      <xdr:rowOff>0</xdr:rowOff>
    </xdr:from>
    <xdr:to>
      <xdr:col>31</xdr:col>
      <xdr:colOff>38100</xdr:colOff>
      <xdr:row>37</xdr:row>
      <xdr:rowOff>164806</xdr:rowOff>
    </xdr:to>
    <xdr:pic>
      <xdr:nvPicPr>
        <xdr:cNvPr id="2" name="Imagen 1">
          <a:extLst>
            <a:ext uri="{FF2B5EF4-FFF2-40B4-BE49-F238E27FC236}">
              <a16:creationId xmlns:a16="http://schemas.microsoft.com/office/drawing/2014/main" id="{166564D8-A4F7-48B1-8B6C-7CE7F4425604}"/>
            </a:ext>
          </a:extLst>
        </xdr:cNvPr>
        <xdr:cNvPicPr>
          <a:picLocks noChangeAspect="1"/>
        </xdr:cNvPicPr>
      </xdr:nvPicPr>
      <xdr:blipFill>
        <a:blip xmlns:r="http://schemas.openxmlformats.org/officeDocument/2006/relationships" r:embed="rId1"/>
        <a:stretch>
          <a:fillRect/>
        </a:stretch>
      </xdr:blipFill>
      <xdr:spPr>
        <a:xfrm>
          <a:off x="19667220" y="441960"/>
          <a:ext cx="8389620" cy="712948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13</xdr:col>
      <xdr:colOff>238125</xdr:colOff>
      <xdr:row>2</xdr:row>
      <xdr:rowOff>180975</xdr:rowOff>
    </xdr:from>
    <xdr:to>
      <xdr:col>19</xdr:col>
      <xdr:colOff>238125</xdr:colOff>
      <xdr:row>12</xdr:row>
      <xdr:rowOff>180975</xdr:rowOff>
    </xdr:to>
    <xdr:graphicFrame macro="">
      <xdr:nvGraphicFramePr>
        <xdr:cNvPr id="2" name="Gráfico 1">
          <a:extLst>
            <a:ext uri="{FF2B5EF4-FFF2-40B4-BE49-F238E27FC236}">
              <a16:creationId xmlns:a16="http://schemas.microsoft.com/office/drawing/2014/main" id="{570804FE-D365-9D89-248A-DA1BEF4F08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1790700</xdr:colOff>
      <xdr:row>27</xdr:row>
      <xdr:rowOff>85725</xdr:rowOff>
    </xdr:from>
    <xdr:to>
      <xdr:col>8</xdr:col>
      <xdr:colOff>342043</xdr:colOff>
      <xdr:row>52</xdr:row>
      <xdr:rowOff>27987</xdr:rowOff>
    </xdr:to>
    <xdr:pic>
      <xdr:nvPicPr>
        <xdr:cNvPr id="3" name="Imagen 2" descr="Interfaz de usuario gráfica, Texto, Aplicación, Correo electrónico&#10;&#10;Descripción generada automáticamente">
          <a:extLst>
            <a:ext uri="{FF2B5EF4-FFF2-40B4-BE49-F238E27FC236}">
              <a16:creationId xmlns:a16="http://schemas.microsoft.com/office/drawing/2014/main" id="{F8C7240C-881A-2E55-6CDD-09AE88897127}"/>
            </a:ext>
          </a:extLst>
        </xdr:cNvPr>
        <xdr:cNvPicPr>
          <a:picLocks noChangeAspect="1"/>
        </xdr:cNvPicPr>
      </xdr:nvPicPr>
      <xdr:blipFill>
        <a:blip xmlns:r="http://schemas.openxmlformats.org/officeDocument/2006/relationships" r:embed="rId2"/>
        <a:stretch>
          <a:fillRect/>
        </a:stretch>
      </xdr:blipFill>
      <xdr:spPr>
        <a:xfrm>
          <a:off x="2552700" y="6362700"/>
          <a:ext cx="6857143" cy="470476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10</xdr:col>
      <xdr:colOff>390525</xdr:colOff>
      <xdr:row>0</xdr:row>
      <xdr:rowOff>142876</xdr:rowOff>
    </xdr:from>
    <xdr:to>
      <xdr:col>12</xdr:col>
      <xdr:colOff>552450</xdr:colOff>
      <xdr:row>5</xdr:row>
      <xdr:rowOff>123826</xdr:rowOff>
    </xdr:to>
    <mc:AlternateContent xmlns:mc="http://schemas.openxmlformats.org/markup-compatibility/2006" xmlns:a14="http://schemas.microsoft.com/office/drawing/2010/main">
      <mc:Choice Requires="a14">
        <xdr:graphicFrame macro="">
          <xdr:nvGraphicFramePr>
            <xdr:cNvPr id="2" name="Almacén">
              <a:extLst>
                <a:ext uri="{FF2B5EF4-FFF2-40B4-BE49-F238E27FC236}">
                  <a16:creationId xmlns:a16="http://schemas.microsoft.com/office/drawing/2014/main" id="{CF0ABED1-F58F-CF6D-B591-F68A8856BF00}"/>
                </a:ext>
              </a:extLst>
            </xdr:cNvPr>
            <xdr:cNvGraphicFramePr/>
          </xdr:nvGraphicFramePr>
          <xdr:xfrm>
            <a:off x="0" y="0"/>
            <a:ext cx="0" cy="0"/>
          </xdr:xfrm>
          <a:graphic>
            <a:graphicData uri="http://schemas.microsoft.com/office/drawing/2010/slicer">
              <sle:slicer xmlns:sle="http://schemas.microsoft.com/office/drawing/2010/slicer" name="Almacén"/>
            </a:graphicData>
          </a:graphic>
        </xdr:graphicFrame>
      </mc:Choice>
      <mc:Fallback xmlns="">
        <xdr:sp macro="" textlink="">
          <xdr:nvSpPr>
            <xdr:cNvPr id="0" name=""/>
            <xdr:cNvSpPr>
              <a:spLocks noTextEdit="1"/>
            </xdr:cNvSpPr>
          </xdr:nvSpPr>
          <xdr:spPr>
            <a:xfrm>
              <a:off x="9582150" y="142876"/>
              <a:ext cx="1828800" cy="1009650"/>
            </a:xfrm>
            <a:prstGeom prst="rect">
              <a:avLst/>
            </a:prstGeom>
            <a:solidFill>
              <a:prstClr val="white"/>
            </a:solidFill>
            <a:ln w="1">
              <a:solidFill>
                <a:prstClr val="green"/>
              </a:solidFill>
            </a:ln>
          </xdr:spPr>
          <xdr:txBody>
            <a:bodyPr vertOverflow="clip" horzOverflow="clip"/>
            <a:lstStyle/>
            <a:p>
              <a:r>
                <a:rPr lang="es-ES"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7</xdr:col>
      <xdr:colOff>628650</xdr:colOff>
      <xdr:row>0</xdr:row>
      <xdr:rowOff>133351</xdr:rowOff>
    </xdr:from>
    <xdr:to>
      <xdr:col>9</xdr:col>
      <xdr:colOff>847725</xdr:colOff>
      <xdr:row>5</xdr:row>
      <xdr:rowOff>114301</xdr:rowOff>
    </xdr:to>
    <mc:AlternateContent xmlns:mc="http://schemas.openxmlformats.org/markup-compatibility/2006" xmlns:a14="http://schemas.microsoft.com/office/drawing/2010/main">
      <mc:Choice Requires="a14">
        <xdr:graphicFrame macro="">
          <xdr:nvGraphicFramePr>
            <xdr:cNvPr id="3" name="Estado">
              <a:extLst>
                <a:ext uri="{FF2B5EF4-FFF2-40B4-BE49-F238E27FC236}">
                  <a16:creationId xmlns:a16="http://schemas.microsoft.com/office/drawing/2014/main" id="{D9A59DE9-8449-CA75-CD6B-CD453A15C43A}"/>
                </a:ext>
              </a:extLst>
            </xdr:cNvPr>
            <xdr:cNvGraphicFramePr/>
          </xdr:nvGraphicFramePr>
          <xdr:xfrm>
            <a:off x="0" y="0"/>
            <a:ext cx="0" cy="0"/>
          </xdr:xfrm>
          <a:graphic>
            <a:graphicData uri="http://schemas.microsoft.com/office/drawing/2010/slicer">
              <sle:slicer xmlns:sle="http://schemas.microsoft.com/office/drawing/2010/slicer" name="Estado"/>
            </a:graphicData>
          </a:graphic>
        </xdr:graphicFrame>
      </mc:Choice>
      <mc:Fallback xmlns="">
        <xdr:sp macro="" textlink="">
          <xdr:nvSpPr>
            <xdr:cNvPr id="0" name=""/>
            <xdr:cNvSpPr>
              <a:spLocks noTextEdit="1"/>
            </xdr:cNvSpPr>
          </xdr:nvSpPr>
          <xdr:spPr>
            <a:xfrm>
              <a:off x="7324725" y="133351"/>
              <a:ext cx="1828800" cy="1009650"/>
            </a:xfrm>
            <a:prstGeom prst="rect">
              <a:avLst/>
            </a:prstGeom>
            <a:solidFill>
              <a:prstClr val="white"/>
            </a:solidFill>
            <a:ln w="1">
              <a:solidFill>
                <a:prstClr val="green"/>
              </a:solidFill>
            </a:ln>
          </xdr:spPr>
          <xdr:txBody>
            <a:bodyPr vertOverflow="clip" horzOverflow="clip"/>
            <a:lstStyle/>
            <a:p>
              <a:r>
                <a:rPr lang="es-ES"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9</xdr:col>
      <xdr:colOff>485775</xdr:colOff>
      <xdr:row>7</xdr:row>
      <xdr:rowOff>152400</xdr:rowOff>
    </xdr:from>
    <xdr:to>
      <xdr:col>11</xdr:col>
      <xdr:colOff>142875</xdr:colOff>
      <xdr:row>15</xdr:row>
      <xdr:rowOff>0</xdr:rowOff>
    </xdr:to>
    <mc:AlternateContent xmlns:mc="http://schemas.openxmlformats.org/markup-compatibility/2006" xmlns:tsle="http://schemas.microsoft.com/office/drawing/2012/timeslicer">
      <mc:Choice Requires="tsle">
        <xdr:graphicFrame macro="">
          <xdr:nvGraphicFramePr>
            <xdr:cNvPr id="4" name="Fecha">
              <a:extLst>
                <a:ext uri="{FF2B5EF4-FFF2-40B4-BE49-F238E27FC236}">
                  <a16:creationId xmlns:a16="http://schemas.microsoft.com/office/drawing/2014/main" id="{7708A340-FA6C-8492-D0FF-64F51C86284E}"/>
                </a:ext>
              </a:extLst>
            </xdr:cNvPr>
            <xdr:cNvGraphicFramePr/>
          </xdr:nvGraphicFramePr>
          <xdr:xfrm>
            <a:off x="0" y="0"/>
            <a:ext cx="0" cy="0"/>
          </xdr:xfrm>
          <a:graphic>
            <a:graphicData uri="http://schemas.microsoft.com/office/drawing/2012/timeslicer">
              <tsle:timeslicer name="Fecha"/>
            </a:graphicData>
          </a:graphic>
        </xdr:graphicFrame>
      </mc:Choice>
      <mc:Fallback xmlns="">
        <xdr:sp macro="" textlink="">
          <xdr:nvSpPr>
            <xdr:cNvPr id="0" name=""/>
            <xdr:cNvSpPr>
              <a:spLocks noTextEdit="1"/>
            </xdr:cNvSpPr>
          </xdr:nvSpPr>
          <xdr:spPr>
            <a:xfrm>
              <a:off x="8791575" y="1562100"/>
              <a:ext cx="1381125" cy="1371600"/>
            </a:xfrm>
            <a:prstGeom prst="rect">
              <a:avLst/>
            </a:prstGeom>
            <a:solidFill>
              <a:prstClr val="white"/>
            </a:solidFill>
            <a:ln w="1">
              <a:solidFill>
                <a:prstClr val="green"/>
              </a:solidFill>
            </a:ln>
          </xdr:spPr>
          <xdr:txBody>
            <a:bodyPr vertOverflow="clip" horzOverflow="clip"/>
            <a:lstStyle/>
            <a:p>
              <a:r>
                <a:rPr lang="es-ES" sz="1100"/>
                <a:t>Línea de tiempo: Funciona en Excel 2013 o superior. No mover ni cambiar el tamaño.</a:t>
              </a:r>
            </a:p>
          </xdr:txBody>
        </xdr:sp>
      </mc:Fallback>
    </mc:AlternateContent>
    <xdr:clientData/>
  </xdr:twoCellAnchor>
  <xdr:twoCellAnchor>
    <xdr:from>
      <xdr:col>3</xdr:col>
      <xdr:colOff>781050</xdr:colOff>
      <xdr:row>8</xdr:row>
      <xdr:rowOff>19050</xdr:rowOff>
    </xdr:from>
    <xdr:to>
      <xdr:col>8</xdr:col>
      <xdr:colOff>504825</xdr:colOff>
      <xdr:row>18</xdr:row>
      <xdr:rowOff>57150</xdr:rowOff>
    </xdr:to>
    <xdr:graphicFrame macro="">
      <xdr:nvGraphicFramePr>
        <xdr:cNvPr id="5" name="Gráfico 4">
          <a:extLst>
            <a:ext uri="{FF2B5EF4-FFF2-40B4-BE49-F238E27FC236}">
              <a16:creationId xmlns:a16="http://schemas.microsoft.com/office/drawing/2014/main" id="{7E36B1D5-B95E-6794-1A46-7BB0EBB9D6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114300</xdr:rowOff>
    </xdr:to>
    <xdr:sp macro="" textlink="">
      <xdr:nvSpPr>
        <xdr:cNvPr id="2" name="AutoShape 1">
          <a:extLst>
            <a:ext uri="{FF2B5EF4-FFF2-40B4-BE49-F238E27FC236}">
              <a16:creationId xmlns:a16="http://schemas.microsoft.com/office/drawing/2014/main" id="{A15BF903-BDA6-4578-B7BB-33B30CA564BD}"/>
            </a:ext>
          </a:extLst>
        </xdr:cNvPr>
        <xdr:cNvSpPr>
          <a:spLocks noChangeAspect="1" noChangeArrowheads="1"/>
        </xdr:cNvSpPr>
      </xdr:nvSpPr>
      <xdr:spPr bwMode="auto">
        <a:xfrm>
          <a:off x="762000" y="38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xdr:col>
      <xdr:colOff>533399</xdr:colOff>
      <xdr:row>0</xdr:row>
      <xdr:rowOff>19050</xdr:rowOff>
    </xdr:from>
    <xdr:to>
      <xdr:col>8</xdr:col>
      <xdr:colOff>323850</xdr:colOff>
      <xdr:row>20</xdr:row>
      <xdr:rowOff>38100</xdr:rowOff>
    </xdr:to>
    <xdr:graphicFrame macro="">
      <xdr:nvGraphicFramePr>
        <xdr:cNvPr id="3" name="Diagrama 2">
          <a:extLst>
            <a:ext uri="{FF2B5EF4-FFF2-40B4-BE49-F238E27FC236}">
              <a16:creationId xmlns:a16="http://schemas.microsoft.com/office/drawing/2014/main" id="{82021963-94C6-48BE-A572-2FE80FCE2BA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428625</xdr:colOff>
      <xdr:row>5</xdr:row>
      <xdr:rowOff>0</xdr:rowOff>
    </xdr:from>
    <xdr:to>
      <xdr:col>4</xdr:col>
      <xdr:colOff>238125</xdr:colOff>
      <xdr:row>10</xdr:row>
      <xdr:rowOff>28575</xdr:rowOff>
    </xdr:to>
    <xdr:pic>
      <xdr:nvPicPr>
        <xdr:cNvPr id="2" name="Imagen 1" descr="Tipos de datos de Excel: cotizaciones e información geográfica">
          <a:extLst>
            <a:ext uri="{FF2B5EF4-FFF2-40B4-BE49-F238E27FC236}">
              <a16:creationId xmlns:a16="http://schemas.microsoft.com/office/drawing/2014/main" id="{5A4D06AC-B47D-4797-87F4-5888A96ADF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95475" y="1533525"/>
          <a:ext cx="3057525" cy="1362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2</xdr:col>
      <xdr:colOff>948773</xdr:colOff>
      <xdr:row>6</xdr:row>
      <xdr:rowOff>189258</xdr:rowOff>
    </xdr:to>
    <xdr:pic>
      <xdr:nvPicPr>
        <xdr:cNvPr id="2" name="Imagen 1" descr="Tipos de datos de Excel: cotizaciones e información geográfica">
          <a:extLst>
            <a:ext uri="{FF2B5EF4-FFF2-40B4-BE49-F238E27FC236}">
              <a16:creationId xmlns:a16="http://schemas.microsoft.com/office/drawing/2014/main" id="{0D89AFD0-01A1-4791-BD7C-B68D7C18B3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47800" y="1038225"/>
          <a:ext cx="3057525" cy="1362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260684</xdr:colOff>
      <xdr:row>18</xdr:row>
      <xdr:rowOff>76201</xdr:rowOff>
    </xdr:from>
    <xdr:to>
      <xdr:col>1</xdr:col>
      <xdr:colOff>2411020</xdr:colOff>
      <xdr:row>38</xdr:row>
      <xdr:rowOff>22517</xdr:rowOff>
    </xdr:to>
    <xdr:pic>
      <xdr:nvPicPr>
        <xdr:cNvPr id="3" name="Imagen 2">
          <a:extLst>
            <a:ext uri="{FF2B5EF4-FFF2-40B4-BE49-F238E27FC236}">
              <a16:creationId xmlns:a16="http://schemas.microsoft.com/office/drawing/2014/main" id="{F9773AA7-EC33-CE7C-6051-5790B3496B8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60684" y="2570748"/>
          <a:ext cx="3638241" cy="363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0</xdr:colOff>
      <xdr:row>48</xdr:row>
      <xdr:rowOff>0</xdr:rowOff>
    </xdr:from>
    <xdr:to>
      <xdr:col>8</xdr:col>
      <xdr:colOff>894347</xdr:colOff>
      <xdr:row>62</xdr:row>
      <xdr:rowOff>118417</xdr:rowOff>
    </xdr:to>
    <xdr:pic>
      <xdr:nvPicPr>
        <xdr:cNvPr id="7" name="Imagen 6" descr="Página de inicio de Microsoft Copilot para Microsoft 365">
          <a:extLst>
            <a:ext uri="{FF2B5EF4-FFF2-40B4-BE49-F238E27FC236}">
              <a16:creationId xmlns:a16="http://schemas.microsoft.com/office/drawing/2014/main" id="{47CEF29D-6DCF-43A2-8A2A-61877AC468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10063" y="7106653"/>
          <a:ext cx="4551947" cy="27011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2</xdr:row>
      <xdr:rowOff>142875</xdr:rowOff>
    </xdr:from>
    <xdr:to>
      <xdr:col>12</xdr:col>
      <xdr:colOff>237065</xdr:colOff>
      <xdr:row>30</xdr:row>
      <xdr:rowOff>85725</xdr:rowOff>
    </xdr:to>
    <xdr:pic>
      <xdr:nvPicPr>
        <xdr:cNvPr id="2" name="Imagen 1">
          <a:extLst>
            <a:ext uri="{FF2B5EF4-FFF2-40B4-BE49-F238E27FC236}">
              <a16:creationId xmlns:a16="http://schemas.microsoft.com/office/drawing/2014/main" id="{AEF4AA97-A0A4-4F33-AA1F-17CFF7B43316}"/>
            </a:ext>
          </a:extLst>
        </xdr:cNvPr>
        <xdr:cNvPicPr>
          <a:picLocks noChangeAspect="1"/>
        </xdr:cNvPicPr>
      </xdr:nvPicPr>
      <xdr:blipFill>
        <a:blip xmlns:r="http://schemas.openxmlformats.org/officeDocument/2006/relationships" r:embed="rId1"/>
        <a:stretch>
          <a:fillRect/>
        </a:stretch>
      </xdr:blipFill>
      <xdr:spPr>
        <a:xfrm>
          <a:off x="0" y="523875"/>
          <a:ext cx="9381065" cy="527685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2</xdr:col>
      <xdr:colOff>228600</xdr:colOff>
      <xdr:row>0</xdr:row>
      <xdr:rowOff>38100</xdr:rowOff>
    </xdr:from>
    <xdr:to>
      <xdr:col>21</xdr:col>
      <xdr:colOff>342899</xdr:colOff>
      <xdr:row>23</xdr:row>
      <xdr:rowOff>209549</xdr:rowOff>
    </xdr:to>
    <mc:AlternateContent xmlns:mc="http://schemas.openxmlformats.org/markup-compatibility/2006">
      <mc:Choice xmlns:cx4="http://schemas.microsoft.com/office/drawing/2016/5/10/chartex" Requires="cx4">
        <xdr:graphicFrame macro="">
          <xdr:nvGraphicFramePr>
            <xdr:cNvPr id="2" name="Gráfico 1">
              <a:extLst>
                <a:ext uri="{FF2B5EF4-FFF2-40B4-BE49-F238E27FC236}">
                  <a16:creationId xmlns:a16="http://schemas.microsoft.com/office/drawing/2014/main" id="{8C287E99-16BE-4469-BC2C-DE0FABFFF64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566160" y="38100"/>
              <a:ext cx="15171419" cy="7707629"/>
            </a:xfrm>
            <a:prstGeom prst="rect">
              <a:avLst/>
            </a:prstGeom>
            <a:solidFill>
              <a:prstClr val="white"/>
            </a:solidFill>
            <a:ln w="1">
              <a:solidFill>
                <a:prstClr val="green"/>
              </a:solidFill>
            </a:ln>
          </xdr:spPr>
          <xdr:txBody>
            <a:bodyPr vertOverflow="clip" horzOverflow="clip"/>
            <a:lstStyle/>
            <a:p>
              <a:r>
                <a:rPr lang="es-PE" sz="1100"/>
                <a:t>Este gráfico no está disponible en su versión de Excel.
Si edita esta forma o guarda el libro en un formato de archivo diferente, el gráfico no se podrá utilizar.</a:t>
              </a:r>
            </a:p>
          </xdr:txBody>
        </xdr:sp>
      </mc:Fallback>
    </mc:AlternateContent>
    <xdr:clientData/>
  </xdr:twoCellAnchor>
</xdr:wsDr>
</file>

<file path=xl/drawings/drawing12.xml><?xml version="1.0" encoding="utf-8"?>
<xdr:wsDr xmlns:xdr="http://schemas.openxmlformats.org/drawingml/2006/spreadsheetDrawing" xmlns:a="http://schemas.openxmlformats.org/drawingml/2006/main">
  <xdr:twoCellAnchor>
    <xdr:from>
      <xdr:col>5</xdr:col>
      <xdr:colOff>68580</xdr:colOff>
      <xdr:row>0</xdr:row>
      <xdr:rowOff>30480</xdr:rowOff>
    </xdr:from>
    <xdr:to>
      <xdr:col>15</xdr:col>
      <xdr:colOff>60960</xdr:colOff>
      <xdr:row>17</xdr:row>
      <xdr:rowOff>236220</xdr:rowOff>
    </xdr:to>
    <mc:AlternateContent xmlns:mc="http://schemas.openxmlformats.org/markup-compatibility/2006">
      <mc:Choice xmlns:cx1="http://schemas.microsoft.com/office/drawing/2015/9/8/chartex" Requires="cx1">
        <xdr:graphicFrame macro="">
          <xdr:nvGraphicFramePr>
            <xdr:cNvPr id="2" name="Gráfico 1">
              <a:extLst>
                <a:ext uri="{FF2B5EF4-FFF2-40B4-BE49-F238E27FC236}">
                  <a16:creationId xmlns:a16="http://schemas.microsoft.com/office/drawing/2014/main" id="{F3925D72-0D25-4FA6-BFA5-F9AF92BBFB3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134100" y="30480"/>
              <a:ext cx="7917180" cy="5006340"/>
            </a:xfrm>
            <a:prstGeom prst="rect">
              <a:avLst/>
            </a:prstGeom>
            <a:solidFill>
              <a:prstClr val="white"/>
            </a:solidFill>
            <a:ln w="1">
              <a:solidFill>
                <a:prstClr val="green"/>
              </a:solidFill>
            </a:ln>
          </xdr:spPr>
          <xdr:txBody>
            <a:bodyPr vertOverflow="clip" horzOverflow="clip"/>
            <a:lstStyle/>
            <a:p>
              <a:r>
                <a:rPr lang="es-PE" sz="1100"/>
                <a:t>Este gráfico no está disponible en su versión de Excel.
Si edita esta forma o guarda el libro en un formato de archivo diferente, el gráfico no se podrá utilizar.</a:t>
              </a:r>
            </a:p>
          </xdr:txBody>
        </xdr:sp>
      </mc:Fallback>
    </mc:AlternateContent>
    <xdr:clientData/>
  </xdr:twoCellAnchor>
</xdr:wsDr>
</file>

<file path=xl/drawings/drawing13.xml><?xml version="1.0" encoding="utf-8"?>
<xdr:wsDr xmlns:xdr="http://schemas.openxmlformats.org/drawingml/2006/spreadsheetDrawing" xmlns:a="http://schemas.openxmlformats.org/drawingml/2006/main">
  <xdr:twoCellAnchor>
    <xdr:from>
      <xdr:col>4</xdr:col>
      <xdr:colOff>203200</xdr:colOff>
      <xdr:row>0</xdr:row>
      <xdr:rowOff>76200</xdr:rowOff>
    </xdr:from>
    <xdr:to>
      <xdr:col>15</xdr:col>
      <xdr:colOff>622299</xdr:colOff>
      <xdr:row>20</xdr:row>
      <xdr:rowOff>135466</xdr:rowOff>
    </xdr:to>
    <mc:AlternateContent xmlns:mc="http://schemas.openxmlformats.org/markup-compatibility/2006">
      <mc:Choice xmlns:cx1="http://schemas.microsoft.com/office/drawing/2015/9/8/chartex" Requires="cx1">
        <xdr:graphicFrame macro="">
          <xdr:nvGraphicFramePr>
            <xdr:cNvPr id="2" name="Gráfico 1">
              <a:extLst>
                <a:ext uri="{FF2B5EF4-FFF2-40B4-BE49-F238E27FC236}">
                  <a16:creationId xmlns:a16="http://schemas.microsoft.com/office/drawing/2014/main" id="{2180C8A7-0B35-4B70-B5AC-2CFE5991A5F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975100" y="76200"/>
              <a:ext cx="9136379" cy="5393266"/>
            </a:xfrm>
            <a:prstGeom prst="rect">
              <a:avLst/>
            </a:prstGeom>
            <a:solidFill>
              <a:prstClr val="white"/>
            </a:solidFill>
            <a:ln w="1">
              <a:solidFill>
                <a:prstClr val="green"/>
              </a:solidFill>
            </a:ln>
          </xdr:spPr>
          <xdr:txBody>
            <a:bodyPr vertOverflow="clip" horzOverflow="clip"/>
            <a:lstStyle/>
            <a:p>
              <a:r>
                <a:rPr lang="es-PE" sz="1100"/>
                <a:t>Este gráfico no está disponible en su versión de Excel.
Si edita esta forma o guarda el libro en un formato de archivo diferente, el gráfico no se podrá utilizar.</a:t>
              </a:r>
            </a:p>
          </xdr:txBody>
        </xdr:sp>
      </mc:Fallback>
    </mc:AlternateContent>
    <xdr:clientData/>
  </xdr:twoCellAnchor>
</xdr:wsDr>
</file>

<file path=xl/drawings/drawing14.xml><?xml version="1.0" encoding="utf-8"?>
<xdr:wsDr xmlns:xdr="http://schemas.openxmlformats.org/drawingml/2006/spreadsheetDrawing" xmlns:a="http://schemas.openxmlformats.org/drawingml/2006/main">
  <xdr:twoCellAnchor>
    <xdr:from>
      <xdr:col>5</xdr:col>
      <xdr:colOff>464821</xdr:colOff>
      <xdr:row>0</xdr:row>
      <xdr:rowOff>160021</xdr:rowOff>
    </xdr:from>
    <xdr:to>
      <xdr:col>14</xdr:col>
      <xdr:colOff>723901</xdr:colOff>
      <xdr:row>25</xdr:row>
      <xdr:rowOff>114301</xdr:rowOff>
    </xdr:to>
    <mc:AlternateContent xmlns:mc="http://schemas.openxmlformats.org/markup-compatibility/2006">
      <mc:Choice xmlns:cx1="http://schemas.microsoft.com/office/drawing/2015/9/8/chartex" Requires="cx1">
        <xdr:graphicFrame macro="">
          <xdr:nvGraphicFramePr>
            <xdr:cNvPr id="2" name="Gráfico 1">
              <a:extLst>
                <a:ext uri="{FF2B5EF4-FFF2-40B4-BE49-F238E27FC236}">
                  <a16:creationId xmlns:a16="http://schemas.microsoft.com/office/drawing/2014/main" id="{951A6043-1DA6-43A1-903B-E9F52D16C14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625341" y="160021"/>
              <a:ext cx="7322820" cy="4770120"/>
            </a:xfrm>
            <a:prstGeom prst="rect">
              <a:avLst/>
            </a:prstGeom>
            <a:solidFill>
              <a:prstClr val="white"/>
            </a:solidFill>
            <a:ln w="1">
              <a:solidFill>
                <a:prstClr val="green"/>
              </a:solidFill>
            </a:ln>
          </xdr:spPr>
          <xdr:txBody>
            <a:bodyPr vertOverflow="clip" horzOverflow="clip"/>
            <a:lstStyle/>
            <a:p>
              <a:r>
                <a:rPr lang="es-PE" sz="1100"/>
                <a:t>Este gráfico no está disponible en su versión de Excel.
Si edita esta forma o guarda el libro en un formato de archivo diferente, el gráfico no se podrá utilizar.</a:t>
              </a:r>
            </a:p>
          </xdr:txBody>
        </xdr:sp>
      </mc:Fallback>
    </mc:AlternateContent>
    <xdr:clientData/>
  </xdr:twoCellAnchor>
</xdr:wsDr>
</file>

<file path=xl/drawings/drawing15.xml><?xml version="1.0" encoding="utf-8"?>
<xdr:wsDr xmlns:xdr="http://schemas.openxmlformats.org/drawingml/2006/spreadsheetDrawing" xmlns:a="http://schemas.openxmlformats.org/drawingml/2006/main">
  <xdr:twoCellAnchor>
    <xdr:from>
      <xdr:col>2</xdr:col>
      <xdr:colOff>137160</xdr:colOff>
      <xdr:row>0</xdr:row>
      <xdr:rowOff>0</xdr:rowOff>
    </xdr:from>
    <xdr:to>
      <xdr:col>18</xdr:col>
      <xdr:colOff>125730</xdr:colOff>
      <xdr:row>16</xdr:row>
      <xdr:rowOff>15240</xdr:rowOff>
    </xdr:to>
    <mc:AlternateContent xmlns:mc="http://schemas.openxmlformats.org/markup-compatibility/2006">
      <mc:Choice xmlns:cx1="http://schemas.microsoft.com/office/drawing/2015/9/8/chartex" Requires="cx1">
        <xdr:graphicFrame macro="">
          <xdr:nvGraphicFramePr>
            <xdr:cNvPr id="2" name="Gráfico 1">
              <a:extLst>
                <a:ext uri="{FF2B5EF4-FFF2-40B4-BE49-F238E27FC236}">
                  <a16:creationId xmlns:a16="http://schemas.microsoft.com/office/drawing/2014/main" id="{97FFC08F-B88C-4C00-99D0-79F1B0972C3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735580" y="0"/>
              <a:ext cx="12668250" cy="5928360"/>
            </a:xfrm>
            <a:prstGeom prst="rect">
              <a:avLst/>
            </a:prstGeom>
            <a:solidFill>
              <a:prstClr val="white"/>
            </a:solidFill>
            <a:ln w="1">
              <a:solidFill>
                <a:prstClr val="green"/>
              </a:solidFill>
            </a:ln>
          </xdr:spPr>
          <xdr:txBody>
            <a:bodyPr vertOverflow="clip" horzOverflow="clip"/>
            <a:lstStyle/>
            <a:p>
              <a:r>
                <a:rPr lang="es-PE" sz="1100"/>
                <a:t>Este gráfico no está disponible en su versión de Excel.
Si edita esta forma o guarda el libro en un formato de archivo diferente, el gráfico no se podrá utilizar.</a:t>
              </a:r>
            </a:p>
          </xdr:txBody>
        </xdr:sp>
      </mc:Fallback>
    </mc:AlternateContent>
    <xdr:clientData/>
  </xdr:twoCellAnchor>
</xdr:wsDr>
</file>

<file path=xl/drawings/drawing16.xml><?xml version="1.0" encoding="utf-8"?>
<xdr:wsDr xmlns:xdr="http://schemas.openxmlformats.org/drawingml/2006/spreadsheetDrawing" xmlns:a="http://schemas.openxmlformats.org/drawingml/2006/main">
  <xdr:twoCellAnchor>
    <xdr:from>
      <xdr:col>2</xdr:col>
      <xdr:colOff>55757</xdr:colOff>
      <xdr:row>0</xdr:row>
      <xdr:rowOff>0</xdr:rowOff>
    </xdr:from>
    <xdr:to>
      <xdr:col>8</xdr:col>
      <xdr:colOff>284358</xdr:colOff>
      <xdr:row>13</xdr:row>
      <xdr:rowOff>137530</xdr:rowOff>
    </xdr:to>
    <mc:AlternateContent xmlns:mc="http://schemas.openxmlformats.org/markup-compatibility/2006">
      <mc:Choice xmlns:cx1="http://schemas.microsoft.com/office/drawing/2015/9/8/chartex" Requires="cx1">
        <xdr:graphicFrame macro="">
          <xdr:nvGraphicFramePr>
            <xdr:cNvPr id="2" name="Gráfico 1">
              <a:extLst>
                <a:ext uri="{FF2B5EF4-FFF2-40B4-BE49-F238E27FC236}">
                  <a16:creationId xmlns:a16="http://schemas.microsoft.com/office/drawing/2014/main" id="{141A020D-08E1-45F1-B16D-2840CD06D22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846457" y="0"/>
              <a:ext cx="4937761" cy="2514970"/>
            </a:xfrm>
            <a:prstGeom prst="rect">
              <a:avLst/>
            </a:prstGeom>
            <a:solidFill>
              <a:prstClr val="white"/>
            </a:solidFill>
            <a:ln w="1">
              <a:solidFill>
                <a:prstClr val="green"/>
              </a:solidFill>
            </a:ln>
          </xdr:spPr>
          <xdr:txBody>
            <a:bodyPr vertOverflow="clip" horzOverflow="clip"/>
            <a:lstStyle/>
            <a:p>
              <a:r>
                <a:rPr lang="es-PE" sz="1100"/>
                <a:t>Este gráfico no está disponible en su versión de Excel.
Si edita esta forma o guarda el libro en un formato de archivo diferente, el gráfico no se podrá utilizar.</a:t>
              </a:r>
            </a:p>
          </xdr:txBody>
        </xdr:sp>
      </mc:Fallback>
    </mc:AlternateContent>
    <xdr:clientData/>
  </xdr:twoCellAnchor>
</xdr:wsDr>
</file>

<file path=xl/drawings/drawing17.xml><?xml version="1.0" encoding="utf-8"?>
<xdr:wsDr xmlns:xdr="http://schemas.openxmlformats.org/drawingml/2006/spreadsheetDrawing" xmlns:a="http://schemas.openxmlformats.org/drawingml/2006/main">
  <xdr:twoCellAnchor>
    <xdr:from>
      <xdr:col>8</xdr:col>
      <xdr:colOff>83821</xdr:colOff>
      <xdr:row>0</xdr:row>
      <xdr:rowOff>91440</xdr:rowOff>
    </xdr:from>
    <xdr:to>
      <xdr:col>23</xdr:col>
      <xdr:colOff>379095</xdr:colOff>
      <xdr:row>23</xdr:row>
      <xdr:rowOff>182880</xdr:rowOff>
    </xdr:to>
    <mc:AlternateContent xmlns:mc="http://schemas.openxmlformats.org/markup-compatibility/2006">
      <mc:Choice xmlns:cx2="http://schemas.microsoft.com/office/drawing/2015/10/21/chartex" Requires="cx2">
        <xdr:graphicFrame macro="">
          <xdr:nvGraphicFramePr>
            <xdr:cNvPr id="2" name="Gráfico 1">
              <a:extLst>
                <a:ext uri="{FF2B5EF4-FFF2-40B4-BE49-F238E27FC236}">
                  <a16:creationId xmlns:a16="http://schemas.microsoft.com/office/drawing/2014/main" id="{17019EDA-4468-4091-9EA6-9E51A7D8CEB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987041" y="91440"/>
              <a:ext cx="12068174" cy="6126480"/>
            </a:xfrm>
            <a:prstGeom prst="rect">
              <a:avLst/>
            </a:prstGeom>
            <a:solidFill>
              <a:prstClr val="white"/>
            </a:solidFill>
            <a:ln w="1">
              <a:solidFill>
                <a:prstClr val="green"/>
              </a:solidFill>
            </a:ln>
          </xdr:spPr>
          <xdr:txBody>
            <a:bodyPr vertOverflow="clip" horzOverflow="clip"/>
            <a:lstStyle/>
            <a:p>
              <a:r>
                <a:rPr lang="es-PE" sz="1100"/>
                <a:t>Este gráfico no está disponible en su versión de Excel.
Si edita esta forma o guarda el libro en un formato de archivo diferente, el gráfico no se podrá utilizar.</a:t>
              </a:r>
            </a:p>
          </xdr:txBody>
        </xdr:sp>
      </mc:Fallback>
    </mc:AlternateContent>
    <xdr:clientData/>
  </xdr:twoCellAnchor>
</xdr:wsDr>
</file>

<file path=xl/drawings/drawing18.xml><?xml version="1.0" encoding="utf-8"?>
<xdr:wsDr xmlns:xdr="http://schemas.openxmlformats.org/drawingml/2006/spreadsheetDrawing" xmlns:a="http://schemas.openxmlformats.org/drawingml/2006/main">
  <xdr:twoCellAnchor>
    <xdr:from>
      <xdr:col>2</xdr:col>
      <xdr:colOff>320040</xdr:colOff>
      <xdr:row>0</xdr:row>
      <xdr:rowOff>129540</xdr:rowOff>
    </xdr:from>
    <xdr:to>
      <xdr:col>16</xdr:col>
      <xdr:colOff>388620</xdr:colOff>
      <xdr:row>17</xdr:row>
      <xdr:rowOff>152400</xdr:rowOff>
    </xdr:to>
    <xdr:graphicFrame macro="">
      <xdr:nvGraphicFramePr>
        <xdr:cNvPr id="2" name="Gráfico 1">
          <a:extLst>
            <a:ext uri="{FF2B5EF4-FFF2-40B4-BE49-F238E27FC236}">
              <a16:creationId xmlns:a16="http://schemas.microsoft.com/office/drawing/2014/main" id="{1BAED82C-27CF-9070-BB91-366D7AF2EA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0</xdr:col>
      <xdr:colOff>0</xdr:colOff>
      <xdr:row>7</xdr:row>
      <xdr:rowOff>152400</xdr:rowOff>
    </xdr:from>
    <xdr:to>
      <xdr:col>4</xdr:col>
      <xdr:colOff>502920</xdr:colOff>
      <xdr:row>16</xdr:row>
      <xdr:rowOff>220980</xdr:rowOff>
    </xdr:to>
    <xdr:graphicFrame macro="">
      <xdr:nvGraphicFramePr>
        <xdr:cNvPr id="3" name="Gráfico 2">
          <a:extLst>
            <a:ext uri="{FF2B5EF4-FFF2-40B4-BE49-F238E27FC236}">
              <a16:creationId xmlns:a16="http://schemas.microsoft.com/office/drawing/2014/main" id="{A2989CD7-A55D-FA3A-BA77-E5CBDE0381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739140</xdr:colOff>
      <xdr:row>11</xdr:row>
      <xdr:rowOff>152400</xdr:rowOff>
    </xdr:from>
    <xdr:to>
      <xdr:col>9</xdr:col>
      <xdr:colOff>449580</xdr:colOff>
      <xdr:row>21</xdr:row>
      <xdr:rowOff>137160</xdr:rowOff>
    </xdr:to>
    <mc:AlternateContent xmlns:mc="http://schemas.openxmlformats.org/markup-compatibility/2006">
      <mc:Choice xmlns:cx2="http://schemas.microsoft.com/office/drawing/2015/10/21/chartex" Requires="cx2">
        <xdr:graphicFrame macro="">
          <xdr:nvGraphicFramePr>
            <xdr:cNvPr id="4" name="Gráfico 3">
              <a:extLst>
                <a:ext uri="{FF2B5EF4-FFF2-40B4-BE49-F238E27FC236}">
                  <a16:creationId xmlns:a16="http://schemas.microsoft.com/office/drawing/2014/main" id="{EE56F0C5-FF9C-E9B4-3030-C40977FB250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4815840" y="3901440"/>
              <a:ext cx="4579620" cy="2743200"/>
            </a:xfrm>
            <a:prstGeom prst="rect">
              <a:avLst/>
            </a:prstGeom>
            <a:solidFill>
              <a:prstClr val="white"/>
            </a:solidFill>
            <a:ln w="1">
              <a:solidFill>
                <a:prstClr val="green"/>
              </a:solidFill>
            </a:ln>
          </xdr:spPr>
          <xdr:txBody>
            <a:bodyPr vertOverflow="clip" horzOverflow="clip"/>
            <a:lstStyle/>
            <a:p>
              <a:r>
                <a:rPr lang="es-PE" sz="1100"/>
                <a:t>Este gráfico no está disponible en su versión de Excel.
Si edita esta forma o guarda el libro en un formato de archivo diferente, el gráfico no se podrá utilizar.</a:t>
              </a:r>
            </a:p>
          </xdr:txBody>
        </xdr:sp>
      </mc:Fallback>
    </mc:AlternateContent>
    <xdr:clientData/>
  </xdr:twoCellAnchor>
  <xdr:twoCellAnchor>
    <xdr:from>
      <xdr:col>9</xdr:col>
      <xdr:colOff>571500</xdr:colOff>
      <xdr:row>6</xdr:row>
      <xdr:rowOff>243840</xdr:rowOff>
    </xdr:from>
    <xdr:to>
      <xdr:col>14</xdr:col>
      <xdr:colOff>281940</xdr:colOff>
      <xdr:row>16</xdr:row>
      <xdr:rowOff>0</xdr:rowOff>
    </xdr:to>
    <mc:AlternateContent xmlns:mc="http://schemas.openxmlformats.org/markup-compatibility/2006">
      <mc:Choice xmlns:cx4="http://schemas.microsoft.com/office/drawing/2016/5/10/chartex" Requires="cx4">
        <xdr:graphicFrame macro="">
          <xdr:nvGraphicFramePr>
            <xdr:cNvPr id="5" name="Gráfico 4">
              <a:extLst>
                <a:ext uri="{FF2B5EF4-FFF2-40B4-BE49-F238E27FC236}">
                  <a16:creationId xmlns:a16="http://schemas.microsoft.com/office/drawing/2014/main" id="{9DB68AE5-CC02-E368-1C23-7F874B0DAF2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9517380" y="2430780"/>
              <a:ext cx="4579620" cy="2743200"/>
            </a:xfrm>
            <a:prstGeom prst="rect">
              <a:avLst/>
            </a:prstGeom>
            <a:solidFill>
              <a:prstClr val="white"/>
            </a:solidFill>
            <a:ln w="1">
              <a:solidFill>
                <a:prstClr val="green"/>
              </a:solidFill>
            </a:ln>
          </xdr:spPr>
          <xdr:txBody>
            <a:bodyPr vertOverflow="clip" horzOverflow="clip"/>
            <a:lstStyle/>
            <a:p>
              <a:r>
                <a:rPr lang="es-PE" sz="1100"/>
                <a:t>Este gráfico no está disponible en su versión de Excel.
Si edita esta forma o guarda el libro en un formato de archivo diferente, el gráfico no se podrá utilizar.</a:t>
              </a:r>
            </a:p>
          </xdr:txBody>
        </xdr:sp>
      </mc:Fallback>
    </mc:AlternateContent>
    <xdr:clientData/>
  </xdr:twoCellAnchor>
</xdr:wsDr>
</file>

<file path=xl/drawings/drawing20.xml><?xml version="1.0" encoding="utf-8"?>
<xdr:wsDr xmlns:xdr="http://schemas.openxmlformats.org/drawingml/2006/spreadsheetDrawing" xmlns:a="http://schemas.openxmlformats.org/drawingml/2006/main">
  <xdr:twoCellAnchor>
    <xdr:from>
      <xdr:col>0</xdr:col>
      <xdr:colOff>1082040</xdr:colOff>
      <xdr:row>3</xdr:row>
      <xdr:rowOff>144780</xdr:rowOff>
    </xdr:from>
    <xdr:to>
      <xdr:col>5</xdr:col>
      <xdr:colOff>502920</xdr:colOff>
      <xdr:row>17</xdr:row>
      <xdr:rowOff>259080</xdr:rowOff>
    </xdr:to>
    <xdr:graphicFrame macro="">
      <xdr:nvGraphicFramePr>
        <xdr:cNvPr id="2" name="Diagrama 1">
          <a:extLst>
            <a:ext uri="{FF2B5EF4-FFF2-40B4-BE49-F238E27FC236}">
              <a16:creationId xmlns:a16="http://schemas.microsoft.com/office/drawing/2014/main" id="{9885879D-C27F-4221-B91F-F26C059A23A6}"/>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1</xdr:col>
      <xdr:colOff>495300</xdr:colOff>
      <xdr:row>16</xdr:row>
      <xdr:rowOff>0</xdr:rowOff>
    </xdr:from>
    <xdr:to>
      <xdr:col>9</xdr:col>
      <xdr:colOff>266700</xdr:colOff>
      <xdr:row>33</xdr:row>
      <xdr:rowOff>22860</xdr:rowOff>
    </xdr:to>
    <xdr:graphicFrame macro="">
      <xdr:nvGraphicFramePr>
        <xdr:cNvPr id="3" name="Diagrama 2">
          <a:extLst>
            <a:ext uri="{FF2B5EF4-FFF2-40B4-BE49-F238E27FC236}">
              <a16:creationId xmlns:a16="http://schemas.microsoft.com/office/drawing/2014/main" id="{DECB2CAE-E54B-A87B-ACD4-A5AB1C3FAA74}"/>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Documents%20and%20Settings/usuario/Mis%20documentos/EXCEL%20AVANZADO/PRACTICAS%20EXCEL.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5"/>
      <sheetName val="Hoja4"/>
      <sheetName val="Hoja3"/>
      <sheetName val="Hoja1"/>
      <sheetName val="Hoja2"/>
      <sheetName val="BUSCAR OBJ"/>
      <sheetName val="datos"/>
      <sheetName val="tabla"/>
      <sheetName val="Gráfico1"/>
      <sheetName val="Hoja6"/>
      <sheetName val="Escenarios"/>
      <sheetName val="Resumen de escenario"/>
      <sheetName val="Escenario 2"/>
      <sheetName val="Resumen de escenario 2"/>
      <sheetName val="SOLVER"/>
      <sheetName val="Informe de respuestas 1"/>
      <sheetName val="SOLVER 2"/>
      <sheetName val="Informe de respuestas 2"/>
    </sheetNames>
    <sheetDataSet>
      <sheetData sheetId="0"/>
      <sheetData sheetId="1"/>
      <sheetData sheetId="2"/>
      <sheetData sheetId="3"/>
      <sheetData sheetId="4"/>
      <sheetData sheetId="5"/>
      <sheetData sheetId="6"/>
      <sheetData sheetId="7"/>
      <sheetData sheetId="8" refreshError="1"/>
      <sheetData sheetId="9"/>
      <sheetData sheetId="10">
        <row r="4">
          <cell r="D4">
            <v>200000</v>
          </cell>
        </row>
        <row r="5">
          <cell r="D5">
            <v>25</v>
          </cell>
          <cell r="G5">
            <v>300</v>
          </cell>
        </row>
        <row r="6">
          <cell r="G6">
            <v>3.3333333333333301E-3</v>
          </cell>
        </row>
      </sheetData>
      <sheetData sheetId="11"/>
      <sheetData sheetId="12"/>
      <sheetData sheetId="13"/>
      <sheetData sheetId="14">
        <row r="10">
          <cell r="C10">
            <v>1040</v>
          </cell>
          <cell r="D10">
            <v>4440</v>
          </cell>
        </row>
      </sheetData>
      <sheetData sheetId="15"/>
      <sheetData sheetId="16">
        <row r="10">
          <cell r="C10">
            <v>30.000000000000053</v>
          </cell>
          <cell r="D10">
            <v>40</v>
          </cell>
        </row>
      </sheetData>
      <sheetData sheetId="17"/>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CA:" refreshedDate="45464.853017824076" createdVersion="8" refreshedVersion="8" minRefreshableVersion="3" recordCount="232" xr:uid="{A74973A5-DC60-4C14-8D35-55179F3AD5A0}">
  <cacheSource type="worksheet">
    <worksheetSource ref="A1:J233" sheet="TD Ejercicio"/>
  </cacheSource>
  <cacheFields count="13">
    <cacheField name="T." numFmtId="49">
      <sharedItems/>
    </cacheField>
    <cacheField name="Núm." numFmtId="0">
      <sharedItems containsSemiMixedTypes="0" containsString="0" containsNumber="1" containsInteger="1" minValue="1" maxValue="232"/>
    </cacheField>
    <cacheField name="Fecha" numFmtId="14">
      <sharedItems containsSemiMixedTypes="0" containsNonDate="0" containsDate="1" containsString="0" minDate="2024-01-03T00:00:00" maxDate="2024-05-20T00:00:00" count="84">
        <d v="2024-01-03T00:00:00"/>
        <d v="2024-01-04T00:00:00"/>
        <d v="2024-01-05T00:00:00"/>
        <d v="2024-01-09T00:00:00"/>
        <d v="2024-01-13T00:00:00"/>
        <d v="2024-01-16T00:00:00"/>
        <d v="2024-01-17T00:00:00"/>
        <d v="2024-01-18T00:00:00"/>
        <d v="2024-01-19T00:00:00"/>
        <d v="2024-01-20T00:00:00"/>
        <d v="2024-01-23T00:00:00"/>
        <d v="2024-01-24T00:00:00"/>
        <d v="2024-01-26T00:00:00"/>
        <d v="2024-01-27T00:00:00"/>
        <d v="2024-01-30T00:00:00"/>
        <d v="2024-01-31T00:00:00"/>
        <d v="2024-02-01T00:00:00"/>
        <d v="2024-02-02T00:00:00"/>
        <d v="2024-02-03T00:00:00"/>
        <d v="2024-02-06T00:00:00"/>
        <d v="2024-02-07T00:00:00"/>
        <d v="2024-02-08T00:00:00"/>
        <d v="2024-02-09T00:00:00"/>
        <d v="2024-02-10T00:00:00"/>
        <d v="2024-02-13T00:00:00"/>
        <d v="2024-02-14T00:00:00"/>
        <d v="2024-02-15T00:00:00"/>
        <d v="2024-02-16T00:00:00"/>
        <d v="2024-02-17T00:00:00"/>
        <d v="2024-02-20T00:00:00"/>
        <d v="2024-02-21T00:00:00"/>
        <d v="2024-02-22T00:00:00"/>
        <d v="2024-02-23T00:00:00"/>
        <d v="2024-02-24T00:00:00"/>
        <d v="2024-02-28T00:00:00"/>
        <d v="2024-03-02T00:00:00"/>
        <d v="2024-03-03T00:00:00"/>
        <d v="2024-03-06T00:00:00"/>
        <d v="2024-03-07T00:00:00"/>
        <d v="2024-03-08T00:00:00"/>
        <d v="2024-03-09T00:00:00"/>
        <d v="2024-03-10T00:00:00"/>
        <d v="2024-03-13T00:00:00"/>
        <d v="2024-03-14T00:00:00"/>
        <d v="2024-03-15T00:00:00"/>
        <d v="2024-03-16T00:00:00"/>
        <d v="2024-03-20T00:00:00"/>
        <d v="2024-03-21T00:00:00"/>
        <d v="2024-03-22T00:00:00"/>
        <d v="2024-03-23T00:00:00"/>
        <d v="2024-03-24T00:00:00"/>
        <d v="2024-03-27T00:00:00"/>
        <d v="2024-03-28T00:00:00"/>
        <d v="2024-03-30T00:00:00"/>
        <d v="2024-03-31T00:00:00"/>
        <d v="2024-04-03T00:00:00"/>
        <d v="2024-04-04T00:00:00"/>
        <d v="2024-04-05T00:00:00"/>
        <d v="2024-04-06T00:00:00"/>
        <d v="2024-04-07T00:00:00"/>
        <d v="2024-04-10T00:00:00"/>
        <d v="2024-04-12T00:00:00"/>
        <d v="2024-04-17T00:00:00"/>
        <d v="2024-04-18T00:00:00"/>
        <d v="2024-04-19T00:00:00"/>
        <d v="2024-04-20T00:00:00"/>
        <d v="2024-04-21T00:00:00"/>
        <d v="2024-04-24T00:00:00"/>
        <d v="2024-04-25T00:00:00"/>
        <d v="2024-04-26T00:00:00"/>
        <d v="2024-04-27T00:00:00"/>
        <d v="2024-04-28T00:00:00"/>
        <d v="2024-05-02T00:00:00"/>
        <d v="2024-05-03T00:00:00"/>
        <d v="2024-05-04T00:00:00"/>
        <d v="2024-05-05T00:00:00"/>
        <d v="2024-05-08T00:00:00"/>
        <d v="2024-05-10T00:00:00"/>
        <d v="2024-05-11T00:00:00"/>
        <d v="2024-05-12T00:00:00"/>
        <d v="2024-05-16T00:00:00"/>
        <d v="2024-05-17T00:00:00"/>
        <d v="2024-05-18T00:00:00"/>
        <d v="2024-05-19T00:00:00"/>
      </sharedItems>
      <fieldGroup par="11"/>
    </cacheField>
    <cacheField name="Cliente" numFmtId="0">
      <sharedItems count="94">
        <s v="00274-PROIN"/>
        <s v="00255-PECOG"/>
        <s v="00229-GLENC"/>
        <s v="00191-HARIN"/>
        <s v="00120-LOREN"/>
        <s v="00275-C&amp;D F"/>
        <s v="00080-UVESA"/>
        <s v="00431-FITOS"/>
        <s v="00143-PARAL"/>
        <s v="00016-SAT C"/>
        <s v="00243-CASTE"/>
        <s v="00012-GRANJ"/>
        <s v="00331-AN S "/>
        <s v="00023-GERIA"/>
        <s v="00122-DAVIL"/>
        <s v="00095-PROGR"/>
        <s v="00298-CEREA"/>
        <s v="00251-SANCH"/>
        <s v="00079-ABONO"/>
        <s v="00010-CEREA"/>
        <s v="00059-JUAN "/>
        <s v="00101-CIA G"/>
        <s v="00027-CAÑO "/>
        <s v="00429-PASTO"/>
        <s v="00268-ADALI"/>
        <s v="00028-GONZA"/>
        <s v="00036-MONTR"/>
        <s v="00368-OLMED"/>
        <s v="00430-INVER"/>
        <s v="00117-GONZA"/>
        <s v="00086-FORRA"/>
        <s v="00025-MATEO"/>
        <s v="00132-CRESP"/>
        <s v="00304-ZURRO"/>
        <s v="00047-RODRI"/>
        <s v="00245-BLANC"/>
        <s v="00135-BLANC"/>
        <s v="00024-LLORE"/>
        <s v="00140-HIDAL"/>
        <s v="00389-GARCI"/>
        <s v="00003-LEONE"/>
        <s v="00384-DIEZ "/>
        <s v="00195-MARTI"/>
        <s v="00048-CARRO"/>
        <s v="00026-BLANC"/>
        <s v="00343-GONZA"/>
        <s v="00300-ALONS"/>
        <s v="00038-GONZA"/>
        <s v="00361-SARDO"/>
        <s v="00049-ALONS"/>
        <s v="00377-ALONS"/>
        <s v="00339-CAÑO "/>
        <s v="00412-HMNOS"/>
        <s v="00045-OLMED"/>
        <s v="00391-CENTE"/>
        <s v="00116-MORAI"/>
        <s v="00277-MARTI"/>
        <s v="00076-LOPEZ"/>
        <s v="00364-HERRE"/>
        <s v="00264-HERRE"/>
        <s v="00394-ALONS"/>
        <s v="00432-MARTI"/>
        <s v="00409-GONZA"/>
        <s v="00433-BARAJ"/>
        <s v="00034-MARCI"/>
        <s v="00405-HERVA"/>
        <s v="00392-GOMEZ"/>
        <s v="00250-SARDO"/>
        <s v="00362-GONZA"/>
        <s v="00156-MAESO"/>
        <s v="00337-COLOM"/>
        <s v="00399-VALDU"/>
        <s v="00159-VIVER"/>
        <s v="00037-GONZA"/>
        <s v="00336-PEREZ"/>
        <s v="00231-CASAD"/>
        <s v="00232-CASAD"/>
        <s v="00171-HARIN"/>
        <s v="00001-CEREA"/>
        <s v="00236-VILLA"/>
        <s v="00208-VILLA"/>
        <s v="00434-GARES"/>
        <s v="00088-NANTA"/>
        <s v="00390-RICO "/>
        <s v="00039-OLMED"/>
        <s v="00435-TRANS"/>
        <s v="00043-BLANC"/>
        <s v="00044-MAESO"/>
        <s v="00108-SAT V"/>
        <s v="00035-CARRO"/>
        <s v="00145-CARRO"/>
        <s v="00020-SARDO"/>
        <s v="00383-BLANC"/>
        <s v="00436-ALONS"/>
      </sharedItems>
    </cacheField>
    <cacheField name="Almacén" numFmtId="0">
      <sharedItems count="2">
        <s v="GEN"/>
        <s v="PART"/>
      </sharedItems>
    </cacheField>
    <cacheField name="Estado" numFmtId="0">
      <sharedItems count="2">
        <s v="OK"/>
        <s v="Pendiente"/>
      </sharedItems>
    </cacheField>
    <cacheField name="For. Pag." numFmtId="0">
      <sharedItems containsSemiMixedTypes="0" containsString="0" containsNumber="1" containsInteger="1" minValue="1" maxValue="3"/>
    </cacheField>
    <cacheField name="Base" numFmtId="43">
      <sharedItems containsSemiMixedTypes="0" containsString="0" containsNumber="1" containsInteger="1" minValue="1009" maxValue="24973"/>
    </cacheField>
    <cacheField name="Rec" numFmtId="0">
      <sharedItems containsSemiMixedTypes="0" containsString="0" containsNumber="1" containsInteger="1" minValue="0" maxValue="0"/>
    </cacheField>
    <cacheField name="CUOTA IVA" numFmtId="43">
      <sharedItems containsSemiMixedTypes="0" containsString="0" containsNumber="1" minValue="100.9" maxValue="2497.3000000000002"/>
    </cacheField>
    <cacheField name="Días (Fecha)" numFmtId="0" databaseField="0">
      <fieldGroup base="2">
        <rangePr groupBy="days" startDate="2024-01-03T00:00:00" endDate="2024-05-20T00:00:00"/>
        <groupItems count="368">
          <s v="&lt;03/01/2024"/>
          <s v="01-ene"/>
          <s v="02-ene"/>
          <s v="03-ene"/>
          <s v="04-ene"/>
          <s v="05-ene"/>
          <s v="06-ene"/>
          <s v="07-ene"/>
          <s v="08-ene"/>
          <s v="09-ene"/>
          <s v="10-ene"/>
          <s v="11-ene"/>
          <s v="12-ene"/>
          <s v="13-ene"/>
          <s v="14-ene"/>
          <s v="15-ene"/>
          <s v="16-ene"/>
          <s v="17-ene"/>
          <s v="18-ene"/>
          <s v="19-ene"/>
          <s v="20-ene"/>
          <s v="21-ene"/>
          <s v="22-ene"/>
          <s v="23-ene"/>
          <s v="24-ene"/>
          <s v="25-ene"/>
          <s v="26-ene"/>
          <s v="27-ene"/>
          <s v="28-ene"/>
          <s v="29-ene"/>
          <s v="30-ene"/>
          <s v="31-ene"/>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br"/>
          <s v="02-abr"/>
          <s v="03-abr"/>
          <s v="04-abr"/>
          <s v="05-abr"/>
          <s v="06-abr"/>
          <s v="07-abr"/>
          <s v="08-abr"/>
          <s v="09-abr"/>
          <s v="10-abr"/>
          <s v="11-abr"/>
          <s v="12-abr"/>
          <s v="13-abr"/>
          <s v="14-abr"/>
          <s v="15-abr"/>
          <s v="16-abr"/>
          <s v="17-abr"/>
          <s v="18-abr"/>
          <s v="19-abr"/>
          <s v="20-abr"/>
          <s v="21-abr"/>
          <s v="22-abr"/>
          <s v="23-abr"/>
          <s v="24-abr"/>
          <s v="25-abr"/>
          <s v="26-abr"/>
          <s v="27-abr"/>
          <s v="28-abr"/>
          <s v="29-abr"/>
          <s v="30-ab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go"/>
          <s v="02-ago"/>
          <s v="03-ago"/>
          <s v="04-ago"/>
          <s v="05-ago"/>
          <s v="06-ago"/>
          <s v="07-ago"/>
          <s v="08-ago"/>
          <s v="09-ago"/>
          <s v="10-ago"/>
          <s v="11-ago"/>
          <s v="12-ago"/>
          <s v="13-ago"/>
          <s v="14-ago"/>
          <s v="15-ago"/>
          <s v="16-ago"/>
          <s v="17-ago"/>
          <s v="18-ago"/>
          <s v="19-ago"/>
          <s v="20-ago"/>
          <s v="21-ago"/>
          <s v="22-ago"/>
          <s v="23-ago"/>
          <s v="24-ago"/>
          <s v="25-ago"/>
          <s v="26-ago"/>
          <s v="27-ago"/>
          <s v="28-ago"/>
          <s v="29-ago"/>
          <s v="30-ago"/>
          <s v="31-ago"/>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ic"/>
          <s v="02-dic"/>
          <s v="03-dic"/>
          <s v="04-dic"/>
          <s v="05-dic"/>
          <s v="06-dic"/>
          <s v="07-dic"/>
          <s v="08-dic"/>
          <s v="09-dic"/>
          <s v="10-dic"/>
          <s v="11-dic"/>
          <s v="12-dic"/>
          <s v="13-dic"/>
          <s v="14-dic"/>
          <s v="15-dic"/>
          <s v="16-dic"/>
          <s v="17-dic"/>
          <s v="18-dic"/>
          <s v="19-dic"/>
          <s v="20-dic"/>
          <s v="21-dic"/>
          <s v="22-dic"/>
          <s v="23-dic"/>
          <s v="24-dic"/>
          <s v="25-dic"/>
          <s v="26-dic"/>
          <s v="27-dic"/>
          <s v="28-dic"/>
          <s v="29-dic"/>
          <s v="30-dic"/>
          <s v="31-dic"/>
          <s v="&gt;20/05/2024"/>
        </groupItems>
      </fieldGroup>
    </cacheField>
    <cacheField name="Meses (Fecha)" numFmtId="0" databaseField="0">
      <fieldGroup base="2">
        <rangePr groupBy="months" startDate="2024-01-03T00:00:00" endDate="2024-05-20T00:00:00"/>
        <groupItems count="14">
          <s v="&lt;03/01/2024"/>
          <s v="ene"/>
          <s v="feb"/>
          <s v="mar"/>
          <s v="abr"/>
          <s v="may"/>
          <s v="jun"/>
          <s v="jul"/>
          <s v="ago"/>
          <s v="sep"/>
          <s v="oct"/>
          <s v="nov"/>
          <s v="dic"/>
          <s v="&gt;20/05/2024"/>
        </groupItems>
      </fieldGroup>
    </cacheField>
    <cacheField name="TOTAL" numFmtId="0" formula="Base+'CUOTA IVA'" databaseField="0"/>
  </cacheFields>
  <extLst>
    <ext xmlns:x14="http://schemas.microsoft.com/office/spreadsheetml/2009/9/main" uri="{725AE2AE-9491-48be-B2B4-4EB974FC3084}">
      <x14:pivotCacheDefinition pivotCacheId="16330221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CA:" refreshedDate="45464.853018287038" createdVersion="8" refreshedVersion="8" minRefreshableVersion="3" recordCount="59" xr:uid="{35C66740-5695-44CB-B18B-D4F90136281C}">
  <cacheSource type="worksheet">
    <worksheetSource ref="A1:K60" sheet="TD1"/>
  </cacheSource>
  <cacheFields count="13">
    <cacheField name="AÑO" numFmtId="0">
      <sharedItems containsSemiMixedTypes="0" containsString="0" containsNumber="1" containsInteger="1" minValue="2024" maxValue="2024"/>
    </cacheField>
    <cacheField name="TRIMESTRE" numFmtId="0">
      <sharedItems containsSemiMixedTypes="0" containsString="0" containsNumber="1" containsInteger="1" minValue="1" maxValue="1"/>
    </cacheField>
    <cacheField name="MES" numFmtId="0">
      <sharedItems count="3">
        <s v="Enero"/>
        <s v="Febrero"/>
        <s v="Marzo"/>
      </sharedItems>
    </cacheField>
    <cacheField name="FECHA" numFmtId="16">
      <sharedItems containsSemiMixedTypes="0" containsNonDate="0" containsDate="1" containsString="0" minDate="2024-01-02T00:00:00" maxDate="2024-03-03T00:00:00" count="43">
        <d v="2024-01-02T00:00:00"/>
        <d v="2024-01-03T00:00:00"/>
        <d v="2024-01-04T00:00:00"/>
        <d v="2024-01-07T00:00:00"/>
        <d v="2024-01-08T00:00:00"/>
        <d v="2024-01-09T00:00:00"/>
        <d v="2024-01-10T00:00:00"/>
        <d v="2024-01-11T00:00:00"/>
        <d v="2024-01-12T00:00:00"/>
        <d v="2024-01-13T00:00:00"/>
        <d v="2024-01-14T00:00:00"/>
        <d v="2024-01-15T00:00:00"/>
        <d v="2024-01-16T00:00:00"/>
        <d v="2024-01-17T00:00:00"/>
        <d v="2024-01-18T00:00:00"/>
        <d v="2024-01-19T00:00:00"/>
        <d v="2024-01-20T00:00:00"/>
        <d v="2024-01-25T00:00:00"/>
        <d v="2024-01-26T00:00:00"/>
        <d v="2024-01-27T00:00:00"/>
        <d v="2024-01-28T00:00:00"/>
        <d v="2024-01-29T00:00:00"/>
        <d v="2024-01-30T00:00:00"/>
        <d v="2024-01-31T00:00:00"/>
        <d v="2024-02-01T00:00:00"/>
        <d v="2024-02-02T00:00:00"/>
        <d v="2024-02-05T00:00:00"/>
        <d v="2024-02-07T00:00:00"/>
        <d v="2024-02-08T00:00:00"/>
        <d v="2024-02-09T00:00:00"/>
        <d v="2024-02-10T00:00:00"/>
        <d v="2024-02-11T00:00:00"/>
        <d v="2024-02-12T00:00:00"/>
        <d v="2024-02-13T00:00:00"/>
        <d v="2024-02-14T00:00:00"/>
        <d v="2024-02-15T00:00:00"/>
        <d v="2024-02-16T00:00:00"/>
        <d v="2024-02-17T00:00:00"/>
        <d v="2024-02-18T00:00:00"/>
        <d v="2024-02-20T00:00:00"/>
        <d v="2024-02-22T00:00:00"/>
        <d v="2024-02-23T00:00:00"/>
        <d v="2024-03-02T00:00:00"/>
      </sharedItems>
      <fieldGroup par="12"/>
    </cacheField>
    <cacheField name="SUCURSAL" numFmtId="0">
      <sharedItems count="9">
        <s v="Z1"/>
        <s v="Z2"/>
        <s v="Z3"/>
        <s v="Z4"/>
        <s v="Z5"/>
        <s v="Z6"/>
        <s v="Z7"/>
        <s v="Z8"/>
        <s v="Z9"/>
      </sharedItems>
    </cacheField>
    <cacheField name="PROVINCIA" numFmtId="0">
      <sharedItems/>
    </cacheField>
    <cacheField name="CLIENTE" numFmtId="0">
      <sharedItems/>
    </cacheField>
    <cacheField name="Unidades  REALES" numFmtId="0">
      <sharedItems containsSemiMixedTypes="0" containsString="0" containsNumber="1" containsInteger="1" minValue="14" maxValue="12000"/>
    </cacheField>
    <cacheField name="VENTAS PREV." numFmtId="43">
      <sharedItems containsSemiMixedTypes="0" containsString="0" containsNumber="1" minValue="110" maxValue="386.3"/>
    </cacheField>
    <cacheField name="VENTAS REALES" numFmtId="43">
      <sharedItems containsSemiMixedTypes="0" containsString="0" containsNumber="1" minValue="88" maxValue="309.04000000000002"/>
    </cacheField>
    <cacheField name="RESPONSABLE" numFmtId="0">
      <sharedItems/>
    </cacheField>
    <cacheField name="Días (FECHA)" numFmtId="0" databaseField="0">
      <fieldGroup base="3">
        <rangePr groupBy="days" startDate="2024-01-02T00:00:00" endDate="2024-03-03T00:00:00"/>
        <groupItems count="368">
          <s v="&lt;02/01/2024"/>
          <s v="01-ene"/>
          <s v="02-ene"/>
          <s v="03-ene"/>
          <s v="04-ene"/>
          <s v="05-ene"/>
          <s v="06-ene"/>
          <s v="07-ene"/>
          <s v="08-ene"/>
          <s v="09-ene"/>
          <s v="10-ene"/>
          <s v="11-ene"/>
          <s v="12-ene"/>
          <s v="13-ene"/>
          <s v="14-ene"/>
          <s v="15-ene"/>
          <s v="16-ene"/>
          <s v="17-ene"/>
          <s v="18-ene"/>
          <s v="19-ene"/>
          <s v="20-ene"/>
          <s v="21-ene"/>
          <s v="22-ene"/>
          <s v="23-ene"/>
          <s v="24-ene"/>
          <s v="25-ene"/>
          <s v="26-ene"/>
          <s v="27-ene"/>
          <s v="28-ene"/>
          <s v="29-ene"/>
          <s v="30-ene"/>
          <s v="31-ene"/>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br"/>
          <s v="02-abr"/>
          <s v="03-abr"/>
          <s v="04-abr"/>
          <s v="05-abr"/>
          <s v="06-abr"/>
          <s v="07-abr"/>
          <s v="08-abr"/>
          <s v="09-abr"/>
          <s v="10-abr"/>
          <s v="11-abr"/>
          <s v="12-abr"/>
          <s v="13-abr"/>
          <s v="14-abr"/>
          <s v="15-abr"/>
          <s v="16-abr"/>
          <s v="17-abr"/>
          <s v="18-abr"/>
          <s v="19-abr"/>
          <s v="20-abr"/>
          <s v="21-abr"/>
          <s v="22-abr"/>
          <s v="23-abr"/>
          <s v="24-abr"/>
          <s v="25-abr"/>
          <s v="26-abr"/>
          <s v="27-abr"/>
          <s v="28-abr"/>
          <s v="29-abr"/>
          <s v="30-ab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go"/>
          <s v="02-ago"/>
          <s v="03-ago"/>
          <s v="04-ago"/>
          <s v="05-ago"/>
          <s v="06-ago"/>
          <s v="07-ago"/>
          <s v="08-ago"/>
          <s v="09-ago"/>
          <s v="10-ago"/>
          <s v="11-ago"/>
          <s v="12-ago"/>
          <s v="13-ago"/>
          <s v="14-ago"/>
          <s v="15-ago"/>
          <s v="16-ago"/>
          <s v="17-ago"/>
          <s v="18-ago"/>
          <s v="19-ago"/>
          <s v="20-ago"/>
          <s v="21-ago"/>
          <s v="22-ago"/>
          <s v="23-ago"/>
          <s v="24-ago"/>
          <s v="25-ago"/>
          <s v="26-ago"/>
          <s v="27-ago"/>
          <s v="28-ago"/>
          <s v="29-ago"/>
          <s v="30-ago"/>
          <s v="31-ago"/>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ic"/>
          <s v="02-dic"/>
          <s v="03-dic"/>
          <s v="04-dic"/>
          <s v="05-dic"/>
          <s v="06-dic"/>
          <s v="07-dic"/>
          <s v="08-dic"/>
          <s v="09-dic"/>
          <s v="10-dic"/>
          <s v="11-dic"/>
          <s v="12-dic"/>
          <s v="13-dic"/>
          <s v="14-dic"/>
          <s v="15-dic"/>
          <s v="16-dic"/>
          <s v="17-dic"/>
          <s v="18-dic"/>
          <s v="19-dic"/>
          <s v="20-dic"/>
          <s v="21-dic"/>
          <s v="22-dic"/>
          <s v="23-dic"/>
          <s v="24-dic"/>
          <s v="25-dic"/>
          <s v="26-dic"/>
          <s v="27-dic"/>
          <s v="28-dic"/>
          <s v="29-dic"/>
          <s v="30-dic"/>
          <s v="31-dic"/>
          <s v="&gt;03/03/2024"/>
        </groupItems>
      </fieldGroup>
    </cacheField>
    <cacheField name="Meses (FECHA)" numFmtId="0" databaseField="0">
      <fieldGroup base="3">
        <rangePr groupBy="months" startDate="2024-01-02T00:00:00" endDate="2024-03-03T00:00:00"/>
        <groupItems count="14">
          <s v="&lt;02/01/2024"/>
          <s v="ene"/>
          <s v="feb"/>
          <s v="mar"/>
          <s v="abr"/>
          <s v="may"/>
          <s v="jun"/>
          <s v="jul"/>
          <s v="ago"/>
          <s v="sep"/>
          <s v="oct"/>
          <s v="nov"/>
          <s v="dic"/>
          <s v="&gt;03/03/2024"/>
        </groupItems>
      </fieldGroup>
    </cacheField>
  </cacheFields>
  <extLst>
    <ext xmlns:x14="http://schemas.microsoft.com/office/spreadsheetml/2009/9/main" uri="{725AE2AE-9491-48be-B2B4-4EB974FC3084}">
      <x14:pivotCacheDefinition pivotCacheId="135750229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2">
  <r>
    <s v="3"/>
    <n v="1"/>
    <x v="0"/>
    <x v="0"/>
    <x v="0"/>
    <x v="0"/>
    <n v="2"/>
    <n v="24271"/>
    <n v="0"/>
    <n v="2427.1"/>
  </r>
  <r>
    <s v="3"/>
    <n v="2"/>
    <x v="1"/>
    <x v="1"/>
    <x v="0"/>
    <x v="1"/>
    <n v="3"/>
    <n v="10848"/>
    <n v="0"/>
    <n v="1084.8"/>
  </r>
  <r>
    <s v="3"/>
    <n v="3"/>
    <x v="2"/>
    <x v="2"/>
    <x v="1"/>
    <x v="1"/>
    <n v="2"/>
    <n v="21652"/>
    <n v="0"/>
    <n v="2165.2000000000003"/>
  </r>
  <r>
    <s v="3"/>
    <n v="4"/>
    <x v="2"/>
    <x v="3"/>
    <x v="0"/>
    <x v="1"/>
    <n v="2"/>
    <n v="18647"/>
    <n v="0"/>
    <n v="1864.7"/>
  </r>
  <r>
    <s v="3"/>
    <n v="5"/>
    <x v="3"/>
    <x v="4"/>
    <x v="0"/>
    <x v="1"/>
    <n v="2"/>
    <n v="15934"/>
    <n v="0"/>
    <n v="1593.4"/>
  </r>
  <r>
    <s v="3"/>
    <n v="6"/>
    <x v="3"/>
    <x v="5"/>
    <x v="0"/>
    <x v="1"/>
    <n v="2"/>
    <n v="7267"/>
    <n v="0"/>
    <n v="726.7"/>
  </r>
  <r>
    <s v="3"/>
    <n v="7"/>
    <x v="4"/>
    <x v="1"/>
    <x v="0"/>
    <x v="1"/>
    <n v="3"/>
    <n v="21212"/>
    <n v="0"/>
    <n v="2121.2000000000003"/>
  </r>
  <r>
    <s v="3"/>
    <n v="8"/>
    <x v="4"/>
    <x v="6"/>
    <x v="0"/>
    <x v="1"/>
    <n v="2"/>
    <n v="8005"/>
    <n v="0"/>
    <n v="800.5"/>
  </r>
  <r>
    <s v="3"/>
    <n v="9"/>
    <x v="5"/>
    <x v="7"/>
    <x v="0"/>
    <x v="0"/>
    <n v="2"/>
    <n v="21895"/>
    <n v="0"/>
    <n v="2189.5"/>
  </r>
  <r>
    <s v="3"/>
    <n v="10"/>
    <x v="5"/>
    <x v="8"/>
    <x v="0"/>
    <x v="0"/>
    <n v="2"/>
    <n v="8003"/>
    <n v="0"/>
    <n v="800.30000000000007"/>
  </r>
  <r>
    <s v="3"/>
    <n v="11"/>
    <x v="6"/>
    <x v="9"/>
    <x v="0"/>
    <x v="0"/>
    <n v="2"/>
    <n v="22810"/>
    <n v="0"/>
    <n v="2281"/>
  </r>
  <r>
    <s v="3"/>
    <n v="12"/>
    <x v="6"/>
    <x v="10"/>
    <x v="1"/>
    <x v="0"/>
    <n v="2"/>
    <n v="9968"/>
    <n v="0"/>
    <n v="996.80000000000007"/>
  </r>
  <r>
    <s v="3"/>
    <n v="13"/>
    <x v="6"/>
    <x v="1"/>
    <x v="1"/>
    <x v="0"/>
    <n v="3"/>
    <n v="14922"/>
    <n v="0"/>
    <n v="1492.2"/>
  </r>
  <r>
    <s v="3"/>
    <n v="14"/>
    <x v="7"/>
    <x v="11"/>
    <x v="1"/>
    <x v="0"/>
    <n v="2"/>
    <n v="4166"/>
    <n v="0"/>
    <n v="416.6"/>
  </r>
  <r>
    <s v="3"/>
    <n v="15"/>
    <x v="7"/>
    <x v="12"/>
    <x v="1"/>
    <x v="0"/>
    <n v="2"/>
    <n v="1916"/>
    <n v="0"/>
    <n v="191.60000000000002"/>
  </r>
  <r>
    <s v="3"/>
    <n v="16"/>
    <x v="8"/>
    <x v="1"/>
    <x v="1"/>
    <x v="0"/>
    <n v="3"/>
    <n v="9776"/>
    <n v="0"/>
    <n v="977.6"/>
  </r>
  <r>
    <s v="3"/>
    <n v="17"/>
    <x v="8"/>
    <x v="13"/>
    <x v="1"/>
    <x v="0"/>
    <n v="2"/>
    <n v="7224"/>
    <n v="0"/>
    <n v="722.40000000000009"/>
  </r>
  <r>
    <s v="3"/>
    <n v="18"/>
    <x v="8"/>
    <x v="1"/>
    <x v="1"/>
    <x v="0"/>
    <n v="3"/>
    <n v="7436"/>
    <n v="0"/>
    <n v="743.6"/>
  </r>
  <r>
    <s v="3"/>
    <n v="19"/>
    <x v="9"/>
    <x v="14"/>
    <x v="1"/>
    <x v="0"/>
    <n v="2"/>
    <n v="8045"/>
    <n v="0"/>
    <n v="804.5"/>
  </r>
  <r>
    <s v="3"/>
    <n v="20"/>
    <x v="9"/>
    <x v="15"/>
    <x v="1"/>
    <x v="1"/>
    <n v="2"/>
    <n v="9931"/>
    <n v="0"/>
    <n v="993.1"/>
  </r>
  <r>
    <s v="3"/>
    <n v="21"/>
    <x v="9"/>
    <x v="16"/>
    <x v="1"/>
    <x v="1"/>
    <n v="2"/>
    <n v="24026"/>
    <n v="0"/>
    <n v="2402.6"/>
  </r>
  <r>
    <s v="3"/>
    <n v="22"/>
    <x v="10"/>
    <x v="5"/>
    <x v="1"/>
    <x v="1"/>
    <n v="2"/>
    <n v="24909"/>
    <n v="0"/>
    <n v="2490.9"/>
  </r>
  <r>
    <s v="3"/>
    <n v="23"/>
    <x v="11"/>
    <x v="17"/>
    <x v="1"/>
    <x v="1"/>
    <n v="2"/>
    <n v="11905"/>
    <n v="0"/>
    <n v="1190.5"/>
  </r>
  <r>
    <s v="3"/>
    <n v="24"/>
    <x v="12"/>
    <x v="6"/>
    <x v="1"/>
    <x v="1"/>
    <n v="2"/>
    <n v="3300"/>
    <n v="0"/>
    <n v="330"/>
  </r>
  <r>
    <s v="3"/>
    <n v="25"/>
    <x v="12"/>
    <x v="18"/>
    <x v="1"/>
    <x v="1"/>
    <n v="2"/>
    <n v="4671"/>
    <n v="0"/>
    <n v="467.1"/>
  </r>
  <r>
    <s v="3"/>
    <n v="26"/>
    <x v="12"/>
    <x v="11"/>
    <x v="1"/>
    <x v="1"/>
    <n v="2"/>
    <n v="7989"/>
    <n v="0"/>
    <n v="798.90000000000009"/>
  </r>
  <r>
    <s v="3"/>
    <n v="27"/>
    <x v="12"/>
    <x v="19"/>
    <x v="1"/>
    <x v="1"/>
    <n v="2"/>
    <n v="15770"/>
    <n v="0"/>
    <n v="1577"/>
  </r>
  <r>
    <s v="3"/>
    <n v="28"/>
    <x v="13"/>
    <x v="15"/>
    <x v="1"/>
    <x v="1"/>
    <n v="2"/>
    <n v="23326"/>
    <n v="0"/>
    <n v="2332.6"/>
  </r>
  <r>
    <s v="3"/>
    <n v="29"/>
    <x v="13"/>
    <x v="20"/>
    <x v="1"/>
    <x v="1"/>
    <n v="2"/>
    <n v="8778"/>
    <n v="0"/>
    <n v="877.80000000000007"/>
  </r>
  <r>
    <s v="3"/>
    <n v="30"/>
    <x v="13"/>
    <x v="20"/>
    <x v="1"/>
    <x v="1"/>
    <n v="2"/>
    <n v="17942"/>
    <n v="0"/>
    <n v="1794.2"/>
  </r>
  <r>
    <s v="3"/>
    <n v="31"/>
    <x v="13"/>
    <x v="21"/>
    <x v="1"/>
    <x v="1"/>
    <n v="2"/>
    <n v="1945"/>
    <n v="0"/>
    <n v="194.5"/>
  </r>
  <r>
    <s v="3"/>
    <n v="32"/>
    <x v="13"/>
    <x v="17"/>
    <x v="1"/>
    <x v="1"/>
    <n v="2"/>
    <n v="20621"/>
    <n v="0"/>
    <n v="2062.1"/>
  </r>
  <r>
    <s v="3"/>
    <n v="33"/>
    <x v="14"/>
    <x v="15"/>
    <x v="1"/>
    <x v="1"/>
    <n v="2"/>
    <n v="14393"/>
    <n v="0"/>
    <n v="1439.3000000000002"/>
  </r>
  <r>
    <s v="3"/>
    <n v="34"/>
    <x v="15"/>
    <x v="3"/>
    <x v="1"/>
    <x v="1"/>
    <n v="2"/>
    <n v="23780"/>
    <n v="0"/>
    <n v="2378"/>
  </r>
  <r>
    <s v="3"/>
    <n v="35"/>
    <x v="15"/>
    <x v="1"/>
    <x v="1"/>
    <x v="1"/>
    <n v="3"/>
    <n v="7610"/>
    <n v="0"/>
    <n v="761"/>
  </r>
  <r>
    <s v="3"/>
    <n v="36"/>
    <x v="15"/>
    <x v="11"/>
    <x v="1"/>
    <x v="1"/>
    <n v="2"/>
    <n v="10285"/>
    <n v="0"/>
    <n v="1028.5"/>
  </r>
  <r>
    <s v="3"/>
    <n v="37"/>
    <x v="15"/>
    <x v="15"/>
    <x v="1"/>
    <x v="1"/>
    <n v="2"/>
    <n v="17320"/>
    <n v="0"/>
    <n v="1732"/>
  </r>
  <r>
    <s v="3"/>
    <n v="38"/>
    <x v="16"/>
    <x v="17"/>
    <x v="1"/>
    <x v="1"/>
    <n v="2"/>
    <n v="2544"/>
    <n v="0"/>
    <n v="254.4"/>
  </r>
  <r>
    <s v="3"/>
    <n v="39"/>
    <x v="17"/>
    <x v="22"/>
    <x v="1"/>
    <x v="1"/>
    <n v="2"/>
    <n v="14678"/>
    <n v="0"/>
    <n v="1467.8000000000002"/>
  </r>
  <r>
    <s v="3"/>
    <n v="40"/>
    <x v="17"/>
    <x v="5"/>
    <x v="1"/>
    <x v="1"/>
    <n v="2"/>
    <n v="12399"/>
    <n v="0"/>
    <n v="1239.9000000000001"/>
  </r>
  <r>
    <s v="3"/>
    <n v="41"/>
    <x v="18"/>
    <x v="14"/>
    <x v="1"/>
    <x v="1"/>
    <n v="2"/>
    <n v="8233"/>
    <n v="0"/>
    <n v="823.30000000000007"/>
  </r>
  <r>
    <s v="3"/>
    <n v="42"/>
    <x v="18"/>
    <x v="23"/>
    <x v="1"/>
    <x v="1"/>
    <n v="2"/>
    <n v="5618"/>
    <n v="0"/>
    <n v="561.80000000000007"/>
  </r>
  <r>
    <s v="3"/>
    <n v="43"/>
    <x v="18"/>
    <x v="24"/>
    <x v="1"/>
    <x v="1"/>
    <n v="2"/>
    <n v="4999"/>
    <n v="0"/>
    <n v="499.90000000000003"/>
  </r>
  <r>
    <s v="3"/>
    <n v="44"/>
    <x v="18"/>
    <x v="25"/>
    <x v="1"/>
    <x v="1"/>
    <n v="1"/>
    <n v="17672"/>
    <n v="0"/>
    <n v="1767.2"/>
  </r>
  <r>
    <s v="3"/>
    <n v="45"/>
    <x v="18"/>
    <x v="26"/>
    <x v="1"/>
    <x v="1"/>
    <n v="1"/>
    <n v="19512"/>
    <n v="0"/>
    <n v="1951.2"/>
  </r>
  <r>
    <s v="3"/>
    <n v="46"/>
    <x v="18"/>
    <x v="27"/>
    <x v="1"/>
    <x v="1"/>
    <n v="2"/>
    <n v="6352"/>
    <n v="0"/>
    <n v="635.20000000000005"/>
  </r>
  <r>
    <s v="3"/>
    <n v="47"/>
    <x v="18"/>
    <x v="15"/>
    <x v="1"/>
    <x v="1"/>
    <n v="2"/>
    <n v="19883"/>
    <n v="0"/>
    <n v="1988.3000000000002"/>
  </r>
  <r>
    <s v="3"/>
    <n v="48"/>
    <x v="18"/>
    <x v="15"/>
    <x v="1"/>
    <x v="1"/>
    <n v="2"/>
    <n v="18753"/>
    <n v="0"/>
    <n v="1875.3000000000002"/>
  </r>
  <r>
    <s v="3"/>
    <n v="49"/>
    <x v="19"/>
    <x v="28"/>
    <x v="1"/>
    <x v="1"/>
    <n v="2"/>
    <n v="5551"/>
    <n v="0"/>
    <n v="555.1"/>
  </r>
  <r>
    <s v="3"/>
    <n v="50"/>
    <x v="19"/>
    <x v="29"/>
    <x v="1"/>
    <x v="1"/>
    <n v="2"/>
    <n v="4753"/>
    <n v="0"/>
    <n v="475.3"/>
  </r>
  <r>
    <s v="3"/>
    <n v="51"/>
    <x v="19"/>
    <x v="22"/>
    <x v="1"/>
    <x v="1"/>
    <n v="2"/>
    <n v="1935"/>
    <n v="0"/>
    <n v="193.5"/>
  </r>
  <r>
    <s v="3"/>
    <n v="52"/>
    <x v="19"/>
    <x v="13"/>
    <x v="1"/>
    <x v="1"/>
    <n v="1"/>
    <n v="8118"/>
    <n v="0"/>
    <n v="811.80000000000007"/>
  </r>
  <r>
    <s v="3"/>
    <n v="53"/>
    <x v="19"/>
    <x v="30"/>
    <x v="1"/>
    <x v="1"/>
    <n v="2"/>
    <n v="2933"/>
    <n v="0"/>
    <n v="293.3"/>
  </r>
  <r>
    <s v="3"/>
    <n v="54"/>
    <x v="20"/>
    <x v="3"/>
    <x v="1"/>
    <x v="1"/>
    <n v="2"/>
    <n v="6802"/>
    <n v="0"/>
    <n v="680.2"/>
  </r>
  <r>
    <s v="3"/>
    <n v="55"/>
    <x v="21"/>
    <x v="15"/>
    <x v="1"/>
    <x v="1"/>
    <n v="2"/>
    <n v="21972"/>
    <n v="0"/>
    <n v="2197.2000000000003"/>
  </r>
  <r>
    <s v="3"/>
    <n v="56"/>
    <x v="21"/>
    <x v="5"/>
    <x v="1"/>
    <x v="1"/>
    <n v="2"/>
    <n v="14870"/>
    <n v="0"/>
    <n v="1487"/>
  </r>
  <r>
    <s v="3"/>
    <n v="57"/>
    <x v="22"/>
    <x v="15"/>
    <x v="1"/>
    <x v="1"/>
    <n v="2"/>
    <n v="24390"/>
    <n v="0"/>
    <n v="2439"/>
  </r>
  <r>
    <s v="3"/>
    <n v="58"/>
    <x v="22"/>
    <x v="3"/>
    <x v="1"/>
    <x v="1"/>
    <n v="2"/>
    <n v="5547"/>
    <n v="0"/>
    <n v="554.70000000000005"/>
  </r>
  <r>
    <s v="3"/>
    <n v="59"/>
    <x v="22"/>
    <x v="6"/>
    <x v="1"/>
    <x v="1"/>
    <n v="2"/>
    <n v="22942"/>
    <n v="0"/>
    <n v="2294.2000000000003"/>
  </r>
  <r>
    <s v="3"/>
    <n v="60"/>
    <x v="23"/>
    <x v="17"/>
    <x v="0"/>
    <x v="1"/>
    <n v="2"/>
    <n v="14569"/>
    <n v="0"/>
    <n v="1456.9"/>
  </r>
  <r>
    <s v="3"/>
    <n v="61"/>
    <x v="23"/>
    <x v="15"/>
    <x v="0"/>
    <x v="1"/>
    <n v="2"/>
    <n v="11909"/>
    <n v="0"/>
    <n v="1190.9000000000001"/>
  </r>
  <r>
    <s v="3"/>
    <n v="62"/>
    <x v="24"/>
    <x v="31"/>
    <x v="1"/>
    <x v="1"/>
    <n v="2"/>
    <n v="24973"/>
    <n v="0"/>
    <n v="2497.3000000000002"/>
  </r>
  <r>
    <s v="3"/>
    <n v="63"/>
    <x v="24"/>
    <x v="32"/>
    <x v="1"/>
    <x v="1"/>
    <n v="2"/>
    <n v="18970"/>
    <n v="0"/>
    <n v="1897"/>
  </r>
  <r>
    <s v="3"/>
    <n v="64"/>
    <x v="24"/>
    <x v="33"/>
    <x v="1"/>
    <x v="1"/>
    <n v="2"/>
    <n v="22361"/>
    <n v="0"/>
    <n v="2236.1"/>
  </r>
  <r>
    <s v="3"/>
    <n v="65"/>
    <x v="24"/>
    <x v="1"/>
    <x v="1"/>
    <x v="1"/>
    <n v="3"/>
    <n v="12225"/>
    <n v="0"/>
    <n v="1222.5"/>
  </r>
  <r>
    <s v="3"/>
    <n v="66"/>
    <x v="25"/>
    <x v="34"/>
    <x v="1"/>
    <x v="1"/>
    <n v="2"/>
    <n v="12522"/>
    <n v="0"/>
    <n v="1252.2"/>
  </r>
  <r>
    <s v="3"/>
    <n v="67"/>
    <x v="25"/>
    <x v="35"/>
    <x v="1"/>
    <x v="1"/>
    <n v="2"/>
    <n v="7987"/>
    <n v="0"/>
    <n v="798.7"/>
  </r>
  <r>
    <s v="3"/>
    <n v="68"/>
    <x v="25"/>
    <x v="36"/>
    <x v="1"/>
    <x v="1"/>
    <n v="2"/>
    <n v="5855"/>
    <n v="0"/>
    <n v="585.5"/>
  </r>
  <r>
    <s v="3"/>
    <n v="69"/>
    <x v="25"/>
    <x v="5"/>
    <x v="1"/>
    <x v="1"/>
    <n v="2"/>
    <n v="19600"/>
    <n v="0"/>
    <n v="1960"/>
  </r>
  <r>
    <s v="3"/>
    <n v="70"/>
    <x v="25"/>
    <x v="37"/>
    <x v="1"/>
    <x v="1"/>
    <n v="2"/>
    <n v="14989"/>
    <n v="0"/>
    <n v="1498.9"/>
  </r>
  <r>
    <s v="3"/>
    <n v="71"/>
    <x v="25"/>
    <x v="17"/>
    <x v="1"/>
    <x v="1"/>
    <n v="2"/>
    <n v="19340"/>
    <n v="0"/>
    <n v="1934"/>
  </r>
  <r>
    <s v="3"/>
    <n v="72"/>
    <x v="26"/>
    <x v="38"/>
    <x v="0"/>
    <x v="1"/>
    <n v="2"/>
    <n v="24314"/>
    <n v="0"/>
    <n v="2431.4"/>
  </r>
  <r>
    <s v="3"/>
    <n v="73"/>
    <x v="26"/>
    <x v="39"/>
    <x v="0"/>
    <x v="0"/>
    <n v="3"/>
    <n v="14736"/>
    <n v="0"/>
    <n v="1473.6000000000001"/>
  </r>
  <r>
    <s v="3"/>
    <n v="74"/>
    <x v="26"/>
    <x v="40"/>
    <x v="0"/>
    <x v="0"/>
    <n v="2"/>
    <n v="12487"/>
    <n v="0"/>
    <n v="1248.7"/>
  </r>
  <r>
    <s v="3"/>
    <n v="75"/>
    <x v="27"/>
    <x v="41"/>
    <x v="0"/>
    <x v="0"/>
    <n v="2"/>
    <n v="11697"/>
    <n v="0"/>
    <n v="1169.7"/>
  </r>
  <r>
    <s v="3"/>
    <n v="76"/>
    <x v="27"/>
    <x v="17"/>
    <x v="0"/>
    <x v="0"/>
    <n v="2"/>
    <n v="8264"/>
    <n v="0"/>
    <n v="826.40000000000009"/>
  </r>
  <r>
    <s v="3"/>
    <n v="77"/>
    <x v="28"/>
    <x v="3"/>
    <x v="0"/>
    <x v="0"/>
    <n v="2"/>
    <n v="3103"/>
    <n v="0"/>
    <n v="310.3"/>
  </r>
  <r>
    <s v="3"/>
    <n v="78"/>
    <x v="28"/>
    <x v="30"/>
    <x v="0"/>
    <x v="0"/>
    <n v="2"/>
    <n v="3853"/>
    <n v="0"/>
    <n v="385.3"/>
  </r>
  <r>
    <s v="3"/>
    <n v="79"/>
    <x v="28"/>
    <x v="1"/>
    <x v="0"/>
    <x v="0"/>
    <n v="3"/>
    <n v="12247"/>
    <n v="0"/>
    <n v="1224.7"/>
  </r>
  <r>
    <s v="3"/>
    <n v="80"/>
    <x v="28"/>
    <x v="15"/>
    <x v="0"/>
    <x v="0"/>
    <n v="2"/>
    <n v="15359"/>
    <n v="0"/>
    <n v="1535.9"/>
  </r>
  <r>
    <s v="3"/>
    <n v="81"/>
    <x v="29"/>
    <x v="12"/>
    <x v="0"/>
    <x v="0"/>
    <n v="2"/>
    <n v="12159"/>
    <n v="0"/>
    <n v="1215.9000000000001"/>
  </r>
  <r>
    <s v="3"/>
    <n v="82"/>
    <x v="29"/>
    <x v="42"/>
    <x v="0"/>
    <x v="0"/>
    <n v="2"/>
    <n v="8889"/>
    <n v="0"/>
    <n v="888.90000000000009"/>
  </r>
  <r>
    <s v="3"/>
    <n v="83"/>
    <x v="29"/>
    <x v="43"/>
    <x v="0"/>
    <x v="0"/>
    <n v="2"/>
    <n v="11800"/>
    <n v="0"/>
    <n v="1180"/>
  </r>
  <r>
    <s v="3"/>
    <n v="84"/>
    <x v="29"/>
    <x v="44"/>
    <x v="0"/>
    <x v="0"/>
    <n v="2"/>
    <n v="13570"/>
    <n v="0"/>
    <n v="1357"/>
  </r>
  <r>
    <s v="3"/>
    <n v="85"/>
    <x v="29"/>
    <x v="3"/>
    <x v="0"/>
    <x v="0"/>
    <n v="2"/>
    <n v="20838"/>
    <n v="0"/>
    <n v="2083.8000000000002"/>
  </r>
  <r>
    <s v="3"/>
    <n v="86"/>
    <x v="30"/>
    <x v="45"/>
    <x v="0"/>
    <x v="0"/>
    <n v="2"/>
    <n v="24270"/>
    <n v="0"/>
    <n v="2427"/>
  </r>
  <r>
    <s v="3"/>
    <n v="87"/>
    <x v="30"/>
    <x v="46"/>
    <x v="0"/>
    <x v="0"/>
    <n v="2"/>
    <n v="3643"/>
    <n v="0"/>
    <n v="364.3"/>
  </r>
  <r>
    <s v="3"/>
    <n v="88"/>
    <x v="30"/>
    <x v="47"/>
    <x v="0"/>
    <x v="0"/>
    <n v="3"/>
    <n v="14122"/>
    <n v="0"/>
    <n v="1412.2"/>
  </r>
  <r>
    <s v="3"/>
    <n v="89"/>
    <x v="30"/>
    <x v="48"/>
    <x v="0"/>
    <x v="0"/>
    <n v="2"/>
    <n v="8512"/>
    <n v="0"/>
    <n v="851.2"/>
  </r>
  <r>
    <s v="3"/>
    <n v="90"/>
    <x v="31"/>
    <x v="40"/>
    <x v="0"/>
    <x v="0"/>
    <n v="2"/>
    <n v="24611"/>
    <n v="0"/>
    <n v="2461.1000000000004"/>
  </r>
  <r>
    <s v="3"/>
    <n v="91"/>
    <x v="31"/>
    <x v="17"/>
    <x v="0"/>
    <x v="0"/>
    <n v="2"/>
    <n v="22242"/>
    <n v="0"/>
    <n v="2224.2000000000003"/>
  </r>
  <r>
    <s v="3"/>
    <n v="92"/>
    <x v="32"/>
    <x v="15"/>
    <x v="0"/>
    <x v="0"/>
    <n v="2"/>
    <n v="23378"/>
    <n v="0"/>
    <n v="2337.8000000000002"/>
  </r>
  <r>
    <s v="3"/>
    <n v="93"/>
    <x v="32"/>
    <x v="49"/>
    <x v="0"/>
    <x v="0"/>
    <n v="2"/>
    <n v="13433"/>
    <n v="0"/>
    <n v="1343.3000000000002"/>
  </r>
  <r>
    <s v="3"/>
    <n v="94"/>
    <x v="32"/>
    <x v="50"/>
    <x v="0"/>
    <x v="0"/>
    <n v="2"/>
    <n v="20325"/>
    <n v="0"/>
    <n v="2032.5"/>
  </r>
  <r>
    <s v="3"/>
    <n v="95"/>
    <x v="33"/>
    <x v="51"/>
    <x v="0"/>
    <x v="0"/>
    <n v="2"/>
    <n v="6769"/>
    <n v="0"/>
    <n v="676.90000000000009"/>
  </r>
  <r>
    <s v="3"/>
    <n v="96"/>
    <x v="33"/>
    <x v="52"/>
    <x v="0"/>
    <x v="0"/>
    <n v="2"/>
    <n v="7155"/>
    <n v="0"/>
    <n v="715.5"/>
  </r>
  <r>
    <s v="3"/>
    <n v="97"/>
    <x v="34"/>
    <x v="6"/>
    <x v="0"/>
    <x v="0"/>
    <n v="2"/>
    <n v="9899"/>
    <n v="0"/>
    <n v="989.90000000000009"/>
  </r>
  <r>
    <s v="3"/>
    <n v="98"/>
    <x v="34"/>
    <x v="53"/>
    <x v="0"/>
    <x v="0"/>
    <n v="2"/>
    <n v="9979"/>
    <n v="0"/>
    <n v="997.90000000000009"/>
  </r>
  <r>
    <s v="3"/>
    <n v="99"/>
    <x v="34"/>
    <x v="1"/>
    <x v="0"/>
    <x v="0"/>
    <n v="3"/>
    <n v="7454"/>
    <n v="0"/>
    <n v="745.40000000000009"/>
  </r>
  <r>
    <s v="3"/>
    <n v="100"/>
    <x v="34"/>
    <x v="11"/>
    <x v="0"/>
    <x v="0"/>
    <n v="2"/>
    <n v="11914"/>
    <n v="0"/>
    <n v="1191.4000000000001"/>
  </r>
  <r>
    <s v="3"/>
    <n v="101"/>
    <x v="34"/>
    <x v="21"/>
    <x v="0"/>
    <x v="0"/>
    <n v="2"/>
    <n v="14460"/>
    <n v="0"/>
    <n v="1446"/>
  </r>
  <r>
    <s v="3"/>
    <n v="102"/>
    <x v="34"/>
    <x v="41"/>
    <x v="0"/>
    <x v="0"/>
    <n v="2"/>
    <n v="3575"/>
    <n v="0"/>
    <n v="357.5"/>
  </r>
  <r>
    <s v="3"/>
    <n v="103"/>
    <x v="35"/>
    <x v="54"/>
    <x v="0"/>
    <x v="0"/>
    <n v="2"/>
    <n v="8206"/>
    <n v="0"/>
    <n v="820.6"/>
  </r>
  <r>
    <s v="3"/>
    <n v="104"/>
    <x v="35"/>
    <x v="55"/>
    <x v="0"/>
    <x v="0"/>
    <n v="2"/>
    <n v="10092"/>
    <n v="0"/>
    <n v="1009.2"/>
  </r>
  <r>
    <s v="3"/>
    <n v="105"/>
    <x v="35"/>
    <x v="56"/>
    <x v="0"/>
    <x v="0"/>
    <n v="2"/>
    <n v="14257"/>
    <n v="0"/>
    <n v="1425.7"/>
  </r>
  <r>
    <s v="3"/>
    <n v="106"/>
    <x v="35"/>
    <x v="1"/>
    <x v="0"/>
    <x v="0"/>
    <n v="3"/>
    <n v="22031"/>
    <n v="0"/>
    <n v="2203.1"/>
  </r>
  <r>
    <s v="3"/>
    <n v="107"/>
    <x v="35"/>
    <x v="57"/>
    <x v="0"/>
    <x v="0"/>
    <n v="2"/>
    <n v="1097"/>
    <n v="0"/>
    <n v="109.7"/>
  </r>
  <r>
    <s v="3"/>
    <n v="108"/>
    <x v="36"/>
    <x v="58"/>
    <x v="0"/>
    <x v="0"/>
    <n v="2"/>
    <n v="17443"/>
    <n v="0"/>
    <n v="1744.3000000000002"/>
  </r>
  <r>
    <s v="3"/>
    <n v="109"/>
    <x v="36"/>
    <x v="59"/>
    <x v="0"/>
    <x v="0"/>
    <n v="2"/>
    <n v="9451"/>
    <n v="0"/>
    <n v="945.1"/>
  </r>
  <r>
    <s v="3"/>
    <n v="110"/>
    <x v="36"/>
    <x v="20"/>
    <x v="0"/>
    <x v="0"/>
    <n v="2"/>
    <n v="24922"/>
    <n v="0"/>
    <n v="2492.2000000000003"/>
  </r>
  <r>
    <s v="3"/>
    <n v="111"/>
    <x v="37"/>
    <x v="60"/>
    <x v="0"/>
    <x v="0"/>
    <n v="2"/>
    <n v="19008"/>
    <n v="0"/>
    <n v="1900.8000000000002"/>
  </r>
  <r>
    <s v="3"/>
    <n v="112"/>
    <x v="37"/>
    <x v="61"/>
    <x v="0"/>
    <x v="0"/>
    <n v="2"/>
    <n v="22530"/>
    <n v="0"/>
    <n v="2253"/>
  </r>
  <r>
    <s v="3"/>
    <n v="113"/>
    <x v="37"/>
    <x v="11"/>
    <x v="0"/>
    <x v="0"/>
    <n v="2"/>
    <n v="15757"/>
    <n v="0"/>
    <n v="1575.7"/>
  </r>
  <r>
    <s v="3"/>
    <n v="114"/>
    <x v="38"/>
    <x v="3"/>
    <x v="0"/>
    <x v="0"/>
    <n v="2"/>
    <n v="15361"/>
    <n v="0"/>
    <n v="1536.1000000000001"/>
  </r>
  <r>
    <s v="3"/>
    <n v="115"/>
    <x v="38"/>
    <x v="62"/>
    <x v="0"/>
    <x v="0"/>
    <n v="2"/>
    <n v="9870"/>
    <n v="0"/>
    <n v="987"/>
  </r>
  <r>
    <s v="3"/>
    <n v="116"/>
    <x v="38"/>
    <x v="63"/>
    <x v="0"/>
    <x v="0"/>
    <n v="2"/>
    <n v="11617"/>
    <n v="0"/>
    <n v="1161.7"/>
  </r>
  <r>
    <s v="3"/>
    <n v="117"/>
    <x v="38"/>
    <x v="26"/>
    <x v="0"/>
    <x v="0"/>
    <n v="1"/>
    <n v="2747"/>
    <n v="0"/>
    <n v="274.7"/>
  </r>
  <r>
    <s v="3"/>
    <n v="118"/>
    <x v="38"/>
    <x v="10"/>
    <x v="0"/>
    <x v="0"/>
    <n v="2"/>
    <n v="13906"/>
    <n v="0"/>
    <n v="1390.6000000000001"/>
  </r>
  <r>
    <s v="3"/>
    <n v="119"/>
    <x v="39"/>
    <x v="17"/>
    <x v="1"/>
    <x v="0"/>
    <n v="2"/>
    <n v="5884"/>
    <n v="0"/>
    <n v="588.4"/>
  </r>
  <r>
    <s v="3"/>
    <n v="120"/>
    <x v="39"/>
    <x v="64"/>
    <x v="0"/>
    <x v="0"/>
    <n v="2"/>
    <n v="16431"/>
    <n v="0"/>
    <n v="1643.1000000000001"/>
  </r>
  <r>
    <s v="3"/>
    <n v="121"/>
    <x v="39"/>
    <x v="65"/>
    <x v="0"/>
    <x v="0"/>
    <n v="2"/>
    <n v="3937"/>
    <n v="0"/>
    <n v="393.70000000000005"/>
  </r>
  <r>
    <s v="3"/>
    <n v="122"/>
    <x v="39"/>
    <x v="25"/>
    <x v="0"/>
    <x v="0"/>
    <n v="1"/>
    <n v="11605"/>
    <n v="0"/>
    <n v="1160.5"/>
  </r>
  <r>
    <s v="3"/>
    <n v="123"/>
    <x v="40"/>
    <x v="5"/>
    <x v="0"/>
    <x v="0"/>
    <n v="2"/>
    <n v="8152"/>
    <n v="0"/>
    <n v="815.2"/>
  </r>
  <r>
    <s v="3"/>
    <n v="124"/>
    <x v="40"/>
    <x v="13"/>
    <x v="0"/>
    <x v="0"/>
    <n v="2"/>
    <n v="14870"/>
    <n v="0"/>
    <n v="1487"/>
  </r>
  <r>
    <s v="3"/>
    <n v="125"/>
    <x v="40"/>
    <x v="19"/>
    <x v="0"/>
    <x v="0"/>
    <n v="2"/>
    <n v="15866"/>
    <n v="0"/>
    <n v="1586.6000000000001"/>
  </r>
  <r>
    <s v="3"/>
    <n v="126"/>
    <x v="40"/>
    <x v="4"/>
    <x v="0"/>
    <x v="0"/>
    <n v="2"/>
    <n v="13074"/>
    <n v="0"/>
    <n v="1307.4000000000001"/>
  </r>
  <r>
    <s v="3"/>
    <n v="127"/>
    <x v="41"/>
    <x v="37"/>
    <x v="0"/>
    <x v="0"/>
    <n v="2"/>
    <n v="9649"/>
    <n v="0"/>
    <n v="964.90000000000009"/>
  </r>
  <r>
    <s v="3"/>
    <n v="128"/>
    <x v="41"/>
    <x v="18"/>
    <x v="0"/>
    <x v="0"/>
    <n v="2"/>
    <n v="23181"/>
    <n v="0"/>
    <n v="2318.1"/>
  </r>
  <r>
    <s v="3"/>
    <n v="129"/>
    <x v="41"/>
    <x v="66"/>
    <x v="0"/>
    <x v="0"/>
    <n v="2"/>
    <n v="8479"/>
    <n v="0"/>
    <n v="847.90000000000009"/>
  </r>
  <r>
    <s v="3"/>
    <n v="130"/>
    <x v="41"/>
    <x v="3"/>
    <x v="0"/>
    <x v="0"/>
    <n v="2"/>
    <n v="2127"/>
    <n v="0"/>
    <n v="212.70000000000002"/>
  </r>
  <r>
    <s v="3"/>
    <n v="131"/>
    <x v="41"/>
    <x v="1"/>
    <x v="0"/>
    <x v="0"/>
    <n v="3"/>
    <n v="9652"/>
    <n v="0"/>
    <n v="965.2"/>
  </r>
  <r>
    <s v="3"/>
    <n v="132"/>
    <x v="42"/>
    <x v="67"/>
    <x v="0"/>
    <x v="0"/>
    <n v="3"/>
    <n v="22982"/>
    <n v="0"/>
    <n v="2298.2000000000003"/>
  </r>
  <r>
    <s v="3"/>
    <n v="133"/>
    <x v="42"/>
    <x v="68"/>
    <x v="0"/>
    <x v="0"/>
    <n v="2"/>
    <n v="9393"/>
    <n v="0"/>
    <n v="939.30000000000007"/>
  </r>
  <r>
    <s v="3"/>
    <n v="134"/>
    <x v="42"/>
    <x v="67"/>
    <x v="0"/>
    <x v="0"/>
    <n v="3"/>
    <n v="14833"/>
    <n v="0"/>
    <n v="1483.3000000000002"/>
  </r>
  <r>
    <s v="3"/>
    <n v="135"/>
    <x v="42"/>
    <x v="69"/>
    <x v="0"/>
    <x v="0"/>
    <n v="2"/>
    <n v="24111"/>
    <n v="0"/>
    <n v="2411.1"/>
  </r>
  <r>
    <s v="3"/>
    <n v="136"/>
    <x v="42"/>
    <x v="1"/>
    <x v="0"/>
    <x v="0"/>
    <n v="3"/>
    <n v="9844"/>
    <n v="0"/>
    <n v="984.40000000000009"/>
  </r>
  <r>
    <s v="3"/>
    <n v="137"/>
    <x v="43"/>
    <x v="39"/>
    <x v="0"/>
    <x v="0"/>
    <n v="3"/>
    <n v="18092"/>
    <n v="0"/>
    <n v="1809.2"/>
  </r>
  <r>
    <s v="3"/>
    <n v="138"/>
    <x v="43"/>
    <x v="52"/>
    <x v="0"/>
    <x v="0"/>
    <n v="2"/>
    <n v="23481"/>
    <n v="0"/>
    <n v="2348.1"/>
  </r>
  <r>
    <s v="3"/>
    <n v="139"/>
    <x v="43"/>
    <x v="7"/>
    <x v="0"/>
    <x v="0"/>
    <n v="3"/>
    <n v="3421"/>
    <n v="0"/>
    <n v="342.1"/>
  </r>
  <r>
    <s v="3"/>
    <n v="140"/>
    <x v="44"/>
    <x v="6"/>
    <x v="1"/>
    <x v="0"/>
    <n v="2"/>
    <n v="22476"/>
    <n v="0"/>
    <n v="2247.6"/>
  </r>
  <r>
    <s v="3"/>
    <n v="141"/>
    <x v="44"/>
    <x v="70"/>
    <x v="1"/>
    <x v="0"/>
    <n v="2"/>
    <n v="16955"/>
    <n v="0"/>
    <n v="1695.5"/>
  </r>
  <r>
    <s v="3"/>
    <n v="142"/>
    <x v="44"/>
    <x v="24"/>
    <x v="1"/>
    <x v="0"/>
    <n v="2"/>
    <n v="20522"/>
    <n v="0"/>
    <n v="2052.2000000000003"/>
  </r>
  <r>
    <s v="3"/>
    <n v="143"/>
    <x v="45"/>
    <x v="71"/>
    <x v="1"/>
    <x v="0"/>
    <n v="2"/>
    <n v="11416"/>
    <n v="0"/>
    <n v="1141.6000000000001"/>
  </r>
  <r>
    <s v="3"/>
    <n v="144"/>
    <x v="45"/>
    <x v="48"/>
    <x v="1"/>
    <x v="0"/>
    <n v="2"/>
    <n v="1009"/>
    <n v="0"/>
    <n v="100.9"/>
  </r>
  <r>
    <s v="3"/>
    <n v="145"/>
    <x v="45"/>
    <x v="29"/>
    <x v="1"/>
    <x v="0"/>
    <n v="2"/>
    <n v="3992"/>
    <n v="0"/>
    <n v="399.20000000000005"/>
  </r>
  <r>
    <s v="3"/>
    <n v="146"/>
    <x v="45"/>
    <x v="72"/>
    <x v="1"/>
    <x v="0"/>
    <n v="2"/>
    <n v="4549"/>
    <n v="0"/>
    <n v="454.90000000000003"/>
  </r>
  <r>
    <s v="3"/>
    <n v="147"/>
    <x v="46"/>
    <x v="23"/>
    <x v="1"/>
    <x v="0"/>
    <n v="2"/>
    <n v="6522"/>
    <n v="0"/>
    <n v="652.20000000000005"/>
  </r>
  <r>
    <s v="3"/>
    <n v="148"/>
    <x v="46"/>
    <x v="73"/>
    <x v="0"/>
    <x v="0"/>
    <n v="2"/>
    <n v="11031"/>
    <n v="0"/>
    <n v="1103.1000000000001"/>
  </r>
  <r>
    <s v="3"/>
    <n v="149"/>
    <x v="47"/>
    <x v="74"/>
    <x v="0"/>
    <x v="0"/>
    <n v="2"/>
    <n v="7194"/>
    <n v="0"/>
    <n v="719.40000000000009"/>
  </r>
  <r>
    <s v="3"/>
    <n v="150"/>
    <x v="47"/>
    <x v="75"/>
    <x v="0"/>
    <x v="0"/>
    <n v="2"/>
    <n v="7538"/>
    <n v="0"/>
    <n v="753.80000000000007"/>
  </r>
  <r>
    <s v="3"/>
    <n v="151"/>
    <x v="47"/>
    <x v="76"/>
    <x v="0"/>
    <x v="0"/>
    <n v="2"/>
    <n v="14837"/>
    <n v="0"/>
    <n v="1483.7"/>
  </r>
  <r>
    <s v="3"/>
    <n v="152"/>
    <x v="48"/>
    <x v="71"/>
    <x v="0"/>
    <x v="0"/>
    <n v="2"/>
    <n v="16260"/>
    <n v="0"/>
    <n v="1626"/>
  </r>
  <r>
    <s v="3"/>
    <n v="153"/>
    <x v="48"/>
    <x v="1"/>
    <x v="0"/>
    <x v="0"/>
    <n v="3"/>
    <n v="22773"/>
    <n v="0"/>
    <n v="2277.3000000000002"/>
  </r>
  <r>
    <s v="3"/>
    <n v="154"/>
    <x v="49"/>
    <x v="8"/>
    <x v="0"/>
    <x v="0"/>
    <n v="2"/>
    <n v="24879"/>
    <n v="0"/>
    <n v="2487.9"/>
  </r>
  <r>
    <s v="3"/>
    <n v="155"/>
    <x v="50"/>
    <x v="77"/>
    <x v="0"/>
    <x v="0"/>
    <n v="2"/>
    <n v="10711"/>
    <n v="0"/>
    <n v="1071.1000000000001"/>
  </r>
  <r>
    <s v="3"/>
    <n v="156"/>
    <x v="50"/>
    <x v="6"/>
    <x v="0"/>
    <x v="0"/>
    <n v="2"/>
    <n v="5859"/>
    <n v="0"/>
    <n v="585.9"/>
  </r>
  <r>
    <s v="3"/>
    <n v="157"/>
    <x v="50"/>
    <x v="19"/>
    <x v="0"/>
    <x v="0"/>
    <n v="2"/>
    <n v="24921"/>
    <n v="0"/>
    <n v="2492.1000000000004"/>
  </r>
  <r>
    <s v="3"/>
    <n v="158"/>
    <x v="51"/>
    <x v="78"/>
    <x v="0"/>
    <x v="0"/>
    <n v="2"/>
    <n v="6395"/>
    <n v="0"/>
    <n v="639.5"/>
  </r>
  <r>
    <s v="3"/>
    <n v="159"/>
    <x v="51"/>
    <x v="79"/>
    <x v="0"/>
    <x v="0"/>
    <n v="2"/>
    <n v="19632"/>
    <n v="0"/>
    <n v="1963.2"/>
  </r>
  <r>
    <s v="3"/>
    <n v="160"/>
    <x v="52"/>
    <x v="80"/>
    <x v="0"/>
    <x v="0"/>
    <n v="2"/>
    <n v="3791"/>
    <n v="0"/>
    <n v="379.1"/>
  </r>
  <r>
    <s v="3"/>
    <n v="161"/>
    <x v="52"/>
    <x v="1"/>
    <x v="0"/>
    <x v="0"/>
    <n v="3"/>
    <n v="24324"/>
    <n v="0"/>
    <n v="2432.4"/>
  </r>
  <r>
    <s v="3"/>
    <n v="162"/>
    <x v="53"/>
    <x v="52"/>
    <x v="0"/>
    <x v="0"/>
    <n v="2"/>
    <n v="10165"/>
    <n v="0"/>
    <n v="1016.5"/>
  </r>
  <r>
    <s v="3"/>
    <n v="163"/>
    <x v="53"/>
    <x v="77"/>
    <x v="0"/>
    <x v="0"/>
    <n v="2"/>
    <n v="24846"/>
    <n v="0"/>
    <n v="2484.6000000000004"/>
  </r>
  <r>
    <s v="3"/>
    <n v="164"/>
    <x v="54"/>
    <x v="81"/>
    <x v="0"/>
    <x v="0"/>
    <n v="2"/>
    <n v="9187"/>
    <n v="0"/>
    <n v="918.7"/>
  </r>
  <r>
    <s v="3"/>
    <n v="165"/>
    <x v="54"/>
    <x v="6"/>
    <x v="0"/>
    <x v="0"/>
    <n v="2"/>
    <n v="21383"/>
    <n v="0"/>
    <n v="2138.3000000000002"/>
  </r>
  <r>
    <s v="3"/>
    <n v="166"/>
    <x v="54"/>
    <x v="21"/>
    <x v="0"/>
    <x v="0"/>
    <n v="2"/>
    <n v="19946"/>
    <n v="0"/>
    <n v="1994.6000000000001"/>
  </r>
  <r>
    <s v="3"/>
    <n v="167"/>
    <x v="54"/>
    <x v="82"/>
    <x v="0"/>
    <x v="0"/>
    <n v="2"/>
    <n v="21921"/>
    <n v="0"/>
    <n v="2192.1"/>
  </r>
  <r>
    <s v="3"/>
    <n v="168"/>
    <x v="54"/>
    <x v="82"/>
    <x v="0"/>
    <x v="0"/>
    <n v="2"/>
    <n v="15300"/>
    <n v="0"/>
    <n v="1530"/>
  </r>
  <r>
    <s v="3"/>
    <n v="169"/>
    <x v="54"/>
    <x v="72"/>
    <x v="0"/>
    <x v="0"/>
    <n v="2"/>
    <n v="3637"/>
    <n v="0"/>
    <n v="363.70000000000005"/>
  </r>
  <r>
    <s v="3"/>
    <n v="170"/>
    <x v="55"/>
    <x v="61"/>
    <x v="0"/>
    <x v="0"/>
    <n v="2"/>
    <n v="3731"/>
    <n v="0"/>
    <n v="373.1"/>
  </r>
  <r>
    <s v="3"/>
    <n v="171"/>
    <x v="55"/>
    <x v="60"/>
    <x v="0"/>
    <x v="0"/>
    <n v="2"/>
    <n v="6927"/>
    <n v="0"/>
    <n v="692.7"/>
  </r>
  <r>
    <s v="3"/>
    <n v="172"/>
    <x v="56"/>
    <x v="13"/>
    <x v="1"/>
    <x v="0"/>
    <n v="1"/>
    <n v="11772"/>
    <n v="0"/>
    <n v="1177.2"/>
  </r>
  <r>
    <s v="3"/>
    <n v="173"/>
    <x v="56"/>
    <x v="19"/>
    <x v="1"/>
    <x v="0"/>
    <n v="2"/>
    <n v="22249"/>
    <n v="0"/>
    <n v="2224.9"/>
  </r>
  <r>
    <s v="3"/>
    <n v="174"/>
    <x v="57"/>
    <x v="71"/>
    <x v="1"/>
    <x v="0"/>
    <n v="2"/>
    <n v="13884"/>
    <n v="0"/>
    <n v="1388.4"/>
  </r>
  <r>
    <s v="3"/>
    <n v="175"/>
    <x v="57"/>
    <x v="52"/>
    <x v="1"/>
    <x v="0"/>
    <n v="2"/>
    <n v="21333"/>
    <n v="0"/>
    <n v="2133.3000000000002"/>
  </r>
  <r>
    <s v="3"/>
    <n v="176"/>
    <x v="58"/>
    <x v="83"/>
    <x v="1"/>
    <x v="0"/>
    <n v="3"/>
    <n v="24338"/>
    <n v="0"/>
    <n v="2433.8000000000002"/>
  </r>
  <r>
    <s v="3"/>
    <n v="177"/>
    <x v="58"/>
    <x v="9"/>
    <x v="1"/>
    <x v="0"/>
    <n v="2"/>
    <n v="24371"/>
    <n v="0"/>
    <n v="2437.1"/>
  </r>
  <r>
    <s v="3"/>
    <n v="178"/>
    <x v="58"/>
    <x v="84"/>
    <x v="1"/>
    <x v="0"/>
    <n v="2"/>
    <n v="22914"/>
    <n v="0"/>
    <n v="2291.4"/>
  </r>
  <r>
    <s v="3"/>
    <n v="179"/>
    <x v="59"/>
    <x v="81"/>
    <x v="1"/>
    <x v="0"/>
    <n v="2"/>
    <n v="7478"/>
    <n v="0"/>
    <n v="747.80000000000007"/>
  </r>
  <r>
    <s v="3"/>
    <n v="180"/>
    <x v="59"/>
    <x v="15"/>
    <x v="1"/>
    <x v="0"/>
    <n v="2"/>
    <n v="1450"/>
    <n v="0"/>
    <n v="145"/>
  </r>
  <r>
    <s v="3"/>
    <n v="181"/>
    <x v="59"/>
    <x v="5"/>
    <x v="1"/>
    <x v="0"/>
    <n v="2"/>
    <n v="6062"/>
    <n v="0"/>
    <n v="606.20000000000005"/>
  </r>
  <r>
    <s v="3"/>
    <n v="182"/>
    <x v="59"/>
    <x v="52"/>
    <x v="1"/>
    <x v="0"/>
    <n v="2"/>
    <n v="16485"/>
    <n v="0"/>
    <n v="1648.5"/>
  </r>
  <r>
    <s v="3"/>
    <n v="183"/>
    <x v="59"/>
    <x v="1"/>
    <x v="1"/>
    <x v="0"/>
    <n v="3"/>
    <n v="21226"/>
    <n v="0"/>
    <n v="2122.6"/>
  </r>
  <r>
    <s v="3"/>
    <n v="184"/>
    <x v="60"/>
    <x v="14"/>
    <x v="1"/>
    <x v="0"/>
    <n v="2"/>
    <n v="13623"/>
    <n v="0"/>
    <n v="1362.3000000000002"/>
  </r>
  <r>
    <s v="3"/>
    <n v="185"/>
    <x v="61"/>
    <x v="85"/>
    <x v="1"/>
    <x v="0"/>
    <n v="2"/>
    <n v="21853"/>
    <n v="0"/>
    <n v="2185.3000000000002"/>
  </r>
  <r>
    <s v="3"/>
    <n v="186"/>
    <x v="61"/>
    <x v="81"/>
    <x v="1"/>
    <x v="0"/>
    <n v="2"/>
    <n v="5852"/>
    <n v="0"/>
    <n v="585.20000000000005"/>
  </r>
  <r>
    <s v="3"/>
    <n v="187"/>
    <x v="62"/>
    <x v="85"/>
    <x v="1"/>
    <x v="0"/>
    <n v="2"/>
    <n v="21289"/>
    <n v="0"/>
    <n v="2128.9"/>
  </r>
  <r>
    <s v="3"/>
    <n v="188"/>
    <x v="62"/>
    <x v="15"/>
    <x v="1"/>
    <x v="0"/>
    <n v="2"/>
    <n v="16851"/>
    <n v="0"/>
    <n v="1685.1000000000001"/>
  </r>
  <r>
    <s v="3"/>
    <n v="189"/>
    <x v="62"/>
    <x v="86"/>
    <x v="1"/>
    <x v="0"/>
    <n v="2"/>
    <n v="1408"/>
    <n v="0"/>
    <n v="140.80000000000001"/>
  </r>
  <r>
    <s v="3"/>
    <n v="190"/>
    <x v="62"/>
    <x v="87"/>
    <x v="1"/>
    <x v="0"/>
    <n v="2"/>
    <n v="12483"/>
    <n v="0"/>
    <n v="1248.3000000000002"/>
  </r>
  <r>
    <s v="3"/>
    <n v="191"/>
    <x v="63"/>
    <x v="88"/>
    <x v="1"/>
    <x v="0"/>
    <n v="1"/>
    <n v="10978"/>
    <n v="0"/>
    <n v="1097.8"/>
  </r>
  <r>
    <s v="3"/>
    <n v="192"/>
    <x v="63"/>
    <x v="3"/>
    <x v="1"/>
    <x v="0"/>
    <n v="2"/>
    <n v="9557"/>
    <n v="0"/>
    <n v="955.7"/>
  </r>
  <r>
    <s v="3"/>
    <n v="193"/>
    <x v="64"/>
    <x v="71"/>
    <x v="1"/>
    <x v="0"/>
    <n v="2"/>
    <n v="21914"/>
    <n v="0"/>
    <n v="2191.4"/>
  </r>
  <r>
    <s v="3"/>
    <n v="194"/>
    <x v="64"/>
    <x v="1"/>
    <x v="1"/>
    <x v="0"/>
    <n v="3"/>
    <n v="10774"/>
    <n v="0"/>
    <n v="1077.4000000000001"/>
  </r>
  <r>
    <s v="3"/>
    <n v="195"/>
    <x v="65"/>
    <x v="89"/>
    <x v="1"/>
    <x v="0"/>
    <n v="2"/>
    <n v="14616"/>
    <n v="0"/>
    <n v="1461.6000000000001"/>
  </r>
  <r>
    <s v="3"/>
    <n v="196"/>
    <x v="65"/>
    <x v="90"/>
    <x v="1"/>
    <x v="0"/>
    <n v="2"/>
    <n v="3135"/>
    <n v="0"/>
    <n v="313.5"/>
  </r>
  <r>
    <s v="3"/>
    <n v="197"/>
    <x v="65"/>
    <x v="73"/>
    <x v="1"/>
    <x v="0"/>
    <n v="2"/>
    <n v="13476"/>
    <n v="0"/>
    <n v="1347.6000000000001"/>
  </r>
  <r>
    <s v="3"/>
    <n v="198"/>
    <x v="65"/>
    <x v="49"/>
    <x v="1"/>
    <x v="0"/>
    <n v="2"/>
    <n v="16166"/>
    <n v="0"/>
    <n v="1616.6000000000001"/>
  </r>
  <r>
    <s v="3"/>
    <n v="199"/>
    <x v="65"/>
    <x v="30"/>
    <x v="1"/>
    <x v="0"/>
    <n v="2"/>
    <n v="1691"/>
    <n v="0"/>
    <n v="169.10000000000002"/>
  </r>
  <r>
    <s v="3"/>
    <n v="200"/>
    <x v="65"/>
    <x v="1"/>
    <x v="1"/>
    <x v="0"/>
    <n v="3"/>
    <n v="6541"/>
    <n v="0"/>
    <n v="654.1"/>
  </r>
  <r>
    <s v="3"/>
    <n v="201"/>
    <x v="66"/>
    <x v="71"/>
    <x v="1"/>
    <x v="0"/>
    <n v="2"/>
    <n v="4237"/>
    <n v="0"/>
    <n v="423.70000000000005"/>
  </r>
  <r>
    <s v="3"/>
    <n v="202"/>
    <x v="66"/>
    <x v="81"/>
    <x v="1"/>
    <x v="0"/>
    <n v="2"/>
    <n v="4092"/>
    <n v="0"/>
    <n v="409.20000000000005"/>
  </r>
  <r>
    <s v="3"/>
    <n v="203"/>
    <x v="67"/>
    <x v="91"/>
    <x v="1"/>
    <x v="0"/>
    <n v="2"/>
    <n v="19397"/>
    <n v="0"/>
    <n v="1939.7"/>
  </r>
  <r>
    <s v="3"/>
    <n v="204"/>
    <x v="67"/>
    <x v="68"/>
    <x v="1"/>
    <x v="0"/>
    <n v="2"/>
    <n v="17502"/>
    <n v="0"/>
    <n v="1750.2"/>
  </r>
  <r>
    <s v="3"/>
    <n v="205"/>
    <x v="68"/>
    <x v="21"/>
    <x v="1"/>
    <x v="0"/>
    <n v="2"/>
    <n v="8155"/>
    <n v="0"/>
    <n v="815.5"/>
  </r>
  <r>
    <s v="3"/>
    <n v="206"/>
    <x v="69"/>
    <x v="1"/>
    <x v="1"/>
    <x v="0"/>
    <n v="3"/>
    <n v="23446"/>
    <n v="0"/>
    <n v="2344.6"/>
  </r>
  <r>
    <s v="3"/>
    <n v="207"/>
    <x v="69"/>
    <x v="13"/>
    <x v="1"/>
    <x v="0"/>
    <n v="2"/>
    <n v="24188"/>
    <n v="0"/>
    <n v="2418.8000000000002"/>
  </r>
  <r>
    <s v="3"/>
    <n v="208"/>
    <x v="70"/>
    <x v="1"/>
    <x v="0"/>
    <x v="1"/>
    <n v="3"/>
    <n v="12527"/>
    <n v="0"/>
    <n v="1252.7"/>
  </r>
  <r>
    <s v="3"/>
    <n v="209"/>
    <x v="70"/>
    <x v="52"/>
    <x v="0"/>
    <x v="1"/>
    <n v="2"/>
    <n v="4124"/>
    <n v="0"/>
    <n v="412.40000000000003"/>
  </r>
  <r>
    <s v="3"/>
    <n v="210"/>
    <x v="71"/>
    <x v="81"/>
    <x v="0"/>
    <x v="1"/>
    <n v="2"/>
    <n v="20959"/>
    <n v="0"/>
    <n v="2095.9"/>
  </r>
  <r>
    <s v="3"/>
    <n v="211"/>
    <x v="71"/>
    <x v="1"/>
    <x v="0"/>
    <x v="1"/>
    <n v="3"/>
    <n v="12614"/>
    <n v="0"/>
    <n v="1261.4000000000001"/>
  </r>
  <r>
    <s v="3"/>
    <n v="212"/>
    <x v="71"/>
    <x v="52"/>
    <x v="0"/>
    <x v="1"/>
    <n v="2"/>
    <n v="21325"/>
    <n v="0"/>
    <n v="2132.5"/>
  </r>
  <r>
    <s v="3"/>
    <n v="213"/>
    <x v="72"/>
    <x v="52"/>
    <x v="0"/>
    <x v="1"/>
    <n v="2"/>
    <n v="3833"/>
    <n v="0"/>
    <n v="383.3"/>
  </r>
  <r>
    <s v="3"/>
    <n v="214"/>
    <x v="73"/>
    <x v="15"/>
    <x v="0"/>
    <x v="1"/>
    <n v="2"/>
    <n v="5290"/>
    <n v="0"/>
    <n v="529"/>
  </r>
  <r>
    <s v="3"/>
    <n v="215"/>
    <x v="74"/>
    <x v="1"/>
    <x v="0"/>
    <x v="1"/>
    <n v="3"/>
    <n v="5436"/>
    <n v="0"/>
    <n v="543.6"/>
  </r>
  <r>
    <s v="3"/>
    <n v="216"/>
    <x v="75"/>
    <x v="81"/>
    <x v="0"/>
    <x v="1"/>
    <n v="2"/>
    <n v="17595"/>
    <n v="0"/>
    <n v="1759.5"/>
  </r>
  <r>
    <s v="3"/>
    <n v="217"/>
    <x v="76"/>
    <x v="15"/>
    <x v="0"/>
    <x v="1"/>
    <n v="2"/>
    <n v="15789"/>
    <n v="0"/>
    <n v="1578.9"/>
  </r>
  <r>
    <s v="3"/>
    <n v="218"/>
    <x v="77"/>
    <x v="1"/>
    <x v="0"/>
    <x v="1"/>
    <n v="3"/>
    <n v="12698"/>
    <n v="0"/>
    <n v="1269.8000000000002"/>
  </r>
  <r>
    <s v="3"/>
    <n v="219"/>
    <x v="78"/>
    <x v="81"/>
    <x v="0"/>
    <x v="1"/>
    <n v="2"/>
    <n v="16011"/>
    <n v="0"/>
    <n v="1601.1000000000001"/>
  </r>
  <r>
    <s v="3"/>
    <n v="220"/>
    <x v="79"/>
    <x v="15"/>
    <x v="0"/>
    <x v="1"/>
    <n v="2"/>
    <n v="17009"/>
    <n v="0"/>
    <n v="1700.9"/>
  </r>
  <r>
    <s v="3"/>
    <n v="221"/>
    <x v="80"/>
    <x v="1"/>
    <x v="0"/>
    <x v="1"/>
    <n v="3"/>
    <n v="19498"/>
    <n v="0"/>
    <n v="1949.8000000000002"/>
  </r>
  <r>
    <s v="3"/>
    <n v="222"/>
    <x v="80"/>
    <x v="28"/>
    <x v="0"/>
    <x v="1"/>
    <n v="2"/>
    <n v="17667"/>
    <n v="0"/>
    <n v="1766.7"/>
  </r>
  <r>
    <s v="3"/>
    <n v="223"/>
    <x v="80"/>
    <x v="25"/>
    <x v="0"/>
    <x v="1"/>
    <n v="1"/>
    <n v="23363"/>
    <n v="0"/>
    <n v="2336.3000000000002"/>
  </r>
  <r>
    <s v="3"/>
    <n v="224"/>
    <x v="81"/>
    <x v="92"/>
    <x v="0"/>
    <x v="1"/>
    <n v="3"/>
    <n v="16793"/>
    <n v="0"/>
    <n v="1679.3000000000002"/>
  </r>
  <r>
    <s v="3"/>
    <n v="225"/>
    <x v="81"/>
    <x v="20"/>
    <x v="0"/>
    <x v="1"/>
    <n v="2"/>
    <n v="19682"/>
    <n v="0"/>
    <n v="1968.2"/>
  </r>
  <r>
    <s v="3"/>
    <n v="226"/>
    <x v="81"/>
    <x v="1"/>
    <x v="0"/>
    <x v="1"/>
    <n v="3"/>
    <n v="3385"/>
    <n v="0"/>
    <n v="338.5"/>
  </r>
  <r>
    <s v="3"/>
    <n v="227"/>
    <x v="82"/>
    <x v="39"/>
    <x v="0"/>
    <x v="1"/>
    <n v="3"/>
    <n v="6383"/>
    <n v="0"/>
    <n v="638.30000000000007"/>
  </r>
  <r>
    <s v="3"/>
    <n v="228"/>
    <x v="82"/>
    <x v="67"/>
    <x v="0"/>
    <x v="1"/>
    <n v="3"/>
    <n v="3993"/>
    <n v="0"/>
    <n v="399.3"/>
  </r>
  <r>
    <s v="3"/>
    <n v="229"/>
    <x v="82"/>
    <x v="29"/>
    <x v="0"/>
    <x v="1"/>
    <n v="2"/>
    <n v="6769"/>
    <n v="0"/>
    <n v="676.90000000000009"/>
  </r>
  <r>
    <s v="3"/>
    <n v="230"/>
    <x v="83"/>
    <x v="93"/>
    <x v="0"/>
    <x v="1"/>
    <n v="2"/>
    <n v="15420"/>
    <n v="0"/>
    <n v="1542"/>
  </r>
  <r>
    <s v="3"/>
    <n v="231"/>
    <x v="83"/>
    <x v="3"/>
    <x v="0"/>
    <x v="1"/>
    <n v="2"/>
    <n v="21580"/>
    <n v="0"/>
    <n v="2158"/>
  </r>
  <r>
    <s v="3"/>
    <n v="232"/>
    <x v="83"/>
    <x v="1"/>
    <x v="0"/>
    <x v="1"/>
    <n v="3"/>
    <n v="3483"/>
    <n v="0"/>
    <n v="348.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9">
  <r>
    <n v="2024"/>
    <n v="1"/>
    <x v="0"/>
    <x v="0"/>
    <x v="0"/>
    <s v=" 10"/>
    <s v="GENESIS"/>
    <n v="12000"/>
    <n v="110"/>
    <n v="132"/>
    <s v="Juan"/>
  </r>
  <r>
    <n v="2024"/>
    <n v="1"/>
    <x v="0"/>
    <x v="0"/>
    <x v="0"/>
    <s v=" 10"/>
    <s v="AZUCENA"/>
    <n v="32"/>
    <n v="133.1"/>
    <n v="159.72"/>
    <s v="Ana"/>
  </r>
  <r>
    <n v="2024"/>
    <n v="1"/>
    <x v="0"/>
    <x v="1"/>
    <x v="0"/>
    <s v=" 12"/>
    <s v="LIZ"/>
    <n v="65"/>
    <n v="160.82"/>
    <n v="192.98399999999998"/>
    <s v="Juan"/>
  </r>
  <r>
    <n v="2024"/>
    <n v="1"/>
    <x v="0"/>
    <x v="2"/>
    <x v="0"/>
    <s v=" 14"/>
    <s v="REGAL"/>
    <n v="93"/>
    <n v="194.08"/>
    <n v="232.89600000000002"/>
    <s v="Ana"/>
  </r>
  <r>
    <n v="2024"/>
    <n v="1"/>
    <x v="0"/>
    <x v="2"/>
    <x v="0"/>
    <s v=" 15"/>
    <s v="DESTER"/>
    <n v="132"/>
    <n v="234"/>
    <n v="280.8"/>
    <s v="Juan"/>
  </r>
  <r>
    <n v="2024"/>
    <n v="1"/>
    <x v="0"/>
    <x v="2"/>
    <x v="0"/>
    <s v=" 10"/>
    <s v="HUMBER"/>
    <n v="15"/>
    <n v="110"/>
    <n v="132"/>
    <s v="Ana"/>
  </r>
  <r>
    <n v="2024"/>
    <n v="1"/>
    <x v="0"/>
    <x v="3"/>
    <x v="0"/>
    <s v=" 11"/>
    <s v="REGAL"/>
    <n v="32"/>
    <n v="133.1"/>
    <n v="159.72"/>
    <s v="Juan"/>
  </r>
  <r>
    <n v="2024"/>
    <n v="1"/>
    <x v="0"/>
    <x v="4"/>
    <x v="0"/>
    <s v=" 12"/>
    <s v="DESTER"/>
    <n v="62"/>
    <n v="160.82"/>
    <n v="192.98399999999998"/>
    <s v="Ana"/>
  </r>
  <r>
    <n v="2024"/>
    <n v="1"/>
    <x v="0"/>
    <x v="5"/>
    <x v="1"/>
    <s v=" 20"/>
    <s v="HUMBER"/>
    <n v="93"/>
    <n v="194.08"/>
    <n v="232.89600000000002"/>
    <s v="Juan"/>
  </r>
  <r>
    <n v="2024"/>
    <n v="1"/>
    <x v="0"/>
    <x v="6"/>
    <x v="1"/>
    <s v=" 22"/>
    <s v="TERRY"/>
    <n v="133"/>
    <n v="235"/>
    <n v="211.5"/>
    <s v="Juan"/>
  </r>
  <r>
    <n v="2024"/>
    <n v="1"/>
    <x v="0"/>
    <x v="6"/>
    <x v="1"/>
    <s v=" 24"/>
    <s v="DESTER"/>
    <n v="14"/>
    <n v="110"/>
    <n v="99"/>
    <s v="Ana"/>
  </r>
  <r>
    <n v="2024"/>
    <n v="1"/>
    <x v="0"/>
    <x v="6"/>
    <x v="1"/>
    <s v=" 24"/>
    <s v="TERRY"/>
    <n v="54"/>
    <n v="132"/>
    <n v="118.8"/>
    <s v="Juan"/>
  </r>
  <r>
    <n v="2024"/>
    <n v="1"/>
    <x v="0"/>
    <x v="6"/>
    <x v="1"/>
    <s v=" 25"/>
    <s v="REGAL"/>
    <n v="65"/>
    <n v="159.5"/>
    <n v="143.55000000000001"/>
    <s v="Ana"/>
  </r>
  <r>
    <n v="2024"/>
    <n v="1"/>
    <x v="0"/>
    <x v="6"/>
    <x v="1"/>
    <s v=" 26"/>
    <s v="DESTER"/>
    <n v="99"/>
    <n v="192.5"/>
    <n v="173.25"/>
    <s v="Juan"/>
  </r>
  <r>
    <n v="2024"/>
    <n v="1"/>
    <x v="0"/>
    <x v="7"/>
    <x v="1"/>
    <s v=" 22"/>
    <s v="HUMBER"/>
    <n v="141"/>
    <n v="232.1"/>
    <n v="208.89"/>
    <s v="Ana"/>
  </r>
  <r>
    <n v="2024"/>
    <n v="1"/>
    <x v="0"/>
    <x v="8"/>
    <x v="1"/>
    <s v=" 23"/>
    <s v="HUMBER"/>
    <n v="65"/>
    <n v="110"/>
    <n v="99"/>
    <s v="Juan"/>
  </r>
  <r>
    <n v="2024"/>
    <n v="1"/>
    <x v="0"/>
    <x v="9"/>
    <x v="2"/>
    <s v=" 33"/>
    <s v="SAMMY"/>
    <n v="54"/>
    <n v="133.1"/>
    <n v="119.78999999999999"/>
    <s v="Ana"/>
  </r>
  <r>
    <n v="2024"/>
    <n v="1"/>
    <x v="0"/>
    <x v="10"/>
    <x v="2"/>
    <s v=" 33"/>
    <s v="REGAL"/>
    <n v="65"/>
    <n v="160.82"/>
    <n v="144.738"/>
    <s v="Juan"/>
  </r>
  <r>
    <n v="2024"/>
    <n v="1"/>
    <x v="0"/>
    <x v="11"/>
    <x v="2"/>
    <s v=" 34"/>
    <s v="DESTER"/>
    <n v="42"/>
    <n v="194.08"/>
    <n v="174.67200000000003"/>
    <s v="Juan"/>
  </r>
  <r>
    <n v="2024"/>
    <n v="1"/>
    <x v="0"/>
    <x v="12"/>
    <x v="2"/>
    <s v=" 35"/>
    <s v="HUMBER"/>
    <n v="122"/>
    <n v="234"/>
    <n v="187.20000000000002"/>
    <s v="Ana"/>
  </r>
  <r>
    <n v="2024"/>
    <n v="1"/>
    <x v="0"/>
    <x v="13"/>
    <x v="2"/>
    <s v=" 36"/>
    <s v="REGAL"/>
    <n v="23"/>
    <n v="110"/>
    <n v="88"/>
    <s v="Juan"/>
  </r>
  <r>
    <n v="2024"/>
    <n v="1"/>
    <x v="0"/>
    <x v="14"/>
    <x v="2"/>
    <s v=" 35"/>
    <s v="DESTER"/>
    <n v="54"/>
    <n v="133.1"/>
    <n v="106.48"/>
    <s v="Ana"/>
  </r>
  <r>
    <n v="2024"/>
    <n v="1"/>
    <x v="0"/>
    <x v="15"/>
    <x v="3"/>
    <s v=" 40"/>
    <s v="HUMBER"/>
    <n v="123"/>
    <n v="162"/>
    <n v="129.6"/>
    <s v="Juan"/>
  </r>
  <r>
    <n v="2024"/>
    <n v="1"/>
    <x v="0"/>
    <x v="16"/>
    <x v="3"/>
    <s v=" 43"/>
    <s v="CLONY"/>
    <n v="100"/>
    <n v="200"/>
    <n v="160"/>
    <s v="Ana"/>
  </r>
  <r>
    <n v="2024"/>
    <n v="1"/>
    <x v="0"/>
    <x v="17"/>
    <x v="3"/>
    <s v=" 44"/>
    <s v="CLONY"/>
    <n v="143"/>
    <n v="241.1"/>
    <n v="192.88"/>
    <s v="Juan"/>
  </r>
  <r>
    <n v="2024"/>
    <n v="1"/>
    <x v="0"/>
    <x v="18"/>
    <x v="3"/>
    <s v=" 43"/>
    <s v="FIPLAY"/>
    <n v="14"/>
    <n v="110"/>
    <n v="88"/>
    <s v="Ana"/>
  </r>
  <r>
    <n v="2024"/>
    <n v="1"/>
    <x v="0"/>
    <x v="19"/>
    <x v="3"/>
    <s v=" 44"/>
    <s v="FIPLAY"/>
    <n v="123"/>
    <n v="133.1"/>
    <n v="106.48"/>
    <s v="Juan"/>
  </r>
  <r>
    <n v="2024"/>
    <n v="1"/>
    <x v="0"/>
    <x v="20"/>
    <x v="3"/>
    <s v=" 45"/>
    <s v="FIPLAY"/>
    <n v="34"/>
    <n v="160.82"/>
    <n v="128.65600000000001"/>
    <s v="Juan"/>
  </r>
  <r>
    <n v="2024"/>
    <n v="1"/>
    <x v="0"/>
    <x v="21"/>
    <x v="3"/>
    <s v=" 46"/>
    <s v="FERGUR"/>
    <n v="66"/>
    <n v="194.08"/>
    <n v="155.26400000000001"/>
    <s v="Ana"/>
  </r>
  <r>
    <n v="2024"/>
    <n v="1"/>
    <x v="0"/>
    <x v="22"/>
    <x v="3"/>
    <s v=" 45"/>
    <s v="FERGUR"/>
    <n v="226"/>
    <n v="321"/>
    <n v="256.8"/>
    <s v="Juan"/>
  </r>
  <r>
    <n v="2024"/>
    <n v="1"/>
    <x v="0"/>
    <x v="23"/>
    <x v="3"/>
    <s v=" 43"/>
    <s v="DEXTER"/>
    <n v="657"/>
    <n v="386.3"/>
    <n v="309.04000000000002"/>
    <s v="Ana"/>
  </r>
  <r>
    <n v="2024"/>
    <n v="1"/>
    <x v="1"/>
    <x v="24"/>
    <x v="0"/>
    <s v=" 10"/>
    <s v="GENESIS"/>
    <n v="23"/>
    <n v="133.1"/>
    <n v="106.48"/>
    <s v="Juan"/>
  </r>
  <r>
    <n v="2024"/>
    <n v="1"/>
    <x v="1"/>
    <x v="25"/>
    <x v="0"/>
    <s v=" 10"/>
    <s v="AZUCENA"/>
    <n v="54"/>
    <n v="160.82"/>
    <n v="128.65600000000001"/>
    <s v="Ana"/>
  </r>
  <r>
    <n v="2024"/>
    <n v="1"/>
    <x v="1"/>
    <x v="25"/>
    <x v="0"/>
    <s v=" 12"/>
    <s v="AZUCENA"/>
    <n v="123"/>
    <n v="194.08"/>
    <n v="155.26400000000001"/>
    <s v="Juan"/>
  </r>
  <r>
    <n v="2024"/>
    <n v="1"/>
    <x v="1"/>
    <x v="26"/>
    <x v="0"/>
    <s v=" 14"/>
    <s v="DER"/>
    <n v="100"/>
    <n v="234"/>
    <n v="187.20000000000002"/>
    <s v="Ana"/>
  </r>
  <r>
    <n v="2024"/>
    <n v="1"/>
    <x v="1"/>
    <x v="27"/>
    <x v="0"/>
    <s v=" 15"/>
    <s v="REGAL"/>
    <n v="143"/>
    <n v="281.89999999999998"/>
    <n v="225.51999999999998"/>
    <s v="Juan"/>
  </r>
  <r>
    <n v="2024"/>
    <n v="1"/>
    <x v="1"/>
    <x v="27"/>
    <x v="0"/>
    <s v=" 10"/>
    <s v="HUMBER"/>
    <n v="54"/>
    <n v="110"/>
    <n v="88"/>
    <s v="Juan"/>
  </r>
  <r>
    <n v="2024"/>
    <n v="1"/>
    <x v="1"/>
    <x v="28"/>
    <x v="0"/>
    <s v=" 11"/>
    <s v="DESTER"/>
    <n v="123"/>
    <n v="133.1"/>
    <n v="106.48"/>
    <s v="Ana"/>
  </r>
  <r>
    <n v="2024"/>
    <n v="1"/>
    <x v="1"/>
    <x v="29"/>
    <x v="0"/>
    <s v=" 12"/>
    <s v="FIPLAY"/>
    <n v="34"/>
    <n v="160.82"/>
    <n v="192.98399999999998"/>
    <s v="Juan"/>
  </r>
  <r>
    <n v="2024"/>
    <n v="1"/>
    <x v="1"/>
    <x v="30"/>
    <x v="1"/>
    <s v=" 20"/>
    <s v="FERGUR"/>
    <n v="66"/>
    <n v="194.08"/>
    <n v="232.89600000000002"/>
    <s v="Ana"/>
  </r>
  <r>
    <n v="2024"/>
    <n v="1"/>
    <x v="1"/>
    <x v="31"/>
    <x v="1"/>
    <s v=" 22"/>
    <s v="FERGUR"/>
    <n v="78"/>
    <n v="134"/>
    <n v="160.79999999999998"/>
    <s v="Juan"/>
  </r>
  <r>
    <n v="2024"/>
    <n v="1"/>
    <x v="1"/>
    <x v="32"/>
    <x v="1"/>
    <s v=" 24"/>
    <s v="DEXTER"/>
    <n v="89"/>
    <n v="110"/>
    <n v="132"/>
    <s v="Ana"/>
  </r>
  <r>
    <n v="2024"/>
    <n v="1"/>
    <x v="1"/>
    <x v="33"/>
    <x v="1"/>
    <s v=" 24"/>
    <s v="GENESIS"/>
    <n v="23"/>
    <n v="123"/>
    <n v="147.6"/>
    <s v="Juan"/>
  </r>
  <r>
    <n v="2024"/>
    <n v="1"/>
    <x v="1"/>
    <x v="34"/>
    <x v="1"/>
    <s v=" 25"/>
    <s v="AZUCENA"/>
    <n v="54"/>
    <n v="148.69999999999999"/>
    <n v="178.43999999999997"/>
    <s v="Ana"/>
  </r>
  <r>
    <n v="2024"/>
    <n v="1"/>
    <x v="1"/>
    <x v="35"/>
    <x v="1"/>
    <s v=" 26"/>
    <s v="REGAL"/>
    <n v="123"/>
    <n v="179.54"/>
    <n v="215.44799999999998"/>
    <s v="Juan"/>
  </r>
  <r>
    <n v="2024"/>
    <n v="1"/>
    <x v="1"/>
    <x v="36"/>
    <x v="1"/>
    <s v=" 22"/>
    <s v="HUMBER"/>
    <n v="100"/>
    <n v="216.55"/>
    <n v="259.86"/>
    <s v="Juan"/>
  </r>
  <r>
    <n v="2024"/>
    <n v="1"/>
    <x v="1"/>
    <x v="37"/>
    <x v="1"/>
    <s v=" 23"/>
    <s v="DESTER"/>
    <n v="143"/>
    <n v="110"/>
    <n v="132"/>
    <s v="Ana"/>
  </r>
  <r>
    <n v="2024"/>
    <n v="1"/>
    <x v="1"/>
    <x v="38"/>
    <x v="2"/>
    <s v=" 33"/>
    <s v="DESTER"/>
    <n v="54"/>
    <n v="133.1"/>
    <n v="159.72"/>
    <s v="Juan"/>
  </r>
  <r>
    <n v="2024"/>
    <n v="1"/>
    <x v="1"/>
    <x v="39"/>
    <x v="2"/>
    <s v=" 33"/>
    <s v="FERGUR"/>
    <n v="66"/>
    <n v="160.82"/>
    <n v="192.98399999999998"/>
    <s v="Ana"/>
  </r>
  <r>
    <n v="2024"/>
    <n v="1"/>
    <x v="1"/>
    <x v="39"/>
    <x v="2"/>
    <s v=" 34"/>
    <s v="DEXTER"/>
    <n v="78"/>
    <n v="194.08"/>
    <n v="232.89600000000002"/>
    <s v="Juan"/>
  </r>
  <r>
    <n v="2024"/>
    <n v="1"/>
    <x v="1"/>
    <x v="39"/>
    <x v="2"/>
    <s v=" 35"/>
    <s v="GENESIS"/>
    <n v="78"/>
    <n v="234"/>
    <n v="280.8"/>
    <s v="Ana"/>
  </r>
  <r>
    <n v="2024"/>
    <n v="1"/>
    <x v="1"/>
    <x v="40"/>
    <x v="2"/>
    <s v=" 36"/>
    <s v="AZUCENA"/>
    <n v="23"/>
    <n v="110"/>
    <n v="132"/>
    <s v="Juan"/>
  </r>
  <r>
    <n v="2024"/>
    <n v="1"/>
    <x v="1"/>
    <x v="41"/>
    <x v="2"/>
    <s v=" 35"/>
    <s v="LIZ"/>
    <n v="54"/>
    <n v="133.1"/>
    <n v="159.72"/>
    <s v="Ana"/>
  </r>
  <r>
    <n v="2024"/>
    <n v="1"/>
    <x v="2"/>
    <x v="42"/>
    <x v="3"/>
    <s v=" 36"/>
    <s v="LIZ"/>
    <n v="54"/>
    <n v="133.1"/>
    <n v="159.72"/>
    <s v="Ana"/>
  </r>
  <r>
    <n v="2024"/>
    <n v="1"/>
    <x v="2"/>
    <x v="42"/>
    <x v="4"/>
    <s v=" 37"/>
    <s v="LIZ"/>
    <n v="54"/>
    <n v="133.1"/>
    <n v="159.72"/>
    <s v="Ana"/>
  </r>
  <r>
    <n v="2024"/>
    <n v="1"/>
    <x v="2"/>
    <x v="42"/>
    <x v="5"/>
    <s v=" 38"/>
    <s v="LIZ"/>
    <n v="54"/>
    <n v="133.1"/>
    <n v="159.72"/>
    <s v="Ana"/>
  </r>
  <r>
    <n v="2024"/>
    <n v="1"/>
    <x v="2"/>
    <x v="42"/>
    <x v="6"/>
    <s v=" 39"/>
    <s v="LIZ"/>
    <n v="54"/>
    <n v="133.1"/>
    <n v="159.72"/>
    <s v="Ana"/>
  </r>
  <r>
    <n v="2024"/>
    <n v="1"/>
    <x v="2"/>
    <x v="42"/>
    <x v="7"/>
    <s v=" 40"/>
    <s v="LIZ"/>
    <n v="54"/>
    <n v="133.1"/>
    <n v="159.72"/>
    <s v="Ana"/>
  </r>
  <r>
    <n v="2024"/>
    <n v="1"/>
    <x v="2"/>
    <x v="42"/>
    <x v="8"/>
    <s v=" 41"/>
    <s v="LIZ"/>
    <n v="54"/>
    <n v="133.1"/>
    <n v="159.72"/>
    <s v="Ana"/>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E3EFC1E-3782-4FF6-A92E-615E7EABAE1C}" name="Unidades Reales general" cacheId="1" applyNumberFormats="0" applyBorderFormats="0" applyFontFormats="0" applyPatternFormats="0" applyAlignmentFormats="0" applyWidthHeightFormats="1" dataCaption="Valores" updatedVersion="8" minRefreshableVersion="3" useAutoFormatting="1" rowGrandTotals="0" itemPrintTitles="1" createdVersion="8" indent="0" outline="1" outlineData="1" multipleFieldFilters="0" chartFormat="1" rowHeaderCaption=" " fieldListSortAscending="1">
  <location ref="A3:C6" firstHeaderRow="0" firstDataRow="1" firstDataCol="1" rowPageCount="1" colPageCount="1"/>
  <pivotFields count="13">
    <pivotField showAll="0"/>
    <pivotField showAll="0"/>
    <pivotField axis="axisRow" showAll="0">
      <items count="4">
        <item x="0"/>
        <item x="1"/>
        <item x="2"/>
        <item t="default"/>
      </items>
    </pivotField>
    <pivotField numFmtId="16" showAll="0">
      <items count="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 axis="axisPage" showAll="0">
      <items count="10">
        <item x="0"/>
        <item x="1"/>
        <item x="2"/>
        <item x="3"/>
        <item x="4"/>
        <item x="5"/>
        <item x="6"/>
        <item x="7"/>
        <item x="8"/>
        <item t="default"/>
      </items>
    </pivotField>
    <pivotField multipleItemSelectionAllowed="1" showAll="0"/>
    <pivotField multipleItemSelectionAllowed="1" showAll="0"/>
    <pivotField showAll="0"/>
    <pivotField dataField="1" numFmtId="43" showAll="0"/>
    <pivotField dataField="1" numFmtId="43"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1">
    <field x="2"/>
  </rowFields>
  <rowItems count="3">
    <i>
      <x/>
    </i>
    <i>
      <x v="1"/>
    </i>
    <i>
      <x v="2"/>
    </i>
  </rowItems>
  <colFields count="1">
    <field x="-2"/>
  </colFields>
  <colItems count="2">
    <i>
      <x/>
    </i>
    <i i="1">
      <x v="1"/>
    </i>
  </colItems>
  <pageFields count="1">
    <pageField fld="4" hier="-1"/>
  </pageFields>
  <dataFields count="2">
    <dataField name="Suma de VENTAS PREV." fld="8" baseField="0" baseItem="0"/>
    <dataField name="Suma de VENTAS REALES" fld="9" baseField="0" baseItem="0"/>
  </dataFields>
  <formats count="1">
    <format dxfId="108">
      <pivotArea field="2" type="button" dataOnly="0" labelOnly="1" outline="0" axis="axisRow" fieldPosition="0"/>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altText="nota" altTextSummary="repasar el mes de marzo pendiente de cerrar"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6C06A28-001B-4EE1-9724-1EA46987C429}" name="Bases clientes y almacenes" cacheId="0" applyNumberFormats="0" applyBorderFormats="0" applyFontFormats="0" applyPatternFormats="0" applyAlignmentFormats="0" applyWidthHeightFormats="1" dataCaption="Valores" updatedVersion="8" minRefreshableVersion="5" useAutoFormatting="1" itemPrintTitles="1" createdVersion="8" indent="0" outline="1" outlineData="1" multipleFieldFilters="0" chartFormat="4">
  <location ref="D4:E7" firstHeaderRow="1" firstDataRow="1" firstDataCol="1" rowPageCount="1" colPageCount="1"/>
  <pivotFields count="13">
    <pivotField showAll="0"/>
    <pivotField showAll="0"/>
    <pivotField axis="axisRow" numFmtId="14" showAll="0">
      <items count="8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t="default"/>
      </items>
    </pivotField>
    <pivotField axis="axisPage" multipleItemSelectionAllowed="1" showAll="0">
      <items count="95">
        <item x="78"/>
        <item x="40"/>
        <item x="19"/>
        <item x="11"/>
        <item x="9"/>
        <item x="91"/>
        <item x="13"/>
        <item x="37"/>
        <item x="31"/>
        <item x="44"/>
        <item x="22"/>
        <item x="25"/>
        <item x="64"/>
        <item x="89"/>
        <item x="26"/>
        <item x="73"/>
        <item x="47"/>
        <item x="84"/>
        <item x="86"/>
        <item x="87"/>
        <item x="53"/>
        <item x="34"/>
        <item x="43"/>
        <item x="49"/>
        <item x="20"/>
        <item x="57"/>
        <item x="18"/>
        <item x="6"/>
        <item x="30"/>
        <item x="82"/>
        <item x="15"/>
        <item x="21"/>
        <item x="88"/>
        <item x="55"/>
        <item x="29"/>
        <item x="4"/>
        <item x="14"/>
        <item x="32"/>
        <item x="36"/>
        <item x="38"/>
        <item x="8"/>
        <item x="90"/>
        <item x="69"/>
        <item x="72"/>
        <item x="77"/>
        <item x="3"/>
        <item x="42"/>
        <item x="80"/>
        <item x="2"/>
        <item x="75"/>
        <item x="76"/>
        <item x="79"/>
        <item x="10"/>
        <item x="35"/>
        <item x="67"/>
        <item x="17"/>
        <item x="1"/>
        <item x="59"/>
        <item x="24"/>
        <item x="0"/>
        <item x="5"/>
        <item x="56"/>
        <item x="16"/>
        <item x="46"/>
        <item x="33"/>
        <item x="12"/>
        <item x="74"/>
        <item x="70"/>
        <item x="51"/>
        <item x="45"/>
        <item x="48"/>
        <item x="68"/>
        <item x="58"/>
        <item x="27"/>
        <item x="50"/>
        <item x="92"/>
        <item x="41"/>
        <item x="39"/>
        <item x="83"/>
        <item x="54"/>
        <item x="66"/>
        <item x="60"/>
        <item x="71"/>
        <item x="65"/>
        <item x="62"/>
        <item x="52"/>
        <item x="23"/>
        <item x="28"/>
        <item x="7"/>
        <item x="61"/>
        <item x="63"/>
        <item x="81"/>
        <item x="85"/>
        <item x="93"/>
        <item t="default"/>
      </items>
    </pivotField>
    <pivotField showAll="0">
      <items count="3">
        <item x="0"/>
        <item x="1"/>
        <item t="default"/>
      </items>
    </pivotField>
    <pivotField showAll="0">
      <items count="3">
        <item x="0"/>
        <item x="1"/>
        <item t="default"/>
      </items>
    </pivotField>
    <pivotField showAll="0"/>
    <pivotField numFmtId="43" showAll="0"/>
    <pivotField showAll="0"/>
    <pivotField numFmtId="43" showAll="0"/>
    <pivotField axis="axisRow"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dataField="1" dragToRow="0" dragToCol="0" dragToPage="0" showAll="0" defaultSubtotal="0"/>
  </pivotFields>
  <rowFields count="3">
    <field x="11"/>
    <field x="10"/>
    <field x="2"/>
  </rowFields>
  <rowItems count="3">
    <i>
      <x v="4"/>
    </i>
    <i>
      <x v="5"/>
    </i>
    <i t="grand">
      <x/>
    </i>
  </rowItems>
  <colItems count="1">
    <i/>
  </colItems>
  <pageFields count="1">
    <pageField fld="3" hier="-1"/>
  </pageFields>
  <dataFields count="1">
    <dataField name="Suma de TOTAL" fld="12" baseField="0" baseItem="0" numFmtId="43"/>
  </dataFields>
  <formats count="6">
    <format dxfId="107">
      <pivotArea type="all" dataOnly="0" outline="0" fieldPosition="0"/>
    </format>
    <format dxfId="106">
      <pivotArea outline="0" collapsedLevelsAreSubtotals="1" fieldPosition="0"/>
    </format>
    <format dxfId="105">
      <pivotArea field="11" type="button" dataOnly="0" labelOnly="1" outline="0" axis="axisRow" fieldPosition="0"/>
    </format>
    <format dxfId="104">
      <pivotArea dataOnly="0" labelOnly="1" fieldPosition="0">
        <references count="1">
          <reference field="11" count="2">
            <x v="4"/>
            <x v="5"/>
          </reference>
        </references>
      </pivotArea>
    </format>
    <format dxfId="103">
      <pivotArea dataOnly="0" labelOnly="1" grandRow="1" outline="0" fieldPosition="0"/>
    </format>
    <format dxfId="102">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9" showRowHeaders="1" showColHeaders="1" showRowStripes="1" showColStripes="0" showLastColumn="1"/>
  <filters count="1">
    <filter fld="2" type="dateBetween" evalOrder="-1" id="15" name="Fecha">
      <autoFilter ref="A1">
        <filterColumn colId="0">
          <customFilters and="1">
            <customFilter operator="greaterThanOrEqual" val="45383"/>
            <customFilter operator="lessThanOrEqual" val="45473"/>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connectionId="7" xr16:uid="{C484A93A-D5F7-48D6-BF1C-1E7058D06D24}" autoFormatId="16" applyNumberFormats="0" applyBorderFormats="0" applyFontFormats="0" applyPatternFormats="0" applyAlignmentFormats="0" applyWidthHeightFormats="0">
  <queryTableRefresh nextId="15">
    <queryTableFields count="12">
      <queryTableField id="9" name="Índice" tableColumnId="8"/>
      <queryTableField id="1" name="Fecha" tableColumnId="1"/>
      <queryTableField id="7" name="Cliente.Referencia" tableColumnId="7"/>
      <queryTableField id="2" name="Cliente" tableColumnId="2"/>
      <queryTableField id="3" name="Almacén" tableColumnId="3"/>
      <queryTableField id="4" name="Estado" tableColumnId="4"/>
      <queryTableField id="5" name="Base" tableColumnId="5"/>
      <queryTableField id="6" name="CUOTA IVA" tableColumnId="6"/>
      <queryTableField id="11" name="Cliente Abreviatura" tableColumnId="9"/>
      <queryTableField id="12" name="Total" tableColumnId="10"/>
      <queryTableField id="13" name="Porcentaje IVA" tableColumnId="11"/>
      <queryTableField id="14" name="Comprobar" tableColumnId="1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1" connectionId="2" xr16:uid="{9494CB4A-8DBD-473B-864B-776762E6C0B5}" autoFormatId="16" applyNumberFormats="0" applyBorderFormats="0" applyFontFormats="0" applyPatternFormats="0" applyAlignmentFormats="0" applyWidthHeightFormats="0">
  <queryTableRefresh nextId="4">
    <queryTableFields count="3">
      <queryTableField id="1" name="Fecha" tableColumnId="1"/>
      <queryTableField id="2" name="Gasto" tableColumnId="2"/>
      <queryTableField id="3" name="Importe" tableColumnId="3"/>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2" connectionId="3" xr16:uid="{56819B55-41AD-466F-8A72-4712DB90DB3A}" autoFormatId="16" applyNumberFormats="0" applyBorderFormats="0" applyFontFormats="0" applyPatternFormats="0" applyAlignmentFormats="0" applyWidthHeightFormats="0">
  <queryTableRefresh nextId="4">
    <queryTableFields count="3">
      <queryTableField id="1" name="Fecha" tableColumnId="1"/>
      <queryTableField id="2" name="Gasto" tableColumnId="2"/>
      <queryTableField id="3" name="Importe" tableColumnId="3"/>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1" connectionId="1" xr16:uid="{056E3E81-0F67-472A-AFE3-645CFD711676}" autoFormatId="16" applyNumberFormats="0" applyBorderFormats="0" applyFontFormats="0" applyPatternFormats="0" applyAlignmentFormats="0" applyWidthHeightFormats="0">
  <queryTableRefresh nextId="4">
    <queryTableFields count="3">
      <queryTableField id="1" name="Fecha" tableColumnId="1"/>
      <queryTableField id="2" name="Gasto" tableColumnId="2"/>
      <queryTableField id="3" name="Importe"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atosExternos_1" connectionId="4" xr16:uid="{1ED63511-E7DB-46BD-9C58-C3289DC67671}" autoFormatId="16" applyNumberFormats="0" applyBorderFormats="0" applyFontFormats="0" applyPatternFormats="0" applyAlignmentFormats="0" applyWidthHeightFormats="0">
  <queryTableRefresh nextId="4">
    <queryTableFields count="3">
      <queryTableField id="1" name="Nombre" tableColumnId="1"/>
      <queryTableField id="2" name="Puesto" tableColumnId="2"/>
      <queryTableField id="3" name="Id" tableColumnId="3"/>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DatosExternos_2" connectionId="6" xr16:uid="{87047904-5F6E-4DD9-9062-58B5A597291D}" autoFormatId="16" applyNumberFormats="0" applyBorderFormats="0" applyFontFormats="0" applyPatternFormats="0" applyAlignmentFormats="0" applyWidthHeightFormats="0">
  <queryTableRefresh nextId="6">
    <queryTableFields count="5">
      <queryTableField id="1" name="Nombre" tableColumnId="1"/>
      <queryTableField id="2" name="Puesto" tableColumnId="2"/>
      <queryTableField id="3" name="Id" tableColumnId="3"/>
      <queryTableField id="4" name="Edad" tableColumnId="4"/>
      <queryTableField id="5" name="Salario" tableColumnId="5"/>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DatosExternos_1" connectionId="5" xr16:uid="{FD48E761-7BAD-4985-9D3D-FF93D2D94A96}" autoFormatId="16" applyNumberFormats="0" applyBorderFormats="0" applyFontFormats="0" applyPatternFormats="0" applyAlignmentFormats="0" applyWidthHeightFormats="0">
  <queryTableRefresh nextId="4">
    <queryTableFields count="3">
      <queryTableField id="1" name="Nombre" tableColumnId="1"/>
      <queryTableField id="2" name="Edad" tableColumnId="2"/>
      <queryTableField id="3" name="Salario"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imageurl">
      <keyFlags>
        <key name="Blip Identifier">
          <flag name="ShowInCardView" value="0"/>
        </key>
      </keyFlags>
    </type>
    <type name="_linkedentity">
      <keyFlags>
        <key name="%cvi">
          <flag name="ShowInCardView" value="0"/>
          <flag name="ShowInDotNotation" value="0"/>
          <flag name="ShowInAutoComplete" value="0"/>
          <flag name="ExcludeFromCalcComparison" value="1"/>
        </key>
      </keyFlags>
    </type>
    <type name="_linkedentitycore">
      <keyFlags>
        <key name="%EntityServiceId">
          <flag name="ShowInCardView" value="0"/>
          <flag name="ShowInDotNotation" value="0"/>
          <flag name="ShowInAutoComplete" value="0"/>
        </key>
        <key name="%EntitySubDomain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array.xml><?xml version="1.0" encoding="utf-8"?>
<arrayData xmlns="http://schemas.microsoft.com/office/spreadsheetml/2017/richdata2" count="13">
  <a r="1">
    <v t="s">Idioma español</v>
  </a>
  <a r="2">
    <v t="r">39</v>
    <v t="r">40</v>
  </a>
  <a r="18">
    <v t="r">58</v>
    <v t="r">59</v>
    <v t="r">60</v>
    <v t="r">61</v>
    <v t="r">62</v>
    <v t="r">63</v>
    <v t="r">64</v>
    <v t="r">65</v>
    <v t="r">66</v>
    <v t="r">67</v>
    <v t="r">68</v>
    <v t="r">69</v>
    <v t="r">70</v>
    <v t="r">71</v>
    <v t="r">72</v>
    <v t="r">73</v>
    <v t="r">74</v>
    <v t="r">75</v>
  </a>
  <a r="1">
    <v t="r">88</v>
  </a>
  <a r="1">
    <v t="r">98</v>
  </a>
  <a r="1">
    <v t="r">110</v>
  </a>
  <a r="2">
    <v t="r">128</v>
    <v t="r">129</v>
  </a>
  <a r="24">
    <v t="r">147</v>
    <v t="r">148</v>
    <v t="r">149</v>
    <v t="r">150</v>
    <v t="r">151</v>
    <v t="r">152</v>
    <v t="r">153</v>
    <v t="r">154</v>
    <v t="r">155</v>
    <v t="r">156</v>
    <v t="r">157</v>
    <v t="r">158</v>
    <v t="r">159</v>
    <v t="r">160</v>
    <v t="r">161</v>
    <v t="r">162</v>
    <v t="r">163</v>
    <v t="r">164</v>
    <v t="r">165</v>
    <v t="r">166</v>
    <v t="r">167</v>
    <v t="r">168</v>
    <v t="r">169</v>
    <v t="r">105</v>
  </a>
  <a r="1">
    <v t="s">Huso horario del Perú</v>
  </a>
  <a r="1">
    <v t="s">Idioma francés</v>
  </a>
  <a r="2">
    <v t="r">193</v>
    <v t="r">194</v>
  </a>
  <a r="24">
    <v t="r">212</v>
    <v t="r">213</v>
    <v t="r">214</v>
    <v t="r">215</v>
    <v t="r">216</v>
    <v t="r">217</v>
    <v t="r">218</v>
    <v t="r">219</v>
    <v t="r">220</v>
    <v t="r">221</v>
    <v t="r">222</v>
    <v t="r">223</v>
    <v t="r">224</v>
    <v t="r">225</v>
    <v t="r">226</v>
    <v t="r">227</v>
    <v t="r">228</v>
    <v t="r">229</v>
    <v t="r">230</v>
    <v t="r">231</v>
    <v t="r">232</v>
    <v t="r">233</v>
    <v t="r">234</v>
    <v t="r">235</v>
  </a>
  <a r="1">
    <v t="s">Hora central europea</v>
  </a>
</arrayData>
</file>

<file path=xl/richData/rdrichvalue.xml><?xml version="1.0" encoding="utf-8"?>
<rvData xmlns="http://schemas.microsoft.com/office/spreadsheetml/2017/richdata" count="245">
  <rv s="0">
    <v>https://www.bing.com/financeapi/forcetrigger?t=amfs1h&amp;q=BMEX%3aBBVA&amp;form=skydnc</v>
    <v>Learn more on Bing</v>
  </rv>
  <rv s="1">
    <v>es-ES</v>
    <v>amfs1h</v>
    <v>268435456</v>
    <v>1</v>
    <v>Con tecnología de Refinitiv</v>
    <v>0</v>
    <v>1</v>
    <v>Banco Bilbao Vizcaya Argentaria, S.A. (BMEX:BBVA)</v>
    <v>3</v>
    <v>4</v>
    <v>Finance</v>
    <v>5</v>
    <v>BMEX</v>
    <v>5763286000</v>
    <v>8.7479999999999993</v>
    <v>1.7497</v>
    <v>0.29599999999999999</v>
    <v>3.4339000000000001E-2</v>
    <v>49679520000</v>
    <v>8.6199999999999992</v>
    <v>Banco Bilbao Vizcaya Argentaria S.A. (BBVA) es una empresa financiera internacional diversificada dedicada a la banca minorista, banca mayorista, gestión de activos y banca privada. Sus segmentos incluyen Actividad de la banca en España, Actividad inmobiliaria en España, los Estados Unidos, Turquía, México, América del Sur y Resto de Eurasia. Su Actividad de la banca en España incluye la Red de Banca Minorista en España, Banca Corporativa y de Negocios, así como unidades de BBVA Seguros y Gestión de Activos en España. Su Actividad inmobiliaria en España consiste de gestión especial de activos inmobiliarios en el país. En los Estados Unidos ofrece servicios a través de BBVA Compass Bancshares Inc. y filial de BBVA Nueva York. El segmento de Turquía representa su participación en el banco turco Turkiye Garanti Bankasi A.S. Ofrece negocios de seguros y banca en México. En América del Sur proporciona negocios de seguros y banca. El segmento del Resto de Eurasia incluye actividades de negocio en el resto de Europa y Asia.</v>
    <v>123295</v>
    <v>BMEX</v>
    <v>45511.642323008593</v>
    <v>Bolsas y Mercados Espanoles</v>
    <v>0</v>
    <v>8.9420000000000002</v>
    <v>11.275</v>
    <v>8.67</v>
    <v>6.69</v>
    <v>EUR</v>
    <v>Banco Bilbao Vizcaya Argentaria, S.A.</v>
    <v>Banco Bilbao Vizcaya Argentaria, S.A.</v>
    <v>5.7527999999999997</v>
    <v>8.9160000000000004</v>
    <v>Banking Services</v>
    <v>Plaza San Nicolas, 4, BILBAO, VIZCAYA, 48005 ES</v>
    <v>BBVA</v>
    <v>Acciones</v>
    <v>Banco Bilbao Vizcaya Argentaria, S.A. (BMEX:BBVA)</v>
    <v>4721861</v>
    <v>10787120</v>
  </rv>
  <rv s="2">
    <v>1</v>
  </rv>
  <rv s="0">
    <v>http://en.wikipedia.org/wiki/Public_domain</v>
    <v>Public domain</v>
  </rv>
  <rv s="0">
    <v>https://en.wikipedia.org/wiki/Microsoft</v>
    <v>Wikipedia</v>
  </rv>
  <rv s="3">
    <v>3</v>
    <v>4</v>
  </rv>
  <rv s="4">
    <v>12</v>
    <v>https://www.bing.com/th?id=AMMS_e6e837c7bf3a77408619758b7447855a&amp;qlt=95</v>
    <v>5</v>
    <v>0</v>
    <v>https://www.bing.com/images/search?form=xlimg&amp;q=microsoft</v>
    <v>Image of MICROSOFT CORPORATION</v>
  </rv>
  <rv s="0">
    <v>https://www.bing.com/financeapi/forcetrigger?t=a1xzim&amp;q=XNAS%3aMSFT&amp;form=skydnc</v>
    <v>Learn more on Bing</v>
  </rv>
  <rv s="5">
    <v>es-ES</v>
    <v>a1xzim</v>
    <v>268435456</v>
    <v>1</v>
    <v>Con tecnología de Refinitiv</v>
    <v>6</v>
    <v>7</v>
    <v>MICROSOFT CORPORATION (XNAS:MSFT)</v>
    <v>9</v>
    <v>10</v>
    <v>Finance</v>
    <v>11</v>
    <v>XNAS</v>
    <v>7433039000</v>
    <v>1993</v>
    <v>409.27</v>
    <v>0.90080000000000005</v>
    <v>7.68</v>
    <v>1.9219E-2</v>
    <v>3027402454310</v>
    <v>399.61</v>
    <v>MICROSOFT CORPORATION es una empresa de tecnología. La empresa desarrolla, otorga licencias y respalda una gama de productos de software, servicios y dispositivos. Sus segmentos son productividad y procesos de negocio, nube inteligente e informática más personal. Sus productos incluyen sistemas operativos; aplicaciones de productividad para todos los dispositivos; aplicaciones de servidor; aplicaciones de soluciones comerciales; herramientas de administración de escritorio y servidor; herramientas de desarrollo de software; videojuegos y capacitación y certificación de desarrolladores e integradores de computadoras. También diseña, fabrica y vende dispositivos, que incluyen computadoras personales, tabletas, consolas de juegos y entretenimiento, teléfonos, otros dispositivos inteligentes y accesorios relacionados, que se integran con su oferta en la nube. Ofrece una variedad de servicios, que incluyen soluciones en la nube que ofrecen software, servicios, plataformas y contenidos a los clientes, y brinda soporte de soluciones y servicios de consultoría. También ofrece publicidad en línea.</v>
    <v>228000</v>
    <v>XNAS</v>
    <v>45511.652705774999</v>
    <v>6</v>
    <v>Nasdaq Stock Market</v>
    <v>7</v>
    <v>410.05</v>
    <v>468.35</v>
    <v>406.5</v>
    <v>309.45</v>
    <v>USD</v>
    <v>MICROSOFT CORPORATION</v>
    <v>MICROSOFT CORPORATION</v>
    <v>33.865600000000001</v>
    <v>407.29</v>
    <v>Software &amp; IT Services</v>
    <v>One Microsoft Way, REDMOND, WA, 98052-6399 US</v>
    <v>MSFT</v>
    <v>Acciones</v>
    <v>MICROSOFT CORPORATION (XNAS:MSFT)</v>
    <v>6000866</v>
    <v>21926950</v>
  </rv>
  <rv s="2">
    <v>8</v>
  </rv>
  <rv s="6">
    <v>536870912</v>
    <v>España</v>
    <v>1baf9d59-f443-e9f4-6e49-de048a073e3f</v>
    <v>es-ES</v>
    <v>Map</v>
  </rv>
  <rv s="6">
    <v>536870912</v>
    <v>Madrid</v>
    <v>a497c067-c4c6-4bf4-9a5d-34fd30589bda</v>
    <v>es-ES</v>
    <v>Map</v>
  </rv>
  <rv s="7">
    <fb>47415750</fb>
    <v>13</v>
  </rv>
  <rv s="7">
    <fb>1394116310768.6299</fb>
    <v>14</v>
  </rv>
  <rv s="7">
    <fb>110.96151904206</fb>
    <v>15</v>
  </rv>
  <rv s="6">
    <v>536870912</v>
    <v>Perú</v>
    <v>02dd0e01-24ad-0f52-3d28-54e36db1ce25</v>
    <v>es-ES</v>
    <v>Map</v>
  </rv>
  <rv s="6">
    <v>536870912</v>
    <v>Lima</v>
    <v>56111e08-84b2-d298-3309-317c86bbca62</v>
    <v>es-ES</v>
    <v>Map</v>
  </rv>
  <rv s="7">
    <fb>33715471</fb>
    <v>13</v>
  </rv>
  <rv s="7">
    <fb>226848050819.52499</fb>
    <v>14</v>
  </rv>
  <rv s="7">
    <fb>129.78454434275901</fb>
    <v>15</v>
  </rv>
  <rv s="6">
    <v>536870912</v>
    <v>Francia</v>
    <v>c7bfe2de-4f82-e23c-ae42-8544b5b5c0ea</v>
    <v>es-ES</v>
    <v>Map</v>
  </rv>
  <rv s="6">
    <v>536870912</v>
    <v>París</v>
    <v>85584d24-2116-5b98-89f9-5714db931ac6</v>
    <v>es-ES</v>
    <v>Map</v>
  </rv>
  <rv s="7">
    <fb>67749632</fb>
    <v>13</v>
  </rv>
  <rv s="7">
    <fb>2715518274227.4502</fb>
    <v>14</v>
  </rv>
  <rv s="7">
    <fb>110.04856675289</fb>
    <v>15</v>
  </rv>
  <rv s="7">
    <fb>505990</fb>
    <v>13</v>
  </rv>
  <rv s="7">
    <fb>0.36936209528965797</fb>
    <v>39</v>
  </rv>
  <rv s="7">
    <fb>6.9953624171701497E-3</fb>
    <v>39</v>
  </rv>
  <rv s="7">
    <fb>797285840000</fb>
    <v>14</v>
  </rv>
  <rv s="7">
    <fb>34</fb>
    <v>40</v>
  </rv>
  <rv s="7">
    <fb>72.955546118337793</fb>
    <v>41</v>
  </rv>
  <rv s="7">
    <fb>5355.9870055822103</fb>
    <v>13</v>
  </rv>
  <rv s="7">
    <fb>244002.18</fb>
    <v>13</v>
  </rv>
  <rv s="7">
    <fb>83.334146341463395</fb>
    <v>41</v>
  </rv>
  <rv s="7">
    <fb>0.24229018520000001</fb>
    <v>39</v>
  </rv>
  <rv s="8">
    <v>0</v>
  </rv>
  <rv s="9">
    <v>0</v>
    <v>37</v>
    <v>18</v>
    <v>7</v>
    <v>0</v>
    <v>Image of España</v>
  </rv>
  <rv s="7">
    <fb>0.14248211393678101</fb>
    <v>39</v>
  </rv>
  <rv s="0">
    <v>https://www.bing.com/search?q=Espa%c3%b1a&amp;form=skydnc</v>
    <v>Aprenda más con Bing</v>
  </rv>
  <rv s="6">
    <v>805306368</v>
    <v>Felipe VI de España (Monarca)</v>
    <v>ec86fb82-ddbc-286a-d1a7-3644682c1efc</v>
    <v>es-ES</v>
    <v>Generic</v>
  </rv>
  <rv s="6">
    <v>805306368</v>
    <v>Pedro Sánchez (Primer ministro)</v>
    <v>9e0d6cf3-f466-7b6f-0a92-aa23020fc120</v>
    <v>es-ES</v>
    <v>Generic</v>
  </rv>
  <rv s="8">
    <v>1</v>
  </rv>
  <rv s="7">
    <fb>1.0271029</fb>
    <v>39</v>
  </rv>
  <rv s="7">
    <fb>0.88853009999999999</fb>
    <v>39</v>
  </rv>
  <rv s="7">
    <fb>3.8723000000000001</fb>
    <v>42</v>
  </rv>
  <rv s="7">
    <fb>2.5</fb>
    <v>41</v>
  </rv>
  <rv s="7">
    <fb>37927409</fb>
    <v>13</v>
  </rv>
  <rv s="7">
    <fb>0.254</fb>
    <v>39</v>
  </rv>
  <rv s="7">
    <fb>2.1000000000000001E-2</fb>
    <v>39</v>
  </rv>
  <rv s="7">
    <fb>0.41</fb>
    <v>39</v>
  </rv>
  <rv s="7">
    <fb>6.2E-2</fb>
    <v>39</v>
  </rv>
  <rv s="7">
    <fb>0.23399999999999999</fb>
    <v>39</v>
  </rv>
  <rv s="7">
    <fb>0.57492000579834002</fb>
    <v>39</v>
  </rv>
  <rv s="7">
    <fb>0.122</fb>
    <v>39</v>
  </rv>
  <rv s="7">
    <fb>0.17199999999999999</fb>
    <v>39</v>
  </rv>
  <rv s="7">
    <fb>1.26</fb>
    <v>43</v>
  </rv>
  <rv s="7">
    <fb>4</fb>
    <v>41</v>
  </rv>
  <rv s="7">
    <fb>5.6</fb>
    <v>43</v>
  </rv>
  <rv s="6">
    <v>536870912</v>
    <v>Andalucía</v>
    <v>b009454b-b921-1477-fbf3-ea4c66d409b5</v>
    <v>es-ES</v>
    <v>Map</v>
  </rv>
  <rv s="6">
    <v>536870912</v>
    <v>Cataluña</v>
    <v>54afd4ed-d6c4-c6c9-2f8d-10440795b196</v>
    <v>es-ES</v>
    <v>Map</v>
  </rv>
  <rv s="6">
    <v>536870912</v>
    <v>Comunidad de Madrid</v>
    <v>854c08ed-f6d7-c812-1a3f-46928ae0597e</v>
    <v>es-ES</v>
    <v>Map</v>
  </rv>
  <rv s="6">
    <v>536870912</v>
    <v>Comunidad Valenciana</v>
    <v>d1a45f13-aca9-6854-cb23-92573a279216</v>
    <v>es-ES</v>
    <v>Map</v>
  </rv>
  <rv s="6">
    <v>536870912</v>
    <v>Galicia</v>
    <v>70c91f08-f55c-f98a-047e-aa9228ed4253</v>
    <v>es-ES</v>
    <v>Map</v>
  </rv>
  <rv s="6">
    <v>536870912</v>
    <v>Castilla y León</v>
    <v>7fc8f34d-7f31-b8c6-34d4-545cb3920adf</v>
    <v>es-ES</v>
    <v>Map</v>
  </rv>
  <rv s="6">
    <v>536870912</v>
    <v>País Vasco</v>
    <v>27cbb013-d521-0f66-7c87-67bad92e92f5</v>
    <v>es-ES</v>
    <v>Map</v>
  </rv>
  <rv s="6">
    <v>536870912</v>
    <v>Canarias</v>
    <v>e5f4f633-d27e-9012-be27-a85d7ed21999</v>
    <v>es-ES</v>
    <v>Map</v>
  </rv>
  <rv s="6">
    <v>536870912</v>
    <v>Castilla-La Mancha</v>
    <v>1e79c598-5619-e707-75d9-40410db3c0b2</v>
    <v>es-ES</v>
    <v>Map</v>
  </rv>
  <rv s="6">
    <v>536870912</v>
    <v>Región de Murcia</v>
    <v>e697a468-5c9d-9a42-68ac-b04781a55abd</v>
    <v>es-ES</v>
    <v>Map</v>
  </rv>
  <rv s="6">
    <v>536870912</v>
    <v>Aragón</v>
    <v>66482df7-7a8d-eb53-1b74-7702eb8f6ab7</v>
    <v>es-ES</v>
    <v>Map</v>
  </rv>
  <rv s="6">
    <v>536870912</v>
    <v>Asturias</v>
    <v>6880b28a-27ed-46a3-3b3f-93553df34103</v>
    <v>es-ES</v>
    <v>Map</v>
  </rv>
  <rv s="6">
    <v>536870912</v>
    <v>Extremadura</v>
    <v>60c245e4-f9c9-d637-1ff7-50148c20166f</v>
    <v>es-ES</v>
    <v>Map</v>
  </rv>
  <rv s="6">
    <v>536870912</v>
    <v>Navarra</v>
    <v>bd2c46e0-0dec-2a95-cf06-e23728a2a0ed</v>
    <v>es-ES</v>
    <v>Map</v>
  </rv>
  <rv s="6">
    <v>536870912</v>
    <v>Cantabria</v>
    <v>ff0ffbe3-172a-ecd8-17cd-6f2f89c9d0dd</v>
    <v>es-ES</v>
    <v>Map</v>
  </rv>
  <rv s="6">
    <v>536870912</v>
    <v>La Rioja</v>
    <v>c27fd34e-d1ab-5145-cc6e-9d85b07f919e</v>
    <v>es-ES</v>
    <v>Map</v>
  </rv>
  <rv s="6">
    <v>536870912</v>
    <v>Ceuta</v>
    <v>4575b2d9-4933-9d93-b84d-3080054b3dda</v>
    <v>es-ES</v>
    <v>Map</v>
  </rv>
  <rv s="6">
    <v>536870912</v>
    <v>Melilla</v>
    <v>a67b3afb-47dd-d884-afd6-0794c4de12ba</v>
    <v>es-ES</v>
    <v>Map</v>
  </rv>
  <rv s="8">
    <v>2</v>
  </rv>
  <rv s="7">
    <fb>196000</fb>
    <v>13</v>
  </rv>
  <rv s="7">
    <fb>0.13958999633789099</fb>
    <v>44</v>
  </rv>
  <rv s="7">
    <fb>1.26</fb>
    <v>42</v>
  </rv>
  <rv s="7">
    <fb>0.47</fb>
    <v>39</v>
  </rv>
  <rv s="7">
    <fb>7.9</fb>
    <v>42</v>
  </rv>
  <rv s="7">
    <fb>0.52577247440306896</fb>
    <v>39</v>
  </rv>
  <rv s="10">
    <v>#VALUE!</v>
    <v>es-ES</v>
    <v>1baf9d59-f443-e9f4-6e49-de048a073e3f</v>
    <v>536870912</v>
    <v>1</v>
    <v>32</v>
    <v>33</v>
    <v>34</v>
    <v>España</v>
    <v>35</v>
    <v>36</v>
    <v>Map</v>
    <v>37</v>
    <v>38</v>
    <v>ES</v>
    <v>25</v>
    <v>26</v>
    <v>27</v>
    <v>11</v>
    <v>28</v>
    <v>11</v>
    <v>29</v>
    <v>ESP</v>
    <v>30</v>
    <v>31</v>
    <v>España, formalmente Reino de España, es un país soberano transcontinental, constituido en Estado social y democrático de derecho y cuya forma de gobierno es la monarquía parlamentaria. Es uno de los veintisiete Estados soberanos que forman la ...</v>
    <v>32</v>
    <v>33</v>
    <v>34</v>
    <v>Marcha Real</v>
    <v>35</v>
    <v>36</v>
    <v>37</v>
    <v>14</v>
    <v>38</v>
    <v>41</v>
    <v>42</v>
    <v>43</v>
    <v>44</v>
    <v>45</v>
    <v>España</v>
    <v>Reino de España</v>
    <v>13</v>
    <v>12</v>
    <v>46</v>
    <v>47</v>
    <v>48</v>
    <v>49</v>
    <v>50</v>
    <v>51</v>
    <v>52</v>
    <v>53</v>
    <v>54</v>
    <v>55</v>
    <v>56</v>
    <v>57</v>
    <v>76</v>
    <v>77</v>
    <v>78</v>
    <v>79</v>
    <v>80</v>
    <v>81</v>
    <v>82</v>
    <v>España</v>
    <v>mdp/vdpid/217</v>
  </rv>
  <rv s="7">
    <fb>604.45510000000002</fb>
    <v>13</v>
  </rv>
  <rv s="9">
    <v>1</v>
    <v>37</v>
    <v>45</v>
    <v>7</v>
    <v>0</v>
    <v>Image of Madrid</v>
  </rv>
  <rv s="7">
    <fb>40.416944444444397</fb>
    <v>50</v>
  </rv>
  <rv s="0">
    <v>https://www.bing.com/search?q=Madrid&amp;form=skydnc</v>
    <v>Aprenda más con Bing</v>
  </rv>
  <rv s="6">
    <v>805306368</v>
    <v>José Luis Martínez-Almeida (Alcalde)</v>
    <v>d059f89e-9389-5fff-d365-894d7aefd20e</v>
    <v>es-ES</v>
    <v>Generic</v>
  </rv>
  <rv s="8">
    <v>3</v>
  </rv>
  <rv s="7">
    <fb>-3.70333333333333</fb>
    <v>50</v>
  </rv>
  <rv s="7">
    <fb>3280782</fb>
    <v>13</v>
  </rv>
  <rv s="11">
    <v>#VALUE!</v>
    <v>es-ES</v>
    <v>a497c067-c4c6-4bf4-9a5d-34fd30589bda</v>
    <v>536870912</v>
    <v>1</v>
    <v>46</v>
    <v>47</v>
    <v>48</v>
    <v>Madrid</v>
    <v>35</v>
    <v>36</v>
    <v>Map</v>
    <v>37</v>
    <v>49</v>
    <v>84</v>
    <v>Madrid es un municipio y una ciudad de España. La localidad, con categoría histórica de villa, es la capital del Estado y de la Comunidad de Madrid. En su término municipal, el más poblado de España, Su población es de 3 332 035 habitantes, ...</v>
    <v>60</v>
    <v>85</v>
    <v>86</v>
    <v>87</v>
    <v>89</v>
    <v>90</v>
    <v>Madrid</v>
    <v>10</v>
    <v>91</v>
    <v>Madrid</v>
    <v>mdp/vdpid/5669357583933112321</v>
  </rv>
  <rv s="7">
    <fb>105.4</fb>
    <v>13</v>
  </rv>
  <rv s="6">
    <v>536870912</v>
    <v>Francia metropolitana</v>
    <v>a50a7b3c-58a6-b52d-98d1-10a1a763403b</v>
    <v>es-ES</v>
    <v>Map</v>
  </rv>
  <rv s="9">
    <v>5</v>
    <v>37</v>
    <v>51</v>
    <v>7</v>
    <v>0</v>
    <v>Image of París</v>
  </rv>
  <rv s="7">
    <fb>48.856666666666698</fb>
    <v>50</v>
  </rv>
  <rv s="0">
    <v>https://www.bing.com/search?q=Par%c3%ads&amp;form=skydnc</v>
    <v>Aprenda más con Bing</v>
  </rv>
  <rv s="6">
    <v>805306368</v>
    <v>Anne Hidalgo (Alcalde)</v>
    <v>f26212ed-b25d-e4f8-ecf0-85777b9d38cf</v>
    <v>es-ES</v>
    <v>Generic</v>
  </rv>
  <rv s="8">
    <v>4</v>
  </rv>
  <rv s="7">
    <fb>2.35222222222222</fb>
    <v>50</v>
  </rv>
  <rv s="6">
    <v>536870912</v>
    <v>Primera República francesa</v>
    <v>6b82fc53-2110-cfe7-64fe-f1bb78c06a9c</v>
    <v>es-ES</v>
    <v>Map</v>
  </rv>
  <rv s="7">
    <fb>2145906</fb>
    <v>13</v>
  </rv>
  <rv s="11">
    <v>#VALUE!</v>
    <v>es-ES</v>
    <v>85584d24-2116-5b98-89f9-5714db931ac6</v>
    <v>536870912</v>
    <v>1</v>
    <v>52</v>
    <v>47</v>
    <v>48</v>
    <v>París</v>
    <v>35</v>
    <v>36</v>
    <v>Map</v>
    <v>37</v>
    <v>53</v>
    <v>93</v>
    <v>París es la capital de Francia y su ciudad más poblada. Capital de la región de Isla de Francia, constituye el único departamento unicomunal del país. Se trata de la ciudad con la mayor población en su área metropolitana de toda la Unión Europea.</v>
    <v>94</v>
    <v>95</v>
    <v>96</v>
    <v>97</v>
    <v>99</v>
    <v>100</v>
    <v>París</v>
    <v>101</v>
    <v>102</v>
    <v>París</v>
    <v>mdp/vdpid/7012570570818584578</v>
  </rv>
  <rv s="7">
    <fb>2672.28</fb>
    <v>13</v>
  </rv>
  <rv s="6">
    <v>536870912</v>
    <v>Departamento de Lima</v>
    <v>1189d6b9-d0e8-419b-4036-0684e693abcf</v>
    <v>es-ES</v>
    <v>Map</v>
  </rv>
  <rv s="6">
    <v>536870912</v>
    <v>Provincia de Lima</v>
    <v>c1af6300-c27c-5029-87f7-5a46bbbe02ac</v>
    <v>es-ES</v>
    <v>Map</v>
  </rv>
  <rv s="9">
    <v>3</v>
    <v>37</v>
    <v>54</v>
    <v>7</v>
    <v>0</v>
    <v>Image of Lima</v>
  </rv>
  <rv s="7">
    <fb>-12.06</fb>
    <v>50</v>
  </rv>
  <rv s="0">
    <v>https://www.bing.com/search?q=Lima&amp;form=skydnc</v>
    <v>Aprenda más con Bing</v>
  </rv>
  <rv s="6">
    <v>805306368</v>
    <v>Rafael López Aliaga (Alcalde)</v>
    <v>697dff2f-3db4-c5e0-b859-589e7e74862f</v>
    <v>es-ES</v>
    <v>Generic</v>
  </rv>
  <rv s="8">
    <v>5</v>
  </rv>
  <rv s="7">
    <fb>-77.037499999999994</fb>
    <v>50</v>
  </rv>
  <rv s="7">
    <fb>9943800</fb>
    <v>13</v>
  </rv>
  <rv s="12">
    <v>#VALUE!</v>
    <v>es-ES</v>
    <v>56111e08-84b2-d298-3309-317c86bbca62</v>
    <v>536870912</v>
    <v>1</v>
    <v>55</v>
    <v>56</v>
    <v>57</v>
    <v>Lima</v>
    <v>35</v>
    <v>36</v>
    <v>Map</v>
    <v>37</v>
    <v>49</v>
    <v>104</v>
    <v>Lima, oficialmente, según la Constitución, Ciudad de Lima, Ciudad de los Reyes en su fundación, es la capital de la República del Perú. Está ubicada en la costa central del país, a orillas del océano Pacífico, integrando una extensa y poblada ...</v>
    <v>105</v>
    <v>106</v>
    <v>107</v>
    <v>108</v>
    <v>109</v>
    <v>111</v>
    <v>112</v>
    <v>Lima</v>
    <v>15</v>
    <v>113</v>
    <v>Lima</v>
    <v>mdp/vdpid/6368258397787127809</v>
  </rv>
  <rv s="7">
    <fb>1285216</fb>
    <v>13</v>
  </rv>
  <rv s="7">
    <fb>0.57660467529296899</fb>
    <v>39</v>
  </rv>
  <rv s="7">
    <fb>2.1371534256997799E-2</fb>
    <v>39</v>
  </rv>
  <rv s="7">
    <fb>98964960000</fb>
    <v>14</v>
  </rv>
  <rv s="7">
    <fb>51</fb>
    <v>40</v>
  </rv>
  <rv s="7">
    <fb>79.555683573486803</fb>
    <v>41</v>
  </rv>
  <rv s="7">
    <fb>1345.8795888743</fb>
    <v>13</v>
  </rv>
  <rv s="7">
    <fb>57414.218999999997</fb>
    <v>13</v>
  </rv>
  <rv s="7">
    <fb>76.516000000000005</fb>
    <v>41</v>
  </rv>
  <rv s="7">
    <fb>0.30916759560000001</fb>
    <v>39</v>
  </rv>
  <rv s="9">
    <v>2</v>
    <v>37</v>
    <v>59</v>
    <v>7</v>
    <v>0</v>
    <v>Image of Perú</v>
  </rv>
  <rv s="7">
    <fb>0.14321901146650698</fb>
    <v>39</v>
  </rv>
  <rv s="0">
    <v>https://www.bing.com/search?q=Per%c3%ba&amp;form=skydnc</v>
    <v>Aprenda más con Bing</v>
  </rv>
  <rv s="6">
    <v>805306368</v>
    <v>Dina Boluarte (Presidente)</v>
    <v>555553a8-1ef5-72bc-ec28-32a5d7cceeba</v>
    <v>es-ES</v>
    <v>Generic</v>
  </rv>
  <rv s="6">
    <v>805306368</v>
    <v>Alberto Otárola (Primer ministro)</v>
    <v>37870374-05c8-4059-bde3-4fede6dd63e5</v>
    <v>es-ES</v>
    <v>Generic</v>
  </rv>
  <rv s="8">
    <v>6</v>
  </rv>
  <rv s="7">
    <fb>1.0694512</fb>
    <v>39</v>
  </rv>
  <rv s="7">
    <fb>0.70737859999999997</fb>
    <v>39</v>
  </rv>
  <rv s="7">
    <fb>1.27</fb>
    <v>42</v>
  </rv>
  <rv s="7">
    <fb>11.1</fb>
    <v>41</v>
  </rv>
  <rv s="7">
    <fb>25390339</fb>
    <v>13</v>
  </rv>
  <rv s="7">
    <fb>0.32100000000000001</fb>
    <v>39</v>
  </rv>
  <rv s="7">
    <fb>1.8000000000000002E-2</fb>
    <v>39</v>
  </rv>
  <rv s="7">
    <fb>0.48299999999999998</fb>
    <v>39</v>
  </rv>
  <rv s="7">
    <fb>4.9000000000000002E-2</fb>
    <v>39</v>
  </rv>
  <rv s="7">
    <fb>0.22</fb>
    <v>39</v>
  </rv>
  <rv s="7">
    <fb>0.77633003234863296</fb>
    <v>39</v>
  </rv>
  <rv s="7">
    <fb>9.9000000000000005E-2</fb>
    <v>39</v>
  </rv>
  <rv s="7">
    <fb>0.14800000000000002</fb>
    <v>39</v>
  </rv>
  <rv s="7">
    <fb>0.99</fb>
    <v>43</v>
  </rv>
  <rv s="7">
    <fb>88</fb>
    <v>41</v>
  </rv>
  <rv s="7">
    <fb>1.28</fb>
    <v>43</v>
  </rv>
  <rv s="6">
    <v>536870912</v>
    <v>Departamento de Amazonas</v>
    <v>8fd2c397-430b-3b7f-cd67-016b0865bb77</v>
    <v>es-ES</v>
    <v>Map</v>
  </rv>
  <rv s="6">
    <v>536870912</v>
    <v>Departamento de Áncash</v>
    <v>7b707fd9-e2cf-8406-e49c-af6b030955d1</v>
    <v>es-ES</v>
    <v>Map</v>
  </rv>
  <rv s="6">
    <v>536870912</v>
    <v>Departamento de Apurímac</v>
    <v>800ddbab-575a-70c1-73fb-0290eb389167</v>
    <v>es-ES</v>
    <v>Map</v>
  </rv>
  <rv s="6">
    <v>536870912</v>
    <v>Departamento de Arequipa</v>
    <v>5a642799-3e4d-dd3e-7ff3-67f11414b050</v>
    <v>es-ES</v>
    <v>Map</v>
  </rv>
  <rv s="6">
    <v>536870912</v>
    <v>Departamento de Ayacucho</v>
    <v>d1839726-2ca4-b1ef-90be-f17cf629e5a6</v>
    <v>es-ES</v>
    <v>Map</v>
  </rv>
  <rv s="6">
    <v>536870912</v>
    <v>Departamento de Cajamarca</v>
    <v>68429fc3-bf3f-3dd1-75f6-0329ead35de7</v>
    <v>es-ES</v>
    <v>Map</v>
  </rv>
  <rv s="6">
    <v>536870912</v>
    <v>Departamento del Cuzco</v>
    <v>d5a43b50-0d9c-e14e-2536-12eac1fa9141</v>
    <v>es-ES</v>
    <v>Map</v>
  </rv>
  <rv s="6">
    <v>536870912</v>
    <v>Departamento de Huancavelica</v>
    <v>c866aaa9-74e9-9c95-da3d-3b862680adb2</v>
    <v>es-ES</v>
    <v>Map</v>
  </rv>
  <rv s="6">
    <v>536870912</v>
    <v>Departamento de Huánuco</v>
    <v>c91622ff-1edf-da71-50d1-875f82c3f5c0</v>
    <v>es-ES</v>
    <v>Map</v>
  </rv>
  <rv s="6">
    <v>536870912</v>
    <v>Departamento de Ica</v>
    <v>89e75a31-d2bc-f604-2b7b-82852a081ccb</v>
    <v>es-ES</v>
    <v>Map</v>
  </rv>
  <rv s="6">
    <v>536870912</v>
    <v>Departamento de Junín</v>
    <v>b7838db7-815d-9260-1afc-73f6844d1fd1</v>
    <v>es-ES</v>
    <v>Map</v>
  </rv>
  <rv s="6">
    <v>536870912</v>
    <v>Departamento de La Libertad</v>
    <v>80573590-c6cd-50b0-765c-f2424644af3e</v>
    <v>es-ES</v>
    <v>Map</v>
  </rv>
  <rv s="6">
    <v>536870912</v>
    <v>Departamento de Lambayeque</v>
    <v>d0c78bd2-c7e3-ba11-5a61-c4f472e0d2f0</v>
    <v>es-ES</v>
    <v>Map</v>
  </rv>
  <rv s="6">
    <v>536870912</v>
    <v>Departamento de Loreto</v>
    <v>f3ea022e-f8be-cc49-e4cc-372b13d31d81</v>
    <v>es-ES</v>
    <v>Map</v>
  </rv>
  <rv s="6">
    <v>536870912</v>
    <v>Departamento de Madre de Dios</v>
    <v>471cf309-64b3-5670-8548-af31fa325bae</v>
    <v>es-ES</v>
    <v>Map</v>
  </rv>
  <rv s="6">
    <v>536870912</v>
    <v>Departamento de Moquegua</v>
    <v>dfc4fc5d-72d8-edd7-de96-0b06b1476e21</v>
    <v>es-ES</v>
    <v>Map</v>
  </rv>
  <rv s="6">
    <v>536870912</v>
    <v>Departamento de Pasco</v>
    <v>ee736d02-c7b1-0a50-e924-b716f580197d</v>
    <v>es-ES</v>
    <v>Map</v>
  </rv>
  <rv s="6">
    <v>536870912</v>
    <v>Departamento de Piura</v>
    <v>cedfe6cd-7566-a773-bc19-8b9f638eb87f</v>
    <v>es-ES</v>
    <v>Map</v>
  </rv>
  <rv s="6">
    <v>536870912</v>
    <v>Departamento de Puno</v>
    <v>4367f597-2f58-5eea-e94e-af80d252cd78</v>
    <v>es-ES</v>
    <v>Map</v>
  </rv>
  <rv s="6">
    <v>536870912</v>
    <v>Departamento de San Martín</v>
    <v>4281890f-8cad-bdb9-ae00-7ae494271b7f</v>
    <v>es-ES</v>
    <v>Map</v>
  </rv>
  <rv s="6">
    <v>536870912</v>
    <v>Departamento de Tacna</v>
    <v>ace388be-cdf0-bdb7-79ea-5702146107bb</v>
    <v>es-ES</v>
    <v>Map</v>
  </rv>
  <rv s="6">
    <v>536870912</v>
    <v>Departamento de Tumbes</v>
    <v>fada96e6-3bd8-2079-e30c-fc8b76650e64</v>
    <v>es-ES</v>
    <v>Map</v>
  </rv>
  <rv s="6">
    <v>536870912</v>
    <v>Departamento de Ucayali</v>
    <v>204e0044-14cd-8bb3-0575-52fd893f3efe</v>
    <v>es-ES</v>
    <v>Map</v>
  </rv>
  <rv s="8">
    <v>7</v>
  </rv>
  <rv s="7">
    <fb>158000</fb>
    <v>13</v>
  </rv>
  <rv s="7">
    <fb>3.3099999427795401E-2</fb>
    <v>44</v>
  </rv>
  <rv s="7">
    <fb>2.254</fb>
    <v>42</v>
  </rv>
  <rv s="7">
    <fb>0.36799999999999999</fb>
    <v>39</v>
  </rv>
  <rv s="7">
    <fb>17.949000000000002</fb>
    <v>42</v>
  </rv>
  <rv s="7">
    <fb>0.18505468749999998</fb>
    <v>39</v>
  </rv>
  <rv s="8">
    <v>8</v>
  </rv>
  <rv s="13">
    <v>#VALUE!</v>
    <v>es-ES</v>
    <v>02dd0e01-24ad-0f52-3d28-54e36db1ce25</v>
    <v>536870912</v>
    <v>1</v>
    <v>62</v>
    <v>33</v>
    <v>63</v>
    <v>Perú</v>
    <v>35</v>
    <v>36</v>
    <v>Map</v>
    <v>37</v>
    <v>64</v>
    <v>PE</v>
    <v>115</v>
    <v>116</v>
    <v>117</v>
    <v>16</v>
    <v>118</v>
    <v>16</v>
    <v>119</v>
    <v>PEI</v>
    <v>120</v>
    <v>121</v>
    <v>Perú, oficialmente República del Perú, es un país soberano ubicado en el oeste de América del Sur. Limita al norte, con Ecuador y Colombia; al este, con Brasil y Bolivia; al sur, con Chile; y al oeste, con el océano Pacífico, que bordea su ...</v>
    <v>122</v>
    <v>123</v>
    <v>124</v>
    <v>Himno Nacional del Perú</v>
    <v>35</v>
    <v>125</v>
    <v>126</v>
    <v>19</v>
    <v>127</v>
    <v>130</v>
    <v>131</v>
    <v>132</v>
    <v>133</v>
    <v>134</v>
    <v>Perú</v>
    <v>Perú</v>
    <v>18</v>
    <v>17</v>
    <v>135</v>
    <v>136</v>
    <v>137</v>
    <v>138</v>
    <v>139</v>
    <v>140</v>
    <v>141</v>
    <v>142</v>
    <v>143</v>
    <v>144</v>
    <v>145</v>
    <v>146</v>
    <v>170</v>
    <v>171</v>
    <v>172</v>
    <v>173</v>
    <v>174</v>
    <v>175</v>
    <v>176</v>
    <v>Perú</v>
    <v>mdp/vdpid/187</v>
    <v>177</v>
  </rv>
  <rv s="7">
    <fb>643801</fb>
    <v>13</v>
  </rv>
  <rv s="7">
    <fb>0.31233278442262596</fb>
    <v>39</v>
  </rv>
  <rv s="7">
    <fb>1.1082549228829199E-2</fb>
    <v>39</v>
  </rv>
  <rv s="7">
    <fb>2365950236659.3599</fb>
    <v>14</v>
  </rv>
  <rv s="7">
    <fb>33</fb>
    <v>40</v>
  </rv>
  <rv s="7">
    <fb>46.487970872236403</fb>
    <v>41</v>
  </rv>
  <rv s="7">
    <fb>6939.5214736692897</fb>
    <v>13</v>
  </rv>
  <rv s="7">
    <fb>303275.56800000003</fb>
    <v>13</v>
  </rv>
  <rv s="7">
    <fb>82.526829268292701</fb>
    <v>41</v>
  </rv>
  <rv s="7">
    <fb>6.7968269799999995E-2</fb>
    <v>39</v>
  </rv>
  <rv s="8">
    <v>9</v>
  </rv>
  <rv s="9">
    <v>4</v>
    <v>37</v>
    <v>66</v>
    <v>7</v>
    <v>0</v>
    <v>Image of Francia</v>
  </rv>
  <rv s="7">
    <fb>0.24229980509910898</fb>
    <v>39</v>
  </rv>
  <rv s="0">
    <v>https://www.bing.com/search?q=Francia&amp;form=skydnc</v>
    <v>Aprenda más con Bing</v>
  </rv>
  <rv s="6">
    <v>805306368</v>
    <v>Emmanuel Macron (Presidente)</v>
    <v>35be5a56-7a78-6352-b158-60da8f84c858</v>
    <v>es-ES</v>
    <v>Generic</v>
  </rv>
  <rv s="6">
    <v>805306368</v>
    <v>Élisabeth Borne (Primer ministro)</v>
    <v>c29b2cc1-1c10-86a9-30a2-9ab14a3d6e89</v>
    <v>es-ES</v>
    <v>Generic</v>
  </rv>
  <rv s="8">
    <v>10</v>
  </rv>
  <rv s="7">
    <fb>1.0251076000000001</fb>
    <v>39</v>
  </rv>
  <rv s="7">
    <fb>0.65629000000000004</fb>
    <v>39</v>
  </rv>
  <rv s="7">
    <fb>3.2671999999999999</fb>
    <v>42</v>
  </rv>
  <rv s="7">
    <fb>3.4</fb>
    <v>41</v>
  </rv>
  <rv s="7">
    <fb>54123364</fb>
    <v>13</v>
  </rv>
  <rv s="7">
    <fb>0.25800000000000001</fb>
    <v>39</v>
  </rv>
  <rv s="7">
    <fb>3.2000000000000001E-2</fb>
    <v>39</v>
  </rv>
  <rv s="7">
    <fb>0.4</fb>
    <v>39</v>
  </rv>
  <rv s="7">
    <fb>8.1000000000000003E-2</fb>
    <v>39</v>
  </rv>
  <rv s="7">
    <fb>0.21899999999999997</fb>
    <v>39</v>
  </rv>
  <rv s="7">
    <fb>0.55125999450683605</fb>
    <v>39</v>
  </rv>
  <rv s="7">
    <fb>0.13</fb>
    <v>39</v>
  </rv>
  <rv s="7">
    <fb>0.16899999999999998</fb>
    <v>39</v>
  </rv>
  <rv s="7">
    <fb>1.39</fb>
    <v>43</v>
  </rv>
  <rv s="7">
    <fb>8</fb>
    <v>41</v>
  </rv>
  <rv s="7">
    <fb>11.16</fb>
    <v>43</v>
  </rv>
  <rv s="6">
    <v>536870912</v>
    <v>Bretaña</v>
    <v>809fb739-638d-2499-95bd-c8e5b10153ee</v>
    <v>es-ES</v>
    <v>Map</v>
  </rv>
  <rv s="6">
    <v>536870912</v>
    <v>Centro-Valle del Loira</v>
    <v>6aafd8c4-aba3-0388-62a3-d302e77f40c4</v>
    <v>es-ES</v>
    <v>Map</v>
  </rv>
  <rv s="6">
    <v>536870912</v>
    <v>Córcega</v>
    <v>7dae6ff4-03ba-2162-da4b-d4cf544ad43f</v>
    <v>es-ES</v>
    <v>Map</v>
  </rv>
  <rv s="6">
    <v>536870912</v>
    <v>Isla de Francia</v>
    <v>ba200862-fc37-6d22-3434-c6e709faa507</v>
    <v>es-ES</v>
    <v>Map</v>
  </rv>
  <rv s="6">
    <v>536870912</v>
    <v>Países del Loira</v>
    <v>a6129a88-a4cd-2b75-1a35-f5d0639f17ae</v>
    <v>es-ES</v>
    <v>Map</v>
  </rv>
  <rv s="6">
    <v>536870912</v>
    <v>Provenza-Alpes-Costa Azul</v>
    <v>66cd1ae3-f633-45f9-93bd-73ca67bffb25</v>
    <v>es-ES</v>
    <v>Map</v>
  </rv>
  <rv s="6">
    <v>536870912</v>
    <v>Guadalupe</v>
    <v>56b80aaa-d840-1a73-13ba-70eb9b61a642</v>
    <v>es-ES</v>
    <v>Map</v>
  </rv>
  <rv s="6">
    <v>536870912</v>
    <v>Guayana Francesa</v>
    <v>328feb88-20d1-8674-1574-3ce8cc0bc9e9</v>
    <v>es-ES</v>
    <v>Map</v>
  </rv>
  <rv s="6">
    <v>536870912</v>
    <v>Martinica</v>
    <v>f245adef-ee09-9352-e265-2a287e5eadbe</v>
    <v>es-ES</v>
    <v>Map</v>
  </rv>
  <rv s="6">
    <v>536870912</v>
    <v>Mayotte</v>
    <v>545cc8bc-c211-076d-ee26-d2ff955eb394</v>
    <v>es-ES</v>
    <v>Map</v>
  </rv>
  <rv s="6">
    <v>536870912</v>
    <v>Reunión</v>
    <v>7d1fa0b0-e3d7-d903-d64d-489c03fd0a75</v>
    <v>es-ES</v>
    <v>Map</v>
  </rv>
  <rv s="6">
    <v>536870912</v>
    <v>Polinesia Francesa</v>
    <v>340e15d5-6b74-8497-bbfa-4c1f323f5483</v>
    <v>es-ES</v>
    <v>Map</v>
  </rv>
  <rv s="6">
    <v>536870912</v>
    <v>Tierras Australes y Antárticas Francesas</v>
    <v>b9d52319-44ee-bf16-d95f-72397f26ce4a</v>
    <v>es-ES</v>
    <v>Map</v>
  </rv>
  <rv s="6">
    <v>536870912</v>
    <v>Nueva Caledonia</v>
    <v>25b2aeab-b390-d01e-1f7f-90be767bd899</v>
    <v>es-ES</v>
    <v>Map</v>
  </rv>
  <rv s="6">
    <v>536870912</v>
    <v>San Bartolomé</v>
    <v>5c5081a9-306e-4f05-73a2-32b95a4b8600</v>
    <v>es-ES</v>
    <v>Map</v>
  </rv>
  <rv s="6">
    <v>536870912</v>
    <v>San Pedro y Miquelón</v>
    <v>aa096cf4-a54e-cd44-7204-c28310ca40f4</v>
    <v>es-ES</v>
    <v>Map</v>
  </rv>
  <rv s="6">
    <v>536870912</v>
    <v>Wallis y Futuna</v>
    <v>db8aa235-58e4-9e3d-8799-6839f3d35025</v>
    <v>es-ES</v>
    <v>Map</v>
  </rv>
  <rv s="6">
    <v>536870912</v>
    <v>Gran Este</v>
    <v>e2f60e84-1701-6d84-e960-ba87138e3631</v>
    <v>es-ES</v>
    <v>Map</v>
  </rv>
  <rv s="6">
    <v>536870912</v>
    <v>Nueva Aquitania</v>
    <v>7955f423-af31-d2e0-f045-b14668178865</v>
    <v>es-ES</v>
    <v>Map</v>
  </rv>
  <rv s="6">
    <v>536870912</v>
    <v>Auvernia-Ródano-Alpes</v>
    <v>b53940d0-b739-faf5-78d1-93f189f878c9</v>
    <v>es-ES</v>
    <v>Map</v>
  </rv>
  <rv s="6">
    <v>536870912</v>
    <v>Borgoña-Franco Condado</v>
    <v>4bc8dff1-8d72-5341-f405-63c7be8c6672</v>
    <v>es-ES</v>
    <v>Map</v>
  </rv>
  <rv s="6">
    <v>536870912</v>
    <v>Región de Occitania</v>
    <v>5105d172-dc70-689f-09ab-4163a747508a</v>
    <v>es-ES</v>
    <v>Map</v>
  </rv>
  <rv s="6">
    <v>536870912</v>
    <v>Alta Francia</v>
    <v>4eb2d0b0-8845-48d0-9343-9ba3e7fe81a0</v>
    <v>es-ES</v>
    <v>Map</v>
  </rv>
  <rv s="6">
    <v>536870912</v>
    <v>Isla Clipperton</v>
    <v>15fb63fc-f501-7360-7d44-f26d1501209e</v>
    <v>es-ES</v>
    <v>Map</v>
  </rv>
  <rv s="8">
    <v>11</v>
  </rv>
  <rv s="7">
    <fb>307000</fb>
    <v>13</v>
  </rv>
  <rv s="7">
    <fb>8.4270000457763714E-2</fb>
    <v>44</v>
  </rv>
  <rv s="7">
    <fb>1.88</fb>
    <v>42</v>
  </rv>
  <rv s="7">
    <fb>0.60699999999999998</fb>
    <v>39</v>
  </rv>
  <rv s="7">
    <fb>11.3</fb>
    <v>42</v>
  </rv>
  <rv s="7">
    <fb>0.524475441661716</fb>
    <v>39</v>
  </rv>
  <rv s="8">
    <v>12</v>
  </rv>
  <rv s="13">
    <v>#VALUE!</v>
    <v>es-ES</v>
    <v>c7bfe2de-4f82-e23c-ae42-8544b5b5c0ea</v>
    <v>536870912</v>
    <v>1</v>
    <v>69</v>
    <v>33</v>
    <v>63</v>
    <v>Francia</v>
    <v>35</v>
    <v>36</v>
    <v>Map</v>
    <v>37</v>
    <v>70</v>
    <v>FR</v>
    <v>179</v>
    <v>180</v>
    <v>181</v>
    <v>21</v>
    <v>182</v>
    <v>21</v>
    <v>183</v>
    <v>EUR</v>
    <v>184</v>
    <v>185</v>
    <v>Francia, oficialmente la República Francesa, es un país soberano transcontinental que se extiende por Europa Occidental y por regiones y territorios de ultramar en América y los océanos Atlántico, Pacífico e Índico. Es uno de los veintisiete ...</v>
    <v>186</v>
    <v>187</v>
    <v>188</v>
    <v>La Marsellesa</v>
    <v>189</v>
    <v>190</v>
    <v>191</v>
    <v>24</v>
    <v>192</v>
    <v>195</v>
    <v>196</v>
    <v>197</v>
    <v>198</v>
    <v>199</v>
    <v>Francia</v>
    <v>République française</v>
    <v>23</v>
    <v>22</v>
    <v>200</v>
    <v>201</v>
    <v>202</v>
    <v>203</v>
    <v>204</v>
    <v>205</v>
    <v>206</v>
    <v>207</v>
    <v>208</v>
    <v>209</v>
    <v>210</v>
    <v>211</v>
    <v>236</v>
    <v>237</v>
    <v>238</v>
    <v>239</v>
    <v>240</v>
    <v>241</v>
    <v>242</v>
    <v>Francia</v>
    <v>mdp/vdpid/84</v>
    <v>243</v>
  </rv>
</rvData>
</file>

<file path=xl/richData/rdrichvaluestructure.xml><?xml version="1.0" encoding="utf-8"?>
<rvStructures xmlns="http://schemas.microsoft.com/office/spreadsheetml/2017/richdata" count="14">
  <s t="_hyperlink">
    <k n="Address" t="s"/>
    <k n="Text" t="s"/>
  </s>
  <s t="_linkedentitycore">
    <k n="%EntityCulture" t="s"/>
    <k n="%EntityId" t="s"/>
    <k n="%EntityServiceId"/>
    <k n="%IsRefreshable" t="b"/>
    <k n="%ProviderInfo" t="s"/>
    <k n="_CanonicalPropertyNames" t="spb"/>
    <k n="_Display" t="spb"/>
    <k n="_DisplayString" t="s"/>
    <k n="_Flags" t="spb"/>
    <k n="_Format" t="spb"/>
    <k n="_Icon" t="s"/>
    <k n="_SubLabel" t="spb"/>
    <k n="Abreviatura de intercambio" t="s"/>
    <k n="Acciones en circulación"/>
    <k n="Apertura"/>
    <k n="Beta"/>
    <k n="Cambio"/>
    <k n="Cambio (%)"/>
    <k n="Capitalización de mercado"/>
    <k n="Cierre anterior"/>
    <k n="Descripción" t="s"/>
    <k n="Empleados"/>
    <k n="ExchangeID" t="s"/>
    <k n="Hora de la última operación"/>
    <k n="Intercambio" t="s"/>
    <k n="LearnMoreOnLink" t="r"/>
    <k n="Máximo"/>
    <k n="Máximo en 52 semanas"/>
    <k n="Mínimo"/>
    <k n="Mínimo en 52 semanas"/>
    <k n="Moneda" t="s"/>
    <k n="Nombre" t="s"/>
    <k n="Nombre oficial" t="s"/>
    <k n="P/I"/>
    <k n="Precio"/>
    <k n="Sector" t="s"/>
    <k n="Sede central" t="s"/>
    <k n="Símbolo bursátil" t="s"/>
    <k n="Tipo de instrumento" t="s"/>
    <k n="UniqueName" t="s"/>
    <k n="Volumen"/>
    <k n="Volumen promedio"/>
  </s>
  <s t="_linkedentity">
    <k n="%cvi" t="r"/>
  </s>
  <s t="_sourceattribution">
    <k n="License" t="r"/>
    <k n="Source" t="r"/>
  </s>
  <s t="_imageurl">
    <k n="_Provider" t="spb"/>
    <k n="Address" t="s"/>
    <k n="Attribution" t="r"/>
    <k n="ComputedImage" t="b"/>
    <k n="More Images Address" t="s"/>
    <k n="Text" t="s"/>
  </s>
  <s t="_linkedentitycore">
    <k n="%EntityCulture" t="s"/>
    <k n="%EntityId" t="s"/>
    <k n="%EntityServiceId"/>
    <k n="%IsRefreshable" t="b"/>
    <k n="%ProviderInfo" t="s"/>
    <k n="_CanonicalPropertyNames" t="spb"/>
    <k n="_Display" t="spb"/>
    <k n="_DisplayString" t="s"/>
    <k n="_Flags" t="spb"/>
    <k n="_Format" t="spb"/>
    <k n="_Icon" t="s"/>
    <k n="_SubLabel" t="spb"/>
    <k n="Abreviatura de intercambio" t="s"/>
    <k n="Acciones en circulación"/>
    <k n="Año de constitución"/>
    <k n="Apertura"/>
    <k n="Beta"/>
    <k n="Cambio"/>
    <k n="Cambio (%)"/>
    <k n="Capitalización de mercado"/>
    <k n="Cierre anterior"/>
    <k n="Descripción" t="s"/>
    <k n="Empleados"/>
    <k n="ExchangeID" t="s"/>
    <k n="Hora de la última operación"/>
    <k n="Imagen" t="r"/>
    <k n="Intercambio" t="s"/>
    <k n="LearnMoreOnLink" t="r"/>
    <k n="Máximo"/>
    <k n="Máximo en 52 semanas"/>
    <k n="Mínimo"/>
    <k n="Mínimo en 52 semanas"/>
    <k n="Moneda" t="s"/>
    <k n="Nombre" t="s"/>
    <k n="Nombre oficial" t="s"/>
    <k n="P/I"/>
    <k n="Precio"/>
    <k n="Sector" t="s"/>
    <k n="Sede central" t="s"/>
    <k n="Símbolo bursátil" t="s"/>
    <k n="Tipo de instrumento" t="s"/>
    <k n="UniqueName" t="s"/>
    <k n="Volumen"/>
    <k n="Volumen promedio"/>
  </s>
  <s t="_linkedentity2">
    <k n="%EntityServiceId" t="i"/>
    <k n="_DisplayString" t="s"/>
    <k n="%EntityId" t="s"/>
    <k n="%EntityCulture" t="s"/>
    <k n="_Icon" t="s"/>
  </s>
  <s t="_formattednumber">
    <k n="_Format" t="spb"/>
  </s>
  <s t="_array">
    <k n="array" t="a"/>
  </s>
  <s t="_webimage">
    <k n="WebImageIdentifier" t="i"/>
    <k n="_Provider" t="spb"/>
    <k n="Attribution" t="spb"/>
    <k n="CalcOrigin" t="i"/>
    <k n="ComputedImage" t="b"/>
    <k n="Text" t="s"/>
  </s>
  <s t="_linkedentity2core">
    <k n="_CRID" t="e"/>
    <k n="%EntityCulture" t="s"/>
    <k n="%EntityId" t="s"/>
    <k n="%EntityServiceId" t="i"/>
    <k n="%IsRefreshable" t="b"/>
    <k n="_Attribution" t="spb"/>
    <k n="_CanonicalPropertyNames" t="spb"/>
    <k n="_Display" t="spb"/>
    <k n="_DisplayString" t="s"/>
    <k n="_Flags" t="spb"/>
    <k n="_Format" t="spb"/>
    <k n="_Icon" t="s"/>
    <k n="_Provider" t="spb"/>
    <k n="_SubLabel" t="spb"/>
    <k n="Abreviatura" t="s"/>
    <k n="`Área" t="r"/>
    <k n="`Área de bosque (%)" t="r"/>
    <k n="Cambio de IPC (%)" t="r"/>
    <k n="Capital/ciudad principal" t="r"/>
    <k n="Capitalización de mercado de las sociedades cotizadas" t="r"/>
    <k n="Ciudad más grande" t="r"/>
    <k n="Código de llamada" t="r"/>
    <k n="Código de moneda" t="s"/>
    <k n="Consumo de energía de combustibles fósiles" t="r"/>
    <k n="Consumo de energía eléctrica" t="r"/>
    <k n="Descripción" t="s"/>
    <k n="Emisiones de dióxido de carbono" t="r"/>
    <k n="Esperanza de vida" t="r"/>
    <k n="Gastos de salud varios (%)" t="r"/>
    <k n="Himno nacional" t="s"/>
    <k n="Idioma oficial" t="r"/>
    <k n="Imagen" t="r"/>
    <k n="Ingresos fiscales (%)" t="r"/>
    <k n="IPC" t="r"/>
    <k n="LearnMoreOnLink" t="r"/>
    <k n="Líder(es)" t="r"/>
    <k n="Matriculación en educación primaria en bruto (%)" t="r"/>
    <k n="Matriculación en educación terciaria en bruto (%)" t="r"/>
    <k n="Médicos por mil" t="r"/>
    <k n="Mortalidad infantil" t="r"/>
    <k n="Nombre" t="s"/>
    <k n="Nombre oficial" t="s"/>
    <k n="PIB" t="r"/>
    <k n="Población" t="r"/>
    <k n="Población urbana" t="r"/>
    <k n="Población: 10% más alto de participación de ingresos" t="r"/>
    <k n="Población: 10% más bajo de participación de ingresos" t="r"/>
    <k n="Población: 20% más alto de participación de ingresos" t="r"/>
    <k n="Población: 20% más bajo de participación de ingresos" t="r"/>
    <k n="Población: cuarto 20% de participación de ingresos" t="r"/>
    <k n="Población: participación en la fuerza laboral (%)" t="r"/>
    <k n="Población: segundo 20% de participación de ingresos" t="r"/>
    <k n="Población: tercer 20% de participación de ingresos" t="r"/>
    <k n="Precio de la gasolina" t="r"/>
    <k n="Ratio de mortalidad materna" t="r"/>
    <k n="Salario mínimo" t="r"/>
    <k n="Subdivisiones" t="r"/>
    <k n="Tamaño de las fuerzas armadas" t="r"/>
    <k n="Tasa de desempleo" t="r"/>
    <k n="Tasa de fertilidad" t="r"/>
    <k n="Tasa de impuesto total" t="r"/>
    <k n="Tasa de natalidad" t="r"/>
    <k n="Tierra agrícola (%)" t="r"/>
    <k n="UniqueName" t="s"/>
    <k n="VDPID/VSID" t="s"/>
  </s>
  <s t="_linkedentity2core">
    <k n="_CRID" t="e"/>
    <k n="%EntityCulture" t="s"/>
    <k n="%EntityId" t="s"/>
    <k n="%EntityServiceId" t="i"/>
    <k n="%IsRefreshable" t="b"/>
    <k n="_Attribution" t="spb"/>
    <k n="_CanonicalPropertyNames" t="spb"/>
    <k n="_Display" t="spb"/>
    <k n="_DisplayString" t="s"/>
    <k n="_Flags" t="spb"/>
    <k n="_Format" t="spb"/>
    <k n="_Icon" t="s"/>
    <k n="_Provider" t="spb"/>
    <k n="_SubLabel" t="spb"/>
    <k n="`Área" t="r"/>
    <k n="Descripción" t="s"/>
    <k n="División de administración 1 (estado/provincia/otro)" t="r"/>
    <k n="Imagen" t="r"/>
    <k n="Latitud" t="r"/>
    <k n="LearnMoreOnLink" t="r"/>
    <k n="Líder(es)" t="r"/>
    <k n="Longitud" t="r"/>
    <k n="Nombre" t="s"/>
    <k n="País o región" t="r"/>
    <k n="Población" t="r"/>
    <k n="UniqueName" t="s"/>
    <k n="VDPID/VSID" t="s"/>
  </s>
  <s t="_linkedentity2core">
    <k n="_CRID" t="e"/>
    <k n="%EntityCulture" t="s"/>
    <k n="%EntityId" t="s"/>
    <k n="%EntityServiceId" t="i"/>
    <k n="%IsRefreshable" t="b"/>
    <k n="_Attribution" t="spb"/>
    <k n="_CanonicalPropertyNames" t="spb"/>
    <k n="_Display" t="spb"/>
    <k n="_DisplayString" t="s"/>
    <k n="_Flags" t="spb"/>
    <k n="_Format" t="spb"/>
    <k n="_Icon" t="s"/>
    <k n="_Provider" t="spb"/>
    <k n="_SubLabel" t="spb"/>
    <k n="`Área" t="r"/>
    <k n="Descripción" t="s"/>
    <k n="División de administración 1 (estado/provincia/otro)" t="r"/>
    <k n="División de administración 2 (condado/distrito/otro)" t="r"/>
    <k n="Imagen" t="r"/>
    <k n="Latitud" t="r"/>
    <k n="LearnMoreOnLink" t="r"/>
    <k n="Líder(es)" t="r"/>
    <k n="Longitud" t="r"/>
    <k n="Nombre" t="s"/>
    <k n="País o región" t="r"/>
    <k n="Población" t="r"/>
    <k n="UniqueName" t="s"/>
    <k n="VDPID/VSID" t="s"/>
  </s>
  <s t="_linkedentity2core">
    <k n="_CRID" t="e"/>
    <k n="%EntityCulture" t="s"/>
    <k n="%EntityId" t="s"/>
    <k n="%EntityServiceId" t="i"/>
    <k n="%IsRefreshable" t="b"/>
    <k n="_Attribution" t="spb"/>
    <k n="_CanonicalPropertyNames" t="spb"/>
    <k n="_Display" t="spb"/>
    <k n="_DisplayString" t="s"/>
    <k n="_Flags" t="spb"/>
    <k n="_Format" t="spb"/>
    <k n="_Icon" t="s"/>
    <k n="_Provider" t="spb"/>
    <k n="_SubLabel" t="spb"/>
    <k n="Abreviatura" t="s"/>
    <k n="`Área" t="r"/>
    <k n="`Área de bosque (%)" t="r"/>
    <k n="Cambio de IPC (%)" t="r"/>
    <k n="Capital/ciudad principal" t="r"/>
    <k n="Capitalización de mercado de las sociedades cotizadas" t="r"/>
    <k n="Ciudad más grande" t="r"/>
    <k n="Código de llamada" t="r"/>
    <k n="Código de moneda" t="s"/>
    <k n="Consumo de energía de combustibles fósiles" t="r"/>
    <k n="Consumo de energía eléctrica" t="r"/>
    <k n="Descripción" t="s"/>
    <k n="Emisiones de dióxido de carbono" t="r"/>
    <k n="Esperanza de vida" t="r"/>
    <k n="Gastos de salud varios (%)" t="r"/>
    <k n="Himno nacional" t="s"/>
    <k n="Idioma oficial" t="r"/>
    <k n="Imagen" t="r"/>
    <k n="Ingresos fiscales (%)" t="r"/>
    <k n="IPC" t="r"/>
    <k n="LearnMoreOnLink" t="r"/>
    <k n="Líder(es)" t="r"/>
    <k n="Matriculación en educación primaria en bruto (%)" t="r"/>
    <k n="Matriculación en educación terciaria en bruto (%)" t="r"/>
    <k n="Médicos por mil" t="r"/>
    <k n="Mortalidad infantil" t="r"/>
    <k n="Nombre" t="s"/>
    <k n="Nombre oficial" t="s"/>
    <k n="PIB" t="r"/>
    <k n="Población" t="r"/>
    <k n="Población urbana" t="r"/>
    <k n="Población: 10% más alto de participación de ingresos" t="r"/>
    <k n="Población: 10% más bajo de participación de ingresos" t="r"/>
    <k n="Población: 20% más alto de participación de ingresos" t="r"/>
    <k n="Población: 20% más bajo de participación de ingresos" t="r"/>
    <k n="Población: cuarto 20% de participación de ingresos" t="r"/>
    <k n="Población: participación en la fuerza laboral (%)" t="r"/>
    <k n="Población: segundo 20% de participación de ingresos" t="r"/>
    <k n="Población: tercer 20% de participación de ingresos" t="r"/>
    <k n="Precio de la gasolina" t="r"/>
    <k n="Ratio de mortalidad materna" t="r"/>
    <k n="Salario mínimo" t="r"/>
    <k n="Subdivisiones" t="r"/>
    <k n="Tamaño de las fuerzas armadas" t="r"/>
    <k n="Tasa de desempleo" t="r"/>
    <k n="Tasa de fertilidad" t="r"/>
    <k n="Tasa de impuesto total" t="r"/>
    <k n="Tasa de natalidad" t="r"/>
    <k n="Tierra agrícola (%)" t="r"/>
    <k n="UniqueName" t="s"/>
    <k n="VDPID/VSID" t="s"/>
    <k n="Zona(s) horaria(s)" t="r"/>
  </s>
</rvStructures>
</file>

<file path=xl/richData/rdsupportingpropertybag.xml><?xml version="1.0" encoding="utf-8"?>
<supportingPropertyBags xmlns="http://schemas.microsoft.com/office/spreadsheetml/2017/richdata2">
  <spbArrays count="6">
    <a count="42">
      <v t="s">%EntityServiceId</v>
      <v t="s">_Format</v>
      <v t="s">%IsRefreshable</v>
      <v t="s">_CanonicalPropertyNames</v>
      <v t="s">%EntityCulture</v>
      <v t="s">%EntityId</v>
      <v t="s">_Icon</v>
      <v t="s">_Display</v>
      <v t="s">Nombre</v>
      <v t="s">_SubLabel</v>
      <v t="s">Precio</v>
      <v t="s">Intercambio</v>
      <v t="s">Nombre oficial</v>
      <v t="s">Hora de la última operación</v>
      <v t="s">Símbolo bursátil</v>
      <v t="s">Abreviatura de intercambio</v>
      <v t="s">Cambio</v>
      <v t="s">Cambio (%)</v>
      <v t="s">Moneda</v>
      <v t="s">Cierre anterior</v>
      <v t="s">Apertura</v>
      <v t="s">Máximo</v>
      <v t="s">Mínimo</v>
      <v t="s">Máximo en 52 semanas</v>
      <v t="s">Mínimo en 52 semanas</v>
      <v t="s">Volumen</v>
      <v t="s">Volumen promedio</v>
      <v t="s">Capitalización de mercado</v>
      <v t="s">Beta</v>
      <v t="s">P/I</v>
      <v t="s">Acciones en circulación</v>
      <v t="s">Descripción</v>
      <v t="s">Empleados</v>
      <v t="s">Sede central</v>
      <v t="s">Sector</v>
      <v t="s">Tipo de instrumento</v>
      <v t="s">_Flags</v>
      <v t="s">UniqueName</v>
      <v t="s">_DisplayString</v>
      <v t="s">LearnMoreOnLink</v>
      <v t="s">ExchangeID</v>
      <v t="s">%ProviderInfo</v>
    </a>
    <a count="44">
      <v t="s">%EntityServiceId</v>
      <v t="s">_Format</v>
      <v t="s">%IsRefreshable</v>
      <v t="s">_CanonicalPropertyNames</v>
      <v t="s">%EntityCulture</v>
      <v t="s">%EntityId</v>
      <v t="s">_Icon</v>
      <v t="s">_Display</v>
      <v t="s">Nombre</v>
      <v t="s">_SubLabel</v>
      <v t="s">Precio</v>
      <v t="s">Intercambio</v>
      <v t="s">Nombre oficial</v>
      <v t="s">Hora de la última operación</v>
      <v t="s">Símbolo bursátil</v>
      <v t="s">Abreviatura de intercambio</v>
      <v t="s">Cambio</v>
      <v t="s">Cambio (%)</v>
      <v t="s">Moneda</v>
      <v t="s">Cierre anterior</v>
      <v t="s">Apertura</v>
      <v t="s">Máximo</v>
      <v t="s">Mínimo</v>
      <v t="s">Máximo en 52 semanas</v>
      <v t="s">Mínimo en 52 semanas</v>
      <v t="s">Volumen</v>
      <v t="s">Volumen promedio</v>
      <v t="s">Capitalización de mercado</v>
      <v t="s">Beta</v>
      <v t="s">P/I</v>
      <v t="s">Acciones en circulación</v>
      <v t="s">Descripción</v>
      <v t="s">Empleados</v>
      <v t="s">Sede central</v>
      <v t="s">Sector</v>
      <v t="s">Tipo de instrumento</v>
      <v t="s">Año de constitución</v>
      <v t="s">_Flags</v>
      <v t="s">UniqueName</v>
      <v t="s">_DisplayString</v>
      <v t="s">LearnMoreOnLink</v>
      <v t="s">Imagen</v>
      <v t="s">ExchangeID</v>
      <v t="s">%ProviderInfo</v>
    </a>
    <a count="64">
      <v t="s">%EntityServiceId</v>
      <v t="s">%IsRefreshable</v>
      <v t="s">_CanonicalPropertyNames</v>
      <v t="s">%EntityCulture</v>
      <v t="s">%EntityId</v>
      <v t="s">_Icon</v>
      <v t="s">_Provider</v>
      <v t="s">_Attribution</v>
      <v t="s">_Display</v>
      <v t="s">Nombre</v>
      <v t="s">_Format</v>
      <v t="s">Capital/ciudad principal</v>
      <v t="s">Líder(es)</v>
      <v t="s">_SubLabel</v>
      <v t="s">Población</v>
      <v t="s">`Área</v>
      <v t="s">Abreviatura</v>
      <v t="s">PIB</v>
      <v t="s">Código de moneda</v>
      <v t="s">Ciudad más grande</v>
      <v t="s">Himno nacional</v>
      <v t="s">Idioma oficial</v>
      <v t="s">Nombre oficial</v>
      <v t="s">Subdivisiones</v>
      <v t="s">Esperanza de vida</v>
      <v t="s">Tasa de natalidad</v>
      <v t="s">Tasa de fertilidad</v>
      <v t="s">Mortalidad infantil</v>
      <v t="s">Ratio de mortalidad materna</v>
      <v t="s">Población urbana</v>
      <v t="s">Tierra agrícola (%)</v>
      <v t="s">`Área de bosque (%)</v>
      <v t="s">Emisiones de dióxido de carbono</v>
      <v t="s">Consumo de energía de combustibles fósiles</v>
      <v t="s">Precio de la gasolina</v>
      <v t="s">Consumo de energía eléctrica</v>
      <v t="s">IPC</v>
      <v t="s">Cambio de IPC (%)</v>
      <v t="s">Población: 10% más alto de participación de ingresos</v>
      <v t="s">Población: 20% más alto de participación de ingresos</v>
      <v t="s">Población: segundo 20% de participación de ingresos</v>
      <v t="s">Población: tercer 20% de participación de ingresos</v>
      <v t="s">Población: cuarto 20% de participación de ingresos</v>
      <v t="s">Población: 20% más bajo de participación de ingresos</v>
      <v t="s">Población: 10% más bajo de participación de ingresos</v>
      <v t="s">Población: participación en la fuerza laboral (%)</v>
      <v t="s">Salario mínimo</v>
      <v t="s">Ingresos fiscales (%)</v>
      <v t="s">Tasa de impuesto total</v>
      <v t="s">Tasa de desempleo</v>
      <v t="s">Capitalización de mercado de las sociedades cotizadas</v>
      <v t="s">Matriculación en educación primaria en bruto (%)</v>
      <v t="s">Matriculación en educación terciaria en bruto (%)</v>
      <v t="s">Gastos de salud varios (%)</v>
      <v t="s">Médicos por mil</v>
      <v t="s">Tamaño de las fuerzas armadas</v>
      <v t="s">Código de llamada</v>
      <v t="s">_Flags</v>
      <v t="s">VDPID/VSID</v>
      <v t="s">UniqueName</v>
      <v t="s">_DisplayString</v>
      <v t="s">LearnMoreOnLink</v>
      <v t="s">Imagen</v>
      <v t="s">Descripción</v>
    </a>
    <a count="26">
      <v t="s">%EntityServiceId</v>
      <v t="s">%IsRefreshable</v>
      <v t="s">_CanonicalPropertyNames</v>
      <v t="s">%EntityCulture</v>
      <v t="s">%EntityId</v>
      <v t="s">_Icon</v>
      <v t="s">_Provider</v>
      <v t="s">_Attribution</v>
      <v t="s">_Display</v>
      <v t="s">Nombre</v>
      <v t="s">_Format</v>
      <v t="s">División de administración 1 (estado/provincia/otro)</v>
      <v t="s">País o región</v>
      <v t="s">Líder(es)</v>
      <v t="s">_SubLabel</v>
      <v t="s">Población</v>
      <v t="s">`Área</v>
      <v t="s">Latitud</v>
      <v t="s">Longitud</v>
      <v t="s">_Flags</v>
      <v t="s">VDPID/VSID</v>
      <v t="s">UniqueName</v>
      <v t="s">_DisplayString</v>
      <v t="s">LearnMoreOnLink</v>
      <v t="s">Imagen</v>
      <v t="s">Descripción</v>
    </a>
    <a count="27">
      <v t="s">%EntityServiceId</v>
      <v t="s">%IsRefreshable</v>
      <v t="s">_CanonicalPropertyNames</v>
      <v t="s">%EntityCulture</v>
      <v t="s">%EntityId</v>
      <v t="s">_Icon</v>
      <v t="s">_Provider</v>
      <v t="s">_Attribution</v>
      <v t="s">_Display</v>
      <v t="s">Nombre</v>
      <v t="s">_Format</v>
      <v t="s">División de administración 2 (condado/distrito/otro)</v>
      <v t="s">División de administración 1 (estado/provincia/otro)</v>
      <v t="s">País o región</v>
      <v t="s">Líder(es)</v>
      <v t="s">_SubLabel</v>
      <v t="s">Población</v>
      <v t="s">`Área</v>
      <v t="s">Latitud</v>
      <v t="s">Longitud</v>
      <v t="s">_Flags</v>
      <v t="s">VDPID/VSID</v>
      <v t="s">UniqueName</v>
      <v t="s">_DisplayString</v>
      <v t="s">LearnMoreOnLink</v>
      <v t="s">Imagen</v>
      <v t="s">Descripción</v>
    </a>
    <a count="65">
      <v t="s">%EntityServiceId</v>
      <v t="s">%IsRefreshable</v>
      <v t="s">_CanonicalPropertyNames</v>
      <v t="s">%EntityCulture</v>
      <v t="s">%EntityId</v>
      <v t="s">_Icon</v>
      <v t="s">_Provider</v>
      <v t="s">_Attribution</v>
      <v t="s">_Display</v>
      <v t="s">Nombre</v>
      <v t="s">_Format</v>
      <v t="s">Capital/ciudad principal</v>
      <v t="s">Líder(es)</v>
      <v t="s">_SubLabel</v>
      <v t="s">Población</v>
      <v t="s">`Área</v>
      <v t="s">Abreviatura</v>
      <v t="s">PIB</v>
      <v t="s">Código de moneda</v>
      <v t="s">Ciudad más grande</v>
      <v t="s">Himno nacional</v>
      <v t="s">Idioma oficial</v>
      <v t="s">Nombre oficial</v>
      <v t="s">Subdivisiones</v>
      <v t="s">Esperanza de vida</v>
      <v t="s">Tasa de natalidad</v>
      <v t="s">Tasa de fertilidad</v>
      <v t="s">Mortalidad infantil</v>
      <v t="s">Ratio de mortalidad materna</v>
      <v t="s">Población urbana</v>
      <v t="s">Tierra agrícola (%)</v>
      <v t="s">`Área de bosque (%)</v>
      <v t="s">Emisiones de dióxido de carbono</v>
      <v t="s">Consumo de energía de combustibles fósiles</v>
      <v t="s">Precio de la gasolina</v>
      <v t="s">Consumo de energía eléctrica</v>
      <v t="s">IPC</v>
      <v t="s">Cambio de IPC (%)</v>
      <v t="s">Población: 10% más alto de participación de ingresos</v>
      <v t="s">Población: 20% más alto de participación de ingresos</v>
      <v t="s">Población: segundo 20% de participación de ingresos</v>
      <v t="s">Población: tercer 20% de participación de ingresos</v>
      <v t="s">Población: cuarto 20% de participación de ingresos</v>
      <v t="s">Población: 20% más bajo de participación de ingresos</v>
      <v t="s">Población: 10% más bajo de participación de ingresos</v>
      <v t="s">Población: participación en la fuerza laboral (%)</v>
      <v t="s">Salario mínimo</v>
      <v t="s">Ingresos fiscales (%)</v>
      <v t="s">Tasa de impuesto total</v>
      <v t="s">Tasa de desempleo</v>
      <v t="s">Capitalización de mercado de las sociedades cotizadas</v>
      <v t="s">Matriculación en educación primaria en bruto (%)</v>
      <v t="s">Matriculación en educación terciaria en bruto (%)</v>
      <v t="s">Gastos de salud varios (%)</v>
      <v t="s">Médicos por mil</v>
      <v t="s">Tamaño de las fuerzas armadas</v>
      <v t="s">Zona(s) horaria(s)</v>
      <v t="s">Código de llamada</v>
      <v t="s">_Flags</v>
      <v t="s">VDPID/VSID</v>
      <v t="s">UniqueName</v>
      <v t="s">_DisplayString</v>
      <v t="s">LearnMoreOnLink</v>
      <v t="s">Imagen</v>
      <v t="s">Descripción</v>
    </a>
  </spbArrays>
  <spbData count="71">
    <spb s="0">
      <v>P/E</v>
      <v>Beta</v>
      <v>Change</v>
      <v>Currency</v>
      <v>High</v>
      <v>Low</v>
      <v>Name</v>
      <v>Price</v>
      <v>Industry</v>
      <v>Volume</v>
      <v>Open</v>
      <v>Employees</v>
      <v>Change (%)</v>
      <v>ExchangeID</v>
      <v>UniqueName</v>
      <v>Description</v>
      <v>Exchange</v>
      <v>Headquarters</v>
      <v>%ProviderInfo</v>
      <v>Official name</v>
      <v>Previous close</v>
      <v>LearnMoreOnLink</v>
      <v>Ticker symbol</v>
      <v>Volume average</v>
      <v>Instrument type</v>
      <v>52 week high</v>
      <v>52 week low</v>
      <v>Shares outstanding</v>
      <v>Market cap</v>
      <v>Exchange abbreviation</v>
      <v>Last trade time</v>
    </spb>
    <spb s="1">
      <v>0</v>
      <v>Name</v>
      <v>LearnMoreOnLink</v>
    </spb>
    <spb s="2">
      <v>0</v>
      <v>0</v>
      <v>0</v>
    </spb>
    <spb s="3">
      <v>2</v>
      <v>2</v>
      <v>2</v>
      <v>2</v>
    </spb>
    <spb s="4">
      <v>1</v>
      <v>1</v>
      <v>2</v>
      <v>2</v>
      <v>2</v>
      <v>3</v>
      <v>2</v>
      <v>4</v>
      <v>2</v>
      <v>4</v>
      <v>5</v>
      <v>2</v>
      <v>4</v>
      <v>6</v>
      <v>2</v>
      <v>2</v>
      <v>4</v>
      <v>7</v>
      <v>8</v>
    </spb>
    <spb s="5">
      <v xml:space="preserve">desde el cierre anterior </v>
      <v>Retrasado 15 minutos</v>
      <v xml:space="preserve">desde el cierre anterior </v>
      <v>GMT</v>
    </spb>
    <spb s="6">
      <v>P/E</v>
      <v>Beta</v>
      <v>Change</v>
      <v>Image</v>
      <v>Currency</v>
      <v>High</v>
      <v>Low</v>
      <v>Name</v>
      <v>Price</v>
      <v>Industry</v>
      <v>Volume</v>
      <v>Open</v>
      <v>Employees</v>
      <v>Change (%)</v>
      <v>ExchangeID</v>
      <v>UniqueName</v>
      <v>Description</v>
      <v>Exchange</v>
      <v>Headquarters</v>
      <v>%ProviderInfo</v>
      <v>Official name</v>
      <v>Previous close</v>
      <v>LearnMoreOnLink</v>
      <v>Ticker symbol</v>
      <v>Volume average</v>
      <v>Year incorporated</v>
      <v>Instrument type</v>
      <v>52 week high</v>
      <v>52 week low</v>
      <v>Shares outstanding</v>
      <v>Market cap</v>
      <v>Exchange abbreviation</v>
      <v>Last trade time</v>
    </spb>
    <spb s="1">
      <v>1</v>
      <v>Name</v>
      <v>LearnMoreOnLink</v>
    </spb>
    <spb s="7">
      <v>0</v>
      <v>0</v>
    </spb>
    <spb s="8">
      <v>8</v>
      <v>2</v>
      <v>2</v>
      <v>2</v>
      <v>2</v>
    </spb>
    <spb s="9">
      <v>1</v>
      <v>1</v>
      <v>9</v>
      <v>10</v>
      <v>9</v>
      <v>9</v>
      <v>3</v>
      <v>9</v>
      <v>4</v>
      <v>9</v>
      <v>4</v>
      <v>5</v>
      <v>9</v>
      <v>4</v>
      <v>6</v>
      <v>11</v>
      <v>9</v>
      <v>9</v>
      <v>4</v>
      <v>12</v>
      <v>8</v>
    </spb>
    <spb s="10">
      <v xml:space="preserve">desde el cierre anterior </v>
      <v>Tiempo real Nasdaq Última venta</v>
      <v xml:space="preserve">desde el cierre anterior </v>
      <v>Origen: Nasdaq Última venta</v>
      <v>GMT</v>
    </spb>
    <spb s="11">
      <v>Con tecnología de Refinitiv</v>
    </spb>
    <spb s="12">
      <v>4</v>
    </spb>
    <spb s="12">
      <v>12</v>
    </spb>
    <spb s="12">
      <v>1</v>
    </spb>
    <spb s="13">
      <v xml:space="preserve">data.worldbank.org	</v>
      <v xml:space="preserve">	</v>
      <v xml:space="preserve">http://data.worldbank.org/indicator/FP.CPI.TOTL	</v>
      <v xml:space="preserve">	</v>
    </spb>
    <spb s="13">
      <v xml:space="preserve">Wikipedia	Cia	Facebook	</v>
      <v xml:space="preserve">CC-BY-SA			</v>
      <v xml:space="preserve">http://en.wikipedia.org/wiki/Spain	https://www.cia.gov/library/publications/the-world-factbook/geos/sp.html?Transportation	https://www.facebook.com/spain.info.no	</v>
      <v xml:space="preserve">http://creativecommons.org/licenses/by-sa/3.0/			</v>
    </spb>
    <spb s="13">
      <v xml:space="preserve">Wikipedia	</v>
      <v xml:space="preserve">CC BY-SA 3.0	</v>
      <v xml:space="preserve">https://es.wikipedia.org/wiki/Espa%C3%B1a	</v>
      <v xml:space="preserve">https://creativecommons.org/licenses/by-sa/3.0	</v>
    </spb>
    <spb s="13">
      <v xml:space="preserve">Wikipedia	</v>
      <v xml:space="preserve">CC-BY-SA	</v>
      <v xml:space="preserve">http://en.wikipedia.org/wiki/Spain	</v>
      <v xml:space="preserve">http://creativecommons.org/licenses/by-sa/3.0/	</v>
    </spb>
    <spb s="13">
      <v xml:space="preserve">data.worldbank.org	</v>
      <v xml:space="preserve">	</v>
      <v xml:space="preserve">http://data.worldbank.org/indicator/SH.MED.PHYS.ZS	</v>
      <v xml:space="preserve">	</v>
    </spb>
    <spb s="13">
      <v xml:space="preserve">data.worldbank.org	</v>
      <v xml:space="preserve">	</v>
      <v xml:space="preserve">http://data.worldbank.org/indicator/SP.URB.TOTL	</v>
      <v xml:space="preserve">	</v>
    </spb>
    <spb s="13">
      <v xml:space="preserve">Cia	</v>
      <v xml:space="preserve">	</v>
      <v xml:space="preserve">https://www.cia.gov/library/publications/the-world-factbook/geos/sp.html?Transportation	</v>
      <v xml:space="preserve">	</v>
    </spb>
    <spb s="13">
      <v xml:space="preserve">data.worldbank.org	</v>
      <v xml:space="preserve">	</v>
      <v xml:space="preserve">http://data.worldbank.org/indicator/SP.DYN.LE00.IN	</v>
      <v xml:space="preserve">	</v>
    </spb>
    <spb s="13">
      <v xml:space="preserve">data.worldbank.org	</v>
      <v xml:space="preserve">	</v>
      <v xml:space="preserve">http://data.worldbank.org/indicator/SP.DYN.CBRT.IN	</v>
      <v xml:space="preserve">	</v>
    </spb>
    <spb s="13">
      <v xml:space="preserve">data.worldbank.org	</v>
      <v xml:space="preserve">	</v>
      <v xml:space="preserve">http://data.worldbank.org/indicator/SP.DYN.TFRT.IN	</v>
      <v xml:space="preserve">	</v>
    </spb>
    <spb s="13">
      <v xml:space="preserve">data.worldbank.org	</v>
      <v xml:space="preserve">	</v>
      <v xml:space="preserve">http://data.worldbank.org/indicator/SP.DYN.IMRT.IN	</v>
      <v xml:space="preserve">	</v>
    </spb>
    <spb s="13">
      <v xml:space="preserve">data.worldbank.org	</v>
      <v xml:space="preserve">	</v>
      <v xml:space="preserve">http://data.worldbank.org/indicator/SH.STA.MMRT	</v>
      <v xml:space="preserve">	</v>
    </spb>
    <spb s="13">
      <v xml:space="preserve">data.worldbank.org	</v>
      <v xml:space="preserve">	</v>
      <v xml:space="preserve">http://data.worldbank.org/indicator/EG.USE.ELEC.KH.PC	</v>
      <v xml:space="preserve">	</v>
    </spb>
    <spb s="13">
      <v xml:space="preserve">data.worldbank.org	</v>
      <v xml:space="preserve">	</v>
      <v xml:space="preserve">http://data.worldbank.org/indicator/MS.MIL.TOTL.P1	</v>
      <v xml:space="preserve">	</v>
    </spb>
    <spb s="13">
      <v xml:space="preserve">data.worldbank.org	</v>
      <v xml:space="preserve">	</v>
      <v xml:space="preserve">http://data.worldbank.org/indicator/EN.ATM.CO2E.KT	</v>
      <v xml:space="preserve">	</v>
    </spb>
    <spb s="13">
      <v xml:space="preserve">data.worldbank.org	</v>
      <v xml:space="preserve">	</v>
      <v xml:space="preserve">http://data.worldbank.org/indicator/SL.TLF.CACT.ZS	</v>
      <v xml:space="preserve">	</v>
    </spb>
    <spb s="14">
      <v>16</v>
      <v>17</v>
      <v>18</v>
      <v>18</v>
      <v>18</v>
      <v>18</v>
      <v>19</v>
      <v>18</v>
      <v>18</v>
      <v>18</v>
      <v>19</v>
      <v>20</v>
      <v>18</v>
      <v>21</v>
      <v>22</v>
      <v>18</v>
      <v>18</v>
      <v>23</v>
      <v>22</v>
      <v>24</v>
      <v>25</v>
      <v>26</v>
      <v>22</v>
      <v>22</v>
      <v>22</v>
      <v>17</v>
      <v>22</v>
      <v>18</v>
      <v>22</v>
      <v>27</v>
      <v>28</v>
      <v>29</v>
      <v>30</v>
      <v>22</v>
      <v>22</v>
      <v>22</v>
      <v>31</v>
      <v>22</v>
      <v>22</v>
      <v>22</v>
      <v>22</v>
      <v>22</v>
      <v>22</v>
      <v>22</v>
      <v>17</v>
    </spb>
    <spb s="15">
      <v>CPI</v>
      <v>GDP</v>
      <v>Area</v>
      <v>Image</v>
      <v>Name</v>
      <v>Population</v>
      <v>UniqueName</v>
      <v>VDPID/VSID</v>
      <v>Abbreviation</v>
      <v>Description</v>
      <v>National anthem</v>
      <v>Official name</v>
      <v>Minimum wage</v>
      <v>LearnMoreOnLink</v>
      <v>Physicians per thousand</v>
      <v>Currency code</v>
      <v>Urban population</v>
      <v>CPI Change (%)</v>
      <v>Largest city</v>
      <v>Calling code</v>
      <v>Life expectancy</v>
      <v>Unemployment rate</v>
      <v>Birth rate</v>
      <v>Fertility rate</v>
      <v>Forested area (%)</v>
      <v>Infant mortality</v>
      <v>Agricultural land (%)</v>
      <v>Tax revenue (%)</v>
      <v>Gasoline price</v>
      <v>Total tax rate</v>
      <v>Capital/Major City</v>
      <v>Out of pocket health expenditure (%)</v>
      <v>Maternal mortality ratio</v>
      <v>Electric power consumption</v>
      <v>Armed forces size</v>
      <v>Carbon dioxide emissions</v>
      <v>Fossil fuel energy consumption</v>
      <v>Gross primary education enrollment (%)</v>
      <v>Gross tertiary education enrollment (%)</v>
      <v>Population: Labor force participation (%)</v>
      <v>Population: Income share fourth 20%</v>
      <v>Population: Income share third 20%</v>
      <v>Population: Income share second 20%</v>
      <v>Population: Income share highest 10%</v>
      <v>Population: Income share lowest 10%</v>
      <v>Population: Income share highest 20%</v>
      <v>Population: Income share lowest 20%</v>
      <v>Market cap of listed companies</v>
    </spb>
    <spb s="1">
      <v>2</v>
      <v>Name</v>
      <v>LearnMoreOnLink</v>
    </spb>
    <spb s="16">
      <v>2</v>
      <v>2</v>
      <v>2</v>
    </spb>
    <spb s="17">
      <v>10</v>
      <v>3</v>
    </spb>
    <spb s="18">
      <v>https://www.bing.com</v>
      <v>https://www.bing.com/th?id=Ga%5Cbing_yt.png&amp;w=100&amp;h=40&amp;c=0&amp;pid=0.1</v>
      <v>Con tecnología de Bing</v>
    </spb>
    <spb s="19">
      <v>2019</v>
      <v>2019</v>
      <v>kilómetro cuadrado</v>
      <v>2021</v>
      <v>2017</v>
      <v>2019</v>
      <v>2019</v>
      <v>años (2018)</v>
      <v>2019</v>
      <v>por mil (2018)</v>
      <v>2018</v>
      <v>por mil (2018)</v>
      <v>2016</v>
      <v>2016</v>
      <v>2018</v>
      <v>por litro (2016)</v>
      <v>2019</v>
      <v>2015</v>
      <v>muertes por 100 000 (2017)</v>
      <v>kWh (2014)</v>
      <v>2017</v>
      <v>kilotones por año (2016)</v>
      <v>2015</v>
      <v>2017</v>
      <v>2017</v>
      <v>2019</v>
      <v>2017</v>
      <v>2017</v>
      <v>2017</v>
      <v>2017</v>
      <v>2017</v>
      <v>2017</v>
      <v>2017</v>
      <v>2019</v>
    </spb>
    <spb s="12">
      <v>13</v>
    </spb>
    <spb s="12">
      <v>11</v>
    </spb>
    <spb s="12">
      <v>14</v>
    </spb>
    <spb s="12">
      <v>6</v>
    </spb>
    <spb s="12">
      <v>9</v>
    </spb>
    <spb s="12">
      <v>5</v>
    </spb>
    <spb s="13">
      <v xml:space="preserve">Wikipedia	</v>
      <v xml:space="preserve">CC BY-SA 3.0	</v>
      <v xml:space="preserve">https://es.wikipedia.org/wiki/Madrid	</v>
      <v xml:space="preserve">https://creativecommons.org/licenses/by-sa/3.0	</v>
    </spb>
    <spb s="20">
      <v>45</v>
      <v>45</v>
      <v>45</v>
      <v>45</v>
      <v>45</v>
      <v>45</v>
      <v>45</v>
      <v>45</v>
      <v>45</v>
    </spb>
    <spb s="21">
      <v>Area</v>
      <v>Image</v>
      <v>Name</v>
      <v>Latitude</v>
      <v>Longitude</v>
      <v>Population</v>
      <v>UniqueName</v>
      <v>VDPID/VSID</v>
      <v>Description</v>
      <v>Country/region</v>
      <v>LearnMoreOnLink</v>
      <v>Admin Division 1 (State/province/other)</v>
    </spb>
    <spb s="1">
      <v>3</v>
      <v>Name</v>
      <v>LearnMoreOnLink</v>
    </spb>
    <spb s="22">
      <v>kilómetro cuadrado</v>
      <v>2022</v>
    </spb>
    <spb s="12">
      <v>15</v>
    </spb>
    <spb s="13">
      <v xml:space="preserve">Wikipedia	</v>
      <v xml:space="preserve">CC BY-SA 3.0	</v>
      <v xml:space="preserve">https://es.wikipedia.org/wiki/Par%C3%ADs	</v>
      <v xml:space="preserve">https://creativecommons.org/licenses/by-sa/3.0	</v>
    </spb>
    <spb s="20">
      <v>51</v>
      <v>51</v>
      <v>51</v>
      <v>51</v>
      <v>51</v>
      <v>51</v>
      <v>51</v>
      <v>51</v>
      <v>51</v>
    </spb>
    <spb s="22">
      <v>kilómetro cuadrado</v>
      <v>2020</v>
    </spb>
    <spb s="13">
      <v xml:space="preserve">Wikipedia	</v>
      <v xml:space="preserve">CC BY-SA 3.0	</v>
      <v xml:space="preserve">https://es.wikipedia.org/wiki/Lima	</v>
      <v xml:space="preserve">https://creativecommons.org/licenses/by-sa/3.0	</v>
    </spb>
    <spb s="23">
      <v>54</v>
      <v>54</v>
      <v>54</v>
      <v>54</v>
      <v>54</v>
      <v>54</v>
      <v>54</v>
      <v>54</v>
      <v>54</v>
      <v>54</v>
    </spb>
    <spb s="24">
      <v>Area</v>
      <v>Image</v>
      <v>Name</v>
      <v>Latitude</v>
      <v>Longitude</v>
      <v>Population</v>
      <v>UniqueName</v>
      <v>VDPID/VSID</v>
      <v>Description</v>
      <v>Country/region</v>
      <v>LearnMoreOnLink</v>
      <v>Admin Division 1 (State/province/other)</v>
      <v>Admin Division 2 (County/district/other)</v>
    </spb>
    <spb s="1">
      <v>4</v>
      <v>Name</v>
      <v>LearnMoreOnLink</v>
    </spb>
    <spb s="13">
      <v xml:space="preserve">Wikipedia	Cia	travel.state.gov	</v>
      <v xml:space="preserve">CC-BY-SA			</v>
      <v xml:space="preserve">http://en.wikipedia.org/wiki/Peru	https://www.cia.gov/library/publications/the-world-factbook/geos/pe.html?Transportation	https://travel.state.gov/content/travel/en/international-travel/International-Travel-Country-Information-Pages/Peru.html	</v>
      <v xml:space="preserve">http://creativecommons.org/licenses/by-sa/3.0/			</v>
    </spb>
    <spb s="13">
      <v xml:space="preserve">Wikipedia	</v>
      <v xml:space="preserve">CC BY-SA 3.0	</v>
      <v xml:space="preserve">https://es.wikipedia.org/wiki/Per%C3%BA	</v>
      <v xml:space="preserve">https://creativecommons.org/licenses/by-sa/3.0	</v>
    </spb>
    <spb s="13">
      <v xml:space="preserve">Wikipedia	</v>
      <v xml:space="preserve">CC-BY-SA	</v>
      <v xml:space="preserve">http://en.wikipedia.org/wiki/Peru	</v>
      <v xml:space="preserve">http://creativecommons.org/licenses/by-sa/3.0/	</v>
    </spb>
    <spb s="13">
      <v xml:space="preserve">Cia	</v>
      <v xml:space="preserve">	</v>
      <v xml:space="preserve">https://www.cia.gov/library/publications/the-world-factbook/geos/pe.html?Transportation	</v>
      <v xml:space="preserve">	</v>
    </spb>
    <spb s="14">
      <v>16</v>
      <v>58</v>
      <v>59</v>
      <v>59</v>
      <v>59</v>
      <v>59</v>
      <v>60</v>
      <v>59</v>
      <v>59</v>
      <v>59</v>
      <v>60</v>
      <v>20</v>
      <v>59</v>
      <v>21</v>
      <v>61</v>
      <v>59</v>
      <v>59</v>
      <v>23</v>
      <v>61</v>
      <v>24</v>
      <v>25</v>
      <v>26</v>
      <v>61</v>
      <v>61</v>
      <v>61</v>
      <v>58</v>
      <v>61</v>
      <v>59</v>
      <v>61</v>
      <v>27</v>
      <v>28</v>
      <v>29</v>
      <v>30</v>
      <v>61</v>
      <v>61</v>
      <v>61</v>
      <v>31</v>
      <v>61</v>
      <v>61</v>
      <v>61</v>
      <v>61</v>
      <v>61</v>
      <v>61</v>
      <v>61</v>
      <v>58</v>
    </spb>
    <spb s="1">
      <v>5</v>
      <v>Name</v>
      <v>LearnMoreOnLink</v>
    </spb>
    <spb s="19">
      <v>2019</v>
      <v>2019</v>
      <v>kilómetro cuadrado</v>
      <v>2021</v>
      <v>2016</v>
      <v>2019</v>
      <v>2019</v>
      <v>años (2018)</v>
      <v>2019</v>
      <v>por mil (2018)</v>
      <v>2018</v>
      <v>por mil (2018)</v>
      <v>2016</v>
      <v>2016</v>
      <v>2018</v>
      <v>por litro (2016)</v>
      <v>2019</v>
      <v>2015</v>
      <v>muertes por 100 000 (2017)</v>
      <v>kWh (2014)</v>
      <v>2017</v>
      <v>kilotones por año (2016)</v>
      <v>2014</v>
      <v>2018</v>
      <v>2017</v>
      <v>2019</v>
      <v>2018</v>
      <v>2018</v>
      <v>2018</v>
      <v>2018</v>
      <v>2018</v>
      <v>2018</v>
      <v>2018</v>
      <v>2019</v>
    </spb>
    <spb s="13">
      <v xml:space="preserve">Wikipedia	Cia	travel.state.gov	</v>
      <v xml:space="preserve">CC-BY-SA			</v>
      <v xml:space="preserve">http://en.wikipedia.org/wiki/France	https://www.cia.gov/library/publications/the-world-factbook/geos/fr.html?Transportation	https://travel.state.gov/content/travel/en/international-travel/International-Travel-Country-Information-Pages/Monaco.html	</v>
      <v xml:space="preserve">http://creativecommons.org/licenses/by-sa/3.0/			</v>
    </spb>
    <spb s="13">
      <v xml:space="preserve">Wikipedia	</v>
      <v xml:space="preserve">CC BY-SA 3.0	</v>
      <v xml:space="preserve">https://es.wikipedia.org/wiki/Francia	</v>
      <v xml:space="preserve">https://creativecommons.org/licenses/by-sa/3.0	</v>
    </spb>
    <spb s="13">
      <v xml:space="preserve">Wikipedia	</v>
      <v xml:space="preserve">CC-BY-SA	</v>
      <v xml:space="preserve">http://en.wikipedia.org/wiki/France	</v>
      <v xml:space="preserve">http://creativecommons.org/licenses/by-sa/3.0/	</v>
    </spb>
    <spb s="13">
      <v xml:space="preserve">Cia	</v>
      <v xml:space="preserve">	</v>
      <v xml:space="preserve">https://www.cia.gov/library/publications/the-world-factbook/geos/fr.html?Transportation	</v>
      <v xml:space="preserve">	</v>
    </spb>
    <spb s="14">
      <v>16</v>
      <v>65</v>
      <v>66</v>
      <v>66</v>
      <v>66</v>
      <v>66</v>
      <v>67</v>
      <v>66</v>
      <v>66</v>
      <v>66</v>
      <v>67</v>
      <v>20</v>
      <v>66</v>
      <v>21</v>
      <v>68</v>
      <v>66</v>
      <v>66</v>
      <v>23</v>
      <v>68</v>
      <v>24</v>
      <v>25</v>
      <v>26</v>
      <v>68</v>
      <v>68</v>
      <v>68</v>
      <v>65</v>
      <v>68</v>
      <v>66</v>
      <v>68</v>
      <v>27</v>
      <v>28</v>
      <v>29</v>
      <v>30</v>
      <v>68</v>
      <v>68</v>
      <v>68</v>
      <v>31</v>
      <v>68</v>
      <v>68</v>
      <v>68</v>
      <v>68</v>
      <v>68</v>
      <v>68</v>
      <v>68</v>
      <v>65</v>
    </spb>
    <spb s="19">
      <v>2019</v>
      <v>2019</v>
      <v>kilómetro cuadrado</v>
      <v>2021</v>
      <v>2018</v>
      <v>2019</v>
      <v>2019</v>
      <v>años (2018)</v>
      <v>2019</v>
      <v>por mil (2018)</v>
      <v>2018</v>
      <v>por mil (2018)</v>
      <v>2016</v>
      <v>2016</v>
      <v>2018</v>
      <v>por litro (2016)</v>
      <v>2019</v>
      <v>2015</v>
      <v>muertes por 100 000 (2017)</v>
      <v>kWh (2014)</v>
      <v>2017</v>
      <v>kilotones por año (2014)</v>
      <v>2015</v>
      <v>2017</v>
      <v>2017</v>
      <v>2019</v>
      <v>2017</v>
      <v>2017</v>
      <v>2017</v>
      <v>2017</v>
      <v>2017</v>
      <v>2017</v>
      <v>2017</v>
      <v>2018</v>
    </spb>
  </spbData>
</supportingPropertyBags>
</file>

<file path=xl/richData/rdsupportingpropertybagstructure.xml><?xml version="1.0" encoding="utf-8"?>
<spbStructures xmlns="http://schemas.microsoft.com/office/spreadsheetml/2017/richdata2" count="25">
  <s>
    <k n="P/I" t="s"/>
    <k n="Beta" t="s"/>
    <k n="Cambio" t="s"/>
    <k n="Moneda" t="s"/>
    <k n="Máximo" t="s"/>
    <k n="Mínimo" t="s"/>
    <k n="Nombre" t="s"/>
    <k n="Precio" t="s"/>
    <k n="Sector" t="s"/>
    <k n="Volumen" t="s"/>
    <k n="Apertura" t="s"/>
    <k n="Empleados" t="s"/>
    <k n="Cambio (%)" t="s"/>
    <k n="ExchangeID" t="s"/>
    <k n="UniqueName" t="s"/>
    <k n="Descripción" t="s"/>
    <k n="Intercambio" t="s"/>
    <k n="Sede central" t="s"/>
    <k n="%ProviderInfo" t="s"/>
    <k n="Nombre oficial" t="s"/>
    <k n="Cierre anterior" t="s"/>
    <k n="LearnMoreOnLink" t="s"/>
    <k n="Símbolo bursátil" t="s"/>
    <k n="Volumen promedio" t="s"/>
    <k n="Tipo de instrumento" t="s"/>
    <k n="Máximo en 52 semanas" t="s"/>
    <k n="Mínimo en 52 semanas" t="s"/>
    <k n="Acciones en circulación" t="s"/>
    <k n="Capitalización de mercado" t="s"/>
    <k n="Abreviatura de intercambio" t="s"/>
    <k n="Hora de la última operación" t="s"/>
  </s>
  <s>
    <k n="^Order" t="spba"/>
    <k n="TitleProperty" t="s"/>
    <k n="SubTitleProperty" t="s"/>
  </s>
  <s>
    <k n="ShowInCardView" t="b"/>
    <k n="ShowInDotNotation" t="b"/>
    <k n="ShowInAutoComplete" t="b"/>
  </s>
  <s>
    <k n="ExchangeID" t="spb"/>
    <k n="UniqueName" t="spb"/>
    <k n="`%ProviderInfo" t="spb"/>
    <k n="LearnMoreOnLink" t="spb"/>
  </s>
  <s>
    <k n="P/I" t="i"/>
    <k n="Beta" t="i"/>
    <k n="Cambio" t="i"/>
    <k n="Máximo" t="i"/>
    <k n="Mínimo" t="i"/>
    <k n="Nombre" t="i"/>
    <k n="Precio" t="i"/>
    <k n="Volumen" t="i"/>
    <k n="Apertura" t="i"/>
    <k n="Empleados" t="i"/>
    <k n="Cambio (%)" t="i"/>
    <k n="Cierre anterior" t="i"/>
    <k n="Volumen promedio" t="i"/>
    <k n="`%EntityServiceId" t="i"/>
    <k n="Máximo en 52 semanas" t="i"/>
    <k n="Mínimo en 52 semanas" t="i"/>
    <k n="Acciones en circulación" t="i"/>
    <k n="Capitalización de mercado" t="i"/>
    <k n="Hora de la última operación" t="i"/>
  </s>
  <s>
    <k n="Cambio" t="s"/>
    <k n="Precio" t="s"/>
    <k n="Cambio (%)" t="s"/>
    <k n="Hora de la última operación" t="s"/>
  </s>
  <s>
    <k n="P/I" t="s"/>
    <k n="Beta" t="s"/>
    <k n="Cambio" t="s"/>
    <k n="Imagen" t="s"/>
    <k n="Moneda" t="s"/>
    <k n="Máximo" t="s"/>
    <k n="Mínimo" t="s"/>
    <k n="Nombre" t="s"/>
    <k n="Precio" t="s"/>
    <k n="Sector" t="s"/>
    <k n="Volumen" t="s"/>
    <k n="Apertura" t="s"/>
    <k n="Empleados" t="s"/>
    <k n="Cambio (%)" t="s"/>
    <k n="ExchangeID" t="s"/>
    <k n="UniqueName" t="s"/>
    <k n="Descripción" t="s"/>
    <k n="Intercambio" t="s"/>
    <k n="Sede central" t="s"/>
    <k n="%ProviderInfo" t="s"/>
    <k n="Nombre oficial" t="s"/>
    <k n="Cierre anterior" t="s"/>
    <k n="LearnMoreOnLink" t="s"/>
    <k n="Símbolo bursátil" t="s"/>
    <k n="Volumen promedio" t="s"/>
    <k n="Año de constitución" t="s"/>
    <k n="Tipo de instrumento" t="s"/>
    <k n="Máximo en 52 semanas" t="s"/>
    <k n="Mínimo en 52 semanas" t="s"/>
    <k n="Acciones en circulación" t="s"/>
    <k n="Capitalización de mercado" t="s"/>
    <k n="Abreviatura de intercambio" t="s"/>
    <k n="Hora de la última operación" t="s"/>
  </s>
  <s>
    <k n="ShowInDotNotation" t="b"/>
    <k n="ShowInAutoComplete" t="b"/>
  </s>
  <s>
    <k n="Imagen" t="spb"/>
    <k n="ExchangeID" t="spb"/>
    <k n="UniqueName" t="spb"/>
    <k n="`%ProviderInfo" t="spb"/>
    <k n="LearnMoreOnLink" t="spb"/>
  </s>
  <s>
    <k n="P/I" t="i"/>
    <k n="Beta" t="i"/>
    <k n="Cambio" t="i"/>
    <k n="Imagen" t="i"/>
    <k n="Máximo" t="i"/>
    <k n="Mínimo" t="i"/>
    <k n="Nombre" t="i"/>
    <k n="Precio" t="i"/>
    <k n="Volumen" t="i"/>
    <k n="Apertura" t="i"/>
    <k n="Empleados" t="i"/>
    <k n="Cambio (%)" t="i"/>
    <k n="Cierre anterior" t="i"/>
    <k n="Volumen promedio" t="i"/>
    <k n="`%EntityServiceId" t="i"/>
    <k n="Año de constitución" t="i"/>
    <k n="Máximo en 52 semanas" t="i"/>
    <k n="Mínimo en 52 semanas" t="i"/>
    <k n="Acciones en circulación" t="i"/>
    <k n="Capitalización de mercado" t="i"/>
    <k n="Hora de la última operación" t="i"/>
  </s>
  <s>
    <k n="Cambio" t="s"/>
    <k n="Precio" t="s"/>
    <k n="Cambio (%)" t="s"/>
    <k n="ExchangeID" t="s"/>
    <k n="Hora de la última operación" t="s"/>
  </s>
  <s>
    <k n="name" t="s"/>
  </s>
  <s>
    <k n="_Self" t="i"/>
  </s>
  <s>
    <k n="SourceText" t="s"/>
    <k n="LicenseText" t="s"/>
    <k n="SourceAddress" t="s"/>
    <k n="LicenseAddress" t="s"/>
  </s>
  <s>
    <k n="IPC" t="spb"/>
    <k n="PIB" t="spb"/>
    <k n="`Área" t="spb"/>
    <k n="Nombre" t="spb"/>
    <k n="Población" t="spb"/>
    <k n="UniqueName" t="spb"/>
    <k n="Abreviatura" t="spb"/>
    <k n="Descripción" t="spb"/>
    <k n="Himno nacional" t="spb"/>
    <k n="Nombre oficial" t="spb"/>
    <k n="Salario mínimo" t="spb"/>
    <k n="Médicos por mil" t="spb"/>
    <k n="Código de moneda" t="spb"/>
    <k n="Población urbana" t="spb"/>
    <k n="Cambio de IPC (%)" t="spb"/>
    <k n="Ciudad más grande" t="spb"/>
    <k n="Código de llamada" t="spb"/>
    <k n="Esperanza de vida" t="spb"/>
    <k n="Tasa de desempleo" t="spb"/>
    <k n="Tasa de natalidad" t="spb"/>
    <k n="Tasa de fertilidad" t="spb"/>
    <k n="Mortalidad infantil" t="spb"/>
    <k n="Tierra agrícola (%)" t="spb"/>
    <k n="`Área de bosque (%)" t="spb"/>
    <k n="Ingresos fiscales (%)" t="spb"/>
    <k n="Precio de la gasolina" t="spb"/>
    <k n="Tasa de impuesto total" t="spb"/>
    <k n="Capital/ciudad principal" t="spb"/>
    <k n="Gastos de salud varios (%)" t="spb"/>
    <k n="Ratio de mortalidad materna" t="spb"/>
    <k n="Consumo de energía eléctrica" t="spb"/>
    <k n="Tamaño de las fuerzas armadas" t="spb"/>
    <k n="Emisiones de dióxido de carbono" t="spb"/>
    <k n="Consumo de energía de combustibles fósiles" t="spb"/>
    <k n="Matriculación en educación primaria en bruto (%)" t="spb"/>
    <k n="Matriculación en educación terciaria en bruto (%)" t="spb"/>
    <k n="Población: participación en la fuerza laboral (%)" t="spb"/>
    <k n="Población: cuarto 20% de participación de ingresos" t="spb"/>
    <k n="Población: tercer 20% de participación de ingresos" t="spb"/>
    <k n="Población: segundo 20% de participación de ingresos" t="spb"/>
    <k n="Población: 10% más alto de participación de ingresos" t="spb"/>
    <k n="Población: 10% más bajo de participación de ingresos" t="spb"/>
    <k n="Población: 20% más alto de participación de ingresos" t="spb"/>
    <k n="Población: 20% más bajo de participación de ingresos" t="spb"/>
    <k n="Capitalización de mercado de las sociedades cotizadas" t="spb"/>
  </s>
  <s>
    <k n="IPC" t="s"/>
    <k n="PIB" t="s"/>
    <k n="Área" t="s"/>
    <k n="Imagen" t="s"/>
    <k n="Nombre" t="s"/>
    <k n="Población" t="s"/>
    <k n="UniqueName" t="s"/>
    <k n="VDPID/VSID" t="s"/>
    <k n="Abreviatura" t="s"/>
    <k n="Descripción" t="s"/>
    <k n="Himno nacional" t="s"/>
    <k n="Nombre oficial" t="s"/>
    <k n="Salario mínimo" t="s"/>
    <k n="LearnMoreOnLink" t="s"/>
    <k n="Médicos por mil" t="s"/>
    <k n="Código de moneda" t="s"/>
    <k n="Población urbana" t="s"/>
    <k n="Cambio de IPC (%)" t="s"/>
    <k n="Ciudad más grande" t="s"/>
    <k n="Código de llamada" t="s"/>
    <k n="Esperanza de vida" t="s"/>
    <k n="Tasa de desempleo" t="s"/>
    <k n="Tasa de natalidad" t="s"/>
    <k n="Tasa de fertilidad" t="s"/>
    <k n="Área de bosque (%)" t="s"/>
    <k n="Mortalidad infantil" t="s"/>
    <k n="Tierra agrícola (%)" t="s"/>
    <k n="Ingresos fiscales (%)" t="s"/>
    <k n="Precio de la gasolina" t="s"/>
    <k n="Tasa de impuesto total" t="s"/>
    <k n="Capital/ciudad principal" t="s"/>
    <k n="Gastos de salud varios (%)" t="s"/>
    <k n="Ratio de mortalidad materna" t="s"/>
    <k n="Consumo de energía eléctrica" t="s"/>
    <k n="Tamaño de las fuerzas armadas" t="s"/>
    <k n="Emisiones de dióxido de carbono" t="s"/>
    <k n="Consumo de energía de combustibles fósiles" t="s"/>
    <k n="Matriculación en educación primaria en bruto (%)" t="s"/>
    <k n="Matriculación en educación terciaria en bruto (%)" t="s"/>
    <k n="Población: participación en la fuerza laboral (%)" t="s"/>
    <k n="Población: cuarto 20% de participación de ingresos" t="s"/>
    <k n="Población: tercer 20% de participación de ingresos" t="s"/>
    <k n="Población: segundo 20% de participación de ingresos" t="s"/>
    <k n="Población: 10% más alto de participación de ingresos" t="s"/>
    <k n="Población: 10% más bajo de participación de ingresos" t="s"/>
    <k n="Población: 20% más alto de participación de ingresos" t="s"/>
    <k n="Población: 20% más bajo de participación de ingresos" t="s"/>
    <k n="Capitalización de mercado de las sociedades cotizadas" t="s"/>
  </s>
  <s>
    <k n="UniqueName" t="spb"/>
    <k n="VDPID/VSID" t="spb"/>
    <k n="LearnMoreOnLink" t="spb"/>
  </s>
  <s>
    <k n="Imagen" t="i"/>
    <k n="Nombre" t="i"/>
  </s>
  <s>
    <k n="link" t="s"/>
    <k n="logo" t="s"/>
    <k n="name" t="s"/>
  </s>
  <s>
    <k n="IPC" t="s"/>
    <k n="PIB" t="s"/>
    <k n="`Área" t="s"/>
    <k n="Población" t="s"/>
    <k n="Médicos por mil" t="s"/>
    <k n="Población urbana" t="s"/>
    <k n="Cambio de IPC (%)" t="s"/>
    <k n="Esperanza de vida" t="s"/>
    <k n="Tasa de desempleo" t="s"/>
    <k n="Tasa de natalidad" t="s"/>
    <k n="Tasa de fertilidad" t="s"/>
    <k n="Mortalidad infantil" t="s"/>
    <k n="Tierra agrícola (%)" t="s"/>
    <k n="`Área de bosque (%)" t="s"/>
    <k n="Ingresos fiscales (%)" t="s"/>
    <k n="Precio de la gasolina" t="s"/>
    <k n="Tasa de impuesto total" t="s"/>
    <k n="Gastos de salud varios (%)" t="s"/>
    <k n="Ratio de mortalidad materna" t="s"/>
    <k n="Consumo de energía eléctrica" t="s"/>
    <k n="Tamaño de las fuerzas armadas" t="s"/>
    <k n="Emisiones de dióxido de carbono" t="s"/>
    <k n="Consumo de energía de combustibles fósiles" t="s"/>
    <k n="Matriculación en educación primaria en bruto (%)" t="s"/>
    <k n="Matriculación en educación terciaria en bruto (%)" t="s"/>
    <k n="Población: participación en la fuerza laboral (%)" t="s"/>
    <k n="Población: cuarto 20% de participación de ingresos" t="s"/>
    <k n="Población: tercer 20% de participación de ingresos" t="s"/>
    <k n="Población: segundo 20% de participación de ingresos" t="s"/>
    <k n="Población: 10% más alto de participación de ingresos" t="s"/>
    <k n="Población: 10% más bajo de participación de ingresos" t="s"/>
    <k n="Población: 20% más alto de participación de ingresos" t="s"/>
    <k n="Población: 20% más bajo de participación de ingresos" t="s"/>
    <k n="Capitalización de mercado de las sociedades cotizadas" t="s"/>
  </s>
  <s>
    <k n="`Área" t="spb"/>
    <k n="Nombre" t="spb"/>
    <k n="Latitud" t="spb"/>
    <k n="Longitud" t="spb"/>
    <k n="Población" t="spb"/>
    <k n="UniqueName" t="spb"/>
    <k n="Descripción" t="spb"/>
    <k n="País o región" t="spb"/>
    <k n="División de administración 1 (estado/provincia/otro)" t="spb"/>
  </s>
  <s>
    <k n="Área" t="s"/>
    <k n="Imagen" t="s"/>
    <k n="Nombre" t="s"/>
    <k n="Latitud" t="s"/>
    <k n="Longitud" t="s"/>
    <k n="Población" t="s"/>
    <k n="UniqueName" t="s"/>
    <k n="VDPID/VSID" t="s"/>
    <k n="Descripción" t="s"/>
    <k n="País o región" t="s"/>
    <k n="LearnMoreOnLink" t="s"/>
    <k n="División de administración 1 (estado/provincia/otro)" t="s"/>
  </s>
  <s>
    <k n="`Área" t="s"/>
    <k n="Población" t="s"/>
  </s>
  <s>
    <k n="`Área" t="spb"/>
    <k n="Nombre" t="spb"/>
    <k n="Latitud" t="spb"/>
    <k n="Longitud" t="spb"/>
    <k n="Población" t="spb"/>
    <k n="UniqueName" t="spb"/>
    <k n="Descripción" t="spb"/>
    <k n="País o región" t="spb"/>
    <k n="División de administración 1 (estado/provincia/otro)" t="spb"/>
    <k n="División de administración 2 (condado/distrito/otro)" t="spb"/>
  </s>
  <s>
    <k n="Área" t="s"/>
    <k n="Imagen" t="s"/>
    <k n="Nombre" t="s"/>
    <k n="Latitud" t="s"/>
    <k n="Longitud" t="s"/>
    <k n="Población" t="s"/>
    <k n="UniqueName" t="s"/>
    <k n="VDPID/VSID" t="s"/>
    <k n="Descripción" t="s"/>
    <k n="País o región" t="s"/>
    <k n="LearnMoreOnLink" t="s"/>
    <k n="División de administración 1 (estado/provincia/otro)" t="s"/>
    <k n="División de administración 2 (condado/distrito/otro)" t="s"/>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7">
    <x:dxf>
      <x:numFmt numFmtId="2" formatCode="0.00"/>
    </x:dxf>
    <x:dxf>
      <x:numFmt numFmtId="0" formatCode="General"/>
    </x:dxf>
    <x:dxf>
      <x:numFmt numFmtId="27" formatCode="d/mm/yyyy\ hh:mm"/>
    </x:dxf>
    <x:dxf>
      <x:numFmt numFmtId="14" formatCode="0.00%"/>
    </x:dxf>
    <x:dxf>
      <x:numFmt numFmtId="3" formatCode="#,##0"/>
    </x:dxf>
    <x:dxf>
      <x:numFmt numFmtId="4" formatCode="#,##0.00"/>
    </x:dxf>
    <x:dxf>
      <x:numFmt numFmtId="1" formatCode="0"/>
    </x:dxf>
  </dxfs>
  <richProperties>
    <rPr n="NumberFormat" t="s"/>
    <rPr n="IsTitleField" t="b"/>
    <rPr n="IsHeroField" t="b"/>
  </richProperties>
  <richStyles>
    <rSty dxfid="5">
      <rpv i="0">#,##0.00</rpv>
    </rSty>
    <rSty dxfid="1">
      <rpv i="0">_([$€-x-euro2] * #,##0.00_);_([$€-x-euro2] * (#,##0.00);_([$€-x-euro2] * "-"??_);_(@_)</rpv>
    </rSty>
    <rSty>
      <rpv i="1">1</rpv>
    </rSty>
    <rSty dxfid="4">
      <rpv i="0">#,##0</rpv>
    </rSty>
    <rSty dxfid="3"/>
    <rSty dxfid="0">
      <rpv i="0">0.00</rpv>
    </rSty>
    <rSty dxfid="1">
      <rpv i="0">_([$€-x-euro2] * #,##0_);_([$€-x-euro2] * (#,##0);_([$€-x-euro2] * "-"_);_(@_)</rpv>
    </rSty>
    <rSty dxfid="2"/>
    <rSty dxfid="1">
      <rpv i="0">_([$$-en-US]* #,##0.00_);_([$$-en-US]* (#,##0.00);_([$$-en-US]* "-"??_);_(@_)</rpv>
    </rSty>
    <rSty>
      <rpv i="2">1</rpv>
    </rSty>
    <rSty dxfid="6">
      <rpv i="0">0</rpv>
    </rSty>
    <rSty dxfid="1">
      <rpv i="0">_([$$-en-US]* #,##0_);_([$$-en-US]* (#,##0);_([$$-en-US]* "-"_);_(@_)</rpv>
    </rSty>
    <rSty dxfid="3">
      <rpv i="0">0.0%</rpv>
    </rSty>
    <rSty dxfid="1">
      <rpv i="0">0.0</rpv>
    </rSty>
    <rSty dxfid="1">
      <rpv i="0">0.0000</rpv>
    </rSty>
  </richStyles>
</richStyleSheet>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lmacén" xr10:uid="{CC270FBF-BAEB-4D6D-BCC1-0B40D48D76E8}" sourceName="Almacén">
  <pivotTables>
    <pivotTable tabId="23" name="Bases clientes y almacenes"/>
  </pivotTables>
  <data>
    <tabular pivotCacheId="163302219">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Estado" xr10:uid="{5FC1C4A9-57D4-4310-A446-42E0ED7A3EDA}" sourceName="Estado">
  <pivotTables>
    <pivotTable tabId="23" name="Bases clientes y almacenes"/>
  </pivotTables>
  <data>
    <tabular pivotCacheId="163302219">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lmacén" xr10:uid="{07FBB00A-E1D4-484D-AD72-6CDE7AC69468}" cache="SegmentaciónDeDatos_Almacén" caption="Almacén" style="SlicerStyleLight4" rowHeight="241300"/>
  <slicer name="Estado" xr10:uid="{834A109A-039A-4284-8570-BD72E94DABA5}" cache="SegmentaciónDeDatos_Estado" caption="Estado" style="SlicerStyleLight4" rowHeight="24130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22.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23.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24.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F677601-2BEE-48DF-AC43-D01849869EA8}" name="Tabla2" displayName="Tabla2" ref="A3:K34" totalsRowShown="0">
  <autoFilter ref="A3:K34" xr:uid="{FF677601-2BEE-48DF-AC43-D01849869EA8}"/>
  <sortState xmlns:xlrd2="http://schemas.microsoft.com/office/spreadsheetml/2017/richdata2" ref="A4:K34">
    <sortCondition ref="H3:H34"/>
  </sortState>
  <tableColumns count="11">
    <tableColumn id="1" xr3:uid="{48AF0B98-462A-4335-BE0E-CC84AC814A5B}" name="AÑO"/>
    <tableColumn id="2" xr3:uid="{1B46D3F8-5329-4B30-8893-A45BF565876D}" name="TRIMESTRE"/>
    <tableColumn id="3" xr3:uid="{2E9474BA-665E-4528-8088-0049E5081B8D}" name="MES"/>
    <tableColumn id="4" xr3:uid="{F96F79B3-9B5F-4A45-9FCF-E93A1142B5BB}" name="FECHA" dataDxfId="109"/>
    <tableColumn id="5" xr3:uid="{E4242442-714A-4ED5-865B-2A61D4425115}" name="SUCURSAL"/>
    <tableColumn id="6" xr3:uid="{1F2C9BB6-B447-4975-B14C-49682CAE0D73}" name="PROVINCIA"/>
    <tableColumn id="7" xr3:uid="{25272D47-B1F3-40CA-8A78-5FD90F7BA2FC}" name="CLIENTE"/>
    <tableColumn id="8" xr3:uid="{99A6030B-22FB-4873-999A-1FA95252A2D8}" name="Unidades  REALES"/>
    <tableColumn id="9" xr3:uid="{FD04DFE8-9E5E-43B2-8480-62226D52586C}" name="VENTAS PREV."/>
    <tableColumn id="10" xr3:uid="{BE164EF6-AD5B-4C7E-8856-63611F035A26}" name="VENTAS REALES"/>
    <tableColumn id="11" xr3:uid="{12DD6D5F-0FFE-43EB-89AB-CDE925530CF8}" name="RESPONSABL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BA62C03-09B4-4CB2-A5BA-7A9BA12659A5}" name="Facturas_2024" displayName="Facturas_2024" ref="A1:L196" tableType="queryTable" totalsRowShown="0">
  <autoFilter ref="A1:L196" xr:uid="{ABA62C03-09B4-4CB2-A5BA-7A9BA12659A5}"/>
  <tableColumns count="12">
    <tableColumn id="8" xr3:uid="{45DBE365-3552-4272-8410-F17D50C244B2}" uniqueName="8" name="Índice" queryTableFieldId="9"/>
    <tableColumn id="1" xr3:uid="{319D55CA-A96E-4B53-BF09-C8EB6A5D4A89}" uniqueName="1" name="Fecha" queryTableFieldId="1" dataDxfId="101"/>
    <tableColumn id="7" xr3:uid="{A2DFC0F1-EC60-4FB7-84C9-8A14CDB1ACD4}" uniqueName="7" name="Cliente.Referencia" queryTableFieldId="7"/>
    <tableColumn id="2" xr3:uid="{F734DC31-CF07-41EC-93CE-561D1281946B}" uniqueName="2" name="Cliente" queryTableFieldId="2" dataDxfId="100"/>
    <tableColumn id="3" xr3:uid="{F66A061C-C58E-41F4-B670-A4AA475B2303}" uniqueName="3" name="Almacén" queryTableFieldId="3" dataDxfId="99"/>
    <tableColumn id="4" xr3:uid="{2F98AF9C-2E3E-480F-BB85-F2FFF54C6FE4}" uniqueName="4" name="Estado" queryTableFieldId="4" dataDxfId="98"/>
    <tableColumn id="5" xr3:uid="{90118160-D1FB-48BA-9C95-2F87E37CD4C4}" uniqueName="5" name="Base" queryTableFieldId="5"/>
    <tableColumn id="6" xr3:uid="{6827AEA0-AEDA-4A80-9D7C-11370ABB2232}" uniqueName="6" name="CUOTA IVA" queryTableFieldId="6"/>
    <tableColumn id="9" xr3:uid="{B94370ED-BD79-4603-9B61-08808FFB2C15}" uniqueName="9" name="Cliente Abreviatura" queryTableFieldId="11" dataDxfId="97"/>
    <tableColumn id="10" xr3:uid="{1721397F-DD82-492A-A745-92A32C6772CB}" uniqueName="10" name="Total" queryTableFieldId="12"/>
    <tableColumn id="11" xr3:uid="{946AF5B7-FBFA-4BC5-A7A5-B5ADF99DAC7E}" uniqueName="11" name="Porcentaje IVA" queryTableFieldId="13"/>
    <tableColumn id="12" xr3:uid="{F5B1F7FE-EAAD-4C11-A80B-33562400620A}" uniqueName="12" name="Comprobar" queryTableFieldId="14"/>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B21A1EA-2689-4813-B2AC-94B1ADCF50B6}" name="Tabla3" displayName="Tabla3" ref="A1:J233" totalsRowShown="0" headerRowDxfId="96">
  <autoFilter ref="A1:J233" xr:uid="{5B21A1EA-2689-4813-B2AC-94B1ADCF50B6}"/>
  <tableColumns count="10">
    <tableColumn id="1" xr3:uid="{11B38846-0C6F-435B-BB0F-48C8253BC13E}" name="T." dataDxfId="95"/>
    <tableColumn id="2" xr3:uid="{17CD0548-F6F6-474D-84D9-3E88C03DF0C9}" name="Núm." dataDxfId="94"/>
    <tableColumn id="3" xr3:uid="{3987CFD4-2220-4E74-B658-50F7053E1B90}" name="Fecha" dataDxfId="93"/>
    <tableColumn id="4" xr3:uid="{503CBD1B-A3A4-49FA-B2D1-DD357DC7F7B8}" name="Cliente" dataDxfId="92"/>
    <tableColumn id="5" xr3:uid="{50045648-7F43-4E20-9FB1-209069B6A97F}" name="Almacén" dataDxfId="91"/>
    <tableColumn id="6" xr3:uid="{9639DAFD-31B6-4B50-994F-40605DE974FD}" name="Estado" dataDxfId="90"/>
    <tableColumn id="7" xr3:uid="{E5662047-7699-4C0D-A914-254366C0EA58}" name="For. Pag." dataDxfId="89"/>
    <tableColumn id="8" xr3:uid="{D78A6A40-9300-4C37-9F5B-0797D439ED73}" name="Base" dataDxfId="88" dataCellStyle="Millares"/>
    <tableColumn id="9" xr3:uid="{EF1E4C3B-1646-4B38-BDC7-3C9E619F4ED8}" name="Rec" dataDxfId="87"/>
    <tableColumn id="10" xr3:uid="{AF4C07DD-E998-42D3-8C39-185BC93B7FBB}" name="CUOTA IVA" dataDxfId="86" dataCellStyle="Millares"/>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D7833B2-3187-46E5-8F2C-1371D7F7F16F}" name="Tabla32" displayName="Tabla32" ref="A1:J233" totalsRowShown="0" headerRowDxfId="85">
  <autoFilter ref="A1:J233" xr:uid="{5B21A1EA-2689-4813-B2AC-94B1ADCF50B6}"/>
  <tableColumns count="10">
    <tableColumn id="1" xr3:uid="{5DA17892-FB58-4F6A-8439-42CE07DB48CE}" name="T." dataDxfId="84"/>
    <tableColumn id="2" xr3:uid="{61909D3C-C3D0-484B-802F-53DC55A7D4C3}" name="Núm." dataDxfId="83"/>
    <tableColumn id="3" xr3:uid="{568627F9-8E98-49EA-9E38-5AFAE0D50D3D}" name="Fecha" dataDxfId="82"/>
    <tableColumn id="4" xr3:uid="{78C13F48-A411-43E9-91AE-37DC8415B630}" name="Cliente" dataDxfId="81"/>
    <tableColumn id="5" xr3:uid="{8BE8AB58-2F18-4339-AB7C-69CFEA06ECAE}" name="Almacén" dataDxfId="80"/>
    <tableColumn id="6" xr3:uid="{DA6FAB69-E0D4-4E06-93DC-3A6660EDE0CB}" name="Estado" dataDxfId="79"/>
    <tableColumn id="7" xr3:uid="{B9A4E79A-1656-433D-A515-6715A3017B72}" name="For. Pag." dataDxfId="78"/>
    <tableColumn id="8" xr3:uid="{FF480131-538E-4EB8-AC93-EB92FCD644A9}" name="Base" dataDxfId="77" dataCellStyle="Millares"/>
    <tableColumn id="9" xr3:uid="{A0F5A2C7-D776-4E3F-86F4-C9A3FC836239}" name="Rec" dataDxfId="76"/>
    <tableColumn id="10" xr3:uid="{C5A6D202-54CC-4BF3-99B5-C66E999AFE07}" name="CUOTA IVA" dataDxfId="75" dataCellStyle="Millares"/>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A0BC8E8-36CE-4101-A593-A9CF298A5FBD}" name="Tabla5" displayName="Tabla5" ref="C31:G34" totalsRowShown="0">
  <autoFilter ref="C31:G34" xr:uid="{FA0BC8E8-36CE-4101-A593-A9CF298A5FBD}"/>
  <tableColumns count="5">
    <tableColumn id="1" xr3:uid="{7FC3DAC7-76A4-4B4B-A409-0C0524D453A0}" name="País"/>
    <tableColumn id="2" xr3:uid="{A096531C-AF1E-4B12-9782-B21543D73171}" name="Capital">
      <calculatedColumnFormula array="1">_FV(C32,"Capital/ciudad principal",TRUE)</calculatedColumnFormula>
    </tableColumn>
    <tableColumn id="3" xr3:uid="{66894FE6-11F2-4D87-AE4C-82221E43464B}" name="Habitantes">
      <calculatedColumnFormula array="1">_FV(C32,"Población")</calculatedColumnFormula>
    </tableColumn>
    <tableColumn id="4" xr3:uid="{9B86D714-61D6-4742-81E4-CF11A5A89317}" name="PIB">
      <calculatedColumnFormula array="1">_FV(C32,"PIB")</calculatedColumnFormula>
    </tableColumn>
    <tableColumn id="5" xr3:uid="{D06923B6-813E-40DB-B011-6D5A183B675C}" name="IPC">
      <calculatedColumnFormula array="1">_FV(C32,"IPC")</calculatedColumn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DD4EA353-B678-4776-BD5C-02E11E9BDF56}" name="Contabilidad" displayName="Contabilidad" ref="A3:C7" totalsRowShown="0" headerRowDxfId="74">
  <autoFilter ref="A3:C7" xr:uid="{DD4EA353-B678-4776-BD5C-02E11E9BDF56}"/>
  <tableColumns count="3">
    <tableColumn id="1" xr3:uid="{627BB3AE-1E90-419D-8881-E4742D2F2352}" name="Fecha" dataDxfId="73"/>
    <tableColumn id="2" xr3:uid="{706DE7E0-2BD8-4ADB-BE9B-B12A5BF591CC}" name="Descripciones" dataDxfId="72"/>
    <tableColumn id="3" xr3:uid="{422366E3-AB7D-4065-85BE-05EA57D2F512}" name="Importe" dataDxfId="71"/>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CF773F3C-F0B0-4237-AE5E-C3A0370B3D73}" name="Banco" displayName="Banco" ref="F3:H7" totalsRowShown="0" headerRowDxfId="70">
  <autoFilter ref="F3:H7" xr:uid="{CF773F3C-F0B0-4237-AE5E-C3A0370B3D73}"/>
  <tableColumns count="3">
    <tableColumn id="1" xr3:uid="{AD335DE1-C943-4045-854D-118A296F4939}" name="Fecha" dataDxfId="69"/>
    <tableColumn id="2" xr3:uid="{390FC947-4332-44A5-931D-1FED290D12E6}" name="Descripciones" dataDxfId="68"/>
    <tableColumn id="3" xr3:uid="{0B71228A-7000-409D-8D25-90C52E779A9E}" name="Importe" dataDxfId="67"/>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35AC6E55-7E4C-4697-B21C-7908B4F55BD9}" name="primaryUnmatchedTransactionsTable" displayName="primaryUnmatchedTransactionsTable" ref="A15:C20" totalsRowCount="1" totalsRowDxfId="66">
  <autoFilter ref="A15:C19" xr:uid="{35AC6E55-7E4C-4697-B21C-7908B4F55BD9}"/>
  <tableColumns count="3">
    <tableColumn id="1" xr3:uid="{1F0D6159-262C-49B4-9278-F28AADB9CB48}" name="Fecha" totalsRowLabel="Totals" totalsRowDxfId="65"/>
    <tableColumn id="2" xr3:uid="{D73FEFCF-53C5-4166-9D3A-F07BBF4D2AE7}" name="Descripciones" totalsRowDxfId="64"/>
    <tableColumn id="3" xr3:uid="{73B6EDDE-B0C0-4829-A46F-4CA64FECA5A5}" name="Importe" totalsRowFunction="custom" totalsRowDxfId="63">
      <totalsRowFormula>ROUND(SUM(primaryUnmatchedTransactionsTable[Importe]), 2)</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85DF6713-00A4-4510-AB6F-E8BFC20912D3}" name="secondaryUnmatchedTransactionsTable" displayName="secondaryUnmatchedTransactionsTable" ref="E15:G20" totalsRowCount="1" totalsRowDxfId="62">
  <autoFilter ref="E15:G19" xr:uid="{85DF6713-00A4-4510-AB6F-E8BFC20912D3}"/>
  <tableColumns count="3">
    <tableColumn id="1" xr3:uid="{94FB88D5-0C93-4F39-95A3-C0C994AAA972}" name="Fecha" totalsRowLabel="Totals" totalsRowDxfId="61"/>
    <tableColumn id="2" xr3:uid="{FC6CE5D4-9FC5-4541-BF1A-E4544DF0284C}" name="Descripciones" totalsRowDxfId="60"/>
    <tableColumn id="3" xr3:uid="{66F63D6C-6400-4A80-B02D-CA92918FD7A0}" name="Importe" totalsRowFunction="custom" totalsRowDxfId="59">
      <totalsRowFormula>ROUND(SUM(secondaryUnmatchedTransactionsTable[Importe]), 2)</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8032DB8C-FEDF-40AA-8EE1-72635EB29900}" name="unmatchedDifferenceTable" displayName="unmatchedDifferenceTable" ref="I15:I20" totalsRowCount="1" headerRowDxfId="58" totalsRowDxfId="57">
  <autoFilter ref="I15:I19" xr:uid="{8032DB8C-FEDF-40AA-8EE1-72635EB29900}"/>
  <tableColumns count="1">
    <tableColumn id="1" xr3:uid="{5928E9A9-10D9-4A8D-BA9C-8A5B605D78D6}" name="Difference" totalsRowFunction="custom" dataDxfId="56" totalsRowDxfId="55">
      <calculatedColumnFormula>ROUND(SUM(IF(primaryUnmatchedTransactionsTable[[#This Row],[Importe]] ="", 0, primaryUnmatchedTransactionsTable[[#This Row],[Importe]]) - IF(secondaryUnmatchedTransactionsTable[[#This Row],[Importe]]="", 0, secondaryUnmatchedTransactionsTable[[#This Row],[Importe]])), 2)</calculatedColumnFormula>
      <totalsRowFormula>ROUND(SUM(unmatchedDifferenceTable[Difference]), 2)</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F8C37616-6C85-4B02-BD87-D2322BA353A9}" name="primaryPotentiallyMatchedTransactionsTable" displayName="primaryPotentiallyMatchedTransactionsTable" ref="A23:C25" insertRow="1" totalsRowCount="1" totalsRowDxfId="54">
  <autoFilter ref="A23:C24" xr:uid="{F8C37616-6C85-4B02-BD87-D2322BA353A9}"/>
  <tableColumns count="3">
    <tableColumn id="1" xr3:uid="{AFE4B033-30D2-4606-905F-7B1E7F2CB60A}" name="Fecha" totalsRowLabel="Totals" dataDxfId="53" totalsRowDxfId="52"/>
    <tableColumn id="2" xr3:uid="{5B8A1A63-B83B-4E15-970C-1E3936965C26}" name="Descripciones" dataDxfId="51" totalsRowDxfId="50"/>
    <tableColumn id="3" xr3:uid="{D53BD6C8-ACC4-45C3-98BB-CFD57D2B9050}" name="Importe" totalsRowFunction="custom" dataDxfId="49" totalsRowDxfId="48">
      <totalsRowFormula>ROUND(SUM(primaryPotentiallyMatchedTransactionsTable[Importe]), 2)</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71BF0A7F-588F-44B5-A3B9-24BAFF39EED2}" name="secondaryPotentiallyMatchedTransactionsTable" displayName="secondaryPotentiallyMatchedTransactionsTable" ref="E23:G25" insertRow="1" totalsRowCount="1" totalsRowDxfId="47">
  <autoFilter ref="E23:G24" xr:uid="{71BF0A7F-588F-44B5-A3B9-24BAFF39EED2}"/>
  <tableColumns count="3">
    <tableColumn id="1" xr3:uid="{2A26879A-FBE6-43C5-869D-D143C4457A3D}" name="Fecha" totalsRowLabel="Totals" dataDxfId="46" totalsRowDxfId="45"/>
    <tableColumn id="2" xr3:uid="{B6C0002D-A13E-4607-9613-860C991EB5E7}" name="Descripciones" dataDxfId="44" totalsRowDxfId="43"/>
    <tableColumn id="3" xr3:uid="{32490103-233E-4B31-82EF-C4B58B928546}" name="Importe" totalsRowFunction="custom" dataDxfId="42" totalsRowDxfId="41">
      <totalsRowFormula>ROUND(SUM(secondaryPotentiallyMatchedTransactionsTable[Importe]), 2)</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FE9D2AEC-5D25-4B79-A783-022BC11505B6}" name="potentiallyMatchedDifferenceTable" displayName="potentiallyMatchedDifferenceTable" ref="I23:I25" totalsRowCount="1" headerRowDxfId="40" totalsRowDxfId="39">
  <autoFilter ref="I23:I24" xr:uid="{FE9D2AEC-5D25-4B79-A783-022BC11505B6}"/>
  <tableColumns count="1">
    <tableColumn id="1" xr3:uid="{C822FA1E-650A-4556-B22E-BAD18C2AB366}" name="Difference" totalsRowFunction="custom" dataDxfId="38" totalsRowDxfId="37">
      <calculatedColumnFormula>ROUND(SUM(IF(primaryPotentiallyMatchedTransactionsTable[[#This Row],[Importe]] ="", 0, primaryPotentiallyMatchedTransactionsTable[[#This Row],[Importe]]) - IF(secondaryPotentiallyMatchedTransactionsTable[[#This Row],[Importe]]="", 0, secondaryPotentiallyMatchedTransactionsTable[[#This Row],[Importe]])), 2)</calculatedColumnFormula>
      <totalsRowFormula>ROUND(SUM(potentiallyMatchedDifferenceTable[Difference]), 2)</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8AE402A6-4A20-4882-86F5-A37416FD200E}" name="primaryMatchedTransactionsTable" displayName="primaryMatchedTransactionsTable" ref="A28:C30" totalsRowCount="1" totalsRowDxfId="36">
  <autoFilter ref="A28:C29" xr:uid="{8AE402A6-4A20-4882-86F5-A37416FD200E}"/>
  <tableColumns count="3">
    <tableColumn id="1" xr3:uid="{638AB3E8-B0C3-4AA3-BE62-5D2F3D24A867}" name="Fecha" totalsRowLabel="Totals" dataDxfId="35" totalsRowDxfId="34"/>
    <tableColumn id="2" xr3:uid="{2A8D5940-8BF4-4FFD-83EC-139BEDC67BB9}" name="Descripciones" dataDxfId="33" totalsRowDxfId="32"/>
    <tableColumn id="3" xr3:uid="{4AD46271-66DA-4B9E-A430-74E107FA9013}" name="Importe" totalsRowFunction="custom" dataDxfId="31" totalsRowDxfId="30">
      <totalsRowFormula>ROUND(SUM(primaryMatchedTransactionsTable[Importe]), 2)</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21DAE599-6E06-4810-8907-AC1313E28078}" name="secondaryMatchedTransactionsTable" displayName="secondaryMatchedTransactionsTable" ref="E28:G30" totalsRowCount="1" totalsRowDxfId="29">
  <autoFilter ref="E28:G29" xr:uid="{21DAE599-6E06-4810-8907-AC1313E28078}"/>
  <tableColumns count="3">
    <tableColumn id="1" xr3:uid="{87C751A4-9214-4D63-9F58-300182CC5372}" name="Fecha" totalsRowLabel="Totals" dataDxfId="28" totalsRowDxfId="27"/>
    <tableColumn id="2" xr3:uid="{979B956E-72E3-410A-804D-83173649CDFF}" name="Descripciones" dataDxfId="26" totalsRowDxfId="25"/>
    <tableColumn id="3" xr3:uid="{6949C11A-AA6B-4AC8-8843-4D5005511AD8}" name="Importe" totalsRowFunction="custom" dataDxfId="24" totalsRowDxfId="23">
      <totalsRowFormula>ROUND(SUM(secondaryMatchedTransactionsTable[Importe]), 2)</totalsRow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CAA4ED73-4394-45AE-9D60-4C145CADD6D0}" name="matchedDifferenceTable" displayName="matchedDifferenceTable" ref="I28:I30" totalsRowCount="1" headerRowDxfId="22" totalsRowDxfId="21">
  <autoFilter ref="I28:I29" xr:uid="{CAA4ED73-4394-45AE-9D60-4C145CADD6D0}"/>
  <tableColumns count="1">
    <tableColumn id="1" xr3:uid="{572AE7C8-2BDC-4571-8A9F-406A6E2EEB29}" name="Difference" totalsRowFunction="custom" dataDxfId="20" totalsRowDxfId="19">
      <calculatedColumnFormula>ROUND(SUM(IF(primaryMatchedTransactionsTable[[#This Row],[Importe]] ="", 0, primaryMatchedTransactionsTable[[#This Row],[Importe]]) - IF(secondaryMatchedTransactionsTable[[#This Row],[Importe]]="", 0, secondaryMatchedTransactionsTable[[#This Row],[Importe]])), 2)</calculatedColumnFormula>
      <totalsRowFormula>ROUND(SUM(matchedDifferenceTable[Difference]), 2)</totalsRow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2A6B76AD-3A95-4B6B-98A3-2E11EAED122A}" name="Anexar_mayo" displayName="Anexar_mayo" ref="A1:C15" tableType="queryTable" totalsRowShown="0">
  <autoFilter ref="A1:C15" xr:uid="{2A6B76AD-3A95-4B6B-98A3-2E11EAED122A}"/>
  <tableColumns count="3">
    <tableColumn id="1" xr3:uid="{B19A7E0F-8E68-437A-89CC-CBE3BE575BDE}" uniqueName="1" name="Fecha" queryTableFieldId="1" dataDxfId="18"/>
    <tableColumn id="2" xr3:uid="{D247FDDF-1413-4A97-BAD4-EE569C6039C0}" uniqueName="2" name="Gasto" queryTableFieldId="2" dataDxfId="17"/>
    <tableColumn id="3" xr3:uid="{7772FC81-497A-43E9-8011-7E18062F1706}" uniqueName="3" name="Importe" queryTableFieldId="3"/>
  </tableColumns>
  <tableStyleInfo name="TableStyleMedium7"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49063063-F171-4748-BD0E-5D44AEC1D498}" name="Anexar1" displayName="Anexar1" ref="A1:C29" tableType="queryTable" totalsRowShown="0">
  <autoFilter ref="A1:C29" xr:uid="{49063063-F171-4748-BD0E-5D44AEC1D498}"/>
  <tableColumns count="3">
    <tableColumn id="1" xr3:uid="{F2C22050-9ADD-46F3-B330-4DD70984610E}" uniqueName="1" name="Fecha" queryTableFieldId="1" dataDxfId="16"/>
    <tableColumn id="2" xr3:uid="{50EA875B-4BDD-4AC8-B7B9-17C43F8A4E7A}" uniqueName="2" name="Gasto" queryTableFieldId="2" dataDxfId="15"/>
    <tableColumn id="3" xr3:uid="{22FB5D43-B44C-4852-9BF9-205A31540B75}" uniqueName="3" name="Importe" queryTableFieldId="3"/>
  </tableColumns>
  <tableStyleInfo name="TableStyleMedium7"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7DEB1EEC-AB6D-4C88-8460-1C8DABF5B9B4}" name="Anexar_junio" displayName="Anexar_junio" ref="A1:C15" tableType="queryTable" totalsRowShown="0">
  <autoFilter ref="A1:C15" xr:uid="{7DEB1EEC-AB6D-4C88-8460-1C8DABF5B9B4}"/>
  <tableColumns count="3">
    <tableColumn id="1" xr3:uid="{FFDAEE20-1CCC-4B30-A79C-556C3663E5EE}" uniqueName="1" name="Fecha" queryTableFieldId="1" dataDxfId="14"/>
    <tableColumn id="2" xr3:uid="{313B17D7-AC53-4B7F-8172-D4E60CFF96C3}" uniqueName="2" name="Gasto" queryTableFieldId="2" dataDxfId="13"/>
    <tableColumn id="3" xr3:uid="{6B69A219-F569-4A7C-9E60-4B8F855E0CD4}" uniqueName="3" name="Importe" queryTableFieldId="3"/>
  </tableColumns>
  <tableStyleInfo name="TableStyleMedium7"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6F1F8CCA-384C-4280-9DAE-44F83A43229F}" name="Tabla6" displayName="Tabla6" ref="A1:C15" totalsRowShown="0" headerRowDxfId="12">
  <autoFilter ref="A1:C15" xr:uid="{6F1F8CCA-384C-4280-9DAE-44F83A43229F}"/>
  <tableColumns count="3">
    <tableColumn id="1" xr3:uid="{BEA94C7E-A222-4155-9D69-855C4A8799A2}" name="Fecha" dataDxfId="11"/>
    <tableColumn id="2" xr3:uid="{F93F03DB-4B4E-437A-AA23-C6AA1405DF0F}" name="Gasto"/>
    <tableColumn id="3" xr3:uid="{9FDA2F14-E158-4B97-9A27-1FCEDD072C63}" name="Importe"/>
  </tableColumns>
  <tableStyleInfo name="TableStyleMedium2"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6AE576E7-5183-4B17-A7DE-A54FD6B8D71F}" name="Tabla8" displayName="Tabla8" ref="A17:C31" totalsRowShown="0" headerRowDxfId="10">
  <autoFilter ref="A17:C31" xr:uid="{6AE576E7-5183-4B17-A7DE-A54FD6B8D71F}"/>
  <tableColumns count="3">
    <tableColumn id="1" xr3:uid="{95267A3F-784F-4822-8EF9-C301112B7074}" name="Fecha" dataDxfId="9"/>
    <tableColumn id="2" xr3:uid="{DFF3BB87-EFC4-4765-BDB0-4008F36EA71D}" name="Gasto"/>
    <tableColumn id="3" xr3:uid="{11977525-F44F-4CBE-B7B1-774B578A15ED}" name="Importe"/>
  </tableColumns>
  <tableStyleInfo name="TableStyleMedium2"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394180D2-DC28-4698-B54A-51BDC0E0DB49}" name="Combinar1_" displayName="Combinar1_" ref="A1:C6" tableType="queryTable" totalsRowShown="0">
  <autoFilter ref="A1:C6" xr:uid="{394180D2-DC28-4698-B54A-51BDC0E0DB49}"/>
  <tableColumns count="3">
    <tableColumn id="1" xr3:uid="{60E1FA4D-1ED8-4A06-82A2-391B1B391927}" uniqueName="1" name="Nombre" queryTableFieldId="1" dataDxfId="8"/>
    <tableColumn id="2" xr3:uid="{CA32B71F-E269-449E-AA44-F3E6D8223735}" uniqueName="2" name="Puesto" queryTableFieldId="2" dataDxfId="7"/>
    <tableColumn id="3" xr3:uid="{77554751-7FAE-4EBD-810C-DF3DABE1E0CE}" uniqueName="3" name="Id" queryTableFieldId="3" dataDxfId="6"/>
  </tableColumns>
  <tableStyleInfo name="TableStyleMedium7"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3A726398-C13A-4ED9-964F-A606D0A7B813}" name="CombinarConjunto" displayName="CombinarConjunto" ref="A1:E6" tableType="queryTable" totalsRowShown="0">
  <autoFilter ref="A1:E6" xr:uid="{3A726398-C13A-4ED9-964F-A606D0A7B813}"/>
  <tableColumns count="5">
    <tableColumn id="1" xr3:uid="{4A948954-6643-4FFD-A7A9-0507724A84FC}" uniqueName="1" name="Nombre" queryTableFieldId="1" dataDxfId="5"/>
    <tableColumn id="2" xr3:uid="{2B6DE1A9-5FB2-4348-9967-4391F8EF4EB2}" uniqueName="2" name="Puesto" queryTableFieldId="2" dataDxfId="4"/>
    <tableColumn id="3" xr3:uid="{447F210A-E1A8-41EA-8FB8-A693CF5974D2}" uniqueName="3" name="Id" queryTableFieldId="3" dataDxfId="3"/>
    <tableColumn id="4" xr3:uid="{801EAEFC-937C-4DD3-80DD-1E9177F691CD}" uniqueName="4" name="Edad" queryTableFieldId="4"/>
    <tableColumn id="5" xr3:uid="{0F007D97-7C0B-4908-B1FB-4E0C244100B7}" uniqueName="5" name="Salario" queryTableFieldId="5"/>
  </tableColumns>
  <tableStyleInfo name="TableStyleMedium7"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5D3DFE37-075B-4D31-9AFA-B4AEB4E48AB6}" name="Combinar2_" displayName="Combinar2_" ref="A1:C6" tableType="queryTable" totalsRowShown="0">
  <autoFilter ref="A1:C6" xr:uid="{5D3DFE37-075B-4D31-9AFA-B4AEB4E48AB6}"/>
  <tableColumns count="3">
    <tableColumn id="1" xr3:uid="{1019F4AE-E2EA-4FA6-8F35-21A959B045A9}" uniqueName="1" name="Nombre" queryTableFieldId="1" dataDxfId="2"/>
    <tableColumn id="2" xr3:uid="{922B308B-A738-4D62-83F4-70DDFEC720A2}" uniqueName="2" name="Edad" queryTableFieldId="2"/>
    <tableColumn id="3" xr3:uid="{769A56A9-2E49-4A77-BEF5-9FB2F1081657}" uniqueName="3" name="Salario" queryTableFieldId="3"/>
  </tableColumns>
  <tableStyleInfo name="TableStyleMedium7"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26F7A836-EB75-4D5B-9B3B-C7E4D1B7DF8C}" name="Combinar1" displayName="Combinar1" ref="C2:E7" totalsRowShown="0" headerRowDxfId="1">
  <autoFilter ref="C2:E7" xr:uid="{26F7A836-EB75-4D5B-9B3B-C7E4D1B7DF8C}"/>
  <tableColumns count="3">
    <tableColumn id="1" xr3:uid="{2F2F3DBA-66B7-46E4-AB12-B6381AB97B00}" name="Nombre"/>
    <tableColumn id="2" xr3:uid="{55D338A3-76DC-4C4C-8486-8EA476DA978C}" name="Puesto"/>
    <tableColumn id="3" xr3:uid="{7A90EAE4-36D6-4EE1-920B-17F6BDDD453E}" name="Id"/>
  </tableColumns>
  <tableStyleInfo name="TableStyleMedium2"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64994AE1-C6CE-4592-9A41-AE6AC0ECB0A0}" name="Combinar2" displayName="Combinar2" ref="H2:J7" totalsRowShown="0" headerRowDxfId="0">
  <autoFilter ref="H2:J7" xr:uid="{64994AE1-C6CE-4592-9A41-AE6AC0ECB0A0}"/>
  <tableColumns count="3">
    <tableColumn id="1" xr3:uid="{90B9E63C-54BB-434C-A337-3F0EEB9C12F8}" name="Nombre"/>
    <tableColumn id="2" xr3:uid="{761046BE-480B-45E3-AEC6-BB720A599952}" name="Edad"/>
    <tableColumn id="3" xr3:uid="{B36CE343-6AE1-4256-9501-C72CDD60BF43}" name="Salario"/>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Fecha" xr10:uid="{ACD08063-63F0-4E03-96B9-0335D91CD224}" sourceName="Fecha">
  <pivotTables>
    <pivotTable tabId="23" name="Bases clientes y almacenes"/>
  </pivotTables>
  <state minimalRefreshVersion="6" lastRefreshVersion="6" pivotCacheId="163302219" filterType="dateBetween">
    <selection startDate="2024-04-01T00:00:00" endDate="2024-06-30T00:00:00"/>
    <bounds startDate="2024-01-01T00:00:00" endDate="202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Fecha" xr10:uid="{FC16F575-7DBC-4A21-B54F-DF046F64AA2B}" cache="NativeTimeline_Fecha" caption="Fecha" level="1" selectionLevel="1" scrollPosition="2024-01-01T00:00:00" style="TimeSlicerStyleLight4"/>
</timelines>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438" row="7">
    <wetp:webextensionref xmlns:r="http://schemas.openxmlformats.org/officeDocument/2006/relationships" r:id="rId1"/>
  </wetp:taskpane>
  <wetp:taskpane dockstate="right" visibility="0" width="438" row="5">
    <wetp:webextensionref xmlns:r="http://schemas.openxmlformats.org/officeDocument/2006/relationships" r:id="rId2"/>
  </wetp:taskpane>
</wetp:taskpanes>
</file>

<file path=xl/webextensions/webextension1.xml><?xml version="1.0" encoding="utf-8"?>
<we:webextension xmlns:we="http://schemas.microsoft.com/office/webextensions/webextension/2010/11" id="{470F126B-F4E2-4067-8E20-8A57EAB870FF}">
  <we:reference id="7c3929fd-ffc8-4fa9-a64b-25dff355e46d" version="1.0.0.1" store="EXCatalog" storeType="EXCatalog"/>
  <we:alternateReferences>
    <we:reference id="WA200006575" version="1.0.0.1" store="es-ES" storeType="OMEX"/>
  </we:alternateReferences>
  <we:properties/>
  <we:bindings/>
  <we:snapshot xmlns:r="http://schemas.openxmlformats.org/officeDocument/2006/relationships"/>
</we:webextension>
</file>

<file path=xl/webextensions/webextension2.xml><?xml version="1.0" encoding="utf-8"?>
<we:webextension xmlns:we="http://schemas.microsoft.com/office/webextensions/webextension/2010/11" id="{65DCFE7B-532A-4599-8885-77B9DB9A2BDF}">
  <we:reference id="wa200005271" version="2.5.4.0" store="es-ES" storeType="OMEX"/>
  <we:alternateReferences>
    <we:reference id="WA200005271" version="2.5.4.0" store=""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_xldudf_AI_TABLE</we:customFunctionIds>
        <we:customFunctionIds>_xldudf_AI_FILL</we:customFunctionIds>
        <we:customFunctionIds>_xldudf_AI_LIST</we:customFunctionIds>
        <we:customFunctionIds>_xldudf_AI_ASK</we:customFunctionIds>
        <we:customFunctionIds>_xldudf_AI_FORMAT</we:customFunctionIds>
        <we:customFunctionIds>_xldudf_AI_EXTRACT</we:customFunctionIds>
        <we:customFunctionIds>_xldudf_AI_TRANSLATE</we:customFunctionIds>
        <we:customFunctionIds>_xldudf_AI_CHOICE</we:customFunctionIds>
      </we:customFunctionIdList>
    </a:ext>
  </we:extLst>
</we:webextension>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support.microsoft.com/es-es/office/informaci%C3%B3n-general-sobre-formularios-controles-de-formulario-y-controles-activex-en-una-hoja-de-c%C3%A1lculo-15ba7e28-8d7f-42ab-9470-ffb9ab94e7c2"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s://support.microsoft.com/es-es/office/informaci%C3%B3n-general-sobre-formularios-controles-de-formulario-y-controles-activex-en-una-hoja-de-c%C3%A1lculo-15ba7e28-8d7f-42ab-9470-ffb9ab94e7c2"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ivotTable" Target="../pivotTables/pivotTable2.xml"/><Relationship Id="rId4" Type="http://schemas.microsoft.com/office/2011/relationships/timeline" Target="../timelines/timeline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18.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drawing" Target="../drawings/drawing7.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hyperlink" Target="https://copilot.cloud.microsoft/es-ES/prompts" TargetMode="Externa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hyperlink" Target="https://www.microsoft.com/es-es/microsoft-365/enterprise/copilot-for-microsoft-365?msockid=3f99bded063c69a11484a95907946829" TargetMode="External"/></Relationships>
</file>

<file path=xl/worksheets/_rels/sheet21.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table" Target="../tables/table6.xml"/></Relationships>
</file>

<file path=xl/worksheets/_rels/sheet22.xml.rels><?xml version="1.0" encoding="UTF-8" standalone="yes"?>
<Relationships xmlns="http://schemas.openxmlformats.org/package/2006/relationships"><Relationship Id="rId8" Type="http://schemas.openxmlformats.org/officeDocument/2006/relationships/table" Target="../tables/table15.xml"/><Relationship Id="rId3" Type="http://schemas.openxmlformats.org/officeDocument/2006/relationships/table" Target="../tables/table10.xml"/><Relationship Id="rId7" Type="http://schemas.openxmlformats.org/officeDocument/2006/relationships/table" Target="../tables/table14.xml"/><Relationship Id="rId2" Type="http://schemas.openxmlformats.org/officeDocument/2006/relationships/table" Target="../tables/table9.xml"/><Relationship Id="rId1" Type="http://schemas.openxmlformats.org/officeDocument/2006/relationships/table" Target="../tables/table8.xml"/><Relationship Id="rId6" Type="http://schemas.openxmlformats.org/officeDocument/2006/relationships/table" Target="../tables/table13.xml"/><Relationship Id="rId5" Type="http://schemas.openxmlformats.org/officeDocument/2006/relationships/table" Target="../tables/table12.xml"/><Relationship Id="rId4" Type="http://schemas.openxmlformats.org/officeDocument/2006/relationships/table" Target="../tables/table11.xml"/><Relationship Id="rId9" Type="http://schemas.openxmlformats.org/officeDocument/2006/relationships/table" Target="../tables/table16.xml"/></Relationships>
</file>

<file path=xl/worksheets/_rels/sheet23.xml.rels><?xml version="1.0" encoding="UTF-8" standalone="yes"?>
<Relationships xmlns="http://schemas.openxmlformats.org/package/2006/relationships"><Relationship Id="rId3" Type="http://schemas.openxmlformats.org/officeDocument/2006/relationships/hyperlink" Target="https://datos.gob.es/es/" TargetMode="External"/><Relationship Id="rId2" Type="http://schemas.openxmlformats.org/officeDocument/2006/relationships/hyperlink" Target="https://www.gob.pe/datosabiertos" TargetMode="External"/><Relationship Id="rId1" Type="http://schemas.openxmlformats.org/officeDocument/2006/relationships/hyperlink" Target="https://datos.bancomundial.org/" TargetMode="Externa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6.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7.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8.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9.bin"/></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1.bin"/></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39.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40.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41.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42.xml.rels><?xml version="1.0" encoding="UTF-8" standalone="yes"?>
<Relationships xmlns="http://schemas.openxmlformats.org/package/2006/relationships"><Relationship Id="rId2" Type="http://schemas.openxmlformats.org/officeDocument/2006/relationships/table" Target="../tables/table21.xml"/><Relationship Id="rId1" Type="http://schemas.openxmlformats.org/officeDocument/2006/relationships/table" Target="../tables/table20.xml"/></Relationships>
</file>

<file path=xl/worksheets/_rels/sheet43.xml.rels><?xml version="1.0" encoding="UTF-8" standalone="yes"?>
<Relationships xmlns="http://schemas.openxmlformats.org/package/2006/relationships"><Relationship Id="rId1" Type="http://schemas.openxmlformats.org/officeDocument/2006/relationships/table" Target="../tables/table22.xml"/></Relationships>
</file>

<file path=xl/worksheets/_rels/sheet44.xml.rels><?xml version="1.0" encoding="UTF-8" standalone="yes"?>
<Relationships xmlns="http://schemas.openxmlformats.org/package/2006/relationships"><Relationship Id="rId1" Type="http://schemas.openxmlformats.org/officeDocument/2006/relationships/table" Target="../tables/table23.xml"/></Relationships>
</file>

<file path=xl/worksheets/_rels/sheet45.xml.rels><?xml version="1.0" encoding="UTF-8" standalone="yes"?>
<Relationships xmlns="http://schemas.openxmlformats.org/package/2006/relationships"><Relationship Id="rId1" Type="http://schemas.openxmlformats.org/officeDocument/2006/relationships/table" Target="../tables/table24.xml"/></Relationships>
</file>

<file path=xl/worksheets/_rels/sheet46.xml.rels><?xml version="1.0" encoding="UTF-8" standalone="yes"?>
<Relationships xmlns="http://schemas.openxmlformats.org/package/2006/relationships"><Relationship Id="rId2" Type="http://schemas.openxmlformats.org/officeDocument/2006/relationships/table" Target="../tables/table26.xml"/><Relationship Id="rId1" Type="http://schemas.openxmlformats.org/officeDocument/2006/relationships/table" Target="../tables/table25.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2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C52C0E-6DF8-442B-BC42-9865C10FDF19}">
  <sheetPr codeName="Hoja2">
    <tabColor rgb="FF7030A0"/>
  </sheetPr>
  <dimension ref="A1:U26"/>
  <sheetViews>
    <sheetView zoomScale="175" zoomScaleNormal="175" workbookViewId="0">
      <selection activeCell="C8" sqref="C8"/>
    </sheetView>
  </sheetViews>
  <sheetFormatPr baseColWidth="10" defaultRowHeight="14.4"/>
  <cols>
    <col min="1" max="1" width="13.109375" bestFit="1" customWidth="1"/>
    <col min="2" max="2" width="22.5546875" bestFit="1" customWidth="1"/>
    <col min="3" max="3" width="37.33203125" bestFit="1" customWidth="1"/>
    <col min="4" max="4" width="20.33203125" bestFit="1" customWidth="1"/>
    <col min="5" max="5" width="14.88671875" bestFit="1" customWidth="1"/>
  </cols>
  <sheetData>
    <row r="1" spans="1:21" ht="34.950000000000003" customHeight="1">
      <c r="A1" s="129" t="s">
        <v>0</v>
      </c>
      <c r="B1" s="129" t="s">
        <v>622</v>
      </c>
      <c r="C1" s="129" t="s">
        <v>623</v>
      </c>
      <c r="D1" s="129" t="s">
        <v>566</v>
      </c>
      <c r="E1" s="129" t="s">
        <v>257</v>
      </c>
      <c r="F1" s="128"/>
      <c r="U1" s="32" t="s">
        <v>621</v>
      </c>
    </row>
    <row r="2" spans="1:21" ht="16.2" customHeight="1">
      <c r="A2" s="130">
        <v>45474</v>
      </c>
      <c r="B2" s="131" t="s">
        <v>632</v>
      </c>
      <c r="C2" s="131" t="s">
        <v>625</v>
      </c>
      <c r="D2" s="131">
        <v>50</v>
      </c>
      <c r="E2" s="131" t="s">
        <v>626</v>
      </c>
    </row>
    <row r="3" spans="1:21" ht="16.2" customHeight="1">
      <c r="A3" s="130">
        <v>45474</v>
      </c>
      <c r="B3" s="131" t="s">
        <v>627</v>
      </c>
      <c r="C3" s="131" t="s">
        <v>628</v>
      </c>
      <c r="D3" s="131">
        <v>5</v>
      </c>
      <c r="E3" s="131" t="s">
        <v>626</v>
      </c>
    </row>
    <row r="4" spans="1:21" ht="16.2" customHeight="1">
      <c r="A4" s="130">
        <v>45474</v>
      </c>
      <c r="B4" s="131" t="s">
        <v>629</v>
      </c>
      <c r="C4" s="131" t="s">
        <v>630</v>
      </c>
      <c r="D4" s="131">
        <v>10</v>
      </c>
      <c r="E4" s="131" t="s">
        <v>626</v>
      </c>
    </row>
    <row r="5" spans="1:21" ht="16.2" customHeight="1">
      <c r="A5" s="130">
        <v>45475</v>
      </c>
      <c r="B5" s="131" t="s">
        <v>627</v>
      </c>
      <c r="C5" s="131" t="s">
        <v>628</v>
      </c>
      <c r="D5" s="131">
        <v>20</v>
      </c>
      <c r="E5" s="131" t="s">
        <v>626</v>
      </c>
    </row>
    <row r="6" spans="1:21" ht="16.2" customHeight="1">
      <c r="A6" s="130">
        <v>45475</v>
      </c>
      <c r="B6" s="131" t="s">
        <v>624</v>
      </c>
      <c r="C6" s="131" t="s">
        <v>625</v>
      </c>
      <c r="D6" s="131">
        <v>25</v>
      </c>
      <c r="E6" s="131" t="s">
        <v>631</v>
      </c>
    </row>
    <row r="7" spans="1:21" ht="16.2" customHeight="1">
      <c r="A7" s="130"/>
      <c r="B7" s="130"/>
      <c r="C7" s="130"/>
      <c r="D7" s="130"/>
      <c r="E7" s="130"/>
    </row>
    <row r="8" spans="1:21" ht="16.2" customHeight="1">
      <c r="A8" s="130"/>
      <c r="B8" s="130"/>
      <c r="C8" s="130"/>
      <c r="D8" s="130"/>
      <c r="E8" s="130"/>
    </row>
    <row r="9" spans="1:21" ht="16.2" customHeight="1">
      <c r="A9" s="130"/>
      <c r="B9" s="130"/>
      <c r="C9" s="130"/>
      <c r="D9" s="130"/>
      <c r="E9" s="130"/>
    </row>
    <row r="10" spans="1:21" ht="16.2" customHeight="1">
      <c r="A10" s="130"/>
      <c r="B10" s="130"/>
      <c r="C10" s="130"/>
      <c r="D10" s="130"/>
      <c r="E10" s="130"/>
    </row>
    <row r="11" spans="1:21" ht="16.2" customHeight="1">
      <c r="A11" s="130"/>
      <c r="B11" s="130"/>
      <c r="C11" s="130"/>
      <c r="D11" s="130"/>
      <c r="E11" s="130"/>
    </row>
    <row r="12" spans="1:21" ht="16.2" customHeight="1">
      <c r="A12" s="130"/>
      <c r="B12" s="130"/>
      <c r="C12" s="130"/>
      <c r="D12" s="130"/>
      <c r="E12" s="130"/>
      <c r="F12" t="s">
        <v>617</v>
      </c>
    </row>
    <row r="13" spans="1:21" ht="16.2" customHeight="1">
      <c r="A13" s="130"/>
      <c r="B13" s="130"/>
      <c r="C13" s="130"/>
      <c r="D13" s="130"/>
      <c r="E13" s="130"/>
    </row>
    <row r="14" spans="1:21" ht="16.2" customHeight="1">
      <c r="A14" s="130"/>
      <c r="B14" s="130"/>
      <c r="C14" s="130"/>
      <c r="D14" s="130"/>
      <c r="E14" s="130"/>
    </row>
    <row r="15" spans="1:21" ht="16.2" customHeight="1">
      <c r="A15" s="130"/>
      <c r="B15" s="130"/>
      <c r="C15" s="130"/>
      <c r="D15" s="130"/>
      <c r="E15" s="130"/>
    </row>
    <row r="16" spans="1:21" ht="16.2" customHeight="1">
      <c r="A16" s="130"/>
      <c r="B16" s="130"/>
      <c r="C16" s="130"/>
      <c r="D16" s="130"/>
      <c r="E16" s="130"/>
    </row>
    <row r="17" spans="1:5" ht="16.2" customHeight="1">
      <c r="A17" s="130"/>
      <c r="B17" s="130"/>
      <c r="C17" s="130"/>
      <c r="D17" s="130"/>
      <c r="E17" s="130"/>
    </row>
    <row r="18" spans="1:5" ht="16.2" customHeight="1">
      <c r="A18" s="130"/>
      <c r="B18" s="130"/>
      <c r="C18" s="130"/>
      <c r="D18" s="130"/>
      <c r="E18" s="130"/>
    </row>
    <row r="19" spans="1:5" ht="16.2" customHeight="1">
      <c r="A19" s="130"/>
      <c r="B19" s="130"/>
      <c r="C19" s="130"/>
      <c r="D19" s="130"/>
      <c r="E19" s="130"/>
    </row>
    <row r="20" spans="1:5" ht="16.2" customHeight="1">
      <c r="A20" s="130"/>
      <c r="B20" s="130"/>
      <c r="C20" s="130"/>
      <c r="D20" s="130"/>
      <c r="E20" s="130"/>
    </row>
    <row r="21" spans="1:5" ht="16.2" customHeight="1">
      <c r="A21" s="130"/>
      <c r="B21" s="130"/>
      <c r="C21" s="130"/>
      <c r="D21" s="130"/>
      <c r="E21" s="130"/>
    </row>
    <row r="22" spans="1:5" ht="15.6">
      <c r="A22" s="130"/>
      <c r="B22" s="130"/>
      <c r="C22" s="130"/>
      <c r="D22" s="130"/>
      <c r="E22" s="130"/>
    </row>
    <row r="23" spans="1:5" ht="15.6">
      <c r="A23" s="130"/>
      <c r="B23" s="130"/>
      <c r="C23" s="130"/>
      <c r="D23" s="130"/>
      <c r="E23" s="130"/>
    </row>
    <row r="24" spans="1:5" ht="15.6">
      <c r="A24" s="130"/>
      <c r="B24" s="130"/>
      <c r="C24" s="130"/>
      <c r="D24" s="130"/>
      <c r="E24" s="130"/>
    </row>
    <row r="25" spans="1:5" ht="15.6">
      <c r="A25" s="130"/>
      <c r="B25" s="130"/>
      <c r="C25" s="130"/>
      <c r="D25" s="130"/>
      <c r="E25" s="130"/>
    </row>
    <row r="26" spans="1:5" ht="15.6">
      <c r="A26" s="130"/>
      <c r="B26" s="130"/>
      <c r="C26" s="130"/>
      <c r="D26" s="130"/>
      <c r="E26" s="130"/>
    </row>
  </sheetData>
  <hyperlinks>
    <hyperlink ref="U1" r:id="rId1" display="https://support.microsoft.com/es-es/office/informaci%C3%B3n-general-sobre-formularios-controles-de-formulario-y-controles-activex-en-una-hoja-de-c%C3%A1lculo-15ba7e28-8d7f-42ab-9470-ffb9ab94e7c2" xr:uid="{929DD319-16CA-443D-A298-485306E13329}"/>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7F6640-C526-4C21-AD66-F9FBC847D66E}">
  <sheetPr codeName="Hoja3">
    <tabColor rgb="FF7030A0"/>
  </sheetPr>
  <dimension ref="A1:U26"/>
  <sheetViews>
    <sheetView zoomScale="130" zoomScaleNormal="130" workbookViewId="0">
      <selection sqref="A1:B15"/>
    </sheetView>
  </sheetViews>
  <sheetFormatPr baseColWidth="10" defaultRowHeight="14.4"/>
  <cols>
    <col min="1" max="1" width="23.6640625" bestFit="1" customWidth="1"/>
    <col min="2" max="2" width="22.5546875" bestFit="1" customWidth="1"/>
    <col min="3" max="3" width="37.33203125" bestFit="1" customWidth="1"/>
    <col min="4" max="4" width="20.33203125" bestFit="1" customWidth="1"/>
    <col min="5" max="5" width="14.88671875" bestFit="1" customWidth="1"/>
  </cols>
  <sheetData>
    <row r="1" spans="1:21" ht="34.950000000000003" customHeight="1">
      <c r="A1" s="134" t="s">
        <v>93</v>
      </c>
      <c r="B1" s="134" t="s">
        <v>6</v>
      </c>
      <c r="C1" s="134" t="s">
        <v>5</v>
      </c>
      <c r="D1" s="134" t="s">
        <v>7</v>
      </c>
      <c r="E1" s="129"/>
      <c r="F1" s="128"/>
      <c r="U1" s="32" t="s">
        <v>621</v>
      </c>
    </row>
    <row r="2" spans="1:21" ht="16.2" customHeight="1">
      <c r="A2" s="135" t="s">
        <v>633</v>
      </c>
      <c r="B2" s="136">
        <v>5</v>
      </c>
      <c r="C2" s="136">
        <v>25</v>
      </c>
      <c r="D2" s="136"/>
      <c r="E2" s="131"/>
    </row>
    <row r="3" spans="1:21" ht="16.2" customHeight="1">
      <c r="A3" s="135" t="s">
        <v>634</v>
      </c>
      <c r="B3" s="136">
        <v>2</v>
      </c>
      <c r="C3" s="136">
        <v>50</v>
      </c>
      <c r="D3" s="136"/>
      <c r="E3" s="131"/>
    </row>
    <row r="4" spans="1:21" ht="16.2" customHeight="1">
      <c r="A4" s="135" t="s">
        <v>635</v>
      </c>
      <c r="B4" s="136">
        <v>3</v>
      </c>
      <c r="C4" s="136">
        <v>300</v>
      </c>
      <c r="D4" s="136"/>
      <c r="E4" s="131"/>
    </row>
    <row r="5" spans="1:21" ht="16.2" customHeight="1">
      <c r="A5" s="135" t="s">
        <v>636</v>
      </c>
      <c r="B5" s="136">
        <v>7</v>
      </c>
      <c r="C5" s="136">
        <v>20</v>
      </c>
      <c r="D5" s="136"/>
      <c r="E5" s="131"/>
    </row>
    <row r="6" spans="1:21" ht="16.2" customHeight="1">
      <c r="A6" s="135" t="s">
        <v>639</v>
      </c>
      <c r="B6" s="136">
        <v>8</v>
      </c>
      <c r="C6" s="136">
        <v>100</v>
      </c>
      <c r="D6" s="137"/>
      <c r="E6" s="131"/>
    </row>
    <row r="7" spans="1:21" ht="16.2" customHeight="1">
      <c r="A7" s="135" t="s">
        <v>638</v>
      </c>
      <c r="B7" s="136">
        <v>2</v>
      </c>
      <c r="C7" s="136">
        <v>75</v>
      </c>
      <c r="D7" s="138"/>
      <c r="E7" s="130"/>
    </row>
    <row r="8" spans="1:21" ht="16.2" customHeight="1">
      <c r="A8" s="135" t="s">
        <v>637</v>
      </c>
      <c r="B8" s="136">
        <v>4</v>
      </c>
      <c r="C8" s="136">
        <v>5</v>
      </c>
      <c r="D8" s="138"/>
      <c r="E8" s="130"/>
    </row>
    <row r="9" spans="1:21" ht="16.2" customHeight="1">
      <c r="A9" s="135" t="s">
        <v>640</v>
      </c>
      <c r="B9" s="136">
        <v>7</v>
      </c>
      <c r="C9" s="136">
        <v>35</v>
      </c>
      <c r="D9" s="138"/>
      <c r="E9" s="130"/>
    </row>
    <row r="10" spans="1:21" ht="16.2" customHeight="1">
      <c r="A10" s="135" t="s">
        <v>641</v>
      </c>
      <c r="B10" s="136">
        <v>6</v>
      </c>
      <c r="C10" s="136">
        <v>150</v>
      </c>
      <c r="D10" s="138"/>
      <c r="E10" s="130"/>
    </row>
    <row r="11" spans="1:21" ht="16.2" customHeight="1">
      <c r="A11" s="135" t="s">
        <v>642</v>
      </c>
      <c r="B11" s="136">
        <v>4</v>
      </c>
      <c r="C11" s="136">
        <v>200</v>
      </c>
      <c r="D11" s="138"/>
      <c r="E11" s="130"/>
    </row>
    <row r="12" spans="1:21" ht="16.2" customHeight="1">
      <c r="A12" s="135" t="s">
        <v>643</v>
      </c>
      <c r="B12" s="136">
        <v>5</v>
      </c>
      <c r="C12" s="136">
        <v>140</v>
      </c>
      <c r="D12" s="138"/>
      <c r="E12" s="130"/>
      <c r="F12" t="s">
        <v>617</v>
      </c>
    </row>
    <row r="13" spans="1:21" ht="16.2" customHeight="1">
      <c r="A13" s="135" t="s">
        <v>644</v>
      </c>
      <c r="B13" s="136">
        <v>8</v>
      </c>
      <c r="C13" s="136">
        <v>80</v>
      </c>
      <c r="D13" s="138"/>
      <c r="E13" s="130"/>
    </row>
    <row r="14" spans="1:21" ht="16.2" customHeight="1">
      <c r="A14" s="135" t="s">
        <v>645</v>
      </c>
      <c r="B14" s="136">
        <v>3</v>
      </c>
      <c r="C14" s="136">
        <v>30</v>
      </c>
      <c r="D14" s="138"/>
      <c r="E14" s="130"/>
    </row>
    <row r="15" spans="1:21" ht="16.2" customHeight="1">
      <c r="A15" s="135" t="s">
        <v>646</v>
      </c>
      <c r="B15" s="136">
        <v>2</v>
      </c>
      <c r="C15" s="136">
        <v>10</v>
      </c>
      <c r="D15" s="138"/>
      <c r="E15" s="130"/>
    </row>
    <row r="16" spans="1:21" ht="16.2" customHeight="1">
      <c r="A16" s="132"/>
      <c r="B16" s="133"/>
      <c r="C16" s="133"/>
      <c r="D16" s="130"/>
      <c r="E16" s="130"/>
    </row>
    <row r="17" spans="1:5" ht="16.2" customHeight="1">
      <c r="A17" s="132"/>
      <c r="B17" s="133"/>
      <c r="C17" s="130"/>
      <c r="D17" s="130"/>
      <c r="E17" s="130"/>
    </row>
    <row r="18" spans="1:5" ht="16.2" customHeight="1">
      <c r="A18" s="132"/>
      <c r="B18" s="133"/>
      <c r="C18" s="130"/>
      <c r="D18" s="130"/>
      <c r="E18" s="130"/>
    </row>
    <row r="19" spans="1:5" ht="16.2" customHeight="1">
      <c r="A19" s="132"/>
      <c r="B19" s="130"/>
      <c r="C19" s="130"/>
      <c r="D19" s="130"/>
      <c r="E19" s="130"/>
    </row>
    <row r="20" spans="1:5" ht="16.2" customHeight="1">
      <c r="A20" s="130"/>
      <c r="B20" s="130"/>
      <c r="C20" s="130"/>
      <c r="D20" s="130"/>
      <c r="E20" s="130"/>
    </row>
    <row r="21" spans="1:5" ht="16.2" customHeight="1">
      <c r="A21" s="130"/>
      <c r="B21" s="130"/>
      <c r="C21" s="130"/>
      <c r="D21" s="130"/>
      <c r="E21" s="130"/>
    </row>
    <row r="22" spans="1:5" ht="15.6">
      <c r="A22" s="130"/>
      <c r="B22" s="130"/>
      <c r="C22" s="130"/>
      <c r="D22" s="130"/>
      <c r="E22" s="130"/>
    </row>
    <row r="23" spans="1:5" ht="15.6">
      <c r="A23" s="130"/>
      <c r="B23" s="130"/>
      <c r="C23" s="130"/>
      <c r="D23" s="130"/>
      <c r="E23" s="130"/>
    </row>
    <row r="24" spans="1:5" ht="15.6">
      <c r="A24" s="130"/>
      <c r="B24" s="130"/>
      <c r="C24" s="130"/>
      <c r="D24" s="130"/>
      <c r="E24" s="130"/>
    </row>
    <row r="25" spans="1:5" ht="15.6">
      <c r="A25" s="130"/>
      <c r="B25" s="130"/>
      <c r="C25" s="130"/>
      <c r="D25" s="130"/>
      <c r="E25" s="130"/>
    </row>
    <row r="26" spans="1:5" ht="15.6">
      <c r="A26" s="130"/>
      <c r="B26" s="130"/>
      <c r="C26" s="130"/>
      <c r="D26" s="130"/>
      <c r="E26" s="130"/>
    </row>
  </sheetData>
  <hyperlinks>
    <hyperlink ref="U1" r:id="rId1" display="https://support.microsoft.com/es-es/office/informaci%C3%B3n-general-sobre-formularios-controles-de-formulario-y-controles-activex-en-una-hoja-de-c%C3%A1lculo-15ba7e28-8d7f-42ab-9470-ffb9ab94e7c2" xr:uid="{4231751A-F2F9-4CF1-8357-FD4772D223A5}"/>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FF60B3-5751-4E20-A2EB-44ECA94C8FE3}">
  <sheetPr codeName="Hoja4">
    <tabColor theme="3" tint="0.59999389629810485"/>
  </sheetPr>
  <dimension ref="B1:J40"/>
  <sheetViews>
    <sheetView zoomScale="124" zoomScaleNormal="124" workbookViewId="0">
      <selection activeCell="C3" sqref="C3:G15"/>
    </sheetView>
  </sheetViews>
  <sheetFormatPr baseColWidth="10" defaultRowHeight="18"/>
  <cols>
    <col min="2" max="2" width="14.5546875" bestFit="1" customWidth="1"/>
    <col min="3" max="3" width="15" style="5" customWidth="1"/>
    <col min="4" max="4" width="29.33203125" style="5" bestFit="1" customWidth="1"/>
    <col min="5" max="5" width="12.5546875" style="5" customWidth="1"/>
    <col min="6" max="6" width="17.109375" style="5" bestFit="1" customWidth="1"/>
    <col min="7" max="7" width="12" style="5" customWidth="1"/>
    <col min="9" max="9" width="14.33203125" bestFit="1" customWidth="1"/>
    <col min="10" max="10" width="29.33203125" bestFit="1" customWidth="1"/>
  </cols>
  <sheetData>
    <row r="1" spans="2:10" ht="23.4">
      <c r="B1" s="2" t="s">
        <v>3</v>
      </c>
    </row>
    <row r="3" spans="2:10">
      <c r="C3" s="4" t="s">
        <v>8</v>
      </c>
      <c r="D3" s="4" t="s">
        <v>4</v>
      </c>
      <c r="E3" s="4" t="s">
        <v>5</v>
      </c>
      <c r="F3" s="4" t="s">
        <v>6</v>
      </c>
      <c r="G3" s="4" t="s">
        <v>7</v>
      </c>
      <c r="J3" s="4" t="s">
        <v>57</v>
      </c>
    </row>
    <row r="4" spans="2:10">
      <c r="C4" s="6" t="s">
        <v>9</v>
      </c>
      <c r="D4" s="6" t="s">
        <v>19</v>
      </c>
      <c r="E4" s="6">
        <v>500</v>
      </c>
      <c r="F4" s="6">
        <v>1</v>
      </c>
      <c r="G4" s="6">
        <f>E4*F4</f>
        <v>500</v>
      </c>
      <c r="J4" s="7" t="s">
        <v>10</v>
      </c>
    </row>
    <row r="5" spans="2:10">
      <c r="C5" s="6" t="s">
        <v>10</v>
      </c>
      <c r="D5" s="6" t="s">
        <v>20</v>
      </c>
      <c r="E5" s="6">
        <v>20</v>
      </c>
      <c r="F5" s="6">
        <v>2</v>
      </c>
      <c r="G5" s="6">
        <f t="shared" ref="G5:G15" si="0">E5*F5</f>
        <v>40</v>
      </c>
      <c r="J5" s="3" t="str">
        <f>VLOOKUP(J4,C3:G15,2)</f>
        <v xml:space="preserve"> Auriculares inalámbricos</v>
      </c>
    </row>
    <row r="6" spans="2:10">
      <c r="C6" s="6" t="s">
        <v>11</v>
      </c>
      <c r="D6" s="6" t="s">
        <v>21</v>
      </c>
      <c r="E6" s="6">
        <v>300</v>
      </c>
      <c r="F6" s="6">
        <v>3</v>
      </c>
      <c r="G6" s="6">
        <f t="shared" si="0"/>
        <v>900</v>
      </c>
    </row>
    <row r="7" spans="2:10">
      <c r="C7" s="6" t="s">
        <v>12</v>
      </c>
      <c r="D7" s="6" t="s">
        <v>22</v>
      </c>
      <c r="E7" s="6">
        <v>250</v>
      </c>
      <c r="F7" s="6">
        <v>4</v>
      </c>
      <c r="G7" s="6">
        <f t="shared" si="0"/>
        <v>1000</v>
      </c>
    </row>
    <row r="8" spans="2:10">
      <c r="C8" s="6" t="s">
        <v>13</v>
      </c>
      <c r="D8" s="6" t="s">
        <v>23</v>
      </c>
      <c r="E8" s="6">
        <v>150</v>
      </c>
      <c r="F8" s="6">
        <v>5</v>
      </c>
      <c r="G8" s="6">
        <f t="shared" si="0"/>
        <v>750</v>
      </c>
    </row>
    <row r="9" spans="2:10">
      <c r="C9" s="6" t="s">
        <v>14</v>
      </c>
      <c r="D9" s="6" t="s">
        <v>24</v>
      </c>
      <c r="E9" s="6">
        <v>600</v>
      </c>
      <c r="F9" s="6">
        <v>6</v>
      </c>
      <c r="G9" s="6">
        <f t="shared" si="0"/>
        <v>3600</v>
      </c>
    </row>
    <row r="10" spans="2:10">
      <c r="C10" s="6" t="s">
        <v>15</v>
      </c>
      <c r="D10" s="6" t="s">
        <v>25</v>
      </c>
      <c r="E10" s="6">
        <v>50</v>
      </c>
      <c r="F10" s="6">
        <v>7</v>
      </c>
      <c r="G10" s="6">
        <f t="shared" si="0"/>
        <v>350</v>
      </c>
    </row>
    <row r="11" spans="2:10">
      <c r="C11" s="6" t="s">
        <v>16</v>
      </c>
      <c r="D11" s="6" t="s">
        <v>26</v>
      </c>
      <c r="E11" s="6">
        <v>190</v>
      </c>
      <c r="F11" s="6">
        <v>8</v>
      </c>
      <c r="G11" s="6">
        <f t="shared" si="0"/>
        <v>1520</v>
      </c>
    </row>
    <row r="12" spans="2:10">
      <c r="C12" s="6" t="s">
        <v>17</v>
      </c>
      <c r="D12" s="6" t="s">
        <v>21</v>
      </c>
      <c r="E12" s="6">
        <v>300</v>
      </c>
      <c r="F12" s="6">
        <v>9</v>
      </c>
      <c r="G12" s="6">
        <f t="shared" si="0"/>
        <v>2700</v>
      </c>
    </row>
    <row r="13" spans="2:10">
      <c r="C13" s="6" t="s">
        <v>18</v>
      </c>
      <c r="D13" s="6" t="s">
        <v>22</v>
      </c>
      <c r="E13" s="6">
        <v>250</v>
      </c>
      <c r="F13" s="6">
        <v>10</v>
      </c>
      <c r="G13" s="6">
        <f t="shared" si="0"/>
        <v>2500</v>
      </c>
    </row>
    <row r="14" spans="2:10">
      <c r="C14" s="6" t="s">
        <v>27</v>
      </c>
      <c r="D14" s="6" t="s">
        <v>21</v>
      </c>
      <c r="E14" s="6">
        <v>300</v>
      </c>
      <c r="F14" s="6">
        <v>11</v>
      </c>
      <c r="G14" s="6">
        <f t="shared" si="0"/>
        <v>3300</v>
      </c>
    </row>
    <row r="15" spans="2:10">
      <c r="C15" s="6" t="s">
        <v>28</v>
      </c>
      <c r="D15" s="6" t="s">
        <v>19</v>
      </c>
      <c r="E15" s="6">
        <v>500</v>
      </c>
      <c r="F15" s="6">
        <v>12</v>
      </c>
      <c r="G15" s="6">
        <f t="shared" si="0"/>
        <v>6000</v>
      </c>
    </row>
    <row r="20" spans="2:10" ht="23.4">
      <c r="B20" s="2" t="s">
        <v>70</v>
      </c>
      <c r="C20" s="9"/>
    </row>
    <row r="21" spans="2:10" ht="18.600000000000001" thickBot="1">
      <c r="C21" s="10" t="s">
        <v>63</v>
      </c>
      <c r="D21" s="10" t="s">
        <v>64</v>
      </c>
      <c r="E21" s="10" t="s">
        <v>65</v>
      </c>
      <c r="F21" s="10" t="s">
        <v>66</v>
      </c>
      <c r="G21" s="10" t="s">
        <v>67</v>
      </c>
      <c r="H21" s="10" t="s">
        <v>68</v>
      </c>
      <c r="J21" s="4" t="s">
        <v>69</v>
      </c>
    </row>
    <row r="22" spans="2:10" ht="18.600000000000001" thickBot="1">
      <c r="C22" s="8" t="s">
        <v>58</v>
      </c>
      <c r="D22" s="8">
        <v>100</v>
      </c>
      <c r="E22" s="8">
        <v>85</v>
      </c>
      <c r="F22" s="8">
        <v>90</v>
      </c>
      <c r="G22" s="8">
        <v>90</v>
      </c>
      <c r="H22" s="8">
        <v>87</v>
      </c>
      <c r="J22" s="4" t="s">
        <v>66</v>
      </c>
    </row>
    <row r="23" spans="2:10" ht="18.600000000000001" thickBot="1">
      <c r="C23" s="8" t="s">
        <v>59</v>
      </c>
      <c r="D23" s="8">
        <v>50</v>
      </c>
      <c r="E23" s="8">
        <v>100</v>
      </c>
      <c r="F23" s="8">
        <v>87</v>
      </c>
      <c r="G23" s="8">
        <v>86</v>
      </c>
      <c r="H23" s="8">
        <v>98</v>
      </c>
      <c r="J23" s="3">
        <f>HLOOKUP(J22,C21:H26,6,FALSE)</f>
        <v>83</v>
      </c>
    </row>
    <row r="24" spans="2:10" ht="15.6" thickBot="1">
      <c r="C24" s="8" t="s">
        <v>60</v>
      </c>
      <c r="D24" s="8">
        <v>75</v>
      </c>
      <c r="E24" s="8">
        <v>80</v>
      </c>
      <c r="F24" s="8">
        <v>100</v>
      </c>
      <c r="G24" s="8">
        <v>97</v>
      </c>
      <c r="H24" s="8">
        <v>90</v>
      </c>
    </row>
    <row r="25" spans="2:10" ht="15.6" thickBot="1">
      <c r="C25" s="8" t="s">
        <v>61</v>
      </c>
      <c r="D25" s="8">
        <v>80</v>
      </c>
      <c r="E25" s="8">
        <v>90</v>
      </c>
      <c r="F25" s="8">
        <v>87</v>
      </c>
      <c r="G25" s="8">
        <v>80</v>
      </c>
      <c r="H25" s="8">
        <v>97</v>
      </c>
    </row>
    <row r="26" spans="2:10" ht="15.6" thickBot="1">
      <c r="C26" s="8" t="s">
        <v>62</v>
      </c>
      <c r="D26" s="8">
        <v>95</v>
      </c>
      <c r="E26" s="8">
        <v>75</v>
      </c>
      <c r="F26" s="8">
        <v>83</v>
      </c>
      <c r="G26" s="8">
        <v>98</v>
      </c>
      <c r="H26" s="8">
        <v>82</v>
      </c>
    </row>
    <row r="30" spans="2:10" ht="23.4">
      <c r="B30" s="2" t="s">
        <v>71</v>
      </c>
    </row>
    <row r="33" spans="3:9">
      <c r="C33" s="11" t="s">
        <v>73</v>
      </c>
      <c r="D33" s="11" t="s">
        <v>74</v>
      </c>
      <c r="E33" s="11" t="s">
        <v>75</v>
      </c>
      <c r="F33" s="11" t="s">
        <v>72</v>
      </c>
      <c r="I33" s="4" t="s">
        <v>82</v>
      </c>
    </row>
    <row r="34" spans="3:9">
      <c r="C34" s="12" t="s">
        <v>76</v>
      </c>
      <c r="D34" s="12">
        <v>123456</v>
      </c>
      <c r="E34" s="12">
        <v>35</v>
      </c>
      <c r="F34" s="12">
        <v>125</v>
      </c>
      <c r="I34" s="4">
        <v>365</v>
      </c>
    </row>
    <row r="35" spans="3:9">
      <c r="C35" s="12" t="s">
        <v>83</v>
      </c>
      <c r="D35" s="12">
        <v>654321</v>
      </c>
      <c r="E35" s="12">
        <v>42</v>
      </c>
      <c r="F35" s="12">
        <v>365</v>
      </c>
      <c r="I35" s="3">
        <f>_xlfn.XLOOKUP(I34,F33:F40,E33:E40)</f>
        <v>42</v>
      </c>
    </row>
    <row r="36" spans="3:9">
      <c r="C36" s="12" t="s">
        <v>77</v>
      </c>
      <c r="D36" s="12">
        <v>987456</v>
      </c>
      <c r="E36" s="12">
        <v>50</v>
      </c>
      <c r="F36" s="12">
        <v>987</v>
      </c>
    </row>
    <row r="37" spans="3:9">
      <c r="C37" s="12" t="s">
        <v>78</v>
      </c>
      <c r="D37" s="12">
        <v>369852</v>
      </c>
      <c r="E37" s="12">
        <v>22</v>
      </c>
      <c r="F37" s="12">
        <v>456</v>
      </c>
    </row>
    <row r="38" spans="3:9">
      <c r="C38" s="12" t="s">
        <v>79</v>
      </c>
      <c r="D38" s="12">
        <v>753357</v>
      </c>
      <c r="E38" s="12">
        <v>37</v>
      </c>
      <c r="F38" s="12">
        <v>879</v>
      </c>
    </row>
    <row r="39" spans="3:9">
      <c r="C39" s="12" t="s">
        <v>80</v>
      </c>
      <c r="D39" s="12">
        <v>951159</v>
      </c>
      <c r="E39" s="12">
        <v>35</v>
      </c>
      <c r="F39" s="12">
        <v>222</v>
      </c>
    </row>
    <row r="40" spans="3:9">
      <c r="C40" s="12" t="s">
        <v>81</v>
      </c>
      <c r="D40" s="12">
        <v>852258</v>
      </c>
      <c r="E40" s="12">
        <v>29</v>
      </c>
      <c r="F40" s="12">
        <v>357</v>
      </c>
    </row>
  </sheetData>
  <phoneticPr fontId="6"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FE0B4C-C1FA-4420-A99E-C43848393036}">
  <sheetPr codeName="Hoja5">
    <tabColor rgb="FFFF3B3B"/>
  </sheetPr>
  <dimension ref="A1:L105"/>
  <sheetViews>
    <sheetView zoomScale="130" zoomScaleNormal="130" workbookViewId="0">
      <selection activeCell="E91" sqref="E91"/>
    </sheetView>
  </sheetViews>
  <sheetFormatPr baseColWidth="10" defaultRowHeight="14.4"/>
  <cols>
    <col min="1" max="1" width="23.6640625" customWidth="1"/>
    <col min="2" max="2" width="14.33203125" customWidth="1"/>
    <col min="3" max="3" width="13.109375" bestFit="1" customWidth="1"/>
    <col min="4" max="4" width="20.33203125" bestFit="1" customWidth="1"/>
    <col min="5" max="5" width="13.88671875" bestFit="1" customWidth="1"/>
    <col min="7" max="7" width="15.88671875" customWidth="1"/>
    <col min="9" max="9" width="23.44140625" bestFit="1" customWidth="1"/>
  </cols>
  <sheetData>
    <row r="1" spans="1:6">
      <c r="A1" s="40" t="s">
        <v>85</v>
      </c>
      <c r="C1" t="s">
        <v>72</v>
      </c>
    </row>
    <row r="2" spans="1:6">
      <c r="C2">
        <v>125</v>
      </c>
      <c r="D2" s="16" cm="1">
        <f t="array" ref="D2:D8">_xlfn.UNIQUE(C2:C10,FALSE,FALSE)</f>
        <v>125</v>
      </c>
    </row>
    <row r="3" spans="1:6">
      <c r="C3">
        <v>365</v>
      </c>
      <c r="D3" s="17">
        <v>365</v>
      </c>
    </row>
    <row r="4" spans="1:6">
      <c r="C4">
        <v>987</v>
      </c>
      <c r="D4" s="17">
        <v>987</v>
      </c>
    </row>
    <row r="5" spans="1:6">
      <c r="C5">
        <v>456</v>
      </c>
      <c r="D5" s="17">
        <v>456</v>
      </c>
    </row>
    <row r="6" spans="1:6">
      <c r="C6">
        <v>879</v>
      </c>
      <c r="D6" s="17">
        <v>879</v>
      </c>
    </row>
    <row r="7" spans="1:6">
      <c r="C7">
        <v>222</v>
      </c>
      <c r="D7" s="17">
        <v>222</v>
      </c>
    </row>
    <row r="8" spans="1:6">
      <c r="C8">
        <v>357</v>
      </c>
      <c r="D8" s="18">
        <v>357</v>
      </c>
    </row>
    <row r="9" spans="1:6">
      <c r="C9">
        <v>222</v>
      </c>
    </row>
    <row r="10" spans="1:6">
      <c r="C10">
        <v>357</v>
      </c>
    </row>
    <row r="12" spans="1:6" ht="15" customHeight="1"/>
    <row r="13" spans="1:6" ht="15" customHeight="1"/>
    <row r="15" spans="1:6">
      <c r="A15" s="39" t="s">
        <v>86</v>
      </c>
      <c r="C15" t="s">
        <v>122</v>
      </c>
      <c r="D15" t="s">
        <v>73</v>
      </c>
      <c r="E15" t="s">
        <v>88</v>
      </c>
      <c r="F15" t="s">
        <v>89</v>
      </c>
    </row>
    <row r="16" spans="1:6">
      <c r="A16" s="14" t="s">
        <v>90</v>
      </c>
      <c r="C16">
        <v>1</v>
      </c>
      <c r="D16" t="s">
        <v>76</v>
      </c>
      <c r="E16">
        <v>123</v>
      </c>
      <c r="F16">
        <v>35</v>
      </c>
    </row>
    <row r="17" spans="1:6">
      <c r="A17">
        <v>35</v>
      </c>
      <c r="C17">
        <v>2</v>
      </c>
      <c r="D17" t="s">
        <v>84</v>
      </c>
      <c r="E17">
        <v>321</v>
      </c>
      <c r="F17">
        <v>42</v>
      </c>
    </row>
    <row r="18" spans="1:6">
      <c r="C18">
        <v>3</v>
      </c>
      <c r="D18" t="s">
        <v>77</v>
      </c>
      <c r="E18">
        <v>258</v>
      </c>
      <c r="F18">
        <v>50</v>
      </c>
    </row>
    <row r="19" spans="1:6">
      <c r="C19">
        <v>4</v>
      </c>
      <c r="D19" t="s">
        <v>78</v>
      </c>
      <c r="E19">
        <v>258</v>
      </c>
      <c r="F19">
        <v>22</v>
      </c>
    </row>
    <row r="20" spans="1:6">
      <c r="C20">
        <v>5</v>
      </c>
      <c r="D20" t="s">
        <v>79</v>
      </c>
      <c r="E20">
        <v>90</v>
      </c>
      <c r="F20">
        <v>37</v>
      </c>
    </row>
    <row r="21" spans="1:6">
      <c r="C21">
        <v>6</v>
      </c>
      <c r="D21" t="s">
        <v>80</v>
      </c>
      <c r="E21">
        <v>123</v>
      </c>
      <c r="F21">
        <v>35</v>
      </c>
    </row>
    <row r="22" spans="1:6">
      <c r="C22">
        <v>7</v>
      </c>
      <c r="D22" t="s">
        <v>81</v>
      </c>
      <c r="E22">
        <v>228</v>
      </c>
      <c r="F22">
        <v>29</v>
      </c>
    </row>
    <row r="24" spans="1:6">
      <c r="B24" s="19" cm="1">
        <f t="array" ref="B24:E25">_xlfn._xlws.FILTER(C16:F22,F16:F22=A17)</f>
        <v>1</v>
      </c>
      <c r="C24" s="20" t="str">
        <v>Ana Cuesta</v>
      </c>
      <c r="D24" s="20">
        <v>123</v>
      </c>
      <c r="E24" s="21">
        <v>35</v>
      </c>
    </row>
    <row r="25" spans="1:6">
      <c r="B25" s="22">
        <v>6</v>
      </c>
      <c r="C25" s="23" t="str">
        <v>Luisa Rueda</v>
      </c>
      <c r="D25" s="23">
        <v>123</v>
      </c>
      <c r="E25" s="24">
        <v>35</v>
      </c>
    </row>
    <row r="27" spans="1:6" ht="15" customHeight="1"/>
    <row r="29" spans="1:6">
      <c r="A29" s="13" t="s">
        <v>91</v>
      </c>
    </row>
    <row r="30" spans="1:6">
      <c r="B30" t="s">
        <v>123</v>
      </c>
      <c r="D30" s="16" t="str" cm="1">
        <f t="array" ref="D30:D33">_xlfn.TEXTBEFORE(B30:B33,"*")</f>
        <v>Marta</v>
      </c>
    </row>
    <row r="31" spans="1:6">
      <c r="B31" t="s">
        <v>124</v>
      </c>
      <c r="D31" s="17" t="str">
        <v>Carlos</v>
      </c>
    </row>
    <row r="32" spans="1:6">
      <c r="B32" t="s">
        <v>125</v>
      </c>
      <c r="D32" s="17" t="str">
        <v>Luisa</v>
      </c>
    </row>
    <row r="33" spans="1:9">
      <c r="B33" t="s">
        <v>126</v>
      </c>
      <c r="D33" s="18" t="str">
        <v>Rosa</v>
      </c>
    </row>
    <row r="34" spans="1:9" ht="15" customHeight="1"/>
    <row r="35" spans="1:9" ht="15" customHeight="1"/>
    <row r="36" spans="1:9">
      <c r="A36" s="39" t="s">
        <v>92</v>
      </c>
      <c r="B36" t="s">
        <v>87</v>
      </c>
      <c r="C36" t="s">
        <v>127</v>
      </c>
      <c r="D36" t="s">
        <v>131</v>
      </c>
      <c r="E36" t="s">
        <v>94</v>
      </c>
      <c r="F36" t="s">
        <v>7</v>
      </c>
    </row>
    <row r="37" spans="1:9">
      <c r="A37" s="14" t="s">
        <v>90</v>
      </c>
      <c r="B37">
        <v>1</v>
      </c>
      <c r="C37" t="s">
        <v>128</v>
      </c>
      <c r="D37">
        <v>123</v>
      </c>
      <c r="E37">
        <v>35</v>
      </c>
      <c r="F37" s="42">
        <f>D37*E37</f>
        <v>4305</v>
      </c>
    </row>
    <row r="38" spans="1:9">
      <c r="A38">
        <v>123</v>
      </c>
      <c r="B38">
        <v>2</v>
      </c>
      <c r="C38" t="s">
        <v>129</v>
      </c>
      <c r="D38">
        <v>321</v>
      </c>
      <c r="E38">
        <v>42</v>
      </c>
      <c r="F38" s="42">
        <f t="shared" ref="F38:F43" si="0">D38*E38</f>
        <v>13482</v>
      </c>
    </row>
    <row r="39" spans="1:9">
      <c r="A39" t="s">
        <v>129</v>
      </c>
      <c r="B39">
        <v>3</v>
      </c>
      <c r="C39" t="s">
        <v>130</v>
      </c>
      <c r="D39">
        <v>258</v>
      </c>
      <c r="E39">
        <v>50</v>
      </c>
      <c r="F39" s="42">
        <f t="shared" si="0"/>
        <v>12900</v>
      </c>
    </row>
    <row r="40" spans="1:9">
      <c r="A40" s="15">
        <f>SUMIFS(F37:F43,D37:D43,A38,C37:C43,A39)</f>
        <v>4305</v>
      </c>
      <c r="B40">
        <v>4</v>
      </c>
      <c r="C40" t="s">
        <v>128</v>
      </c>
      <c r="D40">
        <v>258</v>
      </c>
      <c r="E40">
        <v>22</v>
      </c>
      <c r="F40" s="42">
        <f t="shared" si="0"/>
        <v>5676</v>
      </c>
    </row>
    <row r="41" spans="1:9">
      <c r="B41">
        <v>5</v>
      </c>
      <c r="C41" t="s">
        <v>128</v>
      </c>
      <c r="D41">
        <v>90</v>
      </c>
      <c r="E41">
        <v>37</v>
      </c>
      <c r="F41" s="42">
        <f t="shared" si="0"/>
        <v>3330</v>
      </c>
    </row>
    <row r="42" spans="1:9">
      <c r="B42">
        <v>6</v>
      </c>
      <c r="C42" t="s">
        <v>129</v>
      </c>
      <c r="D42">
        <v>123</v>
      </c>
      <c r="E42">
        <v>35</v>
      </c>
      <c r="F42" s="42">
        <f t="shared" si="0"/>
        <v>4305</v>
      </c>
    </row>
    <row r="43" spans="1:9">
      <c r="B43">
        <v>7</v>
      </c>
      <c r="C43" t="s">
        <v>129</v>
      </c>
      <c r="D43">
        <v>228</v>
      </c>
      <c r="E43">
        <v>29</v>
      </c>
      <c r="F43" s="42">
        <f t="shared" si="0"/>
        <v>6612</v>
      </c>
    </row>
    <row r="44" spans="1:9" ht="15" customHeight="1"/>
    <row r="45" spans="1:9" ht="15" customHeight="1"/>
    <row r="46" spans="1:9">
      <c r="A46" s="39" t="s">
        <v>121</v>
      </c>
    </row>
    <row r="47" spans="1:9" ht="18">
      <c r="B47" s="4" t="s">
        <v>8</v>
      </c>
      <c r="C47" s="4" t="s">
        <v>4</v>
      </c>
      <c r="D47" s="4" t="s">
        <v>5</v>
      </c>
      <c r="E47" s="4" t="s">
        <v>6</v>
      </c>
      <c r="F47" s="4" t="s">
        <v>7</v>
      </c>
      <c r="H47" t="str" cm="1">
        <f t="array" ref="H47:I59">_xlfn.CHOOSECOLS(B47:F59,1,5)</f>
        <v>Nº Factura</v>
      </c>
      <c r="I47" t="str">
        <v>Total</v>
      </c>
    </row>
    <row r="48" spans="1:9" ht="18">
      <c r="B48" s="6" t="s">
        <v>9</v>
      </c>
      <c r="C48" s="6" t="s">
        <v>19</v>
      </c>
      <c r="D48" s="6">
        <v>500</v>
      </c>
      <c r="E48" s="6">
        <v>1</v>
      </c>
      <c r="F48" s="6">
        <f>D48*E48</f>
        <v>500</v>
      </c>
      <c r="H48" t="str">
        <v>VA001</v>
      </c>
      <c r="I48">
        <v>500</v>
      </c>
    </row>
    <row r="49" spans="1:12" ht="18">
      <c r="B49" s="6" t="s">
        <v>10</v>
      </c>
      <c r="C49" s="6" t="s">
        <v>20</v>
      </c>
      <c r="D49" s="6">
        <v>20</v>
      </c>
      <c r="E49" s="6">
        <v>2</v>
      </c>
      <c r="F49" s="6">
        <f t="shared" ref="F49:F59" si="1">D49*E49</f>
        <v>40</v>
      </c>
      <c r="H49" t="str">
        <v>VA002</v>
      </c>
      <c r="I49">
        <v>40</v>
      </c>
    </row>
    <row r="50" spans="1:12" ht="18">
      <c r="B50" s="6" t="s">
        <v>11</v>
      </c>
      <c r="C50" s="6" t="s">
        <v>21</v>
      </c>
      <c r="D50" s="6">
        <v>300</v>
      </c>
      <c r="E50" s="6">
        <v>3</v>
      </c>
      <c r="F50" s="6">
        <f t="shared" si="1"/>
        <v>900</v>
      </c>
      <c r="H50" t="str">
        <v>VA003</v>
      </c>
      <c r="I50">
        <v>900</v>
      </c>
    </row>
    <row r="51" spans="1:12" ht="18">
      <c r="B51" s="6" t="s">
        <v>12</v>
      </c>
      <c r="C51" s="6" t="s">
        <v>22</v>
      </c>
      <c r="D51" s="6">
        <v>250</v>
      </c>
      <c r="E51" s="6">
        <v>4</v>
      </c>
      <c r="F51" s="6">
        <f t="shared" si="1"/>
        <v>1000</v>
      </c>
      <c r="H51" t="str">
        <v>VA004</v>
      </c>
      <c r="I51">
        <v>1000</v>
      </c>
    </row>
    <row r="52" spans="1:12" ht="18">
      <c r="B52" s="6" t="s">
        <v>13</v>
      </c>
      <c r="C52" s="6" t="s">
        <v>23</v>
      </c>
      <c r="D52" s="6">
        <v>150</v>
      </c>
      <c r="E52" s="6">
        <v>5</v>
      </c>
      <c r="F52" s="6">
        <f t="shared" si="1"/>
        <v>750</v>
      </c>
      <c r="H52" t="str">
        <v>VA005</v>
      </c>
      <c r="I52">
        <v>750</v>
      </c>
    </row>
    <row r="53" spans="1:12" ht="18">
      <c r="B53" s="6" t="s">
        <v>14</v>
      </c>
      <c r="C53" s="6" t="s">
        <v>24</v>
      </c>
      <c r="D53" s="6">
        <v>600</v>
      </c>
      <c r="E53" s="6">
        <v>6</v>
      </c>
      <c r="F53" s="6">
        <f t="shared" si="1"/>
        <v>3600</v>
      </c>
      <c r="H53" t="str">
        <v>VA006</v>
      </c>
      <c r="I53">
        <v>3600</v>
      </c>
    </row>
    <row r="54" spans="1:12" ht="18">
      <c r="B54" s="6" t="s">
        <v>15</v>
      </c>
      <c r="C54" s="6" t="s">
        <v>25</v>
      </c>
      <c r="D54" s="6">
        <v>50</v>
      </c>
      <c r="E54" s="6">
        <v>7</v>
      </c>
      <c r="F54" s="6">
        <f t="shared" si="1"/>
        <v>350</v>
      </c>
      <c r="H54" t="str">
        <v>VA007</v>
      </c>
      <c r="I54">
        <v>350</v>
      </c>
    </row>
    <row r="55" spans="1:12" ht="18">
      <c r="B55" s="6" t="s">
        <v>16</v>
      </c>
      <c r="C55" s="6" t="s">
        <v>26</v>
      </c>
      <c r="D55" s="6">
        <v>190</v>
      </c>
      <c r="E55" s="6">
        <v>8</v>
      </c>
      <c r="F55" s="6">
        <f t="shared" si="1"/>
        <v>1520</v>
      </c>
      <c r="H55" t="str">
        <v>VA008</v>
      </c>
      <c r="I55">
        <v>1520</v>
      </c>
    </row>
    <row r="56" spans="1:12" ht="18">
      <c r="B56" s="6" t="s">
        <v>17</v>
      </c>
      <c r="C56" s="6" t="s">
        <v>21</v>
      </c>
      <c r="D56" s="6">
        <v>300</v>
      </c>
      <c r="E56" s="6">
        <v>9</v>
      </c>
      <c r="F56" s="6">
        <f t="shared" si="1"/>
        <v>2700</v>
      </c>
      <c r="H56" t="str">
        <v>VA009</v>
      </c>
      <c r="I56">
        <v>2700</v>
      </c>
    </row>
    <row r="57" spans="1:12" ht="18">
      <c r="B57" s="6" t="s">
        <v>18</v>
      </c>
      <c r="C57" s="6" t="s">
        <v>22</v>
      </c>
      <c r="D57" s="6">
        <v>250</v>
      </c>
      <c r="E57" s="6">
        <v>10</v>
      </c>
      <c r="F57" s="6">
        <f t="shared" si="1"/>
        <v>2500</v>
      </c>
      <c r="H57" t="str">
        <v>VA010</v>
      </c>
      <c r="I57">
        <v>2500</v>
      </c>
    </row>
    <row r="58" spans="1:12" ht="18">
      <c r="B58" s="6" t="s">
        <v>27</v>
      </c>
      <c r="C58" s="6" t="s">
        <v>21</v>
      </c>
      <c r="D58" s="6">
        <v>300</v>
      </c>
      <c r="E58" s="6">
        <v>11</v>
      </c>
      <c r="F58" s="6">
        <f t="shared" si="1"/>
        <v>3300</v>
      </c>
      <c r="H58" t="str">
        <v>VA011</v>
      </c>
      <c r="I58">
        <v>3300</v>
      </c>
    </row>
    <row r="59" spans="1:12" ht="18">
      <c r="B59" s="6" t="s">
        <v>28</v>
      </c>
      <c r="C59" s="6" t="s">
        <v>19</v>
      </c>
      <c r="D59" s="6">
        <v>500</v>
      </c>
      <c r="E59" s="6">
        <v>12</v>
      </c>
      <c r="F59" s="6">
        <f t="shared" si="1"/>
        <v>6000</v>
      </c>
      <c r="H59" t="str">
        <v>VA012</v>
      </c>
      <c r="I59">
        <v>6000</v>
      </c>
    </row>
    <row r="62" spans="1:12">
      <c r="A62" s="39" t="s">
        <v>133</v>
      </c>
    </row>
    <row r="64" spans="1:12" ht="18">
      <c r="B64" s="4" t="s">
        <v>8</v>
      </c>
      <c r="C64" s="4" t="s">
        <v>4</v>
      </c>
      <c r="D64" s="4" t="s">
        <v>5</v>
      </c>
      <c r="E64" s="4" t="s">
        <v>6</v>
      </c>
      <c r="F64" s="4" t="s">
        <v>7</v>
      </c>
      <c r="H64" t="str" cm="1">
        <f t="array" ref="H64:L66">_xlfn.TAKE(B64:F76,-3)</f>
        <v>VA010</v>
      </c>
      <c r="I64" t="str">
        <v xml:space="preserve"> Smartwatch</v>
      </c>
      <c r="J64">
        <v>250</v>
      </c>
      <c r="K64">
        <v>10</v>
      </c>
      <c r="L64">
        <v>2500</v>
      </c>
    </row>
    <row r="65" spans="1:12" ht="18">
      <c r="B65" s="6" t="s">
        <v>9</v>
      </c>
      <c r="C65" s="6" t="s">
        <v>19</v>
      </c>
      <c r="D65" s="6">
        <v>500</v>
      </c>
      <c r="E65" s="6">
        <v>1</v>
      </c>
      <c r="F65" s="6">
        <f>D65*E65</f>
        <v>500</v>
      </c>
      <c r="H65" t="str">
        <v>VA011</v>
      </c>
      <c r="I65" t="str">
        <v xml:space="preserve"> Tablet</v>
      </c>
      <c r="J65">
        <v>300</v>
      </c>
      <c r="K65">
        <v>11</v>
      </c>
      <c r="L65">
        <v>3300</v>
      </c>
    </row>
    <row r="66" spans="1:12" ht="18">
      <c r="B66" s="6" t="s">
        <v>10</v>
      </c>
      <c r="C66" s="6" t="s">
        <v>20</v>
      </c>
      <c r="D66" s="6">
        <v>20</v>
      </c>
      <c r="E66" s="6">
        <v>2</v>
      </c>
      <c r="F66" s="6">
        <f t="shared" ref="F66:F76" si="2">D66*E66</f>
        <v>40</v>
      </c>
      <c r="H66" t="str">
        <v>VA012</v>
      </c>
      <c r="I66" t="str">
        <v xml:space="preserve"> Teléfono móvil</v>
      </c>
      <c r="J66">
        <v>500</v>
      </c>
      <c r="K66">
        <v>12</v>
      </c>
      <c r="L66">
        <v>6000</v>
      </c>
    </row>
    <row r="67" spans="1:12" ht="18">
      <c r="B67" s="6" t="s">
        <v>11</v>
      </c>
      <c r="C67" s="6" t="s">
        <v>21</v>
      </c>
      <c r="D67" s="6">
        <v>300</v>
      </c>
      <c r="E67" s="6">
        <v>3</v>
      </c>
      <c r="F67" s="6">
        <f t="shared" si="2"/>
        <v>900</v>
      </c>
    </row>
    <row r="68" spans="1:12" ht="18">
      <c r="B68" s="6" t="s">
        <v>12</v>
      </c>
      <c r="C68" s="6" t="s">
        <v>22</v>
      </c>
      <c r="D68" s="6">
        <v>250</v>
      </c>
      <c r="E68" s="6">
        <v>4</v>
      </c>
      <c r="F68" s="6">
        <f t="shared" si="2"/>
        <v>1000</v>
      </c>
    </row>
    <row r="69" spans="1:12" ht="18">
      <c r="B69" s="6" t="s">
        <v>13</v>
      </c>
      <c r="C69" s="6" t="s">
        <v>23</v>
      </c>
      <c r="D69" s="6">
        <v>150</v>
      </c>
      <c r="E69" s="6">
        <v>5</v>
      </c>
      <c r="F69" s="6">
        <f t="shared" si="2"/>
        <v>750</v>
      </c>
    </row>
    <row r="70" spans="1:12" ht="18">
      <c r="B70" s="6" t="s">
        <v>14</v>
      </c>
      <c r="C70" s="6" t="s">
        <v>24</v>
      </c>
      <c r="D70" s="6">
        <v>600</v>
      </c>
      <c r="E70" s="6">
        <v>6</v>
      </c>
      <c r="F70" s="6">
        <f t="shared" si="2"/>
        <v>3600</v>
      </c>
    </row>
    <row r="71" spans="1:12" ht="18">
      <c r="B71" s="6" t="s">
        <v>15</v>
      </c>
      <c r="C71" s="6" t="s">
        <v>25</v>
      </c>
      <c r="D71" s="6">
        <v>50</v>
      </c>
      <c r="E71" s="6">
        <v>7</v>
      </c>
      <c r="F71" s="6">
        <f t="shared" si="2"/>
        <v>350</v>
      </c>
    </row>
    <row r="72" spans="1:12" ht="18">
      <c r="B72" s="6" t="s">
        <v>16</v>
      </c>
      <c r="C72" s="6" t="s">
        <v>26</v>
      </c>
      <c r="D72" s="6">
        <v>190</v>
      </c>
      <c r="E72" s="6">
        <v>8</v>
      </c>
      <c r="F72" s="6">
        <f t="shared" si="2"/>
        <v>1520</v>
      </c>
    </row>
    <row r="73" spans="1:12" ht="18">
      <c r="B73" s="6" t="s">
        <v>17</v>
      </c>
      <c r="C73" s="6" t="s">
        <v>21</v>
      </c>
      <c r="D73" s="6">
        <v>300</v>
      </c>
      <c r="E73" s="6">
        <v>9</v>
      </c>
      <c r="F73" s="6">
        <f t="shared" si="2"/>
        <v>2700</v>
      </c>
    </row>
    <row r="74" spans="1:12" ht="18">
      <c r="B74" s="6" t="s">
        <v>18</v>
      </c>
      <c r="C74" s="6" t="s">
        <v>22</v>
      </c>
      <c r="D74" s="6">
        <v>250</v>
      </c>
      <c r="E74" s="6">
        <v>10</v>
      </c>
      <c r="F74" s="6">
        <f t="shared" si="2"/>
        <v>2500</v>
      </c>
    </row>
    <row r="75" spans="1:12" ht="18">
      <c r="B75" s="6" t="s">
        <v>27</v>
      </c>
      <c r="C75" s="6" t="s">
        <v>21</v>
      </c>
      <c r="D75" s="6">
        <v>300</v>
      </c>
      <c r="E75" s="6">
        <v>11</v>
      </c>
      <c r="F75" s="6">
        <f t="shared" si="2"/>
        <v>3300</v>
      </c>
    </row>
    <row r="76" spans="1:12" ht="18">
      <c r="B76" s="6" t="s">
        <v>28</v>
      </c>
      <c r="C76" s="6" t="s">
        <v>19</v>
      </c>
      <c r="D76" s="6">
        <v>500</v>
      </c>
      <c r="E76" s="6">
        <v>12</v>
      </c>
      <c r="F76" s="6">
        <f t="shared" si="2"/>
        <v>6000</v>
      </c>
    </row>
    <row r="77" spans="1:12" ht="18">
      <c r="B77" s="6"/>
      <c r="C77" s="6"/>
      <c r="D77" s="6"/>
      <c r="E77" s="6"/>
      <c r="F77" s="6"/>
    </row>
    <row r="79" spans="1:12">
      <c r="A79" s="39" t="s">
        <v>132</v>
      </c>
    </row>
    <row r="80" spans="1:12" ht="18">
      <c r="B80" s="6" t="s">
        <v>0</v>
      </c>
      <c r="C80" s="6" t="s">
        <v>134</v>
      </c>
      <c r="D80" s="6" t="s">
        <v>135</v>
      </c>
    </row>
    <row r="81" spans="2:10">
      <c r="B81" s="43">
        <v>45417</v>
      </c>
      <c r="C81" t="s">
        <v>129</v>
      </c>
      <c r="D81">
        <v>22</v>
      </c>
    </row>
    <row r="82" spans="2:10">
      <c r="B82" s="43">
        <v>45418</v>
      </c>
      <c r="C82" t="s">
        <v>129</v>
      </c>
      <c r="D82">
        <v>20</v>
      </c>
    </row>
    <row r="91" spans="2:10">
      <c r="E91" t="str" cm="1">
        <f t="array" ref="E91:J96">_xlfn.EXPAND(B80:D82,6,6,"-")</f>
        <v>Fecha</v>
      </c>
      <c r="F91" t="str">
        <v>Localidad</v>
      </c>
      <c r="G91" t="str">
        <v>Temperatura</v>
      </c>
      <c r="H91" t="str">
        <v>-</v>
      </c>
      <c r="I91" t="str">
        <v>-</v>
      </c>
      <c r="J91" t="str">
        <v>-</v>
      </c>
    </row>
    <row r="92" spans="2:10">
      <c r="E92" s="43">
        <v>45417</v>
      </c>
      <c r="F92" t="str">
        <v>Sur</v>
      </c>
      <c r="G92">
        <v>22</v>
      </c>
      <c r="H92" t="str">
        <v>-</v>
      </c>
      <c r="I92" t="str">
        <v>-</v>
      </c>
      <c r="J92" t="str">
        <v>-</v>
      </c>
    </row>
    <row r="93" spans="2:10">
      <c r="E93" s="43">
        <v>45418</v>
      </c>
      <c r="F93" t="str">
        <v>Sur</v>
      </c>
      <c r="G93">
        <v>20</v>
      </c>
      <c r="H93" t="str">
        <v>-</v>
      </c>
      <c r="I93" t="str">
        <v>-</v>
      </c>
      <c r="J93" t="str">
        <v>-</v>
      </c>
    </row>
    <row r="94" spans="2:10">
      <c r="E94" t="str">
        <v>-</v>
      </c>
      <c r="F94" t="str">
        <v>-</v>
      </c>
      <c r="G94" t="str">
        <v>-</v>
      </c>
      <c r="H94" t="str">
        <v>-</v>
      </c>
      <c r="I94" t="str">
        <v>-</v>
      </c>
      <c r="J94" t="str">
        <v>-</v>
      </c>
    </row>
    <row r="95" spans="2:10">
      <c r="E95" t="str">
        <v>-</v>
      </c>
      <c r="F95" t="str">
        <v>-</v>
      </c>
      <c r="G95" t="str">
        <v>-</v>
      </c>
      <c r="H95" t="str">
        <v>-</v>
      </c>
      <c r="I95" t="str">
        <v>-</v>
      </c>
      <c r="J95" t="str">
        <v>-</v>
      </c>
    </row>
    <row r="96" spans="2:10">
      <c r="E96" t="str">
        <v>-</v>
      </c>
      <c r="F96" t="str">
        <v>-</v>
      </c>
      <c r="G96" t="str">
        <v>-</v>
      </c>
      <c r="H96" t="str">
        <v>-</v>
      </c>
      <c r="I96" t="str">
        <v>-</v>
      </c>
      <c r="J96" t="str">
        <v>-</v>
      </c>
    </row>
    <row r="100" spans="1:4">
      <c r="A100" s="39" t="s">
        <v>136</v>
      </c>
    </row>
    <row r="101" spans="1:4">
      <c r="A101" s="14" t="s">
        <v>139</v>
      </c>
    </row>
    <row r="102" spans="1:4">
      <c r="A102" s="42">
        <v>9000</v>
      </c>
      <c r="C102" s="45" t="s">
        <v>137</v>
      </c>
      <c r="D102" s="45" t="s">
        <v>138</v>
      </c>
    </row>
    <row r="103" spans="1:4">
      <c r="C103">
        <v>200</v>
      </c>
      <c r="D103" s="42">
        <v>1000</v>
      </c>
    </row>
    <row r="104" spans="1:4">
      <c r="A104" s="44">
        <f>_xlfn.FORECAST.LINEAR(A102,C103:C105,D103:D105)</f>
        <v>1800.0000000000005</v>
      </c>
      <c r="C104">
        <v>400</v>
      </c>
      <c r="D104" s="42">
        <v>2000</v>
      </c>
    </row>
    <row r="105" spans="1:4">
      <c r="C105">
        <v>100</v>
      </c>
      <c r="D105" s="42">
        <v>500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71DCB2-9AD8-4FDE-A91B-04D051EF6DCA}">
  <sheetPr codeName="Hoja6">
    <tabColor rgb="FFFFFF00"/>
  </sheetPr>
  <dimension ref="A1:G11"/>
  <sheetViews>
    <sheetView zoomScale="110" zoomScaleNormal="110" workbookViewId="0">
      <selection activeCell="A2" sqref="A2"/>
    </sheetView>
  </sheetViews>
  <sheetFormatPr baseColWidth="10" defaultRowHeight="14.4"/>
  <cols>
    <col min="1" max="1" width="20.6640625" customWidth="1"/>
    <col min="2" max="2" width="20.109375" customWidth="1"/>
    <col min="3" max="3" width="35" customWidth="1"/>
    <col min="4" max="4" width="11.5546875" style="41" customWidth="1"/>
    <col min="5" max="5" width="11.44140625" style="41"/>
    <col min="6" max="6" width="15.5546875" style="41" customWidth="1"/>
    <col min="7" max="7" width="43.88671875" customWidth="1"/>
  </cols>
  <sheetData>
    <row r="1" spans="1:7" ht="19.2">
      <c r="A1" s="47" t="s">
        <v>162</v>
      </c>
      <c r="B1" s="47" t="s">
        <v>93</v>
      </c>
      <c r="C1" s="47" t="s">
        <v>140</v>
      </c>
      <c r="D1" s="48" t="s">
        <v>141</v>
      </c>
      <c r="E1" s="48" t="s">
        <v>161</v>
      </c>
      <c r="F1" s="48" t="s">
        <v>142</v>
      </c>
      <c r="G1" s="47" t="s">
        <v>143</v>
      </c>
    </row>
    <row r="2" spans="1:7" ht="21.9" customHeight="1">
      <c r="A2">
        <v>1</v>
      </c>
      <c r="B2" s="46" t="s">
        <v>144</v>
      </c>
      <c r="C2" s="46" t="s">
        <v>145</v>
      </c>
      <c r="D2" s="49">
        <v>1500</v>
      </c>
      <c r="E2" s="49">
        <v>1000</v>
      </c>
      <c r="F2" s="49">
        <v>500</v>
      </c>
      <c r="G2" s="46" t="s">
        <v>146</v>
      </c>
    </row>
    <row r="3" spans="1:7" ht="21.9" customHeight="1">
      <c r="A3">
        <v>2</v>
      </c>
      <c r="B3" s="46" t="s">
        <v>147</v>
      </c>
      <c r="C3" s="46" t="s">
        <v>148</v>
      </c>
      <c r="D3" s="49">
        <v>800</v>
      </c>
      <c r="E3" s="49">
        <v>400</v>
      </c>
      <c r="F3" s="49">
        <v>400</v>
      </c>
      <c r="G3" s="46" t="s">
        <v>149</v>
      </c>
    </row>
    <row r="4" spans="1:7" ht="21.9" customHeight="1">
      <c r="A4">
        <v>3</v>
      </c>
      <c r="B4" s="46" t="s">
        <v>144</v>
      </c>
      <c r="C4" s="46" t="s">
        <v>145</v>
      </c>
      <c r="D4" s="49">
        <v>1200</v>
      </c>
      <c r="E4" s="49">
        <v>900</v>
      </c>
      <c r="F4" s="49">
        <v>300</v>
      </c>
      <c r="G4" s="46" t="s">
        <v>146</v>
      </c>
    </row>
    <row r="5" spans="1:7" ht="21.9" customHeight="1">
      <c r="A5">
        <v>4</v>
      </c>
      <c r="B5" s="46" t="s">
        <v>150</v>
      </c>
      <c r="C5" s="46" t="s">
        <v>151</v>
      </c>
      <c r="D5" s="49">
        <v>500</v>
      </c>
      <c r="E5" s="49">
        <v>300</v>
      </c>
      <c r="F5" s="49">
        <v>200</v>
      </c>
      <c r="G5" s="46" t="s">
        <v>152</v>
      </c>
    </row>
    <row r="6" spans="1:7" ht="21.9" customHeight="1">
      <c r="A6">
        <v>5</v>
      </c>
      <c r="B6" s="46" t="s">
        <v>153</v>
      </c>
      <c r="C6" s="46" t="s">
        <v>148</v>
      </c>
      <c r="D6" s="49">
        <v>600</v>
      </c>
      <c r="E6" s="49">
        <v>350</v>
      </c>
      <c r="F6" s="49">
        <v>250</v>
      </c>
      <c r="G6" s="46" t="s">
        <v>154</v>
      </c>
    </row>
    <row r="7" spans="1:7" ht="21.9" customHeight="1">
      <c r="A7">
        <v>6</v>
      </c>
      <c r="B7" s="46" t="s">
        <v>155</v>
      </c>
      <c r="C7" s="46" t="s">
        <v>145</v>
      </c>
      <c r="D7" s="49">
        <v>900</v>
      </c>
      <c r="E7" s="49">
        <v>700</v>
      </c>
      <c r="F7" s="49">
        <v>200</v>
      </c>
      <c r="G7" s="46" t="s">
        <v>156</v>
      </c>
    </row>
    <row r="8" spans="1:7" ht="21.9" customHeight="1">
      <c r="A8">
        <v>7</v>
      </c>
      <c r="B8" s="46" t="s">
        <v>157</v>
      </c>
      <c r="C8" s="46" t="s">
        <v>151</v>
      </c>
      <c r="D8" s="49">
        <v>300</v>
      </c>
      <c r="E8" s="49">
        <v>200</v>
      </c>
      <c r="F8" s="49">
        <v>100</v>
      </c>
      <c r="G8" s="46" t="s">
        <v>158</v>
      </c>
    </row>
    <row r="9" spans="1:7" ht="21.9" customHeight="1">
      <c r="A9">
        <v>8</v>
      </c>
      <c r="B9" s="46" t="s">
        <v>159</v>
      </c>
      <c r="C9" s="46" t="s">
        <v>148</v>
      </c>
      <c r="D9" s="49">
        <v>700</v>
      </c>
      <c r="E9" s="49">
        <v>450</v>
      </c>
      <c r="F9" s="49">
        <v>250</v>
      </c>
      <c r="G9" s="46" t="s">
        <v>160</v>
      </c>
    </row>
    <row r="10" spans="1:7" ht="21.9" customHeight="1">
      <c r="A10">
        <v>9</v>
      </c>
      <c r="B10" s="46" t="s">
        <v>150</v>
      </c>
      <c r="C10" s="46" t="s">
        <v>151</v>
      </c>
      <c r="D10" s="49">
        <v>700</v>
      </c>
      <c r="E10" s="49">
        <v>450</v>
      </c>
      <c r="F10" s="49">
        <v>250</v>
      </c>
      <c r="G10" s="46" t="s">
        <v>152</v>
      </c>
    </row>
    <row r="11" spans="1:7" ht="21.9" customHeight="1">
      <c r="A11">
        <v>10</v>
      </c>
      <c r="B11" s="46" t="s">
        <v>153</v>
      </c>
      <c r="C11" s="46" t="s">
        <v>148</v>
      </c>
      <c r="D11" s="49">
        <v>600</v>
      </c>
      <c r="E11" s="49">
        <v>350</v>
      </c>
      <c r="F11" s="49">
        <v>250</v>
      </c>
      <c r="G11" s="46" t="s">
        <v>160</v>
      </c>
    </row>
  </sheetData>
  <sortState xmlns:xlrd2="http://schemas.microsoft.com/office/spreadsheetml/2017/richdata2" ref="A2:G11">
    <sortCondition ref="A1:A11"/>
  </sortState>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06622A-9DD8-4605-AB7D-04F8A1D4E793}">
  <sheetPr codeName="Hoja7"/>
  <dimension ref="B1:L27"/>
  <sheetViews>
    <sheetView workbookViewId="0">
      <selection activeCell="H3" sqref="H3"/>
    </sheetView>
  </sheetViews>
  <sheetFormatPr baseColWidth="10" defaultRowHeight="14.4"/>
  <cols>
    <col min="2" max="2" width="29.88671875" customWidth="1"/>
    <col min="3" max="3" width="29.33203125" bestFit="1" customWidth="1"/>
    <col min="4" max="4" width="8.44140625" bestFit="1" customWidth="1"/>
    <col min="5" max="5" width="11.33203125" bestFit="1" customWidth="1"/>
    <col min="8" max="8" width="22.88671875" bestFit="1" customWidth="1"/>
  </cols>
  <sheetData>
    <row r="1" spans="2:12" ht="11.25" customHeight="1"/>
    <row r="2" spans="2:12" ht="31.8" thickBot="1">
      <c r="B2" s="33" t="s">
        <v>103</v>
      </c>
    </row>
    <row r="3" spans="2:12" ht="16.5" customHeight="1">
      <c r="B3" s="33"/>
      <c r="H3" s="36" t="s">
        <v>7</v>
      </c>
      <c r="I3" s="36"/>
      <c r="K3" s="35" t="s">
        <v>117</v>
      </c>
      <c r="L3" s="35" t="s">
        <v>119</v>
      </c>
    </row>
    <row r="4" spans="2:12" ht="26.25" customHeight="1">
      <c r="B4" s="4" t="s">
        <v>8</v>
      </c>
      <c r="C4" s="4" t="s">
        <v>4</v>
      </c>
      <c r="D4" s="4" t="s">
        <v>5</v>
      </c>
      <c r="E4" s="4" t="s">
        <v>6</v>
      </c>
      <c r="F4" s="4" t="s">
        <v>7</v>
      </c>
      <c r="K4">
        <v>40</v>
      </c>
      <c r="L4">
        <v>1</v>
      </c>
    </row>
    <row r="5" spans="2:12" ht="18">
      <c r="B5" s="6" t="s">
        <v>9</v>
      </c>
      <c r="C5" s="6" t="s">
        <v>19</v>
      </c>
      <c r="D5" s="6">
        <v>500</v>
      </c>
      <c r="E5" s="6">
        <v>1</v>
      </c>
      <c r="F5" s="6">
        <f>D5*E5</f>
        <v>500</v>
      </c>
      <c r="H5" t="s">
        <v>104</v>
      </c>
      <c r="I5">
        <v>1930</v>
      </c>
      <c r="K5">
        <v>2026.6666666666667</v>
      </c>
      <c r="L5">
        <v>6</v>
      </c>
    </row>
    <row r="6" spans="2:12" ht="18">
      <c r="B6" s="6" t="s">
        <v>10</v>
      </c>
      <c r="C6" s="6" t="s">
        <v>20</v>
      </c>
      <c r="D6" s="6">
        <v>20</v>
      </c>
      <c r="E6" s="6">
        <v>2</v>
      </c>
      <c r="F6" s="6">
        <f t="shared" ref="F6:F16" si="0">D6*E6</f>
        <v>40</v>
      </c>
      <c r="H6" t="s">
        <v>105</v>
      </c>
      <c r="I6">
        <v>505.63641267039088</v>
      </c>
      <c r="K6">
        <v>4013.3333333333335</v>
      </c>
      <c r="L6">
        <v>4</v>
      </c>
    </row>
    <row r="7" spans="2:12" ht="18.600000000000001" thickBot="1">
      <c r="B7" s="6" t="s">
        <v>11</v>
      </c>
      <c r="C7" s="6" t="s">
        <v>21</v>
      </c>
      <c r="D7" s="6">
        <v>300</v>
      </c>
      <c r="E7" s="6">
        <v>3</v>
      </c>
      <c r="F7" s="6">
        <f t="shared" si="0"/>
        <v>900</v>
      </c>
      <c r="H7" t="s">
        <v>106</v>
      </c>
      <c r="I7">
        <v>1260</v>
      </c>
      <c r="K7" s="34" t="s">
        <v>118</v>
      </c>
      <c r="L7" s="34">
        <v>1</v>
      </c>
    </row>
    <row r="8" spans="2:12" ht="18">
      <c r="B8" s="6" t="s">
        <v>12</v>
      </c>
      <c r="C8" s="6" t="s">
        <v>22</v>
      </c>
      <c r="D8" s="6">
        <v>250</v>
      </c>
      <c r="E8" s="6">
        <v>4</v>
      </c>
      <c r="F8" s="6">
        <f t="shared" si="0"/>
        <v>1000</v>
      </c>
      <c r="H8" t="s">
        <v>107</v>
      </c>
      <c r="I8" t="e">
        <v>#N/A</v>
      </c>
    </row>
    <row r="9" spans="2:12" ht="18">
      <c r="B9" s="6" t="s">
        <v>13</v>
      </c>
      <c r="C9" s="6" t="s">
        <v>23</v>
      </c>
      <c r="D9" s="6">
        <v>150</v>
      </c>
      <c r="E9" s="6">
        <v>5</v>
      </c>
      <c r="F9" s="6">
        <f t="shared" si="0"/>
        <v>750</v>
      </c>
      <c r="H9" t="s">
        <v>108</v>
      </c>
      <c r="I9">
        <v>1751.5759138039612</v>
      </c>
    </row>
    <row r="10" spans="2:12" ht="18">
      <c r="B10" s="6" t="s">
        <v>14</v>
      </c>
      <c r="C10" s="6" t="s">
        <v>24</v>
      </c>
      <c r="D10" s="6">
        <v>600</v>
      </c>
      <c r="E10" s="6">
        <v>6</v>
      </c>
      <c r="F10" s="6">
        <f t="shared" si="0"/>
        <v>3600</v>
      </c>
      <c r="H10" t="s">
        <v>109</v>
      </c>
      <c r="I10">
        <v>3068018.1818181816</v>
      </c>
    </row>
    <row r="11" spans="2:12" ht="18">
      <c r="B11" s="6" t="s">
        <v>15</v>
      </c>
      <c r="C11" s="6" t="s">
        <v>25</v>
      </c>
      <c r="D11" s="6">
        <v>50</v>
      </c>
      <c r="E11" s="6">
        <v>7</v>
      </c>
      <c r="F11" s="6">
        <f t="shared" si="0"/>
        <v>350</v>
      </c>
      <c r="H11" t="s">
        <v>110</v>
      </c>
      <c r="I11">
        <v>1.2093147518456346</v>
      </c>
    </row>
    <row r="12" spans="2:12" ht="18">
      <c r="B12" s="6" t="s">
        <v>16</v>
      </c>
      <c r="C12" s="6" t="s">
        <v>26</v>
      </c>
      <c r="D12" s="6">
        <v>190</v>
      </c>
      <c r="E12" s="6">
        <v>8</v>
      </c>
      <c r="F12" s="6">
        <f t="shared" si="0"/>
        <v>1520</v>
      </c>
      <c r="H12" t="s">
        <v>111</v>
      </c>
      <c r="I12">
        <v>1.1786507359055387</v>
      </c>
    </row>
    <row r="13" spans="2:12" ht="18">
      <c r="B13" s="6" t="s">
        <v>17</v>
      </c>
      <c r="C13" s="6" t="s">
        <v>21</v>
      </c>
      <c r="D13" s="6">
        <v>300</v>
      </c>
      <c r="E13" s="6">
        <v>9</v>
      </c>
      <c r="F13" s="6">
        <f t="shared" si="0"/>
        <v>2700</v>
      </c>
      <c r="H13" t="s">
        <v>112</v>
      </c>
      <c r="I13">
        <v>5960</v>
      </c>
    </row>
    <row r="14" spans="2:12" ht="18">
      <c r="B14" s="6" t="s">
        <v>18</v>
      </c>
      <c r="C14" s="6" t="s">
        <v>22</v>
      </c>
      <c r="D14" s="6">
        <v>250</v>
      </c>
      <c r="E14" s="6">
        <v>10</v>
      </c>
      <c r="F14" s="6">
        <f t="shared" si="0"/>
        <v>2500</v>
      </c>
      <c r="H14" t="s">
        <v>113</v>
      </c>
      <c r="I14">
        <v>40</v>
      </c>
    </row>
    <row r="15" spans="2:12" ht="18">
      <c r="B15" s="6" t="s">
        <v>27</v>
      </c>
      <c r="C15" s="6" t="s">
        <v>21</v>
      </c>
      <c r="D15" s="6">
        <v>300</v>
      </c>
      <c r="E15" s="6">
        <v>11</v>
      </c>
      <c r="F15" s="6">
        <f t="shared" si="0"/>
        <v>3300</v>
      </c>
      <c r="H15" t="s">
        <v>114</v>
      </c>
      <c r="I15">
        <v>6000</v>
      </c>
    </row>
    <row r="16" spans="2:12" ht="18">
      <c r="B16" s="6" t="s">
        <v>28</v>
      </c>
      <c r="C16" s="6" t="s">
        <v>19</v>
      </c>
      <c r="D16" s="6">
        <v>500</v>
      </c>
      <c r="E16" s="6">
        <v>12</v>
      </c>
      <c r="F16" s="6">
        <f t="shared" si="0"/>
        <v>6000</v>
      </c>
      <c r="H16" t="s">
        <v>115</v>
      </c>
      <c r="I16">
        <v>23160</v>
      </c>
    </row>
    <row r="17" spans="2:9" ht="15" thickBot="1">
      <c r="H17" s="34" t="s">
        <v>116</v>
      </c>
      <c r="I17" s="34">
        <v>12</v>
      </c>
    </row>
    <row r="22" spans="2:9">
      <c r="I22">
        <v>1</v>
      </c>
    </row>
    <row r="27" spans="2:9" ht="31.2">
      <c r="B27" s="38" t="s">
        <v>120</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C6DF8F-0B58-4643-B082-94027921EDA2}">
  <sheetPr codeName="Hoja8"/>
  <dimension ref="A1:K34"/>
  <sheetViews>
    <sheetView workbookViewId="0">
      <selection activeCell="D14" sqref="D14"/>
    </sheetView>
  </sheetViews>
  <sheetFormatPr baseColWidth="10" defaultRowHeight="14.4"/>
  <cols>
    <col min="1" max="1" width="11.5546875" bestFit="1" customWidth="1"/>
    <col min="2" max="2" width="13" bestFit="1" customWidth="1"/>
    <col min="3" max="4" width="11.5546875" bestFit="1" customWidth="1"/>
    <col min="5" max="5" width="12.5546875" bestFit="1" customWidth="1"/>
    <col min="6" max="6" width="13.33203125" bestFit="1" customWidth="1"/>
    <col min="7" max="7" width="11.5546875" bestFit="1" customWidth="1"/>
    <col min="8" max="8" width="19" bestFit="1" customWidth="1"/>
    <col min="9" max="9" width="15.88671875" bestFit="1" customWidth="1"/>
    <col min="10" max="10" width="17" bestFit="1" customWidth="1"/>
    <col min="11" max="11" width="15.6640625" bestFit="1" customWidth="1"/>
  </cols>
  <sheetData>
    <row r="1" spans="1:11">
      <c r="A1" s="60" t="s">
        <v>229</v>
      </c>
    </row>
    <row r="3" spans="1:11">
      <c r="A3" t="s">
        <v>164</v>
      </c>
      <c r="B3" t="s">
        <v>165</v>
      </c>
      <c r="C3" t="s">
        <v>166</v>
      </c>
      <c r="D3" t="s">
        <v>213</v>
      </c>
      <c r="E3" t="s">
        <v>209</v>
      </c>
      <c r="F3" t="s">
        <v>167</v>
      </c>
      <c r="G3" t="s">
        <v>211</v>
      </c>
      <c r="H3" t="s">
        <v>210</v>
      </c>
      <c r="I3" t="s">
        <v>168</v>
      </c>
      <c r="J3" t="s">
        <v>169</v>
      </c>
      <c r="K3" t="s">
        <v>216</v>
      </c>
    </row>
    <row r="4" spans="1:11">
      <c r="A4">
        <v>2024</v>
      </c>
      <c r="B4">
        <v>1</v>
      </c>
      <c r="C4" t="s">
        <v>170</v>
      </c>
      <c r="D4" s="59">
        <v>45301</v>
      </c>
      <c r="E4" t="s">
        <v>184</v>
      </c>
      <c r="F4" t="s">
        <v>187</v>
      </c>
      <c r="G4" t="s">
        <v>183</v>
      </c>
      <c r="H4">
        <v>14</v>
      </c>
      <c r="I4">
        <v>110</v>
      </c>
      <c r="J4">
        <v>99</v>
      </c>
      <c r="K4" t="s">
        <v>218</v>
      </c>
    </row>
    <row r="5" spans="1:11">
      <c r="A5">
        <v>2024</v>
      </c>
      <c r="B5">
        <v>1</v>
      </c>
      <c r="C5" t="s">
        <v>170</v>
      </c>
      <c r="D5" s="59">
        <v>45317</v>
      </c>
      <c r="E5" t="s">
        <v>198</v>
      </c>
      <c r="F5" t="s">
        <v>200</v>
      </c>
      <c r="G5" t="s">
        <v>204</v>
      </c>
      <c r="H5">
        <v>14</v>
      </c>
      <c r="I5">
        <v>110</v>
      </c>
      <c r="J5">
        <v>88</v>
      </c>
      <c r="K5" t="s">
        <v>218</v>
      </c>
    </row>
    <row r="6" spans="1:11">
      <c r="A6">
        <v>2024</v>
      </c>
      <c r="B6">
        <v>1</v>
      </c>
      <c r="C6" t="s">
        <v>170</v>
      </c>
      <c r="D6" s="59">
        <v>45295</v>
      </c>
      <c r="E6" t="s">
        <v>171</v>
      </c>
      <c r="F6" t="s">
        <v>172</v>
      </c>
      <c r="G6" t="s">
        <v>181</v>
      </c>
      <c r="H6">
        <v>15</v>
      </c>
      <c r="I6">
        <v>110</v>
      </c>
      <c r="J6">
        <v>132</v>
      </c>
      <c r="K6" t="s">
        <v>218</v>
      </c>
    </row>
    <row r="7" spans="1:11">
      <c r="A7">
        <v>2024</v>
      </c>
      <c r="B7">
        <v>1</v>
      </c>
      <c r="C7" t="s">
        <v>170</v>
      </c>
      <c r="D7" s="59">
        <v>45308</v>
      </c>
      <c r="E7" t="s">
        <v>192</v>
      </c>
      <c r="F7" t="s">
        <v>197</v>
      </c>
      <c r="G7" t="s">
        <v>180</v>
      </c>
      <c r="H7">
        <v>23</v>
      </c>
      <c r="I7">
        <v>110</v>
      </c>
      <c r="J7">
        <v>88</v>
      </c>
      <c r="K7" t="s">
        <v>217</v>
      </c>
    </row>
    <row r="8" spans="1:11">
      <c r="A8">
        <v>2024</v>
      </c>
      <c r="B8">
        <v>1</v>
      </c>
      <c r="C8" t="s">
        <v>170</v>
      </c>
      <c r="D8" s="59">
        <v>45293</v>
      </c>
      <c r="E8" t="s">
        <v>171</v>
      </c>
      <c r="F8" t="s">
        <v>172</v>
      </c>
      <c r="G8" t="s">
        <v>174</v>
      </c>
      <c r="H8">
        <v>32</v>
      </c>
      <c r="I8">
        <v>133.1</v>
      </c>
      <c r="J8">
        <v>159.72</v>
      </c>
      <c r="K8" t="s">
        <v>218</v>
      </c>
    </row>
    <row r="9" spans="1:11">
      <c r="A9">
        <v>2024</v>
      </c>
      <c r="B9">
        <v>1</v>
      </c>
      <c r="C9" t="s">
        <v>170</v>
      </c>
      <c r="D9" s="59">
        <v>45298</v>
      </c>
      <c r="E9" t="s">
        <v>171</v>
      </c>
      <c r="F9" t="s">
        <v>182</v>
      </c>
      <c r="G9" t="s">
        <v>180</v>
      </c>
      <c r="H9">
        <v>32</v>
      </c>
      <c r="I9">
        <v>133.1</v>
      </c>
      <c r="J9">
        <v>159.72</v>
      </c>
      <c r="K9" t="s">
        <v>217</v>
      </c>
    </row>
    <row r="10" spans="1:11">
      <c r="A10">
        <v>2024</v>
      </c>
      <c r="B10">
        <v>1</v>
      </c>
      <c r="C10" t="s">
        <v>170</v>
      </c>
      <c r="D10" s="59">
        <v>45319</v>
      </c>
      <c r="E10" t="s">
        <v>198</v>
      </c>
      <c r="F10" t="s">
        <v>203</v>
      </c>
      <c r="G10" t="s">
        <v>204</v>
      </c>
      <c r="H10">
        <v>34</v>
      </c>
      <c r="I10">
        <v>160.82</v>
      </c>
      <c r="J10">
        <v>128.65600000000001</v>
      </c>
      <c r="K10" t="s">
        <v>217</v>
      </c>
    </row>
    <row r="11" spans="1:11">
      <c r="A11">
        <v>2024</v>
      </c>
      <c r="B11">
        <v>1</v>
      </c>
      <c r="C11" t="s">
        <v>170</v>
      </c>
      <c r="D11" s="59">
        <v>45306</v>
      </c>
      <c r="E11" t="s">
        <v>192</v>
      </c>
      <c r="F11" t="s">
        <v>195</v>
      </c>
      <c r="G11" t="s">
        <v>183</v>
      </c>
      <c r="H11">
        <v>42</v>
      </c>
      <c r="I11">
        <v>194.08</v>
      </c>
      <c r="J11">
        <v>174.67200000000003</v>
      </c>
      <c r="K11" t="s">
        <v>217</v>
      </c>
    </row>
    <row r="12" spans="1:11">
      <c r="A12">
        <v>2024</v>
      </c>
      <c r="B12">
        <v>1</v>
      </c>
      <c r="C12" t="s">
        <v>170</v>
      </c>
      <c r="D12" s="59">
        <v>45301</v>
      </c>
      <c r="E12" t="s">
        <v>184</v>
      </c>
      <c r="F12" t="s">
        <v>187</v>
      </c>
      <c r="G12" t="s">
        <v>188</v>
      </c>
      <c r="H12">
        <v>54</v>
      </c>
      <c r="I12">
        <v>132</v>
      </c>
      <c r="J12">
        <v>118.8</v>
      </c>
      <c r="K12" t="s">
        <v>217</v>
      </c>
    </row>
    <row r="13" spans="1:11">
      <c r="A13">
        <v>2024</v>
      </c>
      <c r="B13">
        <v>1</v>
      </c>
      <c r="C13" t="s">
        <v>170</v>
      </c>
      <c r="D13" s="59">
        <v>45304</v>
      </c>
      <c r="E13" t="s">
        <v>192</v>
      </c>
      <c r="F13" t="s">
        <v>193</v>
      </c>
      <c r="G13" t="s">
        <v>194</v>
      </c>
      <c r="H13">
        <v>54</v>
      </c>
      <c r="I13">
        <v>133.1</v>
      </c>
      <c r="J13">
        <v>119.78999999999999</v>
      </c>
      <c r="K13" t="s">
        <v>218</v>
      </c>
    </row>
    <row r="14" spans="1:11">
      <c r="A14">
        <v>2024</v>
      </c>
      <c r="B14">
        <v>1</v>
      </c>
      <c r="C14" t="s">
        <v>170</v>
      </c>
      <c r="D14" s="59">
        <v>45309</v>
      </c>
      <c r="E14" t="s">
        <v>192</v>
      </c>
      <c r="F14" t="s">
        <v>196</v>
      </c>
      <c r="G14" t="s">
        <v>183</v>
      </c>
      <c r="H14">
        <v>54</v>
      </c>
      <c r="I14">
        <v>133.1</v>
      </c>
      <c r="J14">
        <v>106.48</v>
      </c>
      <c r="K14" t="s">
        <v>218</v>
      </c>
    </row>
    <row r="15" spans="1:11">
      <c r="A15">
        <v>2024</v>
      </c>
      <c r="B15">
        <v>1</v>
      </c>
      <c r="C15" t="s">
        <v>170</v>
      </c>
      <c r="D15" s="59">
        <v>45299</v>
      </c>
      <c r="E15" t="s">
        <v>171</v>
      </c>
      <c r="F15" t="s">
        <v>175</v>
      </c>
      <c r="G15" t="s">
        <v>183</v>
      </c>
      <c r="H15">
        <v>62</v>
      </c>
      <c r="I15">
        <v>160.82</v>
      </c>
      <c r="J15">
        <v>192.98399999999998</v>
      </c>
      <c r="K15" t="s">
        <v>218</v>
      </c>
    </row>
    <row r="16" spans="1:11">
      <c r="A16">
        <v>2024</v>
      </c>
      <c r="B16">
        <v>1</v>
      </c>
      <c r="C16" t="s">
        <v>170</v>
      </c>
      <c r="D16" s="59">
        <v>45294</v>
      </c>
      <c r="E16" t="s">
        <v>171</v>
      </c>
      <c r="F16" t="s">
        <v>175</v>
      </c>
      <c r="G16" t="s">
        <v>176</v>
      </c>
      <c r="H16">
        <v>65</v>
      </c>
      <c r="I16">
        <v>160.82</v>
      </c>
      <c r="J16">
        <v>192.98399999999998</v>
      </c>
      <c r="K16" t="s">
        <v>217</v>
      </c>
    </row>
    <row r="17" spans="1:11">
      <c r="A17">
        <v>2024</v>
      </c>
      <c r="B17">
        <v>1</v>
      </c>
      <c r="C17" t="s">
        <v>170</v>
      </c>
      <c r="D17" s="59">
        <v>45301</v>
      </c>
      <c r="E17" t="s">
        <v>184</v>
      </c>
      <c r="F17" t="s">
        <v>189</v>
      </c>
      <c r="G17" t="s">
        <v>180</v>
      </c>
      <c r="H17">
        <v>65</v>
      </c>
      <c r="I17">
        <v>159.5</v>
      </c>
      <c r="J17">
        <v>143.55000000000001</v>
      </c>
      <c r="K17" t="s">
        <v>218</v>
      </c>
    </row>
    <row r="18" spans="1:11">
      <c r="A18">
        <v>2024</v>
      </c>
      <c r="B18">
        <v>1</v>
      </c>
      <c r="C18" t="s">
        <v>170</v>
      </c>
      <c r="D18" s="59">
        <v>45303</v>
      </c>
      <c r="E18" t="s">
        <v>184</v>
      </c>
      <c r="F18" t="s">
        <v>191</v>
      </c>
      <c r="G18" t="s">
        <v>181</v>
      </c>
      <c r="H18">
        <v>65</v>
      </c>
      <c r="I18">
        <v>110</v>
      </c>
      <c r="J18">
        <v>99</v>
      </c>
      <c r="K18" t="s">
        <v>217</v>
      </c>
    </row>
    <row r="19" spans="1:11">
      <c r="A19">
        <v>2024</v>
      </c>
      <c r="B19">
        <v>1</v>
      </c>
      <c r="C19" t="s">
        <v>170</v>
      </c>
      <c r="D19" s="59">
        <v>45305</v>
      </c>
      <c r="E19" t="s">
        <v>192</v>
      </c>
      <c r="F19" t="s">
        <v>193</v>
      </c>
      <c r="G19" t="s">
        <v>180</v>
      </c>
      <c r="H19">
        <v>65</v>
      </c>
      <c r="I19">
        <v>160.82</v>
      </c>
      <c r="J19">
        <v>144.738</v>
      </c>
      <c r="K19" t="s">
        <v>217</v>
      </c>
    </row>
    <row r="20" spans="1:11">
      <c r="A20">
        <v>2024</v>
      </c>
      <c r="B20">
        <v>1</v>
      </c>
      <c r="C20" t="s">
        <v>170</v>
      </c>
      <c r="D20" s="59">
        <v>45320</v>
      </c>
      <c r="E20" t="s">
        <v>198</v>
      </c>
      <c r="F20" t="s">
        <v>205</v>
      </c>
      <c r="G20" t="s">
        <v>206</v>
      </c>
      <c r="H20">
        <v>66</v>
      </c>
      <c r="I20">
        <v>194.08</v>
      </c>
      <c r="J20">
        <v>155.26400000000001</v>
      </c>
      <c r="K20" t="s">
        <v>218</v>
      </c>
    </row>
    <row r="21" spans="1:11">
      <c r="A21">
        <v>2024</v>
      </c>
      <c r="B21">
        <v>1</v>
      </c>
      <c r="C21" t="s">
        <v>170</v>
      </c>
      <c r="D21" s="59">
        <v>45295</v>
      </c>
      <c r="E21" t="s">
        <v>171</v>
      </c>
      <c r="F21" t="s">
        <v>177</v>
      </c>
      <c r="G21" t="s">
        <v>180</v>
      </c>
      <c r="H21">
        <v>93</v>
      </c>
      <c r="I21">
        <v>194.08</v>
      </c>
      <c r="J21">
        <v>232.89600000000002</v>
      </c>
      <c r="K21" t="s">
        <v>218</v>
      </c>
    </row>
    <row r="22" spans="1:11">
      <c r="A22">
        <v>2024</v>
      </c>
      <c r="B22">
        <v>1</v>
      </c>
      <c r="C22" t="s">
        <v>170</v>
      </c>
      <c r="D22" s="59">
        <v>45300</v>
      </c>
      <c r="E22" t="s">
        <v>184</v>
      </c>
      <c r="F22" t="s">
        <v>185</v>
      </c>
      <c r="G22" t="s">
        <v>181</v>
      </c>
      <c r="H22">
        <v>93</v>
      </c>
      <c r="I22">
        <v>194.08</v>
      </c>
      <c r="J22">
        <v>232.89600000000002</v>
      </c>
      <c r="K22" t="s">
        <v>217</v>
      </c>
    </row>
    <row r="23" spans="1:11">
      <c r="A23">
        <v>2024</v>
      </c>
      <c r="B23">
        <v>1</v>
      </c>
      <c r="C23" t="s">
        <v>170</v>
      </c>
      <c r="D23" s="59">
        <v>45301</v>
      </c>
      <c r="E23" t="s">
        <v>184</v>
      </c>
      <c r="F23" t="s">
        <v>190</v>
      </c>
      <c r="G23" t="s">
        <v>183</v>
      </c>
      <c r="H23">
        <v>99</v>
      </c>
      <c r="I23">
        <v>192.5</v>
      </c>
      <c r="J23">
        <v>173.25</v>
      </c>
      <c r="K23" t="s">
        <v>217</v>
      </c>
    </row>
    <row r="24" spans="1:11">
      <c r="A24">
        <v>2024</v>
      </c>
      <c r="B24">
        <v>1</v>
      </c>
      <c r="C24" t="s">
        <v>170</v>
      </c>
      <c r="D24" s="59">
        <v>45311</v>
      </c>
      <c r="E24" t="s">
        <v>198</v>
      </c>
      <c r="F24" t="s">
        <v>200</v>
      </c>
      <c r="G24" t="s">
        <v>201</v>
      </c>
      <c r="H24">
        <v>100</v>
      </c>
      <c r="I24">
        <v>200</v>
      </c>
      <c r="J24">
        <v>160</v>
      </c>
      <c r="K24" t="s">
        <v>218</v>
      </c>
    </row>
    <row r="25" spans="1:11">
      <c r="A25">
        <v>2024</v>
      </c>
      <c r="B25">
        <v>1</v>
      </c>
      <c r="C25" t="s">
        <v>170</v>
      </c>
      <c r="D25" s="59">
        <v>45307</v>
      </c>
      <c r="E25" t="s">
        <v>192</v>
      </c>
      <c r="F25" t="s">
        <v>196</v>
      </c>
      <c r="G25" t="s">
        <v>181</v>
      </c>
      <c r="H25">
        <v>122</v>
      </c>
      <c r="I25">
        <v>234</v>
      </c>
      <c r="J25">
        <v>187.20000000000002</v>
      </c>
      <c r="K25" t="s">
        <v>218</v>
      </c>
    </row>
    <row r="26" spans="1:11">
      <c r="A26">
        <v>2024</v>
      </c>
      <c r="B26">
        <v>1</v>
      </c>
      <c r="C26" t="s">
        <v>170</v>
      </c>
      <c r="D26" s="59">
        <v>45310</v>
      </c>
      <c r="E26" t="s">
        <v>198</v>
      </c>
      <c r="F26" t="s">
        <v>199</v>
      </c>
      <c r="G26" t="s">
        <v>181</v>
      </c>
      <c r="H26">
        <v>123</v>
      </c>
      <c r="I26">
        <v>162</v>
      </c>
      <c r="J26">
        <v>129.6</v>
      </c>
      <c r="K26" t="s">
        <v>217</v>
      </c>
    </row>
    <row r="27" spans="1:11">
      <c r="A27">
        <v>2024</v>
      </c>
      <c r="B27">
        <v>1</v>
      </c>
      <c r="C27" t="s">
        <v>170</v>
      </c>
      <c r="D27" s="59">
        <v>45318</v>
      </c>
      <c r="E27" t="s">
        <v>198</v>
      </c>
      <c r="F27" t="s">
        <v>202</v>
      </c>
      <c r="G27" t="s">
        <v>204</v>
      </c>
      <c r="H27">
        <v>123</v>
      </c>
      <c r="I27">
        <v>133.1</v>
      </c>
      <c r="J27">
        <v>106.48</v>
      </c>
      <c r="K27" t="s">
        <v>217</v>
      </c>
    </row>
    <row r="28" spans="1:11">
      <c r="A28">
        <v>2024</v>
      </c>
      <c r="B28">
        <v>1</v>
      </c>
      <c r="C28" t="s">
        <v>170</v>
      </c>
      <c r="D28" s="59">
        <v>45295</v>
      </c>
      <c r="E28" t="s">
        <v>171</v>
      </c>
      <c r="F28" t="s">
        <v>179</v>
      </c>
      <c r="G28" t="s">
        <v>183</v>
      </c>
      <c r="H28">
        <v>132</v>
      </c>
      <c r="I28">
        <v>234</v>
      </c>
      <c r="J28">
        <v>280.8</v>
      </c>
      <c r="K28" t="s">
        <v>217</v>
      </c>
    </row>
    <row r="29" spans="1:11">
      <c r="A29">
        <v>2024</v>
      </c>
      <c r="B29">
        <v>1</v>
      </c>
      <c r="C29" t="s">
        <v>170</v>
      </c>
      <c r="D29" s="59">
        <v>45301</v>
      </c>
      <c r="E29" t="s">
        <v>184</v>
      </c>
      <c r="F29" t="s">
        <v>186</v>
      </c>
      <c r="G29" t="s">
        <v>188</v>
      </c>
      <c r="H29">
        <v>133</v>
      </c>
      <c r="I29">
        <v>235</v>
      </c>
      <c r="J29">
        <v>211.5</v>
      </c>
      <c r="K29" t="s">
        <v>217</v>
      </c>
    </row>
    <row r="30" spans="1:11">
      <c r="A30">
        <v>2024</v>
      </c>
      <c r="B30">
        <v>1</v>
      </c>
      <c r="C30" t="s">
        <v>170</v>
      </c>
      <c r="D30" s="59">
        <v>45302</v>
      </c>
      <c r="E30" t="s">
        <v>184</v>
      </c>
      <c r="F30" t="s">
        <v>186</v>
      </c>
      <c r="G30" t="s">
        <v>181</v>
      </c>
      <c r="H30">
        <v>141</v>
      </c>
      <c r="I30">
        <v>232.1</v>
      </c>
      <c r="J30">
        <v>208.89</v>
      </c>
      <c r="K30" t="s">
        <v>218</v>
      </c>
    </row>
    <row r="31" spans="1:11">
      <c r="A31">
        <v>2024</v>
      </c>
      <c r="B31">
        <v>1</v>
      </c>
      <c r="C31" t="s">
        <v>170</v>
      </c>
      <c r="D31" s="59">
        <v>45316</v>
      </c>
      <c r="E31" t="s">
        <v>198</v>
      </c>
      <c r="F31" t="s">
        <v>202</v>
      </c>
      <c r="G31" t="s">
        <v>201</v>
      </c>
      <c r="H31">
        <v>143</v>
      </c>
      <c r="I31">
        <v>241.1</v>
      </c>
      <c r="J31">
        <v>192.88</v>
      </c>
      <c r="K31" t="s">
        <v>217</v>
      </c>
    </row>
    <row r="32" spans="1:11">
      <c r="A32">
        <v>2024</v>
      </c>
      <c r="B32">
        <v>1</v>
      </c>
      <c r="C32" t="s">
        <v>170</v>
      </c>
      <c r="D32" s="59">
        <v>45321</v>
      </c>
      <c r="E32" t="s">
        <v>198</v>
      </c>
      <c r="F32" t="s">
        <v>203</v>
      </c>
      <c r="G32" t="s">
        <v>206</v>
      </c>
      <c r="H32">
        <v>226</v>
      </c>
      <c r="I32">
        <v>321</v>
      </c>
      <c r="J32">
        <v>256.8</v>
      </c>
      <c r="K32" t="s">
        <v>217</v>
      </c>
    </row>
    <row r="33" spans="1:11">
      <c r="A33">
        <v>2024</v>
      </c>
      <c r="B33">
        <v>1</v>
      </c>
      <c r="C33" t="s">
        <v>170</v>
      </c>
      <c r="D33" s="59">
        <v>45322</v>
      </c>
      <c r="E33" t="s">
        <v>198</v>
      </c>
      <c r="F33" t="s">
        <v>200</v>
      </c>
      <c r="G33" t="s">
        <v>207</v>
      </c>
      <c r="H33">
        <v>657</v>
      </c>
      <c r="I33">
        <v>386.3</v>
      </c>
      <c r="J33">
        <v>309.04000000000002</v>
      </c>
      <c r="K33" t="s">
        <v>218</v>
      </c>
    </row>
    <row r="34" spans="1:11">
      <c r="A34">
        <v>2024</v>
      </c>
      <c r="B34">
        <v>1</v>
      </c>
      <c r="C34" t="s">
        <v>170</v>
      </c>
      <c r="D34" s="59">
        <v>45293</v>
      </c>
      <c r="E34" t="s">
        <v>171</v>
      </c>
      <c r="F34" t="s">
        <v>172</v>
      </c>
      <c r="G34" t="s">
        <v>173</v>
      </c>
      <c r="H34">
        <v>12000</v>
      </c>
      <c r="I34">
        <v>110</v>
      </c>
      <c r="J34">
        <v>132</v>
      </c>
      <c r="K34" t="s">
        <v>217</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A6F174-02EB-4C55-9A46-1837B9B6CC3F}">
  <sheetPr codeName="Hoja9"/>
  <dimension ref="A1:C6"/>
  <sheetViews>
    <sheetView workbookViewId="0">
      <selection activeCell="C5" sqref="C5"/>
    </sheetView>
  </sheetViews>
  <sheetFormatPr baseColWidth="10" defaultRowHeight="14.4"/>
  <cols>
    <col min="1" max="1" width="10" bestFit="1" customWidth="1"/>
    <col min="2" max="2" width="21.88671875" bestFit="1" customWidth="1"/>
    <col min="3" max="3" width="23" bestFit="1" customWidth="1"/>
    <col min="4" max="4" width="4" bestFit="1" customWidth="1"/>
    <col min="5" max="5" width="5" bestFit="1" customWidth="1"/>
    <col min="6" max="10" width="3" bestFit="1" customWidth="1"/>
    <col min="11" max="11" width="12.5546875" bestFit="1" customWidth="1"/>
    <col min="12" max="16" width="3" bestFit="1" customWidth="1"/>
    <col min="18" max="18" width="12.5546875" bestFit="1" customWidth="1"/>
  </cols>
  <sheetData>
    <row r="1" spans="1:3">
      <c r="A1" s="58" t="s">
        <v>209</v>
      </c>
      <c r="B1" t="s">
        <v>215</v>
      </c>
    </row>
    <row r="3" spans="1:3">
      <c r="A3" s="80" t="s">
        <v>212</v>
      </c>
      <c r="B3" t="s">
        <v>252</v>
      </c>
      <c r="C3" t="s">
        <v>214</v>
      </c>
    </row>
    <row r="4" spans="1:3">
      <c r="A4" s="52" t="s">
        <v>170</v>
      </c>
      <c r="B4">
        <v>5474.6</v>
      </c>
      <c r="C4">
        <v>5117.59</v>
      </c>
    </row>
    <row r="5" spans="1:3">
      <c r="A5" s="52" t="s">
        <v>208</v>
      </c>
      <c r="B5">
        <v>3588.79</v>
      </c>
      <c r="C5">
        <v>3807.748</v>
      </c>
    </row>
    <row r="6" spans="1:3">
      <c r="A6" s="52" t="s">
        <v>219</v>
      </c>
      <c r="B6">
        <v>798.6</v>
      </c>
      <c r="C6">
        <v>958.32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C7228-F24B-4F7D-8D22-670D31D67749}">
  <sheetPr codeName="Hoja10"/>
  <dimension ref="A1:K60"/>
  <sheetViews>
    <sheetView topLeftCell="C1" zoomScaleNormal="100" workbookViewId="0">
      <selection activeCell="M8" sqref="M8"/>
    </sheetView>
  </sheetViews>
  <sheetFormatPr baseColWidth="10" defaultRowHeight="14.4"/>
  <cols>
    <col min="1" max="4" width="11.44140625" style="51"/>
    <col min="5" max="5" width="12.5546875" style="51" bestFit="1" customWidth="1"/>
    <col min="6" max="8" width="11.44140625" style="51"/>
    <col min="9" max="9" width="7.88671875" style="53" customWidth="1"/>
    <col min="10" max="10" width="11.44140625" style="53"/>
    <col min="11" max="11" width="17.5546875" bestFit="1" customWidth="1"/>
    <col min="12" max="12" width="21.88671875" bestFit="1" customWidth="1"/>
    <col min="13" max="13" width="23" customWidth="1"/>
  </cols>
  <sheetData>
    <row r="1" spans="1:11" s="50" customFormat="1" ht="43.2">
      <c r="A1" s="55" t="s">
        <v>164</v>
      </c>
      <c r="B1" s="55" t="s">
        <v>165</v>
      </c>
      <c r="C1" s="55" t="s">
        <v>166</v>
      </c>
      <c r="D1" s="55" t="s">
        <v>213</v>
      </c>
      <c r="E1" s="55" t="s">
        <v>209</v>
      </c>
      <c r="F1" s="55" t="s">
        <v>167</v>
      </c>
      <c r="G1" s="56" t="s">
        <v>211</v>
      </c>
      <c r="H1" s="55" t="s">
        <v>210</v>
      </c>
      <c r="I1" s="57" t="s">
        <v>168</v>
      </c>
      <c r="J1" s="57" t="s">
        <v>169</v>
      </c>
      <c r="K1" s="57" t="s">
        <v>216</v>
      </c>
    </row>
    <row r="2" spans="1:11">
      <c r="A2" s="51">
        <v>2024</v>
      </c>
      <c r="B2" s="51">
        <v>1</v>
      </c>
      <c r="C2" s="51" t="s">
        <v>170</v>
      </c>
      <c r="D2" s="54">
        <v>45293</v>
      </c>
      <c r="E2" s="51" t="s">
        <v>171</v>
      </c>
      <c r="F2" s="51" t="s">
        <v>172</v>
      </c>
      <c r="G2" s="51" t="s">
        <v>173</v>
      </c>
      <c r="H2">
        <v>12000</v>
      </c>
      <c r="I2" s="41">
        <v>110</v>
      </c>
      <c r="J2" s="41">
        <v>132</v>
      </c>
      <c r="K2" t="s">
        <v>217</v>
      </c>
    </row>
    <row r="3" spans="1:11">
      <c r="A3" s="51">
        <v>2024</v>
      </c>
      <c r="B3" s="51">
        <v>1</v>
      </c>
      <c r="C3" s="51" t="s">
        <v>170</v>
      </c>
      <c r="D3" s="54">
        <v>45293</v>
      </c>
      <c r="E3" s="51" t="s">
        <v>171</v>
      </c>
      <c r="F3" s="51" t="s">
        <v>172</v>
      </c>
      <c r="G3" s="51" t="s">
        <v>174</v>
      </c>
      <c r="H3">
        <v>32</v>
      </c>
      <c r="I3" s="41">
        <v>133.1</v>
      </c>
      <c r="J3" s="41">
        <v>159.72</v>
      </c>
      <c r="K3" t="s">
        <v>218</v>
      </c>
    </row>
    <row r="4" spans="1:11">
      <c r="A4" s="51">
        <v>2024</v>
      </c>
      <c r="B4" s="51">
        <v>1</v>
      </c>
      <c r="C4" s="51" t="s">
        <v>170</v>
      </c>
      <c r="D4" s="54">
        <v>45294</v>
      </c>
      <c r="E4" s="51" t="s">
        <v>171</v>
      </c>
      <c r="F4" s="51" t="s">
        <v>175</v>
      </c>
      <c r="G4" s="51" t="s">
        <v>176</v>
      </c>
      <c r="H4">
        <v>65</v>
      </c>
      <c r="I4" s="41">
        <v>160.82</v>
      </c>
      <c r="J4" s="41">
        <v>192.98399999999998</v>
      </c>
      <c r="K4" t="s">
        <v>217</v>
      </c>
    </row>
    <row r="5" spans="1:11">
      <c r="A5" s="51">
        <v>2024</v>
      </c>
      <c r="B5" s="51">
        <v>1</v>
      </c>
      <c r="C5" s="51" t="s">
        <v>170</v>
      </c>
      <c r="D5" s="54">
        <v>45295</v>
      </c>
      <c r="E5" s="51" t="s">
        <v>171</v>
      </c>
      <c r="F5" s="51" t="s">
        <v>177</v>
      </c>
      <c r="G5" s="51" t="s">
        <v>180</v>
      </c>
      <c r="H5">
        <v>93</v>
      </c>
      <c r="I5" s="41">
        <v>194.08</v>
      </c>
      <c r="J5" s="41">
        <v>232.89600000000002</v>
      </c>
      <c r="K5" t="s">
        <v>218</v>
      </c>
    </row>
    <row r="6" spans="1:11">
      <c r="A6" s="51">
        <v>2024</v>
      </c>
      <c r="B6" s="51">
        <v>1</v>
      </c>
      <c r="C6" s="51" t="s">
        <v>170</v>
      </c>
      <c r="D6" s="54">
        <v>45295</v>
      </c>
      <c r="E6" s="51" t="s">
        <v>171</v>
      </c>
      <c r="F6" s="51" t="s">
        <v>179</v>
      </c>
      <c r="G6" s="51" t="s">
        <v>183</v>
      </c>
      <c r="H6">
        <v>132</v>
      </c>
      <c r="I6" s="41">
        <v>234</v>
      </c>
      <c r="J6" s="41">
        <v>280.8</v>
      </c>
      <c r="K6" t="s">
        <v>217</v>
      </c>
    </row>
    <row r="7" spans="1:11">
      <c r="A7" s="51">
        <v>2024</v>
      </c>
      <c r="B7" s="51">
        <v>1</v>
      </c>
      <c r="C7" s="51" t="s">
        <v>170</v>
      </c>
      <c r="D7" s="54">
        <v>45295</v>
      </c>
      <c r="E7" s="51" t="s">
        <v>171</v>
      </c>
      <c r="F7" s="51" t="s">
        <v>172</v>
      </c>
      <c r="G7" s="51" t="s">
        <v>181</v>
      </c>
      <c r="H7">
        <v>15</v>
      </c>
      <c r="I7" s="41">
        <v>110</v>
      </c>
      <c r="J7" s="41">
        <v>132</v>
      </c>
      <c r="K7" t="s">
        <v>218</v>
      </c>
    </row>
    <row r="8" spans="1:11">
      <c r="A8" s="51">
        <v>2024</v>
      </c>
      <c r="B8" s="51">
        <v>1</v>
      </c>
      <c r="C8" s="51" t="s">
        <v>170</v>
      </c>
      <c r="D8" s="54">
        <v>45298</v>
      </c>
      <c r="E8" s="51" t="s">
        <v>171</v>
      </c>
      <c r="F8" s="51" t="s">
        <v>182</v>
      </c>
      <c r="G8" s="51" t="s">
        <v>180</v>
      </c>
      <c r="H8">
        <v>32</v>
      </c>
      <c r="I8" s="41">
        <v>133.1</v>
      </c>
      <c r="J8" s="41">
        <v>159.72</v>
      </c>
      <c r="K8" t="s">
        <v>217</v>
      </c>
    </row>
    <row r="9" spans="1:11">
      <c r="A9" s="51">
        <v>2024</v>
      </c>
      <c r="B9" s="51">
        <v>1</v>
      </c>
      <c r="C9" s="51" t="s">
        <v>170</v>
      </c>
      <c r="D9" s="54">
        <v>45299</v>
      </c>
      <c r="E9" s="51" t="s">
        <v>171</v>
      </c>
      <c r="F9" s="51" t="s">
        <v>175</v>
      </c>
      <c r="G9" s="51" t="s">
        <v>183</v>
      </c>
      <c r="H9">
        <v>62</v>
      </c>
      <c r="I9" s="41">
        <v>160.82</v>
      </c>
      <c r="J9" s="41">
        <v>192.98399999999998</v>
      </c>
      <c r="K9" t="s">
        <v>218</v>
      </c>
    </row>
    <row r="10" spans="1:11">
      <c r="A10" s="51">
        <v>2024</v>
      </c>
      <c r="B10" s="51">
        <v>1</v>
      </c>
      <c r="C10" s="51" t="s">
        <v>170</v>
      </c>
      <c r="D10" s="54">
        <v>45300</v>
      </c>
      <c r="E10" s="51" t="s">
        <v>184</v>
      </c>
      <c r="F10" s="51" t="s">
        <v>185</v>
      </c>
      <c r="G10" s="51" t="s">
        <v>181</v>
      </c>
      <c r="H10">
        <v>93</v>
      </c>
      <c r="I10" s="41">
        <v>194.08</v>
      </c>
      <c r="J10" s="41">
        <v>232.89600000000002</v>
      </c>
      <c r="K10" t="s">
        <v>217</v>
      </c>
    </row>
    <row r="11" spans="1:11">
      <c r="A11" s="51">
        <v>2024</v>
      </c>
      <c r="B11" s="51">
        <v>1</v>
      </c>
      <c r="C11" s="51" t="s">
        <v>170</v>
      </c>
      <c r="D11" s="54">
        <v>45301</v>
      </c>
      <c r="E11" s="51" t="s">
        <v>184</v>
      </c>
      <c r="F11" s="51" t="s">
        <v>186</v>
      </c>
      <c r="G11" s="51" t="s">
        <v>188</v>
      </c>
      <c r="H11">
        <v>133</v>
      </c>
      <c r="I11" s="41">
        <v>235</v>
      </c>
      <c r="J11" s="41">
        <v>211.5</v>
      </c>
      <c r="K11" t="s">
        <v>217</v>
      </c>
    </row>
    <row r="12" spans="1:11">
      <c r="A12" s="51">
        <v>2024</v>
      </c>
      <c r="B12" s="51">
        <v>1</v>
      </c>
      <c r="C12" s="51" t="s">
        <v>170</v>
      </c>
      <c r="D12" s="54">
        <v>45301</v>
      </c>
      <c r="E12" s="51" t="s">
        <v>184</v>
      </c>
      <c r="F12" s="51" t="s">
        <v>187</v>
      </c>
      <c r="G12" s="51" t="s">
        <v>183</v>
      </c>
      <c r="H12">
        <v>14</v>
      </c>
      <c r="I12" s="41">
        <v>110</v>
      </c>
      <c r="J12" s="41">
        <v>99</v>
      </c>
      <c r="K12" t="s">
        <v>218</v>
      </c>
    </row>
    <row r="13" spans="1:11">
      <c r="A13" s="51">
        <v>2024</v>
      </c>
      <c r="B13" s="51">
        <v>1</v>
      </c>
      <c r="C13" s="51" t="s">
        <v>170</v>
      </c>
      <c r="D13" s="54">
        <v>45301</v>
      </c>
      <c r="E13" s="51" t="s">
        <v>184</v>
      </c>
      <c r="F13" s="51" t="s">
        <v>187</v>
      </c>
      <c r="G13" s="51" t="s">
        <v>188</v>
      </c>
      <c r="H13">
        <v>54</v>
      </c>
      <c r="I13" s="41">
        <v>132</v>
      </c>
      <c r="J13" s="41">
        <v>118.8</v>
      </c>
      <c r="K13" t="s">
        <v>217</v>
      </c>
    </row>
    <row r="14" spans="1:11">
      <c r="A14" s="51">
        <v>2024</v>
      </c>
      <c r="B14" s="51">
        <v>1</v>
      </c>
      <c r="C14" s="51" t="s">
        <v>170</v>
      </c>
      <c r="D14" s="54">
        <v>45301</v>
      </c>
      <c r="E14" s="51" t="s">
        <v>184</v>
      </c>
      <c r="F14" s="51" t="s">
        <v>189</v>
      </c>
      <c r="G14" s="51" t="s">
        <v>180</v>
      </c>
      <c r="H14">
        <v>65</v>
      </c>
      <c r="I14" s="41">
        <v>159.5</v>
      </c>
      <c r="J14" s="41">
        <v>143.55000000000001</v>
      </c>
      <c r="K14" t="s">
        <v>218</v>
      </c>
    </row>
    <row r="15" spans="1:11">
      <c r="A15" s="51">
        <v>2024</v>
      </c>
      <c r="B15" s="51">
        <v>1</v>
      </c>
      <c r="C15" s="51" t="s">
        <v>170</v>
      </c>
      <c r="D15" s="54">
        <v>45301</v>
      </c>
      <c r="E15" s="51" t="s">
        <v>184</v>
      </c>
      <c r="F15" s="51" t="s">
        <v>190</v>
      </c>
      <c r="G15" s="51" t="s">
        <v>183</v>
      </c>
      <c r="H15">
        <v>99</v>
      </c>
      <c r="I15" s="41">
        <v>192.5</v>
      </c>
      <c r="J15" s="41">
        <v>173.25</v>
      </c>
      <c r="K15" t="s">
        <v>217</v>
      </c>
    </row>
    <row r="16" spans="1:11">
      <c r="A16" s="51">
        <v>2024</v>
      </c>
      <c r="B16" s="51">
        <v>1</v>
      </c>
      <c r="C16" s="51" t="s">
        <v>170</v>
      </c>
      <c r="D16" s="54">
        <v>45302</v>
      </c>
      <c r="E16" s="51" t="s">
        <v>184</v>
      </c>
      <c r="F16" s="51" t="s">
        <v>186</v>
      </c>
      <c r="G16" s="51" t="s">
        <v>181</v>
      </c>
      <c r="H16">
        <v>141</v>
      </c>
      <c r="I16" s="41">
        <v>232.1</v>
      </c>
      <c r="J16" s="41">
        <v>208.89</v>
      </c>
      <c r="K16" t="s">
        <v>218</v>
      </c>
    </row>
    <row r="17" spans="1:11">
      <c r="A17" s="51">
        <v>2024</v>
      </c>
      <c r="B17" s="51">
        <v>1</v>
      </c>
      <c r="C17" s="51" t="s">
        <v>170</v>
      </c>
      <c r="D17" s="54">
        <v>45303</v>
      </c>
      <c r="E17" s="51" t="s">
        <v>184</v>
      </c>
      <c r="F17" s="51" t="s">
        <v>191</v>
      </c>
      <c r="G17" s="51" t="s">
        <v>181</v>
      </c>
      <c r="H17">
        <v>65</v>
      </c>
      <c r="I17" s="41">
        <v>110</v>
      </c>
      <c r="J17" s="41">
        <v>99</v>
      </c>
      <c r="K17" t="s">
        <v>217</v>
      </c>
    </row>
    <row r="18" spans="1:11">
      <c r="A18" s="51">
        <v>2024</v>
      </c>
      <c r="B18" s="51">
        <v>1</v>
      </c>
      <c r="C18" s="51" t="s">
        <v>170</v>
      </c>
      <c r="D18" s="54">
        <v>45304</v>
      </c>
      <c r="E18" s="51" t="s">
        <v>192</v>
      </c>
      <c r="F18" s="51" t="s">
        <v>193</v>
      </c>
      <c r="G18" s="51" t="s">
        <v>194</v>
      </c>
      <c r="H18">
        <v>54</v>
      </c>
      <c r="I18" s="41">
        <v>133.1</v>
      </c>
      <c r="J18" s="41">
        <v>119.78999999999999</v>
      </c>
      <c r="K18" t="s">
        <v>218</v>
      </c>
    </row>
    <row r="19" spans="1:11">
      <c r="A19" s="51">
        <v>2024</v>
      </c>
      <c r="B19" s="51">
        <v>1</v>
      </c>
      <c r="C19" s="51" t="s">
        <v>170</v>
      </c>
      <c r="D19" s="54">
        <v>45305</v>
      </c>
      <c r="E19" s="51" t="s">
        <v>192</v>
      </c>
      <c r="F19" s="51" t="s">
        <v>193</v>
      </c>
      <c r="G19" s="51" t="s">
        <v>180</v>
      </c>
      <c r="H19">
        <v>65</v>
      </c>
      <c r="I19" s="41">
        <v>160.82</v>
      </c>
      <c r="J19" s="41">
        <v>144.738</v>
      </c>
      <c r="K19" t="s">
        <v>217</v>
      </c>
    </row>
    <row r="20" spans="1:11">
      <c r="A20" s="51">
        <v>2024</v>
      </c>
      <c r="B20" s="51">
        <v>1</v>
      </c>
      <c r="C20" s="51" t="s">
        <v>170</v>
      </c>
      <c r="D20" s="54">
        <v>45306</v>
      </c>
      <c r="E20" s="51" t="s">
        <v>192</v>
      </c>
      <c r="F20" s="51" t="s">
        <v>195</v>
      </c>
      <c r="G20" s="51" t="s">
        <v>183</v>
      </c>
      <c r="H20">
        <v>42</v>
      </c>
      <c r="I20" s="41">
        <v>194.08</v>
      </c>
      <c r="J20" s="41">
        <v>174.67200000000003</v>
      </c>
      <c r="K20" t="s">
        <v>217</v>
      </c>
    </row>
    <row r="21" spans="1:11">
      <c r="A21" s="51">
        <v>2024</v>
      </c>
      <c r="B21" s="51">
        <v>1</v>
      </c>
      <c r="C21" s="51" t="s">
        <v>170</v>
      </c>
      <c r="D21" s="54">
        <v>45307</v>
      </c>
      <c r="E21" s="51" t="s">
        <v>192</v>
      </c>
      <c r="F21" s="51" t="s">
        <v>196</v>
      </c>
      <c r="G21" s="51" t="s">
        <v>181</v>
      </c>
      <c r="H21">
        <v>122</v>
      </c>
      <c r="I21" s="41">
        <v>234</v>
      </c>
      <c r="J21" s="41">
        <v>187.20000000000002</v>
      </c>
      <c r="K21" t="s">
        <v>218</v>
      </c>
    </row>
    <row r="22" spans="1:11">
      <c r="A22" s="51">
        <v>2024</v>
      </c>
      <c r="B22" s="51">
        <v>1</v>
      </c>
      <c r="C22" s="51" t="s">
        <v>170</v>
      </c>
      <c r="D22" s="54">
        <v>45308</v>
      </c>
      <c r="E22" s="51" t="s">
        <v>192</v>
      </c>
      <c r="F22" s="51" t="s">
        <v>197</v>
      </c>
      <c r="G22" s="51" t="s">
        <v>180</v>
      </c>
      <c r="H22">
        <v>23</v>
      </c>
      <c r="I22" s="41">
        <v>110</v>
      </c>
      <c r="J22" s="41">
        <v>88</v>
      </c>
      <c r="K22" t="s">
        <v>217</v>
      </c>
    </row>
    <row r="23" spans="1:11">
      <c r="A23" s="51">
        <v>2024</v>
      </c>
      <c r="B23" s="51">
        <v>1</v>
      </c>
      <c r="C23" s="51" t="s">
        <v>170</v>
      </c>
      <c r="D23" s="54">
        <v>45309</v>
      </c>
      <c r="E23" s="51" t="s">
        <v>192</v>
      </c>
      <c r="F23" s="51" t="s">
        <v>196</v>
      </c>
      <c r="G23" s="51" t="s">
        <v>183</v>
      </c>
      <c r="H23">
        <v>54</v>
      </c>
      <c r="I23" s="41">
        <v>133.1</v>
      </c>
      <c r="J23" s="41">
        <v>106.48</v>
      </c>
      <c r="K23" t="s">
        <v>218</v>
      </c>
    </row>
    <row r="24" spans="1:11">
      <c r="A24" s="51">
        <v>2024</v>
      </c>
      <c r="B24" s="51">
        <v>1</v>
      </c>
      <c r="C24" s="51" t="s">
        <v>170</v>
      </c>
      <c r="D24" s="54">
        <v>45310</v>
      </c>
      <c r="E24" s="51" t="s">
        <v>198</v>
      </c>
      <c r="F24" s="51" t="s">
        <v>199</v>
      </c>
      <c r="G24" s="51" t="s">
        <v>181</v>
      </c>
      <c r="H24">
        <v>123</v>
      </c>
      <c r="I24" s="41">
        <v>162</v>
      </c>
      <c r="J24" s="41">
        <v>129.6</v>
      </c>
      <c r="K24" t="s">
        <v>217</v>
      </c>
    </row>
    <row r="25" spans="1:11">
      <c r="A25" s="51">
        <v>2024</v>
      </c>
      <c r="B25" s="51">
        <v>1</v>
      </c>
      <c r="C25" s="51" t="s">
        <v>170</v>
      </c>
      <c r="D25" s="54">
        <v>45311</v>
      </c>
      <c r="E25" s="51" t="s">
        <v>198</v>
      </c>
      <c r="F25" s="51" t="s">
        <v>200</v>
      </c>
      <c r="G25" s="51" t="s">
        <v>201</v>
      </c>
      <c r="H25">
        <v>100</v>
      </c>
      <c r="I25" s="41">
        <v>200</v>
      </c>
      <c r="J25" s="41">
        <v>160</v>
      </c>
      <c r="K25" t="s">
        <v>218</v>
      </c>
    </row>
    <row r="26" spans="1:11">
      <c r="A26" s="51">
        <v>2024</v>
      </c>
      <c r="B26" s="51">
        <v>1</v>
      </c>
      <c r="C26" s="51" t="s">
        <v>170</v>
      </c>
      <c r="D26" s="54">
        <v>45316</v>
      </c>
      <c r="E26" s="51" t="s">
        <v>198</v>
      </c>
      <c r="F26" s="51" t="s">
        <v>202</v>
      </c>
      <c r="G26" s="51" t="s">
        <v>201</v>
      </c>
      <c r="H26">
        <v>143</v>
      </c>
      <c r="I26" s="41">
        <v>241.1</v>
      </c>
      <c r="J26" s="41">
        <v>192.88</v>
      </c>
      <c r="K26" t="s">
        <v>217</v>
      </c>
    </row>
    <row r="27" spans="1:11">
      <c r="A27" s="51">
        <v>2024</v>
      </c>
      <c r="B27" s="51">
        <v>1</v>
      </c>
      <c r="C27" s="51" t="s">
        <v>170</v>
      </c>
      <c r="D27" s="54">
        <v>45317</v>
      </c>
      <c r="E27" s="51" t="s">
        <v>198</v>
      </c>
      <c r="F27" s="51" t="s">
        <v>200</v>
      </c>
      <c r="G27" s="51" t="s">
        <v>204</v>
      </c>
      <c r="H27">
        <v>14</v>
      </c>
      <c r="I27" s="41">
        <v>110</v>
      </c>
      <c r="J27" s="41">
        <v>88</v>
      </c>
      <c r="K27" t="s">
        <v>218</v>
      </c>
    </row>
    <row r="28" spans="1:11">
      <c r="A28" s="51">
        <v>2024</v>
      </c>
      <c r="B28" s="51">
        <v>1</v>
      </c>
      <c r="C28" s="51" t="s">
        <v>170</v>
      </c>
      <c r="D28" s="54">
        <v>45318</v>
      </c>
      <c r="E28" s="51" t="s">
        <v>198</v>
      </c>
      <c r="F28" s="51" t="s">
        <v>202</v>
      </c>
      <c r="G28" s="51" t="s">
        <v>204</v>
      </c>
      <c r="H28">
        <v>123</v>
      </c>
      <c r="I28" s="41">
        <v>133.1</v>
      </c>
      <c r="J28" s="41">
        <v>106.48</v>
      </c>
      <c r="K28" t="s">
        <v>217</v>
      </c>
    </row>
    <row r="29" spans="1:11">
      <c r="A29" s="51">
        <v>2024</v>
      </c>
      <c r="B29" s="51">
        <v>1</v>
      </c>
      <c r="C29" s="51" t="s">
        <v>170</v>
      </c>
      <c r="D29" s="54">
        <v>45319</v>
      </c>
      <c r="E29" s="51" t="s">
        <v>198</v>
      </c>
      <c r="F29" s="51" t="s">
        <v>203</v>
      </c>
      <c r="G29" s="51" t="s">
        <v>204</v>
      </c>
      <c r="H29">
        <v>34</v>
      </c>
      <c r="I29" s="41">
        <v>160.82</v>
      </c>
      <c r="J29" s="41">
        <v>128.65600000000001</v>
      </c>
      <c r="K29" t="s">
        <v>217</v>
      </c>
    </row>
    <row r="30" spans="1:11">
      <c r="A30" s="51">
        <v>2024</v>
      </c>
      <c r="B30" s="51">
        <v>1</v>
      </c>
      <c r="C30" s="51" t="s">
        <v>170</v>
      </c>
      <c r="D30" s="54">
        <v>45320</v>
      </c>
      <c r="E30" s="51" t="s">
        <v>198</v>
      </c>
      <c r="F30" s="51" t="s">
        <v>205</v>
      </c>
      <c r="G30" s="51" t="s">
        <v>206</v>
      </c>
      <c r="H30">
        <v>66</v>
      </c>
      <c r="I30" s="41">
        <v>194.08</v>
      </c>
      <c r="J30" s="41">
        <v>155.26400000000001</v>
      </c>
      <c r="K30" t="s">
        <v>218</v>
      </c>
    </row>
    <row r="31" spans="1:11">
      <c r="A31" s="51">
        <v>2024</v>
      </c>
      <c r="B31" s="51">
        <v>1</v>
      </c>
      <c r="C31" s="51" t="s">
        <v>170</v>
      </c>
      <c r="D31" s="54">
        <v>45321</v>
      </c>
      <c r="E31" s="51" t="s">
        <v>198</v>
      </c>
      <c r="F31" s="51" t="s">
        <v>203</v>
      </c>
      <c r="G31" s="51" t="s">
        <v>206</v>
      </c>
      <c r="H31">
        <v>226</v>
      </c>
      <c r="I31" s="41">
        <v>321</v>
      </c>
      <c r="J31" s="41">
        <v>256.8</v>
      </c>
      <c r="K31" t="s">
        <v>217</v>
      </c>
    </row>
    <row r="32" spans="1:11">
      <c r="A32" s="51">
        <v>2024</v>
      </c>
      <c r="B32" s="51">
        <v>1</v>
      </c>
      <c r="C32" s="51" t="s">
        <v>170</v>
      </c>
      <c r="D32" s="54">
        <v>45322</v>
      </c>
      <c r="E32" s="51" t="s">
        <v>198</v>
      </c>
      <c r="F32" s="51" t="s">
        <v>200</v>
      </c>
      <c r="G32" s="51" t="s">
        <v>207</v>
      </c>
      <c r="H32">
        <v>657</v>
      </c>
      <c r="I32" s="41">
        <v>386.3</v>
      </c>
      <c r="J32" s="41">
        <v>309.04000000000002</v>
      </c>
      <c r="K32" t="s">
        <v>218</v>
      </c>
    </row>
    <row r="33" spans="1:11">
      <c r="A33" s="51">
        <v>2024</v>
      </c>
      <c r="B33" s="51">
        <v>1</v>
      </c>
      <c r="C33" s="51" t="s">
        <v>208</v>
      </c>
      <c r="D33" s="54">
        <v>45323</v>
      </c>
      <c r="E33" s="51" t="s">
        <v>171</v>
      </c>
      <c r="F33" s="51" t="s">
        <v>172</v>
      </c>
      <c r="G33" s="51" t="s">
        <v>173</v>
      </c>
      <c r="H33">
        <v>23</v>
      </c>
      <c r="I33" s="41">
        <v>133.1</v>
      </c>
      <c r="J33" s="41">
        <v>106.48</v>
      </c>
      <c r="K33" t="s">
        <v>217</v>
      </c>
    </row>
    <row r="34" spans="1:11">
      <c r="A34" s="51">
        <v>2024</v>
      </c>
      <c r="B34" s="51">
        <v>1</v>
      </c>
      <c r="C34" s="51" t="s">
        <v>208</v>
      </c>
      <c r="D34" s="54">
        <v>45324</v>
      </c>
      <c r="E34" s="51" t="s">
        <v>171</v>
      </c>
      <c r="F34" s="51" t="s">
        <v>172</v>
      </c>
      <c r="G34" s="51" t="s">
        <v>174</v>
      </c>
      <c r="H34">
        <v>54</v>
      </c>
      <c r="I34" s="41">
        <v>160.82</v>
      </c>
      <c r="J34" s="41">
        <v>128.65600000000001</v>
      </c>
      <c r="K34" t="s">
        <v>218</v>
      </c>
    </row>
    <row r="35" spans="1:11">
      <c r="A35" s="51">
        <v>2024</v>
      </c>
      <c r="B35" s="51">
        <v>1</v>
      </c>
      <c r="C35" s="51" t="s">
        <v>208</v>
      </c>
      <c r="D35" s="54">
        <v>45324</v>
      </c>
      <c r="E35" s="51" t="s">
        <v>171</v>
      </c>
      <c r="F35" s="51" t="s">
        <v>175</v>
      </c>
      <c r="G35" s="51" t="s">
        <v>174</v>
      </c>
      <c r="H35">
        <v>123</v>
      </c>
      <c r="I35" s="41">
        <v>194.08</v>
      </c>
      <c r="J35" s="41">
        <v>155.26400000000001</v>
      </c>
      <c r="K35" t="s">
        <v>217</v>
      </c>
    </row>
    <row r="36" spans="1:11">
      <c r="A36" s="51">
        <v>2024</v>
      </c>
      <c r="B36" s="51">
        <v>1</v>
      </c>
      <c r="C36" s="51" t="s">
        <v>208</v>
      </c>
      <c r="D36" s="54">
        <v>45327</v>
      </c>
      <c r="E36" s="51" t="s">
        <v>171</v>
      </c>
      <c r="F36" s="51" t="s">
        <v>177</v>
      </c>
      <c r="G36" s="51" t="s">
        <v>178</v>
      </c>
      <c r="H36">
        <v>100</v>
      </c>
      <c r="I36" s="41">
        <v>234</v>
      </c>
      <c r="J36" s="41">
        <v>187.20000000000002</v>
      </c>
      <c r="K36" t="s">
        <v>218</v>
      </c>
    </row>
    <row r="37" spans="1:11">
      <c r="A37" s="51">
        <v>2024</v>
      </c>
      <c r="B37" s="51">
        <v>1</v>
      </c>
      <c r="C37" s="51" t="s">
        <v>208</v>
      </c>
      <c r="D37" s="54">
        <v>45329</v>
      </c>
      <c r="E37" s="51" t="s">
        <v>171</v>
      </c>
      <c r="F37" s="51" t="s">
        <v>179</v>
      </c>
      <c r="G37" s="51" t="s">
        <v>180</v>
      </c>
      <c r="H37">
        <v>143</v>
      </c>
      <c r="I37" s="41">
        <v>281.89999999999998</v>
      </c>
      <c r="J37" s="41">
        <v>225.51999999999998</v>
      </c>
      <c r="K37" t="s">
        <v>217</v>
      </c>
    </row>
    <row r="38" spans="1:11">
      <c r="A38" s="51">
        <v>2024</v>
      </c>
      <c r="B38" s="51">
        <v>1</v>
      </c>
      <c r="C38" s="51" t="s">
        <v>208</v>
      </c>
      <c r="D38" s="54">
        <v>45329</v>
      </c>
      <c r="E38" s="51" t="s">
        <v>171</v>
      </c>
      <c r="F38" s="51" t="s">
        <v>172</v>
      </c>
      <c r="G38" s="51" t="s">
        <v>181</v>
      </c>
      <c r="H38">
        <v>54</v>
      </c>
      <c r="I38" s="41">
        <v>110</v>
      </c>
      <c r="J38" s="41">
        <v>88</v>
      </c>
      <c r="K38" t="s">
        <v>217</v>
      </c>
    </row>
    <row r="39" spans="1:11">
      <c r="A39" s="51">
        <v>2024</v>
      </c>
      <c r="B39" s="51">
        <v>1</v>
      </c>
      <c r="C39" s="51" t="s">
        <v>208</v>
      </c>
      <c r="D39" s="54">
        <v>45330</v>
      </c>
      <c r="E39" s="51" t="s">
        <v>171</v>
      </c>
      <c r="F39" s="51" t="s">
        <v>182</v>
      </c>
      <c r="G39" s="51" t="s">
        <v>183</v>
      </c>
      <c r="H39">
        <v>123</v>
      </c>
      <c r="I39" s="41">
        <v>133.1</v>
      </c>
      <c r="J39" s="41">
        <v>106.48</v>
      </c>
      <c r="K39" t="s">
        <v>218</v>
      </c>
    </row>
    <row r="40" spans="1:11">
      <c r="A40" s="51">
        <v>2024</v>
      </c>
      <c r="B40" s="51">
        <v>1</v>
      </c>
      <c r="C40" s="51" t="s">
        <v>208</v>
      </c>
      <c r="D40" s="54">
        <v>45331</v>
      </c>
      <c r="E40" s="51" t="s">
        <v>171</v>
      </c>
      <c r="F40" s="51" t="s">
        <v>175</v>
      </c>
      <c r="G40" s="51" t="s">
        <v>204</v>
      </c>
      <c r="H40">
        <v>34</v>
      </c>
      <c r="I40" s="41">
        <v>160.82</v>
      </c>
      <c r="J40" s="41">
        <v>192.98399999999998</v>
      </c>
      <c r="K40" t="s">
        <v>217</v>
      </c>
    </row>
    <row r="41" spans="1:11">
      <c r="A41" s="51">
        <v>2024</v>
      </c>
      <c r="B41" s="51">
        <v>1</v>
      </c>
      <c r="C41" s="51" t="s">
        <v>208</v>
      </c>
      <c r="D41" s="54">
        <v>45332</v>
      </c>
      <c r="E41" s="51" t="s">
        <v>184</v>
      </c>
      <c r="F41" s="51" t="s">
        <v>185</v>
      </c>
      <c r="G41" s="51" t="s">
        <v>206</v>
      </c>
      <c r="H41">
        <v>66</v>
      </c>
      <c r="I41" s="41">
        <v>194.08</v>
      </c>
      <c r="J41" s="41">
        <v>232.89600000000002</v>
      </c>
      <c r="K41" t="s">
        <v>218</v>
      </c>
    </row>
    <row r="42" spans="1:11">
      <c r="A42" s="51">
        <v>2024</v>
      </c>
      <c r="B42" s="51">
        <v>1</v>
      </c>
      <c r="C42" s="51" t="s">
        <v>208</v>
      </c>
      <c r="D42" s="54">
        <v>45333</v>
      </c>
      <c r="E42" s="51" t="s">
        <v>184</v>
      </c>
      <c r="F42" s="51" t="s">
        <v>186</v>
      </c>
      <c r="G42" s="51" t="s">
        <v>206</v>
      </c>
      <c r="H42">
        <v>78</v>
      </c>
      <c r="I42" s="41">
        <v>134</v>
      </c>
      <c r="J42" s="41">
        <v>160.79999999999998</v>
      </c>
      <c r="K42" t="s">
        <v>217</v>
      </c>
    </row>
    <row r="43" spans="1:11">
      <c r="A43" s="51">
        <v>2024</v>
      </c>
      <c r="B43" s="51">
        <v>1</v>
      </c>
      <c r="C43" s="51" t="s">
        <v>208</v>
      </c>
      <c r="D43" s="54">
        <v>45334</v>
      </c>
      <c r="E43" s="51" t="s">
        <v>184</v>
      </c>
      <c r="F43" s="51" t="s">
        <v>187</v>
      </c>
      <c r="G43" s="51" t="s">
        <v>207</v>
      </c>
      <c r="H43">
        <v>89</v>
      </c>
      <c r="I43" s="41">
        <v>110</v>
      </c>
      <c r="J43" s="41">
        <v>132</v>
      </c>
      <c r="K43" t="s">
        <v>218</v>
      </c>
    </row>
    <row r="44" spans="1:11">
      <c r="A44" s="51">
        <v>2024</v>
      </c>
      <c r="B44" s="51">
        <v>1</v>
      </c>
      <c r="C44" s="51" t="s">
        <v>208</v>
      </c>
      <c r="D44" s="54">
        <v>45335</v>
      </c>
      <c r="E44" s="51" t="s">
        <v>184</v>
      </c>
      <c r="F44" s="51" t="s">
        <v>187</v>
      </c>
      <c r="G44" s="51" t="s">
        <v>173</v>
      </c>
      <c r="H44">
        <v>23</v>
      </c>
      <c r="I44" s="41">
        <v>123</v>
      </c>
      <c r="J44" s="41">
        <v>147.6</v>
      </c>
      <c r="K44" t="s">
        <v>217</v>
      </c>
    </row>
    <row r="45" spans="1:11">
      <c r="A45" s="51">
        <v>2024</v>
      </c>
      <c r="B45" s="51">
        <v>1</v>
      </c>
      <c r="C45" s="51" t="s">
        <v>208</v>
      </c>
      <c r="D45" s="54">
        <v>45336</v>
      </c>
      <c r="E45" s="51" t="s">
        <v>184</v>
      </c>
      <c r="F45" s="51" t="s">
        <v>189</v>
      </c>
      <c r="G45" s="51" t="s">
        <v>174</v>
      </c>
      <c r="H45">
        <v>54</v>
      </c>
      <c r="I45" s="41">
        <v>148.69999999999999</v>
      </c>
      <c r="J45" s="41">
        <v>178.43999999999997</v>
      </c>
      <c r="K45" t="s">
        <v>218</v>
      </c>
    </row>
    <row r="46" spans="1:11">
      <c r="A46" s="51">
        <v>2024</v>
      </c>
      <c r="B46" s="51">
        <v>1</v>
      </c>
      <c r="C46" s="51" t="s">
        <v>208</v>
      </c>
      <c r="D46" s="54">
        <v>45337</v>
      </c>
      <c r="E46" s="51" t="s">
        <v>184</v>
      </c>
      <c r="F46" s="51" t="s">
        <v>190</v>
      </c>
      <c r="G46" s="51" t="s">
        <v>180</v>
      </c>
      <c r="H46">
        <v>123</v>
      </c>
      <c r="I46" s="41">
        <v>179.54</v>
      </c>
      <c r="J46" s="41">
        <v>215.44799999999998</v>
      </c>
      <c r="K46" t="s">
        <v>217</v>
      </c>
    </row>
    <row r="47" spans="1:11">
      <c r="A47" s="51">
        <v>2024</v>
      </c>
      <c r="B47" s="51">
        <v>1</v>
      </c>
      <c r="C47" s="51" t="s">
        <v>208</v>
      </c>
      <c r="D47" s="54">
        <v>45338</v>
      </c>
      <c r="E47" s="51" t="s">
        <v>184</v>
      </c>
      <c r="F47" s="51" t="s">
        <v>186</v>
      </c>
      <c r="G47" s="51" t="s">
        <v>181</v>
      </c>
      <c r="H47">
        <v>100</v>
      </c>
      <c r="I47" s="41">
        <v>216.55</v>
      </c>
      <c r="J47" s="41">
        <v>259.86</v>
      </c>
      <c r="K47" t="s">
        <v>217</v>
      </c>
    </row>
    <row r="48" spans="1:11">
      <c r="A48" s="51">
        <v>2024</v>
      </c>
      <c r="B48" s="51">
        <v>1</v>
      </c>
      <c r="C48" s="51" t="s">
        <v>208</v>
      </c>
      <c r="D48" s="54">
        <v>45339</v>
      </c>
      <c r="E48" s="51" t="s">
        <v>184</v>
      </c>
      <c r="F48" s="51" t="s">
        <v>191</v>
      </c>
      <c r="G48" s="51" t="s">
        <v>183</v>
      </c>
      <c r="H48">
        <v>143</v>
      </c>
      <c r="I48" s="41">
        <v>110</v>
      </c>
      <c r="J48" s="41">
        <v>132</v>
      </c>
      <c r="K48" t="s">
        <v>218</v>
      </c>
    </row>
    <row r="49" spans="1:11">
      <c r="A49" s="51">
        <v>2024</v>
      </c>
      <c r="B49" s="51">
        <v>1</v>
      </c>
      <c r="C49" s="51" t="s">
        <v>208</v>
      </c>
      <c r="D49" s="54">
        <v>45340</v>
      </c>
      <c r="E49" s="51" t="s">
        <v>192</v>
      </c>
      <c r="F49" s="51" t="s">
        <v>193</v>
      </c>
      <c r="G49" s="51" t="s">
        <v>183</v>
      </c>
      <c r="H49">
        <v>54</v>
      </c>
      <c r="I49" s="41">
        <v>133.1</v>
      </c>
      <c r="J49" s="41">
        <v>159.72</v>
      </c>
      <c r="K49" t="s">
        <v>217</v>
      </c>
    </row>
    <row r="50" spans="1:11">
      <c r="A50" s="51">
        <v>2024</v>
      </c>
      <c r="B50" s="51">
        <v>1</v>
      </c>
      <c r="C50" s="51" t="s">
        <v>208</v>
      </c>
      <c r="D50" s="54">
        <v>45342</v>
      </c>
      <c r="E50" s="51" t="s">
        <v>192</v>
      </c>
      <c r="F50" s="51" t="s">
        <v>193</v>
      </c>
      <c r="G50" s="51" t="s">
        <v>206</v>
      </c>
      <c r="H50">
        <v>66</v>
      </c>
      <c r="I50" s="41">
        <v>160.82</v>
      </c>
      <c r="J50" s="41">
        <v>192.98399999999998</v>
      </c>
      <c r="K50" t="s">
        <v>218</v>
      </c>
    </row>
    <row r="51" spans="1:11">
      <c r="A51" s="51">
        <v>2024</v>
      </c>
      <c r="B51" s="51">
        <v>1</v>
      </c>
      <c r="C51" s="51" t="s">
        <v>208</v>
      </c>
      <c r="D51" s="54">
        <v>45342</v>
      </c>
      <c r="E51" s="51" t="s">
        <v>192</v>
      </c>
      <c r="F51" s="51" t="s">
        <v>195</v>
      </c>
      <c r="G51" s="51" t="s">
        <v>207</v>
      </c>
      <c r="H51">
        <v>78</v>
      </c>
      <c r="I51" s="41">
        <v>194.08</v>
      </c>
      <c r="J51" s="41">
        <v>232.89600000000002</v>
      </c>
      <c r="K51" t="s">
        <v>217</v>
      </c>
    </row>
    <row r="52" spans="1:11">
      <c r="A52" s="51">
        <v>2024</v>
      </c>
      <c r="B52" s="51">
        <v>1</v>
      </c>
      <c r="C52" s="51" t="s">
        <v>208</v>
      </c>
      <c r="D52" s="54">
        <v>45342</v>
      </c>
      <c r="E52" s="51" t="s">
        <v>192</v>
      </c>
      <c r="F52" s="51" t="s">
        <v>196</v>
      </c>
      <c r="G52" s="51" t="s">
        <v>173</v>
      </c>
      <c r="H52">
        <v>78</v>
      </c>
      <c r="I52" s="41">
        <v>234</v>
      </c>
      <c r="J52" s="41">
        <v>280.8</v>
      </c>
      <c r="K52" t="s">
        <v>218</v>
      </c>
    </row>
    <row r="53" spans="1:11">
      <c r="A53" s="51">
        <v>2024</v>
      </c>
      <c r="B53" s="51">
        <v>1</v>
      </c>
      <c r="C53" s="51" t="s">
        <v>208</v>
      </c>
      <c r="D53" s="54">
        <v>45344</v>
      </c>
      <c r="E53" s="51" t="s">
        <v>192</v>
      </c>
      <c r="F53" s="51" t="s">
        <v>197</v>
      </c>
      <c r="G53" s="51" t="s">
        <v>174</v>
      </c>
      <c r="H53">
        <v>23</v>
      </c>
      <c r="I53" s="41">
        <v>110</v>
      </c>
      <c r="J53" s="41">
        <v>132</v>
      </c>
      <c r="K53" t="s">
        <v>217</v>
      </c>
    </row>
    <row r="54" spans="1:11">
      <c r="A54" s="51">
        <v>2024</v>
      </c>
      <c r="B54" s="51">
        <v>1</v>
      </c>
      <c r="C54" s="51" t="s">
        <v>208</v>
      </c>
      <c r="D54" s="54">
        <v>45345</v>
      </c>
      <c r="E54" s="51" t="s">
        <v>192</v>
      </c>
      <c r="F54" s="51" t="s">
        <v>196</v>
      </c>
      <c r="G54" s="51" t="s">
        <v>176</v>
      </c>
      <c r="H54">
        <v>54</v>
      </c>
      <c r="I54" s="41">
        <v>133.1</v>
      </c>
      <c r="J54" s="41">
        <v>159.72</v>
      </c>
      <c r="K54" t="s">
        <v>218</v>
      </c>
    </row>
    <row r="55" spans="1:11">
      <c r="A55" s="51">
        <v>2024</v>
      </c>
      <c r="B55" s="51">
        <v>1</v>
      </c>
      <c r="C55" s="51" t="s">
        <v>219</v>
      </c>
      <c r="D55" s="54">
        <v>45353</v>
      </c>
      <c r="E55" s="51" t="s">
        <v>198</v>
      </c>
      <c r="F55" s="51" t="s">
        <v>197</v>
      </c>
      <c r="G55" s="51" t="s">
        <v>176</v>
      </c>
      <c r="H55">
        <v>54</v>
      </c>
      <c r="I55" s="41">
        <v>133.1</v>
      </c>
      <c r="J55" s="41">
        <v>159.72</v>
      </c>
      <c r="K55" t="s">
        <v>218</v>
      </c>
    </row>
    <row r="56" spans="1:11">
      <c r="A56" s="51">
        <v>2024</v>
      </c>
      <c r="B56" s="51">
        <v>1</v>
      </c>
      <c r="C56" s="51" t="s">
        <v>219</v>
      </c>
      <c r="D56" s="54">
        <v>45353</v>
      </c>
      <c r="E56" s="51" t="s">
        <v>220</v>
      </c>
      <c r="F56" s="51" t="s">
        <v>221</v>
      </c>
      <c r="G56" s="51" t="s">
        <v>176</v>
      </c>
      <c r="H56">
        <v>54</v>
      </c>
      <c r="I56" s="41">
        <v>133.1</v>
      </c>
      <c r="J56" s="41">
        <v>159.72</v>
      </c>
      <c r="K56" t="s">
        <v>218</v>
      </c>
    </row>
    <row r="57" spans="1:11">
      <c r="A57" s="51">
        <v>2024</v>
      </c>
      <c r="B57" s="51">
        <v>1</v>
      </c>
      <c r="C57" s="51" t="s">
        <v>219</v>
      </c>
      <c r="D57" s="54">
        <v>45353</v>
      </c>
      <c r="E57" s="51" t="s">
        <v>222</v>
      </c>
      <c r="F57" s="51" t="s">
        <v>223</v>
      </c>
      <c r="G57" s="51" t="s">
        <v>176</v>
      </c>
      <c r="H57">
        <v>54</v>
      </c>
      <c r="I57" s="41">
        <v>133.1</v>
      </c>
      <c r="J57" s="41">
        <v>159.72</v>
      </c>
      <c r="K57" t="s">
        <v>218</v>
      </c>
    </row>
    <row r="58" spans="1:11">
      <c r="A58" s="51">
        <v>2024</v>
      </c>
      <c r="B58" s="51">
        <v>1</v>
      </c>
      <c r="C58" s="51" t="s">
        <v>219</v>
      </c>
      <c r="D58" s="54">
        <v>45353</v>
      </c>
      <c r="E58" s="51" t="s">
        <v>224</v>
      </c>
      <c r="F58" s="51" t="s">
        <v>225</v>
      </c>
      <c r="G58" s="51" t="s">
        <v>176</v>
      </c>
      <c r="H58">
        <v>54</v>
      </c>
      <c r="I58" s="41">
        <v>133.1</v>
      </c>
      <c r="J58" s="41">
        <v>159.72</v>
      </c>
      <c r="K58" t="s">
        <v>218</v>
      </c>
    </row>
    <row r="59" spans="1:11">
      <c r="A59" s="51">
        <v>2024</v>
      </c>
      <c r="B59" s="51">
        <v>1</v>
      </c>
      <c r="C59" s="51" t="s">
        <v>219</v>
      </c>
      <c r="D59" s="54">
        <v>45353</v>
      </c>
      <c r="E59" s="51" t="s">
        <v>226</v>
      </c>
      <c r="F59" s="51" t="s">
        <v>199</v>
      </c>
      <c r="G59" s="51" t="s">
        <v>176</v>
      </c>
      <c r="H59">
        <v>54</v>
      </c>
      <c r="I59" s="41">
        <v>133.1</v>
      </c>
      <c r="J59" s="41">
        <v>159.72</v>
      </c>
      <c r="K59" t="s">
        <v>218</v>
      </c>
    </row>
    <row r="60" spans="1:11">
      <c r="A60" s="51">
        <v>2024</v>
      </c>
      <c r="B60" s="51">
        <v>1</v>
      </c>
      <c r="C60" s="51" t="s">
        <v>219</v>
      </c>
      <c r="D60" s="54">
        <v>45353</v>
      </c>
      <c r="E60" s="51" t="s">
        <v>227</v>
      </c>
      <c r="F60" s="51" t="s">
        <v>228</v>
      </c>
      <c r="G60" s="51" t="s">
        <v>176</v>
      </c>
      <c r="H60">
        <v>54</v>
      </c>
      <c r="I60" s="41">
        <v>133.1</v>
      </c>
      <c r="J60" s="41">
        <v>159.72</v>
      </c>
      <c r="K60" t="s">
        <v>218</v>
      </c>
    </row>
  </sheetData>
  <phoneticPr fontId="6"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C8138F-AC80-45FD-98DD-5BC71BDF3A72}">
  <sheetPr codeName="Hoja11"/>
  <dimension ref="A1:E15"/>
  <sheetViews>
    <sheetView zoomScale="140" zoomScaleNormal="140" workbookViewId="0">
      <selection activeCell="B6" sqref="B6"/>
    </sheetView>
  </sheetViews>
  <sheetFormatPr baseColWidth="10" defaultRowHeight="14.4"/>
  <cols>
    <col min="2" max="2" width="17.88671875" customWidth="1"/>
    <col min="3" max="3" width="21.6640625" customWidth="1"/>
    <col min="4" max="4" width="14.109375" bestFit="1" customWidth="1"/>
    <col min="5" max="5" width="11.44140625" style="42"/>
    <col min="6" max="7" width="11.44140625" customWidth="1"/>
  </cols>
  <sheetData>
    <row r="1" spans="1:5" ht="18">
      <c r="A1" s="61" t="s">
        <v>230</v>
      </c>
      <c r="B1" s="61" t="s">
        <v>231</v>
      </c>
      <c r="C1" s="61" t="s">
        <v>232</v>
      </c>
      <c r="D1" s="61" t="s">
        <v>233</v>
      </c>
      <c r="E1" s="62" t="s">
        <v>234</v>
      </c>
    </row>
    <row r="2" spans="1:5">
      <c r="A2" t="s">
        <v>128</v>
      </c>
      <c r="B2" t="s">
        <v>246</v>
      </c>
      <c r="C2" t="s">
        <v>238</v>
      </c>
      <c r="D2" t="s">
        <v>235</v>
      </c>
      <c r="E2" s="42">
        <v>21500</v>
      </c>
    </row>
    <row r="3" spans="1:5">
      <c r="A3" t="s">
        <v>130</v>
      </c>
      <c r="B3" t="s">
        <v>244</v>
      </c>
      <c r="C3" t="s">
        <v>170</v>
      </c>
      <c r="D3" t="s">
        <v>242</v>
      </c>
      <c r="E3" s="42">
        <v>1300</v>
      </c>
    </row>
    <row r="4" spans="1:5">
      <c r="A4" t="s">
        <v>129</v>
      </c>
      <c r="B4" t="s">
        <v>250</v>
      </c>
      <c r="C4" t="s">
        <v>208</v>
      </c>
      <c r="D4" t="s">
        <v>235</v>
      </c>
      <c r="E4" s="42">
        <v>22000</v>
      </c>
    </row>
    <row r="5" spans="1:5">
      <c r="A5" t="s">
        <v>130</v>
      </c>
      <c r="B5" t="s">
        <v>251</v>
      </c>
      <c r="C5" t="s">
        <v>208</v>
      </c>
      <c r="D5" t="s">
        <v>241</v>
      </c>
      <c r="E5" s="42">
        <v>2880</v>
      </c>
    </row>
    <row r="6" spans="1:5">
      <c r="A6" t="s">
        <v>128</v>
      </c>
      <c r="B6" t="s">
        <v>249</v>
      </c>
      <c r="C6" t="s">
        <v>208</v>
      </c>
      <c r="D6" t="s">
        <v>235</v>
      </c>
      <c r="E6" s="42">
        <v>22000</v>
      </c>
    </row>
    <row r="7" spans="1:5">
      <c r="A7" t="s">
        <v>129</v>
      </c>
      <c r="B7" t="s">
        <v>248</v>
      </c>
      <c r="C7" t="s">
        <v>240</v>
      </c>
      <c r="D7" t="s">
        <v>242</v>
      </c>
      <c r="E7" s="42">
        <v>2880</v>
      </c>
    </row>
    <row r="8" spans="1:5">
      <c r="A8" t="s">
        <v>129</v>
      </c>
      <c r="B8" t="s">
        <v>250</v>
      </c>
      <c r="C8" t="s">
        <v>219</v>
      </c>
      <c r="D8" t="s">
        <v>242</v>
      </c>
      <c r="E8" s="42">
        <v>21900</v>
      </c>
    </row>
    <row r="9" spans="1:5">
      <c r="A9" t="s">
        <v>128</v>
      </c>
      <c r="B9" t="s">
        <v>243</v>
      </c>
      <c r="C9" t="s">
        <v>219</v>
      </c>
      <c r="D9" t="s">
        <v>235</v>
      </c>
      <c r="E9" s="42">
        <v>1250</v>
      </c>
    </row>
    <row r="10" spans="1:5">
      <c r="A10" t="s">
        <v>128</v>
      </c>
      <c r="B10" t="s">
        <v>243</v>
      </c>
      <c r="C10" t="s">
        <v>219</v>
      </c>
      <c r="D10" t="s">
        <v>241</v>
      </c>
      <c r="E10" s="42">
        <v>21500</v>
      </c>
    </row>
    <row r="11" spans="1:5">
      <c r="A11" t="s">
        <v>128</v>
      </c>
      <c r="B11" t="s">
        <v>247</v>
      </c>
      <c r="C11" t="s">
        <v>219</v>
      </c>
      <c r="D11" t="s">
        <v>242</v>
      </c>
      <c r="E11" s="42">
        <v>1850</v>
      </c>
    </row>
    <row r="12" spans="1:5">
      <c r="A12" t="s">
        <v>128</v>
      </c>
      <c r="B12" t="s">
        <v>249</v>
      </c>
      <c r="C12" t="s">
        <v>239</v>
      </c>
      <c r="D12" t="s">
        <v>241</v>
      </c>
      <c r="E12" s="42">
        <v>1850</v>
      </c>
    </row>
    <row r="13" spans="1:5">
      <c r="A13" t="s">
        <v>130</v>
      </c>
      <c r="B13" t="s">
        <v>244</v>
      </c>
      <c r="C13" t="s">
        <v>236</v>
      </c>
      <c r="D13" t="s">
        <v>235</v>
      </c>
      <c r="E13" s="42">
        <v>21800</v>
      </c>
    </row>
    <row r="14" spans="1:5">
      <c r="A14" t="s">
        <v>128</v>
      </c>
      <c r="B14" t="s">
        <v>247</v>
      </c>
      <c r="C14" t="s">
        <v>236</v>
      </c>
      <c r="D14" t="s">
        <v>235</v>
      </c>
      <c r="E14" s="42">
        <v>1300</v>
      </c>
    </row>
    <row r="15" spans="1:5">
      <c r="A15" t="s">
        <v>130</v>
      </c>
      <c r="B15" t="s">
        <v>245</v>
      </c>
      <c r="C15" t="s">
        <v>237</v>
      </c>
      <c r="D15" t="s">
        <v>235</v>
      </c>
      <c r="E15" s="42">
        <v>22000</v>
      </c>
    </row>
  </sheetData>
  <sortState xmlns:xlrd2="http://schemas.microsoft.com/office/spreadsheetml/2017/richdata2" ref="A2:E15">
    <sortCondition ref="C1:C15"/>
  </sortState>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AA2A93-6527-48DD-9C46-CC0AAE548A2D}">
  <sheetPr codeName="Hoja12"/>
  <dimension ref="A1:M22"/>
  <sheetViews>
    <sheetView showGridLines="0" workbookViewId="0">
      <selection activeCell="P4" sqref="P4"/>
    </sheetView>
  </sheetViews>
  <sheetFormatPr baseColWidth="10" defaultRowHeight="14.4"/>
  <cols>
    <col min="1" max="1" width="10.6640625" customWidth="1"/>
    <col min="2" max="2" width="7.6640625" customWidth="1"/>
    <col min="3" max="3" width="14.5546875" bestFit="1" customWidth="1"/>
    <col min="4" max="4" width="17.5546875" bestFit="1" customWidth="1"/>
    <col min="5" max="5" width="14.5546875" bestFit="1" customWidth="1"/>
    <col min="6" max="6" width="11.5546875" bestFit="1" customWidth="1"/>
    <col min="7" max="7" width="12.88671875" bestFit="1" customWidth="1"/>
    <col min="8" max="8" width="12.109375" bestFit="1" customWidth="1"/>
    <col min="9" max="9" width="12" bestFit="1" customWidth="1"/>
    <col min="10" max="10" width="13.33203125" bestFit="1" customWidth="1"/>
    <col min="11" max="11" width="12.5546875" bestFit="1" customWidth="1"/>
    <col min="12" max="12" width="12.44140625" bestFit="1" customWidth="1"/>
    <col min="13" max="13" width="13.33203125" bestFit="1" customWidth="1"/>
    <col min="14" max="14" width="12.6640625" bestFit="1" customWidth="1"/>
    <col min="15" max="15" width="12.88671875" bestFit="1" customWidth="1"/>
    <col min="16" max="16" width="13.5546875" bestFit="1" customWidth="1"/>
    <col min="17" max="18" width="13.33203125" bestFit="1" customWidth="1"/>
    <col min="19" max="19" width="13.109375" bestFit="1" customWidth="1"/>
    <col min="20" max="20" width="12.5546875" bestFit="1" customWidth="1"/>
    <col min="21" max="21" width="13.33203125" bestFit="1" customWidth="1"/>
    <col min="22" max="22" width="13.109375" bestFit="1" customWidth="1"/>
    <col min="23" max="23" width="12.33203125" bestFit="1" customWidth="1"/>
    <col min="24" max="24" width="12.88671875" bestFit="1" customWidth="1"/>
    <col min="25" max="25" width="12.6640625" bestFit="1" customWidth="1"/>
    <col min="26" max="26" width="12" bestFit="1" customWidth="1"/>
    <col min="27" max="27" width="12.109375" bestFit="1" customWidth="1"/>
    <col min="28" max="28" width="13.44140625" bestFit="1" customWidth="1"/>
    <col min="29" max="30" width="12.6640625" bestFit="1" customWidth="1"/>
    <col min="31" max="31" width="13.109375" bestFit="1" customWidth="1"/>
    <col min="32" max="32" width="13" bestFit="1" customWidth="1"/>
    <col min="33" max="33" width="11.5546875" bestFit="1" customWidth="1"/>
    <col min="34" max="34" width="11.6640625" bestFit="1" customWidth="1"/>
    <col min="35" max="35" width="13" bestFit="1" customWidth="1"/>
    <col min="36" max="36" width="13.33203125" bestFit="1" customWidth="1"/>
    <col min="37" max="37" width="12.5546875" bestFit="1" customWidth="1"/>
    <col min="38" max="38" width="12" bestFit="1" customWidth="1"/>
    <col min="39" max="39" width="12.109375" bestFit="1" customWidth="1"/>
    <col min="40" max="40" width="12.5546875" bestFit="1" customWidth="1"/>
    <col min="41" max="41" width="12" bestFit="1" customWidth="1"/>
    <col min="42" max="42" width="12.44140625" bestFit="1" customWidth="1"/>
    <col min="43" max="43" width="12.88671875" bestFit="1" customWidth="1"/>
    <col min="44" max="44" width="13.33203125" bestFit="1" customWidth="1"/>
    <col min="45" max="45" width="12" bestFit="1" customWidth="1"/>
    <col min="46" max="47" width="12.44140625" bestFit="1" customWidth="1"/>
    <col min="48" max="48" width="12.5546875" bestFit="1" customWidth="1"/>
    <col min="49" max="49" width="11.5546875" bestFit="1" customWidth="1"/>
    <col min="50" max="50" width="12.5546875" bestFit="1" customWidth="1"/>
    <col min="51" max="52" width="12.6640625" bestFit="1" customWidth="1"/>
    <col min="53" max="53" width="11.5546875" bestFit="1" customWidth="1"/>
    <col min="54" max="54" width="12.109375" bestFit="1" customWidth="1"/>
    <col min="55" max="55" width="12.5546875" bestFit="1" customWidth="1"/>
    <col min="56" max="58" width="12.88671875" bestFit="1" customWidth="1"/>
    <col min="59" max="59" width="12.33203125" bestFit="1" customWidth="1"/>
    <col min="60" max="60" width="12" bestFit="1" customWidth="1"/>
    <col min="61" max="61" width="12.44140625" bestFit="1" customWidth="1"/>
    <col min="62" max="62" width="12.109375" bestFit="1" customWidth="1"/>
    <col min="63" max="63" width="12.5546875" bestFit="1" customWidth="1"/>
    <col min="64" max="64" width="12.33203125" bestFit="1" customWidth="1"/>
    <col min="65" max="65" width="12.6640625" bestFit="1" customWidth="1"/>
    <col min="66" max="66" width="12.88671875" bestFit="1" customWidth="1"/>
    <col min="67" max="67" width="11.33203125" bestFit="1" customWidth="1"/>
    <col min="68" max="68" width="12" bestFit="1" customWidth="1"/>
    <col min="69" max="69" width="13.44140625" bestFit="1" customWidth="1"/>
    <col min="70" max="70" width="12.44140625" bestFit="1" customWidth="1"/>
    <col min="71" max="71" width="13.33203125" bestFit="1" customWidth="1"/>
    <col min="72" max="72" width="12.88671875" bestFit="1" customWidth="1"/>
    <col min="73" max="73" width="13.33203125" bestFit="1" customWidth="1"/>
    <col min="74" max="74" width="12.33203125" bestFit="1" customWidth="1"/>
    <col min="75" max="75" width="13.109375" bestFit="1" customWidth="1"/>
    <col min="76" max="76" width="12.6640625" bestFit="1" customWidth="1"/>
    <col min="77" max="77" width="12.5546875" bestFit="1" customWidth="1"/>
    <col min="78" max="78" width="11" bestFit="1" customWidth="1"/>
    <col min="79" max="79" width="12.33203125" bestFit="1" customWidth="1"/>
    <col min="81" max="81" width="12.33203125" bestFit="1" customWidth="1"/>
    <col min="82" max="82" width="13.44140625" bestFit="1" customWidth="1"/>
    <col min="83" max="83" width="12.6640625" bestFit="1" customWidth="1"/>
    <col min="84" max="84" width="12.88671875" bestFit="1" customWidth="1"/>
    <col min="85" max="85" width="12.6640625" bestFit="1" customWidth="1"/>
    <col min="86" max="86" width="13.33203125" bestFit="1" customWidth="1"/>
    <col min="87" max="87" width="13.6640625" bestFit="1" customWidth="1"/>
    <col min="88" max="88" width="12.5546875" bestFit="1" customWidth="1"/>
    <col min="89" max="89" width="12.109375" bestFit="1" customWidth="1"/>
    <col min="90" max="90" width="11.6640625" bestFit="1" customWidth="1"/>
    <col min="91" max="91" width="12.5546875" bestFit="1" customWidth="1"/>
    <col min="92" max="92" width="12.33203125" bestFit="1" customWidth="1"/>
    <col min="93" max="94" width="12.5546875" bestFit="1" customWidth="1"/>
    <col min="95" max="95" width="12.6640625" bestFit="1" customWidth="1"/>
    <col min="96" max="96" width="12.5546875" bestFit="1" customWidth="1"/>
  </cols>
  <sheetData>
    <row r="1" spans="1:13" ht="21">
      <c r="A1" s="79" t="s">
        <v>383</v>
      </c>
      <c r="B1" s="76"/>
      <c r="C1" s="76"/>
      <c r="D1" s="76"/>
      <c r="E1" s="76"/>
      <c r="F1" s="76"/>
      <c r="G1" s="76"/>
      <c r="H1" s="76"/>
      <c r="I1" s="76"/>
      <c r="J1" s="76"/>
      <c r="K1" s="76"/>
      <c r="L1" s="76"/>
      <c r="M1" s="76"/>
    </row>
    <row r="2" spans="1:13">
      <c r="A2" s="76"/>
      <c r="B2" s="76"/>
      <c r="C2" s="76"/>
      <c r="D2" s="76" t="s">
        <v>255</v>
      </c>
      <c r="E2" s="76" t="s">
        <v>215</v>
      </c>
      <c r="F2" s="76"/>
      <c r="G2" s="76"/>
      <c r="H2" s="76"/>
      <c r="I2" s="76"/>
      <c r="J2" s="76"/>
      <c r="K2" s="76"/>
      <c r="L2" s="76"/>
      <c r="M2" s="76"/>
    </row>
    <row r="3" spans="1:13">
      <c r="A3" s="76"/>
      <c r="B3" s="76"/>
      <c r="C3" s="76"/>
      <c r="D3" s="76"/>
      <c r="E3" s="76"/>
      <c r="F3" s="76"/>
      <c r="G3" s="76"/>
      <c r="H3" s="76"/>
      <c r="I3" s="76"/>
      <c r="J3" s="76"/>
      <c r="K3" s="76"/>
      <c r="L3" s="76"/>
      <c r="M3" s="76"/>
    </row>
    <row r="4" spans="1:13">
      <c r="A4" s="76"/>
      <c r="B4" s="76"/>
      <c r="C4" s="76"/>
      <c r="D4" s="76" t="s">
        <v>378</v>
      </c>
      <c r="E4" s="76" t="s">
        <v>382</v>
      </c>
      <c r="F4" s="76"/>
      <c r="G4" s="76"/>
      <c r="H4" s="76"/>
      <c r="I4" s="76"/>
      <c r="J4" s="76"/>
      <c r="K4" s="76"/>
      <c r="L4" s="76"/>
      <c r="M4" s="76"/>
    </row>
    <row r="5" spans="1:13">
      <c r="A5" s="76"/>
      <c r="B5" s="76"/>
      <c r="C5" s="76"/>
      <c r="D5" s="77" t="s">
        <v>380</v>
      </c>
      <c r="E5" s="78">
        <v>636892.30000000005</v>
      </c>
      <c r="F5" s="76"/>
      <c r="G5" s="76"/>
      <c r="H5" s="76"/>
      <c r="I5" s="76"/>
      <c r="J5" s="76"/>
      <c r="K5" s="76"/>
      <c r="L5" s="76"/>
      <c r="M5" s="76"/>
    </row>
    <row r="6" spans="1:13">
      <c r="A6" s="76"/>
      <c r="B6" s="76"/>
      <c r="C6" s="76"/>
      <c r="D6" s="77" t="s">
        <v>381</v>
      </c>
      <c r="E6" s="78">
        <v>276844.7</v>
      </c>
      <c r="F6" s="76"/>
      <c r="G6" s="76"/>
      <c r="H6" s="76"/>
      <c r="I6" s="76"/>
      <c r="J6" s="76"/>
      <c r="K6" s="76"/>
      <c r="L6" s="76"/>
      <c r="M6" s="76"/>
    </row>
    <row r="7" spans="1:13">
      <c r="A7" s="76"/>
      <c r="B7" s="76"/>
      <c r="C7" s="76"/>
      <c r="D7" s="77" t="s">
        <v>379</v>
      </c>
      <c r="E7" s="78">
        <v>913737</v>
      </c>
      <c r="F7" s="76"/>
      <c r="G7" s="76"/>
      <c r="H7" s="76"/>
      <c r="I7" s="76"/>
      <c r="J7" s="76"/>
      <c r="K7" s="76"/>
      <c r="L7" s="76"/>
      <c r="M7" s="76"/>
    </row>
    <row r="8" spans="1:13">
      <c r="A8" s="76"/>
      <c r="B8" s="76"/>
      <c r="C8" s="76"/>
      <c r="D8" s="76"/>
      <c r="E8" s="76"/>
      <c r="F8" s="76"/>
      <c r="G8" s="76"/>
      <c r="H8" s="76"/>
      <c r="I8" s="76"/>
      <c r="J8" s="76"/>
      <c r="K8" s="76"/>
      <c r="L8" s="76"/>
      <c r="M8" s="76"/>
    </row>
    <row r="9" spans="1:13">
      <c r="A9" s="76"/>
      <c r="B9" s="76"/>
      <c r="C9" s="76"/>
      <c r="D9" s="76"/>
      <c r="E9" s="76"/>
      <c r="F9" s="76"/>
      <c r="G9" s="76"/>
      <c r="H9" s="76"/>
      <c r="I9" s="76"/>
      <c r="J9" s="76"/>
      <c r="K9" s="76"/>
      <c r="L9" s="76"/>
      <c r="M9" s="76"/>
    </row>
    <row r="10" spans="1:13">
      <c r="A10" s="76"/>
      <c r="B10" s="76"/>
      <c r="C10" s="76"/>
      <c r="D10" s="76"/>
      <c r="E10" s="76"/>
      <c r="F10" s="76"/>
      <c r="G10" s="76"/>
      <c r="H10" s="76"/>
      <c r="I10" s="76"/>
      <c r="J10" s="76"/>
      <c r="K10" s="76"/>
      <c r="L10" s="76"/>
      <c r="M10" s="76"/>
    </row>
    <row r="11" spans="1:13">
      <c r="A11" s="76"/>
      <c r="B11" s="76"/>
      <c r="C11" s="76"/>
      <c r="D11" s="76"/>
      <c r="E11" s="76"/>
      <c r="F11" s="76"/>
      <c r="G11" s="76"/>
      <c r="H11" s="76"/>
      <c r="I11" s="76"/>
      <c r="J11" s="76"/>
      <c r="K11" s="76"/>
      <c r="L11" s="76"/>
      <c r="M11" s="76"/>
    </row>
    <row r="12" spans="1:13">
      <c r="A12" s="76"/>
      <c r="B12" s="76"/>
      <c r="C12" s="76"/>
      <c r="D12" s="76"/>
      <c r="E12" s="76"/>
      <c r="F12" s="76"/>
      <c r="G12" s="76"/>
      <c r="H12" s="76"/>
      <c r="I12" s="76"/>
      <c r="J12" s="76"/>
      <c r="K12" s="76"/>
      <c r="L12" s="76"/>
      <c r="M12" s="76"/>
    </row>
    <row r="13" spans="1:13">
      <c r="A13" s="76"/>
      <c r="B13" s="76"/>
      <c r="C13" s="76"/>
      <c r="D13" s="76"/>
      <c r="E13" s="76"/>
      <c r="F13" s="76"/>
      <c r="G13" s="76"/>
      <c r="H13" s="76"/>
      <c r="I13" s="76"/>
      <c r="J13" s="76"/>
      <c r="K13" s="76"/>
      <c r="L13" s="76"/>
      <c r="M13" s="76"/>
    </row>
    <row r="14" spans="1:13">
      <c r="A14" s="76"/>
      <c r="B14" s="76"/>
      <c r="C14" s="76"/>
      <c r="D14" s="76"/>
      <c r="E14" s="76"/>
      <c r="F14" s="76"/>
      <c r="G14" s="76"/>
      <c r="H14" s="76"/>
      <c r="I14" s="76"/>
      <c r="J14" s="76"/>
      <c r="K14" s="76"/>
      <c r="L14" s="76"/>
      <c r="M14" s="76"/>
    </row>
    <row r="15" spans="1:13">
      <c r="A15" s="76"/>
      <c r="B15" s="76"/>
      <c r="C15" s="76"/>
      <c r="D15" s="76"/>
      <c r="E15" s="76"/>
      <c r="F15" s="76"/>
      <c r="G15" s="76"/>
      <c r="H15" s="76"/>
      <c r="I15" s="76"/>
      <c r="J15" s="76"/>
      <c r="K15" s="76"/>
      <c r="L15" s="76"/>
      <c r="M15" s="76"/>
    </row>
    <row r="16" spans="1:13">
      <c r="A16" s="76"/>
      <c r="B16" s="76"/>
      <c r="C16" s="76"/>
      <c r="D16" s="76"/>
      <c r="E16" s="76"/>
      <c r="F16" s="76"/>
      <c r="G16" s="76"/>
      <c r="H16" s="76"/>
      <c r="I16" s="76"/>
      <c r="J16" s="76"/>
      <c r="K16" s="76"/>
      <c r="L16" s="76"/>
      <c r="M16" s="76"/>
    </row>
    <row r="17" spans="1:13">
      <c r="A17" s="76"/>
      <c r="B17" s="76"/>
      <c r="C17" s="76"/>
      <c r="D17" s="76"/>
      <c r="E17" s="76"/>
      <c r="F17" s="76"/>
      <c r="G17" s="76"/>
      <c r="H17" s="76"/>
      <c r="I17" s="76"/>
      <c r="J17" s="76"/>
      <c r="K17" s="76"/>
      <c r="L17" s="76"/>
      <c r="M17" s="76"/>
    </row>
    <row r="18" spans="1:13">
      <c r="A18" s="76"/>
      <c r="B18" s="76"/>
      <c r="C18" s="76"/>
      <c r="D18" s="76"/>
      <c r="E18" s="76"/>
      <c r="F18" s="76"/>
      <c r="G18" s="76"/>
      <c r="H18" s="76"/>
      <c r="I18" s="76"/>
      <c r="J18" s="76"/>
      <c r="K18" s="76"/>
      <c r="L18" s="76"/>
      <c r="M18" s="76"/>
    </row>
    <row r="19" spans="1:13">
      <c r="A19" s="76"/>
      <c r="B19" s="76"/>
      <c r="C19" s="76"/>
      <c r="D19" s="76"/>
      <c r="E19" s="76"/>
      <c r="F19" s="76"/>
      <c r="G19" s="76"/>
      <c r="H19" s="76"/>
      <c r="I19" s="76"/>
      <c r="J19" s="76"/>
      <c r="K19" s="76"/>
      <c r="L19" s="76"/>
      <c r="M19" s="76"/>
    </row>
    <row r="20" spans="1:13">
      <c r="A20" s="76"/>
      <c r="B20" s="76"/>
      <c r="C20" s="76"/>
      <c r="D20" s="76"/>
      <c r="E20" s="76"/>
      <c r="F20" s="76"/>
      <c r="G20" s="76"/>
      <c r="H20" s="76"/>
      <c r="I20" s="76"/>
      <c r="J20" s="76"/>
      <c r="K20" s="76"/>
      <c r="L20" s="76"/>
      <c r="M20" s="76"/>
    </row>
    <row r="21" spans="1:13">
      <c r="A21" s="76"/>
      <c r="B21" s="76"/>
      <c r="C21" s="76"/>
      <c r="D21" s="76"/>
      <c r="E21" s="76"/>
      <c r="F21" s="76"/>
      <c r="G21" s="76"/>
      <c r="H21" s="76"/>
      <c r="I21" s="76"/>
      <c r="J21" s="76"/>
      <c r="K21" s="76"/>
      <c r="L21" s="76"/>
      <c r="M21" s="76"/>
    </row>
    <row r="22" spans="1:13">
      <c r="A22" s="76"/>
      <c r="B22" s="76"/>
      <c r="C22" s="76"/>
      <c r="D22" s="76"/>
      <c r="E22" s="76"/>
      <c r="F22" s="76"/>
      <c r="G22" s="76"/>
      <c r="H22" s="76"/>
      <c r="I22" s="76"/>
      <c r="J22" s="76"/>
      <c r="K22" s="76"/>
      <c r="L22" s="76"/>
      <c r="M22" s="76"/>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E41FFB-182C-4B23-9CCC-16030909A1F0}">
  <sheetPr codeName="Hoja13"/>
  <dimension ref="A1:M233"/>
  <sheetViews>
    <sheetView workbookViewId="0">
      <selection activeCell="D17" sqref="D17"/>
    </sheetView>
  </sheetViews>
  <sheetFormatPr baseColWidth="10" defaultRowHeight="14.4"/>
  <cols>
    <col min="1" max="1" width="2.5546875" style="68" bestFit="1" customWidth="1"/>
    <col min="2" max="2" width="5.88671875" style="69" bestFit="1" customWidth="1"/>
    <col min="3" max="3" width="10.6640625" style="70" bestFit="1" customWidth="1"/>
    <col min="4" max="4" width="13.5546875" style="52" bestFit="1" customWidth="1"/>
    <col min="5" max="5" width="8.6640625" style="52" customWidth="1"/>
    <col min="6" max="6" width="10.33203125" style="52" bestFit="1" customWidth="1"/>
    <col min="7" max="7" width="8.5546875" style="52" bestFit="1" customWidth="1"/>
    <col min="8" max="8" width="11" style="71" bestFit="1" customWidth="1"/>
    <col min="9" max="9" width="14.6640625" style="69" customWidth="1"/>
    <col min="10" max="10" width="14.6640625" style="71" customWidth="1"/>
    <col min="11" max="11" width="11.6640625" style="71" customWidth="1"/>
    <col min="12" max="12" width="3.33203125" style="69" bestFit="1" customWidth="1"/>
    <col min="13" max="13" width="39.5546875" bestFit="1" customWidth="1"/>
  </cols>
  <sheetData>
    <row r="1" spans="1:13" s="60" customFormat="1">
      <c r="A1" s="63" t="s">
        <v>253</v>
      </c>
      <c r="B1" s="64" t="s">
        <v>254</v>
      </c>
      <c r="C1" s="65" t="s">
        <v>0</v>
      </c>
      <c r="D1" s="66" t="s">
        <v>255</v>
      </c>
      <c r="E1" s="66" t="s">
        <v>256</v>
      </c>
      <c r="F1" s="66" t="s">
        <v>257</v>
      </c>
      <c r="G1" s="66" t="s">
        <v>258</v>
      </c>
      <c r="H1" s="67" t="s">
        <v>259</v>
      </c>
      <c r="I1" s="64" t="s">
        <v>260</v>
      </c>
      <c r="J1" s="67" t="s">
        <v>261</v>
      </c>
      <c r="K1" s="67"/>
      <c r="L1" s="64"/>
    </row>
    <row r="2" spans="1:13" ht="18">
      <c r="A2" s="68" t="s">
        <v>262</v>
      </c>
      <c r="B2" s="69">
        <v>1</v>
      </c>
      <c r="C2" s="70">
        <v>45294</v>
      </c>
      <c r="D2" s="52" t="s">
        <v>263</v>
      </c>
      <c r="E2" s="52" t="s">
        <v>264</v>
      </c>
      <c r="F2" s="52" t="s">
        <v>367</v>
      </c>
      <c r="G2" s="52">
        <v>2</v>
      </c>
      <c r="H2" s="71">
        <v>24271</v>
      </c>
      <c r="I2" s="69">
        <v>0</v>
      </c>
      <c r="J2" s="71">
        <v>2427.1</v>
      </c>
      <c r="M2" s="73" t="s">
        <v>369</v>
      </c>
    </row>
    <row r="3" spans="1:13">
      <c r="A3" s="68" t="s">
        <v>262</v>
      </c>
      <c r="B3" s="69">
        <v>2</v>
      </c>
      <c r="C3" s="70">
        <v>45295</v>
      </c>
      <c r="D3" s="52" t="s">
        <v>266</v>
      </c>
      <c r="E3" s="52" t="s">
        <v>264</v>
      </c>
      <c r="F3" s="52" t="s">
        <v>265</v>
      </c>
      <c r="G3" s="52">
        <v>3</v>
      </c>
      <c r="H3" s="71">
        <v>10848</v>
      </c>
      <c r="I3" s="69">
        <v>0</v>
      </c>
      <c r="J3" s="71">
        <v>1084.8</v>
      </c>
      <c r="L3" s="74"/>
      <c r="M3" s="72" t="s">
        <v>373</v>
      </c>
    </row>
    <row r="4" spans="1:13">
      <c r="A4" s="68" t="s">
        <v>262</v>
      </c>
      <c r="B4" s="69">
        <v>3</v>
      </c>
      <c r="C4" s="70">
        <v>45296</v>
      </c>
      <c r="D4" s="52" t="s">
        <v>267</v>
      </c>
      <c r="E4" s="52" t="s">
        <v>359</v>
      </c>
      <c r="F4" s="52" t="s">
        <v>265</v>
      </c>
      <c r="G4" s="52">
        <v>2</v>
      </c>
      <c r="H4" s="71">
        <v>21652</v>
      </c>
      <c r="I4" s="69">
        <v>0</v>
      </c>
      <c r="J4" s="71">
        <v>2165.2000000000003</v>
      </c>
      <c r="L4" s="74"/>
      <c r="M4" s="72"/>
    </row>
    <row r="5" spans="1:13">
      <c r="A5" s="68" t="s">
        <v>262</v>
      </c>
      <c r="B5" s="69">
        <v>4</v>
      </c>
      <c r="C5" s="70">
        <v>45296</v>
      </c>
      <c r="D5" s="52" t="s">
        <v>268</v>
      </c>
      <c r="E5" s="52" t="s">
        <v>264</v>
      </c>
      <c r="F5" s="52" t="s">
        <v>265</v>
      </c>
      <c r="G5" s="52">
        <v>2</v>
      </c>
      <c r="H5" s="71">
        <v>18647</v>
      </c>
      <c r="I5" s="69">
        <v>0</v>
      </c>
      <c r="J5" s="71">
        <v>1864.7</v>
      </c>
      <c r="L5" s="74"/>
      <c r="M5" s="75" t="s">
        <v>374</v>
      </c>
    </row>
    <row r="6" spans="1:13">
      <c r="A6" s="68" t="s">
        <v>262</v>
      </c>
      <c r="B6" s="69">
        <v>5</v>
      </c>
      <c r="C6" s="70">
        <v>45300</v>
      </c>
      <c r="D6" s="52" t="s">
        <v>269</v>
      </c>
      <c r="E6" s="52" t="s">
        <v>264</v>
      </c>
      <c r="F6" s="52" t="s">
        <v>265</v>
      </c>
      <c r="G6" s="52">
        <v>2</v>
      </c>
      <c r="H6" s="71">
        <v>15934</v>
      </c>
      <c r="I6" s="69">
        <v>0</v>
      </c>
      <c r="J6" s="71">
        <v>1593.4</v>
      </c>
      <c r="L6" s="74" t="s">
        <v>360</v>
      </c>
      <c r="M6" s="72" t="s">
        <v>364</v>
      </c>
    </row>
    <row r="7" spans="1:13">
      <c r="A7" s="68" t="s">
        <v>262</v>
      </c>
      <c r="B7" s="69">
        <v>6</v>
      </c>
      <c r="C7" s="70">
        <v>45300</v>
      </c>
      <c r="D7" s="52" t="s">
        <v>270</v>
      </c>
      <c r="E7" s="52" t="s">
        <v>264</v>
      </c>
      <c r="F7" s="52" t="s">
        <v>265</v>
      </c>
      <c r="G7" s="52">
        <v>2</v>
      </c>
      <c r="H7" s="71">
        <v>7267</v>
      </c>
      <c r="I7" s="69">
        <v>0</v>
      </c>
      <c r="J7" s="71">
        <v>726.7</v>
      </c>
      <c r="L7" s="74" t="s">
        <v>362</v>
      </c>
      <c r="M7" s="72" t="s">
        <v>365</v>
      </c>
    </row>
    <row r="8" spans="1:13">
      <c r="A8" s="68" t="s">
        <v>262</v>
      </c>
      <c r="B8" s="69">
        <v>7</v>
      </c>
      <c r="C8" s="70">
        <v>45304</v>
      </c>
      <c r="D8" s="52" t="s">
        <v>266</v>
      </c>
      <c r="E8" s="52" t="s">
        <v>264</v>
      </c>
      <c r="F8" s="52" t="s">
        <v>265</v>
      </c>
      <c r="G8" s="52">
        <v>3</v>
      </c>
      <c r="H8" s="71">
        <v>21212</v>
      </c>
      <c r="I8" s="69">
        <v>0</v>
      </c>
      <c r="J8" s="71">
        <v>2121.2000000000003</v>
      </c>
      <c r="L8" s="74" t="s">
        <v>370</v>
      </c>
      <c r="M8" s="72" t="s">
        <v>372</v>
      </c>
    </row>
    <row r="9" spans="1:13">
      <c r="A9" s="68" t="s">
        <v>262</v>
      </c>
      <c r="B9" s="69">
        <v>8</v>
      </c>
      <c r="C9" s="70">
        <v>45304</v>
      </c>
      <c r="D9" s="52" t="s">
        <v>271</v>
      </c>
      <c r="E9" s="52" t="s">
        <v>264</v>
      </c>
      <c r="F9" s="52" t="s">
        <v>265</v>
      </c>
      <c r="G9" s="52">
        <v>2</v>
      </c>
      <c r="H9" s="71">
        <v>8005</v>
      </c>
      <c r="I9" s="69">
        <v>0</v>
      </c>
      <c r="J9" s="71">
        <v>800.5</v>
      </c>
      <c r="L9" s="74"/>
      <c r="M9" s="72"/>
    </row>
    <row r="10" spans="1:13">
      <c r="A10" s="68" t="s">
        <v>262</v>
      </c>
      <c r="B10" s="69">
        <v>9</v>
      </c>
      <c r="C10" s="70">
        <v>45307</v>
      </c>
      <c r="D10" s="52" t="s">
        <v>272</v>
      </c>
      <c r="E10" s="52" t="s">
        <v>264</v>
      </c>
      <c r="F10" s="52" t="s">
        <v>367</v>
      </c>
      <c r="G10" s="52">
        <v>2</v>
      </c>
      <c r="H10" s="71">
        <v>21895</v>
      </c>
      <c r="I10" s="69">
        <v>0</v>
      </c>
      <c r="J10" s="71">
        <v>2189.5</v>
      </c>
      <c r="L10" s="74"/>
      <c r="M10" s="72"/>
    </row>
    <row r="11" spans="1:13">
      <c r="A11" s="68" t="s">
        <v>262</v>
      </c>
      <c r="B11" s="69">
        <v>10</v>
      </c>
      <c r="C11" s="70">
        <v>45307</v>
      </c>
      <c r="D11" s="52" t="s">
        <v>273</v>
      </c>
      <c r="E11" s="52" t="s">
        <v>264</v>
      </c>
      <c r="F11" s="52" t="s">
        <v>367</v>
      </c>
      <c r="G11" s="52">
        <v>2</v>
      </c>
      <c r="H11" s="71">
        <v>8003</v>
      </c>
      <c r="I11" s="69">
        <v>0</v>
      </c>
      <c r="J11" s="71">
        <v>800.30000000000007</v>
      </c>
      <c r="L11" s="74" t="s">
        <v>363</v>
      </c>
      <c r="M11" s="72" t="s">
        <v>366</v>
      </c>
    </row>
    <row r="12" spans="1:13">
      <c r="A12" s="68" t="s">
        <v>262</v>
      </c>
      <c r="B12" s="69">
        <v>11</v>
      </c>
      <c r="C12" s="70">
        <v>45308</v>
      </c>
      <c r="D12" s="52" t="s">
        <v>274</v>
      </c>
      <c r="E12" s="52" t="s">
        <v>264</v>
      </c>
      <c r="F12" s="52" t="s">
        <v>367</v>
      </c>
      <c r="G12" s="52">
        <v>2</v>
      </c>
      <c r="H12" s="71">
        <v>22810</v>
      </c>
      <c r="I12" s="69">
        <v>0</v>
      </c>
      <c r="J12" s="71">
        <v>2281</v>
      </c>
      <c r="L12" s="74" t="s">
        <v>361</v>
      </c>
      <c r="M12" s="72" t="s">
        <v>368</v>
      </c>
    </row>
    <row r="13" spans="1:13">
      <c r="A13" s="68" t="s">
        <v>262</v>
      </c>
      <c r="B13" s="69">
        <v>12</v>
      </c>
      <c r="C13" s="70">
        <v>45308</v>
      </c>
      <c r="D13" s="52" t="s">
        <v>275</v>
      </c>
      <c r="E13" s="52" t="s">
        <v>359</v>
      </c>
      <c r="F13" s="52" t="s">
        <v>367</v>
      </c>
      <c r="G13" s="52">
        <v>2</v>
      </c>
      <c r="H13" s="71">
        <v>9968</v>
      </c>
      <c r="I13" s="69">
        <v>0</v>
      </c>
      <c r="J13" s="71">
        <v>996.80000000000007</v>
      </c>
      <c r="L13" s="74"/>
      <c r="M13" s="72"/>
    </row>
    <row r="14" spans="1:13">
      <c r="A14" s="68" t="s">
        <v>262</v>
      </c>
      <c r="B14" s="69">
        <v>13</v>
      </c>
      <c r="C14" s="70">
        <v>45308</v>
      </c>
      <c r="D14" s="52" t="s">
        <v>266</v>
      </c>
      <c r="E14" s="52" t="s">
        <v>359</v>
      </c>
      <c r="F14" s="52" t="s">
        <v>367</v>
      </c>
      <c r="G14" s="52">
        <v>3</v>
      </c>
      <c r="H14" s="71">
        <v>14922</v>
      </c>
      <c r="I14" s="69">
        <v>0</v>
      </c>
      <c r="J14" s="71">
        <v>1492.2</v>
      </c>
      <c r="L14" s="74" t="s">
        <v>371</v>
      </c>
      <c r="M14" s="72" t="s">
        <v>375</v>
      </c>
    </row>
    <row r="15" spans="1:13">
      <c r="A15" s="68" t="s">
        <v>262</v>
      </c>
      <c r="B15" s="69">
        <v>14</v>
      </c>
      <c r="C15" s="70">
        <v>45309</v>
      </c>
      <c r="D15" s="52" t="s">
        <v>276</v>
      </c>
      <c r="E15" s="52" t="s">
        <v>359</v>
      </c>
      <c r="F15" s="52" t="s">
        <v>367</v>
      </c>
      <c r="G15" s="52">
        <v>2</v>
      </c>
      <c r="H15" s="71">
        <v>4166</v>
      </c>
      <c r="I15" s="69">
        <v>0</v>
      </c>
      <c r="J15" s="71">
        <v>416.6</v>
      </c>
      <c r="L15" s="74" t="s">
        <v>377</v>
      </c>
      <c r="M15" s="72" t="s">
        <v>376</v>
      </c>
    </row>
    <row r="16" spans="1:13">
      <c r="A16" s="68" t="s">
        <v>262</v>
      </c>
      <c r="B16" s="69">
        <v>15</v>
      </c>
      <c r="C16" s="70">
        <v>45309</v>
      </c>
      <c r="D16" s="52" t="s">
        <v>277</v>
      </c>
      <c r="E16" s="52" t="s">
        <v>359</v>
      </c>
      <c r="F16" s="52" t="s">
        <v>367</v>
      </c>
      <c r="G16" s="52">
        <v>2</v>
      </c>
      <c r="H16" s="71">
        <v>1916</v>
      </c>
      <c r="I16" s="69">
        <v>0</v>
      </c>
      <c r="J16" s="71">
        <v>191.60000000000002</v>
      </c>
    </row>
    <row r="17" spans="1:10">
      <c r="A17" s="68" t="s">
        <v>262</v>
      </c>
      <c r="B17" s="69">
        <v>16</v>
      </c>
      <c r="C17" s="70">
        <v>45310</v>
      </c>
      <c r="D17" s="52" t="s">
        <v>266</v>
      </c>
      <c r="E17" s="52" t="s">
        <v>359</v>
      </c>
      <c r="F17" s="52" t="s">
        <v>367</v>
      </c>
      <c r="G17" s="52">
        <v>3</v>
      </c>
      <c r="H17" s="71">
        <v>9776</v>
      </c>
      <c r="I17" s="69">
        <v>0</v>
      </c>
      <c r="J17" s="71">
        <v>977.6</v>
      </c>
    </row>
    <row r="18" spans="1:10">
      <c r="A18" s="68" t="s">
        <v>262</v>
      </c>
      <c r="B18" s="69">
        <v>17</v>
      </c>
      <c r="C18" s="70">
        <v>45310</v>
      </c>
      <c r="D18" s="52" t="s">
        <v>278</v>
      </c>
      <c r="E18" s="52" t="s">
        <v>359</v>
      </c>
      <c r="F18" s="52" t="s">
        <v>367</v>
      </c>
      <c r="G18" s="52">
        <v>2</v>
      </c>
      <c r="H18" s="71">
        <v>7224</v>
      </c>
      <c r="I18" s="69">
        <v>0</v>
      </c>
      <c r="J18" s="71">
        <v>722.40000000000009</v>
      </c>
    </row>
    <row r="19" spans="1:10">
      <c r="A19" s="68" t="s">
        <v>262</v>
      </c>
      <c r="B19" s="69">
        <v>18</v>
      </c>
      <c r="C19" s="70">
        <v>45310</v>
      </c>
      <c r="D19" s="52" t="s">
        <v>266</v>
      </c>
      <c r="E19" s="52" t="s">
        <v>359</v>
      </c>
      <c r="F19" s="52" t="s">
        <v>367</v>
      </c>
      <c r="G19" s="52">
        <v>3</v>
      </c>
      <c r="H19" s="71">
        <v>7436</v>
      </c>
      <c r="I19" s="69">
        <v>0</v>
      </c>
      <c r="J19" s="71">
        <v>743.6</v>
      </c>
    </row>
    <row r="20" spans="1:10">
      <c r="A20" s="68" t="s">
        <v>262</v>
      </c>
      <c r="B20" s="69">
        <v>19</v>
      </c>
      <c r="C20" s="70">
        <v>45311</v>
      </c>
      <c r="D20" s="52" t="s">
        <v>279</v>
      </c>
      <c r="E20" s="52" t="s">
        <v>359</v>
      </c>
      <c r="F20" s="52" t="s">
        <v>367</v>
      </c>
      <c r="G20" s="52">
        <v>2</v>
      </c>
      <c r="H20" s="71">
        <v>8045</v>
      </c>
      <c r="I20" s="69">
        <v>0</v>
      </c>
      <c r="J20" s="71">
        <v>804.5</v>
      </c>
    </row>
    <row r="21" spans="1:10">
      <c r="A21" s="68" t="s">
        <v>262</v>
      </c>
      <c r="B21" s="69">
        <v>20</v>
      </c>
      <c r="C21" s="70">
        <v>45311</v>
      </c>
      <c r="D21" s="52" t="s">
        <v>280</v>
      </c>
      <c r="E21" s="52" t="s">
        <v>359</v>
      </c>
      <c r="F21" s="52" t="s">
        <v>265</v>
      </c>
      <c r="G21" s="52">
        <v>2</v>
      </c>
      <c r="H21" s="71">
        <v>9931</v>
      </c>
      <c r="I21" s="69">
        <v>0</v>
      </c>
      <c r="J21" s="71">
        <v>993.1</v>
      </c>
    </row>
    <row r="22" spans="1:10">
      <c r="A22" s="68" t="s">
        <v>262</v>
      </c>
      <c r="B22" s="69">
        <v>21</v>
      </c>
      <c r="C22" s="70">
        <v>45311</v>
      </c>
      <c r="D22" s="52" t="s">
        <v>281</v>
      </c>
      <c r="E22" s="52" t="s">
        <v>359</v>
      </c>
      <c r="F22" s="52" t="s">
        <v>265</v>
      </c>
      <c r="G22" s="52">
        <v>2</v>
      </c>
      <c r="H22" s="71">
        <v>24026</v>
      </c>
      <c r="I22" s="69">
        <v>0</v>
      </c>
      <c r="J22" s="71">
        <v>2402.6</v>
      </c>
    </row>
    <row r="23" spans="1:10">
      <c r="A23" s="68" t="s">
        <v>262</v>
      </c>
      <c r="B23" s="69">
        <v>22</v>
      </c>
      <c r="C23" s="70">
        <v>45314</v>
      </c>
      <c r="D23" s="52" t="s">
        <v>270</v>
      </c>
      <c r="E23" s="52" t="s">
        <v>359</v>
      </c>
      <c r="F23" s="52" t="s">
        <v>265</v>
      </c>
      <c r="G23" s="52">
        <v>2</v>
      </c>
      <c r="H23" s="71">
        <v>24909</v>
      </c>
      <c r="I23" s="69">
        <v>0</v>
      </c>
      <c r="J23" s="71">
        <v>2490.9</v>
      </c>
    </row>
    <row r="24" spans="1:10">
      <c r="A24" s="68" t="s">
        <v>262</v>
      </c>
      <c r="B24" s="69">
        <v>23</v>
      </c>
      <c r="C24" s="70">
        <v>45315</v>
      </c>
      <c r="D24" s="52" t="s">
        <v>282</v>
      </c>
      <c r="E24" s="52" t="s">
        <v>359</v>
      </c>
      <c r="F24" s="52" t="s">
        <v>265</v>
      </c>
      <c r="G24" s="52">
        <v>2</v>
      </c>
      <c r="H24" s="71">
        <v>11905</v>
      </c>
      <c r="I24" s="69">
        <v>0</v>
      </c>
      <c r="J24" s="71">
        <v>1190.5</v>
      </c>
    </row>
    <row r="25" spans="1:10">
      <c r="A25" s="68" t="s">
        <v>262</v>
      </c>
      <c r="B25" s="69">
        <v>24</v>
      </c>
      <c r="C25" s="70">
        <v>45317</v>
      </c>
      <c r="D25" s="52" t="s">
        <v>271</v>
      </c>
      <c r="E25" s="52" t="s">
        <v>359</v>
      </c>
      <c r="F25" s="52" t="s">
        <v>265</v>
      </c>
      <c r="G25" s="52">
        <v>2</v>
      </c>
      <c r="H25" s="71">
        <v>3300</v>
      </c>
      <c r="I25" s="69">
        <v>0</v>
      </c>
      <c r="J25" s="71">
        <v>330</v>
      </c>
    </row>
    <row r="26" spans="1:10">
      <c r="A26" s="68" t="s">
        <v>262</v>
      </c>
      <c r="B26" s="69">
        <v>25</v>
      </c>
      <c r="C26" s="70">
        <v>45317</v>
      </c>
      <c r="D26" s="52" t="s">
        <v>283</v>
      </c>
      <c r="E26" s="52" t="s">
        <v>359</v>
      </c>
      <c r="F26" s="52" t="s">
        <v>265</v>
      </c>
      <c r="G26" s="52">
        <v>2</v>
      </c>
      <c r="H26" s="71">
        <v>4671</v>
      </c>
      <c r="I26" s="69">
        <v>0</v>
      </c>
      <c r="J26" s="71">
        <v>467.1</v>
      </c>
    </row>
    <row r="27" spans="1:10">
      <c r="A27" s="68" t="s">
        <v>262</v>
      </c>
      <c r="B27" s="69">
        <v>26</v>
      </c>
      <c r="C27" s="70">
        <v>45317</v>
      </c>
      <c r="D27" s="52" t="s">
        <v>276</v>
      </c>
      <c r="E27" s="52" t="s">
        <v>359</v>
      </c>
      <c r="F27" s="52" t="s">
        <v>265</v>
      </c>
      <c r="G27" s="52">
        <v>2</v>
      </c>
      <c r="H27" s="71">
        <v>7989</v>
      </c>
      <c r="I27" s="69">
        <v>0</v>
      </c>
      <c r="J27" s="71">
        <v>798.90000000000009</v>
      </c>
    </row>
    <row r="28" spans="1:10">
      <c r="A28" s="68" t="s">
        <v>262</v>
      </c>
      <c r="B28" s="69">
        <v>27</v>
      </c>
      <c r="C28" s="70">
        <v>45317</v>
      </c>
      <c r="D28" s="52" t="s">
        <v>284</v>
      </c>
      <c r="E28" s="52" t="s">
        <v>359</v>
      </c>
      <c r="F28" s="52" t="s">
        <v>265</v>
      </c>
      <c r="G28" s="52">
        <v>2</v>
      </c>
      <c r="H28" s="71">
        <v>15770</v>
      </c>
      <c r="I28" s="69">
        <v>0</v>
      </c>
      <c r="J28" s="71">
        <v>1577</v>
      </c>
    </row>
    <row r="29" spans="1:10">
      <c r="A29" s="68" t="s">
        <v>262</v>
      </c>
      <c r="B29" s="69">
        <v>28</v>
      </c>
      <c r="C29" s="70">
        <v>45318</v>
      </c>
      <c r="D29" s="52" t="s">
        <v>280</v>
      </c>
      <c r="E29" s="52" t="s">
        <v>359</v>
      </c>
      <c r="F29" s="52" t="s">
        <v>265</v>
      </c>
      <c r="G29" s="52">
        <v>2</v>
      </c>
      <c r="H29" s="71">
        <v>23326</v>
      </c>
      <c r="I29" s="69">
        <v>0</v>
      </c>
      <c r="J29" s="71">
        <v>2332.6</v>
      </c>
    </row>
    <row r="30" spans="1:10">
      <c r="A30" s="68" t="s">
        <v>262</v>
      </c>
      <c r="B30" s="69">
        <v>29</v>
      </c>
      <c r="C30" s="70">
        <v>45318</v>
      </c>
      <c r="D30" s="52" t="s">
        <v>285</v>
      </c>
      <c r="E30" s="52" t="s">
        <v>359</v>
      </c>
      <c r="F30" s="52" t="s">
        <v>265</v>
      </c>
      <c r="G30" s="52">
        <v>2</v>
      </c>
      <c r="H30" s="71">
        <v>8778</v>
      </c>
      <c r="I30" s="69">
        <v>0</v>
      </c>
      <c r="J30" s="71">
        <v>877.80000000000007</v>
      </c>
    </row>
    <row r="31" spans="1:10">
      <c r="A31" s="68" t="s">
        <v>262</v>
      </c>
      <c r="B31" s="69">
        <v>30</v>
      </c>
      <c r="C31" s="70">
        <v>45318</v>
      </c>
      <c r="D31" s="52" t="s">
        <v>285</v>
      </c>
      <c r="E31" s="52" t="s">
        <v>359</v>
      </c>
      <c r="F31" s="52" t="s">
        <v>265</v>
      </c>
      <c r="G31" s="52">
        <v>2</v>
      </c>
      <c r="H31" s="71">
        <v>17942</v>
      </c>
      <c r="I31" s="69">
        <v>0</v>
      </c>
      <c r="J31" s="71">
        <v>1794.2</v>
      </c>
    </row>
    <row r="32" spans="1:10">
      <c r="A32" s="68" t="s">
        <v>262</v>
      </c>
      <c r="B32" s="69">
        <v>31</v>
      </c>
      <c r="C32" s="70">
        <v>45318</v>
      </c>
      <c r="D32" s="52" t="s">
        <v>286</v>
      </c>
      <c r="E32" s="52" t="s">
        <v>359</v>
      </c>
      <c r="F32" s="52" t="s">
        <v>265</v>
      </c>
      <c r="G32" s="52">
        <v>2</v>
      </c>
      <c r="H32" s="71">
        <v>1945</v>
      </c>
      <c r="I32" s="69">
        <v>0</v>
      </c>
      <c r="J32" s="71">
        <v>194.5</v>
      </c>
    </row>
    <row r="33" spans="1:10">
      <c r="A33" s="68" t="s">
        <v>262</v>
      </c>
      <c r="B33" s="69">
        <v>32</v>
      </c>
      <c r="C33" s="70">
        <v>45318</v>
      </c>
      <c r="D33" s="52" t="s">
        <v>282</v>
      </c>
      <c r="E33" s="52" t="s">
        <v>359</v>
      </c>
      <c r="F33" s="52" t="s">
        <v>265</v>
      </c>
      <c r="G33" s="52">
        <v>2</v>
      </c>
      <c r="H33" s="71">
        <v>20621</v>
      </c>
      <c r="I33" s="69">
        <v>0</v>
      </c>
      <c r="J33" s="71">
        <v>2062.1</v>
      </c>
    </row>
    <row r="34" spans="1:10">
      <c r="A34" s="68" t="s">
        <v>262</v>
      </c>
      <c r="B34" s="69">
        <v>33</v>
      </c>
      <c r="C34" s="70">
        <v>45321</v>
      </c>
      <c r="D34" s="52" t="s">
        <v>280</v>
      </c>
      <c r="E34" s="52" t="s">
        <v>359</v>
      </c>
      <c r="F34" s="52" t="s">
        <v>265</v>
      </c>
      <c r="G34" s="52">
        <v>2</v>
      </c>
      <c r="H34" s="71">
        <v>14393</v>
      </c>
      <c r="I34" s="69">
        <v>0</v>
      </c>
      <c r="J34" s="71">
        <v>1439.3000000000002</v>
      </c>
    </row>
    <row r="35" spans="1:10">
      <c r="A35" s="68" t="s">
        <v>262</v>
      </c>
      <c r="B35" s="69">
        <v>34</v>
      </c>
      <c r="C35" s="70">
        <v>45322</v>
      </c>
      <c r="D35" s="52" t="s">
        <v>268</v>
      </c>
      <c r="E35" s="52" t="s">
        <v>359</v>
      </c>
      <c r="F35" s="52" t="s">
        <v>265</v>
      </c>
      <c r="G35" s="52">
        <v>2</v>
      </c>
      <c r="H35" s="71">
        <v>23780</v>
      </c>
      <c r="I35" s="69">
        <v>0</v>
      </c>
      <c r="J35" s="71">
        <v>2378</v>
      </c>
    </row>
    <row r="36" spans="1:10">
      <c r="A36" s="68" t="s">
        <v>262</v>
      </c>
      <c r="B36" s="69">
        <v>35</v>
      </c>
      <c r="C36" s="70">
        <v>45322</v>
      </c>
      <c r="D36" s="52" t="s">
        <v>266</v>
      </c>
      <c r="E36" s="52" t="s">
        <v>359</v>
      </c>
      <c r="F36" s="52" t="s">
        <v>265</v>
      </c>
      <c r="G36" s="52">
        <v>3</v>
      </c>
      <c r="H36" s="71">
        <v>7610</v>
      </c>
      <c r="I36" s="69">
        <v>0</v>
      </c>
      <c r="J36" s="71">
        <v>761</v>
      </c>
    </row>
    <row r="37" spans="1:10">
      <c r="A37" s="68" t="s">
        <v>262</v>
      </c>
      <c r="B37" s="69">
        <v>36</v>
      </c>
      <c r="C37" s="70">
        <v>45322</v>
      </c>
      <c r="D37" s="52" t="s">
        <v>276</v>
      </c>
      <c r="E37" s="52" t="s">
        <v>359</v>
      </c>
      <c r="F37" s="52" t="s">
        <v>265</v>
      </c>
      <c r="G37" s="52">
        <v>2</v>
      </c>
      <c r="H37" s="71">
        <v>10285</v>
      </c>
      <c r="I37" s="69">
        <v>0</v>
      </c>
      <c r="J37" s="71">
        <v>1028.5</v>
      </c>
    </row>
    <row r="38" spans="1:10">
      <c r="A38" s="68" t="s">
        <v>262</v>
      </c>
      <c r="B38" s="69">
        <v>37</v>
      </c>
      <c r="C38" s="70">
        <v>45322</v>
      </c>
      <c r="D38" s="52" t="s">
        <v>280</v>
      </c>
      <c r="E38" s="52" t="s">
        <v>359</v>
      </c>
      <c r="F38" s="52" t="s">
        <v>265</v>
      </c>
      <c r="G38" s="52">
        <v>2</v>
      </c>
      <c r="H38" s="71">
        <v>17320</v>
      </c>
      <c r="I38" s="69">
        <v>0</v>
      </c>
      <c r="J38" s="71">
        <v>1732</v>
      </c>
    </row>
    <row r="39" spans="1:10">
      <c r="A39" s="68" t="s">
        <v>262</v>
      </c>
      <c r="B39" s="69">
        <v>38</v>
      </c>
      <c r="C39" s="70">
        <v>45323</v>
      </c>
      <c r="D39" s="52" t="s">
        <v>282</v>
      </c>
      <c r="E39" s="52" t="s">
        <v>359</v>
      </c>
      <c r="F39" s="52" t="s">
        <v>265</v>
      </c>
      <c r="G39" s="52">
        <v>2</v>
      </c>
      <c r="H39" s="71">
        <v>2544</v>
      </c>
      <c r="I39" s="69">
        <v>0</v>
      </c>
      <c r="J39" s="71">
        <v>254.4</v>
      </c>
    </row>
    <row r="40" spans="1:10">
      <c r="A40" s="68" t="s">
        <v>262</v>
      </c>
      <c r="B40" s="69">
        <v>39</v>
      </c>
      <c r="C40" s="70">
        <v>45324</v>
      </c>
      <c r="D40" s="52" t="s">
        <v>287</v>
      </c>
      <c r="E40" s="52" t="s">
        <v>359</v>
      </c>
      <c r="F40" s="52" t="s">
        <v>265</v>
      </c>
      <c r="G40" s="52">
        <v>2</v>
      </c>
      <c r="H40" s="71">
        <v>14678</v>
      </c>
      <c r="I40" s="69">
        <v>0</v>
      </c>
      <c r="J40" s="71">
        <v>1467.8000000000002</v>
      </c>
    </row>
    <row r="41" spans="1:10">
      <c r="A41" s="68" t="s">
        <v>262</v>
      </c>
      <c r="B41" s="69">
        <v>40</v>
      </c>
      <c r="C41" s="70">
        <v>45324</v>
      </c>
      <c r="D41" s="52" t="s">
        <v>270</v>
      </c>
      <c r="E41" s="52" t="s">
        <v>359</v>
      </c>
      <c r="F41" s="52" t="s">
        <v>265</v>
      </c>
      <c r="G41" s="52">
        <v>2</v>
      </c>
      <c r="H41" s="71">
        <v>12399</v>
      </c>
      <c r="I41" s="69">
        <v>0</v>
      </c>
      <c r="J41" s="71">
        <v>1239.9000000000001</v>
      </c>
    </row>
    <row r="42" spans="1:10">
      <c r="A42" s="68" t="s">
        <v>262</v>
      </c>
      <c r="B42" s="69">
        <v>41</v>
      </c>
      <c r="C42" s="70">
        <v>45325</v>
      </c>
      <c r="D42" s="52" t="s">
        <v>279</v>
      </c>
      <c r="E42" s="52" t="s">
        <v>359</v>
      </c>
      <c r="F42" s="52" t="s">
        <v>265</v>
      </c>
      <c r="G42" s="52">
        <v>2</v>
      </c>
      <c r="H42" s="71">
        <v>8233</v>
      </c>
      <c r="I42" s="69">
        <v>0</v>
      </c>
      <c r="J42" s="71">
        <v>823.30000000000007</v>
      </c>
    </row>
    <row r="43" spans="1:10">
      <c r="A43" s="68" t="s">
        <v>262</v>
      </c>
      <c r="B43" s="69">
        <v>42</v>
      </c>
      <c r="C43" s="70">
        <v>45325</v>
      </c>
      <c r="D43" s="52" t="s">
        <v>288</v>
      </c>
      <c r="E43" s="52" t="s">
        <v>359</v>
      </c>
      <c r="F43" s="52" t="s">
        <v>265</v>
      </c>
      <c r="G43" s="52">
        <v>2</v>
      </c>
      <c r="H43" s="71">
        <v>5618</v>
      </c>
      <c r="I43" s="69">
        <v>0</v>
      </c>
      <c r="J43" s="71">
        <v>561.80000000000007</v>
      </c>
    </row>
    <row r="44" spans="1:10">
      <c r="A44" s="68" t="s">
        <v>262</v>
      </c>
      <c r="B44" s="69">
        <v>43</v>
      </c>
      <c r="C44" s="70">
        <v>45325</v>
      </c>
      <c r="D44" s="52" t="s">
        <v>289</v>
      </c>
      <c r="E44" s="52" t="s">
        <v>359</v>
      </c>
      <c r="F44" s="52" t="s">
        <v>265</v>
      </c>
      <c r="G44" s="52">
        <v>2</v>
      </c>
      <c r="H44" s="71">
        <v>4999</v>
      </c>
      <c r="I44" s="69">
        <v>0</v>
      </c>
      <c r="J44" s="71">
        <v>499.90000000000003</v>
      </c>
    </row>
    <row r="45" spans="1:10">
      <c r="A45" s="68" t="s">
        <v>262</v>
      </c>
      <c r="B45" s="69">
        <v>44</v>
      </c>
      <c r="C45" s="70">
        <v>45325</v>
      </c>
      <c r="D45" s="52" t="s">
        <v>290</v>
      </c>
      <c r="E45" s="52" t="s">
        <v>359</v>
      </c>
      <c r="F45" s="52" t="s">
        <v>265</v>
      </c>
      <c r="G45" s="52">
        <v>1</v>
      </c>
      <c r="H45" s="71">
        <v>17672</v>
      </c>
      <c r="I45" s="69">
        <v>0</v>
      </c>
      <c r="J45" s="71">
        <v>1767.2</v>
      </c>
    </row>
    <row r="46" spans="1:10">
      <c r="A46" s="68" t="s">
        <v>262</v>
      </c>
      <c r="B46" s="69">
        <v>45</v>
      </c>
      <c r="C46" s="70">
        <v>45325</v>
      </c>
      <c r="D46" s="52" t="s">
        <v>291</v>
      </c>
      <c r="E46" s="52" t="s">
        <v>359</v>
      </c>
      <c r="F46" s="52" t="s">
        <v>265</v>
      </c>
      <c r="G46" s="52">
        <v>1</v>
      </c>
      <c r="H46" s="71">
        <v>19512</v>
      </c>
      <c r="I46" s="69">
        <v>0</v>
      </c>
      <c r="J46" s="71">
        <v>1951.2</v>
      </c>
    </row>
    <row r="47" spans="1:10">
      <c r="A47" s="68" t="s">
        <v>262</v>
      </c>
      <c r="B47" s="69">
        <v>46</v>
      </c>
      <c r="C47" s="70">
        <v>45325</v>
      </c>
      <c r="D47" s="52" t="s">
        <v>292</v>
      </c>
      <c r="E47" s="52" t="s">
        <v>359</v>
      </c>
      <c r="F47" s="52" t="s">
        <v>265</v>
      </c>
      <c r="G47" s="52">
        <v>2</v>
      </c>
      <c r="H47" s="71">
        <v>6352</v>
      </c>
      <c r="I47" s="69">
        <v>0</v>
      </c>
      <c r="J47" s="71">
        <v>635.20000000000005</v>
      </c>
    </row>
    <row r="48" spans="1:10">
      <c r="A48" s="68" t="s">
        <v>262</v>
      </c>
      <c r="B48" s="69">
        <v>47</v>
      </c>
      <c r="C48" s="70">
        <v>45325</v>
      </c>
      <c r="D48" s="52" t="s">
        <v>280</v>
      </c>
      <c r="E48" s="52" t="s">
        <v>359</v>
      </c>
      <c r="F48" s="52" t="s">
        <v>265</v>
      </c>
      <c r="G48" s="52">
        <v>2</v>
      </c>
      <c r="H48" s="71">
        <v>19883</v>
      </c>
      <c r="I48" s="69">
        <v>0</v>
      </c>
      <c r="J48" s="71">
        <v>1988.3000000000002</v>
      </c>
    </row>
    <row r="49" spans="1:10">
      <c r="A49" s="68" t="s">
        <v>262</v>
      </c>
      <c r="B49" s="69">
        <v>48</v>
      </c>
      <c r="C49" s="70">
        <v>45325</v>
      </c>
      <c r="D49" s="52" t="s">
        <v>280</v>
      </c>
      <c r="E49" s="52" t="s">
        <v>359</v>
      </c>
      <c r="F49" s="52" t="s">
        <v>265</v>
      </c>
      <c r="G49" s="52">
        <v>2</v>
      </c>
      <c r="H49" s="71">
        <v>18753</v>
      </c>
      <c r="I49" s="69">
        <v>0</v>
      </c>
      <c r="J49" s="71">
        <v>1875.3000000000002</v>
      </c>
    </row>
    <row r="50" spans="1:10">
      <c r="A50" s="68" t="s">
        <v>262</v>
      </c>
      <c r="B50" s="69">
        <v>49</v>
      </c>
      <c r="C50" s="70">
        <v>45328</v>
      </c>
      <c r="D50" s="52" t="s">
        <v>293</v>
      </c>
      <c r="E50" s="52" t="s">
        <v>359</v>
      </c>
      <c r="F50" s="52" t="s">
        <v>265</v>
      </c>
      <c r="G50" s="52">
        <v>2</v>
      </c>
      <c r="H50" s="71">
        <v>5551</v>
      </c>
      <c r="I50" s="69">
        <v>0</v>
      </c>
      <c r="J50" s="71">
        <v>555.1</v>
      </c>
    </row>
    <row r="51" spans="1:10">
      <c r="A51" s="68" t="s">
        <v>262</v>
      </c>
      <c r="B51" s="69">
        <v>50</v>
      </c>
      <c r="C51" s="70">
        <v>45328</v>
      </c>
      <c r="D51" s="52" t="s">
        <v>294</v>
      </c>
      <c r="E51" s="52" t="s">
        <v>359</v>
      </c>
      <c r="F51" s="52" t="s">
        <v>265</v>
      </c>
      <c r="G51" s="52">
        <v>2</v>
      </c>
      <c r="H51" s="71">
        <v>4753</v>
      </c>
      <c r="I51" s="69">
        <v>0</v>
      </c>
      <c r="J51" s="71">
        <v>475.3</v>
      </c>
    </row>
    <row r="52" spans="1:10">
      <c r="A52" s="68" t="s">
        <v>262</v>
      </c>
      <c r="B52" s="69">
        <v>51</v>
      </c>
      <c r="C52" s="70">
        <v>45328</v>
      </c>
      <c r="D52" s="52" t="s">
        <v>287</v>
      </c>
      <c r="E52" s="52" t="s">
        <v>359</v>
      </c>
      <c r="F52" s="52" t="s">
        <v>265</v>
      </c>
      <c r="G52" s="52">
        <v>2</v>
      </c>
      <c r="H52" s="71">
        <v>1935</v>
      </c>
      <c r="I52" s="69">
        <v>0</v>
      </c>
      <c r="J52" s="71">
        <v>193.5</v>
      </c>
    </row>
    <row r="53" spans="1:10">
      <c r="A53" s="68" t="s">
        <v>262</v>
      </c>
      <c r="B53" s="69">
        <v>52</v>
      </c>
      <c r="C53" s="70">
        <v>45328</v>
      </c>
      <c r="D53" s="52" t="s">
        <v>278</v>
      </c>
      <c r="E53" s="52" t="s">
        <v>359</v>
      </c>
      <c r="F53" s="52" t="s">
        <v>265</v>
      </c>
      <c r="G53" s="52">
        <v>1</v>
      </c>
      <c r="H53" s="71">
        <v>8118</v>
      </c>
      <c r="I53" s="69">
        <v>0</v>
      </c>
      <c r="J53" s="71">
        <v>811.80000000000007</v>
      </c>
    </row>
    <row r="54" spans="1:10">
      <c r="A54" s="68" t="s">
        <v>262</v>
      </c>
      <c r="B54" s="69">
        <v>53</v>
      </c>
      <c r="C54" s="70">
        <v>45328</v>
      </c>
      <c r="D54" s="52" t="s">
        <v>295</v>
      </c>
      <c r="E54" s="52" t="s">
        <v>359</v>
      </c>
      <c r="F54" s="52" t="s">
        <v>265</v>
      </c>
      <c r="G54" s="52">
        <v>2</v>
      </c>
      <c r="H54" s="71">
        <v>2933</v>
      </c>
      <c r="I54" s="69">
        <v>0</v>
      </c>
      <c r="J54" s="71">
        <v>293.3</v>
      </c>
    </row>
    <row r="55" spans="1:10">
      <c r="A55" s="68" t="s">
        <v>262</v>
      </c>
      <c r="B55" s="69">
        <v>54</v>
      </c>
      <c r="C55" s="70">
        <v>45329</v>
      </c>
      <c r="D55" s="52" t="s">
        <v>268</v>
      </c>
      <c r="E55" s="52" t="s">
        <v>359</v>
      </c>
      <c r="F55" s="52" t="s">
        <v>265</v>
      </c>
      <c r="G55" s="52">
        <v>2</v>
      </c>
      <c r="H55" s="71">
        <v>6802</v>
      </c>
      <c r="I55" s="69">
        <v>0</v>
      </c>
      <c r="J55" s="71">
        <v>680.2</v>
      </c>
    </row>
    <row r="56" spans="1:10">
      <c r="A56" s="68" t="s">
        <v>262</v>
      </c>
      <c r="B56" s="69">
        <v>55</v>
      </c>
      <c r="C56" s="70">
        <v>45330</v>
      </c>
      <c r="D56" s="52" t="s">
        <v>280</v>
      </c>
      <c r="E56" s="52" t="s">
        <v>359</v>
      </c>
      <c r="F56" s="52" t="s">
        <v>265</v>
      </c>
      <c r="G56" s="52">
        <v>2</v>
      </c>
      <c r="H56" s="71">
        <v>21972</v>
      </c>
      <c r="I56" s="69">
        <v>0</v>
      </c>
      <c r="J56" s="71">
        <v>2197.2000000000003</v>
      </c>
    </row>
    <row r="57" spans="1:10">
      <c r="A57" s="68" t="s">
        <v>262</v>
      </c>
      <c r="B57" s="69">
        <v>56</v>
      </c>
      <c r="C57" s="70">
        <v>45330</v>
      </c>
      <c r="D57" s="52" t="s">
        <v>270</v>
      </c>
      <c r="E57" s="52" t="s">
        <v>359</v>
      </c>
      <c r="F57" s="52" t="s">
        <v>265</v>
      </c>
      <c r="G57" s="52">
        <v>2</v>
      </c>
      <c r="H57" s="71">
        <v>14870</v>
      </c>
      <c r="I57" s="69">
        <v>0</v>
      </c>
      <c r="J57" s="71">
        <v>1487</v>
      </c>
    </row>
    <row r="58" spans="1:10">
      <c r="A58" s="68" t="s">
        <v>262</v>
      </c>
      <c r="B58" s="69">
        <v>57</v>
      </c>
      <c r="C58" s="70">
        <v>45331</v>
      </c>
      <c r="D58" s="52" t="s">
        <v>280</v>
      </c>
      <c r="E58" s="52" t="s">
        <v>359</v>
      </c>
      <c r="F58" s="52" t="s">
        <v>265</v>
      </c>
      <c r="G58" s="52">
        <v>2</v>
      </c>
      <c r="H58" s="71">
        <v>24390</v>
      </c>
      <c r="I58" s="69">
        <v>0</v>
      </c>
      <c r="J58" s="71">
        <v>2439</v>
      </c>
    </row>
    <row r="59" spans="1:10">
      <c r="A59" s="68" t="s">
        <v>262</v>
      </c>
      <c r="B59" s="69">
        <v>58</v>
      </c>
      <c r="C59" s="70">
        <v>45331</v>
      </c>
      <c r="D59" s="52" t="s">
        <v>268</v>
      </c>
      <c r="E59" s="52" t="s">
        <v>359</v>
      </c>
      <c r="F59" s="52" t="s">
        <v>265</v>
      </c>
      <c r="G59" s="52">
        <v>2</v>
      </c>
      <c r="H59" s="71">
        <v>5547</v>
      </c>
      <c r="I59" s="69">
        <v>0</v>
      </c>
      <c r="J59" s="71">
        <v>554.70000000000005</v>
      </c>
    </row>
    <row r="60" spans="1:10">
      <c r="A60" s="68" t="s">
        <v>262</v>
      </c>
      <c r="B60" s="69">
        <v>59</v>
      </c>
      <c r="C60" s="70">
        <v>45331</v>
      </c>
      <c r="D60" s="52" t="s">
        <v>271</v>
      </c>
      <c r="E60" s="52" t="s">
        <v>359</v>
      </c>
      <c r="F60" s="52" t="s">
        <v>265</v>
      </c>
      <c r="G60" s="52">
        <v>2</v>
      </c>
      <c r="H60" s="71">
        <v>22942</v>
      </c>
      <c r="I60" s="69">
        <v>0</v>
      </c>
      <c r="J60" s="71">
        <v>2294.2000000000003</v>
      </c>
    </row>
    <row r="61" spans="1:10">
      <c r="A61" s="68" t="s">
        <v>262</v>
      </c>
      <c r="B61" s="69">
        <v>60</v>
      </c>
      <c r="C61" s="70">
        <v>45332</v>
      </c>
      <c r="D61" s="52" t="s">
        <v>282</v>
      </c>
      <c r="E61" s="52" t="s">
        <v>264</v>
      </c>
      <c r="F61" s="52" t="s">
        <v>265</v>
      </c>
      <c r="G61" s="52">
        <v>2</v>
      </c>
      <c r="H61" s="71">
        <v>14569</v>
      </c>
      <c r="I61" s="69">
        <v>0</v>
      </c>
      <c r="J61" s="71">
        <v>1456.9</v>
      </c>
    </row>
    <row r="62" spans="1:10">
      <c r="A62" s="68" t="s">
        <v>262</v>
      </c>
      <c r="B62" s="69">
        <v>61</v>
      </c>
      <c r="C62" s="70">
        <v>45332</v>
      </c>
      <c r="D62" s="52" t="s">
        <v>280</v>
      </c>
      <c r="E62" s="52" t="s">
        <v>264</v>
      </c>
      <c r="F62" s="52" t="s">
        <v>265</v>
      </c>
      <c r="G62" s="52">
        <v>2</v>
      </c>
      <c r="H62" s="71">
        <v>11909</v>
      </c>
      <c r="I62" s="69">
        <v>0</v>
      </c>
      <c r="J62" s="71">
        <v>1190.9000000000001</v>
      </c>
    </row>
    <row r="63" spans="1:10">
      <c r="A63" s="68" t="s">
        <v>262</v>
      </c>
      <c r="B63" s="69">
        <v>62</v>
      </c>
      <c r="C63" s="70">
        <v>45335</v>
      </c>
      <c r="D63" s="52" t="s">
        <v>296</v>
      </c>
      <c r="E63" s="52" t="s">
        <v>359</v>
      </c>
      <c r="F63" s="52" t="s">
        <v>265</v>
      </c>
      <c r="G63" s="52">
        <v>2</v>
      </c>
      <c r="H63" s="71">
        <v>24973</v>
      </c>
      <c r="I63" s="69">
        <v>0</v>
      </c>
      <c r="J63" s="71">
        <v>2497.3000000000002</v>
      </c>
    </row>
    <row r="64" spans="1:10">
      <c r="A64" s="68" t="s">
        <v>262</v>
      </c>
      <c r="B64" s="69">
        <v>63</v>
      </c>
      <c r="C64" s="70">
        <v>45335</v>
      </c>
      <c r="D64" s="52" t="s">
        <v>297</v>
      </c>
      <c r="E64" s="52" t="s">
        <v>359</v>
      </c>
      <c r="F64" s="52" t="s">
        <v>265</v>
      </c>
      <c r="G64" s="52">
        <v>2</v>
      </c>
      <c r="H64" s="71">
        <v>18970</v>
      </c>
      <c r="I64" s="69">
        <v>0</v>
      </c>
      <c r="J64" s="71">
        <v>1897</v>
      </c>
    </row>
    <row r="65" spans="1:10">
      <c r="A65" s="68" t="s">
        <v>262</v>
      </c>
      <c r="B65" s="69">
        <v>64</v>
      </c>
      <c r="C65" s="70">
        <v>45335</v>
      </c>
      <c r="D65" s="52" t="s">
        <v>298</v>
      </c>
      <c r="E65" s="52" t="s">
        <v>359</v>
      </c>
      <c r="F65" s="52" t="s">
        <v>265</v>
      </c>
      <c r="G65" s="52">
        <v>2</v>
      </c>
      <c r="H65" s="71">
        <v>22361</v>
      </c>
      <c r="I65" s="69">
        <v>0</v>
      </c>
      <c r="J65" s="71">
        <v>2236.1</v>
      </c>
    </row>
    <row r="66" spans="1:10">
      <c r="A66" s="68" t="s">
        <v>262</v>
      </c>
      <c r="B66" s="69">
        <v>65</v>
      </c>
      <c r="C66" s="70">
        <v>45335</v>
      </c>
      <c r="D66" s="52" t="s">
        <v>266</v>
      </c>
      <c r="E66" s="52" t="s">
        <v>359</v>
      </c>
      <c r="F66" s="52" t="s">
        <v>265</v>
      </c>
      <c r="G66" s="52">
        <v>3</v>
      </c>
      <c r="H66" s="71">
        <v>12225</v>
      </c>
      <c r="I66" s="69">
        <v>0</v>
      </c>
      <c r="J66" s="71">
        <v>1222.5</v>
      </c>
    </row>
    <row r="67" spans="1:10">
      <c r="A67" s="68" t="s">
        <v>262</v>
      </c>
      <c r="B67" s="69">
        <v>66</v>
      </c>
      <c r="C67" s="70">
        <v>45336</v>
      </c>
      <c r="D67" s="52" t="s">
        <v>299</v>
      </c>
      <c r="E67" s="52" t="s">
        <v>359</v>
      </c>
      <c r="F67" s="52" t="s">
        <v>265</v>
      </c>
      <c r="G67" s="52">
        <v>2</v>
      </c>
      <c r="H67" s="71">
        <v>12522</v>
      </c>
      <c r="I67" s="69">
        <v>0</v>
      </c>
      <c r="J67" s="71">
        <v>1252.2</v>
      </c>
    </row>
    <row r="68" spans="1:10">
      <c r="A68" s="68" t="s">
        <v>262</v>
      </c>
      <c r="B68" s="69">
        <v>67</v>
      </c>
      <c r="C68" s="70">
        <v>45336</v>
      </c>
      <c r="D68" s="52" t="s">
        <v>300</v>
      </c>
      <c r="E68" s="52" t="s">
        <v>359</v>
      </c>
      <c r="F68" s="52" t="s">
        <v>265</v>
      </c>
      <c r="G68" s="52">
        <v>2</v>
      </c>
      <c r="H68" s="71">
        <v>7987</v>
      </c>
      <c r="I68" s="69">
        <v>0</v>
      </c>
      <c r="J68" s="71">
        <v>798.7</v>
      </c>
    </row>
    <row r="69" spans="1:10">
      <c r="A69" s="68" t="s">
        <v>262</v>
      </c>
      <c r="B69" s="69">
        <v>68</v>
      </c>
      <c r="C69" s="70">
        <v>45336</v>
      </c>
      <c r="D69" s="52" t="s">
        <v>301</v>
      </c>
      <c r="E69" s="52" t="s">
        <v>359</v>
      </c>
      <c r="F69" s="52" t="s">
        <v>265</v>
      </c>
      <c r="G69" s="52">
        <v>2</v>
      </c>
      <c r="H69" s="71">
        <v>5855</v>
      </c>
      <c r="I69" s="69">
        <v>0</v>
      </c>
      <c r="J69" s="71">
        <v>585.5</v>
      </c>
    </row>
    <row r="70" spans="1:10">
      <c r="A70" s="68" t="s">
        <v>262</v>
      </c>
      <c r="B70" s="69">
        <v>69</v>
      </c>
      <c r="C70" s="70">
        <v>45336</v>
      </c>
      <c r="D70" s="52" t="s">
        <v>270</v>
      </c>
      <c r="E70" s="52" t="s">
        <v>359</v>
      </c>
      <c r="F70" s="52" t="s">
        <v>265</v>
      </c>
      <c r="G70" s="52">
        <v>2</v>
      </c>
      <c r="H70" s="71">
        <v>19600</v>
      </c>
      <c r="I70" s="69">
        <v>0</v>
      </c>
      <c r="J70" s="71">
        <v>1960</v>
      </c>
    </row>
    <row r="71" spans="1:10">
      <c r="A71" s="68" t="s">
        <v>262</v>
      </c>
      <c r="B71" s="69">
        <v>70</v>
      </c>
      <c r="C71" s="70">
        <v>45336</v>
      </c>
      <c r="D71" s="52" t="s">
        <v>302</v>
      </c>
      <c r="E71" s="52" t="s">
        <v>359</v>
      </c>
      <c r="F71" s="52" t="s">
        <v>265</v>
      </c>
      <c r="G71" s="52">
        <v>2</v>
      </c>
      <c r="H71" s="71">
        <v>14989</v>
      </c>
      <c r="I71" s="69">
        <v>0</v>
      </c>
      <c r="J71" s="71">
        <v>1498.9</v>
      </c>
    </row>
    <row r="72" spans="1:10">
      <c r="A72" s="68" t="s">
        <v>262</v>
      </c>
      <c r="B72" s="69">
        <v>71</v>
      </c>
      <c r="C72" s="70">
        <v>45336</v>
      </c>
      <c r="D72" s="52" t="s">
        <v>282</v>
      </c>
      <c r="E72" s="52" t="s">
        <v>359</v>
      </c>
      <c r="F72" s="52" t="s">
        <v>265</v>
      </c>
      <c r="G72" s="52">
        <v>2</v>
      </c>
      <c r="H72" s="71">
        <v>19340</v>
      </c>
      <c r="I72" s="69">
        <v>0</v>
      </c>
      <c r="J72" s="71">
        <v>1934</v>
      </c>
    </row>
    <row r="73" spans="1:10">
      <c r="A73" s="68" t="s">
        <v>262</v>
      </c>
      <c r="B73" s="69">
        <v>72</v>
      </c>
      <c r="C73" s="70">
        <v>45337</v>
      </c>
      <c r="D73" s="52" t="s">
        <v>303</v>
      </c>
      <c r="E73" s="52" t="s">
        <v>264</v>
      </c>
      <c r="F73" s="52" t="s">
        <v>265</v>
      </c>
      <c r="G73" s="52">
        <v>2</v>
      </c>
      <c r="H73" s="71">
        <v>24314</v>
      </c>
      <c r="I73" s="69">
        <v>0</v>
      </c>
      <c r="J73" s="71">
        <v>2431.4</v>
      </c>
    </row>
    <row r="74" spans="1:10">
      <c r="A74" s="68" t="s">
        <v>262</v>
      </c>
      <c r="B74" s="69">
        <v>73</v>
      </c>
      <c r="C74" s="70">
        <v>45337</v>
      </c>
      <c r="D74" s="52" t="s">
        <v>304</v>
      </c>
      <c r="E74" s="52" t="s">
        <v>264</v>
      </c>
      <c r="F74" s="52" t="s">
        <v>367</v>
      </c>
      <c r="G74" s="52">
        <v>3</v>
      </c>
      <c r="H74" s="71">
        <v>14736</v>
      </c>
      <c r="I74" s="69">
        <v>0</v>
      </c>
      <c r="J74" s="71">
        <v>1473.6000000000001</v>
      </c>
    </row>
    <row r="75" spans="1:10">
      <c r="A75" s="68" t="s">
        <v>262</v>
      </c>
      <c r="B75" s="69">
        <v>74</v>
      </c>
      <c r="C75" s="70">
        <v>45337</v>
      </c>
      <c r="D75" s="52" t="s">
        <v>305</v>
      </c>
      <c r="E75" s="52" t="s">
        <v>264</v>
      </c>
      <c r="F75" s="52" t="s">
        <v>367</v>
      </c>
      <c r="G75" s="52">
        <v>2</v>
      </c>
      <c r="H75" s="71">
        <v>12487</v>
      </c>
      <c r="I75" s="69">
        <v>0</v>
      </c>
      <c r="J75" s="71">
        <v>1248.7</v>
      </c>
    </row>
    <row r="76" spans="1:10">
      <c r="A76" s="68" t="s">
        <v>262</v>
      </c>
      <c r="B76" s="69">
        <v>75</v>
      </c>
      <c r="C76" s="70">
        <v>45338</v>
      </c>
      <c r="D76" s="52" t="s">
        <v>306</v>
      </c>
      <c r="E76" s="52" t="s">
        <v>264</v>
      </c>
      <c r="F76" s="52" t="s">
        <v>367</v>
      </c>
      <c r="G76" s="52">
        <v>2</v>
      </c>
      <c r="H76" s="71">
        <v>11697</v>
      </c>
      <c r="I76" s="69">
        <v>0</v>
      </c>
      <c r="J76" s="71">
        <v>1169.7</v>
      </c>
    </row>
    <row r="77" spans="1:10">
      <c r="A77" s="68" t="s">
        <v>262</v>
      </c>
      <c r="B77" s="69">
        <v>76</v>
      </c>
      <c r="C77" s="70">
        <v>45338</v>
      </c>
      <c r="D77" s="52" t="s">
        <v>282</v>
      </c>
      <c r="E77" s="52" t="s">
        <v>264</v>
      </c>
      <c r="F77" s="52" t="s">
        <v>367</v>
      </c>
      <c r="G77" s="52">
        <v>2</v>
      </c>
      <c r="H77" s="71">
        <v>8264</v>
      </c>
      <c r="I77" s="69">
        <v>0</v>
      </c>
      <c r="J77" s="71">
        <v>826.40000000000009</v>
      </c>
    </row>
    <row r="78" spans="1:10">
      <c r="A78" s="68" t="s">
        <v>262</v>
      </c>
      <c r="B78" s="69">
        <v>77</v>
      </c>
      <c r="C78" s="70">
        <v>45339</v>
      </c>
      <c r="D78" s="52" t="s">
        <v>268</v>
      </c>
      <c r="E78" s="52" t="s">
        <v>264</v>
      </c>
      <c r="F78" s="52" t="s">
        <v>367</v>
      </c>
      <c r="G78" s="52">
        <v>2</v>
      </c>
      <c r="H78" s="71">
        <v>3103</v>
      </c>
      <c r="I78" s="69">
        <v>0</v>
      </c>
      <c r="J78" s="71">
        <v>310.3</v>
      </c>
    </row>
    <row r="79" spans="1:10">
      <c r="A79" s="68" t="s">
        <v>262</v>
      </c>
      <c r="B79" s="69">
        <v>78</v>
      </c>
      <c r="C79" s="70">
        <v>45339</v>
      </c>
      <c r="D79" s="52" t="s">
        <v>295</v>
      </c>
      <c r="E79" s="52" t="s">
        <v>264</v>
      </c>
      <c r="F79" s="52" t="s">
        <v>367</v>
      </c>
      <c r="G79" s="52">
        <v>2</v>
      </c>
      <c r="H79" s="71">
        <v>3853</v>
      </c>
      <c r="I79" s="69">
        <v>0</v>
      </c>
      <c r="J79" s="71">
        <v>385.3</v>
      </c>
    </row>
    <row r="80" spans="1:10">
      <c r="A80" s="68" t="s">
        <v>262</v>
      </c>
      <c r="B80" s="69">
        <v>79</v>
      </c>
      <c r="C80" s="70">
        <v>45339</v>
      </c>
      <c r="D80" s="52" t="s">
        <v>266</v>
      </c>
      <c r="E80" s="52" t="s">
        <v>264</v>
      </c>
      <c r="F80" s="52" t="s">
        <v>367</v>
      </c>
      <c r="G80" s="52">
        <v>3</v>
      </c>
      <c r="H80" s="71">
        <v>12247</v>
      </c>
      <c r="I80" s="69">
        <v>0</v>
      </c>
      <c r="J80" s="71">
        <v>1224.7</v>
      </c>
    </row>
    <row r="81" spans="1:10">
      <c r="A81" s="68" t="s">
        <v>262</v>
      </c>
      <c r="B81" s="69">
        <v>80</v>
      </c>
      <c r="C81" s="70">
        <v>45339</v>
      </c>
      <c r="D81" s="52" t="s">
        <v>280</v>
      </c>
      <c r="E81" s="52" t="s">
        <v>264</v>
      </c>
      <c r="F81" s="52" t="s">
        <v>367</v>
      </c>
      <c r="G81" s="52">
        <v>2</v>
      </c>
      <c r="H81" s="71">
        <v>15359</v>
      </c>
      <c r="I81" s="69">
        <v>0</v>
      </c>
      <c r="J81" s="71">
        <v>1535.9</v>
      </c>
    </row>
    <row r="82" spans="1:10">
      <c r="A82" s="68" t="s">
        <v>262</v>
      </c>
      <c r="B82" s="69">
        <v>81</v>
      </c>
      <c r="C82" s="70">
        <v>45342</v>
      </c>
      <c r="D82" s="52" t="s">
        <v>277</v>
      </c>
      <c r="E82" s="52" t="s">
        <v>264</v>
      </c>
      <c r="F82" s="52" t="s">
        <v>367</v>
      </c>
      <c r="G82" s="52">
        <v>2</v>
      </c>
      <c r="H82" s="71">
        <v>12159</v>
      </c>
      <c r="I82" s="69">
        <v>0</v>
      </c>
      <c r="J82" s="71">
        <v>1215.9000000000001</v>
      </c>
    </row>
    <row r="83" spans="1:10">
      <c r="A83" s="68" t="s">
        <v>262</v>
      </c>
      <c r="B83" s="69">
        <v>82</v>
      </c>
      <c r="C83" s="70">
        <v>45342</v>
      </c>
      <c r="D83" s="52" t="s">
        <v>307</v>
      </c>
      <c r="E83" s="52" t="s">
        <v>264</v>
      </c>
      <c r="F83" s="52" t="s">
        <v>367</v>
      </c>
      <c r="G83" s="52">
        <v>2</v>
      </c>
      <c r="H83" s="71">
        <v>8889</v>
      </c>
      <c r="I83" s="69">
        <v>0</v>
      </c>
      <c r="J83" s="71">
        <v>888.90000000000009</v>
      </c>
    </row>
    <row r="84" spans="1:10">
      <c r="A84" s="68" t="s">
        <v>262</v>
      </c>
      <c r="B84" s="69">
        <v>83</v>
      </c>
      <c r="C84" s="70">
        <v>45342</v>
      </c>
      <c r="D84" s="52" t="s">
        <v>308</v>
      </c>
      <c r="E84" s="52" t="s">
        <v>264</v>
      </c>
      <c r="F84" s="52" t="s">
        <v>367</v>
      </c>
      <c r="G84" s="52">
        <v>2</v>
      </c>
      <c r="H84" s="71">
        <v>11800</v>
      </c>
      <c r="I84" s="69">
        <v>0</v>
      </c>
      <c r="J84" s="71">
        <v>1180</v>
      </c>
    </row>
    <row r="85" spans="1:10">
      <c r="A85" s="68" t="s">
        <v>262</v>
      </c>
      <c r="B85" s="69">
        <v>84</v>
      </c>
      <c r="C85" s="70">
        <v>45342</v>
      </c>
      <c r="D85" s="52" t="s">
        <v>309</v>
      </c>
      <c r="E85" s="52" t="s">
        <v>264</v>
      </c>
      <c r="F85" s="52" t="s">
        <v>367</v>
      </c>
      <c r="G85" s="52">
        <v>2</v>
      </c>
      <c r="H85" s="71">
        <v>13570</v>
      </c>
      <c r="I85" s="69">
        <v>0</v>
      </c>
      <c r="J85" s="71">
        <v>1357</v>
      </c>
    </row>
    <row r="86" spans="1:10">
      <c r="A86" s="68" t="s">
        <v>262</v>
      </c>
      <c r="B86" s="69">
        <v>85</v>
      </c>
      <c r="C86" s="70">
        <v>45342</v>
      </c>
      <c r="D86" s="52" t="s">
        <v>268</v>
      </c>
      <c r="E86" s="52" t="s">
        <v>264</v>
      </c>
      <c r="F86" s="52" t="s">
        <v>367</v>
      </c>
      <c r="G86" s="52">
        <v>2</v>
      </c>
      <c r="H86" s="71">
        <v>20838</v>
      </c>
      <c r="I86" s="69">
        <v>0</v>
      </c>
      <c r="J86" s="71">
        <v>2083.8000000000002</v>
      </c>
    </row>
    <row r="87" spans="1:10">
      <c r="A87" s="68" t="s">
        <v>262</v>
      </c>
      <c r="B87" s="69">
        <v>86</v>
      </c>
      <c r="C87" s="70">
        <v>45343</v>
      </c>
      <c r="D87" s="52" t="s">
        <v>310</v>
      </c>
      <c r="E87" s="52" t="s">
        <v>264</v>
      </c>
      <c r="F87" s="52" t="s">
        <v>367</v>
      </c>
      <c r="G87" s="52">
        <v>2</v>
      </c>
      <c r="H87" s="71">
        <v>24270</v>
      </c>
      <c r="I87" s="69">
        <v>0</v>
      </c>
      <c r="J87" s="71">
        <v>2427</v>
      </c>
    </row>
    <row r="88" spans="1:10">
      <c r="A88" s="68" t="s">
        <v>262</v>
      </c>
      <c r="B88" s="69">
        <v>87</v>
      </c>
      <c r="C88" s="70">
        <v>45343</v>
      </c>
      <c r="D88" s="52" t="s">
        <v>311</v>
      </c>
      <c r="E88" s="52" t="s">
        <v>264</v>
      </c>
      <c r="F88" s="52" t="s">
        <v>367</v>
      </c>
      <c r="G88" s="52">
        <v>2</v>
      </c>
      <c r="H88" s="71">
        <v>3643</v>
      </c>
      <c r="I88" s="69">
        <v>0</v>
      </c>
      <c r="J88" s="71">
        <v>364.3</v>
      </c>
    </row>
    <row r="89" spans="1:10">
      <c r="A89" s="68" t="s">
        <v>262</v>
      </c>
      <c r="B89" s="69">
        <v>88</v>
      </c>
      <c r="C89" s="70">
        <v>45343</v>
      </c>
      <c r="D89" s="52" t="s">
        <v>312</v>
      </c>
      <c r="E89" s="52" t="s">
        <v>264</v>
      </c>
      <c r="F89" s="52" t="s">
        <v>367</v>
      </c>
      <c r="G89" s="52">
        <v>3</v>
      </c>
      <c r="H89" s="71">
        <v>14122</v>
      </c>
      <c r="I89" s="69">
        <v>0</v>
      </c>
      <c r="J89" s="71">
        <v>1412.2</v>
      </c>
    </row>
    <row r="90" spans="1:10">
      <c r="A90" s="68" t="s">
        <v>262</v>
      </c>
      <c r="B90" s="69">
        <v>89</v>
      </c>
      <c r="C90" s="70">
        <v>45343</v>
      </c>
      <c r="D90" s="52" t="s">
        <v>313</v>
      </c>
      <c r="E90" s="52" t="s">
        <v>264</v>
      </c>
      <c r="F90" s="52" t="s">
        <v>367</v>
      </c>
      <c r="G90" s="52">
        <v>2</v>
      </c>
      <c r="H90" s="71">
        <v>8512</v>
      </c>
      <c r="I90" s="69">
        <v>0</v>
      </c>
      <c r="J90" s="71">
        <v>851.2</v>
      </c>
    </row>
    <row r="91" spans="1:10">
      <c r="A91" s="68" t="s">
        <v>262</v>
      </c>
      <c r="B91" s="69">
        <v>90</v>
      </c>
      <c r="C91" s="70">
        <v>45344</v>
      </c>
      <c r="D91" s="52" t="s">
        <v>305</v>
      </c>
      <c r="E91" s="52" t="s">
        <v>264</v>
      </c>
      <c r="F91" s="52" t="s">
        <v>367</v>
      </c>
      <c r="G91" s="52">
        <v>2</v>
      </c>
      <c r="H91" s="71">
        <v>24611</v>
      </c>
      <c r="I91" s="69">
        <v>0</v>
      </c>
      <c r="J91" s="71">
        <v>2461.1000000000004</v>
      </c>
    </row>
    <row r="92" spans="1:10">
      <c r="A92" s="68" t="s">
        <v>262</v>
      </c>
      <c r="B92" s="69">
        <v>91</v>
      </c>
      <c r="C92" s="70">
        <v>45344</v>
      </c>
      <c r="D92" s="52" t="s">
        <v>282</v>
      </c>
      <c r="E92" s="52" t="s">
        <v>264</v>
      </c>
      <c r="F92" s="52" t="s">
        <v>367</v>
      </c>
      <c r="G92" s="52">
        <v>2</v>
      </c>
      <c r="H92" s="71">
        <v>22242</v>
      </c>
      <c r="I92" s="69">
        <v>0</v>
      </c>
      <c r="J92" s="71">
        <v>2224.2000000000003</v>
      </c>
    </row>
    <row r="93" spans="1:10">
      <c r="A93" s="68" t="s">
        <v>262</v>
      </c>
      <c r="B93" s="69">
        <v>92</v>
      </c>
      <c r="C93" s="70">
        <v>45345</v>
      </c>
      <c r="D93" s="52" t="s">
        <v>280</v>
      </c>
      <c r="E93" s="52" t="s">
        <v>264</v>
      </c>
      <c r="F93" s="52" t="s">
        <v>367</v>
      </c>
      <c r="G93" s="52">
        <v>2</v>
      </c>
      <c r="H93" s="71">
        <v>23378</v>
      </c>
      <c r="I93" s="69">
        <v>0</v>
      </c>
      <c r="J93" s="71">
        <v>2337.8000000000002</v>
      </c>
    </row>
    <row r="94" spans="1:10">
      <c r="A94" s="68" t="s">
        <v>262</v>
      </c>
      <c r="B94" s="69">
        <v>93</v>
      </c>
      <c r="C94" s="70">
        <v>45345</v>
      </c>
      <c r="D94" s="52" t="s">
        <v>314</v>
      </c>
      <c r="E94" s="52" t="s">
        <v>264</v>
      </c>
      <c r="F94" s="52" t="s">
        <v>367</v>
      </c>
      <c r="G94" s="52">
        <v>2</v>
      </c>
      <c r="H94" s="71">
        <v>13433</v>
      </c>
      <c r="I94" s="69">
        <v>0</v>
      </c>
      <c r="J94" s="71">
        <v>1343.3000000000002</v>
      </c>
    </row>
    <row r="95" spans="1:10">
      <c r="A95" s="68" t="s">
        <v>262</v>
      </c>
      <c r="B95" s="69">
        <v>94</v>
      </c>
      <c r="C95" s="70">
        <v>45345</v>
      </c>
      <c r="D95" s="52" t="s">
        <v>315</v>
      </c>
      <c r="E95" s="52" t="s">
        <v>264</v>
      </c>
      <c r="F95" s="52" t="s">
        <v>367</v>
      </c>
      <c r="G95" s="52">
        <v>2</v>
      </c>
      <c r="H95" s="71">
        <v>20325</v>
      </c>
      <c r="I95" s="69">
        <v>0</v>
      </c>
      <c r="J95" s="71">
        <v>2032.5</v>
      </c>
    </row>
    <row r="96" spans="1:10">
      <c r="A96" s="68" t="s">
        <v>262</v>
      </c>
      <c r="B96" s="69">
        <v>95</v>
      </c>
      <c r="C96" s="70">
        <v>45346</v>
      </c>
      <c r="D96" s="52" t="s">
        <v>316</v>
      </c>
      <c r="E96" s="52" t="s">
        <v>264</v>
      </c>
      <c r="F96" s="52" t="s">
        <v>367</v>
      </c>
      <c r="G96" s="52">
        <v>2</v>
      </c>
      <c r="H96" s="71">
        <v>6769</v>
      </c>
      <c r="I96" s="69">
        <v>0</v>
      </c>
      <c r="J96" s="71">
        <v>676.90000000000009</v>
      </c>
    </row>
    <row r="97" spans="1:10">
      <c r="A97" s="68" t="s">
        <v>262</v>
      </c>
      <c r="B97" s="69">
        <v>96</v>
      </c>
      <c r="C97" s="70">
        <v>45346</v>
      </c>
      <c r="D97" s="52" t="s">
        <v>317</v>
      </c>
      <c r="E97" s="52" t="s">
        <v>264</v>
      </c>
      <c r="F97" s="52" t="s">
        <v>367</v>
      </c>
      <c r="G97" s="52">
        <v>2</v>
      </c>
      <c r="H97" s="71">
        <v>7155</v>
      </c>
      <c r="I97" s="69">
        <v>0</v>
      </c>
      <c r="J97" s="71">
        <v>715.5</v>
      </c>
    </row>
    <row r="98" spans="1:10">
      <c r="A98" s="68" t="s">
        <v>262</v>
      </c>
      <c r="B98" s="69">
        <v>97</v>
      </c>
      <c r="C98" s="70">
        <v>45350</v>
      </c>
      <c r="D98" s="52" t="s">
        <v>271</v>
      </c>
      <c r="E98" s="52" t="s">
        <v>264</v>
      </c>
      <c r="F98" s="52" t="s">
        <v>367</v>
      </c>
      <c r="G98" s="52">
        <v>2</v>
      </c>
      <c r="H98" s="71">
        <v>9899</v>
      </c>
      <c r="I98" s="69">
        <v>0</v>
      </c>
      <c r="J98" s="71">
        <v>989.90000000000009</v>
      </c>
    </row>
    <row r="99" spans="1:10">
      <c r="A99" s="68" t="s">
        <v>262</v>
      </c>
      <c r="B99" s="69">
        <v>98</v>
      </c>
      <c r="C99" s="70">
        <v>45350</v>
      </c>
      <c r="D99" s="52" t="s">
        <v>318</v>
      </c>
      <c r="E99" s="52" t="s">
        <v>264</v>
      </c>
      <c r="F99" s="52" t="s">
        <v>367</v>
      </c>
      <c r="G99" s="52">
        <v>2</v>
      </c>
      <c r="H99" s="71">
        <v>9979</v>
      </c>
      <c r="I99" s="69">
        <v>0</v>
      </c>
      <c r="J99" s="71">
        <v>997.90000000000009</v>
      </c>
    </row>
    <row r="100" spans="1:10">
      <c r="A100" s="68" t="s">
        <v>262</v>
      </c>
      <c r="B100" s="69">
        <v>99</v>
      </c>
      <c r="C100" s="70">
        <v>45350</v>
      </c>
      <c r="D100" s="52" t="s">
        <v>266</v>
      </c>
      <c r="E100" s="52" t="s">
        <v>264</v>
      </c>
      <c r="F100" s="52" t="s">
        <v>367</v>
      </c>
      <c r="G100" s="52">
        <v>3</v>
      </c>
      <c r="H100" s="71">
        <v>7454</v>
      </c>
      <c r="I100" s="69">
        <v>0</v>
      </c>
      <c r="J100" s="71">
        <v>745.40000000000009</v>
      </c>
    </row>
    <row r="101" spans="1:10">
      <c r="A101" s="68" t="s">
        <v>262</v>
      </c>
      <c r="B101" s="69">
        <v>100</v>
      </c>
      <c r="C101" s="70">
        <v>45350</v>
      </c>
      <c r="D101" s="52" t="s">
        <v>276</v>
      </c>
      <c r="E101" s="52" t="s">
        <v>264</v>
      </c>
      <c r="F101" s="52" t="s">
        <v>367</v>
      </c>
      <c r="G101" s="52">
        <v>2</v>
      </c>
      <c r="H101" s="71">
        <v>11914</v>
      </c>
      <c r="I101" s="69">
        <v>0</v>
      </c>
      <c r="J101" s="71">
        <v>1191.4000000000001</v>
      </c>
    </row>
    <row r="102" spans="1:10">
      <c r="A102" s="68" t="s">
        <v>262</v>
      </c>
      <c r="B102" s="69">
        <v>101</v>
      </c>
      <c r="C102" s="70">
        <v>45350</v>
      </c>
      <c r="D102" s="52" t="s">
        <v>286</v>
      </c>
      <c r="E102" s="52" t="s">
        <v>264</v>
      </c>
      <c r="F102" s="52" t="s">
        <v>367</v>
      </c>
      <c r="G102" s="52">
        <v>2</v>
      </c>
      <c r="H102" s="71">
        <v>14460</v>
      </c>
      <c r="I102" s="69">
        <v>0</v>
      </c>
      <c r="J102" s="71">
        <v>1446</v>
      </c>
    </row>
    <row r="103" spans="1:10">
      <c r="A103" s="68" t="s">
        <v>262</v>
      </c>
      <c r="B103" s="69">
        <v>102</v>
      </c>
      <c r="C103" s="70">
        <v>45350</v>
      </c>
      <c r="D103" s="52" t="s">
        <v>306</v>
      </c>
      <c r="E103" s="52" t="s">
        <v>264</v>
      </c>
      <c r="F103" s="52" t="s">
        <v>367</v>
      </c>
      <c r="G103" s="52">
        <v>2</v>
      </c>
      <c r="H103" s="71">
        <v>3575</v>
      </c>
      <c r="I103" s="69">
        <v>0</v>
      </c>
      <c r="J103" s="71">
        <v>357.5</v>
      </c>
    </row>
    <row r="104" spans="1:10">
      <c r="A104" s="68" t="s">
        <v>262</v>
      </c>
      <c r="B104" s="69">
        <v>103</v>
      </c>
      <c r="C104" s="70">
        <v>45353</v>
      </c>
      <c r="D104" s="52" t="s">
        <v>319</v>
      </c>
      <c r="E104" s="52" t="s">
        <v>264</v>
      </c>
      <c r="F104" s="52" t="s">
        <v>367</v>
      </c>
      <c r="G104" s="52">
        <v>2</v>
      </c>
      <c r="H104" s="71">
        <v>8206</v>
      </c>
      <c r="I104" s="69">
        <v>0</v>
      </c>
      <c r="J104" s="71">
        <v>820.6</v>
      </c>
    </row>
    <row r="105" spans="1:10">
      <c r="A105" s="68" t="s">
        <v>262</v>
      </c>
      <c r="B105" s="69">
        <v>104</v>
      </c>
      <c r="C105" s="70">
        <v>45353</v>
      </c>
      <c r="D105" s="52" t="s">
        <v>320</v>
      </c>
      <c r="E105" s="52" t="s">
        <v>264</v>
      </c>
      <c r="F105" s="52" t="s">
        <v>367</v>
      </c>
      <c r="G105" s="52">
        <v>2</v>
      </c>
      <c r="H105" s="71">
        <v>10092</v>
      </c>
      <c r="I105" s="69">
        <v>0</v>
      </c>
      <c r="J105" s="71">
        <v>1009.2</v>
      </c>
    </row>
    <row r="106" spans="1:10">
      <c r="A106" s="68" t="s">
        <v>262</v>
      </c>
      <c r="B106" s="69">
        <v>105</v>
      </c>
      <c r="C106" s="70">
        <v>45353</v>
      </c>
      <c r="D106" s="52" t="s">
        <v>321</v>
      </c>
      <c r="E106" s="52" t="s">
        <v>264</v>
      </c>
      <c r="F106" s="52" t="s">
        <v>367</v>
      </c>
      <c r="G106" s="52">
        <v>2</v>
      </c>
      <c r="H106" s="71">
        <v>14257</v>
      </c>
      <c r="I106" s="69">
        <v>0</v>
      </c>
      <c r="J106" s="71">
        <v>1425.7</v>
      </c>
    </row>
    <row r="107" spans="1:10">
      <c r="A107" s="68" t="s">
        <v>262</v>
      </c>
      <c r="B107" s="69">
        <v>106</v>
      </c>
      <c r="C107" s="70">
        <v>45353</v>
      </c>
      <c r="D107" s="52" t="s">
        <v>266</v>
      </c>
      <c r="E107" s="52" t="s">
        <v>264</v>
      </c>
      <c r="F107" s="52" t="s">
        <v>367</v>
      </c>
      <c r="G107" s="52">
        <v>3</v>
      </c>
      <c r="H107" s="71">
        <v>22031</v>
      </c>
      <c r="I107" s="69">
        <v>0</v>
      </c>
      <c r="J107" s="71">
        <v>2203.1</v>
      </c>
    </row>
    <row r="108" spans="1:10">
      <c r="A108" s="68" t="s">
        <v>262</v>
      </c>
      <c r="B108" s="69">
        <v>107</v>
      </c>
      <c r="C108" s="70">
        <v>45353</v>
      </c>
      <c r="D108" s="52" t="s">
        <v>322</v>
      </c>
      <c r="E108" s="52" t="s">
        <v>264</v>
      </c>
      <c r="F108" s="52" t="s">
        <v>367</v>
      </c>
      <c r="G108" s="52">
        <v>2</v>
      </c>
      <c r="H108" s="71">
        <v>1097</v>
      </c>
      <c r="I108" s="69">
        <v>0</v>
      </c>
      <c r="J108" s="71">
        <v>109.7</v>
      </c>
    </row>
    <row r="109" spans="1:10">
      <c r="A109" s="68" t="s">
        <v>262</v>
      </c>
      <c r="B109" s="69">
        <v>108</v>
      </c>
      <c r="C109" s="70">
        <v>45354</v>
      </c>
      <c r="D109" s="52" t="s">
        <v>323</v>
      </c>
      <c r="E109" s="52" t="s">
        <v>264</v>
      </c>
      <c r="F109" s="52" t="s">
        <v>367</v>
      </c>
      <c r="G109" s="52">
        <v>2</v>
      </c>
      <c r="H109" s="71">
        <v>17443</v>
      </c>
      <c r="I109" s="69">
        <v>0</v>
      </c>
      <c r="J109" s="71">
        <v>1744.3000000000002</v>
      </c>
    </row>
    <row r="110" spans="1:10">
      <c r="A110" s="68" t="s">
        <v>262</v>
      </c>
      <c r="B110" s="69">
        <v>109</v>
      </c>
      <c r="C110" s="70">
        <v>45354</v>
      </c>
      <c r="D110" s="52" t="s">
        <v>324</v>
      </c>
      <c r="E110" s="52" t="s">
        <v>264</v>
      </c>
      <c r="F110" s="52" t="s">
        <v>367</v>
      </c>
      <c r="G110" s="52">
        <v>2</v>
      </c>
      <c r="H110" s="71">
        <v>9451</v>
      </c>
      <c r="I110" s="69">
        <v>0</v>
      </c>
      <c r="J110" s="71">
        <v>945.1</v>
      </c>
    </row>
    <row r="111" spans="1:10">
      <c r="A111" s="68" t="s">
        <v>262</v>
      </c>
      <c r="B111" s="69">
        <v>110</v>
      </c>
      <c r="C111" s="70">
        <v>45354</v>
      </c>
      <c r="D111" s="52" t="s">
        <v>285</v>
      </c>
      <c r="E111" s="52" t="s">
        <v>264</v>
      </c>
      <c r="F111" s="52" t="s">
        <v>367</v>
      </c>
      <c r="G111" s="52">
        <v>2</v>
      </c>
      <c r="H111" s="71">
        <v>24922</v>
      </c>
      <c r="I111" s="69">
        <v>0</v>
      </c>
      <c r="J111" s="71">
        <v>2492.2000000000003</v>
      </c>
    </row>
    <row r="112" spans="1:10">
      <c r="A112" s="68" t="s">
        <v>262</v>
      </c>
      <c r="B112" s="69">
        <v>111</v>
      </c>
      <c r="C112" s="70">
        <v>45357</v>
      </c>
      <c r="D112" s="52" t="s">
        <v>325</v>
      </c>
      <c r="E112" s="52" t="s">
        <v>264</v>
      </c>
      <c r="F112" s="52" t="s">
        <v>367</v>
      </c>
      <c r="G112" s="52">
        <v>2</v>
      </c>
      <c r="H112" s="71">
        <v>19008</v>
      </c>
      <c r="I112" s="69">
        <v>0</v>
      </c>
      <c r="J112" s="71">
        <v>1900.8000000000002</v>
      </c>
    </row>
    <row r="113" spans="1:10">
      <c r="A113" s="68" t="s">
        <v>262</v>
      </c>
      <c r="B113" s="69">
        <v>112</v>
      </c>
      <c r="C113" s="70">
        <v>45357</v>
      </c>
      <c r="D113" s="52" t="s">
        <v>326</v>
      </c>
      <c r="E113" s="52" t="s">
        <v>264</v>
      </c>
      <c r="F113" s="52" t="s">
        <v>367</v>
      </c>
      <c r="G113" s="52">
        <v>2</v>
      </c>
      <c r="H113" s="71">
        <v>22530</v>
      </c>
      <c r="I113" s="69">
        <v>0</v>
      </c>
      <c r="J113" s="71">
        <v>2253</v>
      </c>
    </row>
    <row r="114" spans="1:10">
      <c r="A114" s="68" t="s">
        <v>262</v>
      </c>
      <c r="B114" s="69">
        <v>113</v>
      </c>
      <c r="C114" s="70">
        <v>45357</v>
      </c>
      <c r="D114" s="52" t="s">
        <v>276</v>
      </c>
      <c r="E114" s="52" t="s">
        <v>264</v>
      </c>
      <c r="F114" s="52" t="s">
        <v>367</v>
      </c>
      <c r="G114" s="52">
        <v>2</v>
      </c>
      <c r="H114" s="71">
        <v>15757</v>
      </c>
      <c r="I114" s="69">
        <v>0</v>
      </c>
      <c r="J114" s="71">
        <v>1575.7</v>
      </c>
    </row>
    <row r="115" spans="1:10">
      <c r="A115" s="68" t="s">
        <v>262</v>
      </c>
      <c r="B115" s="69">
        <v>114</v>
      </c>
      <c r="C115" s="70">
        <v>45358</v>
      </c>
      <c r="D115" s="52" t="s">
        <v>268</v>
      </c>
      <c r="E115" s="52" t="s">
        <v>264</v>
      </c>
      <c r="F115" s="52" t="s">
        <v>367</v>
      </c>
      <c r="G115" s="52">
        <v>2</v>
      </c>
      <c r="H115" s="71">
        <v>15361</v>
      </c>
      <c r="I115" s="69">
        <v>0</v>
      </c>
      <c r="J115" s="71">
        <v>1536.1000000000001</v>
      </c>
    </row>
    <row r="116" spans="1:10">
      <c r="A116" s="68" t="s">
        <v>262</v>
      </c>
      <c r="B116" s="69">
        <v>115</v>
      </c>
      <c r="C116" s="70">
        <v>45358</v>
      </c>
      <c r="D116" s="52" t="s">
        <v>327</v>
      </c>
      <c r="E116" s="52" t="s">
        <v>264</v>
      </c>
      <c r="F116" s="52" t="s">
        <v>367</v>
      </c>
      <c r="G116" s="52">
        <v>2</v>
      </c>
      <c r="H116" s="71">
        <v>9870</v>
      </c>
      <c r="I116" s="69">
        <v>0</v>
      </c>
      <c r="J116" s="71">
        <v>987</v>
      </c>
    </row>
    <row r="117" spans="1:10">
      <c r="A117" s="68" t="s">
        <v>262</v>
      </c>
      <c r="B117" s="69">
        <v>116</v>
      </c>
      <c r="C117" s="70">
        <v>45358</v>
      </c>
      <c r="D117" s="52" t="s">
        <v>328</v>
      </c>
      <c r="E117" s="52" t="s">
        <v>264</v>
      </c>
      <c r="F117" s="52" t="s">
        <v>367</v>
      </c>
      <c r="G117" s="52">
        <v>2</v>
      </c>
      <c r="H117" s="71">
        <v>11617</v>
      </c>
      <c r="I117" s="69">
        <v>0</v>
      </c>
      <c r="J117" s="71">
        <v>1161.7</v>
      </c>
    </row>
    <row r="118" spans="1:10">
      <c r="A118" s="68" t="s">
        <v>262</v>
      </c>
      <c r="B118" s="69">
        <v>117</v>
      </c>
      <c r="C118" s="70">
        <v>45358</v>
      </c>
      <c r="D118" s="52" t="s">
        <v>291</v>
      </c>
      <c r="E118" s="52" t="s">
        <v>264</v>
      </c>
      <c r="F118" s="52" t="s">
        <v>367</v>
      </c>
      <c r="G118" s="52">
        <v>1</v>
      </c>
      <c r="H118" s="71">
        <v>2747</v>
      </c>
      <c r="I118" s="69">
        <v>0</v>
      </c>
      <c r="J118" s="71">
        <v>274.7</v>
      </c>
    </row>
    <row r="119" spans="1:10">
      <c r="A119" s="68" t="s">
        <v>262</v>
      </c>
      <c r="B119" s="69">
        <v>118</v>
      </c>
      <c r="C119" s="70">
        <v>45358</v>
      </c>
      <c r="D119" s="52" t="s">
        <v>275</v>
      </c>
      <c r="E119" s="52" t="s">
        <v>264</v>
      </c>
      <c r="F119" s="52" t="s">
        <v>367</v>
      </c>
      <c r="G119" s="52">
        <v>2</v>
      </c>
      <c r="H119" s="71">
        <v>13906</v>
      </c>
      <c r="I119" s="69">
        <v>0</v>
      </c>
      <c r="J119" s="71">
        <v>1390.6000000000001</v>
      </c>
    </row>
    <row r="120" spans="1:10">
      <c r="A120" s="68" t="s">
        <v>262</v>
      </c>
      <c r="B120" s="69">
        <v>119</v>
      </c>
      <c r="C120" s="70">
        <v>45359</v>
      </c>
      <c r="D120" s="52" t="s">
        <v>282</v>
      </c>
      <c r="E120" s="52" t="s">
        <v>359</v>
      </c>
      <c r="F120" s="52" t="s">
        <v>367</v>
      </c>
      <c r="G120" s="52">
        <v>2</v>
      </c>
      <c r="H120" s="71">
        <v>5884</v>
      </c>
      <c r="I120" s="69">
        <v>0</v>
      </c>
      <c r="J120" s="71">
        <v>588.4</v>
      </c>
    </row>
    <row r="121" spans="1:10">
      <c r="A121" s="68" t="s">
        <v>262</v>
      </c>
      <c r="B121" s="69">
        <v>120</v>
      </c>
      <c r="C121" s="70">
        <v>45359</v>
      </c>
      <c r="D121" s="52" t="s">
        <v>329</v>
      </c>
      <c r="E121" s="52" t="s">
        <v>264</v>
      </c>
      <c r="F121" s="52" t="s">
        <v>367</v>
      </c>
      <c r="G121" s="52">
        <v>2</v>
      </c>
      <c r="H121" s="71">
        <v>16431</v>
      </c>
      <c r="I121" s="69">
        <v>0</v>
      </c>
      <c r="J121" s="71">
        <v>1643.1000000000001</v>
      </c>
    </row>
    <row r="122" spans="1:10">
      <c r="A122" s="68" t="s">
        <v>262</v>
      </c>
      <c r="B122" s="69">
        <v>121</v>
      </c>
      <c r="C122" s="70">
        <v>45359</v>
      </c>
      <c r="D122" s="52" t="s">
        <v>330</v>
      </c>
      <c r="E122" s="52" t="s">
        <v>264</v>
      </c>
      <c r="F122" s="52" t="s">
        <v>367</v>
      </c>
      <c r="G122" s="52">
        <v>2</v>
      </c>
      <c r="H122" s="71">
        <v>3937</v>
      </c>
      <c r="I122" s="69">
        <v>0</v>
      </c>
      <c r="J122" s="71">
        <v>393.70000000000005</v>
      </c>
    </row>
    <row r="123" spans="1:10">
      <c r="A123" s="68" t="s">
        <v>262</v>
      </c>
      <c r="B123" s="69">
        <v>122</v>
      </c>
      <c r="C123" s="70">
        <v>45359</v>
      </c>
      <c r="D123" s="52" t="s">
        <v>290</v>
      </c>
      <c r="E123" s="52" t="s">
        <v>264</v>
      </c>
      <c r="F123" s="52" t="s">
        <v>367</v>
      </c>
      <c r="G123" s="52">
        <v>1</v>
      </c>
      <c r="H123" s="71">
        <v>11605</v>
      </c>
      <c r="I123" s="69">
        <v>0</v>
      </c>
      <c r="J123" s="71">
        <v>1160.5</v>
      </c>
    </row>
    <row r="124" spans="1:10">
      <c r="A124" s="68" t="s">
        <v>262</v>
      </c>
      <c r="B124" s="69">
        <v>123</v>
      </c>
      <c r="C124" s="70">
        <v>45360</v>
      </c>
      <c r="D124" s="52" t="s">
        <v>270</v>
      </c>
      <c r="E124" s="52" t="s">
        <v>264</v>
      </c>
      <c r="F124" s="52" t="s">
        <v>367</v>
      </c>
      <c r="G124" s="52">
        <v>2</v>
      </c>
      <c r="H124" s="71">
        <v>8152</v>
      </c>
      <c r="I124" s="69">
        <v>0</v>
      </c>
      <c r="J124" s="71">
        <v>815.2</v>
      </c>
    </row>
    <row r="125" spans="1:10">
      <c r="A125" s="68" t="s">
        <v>262</v>
      </c>
      <c r="B125" s="69">
        <v>124</v>
      </c>
      <c r="C125" s="70">
        <v>45360</v>
      </c>
      <c r="D125" s="52" t="s">
        <v>278</v>
      </c>
      <c r="E125" s="52" t="s">
        <v>264</v>
      </c>
      <c r="F125" s="52" t="s">
        <v>367</v>
      </c>
      <c r="G125" s="52">
        <v>2</v>
      </c>
      <c r="H125" s="71">
        <v>14870</v>
      </c>
      <c r="I125" s="69">
        <v>0</v>
      </c>
      <c r="J125" s="71">
        <v>1487</v>
      </c>
    </row>
    <row r="126" spans="1:10">
      <c r="A126" s="68" t="s">
        <v>262</v>
      </c>
      <c r="B126" s="69">
        <v>125</v>
      </c>
      <c r="C126" s="70">
        <v>45360</v>
      </c>
      <c r="D126" s="52" t="s">
        <v>284</v>
      </c>
      <c r="E126" s="52" t="s">
        <v>264</v>
      </c>
      <c r="F126" s="52" t="s">
        <v>367</v>
      </c>
      <c r="G126" s="52">
        <v>2</v>
      </c>
      <c r="H126" s="71">
        <v>15866</v>
      </c>
      <c r="I126" s="69">
        <v>0</v>
      </c>
      <c r="J126" s="71">
        <v>1586.6000000000001</v>
      </c>
    </row>
    <row r="127" spans="1:10">
      <c r="A127" s="68" t="s">
        <v>262</v>
      </c>
      <c r="B127" s="69">
        <v>126</v>
      </c>
      <c r="C127" s="70">
        <v>45360</v>
      </c>
      <c r="D127" s="52" t="s">
        <v>269</v>
      </c>
      <c r="E127" s="52" t="s">
        <v>264</v>
      </c>
      <c r="F127" s="52" t="s">
        <v>367</v>
      </c>
      <c r="G127" s="52">
        <v>2</v>
      </c>
      <c r="H127" s="71">
        <v>13074</v>
      </c>
      <c r="I127" s="69">
        <v>0</v>
      </c>
      <c r="J127" s="71">
        <v>1307.4000000000001</v>
      </c>
    </row>
    <row r="128" spans="1:10">
      <c r="A128" s="68" t="s">
        <v>262</v>
      </c>
      <c r="B128" s="69">
        <v>127</v>
      </c>
      <c r="C128" s="70">
        <v>45361</v>
      </c>
      <c r="D128" s="52" t="s">
        <v>302</v>
      </c>
      <c r="E128" s="52" t="s">
        <v>264</v>
      </c>
      <c r="F128" s="52" t="s">
        <v>367</v>
      </c>
      <c r="G128" s="52">
        <v>2</v>
      </c>
      <c r="H128" s="71">
        <v>9649</v>
      </c>
      <c r="I128" s="69">
        <v>0</v>
      </c>
      <c r="J128" s="71">
        <v>964.90000000000009</v>
      </c>
    </row>
    <row r="129" spans="1:10">
      <c r="A129" s="68" t="s">
        <v>262</v>
      </c>
      <c r="B129" s="69">
        <v>128</v>
      </c>
      <c r="C129" s="70">
        <v>45361</v>
      </c>
      <c r="D129" s="52" t="s">
        <v>283</v>
      </c>
      <c r="E129" s="52" t="s">
        <v>264</v>
      </c>
      <c r="F129" s="52" t="s">
        <v>367</v>
      </c>
      <c r="G129" s="52">
        <v>2</v>
      </c>
      <c r="H129" s="71">
        <v>23181</v>
      </c>
      <c r="I129" s="69">
        <v>0</v>
      </c>
      <c r="J129" s="71">
        <v>2318.1</v>
      </c>
    </row>
    <row r="130" spans="1:10">
      <c r="A130" s="68" t="s">
        <v>262</v>
      </c>
      <c r="B130" s="69">
        <v>129</v>
      </c>
      <c r="C130" s="70">
        <v>45361</v>
      </c>
      <c r="D130" s="52" t="s">
        <v>331</v>
      </c>
      <c r="E130" s="52" t="s">
        <v>264</v>
      </c>
      <c r="F130" s="52" t="s">
        <v>367</v>
      </c>
      <c r="G130" s="52">
        <v>2</v>
      </c>
      <c r="H130" s="71">
        <v>8479</v>
      </c>
      <c r="I130" s="69">
        <v>0</v>
      </c>
      <c r="J130" s="71">
        <v>847.90000000000009</v>
      </c>
    </row>
    <row r="131" spans="1:10">
      <c r="A131" s="68" t="s">
        <v>262</v>
      </c>
      <c r="B131" s="69">
        <v>130</v>
      </c>
      <c r="C131" s="70">
        <v>45361</v>
      </c>
      <c r="D131" s="52" t="s">
        <v>268</v>
      </c>
      <c r="E131" s="52" t="s">
        <v>264</v>
      </c>
      <c r="F131" s="52" t="s">
        <v>367</v>
      </c>
      <c r="G131" s="52">
        <v>2</v>
      </c>
      <c r="H131" s="71">
        <v>2127</v>
      </c>
      <c r="I131" s="69">
        <v>0</v>
      </c>
      <c r="J131" s="71">
        <v>212.70000000000002</v>
      </c>
    </row>
    <row r="132" spans="1:10">
      <c r="A132" s="68" t="s">
        <v>262</v>
      </c>
      <c r="B132" s="69">
        <v>131</v>
      </c>
      <c r="C132" s="70">
        <v>45361</v>
      </c>
      <c r="D132" s="52" t="s">
        <v>266</v>
      </c>
      <c r="E132" s="52" t="s">
        <v>264</v>
      </c>
      <c r="F132" s="52" t="s">
        <v>367</v>
      </c>
      <c r="G132" s="52">
        <v>3</v>
      </c>
      <c r="H132" s="71">
        <v>9652</v>
      </c>
      <c r="I132" s="69">
        <v>0</v>
      </c>
      <c r="J132" s="71">
        <v>965.2</v>
      </c>
    </row>
    <row r="133" spans="1:10">
      <c r="A133" s="68" t="s">
        <v>262</v>
      </c>
      <c r="B133" s="69">
        <v>132</v>
      </c>
      <c r="C133" s="70">
        <v>45364</v>
      </c>
      <c r="D133" s="52" t="s">
        <v>332</v>
      </c>
      <c r="E133" s="52" t="s">
        <v>264</v>
      </c>
      <c r="F133" s="52" t="s">
        <v>367</v>
      </c>
      <c r="G133" s="52">
        <v>3</v>
      </c>
      <c r="H133" s="71">
        <v>22982</v>
      </c>
      <c r="I133" s="69">
        <v>0</v>
      </c>
      <c r="J133" s="71">
        <v>2298.2000000000003</v>
      </c>
    </row>
    <row r="134" spans="1:10">
      <c r="A134" s="68" t="s">
        <v>262</v>
      </c>
      <c r="B134" s="69">
        <v>133</v>
      </c>
      <c r="C134" s="70">
        <v>45364</v>
      </c>
      <c r="D134" s="52" t="s">
        <v>333</v>
      </c>
      <c r="E134" s="52" t="s">
        <v>264</v>
      </c>
      <c r="F134" s="52" t="s">
        <v>367</v>
      </c>
      <c r="G134" s="52">
        <v>2</v>
      </c>
      <c r="H134" s="71">
        <v>9393</v>
      </c>
      <c r="I134" s="69">
        <v>0</v>
      </c>
      <c r="J134" s="71">
        <v>939.30000000000007</v>
      </c>
    </row>
    <row r="135" spans="1:10">
      <c r="A135" s="68" t="s">
        <v>262</v>
      </c>
      <c r="B135" s="69">
        <v>134</v>
      </c>
      <c r="C135" s="70">
        <v>45364</v>
      </c>
      <c r="D135" s="52" t="s">
        <v>332</v>
      </c>
      <c r="E135" s="52" t="s">
        <v>264</v>
      </c>
      <c r="F135" s="52" t="s">
        <v>367</v>
      </c>
      <c r="G135" s="52">
        <v>3</v>
      </c>
      <c r="H135" s="71">
        <v>14833</v>
      </c>
      <c r="I135" s="69">
        <v>0</v>
      </c>
      <c r="J135" s="71">
        <v>1483.3000000000002</v>
      </c>
    </row>
    <row r="136" spans="1:10">
      <c r="A136" s="68" t="s">
        <v>262</v>
      </c>
      <c r="B136" s="69">
        <v>135</v>
      </c>
      <c r="C136" s="70">
        <v>45364</v>
      </c>
      <c r="D136" s="52" t="s">
        <v>334</v>
      </c>
      <c r="E136" s="52" t="s">
        <v>264</v>
      </c>
      <c r="F136" s="52" t="s">
        <v>367</v>
      </c>
      <c r="G136" s="52">
        <v>2</v>
      </c>
      <c r="H136" s="71">
        <v>24111</v>
      </c>
      <c r="I136" s="69">
        <v>0</v>
      </c>
      <c r="J136" s="71">
        <v>2411.1</v>
      </c>
    </row>
    <row r="137" spans="1:10">
      <c r="A137" s="68" t="s">
        <v>262</v>
      </c>
      <c r="B137" s="69">
        <v>136</v>
      </c>
      <c r="C137" s="70">
        <v>45364</v>
      </c>
      <c r="D137" s="52" t="s">
        <v>266</v>
      </c>
      <c r="E137" s="52" t="s">
        <v>264</v>
      </c>
      <c r="F137" s="52" t="s">
        <v>367</v>
      </c>
      <c r="G137" s="52">
        <v>3</v>
      </c>
      <c r="H137" s="71">
        <v>9844</v>
      </c>
      <c r="I137" s="69">
        <v>0</v>
      </c>
      <c r="J137" s="71">
        <v>984.40000000000009</v>
      </c>
    </row>
    <row r="138" spans="1:10">
      <c r="A138" s="68" t="s">
        <v>262</v>
      </c>
      <c r="B138" s="69">
        <v>137</v>
      </c>
      <c r="C138" s="70">
        <v>45365</v>
      </c>
      <c r="D138" s="52" t="s">
        <v>304</v>
      </c>
      <c r="E138" s="52" t="s">
        <v>264</v>
      </c>
      <c r="F138" s="52" t="s">
        <v>367</v>
      </c>
      <c r="G138" s="52">
        <v>3</v>
      </c>
      <c r="H138" s="71">
        <v>18092</v>
      </c>
      <c r="I138" s="69">
        <v>0</v>
      </c>
      <c r="J138" s="71">
        <v>1809.2</v>
      </c>
    </row>
    <row r="139" spans="1:10">
      <c r="A139" s="68" t="s">
        <v>262</v>
      </c>
      <c r="B139" s="69">
        <v>138</v>
      </c>
      <c r="C139" s="70">
        <v>45365</v>
      </c>
      <c r="D139" s="52" t="s">
        <v>317</v>
      </c>
      <c r="E139" s="52" t="s">
        <v>264</v>
      </c>
      <c r="F139" s="52" t="s">
        <v>367</v>
      </c>
      <c r="G139" s="52">
        <v>2</v>
      </c>
      <c r="H139" s="71">
        <v>23481</v>
      </c>
      <c r="I139" s="69">
        <v>0</v>
      </c>
      <c r="J139" s="71">
        <v>2348.1</v>
      </c>
    </row>
    <row r="140" spans="1:10">
      <c r="A140" s="68" t="s">
        <v>262</v>
      </c>
      <c r="B140" s="69">
        <v>139</v>
      </c>
      <c r="C140" s="70">
        <v>45365</v>
      </c>
      <c r="D140" s="52" t="s">
        <v>272</v>
      </c>
      <c r="E140" s="52" t="s">
        <v>264</v>
      </c>
      <c r="F140" s="52" t="s">
        <v>367</v>
      </c>
      <c r="G140" s="52">
        <v>3</v>
      </c>
      <c r="H140" s="71">
        <v>3421</v>
      </c>
      <c r="I140" s="69">
        <v>0</v>
      </c>
      <c r="J140" s="71">
        <v>342.1</v>
      </c>
    </row>
    <row r="141" spans="1:10">
      <c r="A141" s="68" t="s">
        <v>262</v>
      </c>
      <c r="B141" s="69">
        <v>140</v>
      </c>
      <c r="C141" s="70">
        <v>45366</v>
      </c>
      <c r="D141" s="52" t="s">
        <v>271</v>
      </c>
      <c r="E141" s="52" t="s">
        <v>359</v>
      </c>
      <c r="F141" s="52" t="s">
        <v>367</v>
      </c>
      <c r="G141" s="52">
        <v>2</v>
      </c>
      <c r="H141" s="71">
        <v>22476</v>
      </c>
      <c r="I141" s="69">
        <v>0</v>
      </c>
      <c r="J141" s="71">
        <v>2247.6</v>
      </c>
    </row>
    <row r="142" spans="1:10">
      <c r="A142" s="68" t="s">
        <v>262</v>
      </c>
      <c r="B142" s="69">
        <v>141</v>
      </c>
      <c r="C142" s="70">
        <v>45366</v>
      </c>
      <c r="D142" s="52" t="s">
        <v>335</v>
      </c>
      <c r="E142" s="52" t="s">
        <v>359</v>
      </c>
      <c r="F142" s="52" t="s">
        <v>367</v>
      </c>
      <c r="G142" s="52">
        <v>2</v>
      </c>
      <c r="H142" s="71">
        <v>16955</v>
      </c>
      <c r="I142" s="69">
        <v>0</v>
      </c>
      <c r="J142" s="71">
        <v>1695.5</v>
      </c>
    </row>
    <row r="143" spans="1:10">
      <c r="A143" s="68" t="s">
        <v>262</v>
      </c>
      <c r="B143" s="69">
        <v>142</v>
      </c>
      <c r="C143" s="70">
        <v>45366</v>
      </c>
      <c r="D143" s="52" t="s">
        <v>289</v>
      </c>
      <c r="E143" s="52" t="s">
        <v>359</v>
      </c>
      <c r="F143" s="52" t="s">
        <v>367</v>
      </c>
      <c r="G143" s="52">
        <v>2</v>
      </c>
      <c r="H143" s="71">
        <v>20522</v>
      </c>
      <c r="I143" s="69">
        <v>0</v>
      </c>
      <c r="J143" s="71">
        <v>2052.2000000000003</v>
      </c>
    </row>
    <row r="144" spans="1:10">
      <c r="A144" s="68" t="s">
        <v>262</v>
      </c>
      <c r="B144" s="69">
        <v>143</v>
      </c>
      <c r="C144" s="70">
        <v>45367</v>
      </c>
      <c r="D144" s="52" t="s">
        <v>336</v>
      </c>
      <c r="E144" s="52" t="s">
        <v>359</v>
      </c>
      <c r="F144" s="52" t="s">
        <v>367</v>
      </c>
      <c r="G144" s="52">
        <v>2</v>
      </c>
      <c r="H144" s="71">
        <v>11416</v>
      </c>
      <c r="I144" s="69">
        <v>0</v>
      </c>
      <c r="J144" s="71">
        <v>1141.6000000000001</v>
      </c>
    </row>
    <row r="145" spans="1:10">
      <c r="A145" s="68" t="s">
        <v>262</v>
      </c>
      <c r="B145" s="69">
        <v>144</v>
      </c>
      <c r="C145" s="70">
        <v>45367</v>
      </c>
      <c r="D145" s="52" t="s">
        <v>313</v>
      </c>
      <c r="E145" s="52" t="s">
        <v>359</v>
      </c>
      <c r="F145" s="52" t="s">
        <v>367</v>
      </c>
      <c r="G145" s="52">
        <v>2</v>
      </c>
      <c r="H145" s="71">
        <v>1009</v>
      </c>
      <c r="I145" s="69">
        <v>0</v>
      </c>
      <c r="J145" s="71">
        <v>100.9</v>
      </c>
    </row>
    <row r="146" spans="1:10">
      <c r="A146" s="68" t="s">
        <v>262</v>
      </c>
      <c r="B146" s="69">
        <v>145</v>
      </c>
      <c r="C146" s="70">
        <v>45367</v>
      </c>
      <c r="D146" s="52" t="s">
        <v>294</v>
      </c>
      <c r="E146" s="52" t="s">
        <v>359</v>
      </c>
      <c r="F146" s="52" t="s">
        <v>367</v>
      </c>
      <c r="G146" s="52">
        <v>2</v>
      </c>
      <c r="H146" s="71">
        <v>3992</v>
      </c>
      <c r="I146" s="69">
        <v>0</v>
      </c>
      <c r="J146" s="71">
        <v>399.20000000000005</v>
      </c>
    </row>
    <row r="147" spans="1:10">
      <c r="A147" s="68" t="s">
        <v>262</v>
      </c>
      <c r="B147" s="69">
        <v>146</v>
      </c>
      <c r="C147" s="70">
        <v>45367</v>
      </c>
      <c r="D147" s="52" t="s">
        <v>337</v>
      </c>
      <c r="E147" s="52" t="s">
        <v>359</v>
      </c>
      <c r="F147" s="52" t="s">
        <v>367</v>
      </c>
      <c r="G147" s="52">
        <v>2</v>
      </c>
      <c r="H147" s="71">
        <v>4549</v>
      </c>
      <c r="I147" s="69">
        <v>0</v>
      </c>
      <c r="J147" s="71">
        <v>454.90000000000003</v>
      </c>
    </row>
    <row r="148" spans="1:10">
      <c r="A148" s="68" t="s">
        <v>262</v>
      </c>
      <c r="B148" s="69">
        <v>147</v>
      </c>
      <c r="C148" s="70">
        <v>45371</v>
      </c>
      <c r="D148" s="52" t="s">
        <v>288</v>
      </c>
      <c r="E148" s="52" t="s">
        <v>359</v>
      </c>
      <c r="F148" s="52" t="s">
        <v>367</v>
      </c>
      <c r="G148" s="52">
        <v>2</v>
      </c>
      <c r="H148" s="71">
        <v>6522</v>
      </c>
      <c r="I148" s="69">
        <v>0</v>
      </c>
      <c r="J148" s="71">
        <v>652.20000000000005</v>
      </c>
    </row>
    <row r="149" spans="1:10">
      <c r="A149" s="68" t="s">
        <v>262</v>
      </c>
      <c r="B149" s="69">
        <v>148</v>
      </c>
      <c r="C149" s="70">
        <v>45371</v>
      </c>
      <c r="D149" s="52" t="s">
        <v>338</v>
      </c>
      <c r="E149" s="52" t="s">
        <v>264</v>
      </c>
      <c r="F149" s="52" t="s">
        <v>367</v>
      </c>
      <c r="G149" s="52">
        <v>2</v>
      </c>
      <c r="H149" s="71">
        <v>11031</v>
      </c>
      <c r="I149" s="69">
        <v>0</v>
      </c>
      <c r="J149" s="71">
        <v>1103.1000000000001</v>
      </c>
    </row>
    <row r="150" spans="1:10">
      <c r="A150" s="68" t="s">
        <v>262</v>
      </c>
      <c r="B150" s="69">
        <v>149</v>
      </c>
      <c r="C150" s="70">
        <v>45372</v>
      </c>
      <c r="D150" s="52" t="s">
        <v>339</v>
      </c>
      <c r="E150" s="52" t="s">
        <v>264</v>
      </c>
      <c r="F150" s="52" t="s">
        <v>367</v>
      </c>
      <c r="G150" s="52">
        <v>2</v>
      </c>
      <c r="H150" s="71">
        <v>7194</v>
      </c>
      <c r="I150" s="69">
        <v>0</v>
      </c>
      <c r="J150" s="71">
        <v>719.40000000000009</v>
      </c>
    </row>
    <row r="151" spans="1:10">
      <c r="A151" s="68" t="s">
        <v>262</v>
      </c>
      <c r="B151" s="69">
        <v>150</v>
      </c>
      <c r="C151" s="70">
        <v>45372</v>
      </c>
      <c r="D151" s="52" t="s">
        <v>340</v>
      </c>
      <c r="E151" s="52" t="s">
        <v>264</v>
      </c>
      <c r="F151" s="52" t="s">
        <v>367</v>
      </c>
      <c r="G151" s="52">
        <v>2</v>
      </c>
      <c r="H151" s="71">
        <v>7538</v>
      </c>
      <c r="I151" s="69">
        <v>0</v>
      </c>
      <c r="J151" s="71">
        <v>753.80000000000007</v>
      </c>
    </row>
    <row r="152" spans="1:10">
      <c r="A152" s="68" t="s">
        <v>262</v>
      </c>
      <c r="B152" s="69">
        <v>151</v>
      </c>
      <c r="C152" s="70">
        <v>45372</v>
      </c>
      <c r="D152" s="52" t="s">
        <v>341</v>
      </c>
      <c r="E152" s="52" t="s">
        <v>264</v>
      </c>
      <c r="F152" s="52" t="s">
        <v>367</v>
      </c>
      <c r="G152" s="52">
        <v>2</v>
      </c>
      <c r="H152" s="71">
        <v>14837</v>
      </c>
      <c r="I152" s="69">
        <v>0</v>
      </c>
      <c r="J152" s="71">
        <v>1483.7</v>
      </c>
    </row>
    <row r="153" spans="1:10">
      <c r="A153" s="68" t="s">
        <v>262</v>
      </c>
      <c r="B153" s="69">
        <v>152</v>
      </c>
      <c r="C153" s="70">
        <v>45373</v>
      </c>
      <c r="D153" s="52" t="s">
        <v>336</v>
      </c>
      <c r="E153" s="52" t="s">
        <v>264</v>
      </c>
      <c r="F153" s="52" t="s">
        <v>367</v>
      </c>
      <c r="G153" s="52">
        <v>2</v>
      </c>
      <c r="H153" s="71">
        <v>16260</v>
      </c>
      <c r="I153" s="69">
        <v>0</v>
      </c>
      <c r="J153" s="71">
        <v>1626</v>
      </c>
    </row>
    <row r="154" spans="1:10">
      <c r="A154" s="68" t="s">
        <v>262</v>
      </c>
      <c r="B154" s="69">
        <v>153</v>
      </c>
      <c r="C154" s="70">
        <v>45373</v>
      </c>
      <c r="D154" s="52" t="s">
        <v>266</v>
      </c>
      <c r="E154" s="52" t="s">
        <v>264</v>
      </c>
      <c r="F154" s="52" t="s">
        <v>367</v>
      </c>
      <c r="G154" s="52">
        <v>3</v>
      </c>
      <c r="H154" s="71">
        <v>22773</v>
      </c>
      <c r="I154" s="69">
        <v>0</v>
      </c>
      <c r="J154" s="71">
        <v>2277.3000000000002</v>
      </c>
    </row>
    <row r="155" spans="1:10">
      <c r="A155" s="68" t="s">
        <v>262</v>
      </c>
      <c r="B155" s="69">
        <v>154</v>
      </c>
      <c r="C155" s="70">
        <v>45374</v>
      </c>
      <c r="D155" s="52" t="s">
        <v>273</v>
      </c>
      <c r="E155" s="52" t="s">
        <v>264</v>
      </c>
      <c r="F155" s="52" t="s">
        <v>367</v>
      </c>
      <c r="G155" s="52">
        <v>2</v>
      </c>
      <c r="H155" s="71">
        <v>24879</v>
      </c>
      <c r="I155" s="69">
        <v>0</v>
      </c>
      <c r="J155" s="71">
        <v>2487.9</v>
      </c>
    </row>
    <row r="156" spans="1:10">
      <c r="A156" s="68" t="s">
        <v>262</v>
      </c>
      <c r="B156" s="69">
        <v>155</v>
      </c>
      <c r="C156" s="70">
        <v>45375</v>
      </c>
      <c r="D156" s="52" t="s">
        <v>342</v>
      </c>
      <c r="E156" s="52" t="s">
        <v>264</v>
      </c>
      <c r="F156" s="52" t="s">
        <v>367</v>
      </c>
      <c r="G156" s="52">
        <v>2</v>
      </c>
      <c r="H156" s="71">
        <v>10711</v>
      </c>
      <c r="I156" s="69">
        <v>0</v>
      </c>
      <c r="J156" s="71">
        <v>1071.1000000000001</v>
      </c>
    </row>
    <row r="157" spans="1:10">
      <c r="A157" s="68" t="s">
        <v>262</v>
      </c>
      <c r="B157" s="69">
        <v>156</v>
      </c>
      <c r="C157" s="70">
        <v>45375</v>
      </c>
      <c r="D157" s="52" t="s">
        <v>271</v>
      </c>
      <c r="E157" s="52" t="s">
        <v>264</v>
      </c>
      <c r="F157" s="52" t="s">
        <v>367</v>
      </c>
      <c r="G157" s="52">
        <v>2</v>
      </c>
      <c r="H157" s="71">
        <v>5859</v>
      </c>
      <c r="I157" s="69">
        <v>0</v>
      </c>
      <c r="J157" s="71">
        <v>585.9</v>
      </c>
    </row>
    <row r="158" spans="1:10">
      <c r="A158" s="68" t="s">
        <v>262</v>
      </c>
      <c r="B158" s="69">
        <v>157</v>
      </c>
      <c r="C158" s="70">
        <v>45375</v>
      </c>
      <c r="D158" s="52" t="s">
        <v>284</v>
      </c>
      <c r="E158" s="52" t="s">
        <v>264</v>
      </c>
      <c r="F158" s="52" t="s">
        <v>367</v>
      </c>
      <c r="G158" s="52">
        <v>2</v>
      </c>
      <c r="H158" s="71">
        <v>24921</v>
      </c>
      <c r="I158" s="69">
        <v>0</v>
      </c>
      <c r="J158" s="71">
        <v>2492.1000000000004</v>
      </c>
    </row>
    <row r="159" spans="1:10">
      <c r="A159" s="68" t="s">
        <v>262</v>
      </c>
      <c r="B159" s="69">
        <v>158</v>
      </c>
      <c r="C159" s="70">
        <v>45378</v>
      </c>
      <c r="D159" s="52" t="s">
        <v>343</v>
      </c>
      <c r="E159" s="52" t="s">
        <v>264</v>
      </c>
      <c r="F159" s="52" t="s">
        <v>367</v>
      </c>
      <c r="G159" s="52">
        <v>2</v>
      </c>
      <c r="H159" s="71">
        <v>6395</v>
      </c>
      <c r="I159" s="69">
        <v>0</v>
      </c>
      <c r="J159" s="71">
        <v>639.5</v>
      </c>
    </row>
    <row r="160" spans="1:10">
      <c r="A160" s="68" t="s">
        <v>262</v>
      </c>
      <c r="B160" s="69">
        <v>159</v>
      </c>
      <c r="C160" s="70">
        <v>45378</v>
      </c>
      <c r="D160" s="52" t="s">
        <v>344</v>
      </c>
      <c r="E160" s="52" t="s">
        <v>264</v>
      </c>
      <c r="F160" s="52" t="s">
        <v>367</v>
      </c>
      <c r="G160" s="52">
        <v>2</v>
      </c>
      <c r="H160" s="71">
        <v>19632</v>
      </c>
      <c r="I160" s="69">
        <v>0</v>
      </c>
      <c r="J160" s="71">
        <v>1963.2</v>
      </c>
    </row>
    <row r="161" spans="1:10">
      <c r="A161" s="68" t="s">
        <v>262</v>
      </c>
      <c r="B161" s="69">
        <v>160</v>
      </c>
      <c r="C161" s="70">
        <v>45379</v>
      </c>
      <c r="D161" s="52" t="s">
        <v>345</v>
      </c>
      <c r="E161" s="52" t="s">
        <v>264</v>
      </c>
      <c r="F161" s="52" t="s">
        <v>367</v>
      </c>
      <c r="G161" s="52">
        <v>2</v>
      </c>
      <c r="H161" s="71">
        <v>3791</v>
      </c>
      <c r="I161" s="69">
        <v>0</v>
      </c>
      <c r="J161" s="71">
        <v>379.1</v>
      </c>
    </row>
    <row r="162" spans="1:10">
      <c r="A162" s="68" t="s">
        <v>262</v>
      </c>
      <c r="B162" s="69">
        <v>161</v>
      </c>
      <c r="C162" s="70">
        <v>45379</v>
      </c>
      <c r="D162" s="52" t="s">
        <v>266</v>
      </c>
      <c r="E162" s="52" t="s">
        <v>264</v>
      </c>
      <c r="F162" s="52" t="s">
        <v>367</v>
      </c>
      <c r="G162" s="52">
        <v>3</v>
      </c>
      <c r="H162" s="71">
        <v>24324</v>
      </c>
      <c r="I162" s="69">
        <v>0</v>
      </c>
      <c r="J162" s="71">
        <v>2432.4</v>
      </c>
    </row>
    <row r="163" spans="1:10">
      <c r="A163" s="68" t="s">
        <v>262</v>
      </c>
      <c r="B163" s="69">
        <v>162</v>
      </c>
      <c r="C163" s="70">
        <v>45381</v>
      </c>
      <c r="D163" s="52" t="s">
        <v>317</v>
      </c>
      <c r="E163" s="52" t="s">
        <v>264</v>
      </c>
      <c r="F163" s="52" t="s">
        <v>367</v>
      </c>
      <c r="G163" s="52">
        <v>2</v>
      </c>
      <c r="H163" s="71">
        <v>10165</v>
      </c>
      <c r="I163" s="69">
        <v>0</v>
      </c>
      <c r="J163" s="71">
        <v>1016.5</v>
      </c>
    </row>
    <row r="164" spans="1:10">
      <c r="A164" s="68" t="s">
        <v>262</v>
      </c>
      <c r="B164" s="69">
        <v>163</v>
      </c>
      <c r="C164" s="70">
        <v>45381</v>
      </c>
      <c r="D164" s="52" t="s">
        <v>342</v>
      </c>
      <c r="E164" s="52" t="s">
        <v>264</v>
      </c>
      <c r="F164" s="52" t="s">
        <v>367</v>
      </c>
      <c r="G164" s="52">
        <v>2</v>
      </c>
      <c r="H164" s="71">
        <v>24846</v>
      </c>
      <c r="I164" s="69">
        <v>0</v>
      </c>
      <c r="J164" s="71">
        <v>2484.6000000000004</v>
      </c>
    </row>
    <row r="165" spans="1:10">
      <c r="A165" s="68" t="s">
        <v>262</v>
      </c>
      <c r="B165" s="69">
        <v>164</v>
      </c>
      <c r="C165" s="70">
        <v>45382</v>
      </c>
      <c r="D165" s="52" t="s">
        <v>346</v>
      </c>
      <c r="E165" s="52" t="s">
        <v>264</v>
      </c>
      <c r="F165" s="52" t="s">
        <v>367</v>
      </c>
      <c r="G165" s="52">
        <v>2</v>
      </c>
      <c r="H165" s="71">
        <v>9187</v>
      </c>
      <c r="I165" s="69">
        <v>0</v>
      </c>
      <c r="J165" s="71">
        <v>918.7</v>
      </c>
    </row>
    <row r="166" spans="1:10">
      <c r="A166" s="68" t="s">
        <v>262</v>
      </c>
      <c r="B166" s="69">
        <v>165</v>
      </c>
      <c r="C166" s="70">
        <v>45382</v>
      </c>
      <c r="D166" s="52" t="s">
        <v>271</v>
      </c>
      <c r="E166" s="52" t="s">
        <v>264</v>
      </c>
      <c r="F166" s="52" t="s">
        <v>367</v>
      </c>
      <c r="G166" s="52">
        <v>2</v>
      </c>
      <c r="H166" s="71">
        <v>21383</v>
      </c>
      <c r="I166" s="69">
        <v>0</v>
      </c>
      <c r="J166" s="71">
        <v>2138.3000000000002</v>
      </c>
    </row>
    <row r="167" spans="1:10">
      <c r="A167" s="68" t="s">
        <v>262</v>
      </c>
      <c r="B167" s="69">
        <v>166</v>
      </c>
      <c r="C167" s="70">
        <v>45382</v>
      </c>
      <c r="D167" s="52" t="s">
        <v>286</v>
      </c>
      <c r="E167" s="52" t="s">
        <v>264</v>
      </c>
      <c r="F167" s="52" t="s">
        <v>367</v>
      </c>
      <c r="G167" s="52">
        <v>2</v>
      </c>
      <c r="H167" s="71">
        <v>19946</v>
      </c>
      <c r="I167" s="69">
        <v>0</v>
      </c>
      <c r="J167" s="71">
        <v>1994.6000000000001</v>
      </c>
    </row>
    <row r="168" spans="1:10">
      <c r="A168" s="68" t="s">
        <v>262</v>
      </c>
      <c r="B168" s="69">
        <v>167</v>
      </c>
      <c r="C168" s="70">
        <v>45382</v>
      </c>
      <c r="D168" s="52" t="s">
        <v>347</v>
      </c>
      <c r="E168" s="52" t="s">
        <v>264</v>
      </c>
      <c r="F168" s="52" t="s">
        <v>367</v>
      </c>
      <c r="G168" s="52">
        <v>2</v>
      </c>
      <c r="H168" s="71">
        <v>21921</v>
      </c>
      <c r="I168" s="69">
        <v>0</v>
      </c>
      <c r="J168" s="71">
        <v>2192.1</v>
      </c>
    </row>
    <row r="169" spans="1:10">
      <c r="A169" s="68" t="s">
        <v>262</v>
      </c>
      <c r="B169" s="69">
        <v>168</v>
      </c>
      <c r="C169" s="70">
        <v>45382</v>
      </c>
      <c r="D169" s="52" t="s">
        <v>347</v>
      </c>
      <c r="E169" s="52" t="s">
        <v>264</v>
      </c>
      <c r="F169" s="52" t="s">
        <v>367</v>
      </c>
      <c r="G169" s="52">
        <v>2</v>
      </c>
      <c r="H169" s="71">
        <v>15300</v>
      </c>
      <c r="I169" s="69">
        <v>0</v>
      </c>
      <c r="J169" s="71">
        <v>1530</v>
      </c>
    </row>
    <row r="170" spans="1:10">
      <c r="A170" s="68" t="s">
        <v>262</v>
      </c>
      <c r="B170" s="69">
        <v>169</v>
      </c>
      <c r="C170" s="70">
        <v>45382</v>
      </c>
      <c r="D170" s="52" t="s">
        <v>337</v>
      </c>
      <c r="E170" s="52" t="s">
        <v>264</v>
      </c>
      <c r="F170" s="52" t="s">
        <v>367</v>
      </c>
      <c r="G170" s="52">
        <v>2</v>
      </c>
      <c r="H170" s="71">
        <v>3637</v>
      </c>
      <c r="I170" s="69">
        <v>0</v>
      </c>
      <c r="J170" s="71">
        <v>363.70000000000005</v>
      </c>
    </row>
    <row r="171" spans="1:10">
      <c r="A171" s="68" t="s">
        <v>262</v>
      </c>
      <c r="B171" s="69">
        <v>170</v>
      </c>
      <c r="C171" s="70">
        <v>45385</v>
      </c>
      <c r="D171" s="52" t="s">
        <v>326</v>
      </c>
      <c r="E171" s="52" t="s">
        <v>264</v>
      </c>
      <c r="F171" s="52" t="s">
        <v>367</v>
      </c>
      <c r="G171" s="52">
        <v>2</v>
      </c>
      <c r="H171" s="71">
        <v>3731</v>
      </c>
      <c r="I171" s="69">
        <v>0</v>
      </c>
      <c r="J171" s="71">
        <v>373.1</v>
      </c>
    </row>
    <row r="172" spans="1:10">
      <c r="A172" s="68" t="s">
        <v>262</v>
      </c>
      <c r="B172" s="69">
        <v>171</v>
      </c>
      <c r="C172" s="70">
        <v>45385</v>
      </c>
      <c r="D172" s="52" t="s">
        <v>325</v>
      </c>
      <c r="E172" s="52" t="s">
        <v>264</v>
      </c>
      <c r="F172" s="52" t="s">
        <v>367</v>
      </c>
      <c r="G172" s="52">
        <v>2</v>
      </c>
      <c r="H172" s="71">
        <v>6927</v>
      </c>
      <c r="I172" s="69">
        <v>0</v>
      </c>
      <c r="J172" s="71">
        <v>692.7</v>
      </c>
    </row>
    <row r="173" spans="1:10">
      <c r="A173" s="68" t="s">
        <v>262</v>
      </c>
      <c r="B173" s="69">
        <v>172</v>
      </c>
      <c r="C173" s="70">
        <v>45386</v>
      </c>
      <c r="D173" s="52" t="s">
        <v>278</v>
      </c>
      <c r="E173" s="52" t="s">
        <v>359</v>
      </c>
      <c r="F173" s="52" t="s">
        <v>367</v>
      </c>
      <c r="G173" s="52">
        <v>1</v>
      </c>
      <c r="H173" s="71">
        <v>11772</v>
      </c>
      <c r="I173" s="69">
        <v>0</v>
      </c>
      <c r="J173" s="71">
        <v>1177.2</v>
      </c>
    </row>
    <row r="174" spans="1:10">
      <c r="A174" s="68" t="s">
        <v>262</v>
      </c>
      <c r="B174" s="69">
        <v>173</v>
      </c>
      <c r="C174" s="70">
        <v>45386</v>
      </c>
      <c r="D174" s="52" t="s">
        <v>284</v>
      </c>
      <c r="E174" s="52" t="s">
        <v>359</v>
      </c>
      <c r="F174" s="52" t="s">
        <v>367</v>
      </c>
      <c r="G174" s="52">
        <v>2</v>
      </c>
      <c r="H174" s="71">
        <v>22249</v>
      </c>
      <c r="I174" s="69">
        <v>0</v>
      </c>
      <c r="J174" s="71">
        <v>2224.9</v>
      </c>
    </row>
    <row r="175" spans="1:10">
      <c r="A175" s="68" t="s">
        <v>262</v>
      </c>
      <c r="B175" s="69">
        <v>174</v>
      </c>
      <c r="C175" s="70">
        <v>45387</v>
      </c>
      <c r="D175" s="52" t="s">
        <v>336</v>
      </c>
      <c r="E175" s="52" t="s">
        <v>359</v>
      </c>
      <c r="F175" s="52" t="s">
        <v>367</v>
      </c>
      <c r="G175" s="52">
        <v>2</v>
      </c>
      <c r="H175" s="71">
        <v>13884</v>
      </c>
      <c r="I175" s="69">
        <v>0</v>
      </c>
      <c r="J175" s="71">
        <v>1388.4</v>
      </c>
    </row>
    <row r="176" spans="1:10">
      <c r="A176" s="68" t="s">
        <v>262</v>
      </c>
      <c r="B176" s="69">
        <v>175</v>
      </c>
      <c r="C176" s="70">
        <v>45387</v>
      </c>
      <c r="D176" s="52" t="s">
        <v>317</v>
      </c>
      <c r="E176" s="52" t="s">
        <v>359</v>
      </c>
      <c r="F176" s="52" t="s">
        <v>367</v>
      </c>
      <c r="G176" s="52">
        <v>2</v>
      </c>
      <c r="H176" s="71">
        <v>21333</v>
      </c>
      <c r="I176" s="69">
        <v>0</v>
      </c>
      <c r="J176" s="71">
        <v>2133.3000000000002</v>
      </c>
    </row>
    <row r="177" spans="1:10">
      <c r="A177" s="68" t="s">
        <v>262</v>
      </c>
      <c r="B177" s="69">
        <v>176</v>
      </c>
      <c r="C177" s="70">
        <v>45388</v>
      </c>
      <c r="D177" s="52" t="s">
        <v>348</v>
      </c>
      <c r="E177" s="52" t="s">
        <v>359</v>
      </c>
      <c r="F177" s="52" t="s">
        <v>367</v>
      </c>
      <c r="G177" s="52">
        <v>3</v>
      </c>
      <c r="H177" s="71">
        <v>24338</v>
      </c>
      <c r="I177" s="69">
        <v>0</v>
      </c>
      <c r="J177" s="71">
        <v>2433.8000000000002</v>
      </c>
    </row>
    <row r="178" spans="1:10">
      <c r="A178" s="68" t="s">
        <v>262</v>
      </c>
      <c r="B178" s="69">
        <v>177</v>
      </c>
      <c r="C178" s="70">
        <v>45388</v>
      </c>
      <c r="D178" s="52" t="s">
        <v>274</v>
      </c>
      <c r="E178" s="52" t="s">
        <v>359</v>
      </c>
      <c r="F178" s="52" t="s">
        <v>367</v>
      </c>
      <c r="G178" s="52">
        <v>2</v>
      </c>
      <c r="H178" s="71">
        <v>24371</v>
      </c>
      <c r="I178" s="69">
        <v>0</v>
      </c>
      <c r="J178" s="71">
        <v>2437.1</v>
      </c>
    </row>
    <row r="179" spans="1:10">
      <c r="A179" s="68" t="s">
        <v>262</v>
      </c>
      <c r="B179" s="69">
        <v>178</v>
      </c>
      <c r="C179" s="70">
        <v>45388</v>
      </c>
      <c r="D179" s="52" t="s">
        <v>349</v>
      </c>
      <c r="E179" s="52" t="s">
        <v>359</v>
      </c>
      <c r="F179" s="52" t="s">
        <v>367</v>
      </c>
      <c r="G179" s="52">
        <v>2</v>
      </c>
      <c r="H179" s="71">
        <v>22914</v>
      </c>
      <c r="I179" s="69">
        <v>0</v>
      </c>
      <c r="J179" s="71">
        <v>2291.4</v>
      </c>
    </row>
    <row r="180" spans="1:10">
      <c r="A180" s="68" t="s">
        <v>262</v>
      </c>
      <c r="B180" s="69">
        <v>179</v>
      </c>
      <c r="C180" s="70">
        <v>45389</v>
      </c>
      <c r="D180" s="52" t="s">
        <v>346</v>
      </c>
      <c r="E180" s="52" t="s">
        <v>359</v>
      </c>
      <c r="F180" s="52" t="s">
        <v>367</v>
      </c>
      <c r="G180" s="52">
        <v>2</v>
      </c>
      <c r="H180" s="71">
        <v>7478</v>
      </c>
      <c r="I180" s="69">
        <v>0</v>
      </c>
      <c r="J180" s="71">
        <v>747.80000000000007</v>
      </c>
    </row>
    <row r="181" spans="1:10">
      <c r="A181" s="68" t="s">
        <v>262</v>
      </c>
      <c r="B181" s="69">
        <v>180</v>
      </c>
      <c r="C181" s="70">
        <v>45389</v>
      </c>
      <c r="D181" s="52" t="s">
        <v>280</v>
      </c>
      <c r="E181" s="52" t="s">
        <v>359</v>
      </c>
      <c r="F181" s="52" t="s">
        <v>367</v>
      </c>
      <c r="G181" s="52">
        <v>2</v>
      </c>
      <c r="H181" s="71">
        <v>1450</v>
      </c>
      <c r="I181" s="69">
        <v>0</v>
      </c>
      <c r="J181" s="71">
        <v>145</v>
      </c>
    </row>
    <row r="182" spans="1:10">
      <c r="A182" s="68" t="s">
        <v>262</v>
      </c>
      <c r="B182" s="69">
        <v>181</v>
      </c>
      <c r="C182" s="70">
        <v>45389</v>
      </c>
      <c r="D182" s="52" t="s">
        <v>270</v>
      </c>
      <c r="E182" s="52" t="s">
        <v>359</v>
      </c>
      <c r="F182" s="52" t="s">
        <v>367</v>
      </c>
      <c r="G182" s="52">
        <v>2</v>
      </c>
      <c r="H182" s="71">
        <v>6062</v>
      </c>
      <c r="I182" s="69">
        <v>0</v>
      </c>
      <c r="J182" s="71">
        <v>606.20000000000005</v>
      </c>
    </row>
    <row r="183" spans="1:10">
      <c r="A183" s="68" t="s">
        <v>262</v>
      </c>
      <c r="B183" s="69">
        <v>182</v>
      </c>
      <c r="C183" s="70">
        <v>45389</v>
      </c>
      <c r="D183" s="52" t="s">
        <v>317</v>
      </c>
      <c r="E183" s="52" t="s">
        <v>359</v>
      </c>
      <c r="F183" s="52" t="s">
        <v>367</v>
      </c>
      <c r="G183" s="52">
        <v>2</v>
      </c>
      <c r="H183" s="71">
        <v>16485</v>
      </c>
      <c r="I183" s="69">
        <v>0</v>
      </c>
      <c r="J183" s="71">
        <v>1648.5</v>
      </c>
    </row>
    <row r="184" spans="1:10">
      <c r="A184" s="68" t="s">
        <v>262</v>
      </c>
      <c r="B184" s="69">
        <v>183</v>
      </c>
      <c r="C184" s="70">
        <v>45389</v>
      </c>
      <c r="D184" s="52" t="s">
        <v>266</v>
      </c>
      <c r="E184" s="52" t="s">
        <v>359</v>
      </c>
      <c r="F184" s="52" t="s">
        <v>367</v>
      </c>
      <c r="G184" s="52">
        <v>3</v>
      </c>
      <c r="H184" s="71">
        <v>21226</v>
      </c>
      <c r="I184" s="69">
        <v>0</v>
      </c>
      <c r="J184" s="71">
        <v>2122.6</v>
      </c>
    </row>
    <row r="185" spans="1:10">
      <c r="A185" s="68" t="s">
        <v>262</v>
      </c>
      <c r="B185" s="69">
        <v>184</v>
      </c>
      <c r="C185" s="70">
        <v>45392</v>
      </c>
      <c r="D185" s="52" t="s">
        <v>279</v>
      </c>
      <c r="E185" s="52" t="s">
        <v>359</v>
      </c>
      <c r="F185" s="52" t="s">
        <v>367</v>
      </c>
      <c r="G185" s="52">
        <v>2</v>
      </c>
      <c r="H185" s="71">
        <v>13623</v>
      </c>
      <c r="I185" s="69">
        <v>0</v>
      </c>
      <c r="J185" s="71">
        <v>1362.3000000000002</v>
      </c>
    </row>
    <row r="186" spans="1:10">
      <c r="A186" s="68" t="s">
        <v>262</v>
      </c>
      <c r="B186" s="69">
        <v>185</v>
      </c>
      <c r="C186" s="70">
        <v>45394</v>
      </c>
      <c r="D186" s="52" t="s">
        <v>350</v>
      </c>
      <c r="E186" s="52" t="s">
        <v>359</v>
      </c>
      <c r="F186" s="52" t="s">
        <v>367</v>
      </c>
      <c r="G186" s="52">
        <v>2</v>
      </c>
      <c r="H186" s="71">
        <v>21853</v>
      </c>
      <c r="I186" s="69">
        <v>0</v>
      </c>
      <c r="J186" s="71">
        <v>2185.3000000000002</v>
      </c>
    </row>
    <row r="187" spans="1:10">
      <c r="A187" s="68" t="s">
        <v>262</v>
      </c>
      <c r="B187" s="69">
        <v>186</v>
      </c>
      <c r="C187" s="70">
        <v>45394</v>
      </c>
      <c r="D187" s="52" t="s">
        <v>346</v>
      </c>
      <c r="E187" s="52" t="s">
        <v>359</v>
      </c>
      <c r="F187" s="52" t="s">
        <v>367</v>
      </c>
      <c r="G187" s="52">
        <v>2</v>
      </c>
      <c r="H187" s="71">
        <v>5852</v>
      </c>
      <c r="I187" s="69">
        <v>0</v>
      </c>
      <c r="J187" s="71">
        <v>585.20000000000005</v>
      </c>
    </row>
    <row r="188" spans="1:10">
      <c r="A188" s="68" t="s">
        <v>262</v>
      </c>
      <c r="B188" s="69">
        <v>187</v>
      </c>
      <c r="C188" s="70">
        <v>45399</v>
      </c>
      <c r="D188" s="52" t="s">
        <v>350</v>
      </c>
      <c r="E188" s="52" t="s">
        <v>359</v>
      </c>
      <c r="F188" s="52" t="s">
        <v>367</v>
      </c>
      <c r="G188" s="52">
        <v>2</v>
      </c>
      <c r="H188" s="71">
        <v>21289</v>
      </c>
      <c r="I188" s="69">
        <v>0</v>
      </c>
      <c r="J188" s="71">
        <v>2128.9</v>
      </c>
    </row>
    <row r="189" spans="1:10">
      <c r="A189" s="68" t="s">
        <v>262</v>
      </c>
      <c r="B189" s="69">
        <v>188</v>
      </c>
      <c r="C189" s="70">
        <v>45399</v>
      </c>
      <c r="D189" s="52" t="s">
        <v>280</v>
      </c>
      <c r="E189" s="52" t="s">
        <v>359</v>
      </c>
      <c r="F189" s="52" t="s">
        <v>367</v>
      </c>
      <c r="G189" s="52">
        <v>2</v>
      </c>
      <c r="H189" s="71">
        <v>16851</v>
      </c>
      <c r="I189" s="69">
        <v>0</v>
      </c>
      <c r="J189" s="71">
        <v>1685.1000000000001</v>
      </c>
    </row>
    <row r="190" spans="1:10">
      <c r="A190" s="68" t="s">
        <v>262</v>
      </c>
      <c r="B190" s="69">
        <v>189</v>
      </c>
      <c r="C190" s="70">
        <v>45399</v>
      </c>
      <c r="D190" s="52" t="s">
        <v>351</v>
      </c>
      <c r="E190" s="52" t="s">
        <v>359</v>
      </c>
      <c r="F190" s="52" t="s">
        <v>367</v>
      </c>
      <c r="G190" s="52">
        <v>2</v>
      </c>
      <c r="H190" s="71">
        <v>1408</v>
      </c>
      <c r="I190" s="69">
        <v>0</v>
      </c>
      <c r="J190" s="71">
        <v>140.80000000000001</v>
      </c>
    </row>
    <row r="191" spans="1:10">
      <c r="A191" s="68" t="s">
        <v>262</v>
      </c>
      <c r="B191" s="69">
        <v>190</v>
      </c>
      <c r="C191" s="70">
        <v>45399</v>
      </c>
      <c r="D191" s="52" t="s">
        <v>352</v>
      </c>
      <c r="E191" s="52" t="s">
        <v>359</v>
      </c>
      <c r="F191" s="52" t="s">
        <v>367</v>
      </c>
      <c r="G191" s="52">
        <v>2</v>
      </c>
      <c r="H191" s="71">
        <v>12483</v>
      </c>
      <c r="I191" s="69">
        <v>0</v>
      </c>
      <c r="J191" s="71">
        <v>1248.3000000000002</v>
      </c>
    </row>
    <row r="192" spans="1:10">
      <c r="A192" s="68" t="s">
        <v>262</v>
      </c>
      <c r="B192" s="69">
        <v>191</v>
      </c>
      <c r="C192" s="70">
        <v>45400</v>
      </c>
      <c r="D192" s="52" t="s">
        <v>353</v>
      </c>
      <c r="E192" s="52" t="s">
        <v>359</v>
      </c>
      <c r="F192" s="52" t="s">
        <v>367</v>
      </c>
      <c r="G192" s="52">
        <v>1</v>
      </c>
      <c r="H192" s="71">
        <v>10978</v>
      </c>
      <c r="I192" s="69">
        <v>0</v>
      </c>
      <c r="J192" s="71">
        <v>1097.8</v>
      </c>
    </row>
    <row r="193" spans="1:10">
      <c r="A193" s="68" t="s">
        <v>262</v>
      </c>
      <c r="B193" s="69">
        <v>192</v>
      </c>
      <c r="C193" s="70">
        <v>45400</v>
      </c>
      <c r="D193" s="52" t="s">
        <v>268</v>
      </c>
      <c r="E193" s="52" t="s">
        <v>359</v>
      </c>
      <c r="F193" s="52" t="s">
        <v>367</v>
      </c>
      <c r="G193" s="52">
        <v>2</v>
      </c>
      <c r="H193" s="71">
        <v>9557</v>
      </c>
      <c r="I193" s="69">
        <v>0</v>
      </c>
      <c r="J193" s="71">
        <v>955.7</v>
      </c>
    </row>
    <row r="194" spans="1:10">
      <c r="A194" s="68" t="s">
        <v>262</v>
      </c>
      <c r="B194" s="69">
        <v>193</v>
      </c>
      <c r="C194" s="70">
        <v>45401</v>
      </c>
      <c r="D194" s="52" t="s">
        <v>336</v>
      </c>
      <c r="E194" s="52" t="s">
        <v>359</v>
      </c>
      <c r="F194" s="52" t="s">
        <v>367</v>
      </c>
      <c r="G194" s="52">
        <v>2</v>
      </c>
      <c r="H194" s="71">
        <v>21914</v>
      </c>
      <c r="I194" s="69">
        <v>0</v>
      </c>
      <c r="J194" s="71">
        <v>2191.4</v>
      </c>
    </row>
    <row r="195" spans="1:10">
      <c r="A195" s="68" t="s">
        <v>262</v>
      </c>
      <c r="B195" s="69">
        <v>194</v>
      </c>
      <c r="C195" s="70">
        <v>45401</v>
      </c>
      <c r="D195" s="52" t="s">
        <v>266</v>
      </c>
      <c r="E195" s="52" t="s">
        <v>359</v>
      </c>
      <c r="F195" s="52" t="s">
        <v>367</v>
      </c>
      <c r="G195" s="52">
        <v>3</v>
      </c>
      <c r="H195" s="71">
        <v>10774</v>
      </c>
      <c r="I195" s="69">
        <v>0</v>
      </c>
      <c r="J195" s="71">
        <v>1077.4000000000001</v>
      </c>
    </row>
    <row r="196" spans="1:10">
      <c r="A196" s="68" t="s">
        <v>262</v>
      </c>
      <c r="B196" s="69">
        <v>195</v>
      </c>
      <c r="C196" s="70">
        <v>45402</v>
      </c>
      <c r="D196" s="52" t="s">
        <v>354</v>
      </c>
      <c r="E196" s="52" t="s">
        <v>359</v>
      </c>
      <c r="F196" s="52" t="s">
        <v>367</v>
      </c>
      <c r="G196" s="52">
        <v>2</v>
      </c>
      <c r="H196" s="71">
        <v>14616</v>
      </c>
      <c r="I196" s="69">
        <v>0</v>
      </c>
      <c r="J196" s="71">
        <v>1461.6000000000001</v>
      </c>
    </row>
    <row r="197" spans="1:10">
      <c r="A197" s="68" t="s">
        <v>262</v>
      </c>
      <c r="B197" s="69">
        <v>196</v>
      </c>
      <c r="C197" s="70">
        <v>45402</v>
      </c>
      <c r="D197" s="52" t="s">
        <v>355</v>
      </c>
      <c r="E197" s="52" t="s">
        <v>359</v>
      </c>
      <c r="F197" s="52" t="s">
        <v>367</v>
      </c>
      <c r="G197" s="52">
        <v>2</v>
      </c>
      <c r="H197" s="71">
        <v>3135</v>
      </c>
      <c r="I197" s="69">
        <v>0</v>
      </c>
      <c r="J197" s="71">
        <v>313.5</v>
      </c>
    </row>
    <row r="198" spans="1:10">
      <c r="A198" s="68" t="s">
        <v>262</v>
      </c>
      <c r="B198" s="69">
        <v>197</v>
      </c>
      <c r="C198" s="70">
        <v>45402</v>
      </c>
      <c r="D198" s="52" t="s">
        <v>338</v>
      </c>
      <c r="E198" s="52" t="s">
        <v>359</v>
      </c>
      <c r="F198" s="52" t="s">
        <v>367</v>
      </c>
      <c r="G198" s="52">
        <v>2</v>
      </c>
      <c r="H198" s="71">
        <v>13476</v>
      </c>
      <c r="I198" s="69">
        <v>0</v>
      </c>
      <c r="J198" s="71">
        <v>1347.6000000000001</v>
      </c>
    </row>
    <row r="199" spans="1:10">
      <c r="A199" s="68" t="s">
        <v>262</v>
      </c>
      <c r="B199" s="69">
        <v>198</v>
      </c>
      <c r="C199" s="70">
        <v>45402</v>
      </c>
      <c r="D199" s="52" t="s">
        <v>314</v>
      </c>
      <c r="E199" s="52" t="s">
        <v>359</v>
      </c>
      <c r="F199" s="52" t="s">
        <v>367</v>
      </c>
      <c r="G199" s="52">
        <v>2</v>
      </c>
      <c r="H199" s="71">
        <v>16166</v>
      </c>
      <c r="I199" s="69">
        <v>0</v>
      </c>
      <c r="J199" s="71">
        <v>1616.6000000000001</v>
      </c>
    </row>
    <row r="200" spans="1:10">
      <c r="A200" s="68" t="s">
        <v>262</v>
      </c>
      <c r="B200" s="69">
        <v>199</v>
      </c>
      <c r="C200" s="70">
        <v>45402</v>
      </c>
      <c r="D200" s="52" t="s">
        <v>295</v>
      </c>
      <c r="E200" s="52" t="s">
        <v>359</v>
      </c>
      <c r="F200" s="52" t="s">
        <v>367</v>
      </c>
      <c r="G200" s="52">
        <v>2</v>
      </c>
      <c r="H200" s="71">
        <v>1691</v>
      </c>
      <c r="I200" s="69">
        <v>0</v>
      </c>
      <c r="J200" s="71">
        <v>169.10000000000002</v>
      </c>
    </row>
    <row r="201" spans="1:10">
      <c r="A201" s="68" t="s">
        <v>262</v>
      </c>
      <c r="B201" s="69">
        <v>200</v>
      </c>
      <c r="C201" s="70">
        <v>45402</v>
      </c>
      <c r="D201" s="52" t="s">
        <v>266</v>
      </c>
      <c r="E201" s="52" t="s">
        <v>359</v>
      </c>
      <c r="F201" s="52" t="s">
        <v>367</v>
      </c>
      <c r="G201" s="52">
        <v>3</v>
      </c>
      <c r="H201" s="71">
        <v>6541</v>
      </c>
      <c r="I201" s="69">
        <v>0</v>
      </c>
      <c r="J201" s="71">
        <v>654.1</v>
      </c>
    </row>
    <row r="202" spans="1:10">
      <c r="A202" s="68" t="s">
        <v>262</v>
      </c>
      <c r="B202" s="69">
        <v>201</v>
      </c>
      <c r="C202" s="70">
        <v>45403</v>
      </c>
      <c r="D202" s="52" t="s">
        <v>336</v>
      </c>
      <c r="E202" s="52" t="s">
        <v>359</v>
      </c>
      <c r="F202" s="52" t="s">
        <v>367</v>
      </c>
      <c r="G202" s="52">
        <v>2</v>
      </c>
      <c r="H202" s="71">
        <v>4237</v>
      </c>
      <c r="I202" s="69">
        <v>0</v>
      </c>
      <c r="J202" s="71">
        <v>423.70000000000005</v>
      </c>
    </row>
    <row r="203" spans="1:10">
      <c r="A203" s="68" t="s">
        <v>262</v>
      </c>
      <c r="B203" s="69">
        <v>202</v>
      </c>
      <c r="C203" s="70">
        <v>45403</v>
      </c>
      <c r="D203" s="52" t="s">
        <v>346</v>
      </c>
      <c r="E203" s="52" t="s">
        <v>359</v>
      </c>
      <c r="F203" s="52" t="s">
        <v>367</v>
      </c>
      <c r="G203" s="52">
        <v>2</v>
      </c>
      <c r="H203" s="71">
        <v>4092</v>
      </c>
      <c r="I203" s="69">
        <v>0</v>
      </c>
      <c r="J203" s="71">
        <v>409.20000000000005</v>
      </c>
    </row>
    <row r="204" spans="1:10">
      <c r="A204" s="68" t="s">
        <v>262</v>
      </c>
      <c r="B204" s="69">
        <v>203</v>
      </c>
      <c r="C204" s="70">
        <v>45406</v>
      </c>
      <c r="D204" s="52" t="s">
        <v>356</v>
      </c>
      <c r="E204" s="52" t="s">
        <v>359</v>
      </c>
      <c r="F204" s="52" t="s">
        <v>367</v>
      </c>
      <c r="G204" s="52">
        <v>2</v>
      </c>
      <c r="H204" s="71">
        <v>19397</v>
      </c>
      <c r="I204" s="69">
        <v>0</v>
      </c>
      <c r="J204" s="71">
        <v>1939.7</v>
      </c>
    </row>
    <row r="205" spans="1:10">
      <c r="A205" s="68" t="s">
        <v>262</v>
      </c>
      <c r="B205" s="69">
        <v>204</v>
      </c>
      <c r="C205" s="70">
        <v>45406</v>
      </c>
      <c r="D205" s="52" t="s">
        <v>333</v>
      </c>
      <c r="E205" s="52" t="s">
        <v>359</v>
      </c>
      <c r="F205" s="52" t="s">
        <v>367</v>
      </c>
      <c r="G205" s="52">
        <v>2</v>
      </c>
      <c r="H205" s="71">
        <v>17502</v>
      </c>
      <c r="I205" s="69">
        <v>0</v>
      </c>
      <c r="J205" s="71">
        <v>1750.2</v>
      </c>
    </row>
    <row r="206" spans="1:10">
      <c r="A206" s="68" t="s">
        <v>262</v>
      </c>
      <c r="B206" s="69">
        <v>205</v>
      </c>
      <c r="C206" s="70">
        <v>45407</v>
      </c>
      <c r="D206" s="52" t="s">
        <v>286</v>
      </c>
      <c r="E206" s="52" t="s">
        <v>359</v>
      </c>
      <c r="F206" s="52" t="s">
        <v>367</v>
      </c>
      <c r="G206" s="52">
        <v>2</v>
      </c>
      <c r="H206" s="71">
        <v>8155</v>
      </c>
      <c r="I206" s="69">
        <v>0</v>
      </c>
      <c r="J206" s="71">
        <v>815.5</v>
      </c>
    </row>
    <row r="207" spans="1:10">
      <c r="A207" s="68" t="s">
        <v>262</v>
      </c>
      <c r="B207" s="69">
        <v>206</v>
      </c>
      <c r="C207" s="70">
        <v>45408</v>
      </c>
      <c r="D207" s="52" t="s">
        <v>266</v>
      </c>
      <c r="E207" s="52" t="s">
        <v>359</v>
      </c>
      <c r="F207" s="52" t="s">
        <v>367</v>
      </c>
      <c r="G207" s="52">
        <v>3</v>
      </c>
      <c r="H207" s="71">
        <v>23446</v>
      </c>
      <c r="I207" s="69">
        <v>0</v>
      </c>
      <c r="J207" s="71">
        <v>2344.6</v>
      </c>
    </row>
    <row r="208" spans="1:10">
      <c r="A208" s="68" t="s">
        <v>262</v>
      </c>
      <c r="B208" s="69">
        <v>207</v>
      </c>
      <c r="C208" s="70">
        <v>45408</v>
      </c>
      <c r="D208" s="52" t="s">
        <v>278</v>
      </c>
      <c r="E208" s="52" t="s">
        <v>359</v>
      </c>
      <c r="F208" s="52" t="s">
        <v>367</v>
      </c>
      <c r="G208" s="52">
        <v>2</v>
      </c>
      <c r="H208" s="71">
        <v>24188</v>
      </c>
      <c r="I208" s="69">
        <v>0</v>
      </c>
      <c r="J208" s="71">
        <v>2418.8000000000002</v>
      </c>
    </row>
    <row r="209" spans="1:10">
      <c r="A209" s="68" t="s">
        <v>262</v>
      </c>
      <c r="B209" s="69">
        <v>208</v>
      </c>
      <c r="C209" s="70">
        <v>45409</v>
      </c>
      <c r="D209" s="52" t="s">
        <v>266</v>
      </c>
      <c r="E209" s="52" t="s">
        <v>264</v>
      </c>
      <c r="F209" s="52" t="s">
        <v>265</v>
      </c>
      <c r="G209" s="52">
        <v>3</v>
      </c>
      <c r="H209" s="71">
        <v>12527</v>
      </c>
      <c r="I209" s="69">
        <v>0</v>
      </c>
      <c r="J209" s="71">
        <v>1252.7</v>
      </c>
    </row>
    <row r="210" spans="1:10">
      <c r="A210" s="68" t="s">
        <v>262</v>
      </c>
      <c r="B210" s="69">
        <v>209</v>
      </c>
      <c r="C210" s="70">
        <v>45409</v>
      </c>
      <c r="D210" s="52" t="s">
        <v>317</v>
      </c>
      <c r="E210" s="52" t="s">
        <v>264</v>
      </c>
      <c r="F210" s="52" t="s">
        <v>265</v>
      </c>
      <c r="G210" s="52">
        <v>2</v>
      </c>
      <c r="H210" s="71">
        <v>4124</v>
      </c>
      <c r="I210" s="69">
        <v>0</v>
      </c>
      <c r="J210" s="71">
        <v>412.40000000000003</v>
      </c>
    </row>
    <row r="211" spans="1:10">
      <c r="A211" s="68" t="s">
        <v>262</v>
      </c>
      <c r="B211" s="69">
        <v>210</v>
      </c>
      <c r="C211" s="70">
        <v>45410</v>
      </c>
      <c r="D211" s="52" t="s">
        <v>346</v>
      </c>
      <c r="E211" s="52" t="s">
        <v>264</v>
      </c>
      <c r="F211" s="52" t="s">
        <v>265</v>
      </c>
      <c r="G211" s="52">
        <v>2</v>
      </c>
      <c r="H211" s="71">
        <v>20959</v>
      </c>
      <c r="I211" s="69">
        <v>0</v>
      </c>
      <c r="J211" s="71">
        <v>2095.9</v>
      </c>
    </row>
    <row r="212" spans="1:10">
      <c r="A212" s="68" t="s">
        <v>262</v>
      </c>
      <c r="B212" s="69">
        <v>211</v>
      </c>
      <c r="C212" s="70">
        <v>45410</v>
      </c>
      <c r="D212" s="52" t="s">
        <v>266</v>
      </c>
      <c r="E212" s="52" t="s">
        <v>264</v>
      </c>
      <c r="F212" s="52" t="s">
        <v>265</v>
      </c>
      <c r="G212" s="52">
        <v>3</v>
      </c>
      <c r="H212" s="71">
        <v>12614</v>
      </c>
      <c r="I212" s="69">
        <v>0</v>
      </c>
      <c r="J212" s="71">
        <v>1261.4000000000001</v>
      </c>
    </row>
    <row r="213" spans="1:10">
      <c r="A213" s="68" t="s">
        <v>262</v>
      </c>
      <c r="B213" s="69">
        <v>212</v>
      </c>
      <c r="C213" s="70">
        <v>45410</v>
      </c>
      <c r="D213" s="52" t="s">
        <v>317</v>
      </c>
      <c r="E213" s="52" t="s">
        <v>264</v>
      </c>
      <c r="F213" s="52" t="s">
        <v>265</v>
      </c>
      <c r="G213" s="52">
        <v>2</v>
      </c>
      <c r="H213" s="71">
        <v>21325</v>
      </c>
      <c r="I213" s="69">
        <v>0</v>
      </c>
      <c r="J213" s="71">
        <v>2132.5</v>
      </c>
    </row>
    <row r="214" spans="1:10">
      <c r="A214" s="68" t="s">
        <v>262</v>
      </c>
      <c r="B214" s="69">
        <v>213</v>
      </c>
      <c r="C214" s="70">
        <v>45414</v>
      </c>
      <c r="D214" s="52" t="s">
        <v>317</v>
      </c>
      <c r="E214" s="52" t="s">
        <v>264</v>
      </c>
      <c r="F214" s="52" t="s">
        <v>265</v>
      </c>
      <c r="G214" s="52">
        <v>2</v>
      </c>
      <c r="H214" s="71">
        <v>3833</v>
      </c>
      <c r="I214" s="69">
        <v>0</v>
      </c>
      <c r="J214" s="71">
        <v>383.3</v>
      </c>
    </row>
    <row r="215" spans="1:10">
      <c r="A215" s="68" t="s">
        <v>262</v>
      </c>
      <c r="B215" s="69">
        <v>214</v>
      </c>
      <c r="C215" s="70">
        <v>45415</v>
      </c>
      <c r="D215" s="52" t="s">
        <v>280</v>
      </c>
      <c r="E215" s="52" t="s">
        <v>264</v>
      </c>
      <c r="F215" s="52" t="s">
        <v>265</v>
      </c>
      <c r="G215" s="52">
        <v>2</v>
      </c>
      <c r="H215" s="71">
        <v>5290</v>
      </c>
      <c r="I215" s="69">
        <v>0</v>
      </c>
      <c r="J215" s="71">
        <v>529</v>
      </c>
    </row>
    <row r="216" spans="1:10">
      <c r="A216" s="68" t="s">
        <v>262</v>
      </c>
      <c r="B216" s="69">
        <v>215</v>
      </c>
      <c r="C216" s="70">
        <v>45416</v>
      </c>
      <c r="D216" s="52" t="s">
        <v>266</v>
      </c>
      <c r="E216" s="52" t="s">
        <v>264</v>
      </c>
      <c r="F216" s="52" t="s">
        <v>265</v>
      </c>
      <c r="G216" s="52">
        <v>3</v>
      </c>
      <c r="H216" s="71">
        <v>5436</v>
      </c>
      <c r="I216" s="69">
        <v>0</v>
      </c>
      <c r="J216" s="71">
        <v>543.6</v>
      </c>
    </row>
    <row r="217" spans="1:10">
      <c r="A217" s="68" t="s">
        <v>262</v>
      </c>
      <c r="B217" s="69">
        <v>216</v>
      </c>
      <c r="C217" s="70">
        <v>45417</v>
      </c>
      <c r="D217" s="52" t="s">
        <v>346</v>
      </c>
      <c r="E217" s="52" t="s">
        <v>264</v>
      </c>
      <c r="F217" s="52" t="s">
        <v>265</v>
      </c>
      <c r="G217" s="52">
        <v>2</v>
      </c>
      <c r="H217" s="71">
        <v>17595</v>
      </c>
      <c r="I217" s="69">
        <v>0</v>
      </c>
      <c r="J217" s="71">
        <v>1759.5</v>
      </c>
    </row>
    <row r="218" spans="1:10">
      <c r="A218" s="68" t="s">
        <v>262</v>
      </c>
      <c r="B218" s="69">
        <v>217</v>
      </c>
      <c r="C218" s="70">
        <v>45420</v>
      </c>
      <c r="D218" s="52" t="s">
        <v>280</v>
      </c>
      <c r="E218" s="52" t="s">
        <v>264</v>
      </c>
      <c r="F218" s="52" t="s">
        <v>265</v>
      </c>
      <c r="G218" s="52">
        <v>2</v>
      </c>
      <c r="H218" s="71">
        <v>15789</v>
      </c>
      <c r="I218" s="69">
        <v>0</v>
      </c>
      <c r="J218" s="71">
        <v>1578.9</v>
      </c>
    </row>
    <row r="219" spans="1:10">
      <c r="A219" s="68" t="s">
        <v>262</v>
      </c>
      <c r="B219" s="69">
        <v>218</v>
      </c>
      <c r="C219" s="70">
        <v>45422</v>
      </c>
      <c r="D219" s="52" t="s">
        <v>266</v>
      </c>
      <c r="E219" s="52" t="s">
        <v>264</v>
      </c>
      <c r="F219" s="52" t="s">
        <v>265</v>
      </c>
      <c r="G219" s="52">
        <v>3</v>
      </c>
      <c r="H219" s="71">
        <v>12698</v>
      </c>
      <c r="I219" s="69">
        <v>0</v>
      </c>
      <c r="J219" s="71">
        <v>1269.8000000000002</v>
      </c>
    </row>
    <row r="220" spans="1:10">
      <c r="A220" s="68" t="s">
        <v>262</v>
      </c>
      <c r="B220" s="69">
        <v>219</v>
      </c>
      <c r="C220" s="70">
        <v>45423</v>
      </c>
      <c r="D220" s="52" t="s">
        <v>346</v>
      </c>
      <c r="E220" s="52" t="s">
        <v>264</v>
      </c>
      <c r="F220" s="52" t="s">
        <v>265</v>
      </c>
      <c r="G220" s="52">
        <v>2</v>
      </c>
      <c r="H220" s="71">
        <v>16011</v>
      </c>
      <c r="I220" s="69">
        <v>0</v>
      </c>
      <c r="J220" s="71">
        <v>1601.1000000000001</v>
      </c>
    </row>
    <row r="221" spans="1:10">
      <c r="A221" s="68" t="s">
        <v>262</v>
      </c>
      <c r="B221" s="69">
        <v>220</v>
      </c>
      <c r="C221" s="70">
        <v>45424</v>
      </c>
      <c r="D221" s="52" t="s">
        <v>280</v>
      </c>
      <c r="E221" s="52" t="s">
        <v>264</v>
      </c>
      <c r="F221" s="52" t="s">
        <v>265</v>
      </c>
      <c r="G221" s="52">
        <v>2</v>
      </c>
      <c r="H221" s="71">
        <v>17009</v>
      </c>
      <c r="I221" s="69">
        <v>0</v>
      </c>
      <c r="J221" s="71">
        <v>1700.9</v>
      </c>
    </row>
    <row r="222" spans="1:10">
      <c r="A222" s="68" t="s">
        <v>262</v>
      </c>
      <c r="B222" s="69">
        <v>221</v>
      </c>
      <c r="C222" s="70">
        <v>45428</v>
      </c>
      <c r="D222" s="52" t="s">
        <v>266</v>
      </c>
      <c r="E222" s="52" t="s">
        <v>264</v>
      </c>
      <c r="F222" s="52" t="s">
        <v>265</v>
      </c>
      <c r="G222" s="52">
        <v>3</v>
      </c>
      <c r="H222" s="71">
        <v>19498</v>
      </c>
      <c r="I222" s="69">
        <v>0</v>
      </c>
      <c r="J222" s="71">
        <v>1949.8000000000002</v>
      </c>
    </row>
    <row r="223" spans="1:10">
      <c r="A223" s="68" t="s">
        <v>262</v>
      </c>
      <c r="B223" s="69">
        <v>222</v>
      </c>
      <c r="C223" s="70">
        <v>45428</v>
      </c>
      <c r="D223" s="52" t="s">
        <v>293</v>
      </c>
      <c r="E223" s="52" t="s">
        <v>264</v>
      </c>
      <c r="F223" s="52" t="s">
        <v>265</v>
      </c>
      <c r="G223" s="52">
        <v>2</v>
      </c>
      <c r="H223" s="71">
        <v>17667</v>
      </c>
      <c r="I223" s="69">
        <v>0</v>
      </c>
      <c r="J223" s="71">
        <v>1766.7</v>
      </c>
    </row>
    <row r="224" spans="1:10">
      <c r="A224" s="68" t="s">
        <v>262</v>
      </c>
      <c r="B224" s="69">
        <v>223</v>
      </c>
      <c r="C224" s="70">
        <v>45428</v>
      </c>
      <c r="D224" s="52" t="s">
        <v>290</v>
      </c>
      <c r="E224" s="52" t="s">
        <v>264</v>
      </c>
      <c r="F224" s="52" t="s">
        <v>265</v>
      </c>
      <c r="G224" s="52">
        <v>1</v>
      </c>
      <c r="H224" s="71">
        <v>23363</v>
      </c>
      <c r="I224" s="69">
        <v>0</v>
      </c>
      <c r="J224" s="71">
        <v>2336.3000000000002</v>
      </c>
    </row>
    <row r="225" spans="1:10">
      <c r="A225" s="68" t="s">
        <v>262</v>
      </c>
      <c r="B225" s="69">
        <v>224</v>
      </c>
      <c r="C225" s="70">
        <v>45429</v>
      </c>
      <c r="D225" s="52" t="s">
        <v>357</v>
      </c>
      <c r="E225" s="52" t="s">
        <v>264</v>
      </c>
      <c r="F225" s="52" t="s">
        <v>265</v>
      </c>
      <c r="G225" s="52">
        <v>3</v>
      </c>
      <c r="H225" s="71">
        <v>16793</v>
      </c>
      <c r="I225" s="69">
        <v>0</v>
      </c>
      <c r="J225" s="71">
        <v>1679.3000000000002</v>
      </c>
    </row>
    <row r="226" spans="1:10">
      <c r="A226" s="68" t="s">
        <v>262</v>
      </c>
      <c r="B226" s="69">
        <v>225</v>
      </c>
      <c r="C226" s="70">
        <v>45429</v>
      </c>
      <c r="D226" s="52" t="s">
        <v>285</v>
      </c>
      <c r="E226" s="52" t="s">
        <v>264</v>
      </c>
      <c r="F226" s="52" t="s">
        <v>265</v>
      </c>
      <c r="G226" s="52">
        <v>2</v>
      </c>
      <c r="H226" s="71">
        <v>19682</v>
      </c>
      <c r="I226" s="69">
        <v>0</v>
      </c>
      <c r="J226" s="71">
        <v>1968.2</v>
      </c>
    </row>
    <row r="227" spans="1:10">
      <c r="A227" s="68" t="s">
        <v>262</v>
      </c>
      <c r="B227" s="69">
        <v>226</v>
      </c>
      <c r="C227" s="70">
        <v>45429</v>
      </c>
      <c r="D227" s="52" t="s">
        <v>266</v>
      </c>
      <c r="E227" s="52" t="s">
        <v>264</v>
      </c>
      <c r="F227" s="52" t="s">
        <v>265</v>
      </c>
      <c r="G227" s="52">
        <v>3</v>
      </c>
      <c r="H227" s="71">
        <v>3385</v>
      </c>
      <c r="I227" s="69">
        <v>0</v>
      </c>
      <c r="J227" s="71">
        <v>338.5</v>
      </c>
    </row>
    <row r="228" spans="1:10">
      <c r="A228" s="68" t="s">
        <v>262</v>
      </c>
      <c r="B228" s="69">
        <v>227</v>
      </c>
      <c r="C228" s="70">
        <v>45430</v>
      </c>
      <c r="D228" s="52" t="s">
        <v>304</v>
      </c>
      <c r="E228" s="52" t="s">
        <v>264</v>
      </c>
      <c r="F228" s="52" t="s">
        <v>265</v>
      </c>
      <c r="G228" s="52">
        <v>3</v>
      </c>
      <c r="H228" s="71">
        <v>6383</v>
      </c>
      <c r="I228" s="69">
        <v>0</v>
      </c>
      <c r="J228" s="71">
        <v>638.30000000000007</v>
      </c>
    </row>
    <row r="229" spans="1:10">
      <c r="A229" s="68" t="s">
        <v>262</v>
      </c>
      <c r="B229" s="69">
        <v>228</v>
      </c>
      <c r="C229" s="70">
        <v>45430</v>
      </c>
      <c r="D229" s="52" t="s">
        <v>332</v>
      </c>
      <c r="E229" s="52" t="s">
        <v>264</v>
      </c>
      <c r="F229" s="52" t="s">
        <v>265</v>
      </c>
      <c r="G229" s="52">
        <v>3</v>
      </c>
      <c r="H229" s="71">
        <v>3993</v>
      </c>
      <c r="I229" s="69">
        <v>0</v>
      </c>
      <c r="J229" s="71">
        <v>399.3</v>
      </c>
    </row>
    <row r="230" spans="1:10">
      <c r="A230" s="68" t="s">
        <v>262</v>
      </c>
      <c r="B230" s="69">
        <v>229</v>
      </c>
      <c r="C230" s="70">
        <v>45430</v>
      </c>
      <c r="D230" s="52" t="s">
        <v>294</v>
      </c>
      <c r="E230" s="52" t="s">
        <v>264</v>
      </c>
      <c r="F230" s="52" t="s">
        <v>265</v>
      </c>
      <c r="G230" s="52">
        <v>2</v>
      </c>
      <c r="H230" s="71">
        <v>6769</v>
      </c>
      <c r="I230" s="69">
        <v>0</v>
      </c>
      <c r="J230" s="71">
        <v>676.90000000000009</v>
      </c>
    </row>
    <row r="231" spans="1:10">
      <c r="A231" s="68" t="s">
        <v>262</v>
      </c>
      <c r="B231" s="69">
        <v>230</v>
      </c>
      <c r="C231" s="70">
        <v>45431</v>
      </c>
      <c r="D231" s="52" t="s">
        <v>358</v>
      </c>
      <c r="E231" s="52" t="s">
        <v>264</v>
      </c>
      <c r="F231" s="52" t="s">
        <v>265</v>
      </c>
      <c r="G231" s="52">
        <v>2</v>
      </c>
      <c r="H231" s="71">
        <v>15420</v>
      </c>
      <c r="I231" s="69">
        <v>0</v>
      </c>
      <c r="J231" s="71">
        <v>1542</v>
      </c>
    </row>
    <row r="232" spans="1:10">
      <c r="A232" s="68" t="s">
        <v>262</v>
      </c>
      <c r="B232" s="69">
        <v>231</v>
      </c>
      <c r="C232" s="70">
        <v>45431</v>
      </c>
      <c r="D232" s="52" t="s">
        <v>268</v>
      </c>
      <c r="E232" s="52" t="s">
        <v>264</v>
      </c>
      <c r="F232" s="52" t="s">
        <v>265</v>
      </c>
      <c r="G232" s="52">
        <v>2</v>
      </c>
      <c r="H232" s="71">
        <v>21580</v>
      </c>
      <c r="I232" s="69">
        <v>0</v>
      </c>
      <c r="J232" s="71">
        <v>2158</v>
      </c>
    </row>
    <row r="233" spans="1:10">
      <c r="A233" s="68" t="s">
        <v>262</v>
      </c>
      <c r="B233" s="69">
        <v>232</v>
      </c>
      <c r="C233" s="70">
        <v>45431</v>
      </c>
      <c r="D233" s="52" t="s">
        <v>266</v>
      </c>
      <c r="E233" s="52" t="s">
        <v>264</v>
      </c>
      <c r="F233" s="52" t="s">
        <v>265</v>
      </c>
      <c r="G233" s="52">
        <v>3</v>
      </c>
      <c r="H233" s="71">
        <v>3483</v>
      </c>
      <c r="I233" s="69">
        <v>0</v>
      </c>
      <c r="J233" s="71">
        <v>348.3</v>
      </c>
    </row>
  </sheetData>
  <pageMargins left="0.7" right="0.7" top="0.75" bottom="0.75" header="0.3" footer="0.3"/>
  <ignoredErrors>
    <ignoredError sqref="A2 A233 A3:A232" numberStoredAsText="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CBDB0A-9FBB-4DBB-94AD-3996E179E799}">
  <sheetPr codeName="Hoja14">
    <tabColor theme="4"/>
  </sheetPr>
  <dimension ref="A1:S233"/>
  <sheetViews>
    <sheetView topLeftCell="J1" workbookViewId="0">
      <selection activeCell="M15" sqref="M15"/>
    </sheetView>
  </sheetViews>
  <sheetFormatPr baseColWidth="10" defaultRowHeight="14.4"/>
  <cols>
    <col min="1" max="1" width="41.44140625" bestFit="1" customWidth="1"/>
    <col min="8" max="8" width="42.5546875" customWidth="1"/>
    <col min="9" max="9" width="53.5546875" customWidth="1"/>
    <col min="10" max="10" width="2.5546875" style="68" bestFit="1" customWidth="1"/>
    <col min="11" max="11" width="5.88671875" style="69" bestFit="1" customWidth="1"/>
    <col min="12" max="12" width="10.6640625" style="70" bestFit="1" customWidth="1"/>
    <col min="13" max="13" width="13.5546875" style="52" bestFit="1" customWidth="1"/>
    <col min="14" max="14" width="8.6640625" style="52" customWidth="1"/>
    <col min="15" max="15" width="10.33203125" style="52" bestFit="1" customWidth="1"/>
    <col min="16" max="16" width="8.5546875" style="52" bestFit="1" customWidth="1"/>
    <col min="17" max="17" width="11" style="71" bestFit="1" customWidth="1"/>
    <col min="18" max="18" width="14.6640625" style="69" customWidth="1"/>
    <col min="19" max="19" width="14.6640625" style="71" customWidth="1"/>
  </cols>
  <sheetData>
    <row r="1" spans="1:19">
      <c r="J1" s="63" t="s">
        <v>253</v>
      </c>
      <c r="K1" s="64" t="s">
        <v>254</v>
      </c>
      <c r="L1" s="65" t="s">
        <v>0</v>
      </c>
      <c r="M1" s="66" t="s">
        <v>255</v>
      </c>
      <c r="N1" s="66" t="s">
        <v>256</v>
      </c>
      <c r="O1" s="66" t="s">
        <v>257</v>
      </c>
      <c r="P1" s="66" t="s">
        <v>258</v>
      </c>
      <c r="Q1" s="67" t="s">
        <v>259</v>
      </c>
      <c r="R1" s="64" t="s">
        <v>260</v>
      </c>
      <c r="S1" s="67" t="s">
        <v>261</v>
      </c>
    </row>
    <row r="2" spans="1:19" ht="31.2">
      <c r="A2" s="37" t="s">
        <v>384</v>
      </c>
      <c r="J2" s="68" t="s">
        <v>262</v>
      </c>
      <c r="K2" s="69">
        <v>1</v>
      </c>
      <c r="L2" s="70">
        <v>45294</v>
      </c>
      <c r="M2" s="52" t="s">
        <v>263</v>
      </c>
      <c r="N2" s="52" t="s">
        <v>264</v>
      </c>
      <c r="O2" s="52" t="s">
        <v>367</v>
      </c>
      <c r="P2" s="52">
        <v>2</v>
      </c>
      <c r="Q2" s="71">
        <v>24271</v>
      </c>
      <c r="R2" s="69">
        <v>0</v>
      </c>
      <c r="S2" s="71">
        <v>2427.1</v>
      </c>
    </row>
    <row r="3" spans="1:19">
      <c r="J3" s="68" t="s">
        <v>262</v>
      </c>
      <c r="K3" s="69">
        <v>2</v>
      </c>
      <c r="L3" s="70">
        <v>45295</v>
      </c>
      <c r="M3" s="52" t="s">
        <v>266</v>
      </c>
      <c r="N3" s="52" t="s">
        <v>264</v>
      </c>
      <c r="O3" s="52" t="s">
        <v>265</v>
      </c>
      <c r="P3" s="52">
        <v>3</v>
      </c>
      <c r="Q3" s="71">
        <v>10848</v>
      </c>
      <c r="R3" s="69">
        <v>0</v>
      </c>
      <c r="S3" s="71">
        <v>1084.8</v>
      </c>
    </row>
    <row r="4" spans="1:19">
      <c r="J4" s="68" t="s">
        <v>262</v>
      </c>
      <c r="K4" s="69">
        <v>3</v>
      </c>
      <c r="L4" s="70">
        <v>45296</v>
      </c>
      <c r="M4" s="52" t="s">
        <v>267</v>
      </c>
      <c r="N4" s="52" t="s">
        <v>359</v>
      </c>
      <c r="O4" s="52" t="s">
        <v>265</v>
      </c>
      <c r="P4" s="52">
        <v>2</v>
      </c>
      <c r="Q4" s="71">
        <v>21652</v>
      </c>
      <c r="R4" s="69">
        <v>0</v>
      </c>
      <c r="S4" s="71">
        <v>2165.2000000000003</v>
      </c>
    </row>
    <row r="5" spans="1:19">
      <c r="J5" s="68" t="s">
        <v>262</v>
      </c>
      <c r="K5" s="69">
        <v>4</v>
      </c>
      <c r="L5" s="70">
        <v>45296</v>
      </c>
      <c r="M5" s="52" t="s">
        <v>268</v>
      </c>
      <c r="N5" s="52" t="s">
        <v>264</v>
      </c>
      <c r="O5" s="52" t="s">
        <v>265</v>
      </c>
      <c r="P5" s="52">
        <v>2</v>
      </c>
      <c r="Q5" s="71">
        <v>18647</v>
      </c>
      <c r="R5" s="69">
        <v>0</v>
      </c>
      <c r="S5" s="71">
        <v>1864.7</v>
      </c>
    </row>
    <row r="6" spans="1:19">
      <c r="J6" s="68" t="s">
        <v>262</v>
      </c>
      <c r="K6" s="69">
        <v>5</v>
      </c>
      <c r="L6" s="70">
        <v>45300</v>
      </c>
      <c r="M6" s="52" t="s">
        <v>269</v>
      </c>
      <c r="N6" s="52" t="s">
        <v>264</v>
      </c>
      <c r="O6" s="52" t="s">
        <v>265</v>
      </c>
      <c r="P6" s="52">
        <v>2</v>
      </c>
      <c r="Q6" s="71">
        <v>15934</v>
      </c>
      <c r="R6" s="69">
        <v>0</v>
      </c>
      <c r="S6" s="71">
        <v>1593.4</v>
      </c>
    </row>
    <row r="7" spans="1:19">
      <c r="J7" s="68" t="s">
        <v>262</v>
      </c>
      <c r="K7" s="69">
        <v>6</v>
      </c>
      <c r="L7" s="70">
        <v>45300</v>
      </c>
      <c r="M7" s="52" t="s">
        <v>270</v>
      </c>
      <c r="N7" s="52" t="s">
        <v>264</v>
      </c>
      <c r="O7" s="52" t="s">
        <v>265</v>
      </c>
      <c r="P7" s="52">
        <v>2</v>
      </c>
      <c r="Q7" s="71">
        <v>7267</v>
      </c>
      <c r="R7" s="69">
        <v>0</v>
      </c>
      <c r="S7" s="71">
        <v>726.7</v>
      </c>
    </row>
    <row r="8" spans="1:19">
      <c r="J8" s="68" t="s">
        <v>262</v>
      </c>
      <c r="K8" s="69">
        <v>7</v>
      </c>
      <c r="L8" s="70">
        <v>45304</v>
      </c>
      <c r="M8" s="52" t="s">
        <v>266</v>
      </c>
      <c r="N8" s="52" t="s">
        <v>264</v>
      </c>
      <c r="O8" s="52" t="s">
        <v>265</v>
      </c>
      <c r="P8" s="52">
        <v>3</v>
      </c>
      <c r="Q8" s="71">
        <v>21212</v>
      </c>
      <c r="R8" s="69">
        <v>0</v>
      </c>
      <c r="S8" s="71">
        <v>2121.2000000000003</v>
      </c>
    </row>
    <row r="9" spans="1:19">
      <c r="J9" s="68" t="s">
        <v>262</v>
      </c>
      <c r="K9" s="69">
        <v>8</v>
      </c>
      <c r="L9" s="70">
        <v>45304</v>
      </c>
      <c r="M9" s="52" t="s">
        <v>271</v>
      </c>
      <c r="N9" s="52" t="s">
        <v>264</v>
      </c>
      <c r="O9" s="52" t="s">
        <v>265</v>
      </c>
      <c r="P9" s="52">
        <v>2</v>
      </c>
      <c r="Q9" s="71">
        <v>8005</v>
      </c>
      <c r="R9" s="69">
        <v>0</v>
      </c>
      <c r="S9" s="71">
        <v>800.5</v>
      </c>
    </row>
    <row r="10" spans="1:19">
      <c r="J10" s="68" t="s">
        <v>262</v>
      </c>
      <c r="K10" s="69">
        <v>9</v>
      </c>
      <c r="L10" s="70">
        <v>45307</v>
      </c>
      <c r="M10" s="52" t="s">
        <v>272</v>
      </c>
      <c r="N10" s="52" t="s">
        <v>264</v>
      </c>
      <c r="O10" s="52" t="s">
        <v>367</v>
      </c>
      <c r="P10" s="52">
        <v>2</v>
      </c>
      <c r="Q10" s="71">
        <v>21895</v>
      </c>
      <c r="R10" s="69">
        <v>0</v>
      </c>
      <c r="S10" s="71">
        <v>2189.5</v>
      </c>
    </row>
    <row r="11" spans="1:19">
      <c r="J11" s="68" t="s">
        <v>262</v>
      </c>
      <c r="K11" s="69">
        <v>10</v>
      </c>
      <c r="L11" s="70">
        <v>45307</v>
      </c>
      <c r="M11" s="52" t="s">
        <v>273</v>
      </c>
      <c r="N11" s="52" t="s">
        <v>264</v>
      </c>
      <c r="O11" s="52" t="s">
        <v>367</v>
      </c>
      <c r="P11" s="52">
        <v>2</v>
      </c>
      <c r="Q11" s="71">
        <v>8003</v>
      </c>
      <c r="R11" s="69">
        <v>0</v>
      </c>
      <c r="S11" s="71">
        <v>800.30000000000007</v>
      </c>
    </row>
    <row r="12" spans="1:19">
      <c r="J12" s="68" t="s">
        <v>262</v>
      </c>
      <c r="K12" s="69">
        <v>11</v>
      </c>
      <c r="L12" s="70">
        <v>45308</v>
      </c>
      <c r="M12" s="52" t="s">
        <v>274</v>
      </c>
      <c r="N12" s="52" t="s">
        <v>264</v>
      </c>
      <c r="O12" s="52" t="s">
        <v>367</v>
      </c>
      <c r="P12" s="52">
        <v>2</v>
      </c>
      <c r="Q12" s="71">
        <v>22810</v>
      </c>
      <c r="R12" s="69">
        <v>0</v>
      </c>
      <c r="S12" s="71">
        <v>2281</v>
      </c>
    </row>
    <row r="13" spans="1:19">
      <c r="J13" s="68" t="s">
        <v>262</v>
      </c>
      <c r="K13" s="69">
        <v>12</v>
      </c>
      <c r="L13" s="70">
        <v>45308</v>
      </c>
      <c r="M13" s="52" t="s">
        <v>275</v>
      </c>
      <c r="N13" s="52" t="s">
        <v>359</v>
      </c>
      <c r="O13" s="52" t="s">
        <v>367</v>
      </c>
      <c r="P13" s="52">
        <v>2</v>
      </c>
      <c r="Q13" s="71">
        <v>9968</v>
      </c>
      <c r="R13" s="69">
        <v>0</v>
      </c>
      <c r="S13" s="71">
        <v>996.80000000000007</v>
      </c>
    </row>
    <row r="14" spans="1:19">
      <c r="J14" s="68" t="s">
        <v>262</v>
      </c>
      <c r="K14" s="69">
        <v>13</v>
      </c>
      <c r="L14" s="70">
        <v>45308</v>
      </c>
      <c r="M14" s="52" t="s">
        <v>266</v>
      </c>
      <c r="N14" s="52" t="s">
        <v>359</v>
      </c>
      <c r="O14" s="52" t="s">
        <v>367</v>
      </c>
      <c r="P14" s="52">
        <v>3</v>
      </c>
      <c r="Q14" s="71">
        <v>14922</v>
      </c>
      <c r="R14" s="69">
        <v>0</v>
      </c>
      <c r="S14" s="71">
        <v>1492.2</v>
      </c>
    </row>
    <row r="15" spans="1:19">
      <c r="J15" s="68" t="s">
        <v>262</v>
      </c>
      <c r="K15" s="69">
        <v>14</v>
      </c>
      <c r="L15" s="70">
        <v>45309</v>
      </c>
      <c r="M15" s="52" t="s">
        <v>276</v>
      </c>
      <c r="N15" s="52" t="s">
        <v>359</v>
      </c>
      <c r="O15" s="52" t="s">
        <v>367</v>
      </c>
      <c r="P15" s="52">
        <v>2</v>
      </c>
      <c r="Q15" s="71">
        <v>4166</v>
      </c>
      <c r="R15" s="69">
        <v>0</v>
      </c>
      <c r="S15" s="71">
        <v>416.6</v>
      </c>
    </row>
    <row r="16" spans="1:19">
      <c r="J16" s="68" t="s">
        <v>262</v>
      </c>
      <c r="K16" s="69">
        <v>15</v>
      </c>
      <c r="L16" s="70">
        <v>45309</v>
      </c>
      <c r="M16" s="52" t="s">
        <v>277</v>
      </c>
      <c r="N16" s="52" t="s">
        <v>359</v>
      </c>
      <c r="O16" s="52" t="s">
        <v>367</v>
      </c>
      <c r="P16" s="52">
        <v>2</v>
      </c>
      <c r="Q16" s="71">
        <v>1916</v>
      </c>
      <c r="R16" s="69">
        <v>0</v>
      </c>
      <c r="S16" s="71">
        <v>191.60000000000002</v>
      </c>
    </row>
    <row r="17" spans="10:19">
      <c r="J17" s="68" t="s">
        <v>262</v>
      </c>
      <c r="K17" s="69">
        <v>16</v>
      </c>
      <c r="L17" s="70">
        <v>45310</v>
      </c>
      <c r="M17" s="52" t="s">
        <v>266</v>
      </c>
      <c r="N17" s="52" t="s">
        <v>359</v>
      </c>
      <c r="O17" s="52" t="s">
        <v>367</v>
      </c>
      <c r="P17" s="52">
        <v>3</v>
      </c>
      <c r="Q17" s="71">
        <v>9776</v>
      </c>
      <c r="R17" s="69">
        <v>0</v>
      </c>
      <c r="S17" s="71">
        <v>977.6</v>
      </c>
    </row>
    <row r="18" spans="10:19">
      <c r="J18" s="68" t="s">
        <v>262</v>
      </c>
      <c r="K18" s="69">
        <v>17</v>
      </c>
      <c r="L18" s="70">
        <v>45310</v>
      </c>
      <c r="M18" s="52" t="s">
        <v>278</v>
      </c>
      <c r="N18" s="52" t="s">
        <v>359</v>
      </c>
      <c r="O18" s="52" t="s">
        <v>367</v>
      </c>
      <c r="P18" s="52">
        <v>2</v>
      </c>
      <c r="Q18" s="71">
        <v>7224</v>
      </c>
      <c r="R18" s="69">
        <v>0</v>
      </c>
      <c r="S18" s="71">
        <v>722.40000000000009</v>
      </c>
    </row>
    <row r="19" spans="10:19">
      <c r="J19" s="68" t="s">
        <v>262</v>
      </c>
      <c r="K19" s="69">
        <v>18</v>
      </c>
      <c r="L19" s="70">
        <v>45310</v>
      </c>
      <c r="M19" s="52" t="s">
        <v>266</v>
      </c>
      <c r="N19" s="52" t="s">
        <v>359</v>
      </c>
      <c r="O19" s="52" t="s">
        <v>367</v>
      </c>
      <c r="P19" s="52">
        <v>3</v>
      </c>
      <c r="Q19" s="71">
        <v>7436</v>
      </c>
      <c r="R19" s="69">
        <v>0</v>
      </c>
      <c r="S19" s="71">
        <v>743.6</v>
      </c>
    </row>
    <row r="20" spans="10:19">
      <c r="J20" s="68" t="s">
        <v>262</v>
      </c>
      <c r="K20" s="69">
        <v>19</v>
      </c>
      <c r="L20" s="70">
        <v>45311</v>
      </c>
      <c r="M20" s="52" t="s">
        <v>279</v>
      </c>
      <c r="N20" s="52" t="s">
        <v>359</v>
      </c>
      <c r="O20" s="52" t="s">
        <v>367</v>
      </c>
      <c r="P20" s="52">
        <v>2</v>
      </c>
      <c r="Q20" s="71">
        <v>8045</v>
      </c>
      <c r="R20" s="69">
        <v>0</v>
      </c>
      <c r="S20" s="71">
        <v>804.5</v>
      </c>
    </row>
    <row r="21" spans="10:19">
      <c r="J21" s="68" t="s">
        <v>262</v>
      </c>
      <c r="K21" s="69">
        <v>20</v>
      </c>
      <c r="L21" s="70">
        <v>45311</v>
      </c>
      <c r="M21" s="52" t="s">
        <v>280</v>
      </c>
      <c r="N21" s="52" t="s">
        <v>359</v>
      </c>
      <c r="O21" s="52" t="s">
        <v>265</v>
      </c>
      <c r="P21" s="52">
        <v>2</v>
      </c>
      <c r="Q21" s="71">
        <v>9931</v>
      </c>
      <c r="R21" s="69">
        <v>0</v>
      </c>
      <c r="S21" s="71">
        <v>993.1</v>
      </c>
    </row>
    <row r="22" spans="10:19">
      <c r="J22" s="68" t="s">
        <v>262</v>
      </c>
      <c r="K22" s="69">
        <v>21</v>
      </c>
      <c r="L22" s="70">
        <v>45311</v>
      </c>
      <c r="M22" s="52" t="s">
        <v>281</v>
      </c>
      <c r="N22" s="52" t="s">
        <v>359</v>
      </c>
      <c r="O22" s="52" t="s">
        <v>265</v>
      </c>
      <c r="P22" s="52">
        <v>2</v>
      </c>
      <c r="Q22" s="71">
        <v>24026</v>
      </c>
      <c r="R22" s="69">
        <v>0</v>
      </c>
      <c r="S22" s="71">
        <v>2402.6</v>
      </c>
    </row>
    <row r="23" spans="10:19">
      <c r="J23" s="68" t="s">
        <v>262</v>
      </c>
      <c r="K23" s="69">
        <v>22</v>
      </c>
      <c r="L23" s="70">
        <v>45314</v>
      </c>
      <c r="M23" s="52" t="s">
        <v>270</v>
      </c>
      <c r="N23" s="52" t="s">
        <v>359</v>
      </c>
      <c r="O23" s="52" t="s">
        <v>265</v>
      </c>
      <c r="P23" s="52">
        <v>2</v>
      </c>
      <c r="Q23" s="71">
        <v>24909</v>
      </c>
      <c r="R23" s="69">
        <v>0</v>
      </c>
      <c r="S23" s="71">
        <v>2490.9</v>
      </c>
    </row>
    <row r="24" spans="10:19">
      <c r="J24" s="68" t="s">
        <v>262</v>
      </c>
      <c r="K24" s="69">
        <v>23</v>
      </c>
      <c r="L24" s="70">
        <v>45315</v>
      </c>
      <c r="M24" s="52" t="s">
        <v>282</v>
      </c>
      <c r="N24" s="52" t="s">
        <v>359</v>
      </c>
      <c r="O24" s="52" t="s">
        <v>265</v>
      </c>
      <c r="P24" s="52">
        <v>2</v>
      </c>
      <c r="Q24" s="71">
        <v>11905</v>
      </c>
      <c r="R24" s="69">
        <v>0</v>
      </c>
      <c r="S24" s="71">
        <v>1190.5</v>
      </c>
    </row>
    <row r="25" spans="10:19">
      <c r="J25" s="68" t="s">
        <v>262</v>
      </c>
      <c r="K25" s="69">
        <v>24</v>
      </c>
      <c r="L25" s="70">
        <v>45317</v>
      </c>
      <c r="M25" s="52" t="s">
        <v>271</v>
      </c>
      <c r="N25" s="52" t="s">
        <v>359</v>
      </c>
      <c r="O25" s="52" t="s">
        <v>265</v>
      </c>
      <c r="P25" s="52">
        <v>2</v>
      </c>
      <c r="Q25" s="71">
        <v>3300</v>
      </c>
      <c r="R25" s="69">
        <v>0</v>
      </c>
      <c r="S25" s="71">
        <v>330</v>
      </c>
    </row>
    <row r="26" spans="10:19">
      <c r="J26" s="68" t="s">
        <v>262</v>
      </c>
      <c r="K26" s="69">
        <v>25</v>
      </c>
      <c r="L26" s="70">
        <v>45317</v>
      </c>
      <c r="M26" s="52" t="s">
        <v>283</v>
      </c>
      <c r="N26" s="52" t="s">
        <v>359</v>
      </c>
      <c r="O26" s="52" t="s">
        <v>265</v>
      </c>
      <c r="P26" s="52">
        <v>2</v>
      </c>
      <c r="Q26" s="71">
        <v>4671</v>
      </c>
      <c r="R26" s="69">
        <v>0</v>
      </c>
      <c r="S26" s="71">
        <v>467.1</v>
      </c>
    </row>
    <row r="27" spans="10:19">
      <c r="J27" s="68" t="s">
        <v>262</v>
      </c>
      <c r="K27" s="69">
        <v>26</v>
      </c>
      <c r="L27" s="70">
        <v>45317</v>
      </c>
      <c r="M27" s="52" t="s">
        <v>276</v>
      </c>
      <c r="N27" s="52" t="s">
        <v>359</v>
      </c>
      <c r="O27" s="52" t="s">
        <v>265</v>
      </c>
      <c r="P27" s="52">
        <v>2</v>
      </c>
      <c r="Q27" s="71">
        <v>7989</v>
      </c>
      <c r="R27" s="69">
        <v>0</v>
      </c>
      <c r="S27" s="71">
        <v>798.90000000000009</v>
      </c>
    </row>
    <row r="28" spans="10:19">
      <c r="J28" s="68" t="s">
        <v>262</v>
      </c>
      <c r="K28" s="69">
        <v>27</v>
      </c>
      <c r="L28" s="70">
        <v>45317</v>
      </c>
      <c r="M28" s="52" t="s">
        <v>284</v>
      </c>
      <c r="N28" s="52" t="s">
        <v>359</v>
      </c>
      <c r="O28" s="52" t="s">
        <v>265</v>
      </c>
      <c r="P28" s="52">
        <v>2</v>
      </c>
      <c r="Q28" s="71">
        <v>15770</v>
      </c>
      <c r="R28" s="69">
        <v>0</v>
      </c>
      <c r="S28" s="71">
        <v>1577</v>
      </c>
    </row>
    <row r="29" spans="10:19">
      <c r="J29" s="68" t="s">
        <v>262</v>
      </c>
      <c r="K29" s="69">
        <v>28</v>
      </c>
      <c r="L29" s="70">
        <v>45318</v>
      </c>
      <c r="M29" s="52" t="s">
        <v>280</v>
      </c>
      <c r="N29" s="52" t="s">
        <v>359</v>
      </c>
      <c r="O29" s="52" t="s">
        <v>265</v>
      </c>
      <c r="P29" s="52">
        <v>2</v>
      </c>
      <c r="Q29" s="71">
        <v>23326</v>
      </c>
      <c r="R29" s="69">
        <v>0</v>
      </c>
      <c r="S29" s="71">
        <v>2332.6</v>
      </c>
    </row>
    <row r="30" spans="10:19">
      <c r="J30" s="68" t="s">
        <v>262</v>
      </c>
      <c r="K30" s="69">
        <v>29</v>
      </c>
      <c r="L30" s="70">
        <v>45318</v>
      </c>
      <c r="M30" s="52" t="s">
        <v>285</v>
      </c>
      <c r="N30" s="52" t="s">
        <v>359</v>
      </c>
      <c r="O30" s="52" t="s">
        <v>265</v>
      </c>
      <c r="P30" s="52">
        <v>2</v>
      </c>
      <c r="Q30" s="71">
        <v>8778</v>
      </c>
      <c r="R30" s="69">
        <v>0</v>
      </c>
      <c r="S30" s="71">
        <v>877.80000000000007</v>
      </c>
    </row>
    <row r="31" spans="10:19">
      <c r="J31" s="68" t="s">
        <v>262</v>
      </c>
      <c r="K31" s="69">
        <v>30</v>
      </c>
      <c r="L31" s="70">
        <v>45318</v>
      </c>
      <c r="M31" s="52" t="s">
        <v>285</v>
      </c>
      <c r="N31" s="52" t="s">
        <v>359</v>
      </c>
      <c r="O31" s="52" t="s">
        <v>265</v>
      </c>
      <c r="P31" s="52">
        <v>2</v>
      </c>
      <c r="Q31" s="71">
        <v>17942</v>
      </c>
      <c r="R31" s="69">
        <v>0</v>
      </c>
      <c r="S31" s="71">
        <v>1794.2</v>
      </c>
    </row>
    <row r="32" spans="10:19">
      <c r="J32" s="68" t="s">
        <v>262</v>
      </c>
      <c r="K32" s="69">
        <v>31</v>
      </c>
      <c r="L32" s="70">
        <v>45318</v>
      </c>
      <c r="M32" s="52" t="s">
        <v>286</v>
      </c>
      <c r="N32" s="52" t="s">
        <v>359</v>
      </c>
      <c r="O32" s="52" t="s">
        <v>265</v>
      </c>
      <c r="P32" s="52">
        <v>2</v>
      </c>
      <c r="Q32" s="71">
        <v>1945</v>
      </c>
      <c r="R32" s="69">
        <v>0</v>
      </c>
      <c r="S32" s="71">
        <v>194.5</v>
      </c>
    </row>
    <row r="33" spans="10:19">
      <c r="J33" s="68" t="s">
        <v>262</v>
      </c>
      <c r="K33" s="69">
        <v>32</v>
      </c>
      <c r="L33" s="70">
        <v>45318</v>
      </c>
      <c r="M33" s="52" t="s">
        <v>282</v>
      </c>
      <c r="N33" s="52" t="s">
        <v>359</v>
      </c>
      <c r="O33" s="52" t="s">
        <v>265</v>
      </c>
      <c r="P33" s="52">
        <v>2</v>
      </c>
      <c r="Q33" s="71">
        <v>20621</v>
      </c>
      <c r="R33" s="69">
        <v>0</v>
      </c>
      <c r="S33" s="71">
        <v>2062.1</v>
      </c>
    </row>
    <row r="34" spans="10:19">
      <c r="J34" s="68" t="s">
        <v>262</v>
      </c>
      <c r="K34" s="69">
        <v>33</v>
      </c>
      <c r="L34" s="70">
        <v>45321</v>
      </c>
      <c r="M34" s="52" t="s">
        <v>280</v>
      </c>
      <c r="N34" s="52" t="s">
        <v>359</v>
      </c>
      <c r="O34" s="52" t="s">
        <v>265</v>
      </c>
      <c r="P34" s="52">
        <v>2</v>
      </c>
      <c r="Q34" s="71">
        <v>14393</v>
      </c>
      <c r="R34" s="69">
        <v>0</v>
      </c>
      <c r="S34" s="71">
        <v>1439.3000000000002</v>
      </c>
    </row>
    <row r="35" spans="10:19">
      <c r="J35" s="68" t="s">
        <v>262</v>
      </c>
      <c r="K35" s="69">
        <v>34</v>
      </c>
      <c r="L35" s="70">
        <v>45322</v>
      </c>
      <c r="M35" s="52" t="s">
        <v>268</v>
      </c>
      <c r="N35" s="52" t="s">
        <v>359</v>
      </c>
      <c r="O35" s="52" t="s">
        <v>265</v>
      </c>
      <c r="P35" s="52">
        <v>2</v>
      </c>
      <c r="Q35" s="71">
        <v>23780</v>
      </c>
      <c r="R35" s="69">
        <v>0</v>
      </c>
      <c r="S35" s="71">
        <v>2378</v>
      </c>
    </row>
    <row r="36" spans="10:19">
      <c r="J36" s="68" t="s">
        <v>262</v>
      </c>
      <c r="K36" s="69">
        <v>35</v>
      </c>
      <c r="L36" s="70">
        <v>45322</v>
      </c>
      <c r="M36" s="52" t="s">
        <v>266</v>
      </c>
      <c r="N36" s="52" t="s">
        <v>359</v>
      </c>
      <c r="O36" s="52" t="s">
        <v>265</v>
      </c>
      <c r="P36" s="52">
        <v>3</v>
      </c>
      <c r="Q36" s="71">
        <v>7610</v>
      </c>
      <c r="R36" s="69">
        <v>0</v>
      </c>
      <c r="S36" s="71">
        <v>761</v>
      </c>
    </row>
    <row r="37" spans="10:19">
      <c r="J37" s="68" t="s">
        <v>262</v>
      </c>
      <c r="K37" s="69">
        <v>36</v>
      </c>
      <c r="L37" s="70">
        <v>45322</v>
      </c>
      <c r="M37" s="52" t="s">
        <v>276</v>
      </c>
      <c r="N37" s="52" t="s">
        <v>359</v>
      </c>
      <c r="O37" s="52" t="s">
        <v>265</v>
      </c>
      <c r="P37" s="52">
        <v>2</v>
      </c>
      <c r="Q37" s="71">
        <v>10285</v>
      </c>
      <c r="R37" s="69">
        <v>0</v>
      </c>
      <c r="S37" s="71">
        <v>1028.5</v>
      </c>
    </row>
    <row r="38" spans="10:19">
      <c r="J38" s="68" t="s">
        <v>262</v>
      </c>
      <c r="K38" s="69">
        <v>37</v>
      </c>
      <c r="L38" s="70">
        <v>45322</v>
      </c>
      <c r="M38" s="52" t="s">
        <v>280</v>
      </c>
      <c r="N38" s="52" t="s">
        <v>359</v>
      </c>
      <c r="O38" s="52" t="s">
        <v>265</v>
      </c>
      <c r="P38" s="52">
        <v>2</v>
      </c>
      <c r="Q38" s="71">
        <v>17320</v>
      </c>
      <c r="R38" s="69">
        <v>0</v>
      </c>
      <c r="S38" s="71">
        <v>1732</v>
      </c>
    </row>
    <row r="39" spans="10:19">
      <c r="J39" s="68" t="s">
        <v>262</v>
      </c>
      <c r="K39" s="69">
        <v>38</v>
      </c>
      <c r="L39" s="70">
        <v>45323</v>
      </c>
      <c r="M39" s="52" t="s">
        <v>282</v>
      </c>
      <c r="N39" s="52" t="s">
        <v>359</v>
      </c>
      <c r="O39" s="52" t="s">
        <v>265</v>
      </c>
      <c r="P39" s="52">
        <v>2</v>
      </c>
      <c r="Q39" s="71">
        <v>2544</v>
      </c>
      <c r="R39" s="69">
        <v>0</v>
      </c>
      <c r="S39" s="71">
        <v>254.4</v>
      </c>
    </row>
    <row r="40" spans="10:19">
      <c r="J40" s="68" t="s">
        <v>262</v>
      </c>
      <c r="K40" s="69">
        <v>39</v>
      </c>
      <c r="L40" s="70">
        <v>45324</v>
      </c>
      <c r="M40" s="52" t="s">
        <v>287</v>
      </c>
      <c r="N40" s="52" t="s">
        <v>359</v>
      </c>
      <c r="O40" s="52" t="s">
        <v>265</v>
      </c>
      <c r="P40" s="52">
        <v>2</v>
      </c>
      <c r="Q40" s="71">
        <v>14678</v>
      </c>
      <c r="R40" s="69">
        <v>0</v>
      </c>
      <c r="S40" s="71">
        <v>1467.8000000000002</v>
      </c>
    </row>
    <row r="41" spans="10:19">
      <c r="J41" s="68" t="s">
        <v>262</v>
      </c>
      <c r="K41" s="69">
        <v>40</v>
      </c>
      <c r="L41" s="70">
        <v>45324</v>
      </c>
      <c r="M41" s="52" t="s">
        <v>270</v>
      </c>
      <c r="N41" s="52" t="s">
        <v>359</v>
      </c>
      <c r="O41" s="52" t="s">
        <v>265</v>
      </c>
      <c r="P41" s="52">
        <v>2</v>
      </c>
      <c r="Q41" s="71">
        <v>12399</v>
      </c>
      <c r="R41" s="69">
        <v>0</v>
      </c>
      <c r="S41" s="71">
        <v>1239.9000000000001</v>
      </c>
    </row>
    <row r="42" spans="10:19">
      <c r="J42" s="68" t="s">
        <v>262</v>
      </c>
      <c r="K42" s="69">
        <v>41</v>
      </c>
      <c r="L42" s="70">
        <v>45325</v>
      </c>
      <c r="M42" s="52" t="s">
        <v>279</v>
      </c>
      <c r="N42" s="52" t="s">
        <v>359</v>
      </c>
      <c r="O42" s="52" t="s">
        <v>265</v>
      </c>
      <c r="P42" s="52">
        <v>2</v>
      </c>
      <c r="Q42" s="71">
        <v>8233</v>
      </c>
      <c r="R42" s="69">
        <v>0</v>
      </c>
      <c r="S42" s="71">
        <v>823.30000000000007</v>
      </c>
    </row>
    <row r="43" spans="10:19">
      <c r="J43" s="68" t="s">
        <v>262</v>
      </c>
      <c r="K43" s="69">
        <v>42</v>
      </c>
      <c r="L43" s="70">
        <v>45325</v>
      </c>
      <c r="M43" s="52" t="s">
        <v>288</v>
      </c>
      <c r="N43" s="52" t="s">
        <v>359</v>
      </c>
      <c r="O43" s="52" t="s">
        <v>265</v>
      </c>
      <c r="P43" s="52">
        <v>2</v>
      </c>
      <c r="Q43" s="71">
        <v>5618</v>
      </c>
      <c r="R43" s="69">
        <v>0</v>
      </c>
      <c r="S43" s="71">
        <v>561.80000000000007</v>
      </c>
    </row>
    <row r="44" spans="10:19">
      <c r="J44" s="68" t="s">
        <v>262</v>
      </c>
      <c r="K44" s="69">
        <v>43</v>
      </c>
      <c r="L44" s="70">
        <v>45325</v>
      </c>
      <c r="M44" s="52" t="s">
        <v>289</v>
      </c>
      <c r="N44" s="52" t="s">
        <v>359</v>
      </c>
      <c r="O44" s="52" t="s">
        <v>265</v>
      </c>
      <c r="P44" s="52">
        <v>2</v>
      </c>
      <c r="Q44" s="71">
        <v>4999</v>
      </c>
      <c r="R44" s="69">
        <v>0</v>
      </c>
      <c r="S44" s="71">
        <v>499.90000000000003</v>
      </c>
    </row>
    <row r="45" spans="10:19">
      <c r="J45" s="68" t="s">
        <v>262</v>
      </c>
      <c r="K45" s="69">
        <v>44</v>
      </c>
      <c r="L45" s="70">
        <v>45325</v>
      </c>
      <c r="M45" s="52" t="s">
        <v>290</v>
      </c>
      <c r="N45" s="52" t="s">
        <v>359</v>
      </c>
      <c r="O45" s="52" t="s">
        <v>265</v>
      </c>
      <c r="P45" s="52">
        <v>1</v>
      </c>
      <c r="Q45" s="71">
        <v>17672</v>
      </c>
      <c r="R45" s="69">
        <v>0</v>
      </c>
      <c r="S45" s="71">
        <v>1767.2</v>
      </c>
    </row>
    <row r="46" spans="10:19">
      <c r="J46" s="68" t="s">
        <v>262</v>
      </c>
      <c r="K46" s="69">
        <v>45</v>
      </c>
      <c r="L46" s="70">
        <v>45325</v>
      </c>
      <c r="M46" s="52" t="s">
        <v>291</v>
      </c>
      <c r="N46" s="52" t="s">
        <v>359</v>
      </c>
      <c r="O46" s="52" t="s">
        <v>265</v>
      </c>
      <c r="P46" s="52">
        <v>1</v>
      </c>
      <c r="Q46" s="71">
        <v>19512</v>
      </c>
      <c r="R46" s="69">
        <v>0</v>
      </c>
      <c r="S46" s="71">
        <v>1951.2</v>
      </c>
    </row>
    <row r="47" spans="10:19">
      <c r="J47" s="68" t="s">
        <v>262</v>
      </c>
      <c r="K47" s="69">
        <v>46</v>
      </c>
      <c r="L47" s="70">
        <v>45325</v>
      </c>
      <c r="M47" s="52" t="s">
        <v>292</v>
      </c>
      <c r="N47" s="52" t="s">
        <v>359</v>
      </c>
      <c r="O47" s="52" t="s">
        <v>265</v>
      </c>
      <c r="P47" s="52">
        <v>2</v>
      </c>
      <c r="Q47" s="71">
        <v>6352</v>
      </c>
      <c r="R47" s="69">
        <v>0</v>
      </c>
      <c r="S47" s="71">
        <v>635.20000000000005</v>
      </c>
    </row>
    <row r="48" spans="10:19">
      <c r="J48" s="68" t="s">
        <v>262</v>
      </c>
      <c r="K48" s="69">
        <v>47</v>
      </c>
      <c r="L48" s="70">
        <v>45325</v>
      </c>
      <c r="M48" s="52" t="s">
        <v>280</v>
      </c>
      <c r="N48" s="52" t="s">
        <v>359</v>
      </c>
      <c r="O48" s="52" t="s">
        <v>265</v>
      </c>
      <c r="P48" s="52">
        <v>2</v>
      </c>
      <c r="Q48" s="71">
        <v>19883</v>
      </c>
      <c r="R48" s="69">
        <v>0</v>
      </c>
      <c r="S48" s="71">
        <v>1988.3000000000002</v>
      </c>
    </row>
    <row r="49" spans="10:19">
      <c r="J49" s="68" t="s">
        <v>262</v>
      </c>
      <c r="K49" s="69">
        <v>48</v>
      </c>
      <c r="L49" s="70">
        <v>45325</v>
      </c>
      <c r="M49" s="52" t="s">
        <v>280</v>
      </c>
      <c r="N49" s="52" t="s">
        <v>359</v>
      </c>
      <c r="O49" s="52" t="s">
        <v>265</v>
      </c>
      <c r="P49" s="52">
        <v>2</v>
      </c>
      <c r="Q49" s="71">
        <v>18753</v>
      </c>
      <c r="R49" s="69">
        <v>0</v>
      </c>
      <c r="S49" s="71">
        <v>1875.3000000000002</v>
      </c>
    </row>
    <row r="50" spans="10:19">
      <c r="J50" s="68" t="s">
        <v>262</v>
      </c>
      <c r="K50" s="69">
        <v>49</v>
      </c>
      <c r="L50" s="70">
        <v>45328</v>
      </c>
      <c r="M50" s="52" t="s">
        <v>293</v>
      </c>
      <c r="N50" s="52" t="s">
        <v>359</v>
      </c>
      <c r="O50" s="52" t="s">
        <v>265</v>
      </c>
      <c r="P50" s="52">
        <v>2</v>
      </c>
      <c r="Q50" s="71">
        <v>5551</v>
      </c>
      <c r="R50" s="69">
        <v>0</v>
      </c>
      <c r="S50" s="71">
        <v>555.1</v>
      </c>
    </row>
    <row r="51" spans="10:19">
      <c r="J51" s="68" t="s">
        <v>262</v>
      </c>
      <c r="K51" s="69">
        <v>50</v>
      </c>
      <c r="L51" s="70">
        <v>45328</v>
      </c>
      <c r="M51" s="52" t="s">
        <v>294</v>
      </c>
      <c r="N51" s="52" t="s">
        <v>359</v>
      </c>
      <c r="O51" s="52" t="s">
        <v>265</v>
      </c>
      <c r="P51" s="52">
        <v>2</v>
      </c>
      <c r="Q51" s="71">
        <v>4753</v>
      </c>
      <c r="R51" s="69">
        <v>0</v>
      </c>
      <c r="S51" s="71">
        <v>475.3</v>
      </c>
    </row>
    <row r="52" spans="10:19">
      <c r="J52" s="68" t="s">
        <v>262</v>
      </c>
      <c r="K52" s="69">
        <v>51</v>
      </c>
      <c r="L52" s="70">
        <v>45328</v>
      </c>
      <c r="M52" s="52" t="s">
        <v>287</v>
      </c>
      <c r="N52" s="52" t="s">
        <v>359</v>
      </c>
      <c r="O52" s="52" t="s">
        <v>265</v>
      </c>
      <c r="P52" s="52">
        <v>2</v>
      </c>
      <c r="Q52" s="71">
        <v>1935</v>
      </c>
      <c r="R52" s="69">
        <v>0</v>
      </c>
      <c r="S52" s="71">
        <v>193.5</v>
      </c>
    </row>
    <row r="53" spans="10:19">
      <c r="J53" s="68" t="s">
        <v>262</v>
      </c>
      <c r="K53" s="69">
        <v>52</v>
      </c>
      <c r="L53" s="70">
        <v>45328</v>
      </c>
      <c r="M53" s="52" t="s">
        <v>278</v>
      </c>
      <c r="N53" s="52" t="s">
        <v>359</v>
      </c>
      <c r="O53" s="52" t="s">
        <v>265</v>
      </c>
      <c r="P53" s="52">
        <v>1</v>
      </c>
      <c r="Q53" s="71">
        <v>8118</v>
      </c>
      <c r="R53" s="69">
        <v>0</v>
      </c>
      <c r="S53" s="71">
        <v>811.80000000000007</v>
      </c>
    </row>
    <row r="54" spans="10:19">
      <c r="J54" s="68" t="s">
        <v>262</v>
      </c>
      <c r="K54" s="69">
        <v>53</v>
      </c>
      <c r="L54" s="70">
        <v>45328</v>
      </c>
      <c r="M54" s="52" t="s">
        <v>295</v>
      </c>
      <c r="N54" s="52" t="s">
        <v>359</v>
      </c>
      <c r="O54" s="52" t="s">
        <v>265</v>
      </c>
      <c r="P54" s="52">
        <v>2</v>
      </c>
      <c r="Q54" s="71">
        <v>2933</v>
      </c>
      <c r="R54" s="69">
        <v>0</v>
      </c>
      <c r="S54" s="71">
        <v>293.3</v>
      </c>
    </row>
    <row r="55" spans="10:19">
      <c r="J55" s="68" t="s">
        <v>262</v>
      </c>
      <c r="K55" s="69">
        <v>54</v>
      </c>
      <c r="L55" s="70">
        <v>45329</v>
      </c>
      <c r="M55" s="52" t="s">
        <v>268</v>
      </c>
      <c r="N55" s="52" t="s">
        <v>359</v>
      </c>
      <c r="O55" s="52" t="s">
        <v>265</v>
      </c>
      <c r="P55" s="52">
        <v>2</v>
      </c>
      <c r="Q55" s="71">
        <v>6802</v>
      </c>
      <c r="R55" s="69">
        <v>0</v>
      </c>
      <c r="S55" s="71">
        <v>680.2</v>
      </c>
    </row>
    <row r="56" spans="10:19">
      <c r="J56" s="68" t="s">
        <v>262</v>
      </c>
      <c r="K56" s="69">
        <v>55</v>
      </c>
      <c r="L56" s="70">
        <v>45330</v>
      </c>
      <c r="M56" s="52" t="s">
        <v>280</v>
      </c>
      <c r="N56" s="52" t="s">
        <v>359</v>
      </c>
      <c r="O56" s="52" t="s">
        <v>265</v>
      </c>
      <c r="P56" s="52">
        <v>2</v>
      </c>
      <c r="Q56" s="71">
        <v>21972</v>
      </c>
      <c r="R56" s="69">
        <v>0</v>
      </c>
      <c r="S56" s="71">
        <v>2197.2000000000003</v>
      </c>
    </row>
    <row r="57" spans="10:19">
      <c r="J57" s="68" t="s">
        <v>262</v>
      </c>
      <c r="K57" s="69">
        <v>56</v>
      </c>
      <c r="L57" s="70">
        <v>45330</v>
      </c>
      <c r="M57" s="52" t="s">
        <v>270</v>
      </c>
      <c r="N57" s="52" t="s">
        <v>359</v>
      </c>
      <c r="O57" s="52" t="s">
        <v>265</v>
      </c>
      <c r="P57" s="52">
        <v>2</v>
      </c>
      <c r="Q57" s="71">
        <v>14870</v>
      </c>
      <c r="R57" s="69">
        <v>0</v>
      </c>
      <c r="S57" s="71">
        <v>1487</v>
      </c>
    </row>
    <row r="58" spans="10:19">
      <c r="J58" s="68" t="s">
        <v>262</v>
      </c>
      <c r="K58" s="69">
        <v>57</v>
      </c>
      <c r="L58" s="70">
        <v>45331</v>
      </c>
      <c r="M58" s="52" t="s">
        <v>280</v>
      </c>
      <c r="N58" s="52" t="s">
        <v>359</v>
      </c>
      <c r="O58" s="52" t="s">
        <v>265</v>
      </c>
      <c r="P58" s="52">
        <v>2</v>
      </c>
      <c r="Q58" s="71">
        <v>24390</v>
      </c>
      <c r="R58" s="69">
        <v>0</v>
      </c>
      <c r="S58" s="71">
        <v>2439</v>
      </c>
    </row>
    <row r="59" spans="10:19">
      <c r="J59" s="68" t="s">
        <v>262</v>
      </c>
      <c r="K59" s="69">
        <v>58</v>
      </c>
      <c r="L59" s="70">
        <v>45331</v>
      </c>
      <c r="M59" s="52" t="s">
        <v>268</v>
      </c>
      <c r="N59" s="52" t="s">
        <v>359</v>
      </c>
      <c r="O59" s="52" t="s">
        <v>265</v>
      </c>
      <c r="P59" s="52">
        <v>2</v>
      </c>
      <c r="Q59" s="71">
        <v>5547</v>
      </c>
      <c r="R59" s="69">
        <v>0</v>
      </c>
      <c r="S59" s="71">
        <v>554.70000000000005</v>
      </c>
    </row>
    <row r="60" spans="10:19">
      <c r="J60" s="68" t="s">
        <v>262</v>
      </c>
      <c r="K60" s="69">
        <v>59</v>
      </c>
      <c r="L60" s="70">
        <v>45331</v>
      </c>
      <c r="M60" s="52" t="s">
        <v>271</v>
      </c>
      <c r="N60" s="52" t="s">
        <v>359</v>
      </c>
      <c r="O60" s="52" t="s">
        <v>265</v>
      </c>
      <c r="P60" s="52">
        <v>2</v>
      </c>
      <c r="Q60" s="71">
        <v>22942</v>
      </c>
      <c r="R60" s="69">
        <v>0</v>
      </c>
      <c r="S60" s="71">
        <v>2294.2000000000003</v>
      </c>
    </row>
    <row r="61" spans="10:19">
      <c r="J61" s="68" t="s">
        <v>262</v>
      </c>
      <c r="K61" s="69">
        <v>60</v>
      </c>
      <c r="L61" s="70">
        <v>45332</v>
      </c>
      <c r="M61" s="52" t="s">
        <v>282</v>
      </c>
      <c r="N61" s="52" t="s">
        <v>264</v>
      </c>
      <c r="O61" s="52" t="s">
        <v>265</v>
      </c>
      <c r="P61" s="52">
        <v>2</v>
      </c>
      <c r="Q61" s="71">
        <v>14569</v>
      </c>
      <c r="R61" s="69">
        <v>0</v>
      </c>
      <c r="S61" s="71">
        <v>1456.9</v>
      </c>
    </row>
    <row r="62" spans="10:19">
      <c r="J62" s="68" t="s">
        <v>262</v>
      </c>
      <c r="K62" s="69">
        <v>61</v>
      </c>
      <c r="L62" s="70">
        <v>45332</v>
      </c>
      <c r="M62" s="52" t="s">
        <v>280</v>
      </c>
      <c r="N62" s="52" t="s">
        <v>264</v>
      </c>
      <c r="O62" s="52" t="s">
        <v>265</v>
      </c>
      <c r="P62" s="52">
        <v>2</v>
      </c>
      <c r="Q62" s="71">
        <v>11909</v>
      </c>
      <c r="R62" s="69">
        <v>0</v>
      </c>
      <c r="S62" s="71">
        <v>1190.9000000000001</v>
      </c>
    </row>
    <row r="63" spans="10:19">
      <c r="J63" s="68" t="s">
        <v>262</v>
      </c>
      <c r="K63" s="69">
        <v>62</v>
      </c>
      <c r="L63" s="70">
        <v>45335</v>
      </c>
      <c r="M63" s="52" t="s">
        <v>296</v>
      </c>
      <c r="N63" s="52" t="s">
        <v>359</v>
      </c>
      <c r="O63" s="52" t="s">
        <v>265</v>
      </c>
      <c r="P63" s="52">
        <v>2</v>
      </c>
      <c r="Q63" s="71">
        <v>24973</v>
      </c>
      <c r="R63" s="69">
        <v>0</v>
      </c>
      <c r="S63" s="71">
        <v>2497.3000000000002</v>
      </c>
    </row>
    <row r="64" spans="10:19">
      <c r="J64" s="68" t="s">
        <v>262</v>
      </c>
      <c r="K64" s="69">
        <v>63</v>
      </c>
      <c r="L64" s="70">
        <v>45335</v>
      </c>
      <c r="M64" s="52" t="s">
        <v>297</v>
      </c>
      <c r="N64" s="52" t="s">
        <v>359</v>
      </c>
      <c r="O64" s="52" t="s">
        <v>265</v>
      </c>
      <c r="P64" s="52">
        <v>2</v>
      </c>
      <c r="Q64" s="71">
        <v>18970</v>
      </c>
      <c r="R64" s="69">
        <v>0</v>
      </c>
      <c r="S64" s="71">
        <v>1897</v>
      </c>
    </row>
    <row r="65" spans="10:19">
      <c r="J65" s="68" t="s">
        <v>262</v>
      </c>
      <c r="K65" s="69">
        <v>64</v>
      </c>
      <c r="L65" s="70">
        <v>45335</v>
      </c>
      <c r="M65" s="52" t="s">
        <v>298</v>
      </c>
      <c r="N65" s="52" t="s">
        <v>359</v>
      </c>
      <c r="O65" s="52" t="s">
        <v>265</v>
      </c>
      <c r="P65" s="52">
        <v>2</v>
      </c>
      <c r="Q65" s="71">
        <v>22361</v>
      </c>
      <c r="R65" s="69">
        <v>0</v>
      </c>
      <c r="S65" s="71">
        <v>2236.1</v>
      </c>
    </row>
    <row r="66" spans="10:19">
      <c r="J66" s="68" t="s">
        <v>262</v>
      </c>
      <c r="K66" s="69">
        <v>65</v>
      </c>
      <c r="L66" s="70">
        <v>45335</v>
      </c>
      <c r="M66" s="52" t="s">
        <v>266</v>
      </c>
      <c r="N66" s="52" t="s">
        <v>359</v>
      </c>
      <c r="O66" s="52" t="s">
        <v>265</v>
      </c>
      <c r="P66" s="52">
        <v>3</v>
      </c>
      <c r="Q66" s="71">
        <v>12225</v>
      </c>
      <c r="R66" s="69">
        <v>0</v>
      </c>
      <c r="S66" s="71">
        <v>1222.5</v>
      </c>
    </row>
    <row r="67" spans="10:19">
      <c r="J67" s="68" t="s">
        <v>262</v>
      </c>
      <c r="K67" s="69">
        <v>66</v>
      </c>
      <c r="L67" s="70">
        <v>45336</v>
      </c>
      <c r="M67" s="52" t="s">
        <v>299</v>
      </c>
      <c r="N67" s="52" t="s">
        <v>359</v>
      </c>
      <c r="O67" s="52" t="s">
        <v>265</v>
      </c>
      <c r="P67" s="52">
        <v>2</v>
      </c>
      <c r="Q67" s="71">
        <v>12522</v>
      </c>
      <c r="R67" s="69">
        <v>0</v>
      </c>
      <c r="S67" s="71">
        <v>1252.2</v>
      </c>
    </row>
    <row r="68" spans="10:19">
      <c r="J68" s="68" t="s">
        <v>262</v>
      </c>
      <c r="K68" s="69">
        <v>67</v>
      </c>
      <c r="L68" s="70">
        <v>45336</v>
      </c>
      <c r="M68" s="52" t="s">
        <v>300</v>
      </c>
      <c r="N68" s="52" t="s">
        <v>359</v>
      </c>
      <c r="O68" s="52" t="s">
        <v>265</v>
      </c>
      <c r="P68" s="52">
        <v>2</v>
      </c>
      <c r="Q68" s="71">
        <v>7987</v>
      </c>
      <c r="R68" s="69">
        <v>0</v>
      </c>
      <c r="S68" s="71">
        <v>798.7</v>
      </c>
    </row>
    <row r="69" spans="10:19">
      <c r="J69" s="68" t="s">
        <v>262</v>
      </c>
      <c r="K69" s="69">
        <v>68</v>
      </c>
      <c r="L69" s="70">
        <v>45336</v>
      </c>
      <c r="M69" s="52" t="s">
        <v>301</v>
      </c>
      <c r="N69" s="52" t="s">
        <v>359</v>
      </c>
      <c r="O69" s="52" t="s">
        <v>265</v>
      </c>
      <c r="P69" s="52">
        <v>2</v>
      </c>
      <c r="Q69" s="71">
        <v>5855</v>
      </c>
      <c r="R69" s="69">
        <v>0</v>
      </c>
      <c r="S69" s="71">
        <v>585.5</v>
      </c>
    </row>
    <row r="70" spans="10:19">
      <c r="J70" s="68" t="s">
        <v>262</v>
      </c>
      <c r="K70" s="69">
        <v>69</v>
      </c>
      <c r="L70" s="70">
        <v>45336</v>
      </c>
      <c r="M70" s="52" t="s">
        <v>270</v>
      </c>
      <c r="N70" s="52" t="s">
        <v>359</v>
      </c>
      <c r="O70" s="52" t="s">
        <v>265</v>
      </c>
      <c r="P70" s="52">
        <v>2</v>
      </c>
      <c r="Q70" s="71">
        <v>19600</v>
      </c>
      <c r="R70" s="69">
        <v>0</v>
      </c>
      <c r="S70" s="71">
        <v>1960</v>
      </c>
    </row>
    <row r="71" spans="10:19">
      <c r="J71" s="68" t="s">
        <v>262</v>
      </c>
      <c r="K71" s="69">
        <v>70</v>
      </c>
      <c r="L71" s="70">
        <v>45336</v>
      </c>
      <c r="M71" s="52" t="s">
        <v>302</v>
      </c>
      <c r="N71" s="52" t="s">
        <v>359</v>
      </c>
      <c r="O71" s="52" t="s">
        <v>265</v>
      </c>
      <c r="P71" s="52">
        <v>2</v>
      </c>
      <c r="Q71" s="71">
        <v>14989</v>
      </c>
      <c r="R71" s="69">
        <v>0</v>
      </c>
      <c r="S71" s="71">
        <v>1498.9</v>
      </c>
    </row>
    <row r="72" spans="10:19">
      <c r="J72" s="68" t="s">
        <v>262</v>
      </c>
      <c r="K72" s="69">
        <v>71</v>
      </c>
      <c r="L72" s="70">
        <v>45336</v>
      </c>
      <c r="M72" s="52" t="s">
        <v>282</v>
      </c>
      <c r="N72" s="52" t="s">
        <v>359</v>
      </c>
      <c r="O72" s="52" t="s">
        <v>265</v>
      </c>
      <c r="P72" s="52">
        <v>2</v>
      </c>
      <c r="Q72" s="71">
        <v>19340</v>
      </c>
      <c r="R72" s="69">
        <v>0</v>
      </c>
      <c r="S72" s="71">
        <v>1934</v>
      </c>
    </row>
    <row r="73" spans="10:19">
      <c r="J73" s="68" t="s">
        <v>262</v>
      </c>
      <c r="K73" s="69">
        <v>72</v>
      </c>
      <c r="L73" s="70">
        <v>45337</v>
      </c>
      <c r="M73" s="52" t="s">
        <v>303</v>
      </c>
      <c r="N73" s="52" t="s">
        <v>264</v>
      </c>
      <c r="O73" s="52" t="s">
        <v>265</v>
      </c>
      <c r="P73" s="52">
        <v>2</v>
      </c>
      <c r="Q73" s="71">
        <v>24314</v>
      </c>
      <c r="R73" s="69">
        <v>0</v>
      </c>
      <c r="S73" s="71">
        <v>2431.4</v>
      </c>
    </row>
    <row r="74" spans="10:19">
      <c r="J74" s="68" t="s">
        <v>262</v>
      </c>
      <c r="K74" s="69">
        <v>73</v>
      </c>
      <c r="L74" s="70">
        <v>45337</v>
      </c>
      <c r="M74" s="52" t="s">
        <v>304</v>
      </c>
      <c r="N74" s="52" t="s">
        <v>264</v>
      </c>
      <c r="O74" s="52" t="s">
        <v>367</v>
      </c>
      <c r="P74" s="52">
        <v>3</v>
      </c>
      <c r="Q74" s="71">
        <v>14736</v>
      </c>
      <c r="R74" s="69">
        <v>0</v>
      </c>
      <c r="S74" s="71">
        <v>1473.6000000000001</v>
      </c>
    </row>
    <row r="75" spans="10:19">
      <c r="J75" s="68" t="s">
        <v>262</v>
      </c>
      <c r="K75" s="69">
        <v>74</v>
      </c>
      <c r="L75" s="70">
        <v>45337</v>
      </c>
      <c r="M75" s="52" t="s">
        <v>305</v>
      </c>
      <c r="N75" s="52" t="s">
        <v>264</v>
      </c>
      <c r="O75" s="52" t="s">
        <v>367</v>
      </c>
      <c r="P75" s="52">
        <v>2</v>
      </c>
      <c r="Q75" s="71">
        <v>12487</v>
      </c>
      <c r="R75" s="69">
        <v>0</v>
      </c>
      <c r="S75" s="71">
        <v>1248.7</v>
      </c>
    </row>
    <row r="76" spans="10:19">
      <c r="J76" s="68" t="s">
        <v>262</v>
      </c>
      <c r="K76" s="69">
        <v>75</v>
      </c>
      <c r="L76" s="70">
        <v>45338</v>
      </c>
      <c r="M76" s="52" t="s">
        <v>306</v>
      </c>
      <c r="N76" s="52" t="s">
        <v>264</v>
      </c>
      <c r="O76" s="52" t="s">
        <v>367</v>
      </c>
      <c r="P76" s="52">
        <v>2</v>
      </c>
      <c r="Q76" s="71">
        <v>11697</v>
      </c>
      <c r="R76" s="69">
        <v>0</v>
      </c>
      <c r="S76" s="71">
        <v>1169.7</v>
      </c>
    </row>
    <row r="77" spans="10:19">
      <c r="J77" s="68" t="s">
        <v>262</v>
      </c>
      <c r="K77" s="69">
        <v>76</v>
      </c>
      <c r="L77" s="70">
        <v>45338</v>
      </c>
      <c r="M77" s="52" t="s">
        <v>282</v>
      </c>
      <c r="N77" s="52" t="s">
        <v>264</v>
      </c>
      <c r="O77" s="52" t="s">
        <v>367</v>
      </c>
      <c r="P77" s="52">
        <v>2</v>
      </c>
      <c r="Q77" s="71">
        <v>8264</v>
      </c>
      <c r="R77" s="69">
        <v>0</v>
      </c>
      <c r="S77" s="71">
        <v>826.40000000000009</v>
      </c>
    </row>
    <row r="78" spans="10:19">
      <c r="J78" s="68" t="s">
        <v>262</v>
      </c>
      <c r="K78" s="69">
        <v>77</v>
      </c>
      <c r="L78" s="70">
        <v>45339</v>
      </c>
      <c r="M78" s="52" t="s">
        <v>268</v>
      </c>
      <c r="N78" s="52" t="s">
        <v>264</v>
      </c>
      <c r="O78" s="52" t="s">
        <v>367</v>
      </c>
      <c r="P78" s="52">
        <v>2</v>
      </c>
      <c r="Q78" s="71">
        <v>3103</v>
      </c>
      <c r="R78" s="69">
        <v>0</v>
      </c>
      <c r="S78" s="71">
        <v>310.3</v>
      </c>
    </row>
    <row r="79" spans="10:19">
      <c r="J79" s="68" t="s">
        <v>262</v>
      </c>
      <c r="K79" s="69">
        <v>78</v>
      </c>
      <c r="L79" s="70">
        <v>45339</v>
      </c>
      <c r="M79" s="52" t="s">
        <v>295</v>
      </c>
      <c r="N79" s="52" t="s">
        <v>264</v>
      </c>
      <c r="O79" s="52" t="s">
        <v>367</v>
      </c>
      <c r="P79" s="52">
        <v>2</v>
      </c>
      <c r="Q79" s="71">
        <v>3853</v>
      </c>
      <c r="R79" s="69">
        <v>0</v>
      </c>
      <c r="S79" s="71">
        <v>385.3</v>
      </c>
    </row>
    <row r="80" spans="10:19">
      <c r="J80" s="68" t="s">
        <v>262</v>
      </c>
      <c r="K80" s="69">
        <v>79</v>
      </c>
      <c r="L80" s="70">
        <v>45339</v>
      </c>
      <c r="M80" s="52" t="s">
        <v>266</v>
      </c>
      <c r="N80" s="52" t="s">
        <v>264</v>
      </c>
      <c r="O80" s="52" t="s">
        <v>367</v>
      </c>
      <c r="P80" s="52">
        <v>3</v>
      </c>
      <c r="Q80" s="71">
        <v>12247</v>
      </c>
      <c r="R80" s="69">
        <v>0</v>
      </c>
      <c r="S80" s="71">
        <v>1224.7</v>
      </c>
    </row>
    <row r="81" spans="10:19">
      <c r="J81" s="68" t="s">
        <v>262</v>
      </c>
      <c r="K81" s="69">
        <v>80</v>
      </c>
      <c r="L81" s="70">
        <v>45339</v>
      </c>
      <c r="M81" s="52" t="s">
        <v>280</v>
      </c>
      <c r="N81" s="52" t="s">
        <v>264</v>
      </c>
      <c r="O81" s="52" t="s">
        <v>367</v>
      </c>
      <c r="P81" s="52">
        <v>2</v>
      </c>
      <c r="Q81" s="71">
        <v>15359</v>
      </c>
      <c r="R81" s="69">
        <v>0</v>
      </c>
      <c r="S81" s="71">
        <v>1535.9</v>
      </c>
    </row>
    <row r="82" spans="10:19">
      <c r="J82" s="68" t="s">
        <v>262</v>
      </c>
      <c r="K82" s="69">
        <v>81</v>
      </c>
      <c r="L82" s="70">
        <v>45342</v>
      </c>
      <c r="M82" s="52" t="s">
        <v>277</v>
      </c>
      <c r="N82" s="52" t="s">
        <v>264</v>
      </c>
      <c r="O82" s="52" t="s">
        <v>367</v>
      </c>
      <c r="P82" s="52">
        <v>2</v>
      </c>
      <c r="Q82" s="71">
        <v>12159</v>
      </c>
      <c r="R82" s="69">
        <v>0</v>
      </c>
      <c r="S82" s="71">
        <v>1215.9000000000001</v>
      </c>
    </row>
    <row r="83" spans="10:19">
      <c r="J83" s="68" t="s">
        <v>262</v>
      </c>
      <c r="K83" s="69">
        <v>82</v>
      </c>
      <c r="L83" s="70">
        <v>45342</v>
      </c>
      <c r="M83" s="52" t="s">
        <v>307</v>
      </c>
      <c r="N83" s="52" t="s">
        <v>264</v>
      </c>
      <c r="O83" s="52" t="s">
        <v>367</v>
      </c>
      <c r="P83" s="52">
        <v>2</v>
      </c>
      <c r="Q83" s="71">
        <v>8889</v>
      </c>
      <c r="R83" s="69">
        <v>0</v>
      </c>
      <c r="S83" s="71">
        <v>888.90000000000009</v>
      </c>
    </row>
    <row r="84" spans="10:19">
      <c r="J84" s="68" t="s">
        <v>262</v>
      </c>
      <c r="K84" s="69">
        <v>83</v>
      </c>
      <c r="L84" s="70">
        <v>45342</v>
      </c>
      <c r="M84" s="52" t="s">
        <v>308</v>
      </c>
      <c r="N84" s="52" t="s">
        <v>264</v>
      </c>
      <c r="O84" s="52" t="s">
        <v>367</v>
      </c>
      <c r="P84" s="52">
        <v>2</v>
      </c>
      <c r="Q84" s="71">
        <v>11800</v>
      </c>
      <c r="R84" s="69">
        <v>0</v>
      </c>
      <c r="S84" s="71">
        <v>1180</v>
      </c>
    </row>
    <row r="85" spans="10:19">
      <c r="J85" s="68" t="s">
        <v>262</v>
      </c>
      <c r="K85" s="69">
        <v>84</v>
      </c>
      <c r="L85" s="70">
        <v>45342</v>
      </c>
      <c r="M85" s="52" t="s">
        <v>309</v>
      </c>
      <c r="N85" s="52" t="s">
        <v>264</v>
      </c>
      <c r="O85" s="52" t="s">
        <v>367</v>
      </c>
      <c r="P85" s="52">
        <v>2</v>
      </c>
      <c r="Q85" s="71">
        <v>13570</v>
      </c>
      <c r="R85" s="69">
        <v>0</v>
      </c>
      <c r="S85" s="71">
        <v>1357</v>
      </c>
    </row>
    <row r="86" spans="10:19">
      <c r="J86" s="68" t="s">
        <v>262</v>
      </c>
      <c r="K86" s="69">
        <v>85</v>
      </c>
      <c r="L86" s="70">
        <v>45342</v>
      </c>
      <c r="M86" s="52" t="s">
        <v>268</v>
      </c>
      <c r="N86" s="52" t="s">
        <v>264</v>
      </c>
      <c r="O86" s="52" t="s">
        <v>367</v>
      </c>
      <c r="P86" s="52">
        <v>2</v>
      </c>
      <c r="Q86" s="71">
        <v>20838</v>
      </c>
      <c r="R86" s="69">
        <v>0</v>
      </c>
      <c r="S86" s="71">
        <v>2083.8000000000002</v>
      </c>
    </row>
    <row r="87" spans="10:19">
      <c r="J87" s="68" t="s">
        <v>262</v>
      </c>
      <c r="K87" s="69">
        <v>86</v>
      </c>
      <c r="L87" s="70">
        <v>45343</v>
      </c>
      <c r="M87" s="52" t="s">
        <v>310</v>
      </c>
      <c r="N87" s="52" t="s">
        <v>264</v>
      </c>
      <c r="O87" s="52" t="s">
        <v>367</v>
      </c>
      <c r="P87" s="52">
        <v>2</v>
      </c>
      <c r="Q87" s="71">
        <v>24270</v>
      </c>
      <c r="R87" s="69">
        <v>0</v>
      </c>
      <c r="S87" s="71">
        <v>2427</v>
      </c>
    </row>
    <row r="88" spans="10:19">
      <c r="J88" s="68" t="s">
        <v>262</v>
      </c>
      <c r="K88" s="69">
        <v>87</v>
      </c>
      <c r="L88" s="70">
        <v>45343</v>
      </c>
      <c r="M88" s="52" t="s">
        <v>311</v>
      </c>
      <c r="N88" s="52" t="s">
        <v>264</v>
      </c>
      <c r="O88" s="52" t="s">
        <v>367</v>
      </c>
      <c r="P88" s="52">
        <v>2</v>
      </c>
      <c r="Q88" s="71">
        <v>3643</v>
      </c>
      <c r="R88" s="69">
        <v>0</v>
      </c>
      <c r="S88" s="71">
        <v>364.3</v>
      </c>
    </row>
    <row r="89" spans="10:19">
      <c r="J89" s="68" t="s">
        <v>262</v>
      </c>
      <c r="K89" s="69">
        <v>88</v>
      </c>
      <c r="L89" s="70">
        <v>45343</v>
      </c>
      <c r="M89" s="52" t="s">
        <v>312</v>
      </c>
      <c r="N89" s="52" t="s">
        <v>264</v>
      </c>
      <c r="O89" s="52" t="s">
        <v>367</v>
      </c>
      <c r="P89" s="52">
        <v>3</v>
      </c>
      <c r="Q89" s="71">
        <v>14122</v>
      </c>
      <c r="R89" s="69">
        <v>0</v>
      </c>
      <c r="S89" s="71">
        <v>1412.2</v>
      </c>
    </row>
    <row r="90" spans="10:19">
      <c r="J90" s="68" t="s">
        <v>262</v>
      </c>
      <c r="K90" s="69">
        <v>89</v>
      </c>
      <c r="L90" s="70">
        <v>45343</v>
      </c>
      <c r="M90" s="52" t="s">
        <v>313</v>
      </c>
      <c r="N90" s="52" t="s">
        <v>264</v>
      </c>
      <c r="O90" s="52" t="s">
        <v>367</v>
      </c>
      <c r="P90" s="52">
        <v>2</v>
      </c>
      <c r="Q90" s="71">
        <v>8512</v>
      </c>
      <c r="R90" s="69">
        <v>0</v>
      </c>
      <c r="S90" s="71">
        <v>851.2</v>
      </c>
    </row>
    <row r="91" spans="10:19">
      <c r="J91" s="68" t="s">
        <v>262</v>
      </c>
      <c r="K91" s="69">
        <v>90</v>
      </c>
      <c r="L91" s="70">
        <v>45344</v>
      </c>
      <c r="M91" s="52" t="s">
        <v>305</v>
      </c>
      <c r="N91" s="52" t="s">
        <v>264</v>
      </c>
      <c r="O91" s="52" t="s">
        <v>367</v>
      </c>
      <c r="P91" s="52">
        <v>2</v>
      </c>
      <c r="Q91" s="71">
        <v>24611</v>
      </c>
      <c r="R91" s="69">
        <v>0</v>
      </c>
      <c r="S91" s="71">
        <v>2461.1000000000004</v>
      </c>
    </row>
    <row r="92" spans="10:19">
      <c r="J92" s="68" t="s">
        <v>262</v>
      </c>
      <c r="K92" s="69">
        <v>91</v>
      </c>
      <c r="L92" s="70">
        <v>45344</v>
      </c>
      <c r="M92" s="52" t="s">
        <v>282</v>
      </c>
      <c r="N92" s="52" t="s">
        <v>264</v>
      </c>
      <c r="O92" s="52" t="s">
        <v>367</v>
      </c>
      <c r="P92" s="52">
        <v>2</v>
      </c>
      <c r="Q92" s="71">
        <v>22242</v>
      </c>
      <c r="R92" s="69">
        <v>0</v>
      </c>
      <c r="S92" s="71">
        <v>2224.2000000000003</v>
      </c>
    </row>
    <row r="93" spans="10:19">
      <c r="J93" s="68" t="s">
        <v>262</v>
      </c>
      <c r="K93" s="69">
        <v>92</v>
      </c>
      <c r="L93" s="70">
        <v>45345</v>
      </c>
      <c r="M93" s="52" t="s">
        <v>280</v>
      </c>
      <c r="N93" s="52" t="s">
        <v>264</v>
      </c>
      <c r="O93" s="52" t="s">
        <v>367</v>
      </c>
      <c r="P93" s="52">
        <v>2</v>
      </c>
      <c r="Q93" s="71">
        <v>23378</v>
      </c>
      <c r="R93" s="69">
        <v>0</v>
      </c>
      <c r="S93" s="71">
        <v>2337.8000000000002</v>
      </c>
    </row>
    <row r="94" spans="10:19">
      <c r="J94" s="68" t="s">
        <v>262</v>
      </c>
      <c r="K94" s="69">
        <v>93</v>
      </c>
      <c r="L94" s="70">
        <v>45345</v>
      </c>
      <c r="M94" s="52" t="s">
        <v>314</v>
      </c>
      <c r="N94" s="52" t="s">
        <v>264</v>
      </c>
      <c r="O94" s="52" t="s">
        <v>367</v>
      </c>
      <c r="P94" s="52">
        <v>2</v>
      </c>
      <c r="Q94" s="71">
        <v>13433</v>
      </c>
      <c r="R94" s="69">
        <v>0</v>
      </c>
      <c r="S94" s="71">
        <v>1343.3000000000002</v>
      </c>
    </row>
    <row r="95" spans="10:19">
      <c r="J95" s="68" t="s">
        <v>262</v>
      </c>
      <c r="K95" s="69">
        <v>94</v>
      </c>
      <c r="L95" s="70">
        <v>45345</v>
      </c>
      <c r="M95" s="52" t="s">
        <v>315</v>
      </c>
      <c r="N95" s="52" t="s">
        <v>264</v>
      </c>
      <c r="O95" s="52" t="s">
        <v>367</v>
      </c>
      <c r="P95" s="52">
        <v>2</v>
      </c>
      <c r="Q95" s="71">
        <v>20325</v>
      </c>
      <c r="R95" s="69">
        <v>0</v>
      </c>
      <c r="S95" s="71">
        <v>2032.5</v>
      </c>
    </row>
    <row r="96" spans="10:19">
      <c r="J96" s="68" t="s">
        <v>262</v>
      </c>
      <c r="K96" s="69">
        <v>95</v>
      </c>
      <c r="L96" s="70">
        <v>45346</v>
      </c>
      <c r="M96" s="52" t="s">
        <v>316</v>
      </c>
      <c r="N96" s="52" t="s">
        <v>264</v>
      </c>
      <c r="O96" s="52" t="s">
        <v>367</v>
      </c>
      <c r="P96" s="52">
        <v>2</v>
      </c>
      <c r="Q96" s="71">
        <v>6769</v>
      </c>
      <c r="R96" s="69">
        <v>0</v>
      </c>
      <c r="S96" s="71">
        <v>676.90000000000009</v>
      </c>
    </row>
    <row r="97" spans="10:19">
      <c r="J97" s="68" t="s">
        <v>262</v>
      </c>
      <c r="K97" s="69">
        <v>96</v>
      </c>
      <c r="L97" s="70">
        <v>45346</v>
      </c>
      <c r="M97" s="52" t="s">
        <v>317</v>
      </c>
      <c r="N97" s="52" t="s">
        <v>264</v>
      </c>
      <c r="O97" s="52" t="s">
        <v>367</v>
      </c>
      <c r="P97" s="52">
        <v>2</v>
      </c>
      <c r="Q97" s="71">
        <v>7155</v>
      </c>
      <c r="R97" s="69">
        <v>0</v>
      </c>
      <c r="S97" s="71">
        <v>715.5</v>
      </c>
    </row>
    <row r="98" spans="10:19">
      <c r="J98" s="68" t="s">
        <v>262</v>
      </c>
      <c r="K98" s="69">
        <v>97</v>
      </c>
      <c r="L98" s="70">
        <v>45350</v>
      </c>
      <c r="M98" s="52" t="s">
        <v>271</v>
      </c>
      <c r="N98" s="52" t="s">
        <v>264</v>
      </c>
      <c r="O98" s="52" t="s">
        <v>367</v>
      </c>
      <c r="P98" s="52">
        <v>2</v>
      </c>
      <c r="Q98" s="71">
        <v>9899</v>
      </c>
      <c r="R98" s="69">
        <v>0</v>
      </c>
      <c r="S98" s="71">
        <v>989.90000000000009</v>
      </c>
    </row>
    <row r="99" spans="10:19">
      <c r="J99" s="68" t="s">
        <v>262</v>
      </c>
      <c r="K99" s="69">
        <v>98</v>
      </c>
      <c r="L99" s="70">
        <v>45350</v>
      </c>
      <c r="M99" s="52" t="s">
        <v>318</v>
      </c>
      <c r="N99" s="52" t="s">
        <v>264</v>
      </c>
      <c r="O99" s="52" t="s">
        <v>367</v>
      </c>
      <c r="P99" s="52">
        <v>2</v>
      </c>
      <c r="Q99" s="71">
        <v>9979</v>
      </c>
      <c r="R99" s="69">
        <v>0</v>
      </c>
      <c r="S99" s="71">
        <v>997.90000000000009</v>
      </c>
    </row>
    <row r="100" spans="10:19">
      <c r="J100" s="68" t="s">
        <v>262</v>
      </c>
      <c r="K100" s="69">
        <v>99</v>
      </c>
      <c r="L100" s="70">
        <v>45350</v>
      </c>
      <c r="M100" s="52" t="s">
        <v>266</v>
      </c>
      <c r="N100" s="52" t="s">
        <v>264</v>
      </c>
      <c r="O100" s="52" t="s">
        <v>367</v>
      </c>
      <c r="P100" s="52">
        <v>3</v>
      </c>
      <c r="Q100" s="71">
        <v>7454</v>
      </c>
      <c r="R100" s="69">
        <v>0</v>
      </c>
      <c r="S100" s="71">
        <v>745.40000000000009</v>
      </c>
    </row>
    <row r="101" spans="10:19">
      <c r="J101" s="68" t="s">
        <v>262</v>
      </c>
      <c r="K101" s="69">
        <v>100</v>
      </c>
      <c r="L101" s="70">
        <v>45350</v>
      </c>
      <c r="M101" s="52" t="s">
        <v>276</v>
      </c>
      <c r="N101" s="52" t="s">
        <v>264</v>
      </c>
      <c r="O101" s="52" t="s">
        <v>367</v>
      </c>
      <c r="P101" s="52">
        <v>2</v>
      </c>
      <c r="Q101" s="71">
        <v>11914</v>
      </c>
      <c r="R101" s="69">
        <v>0</v>
      </c>
      <c r="S101" s="71">
        <v>1191.4000000000001</v>
      </c>
    </row>
    <row r="102" spans="10:19">
      <c r="J102" s="68" t="s">
        <v>262</v>
      </c>
      <c r="K102" s="69">
        <v>101</v>
      </c>
      <c r="L102" s="70">
        <v>45350</v>
      </c>
      <c r="M102" s="52" t="s">
        <v>286</v>
      </c>
      <c r="N102" s="52" t="s">
        <v>264</v>
      </c>
      <c r="O102" s="52" t="s">
        <v>367</v>
      </c>
      <c r="P102" s="52">
        <v>2</v>
      </c>
      <c r="Q102" s="71">
        <v>14460</v>
      </c>
      <c r="R102" s="69">
        <v>0</v>
      </c>
      <c r="S102" s="71">
        <v>1446</v>
      </c>
    </row>
    <row r="103" spans="10:19">
      <c r="J103" s="68" t="s">
        <v>262</v>
      </c>
      <c r="K103" s="69">
        <v>102</v>
      </c>
      <c r="L103" s="70">
        <v>45350</v>
      </c>
      <c r="M103" s="52" t="s">
        <v>306</v>
      </c>
      <c r="N103" s="52" t="s">
        <v>264</v>
      </c>
      <c r="O103" s="52" t="s">
        <v>367</v>
      </c>
      <c r="P103" s="52">
        <v>2</v>
      </c>
      <c r="Q103" s="71">
        <v>3575</v>
      </c>
      <c r="R103" s="69">
        <v>0</v>
      </c>
      <c r="S103" s="71">
        <v>357.5</v>
      </c>
    </row>
    <row r="104" spans="10:19">
      <c r="J104" s="68" t="s">
        <v>262</v>
      </c>
      <c r="K104" s="69">
        <v>103</v>
      </c>
      <c r="L104" s="70">
        <v>45353</v>
      </c>
      <c r="M104" s="52" t="s">
        <v>319</v>
      </c>
      <c r="N104" s="52" t="s">
        <v>264</v>
      </c>
      <c r="O104" s="52" t="s">
        <v>367</v>
      </c>
      <c r="P104" s="52">
        <v>2</v>
      </c>
      <c r="Q104" s="71">
        <v>8206</v>
      </c>
      <c r="R104" s="69">
        <v>0</v>
      </c>
      <c r="S104" s="71">
        <v>820.6</v>
      </c>
    </row>
    <row r="105" spans="10:19">
      <c r="J105" s="68" t="s">
        <v>262</v>
      </c>
      <c r="K105" s="69">
        <v>104</v>
      </c>
      <c r="L105" s="70">
        <v>45353</v>
      </c>
      <c r="M105" s="52" t="s">
        <v>320</v>
      </c>
      <c r="N105" s="52" t="s">
        <v>264</v>
      </c>
      <c r="O105" s="52" t="s">
        <v>367</v>
      </c>
      <c r="P105" s="52">
        <v>2</v>
      </c>
      <c r="Q105" s="71">
        <v>10092</v>
      </c>
      <c r="R105" s="69">
        <v>0</v>
      </c>
      <c r="S105" s="71">
        <v>1009.2</v>
      </c>
    </row>
    <row r="106" spans="10:19">
      <c r="J106" s="68" t="s">
        <v>262</v>
      </c>
      <c r="K106" s="69">
        <v>105</v>
      </c>
      <c r="L106" s="70">
        <v>45353</v>
      </c>
      <c r="M106" s="52" t="s">
        <v>321</v>
      </c>
      <c r="N106" s="52" t="s">
        <v>264</v>
      </c>
      <c r="O106" s="52" t="s">
        <v>367</v>
      </c>
      <c r="P106" s="52">
        <v>2</v>
      </c>
      <c r="Q106" s="71">
        <v>14257</v>
      </c>
      <c r="R106" s="69">
        <v>0</v>
      </c>
      <c r="S106" s="71">
        <v>1425.7</v>
      </c>
    </row>
    <row r="107" spans="10:19">
      <c r="J107" s="68" t="s">
        <v>262</v>
      </c>
      <c r="K107" s="69">
        <v>106</v>
      </c>
      <c r="L107" s="70">
        <v>45353</v>
      </c>
      <c r="M107" s="52" t="s">
        <v>266</v>
      </c>
      <c r="N107" s="52" t="s">
        <v>264</v>
      </c>
      <c r="O107" s="52" t="s">
        <v>367</v>
      </c>
      <c r="P107" s="52">
        <v>3</v>
      </c>
      <c r="Q107" s="71">
        <v>22031</v>
      </c>
      <c r="R107" s="69">
        <v>0</v>
      </c>
      <c r="S107" s="71">
        <v>2203.1</v>
      </c>
    </row>
    <row r="108" spans="10:19">
      <c r="J108" s="68" t="s">
        <v>262</v>
      </c>
      <c r="K108" s="69">
        <v>107</v>
      </c>
      <c r="L108" s="70">
        <v>45353</v>
      </c>
      <c r="M108" s="52" t="s">
        <v>322</v>
      </c>
      <c r="N108" s="52" t="s">
        <v>264</v>
      </c>
      <c r="O108" s="52" t="s">
        <v>367</v>
      </c>
      <c r="P108" s="52">
        <v>2</v>
      </c>
      <c r="Q108" s="71">
        <v>1097</v>
      </c>
      <c r="R108" s="69">
        <v>0</v>
      </c>
      <c r="S108" s="71">
        <v>109.7</v>
      </c>
    </row>
    <row r="109" spans="10:19">
      <c r="J109" s="68" t="s">
        <v>262</v>
      </c>
      <c r="K109" s="69">
        <v>108</v>
      </c>
      <c r="L109" s="70">
        <v>45354</v>
      </c>
      <c r="M109" s="52" t="s">
        <v>323</v>
      </c>
      <c r="N109" s="52" t="s">
        <v>264</v>
      </c>
      <c r="O109" s="52" t="s">
        <v>367</v>
      </c>
      <c r="P109" s="52">
        <v>2</v>
      </c>
      <c r="Q109" s="71">
        <v>17443</v>
      </c>
      <c r="R109" s="69">
        <v>0</v>
      </c>
      <c r="S109" s="71">
        <v>1744.3000000000002</v>
      </c>
    </row>
    <row r="110" spans="10:19">
      <c r="J110" s="68" t="s">
        <v>262</v>
      </c>
      <c r="K110" s="69">
        <v>109</v>
      </c>
      <c r="L110" s="70">
        <v>45354</v>
      </c>
      <c r="M110" s="52" t="s">
        <v>324</v>
      </c>
      <c r="N110" s="52" t="s">
        <v>264</v>
      </c>
      <c r="O110" s="52" t="s">
        <v>367</v>
      </c>
      <c r="P110" s="52">
        <v>2</v>
      </c>
      <c r="Q110" s="71">
        <v>9451</v>
      </c>
      <c r="R110" s="69">
        <v>0</v>
      </c>
      <c r="S110" s="71">
        <v>945.1</v>
      </c>
    </row>
    <row r="111" spans="10:19">
      <c r="J111" s="68" t="s">
        <v>262</v>
      </c>
      <c r="K111" s="69">
        <v>110</v>
      </c>
      <c r="L111" s="70">
        <v>45354</v>
      </c>
      <c r="M111" s="52" t="s">
        <v>285</v>
      </c>
      <c r="N111" s="52" t="s">
        <v>264</v>
      </c>
      <c r="O111" s="52" t="s">
        <v>367</v>
      </c>
      <c r="P111" s="52">
        <v>2</v>
      </c>
      <c r="Q111" s="71">
        <v>24922</v>
      </c>
      <c r="R111" s="69">
        <v>0</v>
      </c>
      <c r="S111" s="71">
        <v>2492.2000000000003</v>
      </c>
    </row>
    <row r="112" spans="10:19">
      <c r="J112" s="68" t="s">
        <v>262</v>
      </c>
      <c r="K112" s="69">
        <v>111</v>
      </c>
      <c r="L112" s="70">
        <v>45357</v>
      </c>
      <c r="M112" s="52" t="s">
        <v>325</v>
      </c>
      <c r="N112" s="52" t="s">
        <v>264</v>
      </c>
      <c r="O112" s="52" t="s">
        <v>367</v>
      </c>
      <c r="P112" s="52">
        <v>2</v>
      </c>
      <c r="Q112" s="71">
        <v>19008</v>
      </c>
      <c r="R112" s="69">
        <v>0</v>
      </c>
      <c r="S112" s="71">
        <v>1900.8000000000002</v>
      </c>
    </row>
    <row r="113" spans="10:19">
      <c r="J113" s="68" t="s">
        <v>262</v>
      </c>
      <c r="K113" s="69">
        <v>112</v>
      </c>
      <c r="L113" s="70">
        <v>45357</v>
      </c>
      <c r="M113" s="52" t="s">
        <v>326</v>
      </c>
      <c r="N113" s="52" t="s">
        <v>264</v>
      </c>
      <c r="O113" s="52" t="s">
        <v>367</v>
      </c>
      <c r="P113" s="52">
        <v>2</v>
      </c>
      <c r="Q113" s="71">
        <v>22530</v>
      </c>
      <c r="R113" s="69">
        <v>0</v>
      </c>
      <c r="S113" s="71">
        <v>2253</v>
      </c>
    </row>
    <row r="114" spans="10:19">
      <c r="J114" s="68" t="s">
        <v>262</v>
      </c>
      <c r="K114" s="69">
        <v>113</v>
      </c>
      <c r="L114" s="70">
        <v>45357</v>
      </c>
      <c r="M114" s="52" t="s">
        <v>276</v>
      </c>
      <c r="N114" s="52" t="s">
        <v>264</v>
      </c>
      <c r="O114" s="52" t="s">
        <v>367</v>
      </c>
      <c r="P114" s="52">
        <v>2</v>
      </c>
      <c r="Q114" s="71">
        <v>15757</v>
      </c>
      <c r="R114" s="69">
        <v>0</v>
      </c>
      <c r="S114" s="71">
        <v>1575.7</v>
      </c>
    </row>
    <row r="115" spans="10:19">
      <c r="J115" s="68" t="s">
        <v>262</v>
      </c>
      <c r="K115" s="69">
        <v>114</v>
      </c>
      <c r="L115" s="70">
        <v>45358</v>
      </c>
      <c r="M115" s="52" t="s">
        <v>268</v>
      </c>
      <c r="N115" s="52" t="s">
        <v>264</v>
      </c>
      <c r="O115" s="52" t="s">
        <v>367</v>
      </c>
      <c r="P115" s="52">
        <v>2</v>
      </c>
      <c r="Q115" s="71">
        <v>15361</v>
      </c>
      <c r="R115" s="69">
        <v>0</v>
      </c>
      <c r="S115" s="71">
        <v>1536.1000000000001</v>
      </c>
    </row>
    <row r="116" spans="10:19">
      <c r="J116" s="68" t="s">
        <v>262</v>
      </c>
      <c r="K116" s="69">
        <v>115</v>
      </c>
      <c r="L116" s="70">
        <v>45358</v>
      </c>
      <c r="M116" s="52" t="s">
        <v>327</v>
      </c>
      <c r="N116" s="52" t="s">
        <v>264</v>
      </c>
      <c r="O116" s="52" t="s">
        <v>367</v>
      </c>
      <c r="P116" s="52">
        <v>2</v>
      </c>
      <c r="Q116" s="71">
        <v>9870</v>
      </c>
      <c r="R116" s="69">
        <v>0</v>
      </c>
      <c r="S116" s="71">
        <v>987</v>
      </c>
    </row>
    <row r="117" spans="10:19">
      <c r="J117" s="68" t="s">
        <v>262</v>
      </c>
      <c r="K117" s="69">
        <v>116</v>
      </c>
      <c r="L117" s="70">
        <v>45358</v>
      </c>
      <c r="M117" s="52" t="s">
        <v>328</v>
      </c>
      <c r="N117" s="52" t="s">
        <v>264</v>
      </c>
      <c r="O117" s="52" t="s">
        <v>367</v>
      </c>
      <c r="P117" s="52">
        <v>2</v>
      </c>
      <c r="Q117" s="71">
        <v>11617</v>
      </c>
      <c r="R117" s="69">
        <v>0</v>
      </c>
      <c r="S117" s="71">
        <v>1161.7</v>
      </c>
    </row>
    <row r="118" spans="10:19">
      <c r="J118" s="68" t="s">
        <v>262</v>
      </c>
      <c r="K118" s="69">
        <v>117</v>
      </c>
      <c r="L118" s="70">
        <v>45358</v>
      </c>
      <c r="M118" s="52" t="s">
        <v>291</v>
      </c>
      <c r="N118" s="52" t="s">
        <v>264</v>
      </c>
      <c r="O118" s="52" t="s">
        <v>367</v>
      </c>
      <c r="P118" s="52">
        <v>1</v>
      </c>
      <c r="Q118" s="71">
        <v>2747</v>
      </c>
      <c r="R118" s="69">
        <v>0</v>
      </c>
      <c r="S118" s="71">
        <v>274.7</v>
      </c>
    </row>
    <row r="119" spans="10:19">
      <c r="J119" s="68" t="s">
        <v>262</v>
      </c>
      <c r="K119" s="69">
        <v>118</v>
      </c>
      <c r="L119" s="70">
        <v>45358</v>
      </c>
      <c r="M119" s="52" t="s">
        <v>275</v>
      </c>
      <c r="N119" s="52" t="s">
        <v>264</v>
      </c>
      <c r="O119" s="52" t="s">
        <v>367</v>
      </c>
      <c r="P119" s="52">
        <v>2</v>
      </c>
      <c r="Q119" s="71">
        <v>13906</v>
      </c>
      <c r="R119" s="69">
        <v>0</v>
      </c>
      <c r="S119" s="71">
        <v>1390.6000000000001</v>
      </c>
    </row>
    <row r="120" spans="10:19">
      <c r="J120" s="68" t="s">
        <v>262</v>
      </c>
      <c r="K120" s="69">
        <v>119</v>
      </c>
      <c r="L120" s="70">
        <v>45359</v>
      </c>
      <c r="M120" s="52" t="s">
        <v>282</v>
      </c>
      <c r="N120" s="52" t="s">
        <v>359</v>
      </c>
      <c r="O120" s="52" t="s">
        <v>367</v>
      </c>
      <c r="P120" s="52">
        <v>2</v>
      </c>
      <c r="Q120" s="71">
        <v>5884</v>
      </c>
      <c r="R120" s="69">
        <v>0</v>
      </c>
      <c r="S120" s="71">
        <v>588.4</v>
      </c>
    </row>
    <row r="121" spans="10:19">
      <c r="J121" s="68" t="s">
        <v>262</v>
      </c>
      <c r="K121" s="69">
        <v>120</v>
      </c>
      <c r="L121" s="70">
        <v>45359</v>
      </c>
      <c r="M121" s="52" t="s">
        <v>329</v>
      </c>
      <c r="N121" s="52" t="s">
        <v>264</v>
      </c>
      <c r="O121" s="52" t="s">
        <v>367</v>
      </c>
      <c r="P121" s="52">
        <v>2</v>
      </c>
      <c r="Q121" s="71">
        <v>16431</v>
      </c>
      <c r="R121" s="69">
        <v>0</v>
      </c>
      <c r="S121" s="71">
        <v>1643.1000000000001</v>
      </c>
    </row>
    <row r="122" spans="10:19">
      <c r="J122" s="68" t="s">
        <v>262</v>
      </c>
      <c r="K122" s="69">
        <v>121</v>
      </c>
      <c r="L122" s="70">
        <v>45359</v>
      </c>
      <c r="M122" s="52" t="s">
        <v>330</v>
      </c>
      <c r="N122" s="52" t="s">
        <v>264</v>
      </c>
      <c r="O122" s="52" t="s">
        <v>367</v>
      </c>
      <c r="P122" s="52">
        <v>2</v>
      </c>
      <c r="Q122" s="71">
        <v>3937</v>
      </c>
      <c r="R122" s="69">
        <v>0</v>
      </c>
      <c r="S122" s="71">
        <v>393.70000000000005</v>
      </c>
    </row>
    <row r="123" spans="10:19">
      <c r="J123" s="68" t="s">
        <v>262</v>
      </c>
      <c r="K123" s="69">
        <v>122</v>
      </c>
      <c r="L123" s="70">
        <v>45359</v>
      </c>
      <c r="M123" s="52" t="s">
        <v>290</v>
      </c>
      <c r="N123" s="52" t="s">
        <v>264</v>
      </c>
      <c r="O123" s="52" t="s">
        <v>367</v>
      </c>
      <c r="P123" s="52">
        <v>1</v>
      </c>
      <c r="Q123" s="71">
        <v>11605</v>
      </c>
      <c r="R123" s="69">
        <v>0</v>
      </c>
      <c r="S123" s="71">
        <v>1160.5</v>
      </c>
    </row>
    <row r="124" spans="10:19">
      <c r="J124" s="68" t="s">
        <v>262</v>
      </c>
      <c r="K124" s="69">
        <v>123</v>
      </c>
      <c r="L124" s="70">
        <v>45360</v>
      </c>
      <c r="M124" s="52" t="s">
        <v>270</v>
      </c>
      <c r="N124" s="52" t="s">
        <v>264</v>
      </c>
      <c r="O124" s="52" t="s">
        <v>367</v>
      </c>
      <c r="P124" s="52">
        <v>2</v>
      </c>
      <c r="Q124" s="71">
        <v>8152</v>
      </c>
      <c r="R124" s="69">
        <v>0</v>
      </c>
      <c r="S124" s="71">
        <v>815.2</v>
      </c>
    </row>
    <row r="125" spans="10:19">
      <c r="J125" s="68" t="s">
        <v>262</v>
      </c>
      <c r="K125" s="69">
        <v>124</v>
      </c>
      <c r="L125" s="70">
        <v>45360</v>
      </c>
      <c r="M125" s="52" t="s">
        <v>278</v>
      </c>
      <c r="N125" s="52" t="s">
        <v>264</v>
      </c>
      <c r="O125" s="52" t="s">
        <v>367</v>
      </c>
      <c r="P125" s="52">
        <v>2</v>
      </c>
      <c r="Q125" s="71">
        <v>14870</v>
      </c>
      <c r="R125" s="69">
        <v>0</v>
      </c>
      <c r="S125" s="71">
        <v>1487</v>
      </c>
    </row>
    <row r="126" spans="10:19">
      <c r="J126" s="68" t="s">
        <v>262</v>
      </c>
      <c r="K126" s="69">
        <v>125</v>
      </c>
      <c r="L126" s="70">
        <v>45360</v>
      </c>
      <c r="M126" s="52" t="s">
        <v>284</v>
      </c>
      <c r="N126" s="52" t="s">
        <v>264</v>
      </c>
      <c r="O126" s="52" t="s">
        <v>367</v>
      </c>
      <c r="P126" s="52">
        <v>2</v>
      </c>
      <c r="Q126" s="71">
        <v>15866</v>
      </c>
      <c r="R126" s="69">
        <v>0</v>
      </c>
      <c r="S126" s="71">
        <v>1586.6000000000001</v>
      </c>
    </row>
    <row r="127" spans="10:19">
      <c r="J127" s="68" t="s">
        <v>262</v>
      </c>
      <c r="K127" s="69">
        <v>126</v>
      </c>
      <c r="L127" s="70">
        <v>45360</v>
      </c>
      <c r="M127" s="52" t="s">
        <v>269</v>
      </c>
      <c r="N127" s="52" t="s">
        <v>264</v>
      </c>
      <c r="O127" s="52" t="s">
        <v>367</v>
      </c>
      <c r="P127" s="52">
        <v>2</v>
      </c>
      <c r="Q127" s="71">
        <v>13074</v>
      </c>
      <c r="R127" s="69">
        <v>0</v>
      </c>
      <c r="S127" s="71">
        <v>1307.4000000000001</v>
      </c>
    </row>
    <row r="128" spans="10:19">
      <c r="J128" s="68" t="s">
        <v>262</v>
      </c>
      <c r="K128" s="69">
        <v>127</v>
      </c>
      <c r="L128" s="70">
        <v>45361</v>
      </c>
      <c r="M128" s="52" t="s">
        <v>302</v>
      </c>
      <c r="N128" s="52" t="s">
        <v>264</v>
      </c>
      <c r="O128" s="52" t="s">
        <v>367</v>
      </c>
      <c r="P128" s="52">
        <v>2</v>
      </c>
      <c r="Q128" s="71">
        <v>9649</v>
      </c>
      <c r="R128" s="69">
        <v>0</v>
      </c>
      <c r="S128" s="71">
        <v>964.90000000000009</v>
      </c>
    </row>
    <row r="129" spans="10:19">
      <c r="J129" s="68" t="s">
        <v>262</v>
      </c>
      <c r="K129" s="69">
        <v>128</v>
      </c>
      <c r="L129" s="70">
        <v>45361</v>
      </c>
      <c r="M129" s="52" t="s">
        <v>283</v>
      </c>
      <c r="N129" s="52" t="s">
        <v>264</v>
      </c>
      <c r="O129" s="52" t="s">
        <v>367</v>
      </c>
      <c r="P129" s="52">
        <v>2</v>
      </c>
      <c r="Q129" s="71">
        <v>23181</v>
      </c>
      <c r="R129" s="69">
        <v>0</v>
      </c>
      <c r="S129" s="71">
        <v>2318.1</v>
      </c>
    </row>
    <row r="130" spans="10:19">
      <c r="J130" s="68" t="s">
        <v>262</v>
      </c>
      <c r="K130" s="69">
        <v>129</v>
      </c>
      <c r="L130" s="70">
        <v>45361</v>
      </c>
      <c r="M130" s="52" t="s">
        <v>331</v>
      </c>
      <c r="N130" s="52" t="s">
        <v>264</v>
      </c>
      <c r="O130" s="52" t="s">
        <v>367</v>
      </c>
      <c r="P130" s="52">
        <v>2</v>
      </c>
      <c r="Q130" s="71">
        <v>8479</v>
      </c>
      <c r="R130" s="69">
        <v>0</v>
      </c>
      <c r="S130" s="71">
        <v>847.90000000000009</v>
      </c>
    </row>
    <row r="131" spans="10:19">
      <c r="J131" s="68" t="s">
        <v>262</v>
      </c>
      <c r="K131" s="69">
        <v>130</v>
      </c>
      <c r="L131" s="70">
        <v>45361</v>
      </c>
      <c r="M131" s="52" t="s">
        <v>268</v>
      </c>
      <c r="N131" s="52" t="s">
        <v>264</v>
      </c>
      <c r="O131" s="52" t="s">
        <v>367</v>
      </c>
      <c r="P131" s="52">
        <v>2</v>
      </c>
      <c r="Q131" s="71">
        <v>2127</v>
      </c>
      <c r="R131" s="69">
        <v>0</v>
      </c>
      <c r="S131" s="71">
        <v>212.70000000000002</v>
      </c>
    </row>
    <row r="132" spans="10:19">
      <c r="J132" s="68" t="s">
        <v>262</v>
      </c>
      <c r="K132" s="69">
        <v>131</v>
      </c>
      <c r="L132" s="70">
        <v>45361</v>
      </c>
      <c r="M132" s="52" t="s">
        <v>266</v>
      </c>
      <c r="N132" s="52" t="s">
        <v>264</v>
      </c>
      <c r="O132" s="52" t="s">
        <v>367</v>
      </c>
      <c r="P132" s="52">
        <v>3</v>
      </c>
      <c r="Q132" s="71">
        <v>9652</v>
      </c>
      <c r="R132" s="69">
        <v>0</v>
      </c>
      <c r="S132" s="71">
        <v>965.2</v>
      </c>
    </row>
    <row r="133" spans="10:19">
      <c r="J133" s="68" t="s">
        <v>262</v>
      </c>
      <c r="K133" s="69">
        <v>132</v>
      </c>
      <c r="L133" s="70">
        <v>45364</v>
      </c>
      <c r="M133" s="52" t="s">
        <v>332</v>
      </c>
      <c r="N133" s="52" t="s">
        <v>264</v>
      </c>
      <c r="O133" s="52" t="s">
        <v>367</v>
      </c>
      <c r="P133" s="52">
        <v>3</v>
      </c>
      <c r="Q133" s="71">
        <v>22982</v>
      </c>
      <c r="R133" s="69">
        <v>0</v>
      </c>
      <c r="S133" s="71">
        <v>2298.2000000000003</v>
      </c>
    </row>
    <row r="134" spans="10:19">
      <c r="J134" s="68" t="s">
        <v>262</v>
      </c>
      <c r="K134" s="69">
        <v>133</v>
      </c>
      <c r="L134" s="70">
        <v>45364</v>
      </c>
      <c r="M134" s="52" t="s">
        <v>333</v>
      </c>
      <c r="N134" s="52" t="s">
        <v>264</v>
      </c>
      <c r="O134" s="52" t="s">
        <v>367</v>
      </c>
      <c r="P134" s="52">
        <v>2</v>
      </c>
      <c r="Q134" s="71">
        <v>9393</v>
      </c>
      <c r="R134" s="69">
        <v>0</v>
      </c>
      <c r="S134" s="71">
        <v>939.30000000000007</v>
      </c>
    </row>
    <row r="135" spans="10:19">
      <c r="J135" s="68" t="s">
        <v>262</v>
      </c>
      <c r="K135" s="69">
        <v>134</v>
      </c>
      <c r="L135" s="70">
        <v>45364</v>
      </c>
      <c r="M135" s="52" t="s">
        <v>332</v>
      </c>
      <c r="N135" s="52" t="s">
        <v>264</v>
      </c>
      <c r="O135" s="52" t="s">
        <v>367</v>
      </c>
      <c r="P135" s="52">
        <v>3</v>
      </c>
      <c r="Q135" s="71">
        <v>14833</v>
      </c>
      <c r="R135" s="69">
        <v>0</v>
      </c>
      <c r="S135" s="71">
        <v>1483.3000000000002</v>
      </c>
    </row>
    <row r="136" spans="10:19">
      <c r="J136" s="68" t="s">
        <v>262</v>
      </c>
      <c r="K136" s="69">
        <v>135</v>
      </c>
      <c r="L136" s="70">
        <v>45364</v>
      </c>
      <c r="M136" s="52" t="s">
        <v>334</v>
      </c>
      <c r="N136" s="52" t="s">
        <v>264</v>
      </c>
      <c r="O136" s="52" t="s">
        <v>367</v>
      </c>
      <c r="P136" s="52">
        <v>2</v>
      </c>
      <c r="Q136" s="71">
        <v>24111</v>
      </c>
      <c r="R136" s="69">
        <v>0</v>
      </c>
      <c r="S136" s="71">
        <v>2411.1</v>
      </c>
    </row>
    <row r="137" spans="10:19">
      <c r="J137" s="68" t="s">
        <v>262</v>
      </c>
      <c r="K137" s="69">
        <v>136</v>
      </c>
      <c r="L137" s="70">
        <v>45364</v>
      </c>
      <c r="M137" s="52" t="s">
        <v>266</v>
      </c>
      <c r="N137" s="52" t="s">
        <v>264</v>
      </c>
      <c r="O137" s="52" t="s">
        <v>367</v>
      </c>
      <c r="P137" s="52">
        <v>3</v>
      </c>
      <c r="Q137" s="71">
        <v>9844</v>
      </c>
      <c r="R137" s="69">
        <v>0</v>
      </c>
      <c r="S137" s="71">
        <v>984.40000000000009</v>
      </c>
    </row>
    <row r="138" spans="10:19">
      <c r="J138" s="68" t="s">
        <v>262</v>
      </c>
      <c r="K138" s="69">
        <v>137</v>
      </c>
      <c r="L138" s="70">
        <v>45365</v>
      </c>
      <c r="M138" s="52" t="s">
        <v>304</v>
      </c>
      <c r="N138" s="52" t="s">
        <v>264</v>
      </c>
      <c r="O138" s="52" t="s">
        <v>367</v>
      </c>
      <c r="P138" s="52">
        <v>3</v>
      </c>
      <c r="Q138" s="71">
        <v>18092</v>
      </c>
      <c r="R138" s="69">
        <v>0</v>
      </c>
      <c r="S138" s="71">
        <v>1809.2</v>
      </c>
    </row>
    <row r="139" spans="10:19">
      <c r="J139" s="68" t="s">
        <v>262</v>
      </c>
      <c r="K139" s="69">
        <v>138</v>
      </c>
      <c r="L139" s="70">
        <v>45365</v>
      </c>
      <c r="M139" s="52" t="s">
        <v>317</v>
      </c>
      <c r="N139" s="52" t="s">
        <v>264</v>
      </c>
      <c r="O139" s="52" t="s">
        <v>367</v>
      </c>
      <c r="P139" s="52">
        <v>2</v>
      </c>
      <c r="Q139" s="71">
        <v>23481</v>
      </c>
      <c r="R139" s="69">
        <v>0</v>
      </c>
      <c r="S139" s="71">
        <v>2348.1</v>
      </c>
    </row>
    <row r="140" spans="10:19">
      <c r="J140" s="68" t="s">
        <v>262</v>
      </c>
      <c r="K140" s="69">
        <v>139</v>
      </c>
      <c r="L140" s="70">
        <v>45365</v>
      </c>
      <c r="M140" s="52" t="s">
        <v>272</v>
      </c>
      <c r="N140" s="52" t="s">
        <v>264</v>
      </c>
      <c r="O140" s="52" t="s">
        <v>367</v>
      </c>
      <c r="P140" s="52">
        <v>3</v>
      </c>
      <c r="Q140" s="71">
        <v>3421</v>
      </c>
      <c r="R140" s="69">
        <v>0</v>
      </c>
      <c r="S140" s="71">
        <v>342.1</v>
      </c>
    </row>
    <row r="141" spans="10:19">
      <c r="J141" s="68" t="s">
        <v>262</v>
      </c>
      <c r="K141" s="69">
        <v>140</v>
      </c>
      <c r="L141" s="70">
        <v>45366</v>
      </c>
      <c r="M141" s="52" t="s">
        <v>271</v>
      </c>
      <c r="N141" s="52" t="s">
        <v>359</v>
      </c>
      <c r="O141" s="52" t="s">
        <v>367</v>
      </c>
      <c r="P141" s="52">
        <v>2</v>
      </c>
      <c r="Q141" s="71">
        <v>22476</v>
      </c>
      <c r="R141" s="69">
        <v>0</v>
      </c>
      <c r="S141" s="71">
        <v>2247.6</v>
      </c>
    </row>
    <row r="142" spans="10:19">
      <c r="J142" s="68" t="s">
        <v>262</v>
      </c>
      <c r="K142" s="69">
        <v>141</v>
      </c>
      <c r="L142" s="70">
        <v>45366</v>
      </c>
      <c r="M142" s="52" t="s">
        <v>335</v>
      </c>
      <c r="N142" s="52" t="s">
        <v>359</v>
      </c>
      <c r="O142" s="52" t="s">
        <v>367</v>
      </c>
      <c r="P142" s="52">
        <v>2</v>
      </c>
      <c r="Q142" s="71">
        <v>16955</v>
      </c>
      <c r="R142" s="69">
        <v>0</v>
      </c>
      <c r="S142" s="71">
        <v>1695.5</v>
      </c>
    </row>
    <row r="143" spans="10:19">
      <c r="J143" s="68" t="s">
        <v>262</v>
      </c>
      <c r="K143" s="69">
        <v>142</v>
      </c>
      <c r="L143" s="70">
        <v>45366</v>
      </c>
      <c r="M143" s="52" t="s">
        <v>289</v>
      </c>
      <c r="N143" s="52" t="s">
        <v>359</v>
      </c>
      <c r="O143" s="52" t="s">
        <v>367</v>
      </c>
      <c r="P143" s="52">
        <v>2</v>
      </c>
      <c r="Q143" s="71">
        <v>20522</v>
      </c>
      <c r="R143" s="69">
        <v>0</v>
      </c>
      <c r="S143" s="71">
        <v>2052.2000000000003</v>
      </c>
    </row>
    <row r="144" spans="10:19">
      <c r="J144" s="68" t="s">
        <v>262</v>
      </c>
      <c r="K144" s="69">
        <v>143</v>
      </c>
      <c r="L144" s="70">
        <v>45367</v>
      </c>
      <c r="M144" s="52" t="s">
        <v>336</v>
      </c>
      <c r="N144" s="52" t="s">
        <v>359</v>
      </c>
      <c r="O144" s="52" t="s">
        <v>367</v>
      </c>
      <c r="P144" s="52">
        <v>2</v>
      </c>
      <c r="Q144" s="71">
        <v>11416</v>
      </c>
      <c r="R144" s="69">
        <v>0</v>
      </c>
      <c r="S144" s="71">
        <v>1141.6000000000001</v>
      </c>
    </row>
    <row r="145" spans="10:19">
      <c r="J145" s="68" t="s">
        <v>262</v>
      </c>
      <c r="K145" s="69">
        <v>144</v>
      </c>
      <c r="L145" s="70">
        <v>45367</v>
      </c>
      <c r="M145" s="52" t="s">
        <v>313</v>
      </c>
      <c r="N145" s="52" t="s">
        <v>359</v>
      </c>
      <c r="O145" s="52" t="s">
        <v>367</v>
      </c>
      <c r="P145" s="52">
        <v>2</v>
      </c>
      <c r="Q145" s="71">
        <v>1009</v>
      </c>
      <c r="R145" s="69">
        <v>0</v>
      </c>
      <c r="S145" s="71">
        <v>100.9</v>
      </c>
    </row>
    <row r="146" spans="10:19">
      <c r="J146" s="68" t="s">
        <v>262</v>
      </c>
      <c r="K146" s="69">
        <v>145</v>
      </c>
      <c r="L146" s="70">
        <v>45367</v>
      </c>
      <c r="M146" s="52" t="s">
        <v>294</v>
      </c>
      <c r="N146" s="52" t="s">
        <v>359</v>
      </c>
      <c r="O146" s="52" t="s">
        <v>367</v>
      </c>
      <c r="P146" s="52">
        <v>2</v>
      </c>
      <c r="Q146" s="71">
        <v>3992</v>
      </c>
      <c r="R146" s="69">
        <v>0</v>
      </c>
      <c r="S146" s="71">
        <v>399.20000000000005</v>
      </c>
    </row>
    <row r="147" spans="10:19">
      <c r="J147" s="68" t="s">
        <v>262</v>
      </c>
      <c r="K147" s="69">
        <v>146</v>
      </c>
      <c r="L147" s="70">
        <v>45367</v>
      </c>
      <c r="M147" s="52" t="s">
        <v>337</v>
      </c>
      <c r="N147" s="52" t="s">
        <v>359</v>
      </c>
      <c r="O147" s="52" t="s">
        <v>367</v>
      </c>
      <c r="P147" s="52">
        <v>2</v>
      </c>
      <c r="Q147" s="71">
        <v>4549</v>
      </c>
      <c r="R147" s="69">
        <v>0</v>
      </c>
      <c r="S147" s="71">
        <v>454.90000000000003</v>
      </c>
    </row>
    <row r="148" spans="10:19">
      <c r="J148" s="68" t="s">
        <v>262</v>
      </c>
      <c r="K148" s="69">
        <v>147</v>
      </c>
      <c r="L148" s="70">
        <v>45371</v>
      </c>
      <c r="M148" s="52" t="s">
        <v>288</v>
      </c>
      <c r="N148" s="52" t="s">
        <v>359</v>
      </c>
      <c r="O148" s="52" t="s">
        <v>367</v>
      </c>
      <c r="P148" s="52">
        <v>2</v>
      </c>
      <c r="Q148" s="71">
        <v>6522</v>
      </c>
      <c r="R148" s="69">
        <v>0</v>
      </c>
      <c r="S148" s="71">
        <v>652.20000000000005</v>
      </c>
    </row>
    <row r="149" spans="10:19">
      <c r="J149" s="68" t="s">
        <v>262</v>
      </c>
      <c r="K149" s="69">
        <v>148</v>
      </c>
      <c r="L149" s="70">
        <v>45371</v>
      </c>
      <c r="M149" s="52" t="s">
        <v>338</v>
      </c>
      <c r="N149" s="52" t="s">
        <v>264</v>
      </c>
      <c r="O149" s="52" t="s">
        <v>367</v>
      </c>
      <c r="P149" s="52">
        <v>2</v>
      </c>
      <c r="Q149" s="71">
        <v>11031</v>
      </c>
      <c r="R149" s="69">
        <v>0</v>
      </c>
      <c r="S149" s="71">
        <v>1103.1000000000001</v>
      </c>
    </row>
    <row r="150" spans="10:19">
      <c r="J150" s="68" t="s">
        <v>262</v>
      </c>
      <c r="K150" s="69">
        <v>149</v>
      </c>
      <c r="L150" s="70">
        <v>45372</v>
      </c>
      <c r="M150" s="52" t="s">
        <v>339</v>
      </c>
      <c r="N150" s="52" t="s">
        <v>264</v>
      </c>
      <c r="O150" s="52" t="s">
        <v>367</v>
      </c>
      <c r="P150" s="52">
        <v>2</v>
      </c>
      <c r="Q150" s="71">
        <v>7194</v>
      </c>
      <c r="R150" s="69">
        <v>0</v>
      </c>
      <c r="S150" s="71">
        <v>719.40000000000009</v>
      </c>
    </row>
    <row r="151" spans="10:19">
      <c r="J151" s="68" t="s">
        <v>262</v>
      </c>
      <c r="K151" s="69">
        <v>150</v>
      </c>
      <c r="L151" s="70">
        <v>45372</v>
      </c>
      <c r="M151" s="52" t="s">
        <v>340</v>
      </c>
      <c r="N151" s="52" t="s">
        <v>264</v>
      </c>
      <c r="O151" s="52" t="s">
        <v>367</v>
      </c>
      <c r="P151" s="52">
        <v>2</v>
      </c>
      <c r="Q151" s="71">
        <v>7538</v>
      </c>
      <c r="R151" s="69">
        <v>0</v>
      </c>
      <c r="S151" s="71">
        <v>753.80000000000007</v>
      </c>
    </row>
    <row r="152" spans="10:19">
      <c r="J152" s="68" t="s">
        <v>262</v>
      </c>
      <c r="K152" s="69">
        <v>151</v>
      </c>
      <c r="L152" s="70">
        <v>45372</v>
      </c>
      <c r="M152" s="52" t="s">
        <v>341</v>
      </c>
      <c r="N152" s="52" t="s">
        <v>264</v>
      </c>
      <c r="O152" s="52" t="s">
        <v>367</v>
      </c>
      <c r="P152" s="52">
        <v>2</v>
      </c>
      <c r="Q152" s="71">
        <v>14837</v>
      </c>
      <c r="R152" s="69">
        <v>0</v>
      </c>
      <c r="S152" s="71">
        <v>1483.7</v>
      </c>
    </row>
    <row r="153" spans="10:19">
      <c r="J153" s="68" t="s">
        <v>262</v>
      </c>
      <c r="K153" s="69">
        <v>152</v>
      </c>
      <c r="L153" s="70">
        <v>45373</v>
      </c>
      <c r="M153" s="52" t="s">
        <v>336</v>
      </c>
      <c r="N153" s="52" t="s">
        <v>264</v>
      </c>
      <c r="O153" s="52" t="s">
        <v>367</v>
      </c>
      <c r="P153" s="52">
        <v>2</v>
      </c>
      <c r="Q153" s="71">
        <v>16260</v>
      </c>
      <c r="R153" s="69">
        <v>0</v>
      </c>
      <c r="S153" s="71">
        <v>1626</v>
      </c>
    </row>
    <row r="154" spans="10:19">
      <c r="J154" s="68" t="s">
        <v>262</v>
      </c>
      <c r="K154" s="69">
        <v>153</v>
      </c>
      <c r="L154" s="70">
        <v>45373</v>
      </c>
      <c r="M154" s="52" t="s">
        <v>266</v>
      </c>
      <c r="N154" s="52" t="s">
        <v>264</v>
      </c>
      <c r="O154" s="52" t="s">
        <v>367</v>
      </c>
      <c r="P154" s="52">
        <v>3</v>
      </c>
      <c r="Q154" s="71">
        <v>22773</v>
      </c>
      <c r="R154" s="69">
        <v>0</v>
      </c>
      <c r="S154" s="71">
        <v>2277.3000000000002</v>
      </c>
    </row>
    <row r="155" spans="10:19">
      <c r="J155" s="68" t="s">
        <v>262</v>
      </c>
      <c r="K155" s="69">
        <v>154</v>
      </c>
      <c r="L155" s="70">
        <v>45374</v>
      </c>
      <c r="M155" s="52" t="s">
        <v>273</v>
      </c>
      <c r="N155" s="52" t="s">
        <v>264</v>
      </c>
      <c r="O155" s="52" t="s">
        <v>367</v>
      </c>
      <c r="P155" s="52">
        <v>2</v>
      </c>
      <c r="Q155" s="71">
        <v>24879</v>
      </c>
      <c r="R155" s="69">
        <v>0</v>
      </c>
      <c r="S155" s="71">
        <v>2487.9</v>
      </c>
    </row>
    <row r="156" spans="10:19">
      <c r="J156" s="68" t="s">
        <v>262</v>
      </c>
      <c r="K156" s="69">
        <v>155</v>
      </c>
      <c r="L156" s="70">
        <v>45375</v>
      </c>
      <c r="M156" s="52" t="s">
        <v>342</v>
      </c>
      <c r="N156" s="52" t="s">
        <v>264</v>
      </c>
      <c r="O156" s="52" t="s">
        <v>367</v>
      </c>
      <c r="P156" s="52">
        <v>2</v>
      </c>
      <c r="Q156" s="71">
        <v>10711</v>
      </c>
      <c r="R156" s="69">
        <v>0</v>
      </c>
      <c r="S156" s="71">
        <v>1071.1000000000001</v>
      </c>
    </row>
    <row r="157" spans="10:19">
      <c r="J157" s="68" t="s">
        <v>262</v>
      </c>
      <c r="K157" s="69">
        <v>156</v>
      </c>
      <c r="L157" s="70">
        <v>45375</v>
      </c>
      <c r="M157" s="52" t="s">
        <v>271</v>
      </c>
      <c r="N157" s="52" t="s">
        <v>264</v>
      </c>
      <c r="O157" s="52" t="s">
        <v>367</v>
      </c>
      <c r="P157" s="52">
        <v>2</v>
      </c>
      <c r="Q157" s="71">
        <v>5859</v>
      </c>
      <c r="R157" s="69">
        <v>0</v>
      </c>
      <c r="S157" s="71">
        <v>585.9</v>
      </c>
    </row>
    <row r="158" spans="10:19">
      <c r="J158" s="68" t="s">
        <v>262</v>
      </c>
      <c r="K158" s="69">
        <v>157</v>
      </c>
      <c r="L158" s="70">
        <v>45375</v>
      </c>
      <c r="M158" s="52" t="s">
        <v>284</v>
      </c>
      <c r="N158" s="52" t="s">
        <v>264</v>
      </c>
      <c r="O158" s="52" t="s">
        <v>367</v>
      </c>
      <c r="P158" s="52">
        <v>2</v>
      </c>
      <c r="Q158" s="71">
        <v>24921</v>
      </c>
      <c r="R158" s="69">
        <v>0</v>
      </c>
      <c r="S158" s="71">
        <v>2492.1000000000004</v>
      </c>
    </row>
    <row r="159" spans="10:19">
      <c r="J159" s="68" t="s">
        <v>262</v>
      </c>
      <c r="K159" s="69">
        <v>158</v>
      </c>
      <c r="L159" s="70">
        <v>45378</v>
      </c>
      <c r="M159" s="52" t="s">
        <v>343</v>
      </c>
      <c r="N159" s="52" t="s">
        <v>264</v>
      </c>
      <c r="O159" s="52" t="s">
        <v>367</v>
      </c>
      <c r="P159" s="52">
        <v>2</v>
      </c>
      <c r="Q159" s="71">
        <v>6395</v>
      </c>
      <c r="R159" s="69">
        <v>0</v>
      </c>
      <c r="S159" s="71">
        <v>639.5</v>
      </c>
    </row>
    <row r="160" spans="10:19">
      <c r="J160" s="68" t="s">
        <v>262</v>
      </c>
      <c r="K160" s="69">
        <v>159</v>
      </c>
      <c r="L160" s="70">
        <v>45378</v>
      </c>
      <c r="M160" s="52" t="s">
        <v>344</v>
      </c>
      <c r="N160" s="52" t="s">
        <v>264</v>
      </c>
      <c r="O160" s="52" t="s">
        <v>367</v>
      </c>
      <c r="P160" s="52">
        <v>2</v>
      </c>
      <c r="Q160" s="71">
        <v>19632</v>
      </c>
      <c r="R160" s="69">
        <v>0</v>
      </c>
      <c r="S160" s="71">
        <v>1963.2</v>
      </c>
    </row>
    <row r="161" spans="10:19">
      <c r="J161" s="68" t="s">
        <v>262</v>
      </c>
      <c r="K161" s="69">
        <v>160</v>
      </c>
      <c r="L161" s="70">
        <v>45379</v>
      </c>
      <c r="M161" s="52" t="s">
        <v>345</v>
      </c>
      <c r="N161" s="52" t="s">
        <v>264</v>
      </c>
      <c r="O161" s="52" t="s">
        <v>367</v>
      </c>
      <c r="P161" s="52">
        <v>2</v>
      </c>
      <c r="Q161" s="71">
        <v>3791</v>
      </c>
      <c r="R161" s="69">
        <v>0</v>
      </c>
      <c r="S161" s="71">
        <v>379.1</v>
      </c>
    </row>
    <row r="162" spans="10:19">
      <c r="J162" s="68" t="s">
        <v>262</v>
      </c>
      <c r="K162" s="69">
        <v>161</v>
      </c>
      <c r="L162" s="70">
        <v>45379</v>
      </c>
      <c r="M162" s="52" t="s">
        <v>266</v>
      </c>
      <c r="N162" s="52" t="s">
        <v>264</v>
      </c>
      <c r="O162" s="52" t="s">
        <v>367</v>
      </c>
      <c r="P162" s="52">
        <v>3</v>
      </c>
      <c r="Q162" s="71">
        <v>24324</v>
      </c>
      <c r="R162" s="69">
        <v>0</v>
      </c>
      <c r="S162" s="71">
        <v>2432.4</v>
      </c>
    </row>
    <row r="163" spans="10:19">
      <c r="J163" s="68" t="s">
        <v>262</v>
      </c>
      <c r="K163" s="69">
        <v>162</v>
      </c>
      <c r="L163" s="70">
        <v>45381</v>
      </c>
      <c r="M163" s="52" t="s">
        <v>317</v>
      </c>
      <c r="N163" s="52" t="s">
        <v>264</v>
      </c>
      <c r="O163" s="52" t="s">
        <v>367</v>
      </c>
      <c r="P163" s="52">
        <v>2</v>
      </c>
      <c r="Q163" s="71">
        <v>10165</v>
      </c>
      <c r="R163" s="69">
        <v>0</v>
      </c>
      <c r="S163" s="71">
        <v>1016.5</v>
      </c>
    </row>
    <row r="164" spans="10:19">
      <c r="J164" s="68" t="s">
        <v>262</v>
      </c>
      <c r="K164" s="69">
        <v>163</v>
      </c>
      <c r="L164" s="70">
        <v>45381</v>
      </c>
      <c r="M164" s="52" t="s">
        <v>342</v>
      </c>
      <c r="N164" s="52" t="s">
        <v>264</v>
      </c>
      <c r="O164" s="52" t="s">
        <v>367</v>
      </c>
      <c r="P164" s="52">
        <v>2</v>
      </c>
      <c r="Q164" s="71">
        <v>24846</v>
      </c>
      <c r="R164" s="69">
        <v>0</v>
      </c>
      <c r="S164" s="71">
        <v>2484.6000000000004</v>
      </c>
    </row>
    <row r="165" spans="10:19">
      <c r="J165" s="68" t="s">
        <v>262</v>
      </c>
      <c r="K165" s="69">
        <v>164</v>
      </c>
      <c r="L165" s="70">
        <v>45382</v>
      </c>
      <c r="M165" s="52" t="s">
        <v>346</v>
      </c>
      <c r="N165" s="52" t="s">
        <v>264</v>
      </c>
      <c r="O165" s="52" t="s">
        <v>367</v>
      </c>
      <c r="P165" s="52">
        <v>2</v>
      </c>
      <c r="Q165" s="71">
        <v>9187</v>
      </c>
      <c r="R165" s="69">
        <v>0</v>
      </c>
      <c r="S165" s="71">
        <v>918.7</v>
      </c>
    </row>
    <row r="166" spans="10:19">
      <c r="J166" s="68" t="s">
        <v>262</v>
      </c>
      <c r="K166" s="69">
        <v>165</v>
      </c>
      <c r="L166" s="70">
        <v>45382</v>
      </c>
      <c r="M166" s="52" t="s">
        <v>271</v>
      </c>
      <c r="N166" s="52" t="s">
        <v>264</v>
      </c>
      <c r="O166" s="52" t="s">
        <v>367</v>
      </c>
      <c r="P166" s="52">
        <v>2</v>
      </c>
      <c r="Q166" s="71">
        <v>21383</v>
      </c>
      <c r="R166" s="69">
        <v>0</v>
      </c>
      <c r="S166" s="71">
        <v>2138.3000000000002</v>
      </c>
    </row>
    <row r="167" spans="10:19">
      <c r="J167" s="68" t="s">
        <v>262</v>
      </c>
      <c r="K167" s="69">
        <v>166</v>
      </c>
      <c r="L167" s="70">
        <v>45382</v>
      </c>
      <c r="M167" s="52" t="s">
        <v>286</v>
      </c>
      <c r="N167" s="52" t="s">
        <v>264</v>
      </c>
      <c r="O167" s="52" t="s">
        <v>367</v>
      </c>
      <c r="P167" s="52">
        <v>2</v>
      </c>
      <c r="Q167" s="71">
        <v>19946</v>
      </c>
      <c r="R167" s="69">
        <v>0</v>
      </c>
      <c r="S167" s="71">
        <v>1994.6000000000001</v>
      </c>
    </row>
    <row r="168" spans="10:19">
      <c r="J168" s="68" t="s">
        <v>262</v>
      </c>
      <c r="K168" s="69">
        <v>167</v>
      </c>
      <c r="L168" s="70">
        <v>45382</v>
      </c>
      <c r="M168" s="52" t="s">
        <v>347</v>
      </c>
      <c r="N168" s="52" t="s">
        <v>264</v>
      </c>
      <c r="O168" s="52" t="s">
        <v>367</v>
      </c>
      <c r="P168" s="52">
        <v>2</v>
      </c>
      <c r="Q168" s="71">
        <v>21921</v>
      </c>
      <c r="R168" s="69">
        <v>0</v>
      </c>
      <c r="S168" s="71">
        <v>2192.1</v>
      </c>
    </row>
    <row r="169" spans="10:19">
      <c r="J169" s="68" t="s">
        <v>262</v>
      </c>
      <c r="K169" s="69">
        <v>168</v>
      </c>
      <c r="L169" s="70">
        <v>45382</v>
      </c>
      <c r="M169" s="52" t="s">
        <v>347</v>
      </c>
      <c r="N169" s="52" t="s">
        <v>264</v>
      </c>
      <c r="O169" s="52" t="s">
        <v>367</v>
      </c>
      <c r="P169" s="52">
        <v>2</v>
      </c>
      <c r="Q169" s="71">
        <v>15300</v>
      </c>
      <c r="R169" s="69">
        <v>0</v>
      </c>
      <c r="S169" s="71">
        <v>1530</v>
      </c>
    </row>
    <row r="170" spans="10:19">
      <c r="J170" s="68" t="s">
        <v>262</v>
      </c>
      <c r="K170" s="69">
        <v>169</v>
      </c>
      <c r="L170" s="70">
        <v>45382</v>
      </c>
      <c r="M170" s="52" t="s">
        <v>337</v>
      </c>
      <c r="N170" s="52" t="s">
        <v>264</v>
      </c>
      <c r="O170" s="52" t="s">
        <v>367</v>
      </c>
      <c r="P170" s="52">
        <v>2</v>
      </c>
      <c r="Q170" s="71">
        <v>3637</v>
      </c>
      <c r="R170" s="69">
        <v>0</v>
      </c>
      <c r="S170" s="71">
        <v>363.70000000000005</v>
      </c>
    </row>
    <row r="171" spans="10:19">
      <c r="J171" s="68" t="s">
        <v>262</v>
      </c>
      <c r="K171" s="69">
        <v>170</v>
      </c>
      <c r="L171" s="70">
        <v>45385</v>
      </c>
      <c r="M171" s="52" t="s">
        <v>326</v>
      </c>
      <c r="N171" s="52" t="s">
        <v>264</v>
      </c>
      <c r="O171" s="52" t="s">
        <v>367</v>
      </c>
      <c r="P171" s="52">
        <v>2</v>
      </c>
      <c r="Q171" s="71">
        <v>3731</v>
      </c>
      <c r="R171" s="69">
        <v>0</v>
      </c>
      <c r="S171" s="71">
        <v>373.1</v>
      </c>
    </row>
    <row r="172" spans="10:19">
      <c r="J172" s="68" t="s">
        <v>262</v>
      </c>
      <c r="K172" s="69">
        <v>171</v>
      </c>
      <c r="L172" s="70">
        <v>45385</v>
      </c>
      <c r="M172" s="52" t="s">
        <v>325</v>
      </c>
      <c r="N172" s="52" t="s">
        <v>264</v>
      </c>
      <c r="O172" s="52" t="s">
        <v>367</v>
      </c>
      <c r="P172" s="52">
        <v>2</v>
      </c>
      <c r="Q172" s="71">
        <v>6927</v>
      </c>
      <c r="R172" s="69">
        <v>0</v>
      </c>
      <c r="S172" s="71">
        <v>692.7</v>
      </c>
    </row>
    <row r="173" spans="10:19">
      <c r="J173" s="68" t="s">
        <v>262</v>
      </c>
      <c r="K173" s="69">
        <v>172</v>
      </c>
      <c r="L173" s="70">
        <v>45386</v>
      </c>
      <c r="M173" s="52" t="s">
        <v>278</v>
      </c>
      <c r="N173" s="52" t="s">
        <v>359</v>
      </c>
      <c r="O173" s="52" t="s">
        <v>367</v>
      </c>
      <c r="P173" s="52">
        <v>1</v>
      </c>
      <c r="Q173" s="71">
        <v>11772</v>
      </c>
      <c r="R173" s="69">
        <v>0</v>
      </c>
      <c r="S173" s="71">
        <v>1177.2</v>
      </c>
    </row>
    <row r="174" spans="10:19">
      <c r="J174" s="68" t="s">
        <v>262</v>
      </c>
      <c r="K174" s="69">
        <v>173</v>
      </c>
      <c r="L174" s="70">
        <v>45386</v>
      </c>
      <c r="M174" s="52" t="s">
        <v>284</v>
      </c>
      <c r="N174" s="52" t="s">
        <v>359</v>
      </c>
      <c r="O174" s="52" t="s">
        <v>367</v>
      </c>
      <c r="P174" s="52">
        <v>2</v>
      </c>
      <c r="Q174" s="71">
        <v>22249</v>
      </c>
      <c r="R174" s="69">
        <v>0</v>
      </c>
      <c r="S174" s="71">
        <v>2224.9</v>
      </c>
    </row>
    <row r="175" spans="10:19">
      <c r="J175" s="68" t="s">
        <v>262</v>
      </c>
      <c r="K175" s="69">
        <v>174</v>
      </c>
      <c r="L175" s="70">
        <v>45387</v>
      </c>
      <c r="M175" s="52" t="s">
        <v>336</v>
      </c>
      <c r="N175" s="52" t="s">
        <v>359</v>
      </c>
      <c r="O175" s="52" t="s">
        <v>367</v>
      </c>
      <c r="P175" s="52">
        <v>2</v>
      </c>
      <c r="Q175" s="71">
        <v>13884</v>
      </c>
      <c r="R175" s="69">
        <v>0</v>
      </c>
      <c r="S175" s="71">
        <v>1388.4</v>
      </c>
    </row>
    <row r="176" spans="10:19">
      <c r="J176" s="68" t="s">
        <v>262</v>
      </c>
      <c r="K176" s="69">
        <v>175</v>
      </c>
      <c r="L176" s="70">
        <v>45387</v>
      </c>
      <c r="M176" s="52" t="s">
        <v>317</v>
      </c>
      <c r="N176" s="52" t="s">
        <v>359</v>
      </c>
      <c r="O176" s="52" t="s">
        <v>367</v>
      </c>
      <c r="P176" s="52">
        <v>2</v>
      </c>
      <c r="Q176" s="71">
        <v>21333</v>
      </c>
      <c r="R176" s="69">
        <v>0</v>
      </c>
      <c r="S176" s="71">
        <v>2133.3000000000002</v>
      </c>
    </row>
    <row r="177" spans="10:19">
      <c r="J177" s="68" t="s">
        <v>262</v>
      </c>
      <c r="K177" s="69">
        <v>176</v>
      </c>
      <c r="L177" s="70">
        <v>45388</v>
      </c>
      <c r="M177" s="52" t="s">
        <v>348</v>
      </c>
      <c r="N177" s="52" t="s">
        <v>359</v>
      </c>
      <c r="O177" s="52" t="s">
        <v>367</v>
      </c>
      <c r="P177" s="52">
        <v>3</v>
      </c>
      <c r="Q177" s="71">
        <v>24338</v>
      </c>
      <c r="R177" s="69">
        <v>0</v>
      </c>
      <c r="S177" s="71">
        <v>2433.8000000000002</v>
      </c>
    </row>
    <row r="178" spans="10:19">
      <c r="J178" s="68" t="s">
        <v>262</v>
      </c>
      <c r="K178" s="69">
        <v>177</v>
      </c>
      <c r="L178" s="70">
        <v>45388</v>
      </c>
      <c r="M178" s="52" t="s">
        <v>274</v>
      </c>
      <c r="N178" s="52" t="s">
        <v>359</v>
      </c>
      <c r="O178" s="52" t="s">
        <v>367</v>
      </c>
      <c r="P178" s="52">
        <v>2</v>
      </c>
      <c r="Q178" s="71">
        <v>24371</v>
      </c>
      <c r="R178" s="69">
        <v>0</v>
      </c>
      <c r="S178" s="71">
        <v>2437.1</v>
      </c>
    </row>
    <row r="179" spans="10:19">
      <c r="J179" s="68" t="s">
        <v>262</v>
      </c>
      <c r="K179" s="69">
        <v>178</v>
      </c>
      <c r="L179" s="70">
        <v>45388</v>
      </c>
      <c r="M179" s="52" t="s">
        <v>349</v>
      </c>
      <c r="N179" s="52" t="s">
        <v>359</v>
      </c>
      <c r="O179" s="52" t="s">
        <v>367</v>
      </c>
      <c r="P179" s="52">
        <v>2</v>
      </c>
      <c r="Q179" s="71">
        <v>22914</v>
      </c>
      <c r="R179" s="69">
        <v>0</v>
      </c>
      <c r="S179" s="71">
        <v>2291.4</v>
      </c>
    </row>
    <row r="180" spans="10:19">
      <c r="J180" s="68" t="s">
        <v>262</v>
      </c>
      <c r="K180" s="69">
        <v>179</v>
      </c>
      <c r="L180" s="70">
        <v>45389</v>
      </c>
      <c r="M180" s="52" t="s">
        <v>346</v>
      </c>
      <c r="N180" s="52" t="s">
        <v>359</v>
      </c>
      <c r="O180" s="52" t="s">
        <v>367</v>
      </c>
      <c r="P180" s="52">
        <v>2</v>
      </c>
      <c r="Q180" s="71">
        <v>7478</v>
      </c>
      <c r="R180" s="69">
        <v>0</v>
      </c>
      <c r="S180" s="71">
        <v>747.80000000000007</v>
      </c>
    </row>
    <row r="181" spans="10:19">
      <c r="J181" s="68" t="s">
        <v>262</v>
      </c>
      <c r="K181" s="69">
        <v>180</v>
      </c>
      <c r="L181" s="70">
        <v>45389</v>
      </c>
      <c r="M181" s="52" t="s">
        <v>280</v>
      </c>
      <c r="N181" s="52" t="s">
        <v>359</v>
      </c>
      <c r="O181" s="52" t="s">
        <v>367</v>
      </c>
      <c r="P181" s="52">
        <v>2</v>
      </c>
      <c r="Q181" s="71">
        <v>1450</v>
      </c>
      <c r="R181" s="69">
        <v>0</v>
      </c>
      <c r="S181" s="71">
        <v>145</v>
      </c>
    </row>
    <row r="182" spans="10:19">
      <c r="J182" s="68" t="s">
        <v>262</v>
      </c>
      <c r="K182" s="69">
        <v>181</v>
      </c>
      <c r="L182" s="70">
        <v>45389</v>
      </c>
      <c r="M182" s="52" t="s">
        <v>270</v>
      </c>
      <c r="N182" s="52" t="s">
        <v>359</v>
      </c>
      <c r="O182" s="52" t="s">
        <v>367</v>
      </c>
      <c r="P182" s="52">
        <v>2</v>
      </c>
      <c r="Q182" s="71">
        <v>6062</v>
      </c>
      <c r="R182" s="69">
        <v>0</v>
      </c>
      <c r="S182" s="71">
        <v>606.20000000000005</v>
      </c>
    </row>
    <row r="183" spans="10:19">
      <c r="J183" s="68" t="s">
        <v>262</v>
      </c>
      <c r="K183" s="69">
        <v>182</v>
      </c>
      <c r="L183" s="70">
        <v>45389</v>
      </c>
      <c r="M183" s="52" t="s">
        <v>317</v>
      </c>
      <c r="N183" s="52" t="s">
        <v>359</v>
      </c>
      <c r="O183" s="52" t="s">
        <v>367</v>
      </c>
      <c r="P183" s="52">
        <v>2</v>
      </c>
      <c r="Q183" s="71">
        <v>16485</v>
      </c>
      <c r="R183" s="69">
        <v>0</v>
      </c>
      <c r="S183" s="71">
        <v>1648.5</v>
      </c>
    </row>
    <row r="184" spans="10:19">
      <c r="J184" s="68" t="s">
        <v>262</v>
      </c>
      <c r="K184" s="69">
        <v>183</v>
      </c>
      <c r="L184" s="70">
        <v>45389</v>
      </c>
      <c r="M184" s="52" t="s">
        <v>266</v>
      </c>
      <c r="N184" s="52" t="s">
        <v>359</v>
      </c>
      <c r="O184" s="52" t="s">
        <v>367</v>
      </c>
      <c r="P184" s="52">
        <v>3</v>
      </c>
      <c r="Q184" s="71">
        <v>21226</v>
      </c>
      <c r="R184" s="69">
        <v>0</v>
      </c>
      <c r="S184" s="71">
        <v>2122.6</v>
      </c>
    </row>
    <row r="185" spans="10:19">
      <c r="J185" s="68" t="s">
        <v>262</v>
      </c>
      <c r="K185" s="69">
        <v>184</v>
      </c>
      <c r="L185" s="70">
        <v>45392</v>
      </c>
      <c r="M185" s="52" t="s">
        <v>279</v>
      </c>
      <c r="N185" s="52" t="s">
        <v>359</v>
      </c>
      <c r="O185" s="52" t="s">
        <v>367</v>
      </c>
      <c r="P185" s="52">
        <v>2</v>
      </c>
      <c r="Q185" s="71">
        <v>13623</v>
      </c>
      <c r="R185" s="69">
        <v>0</v>
      </c>
      <c r="S185" s="71">
        <v>1362.3000000000002</v>
      </c>
    </row>
    <row r="186" spans="10:19">
      <c r="J186" s="68" t="s">
        <v>262</v>
      </c>
      <c r="K186" s="69">
        <v>185</v>
      </c>
      <c r="L186" s="70">
        <v>45394</v>
      </c>
      <c r="M186" s="52" t="s">
        <v>350</v>
      </c>
      <c r="N186" s="52" t="s">
        <v>359</v>
      </c>
      <c r="O186" s="52" t="s">
        <v>367</v>
      </c>
      <c r="P186" s="52">
        <v>2</v>
      </c>
      <c r="Q186" s="71">
        <v>21853</v>
      </c>
      <c r="R186" s="69">
        <v>0</v>
      </c>
      <c r="S186" s="71">
        <v>2185.3000000000002</v>
      </c>
    </row>
    <row r="187" spans="10:19">
      <c r="J187" s="68" t="s">
        <v>262</v>
      </c>
      <c r="K187" s="69">
        <v>186</v>
      </c>
      <c r="L187" s="70">
        <v>45394</v>
      </c>
      <c r="M187" s="52" t="s">
        <v>346</v>
      </c>
      <c r="N187" s="52" t="s">
        <v>359</v>
      </c>
      <c r="O187" s="52" t="s">
        <v>367</v>
      </c>
      <c r="P187" s="52">
        <v>2</v>
      </c>
      <c r="Q187" s="71">
        <v>5852</v>
      </c>
      <c r="R187" s="69">
        <v>0</v>
      </c>
      <c r="S187" s="71">
        <v>585.20000000000005</v>
      </c>
    </row>
    <row r="188" spans="10:19">
      <c r="J188" s="68" t="s">
        <v>262</v>
      </c>
      <c r="K188" s="69">
        <v>187</v>
      </c>
      <c r="L188" s="70">
        <v>45399</v>
      </c>
      <c r="M188" s="52" t="s">
        <v>350</v>
      </c>
      <c r="N188" s="52" t="s">
        <v>359</v>
      </c>
      <c r="O188" s="52" t="s">
        <v>367</v>
      </c>
      <c r="P188" s="52">
        <v>2</v>
      </c>
      <c r="Q188" s="71">
        <v>21289</v>
      </c>
      <c r="R188" s="69">
        <v>0</v>
      </c>
      <c r="S188" s="71">
        <v>2128.9</v>
      </c>
    </row>
    <row r="189" spans="10:19">
      <c r="J189" s="68" t="s">
        <v>262</v>
      </c>
      <c r="K189" s="69">
        <v>188</v>
      </c>
      <c r="L189" s="70">
        <v>45399</v>
      </c>
      <c r="M189" s="52" t="s">
        <v>280</v>
      </c>
      <c r="N189" s="52" t="s">
        <v>359</v>
      </c>
      <c r="O189" s="52" t="s">
        <v>367</v>
      </c>
      <c r="P189" s="52">
        <v>2</v>
      </c>
      <c r="Q189" s="71">
        <v>16851</v>
      </c>
      <c r="R189" s="69">
        <v>0</v>
      </c>
      <c r="S189" s="71">
        <v>1685.1000000000001</v>
      </c>
    </row>
    <row r="190" spans="10:19">
      <c r="J190" s="68" t="s">
        <v>262</v>
      </c>
      <c r="K190" s="69">
        <v>189</v>
      </c>
      <c r="L190" s="70">
        <v>45399</v>
      </c>
      <c r="M190" s="52" t="s">
        <v>351</v>
      </c>
      <c r="N190" s="52" t="s">
        <v>359</v>
      </c>
      <c r="O190" s="52" t="s">
        <v>367</v>
      </c>
      <c r="P190" s="52">
        <v>2</v>
      </c>
      <c r="Q190" s="71">
        <v>1408</v>
      </c>
      <c r="R190" s="69">
        <v>0</v>
      </c>
      <c r="S190" s="71">
        <v>140.80000000000001</v>
      </c>
    </row>
    <row r="191" spans="10:19">
      <c r="J191" s="68" t="s">
        <v>262</v>
      </c>
      <c r="K191" s="69">
        <v>190</v>
      </c>
      <c r="L191" s="70">
        <v>45399</v>
      </c>
      <c r="M191" s="52" t="s">
        <v>352</v>
      </c>
      <c r="N191" s="52" t="s">
        <v>359</v>
      </c>
      <c r="O191" s="52" t="s">
        <v>367</v>
      </c>
      <c r="P191" s="52">
        <v>2</v>
      </c>
      <c r="Q191" s="71">
        <v>12483</v>
      </c>
      <c r="R191" s="69">
        <v>0</v>
      </c>
      <c r="S191" s="71">
        <v>1248.3000000000002</v>
      </c>
    </row>
    <row r="192" spans="10:19">
      <c r="J192" s="68" t="s">
        <v>262</v>
      </c>
      <c r="K192" s="69">
        <v>191</v>
      </c>
      <c r="L192" s="70">
        <v>45400</v>
      </c>
      <c r="M192" s="52" t="s">
        <v>353</v>
      </c>
      <c r="N192" s="52" t="s">
        <v>359</v>
      </c>
      <c r="O192" s="52" t="s">
        <v>367</v>
      </c>
      <c r="P192" s="52">
        <v>1</v>
      </c>
      <c r="Q192" s="71">
        <v>10978</v>
      </c>
      <c r="R192" s="69">
        <v>0</v>
      </c>
      <c r="S192" s="71">
        <v>1097.8</v>
      </c>
    </row>
    <row r="193" spans="10:19">
      <c r="J193" s="68" t="s">
        <v>262</v>
      </c>
      <c r="K193" s="69">
        <v>192</v>
      </c>
      <c r="L193" s="70">
        <v>45400</v>
      </c>
      <c r="M193" s="52" t="s">
        <v>268</v>
      </c>
      <c r="N193" s="52" t="s">
        <v>359</v>
      </c>
      <c r="O193" s="52" t="s">
        <v>367</v>
      </c>
      <c r="P193" s="52">
        <v>2</v>
      </c>
      <c r="Q193" s="71">
        <v>9557</v>
      </c>
      <c r="R193" s="69">
        <v>0</v>
      </c>
      <c r="S193" s="71">
        <v>955.7</v>
      </c>
    </row>
    <row r="194" spans="10:19">
      <c r="J194" s="68" t="s">
        <v>262</v>
      </c>
      <c r="K194" s="69">
        <v>193</v>
      </c>
      <c r="L194" s="70">
        <v>45401</v>
      </c>
      <c r="M194" s="52" t="s">
        <v>336</v>
      </c>
      <c r="N194" s="52" t="s">
        <v>359</v>
      </c>
      <c r="O194" s="52" t="s">
        <v>367</v>
      </c>
      <c r="P194" s="52">
        <v>2</v>
      </c>
      <c r="Q194" s="71">
        <v>21914</v>
      </c>
      <c r="R194" s="69">
        <v>0</v>
      </c>
      <c r="S194" s="71">
        <v>2191.4</v>
      </c>
    </row>
    <row r="195" spans="10:19">
      <c r="J195" s="68" t="s">
        <v>262</v>
      </c>
      <c r="K195" s="69">
        <v>194</v>
      </c>
      <c r="L195" s="70">
        <v>45401</v>
      </c>
      <c r="M195" s="52" t="s">
        <v>266</v>
      </c>
      <c r="N195" s="52" t="s">
        <v>359</v>
      </c>
      <c r="O195" s="52" t="s">
        <v>367</v>
      </c>
      <c r="P195" s="52">
        <v>3</v>
      </c>
      <c r="Q195" s="71">
        <v>10774</v>
      </c>
      <c r="R195" s="69">
        <v>0</v>
      </c>
      <c r="S195" s="71">
        <v>1077.4000000000001</v>
      </c>
    </row>
    <row r="196" spans="10:19">
      <c r="J196" s="68" t="s">
        <v>262</v>
      </c>
      <c r="K196" s="69">
        <v>195</v>
      </c>
      <c r="L196" s="70">
        <v>45402</v>
      </c>
      <c r="M196" s="52" t="s">
        <v>354</v>
      </c>
      <c r="N196" s="52" t="s">
        <v>359</v>
      </c>
      <c r="O196" s="52" t="s">
        <v>367</v>
      </c>
      <c r="P196" s="52">
        <v>2</v>
      </c>
      <c r="Q196" s="71">
        <v>14616</v>
      </c>
      <c r="R196" s="69">
        <v>0</v>
      </c>
      <c r="S196" s="71">
        <v>1461.6000000000001</v>
      </c>
    </row>
    <row r="197" spans="10:19">
      <c r="J197" s="68" t="s">
        <v>262</v>
      </c>
      <c r="K197" s="69">
        <v>196</v>
      </c>
      <c r="L197" s="70">
        <v>45402</v>
      </c>
      <c r="M197" s="52" t="s">
        <v>355</v>
      </c>
      <c r="N197" s="52" t="s">
        <v>359</v>
      </c>
      <c r="O197" s="52" t="s">
        <v>367</v>
      </c>
      <c r="P197" s="52">
        <v>2</v>
      </c>
      <c r="Q197" s="71">
        <v>3135</v>
      </c>
      <c r="R197" s="69">
        <v>0</v>
      </c>
      <c r="S197" s="71">
        <v>313.5</v>
      </c>
    </row>
    <row r="198" spans="10:19">
      <c r="J198" s="68" t="s">
        <v>262</v>
      </c>
      <c r="K198" s="69">
        <v>197</v>
      </c>
      <c r="L198" s="70">
        <v>45402</v>
      </c>
      <c r="M198" s="52" t="s">
        <v>338</v>
      </c>
      <c r="N198" s="52" t="s">
        <v>359</v>
      </c>
      <c r="O198" s="52" t="s">
        <v>367</v>
      </c>
      <c r="P198" s="52">
        <v>2</v>
      </c>
      <c r="Q198" s="71">
        <v>13476</v>
      </c>
      <c r="R198" s="69">
        <v>0</v>
      </c>
      <c r="S198" s="71">
        <v>1347.6000000000001</v>
      </c>
    </row>
    <row r="199" spans="10:19">
      <c r="J199" s="68" t="s">
        <v>262</v>
      </c>
      <c r="K199" s="69">
        <v>198</v>
      </c>
      <c r="L199" s="70">
        <v>45402</v>
      </c>
      <c r="M199" s="52" t="s">
        <v>314</v>
      </c>
      <c r="N199" s="52" t="s">
        <v>359</v>
      </c>
      <c r="O199" s="52" t="s">
        <v>367</v>
      </c>
      <c r="P199" s="52">
        <v>2</v>
      </c>
      <c r="Q199" s="71">
        <v>16166</v>
      </c>
      <c r="R199" s="69">
        <v>0</v>
      </c>
      <c r="S199" s="71">
        <v>1616.6000000000001</v>
      </c>
    </row>
    <row r="200" spans="10:19">
      <c r="J200" s="68" t="s">
        <v>262</v>
      </c>
      <c r="K200" s="69">
        <v>199</v>
      </c>
      <c r="L200" s="70">
        <v>45402</v>
      </c>
      <c r="M200" s="52" t="s">
        <v>295</v>
      </c>
      <c r="N200" s="52" t="s">
        <v>359</v>
      </c>
      <c r="O200" s="52" t="s">
        <v>367</v>
      </c>
      <c r="P200" s="52">
        <v>2</v>
      </c>
      <c r="Q200" s="71">
        <v>1691</v>
      </c>
      <c r="R200" s="69">
        <v>0</v>
      </c>
      <c r="S200" s="71">
        <v>169.10000000000002</v>
      </c>
    </row>
    <row r="201" spans="10:19">
      <c r="J201" s="68" t="s">
        <v>262</v>
      </c>
      <c r="K201" s="69">
        <v>200</v>
      </c>
      <c r="L201" s="70">
        <v>45402</v>
      </c>
      <c r="M201" s="52" t="s">
        <v>266</v>
      </c>
      <c r="N201" s="52" t="s">
        <v>359</v>
      </c>
      <c r="O201" s="52" t="s">
        <v>367</v>
      </c>
      <c r="P201" s="52">
        <v>3</v>
      </c>
      <c r="Q201" s="71">
        <v>6541</v>
      </c>
      <c r="R201" s="69">
        <v>0</v>
      </c>
      <c r="S201" s="71">
        <v>654.1</v>
      </c>
    </row>
    <row r="202" spans="10:19">
      <c r="J202" s="68" t="s">
        <v>262</v>
      </c>
      <c r="K202" s="69">
        <v>201</v>
      </c>
      <c r="L202" s="70">
        <v>45403</v>
      </c>
      <c r="M202" s="52" t="s">
        <v>336</v>
      </c>
      <c r="N202" s="52" t="s">
        <v>359</v>
      </c>
      <c r="O202" s="52" t="s">
        <v>367</v>
      </c>
      <c r="P202" s="52">
        <v>2</v>
      </c>
      <c r="Q202" s="71">
        <v>4237</v>
      </c>
      <c r="R202" s="69">
        <v>0</v>
      </c>
      <c r="S202" s="71">
        <v>423.70000000000005</v>
      </c>
    </row>
    <row r="203" spans="10:19">
      <c r="J203" s="68" t="s">
        <v>262</v>
      </c>
      <c r="K203" s="69">
        <v>202</v>
      </c>
      <c r="L203" s="70">
        <v>45403</v>
      </c>
      <c r="M203" s="52" t="s">
        <v>346</v>
      </c>
      <c r="N203" s="52" t="s">
        <v>359</v>
      </c>
      <c r="O203" s="52" t="s">
        <v>367</v>
      </c>
      <c r="P203" s="52">
        <v>2</v>
      </c>
      <c r="Q203" s="71">
        <v>4092</v>
      </c>
      <c r="R203" s="69">
        <v>0</v>
      </c>
      <c r="S203" s="71">
        <v>409.20000000000005</v>
      </c>
    </row>
    <row r="204" spans="10:19">
      <c r="J204" s="68" t="s">
        <v>262</v>
      </c>
      <c r="K204" s="69">
        <v>203</v>
      </c>
      <c r="L204" s="70">
        <v>45406</v>
      </c>
      <c r="M204" s="52" t="s">
        <v>356</v>
      </c>
      <c r="N204" s="52" t="s">
        <v>359</v>
      </c>
      <c r="O204" s="52" t="s">
        <v>367</v>
      </c>
      <c r="P204" s="52">
        <v>2</v>
      </c>
      <c r="Q204" s="71">
        <v>19397</v>
      </c>
      <c r="R204" s="69">
        <v>0</v>
      </c>
      <c r="S204" s="71">
        <v>1939.7</v>
      </c>
    </row>
    <row r="205" spans="10:19">
      <c r="J205" s="68" t="s">
        <v>262</v>
      </c>
      <c r="K205" s="69">
        <v>204</v>
      </c>
      <c r="L205" s="70">
        <v>45406</v>
      </c>
      <c r="M205" s="52" t="s">
        <v>333</v>
      </c>
      <c r="N205" s="52" t="s">
        <v>359</v>
      </c>
      <c r="O205" s="52" t="s">
        <v>367</v>
      </c>
      <c r="P205" s="52">
        <v>2</v>
      </c>
      <c r="Q205" s="71">
        <v>17502</v>
      </c>
      <c r="R205" s="69">
        <v>0</v>
      </c>
      <c r="S205" s="71">
        <v>1750.2</v>
      </c>
    </row>
    <row r="206" spans="10:19">
      <c r="J206" s="68" t="s">
        <v>262</v>
      </c>
      <c r="K206" s="69">
        <v>205</v>
      </c>
      <c r="L206" s="70">
        <v>45407</v>
      </c>
      <c r="M206" s="52" t="s">
        <v>286</v>
      </c>
      <c r="N206" s="52" t="s">
        <v>359</v>
      </c>
      <c r="O206" s="52" t="s">
        <v>367</v>
      </c>
      <c r="P206" s="52">
        <v>2</v>
      </c>
      <c r="Q206" s="71">
        <v>8155</v>
      </c>
      <c r="R206" s="69">
        <v>0</v>
      </c>
      <c r="S206" s="71">
        <v>815.5</v>
      </c>
    </row>
    <row r="207" spans="10:19">
      <c r="J207" s="68" t="s">
        <v>262</v>
      </c>
      <c r="K207" s="69">
        <v>206</v>
      </c>
      <c r="L207" s="70">
        <v>45408</v>
      </c>
      <c r="M207" s="52" t="s">
        <v>266</v>
      </c>
      <c r="N207" s="52" t="s">
        <v>359</v>
      </c>
      <c r="O207" s="52" t="s">
        <v>367</v>
      </c>
      <c r="P207" s="52">
        <v>3</v>
      </c>
      <c r="Q207" s="71">
        <v>23446</v>
      </c>
      <c r="R207" s="69">
        <v>0</v>
      </c>
      <c r="S207" s="71">
        <v>2344.6</v>
      </c>
    </row>
    <row r="208" spans="10:19">
      <c r="J208" s="68" t="s">
        <v>262</v>
      </c>
      <c r="K208" s="69">
        <v>207</v>
      </c>
      <c r="L208" s="70">
        <v>45408</v>
      </c>
      <c r="M208" s="52" t="s">
        <v>278</v>
      </c>
      <c r="N208" s="52" t="s">
        <v>359</v>
      </c>
      <c r="O208" s="52" t="s">
        <v>367</v>
      </c>
      <c r="P208" s="52">
        <v>2</v>
      </c>
      <c r="Q208" s="71">
        <v>24188</v>
      </c>
      <c r="R208" s="69">
        <v>0</v>
      </c>
      <c r="S208" s="71">
        <v>2418.8000000000002</v>
      </c>
    </row>
    <row r="209" spans="10:19">
      <c r="J209" s="68" t="s">
        <v>262</v>
      </c>
      <c r="K209" s="69">
        <v>208</v>
      </c>
      <c r="L209" s="70">
        <v>45409</v>
      </c>
      <c r="M209" s="52" t="s">
        <v>266</v>
      </c>
      <c r="N209" s="52" t="s">
        <v>264</v>
      </c>
      <c r="O209" s="52" t="s">
        <v>265</v>
      </c>
      <c r="P209" s="52">
        <v>3</v>
      </c>
      <c r="Q209" s="71">
        <v>12527</v>
      </c>
      <c r="R209" s="69">
        <v>0</v>
      </c>
      <c r="S209" s="71">
        <v>1252.7</v>
      </c>
    </row>
    <row r="210" spans="10:19">
      <c r="J210" s="68" t="s">
        <v>262</v>
      </c>
      <c r="K210" s="69">
        <v>209</v>
      </c>
      <c r="L210" s="70">
        <v>45409</v>
      </c>
      <c r="M210" s="52" t="s">
        <v>317</v>
      </c>
      <c r="N210" s="52" t="s">
        <v>264</v>
      </c>
      <c r="O210" s="52" t="s">
        <v>265</v>
      </c>
      <c r="P210" s="52">
        <v>2</v>
      </c>
      <c r="Q210" s="71">
        <v>4124</v>
      </c>
      <c r="R210" s="69">
        <v>0</v>
      </c>
      <c r="S210" s="71">
        <v>412.40000000000003</v>
      </c>
    </row>
    <row r="211" spans="10:19">
      <c r="J211" s="68" t="s">
        <v>262</v>
      </c>
      <c r="K211" s="69">
        <v>210</v>
      </c>
      <c r="L211" s="70">
        <v>45410</v>
      </c>
      <c r="M211" s="52" t="s">
        <v>346</v>
      </c>
      <c r="N211" s="52" t="s">
        <v>264</v>
      </c>
      <c r="O211" s="52" t="s">
        <v>265</v>
      </c>
      <c r="P211" s="52">
        <v>2</v>
      </c>
      <c r="Q211" s="71">
        <v>20959</v>
      </c>
      <c r="R211" s="69">
        <v>0</v>
      </c>
      <c r="S211" s="71">
        <v>2095.9</v>
      </c>
    </row>
    <row r="212" spans="10:19">
      <c r="J212" s="68" t="s">
        <v>262</v>
      </c>
      <c r="K212" s="69">
        <v>211</v>
      </c>
      <c r="L212" s="70">
        <v>45410</v>
      </c>
      <c r="M212" s="52" t="s">
        <v>266</v>
      </c>
      <c r="N212" s="52" t="s">
        <v>264</v>
      </c>
      <c r="O212" s="52" t="s">
        <v>265</v>
      </c>
      <c r="P212" s="52">
        <v>3</v>
      </c>
      <c r="Q212" s="71">
        <v>12614</v>
      </c>
      <c r="R212" s="69">
        <v>0</v>
      </c>
      <c r="S212" s="71">
        <v>1261.4000000000001</v>
      </c>
    </row>
    <row r="213" spans="10:19">
      <c r="J213" s="68" t="s">
        <v>262</v>
      </c>
      <c r="K213" s="69">
        <v>212</v>
      </c>
      <c r="L213" s="70">
        <v>45410</v>
      </c>
      <c r="M213" s="52" t="s">
        <v>317</v>
      </c>
      <c r="N213" s="52" t="s">
        <v>264</v>
      </c>
      <c r="O213" s="52" t="s">
        <v>265</v>
      </c>
      <c r="P213" s="52">
        <v>2</v>
      </c>
      <c r="Q213" s="71">
        <v>21325</v>
      </c>
      <c r="R213" s="69">
        <v>0</v>
      </c>
      <c r="S213" s="71">
        <v>2132.5</v>
      </c>
    </row>
    <row r="214" spans="10:19">
      <c r="J214" s="68" t="s">
        <v>262</v>
      </c>
      <c r="K214" s="69">
        <v>213</v>
      </c>
      <c r="L214" s="70">
        <v>45414</v>
      </c>
      <c r="M214" s="52" t="s">
        <v>317</v>
      </c>
      <c r="N214" s="52" t="s">
        <v>264</v>
      </c>
      <c r="O214" s="52" t="s">
        <v>265</v>
      </c>
      <c r="P214" s="52">
        <v>2</v>
      </c>
      <c r="Q214" s="71">
        <v>3833</v>
      </c>
      <c r="R214" s="69">
        <v>0</v>
      </c>
      <c r="S214" s="71">
        <v>383.3</v>
      </c>
    </row>
    <row r="215" spans="10:19">
      <c r="J215" s="68" t="s">
        <v>262</v>
      </c>
      <c r="K215" s="69">
        <v>214</v>
      </c>
      <c r="L215" s="70">
        <v>45415</v>
      </c>
      <c r="M215" s="52" t="s">
        <v>280</v>
      </c>
      <c r="N215" s="52" t="s">
        <v>264</v>
      </c>
      <c r="O215" s="52" t="s">
        <v>265</v>
      </c>
      <c r="P215" s="52">
        <v>2</v>
      </c>
      <c r="Q215" s="71">
        <v>5290</v>
      </c>
      <c r="R215" s="69">
        <v>0</v>
      </c>
      <c r="S215" s="71">
        <v>529</v>
      </c>
    </row>
    <row r="216" spans="10:19">
      <c r="J216" s="68" t="s">
        <v>262</v>
      </c>
      <c r="K216" s="69">
        <v>215</v>
      </c>
      <c r="L216" s="70">
        <v>45416</v>
      </c>
      <c r="M216" s="52" t="s">
        <v>266</v>
      </c>
      <c r="N216" s="52" t="s">
        <v>264</v>
      </c>
      <c r="O216" s="52" t="s">
        <v>265</v>
      </c>
      <c r="P216" s="52">
        <v>3</v>
      </c>
      <c r="Q216" s="71">
        <v>5436</v>
      </c>
      <c r="R216" s="69">
        <v>0</v>
      </c>
      <c r="S216" s="71">
        <v>543.6</v>
      </c>
    </row>
    <row r="217" spans="10:19">
      <c r="J217" s="68" t="s">
        <v>262</v>
      </c>
      <c r="K217" s="69">
        <v>216</v>
      </c>
      <c r="L217" s="70">
        <v>45417</v>
      </c>
      <c r="M217" s="52" t="s">
        <v>346</v>
      </c>
      <c r="N217" s="52" t="s">
        <v>264</v>
      </c>
      <c r="O217" s="52" t="s">
        <v>265</v>
      </c>
      <c r="P217" s="52">
        <v>2</v>
      </c>
      <c r="Q217" s="71">
        <v>17595</v>
      </c>
      <c r="R217" s="69">
        <v>0</v>
      </c>
      <c r="S217" s="71">
        <v>1759.5</v>
      </c>
    </row>
    <row r="218" spans="10:19">
      <c r="J218" s="68" t="s">
        <v>262</v>
      </c>
      <c r="K218" s="69">
        <v>217</v>
      </c>
      <c r="L218" s="70">
        <v>45420</v>
      </c>
      <c r="M218" s="52" t="s">
        <v>280</v>
      </c>
      <c r="N218" s="52" t="s">
        <v>264</v>
      </c>
      <c r="O218" s="52" t="s">
        <v>265</v>
      </c>
      <c r="P218" s="52">
        <v>2</v>
      </c>
      <c r="Q218" s="71">
        <v>15789</v>
      </c>
      <c r="R218" s="69">
        <v>0</v>
      </c>
      <c r="S218" s="71">
        <v>1578.9</v>
      </c>
    </row>
    <row r="219" spans="10:19">
      <c r="J219" s="68" t="s">
        <v>262</v>
      </c>
      <c r="K219" s="69">
        <v>218</v>
      </c>
      <c r="L219" s="70">
        <v>45422</v>
      </c>
      <c r="M219" s="52" t="s">
        <v>266</v>
      </c>
      <c r="N219" s="52" t="s">
        <v>264</v>
      </c>
      <c r="O219" s="52" t="s">
        <v>265</v>
      </c>
      <c r="P219" s="52">
        <v>3</v>
      </c>
      <c r="Q219" s="71">
        <v>12698</v>
      </c>
      <c r="R219" s="69">
        <v>0</v>
      </c>
      <c r="S219" s="71">
        <v>1269.8000000000002</v>
      </c>
    </row>
    <row r="220" spans="10:19">
      <c r="J220" s="68" t="s">
        <v>262</v>
      </c>
      <c r="K220" s="69">
        <v>219</v>
      </c>
      <c r="L220" s="70">
        <v>45423</v>
      </c>
      <c r="M220" s="52" t="s">
        <v>346</v>
      </c>
      <c r="N220" s="52" t="s">
        <v>264</v>
      </c>
      <c r="O220" s="52" t="s">
        <v>265</v>
      </c>
      <c r="P220" s="52">
        <v>2</v>
      </c>
      <c r="Q220" s="71">
        <v>16011</v>
      </c>
      <c r="R220" s="69">
        <v>0</v>
      </c>
      <c r="S220" s="71">
        <v>1601.1000000000001</v>
      </c>
    </row>
    <row r="221" spans="10:19">
      <c r="J221" s="68" t="s">
        <v>262</v>
      </c>
      <c r="K221" s="69">
        <v>220</v>
      </c>
      <c r="L221" s="70">
        <v>45424</v>
      </c>
      <c r="M221" s="52" t="s">
        <v>280</v>
      </c>
      <c r="N221" s="52" t="s">
        <v>264</v>
      </c>
      <c r="O221" s="52" t="s">
        <v>265</v>
      </c>
      <c r="P221" s="52">
        <v>2</v>
      </c>
      <c r="Q221" s="71">
        <v>17009</v>
      </c>
      <c r="R221" s="69">
        <v>0</v>
      </c>
      <c r="S221" s="71">
        <v>1700.9</v>
      </c>
    </row>
    <row r="222" spans="10:19">
      <c r="J222" s="68" t="s">
        <v>262</v>
      </c>
      <c r="K222" s="69">
        <v>221</v>
      </c>
      <c r="L222" s="70">
        <v>45428</v>
      </c>
      <c r="M222" s="52" t="s">
        <v>266</v>
      </c>
      <c r="N222" s="52" t="s">
        <v>264</v>
      </c>
      <c r="O222" s="52" t="s">
        <v>265</v>
      </c>
      <c r="P222" s="52">
        <v>3</v>
      </c>
      <c r="Q222" s="71">
        <v>19498</v>
      </c>
      <c r="R222" s="69">
        <v>0</v>
      </c>
      <c r="S222" s="71">
        <v>1949.8000000000002</v>
      </c>
    </row>
    <row r="223" spans="10:19">
      <c r="J223" s="68" t="s">
        <v>262</v>
      </c>
      <c r="K223" s="69">
        <v>222</v>
      </c>
      <c r="L223" s="70">
        <v>45428</v>
      </c>
      <c r="M223" s="52" t="s">
        <v>293</v>
      </c>
      <c r="N223" s="52" t="s">
        <v>264</v>
      </c>
      <c r="O223" s="52" t="s">
        <v>265</v>
      </c>
      <c r="P223" s="52">
        <v>2</v>
      </c>
      <c r="Q223" s="71">
        <v>17667</v>
      </c>
      <c r="R223" s="69">
        <v>0</v>
      </c>
      <c r="S223" s="71">
        <v>1766.7</v>
      </c>
    </row>
    <row r="224" spans="10:19">
      <c r="J224" s="68" t="s">
        <v>262</v>
      </c>
      <c r="K224" s="69">
        <v>223</v>
      </c>
      <c r="L224" s="70">
        <v>45428</v>
      </c>
      <c r="M224" s="52" t="s">
        <v>290</v>
      </c>
      <c r="N224" s="52" t="s">
        <v>264</v>
      </c>
      <c r="O224" s="52" t="s">
        <v>265</v>
      </c>
      <c r="P224" s="52">
        <v>1</v>
      </c>
      <c r="Q224" s="71">
        <v>23363</v>
      </c>
      <c r="R224" s="69">
        <v>0</v>
      </c>
      <c r="S224" s="71">
        <v>2336.3000000000002</v>
      </c>
    </row>
    <row r="225" spans="10:19">
      <c r="J225" s="68" t="s">
        <v>262</v>
      </c>
      <c r="K225" s="69">
        <v>224</v>
      </c>
      <c r="L225" s="70">
        <v>45429</v>
      </c>
      <c r="M225" s="52" t="s">
        <v>357</v>
      </c>
      <c r="N225" s="52" t="s">
        <v>264</v>
      </c>
      <c r="O225" s="52" t="s">
        <v>265</v>
      </c>
      <c r="P225" s="52">
        <v>3</v>
      </c>
      <c r="Q225" s="71">
        <v>16793</v>
      </c>
      <c r="R225" s="69">
        <v>0</v>
      </c>
      <c r="S225" s="71">
        <v>1679.3000000000002</v>
      </c>
    </row>
    <row r="226" spans="10:19">
      <c r="J226" s="68" t="s">
        <v>262</v>
      </c>
      <c r="K226" s="69">
        <v>225</v>
      </c>
      <c r="L226" s="70">
        <v>45429</v>
      </c>
      <c r="M226" s="52" t="s">
        <v>285</v>
      </c>
      <c r="N226" s="52" t="s">
        <v>264</v>
      </c>
      <c r="O226" s="52" t="s">
        <v>265</v>
      </c>
      <c r="P226" s="52">
        <v>2</v>
      </c>
      <c r="Q226" s="71">
        <v>19682</v>
      </c>
      <c r="R226" s="69">
        <v>0</v>
      </c>
      <c r="S226" s="71">
        <v>1968.2</v>
      </c>
    </row>
    <row r="227" spans="10:19">
      <c r="J227" s="68" t="s">
        <v>262</v>
      </c>
      <c r="K227" s="69">
        <v>226</v>
      </c>
      <c r="L227" s="70">
        <v>45429</v>
      </c>
      <c r="M227" s="52" t="s">
        <v>266</v>
      </c>
      <c r="N227" s="52" t="s">
        <v>264</v>
      </c>
      <c r="O227" s="52" t="s">
        <v>265</v>
      </c>
      <c r="P227" s="52">
        <v>3</v>
      </c>
      <c r="Q227" s="71">
        <v>3385</v>
      </c>
      <c r="R227" s="69">
        <v>0</v>
      </c>
      <c r="S227" s="71">
        <v>338.5</v>
      </c>
    </row>
    <row r="228" spans="10:19">
      <c r="J228" s="68" t="s">
        <v>262</v>
      </c>
      <c r="K228" s="69">
        <v>227</v>
      </c>
      <c r="L228" s="70">
        <v>45430</v>
      </c>
      <c r="M228" s="52" t="s">
        <v>304</v>
      </c>
      <c r="N228" s="52" t="s">
        <v>264</v>
      </c>
      <c r="O228" s="52" t="s">
        <v>265</v>
      </c>
      <c r="P228" s="52">
        <v>3</v>
      </c>
      <c r="Q228" s="71">
        <v>6383</v>
      </c>
      <c r="R228" s="69">
        <v>0</v>
      </c>
      <c r="S228" s="71">
        <v>638.30000000000007</v>
      </c>
    </row>
    <row r="229" spans="10:19">
      <c r="J229" s="68" t="s">
        <v>262</v>
      </c>
      <c r="K229" s="69">
        <v>228</v>
      </c>
      <c r="L229" s="70">
        <v>45430</v>
      </c>
      <c r="M229" s="52" t="s">
        <v>332</v>
      </c>
      <c r="N229" s="52" t="s">
        <v>264</v>
      </c>
      <c r="O229" s="52" t="s">
        <v>265</v>
      </c>
      <c r="P229" s="52">
        <v>3</v>
      </c>
      <c r="Q229" s="71">
        <v>3993</v>
      </c>
      <c r="R229" s="69">
        <v>0</v>
      </c>
      <c r="S229" s="71">
        <v>399.3</v>
      </c>
    </row>
    <row r="230" spans="10:19">
      <c r="J230" s="68" t="s">
        <v>262</v>
      </c>
      <c r="K230" s="69">
        <v>229</v>
      </c>
      <c r="L230" s="70">
        <v>45430</v>
      </c>
      <c r="M230" s="52" t="s">
        <v>294</v>
      </c>
      <c r="N230" s="52" t="s">
        <v>264</v>
      </c>
      <c r="O230" s="52" t="s">
        <v>265</v>
      </c>
      <c r="P230" s="52">
        <v>2</v>
      </c>
      <c r="Q230" s="71">
        <v>6769</v>
      </c>
      <c r="R230" s="69">
        <v>0</v>
      </c>
      <c r="S230" s="71">
        <v>676.90000000000009</v>
      </c>
    </row>
    <row r="231" spans="10:19">
      <c r="J231" s="68" t="s">
        <v>262</v>
      </c>
      <c r="K231" s="69">
        <v>230</v>
      </c>
      <c r="L231" s="70">
        <v>45431</v>
      </c>
      <c r="M231" s="52" t="s">
        <v>358</v>
      </c>
      <c r="N231" s="52" t="s">
        <v>264</v>
      </c>
      <c r="O231" s="52" t="s">
        <v>265</v>
      </c>
      <c r="P231" s="52">
        <v>2</v>
      </c>
      <c r="Q231" s="71">
        <v>15420</v>
      </c>
      <c r="R231" s="69">
        <v>0</v>
      </c>
      <c r="S231" s="71">
        <v>1542</v>
      </c>
    </row>
    <row r="232" spans="10:19">
      <c r="J232" s="68" t="s">
        <v>262</v>
      </c>
      <c r="K232" s="69">
        <v>231</v>
      </c>
      <c r="L232" s="70">
        <v>45431</v>
      </c>
      <c r="M232" s="52" t="s">
        <v>268</v>
      </c>
      <c r="N232" s="52" t="s">
        <v>264</v>
      </c>
      <c r="O232" s="52" t="s">
        <v>265</v>
      </c>
      <c r="P232" s="52">
        <v>2</v>
      </c>
      <c r="Q232" s="71">
        <v>21580</v>
      </c>
      <c r="R232" s="69">
        <v>0</v>
      </c>
      <c r="S232" s="71">
        <v>2158</v>
      </c>
    </row>
    <row r="233" spans="10:19">
      <c r="J233" s="68" t="s">
        <v>262</v>
      </c>
      <c r="K233" s="69">
        <v>232</v>
      </c>
      <c r="L233" s="70">
        <v>45431</v>
      </c>
      <c r="M233" s="52" t="s">
        <v>266</v>
      </c>
      <c r="N233" s="52" t="s">
        <v>264</v>
      </c>
      <c r="O233" s="52" t="s">
        <v>265</v>
      </c>
      <c r="P233" s="52">
        <v>3</v>
      </c>
      <c r="Q233" s="71">
        <v>3483</v>
      </c>
      <c r="R233" s="69">
        <v>0</v>
      </c>
      <c r="S233" s="71">
        <v>348.3</v>
      </c>
    </row>
  </sheetData>
  <pageMargins left="0.7" right="0.7" top="0.75" bottom="0.75" header="0.3" footer="0.3"/>
  <ignoredErrors>
    <ignoredError sqref="J2:K261" numberStoredAsText="1"/>
  </ignoredErrors>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ABEEEC-4FCC-43D0-BD54-00999AF1FBFA}">
  <sheetPr codeName="Hoja15"/>
  <dimension ref="A1:L196"/>
  <sheetViews>
    <sheetView topLeftCell="A4" workbookViewId="0">
      <selection sqref="A1:L196"/>
    </sheetView>
  </sheetViews>
  <sheetFormatPr baseColWidth="10" defaultRowHeight="14.4"/>
  <cols>
    <col min="1" max="1" width="8.6640625" bestFit="1" customWidth="1"/>
    <col min="2" max="2" width="10.6640625" bestFit="1" customWidth="1"/>
    <col min="3" max="3" width="20" bestFit="1" customWidth="1"/>
    <col min="4" max="4" width="9.6640625" bestFit="1" customWidth="1"/>
    <col min="5" max="5" width="11.88671875" bestFit="1" customWidth="1"/>
    <col min="6" max="6" width="10.33203125" bestFit="1" customWidth="1"/>
    <col min="7" max="7" width="7.44140625" bestFit="1" customWidth="1"/>
    <col min="8" max="8" width="13.109375" customWidth="1"/>
    <col min="9" max="9" width="20.6640625" bestFit="1" customWidth="1"/>
    <col min="10" max="10" width="8" bestFit="1" customWidth="1"/>
    <col min="11" max="11" width="16.44140625" bestFit="1" customWidth="1"/>
    <col min="12" max="12" width="13.109375" customWidth="1"/>
  </cols>
  <sheetData>
    <row r="1" spans="1:12">
      <c r="A1" t="s">
        <v>450</v>
      </c>
      <c r="B1" t="s">
        <v>0</v>
      </c>
      <c r="C1" t="s">
        <v>385</v>
      </c>
      <c r="D1" t="s">
        <v>255</v>
      </c>
      <c r="E1" t="s">
        <v>256</v>
      </c>
      <c r="F1" t="s">
        <v>257</v>
      </c>
      <c r="G1" t="s">
        <v>259</v>
      </c>
      <c r="H1" t="s">
        <v>261</v>
      </c>
      <c r="I1" t="s">
        <v>451</v>
      </c>
      <c r="J1" t="s">
        <v>7</v>
      </c>
      <c r="K1" t="s">
        <v>452</v>
      </c>
      <c r="L1" t="s">
        <v>453</v>
      </c>
    </row>
    <row r="2" spans="1:12">
      <c r="A2">
        <v>1</v>
      </c>
      <c r="B2" s="59">
        <v>45323</v>
      </c>
      <c r="C2">
        <v>251</v>
      </c>
      <c r="D2" t="s">
        <v>388</v>
      </c>
      <c r="E2" t="s">
        <v>386</v>
      </c>
      <c r="F2" t="s">
        <v>265</v>
      </c>
      <c r="G2">
        <v>2544</v>
      </c>
      <c r="H2">
        <v>254.4</v>
      </c>
      <c r="I2" t="s">
        <v>454</v>
      </c>
      <c r="J2">
        <v>2798.4</v>
      </c>
      <c r="K2">
        <v>0.1</v>
      </c>
      <c r="L2" t="s">
        <v>367</v>
      </c>
    </row>
    <row r="3" spans="1:12">
      <c r="A3">
        <v>2</v>
      </c>
      <c r="B3" s="59">
        <v>45324</v>
      </c>
      <c r="C3">
        <v>27</v>
      </c>
      <c r="D3" t="s">
        <v>389</v>
      </c>
      <c r="E3" t="s">
        <v>386</v>
      </c>
      <c r="F3" t="s">
        <v>265</v>
      </c>
      <c r="G3">
        <v>14678</v>
      </c>
      <c r="H3">
        <v>1467.8000000000002</v>
      </c>
      <c r="I3" t="s">
        <v>455</v>
      </c>
      <c r="J3">
        <v>16145.8</v>
      </c>
      <c r="K3">
        <v>0.1</v>
      </c>
      <c r="L3" t="s">
        <v>367</v>
      </c>
    </row>
    <row r="4" spans="1:12">
      <c r="A4">
        <v>3</v>
      </c>
      <c r="B4" s="59">
        <v>45324</v>
      </c>
      <c r="C4">
        <v>275</v>
      </c>
      <c r="D4" t="s">
        <v>390</v>
      </c>
      <c r="E4" t="s">
        <v>386</v>
      </c>
      <c r="F4" t="s">
        <v>265</v>
      </c>
      <c r="G4">
        <v>12399</v>
      </c>
      <c r="H4">
        <v>1239.9000000000001</v>
      </c>
      <c r="I4" t="s">
        <v>456</v>
      </c>
      <c r="J4">
        <v>13638.9</v>
      </c>
      <c r="K4">
        <v>0.1</v>
      </c>
      <c r="L4" t="s">
        <v>367</v>
      </c>
    </row>
    <row r="5" spans="1:12">
      <c r="A5">
        <v>4</v>
      </c>
      <c r="B5" s="59">
        <v>45325</v>
      </c>
      <c r="C5">
        <v>122</v>
      </c>
      <c r="D5" t="s">
        <v>391</v>
      </c>
      <c r="E5" t="s">
        <v>386</v>
      </c>
      <c r="F5" t="s">
        <v>265</v>
      </c>
      <c r="G5">
        <v>8233</v>
      </c>
      <c r="H5">
        <v>823.30000000000007</v>
      </c>
      <c r="I5" t="s">
        <v>457</v>
      </c>
      <c r="J5">
        <v>9056.2999999999993</v>
      </c>
      <c r="K5">
        <v>0.1</v>
      </c>
      <c r="L5" t="s">
        <v>367</v>
      </c>
    </row>
    <row r="6" spans="1:12">
      <c r="A6">
        <v>5</v>
      </c>
      <c r="B6" s="59">
        <v>45325</v>
      </c>
      <c r="C6">
        <v>429</v>
      </c>
      <c r="D6" t="s">
        <v>392</v>
      </c>
      <c r="E6" t="s">
        <v>386</v>
      </c>
      <c r="F6" t="s">
        <v>265</v>
      </c>
      <c r="G6">
        <v>5618</v>
      </c>
      <c r="H6">
        <v>561.80000000000007</v>
      </c>
      <c r="I6" t="s">
        <v>458</v>
      </c>
      <c r="J6">
        <v>6179.8</v>
      </c>
      <c r="K6">
        <v>0.1</v>
      </c>
      <c r="L6" t="s">
        <v>367</v>
      </c>
    </row>
    <row r="7" spans="1:12">
      <c r="A7">
        <v>6</v>
      </c>
      <c r="B7" s="59">
        <v>45325</v>
      </c>
      <c r="C7">
        <v>268</v>
      </c>
      <c r="D7" t="s">
        <v>393</v>
      </c>
      <c r="E7" t="s">
        <v>386</v>
      </c>
      <c r="F7" t="s">
        <v>265</v>
      </c>
      <c r="G7">
        <v>4999</v>
      </c>
      <c r="H7">
        <v>499.90000000000003</v>
      </c>
      <c r="I7" t="s">
        <v>459</v>
      </c>
      <c r="J7">
        <v>5498.9</v>
      </c>
      <c r="K7">
        <v>0.1</v>
      </c>
      <c r="L7" t="s">
        <v>367</v>
      </c>
    </row>
    <row r="8" spans="1:12">
      <c r="A8">
        <v>7</v>
      </c>
      <c r="B8" s="59">
        <v>45325</v>
      </c>
      <c r="C8">
        <v>28</v>
      </c>
      <c r="D8" t="s">
        <v>394</v>
      </c>
      <c r="E8" t="s">
        <v>386</v>
      </c>
      <c r="F8" t="s">
        <v>265</v>
      </c>
      <c r="G8">
        <v>17672</v>
      </c>
      <c r="H8">
        <v>1767.2</v>
      </c>
      <c r="I8" t="s">
        <v>460</v>
      </c>
      <c r="J8">
        <v>19439.2</v>
      </c>
      <c r="K8">
        <v>0.1</v>
      </c>
      <c r="L8" t="s">
        <v>367</v>
      </c>
    </row>
    <row r="9" spans="1:12">
      <c r="A9">
        <v>8</v>
      </c>
      <c r="B9" s="59">
        <v>45325</v>
      </c>
      <c r="C9">
        <v>36</v>
      </c>
      <c r="D9" t="s">
        <v>395</v>
      </c>
      <c r="E9" t="s">
        <v>386</v>
      </c>
      <c r="F9" t="s">
        <v>265</v>
      </c>
      <c r="G9">
        <v>19512</v>
      </c>
      <c r="H9">
        <v>1951.2</v>
      </c>
      <c r="I9" t="s">
        <v>461</v>
      </c>
      <c r="J9">
        <v>21463.200000000001</v>
      </c>
      <c r="K9">
        <v>0.1</v>
      </c>
      <c r="L9" t="s">
        <v>367</v>
      </c>
    </row>
    <row r="10" spans="1:12">
      <c r="A10">
        <v>9</v>
      </c>
      <c r="B10" s="59">
        <v>45325</v>
      </c>
      <c r="C10">
        <v>368</v>
      </c>
      <c r="D10" t="s">
        <v>396</v>
      </c>
      <c r="E10" t="s">
        <v>386</v>
      </c>
      <c r="F10" t="s">
        <v>265</v>
      </c>
      <c r="G10">
        <v>6352</v>
      </c>
      <c r="H10">
        <v>635.20000000000005</v>
      </c>
      <c r="I10" t="s">
        <v>462</v>
      </c>
      <c r="J10">
        <v>6987.2</v>
      </c>
      <c r="K10">
        <v>0.1</v>
      </c>
      <c r="L10" t="s">
        <v>367</v>
      </c>
    </row>
    <row r="11" spans="1:12">
      <c r="A11">
        <v>10</v>
      </c>
      <c r="B11" s="59">
        <v>45325</v>
      </c>
      <c r="C11">
        <v>95</v>
      </c>
      <c r="D11" t="s">
        <v>397</v>
      </c>
      <c r="E11" t="s">
        <v>386</v>
      </c>
      <c r="F11" t="s">
        <v>265</v>
      </c>
      <c r="G11">
        <v>19883</v>
      </c>
      <c r="H11">
        <v>1988.3000000000002</v>
      </c>
      <c r="I11" t="s">
        <v>463</v>
      </c>
      <c r="J11">
        <v>21871.3</v>
      </c>
      <c r="K11">
        <v>0.1</v>
      </c>
      <c r="L11" t="s">
        <v>367</v>
      </c>
    </row>
    <row r="12" spans="1:12">
      <c r="A12">
        <v>11</v>
      </c>
      <c r="B12" s="59">
        <v>45325</v>
      </c>
      <c r="C12">
        <v>95</v>
      </c>
      <c r="D12" t="s">
        <v>397</v>
      </c>
      <c r="E12" t="s">
        <v>386</v>
      </c>
      <c r="F12" t="s">
        <v>265</v>
      </c>
      <c r="G12">
        <v>18753</v>
      </c>
      <c r="H12">
        <v>1875.3000000000002</v>
      </c>
      <c r="I12" t="s">
        <v>463</v>
      </c>
      <c r="J12">
        <v>20628.3</v>
      </c>
      <c r="K12">
        <v>0.1</v>
      </c>
      <c r="L12" t="s">
        <v>367</v>
      </c>
    </row>
    <row r="13" spans="1:12">
      <c r="A13">
        <v>12</v>
      </c>
      <c r="B13" s="59">
        <v>45328</v>
      </c>
      <c r="C13">
        <v>430</v>
      </c>
      <c r="D13" t="s">
        <v>398</v>
      </c>
      <c r="E13" t="s">
        <v>386</v>
      </c>
      <c r="F13" t="s">
        <v>265</v>
      </c>
      <c r="G13">
        <v>5551</v>
      </c>
      <c r="H13">
        <v>555.1</v>
      </c>
      <c r="I13" t="s">
        <v>464</v>
      </c>
      <c r="J13">
        <v>6106.1</v>
      </c>
      <c r="K13">
        <v>0.1</v>
      </c>
      <c r="L13" t="s">
        <v>367</v>
      </c>
    </row>
    <row r="14" spans="1:12">
      <c r="A14">
        <v>13</v>
      </c>
      <c r="B14" s="59">
        <v>45328</v>
      </c>
      <c r="C14">
        <v>117</v>
      </c>
      <c r="D14" t="s">
        <v>394</v>
      </c>
      <c r="E14" t="s">
        <v>386</v>
      </c>
      <c r="F14" t="s">
        <v>265</v>
      </c>
      <c r="G14">
        <v>4753</v>
      </c>
      <c r="H14">
        <v>475.3</v>
      </c>
      <c r="I14" t="s">
        <v>460</v>
      </c>
      <c r="J14">
        <v>5228.3</v>
      </c>
      <c r="K14">
        <v>0.1</v>
      </c>
      <c r="L14" t="s">
        <v>367</v>
      </c>
    </row>
    <row r="15" spans="1:12">
      <c r="A15">
        <v>14</v>
      </c>
      <c r="B15" s="59">
        <v>45328</v>
      </c>
      <c r="C15">
        <v>27</v>
      </c>
      <c r="D15" t="s">
        <v>389</v>
      </c>
      <c r="E15" t="s">
        <v>386</v>
      </c>
      <c r="F15" t="s">
        <v>265</v>
      </c>
      <c r="G15">
        <v>1935</v>
      </c>
      <c r="H15">
        <v>193.5</v>
      </c>
      <c r="I15" t="s">
        <v>455</v>
      </c>
      <c r="J15">
        <v>2128.5</v>
      </c>
      <c r="K15">
        <v>0.1</v>
      </c>
      <c r="L15" t="s">
        <v>367</v>
      </c>
    </row>
    <row r="16" spans="1:12">
      <c r="A16">
        <v>15</v>
      </c>
      <c r="B16" s="59">
        <v>45328</v>
      </c>
      <c r="C16">
        <v>23</v>
      </c>
      <c r="D16" t="s">
        <v>399</v>
      </c>
      <c r="E16" t="s">
        <v>386</v>
      </c>
      <c r="F16" t="s">
        <v>265</v>
      </c>
      <c r="G16">
        <v>8118</v>
      </c>
      <c r="H16">
        <v>811.80000000000007</v>
      </c>
      <c r="I16" t="s">
        <v>465</v>
      </c>
      <c r="J16">
        <v>8929.7999999999993</v>
      </c>
      <c r="K16">
        <v>0.1</v>
      </c>
      <c r="L16" t="s">
        <v>367</v>
      </c>
    </row>
    <row r="17" spans="1:12">
      <c r="A17">
        <v>16</v>
      </c>
      <c r="B17" s="59">
        <v>45328</v>
      </c>
      <c r="C17">
        <v>86</v>
      </c>
      <c r="D17" t="s">
        <v>400</v>
      </c>
      <c r="E17" t="s">
        <v>386</v>
      </c>
      <c r="F17" t="s">
        <v>265</v>
      </c>
      <c r="G17">
        <v>2933</v>
      </c>
      <c r="H17">
        <v>293.3</v>
      </c>
      <c r="I17" t="s">
        <v>466</v>
      </c>
      <c r="J17">
        <v>3226.3</v>
      </c>
      <c r="K17">
        <v>0.1</v>
      </c>
      <c r="L17" t="s">
        <v>367</v>
      </c>
    </row>
    <row r="18" spans="1:12">
      <c r="A18">
        <v>17</v>
      </c>
      <c r="B18" s="59">
        <v>45329</v>
      </c>
      <c r="C18">
        <v>191</v>
      </c>
      <c r="D18" t="s">
        <v>401</v>
      </c>
      <c r="E18" t="s">
        <v>386</v>
      </c>
      <c r="F18" t="s">
        <v>265</v>
      </c>
      <c r="G18">
        <v>6802</v>
      </c>
      <c r="H18">
        <v>680.2</v>
      </c>
      <c r="I18" t="s">
        <v>467</v>
      </c>
      <c r="J18">
        <v>7482.2</v>
      </c>
      <c r="K18">
        <v>0.1</v>
      </c>
      <c r="L18" t="s">
        <v>367</v>
      </c>
    </row>
    <row r="19" spans="1:12">
      <c r="A19">
        <v>18</v>
      </c>
      <c r="B19" s="59">
        <v>45330</v>
      </c>
      <c r="C19">
        <v>95</v>
      </c>
      <c r="D19" t="s">
        <v>397</v>
      </c>
      <c r="E19" t="s">
        <v>386</v>
      </c>
      <c r="F19" t="s">
        <v>265</v>
      </c>
      <c r="G19">
        <v>21972</v>
      </c>
      <c r="H19">
        <v>2197.2000000000003</v>
      </c>
      <c r="I19" t="s">
        <v>463</v>
      </c>
      <c r="J19">
        <v>24169.200000000001</v>
      </c>
      <c r="K19">
        <v>0.1</v>
      </c>
      <c r="L19" t="s">
        <v>367</v>
      </c>
    </row>
    <row r="20" spans="1:12">
      <c r="A20">
        <v>19</v>
      </c>
      <c r="B20" s="59">
        <v>45330</v>
      </c>
      <c r="C20">
        <v>275</v>
      </c>
      <c r="D20" t="s">
        <v>390</v>
      </c>
      <c r="E20" t="s">
        <v>386</v>
      </c>
      <c r="F20" t="s">
        <v>265</v>
      </c>
      <c r="G20">
        <v>14870</v>
      </c>
      <c r="H20">
        <v>1487</v>
      </c>
      <c r="I20" t="s">
        <v>456</v>
      </c>
      <c r="J20">
        <v>16357</v>
      </c>
      <c r="K20">
        <v>0.1</v>
      </c>
      <c r="L20" t="s">
        <v>367</v>
      </c>
    </row>
    <row r="21" spans="1:12">
      <c r="A21">
        <v>20</v>
      </c>
      <c r="B21" s="59">
        <v>45331</v>
      </c>
      <c r="C21">
        <v>95</v>
      </c>
      <c r="D21" t="s">
        <v>397</v>
      </c>
      <c r="E21" t="s">
        <v>386</v>
      </c>
      <c r="F21" t="s">
        <v>265</v>
      </c>
      <c r="G21">
        <v>24390</v>
      </c>
      <c r="H21">
        <v>2439</v>
      </c>
      <c r="I21" t="s">
        <v>463</v>
      </c>
      <c r="J21">
        <v>26829</v>
      </c>
      <c r="K21">
        <v>0.1</v>
      </c>
      <c r="L21" t="s">
        <v>367</v>
      </c>
    </row>
    <row r="22" spans="1:12">
      <c r="A22">
        <v>21</v>
      </c>
      <c r="B22" s="59">
        <v>45331</v>
      </c>
      <c r="C22">
        <v>191</v>
      </c>
      <c r="D22" t="s">
        <v>401</v>
      </c>
      <c r="E22" t="s">
        <v>386</v>
      </c>
      <c r="F22" t="s">
        <v>265</v>
      </c>
      <c r="G22">
        <v>5547</v>
      </c>
      <c r="H22">
        <v>554.70000000000005</v>
      </c>
      <c r="I22" t="s">
        <v>467</v>
      </c>
      <c r="J22">
        <v>6101.7</v>
      </c>
      <c r="K22">
        <v>0.1</v>
      </c>
      <c r="L22" t="s">
        <v>367</v>
      </c>
    </row>
    <row r="23" spans="1:12">
      <c r="A23">
        <v>22</v>
      </c>
      <c r="B23" s="59">
        <v>45331</v>
      </c>
      <c r="C23">
        <v>80</v>
      </c>
      <c r="D23" t="s">
        <v>402</v>
      </c>
      <c r="E23" t="s">
        <v>386</v>
      </c>
      <c r="F23" t="s">
        <v>265</v>
      </c>
      <c r="G23">
        <v>22942</v>
      </c>
      <c r="H23">
        <v>2294.2000000000003</v>
      </c>
      <c r="I23" t="s">
        <v>468</v>
      </c>
      <c r="J23">
        <v>25236.2</v>
      </c>
      <c r="K23">
        <v>0.1</v>
      </c>
      <c r="L23" t="s">
        <v>367</v>
      </c>
    </row>
    <row r="24" spans="1:12">
      <c r="A24">
        <v>23</v>
      </c>
      <c r="B24" s="59">
        <v>45332</v>
      </c>
      <c r="C24">
        <v>251</v>
      </c>
      <c r="D24" t="s">
        <v>388</v>
      </c>
      <c r="E24" t="s">
        <v>387</v>
      </c>
      <c r="F24" t="s">
        <v>265</v>
      </c>
      <c r="G24">
        <v>14569</v>
      </c>
      <c r="H24">
        <v>1456.9</v>
      </c>
      <c r="I24" t="s">
        <v>454</v>
      </c>
      <c r="J24">
        <v>16025.9</v>
      </c>
      <c r="K24">
        <v>0.1</v>
      </c>
      <c r="L24" t="s">
        <v>367</v>
      </c>
    </row>
    <row r="25" spans="1:12">
      <c r="A25">
        <v>24</v>
      </c>
      <c r="B25" s="59">
        <v>45332</v>
      </c>
      <c r="C25">
        <v>95</v>
      </c>
      <c r="D25" t="s">
        <v>397</v>
      </c>
      <c r="E25" t="s">
        <v>387</v>
      </c>
      <c r="F25" t="s">
        <v>265</v>
      </c>
      <c r="G25">
        <v>11909</v>
      </c>
      <c r="H25">
        <v>1190.9000000000001</v>
      </c>
      <c r="I25" t="s">
        <v>463</v>
      </c>
      <c r="J25">
        <v>13099.9</v>
      </c>
      <c r="K25">
        <v>0.1</v>
      </c>
      <c r="L25" t="s">
        <v>367</v>
      </c>
    </row>
    <row r="26" spans="1:12">
      <c r="A26">
        <v>25</v>
      </c>
      <c r="B26" s="59">
        <v>45335</v>
      </c>
      <c r="C26">
        <v>25</v>
      </c>
      <c r="D26" t="s">
        <v>403</v>
      </c>
      <c r="E26" t="s">
        <v>386</v>
      </c>
      <c r="F26" t="s">
        <v>265</v>
      </c>
      <c r="G26">
        <v>24973</v>
      </c>
      <c r="H26">
        <v>2497.3000000000002</v>
      </c>
      <c r="I26" t="s">
        <v>469</v>
      </c>
      <c r="J26">
        <v>27470.3</v>
      </c>
      <c r="K26">
        <v>0.1</v>
      </c>
      <c r="L26" t="s">
        <v>367</v>
      </c>
    </row>
    <row r="27" spans="1:12">
      <c r="A27">
        <v>26</v>
      </c>
      <c r="B27" s="59">
        <v>45335</v>
      </c>
      <c r="C27">
        <v>132</v>
      </c>
      <c r="D27" t="s">
        <v>404</v>
      </c>
      <c r="E27" t="s">
        <v>386</v>
      </c>
      <c r="F27" t="s">
        <v>265</v>
      </c>
      <c r="G27">
        <v>18970</v>
      </c>
      <c r="H27">
        <v>1897</v>
      </c>
      <c r="I27" t="s">
        <v>470</v>
      </c>
      <c r="J27">
        <v>20867</v>
      </c>
      <c r="K27">
        <v>0.1</v>
      </c>
      <c r="L27" t="s">
        <v>367</v>
      </c>
    </row>
    <row r="28" spans="1:12">
      <c r="A28">
        <v>27</v>
      </c>
      <c r="B28" s="59">
        <v>45335</v>
      </c>
      <c r="C28">
        <v>304</v>
      </c>
      <c r="D28" t="s">
        <v>405</v>
      </c>
      <c r="E28" t="s">
        <v>386</v>
      </c>
      <c r="F28" t="s">
        <v>265</v>
      </c>
      <c r="G28">
        <v>22361</v>
      </c>
      <c r="H28">
        <v>2236.1</v>
      </c>
      <c r="I28" t="s">
        <v>471</v>
      </c>
      <c r="J28">
        <v>24597.1</v>
      </c>
      <c r="K28">
        <v>0.1</v>
      </c>
      <c r="L28" t="s">
        <v>367</v>
      </c>
    </row>
    <row r="29" spans="1:12">
      <c r="A29">
        <v>28</v>
      </c>
      <c r="B29" s="59">
        <v>45335</v>
      </c>
      <c r="C29">
        <v>255</v>
      </c>
      <c r="D29" t="s">
        <v>406</v>
      </c>
      <c r="E29" t="s">
        <v>386</v>
      </c>
      <c r="F29" t="s">
        <v>265</v>
      </c>
      <c r="G29">
        <v>12225</v>
      </c>
      <c r="H29">
        <v>1222.5</v>
      </c>
      <c r="I29" t="s">
        <v>472</v>
      </c>
      <c r="J29">
        <v>13447.5</v>
      </c>
      <c r="K29">
        <v>0.1</v>
      </c>
      <c r="L29" t="s">
        <v>367</v>
      </c>
    </row>
    <row r="30" spans="1:12">
      <c r="A30">
        <v>29</v>
      </c>
      <c r="B30" s="59">
        <v>45336</v>
      </c>
      <c r="C30">
        <v>47</v>
      </c>
      <c r="D30" t="s">
        <v>407</v>
      </c>
      <c r="E30" t="s">
        <v>386</v>
      </c>
      <c r="F30" t="s">
        <v>265</v>
      </c>
      <c r="G30">
        <v>12522</v>
      </c>
      <c r="H30">
        <v>1252.2</v>
      </c>
      <c r="I30" t="s">
        <v>473</v>
      </c>
      <c r="J30">
        <v>13774.2</v>
      </c>
      <c r="K30">
        <v>0.1</v>
      </c>
      <c r="L30" t="s">
        <v>367</v>
      </c>
    </row>
    <row r="31" spans="1:12">
      <c r="A31">
        <v>30</v>
      </c>
      <c r="B31" s="59">
        <v>45336</v>
      </c>
      <c r="C31">
        <v>245</v>
      </c>
      <c r="D31" t="s">
        <v>408</v>
      </c>
      <c r="E31" t="s">
        <v>386</v>
      </c>
      <c r="F31" t="s">
        <v>265</v>
      </c>
      <c r="G31">
        <v>7987</v>
      </c>
      <c r="H31">
        <v>798.7</v>
      </c>
      <c r="I31" t="s">
        <v>474</v>
      </c>
      <c r="J31">
        <v>8785.7000000000007</v>
      </c>
      <c r="K31">
        <v>0.1</v>
      </c>
      <c r="L31" t="s">
        <v>367</v>
      </c>
    </row>
    <row r="32" spans="1:12">
      <c r="A32">
        <v>31</v>
      </c>
      <c r="B32" s="59">
        <v>45336</v>
      </c>
      <c r="C32">
        <v>135</v>
      </c>
      <c r="D32" t="s">
        <v>408</v>
      </c>
      <c r="E32" t="s">
        <v>386</v>
      </c>
      <c r="F32" t="s">
        <v>265</v>
      </c>
      <c r="G32">
        <v>5855</v>
      </c>
      <c r="H32">
        <v>585.5</v>
      </c>
      <c r="I32" t="s">
        <v>474</v>
      </c>
      <c r="J32">
        <v>6440.5</v>
      </c>
      <c r="K32">
        <v>0.1</v>
      </c>
      <c r="L32" t="s">
        <v>367</v>
      </c>
    </row>
    <row r="33" spans="1:12">
      <c r="A33">
        <v>32</v>
      </c>
      <c r="B33" s="59">
        <v>45336</v>
      </c>
      <c r="C33">
        <v>275</v>
      </c>
      <c r="D33" t="s">
        <v>390</v>
      </c>
      <c r="E33" t="s">
        <v>386</v>
      </c>
      <c r="F33" t="s">
        <v>265</v>
      </c>
      <c r="G33">
        <v>19600</v>
      </c>
      <c r="H33">
        <v>1960</v>
      </c>
      <c r="I33" t="s">
        <v>456</v>
      </c>
      <c r="J33">
        <v>21560</v>
      </c>
      <c r="K33">
        <v>0.1</v>
      </c>
      <c r="L33" t="s">
        <v>367</v>
      </c>
    </row>
    <row r="34" spans="1:12">
      <c r="A34">
        <v>33</v>
      </c>
      <c r="B34" s="59">
        <v>45336</v>
      </c>
      <c r="C34">
        <v>24</v>
      </c>
      <c r="D34" t="s">
        <v>409</v>
      </c>
      <c r="E34" t="s">
        <v>386</v>
      </c>
      <c r="F34" t="s">
        <v>265</v>
      </c>
      <c r="G34">
        <v>14989</v>
      </c>
      <c r="H34">
        <v>1498.9</v>
      </c>
      <c r="I34" t="s">
        <v>475</v>
      </c>
      <c r="J34">
        <v>16487.900000000001</v>
      </c>
      <c r="K34">
        <v>0.1</v>
      </c>
      <c r="L34" t="s">
        <v>367</v>
      </c>
    </row>
    <row r="35" spans="1:12">
      <c r="A35">
        <v>34</v>
      </c>
      <c r="B35" s="59">
        <v>45336</v>
      </c>
      <c r="C35">
        <v>251</v>
      </c>
      <c r="D35" t="s">
        <v>388</v>
      </c>
      <c r="E35" t="s">
        <v>386</v>
      </c>
      <c r="F35" t="s">
        <v>265</v>
      </c>
      <c r="G35">
        <v>19340</v>
      </c>
      <c r="H35">
        <v>1934</v>
      </c>
      <c r="I35" t="s">
        <v>454</v>
      </c>
      <c r="J35">
        <v>21274</v>
      </c>
      <c r="K35">
        <v>0.1</v>
      </c>
      <c r="L35" t="s">
        <v>367</v>
      </c>
    </row>
    <row r="36" spans="1:12">
      <c r="A36">
        <v>35</v>
      </c>
      <c r="B36" s="59">
        <v>45337</v>
      </c>
      <c r="C36">
        <v>140</v>
      </c>
      <c r="D36" t="s">
        <v>410</v>
      </c>
      <c r="E36" t="s">
        <v>387</v>
      </c>
      <c r="F36" t="s">
        <v>265</v>
      </c>
      <c r="G36">
        <v>24314</v>
      </c>
      <c r="H36">
        <v>2431.4</v>
      </c>
      <c r="I36" t="s">
        <v>476</v>
      </c>
      <c r="J36">
        <v>26745.4</v>
      </c>
      <c r="K36">
        <v>0.1</v>
      </c>
      <c r="L36" t="s">
        <v>367</v>
      </c>
    </row>
    <row r="37" spans="1:12">
      <c r="A37">
        <v>36</v>
      </c>
      <c r="B37" s="59">
        <v>45337</v>
      </c>
      <c r="C37">
        <v>389</v>
      </c>
      <c r="D37" t="s">
        <v>411</v>
      </c>
      <c r="E37" t="s">
        <v>387</v>
      </c>
      <c r="F37" t="s">
        <v>367</v>
      </c>
      <c r="G37">
        <v>14736</v>
      </c>
      <c r="H37">
        <v>1473.6000000000001</v>
      </c>
      <c r="I37" t="s">
        <v>477</v>
      </c>
      <c r="J37">
        <v>16209.6</v>
      </c>
      <c r="K37">
        <v>0.1</v>
      </c>
      <c r="L37" t="s">
        <v>367</v>
      </c>
    </row>
    <row r="38" spans="1:12">
      <c r="A38">
        <v>37</v>
      </c>
      <c r="B38" s="59">
        <v>45337</v>
      </c>
      <c r="C38">
        <v>3</v>
      </c>
      <c r="D38" t="s">
        <v>412</v>
      </c>
      <c r="E38" t="s">
        <v>387</v>
      </c>
      <c r="F38" t="s">
        <v>367</v>
      </c>
      <c r="G38">
        <v>12487</v>
      </c>
      <c r="H38">
        <v>1248.7</v>
      </c>
      <c r="I38" t="s">
        <v>478</v>
      </c>
      <c r="J38">
        <v>13735.7</v>
      </c>
      <c r="K38">
        <v>0.1</v>
      </c>
      <c r="L38" t="s">
        <v>367</v>
      </c>
    </row>
    <row r="39" spans="1:12">
      <c r="A39">
        <v>38</v>
      </c>
      <c r="B39" s="59">
        <v>45338</v>
      </c>
      <c r="C39">
        <v>384</v>
      </c>
      <c r="D39" t="s">
        <v>413</v>
      </c>
      <c r="E39" t="s">
        <v>387</v>
      </c>
      <c r="F39" t="s">
        <v>367</v>
      </c>
      <c r="G39">
        <v>11697</v>
      </c>
      <c r="H39">
        <v>1169.7</v>
      </c>
      <c r="I39" t="s">
        <v>479</v>
      </c>
      <c r="J39">
        <v>12866.7</v>
      </c>
      <c r="K39">
        <v>0.1</v>
      </c>
      <c r="L39" t="s">
        <v>367</v>
      </c>
    </row>
    <row r="40" spans="1:12">
      <c r="A40">
        <v>39</v>
      </c>
      <c r="B40" s="59">
        <v>45338</v>
      </c>
      <c r="C40">
        <v>251</v>
      </c>
      <c r="D40" t="s">
        <v>388</v>
      </c>
      <c r="E40" t="s">
        <v>387</v>
      </c>
      <c r="F40" t="s">
        <v>367</v>
      </c>
      <c r="G40">
        <v>8264</v>
      </c>
      <c r="H40">
        <v>826.40000000000009</v>
      </c>
      <c r="I40" t="s">
        <v>454</v>
      </c>
      <c r="J40">
        <v>9090.4</v>
      </c>
      <c r="K40">
        <v>0.1</v>
      </c>
      <c r="L40" t="s">
        <v>367</v>
      </c>
    </row>
    <row r="41" spans="1:12">
      <c r="A41">
        <v>40</v>
      </c>
      <c r="B41" s="59">
        <v>45339</v>
      </c>
      <c r="C41">
        <v>191</v>
      </c>
      <c r="D41" t="s">
        <v>401</v>
      </c>
      <c r="E41" t="s">
        <v>387</v>
      </c>
      <c r="F41" t="s">
        <v>367</v>
      </c>
      <c r="G41">
        <v>3103</v>
      </c>
      <c r="H41">
        <v>310.3</v>
      </c>
      <c r="I41" t="s">
        <v>467</v>
      </c>
      <c r="J41">
        <v>3413.3</v>
      </c>
      <c r="K41">
        <v>0.1</v>
      </c>
      <c r="L41" t="s">
        <v>367</v>
      </c>
    </row>
    <row r="42" spans="1:12">
      <c r="A42">
        <v>41</v>
      </c>
      <c r="B42" s="59">
        <v>45339</v>
      </c>
      <c r="C42">
        <v>86</v>
      </c>
      <c r="D42" t="s">
        <v>400</v>
      </c>
      <c r="E42" t="s">
        <v>387</v>
      </c>
      <c r="F42" t="s">
        <v>367</v>
      </c>
      <c r="G42">
        <v>3853</v>
      </c>
      <c r="H42">
        <v>385.3</v>
      </c>
      <c r="I42" t="s">
        <v>466</v>
      </c>
      <c r="J42">
        <v>4238.3</v>
      </c>
      <c r="K42">
        <v>0.1</v>
      </c>
      <c r="L42" t="s">
        <v>367</v>
      </c>
    </row>
    <row r="43" spans="1:12">
      <c r="A43">
        <v>42</v>
      </c>
      <c r="B43" s="59">
        <v>45339</v>
      </c>
      <c r="C43">
        <v>255</v>
      </c>
      <c r="D43" t="s">
        <v>406</v>
      </c>
      <c r="E43" t="s">
        <v>387</v>
      </c>
      <c r="F43" t="s">
        <v>367</v>
      </c>
      <c r="G43">
        <v>12247</v>
      </c>
      <c r="H43">
        <v>1224.7</v>
      </c>
      <c r="I43" t="s">
        <v>472</v>
      </c>
      <c r="J43">
        <v>13471.7</v>
      </c>
      <c r="K43">
        <v>0.1</v>
      </c>
      <c r="L43" t="s">
        <v>367</v>
      </c>
    </row>
    <row r="44" spans="1:12">
      <c r="A44">
        <v>43</v>
      </c>
      <c r="B44" s="59">
        <v>45339</v>
      </c>
      <c r="C44">
        <v>95</v>
      </c>
      <c r="D44" t="s">
        <v>397</v>
      </c>
      <c r="E44" t="s">
        <v>387</v>
      </c>
      <c r="F44" t="s">
        <v>367</v>
      </c>
      <c r="G44">
        <v>15359</v>
      </c>
      <c r="H44">
        <v>1535.9</v>
      </c>
      <c r="I44" t="s">
        <v>463</v>
      </c>
      <c r="J44">
        <v>16894.900000000001</v>
      </c>
      <c r="K44">
        <v>0.1</v>
      </c>
      <c r="L44" t="s">
        <v>367</v>
      </c>
    </row>
    <row r="45" spans="1:12">
      <c r="A45">
        <v>44</v>
      </c>
      <c r="B45" s="59">
        <v>45342</v>
      </c>
      <c r="C45">
        <v>331</v>
      </c>
      <c r="D45" t="s">
        <v>414</v>
      </c>
      <c r="E45" t="s">
        <v>387</v>
      </c>
      <c r="F45" t="s">
        <v>367</v>
      </c>
      <c r="G45">
        <v>12159</v>
      </c>
      <c r="H45">
        <v>1215.9000000000001</v>
      </c>
      <c r="I45" t="s">
        <v>480</v>
      </c>
      <c r="J45">
        <v>13374.9</v>
      </c>
      <c r="K45">
        <v>0.1</v>
      </c>
      <c r="L45" t="s">
        <v>367</v>
      </c>
    </row>
    <row r="46" spans="1:12">
      <c r="A46">
        <v>45</v>
      </c>
      <c r="B46" s="59">
        <v>45342</v>
      </c>
      <c r="C46">
        <v>195</v>
      </c>
      <c r="D46" t="s">
        <v>415</v>
      </c>
      <c r="E46" t="s">
        <v>387</v>
      </c>
      <c r="F46" t="s">
        <v>367</v>
      </c>
      <c r="G46">
        <v>8889</v>
      </c>
      <c r="H46">
        <v>888.90000000000009</v>
      </c>
      <c r="I46" t="s">
        <v>481</v>
      </c>
      <c r="J46">
        <v>9777.9</v>
      </c>
      <c r="K46">
        <v>0.1</v>
      </c>
      <c r="L46" t="s">
        <v>367</v>
      </c>
    </row>
    <row r="47" spans="1:12">
      <c r="A47">
        <v>46</v>
      </c>
      <c r="B47" s="59">
        <v>45342</v>
      </c>
      <c r="C47">
        <v>48</v>
      </c>
      <c r="D47" t="s">
        <v>416</v>
      </c>
      <c r="E47" t="s">
        <v>387</v>
      </c>
      <c r="F47" t="s">
        <v>367</v>
      </c>
      <c r="G47">
        <v>11800</v>
      </c>
      <c r="H47">
        <v>1180</v>
      </c>
      <c r="I47" t="s">
        <v>482</v>
      </c>
      <c r="J47">
        <v>12980</v>
      </c>
      <c r="K47">
        <v>0.1</v>
      </c>
      <c r="L47" t="s">
        <v>367</v>
      </c>
    </row>
    <row r="48" spans="1:12">
      <c r="A48">
        <v>47</v>
      </c>
      <c r="B48" s="59">
        <v>45342</v>
      </c>
      <c r="C48">
        <v>26</v>
      </c>
      <c r="D48" t="s">
        <v>408</v>
      </c>
      <c r="E48" t="s">
        <v>387</v>
      </c>
      <c r="F48" t="s">
        <v>367</v>
      </c>
      <c r="G48">
        <v>13570</v>
      </c>
      <c r="H48">
        <v>1357</v>
      </c>
      <c r="I48" t="s">
        <v>474</v>
      </c>
      <c r="J48">
        <v>14927</v>
      </c>
      <c r="K48">
        <v>0.1</v>
      </c>
      <c r="L48" t="s">
        <v>367</v>
      </c>
    </row>
    <row r="49" spans="1:12">
      <c r="A49">
        <v>48</v>
      </c>
      <c r="B49" s="59">
        <v>45342</v>
      </c>
      <c r="C49">
        <v>191</v>
      </c>
      <c r="D49" t="s">
        <v>401</v>
      </c>
      <c r="E49" t="s">
        <v>387</v>
      </c>
      <c r="F49" t="s">
        <v>367</v>
      </c>
      <c r="G49">
        <v>20838</v>
      </c>
      <c r="H49">
        <v>2083.8000000000002</v>
      </c>
      <c r="I49" t="s">
        <v>467</v>
      </c>
      <c r="J49">
        <v>22921.8</v>
      </c>
      <c r="K49">
        <v>0.1</v>
      </c>
      <c r="L49" t="s">
        <v>367</v>
      </c>
    </row>
    <row r="50" spans="1:12">
      <c r="A50">
        <v>49</v>
      </c>
      <c r="B50" s="59">
        <v>45343</v>
      </c>
      <c r="C50">
        <v>343</v>
      </c>
      <c r="D50" t="s">
        <v>394</v>
      </c>
      <c r="E50" t="s">
        <v>387</v>
      </c>
      <c r="F50" t="s">
        <v>367</v>
      </c>
      <c r="G50">
        <v>24270</v>
      </c>
      <c r="H50">
        <v>2427</v>
      </c>
      <c r="I50" t="s">
        <v>460</v>
      </c>
      <c r="J50">
        <v>26697</v>
      </c>
      <c r="K50">
        <v>0.1</v>
      </c>
      <c r="L50" t="s">
        <v>367</v>
      </c>
    </row>
    <row r="51" spans="1:12">
      <c r="A51">
        <v>50</v>
      </c>
      <c r="B51" s="59">
        <v>45343</v>
      </c>
      <c r="C51">
        <v>300</v>
      </c>
      <c r="D51" t="s">
        <v>417</v>
      </c>
      <c r="E51" t="s">
        <v>387</v>
      </c>
      <c r="F51" t="s">
        <v>367</v>
      </c>
      <c r="G51">
        <v>3643</v>
      </c>
      <c r="H51">
        <v>364.3</v>
      </c>
      <c r="I51" t="s">
        <v>483</v>
      </c>
      <c r="J51">
        <v>4007.3</v>
      </c>
      <c r="K51">
        <v>0.1</v>
      </c>
      <c r="L51" t="s">
        <v>367</v>
      </c>
    </row>
    <row r="52" spans="1:12">
      <c r="A52">
        <v>51</v>
      </c>
      <c r="B52" s="59">
        <v>45343</v>
      </c>
      <c r="C52">
        <v>38</v>
      </c>
      <c r="D52" t="s">
        <v>394</v>
      </c>
      <c r="E52" t="s">
        <v>387</v>
      </c>
      <c r="F52" t="s">
        <v>367</v>
      </c>
      <c r="G52">
        <v>14122</v>
      </c>
      <c r="H52">
        <v>1412.2</v>
      </c>
      <c r="I52" t="s">
        <v>460</v>
      </c>
      <c r="J52">
        <v>15534.2</v>
      </c>
      <c r="K52">
        <v>0.1</v>
      </c>
      <c r="L52" t="s">
        <v>367</v>
      </c>
    </row>
    <row r="53" spans="1:12">
      <c r="A53">
        <v>52</v>
      </c>
      <c r="B53" s="59">
        <v>45343</v>
      </c>
      <c r="C53">
        <v>361</v>
      </c>
      <c r="D53" t="s">
        <v>418</v>
      </c>
      <c r="E53" t="s">
        <v>387</v>
      </c>
      <c r="F53" t="s">
        <v>367</v>
      </c>
      <c r="G53">
        <v>8512</v>
      </c>
      <c r="H53">
        <v>851.2</v>
      </c>
      <c r="I53" t="s">
        <v>484</v>
      </c>
      <c r="J53">
        <v>9363.2000000000007</v>
      </c>
      <c r="K53">
        <v>0.1</v>
      </c>
      <c r="L53" t="s">
        <v>367</v>
      </c>
    </row>
    <row r="54" spans="1:12">
      <c r="A54">
        <v>53</v>
      </c>
      <c r="B54" s="59">
        <v>45344</v>
      </c>
      <c r="C54">
        <v>3</v>
      </c>
      <c r="D54" t="s">
        <v>412</v>
      </c>
      <c r="E54" t="s">
        <v>387</v>
      </c>
      <c r="F54" t="s">
        <v>367</v>
      </c>
      <c r="G54">
        <v>24611</v>
      </c>
      <c r="H54">
        <v>2461.1000000000004</v>
      </c>
      <c r="I54" t="s">
        <v>478</v>
      </c>
      <c r="J54">
        <v>27072.1</v>
      </c>
      <c r="K54">
        <v>0.1</v>
      </c>
      <c r="L54" t="s">
        <v>367</v>
      </c>
    </row>
    <row r="55" spans="1:12">
      <c r="A55">
        <v>54</v>
      </c>
      <c r="B55" s="59">
        <v>45344</v>
      </c>
      <c r="C55">
        <v>251</v>
      </c>
      <c r="D55" t="s">
        <v>388</v>
      </c>
      <c r="E55" t="s">
        <v>387</v>
      </c>
      <c r="F55" t="s">
        <v>367</v>
      </c>
      <c r="G55">
        <v>22242</v>
      </c>
      <c r="H55">
        <v>2224.2000000000003</v>
      </c>
      <c r="I55" t="s">
        <v>454</v>
      </c>
      <c r="J55">
        <v>24466.2</v>
      </c>
      <c r="K55">
        <v>0.1</v>
      </c>
      <c r="L55" t="s">
        <v>367</v>
      </c>
    </row>
    <row r="56" spans="1:12">
      <c r="A56">
        <v>55</v>
      </c>
      <c r="B56" s="59">
        <v>45345</v>
      </c>
      <c r="C56">
        <v>95</v>
      </c>
      <c r="D56" t="s">
        <v>397</v>
      </c>
      <c r="E56" t="s">
        <v>387</v>
      </c>
      <c r="F56" t="s">
        <v>367</v>
      </c>
      <c r="G56">
        <v>23378</v>
      </c>
      <c r="H56">
        <v>2337.8000000000002</v>
      </c>
      <c r="I56" t="s">
        <v>463</v>
      </c>
      <c r="J56">
        <v>25715.8</v>
      </c>
      <c r="K56">
        <v>0.1</v>
      </c>
      <c r="L56" t="s">
        <v>367</v>
      </c>
    </row>
    <row r="57" spans="1:12">
      <c r="A57">
        <v>56</v>
      </c>
      <c r="B57" s="59">
        <v>45345</v>
      </c>
      <c r="C57">
        <v>49</v>
      </c>
      <c r="D57" t="s">
        <v>417</v>
      </c>
      <c r="E57" t="s">
        <v>387</v>
      </c>
      <c r="F57" t="s">
        <v>367</v>
      </c>
      <c r="G57">
        <v>13433</v>
      </c>
      <c r="H57">
        <v>1343.3000000000002</v>
      </c>
      <c r="I57" t="s">
        <v>483</v>
      </c>
      <c r="J57">
        <v>14776.3</v>
      </c>
      <c r="K57">
        <v>0.1</v>
      </c>
      <c r="L57" t="s">
        <v>367</v>
      </c>
    </row>
    <row r="58" spans="1:12">
      <c r="A58">
        <v>57</v>
      </c>
      <c r="B58" s="59">
        <v>45345</v>
      </c>
      <c r="C58">
        <v>377</v>
      </c>
      <c r="D58" t="s">
        <v>417</v>
      </c>
      <c r="E58" t="s">
        <v>387</v>
      </c>
      <c r="F58" t="s">
        <v>367</v>
      </c>
      <c r="G58">
        <v>20325</v>
      </c>
      <c r="H58">
        <v>2032.5</v>
      </c>
      <c r="I58" t="s">
        <v>483</v>
      </c>
      <c r="J58">
        <v>22357.5</v>
      </c>
      <c r="K58">
        <v>0.1</v>
      </c>
      <c r="L58" t="s">
        <v>367</v>
      </c>
    </row>
    <row r="59" spans="1:12">
      <c r="A59">
        <v>58</v>
      </c>
      <c r="B59" s="59">
        <v>45346</v>
      </c>
      <c r="C59">
        <v>339</v>
      </c>
      <c r="D59" t="s">
        <v>389</v>
      </c>
      <c r="E59" t="s">
        <v>387</v>
      </c>
      <c r="F59" t="s">
        <v>367</v>
      </c>
      <c r="G59">
        <v>6769</v>
      </c>
      <c r="H59">
        <v>676.90000000000009</v>
      </c>
      <c r="I59" t="s">
        <v>455</v>
      </c>
      <c r="J59">
        <v>7445.9</v>
      </c>
      <c r="K59">
        <v>0.1</v>
      </c>
      <c r="L59" t="s">
        <v>367</v>
      </c>
    </row>
    <row r="60" spans="1:12">
      <c r="A60">
        <v>59</v>
      </c>
      <c r="B60" s="59">
        <v>45346</v>
      </c>
      <c r="C60">
        <v>412</v>
      </c>
      <c r="D60" t="s">
        <v>419</v>
      </c>
      <c r="E60" t="s">
        <v>387</v>
      </c>
      <c r="F60" t="s">
        <v>367</v>
      </c>
      <c r="G60">
        <v>7155</v>
      </c>
      <c r="H60">
        <v>715.5</v>
      </c>
      <c r="I60" t="s">
        <v>485</v>
      </c>
      <c r="J60">
        <v>7870.5</v>
      </c>
      <c r="K60">
        <v>0.1</v>
      </c>
      <c r="L60" t="s">
        <v>367</v>
      </c>
    </row>
    <row r="61" spans="1:12">
      <c r="A61">
        <v>60</v>
      </c>
      <c r="B61" s="59">
        <v>45350</v>
      </c>
      <c r="C61">
        <v>80</v>
      </c>
      <c r="D61" t="s">
        <v>402</v>
      </c>
      <c r="E61" t="s">
        <v>387</v>
      </c>
      <c r="F61" t="s">
        <v>367</v>
      </c>
      <c r="G61">
        <v>9899</v>
      </c>
      <c r="H61">
        <v>989.90000000000009</v>
      </c>
      <c r="I61" t="s">
        <v>468</v>
      </c>
      <c r="J61">
        <v>10888.9</v>
      </c>
      <c r="K61">
        <v>0.1</v>
      </c>
      <c r="L61" t="s">
        <v>367</v>
      </c>
    </row>
    <row r="62" spans="1:12">
      <c r="A62">
        <v>61</v>
      </c>
      <c r="B62" s="59">
        <v>45350</v>
      </c>
      <c r="C62">
        <v>45</v>
      </c>
      <c r="D62" t="s">
        <v>396</v>
      </c>
      <c r="E62" t="s">
        <v>387</v>
      </c>
      <c r="F62" t="s">
        <v>367</v>
      </c>
      <c r="G62">
        <v>9979</v>
      </c>
      <c r="H62">
        <v>997.90000000000009</v>
      </c>
      <c r="I62" t="s">
        <v>462</v>
      </c>
      <c r="J62">
        <v>10976.9</v>
      </c>
      <c r="K62">
        <v>0.1</v>
      </c>
      <c r="L62" t="s">
        <v>367</v>
      </c>
    </row>
    <row r="63" spans="1:12">
      <c r="A63">
        <v>62</v>
      </c>
      <c r="B63" s="59">
        <v>45350</v>
      </c>
      <c r="C63">
        <v>255</v>
      </c>
      <c r="D63" t="s">
        <v>406</v>
      </c>
      <c r="E63" t="s">
        <v>387</v>
      </c>
      <c r="F63" t="s">
        <v>367</v>
      </c>
      <c r="G63">
        <v>7454</v>
      </c>
      <c r="H63">
        <v>745.40000000000009</v>
      </c>
      <c r="I63" t="s">
        <v>472</v>
      </c>
      <c r="J63">
        <v>8199.4</v>
      </c>
      <c r="K63">
        <v>0.1</v>
      </c>
      <c r="L63" t="s">
        <v>367</v>
      </c>
    </row>
    <row r="64" spans="1:12">
      <c r="A64">
        <v>63</v>
      </c>
      <c r="B64" s="59">
        <v>45350</v>
      </c>
      <c r="C64">
        <v>12</v>
      </c>
      <c r="D64" t="s">
        <v>420</v>
      </c>
      <c r="E64" t="s">
        <v>387</v>
      </c>
      <c r="F64" t="s">
        <v>367</v>
      </c>
      <c r="G64">
        <v>11914</v>
      </c>
      <c r="H64">
        <v>1191.4000000000001</v>
      </c>
      <c r="I64" t="s">
        <v>486</v>
      </c>
      <c r="J64">
        <v>13105.4</v>
      </c>
      <c r="K64">
        <v>0.1</v>
      </c>
      <c r="L64" t="s">
        <v>367</v>
      </c>
    </row>
    <row r="65" spans="1:12">
      <c r="A65">
        <v>64</v>
      </c>
      <c r="B65" s="59">
        <v>45350</v>
      </c>
      <c r="C65">
        <v>101</v>
      </c>
      <c r="D65" t="s">
        <v>421</v>
      </c>
      <c r="E65" t="s">
        <v>387</v>
      </c>
      <c r="F65" t="s">
        <v>367</v>
      </c>
      <c r="G65">
        <v>14460</v>
      </c>
      <c r="H65">
        <v>1446</v>
      </c>
      <c r="I65" t="s">
        <v>487</v>
      </c>
      <c r="J65">
        <v>15906</v>
      </c>
      <c r="K65">
        <v>0.1</v>
      </c>
      <c r="L65" t="s">
        <v>367</v>
      </c>
    </row>
    <row r="66" spans="1:12">
      <c r="A66">
        <v>65</v>
      </c>
      <c r="B66" s="59">
        <v>45350</v>
      </c>
      <c r="C66">
        <v>384</v>
      </c>
      <c r="D66" t="s">
        <v>413</v>
      </c>
      <c r="E66" t="s">
        <v>387</v>
      </c>
      <c r="F66" t="s">
        <v>367</v>
      </c>
      <c r="G66">
        <v>3575</v>
      </c>
      <c r="H66">
        <v>357.5</v>
      </c>
      <c r="I66" t="s">
        <v>479</v>
      </c>
      <c r="J66">
        <v>3932.5</v>
      </c>
      <c r="K66">
        <v>0.1</v>
      </c>
      <c r="L66" t="s">
        <v>367</v>
      </c>
    </row>
    <row r="67" spans="1:12">
      <c r="A67">
        <v>66</v>
      </c>
      <c r="B67" s="59">
        <v>45353</v>
      </c>
      <c r="C67">
        <v>391</v>
      </c>
      <c r="D67" t="s">
        <v>422</v>
      </c>
      <c r="E67" t="s">
        <v>387</v>
      </c>
      <c r="F67" t="s">
        <v>367</v>
      </c>
      <c r="G67">
        <v>8206</v>
      </c>
      <c r="H67">
        <v>820.6</v>
      </c>
      <c r="I67" t="s">
        <v>488</v>
      </c>
      <c r="J67">
        <v>9026.6</v>
      </c>
      <c r="K67">
        <v>0.1</v>
      </c>
      <c r="L67" t="s">
        <v>367</v>
      </c>
    </row>
    <row r="68" spans="1:12">
      <c r="A68">
        <v>67</v>
      </c>
      <c r="B68" s="59">
        <v>45353</v>
      </c>
      <c r="C68">
        <v>116</v>
      </c>
      <c r="D68" t="s">
        <v>423</v>
      </c>
      <c r="E68" t="s">
        <v>387</v>
      </c>
      <c r="F68" t="s">
        <v>367</v>
      </c>
      <c r="G68">
        <v>10092</v>
      </c>
      <c r="H68">
        <v>1009.2</v>
      </c>
      <c r="I68" t="s">
        <v>489</v>
      </c>
      <c r="J68">
        <v>11101.2</v>
      </c>
      <c r="K68">
        <v>0.1</v>
      </c>
      <c r="L68" t="s">
        <v>367</v>
      </c>
    </row>
    <row r="69" spans="1:12">
      <c r="A69">
        <v>68</v>
      </c>
      <c r="B69" s="59">
        <v>45353</v>
      </c>
      <c r="C69">
        <v>277</v>
      </c>
      <c r="D69" t="s">
        <v>415</v>
      </c>
      <c r="E69" t="s">
        <v>387</v>
      </c>
      <c r="F69" t="s">
        <v>367</v>
      </c>
      <c r="G69">
        <v>14257</v>
      </c>
      <c r="H69">
        <v>1425.7</v>
      </c>
      <c r="I69" t="s">
        <v>481</v>
      </c>
      <c r="J69">
        <v>15682.7</v>
      </c>
      <c r="K69">
        <v>0.1</v>
      </c>
      <c r="L69" t="s">
        <v>367</v>
      </c>
    </row>
    <row r="70" spans="1:12">
      <c r="A70">
        <v>69</v>
      </c>
      <c r="B70" s="59">
        <v>45353</v>
      </c>
      <c r="C70">
        <v>255</v>
      </c>
      <c r="D70" t="s">
        <v>406</v>
      </c>
      <c r="E70" t="s">
        <v>387</v>
      </c>
      <c r="F70" t="s">
        <v>367</v>
      </c>
      <c r="G70">
        <v>22031</v>
      </c>
      <c r="H70">
        <v>2203.1</v>
      </c>
      <c r="I70" t="s">
        <v>472</v>
      </c>
      <c r="J70">
        <v>24234.1</v>
      </c>
      <c r="K70">
        <v>0.1</v>
      </c>
      <c r="L70" t="s">
        <v>367</v>
      </c>
    </row>
    <row r="71" spans="1:12">
      <c r="A71">
        <v>70</v>
      </c>
      <c r="B71" s="59">
        <v>45353</v>
      </c>
      <c r="C71">
        <v>76</v>
      </c>
      <c r="D71" t="s">
        <v>424</v>
      </c>
      <c r="E71" t="s">
        <v>387</v>
      </c>
      <c r="F71" t="s">
        <v>367</v>
      </c>
      <c r="G71">
        <v>1097</v>
      </c>
      <c r="H71">
        <v>109.7</v>
      </c>
      <c r="I71" t="s">
        <v>490</v>
      </c>
      <c r="J71">
        <v>1206.7</v>
      </c>
      <c r="K71">
        <v>0.1</v>
      </c>
      <c r="L71" t="s">
        <v>367</v>
      </c>
    </row>
    <row r="72" spans="1:12">
      <c r="A72">
        <v>71</v>
      </c>
      <c r="B72" s="59">
        <v>45354</v>
      </c>
      <c r="C72">
        <v>364</v>
      </c>
      <c r="D72" t="s">
        <v>425</v>
      </c>
      <c r="E72" t="s">
        <v>387</v>
      </c>
      <c r="F72" t="s">
        <v>367</v>
      </c>
      <c r="G72">
        <v>17443</v>
      </c>
      <c r="H72">
        <v>1744.3000000000002</v>
      </c>
      <c r="I72" t="s">
        <v>491</v>
      </c>
      <c r="J72">
        <v>19187.3</v>
      </c>
      <c r="K72">
        <v>0.1</v>
      </c>
      <c r="L72" t="s">
        <v>367</v>
      </c>
    </row>
    <row r="73" spans="1:12">
      <c r="A73">
        <v>72</v>
      </c>
      <c r="B73" s="59">
        <v>45354</v>
      </c>
      <c r="C73">
        <v>264</v>
      </c>
      <c r="D73" t="s">
        <v>425</v>
      </c>
      <c r="E73" t="s">
        <v>387</v>
      </c>
      <c r="F73" t="s">
        <v>367</v>
      </c>
      <c r="G73">
        <v>9451</v>
      </c>
      <c r="H73">
        <v>945.1</v>
      </c>
      <c r="I73" t="s">
        <v>491</v>
      </c>
      <c r="J73">
        <v>10396.1</v>
      </c>
      <c r="K73">
        <v>0.1</v>
      </c>
      <c r="L73" t="s">
        <v>367</v>
      </c>
    </row>
    <row r="74" spans="1:12">
      <c r="A74">
        <v>73</v>
      </c>
      <c r="B74" s="59">
        <v>45354</v>
      </c>
      <c r="C74">
        <v>59</v>
      </c>
      <c r="D74" t="s">
        <v>426</v>
      </c>
      <c r="E74" t="s">
        <v>387</v>
      </c>
      <c r="F74" t="s">
        <v>367</v>
      </c>
      <c r="G74">
        <v>24922</v>
      </c>
      <c r="H74">
        <v>2492.2000000000003</v>
      </c>
      <c r="I74" t="s">
        <v>492</v>
      </c>
      <c r="J74">
        <v>27414.2</v>
      </c>
      <c r="K74">
        <v>0.1</v>
      </c>
      <c r="L74" t="s">
        <v>367</v>
      </c>
    </row>
    <row r="75" spans="1:12">
      <c r="A75">
        <v>74</v>
      </c>
      <c r="B75" s="59">
        <v>45357</v>
      </c>
      <c r="C75">
        <v>394</v>
      </c>
      <c r="D75" t="s">
        <v>417</v>
      </c>
      <c r="E75" t="s">
        <v>387</v>
      </c>
      <c r="F75" t="s">
        <v>367</v>
      </c>
      <c r="G75">
        <v>19008</v>
      </c>
      <c r="H75">
        <v>1900.8000000000002</v>
      </c>
      <c r="I75" t="s">
        <v>483</v>
      </c>
      <c r="J75">
        <v>20908.8</v>
      </c>
      <c r="K75">
        <v>0.1</v>
      </c>
      <c r="L75" t="s">
        <v>367</v>
      </c>
    </row>
    <row r="76" spans="1:12">
      <c r="A76">
        <v>75</v>
      </c>
      <c r="B76" s="59">
        <v>45357</v>
      </c>
      <c r="C76">
        <v>432</v>
      </c>
      <c r="D76" t="s">
        <v>415</v>
      </c>
      <c r="E76" t="s">
        <v>387</v>
      </c>
      <c r="F76" t="s">
        <v>367</v>
      </c>
      <c r="G76">
        <v>22530</v>
      </c>
      <c r="H76">
        <v>2253</v>
      </c>
      <c r="I76" t="s">
        <v>481</v>
      </c>
      <c r="J76">
        <v>24783</v>
      </c>
      <c r="K76">
        <v>0.1</v>
      </c>
      <c r="L76" t="s">
        <v>367</v>
      </c>
    </row>
    <row r="77" spans="1:12">
      <c r="A77">
        <v>76</v>
      </c>
      <c r="B77" s="59">
        <v>45357</v>
      </c>
      <c r="C77">
        <v>12</v>
      </c>
      <c r="D77" t="s">
        <v>420</v>
      </c>
      <c r="E77" t="s">
        <v>387</v>
      </c>
      <c r="F77" t="s">
        <v>367</v>
      </c>
      <c r="G77">
        <v>15757</v>
      </c>
      <c r="H77">
        <v>1575.7</v>
      </c>
      <c r="I77" t="s">
        <v>486</v>
      </c>
      <c r="J77">
        <v>17332.7</v>
      </c>
      <c r="K77">
        <v>0.1</v>
      </c>
      <c r="L77" t="s">
        <v>367</v>
      </c>
    </row>
    <row r="78" spans="1:12">
      <c r="A78">
        <v>77</v>
      </c>
      <c r="B78" s="59">
        <v>45358</v>
      </c>
      <c r="C78">
        <v>191</v>
      </c>
      <c r="D78" t="s">
        <v>401</v>
      </c>
      <c r="E78" t="s">
        <v>387</v>
      </c>
      <c r="F78" t="s">
        <v>367</v>
      </c>
      <c r="G78">
        <v>15361</v>
      </c>
      <c r="H78">
        <v>1536.1000000000001</v>
      </c>
      <c r="I78" t="s">
        <v>467</v>
      </c>
      <c r="J78">
        <v>16897.099999999999</v>
      </c>
      <c r="K78">
        <v>0.1</v>
      </c>
      <c r="L78" t="s">
        <v>367</v>
      </c>
    </row>
    <row r="79" spans="1:12">
      <c r="A79">
        <v>78</v>
      </c>
      <c r="B79" s="59">
        <v>45358</v>
      </c>
      <c r="C79">
        <v>409</v>
      </c>
      <c r="D79" t="s">
        <v>394</v>
      </c>
      <c r="E79" t="s">
        <v>387</v>
      </c>
      <c r="F79" t="s">
        <v>367</v>
      </c>
      <c r="G79">
        <v>9870</v>
      </c>
      <c r="H79">
        <v>987</v>
      </c>
      <c r="I79" t="s">
        <v>460</v>
      </c>
      <c r="J79">
        <v>10857</v>
      </c>
      <c r="K79">
        <v>0.1</v>
      </c>
      <c r="L79" t="s">
        <v>367</v>
      </c>
    </row>
    <row r="80" spans="1:12">
      <c r="A80">
        <v>79</v>
      </c>
      <c r="B80" s="59">
        <v>45358</v>
      </c>
      <c r="C80">
        <v>433</v>
      </c>
      <c r="D80" t="s">
        <v>427</v>
      </c>
      <c r="E80" t="s">
        <v>387</v>
      </c>
      <c r="F80" t="s">
        <v>367</v>
      </c>
      <c r="G80">
        <v>11617</v>
      </c>
      <c r="H80">
        <v>1161.7</v>
      </c>
      <c r="I80" t="s">
        <v>493</v>
      </c>
      <c r="J80">
        <v>12778.7</v>
      </c>
      <c r="K80">
        <v>0.1</v>
      </c>
      <c r="L80" t="s">
        <v>367</v>
      </c>
    </row>
    <row r="81" spans="1:12">
      <c r="A81">
        <v>80</v>
      </c>
      <c r="B81" s="59">
        <v>45358</v>
      </c>
      <c r="C81">
        <v>36</v>
      </c>
      <c r="D81" t="s">
        <v>395</v>
      </c>
      <c r="E81" t="s">
        <v>387</v>
      </c>
      <c r="F81" t="s">
        <v>367</v>
      </c>
      <c r="G81">
        <v>2747</v>
      </c>
      <c r="H81">
        <v>274.7</v>
      </c>
      <c r="I81" t="s">
        <v>461</v>
      </c>
      <c r="J81">
        <v>3021.7</v>
      </c>
      <c r="K81">
        <v>0.1</v>
      </c>
      <c r="L81" t="s">
        <v>367</v>
      </c>
    </row>
    <row r="82" spans="1:12">
      <c r="A82">
        <v>81</v>
      </c>
      <c r="B82" s="59">
        <v>45358</v>
      </c>
      <c r="C82">
        <v>243</v>
      </c>
      <c r="D82" t="s">
        <v>428</v>
      </c>
      <c r="E82" t="s">
        <v>387</v>
      </c>
      <c r="F82" t="s">
        <v>367</v>
      </c>
      <c r="G82">
        <v>13906</v>
      </c>
      <c r="H82">
        <v>1390.6000000000001</v>
      </c>
      <c r="I82" t="s">
        <v>494</v>
      </c>
      <c r="J82">
        <v>15296.6</v>
      </c>
      <c r="K82">
        <v>0.1</v>
      </c>
      <c r="L82" t="s">
        <v>367</v>
      </c>
    </row>
    <row r="83" spans="1:12">
      <c r="A83">
        <v>82</v>
      </c>
      <c r="B83" s="59">
        <v>45359</v>
      </c>
      <c r="C83">
        <v>251</v>
      </c>
      <c r="D83" t="s">
        <v>388</v>
      </c>
      <c r="E83" t="s">
        <v>386</v>
      </c>
      <c r="F83" t="s">
        <v>367</v>
      </c>
      <c r="G83">
        <v>5884</v>
      </c>
      <c r="H83">
        <v>588.4</v>
      </c>
      <c r="I83" t="s">
        <v>454</v>
      </c>
      <c r="J83">
        <v>6472.4</v>
      </c>
      <c r="K83">
        <v>0.1</v>
      </c>
      <c r="L83" t="s">
        <v>367</v>
      </c>
    </row>
    <row r="84" spans="1:12">
      <c r="A84">
        <v>83</v>
      </c>
      <c r="B84" s="59">
        <v>45359</v>
      </c>
      <c r="C84">
        <v>34</v>
      </c>
      <c r="D84" t="s">
        <v>429</v>
      </c>
      <c r="E84" t="s">
        <v>387</v>
      </c>
      <c r="F84" t="s">
        <v>367</v>
      </c>
      <c r="G84">
        <v>16431</v>
      </c>
      <c r="H84">
        <v>1643.1000000000001</v>
      </c>
      <c r="I84" t="s">
        <v>481</v>
      </c>
      <c r="J84">
        <v>18074.099999999999</v>
      </c>
      <c r="K84">
        <v>0.1</v>
      </c>
      <c r="L84" t="s">
        <v>367</v>
      </c>
    </row>
    <row r="85" spans="1:12">
      <c r="A85">
        <v>84</v>
      </c>
      <c r="B85" s="59">
        <v>45359</v>
      </c>
      <c r="C85">
        <v>405</v>
      </c>
      <c r="D85" t="s">
        <v>430</v>
      </c>
      <c r="E85" t="s">
        <v>387</v>
      </c>
      <c r="F85" t="s">
        <v>367</v>
      </c>
      <c r="G85">
        <v>3937</v>
      </c>
      <c r="H85">
        <v>393.70000000000005</v>
      </c>
      <c r="I85" t="s">
        <v>491</v>
      </c>
      <c r="J85">
        <v>4330.7</v>
      </c>
      <c r="K85">
        <v>0.1</v>
      </c>
      <c r="L85" t="s">
        <v>367</v>
      </c>
    </row>
    <row r="86" spans="1:12">
      <c r="A86">
        <v>85</v>
      </c>
      <c r="B86" s="59">
        <v>45359</v>
      </c>
      <c r="C86">
        <v>28</v>
      </c>
      <c r="D86" t="s">
        <v>394</v>
      </c>
      <c r="E86" t="s">
        <v>387</v>
      </c>
      <c r="F86" t="s">
        <v>367</v>
      </c>
      <c r="G86">
        <v>11605</v>
      </c>
      <c r="H86">
        <v>1160.5</v>
      </c>
      <c r="I86" t="s">
        <v>460</v>
      </c>
      <c r="J86">
        <v>12765.5</v>
      </c>
      <c r="K86">
        <v>0.1</v>
      </c>
      <c r="L86" t="s">
        <v>367</v>
      </c>
    </row>
    <row r="87" spans="1:12">
      <c r="A87">
        <v>86</v>
      </c>
      <c r="B87" s="59">
        <v>45360</v>
      </c>
      <c r="C87">
        <v>275</v>
      </c>
      <c r="D87" t="s">
        <v>390</v>
      </c>
      <c r="E87" t="s">
        <v>387</v>
      </c>
      <c r="F87" t="s">
        <v>367</v>
      </c>
      <c r="G87">
        <v>8152</v>
      </c>
      <c r="H87">
        <v>815.2</v>
      </c>
      <c r="I87" t="s">
        <v>456</v>
      </c>
      <c r="J87">
        <v>8967.2000000000007</v>
      </c>
      <c r="K87">
        <v>0.1</v>
      </c>
      <c r="L87" t="s">
        <v>367</v>
      </c>
    </row>
    <row r="88" spans="1:12">
      <c r="A88">
        <v>87</v>
      </c>
      <c r="B88" s="59">
        <v>45360</v>
      </c>
      <c r="C88">
        <v>23</v>
      </c>
      <c r="D88" t="s">
        <v>399</v>
      </c>
      <c r="E88" t="s">
        <v>387</v>
      </c>
      <c r="F88" t="s">
        <v>367</v>
      </c>
      <c r="G88">
        <v>14870</v>
      </c>
      <c r="H88">
        <v>1487</v>
      </c>
      <c r="I88" t="s">
        <v>465</v>
      </c>
      <c r="J88">
        <v>16357</v>
      </c>
      <c r="K88">
        <v>0.1</v>
      </c>
      <c r="L88" t="s">
        <v>367</v>
      </c>
    </row>
    <row r="89" spans="1:12">
      <c r="A89">
        <v>88</v>
      </c>
      <c r="B89" s="59">
        <v>45360</v>
      </c>
      <c r="C89">
        <v>10</v>
      </c>
      <c r="D89" t="s">
        <v>431</v>
      </c>
      <c r="E89" t="s">
        <v>387</v>
      </c>
      <c r="F89" t="s">
        <v>367</v>
      </c>
      <c r="G89">
        <v>15866</v>
      </c>
      <c r="H89">
        <v>1586.6000000000001</v>
      </c>
      <c r="I89" t="s">
        <v>495</v>
      </c>
      <c r="J89">
        <v>17452.599999999999</v>
      </c>
      <c r="K89">
        <v>0.1</v>
      </c>
      <c r="L89" t="s">
        <v>367</v>
      </c>
    </row>
    <row r="90" spans="1:12">
      <c r="A90">
        <v>89</v>
      </c>
      <c r="B90" s="59">
        <v>45360</v>
      </c>
      <c r="C90">
        <v>120</v>
      </c>
      <c r="D90" t="s">
        <v>432</v>
      </c>
      <c r="E90" t="s">
        <v>387</v>
      </c>
      <c r="F90" t="s">
        <v>367</v>
      </c>
      <c r="G90">
        <v>13074</v>
      </c>
      <c r="H90">
        <v>1307.4000000000001</v>
      </c>
      <c r="I90" t="s">
        <v>496</v>
      </c>
      <c r="J90">
        <v>14381.4</v>
      </c>
      <c r="K90">
        <v>0.1</v>
      </c>
      <c r="L90" t="s">
        <v>367</v>
      </c>
    </row>
    <row r="91" spans="1:12">
      <c r="A91">
        <v>90</v>
      </c>
      <c r="B91" s="59">
        <v>45361</v>
      </c>
      <c r="C91">
        <v>24</v>
      </c>
      <c r="D91" t="s">
        <v>409</v>
      </c>
      <c r="E91" t="s">
        <v>387</v>
      </c>
      <c r="F91" t="s">
        <v>367</v>
      </c>
      <c r="G91">
        <v>9649</v>
      </c>
      <c r="H91">
        <v>964.90000000000009</v>
      </c>
      <c r="I91" t="s">
        <v>475</v>
      </c>
      <c r="J91">
        <v>10613.9</v>
      </c>
      <c r="K91">
        <v>0.1</v>
      </c>
      <c r="L91" t="s">
        <v>367</v>
      </c>
    </row>
    <row r="92" spans="1:12">
      <c r="A92">
        <v>91</v>
      </c>
      <c r="B92" s="59">
        <v>45361</v>
      </c>
      <c r="C92">
        <v>79</v>
      </c>
      <c r="D92" t="s">
        <v>433</v>
      </c>
      <c r="E92" t="s">
        <v>387</v>
      </c>
      <c r="F92" t="s">
        <v>367</v>
      </c>
      <c r="G92">
        <v>23181</v>
      </c>
      <c r="H92">
        <v>2318.1</v>
      </c>
      <c r="I92" t="s">
        <v>497</v>
      </c>
      <c r="J92">
        <v>25499.1</v>
      </c>
      <c r="K92">
        <v>0.1</v>
      </c>
      <c r="L92" t="s">
        <v>367</v>
      </c>
    </row>
    <row r="93" spans="1:12">
      <c r="A93">
        <v>92</v>
      </c>
      <c r="B93" s="59">
        <v>45361</v>
      </c>
      <c r="C93">
        <v>392</v>
      </c>
      <c r="D93" t="s">
        <v>434</v>
      </c>
      <c r="E93" t="s">
        <v>387</v>
      </c>
      <c r="F93" t="s">
        <v>367</v>
      </c>
      <c r="G93">
        <v>8479</v>
      </c>
      <c r="H93">
        <v>847.90000000000009</v>
      </c>
      <c r="I93" t="s">
        <v>498</v>
      </c>
      <c r="J93">
        <v>9326.9</v>
      </c>
      <c r="K93">
        <v>0.1</v>
      </c>
      <c r="L93" t="s">
        <v>367</v>
      </c>
    </row>
    <row r="94" spans="1:12">
      <c r="A94">
        <v>93</v>
      </c>
      <c r="B94" s="59">
        <v>45361</v>
      </c>
      <c r="C94">
        <v>191</v>
      </c>
      <c r="D94" t="s">
        <v>401</v>
      </c>
      <c r="E94" t="s">
        <v>387</v>
      </c>
      <c r="F94" t="s">
        <v>367</v>
      </c>
      <c r="G94">
        <v>2127</v>
      </c>
      <c r="H94">
        <v>212.70000000000002</v>
      </c>
      <c r="I94" t="s">
        <v>467</v>
      </c>
      <c r="J94">
        <v>2339.6999999999998</v>
      </c>
      <c r="K94">
        <v>0.1</v>
      </c>
      <c r="L94" t="s">
        <v>367</v>
      </c>
    </row>
    <row r="95" spans="1:12">
      <c r="A95">
        <v>94</v>
      </c>
      <c r="B95" s="59">
        <v>45361</v>
      </c>
      <c r="C95">
        <v>255</v>
      </c>
      <c r="D95" t="s">
        <v>406</v>
      </c>
      <c r="E95" t="s">
        <v>387</v>
      </c>
      <c r="F95" t="s">
        <v>367</v>
      </c>
      <c r="G95">
        <v>9652</v>
      </c>
      <c r="H95">
        <v>965.2</v>
      </c>
      <c r="I95" t="s">
        <v>472</v>
      </c>
      <c r="J95">
        <v>10617.2</v>
      </c>
      <c r="K95">
        <v>0.1</v>
      </c>
      <c r="L95" t="s">
        <v>367</v>
      </c>
    </row>
    <row r="96" spans="1:12">
      <c r="A96">
        <v>95</v>
      </c>
      <c r="B96" s="59">
        <v>45364</v>
      </c>
      <c r="C96">
        <v>250</v>
      </c>
      <c r="D96" t="s">
        <v>418</v>
      </c>
      <c r="E96" t="s">
        <v>387</v>
      </c>
      <c r="F96" t="s">
        <v>367</v>
      </c>
      <c r="G96">
        <v>22982</v>
      </c>
      <c r="H96">
        <v>2298.2000000000003</v>
      </c>
      <c r="I96" t="s">
        <v>484</v>
      </c>
      <c r="J96">
        <v>25280.2</v>
      </c>
      <c r="K96">
        <v>0.1</v>
      </c>
      <c r="L96" t="s">
        <v>367</v>
      </c>
    </row>
    <row r="97" spans="1:12">
      <c r="A97">
        <v>96</v>
      </c>
      <c r="B97" s="59">
        <v>45364</v>
      </c>
      <c r="C97">
        <v>362</v>
      </c>
      <c r="D97" t="s">
        <v>394</v>
      </c>
      <c r="E97" t="s">
        <v>387</v>
      </c>
      <c r="F97" t="s">
        <v>367</v>
      </c>
      <c r="G97">
        <v>9393</v>
      </c>
      <c r="H97">
        <v>939.30000000000007</v>
      </c>
      <c r="I97" t="s">
        <v>460</v>
      </c>
      <c r="J97">
        <v>10332.299999999999</v>
      </c>
      <c r="K97">
        <v>0.1</v>
      </c>
      <c r="L97" t="s">
        <v>367</v>
      </c>
    </row>
    <row r="98" spans="1:12">
      <c r="A98">
        <v>97</v>
      </c>
      <c r="B98" s="59">
        <v>45364</v>
      </c>
      <c r="C98">
        <v>250</v>
      </c>
      <c r="D98" t="s">
        <v>418</v>
      </c>
      <c r="E98" t="s">
        <v>387</v>
      </c>
      <c r="F98" t="s">
        <v>367</v>
      </c>
      <c r="G98">
        <v>14833</v>
      </c>
      <c r="H98">
        <v>1483.3000000000002</v>
      </c>
      <c r="I98" t="s">
        <v>484</v>
      </c>
      <c r="J98">
        <v>16316.3</v>
      </c>
      <c r="K98">
        <v>0.1</v>
      </c>
      <c r="L98" t="s">
        <v>367</v>
      </c>
    </row>
    <row r="99" spans="1:12">
      <c r="A99">
        <v>98</v>
      </c>
      <c r="B99" s="59">
        <v>45364</v>
      </c>
      <c r="C99">
        <v>156</v>
      </c>
      <c r="D99" t="s">
        <v>435</v>
      </c>
      <c r="E99" t="s">
        <v>387</v>
      </c>
      <c r="F99" t="s">
        <v>367</v>
      </c>
      <c r="G99">
        <v>24111</v>
      </c>
      <c r="H99">
        <v>2411.1</v>
      </c>
      <c r="I99" t="s">
        <v>499</v>
      </c>
      <c r="J99">
        <v>26522.1</v>
      </c>
      <c r="K99">
        <v>0.1</v>
      </c>
      <c r="L99" t="s">
        <v>367</v>
      </c>
    </row>
    <row r="100" spans="1:12">
      <c r="A100">
        <v>99</v>
      </c>
      <c r="B100" s="59">
        <v>45364</v>
      </c>
      <c r="C100">
        <v>255</v>
      </c>
      <c r="D100" t="s">
        <v>406</v>
      </c>
      <c r="E100" t="s">
        <v>387</v>
      </c>
      <c r="F100" t="s">
        <v>367</v>
      </c>
      <c r="G100">
        <v>9844</v>
      </c>
      <c r="H100">
        <v>984.40000000000009</v>
      </c>
      <c r="I100" t="s">
        <v>472</v>
      </c>
      <c r="J100">
        <v>10828.4</v>
      </c>
      <c r="K100">
        <v>0.1</v>
      </c>
      <c r="L100" t="s">
        <v>367</v>
      </c>
    </row>
    <row r="101" spans="1:12">
      <c r="A101">
        <v>100</v>
      </c>
      <c r="B101" s="59">
        <v>45365</v>
      </c>
      <c r="C101">
        <v>389</v>
      </c>
      <c r="D101" t="s">
        <v>411</v>
      </c>
      <c r="E101" t="s">
        <v>387</v>
      </c>
      <c r="F101" t="s">
        <v>367</v>
      </c>
      <c r="G101">
        <v>18092</v>
      </c>
      <c r="H101">
        <v>1809.2</v>
      </c>
      <c r="I101" t="s">
        <v>477</v>
      </c>
      <c r="J101">
        <v>19901.2</v>
      </c>
      <c r="K101">
        <v>0.1</v>
      </c>
      <c r="L101" t="s">
        <v>367</v>
      </c>
    </row>
    <row r="102" spans="1:12">
      <c r="A102">
        <v>101</v>
      </c>
      <c r="B102" s="59">
        <v>45365</v>
      </c>
      <c r="C102">
        <v>412</v>
      </c>
      <c r="D102" t="s">
        <v>419</v>
      </c>
      <c r="E102" t="s">
        <v>387</v>
      </c>
      <c r="F102" t="s">
        <v>367</v>
      </c>
      <c r="G102">
        <v>23481</v>
      </c>
      <c r="H102">
        <v>2348.1</v>
      </c>
      <c r="I102" t="s">
        <v>485</v>
      </c>
      <c r="J102">
        <v>25829.1</v>
      </c>
      <c r="K102">
        <v>0.1</v>
      </c>
      <c r="L102" t="s">
        <v>367</v>
      </c>
    </row>
    <row r="103" spans="1:12">
      <c r="A103">
        <v>102</v>
      </c>
      <c r="B103" s="59">
        <v>45365</v>
      </c>
      <c r="C103">
        <v>431</v>
      </c>
      <c r="D103" t="s">
        <v>436</v>
      </c>
      <c r="E103" t="s">
        <v>387</v>
      </c>
      <c r="F103" t="s">
        <v>367</v>
      </c>
      <c r="G103">
        <v>3421</v>
      </c>
      <c r="H103">
        <v>342.1</v>
      </c>
      <c r="I103" t="s">
        <v>500</v>
      </c>
      <c r="J103">
        <v>3763.1</v>
      </c>
      <c r="K103">
        <v>0.1</v>
      </c>
      <c r="L103" t="s">
        <v>367</v>
      </c>
    </row>
    <row r="104" spans="1:12">
      <c r="A104">
        <v>103</v>
      </c>
      <c r="B104" s="59">
        <v>45366</v>
      </c>
      <c r="C104">
        <v>80</v>
      </c>
      <c r="D104" t="s">
        <v>402</v>
      </c>
      <c r="E104" t="s">
        <v>386</v>
      </c>
      <c r="F104" t="s">
        <v>367</v>
      </c>
      <c r="G104">
        <v>22476</v>
      </c>
      <c r="H104">
        <v>2247.6</v>
      </c>
      <c r="I104" t="s">
        <v>468</v>
      </c>
      <c r="J104">
        <v>24723.599999999999</v>
      </c>
      <c r="K104">
        <v>0.1</v>
      </c>
      <c r="L104" t="s">
        <v>367</v>
      </c>
    </row>
    <row r="105" spans="1:12">
      <c r="A105">
        <v>104</v>
      </c>
      <c r="B105" s="59">
        <v>45366</v>
      </c>
      <c r="C105">
        <v>337</v>
      </c>
      <c r="D105" t="s">
        <v>437</v>
      </c>
      <c r="E105" t="s">
        <v>386</v>
      </c>
      <c r="F105" t="s">
        <v>367</v>
      </c>
      <c r="G105">
        <v>16955</v>
      </c>
      <c r="H105">
        <v>1695.5</v>
      </c>
      <c r="I105" t="s">
        <v>501</v>
      </c>
      <c r="J105">
        <v>18650.5</v>
      </c>
      <c r="K105">
        <v>0.1</v>
      </c>
      <c r="L105" t="s">
        <v>367</v>
      </c>
    </row>
    <row r="106" spans="1:12">
      <c r="A106">
        <v>105</v>
      </c>
      <c r="B106" s="59">
        <v>45366</v>
      </c>
      <c r="C106">
        <v>268</v>
      </c>
      <c r="D106" t="s">
        <v>393</v>
      </c>
      <c r="E106" t="s">
        <v>386</v>
      </c>
      <c r="F106" t="s">
        <v>367</v>
      </c>
      <c r="G106">
        <v>20522</v>
      </c>
      <c r="H106">
        <v>2052.2000000000003</v>
      </c>
      <c r="I106" t="s">
        <v>459</v>
      </c>
      <c r="J106">
        <v>22574.2</v>
      </c>
      <c r="K106">
        <v>0.1</v>
      </c>
      <c r="L106" t="s">
        <v>367</v>
      </c>
    </row>
    <row r="107" spans="1:12">
      <c r="A107">
        <v>106</v>
      </c>
      <c r="B107" s="59">
        <v>45367</v>
      </c>
      <c r="C107">
        <v>399</v>
      </c>
      <c r="D107" t="s">
        <v>438</v>
      </c>
      <c r="E107" t="s">
        <v>386</v>
      </c>
      <c r="F107" t="s">
        <v>367</v>
      </c>
      <c r="G107">
        <v>11416</v>
      </c>
      <c r="H107">
        <v>1141.6000000000001</v>
      </c>
      <c r="I107" t="s">
        <v>502</v>
      </c>
      <c r="J107">
        <v>12557.6</v>
      </c>
      <c r="K107">
        <v>0.1</v>
      </c>
      <c r="L107" t="s">
        <v>367</v>
      </c>
    </row>
    <row r="108" spans="1:12">
      <c r="A108">
        <v>107</v>
      </c>
      <c r="B108" s="59">
        <v>45367</v>
      </c>
      <c r="C108">
        <v>361</v>
      </c>
      <c r="D108" t="s">
        <v>418</v>
      </c>
      <c r="E108" t="s">
        <v>386</v>
      </c>
      <c r="F108" t="s">
        <v>367</v>
      </c>
      <c r="G108">
        <v>1009</v>
      </c>
      <c r="H108">
        <v>100.9</v>
      </c>
      <c r="I108" t="s">
        <v>484</v>
      </c>
      <c r="J108">
        <v>1109.9000000000001</v>
      </c>
      <c r="K108">
        <v>0.1</v>
      </c>
      <c r="L108" t="s">
        <v>367</v>
      </c>
    </row>
    <row r="109" spans="1:12">
      <c r="A109">
        <v>108</v>
      </c>
      <c r="B109" s="59">
        <v>45367</v>
      </c>
      <c r="C109">
        <v>117</v>
      </c>
      <c r="D109" t="s">
        <v>394</v>
      </c>
      <c r="E109" t="s">
        <v>386</v>
      </c>
      <c r="F109" t="s">
        <v>367</v>
      </c>
      <c r="G109">
        <v>3992</v>
      </c>
      <c r="H109">
        <v>399.20000000000005</v>
      </c>
      <c r="I109" t="s">
        <v>460</v>
      </c>
      <c r="J109">
        <v>4391.2</v>
      </c>
      <c r="K109">
        <v>0.1</v>
      </c>
      <c r="L109" t="s">
        <v>367</v>
      </c>
    </row>
    <row r="110" spans="1:12">
      <c r="A110">
        <v>109</v>
      </c>
      <c r="B110" s="59">
        <v>45367</v>
      </c>
      <c r="C110">
        <v>159</v>
      </c>
      <c r="D110" t="s">
        <v>439</v>
      </c>
      <c r="E110" t="s">
        <v>386</v>
      </c>
      <c r="F110" t="s">
        <v>367</v>
      </c>
      <c r="G110">
        <v>4549</v>
      </c>
      <c r="H110">
        <v>454.90000000000003</v>
      </c>
      <c r="I110" t="s">
        <v>503</v>
      </c>
      <c r="J110">
        <v>5003.8999999999996</v>
      </c>
      <c r="K110">
        <v>0.1</v>
      </c>
      <c r="L110" t="s">
        <v>367</v>
      </c>
    </row>
    <row r="111" spans="1:12">
      <c r="A111">
        <v>110</v>
      </c>
      <c r="B111" s="59">
        <v>45371</v>
      </c>
      <c r="C111">
        <v>429</v>
      </c>
      <c r="D111" t="s">
        <v>392</v>
      </c>
      <c r="E111" t="s">
        <v>386</v>
      </c>
      <c r="F111" t="s">
        <v>367</v>
      </c>
      <c r="G111">
        <v>6522</v>
      </c>
      <c r="H111">
        <v>652.20000000000005</v>
      </c>
      <c r="I111" t="s">
        <v>458</v>
      </c>
      <c r="J111">
        <v>7174.2</v>
      </c>
      <c r="K111">
        <v>0.1</v>
      </c>
      <c r="L111" t="s">
        <v>367</v>
      </c>
    </row>
    <row r="112" spans="1:12">
      <c r="A112">
        <v>111</v>
      </c>
      <c r="B112" s="59">
        <v>45371</v>
      </c>
      <c r="C112">
        <v>37</v>
      </c>
      <c r="D112" t="s">
        <v>394</v>
      </c>
      <c r="E112" t="s">
        <v>387</v>
      </c>
      <c r="F112" t="s">
        <v>367</v>
      </c>
      <c r="G112">
        <v>11031</v>
      </c>
      <c r="H112">
        <v>1103.1000000000001</v>
      </c>
      <c r="I112" t="s">
        <v>460</v>
      </c>
      <c r="J112">
        <v>12134.1</v>
      </c>
      <c r="K112">
        <v>0.1</v>
      </c>
      <c r="L112" t="s">
        <v>367</v>
      </c>
    </row>
    <row r="113" spans="1:12">
      <c r="A113">
        <v>112</v>
      </c>
      <c r="B113" s="59">
        <v>45372</v>
      </c>
      <c r="C113">
        <v>336</v>
      </c>
      <c r="D113" t="s">
        <v>440</v>
      </c>
      <c r="E113" t="s">
        <v>387</v>
      </c>
      <c r="F113" t="s">
        <v>367</v>
      </c>
      <c r="G113">
        <v>7194</v>
      </c>
      <c r="H113">
        <v>719.40000000000009</v>
      </c>
      <c r="I113" t="s">
        <v>504</v>
      </c>
      <c r="J113">
        <v>7913.4</v>
      </c>
      <c r="K113">
        <v>0.1</v>
      </c>
      <c r="L113" t="s">
        <v>367</v>
      </c>
    </row>
    <row r="114" spans="1:12">
      <c r="A114">
        <v>113</v>
      </c>
      <c r="B114" s="59">
        <v>45372</v>
      </c>
      <c r="C114">
        <v>231</v>
      </c>
      <c r="D114" t="s">
        <v>441</v>
      </c>
      <c r="E114" t="s">
        <v>387</v>
      </c>
      <c r="F114" t="s">
        <v>367</v>
      </c>
      <c r="G114">
        <v>7538</v>
      </c>
      <c r="H114">
        <v>753.80000000000007</v>
      </c>
      <c r="I114" t="s">
        <v>494</v>
      </c>
      <c r="J114">
        <v>8291.7999999999993</v>
      </c>
      <c r="K114">
        <v>0.1</v>
      </c>
      <c r="L114" t="s">
        <v>367</v>
      </c>
    </row>
    <row r="115" spans="1:12">
      <c r="A115">
        <v>114</v>
      </c>
      <c r="B115" s="59">
        <v>45372</v>
      </c>
      <c r="C115">
        <v>232</v>
      </c>
      <c r="D115" t="s">
        <v>441</v>
      </c>
      <c r="E115" t="s">
        <v>387</v>
      </c>
      <c r="F115" t="s">
        <v>367</v>
      </c>
      <c r="G115">
        <v>14837</v>
      </c>
      <c r="H115">
        <v>1483.7</v>
      </c>
      <c r="I115" t="s">
        <v>494</v>
      </c>
      <c r="J115">
        <v>16320.7</v>
      </c>
      <c r="K115">
        <v>0.1</v>
      </c>
      <c r="L115" t="s">
        <v>367</v>
      </c>
    </row>
    <row r="116" spans="1:12">
      <c r="A116">
        <v>115</v>
      </c>
      <c r="B116" s="59">
        <v>45373</v>
      </c>
      <c r="C116">
        <v>399</v>
      </c>
      <c r="D116" t="s">
        <v>438</v>
      </c>
      <c r="E116" t="s">
        <v>387</v>
      </c>
      <c r="F116" t="s">
        <v>367</v>
      </c>
      <c r="G116">
        <v>16260</v>
      </c>
      <c r="H116">
        <v>1626</v>
      </c>
      <c r="I116" t="s">
        <v>502</v>
      </c>
      <c r="J116">
        <v>17886</v>
      </c>
      <c r="K116">
        <v>0.1</v>
      </c>
      <c r="L116" t="s">
        <v>367</v>
      </c>
    </row>
    <row r="117" spans="1:12">
      <c r="A117">
        <v>116</v>
      </c>
      <c r="B117" s="59">
        <v>45373</v>
      </c>
      <c r="C117">
        <v>255</v>
      </c>
      <c r="D117" t="s">
        <v>406</v>
      </c>
      <c r="E117" t="s">
        <v>387</v>
      </c>
      <c r="F117" t="s">
        <v>367</v>
      </c>
      <c r="G117">
        <v>22773</v>
      </c>
      <c r="H117">
        <v>2277.3000000000002</v>
      </c>
      <c r="I117" t="s">
        <v>472</v>
      </c>
      <c r="J117">
        <v>25050.3</v>
      </c>
      <c r="K117">
        <v>0.1</v>
      </c>
      <c r="L117" t="s">
        <v>367</v>
      </c>
    </row>
    <row r="118" spans="1:12">
      <c r="A118">
        <v>117</v>
      </c>
      <c r="B118" s="59">
        <v>45374</v>
      </c>
      <c r="C118">
        <v>143</v>
      </c>
      <c r="D118" t="s">
        <v>442</v>
      </c>
      <c r="E118" t="s">
        <v>387</v>
      </c>
      <c r="F118" t="s">
        <v>367</v>
      </c>
      <c r="G118">
        <v>24879</v>
      </c>
      <c r="H118">
        <v>2487.9</v>
      </c>
      <c r="I118" t="s">
        <v>505</v>
      </c>
      <c r="J118">
        <v>27366.9</v>
      </c>
      <c r="K118">
        <v>0.1</v>
      </c>
      <c r="L118" t="s">
        <v>367</v>
      </c>
    </row>
    <row r="119" spans="1:12">
      <c r="A119">
        <v>118</v>
      </c>
      <c r="B119" s="59">
        <v>45375</v>
      </c>
      <c r="C119">
        <v>171</v>
      </c>
      <c r="D119" t="s">
        <v>401</v>
      </c>
      <c r="E119" t="s">
        <v>387</v>
      </c>
      <c r="F119" t="s">
        <v>367</v>
      </c>
      <c r="G119">
        <v>10711</v>
      </c>
      <c r="H119">
        <v>1071.1000000000001</v>
      </c>
      <c r="I119" t="s">
        <v>467</v>
      </c>
      <c r="J119">
        <v>11782.1</v>
      </c>
      <c r="K119">
        <v>0.1</v>
      </c>
      <c r="L119" t="s">
        <v>367</v>
      </c>
    </row>
    <row r="120" spans="1:12">
      <c r="A120">
        <v>119</v>
      </c>
      <c r="B120" s="59">
        <v>45375</v>
      </c>
      <c r="C120">
        <v>80</v>
      </c>
      <c r="D120" t="s">
        <v>402</v>
      </c>
      <c r="E120" t="s">
        <v>387</v>
      </c>
      <c r="F120" t="s">
        <v>367</v>
      </c>
      <c r="G120">
        <v>5859</v>
      </c>
      <c r="H120">
        <v>585.9</v>
      </c>
      <c r="I120" t="s">
        <v>468</v>
      </c>
      <c r="J120">
        <v>6444.9</v>
      </c>
      <c r="K120">
        <v>0.1</v>
      </c>
      <c r="L120" t="s">
        <v>367</v>
      </c>
    </row>
    <row r="121" spans="1:12">
      <c r="A121">
        <v>120</v>
      </c>
      <c r="B121" s="59">
        <v>45375</v>
      </c>
      <c r="C121">
        <v>10</v>
      </c>
      <c r="D121" t="s">
        <v>431</v>
      </c>
      <c r="E121" t="s">
        <v>387</v>
      </c>
      <c r="F121" t="s">
        <v>367</v>
      </c>
      <c r="G121">
        <v>24921</v>
      </c>
      <c r="H121">
        <v>2492.1000000000004</v>
      </c>
      <c r="I121" t="s">
        <v>495</v>
      </c>
      <c r="J121">
        <v>27413.1</v>
      </c>
      <c r="K121">
        <v>0.1</v>
      </c>
      <c r="L121" t="s">
        <v>367</v>
      </c>
    </row>
    <row r="122" spans="1:12">
      <c r="A122">
        <v>121</v>
      </c>
      <c r="B122" s="59">
        <v>45378</v>
      </c>
      <c r="C122">
        <v>1</v>
      </c>
      <c r="D122" t="s">
        <v>431</v>
      </c>
      <c r="E122" t="s">
        <v>387</v>
      </c>
      <c r="F122" t="s">
        <v>367</v>
      </c>
      <c r="G122">
        <v>6395</v>
      </c>
      <c r="H122">
        <v>639.5</v>
      </c>
      <c r="I122" t="s">
        <v>495</v>
      </c>
      <c r="J122">
        <v>7034.5</v>
      </c>
      <c r="K122">
        <v>0.1</v>
      </c>
      <c r="L122" t="s">
        <v>367</v>
      </c>
    </row>
    <row r="123" spans="1:12">
      <c r="A123">
        <v>122</v>
      </c>
      <c r="B123" s="59">
        <v>45378</v>
      </c>
      <c r="C123">
        <v>236</v>
      </c>
      <c r="D123" t="s">
        <v>443</v>
      </c>
      <c r="E123" t="s">
        <v>387</v>
      </c>
      <c r="F123" t="s">
        <v>367</v>
      </c>
      <c r="G123">
        <v>19632</v>
      </c>
      <c r="H123">
        <v>1963.2</v>
      </c>
      <c r="I123" t="s">
        <v>506</v>
      </c>
      <c r="J123">
        <v>21595.200000000001</v>
      </c>
      <c r="K123">
        <v>0.1</v>
      </c>
      <c r="L123" t="s">
        <v>367</v>
      </c>
    </row>
    <row r="124" spans="1:12">
      <c r="A124">
        <v>123</v>
      </c>
      <c r="B124" s="59">
        <v>45379</v>
      </c>
      <c r="C124">
        <v>208</v>
      </c>
      <c r="D124" t="s">
        <v>443</v>
      </c>
      <c r="E124" t="s">
        <v>387</v>
      </c>
      <c r="F124" t="s">
        <v>367</v>
      </c>
      <c r="G124">
        <v>3791</v>
      </c>
      <c r="H124">
        <v>379.1</v>
      </c>
      <c r="I124" t="s">
        <v>506</v>
      </c>
      <c r="J124">
        <v>4170.1000000000004</v>
      </c>
      <c r="K124">
        <v>0.1</v>
      </c>
      <c r="L124" t="s">
        <v>367</v>
      </c>
    </row>
    <row r="125" spans="1:12">
      <c r="A125">
        <v>124</v>
      </c>
      <c r="B125" s="59">
        <v>45379</v>
      </c>
      <c r="C125">
        <v>255</v>
      </c>
      <c r="D125" t="s">
        <v>406</v>
      </c>
      <c r="E125" t="s">
        <v>387</v>
      </c>
      <c r="F125" t="s">
        <v>367</v>
      </c>
      <c r="G125">
        <v>24324</v>
      </c>
      <c r="H125">
        <v>2432.4</v>
      </c>
      <c r="I125" t="s">
        <v>472</v>
      </c>
      <c r="J125">
        <v>26756.400000000001</v>
      </c>
      <c r="K125">
        <v>0.1</v>
      </c>
      <c r="L125" t="s">
        <v>367</v>
      </c>
    </row>
    <row r="126" spans="1:12">
      <c r="A126">
        <v>125</v>
      </c>
      <c r="B126" s="59">
        <v>45381</v>
      </c>
      <c r="C126">
        <v>412</v>
      </c>
      <c r="D126" t="s">
        <v>419</v>
      </c>
      <c r="E126" t="s">
        <v>387</v>
      </c>
      <c r="F126" t="s">
        <v>367</v>
      </c>
      <c r="G126">
        <v>10165</v>
      </c>
      <c r="H126">
        <v>1016.5</v>
      </c>
      <c r="I126" t="s">
        <v>485</v>
      </c>
      <c r="J126">
        <v>11181.5</v>
      </c>
      <c r="K126">
        <v>0.1</v>
      </c>
      <c r="L126" t="s">
        <v>367</v>
      </c>
    </row>
    <row r="127" spans="1:12">
      <c r="A127">
        <v>126</v>
      </c>
      <c r="B127" s="59">
        <v>45381</v>
      </c>
      <c r="C127">
        <v>171</v>
      </c>
      <c r="D127" t="s">
        <v>401</v>
      </c>
      <c r="E127" t="s">
        <v>387</v>
      </c>
      <c r="F127" t="s">
        <v>367</v>
      </c>
      <c r="G127">
        <v>24846</v>
      </c>
      <c r="H127">
        <v>2484.6000000000004</v>
      </c>
      <c r="I127" t="s">
        <v>467</v>
      </c>
      <c r="J127">
        <v>27330.6</v>
      </c>
      <c r="K127">
        <v>0.1</v>
      </c>
      <c r="L127" t="s">
        <v>367</v>
      </c>
    </row>
    <row r="128" spans="1:12">
      <c r="A128">
        <v>127</v>
      </c>
      <c r="B128" s="59">
        <v>45382</v>
      </c>
      <c r="C128">
        <v>434</v>
      </c>
      <c r="D128" t="s">
        <v>444</v>
      </c>
      <c r="E128" t="s">
        <v>387</v>
      </c>
      <c r="F128" t="s">
        <v>367</v>
      </c>
      <c r="G128">
        <v>9187</v>
      </c>
      <c r="H128">
        <v>918.7</v>
      </c>
      <c r="I128" t="s">
        <v>477</v>
      </c>
      <c r="J128">
        <v>10105.700000000001</v>
      </c>
      <c r="K128">
        <v>0.1</v>
      </c>
      <c r="L128" t="s">
        <v>367</v>
      </c>
    </row>
    <row r="129" spans="1:12">
      <c r="A129">
        <v>128</v>
      </c>
      <c r="B129" s="59">
        <v>45382</v>
      </c>
      <c r="C129">
        <v>80</v>
      </c>
      <c r="D129" t="s">
        <v>402</v>
      </c>
      <c r="E129" t="s">
        <v>387</v>
      </c>
      <c r="F129" t="s">
        <v>367</v>
      </c>
      <c r="G129">
        <v>21383</v>
      </c>
      <c r="H129">
        <v>2138.3000000000002</v>
      </c>
      <c r="I129" t="s">
        <v>468</v>
      </c>
      <c r="J129">
        <v>23521.3</v>
      </c>
      <c r="K129">
        <v>0.1</v>
      </c>
      <c r="L129" t="s">
        <v>367</v>
      </c>
    </row>
    <row r="130" spans="1:12">
      <c r="A130">
        <v>129</v>
      </c>
      <c r="B130" s="59">
        <v>45382</v>
      </c>
      <c r="C130">
        <v>101</v>
      </c>
      <c r="D130" t="s">
        <v>421</v>
      </c>
      <c r="E130" t="s">
        <v>387</v>
      </c>
      <c r="F130" t="s">
        <v>367</v>
      </c>
      <c r="G130">
        <v>19946</v>
      </c>
      <c r="H130">
        <v>1994.6000000000001</v>
      </c>
      <c r="I130" t="s">
        <v>487</v>
      </c>
      <c r="J130">
        <v>21940.6</v>
      </c>
      <c r="K130">
        <v>0.1</v>
      </c>
      <c r="L130" t="s">
        <v>367</v>
      </c>
    </row>
    <row r="131" spans="1:12">
      <c r="A131">
        <v>130</v>
      </c>
      <c r="B131" s="59">
        <v>45382</v>
      </c>
      <c r="C131">
        <v>88</v>
      </c>
      <c r="D131" t="s">
        <v>445</v>
      </c>
      <c r="E131" t="s">
        <v>387</v>
      </c>
      <c r="F131" t="s">
        <v>367</v>
      </c>
      <c r="G131">
        <v>21921</v>
      </c>
      <c r="H131">
        <v>2192.1</v>
      </c>
      <c r="I131" t="s">
        <v>507</v>
      </c>
      <c r="J131">
        <v>24113.1</v>
      </c>
      <c r="K131">
        <v>0.1</v>
      </c>
      <c r="L131" t="s">
        <v>367</v>
      </c>
    </row>
    <row r="132" spans="1:12">
      <c r="A132">
        <v>131</v>
      </c>
      <c r="B132" s="59">
        <v>45382</v>
      </c>
      <c r="C132">
        <v>88</v>
      </c>
      <c r="D132" t="s">
        <v>445</v>
      </c>
      <c r="E132" t="s">
        <v>387</v>
      </c>
      <c r="F132" t="s">
        <v>367</v>
      </c>
      <c r="G132">
        <v>15300</v>
      </c>
      <c r="H132">
        <v>1530</v>
      </c>
      <c r="I132" t="s">
        <v>507</v>
      </c>
      <c r="J132">
        <v>16830</v>
      </c>
      <c r="K132">
        <v>0.1</v>
      </c>
      <c r="L132" t="s">
        <v>367</v>
      </c>
    </row>
    <row r="133" spans="1:12">
      <c r="A133">
        <v>132</v>
      </c>
      <c r="B133" s="59">
        <v>45382</v>
      </c>
      <c r="C133">
        <v>159</v>
      </c>
      <c r="D133" t="s">
        <v>439</v>
      </c>
      <c r="E133" t="s">
        <v>387</v>
      </c>
      <c r="F133" t="s">
        <v>367</v>
      </c>
      <c r="G133">
        <v>3637</v>
      </c>
      <c r="H133">
        <v>363.70000000000005</v>
      </c>
      <c r="I133" t="s">
        <v>503</v>
      </c>
      <c r="J133">
        <v>4000.7</v>
      </c>
      <c r="K133">
        <v>0.1</v>
      </c>
      <c r="L133" t="s">
        <v>367</v>
      </c>
    </row>
    <row r="134" spans="1:12">
      <c r="A134">
        <v>133</v>
      </c>
      <c r="B134" s="59">
        <v>45385</v>
      </c>
      <c r="C134">
        <v>432</v>
      </c>
      <c r="D134" t="s">
        <v>415</v>
      </c>
      <c r="E134" t="s">
        <v>387</v>
      </c>
      <c r="F134" t="s">
        <v>367</v>
      </c>
      <c r="G134">
        <v>3731</v>
      </c>
      <c r="H134">
        <v>373.1</v>
      </c>
      <c r="I134" t="s">
        <v>481</v>
      </c>
      <c r="J134">
        <v>4104.1000000000004</v>
      </c>
      <c r="K134">
        <v>0.1</v>
      </c>
      <c r="L134" t="s">
        <v>367</v>
      </c>
    </row>
    <row r="135" spans="1:12">
      <c r="A135">
        <v>134</v>
      </c>
      <c r="B135" s="59">
        <v>45385</v>
      </c>
      <c r="C135">
        <v>394</v>
      </c>
      <c r="D135" t="s">
        <v>417</v>
      </c>
      <c r="E135" t="s">
        <v>387</v>
      </c>
      <c r="F135" t="s">
        <v>367</v>
      </c>
      <c r="G135">
        <v>6927</v>
      </c>
      <c r="H135">
        <v>692.7</v>
      </c>
      <c r="I135" t="s">
        <v>483</v>
      </c>
      <c r="J135">
        <v>7619.7</v>
      </c>
      <c r="K135">
        <v>0.1</v>
      </c>
      <c r="L135" t="s">
        <v>367</v>
      </c>
    </row>
    <row r="136" spans="1:12">
      <c r="A136">
        <v>135</v>
      </c>
      <c r="B136" s="59">
        <v>45386</v>
      </c>
      <c r="C136">
        <v>23</v>
      </c>
      <c r="D136" t="s">
        <v>399</v>
      </c>
      <c r="E136" t="s">
        <v>386</v>
      </c>
      <c r="F136" t="s">
        <v>367</v>
      </c>
      <c r="G136">
        <v>11772</v>
      </c>
      <c r="H136">
        <v>1177.2</v>
      </c>
      <c r="I136" t="s">
        <v>465</v>
      </c>
      <c r="J136">
        <v>12949.2</v>
      </c>
      <c r="K136">
        <v>0.1</v>
      </c>
      <c r="L136" t="s">
        <v>367</v>
      </c>
    </row>
    <row r="137" spans="1:12">
      <c r="A137">
        <v>136</v>
      </c>
      <c r="B137" s="59">
        <v>45386</v>
      </c>
      <c r="C137">
        <v>10</v>
      </c>
      <c r="D137" t="s">
        <v>431</v>
      </c>
      <c r="E137" t="s">
        <v>386</v>
      </c>
      <c r="F137" t="s">
        <v>367</v>
      </c>
      <c r="G137">
        <v>22249</v>
      </c>
      <c r="H137">
        <v>2224.9</v>
      </c>
      <c r="I137" t="s">
        <v>495</v>
      </c>
      <c r="J137">
        <v>24473.9</v>
      </c>
      <c r="K137">
        <v>0.1</v>
      </c>
      <c r="L137" t="s">
        <v>367</v>
      </c>
    </row>
    <row r="138" spans="1:12">
      <c r="A138">
        <v>137</v>
      </c>
      <c r="B138" s="59">
        <v>45387</v>
      </c>
      <c r="C138">
        <v>399</v>
      </c>
      <c r="D138" t="s">
        <v>438</v>
      </c>
      <c r="E138" t="s">
        <v>386</v>
      </c>
      <c r="F138" t="s">
        <v>367</v>
      </c>
      <c r="G138">
        <v>13884</v>
      </c>
      <c r="H138">
        <v>1388.4</v>
      </c>
      <c r="I138" t="s">
        <v>502</v>
      </c>
      <c r="J138">
        <v>15272.4</v>
      </c>
      <c r="K138">
        <v>0.1</v>
      </c>
      <c r="L138" t="s">
        <v>367</v>
      </c>
    </row>
    <row r="139" spans="1:12">
      <c r="A139">
        <v>138</v>
      </c>
      <c r="B139" s="59">
        <v>45387</v>
      </c>
      <c r="C139">
        <v>412</v>
      </c>
      <c r="D139" t="s">
        <v>419</v>
      </c>
      <c r="E139" t="s">
        <v>386</v>
      </c>
      <c r="F139" t="s">
        <v>367</v>
      </c>
      <c r="G139">
        <v>21333</v>
      </c>
      <c r="H139">
        <v>2133.3000000000002</v>
      </c>
      <c r="I139" t="s">
        <v>485</v>
      </c>
      <c r="J139">
        <v>23466.3</v>
      </c>
      <c r="K139">
        <v>0.1</v>
      </c>
      <c r="L139" t="s">
        <v>367</v>
      </c>
    </row>
    <row r="140" spans="1:12">
      <c r="A140">
        <v>139</v>
      </c>
      <c r="B140" s="59">
        <v>45388</v>
      </c>
      <c r="C140">
        <v>390</v>
      </c>
      <c r="D140" t="s">
        <v>446</v>
      </c>
      <c r="E140" t="s">
        <v>386</v>
      </c>
      <c r="F140" t="s">
        <v>367</v>
      </c>
      <c r="G140">
        <v>24338</v>
      </c>
      <c r="H140">
        <v>2433.8000000000002</v>
      </c>
      <c r="I140" t="s">
        <v>508</v>
      </c>
      <c r="J140">
        <v>26771.8</v>
      </c>
      <c r="K140">
        <v>0.1</v>
      </c>
      <c r="L140" t="s">
        <v>367</v>
      </c>
    </row>
    <row r="141" spans="1:12">
      <c r="A141">
        <v>140</v>
      </c>
      <c r="B141" s="59">
        <v>45388</v>
      </c>
      <c r="C141">
        <v>16</v>
      </c>
      <c r="D141" t="s">
        <v>447</v>
      </c>
      <c r="E141" t="s">
        <v>386</v>
      </c>
      <c r="F141" t="s">
        <v>367</v>
      </c>
      <c r="G141">
        <v>24371</v>
      </c>
      <c r="H141">
        <v>2437.1</v>
      </c>
      <c r="I141" t="s">
        <v>509</v>
      </c>
      <c r="J141">
        <v>26808.1</v>
      </c>
      <c r="K141">
        <v>0.1</v>
      </c>
      <c r="L141" t="s">
        <v>367</v>
      </c>
    </row>
    <row r="142" spans="1:12">
      <c r="A142">
        <v>141</v>
      </c>
      <c r="B142" s="59">
        <v>45388</v>
      </c>
      <c r="C142">
        <v>39</v>
      </c>
      <c r="D142" t="s">
        <v>396</v>
      </c>
      <c r="E142" t="s">
        <v>386</v>
      </c>
      <c r="F142" t="s">
        <v>367</v>
      </c>
      <c r="G142">
        <v>22914</v>
      </c>
      <c r="H142">
        <v>2291.4</v>
      </c>
      <c r="I142" t="s">
        <v>462</v>
      </c>
      <c r="J142">
        <v>25205.4</v>
      </c>
      <c r="K142">
        <v>0.1</v>
      </c>
      <c r="L142" t="s">
        <v>367</v>
      </c>
    </row>
    <row r="143" spans="1:12">
      <c r="A143">
        <v>142</v>
      </c>
      <c r="B143" s="59">
        <v>45389</v>
      </c>
      <c r="C143">
        <v>434</v>
      </c>
      <c r="D143" t="s">
        <v>444</v>
      </c>
      <c r="E143" t="s">
        <v>386</v>
      </c>
      <c r="F143" t="s">
        <v>367</v>
      </c>
      <c r="G143">
        <v>7478</v>
      </c>
      <c r="H143">
        <v>747.80000000000007</v>
      </c>
      <c r="I143" t="s">
        <v>477</v>
      </c>
      <c r="J143">
        <v>8225.7999999999993</v>
      </c>
      <c r="K143">
        <v>0.1</v>
      </c>
      <c r="L143" t="s">
        <v>367</v>
      </c>
    </row>
    <row r="144" spans="1:12">
      <c r="A144">
        <v>143</v>
      </c>
      <c r="B144" s="59">
        <v>45389</v>
      </c>
      <c r="C144">
        <v>95</v>
      </c>
      <c r="D144" t="s">
        <v>397</v>
      </c>
      <c r="E144" t="s">
        <v>386</v>
      </c>
      <c r="F144" t="s">
        <v>367</v>
      </c>
      <c r="G144">
        <v>1450</v>
      </c>
      <c r="H144">
        <v>145</v>
      </c>
      <c r="I144" t="s">
        <v>463</v>
      </c>
      <c r="J144">
        <v>1595</v>
      </c>
      <c r="K144">
        <v>0.1</v>
      </c>
      <c r="L144" t="s">
        <v>367</v>
      </c>
    </row>
    <row r="145" spans="1:12">
      <c r="A145">
        <v>144</v>
      </c>
      <c r="B145" s="59">
        <v>45389</v>
      </c>
      <c r="C145">
        <v>275</v>
      </c>
      <c r="D145" t="s">
        <v>390</v>
      </c>
      <c r="E145" t="s">
        <v>386</v>
      </c>
      <c r="F145" t="s">
        <v>367</v>
      </c>
      <c r="G145">
        <v>6062</v>
      </c>
      <c r="H145">
        <v>606.20000000000005</v>
      </c>
      <c r="I145" t="s">
        <v>456</v>
      </c>
      <c r="J145">
        <v>6668.2</v>
      </c>
      <c r="K145">
        <v>0.1</v>
      </c>
      <c r="L145" t="s">
        <v>367</v>
      </c>
    </row>
    <row r="146" spans="1:12">
      <c r="A146">
        <v>145</v>
      </c>
      <c r="B146" s="59">
        <v>45389</v>
      </c>
      <c r="C146">
        <v>412</v>
      </c>
      <c r="D146" t="s">
        <v>419</v>
      </c>
      <c r="E146" t="s">
        <v>386</v>
      </c>
      <c r="F146" t="s">
        <v>367</v>
      </c>
      <c r="G146">
        <v>16485</v>
      </c>
      <c r="H146">
        <v>1648.5</v>
      </c>
      <c r="I146" t="s">
        <v>485</v>
      </c>
      <c r="J146">
        <v>18133.5</v>
      </c>
      <c r="K146">
        <v>0.1</v>
      </c>
      <c r="L146" t="s">
        <v>367</v>
      </c>
    </row>
    <row r="147" spans="1:12">
      <c r="A147">
        <v>146</v>
      </c>
      <c r="B147" s="59">
        <v>45389</v>
      </c>
      <c r="C147">
        <v>255</v>
      </c>
      <c r="D147" t="s">
        <v>406</v>
      </c>
      <c r="E147" t="s">
        <v>386</v>
      </c>
      <c r="F147" t="s">
        <v>367</v>
      </c>
      <c r="G147">
        <v>21226</v>
      </c>
      <c r="H147">
        <v>2122.6</v>
      </c>
      <c r="I147" t="s">
        <v>472</v>
      </c>
      <c r="J147">
        <v>23348.6</v>
      </c>
      <c r="K147">
        <v>0.1</v>
      </c>
      <c r="L147" t="s">
        <v>367</v>
      </c>
    </row>
    <row r="148" spans="1:12">
      <c r="A148">
        <v>147</v>
      </c>
      <c r="B148" s="59">
        <v>45392</v>
      </c>
      <c r="C148">
        <v>122</v>
      </c>
      <c r="D148" t="s">
        <v>391</v>
      </c>
      <c r="E148" t="s">
        <v>386</v>
      </c>
      <c r="F148" t="s">
        <v>367</v>
      </c>
      <c r="G148">
        <v>13623</v>
      </c>
      <c r="H148">
        <v>1362.3000000000002</v>
      </c>
      <c r="I148" t="s">
        <v>457</v>
      </c>
      <c r="J148">
        <v>14985.3</v>
      </c>
      <c r="K148">
        <v>0.1</v>
      </c>
      <c r="L148" t="s">
        <v>367</v>
      </c>
    </row>
    <row r="149" spans="1:12">
      <c r="A149">
        <v>148</v>
      </c>
      <c r="B149" s="59">
        <v>45394</v>
      </c>
      <c r="C149">
        <v>435</v>
      </c>
      <c r="D149" t="s">
        <v>448</v>
      </c>
      <c r="E149" t="s">
        <v>386</v>
      </c>
      <c r="F149" t="s">
        <v>367</v>
      </c>
      <c r="G149">
        <v>21853</v>
      </c>
      <c r="H149">
        <v>2185.3000000000002</v>
      </c>
      <c r="I149" t="s">
        <v>510</v>
      </c>
      <c r="J149">
        <v>24038.3</v>
      </c>
      <c r="K149">
        <v>0.1</v>
      </c>
      <c r="L149" t="s">
        <v>367</v>
      </c>
    </row>
    <row r="150" spans="1:12">
      <c r="A150">
        <v>149</v>
      </c>
      <c r="B150" s="59">
        <v>45394</v>
      </c>
      <c r="C150">
        <v>434</v>
      </c>
      <c r="D150" t="s">
        <v>444</v>
      </c>
      <c r="E150" t="s">
        <v>386</v>
      </c>
      <c r="F150" t="s">
        <v>367</v>
      </c>
      <c r="G150">
        <v>5852</v>
      </c>
      <c r="H150">
        <v>585.20000000000005</v>
      </c>
      <c r="I150" t="s">
        <v>477</v>
      </c>
      <c r="J150">
        <v>6437.2</v>
      </c>
      <c r="K150">
        <v>0.1</v>
      </c>
      <c r="L150" t="s">
        <v>367</v>
      </c>
    </row>
    <row r="151" spans="1:12">
      <c r="A151">
        <v>150</v>
      </c>
      <c r="B151" s="59">
        <v>45399</v>
      </c>
      <c r="C151">
        <v>435</v>
      </c>
      <c r="D151" t="s">
        <v>448</v>
      </c>
      <c r="E151" t="s">
        <v>386</v>
      </c>
      <c r="F151" t="s">
        <v>367</v>
      </c>
      <c r="G151">
        <v>21289</v>
      </c>
      <c r="H151">
        <v>2128.9</v>
      </c>
      <c r="I151" t="s">
        <v>510</v>
      </c>
      <c r="J151">
        <v>23417.9</v>
      </c>
      <c r="K151">
        <v>0.1</v>
      </c>
      <c r="L151" t="s">
        <v>367</v>
      </c>
    </row>
    <row r="152" spans="1:12">
      <c r="A152">
        <v>151</v>
      </c>
      <c r="B152" s="59">
        <v>45399</v>
      </c>
      <c r="C152">
        <v>95</v>
      </c>
      <c r="D152" t="s">
        <v>397</v>
      </c>
      <c r="E152" t="s">
        <v>386</v>
      </c>
      <c r="F152" t="s">
        <v>367</v>
      </c>
      <c r="G152">
        <v>16851</v>
      </c>
      <c r="H152">
        <v>1685.1000000000001</v>
      </c>
      <c r="I152" t="s">
        <v>463</v>
      </c>
      <c r="J152">
        <v>18536.099999999999</v>
      </c>
      <c r="K152">
        <v>0.1</v>
      </c>
      <c r="L152" t="s">
        <v>367</v>
      </c>
    </row>
    <row r="153" spans="1:12">
      <c r="A153">
        <v>152</v>
      </c>
      <c r="B153" s="59">
        <v>45399</v>
      </c>
      <c r="C153">
        <v>43</v>
      </c>
      <c r="D153" t="s">
        <v>408</v>
      </c>
      <c r="E153" t="s">
        <v>386</v>
      </c>
      <c r="F153" t="s">
        <v>367</v>
      </c>
      <c r="G153">
        <v>1408</v>
      </c>
      <c r="H153">
        <v>140.80000000000001</v>
      </c>
      <c r="I153" t="s">
        <v>474</v>
      </c>
      <c r="J153">
        <v>1548.8</v>
      </c>
      <c r="K153">
        <v>0.1</v>
      </c>
      <c r="L153" t="s">
        <v>367</v>
      </c>
    </row>
    <row r="154" spans="1:12">
      <c r="A154">
        <v>153</v>
      </c>
      <c r="B154" s="59">
        <v>45399</v>
      </c>
      <c r="C154">
        <v>44</v>
      </c>
      <c r="D154" t="s">
        <v>435</v>
      </c>
      <c r="E154" t="s">
        <v>386</v>
      </c>
      <c r="F154" t="s">
        <v>367</v>
      </c>
      <c r="G154">
        <v>12483</v>
      </c>
      <c r="H154">
        <v>1248.3000000000002</v>
      </c>
      <c r="I154" t="s">
        <v>499</v>
      </c>
      <c r="J154">
        <v>13731.3</v>
      </c>
      <c r="K154">
        <v>0.1</v>
      </c>
      <c r="L154" t="s">
        <v>367</v>
      </c>
    </row>
    <row r="155" spans="1:12">
      <c r="A155">
        <v>154</v>
      </c>
      <c r="B155" s="59">
        <v>45400</v>
      </c>
      <c r="C155">
        <v>108</v>
      </c>
      <c r="D155" t="s">
        <v>449</v>
      </c>
      <c r="E155" t="s">
        <v>386</v>
      </c>
      <c r="F155" t="s">
        <v>367</v>
      </c>
      <c r="G155">
        <v>10978</v>
      </c>
      <c r="H155">
        <v>1097.8</v>
      </c>
      <c r="I155" t="s">
        <v>509</v>
      </c>
      <c r="J155">
        <v>12075.8</v>
      </c>
      <c r="K155">
        <v>0.1</v>
      </c>
      <c r="L155" t="s">
        <v>367</v>
      </c>
    </row>
    <row r="156" spans="1:12">
      <c r="A156">
        <v>155</v>
      </c>
      <c r="B156" s="59">
        <v>45400</v>
      </c>
      <c r="C156">
        <v>191</v>
      </c>
      <c r="D156" t="s">
        <v>401</v>
      </c>
      <c r="E156" t="s">
        <v>386</v>
      </c>
      <c r="F156" t="s">
        <v>367</v>
      </c>
      <c r="G156">
        <v>9557</v>
      </c>
      <c r="H156">
        <v>955.7</v>
      </c>
      <c r="I156" t="s">
        <v>467</v>
      </c>
      <c r="J156">
        <v>10512.7</v>
      </c>
      <c r="K156">
        <v>0.1</v>
      </c>
      <c r="L156" t="s">
        <v>367</v>
      </c>
    </row>
    <row r="157" spans="1:12">
      <c r="A157">
        <v>156</v>
      </c>
      <c r="B157" s="59">
        <v>45401</v>
      </c>
      <c r="C157">
        <v>399</v>
      </c>
      <c r="D157" t="s">
        <v>438</v>
      </c>
      <c r="E157" t="s">
        <v>386</v>
      </c>
      <c r="F157" t="s">
        <v>367</v>
      </c>
      <c r="G157">
        <v>21914</v>
      </c>
      <c r="H157">
        <v>2191.4</v>
      </c>
      <c r="I157" t="s">
        <v>502</v>
      </c>
      <c r="J157">
        <v>24105.4</v>
      </c>
      <c r="K157">
        <v>0.1</v>
      </c>
      <c r="L157" t="s">
        <v>367</v>
      </c>
    </row>
    <row r="158" spans="1:12">
      <c r="A158">
        <v>157</v>
      </c>
      <c r="B158" s="59">
        <v>45401</v>
      </c>
      <c r="C158">
        <v>255</v>
      </c>
      <c r="D158" t="s">
        <v>406</v>
      </c>
      <c r="E158" t="s">
        <v>386</v>
      </c>
      <c r="F158" t="s">
        <v>367</v>
      </c>
      <c r="G158">
        <v>10774</v>
      </c>
      <c r="H158">
        <v>1077.4000000000001</v>
      </c>
      <c r="I158" t="s">
        <v>472</v>
      </c>
      <c r="J158">
        <v>11851.4</v>
      </c>
      <c r="K158">
        <v>0.1</v>
      </c>
      <c r="L158" t="s">
        <v>367</v>
      </c>
    </row>
    <row r="159" spans="1:12">
      <c r="A159">
        <v>158</v>
      </c>
      <c r="B159" s="59">
        <v>45402</v>
      </c>
      <c r="C159">
        <v>35</v>
      </c>
      <c r="D159" t="s">
        <v>416</v>
      </c>
      <c r="E159" t="s">
        <v>386</v>
      </c>
      <c r="F159" t="s">
        <v>367</v>
      </c>
      <c r="G159">
        <v>14616</v>
      </c>
      <c r="H159">
        <v>1461.6000000000001</v>
      </c>
      <c r="I159" t="s">
        <v>482</v>
      </c>
      <c r="J159">
        <v>16077.6</v>
      </c>
      <c r="K159">
        <v>0.1</v>
      </c>
      <c r="L159" t="s">
        <v>367</v>
      </c>
    </row>
    <row r="160" spans="1:12">
      <c r="A160">
        <v>159</v>
      </c>
      <c r="B160" s="59">
        <v>45402</v>
      </c>
      <c r="C160">
        <v>145</v>
      </c>
      <c r="D160" t="s">
        <v>416</v>
      </c>
      <c r="E160" t="s">
        <v>386</v>
      </c>
      <c r="F160" t="s">
        <v>367</v>
      </c>
      <c r="G160">
        <v>3135</v>
      </c>
      <c r="H160">
        <v>313.5</v>
      </c>
      <c r="I160" t="s">
        <v>482</v>
      </c>
      <c r="J160">
        <v>3448.5</v>
      </c>
      <c r="K160">
        <v>0.1</v>
      </c>
      <c r="L160" t="s">
        <v>367</v>
      </c>
    </row>
    <row r="161" spans="1:12">
      <c r="A161">
        <v>160</v>
      </c>
      <c r="B161" s="59">
        <v>45402</v>
      </c>
      <c r="C161">
        <v>37</v>
      </c>
      <c r="D161" t="s">
        <v>394</v>
      </c>
      <c r="E161" t="s">
        <v>386</v>
      </c>
      <c r="F161" t="s">
        <v>367</v>
      </c>
      <c r="G161">
        <v>13476</v>
      </c>
      <c r="H161">
        <v>1347.6000000000001</v>
      </c>
      <c r="I161" t="s">
        <v>460</v>
      </c>
      <c r="J161">
        <v>14823.6</v>
      </c>
      <c r="K161">
        <v>0.1</v>
      </c>
      <c r="L161" t="s">
        <v>367</v>
      </c>
    </row>
    <row r="162" spans="1:12">
      <c r="A162">
        <v>161</v>
      </c>
      <c r="B162" s="59">
        <v>45402</v>
      </c>
      <c r="C162">
        <v>49</v>
      </c>
      <c r="D162" t="s">
        <v>417</v>
      </c>
      <c r="E162" t="s">
        <v>386</v>
      </c>
      <c r="F162" t="s">
        <v>367</v>
      </c>
      <c r="G162">
        <v>16166</v>
      </c>
      <c r="H162">
        <v>1616.6000000000001</v>
      </c>
      <c r="I162" t="s">
        <v>483</v>
      </c>
      <c r="J162">
        <v>17782.599999999999</v>
      </c>
      <c r="K162">
        <v>0.1</v>
      </c>
      <c r="L162" t="s">
        <v>367</v>
      </c>
    </row>
    <row r="163" spans="1:12">
      <c r="A163">
        <v>162</v>
      </c>
      <c r="B163" s="59">
        <v>45402</v>
      </c>
      <c r="C163">
        <v>86</v>
      </c>
      <c r="D163" t="s">
        <v>400</v>
      </c>
      <c r="E163" t="s">
        <v>386</v>
      </c>
      <c r="F163" t="s">
        <v>367</v>
      </c>
      <c r="G163">
        <v>1691</v>
      </c>
      <c r="H163">
        <v>169.10000000000002</v>
      </c>
      <c r="I163" t="s">
        <v>466</v>
      </c>
      <c r="J163">
        <v>1860.1</v>
      </c>
      <c r="K163">
        <v>0.1</v>
      </c>
      <c r="L163" t="s">
        <v>367</v>
      </c>
    </row>
    <row r="164" spans="1:12">
      <c r="A164">
        <v>163</v>
      </c>
      <c r="B164" s="59">
        <v>45402</v>
      </c>
      <c r="C164">
        <v>255</v>
      </c>
      <c r="D164" t="s">
        <v>406</v>
      </c>
      <c r="E164" t="s">
        <v>386</v>
      </c>
      <c r="F164" t="s">
        <v>367</v>
      </c>
      <c r="G164">
        <v>6541</v>
      </c>
      <c r="H164">
        <v>654.1</v>
      </c>
      <c r="I164" t="s">
        <v>472</v>
      </c>
      <c r="J164">
        <v>7195.1</v>
      </c>
      <c r="K164">
        <v>0.1</v>
      </c>
      <c r="L164" t="s">
        <v>367</v>
      </c>
    </row>
    <row r="165" spans="1:12">
      <c r="A165">
        <v>164</v>
      </c>
      <c r="B165" s="59">
        <v>45403</v>
      </c>
      <c r="C165">
        <v>399</v>
      </c>
      <c r="D165" t="s">
        <v>438</v>
      </c>
      <c r="E165" t="s">
        <v>386</v>
      </c>
      <c r="F165" t="s">
        <v>367</v>
      </c>
      <c r="G165">
        <v>4237</v>
      </c>
      <c r="H165">
        <v>423.70000000000005</v>
      </c>
      <c r="I165" t="s">
        <v>502</v>
      </c>
      <c r="J165">
        <v>4660.7</v>
      </c>
      <c r="K165">
        <v>0.1</v>
      </c>
      <c r="L165" t="s">
        <v>367</v>
      </c>
    </row>
    <row r="166" spans="1:12">
      <c r="A166">
        <v>165</v>
      </c>
      <c r="B166" s="59">
        <v>45403</v>
      </c>
      <c r="C166">
        <v>434</v>
      </c>
      <c r="D166" t="s">
        <v>444</v>
      </c>
      <c r="E166" t="s">
        <v>386</v>
      </c>
      <c r="F166" t="s">
        <v>367</v>
      </c>
      <c r="G166">
        <v>4092</v>
      </c>
      <c r="H166">
        <v>409.20000000000005</v>
      </c>
      <c r="I166" t="s">
        <v>477</v>
      </c>
      <c r="J166">
        <v>4501.2</v>
      </c>
      <c r="K166">
        <v>0.1</v>
      </c>
      <c r="L166" t="s">
        <v>367</v>
      </c>
    </row>
    <row r="167" spans="1:12">
      <c r="A167">
        <v>166</v>
      </c>
      <c r="B167" s="59">
        <v>45406</v>
      </c>
      <c r="C167">
        <v>20</v>
      </c>
      <c r="D167" t="s">
        <v>418</v>
      </c>
      <c r="E167" t="s">
        <v>386</v>
      </c>
      <c r="F167" t="s">
        <v>367</v>
      </c>
      <c r="G167">
        <v>19397</v>
      </c>
      <c r="H167">
        <v>1939.7</v>
      </c>
      <c r="I167" t="s">
        <v>484</v>
      </c>
      <c r="J167">
        <v>21336.7</v>
      </c>
      <c r="K167">
        <v>0.1</v>
      </c>
      <c r="L167" t="s">
        <v>367</v>
      </c>
    </row>
    <row r="168" spans="1:12">
      <c r="A168">
        <v>167</v>
      </c>
      <c r="B168" s="59">
        <v>45406</v>
      </c>
      <c r="C168">
        <v>362</v>
      </c>
      <c r="D168" t="s">
        <v>394</v>
      </c>
      <c r="E168" t="s">
        <v>386</v>
      </c>
      <c r="F168" t="s">
        <v>367</v>
      </c>
      <c r="G168">
        <v>17502</v>
      </c>
      <c r="H168">
        <v>1750.2</v>
      </c>
      <c r="I168" t="s">
        <v>460</v>
      </c>
      <c r="J168">
        <v>19252.2</v>
      </c>
      <c r="K168">
        <v>0.1</v>
      </c>
      <c r="L168" t="s">
        <v>367</v>
      </c>
    </row>
    <row r="169" spans="1:12">
      <c r="A169">
        <v>168</v>
      </c>
      <c r="B169" s="59">
        <v>45407</v>
      </c>
      <c r="C169">
        <v>101</v>
      </c>
      <c r="D169" t="s">
        <v>421</v>
      </c>
      <c r="E169" t="s">
        <v>386</v>
      </c>
      <c r="F169" t="s">
        <v>367</v>
      </c>
      <c r="G169">
        <v>8155</v>
      </c>
      <c r="H169">
        <v>815.5</v>
      </c>
      <c r="I169" t="s">
        <v>487</v>
      </c>
      <c r="J169">
        <v>8970.5</v>
      </c>
      <c r="K169">
        <v>0.1</v>
      </c>
      <c r="L169" t="s">
        <v>367</v>
      </c>
    </row>
    <row r="170" spans="1:12">
      <c r="A170">
        <v>169</v>
      </c>
      <c r="B170" s="59">
        <v>45408</v>
      </c>
      <c r="C170">
        <v>255</v>
      </c>
      <c r="D170" t="s">
        <v>406</v>
      </c>
      <c r="E170" t="s">
        <v>386</v>
      </c>
      <c r="F170" t="s">
        <v>367</v>
      </c>
      <c r="G170">
        <v>23446</v>
      </c>
      <c r="H170">
        <v>2344.6</v>
      </c>
      <c r="I170" t="s">
        <v>472</v>
      </c>
      <c r="J170">
        <v>25790.6</v>
      </c>
      <c r="K170">
        <v>0.1</v>
      </c>
      <c r="L170" t="s">
        <v>367</v>
      </c>
    </row>
    <row r="171" spans="1:12">
      <c r="A171">
        <v>170</v>
      </c>
      <c r="B171" s="59">
        <v>45408</v>
      </c>
      <c r="C171">
        <v>23</v>
      </c>
      <c r="D171" t="s">
        <v>399</v>
      </c>
      <c r="E171" t="s">
        <v>386</v>
      </c>
      <c r="F171" t="s">
        <v>367</v>
      </c>
      <c r="G171">
        <v>24188</v>
      </c>
      <c r="H171">
        <v>2418.8000000000002</v>
      </c>
      <c r="I171" t="s">
        <v>465</v>
      </c>
      <c r="J171">
        <v>26606.799999999999</v>
      </c>
      <c r="K171">
        <v>0.1</v>
      </c>
      <c r="L171" t="s">
        <v>367</v>
      </c>
    </row>
    <row r="172" spans="1:12">
      <c r="A172">
        <v>171</v>
      </c>
      <c r="B172" s="59">
        <v>45409</v>
      </c>
      <c r="C172">
        <v>255</v>
      </c>
      <c r="D172" t="s">
        <v>406</v>
      </c>
      <c r="E172" t="s">
        <v>387</v>
      </c>
      <c r="F172" t="s">
        <v>265</v>
      </c>
      <c r="G172">
        <v>12527</v>
      </c>
      <c r="H172">
        <v>1252.7</v>
      </c>
      <c r="I172" t="s">
        <v>472</v>
      </c>
      <c r="J172">
        <v>13779.7</v>
      </c>
      <c r="K172">
        <v>0.1</v>
      </c>
      <c r="L172" t="s">
        <v>367</v>
      </c>
    </row>
    <row r="173" spans="1:12">
      <c r="A173">
        <v>172</v>
      </c>
      <c r="B173" s="59">
        <v>45409</v>
      </c>
      <c r="C173">
        <v>412</v>
      </c>
      <c r="D173" t="s">
        <v>419</v>
      </c>
      <c r="E173" t="s">
        <v>387</v>
      </c>
      <c r="F173" t="s">
        <v>265</v>
      </c>
      <c r="G173">
        <v>4124</v>
      </c>
      <c r="H173">
        <v>412.40000000000003</v>
      </c>
      <c r="I173" t="s">
        <v>485</v>
      </c>
      <c r="J173">
        <v>4536.3999999999996</v>
      </c>
      <c r="K173">
        <v>0.1</v>
      </c>
      <c r="L173" t="s">
        <v>367</v>
      </c>
    </row>
    <row r="174" spans="1:12">
      <c r="A174">
        <v>173</v>
      </c>
      <c r="B174" s="59">
        <v>45410</v>
      </c>
      <c r="C174">
        <v>434</v>
      </c>
      <c r="D174" t="s">
        <v>444</v>
      </c>
      <c r="E174" t="s">
        <v>387</v>
      </c>
      <c r="F174" t="s">
        <v>265</v>
      </c>
      <c r="G174">
        <v>20959</v>
      </c>
      <c r="H174">
        <v>2095.9</v>
      </c>
      <c r="I174" t="s">
        <v>477</v>
      </c>
      <c r="J174">
        <v>23054.9</v>
      </c>
      <c r="K174">
        <v>0.1</v>
      </c>
      <c r="L174" t="s">
        <v>367</v>
      </c>
    </row>
    <row r="175" spans="1:12">
      <c r="A175">
        <v>174</v>
      </c>
      <c r="B175" s="59">
        <v>45410</v>
      </c>
      <c r="C175">
        <v>255</v>
      </c>
      <c r="D175" t="s">
        <v>406</v>
      </c>
      <c r="E175" t="s">
        <v>387</v>
      </c>
      <c r="F175" t="s">
        <v>265</v>
      </c>
      <c r="G175">
        <v>12614</v>
      </c>
      <c r="H175">
        <v>1261.4000000000001</v>
      </c>
      <c r="I175" t="s">
        <v>472</v>
      </c>
      <c r="J175">
        <v>13875.4</v>
      </c>
      <c r="K175">
        <v>0.1</v>
      </c>
      <c r="L175" t="s">
        <v>367</v>
      </c>
    </row>
    <row r="176" spans="1:12">
      <c r="A176">
        <v>175</v>
      </c>
      <c r="B176" s="59">
        <v>45410</v>
      </c>
      <c r="C176">
        <v>412</v>
      </c>
      <c r="D176" t="s">
        <v>419</v>
      </c>
      <c r="E176" t="s">
        <v>387</v>
      </c>
      <c r="F176" t="s">
        <v>265</v>
      </c>
      <c r="G176">
        <v>21325</v>
      </c>
      <c r="H176">
        <v>2132.5</v>
      </c>
      <c r="I176" t="s">
        <v>485</v>
      </c>
      <c r="J176">
        <v>23457.5</v>
      </c>
      <c r="K176">
        <v>0.1</v>
      </c>
      <c r="L176" t="s">
        <v>367</v>
      </c>
    </row>
    <row r="177" spans="1:12">
      <c r="A177">
        <v>176</v>
      </c>
      <c r="B177" s="59">
        <v>45414</v>
      </c>
      <c r="C177">
        <v>412</v>
      </c>
      <c r="D177" t="s">
        <v>419</v>
      </c>
      <c r="E177" t="s">
        <v>387</v>
      </c>
      <c r="F177" t="s">
        <v>265</v>
      </c>
      <c r="G177">
        <v>3833</v>
      </c>
      <c r="H177">
        <v>383.3</v>
      </c>
      <c r="I177" t="s">
        <v>485</v>
      </c>
      <c r="J177">
        <v>4216.3</v>
      </c>
      <c r="K177">
        <v>0.1</v>
      </c>
      <c r="L177" t="s">
        <v>367</v>
      </c>
    </row>
    <row r="178" spans="1:12">
      <c r="A178">
        <v>177</v>
      </c>
      <c r="B178" s="59">
        <v>45415</v>
      </c>
      <c r="C178">
        <v>95</v>
      </c>
      <c r="D178" t="s">
        <v>397</v>
      </c>
      <c r="E178" t="s">
        <v>387</v>
      </c>
      <c r="F178" t="s">
        <v>265</v>
      </c>
      <c r="G178">
        <v>5290</v>
      </c>
      <c r="H178">
        <v>529</v>
      </c>
      <c r="I178" t="s">
        <v>463</v>
      </c>
      <c r="J178">
        <v>5819</v>
      </c>
      <c r="K178">
        <v>0.1</v>
      </c>
      <c r="L178" t="s">
        <v>367</v>
      </c>
    </row>
    <row r="179" spans="1:12">
      <c r="A179">
        <v>178</v>
      </c>
      <c r="B179" s="59">
        <v>45416</v>
      </c>
      <c r="C179">
        <v>255</v>
      </c>
      <c r="D179" t="s">
        <v>406</v>
      </c>
      <c r="E179" t="s">
        <v>387</v>
      </c>
      <c r="F179" t="s">
        <v>265</v>
      </c>
      <c r="G179">
        <v>5436</v>
      </c>
      <c r="H179">
        <v>543.6</v>
      </c>
      <c r="I179" t="s">
        <v>472</v>
      </c>
      <c r="J179">
        <v>5979.6</v>
      </c>
      <c r="K179">
        <v>0.1</v>
      </c>
      <c r="L179" t="s">
        <v>367</v>
      </c>
    </row>
    <row r="180" spans="1:12">
      <c r="A180">
        <v>179</v>
      </c>
      <c r="B180" s="59">
        <v>45417</v>
      </c>
      <c r="C180">
        <v>434</v>
      </c>
      <c r="D180" t="s">
        <v>444</v>
      </c>
      <c r="E180" t="s">
        <v>387</v>
      </c>
      <c r="F180" t="s">
        <v>265</v>
      </c>
      <c r="G180">
        <v>17595</v>
      </c>
      <c r="H180">
        <v>1759.5</v>
      </c>
      <c r="I180" t="s">
        <v>477</v>
      </c>
      <c r="J180">
        <v>19354.5</v>
      </c>
      <c r="K180">
        <v>0.1</v>
      </c>
      <c r="L180" t="s">
        <v>367</v>
      </c>
    </row>
    <row r="181" spans="1:12">
      <c r="A181">
        <v>180</v>
      </c>
      <c r="B181" s="59">
        <v>45420</v>
      </c>
      <c r="C181">
        <v>95</v>
      </c>
      <c r="D181" t="s">
        <v>397</v>
      </c>
      <c r="E181" t="s">
        <v>387</v>
      </c>
      <c r="F181" t="s">
        <v>265</v>
      </c>
      <c r="G181">
        <v>15789</v>
      </c>
      <c r="H181">
        <v>1578.9</v>
      </c>
      <c r="I181" t="s">
        <v>463</v>
      </c>
      <c r="J181">
        <v>17367.900000000001</v>
      </c>
      <c r="K181">
        <v>0.1</v>
      </c>
      <c r="L181" t="s">
        <v>367</v>
      </c>
    </row>
    <row r="182" spans="1:12">
      <c r="A182">
        <v>181</v>
      </c>
      <c r="B182" s="59">
        <v>45422</v>
      </c>
      <c r="C182">
        <v>255</v>
      </c>
      <c r="D182" t="s">
        <v>406</v>
      </c>
      <c r="E182" t="s">
        <v>387</v>
      </c>
      <c r="F182" t="s">
        <v>265</v>
      </c>
      <c r="G182">
        <v>12698</v>
      </c>
      <c r="H182">
        <v>1269.8000000000002</v>
      </c>
      <c r="I182" t="s">
        <v>472</v>
      </c>
      <c r="J182">
        <v>13967.8</v>
      </c>
      <c r="K182">
        <v>0.1</v>
      </c>
      <c r="L182" t="s">
        <v>367</v>
      </c>
    </row>
    <row r="183" spans="1:12">
      <c r="A183">
        <v>182</v>
      </c>
      <c r="B183" s="59">
        <v>45423</v>
      </c>
      <c r="C183">
        <v>434</v>
      </c>
      <c r="D183" t="s">
        <v>444</v>
      </c>
      <c r="E183" t="s">
        <v>387</v>
      </c>
      <c r="F183" t="s">
        <v>265</v>
      </c>
      <c r="G183">
        <v>16011</v>
      </c>
      <c r="H183">
        <v>1601.1000000000001</v>
      </c>
      <c r="I183" t="s">
        <v>477</v>
      </c>
      <c r="J183">
        <v>17612.099999999999</v>
      </c>
      <c r="K183">
        <v>0.1</v>
      </c>
      <c r="L183" t="s">
        <v>367</v>
      </c>
    </row>
    <row r="184" spans="1:12">
      <c r="A184">
        <v>183</v>
      </c>
      <c r="B184" s="59">
        <v>45424</v>
      </c>
      <c r="C184">
        <v>95</v>
      </c>
      <c r="D184" t="s">
        <v>397</v>
      </c>
      <c r="E184" t="s">
        <v>387</v>
      </c>
      <c r="F184" t="s">
        <v>265</v>
      </c>
      <c r="G184">
        <v>17009</v>
      </c>
      <c r="H184">
        <v>1700.9</v>
      </c>
      <c r="I184" t="s">
        <v>463</v>
      </c>
      <c r="J184">
        <v>18709.900000000001</v>
      </c>
      <c r="K184">
        <v>0.1</v>
      </c>
      <c r="L184" t="s">
        <v>367</v>
      </c>
    </row>
    <row r="185" spans="1:12">
      <c r="A185">
        <v>184</v>
      </c>
      <c r="B185" s="59">
        <v>45428</v>
      </c>
      <c r="C185">
        <v>255</v>
      </c>
      <c r="D185" t="s">
        <v>406</v>
      </c>
      <c r="E185" t="s">
        <v>387</v>
      </c>
      <c r="F185" t="s">
        <v>265</v>
      </c>
      <c r="G185">
        <v>19498</v>
      </c>
      <c r="H185">
        <v>1949.8000000000002</v>
      </c>
      <c r="I185" t="s">
        <v>472</v>
      </c>
      <c r="J185">
        <v>21447.8</v>
      </c>
      <c r="K185">
        <v>0.1</v>
      </c>
      <c r="L185" t="s">
        <v>367</v>
      </c>
    </row>
    <row r="186" spans="1:12">
      <c r="A186">
        <v>185</v>
      </c>
      <c r="B186" s="59">
        <v>45428</v>
      </c>
      <c r="C186">
        <v>430</v>
      </c>
      <c r="D186" t="s">
        <v>398</v>
      </c>
      <c r="E186" t="s">
        <v>387</v>
      </c>
      <c r="F186" t="s">
        <v>265</v>
      </c>
      <c r="G186">
        <v>17667</v>
      </c>
      <c r="H186">
        <v>1766.7</v>
      </c>
      <c r="I186" t="s">
        <v>464</v>
      </c>
      <c r="J186">
        <v>19433.7</v>
      </c>
      <c r="K186">
        <v>0.1</v>
      </c>
      <c r="L186" t="s">
        <v>367</v>
      </c>
    </row>
    <row r="187" spans="1:12">
      <c r="A187">
        <v>186</v>
      </c>
      <c r="B187" s="59">
        <v>45428</v>
      </c>
      <c r="C187">
        <v>28</v>
      </c>
      <c r="D187" t="s">
        <v>394</v>
      </c>
      <c r="E187" t="s">
        <v>387</v>
      </c>
      <c r="F187" t="s">
        <v>265</v>
      </c>
      <c r="G187">
        <v>23363</v>
      </c>
      <c r="H187">
        <v>2336.3000000000002</v>
      </c>
      <c r="I187" t="s">
        <v>460</v>
      </c>
      <c r="J187">
        <v>25699.3</v>
      </c>
      <c r="K187">
        <v>0.1</v>
      </c>
      <c r="L187" t="s">
        <v>367</v>
      </c>
    </row>
    <row r="188" spans="1:12">
      <c r="A188">
        <v>187</v>
      </c>
      <c r="B188" s="59">
        <v>45429</v>
      </c>
      <c r="C188">
        <v>383</v>
      </c>
      <c r="D188" t="s">
        <v>408</v>
      </c>
      <c r="E188" t="s">
        <v>387</v>
      </c>
      <c r="F188" t="s">
        <v>265</v>
      </c>
      <c r="G188">
        <v>16793</v>
      </c>
      <c r="H188">
        <v>1679.3000000000002</v>
      </c>
      <c r="I188" t="s">
        <v>474</v>
      </c>
      <c r="J188">
        <v>18472.3</v>
      </c>
      <c r="K188">
        <v>0.1</v>
      </c>
      <c r="L188" t="s">
        <v>367</v>
      </c>
    </row>
    <row r="189" spans="1:12">
      <c r="A189">
        <v>188</v>
      </c>
      <c r="B189" s="59">
        <v>45429</v>
      </c>
      <c r="C189">
        <v>59</v>
      </c>
      <c r="D189" t="s">
        <v>426</v>
      </c>
      <c r="E189" t="s">
        <v>387</v>
      </c>
      <c r="F189" t="s">
        <v>265</v>
      </c>
      <c r="G189">
        <v>19682</v>
      </c>
      <c r="H189">
        <v>1968.2</v>
      </c>
      <c r="I189" t="s">
        <v>492</v>
      </c>
      <c r="J189">
        <v>21650.2</v>
      </c>
      <c r="K189">
        <v>0.1</v>
      </c>
      <c r="L189" t="s">
        <v>367</v>
      </c>
    </row>
    <row r="190" spans="1:12">
      <c r="A190">
        <v>189</v>
      </c>
      <c r="B190" s="59">
        <v>45429</v>
      </c>
      <c r="C190">
        <v>255</v>
      </c>
      <c r="D190" t="s">
        <v>406</v>
      </c>
      <c r="E190" t="s">
        <v>387</v>
      </c>
      <c r="F190" t="s">
        <v>265</v>
      </c>
      <c r="G190">
        <v>3385</v>
      </c>
      <c r="H190">
        <v>338.5</v>
      </c>
      <c r="I190" t="s">
        <v>472</v>
      </c>
      <c r="J190">
        <v>3723.5</v>
      </c>
      <c r="K190">
        <v>0.1</v>
      </c>
      <c r="L190" t="s">
        <v>367</v>
      </c>
    </row>
    <row r="191" spans="1:12">
      <c r="A191">
        <v>190</v>
      </c>
      <c r="B191" s="59">
        <v>45430</v>
      </c>
      <c r="C191">
        <v>389</v>
      </c>
      <c r="D191" t="s">
        <v>411</v>
      </c>
      <c r="E191" t="s">
        <v>387</v>
      </c>
      <c r="F191" t="s">
        <v>265</v>
      </c>
      <c r="G191">
        <v>6383</v>
      </c>
      <c r="H191">
        <v>638.30000000000007</v>
      </c>
      <c r="I191" t="s">
        <v>477</v>
      </c>
      <c r="J191">
        <v>7021.3</v>
      </c>
      <c r="K191">
        <v>0.1</v>
      </c>
      <c r="L191" t="s">
        <v>367</v>
      </c>
    </row>
    <row r="192" spans="1:12">
      <c r="A192">
        <v>191</v>
      </c>
      <c r="B192" s="59">
        <v>45430</v>
      </c>
      <c r="C192">
        <v>250</v>
      </c>
      <c r="D192" t="s">
        <v>418</v>
      </c>
      <c r="E192" t="s">
        <v>387</v>
      </c>
      <c r="F192" t="s">
        <v>265</v>
      </c>
      <c r="G192">
        <v>3993</v>
      </c>
      <c r="H192">
        <v>399.3</v>
      </c>
      <c r="I192" t="s">
        <v>484</v>
      </c>
      <c r="J192">
        <v>4392.3</v>
      </c>
      <c r="K192">
        <v>0.1</v>
      </c>
      <c r="L192" t="s">
        <v>367</v>
      </c>
    </row>
    <row r="193" spans="1:12">
      <c r="A193">
        <v>192</v>
      </c>
      <c r="B193" s="59">
        <v>45430</v>
      </c>
      <c r="C193">
        <v>117</v>
      </c>
      <c r="D193" t="s">
        <v>394</v>
      </c>
      <c r="E193" t="s">
        <v>387</v>
      </c>
      <c r="F193" t="s">
        <v>265</v>
      </c>
      <c r="G193">
        <v>6769</v>
      </c>
      <c r="H193">
        <v>676.90000000000009</v>
      </c>
      <c r="I193" t="s">
        <v>460</v>
      </c>
      <c r="J193">
        <v>7445.9</v>
      </c>
      <c r="K193">
        <v>0.1</v>
      </c>
      <c r="L193" t="s">
        <v>367</v>
      </c>
    </row>
    <row r="194" spans="1:12">
      <c r="A194">
        <v>193</v>
      </c>
      <c r="B194" s="59">
        <v>45431</v>
      </c>
      <c r="C194">
        <v>436</v>
      </c>
      <c r="D194" t="s">
        <v>417</v>
      </c>
      <c r="E194" t="s">
        <v>387</v>
      </c>
      <c r="F194" t="s">
        <v>265</v>
      </c>
      <c r="G194">
        <v>15420</v>
      </c>
      <c r="H194">
        <v>1542</v>
      </c>
      <c r="I194" t="s">
        <v>483</v>
      </c>
      <c r="J194">
        <v>16962</v>
      </c>
      <c r="K194">
        <v>0.1</v>
      </c>
      <c r="L194" t="s">
        <v>367</v>
      </c>
    </row>
    <row r="195" spans="1:12">
      <c r="A195">
        <v>194</v>
      </c>
      <c r="B195" s="59">
        <v>45431</v>
      </c>
      <c r="C195">
        <v>191</v>
      </c>
      <c r="D195" t="s">
        <v>401</v>
      </c>
      <c r="E195" t="s">
        <v>387</v>
      </c>
      <c r="F195" t="s">
        <v>265</v>
      </c>
      <c r="G195">
        <v>21580</v>
      </c>
      <c r="H195">
        <v>2158</v>
      </c>
      <c r="I195" t="s">
        <v>467</v>
      </c>
      <c r="J195">
        <v>23738</v>
      </c>
      <c r="K195">
        <v>0.1</v>
      </c>
      <c r="L195" t="s">
        <v>367</v>
      </c>
    </row>
    <row r="196" spans="1:12">
      <c r="A196">
        <v>195</v>
      </c>
      <c r="B196" s="59">
        <v>45431</v>
      </c>
      <c r="C196">
        <v>255</v>
      </c>
      <c r="D196" t="s">
        <v>406</v>
      </c>
      <c r="E196" t="s">
        <v>387</v>
      </c>
      <c r="F196" t="s">
        <v>265</v>
      </c>
      <c r="G196">
        <v>3483</v>
      </c>
      <c r="H196">
        <v>348.3</v>
      </c>
      <c r="I196" t="s">
        <v>472</v>
      </c>
      <c r="J196">
        <v>3831.3</v>
      </c>
      <c r="K196">
        <v>0.1</v>
      </c>
      <c r="L196" t="s">
        <v>367</v>
      </c>
    </row>
  </sheetData>
  <phoneticPr fontId="6" type="noConversion"/>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AD5716-05DC-4A77-AABF-1A8D49A4FB07}">
  <sheetPr codeName="Hoja16">
    <tabColor rgb="FFFFC000"/>
  </sheetPr>
  <dimension ref="A1:L233"/>
  <sheetViews>
    <sheetView tabSelected="1" workbookViewId="0">
      <selection activeCell="A2" sqref="A2"/>
    </sheetView>
  </sheetViews>
  <sheetFormatPr baseColWidth="10" defaultRowHeight="14.4"/>
  <cols>
    <col min="1" max="1" width="6.109375" style="68" customWidth="1"/>
    <col min="2" max="2" width="8" style="69" customWidth="1"/>
    <col min="3" max="3" width="12.88671875" style="70" customWidth="1"/>
    <col min="4" max="7" width="12.88671875" style="52" customWidth="1"/>
    <col min="8" max="8" width="11" style="71" bestFit="1" customWidth="1"/>
    <col min="9" max="9" width="14.6640625" style="69" customWidth="1"/>
    <col min="10" max="10" width="14.6640625" style="71" customWidth="1"/>
  </cols>
  <sheetData>
    <row r="1" spans="1:12">
      <c r="A1" s="63" t="s">
        <v>253</v>
      </c>
      <c r="B1" s="64" t="s">
        <v>254</v>
      </c>
      <c r="C1" s="65" t="s">
        <v>0</v>
      </c>
      <c r="D1" s="66" t="s">
        <v>255</v>
      </c>
      <c r="E1" s="66" t="s">
        <v>256</v>
      </c>
      <c r="F1" s="66" t="s">
        <v>257</v>
      </c>
      <c r="G1" s="66" t="s">
        <v>258</v>
      </c>
      <c r="H1" s="67" t="s">
        <v>259</v>
      </c>
      <c r="I1" s="64" t="s">
        <v>260</v>
      </c>
      <c r="J1" s="67" t="s">
        <v>261</v>
      </c>
    </row>
    <row r="2" spans="1:12" ht="25.8">
      <c r="A2" s="68" t="s">
        <v>262</v>
      </c>
      <c r="B2" s="69">
        <v>1</v>
      </c>
      <c r="C2" s="70">
        <v>45294</v>
      </c>
      <c r="D2" s="52" t="s">
        <v>263</v>
      </c>
      <c r="E2" s="52" t="s">
        <v>264</v>
      </c>
      <c r="F2" s="52" t="s">
        <v>367</v>
      </c>
      <c r="G2" s="52">
        <v>2</v>
      </c>
      <c r="H2" s="71">
        <v>24271</v>
      </c>
      <c r="I2" s="69">
        <v>0</v>
      </c>
      <c r="J2" s="71">
        <v>2427.1</v>
      </c>
      <c r="L2" s="81"/>
    </row>
    <row r="3" spans="1:12">
      <c r="A3" s="68" t="s">
        <v>262</v>
      </c>
      <c r="B3" s="69">
        <v>2</v>
      </c>
      <c r="C3" s="70">
        <v>45295</v>
      </c>
      <c r="D3" s="52" t="s">
        <v>266</v>
      </c>
      <c r="E3" s="52" t="s">
        <v>264</v>
      </c>
      <c r="F3" s="52" t="s">
        <v>265</v>
      </c>
      <c r="G3" s="52">
        <v>3</v>
      </c>
      <c r="H3" s="71">
        <v>10848</v>
      </c>
      <c r="I3" s="69">
        <v>0</v>
      </c>
      <c r="J3" s="71">
        <v>1084.8</v>
      </c>
    </row>
    <row r="4" spans="1:12">
      <c r="A4" s="68" t="s">
        <v>262</v>
      </c>
      <c r="B4" s="69">
        <v>3</v>
      </c>
      <c r="C4" s="70">
        <v>45296</v>
      </c>
      <c r="D4" s="52" t="s">
        <v>267</v>
      </c>
      <c r="E4" s="52" t="s">
        <v>359</v>
      </c>
      <c r="F4" s="52" t="s">
        <v>265</v>
      </c>
      <c r="G4" s="52">
        <v>2</v>
      </c>
      <c r="H4" s="71">
        <v>21652</v>
      </c>
      <c r="I4" s="69">
        <v>0</v>
      </c>
      <c r="J4" s="71">
        <v>2165.2000000000003</v>
      </c>
    </row>
    <row r="5" spans="1:12">
      <c r="A5" s="68" t="s">
        <v>262</v>
      </c>
      <c r="B5" s="69">
        <v>4</v>
      </c>
      <c r="C5" s="70">
        <v>45296</v>
      </c>
      <c r="D5" s="52" t="s">
        <v>268</v>
      </c>
      <c r="E5" s="52" t="s">
        <v>264</v>
      </c>
      <c r="F5" s="52" t="s">
        <v>265</v>
      </c>
      <c r="G5" s="52">
        <v>2</v>
      </c>
      <c r="H5" s="71">
        <v>18647</v>
      </c>
      <c r="I5" s="69">
        <v>0</v>
      </c>
      <c r="J5" s="71">
        <v>1864.7</v>
      </c>
    </row>
    <row r="6" spans="1:12">
      <c r="A6" s="68" t="s">
        <v>262</v>
      </c>
      <c r="B6" s="69">
        <v>5</v>
      </c>
      <c r="C6" s="70">
        <v>45300</v>
      </c>
      <c r="D6" s="52" t="s">
        <v>269</v>
      </c>
      <c r="E6" s="52" t="s">
        <v>264</v>
      </c>
      <c r="F6" s="52" t="s">
        <v>265</v>
      </c>
      <c r="G6" s="52">
        <v>2</v>
      </c>
      <c r="H6" s="71">
        <v>15934</v>
      </c>
      <c r="I6" s="69">
        <v>0</v>
      </c>
      <c r="J6" s="71">
        <v>1593.4</v>
      </c>
    </row>
    <row r="7" spans="1:12">
      <c r="A7" s="68" t="s">
        <v>262</v>
      </c>
      <c r="B7" s="69">
        <v>6</v>
      </c>
      <c r="C7" s="70">
        <v>45300</v>
      </c>
      <c r="D7" s="52" t="s">
        <v>270</v>
      </c>
      <c r="E7" s="52" t="s">
        <v>264</v>
      </c>
      <c r="F7" s="52" t="s">
        <v>265</v>
      </c>
      <c r="G7" s="52">
        <v>2</v>
      </c>
      <c r="H7" s="71">
        <v>7267</v>
      </c>
      <c r="I7" s="69">
        <v>0</v>
      </c>
      <c r="J7" s="71">
        <v>726.7</v>
      </c>
    </row>
    <row r="8" spans="1:12">
      <c r="A8" s="68" t="s">
        <v>262</v>
      </c>
      <c r="B8" s="69">
        <v>7</v>
      </c>
      <c r="C8" s="70">
        <v>45304</v>
      </c>
      <c r="D8" s="52" t="s">
        <v>266</v>
      </c>
      <c r="E8" s="52" t="s">
        <v>264</v>
      </c>
      <c r="F8" s="52" t="s">
        <v>265</v>
      </c>
      <c r="G8" s="52">
        <v>3</v>
      </c>
      <c r="H8" s="71">
        <v>21212</v>
      </c>
      <c r="I8" s="69">
        <v>0</v>
      </c>
      <c r="J8" s="71">
        <v>2121.2000000000003</v>
      </c>
    </row>
    <row r="9" spans="1:12">
      <c r="A9" s="68" t="s">
        <v>262</v>
      </c>
      <c r="B9" s="69">
        <v>8</v>
      </c>
      <c r="C9" s="70">
        <v>45304</v>
      </c>
      <c r="D9" s="52" t="s">
        <v>271</v>
      </c>
      <c r="E9" s="52" t="s">
        <v>264</v>
      </c>
      <c r="F9" s="52" t="s">
        <v>265</v>
      </c>
      <c r="G9" s="52">
        <v>2</v>
      </c>
      <c r="H9" s="71">
        <v>8005</v>
      </c>
      <c r="I9" s="69">
        <v>0</v>
      </c>
      <c r="J9" s="71">
        <v>800.5</v>
      </c>
    </row>
    <row r="10" spans="1:12">
      <c r="A10" s="68" t="s">
        <v>262</v>
      </c>
      <c r="B10" s="69">
        <v>9</v>
      </c>
      <c r="C10" s="70">
        <v>45307</v>
      </c>
      <c r="D10" s="52" t="s">
        <v>272</v>
      </c>
      <c r="E10" s="52" t="s">
        <v>264</v>
      </c>
      <c r="F10" s="52" t="s">
        <v>367</v>
      </c>
      <c r="G10" s="52">
        <v>2</v>
      </c>
      <c r="H10" s="71">
        <v>21895</v>
      </c>
      <c r="I10" s="69">
        <v>0</v>
      </c>
      <c r="J10" s="71">
        <v>2189.5</v>
      </c>
    </row>
    <row r="11" spans="1:12">
      <c r="A11" s="68" t="s">
        <v>262</v>
      </c>
      <c r="B11" s="69">
        <v>10</v>
      </c>
      <c r="C11" s="70">
        <v>45307</v>
      </c>
      <c r="D11" s="52" t="s">
        <v>273</v>
      </c>
      <c r="E11" s="52" t="s">
        <v>264</v>
      </c>
      <c r="F11" s="52" t="s">
        <v>367</v>
      </c>
      <c r="G11" s="52">
        <v>2</v>
      </c>
      <c r="H11" s="71">
        <v>8003</v>
      </c>
      <c r="I11" s="69">
        <v>0</v>
      </c>
      <c r="J11" s="71">
        <v>800.30000000000007</v>
      </c>
    </row>
    <row r="12" spans="1:12">
      <c r="A12" s="68" t="s">
        <v>262</v>
      </c>
      <c r="B12" s="69">
        <v>11</v>
      </c>
      <c r="C12" s="70">
        <v>45308</v>
      </c>
      <c r="D12" s="52" t="s">
        <v>274</v>
      </c>
      <c r="E12" s="52" t="s">
        <v>264</v>
      </c>
      <c r="F12" s="52" t="s">
        <v>367</v>
      </c>
      <c r="G12" s="52">
        <v>2</v>
      </c>
      <c r="H12" s="71">
        <v>22810</v>
      </c>
      <c r="I12" s="69">
        <v>0</v>
      </c>
      <c r="J12" s="71">
        <v>2281</v>
      </c>
    </row>
    <row r="13" spans="1:12">
      <c r="A13" s="68" t="s">
        <v>262</v>
      </c>
      <c r="B13" s="69">
        <v>12</v>
      </c>
      <c r="C13" s="70">
        <v>45308</v>
      </c>
      <c r="D13" s="52" t="s">
        <v>275</v>
      </c>
      <c r="E13" s="52" t="s">
        <v>359</v>
      </c>
      <c r="F13" s="52" t="s">
        <v>367</v>
      </c>
      <c r="G13" s="52">
        <v>2</v>
      </c>
      <c r="H13" s="71">
        <v>9968</v>
      </c>
      <c r="I13" s="69">
        <v>0</v>
      </c>
      <c r="J13" s="71">
        <v>996.80000000000007</v>
      </c>
    </row>
    <row r="14" spans="1:12">
      <c r="A14" s="68" t="s">
        <v>262</v>
      </c>
      <c r="B14" s="69">
        <v>13</v>
      </c>
      <c r="C14" s="70">
        <v>45308</v>
      </c>
      <c r="D14" s="52" t="s">
        <v>266</v>
      </c>
      <c r="E14" s="52" t="s">
        <v>359</v>
      </c>
      <c r="F14" s="52" t="s">
        <v>367</v>
      </c>
      <c r="G14" s="52">
        <v>3</v>
      </c>
      <c r="H14" s="71">
        <v>14922</v>
      </c>
      <c r="I14" s="69">
        <v>0</v>
      </c>
      <c r="J14" s="71">
        <v>1492.2</v>
      </c>
    </row>
    <row r="15" spans="1:12">
      <c r="A15" s="68" t="s">
        <v>262</v>
      </c>
      <c r="B15" s="69">
        <v>14</v>
      </c>
      <c r="C15" s="70">
        <v>45309</v>
      </c>
      <c r="D15" s="52" t="s">
        <v>276</v>
      </c>
      <c r="E15" s="52" t="s">
        <v>359</v>
      </c>
      <c r="F15" s="52" t="s">
        <v>367</v>
      </c>
      <c r="G15" s="52">
        <v>2</v>
      </c>
      <c r="H15" s="71">
        <v>4166</v>
      </c>
      <c r="I15" s="69">
        <v>0</v>
      </c>
      <c r="J15" s="71">
        <v>416.6</v>
      </c>
    </row>
    <row r="16" spans="1:12">
      <c r="A16" s="68" t="s">
        <v>262</v>
      </c>
      <c r="B16" s="69">
        <v>15</v>
      </c>
      <c r="C16" s="70">
        <v>45309</v>
      </c>
      <c r="D16" s="52" t="s">
        <v>277</v>
      </c>
      <c r="E16" s="52" t="s">
        <v>359</v>
      </c>
      <c r="F16" s="52" t="s">
        <v>367</v>
      </c>
      <c r="G16" s="52">
        <v>2</v>
      </c>
      <c r="H16" s="71">
        <v>1916</v>
      </c>
      <c r="I16" s="69">
        <v>0</v>
      </c>
      <c r="J16" s="71">
        <v>191.60000000000002</v>
      </c>
    </row>
    <row r="17" spans="1:10">
      <c r="A17" s="68" t="s">
        <v>262</v>
      </c>
      <c r="B17" s="69">
        <v>16</v>
      </c>
      <c r="C17" s="70">
        <v>45310</v>
      </c>
      <c r="D17" s="52" t="s">
        <v>266</v>
      </c>
      <c r="E17" s="52" t="s">
        <v>359</v>
      </c>
      <c r="F17" s="52" t="s">
        <v>367</v>
      </c>
      <c r="G17" s="52">
        <v>3</v>
      </c>
      <c r="H17" s="71">
        <v>9776</v>
      </c>
      <c r="I17" s="69">
        <v>0</v>
      </c>
      <c r="J17" s="71">
        <v>977.6</v>
      </c>
    </row>
    <row r="18" spans="1:10">
      <c r="A18" s="68" t="s">
        <v>262</v>
      </c>
      <c r="B18" s="69">
        <v>17</v>
      </c>
      <c r="C18" s="70">
        <v>45310</v>
      </c>
      <c r="D18" s="52" t="s">
        <v>278</v>
      </c>
      <c r="E18" s="52" t="s">
        <v>359</v>
      </c>
      <c r="F18" s="52" t="s">
        <v>367</v>
      </c>
      <c r="G18" s="52">
        <v>2</v>
      </c>
      <c r="H18" s="71">
        <v>7224</v>
      </c>
      <c r="I18" s="69">
        <v>0</v>
      </c>
      <c r="J18" s="71">
        <v>722.40000000000009</v>
      </c>
    </row>
    <row r="19" spans="1:10">
      <c r="A19" s="68" t="s">
        <v>262</v>
      </c>
      <c r="B19" s="69">
        <v>18</v>
      </c>
      <c r="C19" s="70">
        <v>45310</v>
      </c>
      <c r="D19" s="52" t="s">
        <v>266</v>
      </c>
      <c r="E19" s="52" t="s">
        <v>359</v>
      </c>
      <c r="F19" s="52" t="s">
        <v>367</v>
      </c>
      <c r="G19" s="52">
        <v>3</v>
      </c>
      <c r="H19" s="71">
        <v>7436</v>
      </c>
      <c r="I19" s="69">
        <v>0</v>
      </c>
      <c r="J19" s="71">
        <v>743.6</v>
      </c>
    </row>
    <row r="20" spans="1:10">
      <c r="A20" s="68" t="s">
        <v>262</v>
      </c>
      <c r="B20" s="69">
        <v>19</v>
      </c>
      <c r="C20" s="70">
        <v>45311</v>
      </c>
      <c r="D20" s="52" t="s">
        <v>279</v>
      </c>
      <c r="E20" s="52" t="s">
        <v>359</v>
      </c>
      <c r="F20" s="52" t="s">
        <v>367</v>
      </c>
      <c r="G20" s="52">
        <v>2</v>
      </c>
      <c r="H20" s="71">
        <v>8045</v>
      </c>
      <c r="I20" s="69">
        <v>0</v>
      </c>
      <c r="J20" s="71">
        <v>804.5</v>
      </c>
    </row>
    <row r="21" spans="1:10">
      <c r="A21" s="68" t="s">
        <v>262</v>
      </c>
      <c r="B21" s="69">
        <v>20</v>
      </c>
      <c r="C21" s="70">
        <v>45311</v>
      </c>
      <c r="D21" s="52" t="s">
        <v>280</v>
      </c>
      <c r="E21" s="52" t="s">
        <v>359</v>
      </c>
      <c r="F21" s="52" t="s">
        <v>265</v>
      </c>
      <c r="G21" s="52">
        <v>2</v>
      </c>
      <c r="H21" s="71">
        <v>9931</v>
      </c>
      <c r="I21" s="69">
        <v>0</v>
      </c>
      <c r="J21" s="71">
        <v>993.1</v>
      </c>
    </row>
    <row r="22" spans="1:10">
      <c r="A22" s="68" t="s">
        <v>262</v>
      </c>
      <c r="B22" s="69">
        <v>21</v>
      </c>
      <c r="C22" s="70">
        <v>45311</v>
      </c>
      <c r="D22" s="52" t="s">
        <v>281</v>
      </c>
      <c r="E22" s="52" t="s">
        <v>359</v>
      </c>
      <c r="F22" s="52" t="s">
        <v>265</v>
      </c>
      <c r="G22" s="52">
        <v>2</v>
      </c>
      <c r="H22" s="71">
        <v>24026</v>
      </c>
      <c r="I22" s="69">
        <v>0</v>
      </c>
      <c r="J22" s="71">
        <v>2402.6</v>
      </c>
    </row>
    <row r="23" spans="1:10">
      <c r="A23" s="68" t="s">
        <v>262</v>
      </c>
      <c r="B23" s="69">
        <v>22</v>
      </c>
      <c r="C23" s="70">
        <v>45314</v>
      </c>
      <c r="D23" s="52" t="s">
        <v>270</v>
      </c>
      <c r="E23" s="52" t="s">
        <v>359</v>
      </c>
      <c r="F23" s="52" t="s">
        <v>265</v>
      </c>
      <c r="G23" s="52">
        <v>2</v>
      </c>
      <c r="H23" s="71">
        <v>24909</v>
      </c>
      <c r="I23" s="69">
        <v>0</v>
      </c>
      <c r="J23" s="71">
        <v>2490.9</v>
      </c>
    </row>
    <row r="24" spans="1:10">
      <c r="A24" s="68" t="s">
        <v>262</v>
      </c>
      <c r="B24" s="69">
        <v>23</v>
      </c>
      <c r="C24" s="70">
        <v>45315</v>
      </c>
      <c r="D24" s="52" t="s">
        <v>282</v>
      </c>
      <c r="E24" s="52" t="s">
        <v>359</v>
      </c>
      <c r="F24" s="52" t="s">
        <v>265</v>
      </c>
      <c r="G24" s="52">
        <v>2</v>
      </c>
      <c r="H24" s="71">
        <v>11905</v>
      </c>
      <c r="I24" s="69">
        <v>0</v>
      </c>
      <c r="J24" s="71">
        <v>1190.5</v>
      </c>
    </row>
    <row r="25" spans="1:10">
      <c r="A25" s="68" t="s">
        <v>262</v>
      </c>
      <c r="B25" s="69">
        <v>24</v>
      </c>
      <c r="C25" s="70">
        <v>45317</v>
      </c>
      <c r="D25" s="52" t="s">
        <v>271</v>
      </c>
      <c r="E25" s="52" t="s">
        <v>359</v>
      </c>
      <c r="F25" s="52" t="s">
        <v>265</v>
      </c>
      <c r="G25" s="52">
        <v>2</v>
      </c>
      <c r="H25" s="71">
        <v>3300</v>
      </c>
      <c r="I25" s="69">
        <v>0</v>
      </c>
      <c r="J25" s="71">
        <v>330</v>
      </c>
    </row>
    <row r="26" spans="1:10">
      <c r="A26" s="68" t="s">
        <v>262</v>
      </c>
      <c r="B26" s="69">
        <v>25</v>
      </c>
      <c r="C26" s="70">
        <v>45317</v>
      </c>
      <c r="D26" s="52" t="s">
        <v>283</v>
      </c>
      <c r="E26" s="52" t="s">
        <v>359</v>
      </c>
      <c r="F26" s="52" t="s">
        <v>265</v>
      </c>
      <c r="G26" s="52">
        <v>2</v>
      </c>
      <c r="H26" s="71">
        <v>4671</v>
      </c>
      <c r="I26" s="69">
        <v>0</v>
      </c>
      <c r="J26" s="71">
        <v>467.1</v>
      </c>
    </row>
    <row r="27" spans="1:10">
      <c r="A27" s="68" t="s">
        <v>262</v>
      </c>
      <c r="B27" s="69">
        <v>26</v>
      </c>
      <c r="C27" s="70">
        <v>45317</v>
      </c>
      <c r="D27" s="52" t="s">
        <v>276</v>
      </c>
      <c r="E27" s="52" t="s">
        <v>359</v>
      </c>
      <c r="F27" s="52" t="s">
        <v>265</v>
      </c>
      <c r="G27" s="52">
        <v>2</v>
      </c>
      <c r="H27" s="71">
        <v>7989</v>
      </c>
      <c r="I27" s="69">
        <v>0</v>
      </c>
      <c r="J27" s="71">
        <v>798.90000000000009</v>
      </c>
    </row>
    <row r="28" spans="1:10">
      <c r="A28" s="68" t="s">
        <v>262</v>
      </c>
      <c r="B28" s="69">
        <v>27</v>
      </c>
      <c r="C28" s="70">
        <v>45317</v>
      </c>
      <c r="D28" s="52" t="s">
        <v>284</v>
      </c>
      <c r="E28" s="52" t="s">
        <v>359</v>
      </c>
      <c r="F28" s="52" t="s">
        <v>265</v>
      </c>
      <c r="G28" s="52">
        <v>2</v>
      </c>
      <c r="H28" s="71">
        <v>15770</v>
      </c>
      <c r="I28" s="69">
        <v>0</v>
      </c>
      <c r="J28" s="71">
        <v>1577</v>
      </c>
    </row>
    <row r="29" spans="1:10">
      <c r="A29" s="68" t="s">
        <v>262</v>
      </c>
      <c r="B29" s="69">
        <v>28</v>
      </c>
      <c r="C29" s="70">
        <v>45318</v>
      </c>
      <c r="D29" s="52" t="s">
        <v>280</v>
      </c>
      <c r="E29" s="52" t="s">
        <v>359</v>
      </c>
      <c r="F29" s="52" t="s">
        <v>265</v>
      </c>
      <c r="G29" s="52">
        <v>2</v>
      </c>
      <c r="H29" s="71">
        <v>23326</v>
      </c>
      <c r="I29" s="69">
        <v>0</v>
      </c>
      <c r="J29" s="71">
        <v>2332.6</v>
      </c>
    </row>
    <row r="30" spans="1:10">
      <c r="A30" s="68" t="s">
        <v>262</v>
      </c>
      <c r="B30" s="69">
        <v>29</v>
      </c>
      <c r="C30" s="70">
        <v>45318</v>
      </c>
      <c r="D30" s="52" t="s">
        <v>285</v>
      </c>
      <c r="E30" s="52" t="s">
        <v>359</v>
      </c>
      <c r="F30" s="52" t="s">
        <v>265</v>
      </c>
      <c r="G30" s="52">
        <v>2</v>
      </c>
      <c r="H30" s="71">
        <v>8778</v>
      </c>
      <c r="I30" s="69">
        <v>0</v>
      </c>
      <c r="J30" s="71">
        <v>877.80000000000007</v>
      </c>
    </row>
    <row r="31" spans="1:10">
      <c r="A31" s="68" t="s">
        <v>262</v>
      </c>
      <c r="B31" s="69">
        <v>30</v>
      </c>
      <c r="C31" s="70">
        <v>45318</v>
      </c>
      <c r="D31" s="52" t="s">
        <v>285</v>
      </c>
      <c r="E31" s="52" t="s">
        <v>359</v>
      </c>
      <c r="F31" s="52" t="s">
        <v>265</v>
      </c>
      <c r="G31" s="52">
        <v>2</v>
      </c>
      <c r="H31" s="71">
        <v>17942</v>
      </c>
      <c r="I31" s="69">
        <v>0</v>
      </c>
      <c r="J31" s="71">
        <v>1794.2</v>
      </c>
    </row>
    <row r="32" spans="1:10">
      <c r="A32" s="68" t="s">
        <v>262</v>
      </c>
      <c r="B32" s="69">
        <v>31</v>
      </c>
      <c r="C32" s="70">
        <v>45318</v>
      </c>
      <c r="D32" s="52" t="s">
        <v>286</v>
      </c>
      <c r="E32" s="52" t="s">
        <v>359</v>
      </c>
      <c r="F32" s="52" t="s">
        <v>265</v>
      </c>
      <c r="G32" s="52">
        <v>2</v>
      </c>
      <c r="H32" s="71">
        <v>1945</v>
      </c>
      <c r="I32" s="69">
        <v>0</v>
      </c>
      <c r="J32" s="71">
        <v>194.5</v>
      </c>
    </row>
    <row r="33" spans="1:10">
      <c r="A33" s="68" t="s">
        <v>262</v>
      </c>
      <c r="B33" s="69">
        <v>32</v>
      </c>
      <c r="C33" s="70">
        <v>45318</v>
      </c>
      <c r="D33" s="52" t="s">
        <v>282</v>
      </c>
      <c r="E33" s="52" t="s">
        <v>359</v>
      </c>
      <c r="F33" s="52" t="s">
        <v>265</v>
      </c>
      <c r="G33" s="52">
        <v>2</v>
      </c>
      <c r="H33" s="71">
        <v>20621</v>
      </c>
      <c r="I33" s="69">
        <v>0</v>
      </c>
      <c r="J33" s="71">
        <v>2062.1</v>
      </c>
    </row>
    <row r="34" spans="1:10">
      <c r="A34" s="68" t="s">
        <v>262</v>
      </c>
      <c r="B34" s="69">
        <v>33</v>
      </c>
      <c r="C34" s="70">
        <v>45321</v>
      </c>
      <c r="D34" s="52" t="s">
        <v>280</v>
      </c>
      <c r="E34" s="52" t="s">
        <v>359</v>
      </c>
      <c r="F34" s="52" t="s">
        <v>265</v>
      </c>
      <c r="G34" s="52">
        <v>2</v>
      </c>
      <c r="H34" s="71">
        <v>14393</v>
      </c>
      <c r="I34" s="69">
        <v>0</v>
      </c>
      <c r="J34" s="71">
        <v>1439.3000000000002</v>
      </c>
    </row>
    <row r="35" spans="1:10">
      <c r="A35" s="68" t="s">
        <v>262</v>
      </c>
      <c r="B35" s="69">
        <v>34</v>
      </c>
      <c r="C35" s="70">
        <v>45322</v>
      </c>
      <c r="D35" s="52" t="s">
        <v>268</v>
      </c>
      <c r="E35" s="52" t="s">
        <v>359</v>
      </c>
      <c r="F35" s="52" t="s">
        <v>265</v>
      </c>
      <c r="G35" s="52">
        <v>2</v>
      </c>
      <c r="H35" s="71">
        <v>23780</v>
      </c>
      <c r="I35" s="69">
        <v>0</v>
      </c>
      <c r="J35" s="71">
        <v>2378</v>
      </c>
    </row>
    <row r="36" spans="1:10">
      <c r="A36" s="68" t="s">
        <v>262</v>
      </c>
      <c r="B36" s="69">
        <v>35</v>
      </c>
      <c r="C36" s="70">
        <v>45322</v>
      </c>
      <c r="D36" s="52" t="s">
        <v>266</v>
      </c>
      <c r="E36" s="52" t="s">
        <v>359</v>
      </c>
      <c r="F36" s="52" t="s">
        <v>265</v>
      </c>
      <c r="G36" s="52">
        <v>3</v>
      </c>
      <c r="H36" s="71">
        <v>7610</v>
      </c>
      <c r="I36" s="69">
        <v>0</v>
      </c>
      <c r="J36" s="71">
        <v>761</v>
      </c>
    </row>
    <row r="37" spans="1:10">
      <c r="A37" s="68" t="s">
        <v>262</v>
      </c>
      <c r="B37" s="69">
        <v>36</v>
      </c>
      <c r="C37" s="70">
        <v>45322</v>
      </c>
      <c r="D37" s="52" t="s">
        <v>276</v>
      </c>
      <c r="E37" s="52" t="s">
        <v>359</v>
      </c>
      <c r="F37" s="52" t="s">
        <v>265</v>
      </c>
      <c r="G37" s="52">
        <v>2</v>
      </c>
      <c r="H37" s="71">
        <v>10285</v>
      </c>
      <c r="I37" s="69">
        <v>0</v>
      </c>
      <c r="J37" s="71">
        <v>1028.5</v>
      </c>
    </row>
    <row r="38" spans="1:10">
      <c r="A38" s="68" t="s">
        <v>262</v>
      </c>
      <c r="B38" s="69">
        <v>37</v>
      </c>
      <c r="C38" s="70">
        <v>45322</v>
      </c>
      <c r="D38" s="52" t="s">
        <v>280</v>
      </c>
      <c r="E38" s="52" t="s">
        <v>359</v>
      </c>
      <c r="F38" s="52" t="s">
        <v>265</v>
      </c>
      <c r="G38" s="52">
        <v>2</v>
      </c>
      <c r="H38" s="71">
        <v>17320</v>
      </c>
      <c r="I38" s="69">
        <v>0</v>
      </c>
      <c r="J38" s="71">
        <v>1732</v>
      </c>
    </row>
    <row r="39" spans="1:10">
      <c r="A39" s="68" t="s">
        <v>262</v>
      </c>
      <c r="B39" s="69">
        <v>38</v>
      </c>
      <c r="C39" s="70">
        <v>45323</v>
      </c>
      <c r="D39" s="52" t="s">
        <v>282</v>
      </c>
      <c r="E39" s="52" t="s">
        <v>359</v>
      </c>
      <c r="F39" s="52" t="s">
        <v>265</v>
      </c>
      <c r="G39" s="52">
        <v>2</v>
      </c>
      <c r="H39" s="71">
        <v>2544</v>
      </c>
      <c r="I39" s="69">
        <v>0</v>
      </c>
      <c r="J39" s="71">
        <v>254.4</v>
      </c>
    </row>
    <row r="40" spans="1:10">
      <c r="A40" s="68" t="s">
        <v>262</v>
      </c>
      <c r="B40" s="69">
        <v>39</v>
      </c>
      <c r="C40" s="70">
        <v>45324</v>
      </c>
      <c r="D40" s="52" t="s">
        <v>287</v>
      </c>
      <c r="E40" s="52" t="s">
        <v>359</v>
      </c>
      <c r="F40" s="52" t="s">
        <v>265</v>
      </c>
      <c r="G40" s="52">
        <v>2</v>
      </c>
      <c r="H40" s="71">
        <v>14678</v>
      </c>
      <c r="I40" s="69">
        <v>0</v>
      </c>
      <c r="J40" s="71">
        <v>1467.8000000000002</v>
      </c>
    </row>
    <row r="41" spans="1:10">
      <c r="A41" s="68" t="s">
        <v>262</v>
      </c>
      <c r="B41" s="69">
        <v>40</v>
      </c>
      <c r="C41" s="70">
        <v>45324</v>
      </c>
      <c r="D41" s="52" t="s">
        <v>270</v>
      </c>
      <c r="E41" s="52" t="s">
        <v>359</v>
      </c>
      <c r="F41" s="52" t="s">
        <v>265</v>
      </c>
      <c r="G41" s="52">
        <v>2</v>
      </c>
      <c r="H41" s="71">
        <v>12399</v>
      </c>
      <c r="I41" s="69">
        <v>0</v>
      </c>
      <c r="J41" s="71">
        <v>1239.9000000000001</v>
      </c>
    </row>
    <row r="42" spans="1:10">
      <c r="A42" s="68" t="s">
        <v>262</v>
      </c>
      <c r="B42" s="69">
        <v>41</v>
      </c>
      <c r="C42" s="70">
        <v>45325</v>
      </c>
      <c r="D42" s="52" t="s">
        <v>279</v>
      </c>
      <c r="E42" s="52" t="s">
        <v>359</v>
      </c>
      <c r="F42" s="52" t="s">
        <v>265</v>
      </c>
      <c r="G42" s="52">
        <v>2</v>
      </c>
      <c r="H42" s="71">
        <v>8233</v>
      </c>
      <c r="I42" s="69">
        <v>0</v>
      </c>
      <c r="J42" s="71">
        <v>823.30000000000007</v>
      </c>
    </row>
    <row r="43" spans="1:10">
      <c r="A43" s="68" t="s">
        <v>262</v>
      </c>
      <c r="B43" s="69">
        <v>42</v>
      </c>
      <c r="C43" s="70">
        <v>45325</v>
      </c>
      <c r="D43" s="52" t="s">
        <v>288</v>
      </c>
      <c r="E43" s="52" t="s">
        <v>359</v>
      </c>
      <c r="F43" s="52" t="s">
        <v>265</v>
      </c>
      <c r="G43" s="52">
        <v>2</v>
      </c>
      <c r="H43" s="71">
        <v>5618</v>
      </c>
      <c r="I43" s="69">
        <v>0</v>
      </c>
      <c r="J43" s="71">
        <v>561.80000000000007</v>
      </c>
    </row>
    <row r="44" spans="1:10">
      <c r="A44" s="68" t="s">
        <v>262</v>
      </c>
      <c r="B44" s="69">
        <v>43</v>
      </c>
      <c r="C44" s="70">
        <v>45325</v>
      </c>
      <c r="D44" s="52" t="s">
        <v>289</v>
      </c>
      <c r="E44" s="52" t="s">
        <v>359</v>
      </c>
      <c r="F44" s="52" t="s">
        <v>265</v>
      </c>
      <c r="G44" s="52">
        <v>2</v>
      </c>
      <c r="H44" s="71">
        <v>4999</v>
      </c>
      <c r="I44" s="69">
        <v>0</v>
      </c>
      <c r="J44" s="71">
        <v>499.90000000000003</v>
      </c>
    </row>
    <row r="45" spans="1:10">
      <c r="A45" s="68" t="s">
        <v>262</v>
      </c>
      <c r="B45" s="69">
        <v>44</v>
      </c>
      <c r="C45" s="70">
        <v>45325</v>
      </c>
      <c r="D45" s="52" t="s">
        <v>290</v>
      </c>
      <c r="E45" s="52" t="s">
        <v>359</v>
      </c>
      <c r="F45" s="52" t="s">
        <v>265</v>
      </c>
      <c r="G45" s="52">
        <v>1</v>
      </c>
      <c r="H45" s="71">
        <v>17672</v>
      </c>
      <c r="I45" s="69">
        <v>0</v>
      </c>
      <c r="J45" s="71">
        <v>1767.2</v>
      </c>
    </row>
    <row r="46" spans="1:10">
      <c r="A46" s="68" t="s">
        <v>262</v>
      </c>
      <c r="B46" s="69">
        <v>45</v>
      </c>
      <c r="C46" s="70">
        <v>45325</v>
      </c>
      <c r="D46" s="52" t="s">
        <v>291</v>
      </c>
      <c r="E46" s="52" t="s">
        <v>359</v>
      </c>
      <c r="F46" s="52" t="s">
        <v>265</v>
      </c>
      <c r="G46" s="52">
        <v>1</v>
      </c>
      <c r="H46" s="71">
        <v>19512</v>
      </c>
      <c r="I46" s="69">
        <v>0</v>
      </c>
      <c r="J46" s="71">
        <v>1951.2</v>
      </c>
    </row>
    <row r="47" spans="1:10">
      <c r="A47" s="68" t="s">
        <v>262</v>
      </c>
      <c r="B47" s="69">
        <v>46</v>
      </c>
      <c r="C47" s="70">
        <v>45325</v>
      </c>
      <c r="D47" s="52" t="s">
        <v>292</v>
      </c>
      <c r="E47" s="52" t="s">
        <v>359</v>
      </c>
      <c r="F47" s="52" t="s">
        <v>265</v>
      </c>
      <c r="G47" s="52">
        <v>2</v>
      </c>
      <c r="H47" s="71">
        <v>6352</v>
      </c>
      <c r="I47" s="69">
        <v>0</v>
      </c>
      <c r="J47" s="71">
        <v>635.20000000000005</v>
      </c>
    </row>
    <row r="48" spans="1:10">
      <c r="A48" s="68" t="s">
        <v>262</v>
      </c>
      <c r="B48" s="69">
        <v>47</v>
      </c>
      <c r="C48" s="70">
        <v>45325</v>
      </c>
      <c r="D48" s="52" t="s">
        <v>280</v>
      </c>
      <c r="E48" s="52" t="s">
        <v>359</v>
      </c>
      <c r="F48" s="52" t="s">
        <v>265</v>
      </c>
      <c r="G48" s="52">
        <v>2</v>
      </c>
      <c r="H48" s="71">
        <v>19883</v>
      </c>
      <c r="I48" s="69">
        <v>0</v>
      </c>
      <c r="J48" s="71">
        <v>1988.3000000000002</v>
      </c>
    </row>
    <row r="49" spans="1:10">
      <c r="A49" s="68" t="s">
        <v>262</v>
      </c>
      <c r="B49" s="69">
        <v>48</v>
      </c>
      <c r="C49" s="70">
        <v>45325</v>
      </c>
      <c r="D49" s="52" t="s">
        <v>280</v>
      </c>
      <c r="E49" s="52" t="s">
        <v>359</v>
      </c>
      <c r="F49" s="52" t="s">
        <v>265</v>
      </c>
      <c r="G49" s="52">
        <v>2</v>
      </c>
      <c r="H49" s="71">
        <v>18753</v>
      </c>
      <c r="I49" s="69">
        <v>0</v>
      </c>
      <c r="J49" s="71">
        <v>1875.3000000000002</v>
      </c>
    </row>
    <row r="50" spans="1:10">
      <c r="A50" s="68" t="s">
        <v>262</v>
      </c>
      <c r="B50" s="69">
        <v>49</v>
      </c>
      <c r="C50" s="70">
        <v>45328</v>
      </c>
      <c r="D50" s="52" t="s">
        <v>293</v>
      </c>
      <c r="E50" s="52" t="s">
        <v>359</v>
      </c>
      <c r="F50" s="52" t="s">
        <v>265</v>
      </c>
      <c r="G50" s="52">
        <v>2</v>
      </c>
      <c r="H50" s="71">
        <v>5551</v>
      </c>
      <c r="I50" s="69">
        <v>0</v>
      </c>
      <c r="J50" s="71">
        <v>555.1</v>
      </c>
    </row>
    <row r="51" spans="1:10">
      <c r="A51" s="68" t="s">
        <v>262</v>
      </c>
      <c r="B51" s="69">
        <v>50</v>
      </c>
      <c r="C51" s="70">
        <v>45328</v>
      </c>
      <c r="D51" s="52" t="s">
        <v>294</v>
      </c>
      <c r="E51" s="52" t="s">
        <v>359</v>
      </c>
      <c r="F51" s="52" t="s">
        <v>265</v>
      </c>
      <c r="G51" s="52">
        <v>2</v>
      </c>
      <c r="H51" s="71">
        <v>4753</v>
      </c>
      <c r="I51" s="69">
        <v>0</v>
      </c>
      <c r="J51" s="71">
        <v>475.3</v>
      </c>
    </row>
    <row r="52" spans="1:10">
      <c r="A52" s="68" t="s">
        <v>262</v>
      </c>
      <c r="B52" s="69">
        <v>51</v>
      </c>
      <c r="C52" s="70">
        <v>45328</v>
      </c>
      <c r="D52" s="52" t="s">
        <v>287</v>
      </c>
      <c r="E52" s="52" t="s">
        <v>359</v>
      </c>
      <c r="F52" s="52" t="s">
        <v>265</v>
      </c>
      <c r="G52" s="52">
        <v>2</v>
      </c>
      <c r="H52" s="71">
        <v>1935</v>
      </c>
      <c r="I52" s="69">
        <v>0</v>
      </c>
      <c r="J52" s="71">
        <v>193.5</v>
      </c>
    </row>
    <row r="53" spans="1:10">
      <c r="A53" s="68" t="s">
        <v>262</v>
      </c>
      <c r="B53" s="69">
        <v>52</v>
      </c>
      <c r="C53" s="70">
        <v>45328</v>
      </c>
      <c r="D53" s="52" t="s">
        <v>278</v>
      </c>
      <c r="E53" s="52" t="s">
        <v>359</v>
      </c>
      <c r="F53" s="52" t="s">
        <v>265</v>
      </c>
      <c r="G53" s="52">
        <v>1</v>
      </c>
      <c r="H53" s="71">
        <v>8118</v>
      </c>
      <c r="I53" s="69">
        <v>0</v>
      </c>
      <c r="J53" s="71">
        <v>811.80000000000007</v>
      </c>
    </row>
    <row r="54" spans="1:10">
      <c r="A54" s="68" t="s">
        <v>262</v>
      </c>
      <c r="B54" s="69">
        <v>53</v>
      </c>
      <c r="C54" s="70">
        <v>45328</v>
      </c>
      <c r="D54" s="52" t="s">
        <v>295</v>
      </c>
      <c r="E54" s="52" t="s">
        <v>359</v>
      </c>
      <c r="F54" s="52" t="s">
        <v>265</v>
      </c>
      <c r="G54" s="52">
        <v>2</v>
      </c>
      <c r="H54" s="71">
        <v>2933</v>
      </c>
      <c r="I54" s="69">
        <v>0</v>
      </c>
      <c r="J54" s="71">
        <v>293.3</v>
      </c>
    </row>
    <row r="55" spans="1:10">
      <c r="A55" s="68" t="s">
        <v>262</v>
      </c>
      <c r="B55" s="69">
        <v>54</v>
      </c>
      <c r="C55" s="70">
        <v>45329</v>
      </c>
      <c r="D55" s="52" t="s">
        <v>268</v>
      </c>
      <c r="E55" s="52" t="s">
        <v>359</v>
      </c>
      <c r="F55" s="52" t="s">
        <v>265</v>
      </c>
      <c r="G55" s="52">
        <v>2</v>
      </c>
      <c r="H55" s="71">
        <v>6802</v>
      </c>
      <c r="I55" s="69">
        <v>0</v>
      </c>
      <c r="J55" s="71">
        <v>680.2</v>
      </c>
    </row>
    <row r="56" spans="1:10">
      <c r="A56" s="68" t="s">
        <v>262</v>
      </c>
      <c r="B56" s="69">
        <v>55</v>
      </c>
      <c r="C56" s="70">
        <v>45330</v>
      </c>
      <c r="D56" s="52" t="s">
        <v>280</v>
      </c>
      <c r="E56" s="52" t="s">
        <v>359</v>
      </c>
      <c r="F56" s="52" t="s">
        <v>265</v>
      </c>
      <c r="G56" s="52">
        <v>2</v>
      </c>
      <c r="H56" s="71">
        <v>21972</v>
      </c>
      <c r="I56" s="69">
        <v>0</v>
      </c>
      <c r="J56" s="71">
        <v>2197.2000000000003</v>
      </c>
    </row>
    <row r="57" spans="1:10">
      <c r="A57" s="68" t="s">
        <v>262</v>
      </c>
      <c r="B57" s="69">
        <v>56</v>
      </c>
      <c r="C57" s="70">
        <v>45330</v>
      </c>
      <c r="D57" s="52" t="s">
        <v>270</v>
      </c>
      <c r="E57" s="52" t="s">
        <v>359</v>
      </c>
      <c r="F57" s="52" t="s">
        <v>265</v>
      </c>
      <c r="G57" s="52">
        <v>2</v>
      </c>
      <c r="H57" s="71">
        <v>14870</v>
      </c>
      <c r="I57" s="69">
        <v>0</v>
      </c>
      <c r="J57" s="71">
        <v>1487</v>
      </c>
    </row>
    <row r="58" spans="1:10">
      <c r="A58" s="68" t="s">
        <v>262</v>
      </c>
      <c r="B58" s="69">
        <v>57</v>
      </c>
      <c r="C58" s="70">
        <v>45331</v>
      </c>
      <c r="D58" s="52" t="s">
        <v>280</v>
      </c>
      <c r="E58" s="52" t="s">
        <v>359</v>
      </c>
      <c r="F58" s="52" t="s">
        <v>265</v>
      </c>
      <c r="G58" s="52">
        <v>2</v>
      </c>
      <c r="H58" s="71">
        <v>24390</v>
      </c>
      <c r="I58" s="69">
        <v>0</v>
      </c>
      <c r="J58" s="71">
        <v>2439</v>
      </c>
    </row>
    <row r="59" spans="1:10">
      <c r="A59" s="68" t="s">
        <v>262</v>
      </c>
      <c r="B59" s="69">
        <v>58</v>
      </c>
      <c r="C59" s="70">
        <v>45331</v>
      </c>
      <c r="D59" s="52" t="s">
        <v>268</v>
      </c>
      <c r="E59" s="52" t="s">
        <v>359</v>
      </c>
      <c r="F59" s="52" t="s">
        <v>265</v>
      </c>
      <c r="G59" s="52">
        <v>2</v>
      </c>
      <c r="H59" s="71">
        <v>5547</v>
      </c>
      <c r="I59" s="69">
        <v>0</v>
      </c>
      <c r="J59" s="71">
        <v>554.70000000000005</v>
      </c>
    </row>
    <row r="60" spans="1:10">
      <c r="A60" s="68" t="s">
        <v>262</v>
      </c>
      <c r="B60" s="69">
        <v>59</v>
      </c>
      <c r="C60" s="70">
        <v>45331</v>
      </c>
      <c r="D60" s="52" t="s">
        <v>271</v>
      </c>
      <c r="E60" s="52" t="s">
        <v>359</v>
      </c>
      <c r="F60" s="52" t="s">
        <v>265</v>
      </c>
      <c r="G60" s="52">
        <v>2</v>
      </c>
      <c r="H60" s="71">
        <v>22942</v>
      </c>
      <c r="I60" s="69">
        <v>0</v>
      </c>
      <c r="J60" s="71">
        <v>2294.2000000000003</v>
      </c>
    </row>
    <row r="61" spans="1:10">
      <c r="A61" s="68" t="s">
        <v>262</v>
      </c>
      <c r="B61" s="69">
        <v>60</v>
      </c>
      <c r="C61" s="70">
        <v>45332</v>
      </c>
      <c r="D61" s="52" t="s">
        <v>282</v>
      </c>
      <c r="E61" s="52" t="s">
        <v>264</v>
      </c>
      <c r="F61" s="52" t="s">
        <v>265</v>
      </c>
      <c r="G61" s="52">
        <v>2</v>
      </c>
      <c r="H61" s="71">
        <v>14569</v>
      </c>
      <c r="I61" s="69">
        <v>0</v>
      </c>
      <c r="J61" s="71">
        <v>1456.9</v>
      </c>
    </row>
    <row r="62" spans="1:10">
      <c r="A62" s="68" t="s">
        <v>262</v>
      </c>
      <c r="B62" s="69">
        <v>61</v>
      </c>
      <c r="C62" s="70">
        <v>45332</v>
      </c>
      <c r="D62" s="52" t="s">
        <v>280</v>
      </c>
      <c r="E62" s="52" t="s">
        <v>264</v>
      </c>
      <c r="F62" s="52" t="s">
        <v>265</v>
      </c>
      <c r="G62" s="52">
        <v>2</v>
      </c>
      <c r="H62" s="71">
        <v>11909</v>
      </c>
      <c r="I62" s="69">
        <v>0</v>
      </c>
      <c r="J62" s="71">
        <v>1190.9000000000001</v>
      </c>
    </row>
    <row r="63" spans="1:10">
      <c r="A63" s="68" t="s">
        <v>262</v>
      </c>
      <c r="B63" s="69">
        <v>62</v>
      </c>
      <c r="C63" s="70">
        <v>45335</v>
      </c>
      <c r="D63" s="52" t="s">
        <v>296</v>
      </c>
      <c r="E63" s="52" t="s">
        <v>359</v>
      </c>
      <c r="F63" s="52" t="s">
        <v>265</v>
      </c>
      <c r="G63" s="52">
        <v>2</v>
      </c>
      <c r="H63" s="71">
        <v>24973</v>
      </c>
      <c r="I63" s="69">
        <v>0</v>
      </c>
      <c r="J63" s="71">
        <v>2497.3000000000002</v>
      </c>
    </row>
    <row r="64" spans="1:10">
      <c r="A64" s="68" t="s">
        <v>262</v>
      </c>
      <c r="B64" s="69">
        <v>63</v>
      </c>
      <c r="C64" s="70">
        <v>45335</v>
      </c>
      <c r="D64" s="52" t="s">
        <v>297</v>
      </c>
      <c r="E64" s="52" t="s">
        <v>359</v>
      </c>
      <c r="F64" s="52" t="s">
        <v>265</v>
      </c>
      <c r="G64" s="52">
        <v>2</v>
      </c>
      <c r="H64" s="71">
        <v>18970</v>
      </c>
      <c r="I64" s="69">
        <v>0</v>
      </c>
      <c r="J64" s="71">
        <v>1897</v>
      </c>
    </row>
    <row r="65" spans="1:10">
      <c r="A65" s="68" t="s">
        <v>262</v>
      </c>
      <c r="B65" s="69">
        <v>64</v>
      </c>
      <c r="C65" s="70">
        <v>45335</v>
      </c>
      <c r="D65" s="52" t="s">
        <v>298</v>
      </c>
      <c r="E65" s="52" t="s">
        <v>359</v>
      </c>
      <c r="F65" s="52" t="s">
        <v>265</v>
      </c>
      <c r="G65" s="52">
        <v>2</v>
      </c>
      <c r="H65" s="71">
        <v>22361</v>
      </c>
      <c r="I65" s="69">
        <v>0</v>
      </c>
      <c r="J65" s="71">
        <v>2236.1</v>
      </c>
    </row>
    <row r="66" spans="1:10">
      <c r="A66" s="68" t="s">
        <v>262</v>
      </c>
      <c r="B66" s="69">
        <v>65</v>
      </c>
      <c r="C66" s="70">
        <v>45335</v>
      </c>
      <c r="D66" s="52" t="s">
        <v>266</v>
      </c>
      <c r="E66" s="52" t="s">
        <v>359</v>
      </c>
      <c r="F66" s="52" t="s">
        <v>265</v>
      </c>
      <c r="G66" s="52">
        <v>3</v>
      </c>
      <c r="H66" s="71">
        <v>12225</v>
      </c>
      <c r="I66" s="69">
        <v>0</v>
      </c>
      <c r="J66" s="71">
        <v>1222.5</v>
      </c>
    </row>
    <row r="67" spans="1:10">
      <c r="A67" s="68" t="s">
        <v>262</v>
      </c>
      <c r="B67" s="69">
        <v>66</v>
      </c>
      <c r="C67" s="70">
        <v>45336</v>
      </c>
      <c r="D67" s="52" t="s">
        <v>299</v>
      </c>
      <c r="E67" s="52" t="s">
        <v>359</v>
      </c>
      <c r="F67" s="52" t="s">
        <v>265</v>
      </c>
      <c r="G67" s="52">
        <v>2</v>
      </c>
      <c r="H67" s="71">
        <v>12522</v>
      </c>
      <c r="I67" s="69">
        <v>0</v>
      </c>
      <c r="J67" s="71">
        <v>1252.2</v>
      </c>
    </row>
    <row r="68" spans="1:10">
      <c r="A68" s="68" t="s">
        <v>262</v>
      </c>
      <c r="B68" s="69">
        <v>67</v>
      </c>
      <c r="C68" s="70">
        <v>45336</v>
      </c>
      <c r="D68" s="52" t="s">
        <v>300</v>
      </c>
      <c r="E68" s="52" t="s">
        <v>359</v>
      </c>
      <c r="F68" s="52" t="s">
        <v>265</v>
      </c>
      <c r="G68" s="52">
        <v>2</v>
      </c>
      <c r="H68" s="71">
        <v>7987</v>
      </c>
      <c r="I68" s="69">
        <v>0</v>
      </c>
      <c r="J68" s="71">
        <v>798.7</v>
      </c>
    </row>
    <row r="69" spans="1:10">
      <c r="A69" s="68" t="s">
        <v>262</v>
      </c>
      <c r="B69" s="69">
        <v>68</v>
      </c>
      <c r="C69" s="70">
        <v>45336</v>
      </c>
      <c r="D69" s="52" t="s">
        <v>301</v>
      </c>
      <c r="E69" s="52" t="s">
        <v>359</v>
      </c>
      <c r="F69" s="52" t="s">
        <v>265</v>
      </c>
      <c r="G69" s="52">
        <v>2</v>
      </c>
      <c r="H69" s="71">
        <v>5855</v>
      </c>
      <c r="I69" s="69">
        <v>0</v>
      </c>
      <c r="J69" s="71">
        <v>585.5</v>
      </c>
    </row>
    <row r="70" spans="1:10">
      <c r="A70" s="68" t="s">
        <v>262</v>
      </c>
      <c r="B70" s="69">
        <v>69</v>
      </c>
      <c r="C70" s="70">
        <v>45336</v>
      </c>
      <c r="D70" s="52" t="s">
        <v>270</v>
      </c>
      <c r="E70" s="52" t="s">
        <v>359</v>
      </c>
      <c r="F70" s="52" t="s">
        <v>265</v>
      </c>
      <c r="G70" s="52">
        <v>2</v>
      </c>
      <c r="H70" s="71">
        <v>19600</v>
      </c>
      <c r="I70" s="69">
        <v>0</v>
      </c>
      <c r="J70" s="71">
        <v>1960</v>
      </c>
    </row>
    <row r="71" spans="1:10">
      <c r="A71" s="68" t="s">
        <v>262</v>
      </c>
      <c r="B71" s="69">
        <v>70</v>
      </c>
      <c r="C71" s="70">
        <v>45336</v>
      </c>
      <c r="D71" s="52" t="s">
        <v>302</v>
      </c>
      <c r="E71" s="52" t="s">
        <v>359</v>
      </c>
      <c r="F71" s="52" t="s">
        <v>265</v>
      </c>
      <c r="G71" s="52">
        <v>2</v>
      </c>
      <c r="H71" s="71">
        <v>14989</v>
      </c>
      <c r="I71" s="69">
        <v>0</v>
      </c>
      <c r="J71" s="71">
        <v>1498.9</v>
      </c>
    </row>
    <row r="72" spans="1:10">
      <c r="A72" s="68" t="s">
        <v>262</v>
      </c>
      <c r="B72" s="69">
        <v>71</v>
      </c>
      <c r="C72" s="70">
        <v>45336</v>
      </c>
      <c r="D72" s="52" t="s">
        <v>282</v>
      </c>
      <c r="E72" s="52" t="s">
        <v>359</v>
      </c>
      <c r="F72" s="52" t="s">
        <v>265</v>
      </c>
      <c r="G72" s="52">
        <v>2</v>
      </c>
      <c r="H72" s="71">
        <v>19340</v>
      </c>
      <c r="I72" s="69">
        <v>0</v>
      </c>
      <c r="J72" s="71">
        <v>1934</v>
      </c>
    </row>
    <row r="73" spans="1:10">
      <c r="A73" s="68" t="s">
        <v>262</v>
      </c>
      <c r="B73" s="69">
        <v>72</v>
      </c>
      <c r="C73" s="70">
        <v>45337</v>
      </c>
      <c r="D73" s="52" t="s">
        <v>303</v>
      </c>
      <c r="E73" s="52" t="s">
        <v>264</v>
      </c>
      <c r="F73" s="52" t="s">
        <v>265</v>
      </c>
      <c r="G73" s="52">
        <v>2</v>
      </c>
      <c r="H73" s="71">
        <v>24314</v>
      </c>
      <c r="I73" s="69">
        <v>0</v>
      </c>
      <c r="J73" s="71">
        <v>2431.4</v>
      </c>
    </row>
    <row r="74" spans="1:10">
      <c r="A74" s="68" t="s">
        <v>262</v>
      </c>
      <c r="B74" s="69">
        <v>73</v>
      </c>
      <c r="C74" s="70">
        <v>45337</v>
      </c>
      <c r="D74" s="52" t="s">
        <v>304</v>
      </c>
      <c r="E74" s="52" t="s">
        <v>264</v>
      </c>
      <c r="F74" s="52" t="s">
        <v>367</v>
      </c>
      <c r="G74" s="52">
        <v>3</v>
      </c>
      <c r="H74" s="71">
        <v>14736</v>
      </c>
      <c r="I74" s="69">
        <v>0</v>
      </c>
      <c r="J74" s="71">
        <v>1473.6000000000001</v>
      </c>
    </row>
    <row r="75" spans="1:10">
      <c r="A75" s="68" t="s">
        <v>262</v>
      </c>
      <c r="B75" s="69">
        <v>74</v>
      </c>
      <c r="C75" s="70">
        <v>45337</v>
      </c>
      <c r="D75" s="52" t="s">
        <v>305</v>
      </c>
      <c r="E75" s="52" t="s">
        <v>264</v>
      </c>
      <c r="F75" s="52" t="s">
        <v>367</v>
      </c>
      <c r="G75" s="52">
        <v>2</v>
      </c>
      <c r="H75" s="71">
        <v>12487</v>
      </c>
      <c r="I75" s="69">
        <v>0</v>
      </c>
      <c r="J75" s="71">
        <v>1248.7</v>
      </c>
    </row>
    <row r="76" spans="1:10">
      <c r="A76" s="68" t="s">
        <v>262</v>
      </c>
      <c r="B76" s="69">
        <v>75</v>
      </c>
      <c r="C76" s="70">
        <v>45338</v>
      </c>
      <c r="D76" s="52" t="s">
        <v>306</v>
      </c>
      <c r="E76" s="52" t="s">
        <v>264</v>
      </c>
      <c r="F76" s="52" t="s">
        <v>367</v>
      </c>
      <c r="G76" s="52">
        <v>2</v>
      </c>
      <c r="H76" s="71">
        <v>11697</v>
      </c>
      <c r="I76" s="69">
        <v>0</v>
      </c>
      <c r="J76" s="71">
        <v>1169.7</v>
      </c>
    </row>
    <row r="77" spans="1:10">
      <c r="A77" s="68" t="s">
        <v>262</v>
      </c>
      <c r="B77" s="69">
        <v>76</v>
      </c>
      <c r="C77" s="70">
        <v>45338</v>
      </c>
      <c r="D77" s="52" t="s">
        <v>282</v>
      </c>
      <c r="E77" s="52" t="s">
        <v>264</v>
      </c>
      <c r="F77" s="52" t="s">
        <v>367</v>
      </c>
      <c r="G77" s="52">
        <v>2</v>
      </c>
      <c r="H77" s="71">
        <v>8264</v>
      </c>
      <c r="I77" s="69">
        <v>0</v>
      </c>
      <c r="J77" s="71">
        <v>826.40000000000009</v>
      </c>
    </row>
    <row r="78" spans="1:10">
      <c r="A78" s="68" t="s">
        <v>262</v>
      </c>
      <c r="B78" s="69">
        <v>77</v>
      </c>
      <c r="C78" s="70">
        <v>45339</v>
      </c>
      <c r="D78" s="52" t="s">
        <v>268</v>
      </c>
      <c r="E78" s="52" t="s">
        <v>264</v>
      </c>
      <c r="F78" s="52" t="s">
        <v>367</v>
      </c>
      <c r="G78" s="52">
        <v>2</v>
      </c>
      <c r="H78" s="71">
        <v>3103</v>
      </c>
      <c r="I78" s="69">
        <v>0</v>
      </c>
      <c r="J78" s="71">
        <v>310.3</v>
      </c>
    </row>
    <row r="79" spans="1:10">
      <c r="A79" s="68" t="s">
        <v>262</v>
      </c>
      <c r="B79" s="69">
        <v>78</v>
      </c>
      <c r="C79" s="70">
        <v>45339</v>
      </c>
      <c r="D79" s="52" t="s">
        <v>295</v>
      </c>
      <c r="E79" s="52" t="s">
        <v>264</v>
      </c>
      <c r="F79" s="52" t="s">
        <v>367</v>
      </c>
      <c r="G79" s="52">
        <v>2</v>
      </c>
      <c r="H79" s="71">
        <v>3853</v>
      </c>
      <c r="I79" s="69">
        <v>0</v>
      </c>
      <c r="J79" s="71">
        <v>385.3</v>
      </c>
    </row>
    <row r="80" spans="1:10">
      <c r="A80" s="68" t="s">
        <v>262</v>
      </c>
      <c r="B80" s="69">
        <v>79</v>
      </c>
      <c r="C80" s="70">
        <v>45339</v>
      </c>
      <c r="D80" s="52" t="s">
        <v>266</v>
      </c>
      <c r="E80" s="52" t="s">
        <v>264</v>
      </c>
      <c r="F80" s="52" t="s">
        <v>367</v>
      </c>
      <c r="G80" s="52">
        <v>3</v>
      </c>
      <c r="H80" s="71">
        <v>12247</v>
      </c>
      <c r="I80" s="69">
        <v>0</v>
      </c>
      <c r="J80" s="71">
        <v>1224.7</v>
      </c>
    </row>
    <row r="81" spans="1:10">
      <c r="A81" s="68" t="s">
        <v>262</v>
      </c>
      <c r="B81" s="69">
        <v>80</v>
      </c>
      <c r="C81" s="70">
        <v>45339</v>
      </c>
      <c r="D81" s="52" t="s">
        <v>280</v>
      </c>
      <c r="E81" s="52" t="s">
        <v>264</v>
      </c>
      <c r="F81" s="52" t="s">
        <v>367</v>
      </c>
      <c r="G81" s="52">
        <v>2</v>
      </c>
      <c r="H81" s="71">
        <v>15359</v>
      </c>
      <c r="I81" s="69">
        <v>0</v>
      </c>
      <c r="J81" s="71">
        <v>1535.9</v>
      </c>
    </row>
    <row r="82" spans="1:10">
      <c r="A82" s="68" t="s">
        <v>262</v>
      </c>
      <c r="B82" s="69">
        <v>81</v>
      </c>
      <c r="C82" s="70">
        <v>45342</v>
      </c>
      <c r="D82" s="52" t="s">
        <v>277</v>
      </c>
      <c r="E82" s="52" t="s">
        <v>264</v>
      </c>
      <c r="F82" s="52" t="s">
        <v>367</v>
      </c>
      <c r="G82" s="52">
        <v>2</v>
      </c>
      <c r="H82" s="71">
        <v>12159</v>
      </c>
      <c r="I82" s="69">
        <v>0</v>
      </c>
      <c r="J82" s="71">
        <v>1215.9000000000001</v>
      </c>
    </row>
    <row r="83" spans="1:10">
      <c r="A83" s="68" t="s">
        <v>262</v>
      </c>
      <c r="B83" s="69">
        <v>82</v>
      </c>
      <c r="C83" s="70">
        <v>45342</v>
      </c>
      <c r="D83" s="52" t="s">
        <v>307</v>
      </c>
      <c r="E83" s="52" t="s">
        <v>264</v>
      </c>
      <c r="F83" s="52" t="s">
        <v>367</v>
      </c>
      <c r="G83" s="52">
        <v>2</v>
      </c>
      <c r="H83" s="71">
        <v>8889</v>
      </c>
      <c r="I83" s="69">
        <v>0</v>
      </c>
      <c r="J83" s="71">
        <v>888.90000000000009</v>
      </c>
    </row>
    <row r="84" spans="1:10">
      <c r="A84" s="68" t="s">
        <v>262</v>
      </c>
      <c r="B84" s="69">
        <v>83</v>
      </c>
      <c r="C84" s="70">
        <v>45342</v>
      </c>
      <c r="D84" s="52" t="s">
        <v>308</v>
      </c>
      <c r="E84" s="52" t="s">
        <v>264</v>
      </c>
      <c r="F84" s="52" t="s">
        <v>367</v>
      </c>
      <c r="G84" s="52">
        <v>2</v>
      </c>
      <c r="H84" s="71">
        <v>11800</v>
      </c>
      <c r="I84" s="69">
        <v>0</v>
      </c>
      <c r="J84" s="71">
        <v>1180</v>
      </c>
    </row>
    <row r="85" spans="1:10">
      <c r="A85" s="68" t="s">
        <v>262</v>
      </c>
      <c r="B85" s="69">
        <v>84</v>
      </c>
      <c r="C85" s="70">
        <v>45342</v>
      </c>
      <c r="D85" s="52" t="s">
        <v>309</v>
      </c>
      <c r="E85" s="52" t="s">
        <v>264</v>
      </c>
      <c r="F85" s="52" t="s">
        <v>367</v>
      </c>
      <c r="G85" s="52">
        <v>2</v>
      </c>
      <c r="H85" s="71">
        <v>13570</v>
      </c>
      <c r="I85" s="69">
        <v>0</v>
      </c>
      <c r="J85" s="71">
        <v>1357</v>
      </c>
    </row>
    <row r="86" spans="1:10">
      <c r="A86" s="68" t="s">
        <v>262</v>
      </c>
      <c r="B86" s="69">
        <v>85</v>
      </c>
      <c r="C86" s="70">
        <v>45342</v>
      </c>
      <c r="D86" s="52" t="s">
        <v>268</v>
      </c>
      <c r="E86" s="52" t="s">
        <v>264</v>
      </c>
      <c r="F86" s="52" t="s">
        <v>367</v>
      </c>
      <c r="G86" s="52">
        <v>2</v>
      </c>
      <c r="H86" s="71">
        <v>20838</v>
      </c>
      <c r="I86" s="69">
        <v>0</v>
      </c>
      <c r="J86" s="71">
        <v>2083.8000000000002</v>
      </c>
    </row>
    <row r="87" spans="1:10">
      <c r="A87" s="68" t="s">
        <v>262</v>
      </c>
      <c r="B87" s="69">
        <v>86</v>
      </c>
      <c r="C87" s="70">
        <v>45343</v>
      </c>
      <c r="D87" s="52" t="s">
        <v>310</v>
      </c>
      <c r="E87" s="52" t="s">
        <v>264</v>
      </c>
      <c r="F87" s="52" t="s">
        <v>367</v>
      </c>
      <c r="G87" s="52">
        <v>2</v>
      </c>
      <c r="H87" s="71">
        <v>24270</v>
      </c>
      <c r="I87" s="69">
        <v>0</v>
      </c>
      <c r="J87" s="71">
        <v>2427</v>
      </c>
    </row>
    <row r="88" spans="1:10">
      <c r="A88" s="68" t="s">
        <v>262</v>
      </c>
      <c r="B88" s="69">
        <v>87</v>
      </c>
      <c r="C88" s="70">
        <v>45343</v>
      </c>
      <c r="D88" s="52" t="s">
        <v>311</v>
      </c>
      <c r="E88" s="52" t="s">
        <v>264</v>
      </c>
      <c r="F88" s="52" t="s">
        <v>367</v>
      </c>
      <c r="G88" s="52">
        <v>2</v>
      </c>
      <c r="H88" s="71">
        <v>3643</v>
      </c>
      <c r="I88" s="69">
        <v>0</v>
      </c>
      <c r="J88" s="71">
        <v>364.3</v>
      </c>
    </row>
    <row r="89" spans="1:10">
      <c r="A89" s="68" t="s">
        <v>262</v>
      </c>
      <c r="B89" s="69">
        <v>88</v>
      </c>
      <c r="C89" s="70">
        <v>45343</v>
      </c>
      <c r="D89" s="52" t="s">
        <v>312</v>
      </c>
      <c r="E89" s="52" t="s">
        <v>264</v>
      </c>
      <c r="F89" s="52" t="s">
        <v>367</v>
      </c>
      <c r="G89" s="52">
        <v>3</v>
      </c>
      <c r="H89" s="71">
        <v>14122</v>
      </c>
      <c r="I89" s="69">
        <v>0</v>
      </c>
      <c r="J89" s="71">
        <v>1412.2</v>
      </c>
    </row>
    <row r="90" spans="1:10">
      <c r="A90" s="68" t="s">
        <v>262</v>
      </c>
      <c r="B90" s="69">
        <v>89</v>
      </c>
      <c r="C90" s="70">
        <v>45343</v>
      </c>
      <c r="D90" s="52" t="s">
        <v>313</v>
      </c>
      <c r="E90" s="52" t="s">
        <v>264</v>
      </c>
      <c r="F90" s="52" t="s">
        <v>367</v>
      </c>
      <c r="G90" s="52">
        <v>2</v>
      </c>
      <c r="H90" s="71">
        <v>8512</v>
      </c>
      <c r="I90" s="69">
        <v>0</v>
      </c>
      <c r="J90" s="71">
        <v>851.2</v>
      </c>
    </row>
    <row r="91" spans="1:10">
      <c r="A91" s="68" t="s">
        <v>262</v>
      </c>
      <c r="B91" s="69">
        <v>90</v>
      </c>
      <c r="C91" s="70">
        <v>45344</v>
      </c>
      <c r="D91" s="52" t="s">
        <v>305</v>
      </c>
      <c r="E91" s="52" t="s">
        <v>264</v>
      </c>
      <c r="F91" s="52" t="s">
        <v>367</v>
      </c>
      <c r="G91" s="52">
        <v>2</v>
      </c>
      <c r="H91" s="71">
        <v>24611</v>
      </c>
      <c r="I91" s="69">
        <v>0</v>
      </c>
      <c r="J91" s="71">
        <v>2461.1000000000004</v>
      </c>
    </row>
    <row r="92" spans="1:10">
      <c r="A92" s="68" t="s">
        <v>262</v>
      </c>
      <c r="B92" s="69">
        <v>91</v>
      </c>
      <c r="C92" s="70">
        <v>45344</v>
      </c>
      <c r="D92" s="52" t="s">
        <v>282</v>
      </c>
      <c r="E92" s="52" t="s">
        <v>264</v>
      </c>
      <c r="F92" s="52" t="s">
        <v>367</v>
      </c>
      <c r="G92" s="52">
        <v>2</v>
      </c>
      <c r="H92" s="71">
        <v>22242</v>
      </c>
      <c r="I92" s="69">
        <v>0</v>
      </c>
      <c r="J92" s="71">
        <v>2224.2000000000003</v>
      </c>
    </row>
    <row r="93" spans="1:10">
      <c r="A93" s="68" t="s">
        <v>262</v>
      </c>
      <c r="B93" s="69">
        <v>92</v>
      </c>
      <c r="C93" s="70">
        <v>45345</v>
      </c>
      <c r="D93" s="52" t="s">
        <v>280</v>
      </c>
      <c r="E93" s="52" t="s">
        <v>264</v>
      </c>
      <c r="F93" s="52" t="s">
        <v>367</v>
      </c>
      <c r="G93" s="52">
        <v>2</v>
      </c>
      <c r="H93" s="71">
        <v>23378</v>
      </c>
      <c r="I93" s="69">
        <v>0</v>
      </c>
      <c r="J93" s="71">
        <v>2337.8000000000002</v>
      </c>
    </row>
    <row r="94" spans="1:10">
      <c r="A94" s="68" t="s">
        <v>262</v>
      </c>
      <c r="B94" s="69">
        <v>93</v>
      </c>
      <c r="C94" s="70">
        <v>45345</v>
      </c>
      <c r="D94" s="52" t="s">
        <v>314</v>
      </c>
      <c r="E94" s="52" t="s">
        <v>264</v>
      </c>
      <c r="F94" s="52" t="s">
        <v>367</v>
      </c>
      <c r="G94" s="52">
        <v>2</v>
      </c>
      <c r="H94" s="71">
        <v>13433</v>
      </c>
      <c r="I94" s="69">
        <v>0</v>
      </c>
      <c r="J94" s="71">
        <v>1343.3000000000002</v>
      </c>
    </row>
    <row r="95" spans="1:10">
      <c r="A95" s="68" t="s">
        <v>262</v>
      </c>
      <c r="B95" s="69">
        <v>94</v>
      </c>
      <c r="C95" s="70">
        <v>45345</v>
      </c>
      <c r="D95" s="52" t="s">
        <v>315</v>
      </c>
      <c r="E95" s="52" t="s">
        <v>264</v>
      </c>
      <c r="F95" s="52" t="s">
        <v>367</v>
      </c>
      <c r="G95" s="52">
        <v>2</v>
      </c>
      <c r="H95" s="71">
        <v>20325</v>
      </c>
      <c r="I95" s="69">
        <v>0</v>
      </c>
      <c r="J95" s="71">
        <v>2032.5</v>
      </c>
    </row>
    <row r="96" spans="1:10">
      <c r="A96" s="68" t="s">
        <v>262</v>
      </c>
      <c r="B96" s="69">
        <v>95</v>
      </c>
      <c r="C96" s="70">
        <v>45346</v>
      </c>
      <c r="D96" s="52" t="s">
        <v>316</v>
      </c>
      <c r="E96" s="52" t="s">
        <v>264</v>
      </c>
      <c r="F96" s="52" t="s">
        <v>367</v>
      </c>
      <c r="G96" s="52">
        <v>2</v>
      </c>
      <c r="H96" s="71">
        <v>6769</v>
      </c>
      <c r="I96" s="69">
        <v>0</v>
      </c>
      <c r="J96" s="71">
        <v>676.90000000000009</v>
      </c>
    </row>
    <row r="97" spans="1:10">
      <c r="A97" s="68" t="s">
        <v>262</v>
      </c>
      <c r="B97" s="69">
        <v>96</v>
      </c>
      <c r="C97" s="70">
        <v>45346</v>
      </c>
      <c r="D97" s="52" t="s">
        <v>317</v>
      </c>
      <c r="E97" s="52" t="s">
        <v>264</v>
      </c>
      <c r="F97" s="52" t="s">
        <v>367</v>
      </c>
      <c r="G97" s="52">
        <v>2</v>
      </c>
      <c r="H97" s="71">
        <v>7155</v>
      </c>
      <c r="I97" s="69">
        <v>0</v>
      </c>
      <c r="J97" s="71">
        <v>715.5</v>
      </c>
    </row>
    <row r="98" spans="1:10">
      <c r="A98" s="68" t="s">
        <v>262</v>
      </c>
      <c r="B98" s="69">
        <v>97</v>
      </c>
      <c r="C98" s="70">
        <v>45350</v>
      </c>
      <c r="D98" s="52" t="s">
        <v>271</v>
      </c>
      <c r="E98" s="52" t="s">
        <v>264</v>
      </c>
      <c r="F98" s="52" t="s">
        <v>367</v>
      </c>
      <c r="G98" s="52">
        <v>2</v>
      </c>
      <c r="H98" s="71">
        <v>9899</v>
      </c>
      <c r="I98" s="69">
        <v>0</v>
      </c>
      <c r="J98" s="71">
        <v>989.90000000000009</v>
      </c>
    </row>
    <row r="99" spans="1:10">
      <c r="A99" s="68" t="s">
        <v>262</v>
      </c>
      <c r="B99" s="69">
        <v>98</v>
      </c>
      <c r="C99" s="70">
        <v>45350</v>
      </c>
      <c r="D99" s="52" t="s">
        <v>318</v>
      </c>
      <c r="E99" s="52" t="s">
        <v>264</v>
      </c>
      <c r="F99" s="52" t="s">
        <v>367</v>
      </c>
      <c r="G99" s="52">
        <v>2</v>
      </c>
      <c r="H99" s="71">
        <v>9979</v>
      </c>
      <c r="I99" s="69">
        <v>0</v>
      </c>
      <c r="J99" s="71">
        <v>997.90000000000009</v>
      </c>
    </row>
    <row r="100" spans="1:10">
      <c r="A100" s="68" t="s">
        <v>262</v>
      </c>
      <c r="B100" s="69">
        <v>99</v>
      </c>
      <c r="C100" s="70">
        <v>45350</v>
      </c>
      <c r="D100" s="52" t="s">
        <v>266</v>
      </c>
      <c r="E100" s="52" t="s">
        <v>264</v>
      </c>
      <c r="F100" s="52" t="s">
        <v>367</v>
      </c>
      <c r="G100" s="52">
        <v>3</v>
      </c>
      <c r="H100" s="71">
        <v>7454</v>
      </c>
      <c r="I100" s="69">
        <v>0</v>
      </c>
      <c r="J100" s="71">
        <v>745.40000000000009</v>
      </c>
    </row>
    <row r="101" spans="1:10">
      <c r="A101" s="68" t="s">
        <v>262</v>
      </c>
      <c r="B101" s="69">
        <v>100</v>
      </c>
      <c r="C101" s="70">
        <v>45350</v>
      </c>
      <c r="D101" s="52" t="s">
        <v>276</v>
      </c>
      <c r="E101" s="52" t="s">
        <v>264</v>
      </c>
      <c r="F101" s="52" t="s">
        <v>367</v>
      </c>
      <c r="G101" s="52">
        <v>2</v>
      </c>
      <c r="H101" s="71">
        <v>11914</v>
      </c>
      <c r="I101" s="69">
        <v>0</v>
      </c>
      <c r="J101" s="71">
        <v>1191.4000000000001</v>
      </c>
    </row>
    <row r="102" spans="1:10">
      <c r="A102" s="68" t="s">
        <v>262</v>
      </c>
      <c r="B102" s="69">
        <v>101</v>
      </c>
      <c r="C102" s="70">
        <v>45350</v>
      </c>
      <c r="D102" s="52" t="s">
        <v>286</v>
      </c>
      <c r="E102" s="52" t="s">
        <v>264</v>
      </c>
      <c r="F102" s="52" t="s">
        <v>367</v>
      </c>
      <c r="G102" s="52">
        <v>2</v>
      </c>
      <c r="H102" s="71">
        <v>14460</v>
      </c>
      <c r="I102" s="69">
        <v>0</v>
      </c>
      <c r="J102" s="71">
        <v>1446</v>
      </c>
    </row>
    <row r="103" spans="1:10">
      <c r="A103" s="68" t="s">
        <v>262</v>
      </c>
      <c r="B103" s="69">
        <v>102</v>
      </c>
      <c r="C103" s="70">
        <v>45350</v>
      </c>
      <c r="D103" s="52" t="s">
        <v>306</v>
      </c>
      <c r="E103" s="52" t="s">
        <v>264</v>
      </c>
      <c r="F103" s="52" t="s">
        <v>367</v>
      </c>
      <c r="G103" s="52">
        <v>2</v>
      </c>
      <c r="H103" s="71">
        <v>3575</v>
      </c>
      <c r="I103" s="69">
        <v>0</v>
      </c>
      <c r="J103" s="71">
        <v>357.5</v>
      </c>
    </row>
    <row r="104" spans="1:10">
      <c r="A104" s="68" t="s">
        <v>262</v>
      </c>
      <c r="B104" s="69">
        <v>103</v>
      </c>
      <c r="C104" s="70">
        <v>45353</v>
      </c>
      <c r="D104" s="52" t="s">
        <v>319</v>
      </c>
      <c r="E104" s="52" t="s">
        <v>264</v>
      </c>
      <c r="F104" s="52" t="s">
        <v>367</v>
      </c>
      <c r="G104" s="52">
        <v>2</v>
      </c>
      <c r="H104" s="71">
        <v>8206</v>
      </c>
      <c r="I104" s="69">
        <v>0</v>
      </c>
      <c r="J104" s="71">
        <v>820.6</v>
      </c>
    </row>
    <row r="105" spans="1:10">
      <c r="A105" s="68" t="s">
        <v>262</v>
      </c>
      <c r="B105" s="69">
        <v>104</v>
      </c>
      <c r="C105" s="70">
        <v>45353</v>
      </c>
      <c r="D105" s="52" t="s">
        <v>320</v>
      </c>
      <c r="E105" s="52" t="s">
        <v>264</v>
      </c>
      <c r="F105" s="52" t="s">
        <v>367</v>
      </c>
      <c r="G105" s="52">
        <v>2</v>
      </c>
      <c r="H105" s="71">
        <v>10092</v>
      </c>
      <c r="I105" s="69">
        <v>0</v>
      </c>
      <c r="J105" s="71">
        <v>1009.2</v>
      </c>
    </row>
    <row r="106" spans="1:10">
      <c r="A106" s="68" t="s">
        <v>262</v>
      </c>
      <c r="B106" s="69">
        <v>105</v>
      </c>
      <c r="C106" s="70">
        <v>45353</v>
      </c>
      <c r="D106" s="52" t="s">
        <v>321</v>
      </c>
      <c r="E106" s="52" t="s">
        <v>264</v>
      </c>
      <c r="F106" s="52" t="s">
        <v>367</v>
      </c>
      <c r="G106" s="52">
        <v>2</v>
      </c>
      <c r="H106" s="71">
        <v>14257</v>
      </c>
      <c r="I106" s="69">
        <v>0</v>
      </c>
      <c r="J106" s="71">
        <v>1425.7</v>
      </c>
    </row>
    <row r="107" spans="1:10">
      <c r="A107" s="68" t="s">
        <v>262</v>
      </c>
      <c r="B107" s="69">
        <v>106</v>
      </c>
      <c r="C107" s="70">
        <v>45353</v>
      </c>
      <c r="D107" s="52" t="s">
        <v>266</v>
      </c>
      <c r="E107" s="52" t="s">
        <v>264</v>
      </c>
      <c r="F107" s="52" t="s">
        <v>367</v>
      </c>
      <c r="G107" s="52">
        <v>3</v>
      </c>
      <c r="H107" s="71">
        <v>22031</v>
      </c>
      <c r="I107" s="69">
        <v>0</v>
      </c>
      <c r="J107" s="71">
        <v>2203.1</v>
      </c>
    </row>
    <row r="108" spans="1:10">
      <c r="A108" s="68" t="s">
        <v>262</v>
      </c>
      <c r="B108" s="69">
        <v>107</v>
      </c>
      <c r="C108" s="70">
        <v>45353</v>
      </c>
      <c r="D108" s="52" t="s">
        <v>322</v>
      </c>
      <c r="E108" s="52" t="s">
        <v>264</v>
      </c>
      <c r="F108" s="52" t="s">
        <v>367</v>
      </c>
      <c r="G108" s="52">
        <v>2</v>
      </c>
      <c r="H108" s="71">
        <v>1097</v>
      </c>
      <c r="I108" s="69">
        <v>0</v>
      </c>
      <c r="J108" s="71">
        <v>109.7</v>
      </c>
    </row>
    <row r="109" spans="1:10">
      <c r="A109" s="68" t="s">
        <v>262</v>
      </c>
      <c r="B109" s="69">
        <v>108</v>
      </c>
      <c r="C109" s="70">
        <v>45354</v>
      </c>
      <c r="D109" s="52" t="s">
        <v>323</v>
      </c>
      <c r="E109" s="52" t="s">
        <v>264</v>
      </c>
      <c r="F109" s="52" t="s">
        <v>367</v>
      </c>
      <c r="G109" s="52">
        <v>2</v>
      </c>
      <c r="H109" s="71">
        <v>17443</v>
      </c>
      <c r="I109" s="69">
        <v>0</v>
      </c>
      <c r="J109" s="71">
        <v>1744.3000000000002</v>
      </c>
    </row>
    <row r="110" spans="1:10">
      <c r="A110" s="68" t="s">
        <v>262</v>
      </c>
      <c r="B110" s="69">
        <v>109</v>
      </c>
      <c r="C110" s="70">
        <v>45354</v>
      </c>
      <c r="D110" s="52" t="s">
        <v>324</v>
      </c>
      <c r="E110" s="52" t="s">
        <v>264</v>
      </c>
      <c r="F110" s="52" t="s">
        <v>367</v>
      </c>
      <c r="G110" s="52">
        <v>2</v>
      </c>
      <c r="H110" s="71">
        <v>9451</v>
      </c>
      <c r="I110" s="69">
        <v>0</v>
      </c>
      <c r="J110" s="71">
        <v>945.1</v>
      </c>
    </row>
    <row r="111" spans="1:10">
      <c r="A111" s="68" t="s">
        <v>262</v>
      </c>
      <c r="B111" s="69">
        <v>110</v>
      </c>
      <c r="C111" s="70">
        <v>45354</v>
      </c>
      <c r="D111" s="52" t="s">
        <v>285</v>
      </c>
      <c r="E111" s="52" t="s">
        <v>264</v>
      </c>
      <c r="F111" s="52" t="s">
        <v>367</v>
      </c>
      <c r="G111" s="52">
        <v>2</v>
      </c>
      <c r="H111" s="71">
        <v>24922</v>
      </c>
      <c r="I111" s="69">
        <v>0</v>
      </c>
      <c r="J111" s="71">
        <v>2492.2000000000003</v>
      </c>
    </row>
    <row r="112" spans="1:10">
      <c r="A112" s="68" t="s">
        <v>262</v>
      </c>
      <c r="B112" s="69">
        <v>111</v>
      </c>
      <c r="C112" s="70">
        <v>45357</v>
      </c>
      <c r="D112" s="52" t="s">
        <v>325</v>
      </c>
      <c r="E112" s="52" t="s">
        <v>264</v>
      </c>
      <c r="F112" s="52" t="s">
        <v>367</v>
      </c>
      <c r="G112" s="52">
        <v>2</v>
      </c>
      <c r="H112" s="71">
        <v>19008</v>
      </c>
      <c r="I112" s="69">
        <v>0</v>
      </c>
      <c r="J112" s="71">
        <v>1900.8000000000002</v>
      </c>
    </row>
    <row r="113" spans="1:10">
      <c r="A113" s="68" t="s">
        <v>262</v>
      </c>
      <c r="B113" s="69">
        <v>112</v>
      </c>
      <c r="C113" s="70">
        <v>45357</v>
      </c>
      <c r="D113" s="52" t="s">
        <v>326</v>
      </c>
      <c r="E113" s="52" t="s">
        <v>264</v>
      </c>
      <c r="F113" s="52" t="s">
        <v>367</v>
      </c>
      <c r="G113" s="52">
        <v>2</v>
      </c>
      <c r="H113" s="71">
        <v>22530</v>
      </c>
      <c r="I113" s="69">
        <v>0</v>
      </c>
      <c r="J113" s="71">
        <v>2253</v>
      </c>
    </row>
    <row r="114" spans="1:10">
      <c r="A114" s="68" t="s">
        <v>262</v>
      </c>
      <c r="B114" s="69">
        <v>113</v>
      </c>
      <c r="C114" s="70">
        <v>45357</v>
      </c>
      <c r="D114" s="52" t="s">
        <v>276</v>
      </c>
      <c r="E114" s="52" t="s">
        <v>264</v>
      </c>
      <c r="F114" s="52" t="s">
        <v>367</v>
      </c>
      <c r="G114" s="52">
        <v>2</v>
      </c>
      <c r="H114" s="71">
        <v>15757</v>
      </c>
      <c r="I114" s="69">
        <v>0</v>
      </c>
      <c r="J114" s="71">
        <v>1575.7</v>
      </c>
    </row>
    <row r="115" spans="1:10">
      <c r="A115" s="68" t="s">
        <v>262</v>
      </c>
      <c r="B115" s="69">
        <v>114</v>
      </c>
      <c r="C115" s="70">
        <v>45358</v>
      </c>
      <c r="D115" s="52" t="s">
        <v>268</v>
      </c>
      <c r="E115" s="52" t="s">
        <v>264</v>
      </c>
      <c r="F115" s="52" t="s">
        <v>367</v>
      </c>
      <c r="G115" s="52">
        <v>2</v>
      </c>
      <c r="H115" s="71">
        <v>15361</v>
      </c>
      <c r="I115" s="69">
        <v>0</v>
      </c>
      <c r="J115" s="71">
        <v>1536.1000000000001</v>
      </c>
    </row>
    <row r="116" spans="1:10">
      <c r="A116" s="68" t="s">
        <v>262</v>
      </c>
      <c r="B116" s="69">
        <v>115</v>
      </c>
      <c r="C116" s="70">
        <v>45358</v>
      </c>
      <c r="D116" s="52" t="s">
        <v>327</v>
      </c>
      <c r="E116" s="52" t="s">
        <v>264</v>
      </c>
      <c r="F116" s="52" t="s">
        <v>367</v>
      </c>
      <c r="G116" s="52">
        <v>2</v>
      </c>
      <c r="H116" s="71">
        <v>9870</v>
      </c>
      <c r="I116" s="69">
        <v>0</v>
      </c>
      <c r="J116" s="71">
        <v>987</v>
      </c>
    </row>
    <row r="117" spans="1:10">
      <c r="A117" s="68" t="s">
        <v>262</v>
      </c>
      <c r="B117" s="69">
        <v>116</v>
      </c>
      <c r="C117" s="70">
        <v>45358</v>
      </c>
      <c r="D117" s="52" t="s">
        <v>328</v>
      </c>
      <c r="E117" s="52" t="s">
        <v>264</v>
      </c>
      <c r="F117" s="52" t="s">
        <v>367</v>
      </c>
      <c r="G117" s="52">
        <v>2</v>
      </c>
      <c r="H117" s="71">
        <v>11617</v>
      </c>
      <c r="I117" s="69">
        <v>0</v>
      </c>
      <c r="J117" s="71">
        <v>1161.7</v>
      </c>
    </row>
    <row r="118" spans="1:10">
      <c r="A118" s="68" t="s">
        <v>262</v>
      </c>
      <c r="B118" s="69">
        <v>117</v>
      </c>
      <c r="C118" s="70">
        <v>45358</v>
      </c>
      <c r="D118" s="52" t="s">
        <v>291</v>
      </c>
      <c r="E118" s="52" t="s">
        <v>264</v>
      </c>
      <c r="F118" s="52" t="s">
        <v>367</v>
      </c>
      <c r="G118" s="52">
        <v>1</v>
      </c>
      <c r="H118" s="71">
        <v>2747</v>
      </c>
      <c r="I118" s="69">
        <v>0</v>
      </c>
      <c r="J118" s="71">
        <v>274.7</v>
      </c>
    </row>
    <row r="119" spans="1:10">
      <c r="A119" s="68" t="s">
        <v>262</v>
      </c>
      <c r="B119" s="69">
        <v>118</v>
      </c>
      <c r="C119" s="70">
        <v>45358</v>
      </c>
      <c r="D119" s="52" t="s">
        <v>275</v>
      </c>
      <c r="E119" s="52" t="s">
        <v>264</v>
      </c>
      <c r="F119" s="52" t="s">
        <v>367</v>
      </c>
      <c r="G119" s="52">
        <v>2</v>
      </c>
      <c r="H119" s="71">
        <v>13906</v>
      </c>
      <c r="I119" s="69">
        <v>0</v>
      </c>
      <c r="J119" s="71">
        <v>1390.6000000000001</v>
      </c>
    </row>
    <row r="120" spans="1:10">
      <c r="A120" s="68" t="s">
        <v>262</v>
      </c>
      <c r="B120" s="69">
        <v>119</v>
      </c>
      <c r="C120" s="70">
        <v>45359</v>
      </c>
      <c r="D120" s="52" t="s">
        <v>282</v>
      </c>
      <c r="E120" s="52" t="s">
        <v>359</v>
      </c>
      <c r="F120" s="52" t="s">
        <v>367</v>
      </c>
      <c r="G120" s="52">
        <v>2</v>
      </c>
      <c r="H120" s="71">
        <v>5884</v>
      </c>
      <c r="I120" s="69">
        <v>0</v>
      </c>
      <c r="J120" s="71">
        <v>588.4</v>
      </c>
    </row>
    <row r="121" spans="1:10">
      <c r="A121" s="68" t="s">
        <v>262</v>
      </c>
      <c r="B121" s="69">
        <v>120</v>
      </c>
      <c r="C121" s="70">
        <v>45359</v>
      </c>
      <c r="D121" s="52" t="s">
        <v>329</v>
      </c>
      <c r="E121" s="52" t="s">
        <v>264</v>
      </c>
      <c r="F121" s="52" t="s">
        <v>367</v>
      </c>
      <c r="G121" s="52">
        <v>2</v>
      </c>
      <c r="H121" s="71">
        <v>16431</v>
      </c>
      <c r="I121" s="69">
        <v>0</v>
      </c>
      <c r="J121" s="71">
        <v>1643.1000000000001</v>
      </c>
    </row>
    <row r="122" spans="1:10">
      <c r="A122" s="68" t="s">
        <v>262</v>
      </c>
      <c r="B122" s="69">
        <v>121</v>
      </c>
      <c r="C122" s="70">
        <v>45359</v>
      </c>
      <c r="D122" s="52" t="s">
        <v>330</v>
      </c>
      <c r="E122" s="52" t="s">
        <v>264</v>
      </c>
      <c r="F122" s="52" t="s">
        <v>367</v>
      </c>
      <c r="G122" s="52">
        <v>2</v>
      </c>
      <c r="H122" s="71">
        <v>3937</v>
      </c>
      <c r="I122" s="69">
        <v>0</v>
      </c>
      <c r="J122" s="71">
        <v>393.70000000000005</v>
      </c>
    </row>
    <row r="123" spans="1:10">
      <c r="A123" s="68" t="s">
        <v>262</v>
      </c>
      <c r="B123" s="69">
        <v>122</v>
      </c>
      <c r="C123" s="70">
        <v>45359</v>
      </c>
      <c r="D123" s="52" t="s">
        <v>290</v>
      </c>
      <c r="E123" s="52" t="s">
        <v>264</v>
      </c>
      <c r="F123" s="52" t="s">
        <v>367</v>
      </c>
      <c r="G123" s="52">
        <v>1</v>
      </c>
      <c r="H123" s="71">
        <v>11605</v>
      </c>
      <c r="I123" s="69">
        <v>0</v>
      </c>
      <c r="J123" s="71">
        <v>1160.5</v>
      </c>
    </row>
    <row r="124" spans="1:10">
      <c r="A124" s="68" t="s">
        <v>262</v>
      </c>
      <c r="B124" s="69">
        <v>123</v>
      </c>
      <c r="C124" s="70">
        <v>45360</v>
      </c>
      <c r="D124" s="52" t="s">
        <v>270</v>
      </c>
      <c r="E124" s="52" t="s">
        <v>264</v>
      </c>
      <c r="F124" s="52" t="s">
        <v>367</v>
      </c>
      <c r="G124" s="52">
        <v>2</v>
      </c>
      <c r="H124" s="71">
        <v>8152</v>
      </c>
      <c r="I124" s="69">
        <v>0</v>
      </c>
      <c r="J124" s="71">
        <v>815.2</v>
      </c>
    </row>
    <row r="125" spans="1:10">
      <c r="A125" s="68" t="s">
        <v>262</v>
      </c>
      <c r="B125" s="69">
        <v>124</v>
      </c>
      <c r="C125" s="70">
        <v>45360</v>
      </c>
      <c r="D125" s="52" t="s">
        <v>278</v>
      </c>
      <c r="E125" s="52" t="s">
        <v>264</v>
      </c>
      <c r="F125" s="52" t="s">
        <v>367</v>
      </c>
      <c r="G125" s="52">
        <v>2</v>
      </c>
      <c r="H125" s="71">
        <v>14870</v>
      </c>
      <c r="I125" s="69">
        <v>0</v>
      </c>
      <c r="J125" s="71">
        <v>1487</v>
      </c>
    </row>
    <row r="126" spans="1:10">
      <c r="A126" s="68" t="s">
        <v>262</v>
      </c>
      <c r="B126" s="69">
        <v>125</v>
      </c>
      <c r="C126" s="70">
        <v>45360</v>
      </c>
      <c r="D126" s="52" t="s">
        <v>284</v>
      </c>
      <c r="E126" s="52" t="s">
        <v>264</v>
      </c>
      <c r="F126" s="52" t="s">
        <v>367</v>
      </c>
      <c r="G126" s="52">
        <v>2</v>
      </c>
      <c r="H126" s="71">
        <v>15866</v>
      </c>
      <c r="I126" s="69">
        <v>0</v>
      </c>
      <c r="J126" s="71">
        <v>1586.6000000000001</v>
      </c>
    </row>
    <row r="127" spans="1:10">
      <c r="A127" s="68" t="s">
        <v>262</v>
      </c>
      <c r="B127" s="69">
        <v>126</v>
      </c>
      <c r="C127" s="70">
        <v>45360</v>
      </c>
      <c r="D127" s="52" t="s">
        <v>269</v>
      </c>
      <c r="E127" s="52" t="s">
        <v>264</v>
      </c>
      <c r="F127" s="52" t="s">
        <v>367</v>
      </c>
      <c r="G127" s="52">
        <v>2</v>
      </c>
      <c r="H127" s="71">
        <v>13074</v>
      </c>
      <c r="I127" s="69">
        <v>0</v>
      </c>
      <c r="J127" s="71">
        <v>1307.4000000000001</v>
      </c>
    </row>
    <row r="128" spans="1:10">
      <c r="A128" s="68" t="s">
        <v>262</v>
      </c>
      <c r="B128" s="69">
        <v>127</v>
      </c>
      <c r="C128" s="70">
        <v>45361</v>
      </c>
      <c r="D128" s="52" t="s">
        <v>302</v>
      </c>
      <c r="E128" s="52" t="s">
        <v>264</v>
      </c>
      <c r="F128" s="52" t="s">
        <v>367</v>
      </c>
      <c r="G128" s="52">
        <v>2</v>
      </c>
      <c r="H128" s="71">
        <v>9649</v>
      </c>
      <c r="I128" s="69">
        <v>0</v>
      </c>
      <c r="J128" s="71">
        <v>964.90000000000009</v>
      </c>
    </row>
    <row r="129" spans="1:10">
      <c r="A129" s="68" t="s">
        <v>262</v>
      </c>
      <c r="B129" s="69">
        <v>128</v>
      </c>
      <c r="C129" s="70">
        <v>45361</v>
      </c>
      <c r="D129" s="52" t="s">
        <v>283</v>
      </c>
      <c r="E129" s="52" t="s">
        <v>264</v>
      </c>
      <c r="F129" s="52" t="s">
        <v>367</v>
      </c>
      <c r="G129" s="52">
        <v>2</v>
      </c>
      <c r="H129" s="71">
        <v>23181</v>
      </c>
      <c r="I129" s="69">
        <v>0</v>
      </c>
      <c r="J129" s="71">
        <v>2318.1</v>
      </c>
    </row>
    <row r="130" spans="1:10">
      <c r="A130" s="68" t="s">
        <v>262</v>
      </c>
      <c r="B130" s="69">
        <v>129</v>
      </c>
      <c r="C130" s="70">
        <v>45361</v>
      </c>
      <c r="D130" s="52" t="s">
        <v>331</v>
      </c>
      <c r="E130" s="52" t="s">
        <v>264</v>
      </c>
      <c r="F130" s="52" t="s">
        <v>367</v>
      </c>
      <c r="G130" s="52">
        <v>2</v>
      </c>
      <c r="H130" s="71">
        <v>8479</v>
      </c>
      <c r="I130" s="69">
        <v>0</v>
      </c>
      <c r="J130" s="71">
        <v>847.90000000000009</v>
      </c>
    </row>
    <row r="131" spans="1:10">
      <c r="A131" s="68" t="s">
        <v>262</v>
      </c>
      <c r="B131" s="69">
        <v>130</v>
      </c>
      <c r="C131" s="70">
        <v>45361</v>
      </c>
      <c r="D131" s="52" t="s">
        <v>268</v>
      </c>
      <c r="E131" s="52" t="s">
        <v>264</v>
      </c>
      <c r="F131" s="52" t="s">
        <v>367</v>
      </c>
      <c r="G131" s="52">
        <v>2</v>
      </c>
      <c r="H131" s="71">
        <v>2127</v>
      </c>
      <c r="I131" s="69">
        <v>0</v>
      </c>
      <c r="J131" s="71">
        <v>212.70000000000002</v>
      </c>
    </row>
    <row r="132" spans="1:10">
      <c r="A132" s="68" t="s">
        <v>262</v>
      </c>
      <c r="B132" s="69">
        <v>131</v>
      </c>
      <c r="C132" s="70">
        <v>45361</v>
      </c>
      <c r="D132" s="52" t="s">
        <v>266</v>
      </c>
      <c r="E132" s="52" t="s">
        <v>264</v>
      </c>
      <c r="F132" s="52" t="s">
        <v>367</v>
      </c>
      <c r="G132" s="52">
        <v>3</v>
      </c>
      <c r="H132" s="71">
        <v>9652</v>
      </c>
      <c r="I132" s="69">
        <v>0</v>
      </c>
      <c r="J132" s="71">
        <v>965.2</v>
      </c>
    </row>
    <row r="133" spans="1:10">
      <c r="A133" s="68" t="s">
        <v>262</v>
      </c>
      <c r="B133" s="69">
        <v>132</v>
      </c>
      <c r="C133" s="70">
        <v>45364</v>
      </c>
      <c r="D133" s="52" t="s">
        <v>332</v>
      </c>
      <c r="E133" s="52" t="s">
        <v>264</v>
      </c>
      <c r="F133" s="52" t="s">
        <v>367</v>
      </c>
      <c r="G133" s="52">
        <v>3</v>
      </c>
      <c r="H133" s="71">
        <v>22982</v>
      </c>
      <c r="I133" s="69">
        <v>0</v>
      </c>
      <c r="J133" s="71">
        <v>2298.2000000000003</v>
      </c>
    </row>
    <row r="134" spans="1:10">
      <c r="A134" s="68" t="s">
        <v>262</v>
      </c>
      <c r="B134" s="69">
        <v>133</v>
      </c>
      <c r="C134" s="70">
        <v>45364</v>
      </c>
      <c r="D134" s="52" t="s">
        <v>333</v>
      </c>
      <c r="E134" s="52" t="s">
        <v>264</v>
      </c>
      <c r="F134" s="52" t="s">
        <v>367</v>
      </c>
      <c r="G134" s="52">
        <v>2</v>
      </c>
      <c r="H134" s="71">
        <v>9393</v>
      </c>
      <c r="I134" s="69">
        <v>0</v>
      </c>
      <c r="J134" s="71">
        <v>939.30000000000007</v>
      </c>
    </row>
    <row r="135" spans="1:10">
      <c r="A135" s="68" t="s">
        <v>262</v>
      </c>
      <c r="B135" s="69">
        <v>134</v>
      </c>
      <c r="C135" s="70">
        <v>45364</v>
      </c>
      <c r="D135" s="52" t="s">
        <v>332</v>
      </c>
      <c r="E135" s="52" t="s">
        <v>264</v>
      </c>
      <c r="F135" s="52" t="s">
        <v>367</v>
      </c>
      <c r="G135" s="52">
        <v>3</v>
      </c>
      <c r="H135" s="71">
        <v>14833</v>
      </c>
      <c r="I135" s="69">
        <v>0</v>
      </c>
      <c r="J135" s="71">
        <v>1483.3000000000002</v>
      </c>
    </row>
    <row r="136" spans="1:10">
      <c r="A136" s="68" t="s">
        <v>262</v>
      </c>
      <c r="B136" s="69">
        <v>135</v>
      </c>
      <c r="C136" s="70">
        <v>45364</v>
      </c>
      <c r="D136" s="52" t="s">
        <v>334</v>
      </c>
      <c r="E136" s="52" t="s">
        <v>264</v>
      </c>
      <c r="F136" s="52" t="s">
        <v>367</v>
      </c>
      <c r="G136" s="52">
        <v>2</v>
      </c>
      <c r="H136" s="71">
        <v>24111</v>
      </c>
      <c r="I136" s="69">
        <v>0</v>
      </c>
      <c r="J136" s="71">
        <v>2411.1</v>
      </c>
    </row>
    <row r="137" spans="1:10">
      <c r="A137" s="68" t="s">
        <v>262</v>
      </c>
      <c r="B137" s="69">
        <v>136</v>
      </c>
      <c r="C137" s="70">
        <v>45364</v>
      </c>
      <c r="D137" s="52" t="s">
        <v>266</v>
      </c>
      <c r="E137" s="52" t="s">
        <v>264</v>
      </c>
      <c r="F137" s="52" t="s">
        <v>367</v>
      </c>
      <c r="G137" s="52">
        <v>3</v>
      </c>
      <c r="H137" s="71">
        <v>9844</v>
      </c>
      <c r="I137" s="69">
        <v>0</v>
      </c>
      <c r="J137" s="71">
        <v>984.40000000000009</v>
      </c>
    </row>
    <row r="138" spans="1:10">
      <c r="A138" s="68" t="s">
        <v>262</v>
      </c>
      <c r="B138" s="69">
        <v>137</v>
      </c>
      <c r="C138" s="70">
        <v>45365</v>
      </c>
      <c r="D138" s="52" t="s">
        <v>304</v>
      </c>
      <c r="E138" s="52" t="s">
        <v>264</v>
      </c>
      <c r="F138" s="52" t="s">
        <v>367</v>
      </c>
      <c r="G138" s="52">
        <v>3</v>
      </c>
      <c r="H138" s="71">
        <v>18092</v>
      </c>
      <c r="I138" s="69">
        <v>0</v>
      </c>
      <c r="J138" s="71">
        <v>1809.2</v>
      </c>
    </row>
    <row r="139" spans="1:10">
      <c r="A139" s="68" t="s">
        <v>262</v>
      </c>
      <c r="B139" s="69">
        <v>138</v>
      </c>
      <c r="C139" s="70">
        <v>45365</v>
      </c>
      <c r="D139" s="52" t="s">
        <v>317</v>
      </c>
      <c r="E139" s="52" t="s">
        <v>264</v>
      </c>
      <c r="F139" s="52" t="s">
        <v>367</v>
      </c>
      <c r="G139" s="52">
        <v>2</v>
      </c>
      <c r="H139" s="71">
        <v>23481</v>
      </c>
      <c r="I139" s="69">
        <v>0</v>
      </c>
      <c r="J139" s="71">
        <v>2348.1</v>
      </c>
    </row>
    <row r="140" spans="1:10">
      <c r="A140" s="68" t="s">
        <v>262</v>
      </c>
      <c r="B140" s="69">
        <v>139</v>
      </c>
      <c r="C140" s="70">
        <v>45365</v>
      </c>
      <c r="D140" s="52" t="s">
        <v>272</v>
      </c>
      <c r="E140" s="52" t="s">
        <v>264</v>
      </c>
      <c r="F140" s="52" t="s">
        <v>367</v>
      </c>
      <c r="G140" s="52">
        <v>3</v>
      </c>
      <c r="H140" s="71">
        <v>3421</v>
      </c>
      <c r="I140" s="69">
        <v>0</v>
      </c>
      <c r="J140" s="71">
        <v>342.1</v>
      </c>
    </row>
    <row r="141" spans="1:10">
      <c r="A141" s="68" t="s">
        <v>262</v>
      </c>
      <c r="B141" s="69">
        <v>140</v>
      </c>
      <c r="C141" s="70">
        <v>45366</v>
      </c>
      <c r="D141" s="52" t="s">
        <v>271</v>
      </c>
      <c r="E141" s="52" t="s">
        <v>359</v>
      </c>
      <c r="F141" s="52" t="s">
        <v>367</v>
      </c>
      <c r="G141" s="52">
        <v>2</v>
      </c>
      <c r="H141" s="71">
        <v>22476</v>
      </c>
      <c r="I141" s="69">
        <v>0</v>
      </c>
      <c r="J141" s="71">
        <v>2247.6</v>
      </c>
    </row>
    <row r="142" spans="1:10">
      <c r="A142" s="68" t="s">
        <v>262</v>
      </c>
      <c r="B142" s="69">
        <v>141</v>
      </c>
      <c r="C142" s="70">
        <v>45366</v>
      </c>
      <c r="D142" s="52" t="s">
        <v>335</v>
      </c>
      <c r="E142" s="52" t="s">
        <v>359</v>
      </c>
      <c r="F142" s="52" t="s">
        <v>367</v>
      </c>
      <c r="G142" s="52">
        <v>2</v>
      </c>
      <c r="H142" s="71">
        <v>16955</v>
      </c>
      <c r="I142" s="69">
        <v>0</v>
      </c>
      <c r="J142" s="71">
        <v>1695.5</v>
      </c>
    </row>
    <row r="143" spans="1:10">
      <c r="A143" s="68" t="s">
        <v>262</v>
      </c>
      <c r="B143" s="69">
        <v>142</v>
      </c>
      <c r="C143" s="70">
        <v>45366</v>
      </c>
      <c r="D143" s="52" t="s">
        <v>289</v>
      </c>
      <c r="E143" s="52" t="s">
        <v>359</v>
      </c>
      <c r="F143" s="52" t="s">
        <v>367</v>
      </c>
      <c r="G143" s="52">
        <v>2</v>
      </c>
      <c r="H143" s="71">
        <v>20522</v>
      </c>
      <c r="I143" s="69">
        <v>0</v>
      </c>
      <c r="J143" s="71">
        <v>2052.2000000000003</v>
      </c>
    </row>
    <row r="144" spans="1:10">
      <c r="A144" s="68" t="s">
        <v>262</v>
      </c>
      <c r="B144" s="69">
        <v>143</v>
      </c>
      <c r="C144" s="70">
        <v>45367</v>
      </c>
      <c r="D144" s="52" t="s">
        <v>336</v>
      </c>
      <c r="E144" s="52" t="s">
        <v>359</v>
      </c>
      <c r="F144" s="52" t="s">
        <v>367</v>
      </c>
      <c r="G144" s="52">
        <v>2</v>
      </c>
      <c r="H144" s="71">
        <v>11416</v>
      </c>
      <c r="I144" s="69">
        <v>0</v>
      </c>
      <c r="J144" s="71">
        <v>1141.6000000000001</v>
      </c>
    </row>
    <row r="145" spans="1:10">
      <c r="A145" s="68" t="s">
        <v>262</v>
      </c>
      <c r="B145" s="69">
        <v>144</v>
      </c>
      <c r="C145" s="70">
        <v>45367</v>
      </c>
      <c r="D145" s="52" t="s">
        <v>313</v>
      </c>
      <c r="E145" s="52" t="s">
        <v>359</v>
      </c>
      <c r="F145" s="52" t="s">
        <v>367</v>
      </c>
      <c r="G145" s="52">
        <v>2</v>
      </c>
      <c r="H145" s="71">
        <v>1009</v>
      </c>
      <c r="I145" s="69">
        <v>0</v>
      </c>
      <c r="J145" s="71">
        <v>100.9</v>
      </c>
    </row>
    <row r="146" spans="1:10">
      <c r="A146" s="68" t="s">
        <v>262</v>
      </c>
      <c r="B146" s="69">
        <v>145</v>
      </c>
      <c r="C146" s="70">
        <v>45367</v>
      </c>
      <c r="D146" s="52" t="s">
        <v>294</v>
      </c>
      <c r="E146" s="52" t="s">
        <v>359</v>
      </c>
      <c r="F146" s="52" t="s">
        <v>367</v>
      </c>
      <c r="G146" s="52">
        <v>2</v>
      </c>
      <c r="H146" s="71">
        <v>3992</v>
      </c>
      <c r="I146" s="69">
        <v>0</v>
      </c>
      <c r="J146" s="71">
        <v>399.20000000000005</v>
      </c>
    </row>
    <row r="147" spans="1:10">
      <c r="A147" s="68" t="s">
        <v>262</v>
      </c>
      <c r="B147" s="69">
        <v>146</v>
      </c>
      <c r="C147" s="70">
        <v>45367</v>
      </c>
      <c r="D147" s="52" t="s">
        <v>337</v>
      </c>
      <c r="E147" s="52" t="s">
        <v>359</v>
      </c>
      <c r="F147" s="52" t="s">
        <v>367</v>
      </c>
      <c r="G147" s="52">
        <v>2</v>
      </c>
      <c r="H147" s="71">
        <v>4549</v>
      </c>
      <c r="I147" s="69">
        <v>0</v>
      </c>
      <c r="J147" s="71">
        <v>454.90000000000003</v>
      </c>
    </row>
    <row r="148" spans="1:10">
      <c r="A148" s="68" t="s">
        <v>262</v>
      </c>
      <c r="B148" s="69">
        <v>147</v>
      </c>
      <c r="C148" s="70">
        <v>45371</v>
      </c>
      <c r="D148" s="52" t="s">
        <v>288</v>
      </c>
      <c r="E148" s="52" t="s">
        <v>359</v>
      </c>
      <c r="F148" s="52" t="s">
        <v>367</v>
      </c>
      <c r="G148" s="52">
        <v>2</v>
      </c>
      <c r="H148" s="71">
        <v>6522</v>
      </c>
      <c r="I148" s="69">
        <v>0</v>
      </c>
      <c r="J148" s="71">
        <v>652.20000000000005</v>
      </c>
    </row>
    <row r="149" spans="1:10">
      <c r="A149" s="68" t="s">
        <v>262</v>
      </c>
      <c r="B149" s="69">
        <v>148</v>
      </c>
      <c r="C149" s="70">
        <v>45371</v>
      </c>
      <c r="D149" s="52" t="s">
        <v>338</v>
      </c>
      <c r="E149" s="52" t="s">
        <v>264</v>
      </c>
      <c r="F149" s="52" t="s">
        <v>367</v>
      </c>
      <c r="G149" s="52">
        <v>2</v>
      </c>
      <c r="H149" s="71">
        <v>11031</v>
      </c>
      <c r="I149" s="69">
        <v>0</v>
      </c>
      <c r="J149" s="71">
        <v>1103.1000000000001</v>
      </c>
    </row>
    <row r="150" spans="1:10">
      <c r="A150" s="68" t="s">
        <v>262</v>
      </c>
      <c r="B150" s="69">
        <v>149</v>
      </c>
      <c r="C150" s="70">
        <v>45372</v>
      </c>
      <c r="D150" s="52" t="s">
        <v>339</v>
      </c>
      <c r="E150" s="52" t="s">
        <v>264</v>
      </c>
      <c r="F150" s="52" t="s">
        <v>367</v>
      </c>
      <c r="G150" s="52">
        <v>2</v>
      </c>
      <c r="H150" s="71">
        <v>7194</v>
      </c>
      <c r="I150" s="69">
        <v>0</v>
      </c>
      <c r="J150" s="71">
        <v>719.40000000000009</v>
      </c>
    </row>
    <row r="151" spans="1:10">
      <c r="A151" s="68" t="s">
        <v>262</v>
      </c>
      <c r="B151" s="69">
        <v>150</v>
      </c>
      <c r="C151" s="70">
        <v>45372</v>
      </c>
      <c r="D151" s="52" t="s">
        <v>340</v>
      </c>
      <c r="E151" s="52" t="s">
        <v>264</v>
      </c>
      <c r="F151" s="52" t="s">
        <v>367</v>
      </c>
      <c r="G151" s="52">
        <v>2</v>
      </c>
      <c r="H151" s="71">
        <v>7538</v>
      </c>
      <c r="I151" s="69">
        <v>0</v>
      </c>
      <c r="J151" s="71">
        <v>753.80000000000007</v>
      </c>
    </row>
    <row r="152" spans="1:10">
      <c r="A152" s="68" t="s">
        <v>262</v>
      </c>
      <c r="B152" s="69">
        <v>151</v>
      </c>
      <c r="C152" s="70">
        <v>45372</v>
      </c>
      <c r="D152" s="52" t="s">
        <v>341</v>
      </c>
      <c r="E152" s="52" t="s">
        <v>264</v>
      </c>
      <c r="F152" s="52" t="s">
        <v>367</v>
      </c>
      <c r="G152" s="52">
        <v>2</v>
      </c>
      <c r="H152" s="71">
        <v>14837</v>
      </c>
      <c r="I152" s="69">
        <v>0</v>
      </c>
      <c r="J152" s="71">
        <v>1483.7</v>
      </c>
    </row>
    <row r="153" spans="1:10">
      <c r="A153" s="68" t="s">
        <v>262</v>
      </c>
      <c r="B153" s="69">
        <v>152</v>
      </c>
      <c r="C153" s="70">
        <v>45373</v>
      </c>
      <c r="D153" s="52" t="s">
        <v>336</v>
      </c>
      <c r="E153" s="52" t="s">
        <v>264</v>
      </c>
      <c r="F153" s="52" t="s">
        <v>367</v>
      </c>
      <c r="G153" s="52">
        <v>2</v>
      </c>
      <c r="H153" s="71">
        <v>16260</v>
      </c>
      <c r="I153" s="69">
        <v>0</v>
      </c>
      <c r="J153" s="71">
        <v>1626</v>
      </c>
    </row>
    <row r="154" spans="1:10">
      <c r="A154" s="68" t="s">
        <v>262</v>
      </c>
      <c r="B154" s="69">
        <v>153</v>
      </c>
      <c r="C154" s="70">
        <v>45373</v>
      </c>
      <c r="D154" s="52" t="s">
        <v>266</v>
      </c>
      <c r="E154" s="52" t="s">
        <v>264</v>
      </c>
      <c r="F154" s="52" t="s">
        <v>367</v>
      </c>
      <c r="G154" s="52">
        <v>3</v>
      </c>
      <c r="H154" s="71">
        <v>22773</v>
      </c>
      <c r="I154" s="69">
        <v>0</v>
      </c>
      <c r="J154" s="71">
        <v>2277.3000000000002</v>
      </c>
    </row>
    <row r="155" spans="1:10">
      <c r="A155" s="68" t="s">
        <v>262</v>
      </c>
      <c r="B155" s="69">
        <v>154</v>
      </c>
      <c r="C155" s="70">
        <v>45374</v>
      </c>
      <c r="D155" s="52" t="s">
        <v>273</v>
      </c>
      <c r="E155" s="52" t="s">
        <v>264</v>
      </c>
      <c r="F155" s="52" t="s">
        <v>367</v>
      </c>
      <c r="G155" s="52">
        <v>2</v>
      </c>
      <c r="H155" s="71">
        <v>24879</v>
      </c>
      <c r="I155" s="69">
        <v>0</v>
      </c>
      <c r="J155" s="71">
        <v>2487.9</v>
      </c>
    </row>
    <row r="156" spans="1:10">
      <c r="A156" s="68" t="s">
        <v>262</v>
      </c>
      <c r="B156" s="69">
        <v>155</v>
      </c>
      <c r="C156" s="70">
        <v>45375</v>
      </c>
      <c r="D156" s="52" t="s">
        <v>342</v>
      </c>
      <c r="E156" s="52" t="s">
        <v>264</v>
      </c>
      <c r="F156" s="52" t="s">
        <v>367</v>
      </c>
      <c r="G156" s="52">
        <v>2</v>
      </c>
      <c r="H156" s="71">
        <v>10711</v>
      </c>
      <c r="I156" s="69">
        <v>0</v>
      </c>
      <c r="J156" s="71">
        <v>1071.1000000000001</v>
      </c>
    </row>
    <row r="157" spans="1:10">
      <c r="A157" s="68" t="s">
        <v>262</v>
      </c>
      <c r="B157" s="69">
        <v>156</v>
      </c>
      <c r="C157" s="70">
        <v>45375</v>
      </c>
      <c r="D157" s="52" t="s">
        <v>271</v>
      </c>
      <c r="E157" s="52" t="s">
        <v>264</v>
      </c>
      <c r="F157" s="52" t="s">
        <v>367</v>
      </c>
      <c r="G157" s="52">
        <v>2</v>
      </c>
      <c r="H157" s="71">
        <v>5859</v>
      </c>
      <c r="I157" s="69">
        <v>0</v>
      </c>
      <c r="J157" s="71">
        <v>585.9</v>
      </c>
    </row>
    <row r="158" spans="1:10">
      <c r="A158" s="68" t="s">
        <v>262</v>
      </c>
      <c r="B158" s="69">
        <v>157</v>
      </c>
      <c r="C158" s="70">
        <v>45375</v>
      </c>
      <c r="D158" s="52" t="s">
        <v>284</v>
      </c>
      <c r="E158" s="52" t="s">
        <v>264</v>
      </c>
      <c r="F158" s="52" t="s">
        <v>367</v>
      </c>
      <c r="G158" s="52">
        <v>2</v>
      </c>
      <c r="H158" s="71">
        <v>24921</v>
      </c>
      <c r="I158" s="69">
        <v>0</v>
      </c>
      <c r="J158" s="71">
        <v>2492.1000000000004</v>
      </c>
    </row>
    <row r="159" spans="1:10">
      <c r="A159" s="68" t="s">
        <v>262</v>
      </c>
      <c r="B159" s="69">
        <v>158</v>
      </c>
      <c r="C159" s="70">
        <v>45378</v>
      </c>
      <c r="D159" s="52" t="s">
        <v>343</v>
      </c>
      <c r="E159" s="52" t="s">
        <v>264</v>
      </c>
      <c r="F159" s="52" t="s">
        <v>367</v>
      </c>
      <c r="G159" s="52">
        <v>2</v>
      </c>
      <c r="H159" s="71">
        <v>6395</v>
      </c>
      <c r="I159" s="69">
        <v>0</v>
      </c>
      <c r="J159" s="71">
        <v>639.5</v>
      </c>
    </row>
    <row r="160" spans="1:10">
      <c r="A160" s="68" t="s">
        <v>262</v>
      </c>
      <c r="B160" s="69">
        <v>159</v>
      </c>
      <c r="C160" s="70">
        <v>45378</v>
      </c>
      <c r="D160" s="52" t="s">
        <v>344</v>
      </c>
      <c r="E160" s="52" t="s">
        <v>264</v>
      </c>
      <c r="F160" s="52" t="s">
        <v>367</v>
      </c>
      <c r="G160" s="52">
        <v>2</v>
      </c>
      <c r="H160" s="71">
        <v>19632</v>
      </c>
      <c r="I160" s="69">
        <v>0</v>
      </c>
      <c r="J160" s="71">
        <v>1963.2</v>
      </c>
    </row>
    <row r="161" spans="1:10">
      <c r="A161" s="68" t="s">
        <v>262</v>
      </c>
      <c r="B161" s="69">
        <v>160</v>
      </c>
      <c r="C161" s="70">
        <v>45379</v>
      </c>
      <c r="D161" s="52" t="s">
        <v>345</v>
      </c>
      <c r="E161" s="52" t="s">
        <v>264</v>
      </c>
      <c r="F161" s="52" t="s">
        <v>367</v>
      </c>
      <c r="G161" s="52">
        <v>2</v>
      </c>
      <c r="H161" s="71">
        <v>3791</v>
      </c>
      <c r="I161" s="69">
        <v>0</v>
      </c>
      <c r="J161" s="71">
        <v>379.1</v>
      </c>
    </row>
    <row r="162" spans="1:10">
      <c r="A162" s="68" t="s">
        <v>262</v>
      </c>
      <c r="B162" s="69">
        <v>161</v>
      </c>
      <c r="C162" s="70">
        <v>45379</v>
      </c>
      <c r="D162" s="52" t="s">
        <v>266</v>
      </c>
      <c r="E162" s="52" t="s">
        <v>264</v>
      </c>
      <c r="F162" s="52" t="s">
        <v>367</v>
      </c>
      <c r="G162" s="52">
        <v>3</v>
      </c>
      <c r="H162" s="71">
        <v>24324</v>
      </c>
      <c r="I162" s="69">
        <v>0</v>
      </c>
      <c r="J162" s="71">
        <v>2432.4</v>
      </c>
    </row>
    <row r="163" spans="1:10">
      <c r="A163" s="68" t="s">
        <v>262</v>
      </c>
      <c r="B163" s="69">
        <v>162</v>
      </c>
      <c r="C163" s="70">
        <v>45381</v>
      </c>
      <c r="D163" s="52" t="s">
        <v>317</v>
      </c>
      <c r="E163" s="52" t="s">
        <v>264</v>
      </c>
      <c r="F163" s="52" t="s">
        <v>367</v>
      </c>
      <c r="G163" s="52">
        <v>2</v>
      </c>
      <c r="H163" s="71">
        <v>10165</v>
      </c>
      <c r="I163" s="69">
        <v>0</v>
      </c>
      <c r="J163" s="71">
        <v>1016.5</v>
      </c>
    </row>
    <row r="164" spans="1:10">
      <c r="A164" s="68" t="s">
        <v>262</v>
      </c>
      <c r="B164" s="69">
        <v>163</v>
      </c>
      <c r="C164" s="70">
        <v>45381</v>
      </c>
      <c r="D164" s="52" t="s">
        <v>342</v>
      </c>
      <c r="E164" s="52" t="s">
        <v>264</v>
      </c>
      <c r="F164" s="52" t="s">
        <v>367</v>
      </c>
      <c r="G164" s="52">
        <v>2</v>
      </c>
      <c r="H164" s="71">
        <v>24846</v>
      </c>
      <c r="I164" s="69">
        <v>0</v>
      </c>
      <c r="J164" s="71">
        <v>2484.6000000000004</v>
      </c>
    </row>
    <row r="165" spans="1:10">
      <c r="A165" s="68" t="s">
        <v>262</v>
      </c>
      <c r="B165" s="69">
        <v>164</v>
      </c>
      <c r="C165" s="70">
        <v>45382</v>
      </c>
      <c r="D165" s="52" t="s">
        <v>346</v>
      </c>
      <c r="E165" s="52" t="s">
        <v>264</v>
      </c>
      <c r="F165" s="52" t="s">
        <v>367</v>
      </c>
      <c r="G165" s="52">
        <v>2</v>
      </c>
      <c r="H165" s="71">
        <v>9187</v>
      </c>
      <c r="I165" s="69">
        <v>0</v>
      </c>
      <c r="J165" s="71">
        <v>918.7</v>
      </c>
    </row>
    <row r="166" spans="1:10">
      <c r="A166" s="68" t="s">
        <v>262</v>
      </c>
      <c r="B166" s="69">
        <v>165</v>
      </c>
      <c r="C166" s="70">
        <v>45382</v>
      </c>
      <c r="D166" s="52" t="s">
        <v>271</v>
      </c>
      <c r="E166" s="52" t="s">
        <v>264</v>
      </c>
      <c r="F166" s="52" t="s">
        <v>367</v>
      </c>
      <c r="G166" s="52">
        <v>2</v>
      </c>
      <c r="H166" s="71">
        <v>21383</v>
      </c>
      <c r="I166" s="69">
        <v>0</v>
      </c>
      <c r="J166" s="71">
        <v>2138.3000000000002</v>
      </c>
    </row>
    <row r="167" spans="1:10">
      <c r="A167" s="68" t="s">
        <v>262</v>
      </c>
      <c r="B167" s="69">
        <v>166</v>
      </c>
      <c r="C167" s="70">
        <v>45382</v>
      </c>
      <c r="D167" s="52" t="s">
        <v>286</v>
      </c>
      <c r="E167" s="52" t="s">
        <v>264</v>
      </c>
      <c r="F167" s="52" t="s">
        <v>367</v>
      </c>
      <c r="G167" s="52">
        <v>2</v>
      </c>
      <c r="H167" s="71">
        <v>19946</v>
      </c>
      <c r="I167" s="69">
        <v>0</v>
      </c>
      <c r="J167" s="71">
        <v>1994.6000000000001</v>
      </c>
    </row>
    <row r="168" spans="1:10">
      <c r="A168" s="68" t="s">
        <v>262</v>
      </c>
      <c r="B168" s="69">
        <v>167</v>
      </c>
      <c r="C168" s="70">
        <v>45382</v>
      </c>
      <c r="D168" s="52" t="s">
        <v>347</v>
      </c>
      <c r="E168" s="52" t="s">
        <v>264</v>
      </c>
      <c r="F168" s="52" t="s">
        <v>367</v>
      </c>
      <c r="G168" s="52">
        <v>2</v>
      </c>
      <c r="H168" s="71">
        <v>21921</v>
      </c>
      <c r="I168" s="69">
        <v>0</v>
      </c>
      <c r="J168" s="71">
        <v>2192.1</v>
      </c>
    </row>
    <row r="169" spans="1:10">
      <c r="A169" s="68" t="s">
        <v>262</v>
      </c>
      <c r="B169" s="69">
        <v>168</v>
      </c>
      <c r="C169" s="70">
        <v>45382</v>
      </c>
      <c r="D169" s="52" t="s">
        <v>347</v>
      </c>
      <c r="E169" s="52" t="s">
        <v>264</v>
      </c>
      <c r="F169" s="52" t="s">
        <v>367</v>
      </c>
      <c r="G169" s="52">
        <v>2</v>
      </c>
      <c r="H169" s="71">
        <v>15300</v>
      </c>
      <c r="I169" s="69">
        <v>0</v>
      </c>
      <c r="J169" s="71">
        <v>1530</v>
      </c>
    </row>
    <row r="170" spans="1:10">
      <c r="A170" s="68" t="s">
        <v>262</v>
      </c>
      <c r="B170" s="69">
        <v>169</v>
      </c>
      <c r="C170" s="70">
        <v>45382</v>
      </c>
      <c r="D170" s="52" t="s">
        <v>337</v>
      </c>
      <c r="E170" s="52" t="s">
        <v>264</v>
      </c>
      <c r="F170" s="52" t="s">
        <v>367</v>
      </c>
      <c r="G170" s="52">
        <v>2</v>
      </c>
      <c r="H170" s="71">
        <v>3637</v>
      </c>
      <c r="I170" s="69">
        <v>0</v>
      </c>
      <c r="J170" s="71">
        <v>363.70000000000005</v>
      </c>
    </row>
    <row r="171" spans="1:10">
      <c r="A171" s="68" t="s">
        <v>262</v>
      </c>
      <c r="B171" s="69">
        <v>170</v>
      </c>
      <c r="C171" s="70">
        <v>45385</v>
      </c>
      <c r="D171" s="52" t="s">
        <v>326</v>
      </c>
      <c r="E171" s="52" t="s">
        <v>264</v>
      </c>
      <c r="F171" s="52" t="s">
        <v>367</v>
      </c>
      <c r="G171" s="52">
        <v>2</v>
      </c>
      <c r="H171" s="71">
        <v>3731</v>
      </c>
      <c r="I171" s="69">
        <v>0</v>
      </c>
      <c r="J171" s="71">
        <v>373.1</v>
      </c>
    </row>
    <row r="172" spans="1:10">
      <c r="A172" s="68" t="s">
        <v>262</v>
      </c>
      <c r="B172" s="69">
        <v>171</v>
      </c>
      <c r="C172" s="70">
        <v>45385</v>
      </c>
      <c r="D172" s="52" t="s">
        <v>325</v>
      </c>
      <c r="E172" s="52" t="s">
        <v>264</v>
      </c>
      <c r="F172" s="52" t="s">
        <v>367</v>
      </c>
      <c r="G172" s="52">
        <v>2</v>
      </c>
      <c r="H172" s="71">
        <v>6927</v>
      </c>
      <c r="I172" s="69">
        <v>0</v>
      </c>
      <c r="J172" s="71">
        <v>692.7</v>
      </c>
    </row>
    <row r="173" spans="1:10">
      <c r="A173" s="68" t="s">
        <v>262</v>
      </c>
      <c r="B173" s="69">
        <v>172</v>
      </c>
      <c r="C173" s="70">
        <v>45386</v>
      </c>
      <c r="D173" s="52" t="s">
        <v>278</v>
      </c>
      <c r="E173" s="52" t="s">
        <v>359</v>
      </c>
      <c r="F173" s="52" t="s">
        <v>367</v>
      </c>
      <c r="G173" s="52">
        <v>1</v>
      </c>
      <c r="H173" s="71">
        <v>11772</v>
      </c>
      <c r="I173" s="69">
        <v>0</v>
      </c>
      <c r="J173" s="71">
        <v>1177.2</v>
      </c>
    </row>
    <row r="174" spans="1:10">
      <c r="A174" s="68" t="s">
        <v>262</v>
      </c>
      <c r="B174" s="69">
        <v>173</v>
      </c>
      <c r="C174" s="70">
        <v>45386</v>
      </c>
      <c r="D174" s="52" t="s">
        <v>284</v>
      </c>
      <c r="E174" s="52" t="s">
        <v>359</v>
      </c>
      <c r="F174" s="52" t="s">
        <v>367</v>
      </c>
      <c r="G174" s="52">
        <v>2</v>
      </c>
      <c r="H174" s="71">
        <v>22249</v>
      </c>
      <c r="I174" s="69">
        <v>0</v>
      </c>
      <c r="J174" s="71">
        <v>2224.9</v>
      </c>
    </row>
    <row r="175" spans="1:10">
      <c r="A175" s="68" t="s">
        <v>262</v>
      </c>
      <c r="B175" s="69">
        <v>174</v>
      </c>
      <c r="C175" s="70">
        <v>45387</v>
      </c>
      <c r="D175" s="52" t="s">
        <v>336</v>
      </c>
      <c r="E175" s="52" t="s">
        <v>359</v>
      </c>
      <c r="F175" s="52" t="s">
        <v>367</v>
      </c>
      <c r="G175" s="52">
        <v>2</v>
      </c>
      <c r="H175" s="71">
        <v>13884</v>
      </c>
      <c r="I175" s="69">
        <v>0</v>
      </c>
      <c r="J175" s="71">
        <v>1388.4</v>
      </c>
    </row>
    <row r="176" spans="1:10">
      <c r="A176" s="68" t="s">
        <v>262</v>
      </c>
      <c r="B176" s="69">
        <v>175</v>
      </c>
      <c r="C176" s="70">
        <v>45387</v>
      </c>
      <c r="D176" s="52" t="s">
        <v>317</v>
      </c>
      <c r="E176" s="52" t="s">
        <v>359</v>
      </c>
      <c r="F176" s="52" t="s">
        <v>367</v>
      </c>
      <c r="G176" s="52">
        <v>2</v>
      </c>
      <c r="H176" s="71">
        <v>21333</v>
      </c>
      <c r="I176" s="69">
        <v>0</v>
      </c>
      <c r="J176" s="71">
        <v>2133.3000000000002</v>
      </c>
    </row>
    <row r="177" spans="1:10">
      <c r="A177" s="68" t="s">
        <v>262</v>
      </c>
      <c r="B177" s="69">
        <v>176</v>
      </c>
      <c r="C177" s="70">
        <v>45388</v>
      </c>
      <c r="D177" s="52" t="s">
        <v>348</v>
      </c>
      <c r="E177" s="52" t="s">
        <v>359</v>
      </c>
      <c r="F177" s="52" t="s">
        <v>367</v>
      </c>
      <c r="G177" s="52">
        <v>3</v>
      </c>
      <c r="H177" s="71">
        <v>24338</v>
      </c>
      <c r="I177" s="69">
        <v>0</v>
      </c>
      <c r="J177" s="71">
        <v>2433.8000000000002</v>
      </c>
    </row>
    <row r="178" spans="1:10">
      <c r="A178" s="68" t="s">
        <v>262</v>
      </c>
      <c r="B178" s="69">
        <v>177</v>
      </c>
      <c r="C178" s="70">
        <v>45388</v>
      </c>
      <c r="D178" s="52" t="s">
        <v>274</v>
      </c>
      <c r="E178" s="52" t="s">
        <v>359</v>
      </c>
      <c r="F178" s="52" t="s">
        <v>367</v>
      </c>
      <c r="G178" s="52">
        <v>2</v>
      </c>
      <c r="H178" s="71">
        <v>24371</v>
      </c>
      <c r="I178" s="69">
        <v>0</v>
      </c>
      <c r="J178" s="71">
        <v>2437.1</v>
      </c>
    </row>
    <row r="179" spans="1:10">
      <c r="A179" s="68" t="s">
        <v>262</v>
      </c>
      <c r="B179" s="69">
        <v>178</v>
      </c>
      <c r="C179" s="70">
        <v>45388</v>
      </c>
      <c r="D179" s="52" t="s">
        <v>349</v>
      </c>
      <c r="E179" s="52" t="s">
        <v>359</v>
      </c>
      <c r="F179" s="52" t="s">
        <v>367</v>
      </c>
      <c r="G179" s="52">
        <v>2</v>
      </c>
      <c r="H179" s="71">
        <v>22914</v>
      </c>
      <c r="I179" s="69">
        <v>0</v>
      </c>
      <c r="J179" s="71">
        <v>2291.4</v>
      </c>
    </row>
    <row r="180" spans="1:10">
      <c r="A180" s="68" t="s">
        <v>262</v>
      </c>
      <c r="B180" s="69">
        <v>179</v>
      </c>
      <c r="C180" s="70">
        <v>45389</v>
      </c>
      <c r="D180" s="52" t="s">
        <v>346</v>
      </c>
      <c r="E180" s="52" t="s">
        <v>359</v>
      </c>
      <c r="F180" s="52" t="s">
        <v>367</v>
      </c>
      <c r="G180" s="52">
        <v>2</v>
      </c>
      <c r="H180" s="71">
        <v>7478</v>
      </c>
      <c r="I180" s="69">
        <v>0</v>
      </c>
      <c r="J180" s="71">
        <v>747.80000000000007</v>
      </c>
    </row>
    <row r="181" spans="1:10">
      <c r="A181" s="68" t="s">
        <v>262</v>
      </c>
      <c r="B181" s="69">
        <v>180</v>
      </c>
      <c r="C181" s="70">
        <v>45389</v>
      </c>
      <c r="D181" s="52" t="s">
        <v>280</v>
      </c>
      <c r="E181" s="52" t="s">
        <v>359</v>
      </c>
      <c r="F181" s="52" t="s">
        <v>367</v>
      </c>
      <c r="G181" s="52">
        <v>2</v>
      </c>
      <c r="H181" s="71">
        <v>1450</v>
      </c>
      <c r="I181" s="69">
        <v>0</v>
      </c>
      <c r="J181" s="71">
        <v>145</v>
      </c>
    </row>
    <row r="182" spans="1:10">
      <c r="A182" s="68" t="s">
        <v>262</v>
      </c>
      <c r="B182" s="69">
        <v>181</v>
      </c>
      <c r="C182" s="70">
        <v>45389</v>
      </c>
      <c r="D182" s="52" t="s">
        <v>270</v>
      </c>
      <c r="E182" s="52" t="s">
        <v>359</v>
      </c>
      <c r="F182" s="52" t="s">
        <v>367</v>
      </c>
      <c r="G182" s="52">
        <v>2</v>
      </c>
      <c r="H182" s="71">
        <v>6062</v>
      </c>
      <c r="I182" s="69">
        <v>0</v>
      </c>
      <c r="J182" s="71">
        <v>606.20000000000005</v>
      </c>
    </row>
    <row r="183" spans="1:10">
      <c r="A183" s="68" t="s">
        <v>262</v>
      </c>
      <c r="B183" s="69">
        <v>182</v>
      </c>
      <c r="C183" s="70">
        <v>45389</v>
      </c>
      <c r="D183" s="52" t="s">
        <v>317</v>
      </c>
      <c r="E183" s="52" t="s">
        <v>359</v>
      </c>
      <c r="F183" s="52" t="s">
        <v>367</v>
      </c>
      <c r="G183" s="52">
        <v>2</v>
      </c>
      <c r="H183" s="71">
        <v>16485</v>
      </c>
      <c r="I183" s="69">
        <v>0</v>
      </c>
      <c r="J183" s="71">
        <v>1648.5</v>
      </c>
    </row>
    <row r="184" spans="1:10">
      <c r="A184" s="68" t="s">
        <v>262</v>
      </c>
      <c r="B184" s="69">
        <v>183</v>
      </c>
      <c r="C184" s="70">
        <v>45389</v>
      </c>
      <c r="D184" s="52" t="s">
        <v>266</v>
      </c>
      <c r="E184" s="52" t="s">
        <v>359</v>
      </c>
      <c r="F184" s="52" t="s">
        <v>367</v>
      </c>
      <c r="G184" s="52">
        <v>3</v>
      </c>
      <c r="H184" s="71">
        <v>21226</v>
      </c>
      <c r="I184" s="69">
        <v>0</v>
      </c>
      <c r="J184" s="71">
        <v>2122.6</v>
      </c>
    </row>
    <row r="185" spans="1:10">
      <c r="A185" s="68" t="s">
        <v>262</v>
      </c>
      <c r="B185" s="69">
        <v>184</v>
      </c>
      <c r="C185" s="70">
        <v>45392</v>
      </c>
      <c r="D185" s="52" t="s">
        <v>279</v>
      </c>
      <c r="E185" s="52" t="s">
        <v>359</v>
      </c>
      <c r="F185" s="52" t="s">
        <v>367</v>
      </c>
      <c r="G185" s="52">
        <v>2</v>
      </c>
      <c r="H185" s="71">
        <v>13623</v>
      </c>
      <c r="I185" s="69">
        <v>0</v>
      </c>
      <c r="J185" s="71">
        <v>1362.3000000000002</v>
      </c>
    </row>
    <row r="186" spans="1:10">
      <c r="A186" s="68" t="s">
        <v>262</v>
      </c>
      <c r="B186" s="69">
        <v>185</v>
      </c>
      <c r="C186" s="70">
        <v>45394</v>
      </c>
      <c r="D186" s="52" t="s">
        <v>350</v>
      </c>
      <c r="E186" s="52" t="s">
        <v>359</v>
      </c>
      <c r="F186" s="52" t="s">
        <v>367</v>
      </c>
      <c r="G186" s="52">
        <v>2</v>
      </c>
      <c r="H186" s="71">
        <v>21853</v>
      </c>
      <c r="I186" s="69">
        <v>0</v>
      </c>
      <c r="J186" s="71">
        <v>2185.3000000000002</v>
      </c>
    </row>
    <row r="187" spans="1:10">
      <c r="A187" s="68" t="s">
        <v>262</v>
      </c>
      <c r="B187" s="69">
        <v>186</v>
      </c>
      <c r="C187" s="70">
        <v>45394</v>
      </c>
      <c r="D187" s="52" t="s">
        <v>346</v>
      </c>
      <c r="E187" s="52" t="s">
        <v>359</v>
      </c>
      <c r="F187" s="52" t="s">
        <v>367</v>
      </c>
      <c r="G187" s="52">
        <v>2</v>
      </c>
      <c r="H187" s="71">
        <v>5852</v>
      </c>
      <c r="I187" s="69">
        <v>0</v>
      </c>
      <c r="J187" s="71">
        <v>585.20000000000005</v>
      </c>
    </row>
    <row r="188" spans="1:10">
      <c r="A188" s="68" t="s">
        <v>262</v>
      </c>
      <c r="B188" s="69">
        <v>187</v>
      </c>
      <c r="C188" s="70">
        <v>45399</v>
      </c>
      <c r="D188" s="52" t="s">
        <v>350</v>
      </c>
      <c r="E188" s="52" t="s">
        <v>359</v>
      </c>
      <c r="F188" s="52" t="s">
        <v>367</v>
      </c>
      <c r="G188" s="52">
        <v>2</v>
      </c>
      <c r="H188" s="71">
        <v>21289</v>
      </c>
      <c r="I188" s="69">
        <v>0</v>
      </c>
      <c r="J188" s="71">
        <v>2128.9</v>
      </c>
    </row>
    <row r="189" spans="1:10">
      <c r="A189" s="68" t="s">
        <v>262</v>
      </c>
      <c r="B189" s="69">
        <v>188</v>
      </c>
      <c r="C189" s="70">
        <v>45399</v>
      </c>
      <c r="D189" s="52" t="s">
        <v>280</v>
      </c>
      <c r="E189" s="52" t="s">
        <v>359</v>
      </c>
      <c r="F189" s="52" t="s">
        <v>367</v>
      </c>
      <c r="G189" s="52">
        <v>2</v>
      </c>
      <c r="H189" s="71">
        <v>16851</v>
      </c>
      <c r="I189" s="69">
        <v>0</v>
      </c>
      <c r="J189" s="71">
        <v>1685.1000000000001</v>
      </c>
    </row>
    <row r="190" spans="1:10">
      <c r="A190" s="68" t="s">
        <v>262</v>
      </c>
      <c r="B190" s="69">
        <v>189</v>
      </c>
      <c r="C190" s="70">
        <v>45399</v>
      </c>
      <c r="D190" s="52" t="s">
        <v>351</v>
      </c>
      <c r="E190" s="52" t="s">
        <v>359</v>
      </c>
      <c r="F190" s="52" t="s">
        <v>367</v>
      </c>
      <c r="G190" s="52">
        <v>2</v>
      </c>
      <c r="H190" s="71">
        <v>1408</v>
      </c>
      <c r="I190" s="69">
        <v>0</v>
      </c>
      <c r="J190" s="71">
        <v>140.80000000000001</v>
      </c>
    </row>
    <row r="191" spans="1:10">
      <c r="A191" s="68" t="s">
        <v>262</v>
      </c>
      <c r="B191" s="69">
        <v>190</v>
      </c>
      <c r="C191" s="70">
        <v>45399</v>
      </c>
      <c r="D191" s="52" t="s">
        <v>352</v>
      </c>
      <c r="E191" s="52" t="s">
        <v>359</v>
      </c>
      <c r="F191" s="52" t="s">
        <v>367</v>
      </c>
      <c r="G191" s="52">
        <v>2</v>
      </c>
      <c r="H191" s="71">
        <v>12483</v>
      </c>
      <c r="I191" s="69">
        <v>0</v>
      </c>
      <c r="J191" s="71">
        <v>1248.3000000000002</v>
      </c>
    </row>
    <row r="192" spans="1:10">
      <c r="A192" s="68" t="s">
        <v>262</v>
      </c>
      <c r="B192" s="69">
        <v>191</v>
      </c>
      <c r="C192" s="70">
        <v>45400</v>
      </c>
      <c r="D192" s="52" t="s">
        <v>353</v>
      </c>
      <c r="E192" s="52" t="s">
        <v>359</v>
      </c>
      <c r="F192" s="52" t="s">
        <v>367</v>
      </c>
      <c r="G192" s="52">
        <v>1</v>
      </c>
      <c r="H192" s="71">
        <v>10978</v>
      </c>
      <c r="I192" s="69">
        <v>0</v>
      </c>
      <c r="J192" s="71">
        <v>1097.8</v>
      </c>
    </row>
    <row r="193" spans="1:10">
      <c r="A193" s="68" t="s">
        <v>262</v>
      </c>
      <c r="B193" s="69">
        <v>192</v>
      </c>
      <c r="C193" s="70">
        <v>45400</v>
      </c>
      <c r="D193" s="52" t="s">
        <v>268</v>
      </c>
      <c r="E193" s="52" t="s">
        <v>359</v>
      </c>
      <c r="F193" s="52" t="s">
        <v>367</v>
      </c>
      <c r="G193" s="52">
        <v>2</v>
      </c>
      <c r="H193" s="71">
        <v>9557</v>
      </c>
      <c r="I193" s="69">
        <v>0</v>
      </c>
      <c r="J193" s="71">
        <v>955.7</v>
      </c>
    </row>
    <row r="194" spans="1:10">
      <c r="A194" s="68" t="s">
        <v>262</v>
      </c>
      <c r="B194" s="69">
        <v>193</v>
      </c>
      <c r="C194" s="70">
        <v>45401</v>
      </c>
      <c r="D194" s="52" t="s">
        <v>336</v>
      </c>
      <c r="E194" s="52" t="s">
        <v>359</v>
      </c>
      <c r="F194" s="52" t="s">
        <v>367</v>
      </c>
      <c r="G194" s="52">
        <v>2</v>
      </c>
      <c r="H194" s="71">
        <v>21914</v>
      </c>
      <c r="I194" s="69">
        <v>0</v>
      </c>
      <c r="J194" s="71">
        <v>2191.4</v>
      </c>
    </row>
    <row r="195" spans="1:10">
      <c r="A195" s="68" t="s">
        <v>262</v>
      </c>
      <c r="B195" s="69">
        <v>194</v>
      </c>
      <c r="C195" s="70">
        <v>45401</v>
      </c>
      <c r="D195" s="52" t="s">
        <v>266</v>
      </c>
      <c r="E195" s="52" t="s">
        <v>359</v>
      </c>
      <c r="F195" s="52" t="s">
        <v>367</v>
      </c>
      <c r="G195" s="52">
        <v>3</v>
      </c>
      <c r="H195" s="71">
        <v>10774</v>
      </c>
      <c r="I195" s="69">
        <v>0</v>
      </c>
      <c r="J195" s="71">
        <v>1077.4000000000001</v>
      </c>
    </row>
    <row r="196" spans="1:10">
      <c r="A196" s="68" t="s">
        <v>262</v>
      </c>
      <c r="B196" s="69">
        <v>195</v>
      </c>
      <c r="C196" s="70">
        <v>45402</v>
      </c>
      <c r="D196" s="52" t="s">
        <v>354</v>
      </c>
      <c r="E196" s="52" t="s">
        <v>359</v>
      </c>
      <c r="F196" s="52" t="s">
        <v>367</v>
      </c>
      <c r="G196" s="52">
        <v>2</v>
      </c>
      <c r="H196" s="71">
        <v>14616</v>
      </c>
      <c r="I196" s="69">
        <v>0</v>
      </c>
      <c r="J196" s="71">
        <v>1461.6000000000001</v>
      </c>
    </row>
    <row r="197" spans="1:10">
      <c r="A197" s="68" t="s">
        <v>262</v>
      </c>
      <c r="B197" s="69">
        <v>196</v>
      </c>
      <c r="C197" s="70">
        <v>45402</v>
      </c>
      <c r="D197" s="52" t="s">
        <v>355</v>
      </c>
      <c r="E197" s="52" t="s">
        <v>359</v>
      </c>
      <c r="F197" s="52" t="s">
        <v>367</v>
      </c>
      <c r="G197" s="52">
        <v>2</v>
      </c>
      <c r="H197" s="71">
        <v>3135</v>
      </c>
      <c r="I197" s="69">
        <v>0</v>
      </c>
      <c r="J197" s="71">
        <v>313.5</v>
      </c>
    </row>
    <row r="198" spans="1:10">
      <c r="A198" s="68" t="s">
        <v>262</v>
      </c>
      <c r="B198" s="69">
        <v>197</v>
      </c>
      <c r="C198" s="70">
        <v>45402</v>
      </c>
      <c r="D198" s="52" t="s">
        <v>338</v>
      </c>
      <c r="E198" s="52" t="s">
        <v>359</v>
      </c>
      <c r="F198" s="52" t="s">
        <v>367</v>
      </c>
      <c r="G198" s="52">
        <v>2</v>
      </c>
      <c r="H198" s="71">
        <v>13476</v>
      </c>
      <c r="I198" s="69">
        <v>0</v>
      </c>
      <c r="J198" s="71">
        <v>1347.6000000000001</v>
      </c>
    </row>
    <row r="199" spans="1:10">
      <c r="A199" s="68" t="s">
        <v>262</v>
      </c>
      <c r="B199" s="69">
        <v>198</v>
      </c>
      <c r="C199" s="70">
        <v>45402</v>
      </c>
      <c r="D199" s="52" t="s">
        <v>314</v>
      </c>
      <c r="E199" s="52" t="s">
        <v>359</v>
      </c>
      <c r="F199" s="52" t="s">
        <v>367</v>
      </c>
      <c r="G199" s="52">
        <v>2</v>
      </c>
      <c r="H199" s="71">
        <v>16166</v>
      </c>
      <c r="I199" s="69">
        <v>0</v>
      </c>
      <c r="J199" s="71">
        <v>1616.6000000000001</v>
      </c>
    </row>
    <row r="200" spans="1:10">
      <c r="A200" s="68" t="s">
        <v>262</v>
      </c>
      <c r="B200" s="69">
        <v>199</v>
      </c>
      <c r="C200" s="70">
        <v>45402</v>
      </c>
      <c r="D200" s="52" t="s">
        <v>295</v>
      </c>
      <c r="E200" s="52" t="s">
        <v>359</v>
      </c>
      <c r="F200" s="52" t="s">
        <v>367</v>
      </c>
      <c r="G200" s="52">
        <v>2</v>
      </c>
      <c r="H200" s="71">
        <v>1691</v>
      </c>
      <c r="I200" s="69">
        <v>0</v>
      </c>
      <c r="J200" s="71">
        <v>169.10000000000002</v>
      </c>
    </row>
    <row r="201" spans="1:10">
      <c r="A201" s="68" t="s">
        <v>262</v>
      </c>
      <c r="B201" s="69">
        <v>200</v>
      </c>
      <c r="C201" s="70">
        <v>45402</v>
      </c>
      <c r="D201" s="52" t="s">
        <v>266</v>
      </c>
      <c r="E201" s="52" t="s">
        <v>359</v>
      </c>
      <c r="F201" s="52" t="s">
        <v>367</v>
      </c>
      <c r="G201" s="52">
        <v>3</v>
      </c>
      <c r="H201" s="71">
        <v>6541</v>
      </c>
      <c r="I201" s="69">
        <v>0</v>
      </c>
      <c r="J201" s="71">
        <v>654.1</v>
      </c>
    </row>
    <row r="202" spans="1:10">
      <c r="A202" s="68" t="s">
        <v>262</v>
      </c>
      <c r="B202" s="69">
        <v>201</v>
      </c>
      <c r="C202" s="70">
        <v>45403</v>
      </c>
      <c r="D202" s="52" t="s">
        <v>336</v>
      </c>
      <c r="E202" s="52" t="s">
        <v>359</v>
      </c>
      <c r="F202" s="52" t="s">
        <v>367</v>
      </c>
      <c r="G202" s="52">
        <v>2</v>
      </c>
      <c r="H202" s="71">
        <v>4237</v>
      </c>
      <c r="I202" s="69">
        <v>0</v>
      </c>
      <c r="J202" s="71">
        <v>423.70000000000005</v>
      </c>
    </row>
    <row r="203" spans="1:10">
      <c r="A203" s="68" t="s">
        <v>262</v>
      </c>
      <c r="B203" s="69">
        <v>202</v>
      </c>
      <c r="C203" s="70">
        <v>45403</v>
      </c>
      <c r="D203" s="52" t="s">
        <v>346</v>
      </c>
      <c r="E203" s="52" t="s">
        <v>359</v>
      </c>
      <c r="F203" s="52" t="s">
        <v>367</v>
      </c>
      <c r="G203" s="52">
        <v>2</v>
      </c>
      <c r="H203" s="71">
        <v>4092</v>
      </c>
      <c r="I203" s="69">
        <v>0</v>
      </c>
      <c r="J203" s="71">
        <v>409.20000000000005</v>
      </c>
    </row>
    <row r="204" spans="1:10">
      <c r="A204" s="68" t="s">
        <v>262</v>
      </c>
      <c r="B204" s="69">
        <v>203</v>
      </c>
      <c r="C204" s="70">
        <v>45406</v>
      </c>
      <c r="D204" s="52" t="s">
        <v>356</v>
      </c>
      <c r="E204" s="52" t="s">
        <v>359</v>
      </c>
      <c r="F204" s="52" t="s">
        <v>367</v>
      </c>
      <c r="G204" s="52">
        <v>2</v>
      </c>
      <c r="H204" s="71">
        <v>19397</v>
      </c>
      <c r="I204" s="69">
        <v>0</v>
      </c>
      <c r="J204" s="71">
        <v>1939.7</v>
      </c>
    </row>
    <row r="205" spans="1:10">
      <c r="A205" s="68" t="s">
        <v>262</v>
      </c>
      <c r="B205" s="69">
        <v>204</v>
      </c>
      <c r="C205" s="70">
        <v>45406</v>
      </c>
      <c r="D205" s="52" t="s">
        <v>333</v>
      </c>
      <c r="E205" s="52" t="s">
        <v>359</v>
      </c>
      <c r="F205" s="52" t="s">
        <v>367</v>
      </c>
      <c r="G205" s="52">
        <v>2</v>
      </c>
      <c r="H205" s="71">
        <v>17502</v>
      </c>
      <c r="I205" s="69">
        <v>0</v>
      </c>
      <c r="J205" s="71">
        <v>1750.2</v>
      </c>
    </row>
    <row r="206" spans="1:10">
      <c r="A206" s="68" t="s">
        <v>262</v>
      </c>
      <c r="B206" s="69">
        <v>205</v>
      </c>
      <c r="C206" s="70">
        <v>45407</v>
      </c>
      <c r="D206" s="52" t="s">
        <v>286</v>
      </c>
      <c r="E206" s="52" t="s">
        <v>359</v>
      </c>
      <c r="F206" s="52" t="s">
        <v>367</v>
      </c>
      <c r="G206" s="52">
        <v>2</v>
      </c>
      <c r="H206" s="71">
        <v>8155</v>
      </c>
      <c r="I206" s="69">
        <v>0</v>
      </c>
      <c r="J206" s="71">
        <v>815.5</v>
      </c>
    </row>
    <row r="207" spans="1:10">
      <c r="A207" s="68" t="s">
        <v>262</v>
      </c>
      <c r="B207" s="69">
        <v>206</v>
      </c>
      <c r="C207" s="70">
        <v>45408</v>
      </c>
      <c r="D207" s="52" t="s">
        <v>266</v>
      </c>
      <c r="E207" s="52" t="s">
        <v>359</v>
      </c>
      <c r="F207" s="52" t="s">
        <v>367</v>
      </c>
      <c r="G207" s="52">
        <v>3</v>
      </c>
      <c r="H207" s="71">
        <v>23446</v>
      </c>
      <c r="I207" s="69">
        <v>0</v>
      </c>
      <c r="J207" s="71">
        <v>2344.6</v>
      </c>
    </row>
    <row r="208" spans="1:10">
      <c r="A208" s="68" t="s">
        <v>262</v>
      </c>
      <c r="B208" s="69">
        <v>207</v>
      </c>
      <c r="C208" s="70">
        <v>45408</v>
      </c>
      <c r="D208" s="52" t="s">
        <v>278</v>
      </c>
      <c r="E208" s="52" t="s">
        <v>359</v>
      </c>
      <c r="F208" s="52" t="s">
        <v>367</v>
      </c>
      <c r="G208" s="52">
        <v>2</v>
      </c>
      <c r="H208" s="71">
        <v>24188</v>
      </c>
      <c r="I208" s="69">
        <v>0</v>
      </c>
      <c r="J208" s="71">
        <v>2418.8000000000002</v>
      </c>
    </row>
    <row r="209" spans="1:10">
      <c r="A209" s="68" t="s">
        <v>262</v>
      </c>
      <c r="B209" s="69">
        <v>208</v>
      </c>
      <c r="C209" s="70">
        <v>45409</v>
      </c>
      <c r="D209" s="52" t="s">
        <v>266</v>
      </c>
      <c r="E209" s="52" t="s">
        <v>264</v>
      </c>
      <c r="F209" s="52" t="s">
        <v>265</v>
      </c>
      <c r="G209" s="52">
        <v>3</v>
      </c>
      <c r="H209" s="71">
        <v>12527</v>
      </c>
      <c r="I209" s="69">
        <v>0</v>
      </c>
      <c r="J209" s="71">
        <v>1252.7</v>
      </c>
    </row>
    <row r="210" spans="1:10">
      <c r="A210" s="68" t="s">
        <v>262</v>
      </c>
      <c r="B210" s="69">
        <v>209</v>
      </c>
      <c r="C210" s="70">
        <v>45409</v>
      </c>
      <c r="D210" s="52" t="s">
        <v>317</v>
      </c>
      <c r="E210" s="52" t="s">
        <v>264</v>
      </c>
      <c r="F210" s="52" t="s">
        <v>265</v>
      </c>
      <c r="G210" s="52">
        <v>2</v>
      </c>
      <c r="H210" s="71">
        <v>4124</v>
      </c>
      <c r="I210" s="69">
        <v>0</v>
      </c>
      <c r="J210" s="71">
        <v>412.40000000000003</v>
      </c>
    </row>
    <row r="211" spans="1:10">
      <c r="A211" s="68" t="s">
        <v>262</v>
      </c>
      <c r="B211" s="69">
        <v>210</v>
      </c>
      <c r="C211" s="70">
        <v>45410</v>
      </c>
      <c r="D211" s="52" t="s">
        <v>346</v>
      </c>
      <c r="E211" s="52" t="s">
        <v>264</v>
      </c>
      <c r="F211" s="52" t="s">
        <v>265</v>
      </c>
      <c r="G211" s="52">
        <v>2</v>
      </c>
      <c r="H211" s="71">
        <v>20959</v>
      </c>
      <c r="I211" s="69">
        <v>0</v>
      </c>
      <c r="J211" s="71">
        <v>2095.9</v>
      </c>
    </row>
    <row r="212" spans="1:10">
      <c r="A212" s="68" t="s">
        <v>262</v>
      </c>
      <c r="B212" s="69">
        <v>211</v>
      </c>
      <c r="C212" s="70">
        <v>45410</v>
      </c>
      <c r="D212" s="52" t="s">
        <v>266</v>
      </c>
      <c r="E212" s="52" t="s">
        <v>264</v>
      </c>
      <c r="F212" s="52" t="s">
        <v>265</v>
      </c>
      <c r="G212" s="52">
        <v>3</v>
      </c>
      <c r="H212" s="71">
        <v>12614</v>
      </c>
      <c r="I212" s="69">
        <v>0</v>
      </c>
      <c r="J212" s="71">
        <v>1261.4000000000001</v>
      </c>
    </row>
    <row r="213" spans="1:10">
      <c r="A213" s="68" t="s">
        <v>262</v>
      </c>
      <c r="B213" s="69">
        <v>212</v>
      </c>
      <c r="C213" s="70">
        <v>45410</v>
      </c>
      <c r="D213" s="52" t="s">
        <v>317</v>
      </c>
      <c r="E213" s="52" t="s">
        <v>264</v>
      </c>
      <c r="F213" s="52" t="s">
        <v>265</v>
      </c>
      <c r="G213" s="52">
        <v>2</v>
      </c>
      <c r="H213" s="71">
        <v>21325</v>
      </c>
      <c r="I213" s="69">
        <v>0</v>
      </c>
      <c r="J213" s="71">
        <v>2132.5</v>
      </c>
    </row>
    <row r="214" spans="1:10">
      <c r="A214" s="68" t="s">
        <v>262</v>
      </c>
      <c r="B214" s="69">
        <v>213</v>
      </c>
      <c r="C214" s="70">
        <v>45414</v>
      </c>
      <c r="D214" s="52" t="s">
        <v>317</v>
      </c>
      <c r="E214" s="52" t="s">
        <v>264</v>
      </c>
      <c r="F214" s="52" t="s">
        <v>265</v>
      </c>
      <c r="G214" s="52">
        <v>2</v>
      </c>
      <c r="H214" s="71">
        <v>3833</v>
      </c>
      <c r="I214" s="69">
        <v>0</v>
      </c>
      <c r="J214" s="71">
        <v>383.3</v>
      </c>
    </row>
    <row r="215" spans="1:10">
      <c r="A215" s="68" t="s">
        <v>262</v>
      </c>
      <c r="B215" s="69">
        <v>214</v>
      </c>
      <c r="C215" s="70">
        <v>45415</v>
      </c>
      <c r="D215" s="52" t="s">
        <v>280</v>
      </c>
      <c r="E215" s="52" t="s">
        <v>264</v>
      </c>
      <c r="F215" s="52" t="s">
        <v>265</v>
      </c>
      <c r="G215" s="52">
        <v>2</v>
      </c>
      <c r="H215" s="71">
        <v>5290</v>
      </c>
      <c r="I215" s="69">
        <v>0</v>
      </c>
      <c r="J215" s="71">
        <v>529</v>
      </c>
    </row>
    <row r="216" spans="1:10">
      <c r="A216" s="68" t="s">
        <v>262</v>
      </c>
      <c r="B216" s="69">
        <v>215</v>
      </c>
      <c r="C216" s="70">
        <v>45416</v>
      </c>
      <c r="D216" s="52" t="s">
        <v>266</v>
      </c>
      <c r="E216" s="52" t="s">
        <v>264</v>
      </c>
      <c r="F216" s="52" t="s">
        <v>265</v>
      </c>
      <c r="G216" s="52">
        <v>3</v>
      </c>
      <c r="H216" s="71">
        <v>5436</v>
      </c>
      <c r="I216" s="69">
        <v>0</v>
      </c>
      <c r="J216" s="71">
        <v>543.6</v>
      </c>
    </row>
    <row r="217" spans="1:10">
      <c r="A217" s="68" t="s">
        <v>262</v>
      </c>
      <c r="B217" s="69">
        <v>216</v>
      </c>
      <c r="C217" s="70">
        <v>45417</v>
      </c>
      <c r="D217" s="52" t="s">
        <v>346</v>
      </c>
      <c r="E217" s="52" t="s">
        <v>264</v>
      </c>
      <c r="F217" s="52" t="s">
        <v>265</v>
      </c>
      <c r="G217" s="52">
        <v>2</v>
      </c>
      <c r="H217" s="71">
        <v>17595</v>
      </c>
      <c r="I217" s="69">
        <v>0</v>
      </c>
      <c r="J217" s="71">
        <v>1759.5</v>
      </c>
    </row>
    <row r="218" spans="1:10">
      <c r="A218" s="68" t="s">
        <v>262</v>
      </c>
      <c r="B218" s="69">
        <v>217</v>
      </c>
      <c r="C218" s="70">
        <v>45420</v>
      </c>
      <c r="D218" s="52" t="s">
        <v>280</v>
      </c>
      <c r="E218" s="52" t="s">
        <v>264</v>
      </c>
      <c r="F218" s="52" t="s">
        <v>265</v>
      </c>
      <c r="G218" s="52">
        <v>2</v>
      </c>
      <c r="H218" s="71">
        <v>15789</v>
      </c>
      <c r="I218" s="69">
        <v>0</v>
      </c>
      <c r="J218" s="71">
        <v>1578.9</v>
      </c>
    </row>
    <row r="219" spans="1:10">
      <c r="A219" s="68" t="s">
        <v>262</v>
      </c>
      <c r="B219" s="69">
        <v>218</v>
      </c>
      <c r="C219" s="70">
        <v>45422</v>
      </c>
      <c r="D219" s="52" t="s">
        <v>266</v>
      </c>
      <c r="E219" s="52" t="s">
        <v>264</v>
      </c>
      <c r="F219" s="52" t="s">
        <v>265</v>
      </c>
      <c r="G219" s="52">
        <v>3</v>
      </c>
      <c r="H219" s="71">
        <v>12698</v>
      </c>
      <c r="I219" s="69">
        <v>0</v>
      </c>
      <c r="J219" s="71">
        <v>1269.8000000000002</v>
      </c>
    </row>
    <row r="220" spans="1:10">
      <c r="A220" s="68" t="s">
        <v>262</v>
      </c>
      <c r="B220" s="69">
        <v>219</v>
      </c>
      <c r="C220" s="70">
        <v>45423</v>
      </c>
      <c r="D220" s="52" t="s">
        <v>346</v>
      </c>
      <c r="E220" s="52" t="s">
        <v>264</v>
      </c>
      <c r="F220" s="52" t="s">
        <v>265</v>
      </c>
      <c r="G220" s="52">
        <v>2</v>
      </c>
      <c r="H220" s="71">
        <v>16011</v>
      </c>
      <c r="I220" s="69">
        <v>0</v>
      </c>
      <c r="J220" s="71">
        <v>1601.1000000000001</v>
      </c>
    </row>
    <row r="221" spans="1:10">
      <c r="A221" s="68" t="s">
        <v>262</v>
      </c>
      <c r="B221" s="69">
        <v>220</v>
      </c>
      <c r="C221" s="70">
        <v>45424</v>
      </c>
      <c r="D221" s="52" t="s">
        <v>280</v>
      </c>
      <c r="E221" s="52" t="s">
        <v>264</v>
      </c>
      <c r="F221" s="52" t="s">
        <v>265</v>
      </c>
      <c r="G221" s="52">
        <v>2</v>
      </c>
      <c r="H221" s="71">
        <v>17009</v>
      </c>
      <c r="I221" s="69">
        <v>0</v>
      </c>
      <c r="J221" s="71">
        <v>1700.9</v>
      </c>
    </row>
    <row r="222" spans="1:10">
      <c r="A222" s="68" t="s">
        <v>262</v>
      </c>
      <c r="B222" s="69">
        <v>221</v>
      </c>
      <c r="C222" s="70">
        <v>45428</v>
      </c>
      <c r="D222" s="52" t="s">
        <v>266</v>
      </c>
      <c r="E222" s="52" t="s">
        <v>264</v>
      </c>
      <c r="F222" s="52" t="s">
        <v>265</v>
      </c>
      <c r="G222" s="52">
        <v>3</v>
      </c>
      <c r="H222" s="71">
        <v>19498</v>
      </c>
      <c r="I222" s="69">
        <v>0</v>
      </c>
      <c r="J222" s="71">
        <v>1949.8000000000002</v>
      </c>
    </row>
    <row r="223" spans="1:10">
      <c r="A223" s="68" t="s">
        <v>262</v>
      </c>
      <c r="B223" s="69">
        <v>222</v>
      </c>
      <c r="C223" s="70">
        <v>45428</v>
      </c>
      <c r="D223" s="52" t="s">
        <v>293</v>
      </c>
      <c r="E223" s="52" t="s">
        <v>264</v>
      </c>
      <c r="F223" s="52" t="s">
        <v>265</v>
      </c>
      <c r="G223" s="52">
        <v>2</v>
      </c>
      <c r="H223" s="71">
        <v>17667</v>
      </c>
      <c r="I223" s="69">
        <v>0</v>
      </c>
      <c r="J223" s="71">
        <v>1766.7</v>
      </c>
    </row>
    <row r="224" spans="1:10">
      <c r="A224" s="68" t="s">
        <v>262</v>
      </c>
      <c r="B224" s="69">
        <v>223</v>
      </c>
      <c r="C224" s="70">
        <v>45428</v>
      </c>
      <c r="D224" s="52" t="s">
        <v>290</v>
      </c>
      <c r="E224" s="52" t="s">
        <v>264</v>
      </c>
      <c r="F224" s="52" t="s">
        <v>265</v>
      </c>
      <c r="G224" s="52">
        <v>1</v>
      </c>
      <c r="H224" s="71">
        <v>23363</v>
      </c>
      <c r="I224" s="69">
        <v>0</v>
      </c>
      <c r="J224" s="71">
        <v>2336.3000000000002</v>
      </c>
    </row>
    <row r="225" spans="1:10">
      <c r="A225" s="68" t="s">
        <v>262</v>
      </c>
      <c r="B225" s="69">
        <v>224</v>
      </c>
      <c r="C225" s="70">
        <v>45429</v>
      </c>
      <c r="D225" s="52" t="s">
        <v>357</v>
      </c>
      <c r="E225" s="52" t="s">
        <v>264</v>
      </c>
      <c r="F225" s="52" t="s">
        <v>265</v>
      </c>
      <c r="G225" s="52">
        <v>3</v>
      </c>
      <c r="H225" s="71">
        <v>16793</v>
      </c>
      <c r="I225" s="69">
        <v>0</v>
      </c>
      <c r="J225" s="71">
        <v>1679.3000000000002</v>
      </c>
    </row>
    <row r="226" spans="1:10">
      <c r="A226" s="68" t="s">
        <v>262</v>
      </c>
      <c r="B226" s="69">
        <v>225</v>
      </c>
      <c r="C226" s="70">
        <v>45429</v>
      </c>
      <c r="D226" s="52" t="s">
        <v>285</v>
      </c>
      <c r="E226" s="52" t="s">
        <v>264</v>
      </c>
      <c r="F226" s="52" t="s">
        <v>265</v>
      </c>
      <c r="G226" s="52">
        <v>2</v>
      </c>
      <c r="H226" s="71">
        <v>19682</v>
      </c>
      <c r="I226" s="69">
        <v>0</v>
      </c>
      <c r="J226" s="71">
        <v>1968.2</v>
      </c>
    </row>
    <row r="227" spans="1:10">
      <c r="A227" s="68" t="s">
        <v>262</v>
      </c>
      <c r="B227" s="69">
        <v>226</v>
      </c>
      <c r="C227" s="70">
        <v>45429</v>
      </c>
      <c r="D227" s="52" t="s">
        <v>266</v>
      </c>
      <c r="E227" s="52" t="s">
        <v>264</v>
      </c>
      <c r="F227" s="52" t="s">
        <v>265</v>
      </c>
      <c r="G227" s="52">
        <v>3</v>
      </c>
      <c r="H227" s="71">
        <v>3385</v>
      </c>
      <c r="I227" s="69">
        <v>0</v>
      </c>
      <c r="J227" s="71">
        <v>338.5</v>
      </c>
    </row>
    <row r="228" spans="1:10">
      <c r="A228" s="68" t="s">
        <v>262</v>
      </c>
      <c r="B228" s="69">
        <v>227</v>
      </c>
      <c r="C228" s="70">
        <v>45430</v>
      </c>
      <c r="D228" s="52" t="s">
        <v>304</v>
      </c>
      <c r="E228" s="52" t="s">
        <v>264</v>
      </c>
      <c r="F228" s="52" t="s">
        <v>265</v>
      </c>
      <c r="G228" s="52">
        <v>3</v>
      </c>
      <c r="H228" s="71">
        <v>6383</v>
      </c>
      <c r="I228" s="69">
        <v>0</v>
      </c>
      <c r="J228" s="71">
        <v>638.30000000000007</v>
      </c>
    </row>
    <row r="229" spans="1:10">
      <c r="A229" s="68" t="s">
        <v>262</v>
      </c>
      <c r="B229" s="69">
        <v>228</v>
      </c>
      <c r="C229" s="70">
        <v>45430</v>
      </c>
      <c r="D229" s="52" t="s">
        <v>332</v>
      </c>
      <c r="E229" s="52" t="s">
        <v>264</v>
      </c>
      <c r="F229" s="52" t="s">
        <v>265</v>
      </c>
      <c r="G229" s="52">
        <v>3</v>
      </c>
      <c r="H229" s="71">
        <v>3993</v>
      </c>
      <c r="I229" s="69">
        <v>0</v>
      </c>
      <c r="J229" s="71">
        <v>399.3</v>
      </c>
    </row>
    <row r="230" spans="1:10">
      <c r="A230" s="68" t="s">
        <v>262</v>
      </c>
      <c r="B230" s="69">
        <v>229</v>
      </c>
      <c r="C230" s="70">
        <v>45430</v>
      </c>
      <c r="D230" s="52" t="s">
        <v>294</v>
      </c>
      <c r="E230" s="52" t="s">
        <v>264</v>
      </c>
      <c r="F230" s="52" t="s">
        <v>265</v>
      </c>
      <c r="G230" s="52">
        <v>2</v>
      </c>
      <c r="H230" s="71">
        <v>6769</v>
      </c>
      <c r="I230" s="69">
        <v>0</v>
      </c>
      <c r="J230" s="71">
        <v>676.90000000000009</v>
      </c>
    </row>
    <row r="231" spans="1:10">
      <c r="A231" s="68" t="s">
        <v>262</v>
      </c>
      <c r="B231" s="69">
        <v>230</v>
      </c>
      <c r="C231" s="70">
        <v>45431</v>
      </c>
      <c r="D231" s="52" t="s">
        <v>358</v>
      </c>
      <c r="E231" s="52" t="s">
        <v>264</v>
      </c>
      <c r="F231" s="52" t="s">
        <v>265</v>
      </c>
      <c r="G231" s="52">
        <v>2</v>
      </c>
      <c r="H231" s="71">
        <v>15420</v>
      </c>
      <c r="I231" s="69">
        <v>0</v>
      </c>
      <c r="J231" s="71">
        <v>1542</v>
      </c>
    </row>
    <row r="232" spans="1:10">
      <c r="A232" s="68" t="s">
        <v>262</v>
      </c>
      <c r="B232" s="69">
        <v>231</v>
      </c>
      <c r="C232" s="70">
        <v>45431</v>
      </c>
      <c r="D232" s="52" t="s">
        <v>268</v>
      </c>
      <c r="E232" s="52" t="s">
        <v>264</v>
      </c>
      <c r="F232" s="52" t="s">
        <v>265</v>
      </c>
      <c r="G232" s="52">
        <v>2</v>
      </c>
      <c r="H232" s="71">
        <v>21580</v>
      </c>
      <c r="I232" s="69">
        <v>0</v>
      </c>
      <c r="J232" s="71">
        <v>2158</v>
      </c>
    </row>
    <row r="233" spans="1:10">
      <c r="A233" s="68" t="s">
        <v>262</v>
      </c>
      <c r="B233" s="69">
        <v>232</v>
      </c>
      <c r="C233" s="70">
        <v>45431</v>
      </c>
      <c r="D233" s="52" t="s">
        <v>266</v>
      </c>
      <c r="E233" s="52" t="s">
        <v>264</v>
      </c>
      <c r="F233" s="52" t="s">
        <v>265</v>
      </c>
      <c r="G233" s="52">
        <v>3</v>
      </c>
      <c r="H233" s="71">
        <v>3483</v>
      </c>
      <c r="I233" s="69">
        <v>0</v>
      </c>
      <c r="J233" s="71">
        <v>348.3</v>
      </c>
    </row>
  </sheetData>
  <pageMargins left="0.7" right="0.7" top="0.75" bottom="0.75" header="0.3" footer="0.3"/>
  <ignoredErrors>
    <ignoredError sqref="A234 A2:A233" numberStoredAsText="1"/>
  </ignoredErrors>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CB4E06-1CB0-471E-B56F-38B70F7CFE3C}">
  <sheetPr codeName="Hoja17">
    <tabColor rgb="FFFFC000"/>
  </sheetPr>
  <dimension ref="A1:L233"/>
  <sheetViews>
    <sheetView workbookViewId="0">
      <selection activeCell="L8" sqref="L8"/>
    </sheetView>
  </sheetViews>
  <sheetFormatPr baseColWidth="10" defaultRowHeight="14.4"/>
  <cols>
    <col min="1" max="1" width="6.109375" style="68" customWidth="1"/>
    <col min="2" max="2" width="8" style="69" customWidth="1"/>
    <col min="3" max="3" width="12.88671875" style="70" customWidth="1"/>
    <col min="4" max="7" width="12.88671875" style="52" customWidth="1"/>
    <col min="8" max="8" width="11" style="71" bestFit="1" customWidth="1"/>
    <col min="9" max="9" width="14.6640625" style="69" customWidth="1"/>
    <col min="10" max="10" width="14.6640625" style="71" customWidth="1"/>
  </cols>
  <sheetData>
    <row r="1" spans="1:12">
      <c r="A1" s="63" t="s">
        <v>253</v>
      </c>
      <c r="B1" s="64" t="s">
        <v>254</v>
      </c>
      <c r="C1" s="65" t="s">
        <v>0</v>
      </c>
      <c r="D1" s="66" t="s">
        <v>255</v>
      </c>
      <c r="E1" s="66" t="s">
        <v>256</v>
      </c>
      <c r="F1" s="66" t="s">
        <v>257</v>
      </c>
      <c r="G1" s="66" t="s">
        <v>258</v>
      </c>
      <c r="H1" s="67" t="s">
        <v>259</v>
      </c>
      <c r="I1" s="64" t="s">
        <v>260</v>
      </c>
      <c r="J1" s="67" t="s">
        <v>261</v>
      </c>
    </row>
    <row r="2" spans="1:12" ht="25.8">
      <c r="A2" s="68" t="s">
        <v>262</v>
      </c>
      <c r="B2" s="69">
        <v>1</v>
      </c>
      <c r="C2" s="70">
        <v>45294</v>
      </c>
      <c r="D2" s="52" t="s">
        <v>263</v>
      </c>
      <c r="E2" s="52" t="s">
        <v>264</v>
      </c>
      <c r="F2" s="52" t="s">
        <v>367</v>
      </c>
      <c r="G2" s="52">
        <v>2</v>
      </c>
      <c r="H2" s="71">
        <v>24271</v>
      </c>
      <c r="I2" s="69">
        <v>0</v>
      </c>
      <c r="J2" s="71">
        <v>2427.1</v>
      </c>
      <c r="L2" s="81"/>
    </row>
    <row r="3" spans="1:12">
      <c r="A3" s="68" t="s">
        <v>262</v>
      </c>
      <c r="B3" s="69">
        <v>2</v>
      </c>
      <c r="C3" s="70">
        <v>45295</v>
      </c>
      <c r="D3" s="52" t="s">
        <v>266</v>
      </c>
      <c r="E3" s="52" t="s">
        <v>264</v>
      </c>
      <c r="F3" s="52" t="s">
        <v>265</v>
      </c>
      <c r="G3" s="52">
        <v>3</v>
      </c>
      <c r="H3" s="71">
        <v>10848</v>
      </c>
      <c r="I3" s="69">
        <v>0</v>
      </c>
      <c r="J3" s="71">
        <v>1084.8</v>
      </c>
    </row>
    <row r="4" spans="1:12">
      <c r="A4" s="68" t="s">
        <v>262</v>
      </c>
      <c r="B4" s="69">
        <v>3</v>
      </c>
      <c r="C4" s="70">
        <v>45296</v>
      </c>
      <c r="D4" s="52" t="s">
        <v>267</v>
      </c>
      <c r="E4" s="52" t="s">
        <v>359</v>
      </c>
      <c r="F4" s="52" t="s">
        <v>265</v>
      </c>
      <c r="G4" s="52">
        <v>2</v>
      </c>
      <c r="H4" s="71">
        <v>21652</v>
      </c>
      <c r="I4" s="69">
        <v>0</v>
      </c>
      <c r="J4" s="71">
        <v>2165.2000000000003</v>
      </c>
    </row>
    <row r="5" spans="1:12">
      <c r="A5" s="68" t="s">
        <v>262</v>
      </c>
      <c r="B5" s="69">
        <v>4</v>
      </c>
      <c r="C5" s="70">
        <v>45296</v>
      </c>
      <c r="D5" s="52" t="s">
        <v>268</v>
      </c>
      <c r="E5" s="52" t="s">
        <v>264</v>
      </c>
      <c r="F5" s="52" t="s">
        <v>265</v>
      </c>
      <c r="G5" s="52">
        <v>2</v>
      </c>
      <c r="H5" s="71">
        <v>18647</v>
      </c>
      <c r="I5" s="69">
        <v>0</v>
      </c>
      <c r="J5" s="71">
        <v>1864.7</v>
      </c>
    </row>
    <row r="6" spans="1:12">
      <c r="A6" s="68" t="s">
        <v>262</v>
      </c>
      <c r="B6" s="69">
        <v>5</v>
      </c>
      <c r="C6" s="70">
        <v>45300</v>
      </c>
      <c r="D6" s="52" t="s">
        <v>269</v>
      </c>
      <c r="E6" s="52" t="s">
        <v>264</v>
      </c>
      <c r="F6" s="52" t="s">
        <v>265</v>
      </c>
      <c r="G6" s="52">
        <v>2</v>
      </c>
      <c r="H6" s="71">
        <v>15934</v>
      </c>
      <c r="I6" s="69">
        <v>0</v>
      </c>
      <c r="J6" s="71">
        <v>1593.4</v>
      </c>
    </row>
    <row r="7" spans="1:12">
      <c r="A7" s="68" t="s">
        <v>262</v>
      </c>
      <c r="B7" s="69">
        <v>6</v>
      </c>
      <c r="C7" s="70">
        <v>45300</v>
      </c>
      <c r="D7" s="52" t="s">
        <v>270</v>
      </c>
      <c r="E7" s="52" t="s">
        <v>264</v>
      </c>
      <c r="F7" s="52" t="s">
        <v>265</v>
      </c>
      <c r="G7" s="52">
        <v>2</v>
      </c>
      <c r="H7" s="71">
        <v>7267</v>
      </c>
      <c r="I7" s="69">
        <v>0</v>
      </c>
      <c r="J7" s="71">
        <v>726.7</v>
      </c>
    </row>
    <row r="8" spans="1:12">
      <c r="A8" s="68" t="s">
        <v>262</v>
      </c>
      <c r="B8" s="69">
        <v>7</v>
      </c>
      <c r="C8" s="70">
        <v>45304</v>
      </c>
      <c r="D8" s="52" t="s">
        <v>266</v>
      </c>
      <c r="E8" s="52" t="s">
        <v>264</v>
      </c>
      <c r="F8" s="52" t="s">
        <v>265</v>
      </c>
      <c r="G8" s="52">
        <v>3</v>
      </c>
      <c r="H8" s="71">
        <v>21212</v>
      </c>
      <c r="I8" s="69">
        <v>0</v>
      </c>
      <c r="J8" s="71">
        <v>2121.2000000000003</v>
      </c>
    </row>
    <row r="9" spans="1:12">
      <c r="A9" s="68" t="s">
        <v>262</v>
      </c>
      <c r="B9" s="69">
        <v>8</v>
      </c>
      <c r="C9" s="70">
        <v>45304</v>
      </c>
      <c r="D9" s="52" t="s">
        <v>271</v>
      </c>
      <c r="E9" s="52" t="s">
        <v>264</v>
      </c>
      <c r="F9" s="52" t="s">
        <v>265</v>
      </c>
      <c r="G9" s="52">
        <v>2</v>
      </c>
      <c r="H9" s="71">
        <v>8005</v>
      </c>
      <c r="I9" s="69">
        <v>0</v>
      </c>
      <c r="J9" s="71">
        <v>800.5</v>
      </c>
    </row>
    <row r="10" spans="1:12">
      <c r="A10" s="68" t="s">
        <v>262</v>
      </c>
      <c r="B10" s="69">
        <v>9</v>
      </c>
      <c r="C10" s="70">
        <v>45307</v>
      </c>
      <c r="D10" s="52" t="s">
        <v>272</v>
      </c>
      <c r="E10" s="52" t="s">
        <v>264</v>
      </c>
      <c r="F10" s="52" t="s">
        <v>367</v>
      </c>
      <c r="G10" s="52">
        <v>2</v>
      </c>
      <c r="H10" s="71">
        <v>21895</v>
      </c>
      <c r="I10" s="69">
        <v>0</v>
      </c>
      <c r="J10" s="71">
        <v>2189.5</v>
      </c>
    </row>
    <row r="11" spans="1:12">
      <c r="A11" s="68" t="s">
        <v>262</v>
      </c>
      <c r="B11" s="69">
        <v>10</v>
      </c>
      <c r="C11" s="70">
        <v>45307</v>
      </c>
      <c r="D11" s="52" t="s">
        <v>273</v>
      </c>
      <c r="E11" s="52" t="s">
        <v>264</v>
      </c>
      <c r="F11" s="52" t="s">
        <v>367</v>
      </c>
      <c r="G11" s="52">
        <v>2</v>
      </c>
      <c r="H11" s="71">
        <v>8003</v>
      </c>
      <c r="I11" s="69">
        <v>0</v>
      </c>
      <c r="J11" s="71">
        <v>800.30000000000007</v>
      </c>
    </row>
    <row r="12" spans="1:12">
      <c r="A12" s="68" t="s">
        <v>262</v>
      </c>
      <c r="B12" s="69">
        <v>11</v>
      </c>
      <c r="C12" s="70">
        <v>45308</v>
      </c>
      <c r="D12" s="52" t="s">
        <v>274</v>
      </c>
      <c r="E12" s="52" t="s">
        <v>264</v>
      </c>
      <c r="F12" s="52" t="s">
        <v>367</v>
      </c>
      <c r="G12" s="52">
        <v>2</v>
      </c>
      <c r="H12" s="71">
        <v>22810</v>
      </c>
      <c r="I12" s="69">
        <v>0</v>
      </c>
      <c r="J12" s="71">
        <v>2281</v>
      </c>
    </row>
    <row r="13" spans="1:12">
      <c r="A13" s="68" t="s">
        <v>262</v>
      </c>
      <c r="B13" s="69">
        <v>12</v>
      </c>
      <c r="C13" s="70">
        <v>45308</v>
      </c>
      <c r="D13" s="52" t="s">
        <v>275</v>
      </c>
      <c r="E13" s="52" t="s">
        <v>359</v>
      </c>
      <c r="F13" s="52" t="s">
        <v>367</v>
      </c>
      <c r="G13" s="52">
        <v>2</v>
      </c>
      <c r="H13" s="71">
        <v>9968</v>
      </c>
      <c r="I13" s="69">
        <v>0</v>
      </c>
      <c r="J13" s="71">
        <v>996.80000000000007</v>
      </c>
    </row>
    <row r="14" spans="1:12">
      <c r="A14" s="68" t="s">
        <v>262</v>
      </c>
      <c r="B14" s="69">
        <v>13</v>
      </c>
      <c r="C14" s="70">
        <v>45308</v>
      </c>
      <c r="D14" s="52" t="s">
        <v>266</v>
      </c>
      <c r="E14" s="52" t="s">
        <v>359</v>
      </c>
      <c r="F14" s="52" t="s">
        <v>367</v>
      </c>
      <c r="G14" s="52">
        <v>3</v>
      </c>
      <c r="H14" s="71">
        <v>14922</v>
      </c>
      <c r="I14" s="69">
        <v>0</v>
      </c>
      <c r="J14" s="71">
        <v>1492.2</v>
      </c>
    </row>
    <row r="15" spans="1:12">
      <c r="A15" s="68" t="s">
        <v>262</v>
      </c>
      <c r="B15" s="69">
        <v>14</v>
      </c>
      <c r="C15" s="70">
        <v>45309</v>
      </c>
      <c r="D15" s="52" t="s">
        <v>276</v>
      </c>
      <c r="E15" s="52" t="s">
        <v>359</v>
      </c>
      <c r="F15" s="52" t="s">
        <v>367</v>
      </c>
      <c r="G15" s="52">
        <v>2</v>
      </c>
      <c r="H15" s="71">
        <v>4166</v>
      </c>
      <c r="I15" s="69">
        <v>0</v>
      </c>
      <c r="J15" s="71">
        <v>416.6</v>
      </c>
    </row>
    <row r="16" spans="1:12">
      <c r="A16" s="68" t="s">
        <v>262</v>
      </c>
      <c r="B16" s="69">
        <v>15</v>
      </c>
      <c r="C16" s="70">
        <v>45309</v>
      </c>
      <c r="D16" s="52" t="s">
        <v>277</v>
      </c>
      <c r="E16" s="52" t="s">
        <v>359</v>
      </c>
      <c r="F16" s="52" t="s">
        <v>367</v>
      </c>
      <c r="G16" s="52">
        <v>2</v>
      </c>
      <c r="H16" s="71">
        <v>1916</v>
      </c>
      <c r="I16" s="69">
        <v>0</v>
      </c>
      <c r="J16" s="71">
        <v>191.60000000000002</v>
      </c>
    </row>
    <row r="17" spans="1:10">
      <c r="A17" s="68" t="s">
        <v>262</v>
      </c>
      <c r="B17" s="69">
        <v>16</v>
      </c>
      <c r="C17" s="70">
        <v>45310</v>
      </c>
      <c r="D17" s="52" t="s">
        <v>266</v>
      </c>
      <c r="E17" s="52" t="s">
        <v>359</v>
      </c>
      <c r="F17" s="52" t="s">
        <v>367</v>
      </c>
      <c r="G17" s="52">
        <v>3</v>
      </c>
      <c r="H17" s="71">
        <v>9776</v>
      </c>
      <c r="I17" s="69">
        <v>0</v>
      </c>
      <c r="J17" s="71">
        <v>977.6</v>
      </c>
    </row>
    <row r="18" spans="1:10">
      <c r="A18" s="68" t="s">
        <v>262</v>
      </c>
      <c r="B18" s="69">
        <v>17</v>
      </c>
      <c r="C18" s="70">
        <v>45310</v>
      </c>
      <c r="D18" s="52" t="s">
        <v>278</v>
      </c>
      <c r="E18" s="52" t="s">
        <v>359</v>
      </c>
      <c r="F18" s="52" t="s">
        <v>367</v>
      </c>
      <c r="G18" s="52">
        <v>2</v>
      </c>
      <c r="H18" s="71">
        <v>7224</v>
      </c>
      <c r="I18" s="69">
        <v>0</v>
      </c>
      <c r="J18" s="71">
        <v>722.40000000000009</v>
      </c>
    </row>
    <row r="19" spans="1:10">
      <c r="A19" s="68" t="s">
        <v>262</v>
      </c>
      <c r="B19" s="69">
        <v>18</v>
      </c>
      <c r="C19" s="70">
        <v>45310</v>
      </c>
      <c r="D19" s="52" t="s">
        <v>266</v>
      </c>
      <c r="E19" s="52" t="s">
        <v>359</v>
      </c>
      <c r="F19" s="52" t="s">
        <v>367</v>
      </c>
      <c r="G19" s="52">
        <v>3</v>
      </c>
      <c r="H19" s="71">
        <v>7436</v>
      </c>
      <c r="I19" s="69">
        <v>0</v>
      </c>
      <c r="J19" s="71">
        <v>743.6</v>
      </c>
    </row>
    <row r="20" spans="1:10">
      <c r="A20" s="68" t="s">
        <v>262</v>
      </c>
      <c r="B20" s="69">
        <v>19</v>
      </c>
      <c r="C20" s="70">
        <v>45311</v>
      </c>
      <c r="D20" s="52" t="s">
        <v>279</v>
      </c>
      <c r="E20" s="52" t="s">
        <v>359</v>
      </c>
      <c r="F20" s="52" t="s">
        <v>367</v>
      </c>
      <c r="G20" s="52">
        <v>2</v>
      </c>
      <c r="H20" s="71">
        <v>8045</v>
      </c>
      <c r="I20" s="69">
        <v>0</v>
      </c>
      <c r="J20" s="71">
        <v>804.5</v>
      </c>
    </row>
    <row r="21" spans="1:10">
      <c r="A21" s="68" t="s">
        <v>262</v>
      </c>
      <c r="B21" s="69">
        <v>20</v>
      </c>
      <c r="C21" s="70">
        <v>45311</v>
      </c>
      <c r="D21" s="52" t="s">
        <v>280</v>
      </c>
      <c r="E21" s="52" t="s">
        <v>359</v>
      </c>
      <c r="F21" s="52" t="s">
        <v>265</v>
      </c>
      <c r="G21" s="52">
        <v>2</v>
      </c>
      <c r="H21" s="71">
        <v>9931</v>
      </c>
      <c r="I21" s="69">
        <v>0</v>
      </c>
      <c r="J21" s="71">
        <v>993.1</v>
      </c>
    </row>
    <row r="22" spans="1:10">
      <c r="A22" s="68" t="s">
        <v>262</v>
      </c>
      <c r="B22" s="69">
        <v>21</v>
      </c>
      <c r="C22" s="70">
        <v>45311</v>
      </c>
      <c r="D22" s="52" t="s">
        <v>281</v>
      </c>
      <c r="E22" s="52" t="s">
        <v>359</v>
      </c>
      <c r="F22" s="52" t="s">
        <v>265</v>
      </c>
      <c r="G22" s="52">
        <v>2</v>
      </c>
      <c r="H22" s="71">
        <v>24026</v>
      </c>
      <c r="I22" s="69">
        <v>0</v>
      </c>
      <c r="J22" s="71">
        <v>2402.6</v>
      </c>
    </row>
    <row r="23" spans="1:10">
      <c r="A23" s="68" t="s">
        <v>262</v>
      </c>
      <c r="B23" s="69">
        <v>22</v>
      </c>
      <c r="C23" s="70">
        <v>45314</v>
      </c>
      <c r="D23" s="52" t="s">
        <v>270</v>
      </c>
      <c r="E23" s="52" t="s">
        <v>359</v>
      </c>
      <c r="F23" s="52" t="s">
        <v>265</v>
      </c>
      <c r="G23" s="52">
        <v>2</v>
      </c>
      <c r="H23" s="71">
        <v>24909</v>
      </c>
      <c r="I23" s="69">
        <v>0</v>
      </c>
      <c r="J23" s="71">
        <v>2490.9</v>
      </c>
    </row>
    <row r="24" spans="1:10">
      <c r="A24" s="68" t="s">
        <v>262</v>
      </c>
      <c r="B24" s="69">
        <v>23</v>
      </c>
      <c r="C24" s="70">
        <v>45315</v>
      </c>
      <c r="D24" s="52" t="s">
        <v>282</v>
      </c>
      <c r="E24" s="52" t="s">
        <v>359</v>
      </c>
      <c r="F24" s="52" t="s">
        <v>265</v>
      </c>
      <c r="G24" s="52">
        <v>2</v>
      </c>
      <c r="H24" s="71">
        <v>11905</v>
      </c>
      <c r="I24" s="69">
        <v>0</v>
      </c>
      <c r="J24" s="71">
        <v>1190.5</v>
      </c>
    </row>
    <row r="25" spans="1:10">
      <c r="A25" s="68" t="s">
        <v>262</v>
      </c>
      <c r="B25" s="69">
        <v>24</v>
      </c>
      <c r="C25" s="70">
        <v>45317</v>
      </c>
      <c r="D25" s="52" t="s">
        <v>271</v>
      </c>
      <c r="E25" s="52" t="s">
        <v>359</v>
      </c>
      <c r="F25" s="52" t="s">
        <v>265</v>
      </c>
      <c r="G25" s="52">
        <v>2</v>
      </c>
      <c r="H25" s="71">
        <v>3300</v>
      </c>
      <c r="I25" s="69">
        <v>0</v>
      </c>
      <c r="J25" s="71">
        <v>330</v>
      </c>
    </row>
    <row r="26" spans="1:10">
      <c r="A26" s="68" t="s">
        <v>262</v>
      </c>
      <c r="B26" s="69">
        <v>25</v>
      </c>
      <c r="C26" s="70">
        <v>45317</v>
      </c>
      <c r="D26" s="52" t="s">
        <v>283</v>
      </c>
      <c r="E26" s="52" t="s">
        <v>359</v>
      </c>
      <c r="F26" s="52" t="s">
        <v>265</v>
      </c>
      <c r="G26" s="52">
        <v>2</v>
      </c>
      <c r="H26" s="71">
        <v>4671</v>
      </c>
      <c r="I26" s="69">
        <v>0</v>
      </c>
      <c r="J26" s="71">
        <v>467.1</v>
      </c>
    </row>
    <row r="27" spans="1:10">
      <c r="A27" s="68" t="s">
        <v>262</v>
      </c>
      <c r="B27" s="69">
        <v>26</v>
      </c>
      <c r="C27" s="70">
        <v>45317</v>
      </c>
      <c r="D27" s="52" t="s">
        <v>276</v>
      </c>
      <c r="E27" s="52" t="s">
        <v>359</v>
      </c>
      <c r="F27" s="52" t="s">
        <v>265</v>
      </c>
      <c r="G27" s="52">
        <v>2</v>
      </c>
      <c r="H27" s="71">
        <v>7989</v>
      </c>
      <c r="I27" s="69">
        <v>0</v>
      </c>
      <c r="J27" s="71">
        <v>798.90000000000009</v>
      </c>
    </row>
    <row r="28" spans="1:10">
      <c r="A28" s="68" t="s">
        <v>262</v>
      </c>
      <c r="B28" s="69">
        <v>27</v>
      </c>
      <c r="C28" s="70">
        <v>45317</v>
      </c>
      <c r="D28" s="52" t="s">
        <v>284</v>
      </c>
      <c r="E28" s="52" t="s">
        <v>359</v>
      </c>
      <c r="F28" s="52" t="s">
        <v>265</v>
      </c>
      <c r="G28" s="52">
        <v>2</v>
      </c>
      <c r="H28" s="71">
        <v>15770</v>
      </c>
      <c r="I28" s="69">
        <v>0</v>
      </c>
      <c r="J28" s="71">
        <v>1577</v>
      </c>
    </row>
    <row r="29" spans="1:10">
      <c r="A29" s="68" t="s">
        <v>262</v>
      </c>
      <c r="B29" s="69">
        <v>28</v>
      </c>
      <c r="C29" s="70">
        <v>45318</v>
      </c>
      <c r="D29" s="52" t="s">
        <v>280</v>
      </c>
      <c r="E29" s="52" t="s">
        <v>359</v>
      </c>
      <c r="F29" s="52" t="s">
        <v>265</v>
      </c>
      <c r="G29" s="52">
        <v>2</v>
      </c>
      <c r="H29" s="71">
        <v>23326</v>
      </c>
      <c r="I29" s="69">
        <v>0</v>
      </c>
      <c r="J29" s="71">
        <v>2332.6</v>
      </c>
    </row>
    <row r="30" spans="1:10">
      <c r="A30" s="68" t="s">
        <v>262</v>
      </c>
      <c r="B30" s="69">
        <v>29</v>
      </c>
      <c r="C30" s="70">
        <v>45318</v>
      </c>
      <c r="D30" s="52" t="s">
        <v>285</v>
      </c>
      <c r="E30" s="52" t="s">
        <v>359</v>
      </c>
      <c r="F30" s="52" t="s">
        <v>265</v>
      </c>
      <c r="G30" s="52">
        <v>2</v>
      </c>
      <c r="H30" s="71">
        <v>8778</v>
      </c>
      <c r="I30" s="69">
        <v>0</v>
      </c>
      <c r="J30" s="71">
        <v>877.80000000000007</v>
      </c>
    </row>
    <row r="31" spans="1:10">
      <c r="A31" s="68" t="s">
        <v>262</v>
      </c>
      <c r="B31" s="69">
        <v>30</v>
      </c>
      <c r="C31" s="70">
        <v>45318</v>
      </c>
      <c r="D31" s="52" t="s">
        <v>285</v>
      </c>
      <c r="E31" s="52" t="s">
        <v>359</v>
      </c>
      <c r="F31" s="52" t="s">
        <v>265</v>
      </c>
      <c r="G31" s="52">
        <v>2</v>
      </c>
      <c r="H31" s="71">
        <v>17942</v>
      </c>
      <c r="I31" s="69">
        <v>0</v>
      </c>
      <c r="J31" s="71">
        <v>1794.2</v>
      </c>
    </row>
    <row r="32" spans="1:10">
      <c r="A32" s="68" t="s">
        <v>262</v>
      </c>
      <c r="B32" s="69">
        <v>31</v>
      </c>
      <c r="C32" s="70">
        <v>45318</v>
      </c>
      <c r="D32" s="52" t="s">
        <v>286</v>
      </c>
      <c r="E32" s="52" t="s">
        <v>359</v>
      </c>
      <c r="F32" s="52" t="s">
        <v>265</v>
      </c>
      <c r="G32" s="52">
        <v>2</v>
      </c>
      <c r="H32" s="71">
        <v>1945</v>
      </c>
      <c r="I32" s="69">
        <v>0</v>
      </c>
      <c r="J32" s="71">
        <v>194.5</v>
      </c>
    </row>
    <row r="33" spans="1:10">
      <c r="A33" s="68" t="s">
        <v>262</v>
      </c>
      <c r="B33" s="69">
        <v>32</v>
      </c>
      <c r="C33" s="70">
        <v>45318</v>
      </c>
      <c r="D33" s="52" t="s">
        <v>282</v>
      </c>
      <c r="E33" s="52" t="s">
        <v>359</v>
      </c>
      <c r="F33" s="52" t="s">
        <v>265</v>
      </c>
      <c r="G33" s="52">
        <v>2</v>
      </c>
      <c r="H33" s="71">
        <v>20621</v>
      </c>
      <c r="I33" s="69">
        <v>0</v>
      </c>
      <c r="J33" s="71">
        <v>2062.1</v>
      </c>
    </row>
    <row r="34" spans="1:10">
      <c r="A34" s="68" t="s">
        <v>262</v>
      </c>
      <c r="B34" s="69">
        <v>33</v>
      </c>
      <c r="C34" s="70">
        <v>45321</v>
      </c>
      <c r="D34" s="52" t="s">
        <v>280</v>
      </c>
      <c r="E34" s="52" t="s">
        <v>359</v>
      </c>
      <c r="F34" s="52" t="s">
        <v>265</v>
      </c>
      <c r="G34" s="52">
        <v>2</v>
      </c>
      <c r="H34" s="71">
        <v>14393</v>
      </c>
      <c r="I34" s="69">
        <v>0</v>
      </c>
      <c r="J34" s="71">
        <v>1439.3000000000002</v>
      </c>
    </row>
    <row r="35" spans="1:10">
      <c r="A35" s="68" t="s">
        <v>262</v>
      </c>
      <c r="B35" s="69">
        <v>34</v>
      </c>
      <c r="C35" s="70">
        <v>45322</v>
      </c>
      <c r="D35" s="52" t="s">
        <v>268</v>
      </c>
      <c r="E35" s="52" t="s">
        <v>359</v>
      </c>
      <c r="F35" s="52" t="s">
        <v>265</v>
      </c>
      <c r="G35" s="52">
        <v>2</v>
      </c>
      <c r="H35" s="71">
        <v>23780</v>
      </c>
      <c r="I35" s="69">
        <v>0</v>
      </c>
      <c r="J35" s="71">
        <v>2378</v>
      </c>
    </row>
    <row r="36" spans="1:10">
      <c r="A36" s="68" t="s">
        <v>262</v>
      </c>
      <c r="B36" s="69">
        <v>35</v>
      </c>
      <c r="C36" s="70">
        <v>45322</v>
      </c>
      <c r="D36" s="52" t="s">
        <v>266</v>
      </c>
      <c r="E36" s="52" t="s">
        <v>359</v>
      </c>
      <c r="F36" s="52" t="s">
        <v>265</v>
      </c>
      <c r="G36" s="52">
        <v>3</v>
      </c>
      <c r="H36" s="71">
        <v>7610</v>
      </c>
      <c r="I36" s="69">
        <v>0</v>
      </c>
      <c r="J36" s="71">
        <v>761</v>
      </c>
    </row>
    <row r="37" spans="1:10">
      <c r="A37" s="68" t="s">
        <v>262</v>
      </c>
      <c r="B37" s="69">
        <v>36</v>
      </c>
      <c r="C37" s="70">
        <v>45322</v>
      </c>
      <c r="D37" s="52" t="s">
        <v>276</v>
      </c>
      <c r="E37" s="52" t="s">
        <v>359</v>
      </c>
      <c r="F37" s="52" t="s">
        <v>265</v>
      </c>
      <c r="G37" s="52">
        <v>2</v>
      </c>
      <c r="H37" s="71">
        <v>10285</v>
      </c>
      <c r="I37" s="69">
        <v>0</v>
      </c>
      <c r="J37" s="71">
        <v>1028.5</v>
      </c>
    </row>
    <row r="38" spans="1:10">
      <c r="A38" s="68" t="s">
        <v>262</v>
      </c>
      <c r="B38" s="69">
        <v>37</v>
      </c>
      <c r="C38" s="70">
        <v>45322</v>
      </c>
      <c r="D38" s="52" t="s">
        <v>280</v>
      </c>
      <c r="E38" s="52" t="s">
        <v>359</v>
      </c>
      <c r="F38" s="52" t="s">
        <v>265</v>
      </c>
      <c r="G38" s="52">
        <v>2</v>
      </c>
      <c r="H38" s="71">
        <v>17320</v>
      </c>
      <c r="I38" s="69">
        <v>0</v>
      </c>
      <c r="J38" s="71">
        <v>1732</v>
      </c>
    </row>
    <row r="39" spans="1:10">
      <c r="A39" s="68" t="s">
        <v>262</v>
      </c>
      <c r="B39" s="69">
        <v>38</v>
      </c>
      <c r="C39" s="70">
        <v>45323</v>
      </c>
      <c r="D39" s="52" t="s">
        <v>282</v>
      </c>
      <c r="E39" s="52" t="s">
        <v>359</v>
      </c>
      <c r="F39" s="52" t="s">
        <v>265</v>
      </c>
      <c r="G39" s="52">
        <v>2</v>
      </c>
      <c r="H39" s="71">
        <v>2544</v>
      </c>
      <c r="I39" s="69">
        <v>0</v>
      </c>
      <c r="J39" s="71">
        <v>254.4</v>
      </c>
    </row>
    <row r="40" spans="1:10">
      <c r="A40" s="68" t="s">
        <v>262</v>
      </c>
      <c r="B40" s="69">
        <v>39</v>
      </c>
      <c r="C40" s="70">
        <v>45324</v>
      </c>
      <c r="D40" s="52" t="s">
        <v>287</v>
      </c>
      <c r="E40" s="52" t="s">
        <v>359</v>
      </c>
      <c r="F40" s="52" t="s">
        <v>265</v>
      </c>
      <c r="G40" s="52">
        <v>2</v>
      </c>
      <c r="H40" s="71">
        <v>14678</v>
      </c>
      <c r="I40" s="69">
        <v>0</v>
      </c>
      <c r="J40" s="71">
        <v>1467.8000000000002</v>
      </c>
    </row>
    <row r="41" spans="1:10">
      <c r="A41" s="68" t="s">
        <v>262</v>
      </c>
      <c r="B41" s="69">
        <v>40</v>
      </c>
      <c r="C41" s="70">
        <v>45324</v>
      </c>
      <c r="D41" s="52" t="s">
        <v>270</v>
      </c>
      <c r="E41" s="52" t="s">
        <v>359</v>
      </c>
      <c r="F41" s="52" t="s">
        <v>265</v>
      </c>
      <c r="G41" s="52">
        <v>2</v>
      </c>
      <c r="H41" s="71">
        <v>12399</v>
      </c>
      <c r="I41" s="69">
        <v>0</v>
      </c>
      <c r="J41" s="71">
        <v>1239.9000000000001</v>
      </c>
    </row>
    <row r="42" spans="1:10">
      <c r="A42" s="68" t="s">
        <v>262</v>
      </c>
      <c r="B42" s="69">
        <v>41</v>
      </c>
      <c r="C42" s="70">
        <v>45325</v>
      </c>
      <c r="D42" s="52" t="s">
        <v>279</v>
      </c>
      <c r="E42" s="52" t="s">
        <v>359</v>
      </c>
      <c r="F42" s="52" t="s">
        <v>265</v>
      </c>
      <c r="G42" s="52">
        <v>2</v>
      </c>
      <c r="H42" s="71">
        <v>8233</v>
      </c>
      <c r="I42" s="69">
        <v>0</v>
      </c>
      <c r="J42" s="71">
        <v>823.30000000000007</v>
      </c>
    </row>
    <row r="43" spans="1:10">
      <c r="A43" s="68" t="s">
        <v>262</v>
      </c>
      <c r="B43" s="69">
        <v>42</v>
      </c>
      <c r="C43" s="70">
        <v>45325</v>
      </c>
      <c r="D43" s="52" t="s">
        <v>288</v>
      </c>
      <c r="E43" s="52" t="s">
        <v>359</v>
      </c>
      <c r="F43" s="52" t="s">
        <v>265</v>
      </c>
      <c r="G43" s="52">
        <v>2</v>
      </c>
      <c r="H43" s="71">
        <v>5618</v>
      </c>
      <c r="I43" s="69">
        <v>0</v>
      </c>
      <c r="J43" s="71">
        <v>561.80000000000007</v>
      </c>
    </row>
    <row r="44" spans="1:10">
      <c r="A44" s="68" t="s">
        <v>262</v>
      </c>
      <c r="B44" s="69">
        <v>43</v>
      </c>
      <c r="C44" s="70">
        <v>45325</v>
      </c>
      <c r="D44" s="52" t="s">
        <v>289</v>
      </c>
      <c r="E44" s="52" t="s">
        <v>359</v>
      </c>
      <c r="F44" s="52" t="s">
        <v>265</v>
      </c>
      <c r="G44" s="52">
        <v>2</v>
      </c>
      <c r="H44" s="71">
        <v>4999</v>
      </c>
      <c r="I44" s="69">
        <v>0</v>
      </c>
      <c r="J44" s="71">
        <v>499.90000000000003</v>
      </c>
    </row>
    <row r="45" spans="1:10">
      <c r="A45" s="68" t="s">
        <v>262</v>
      </c>
      <c r="B45" s="69">
        <v>44</v>
      </c>
      <c r="C45" s="70">
        <v>45325</v>
      </c>
      <c r="D45" s="52" t="s">
        <v>290</v>
      </c>
      <c r="E45" s="52" t="s">
        <v>359</v>
      </c>
      <c r="F45" s="52" t="s">
        <v>265</v>
      </c>
      <c r="G45" s="52">
        <v>1</v>
      </c>
      <c r="H45" s="71">
        <v>17672</v>
      </c>
      <c r="I45" s="69">
        <v>0</v>
      </c>
      <c r="J45" s="71">
        <v>1767.2</v>
      </c>
    </row>
    <row r="46" spans="1:10">
      <c r="A46" s="68" t="s">
        <v>262</v>
      </c>
      <c r="B46" s="69">
        <v>45</v>
      </c>
      <c r="C46" s="70">
        <v>45325</v>
      </c>
      <c r="D46" s="52" t="s">
        <v>291</v>
      </c>
      <c r="E46" s="52" t="s">
        <v>359</v>
      </c>
      <c r="F46" s="52" t="s">
        <v>265</v>
      </c>
      <c r="G46" s="52">
        <v>1</v>
      </c>
      <c r="H46" s="71">
        <v>19512</v>
      </c>
      <c r="I46" s="69">
        <v>0</v>
      </c>
      <c r="J46" s="71">
        <v>1951.2</v>
      </c>
    </row>
    <row r="47" spans="1:10">
      <c r="A47" s="68" t="s">
        <v>262</v>
      </c>
      <c r="B47" s="69">
        <v>46</v>
      </c>
      <c r="C47" s="70">
        <v>45325</v>
      </c>
      <c r="D47" s="52" t="s">
        <v>292</v>
      </c>
      <c r="E47" s="52" t="s">
        <v>359</v>
      </c>
      <c r="F47" s="52" t="s">
        <v>265</v>
      </c>
      <c r="G47" s="52">
        <v>2</v>
      </c>
      <c r="H47" s="71">
        <v>6352</v>
      </c>
      <c r="I47" s="69">
        <v>0</v>
      </c>
      <c r="J47" s="71">
        <v>635.20000000000005</v>
      </c>
    </row>
    <row r="48" spans="1:10">
      <c r="A48" s="68" t="s">
        <v>262</v>
      </c>
      <c r="B48" s="69">
        <v>47</v>
      </c>
      <c r="C48" s="70">
        <v>45325</v>
      </c>
      <c r="D48" s="52" t="s">
        <v>280</v>
      </c>
      <c r="E48" s="52" t="s">
        <v>359</v>
      </c>
      <c r="F48" s="52" t="s">
        <v>265</v>
      </c>
      <c r="G48" s="52">
        <v>2</v>
      </c>
      <c r="H48" s="71">
        <v>19883</v>
      </c>
      <c r="I48" s="69">
        <v>0</v>
      </c>
      <c r="J48" s="71">
        <v>1988.3000000000002</v>
      </c>
    </row>
    <row r="49" spans="1:10">
      <c r="A49" s="68" t="s">
        <v>262</v>
      </c>
      <c r="B49" s="69">
        <v>48</v>
      </c>
      <c r="C49" s="70">
        <v>45325</v>
      </c>
      <c r="D49" s="52" t="s">
        <v>280</v>
      </c>
      <c r="E49" s="52" t="s">
        <v>359</v>
      </c>
      <c r="F49" s="52" t="s">
        <v>265</v>
      </c>
      <c r="G49" s="52">
        <v>2</v>
      </c>
      <c r="H49" s="71">
        <v>18753</v>
      </c>
      <c r="I49" s="69">
        <v>0</v>
      </c>
      <c r="J49" s="71">
        <v>1875.3000000000002</v>
      </c>
    </row>
    <row r="50" spans="1:10">
      <c r="A50" s="68" t="s">
        <v>262</v>
      </c>
      <c r="B50" s="69">
        <v>49</v>
      </c>
      <c r="C50" s="70">
        <v>45328</v>
      </c>
      <c r="D50" s="52" t="s">
        <v>293</v>
      </c>
      <c r="E50" s="52" t="s">
        <v>359</v>
      </c>
      <c r="F50" s="52" t="s">
        <v>265</v>
      </c>
      <c r="G50" s="52">
        <v>2</v>
      </c>
      <c r="H50" s="71">
        <v>5551</v>
      </c>
      <c r="I50" s="69">
        <v>0</v>
      </c>
      <c r="J50" s="71">
        <v>555.1</v>
      </c>
    </row>
    <row r="51" spans="1:10">
      <c r="A51" s="68" t="s">
        <v>262</v>
      </c>
      <c r="B51" s="69">
        <v>50</v>
      </c>
      <c r="C51" s="70">
        <v>45328</v>
      </c>
      <c r="D51" s="52" t="s">
        <v>294</v>
      </c>
      <c r="E51" s="52" t="s">
        <v>359</v>
      </c>
      <c r="F51" s="52" t="s">
        <v>265</v>
      </c>
      <c r="G51" s="52">
        <v>2</v>
      </c>
      <c r="H51" s="71">
        <v>4753</v>
      </c>
      <c r="I51" s="69">
        <v>0</v>
      </c>
      <c r="J51" s="71">
        <v>475.3</v>
      </c>
    </row>
    <row r="52" spans="1:10">
      <c r="A52" s="68" t="s">
        <v>262</v>
      </c>
      <c r="B52" s="69">
        <v>51</v>
      </c>
      <c r="C52" s="70">
        <v>45328</v>
      </c>
      <c r="D52" s="52" t="s">
        <v>287</v>
      </c>
      <c r="E52" s="52" t="s">
        <v>359</v>
      </c>
      <c r="F52" s="52" t="s">
        <v>265</v>
      </c>
      <c r="G52" s="52">
        <v>2</v>
      </c>
      <c r="H52" s="71">
        <v>1935</v>
      </c>
      <c r="I52" s="69">
        <v>0</v>
      </c>
      <c r="J52" s="71">
        <v>193.5</v>
      </c>
    </row>
    <row r="53" spans="1:10">
      <c r="A53" s="68" t="s">
        <v>262</v>
      </c>
      <c r="B53" s="69">
        <v>52</v>
      </c>
      <c r="C53" s="70">
        <v>45328</v>
      </c>
      <c r="D53" s="52" t="s">
        <v>278</v>
      </c>
      <c r="E53" s="52" t="s">
        <v>359</v>
      </c>
      <c r="F53" s="52" t="s">
        <v>265</v>
      </c>
      <c r="G53" s="52">
        <v>1</v>
      </c>
      <c r="H53" s="71">
        <v>8118</v>
      </c>
      <c r="I53" s="69">
        <v>0</v>
      </c>
      <c r="J53" s="71">
        <v>811.80000000000007</v>
      </c>
    </row>
    <row r="54" spans="1:10">
      <c r="A54" s="68" t="s">
        <v>262</v>
      </c>
      <c r="B54" s="69">
        <v>53</v>
      </c>
      <c r="C54" s="70">
        <v>45328</v>
      </c>
      <c r="D54" s="52" t="s">
        <v>295</v>
      </c>
      <c r="E54" s="52" t="s">
        <v>359</v>
      </c>
      <c r="F54" s="52" t="s">
        <v>265</v>
      </c>
      <c r="G54" s="52">
        <v>2</v>
      </c>
      <c r="H54" s="71">
        <v>2933</v>
      </c>
      <c r="I54" s="69">
        <v>0</v>
      </c>
      <c r="J54" s="71">
        <v>293.3</v>
      </c>
    </row>
    <row r="55" spans="1:10">
      <c r="A55" s="68" t="s">
        <v>262</v>
      </c>
      <c r="B55" s="69">
        <v>54</v>
      </c>
      <c r="C55" s="70">
        <v>45329</v>
      </c>
      <c r="D55" s="52" t="s">
        <v>268</v>
      </c>
      <c r="E55" s="52" t="s">
        <v>359</v>
      </c>
      <c r="F55" s="52" t="s">
        <v>265</v>
      </c>
      <c r="G55" s="52">
        <v>2</v>
      </c>
      <c r="H55" s="71">
        <v>6802</v>
      </c>
      <c r="I55" s="69">
        <v>0</v>
      </c>
      <c r="J55" s="71">
        <v>680.2</v>
      </c>
    </row>
    <row r="56" spans="1:10">
      <c r="A56" s="68" t="s">
        <v>262</v>
      </c>
      <c r="B56" s="69">
        <v>55</v>
      </c>
      <c r="C56" s="70">
        <v>45330</v>
      </c>
      <c r="D56" s="52" t="s">
        <v>280</v>
      </c>
      <c r="E56" s="52" t="s">
        <v>359</v>
      </c>
      <c r="F56" s="52" t="s">
        <v>265</v>
      </c>
      <c r="G56" s="52">
        <v>2</v>
      </c>
      <c r="H56" s="71">
        <v>21972</v>
      </c>
      <c r="I56" s="69">
        <v>0</v>
      </c>
      <c r="J56" s="71">
        <v>2197.2000000000003</v>
      </c>
    </row>
    <row r="57" spans="1:10">
      <c r="A57" s="68" t="s">
        <v>262</v>
      </c>
      <c r="B57" s="69">
        <v>56</v>
      </c>
      <c r="C57" s="70">
        <v>45330</v>
      </c>
      <c r="D57" s="52" t="s">
        <v>270</v>
      </c>
      <c r="E57" s="52" t="s">
        <v>359</v>
      </c>
      <c r="F57" s="52" t="s">
        <v>265</v>
      </c>
      <c r="G57" s="52">
        <v>2</v>
      </c>
      <c r="H57" s="71">
        <v>14870</v>
      </c>
      <c r="I57" s="69">
        <v>0</v>
      </c>
      <c r="J57" s="71">
        <v>1487</v>
      </c>
    </row>
    <row r="58" spans="1:10">
      <c r="A58" s="68" t="s">
        <v>262</v>
      </c>
      <c r="B58" s="69">
        <v>57</v>
      </c>
      <c r="C58" s="70">
        <v>45331</v>
      </c>
      <c r="D58" s="52" t="s">
        <v>280</v>
      </c>
      <c r="E58" s="52" t="s">
        <v>359</v>
      </c>
      <c r="F58" s="52" t="s">
        <v>265</v>
      </c>
      <c r="G58" s="52">
        <v>2</v>
      </c>
      <c r="H58" s="71">
        <v>24390</v>
      </c>
      <c r="I58" s="69">
        <v>0</v>
      </c>
      <c r="J58" s="71">
        <v>2439</v>
      </c>
    </row>
    <row r="59" spans="1:10">
      <c r="A59" s="68" t="s">
        <v>262</v>
      </c>
      <c r="B59" s="69">
        <v>58</v>
      </c>
      <c r="C59" s="70">
        <v>45331</v>
      </c>
      <c r="D59" s="52" t="s">
        <v>268</v>
      </c>
      <c r="E59" s="52" t="s">
        <v>359</v>
      </c>
      <c r="F59" s="52" t="s">
        <v>265</v>
      </c>
      <c r="G59" s="52">
        <v>2</v>
      </c>
      <c r="H59" s="71">
        <v>5547</v>
      </c>
      <c r="I59" s="69">
        <v>0</v>
      </c>
      <c r="J59" s="71">
        <v>554.70000000000005</v>
      </c>
    </row>
    <row r="60" spans="1:10">
      <c r="A60" s="68" t="s">
        <v>262</v>
      </c>
      <c r="B60" s="69">
        <v>59</v>
      </c>
      <c r="C60" s="70">
        <v>45331</v>
      </c>
      <c r="D60" s="52" t="s">
        <v>271</v>
      </c>
      <c r="E60" s="52" t="s">
        <v>359</v>
      </c>
      <c r="F60" s="52" t="s">
        <v>265</v>
      </c>
      <c r="G60" s="52">
        <v>2</v>
      </c>
      <c r="H60" s="71">
        <v>22942</v>
      </c>
      <c r="I60" s="69">
        <v>0</v>
      </c>
      <c r="J60" s="71">
        <v>2294.2000000000003</v>
      </c>
    </row>
    <row r="61" spans="1:10">
      <c r="A61" s="68" t="s">
        <v>262</v>
      </c>
      <c r="B61" s="69">
        <v>60</v>
      </c>
      <c r="C61" s="70">
        <v>45332</v>
      </c>
      <c r="D61" s="52" t="s">
        <v>282</v>
      </c>
      <c r="E61" s="52" t="s">
        <v>264</v>
      </c>
      <c r="F61" s="52" t="s">
        <v>265</v>
      </c>
      <c r="G61" s="52">
        <v>2</v>
      </c>
      <c r="H61" s="71">
        <v>14569</v>
      </c>
      <c r="I61" s="69">
        <v>0</v>
      </c>
      <c r="J61" s="71">
        <v>1456.9</v>
      </c>
    </row>
    <row r="62" spans="1:10">
      <c r="A62" s="68" t="s">
        <v>262</v>
      </c>
      <c r="B62" s="69">
        <v>61</v>
      </c>
      <c r="C62" s="70">
        <v>45332</v>
      </c>
      <c r="D62" s="52" t="s">
        <v>280</v>
      </c>
      <c r="E62" s="52" t="s">
        <v>264</v>
      </c>
      <c r="F62" s="52" t="s">
        <v>265</v>
      </c>
      <c r="G62" s="52">
        <v>2</v>
      </c>
      <c r="H62" s="71">
        <v>11909</v>
      </c>
      <c r="I62" s="69">
        <v>0</v>
      </c>
      <c r="J62" s="71">
        <v>1190.9000000000001</v>
      </c>
    </row>
    <row r="63" spans="1:10">
      <c r="A63" s="68" t="s">
        <v>262</v>
      </c>
      <c r="B63" s="69">
        <v>62</v>
      </c>
      <c r="C63" s="70">
        <v>45335</v>
      </c>
      <c r="D63" s="52" t="s">
        <v>296</v>
      </c>
      <c r="E63" s="52" t="s">
        <v>359</v>
      </c>
      <c r="F63" s="52" t="s">
        <v>265</v>
      </c>
      <c r="G63" s="52">
        <v>2</v>
      </c>
      <c r="H63" s="71">
        <v>24973</v>
      </c>
      <c r="I63" s="69">
        <v>0</v>
      </c>
      <c r="J63" s="71">
        <v>2497.3000000000002</v>
      </c>
    </row>
    <row r="64" spans="1:10">
      <c r="A64" s="68" t="s">
        <v>262</v>
      </c>
      <c r="B64" s="69">
        <v>63</v>
      </c>
      <c r="C64" s="70">
        <v>45335</v>
      </c>
      <c r="D64" s="52" t="s">
        <v>297</v>
      </c>
      <c r="E64" s="52" t="s">
        <v>359</v>
      </c>
      <c r="F64" s="52" t="s">
        <v>265</v>
      </c>
      <c r="G64" s="52">
        <v>2</v>
      </c>
      <c r="H64" s="71">
        <v>18970</v>
      </c>
      <c r="I64" s="69">
        <v>0</v>
      </c>
      <c r="J64" s="71">
        <v>1897</v>
      </c>
    </row>
    <row r="65" spans="1:10">
      <c r="A65" s="68" t="s">
        <v>262</v>
      </c>
      <c r="B65" s="69">
        <v>64</v>
      </c>
      <c r="C65" s="70">
        <v>45335</v>
      </c>
      <c r="D65" s="52" t="s">
        <v>298</v>
      </c>
      <c r="E65" s="52" t="s">
        <v>359</v>
      </c>
      <c r="F65" s="52" t="s">
        <v>265</v>
      </c>
      <c r="G65" s="52">
        <v>2</v>
      </c>
      <c r="H65" s="71">
        <v>22361</v>
      </c>
      <c r="I65" s="69">
        <v>0</v>
      </c>
      <c r="J65" s="71">
        <v>2236.1</v>
      </c>
    </row>
    <row r="66" spans="1:10">
      <c r="A66" s="68" t="s">
        <v>262</v>
      </c>
      <c r="B66" s="69">
        <v>65</v>
      </c>
      <c r="C66" s="70">
        <v>45335</v>
      </c>
      <c r="D66" s="52" t="s">
        <v>266</v>
      </c>
      <c r="E66" s="52" t="s">
        <v>359</v>
      </c>
      <c r="F66" s="52" t="s">
        <v>265</v>
      </c>
      <c r="G66" s="52">
        <v>3</v>
      </c>
      <c r="H66" s="71">
        <v>12225</v>
      </c>
      <c r="I66" s="69">
        <v>0</v>
      </c>
      <c r="J66" s="71">
        <v>1222.5</v>
      </c>
    </row>
    <row r="67" spans="1:10">
      <c r="A67" s="68" t="s">
        <v>262</v>
      </c>
      <c r="B67" s="69">
        <v>66</v>
      </c>
      <c r="C67" s="70">
        <v>45336</v>
      </c>
      <c r="D67" s="52" t="s">
        <v>299</v>
      </c>
      <c r="E67" s="52" t="s">
        <v>359</v>
      </c>
      <c r="F67" s="52" t="s">
        <v>265</v>
      </c>
      <c r="G67" s="52">
        <v>2</v>
      </c>
      <c r="H67" s="71">
        <v>12522</v>
      </c>
      <c r="I67" s="69">
        <v>0</v>
      </c>
      <c r="J67" s="71">
        <v>1252.2</v>
      </c>
    </row>
    <row r="68" spans="1:10">
      <c r="A68" s="68" t="s">
        <v>262</v>
      </c>
      <c r="B68" s="69">
        <v>67</v>
      </c>
      <c r="C68" s="70">
        <v>45336</v>
      </c>
      <c r="D68" s="52" t="s">
        <v>300</v>
      </c>
      <c r="E68" s="52" t="s">
        <v>359</v>
      </c>
      <c r="F68" s="52" t="s">
        <v>265</v>
      </c>
      <c r="G68" s="52">
        <v>2</v>
      </c>
      <c r="H68" s="71">
        <v>7987</v>
      </c>
      <c r="I68" s="69">
        <v>0</v>
      </c>
      <c r="J68" s="71">
        <v>798.7</v>
      </c>
    </row>
    <row r="69" spans="1:10">
      <c r="A69" s="68" t="s">
        <v>262</v>
      </c>
      <c r="B69" s="69">
        <v>68</v>
      </c>
      <c r="C69" s="70">
        <v>45336</v>
      </c>
      <c r="D69" s="52" t="s">
        <v>301</v>
      </c>
      <c r="E69" s="52" t="s">
        <v>359</v>
      </c>
      <c r="F69" s="52" t="s">
        <v>265</v>
      </c>
      <c r="G69" s="52">
        <v>2</v>
      </c>
      <c r="H69" s="71">
        <v>5855</v>
      </c>
      <c r="I69" s="69">
        <v>0</v>
      </c>
      <c r="J69" s="71">
        <v>585.5</v>
      </c>
    </row>
    <row r="70" spans="1:10">
      <c r="A70" s="68" t="s">
        <v>262</v>
      </c>
      <c r="B70" s="69">
        <v>69</v>
      </c>
      <c r="C70" s="70">
        <v>45336</v>
      </c>
      <c r="D70" s="52" t="s">
        <v>270</v>
      </c>
      <c r="E70" s="52" t="s">
        <v>359</v>
      </c>
      <c r="F70" s="52" t="s">
        <v>265</v>
      </c>
      <c r="G70" s="52">
        <v>2</v>
      </c>
      <c r="H70" s="71">
        <v>19600</v>
      </c>
      <c r="I70" s="69">
        <v>0</v>
      </c>
      <c r="J70" s="71">
        <v>1960</v>
      </c>
    </row>
    <row r="71" spans="1:10">
      <c r="A71" s="68" t="s">
        <v>262</v>
      </c>
      <c r="B71" s="69">
        <v>70</v>
      </c>
      <c r="C71" s="70">
        <v>45336</v>
      </c>
      <c r="D71" s="52" t="s">
        <v>302</v>
      </c>
      <c r="E71" s="52" t="s">
        <v>359</v>
      </c>
      <c r="F71" s="52" t="s">
        <v>265</v>
      </c>
      <c r="G71" s="52">
        <v>2</v>
      </c>
      <c r="H71" s="71">
        <v>14989</v>
      </c>
      <c r="I71" s="69">
        <v>0</v>
      </c>
      <c r="J71" s="71">
        <v>1498.9</v>
      </c>
    </row>
    <row r="72" spans="1:10">
      <c r="A72" s="68" t="s">
        <v>262</v>
      </c>
      <c r="B72" s="69">
        <v>71</v>
      </c>
      <c r="C72" s="70">
        <v>45336</v>
      </c>
      <c r="D72" s="52" t="s">
        <v>282</v>
      </c>
      <c r="E72" s="52" t="s">
        <v>359</v>
      </c>
      <c r="F72" s="52" t="s">
        <v>265</v>
      </c>
      <c r="G72" s="52">
        <v>2</v>
      </c>
      <c r="H72" s="71">
        <v>19340</v>
      </c>
      <c r="I72" s="69">
        <v>0</v>
      </c>
      <c r="J72" s="71">
        <v>1934</v>
      </c>
    </row>
    <row r="73" spans="1:10">
      <c r="A73" s="68" t="s">
        <v>262</v>
      </c>
      <c r="B73" s="69">
        <v>72</v>
      </c>
      <c r="C73" s="70">
        <v>45337</v>
      </c>
      <c r="D73" s="52" t="s">
        <v>303</v>
      </c>
      <c r="E73" s="52" t="s">
        <v>264</v>
      </c>
      <c r="F73" s="52" t="s">
        <v>265</v>
      </c>
      <c r="G73" s="52">
        <v>2</v>
      </c>
      <c r="H73" s="71">
        <v>24314</v>
      </c>
      <c r="I73" s="69">
        <v>0</v>
      </c>
      <c r="J73" s="71">
        <v>2431.4</v>
      </c>
    </row>
    <row r="74" spans="1:10">
      <c r="A74" s="68" t="s">
        <v>262</v>
      </c>
      <c r="B74" s="69">
        <v>73</v>
      </c>
      <c r="C74" s="70">
        <v>45337</v>
      </c>
      <c r="D74" s="52" t="s">
        <v>304</v>
      </c>
      <c r="E74" s="52" t="s">
        <v>264</v>
      </c>
      <c r="F74" s="52" t="s">
        <v>367</v>
      </c>
      <c r="G74" s="52">
        <v>3</v>
      </c>
      <c r="H74" s="71">
        <v>14736</v>
      </c>
      <c r="I74" s="69">
        <v>0</v>
      </c>
      <c r="J74" s="71">
        <v>1473.6000000000001</v>
      </c>
    </row>
    <row r="75" spans="1:10">
      <c r="A75" s="68" t="s">
        <v>262</v>
      </c>
      <c r="B75" s="69">
        <v>74</v>
      </c>
      <c r="C75" s="70">
        <v>45337</v>
      </c>
      <c r="D75" s="52" t="s">
        <v>305</v>
      </c>
      <c r="E75" s="52" t="s">
        <v>264</v>
      </c>
      <c r="F75" s="52" t="s">
        <v>367</v>
      </c>
      <c r="G75" s="52">
        <v>2</v>
      </c>
      <c r="H75" s="71">
        <v>12487</v>
      </c>
      <c r="I75" s="69">
        <v>0</v>
      </c>
      <c r="J75" s="71">
        <v>1248.7</v>
      </c>
    </row>
    <row r="76" spans="1:10">
      <c r="A76" s="68" t="s">
        <v>262</v>
      </c>
      <c r="B76" s="69">
        <v>75</v>
      </c>
      <c r="C76" s="70">
        <v>45338</v>
      </c>
      <c r="D76" s="52" t="s">
        <v>306</v>
      </c>
      <c r="E76" s="52" t="s">
        <v>264</v>
      </c>
      <c r="F76" s="52" t="s">
        <v>367</v>
      </c>
      <c r="G76" s="52">
        <v>2</v>
      </c>
      <c r="H76" s="71">
        <v>11697</v>
      </c>
      <c r="I76" s="69">
        <v>0</v>
      </c>
      <c r="J76" s="71">
        <v>1169.7</v>
      </c>
    </row>
    <row r="77" spans="1:10">
      <c r="A77" s="68" t="s">
        <v>262</v>
      </c>
      <c r="B77" s="69">
        <v>76</v>
      </c>
      <c r="C77" s="70">
        <v>45338</v>
      </c>
      <c r="D77" s="52" t="s">
        <v>282</v>
      </c>
      <c r="E77" s="52" t="s">
        <v>264</v>
      </c>
      <c r="F77" s="52" t="s">
        <v>367</v>
      </c>
      <c r="G77" s="52">
        <v>2</v>
      </c>
      <c r="H77" s="71">
        <v>8264</v>
      </c>
      <c r="I77" s="69">
        <v>0</v>
      </c>
      <c r="J77" s="71">
        <v>826.40000000000009</v>
      </c>
    </row>
    <row r="78" spans="1:10">
      <c r="A78" s="68" t="s">
        <v>262</v>
      </c>
      <c r="B78" s="69">
        <v>77</v>
      </c>
      <c r="C78" s="70">
        <v>45339</v>
      </c>
      <c r="D78" s="52" t="s">
        <v>268</v>
      </c>
      <c r="E78" s="52" t="s">
        <v>264</v>
      </c>
      <c r="F78" s="52" t="s">
        <v>367</v>
      </c>
      <c r="G78" s="52">
        <v>2</v>
      </c>
      <c r="H78" s="71">
        <v>3103</v>
      </c>
      <c r="I78" s="69">
        <v>0</v>
      </c>
      <c r="J78" s="71">
        <v>310.3</v>
      </c>
    </row>
    <row r="79" spans="1:10">
      <c r="A79" s="68" t="s">
        <v>262</v>
      </c>
      <c r="B79" s="69">
        <v>78</v>
      </c>
      <c r="C79" s="70">
        <v>45339</v>
      </c>
      <c r="D79" s="52" t="s">
        <v>295</v>
      </c>
      <c r="E79" s="52" t="s">
        <v>264</v>
      </c>
      <c r="F79" s="52" t="s">
        <v>367</v>
      </c>
      <c r="G79" s="52">
        <v>2</v>
      </c>
      <c r="H79" s="71">
        <v>3853</v>
      </c>
      <c r="I79" s="69">
        <v>0</v>
      </c>
      <c r="J79" s="71">
        <v>385.3</v>
      </c>
    </row>
    <row r="80" spans="1:10">
      <c r="A80" s="68" t="s">
        <v>262</v>
      </c>
      <c r="B80" s="69">
        <v>79</v>
      </c>
      <c r="C80" s="70">
        <v>45339</v>
      </c>
      <c r="D80" s="52" t="s">
        <v>266</v>
      </c>
      <c r="E80" s="52" t="s">
        <v>264</v>
      </c>
      <c r="F80" s="52" t="s">
        <v>367</v>
      </c>
      <c r="G80" s="52">
        <v>3</v>
      </c>
      <c r="H80" s="71">
        <v>12247</v>
      </c>
      <c r="I80" s="69">
        <v>0</v>
      </c>
      <c r="J80" s="71">
        <v>1224.7</v>
      </c>
    </row>
    <row r="81" spans="1:10">
      <c r="A81" s="68" t="s">
        <v>262</v>
      </c>
      <c r="B81" s="69">
        <v>80</v>
      </c>
      <c r="C81" s="70">
        <v>45339</v>
      </c>
      <c r="D81" s="52" t="s">
        <v>280</v>
      </c>
      <c r="E81" s="52" t="s">
        <v>264</v>
      </c>
      <c r="F81" s="52" t="s">
        <v>367</v>
      </c>
      <c r="G81" s="52">
        <v>2</v>
      </c>
      <c r="H81" s="71">
        <v>15359</v>
      </c>
      <c r="I81" s="69">
        <v>0</v>
      </c>
      <c r="J81" s="71">
        <v>1535.9</v>
      </c>
    </row>
    <row r="82" spans="1:10">
      <c r="A82" s="68" t="s">
        <v>262</v>
      </c>
      <c r="B82" s="69">
        <v>81</v>
      </c>
      <c r="C82" s="70">
        <v>45342</v>
      </c>
      <c r="D82" s="52" t="s">
        <v>277</v>
      </c>
      <c r="E82" s="52" t="s">
        <v>264</v>
      </c>
      <c r="F82" s="52" t="s">
        <v>367</v>
      </c>
      <c r="G82" s="52">
        <v>2</v>
      </c>
      <c r="H82" s="71">
        <v>12159</v>
      </c>
      <c r="I82" s="69">
        <v>0</v>
      </c>
      <c r="J82" s="71">
        <v>1215.9000000000001</v>
      </c>
    </row>
    <row r="83" spans="1:10">
      <c r="A83" s="68" t="s">
        <v>262</v>
      </c>
      <c r="B83" s="69">
        <v>82</v>
      </c>
      <c r="C83" s="70">
        <v>45342</v>
      </c>
      <c r="D83" s="52" t="s">
        <v>307</v>
      </c>
      <c r="E83" s="52" t="s">
        <v>264</v>
      </c>
      <c r="F83" s="52" t="s">
        <v>367</v>
      </c>
      <c r="G83" s="52">
        <v>2</v>
      </c>
      <c r="H83" s="71">
        <v>8889</v>
      </c>
      <c r="I83" s="69">
        <v>0</v>
      </c>
      <c r="J83" s="71">
        <v>888.90000000000009</v>
      </c>
    </row>
    <row r="84" spans="1:10">
      <c r="A84" s="68" t="s">
        <v>262</v>
      </c>
      <c r="B84" s="69">
        <v>83</v>
      </c>
      <c r="C84" s="70">
        <v>45342</v>
      </c>
      <c r="D84" s="52" t="s">
        <v>308</v>
      </c>
      <c r="E84" s="52" t="s">
        <v>264</v>
      </c>
      <c r="F84" s="52" t="s">
        <v>367</v>
      </c>
      <c r="G84" s="52">
        <v>2</v>
      </c>
      <c r="H84" s="71">
        <v>11800</v>
      </c>
      <c r="I84" s="69">
        <v>0</v>
      </c>
      <c r="J84" s="71">
        <v>1180</v>
      </c>
    </row>
    <row r="85" spans="1:10">
      <c r="A85" s="68" t="s">
        <v>262</v>
      </c>
      <c r="B85" s="69">
        <v>84</v>
      </c>
      <c r="C85" s="70">
        <v>45342</v>
      </c>
      <c r="D85" s="52" t="s">
        <v>309</v>
      </c>
      <c r="E85" s="52" t="s">
        <v>264</v>
      </c>
      <c r="F85" s="52" t="s">
        <v>367</v>
      </c>
      <c r="G85" s="52">
        <v>2</v>
      </c>
      <c r="H85" s="71">
        <v>13570</v>
      </c>
      <c r="I85" s="69">
        <v>0</v>
      </c>
      <c r="J85" s="71">
        <v>1357</v>
      </c>
    </row>
    <row r="86" spans="1:10">
      <c r="A86" s="68" t="s">
        <v>262</v>
      </c>
      <c r="B86" s="69">
        <v>85</v>
      </c>
      <c r="C86" s="70">
        <v>45342</v>
      </c>
      <c r="D86" s="52" t="s">
        <v>268</v>
      </c>
      <c r="E86" s="52" t="s">
        <v>264</v>
      </c>
      <c r="F86" s="52" t="s">
        <v>367</v>
      </c>
      <c r="G86" s="52">
        <v>2</v>
      </c>
      <c r="H86" s="71">
        <v>20838</v>
      </c>
      <c r="I86" s="69">
        <v>0</v>
      </c>
      <c r="J86" s="71">
        <v>2083.8000000000002</v>
      </c>
    </row>
    <row r="87" spans="1:10">
      <c r="A87" s="68" t="s">
        <v>262</v>
      </c>
      <c r="B87" s="69">
        <v>86</v>
      </c>
      <c r="C87" s="70">
        <v>45343</v>
      </c>
      <c r="D87" s="52" t="s">
        <v>310</v>
      </c>
      <c r="E87" s="52" t="s">
        <v>264</v>
      </c>
      <c r="F87" s="52" t="s">
        <v>367</v>
      </c>
      <c r="G87" s="52">
        <v>2</v>
      </c>
      <c r="H87" s="71">
        <v>24270</v>
      </c>
      <c r="I87" s="69">
        <v>0</v>
      </c>
      <c r="J87" s="71">
        <v>2427</v>
      </c>
    </row>
    <row r="88" spans="1:10">
      <c r="A88" s="68" t="s">
        <v>262</v>
      </c>
      <c r="B88" s="69">
        <v>87</v>
      </c>
      <c r="C88" s="70">
        <v>45343</v>
      </c>
      <c r="D88" s="52" t="s">
        <v>311</v>
      </c>
      <c r="E88" s="52" t="s">
        <v>264</v>
      </c>
      <c r="F88" s="52" t="s">
        <v>367</v>
      </c>
      <c r="G88" s="52">
        <v>2</v>
      </c>
      <c r="H88" s="71">
        <v>3643</v>
      </c>
      <c r="I88" s="69">
        <v>0</v>
      </c>
      <c r="J88" s="71">
        <v>364.3</v>
      </c>
    </row>
    <row r="89" spans="1:10">
      <c r="A89" s="68" t="s">
        <v>262</v>
      </c>
      <c r="B89" s="69">
        <v>88</v>
      </c>
      <c r="C89" s="70">
        <v>45343</v>
      </c>
      <c r="D89" s="52" t="s">
        <v>312</v>
      </c>
      <c r="E89" s="52" t="s">
        <v>264</v>
      </c>
      <c r="F89" s="52" t="s">
        <v>367</v>
      </c>
      <c r="G89" s="52">
        <v>3</v>
      </c>
      <c r="H89" s="71">
        <v>14122</v>
      </c>
      <c r="I89" s="69">
        <v>0</v>
      </c>
      <c r="J89" s="71">
        <v>1412.2</v>
      </c>
    </row>
    <row r="90" spans="1:10">
      <c r="A90" s="68" t="s">
        <v>262</v>
      </c>
      <c r="B90" s="69">
        <v>89</v>
      </c>
      <c r="C90" s="70">
        <v>45343</v>
      </c>
      <c r="D90" s="52" t="s">
        <v>313</v>
      </c>
      <c r="E90" s="52" t="s">
        <v>264</v>
      </c>
      <c r="F90" s="52" t="s">
        <v>367</v>
      </c>
      <c r="G90" s="52">
        <v>2</v>
      </c>
      <c r="H90" s="71">
        <v>8512</v>
      </c>
      <c r="I90" s="69">
        <v>0</v>
      </c>
      <c r="J90" s="71">
        <v>851.2</v>
      </c>
    </row>
    <row r="91" spans="1:10">
      <c r="A91" s="68" t="s">
        <v>262</v>
      </c>
      <c r="B91" s="69">
        <v>90</v>
      </c>
      <c r="C91" s="70">
        <v>45344</v>
      </c>
      <c r="D91" s="52" t="s">
        <v>305</v>
      </c>
      <c r="E91" s="52" t="s">
        <v>264</v>
      </c>
      <c r="F91" s="52" t="s">
        <v>367</v>
      </c>
      <c r="G91" s="52">
        <v>2</v>
      </c>
      <c r="H91" s="71">
        <v>24611</v>
      </c>
      <c r="I91" s="69">
        <v>0</v>
      </c>
      <c r="J91" s="71">
        <v>2461.1000000000004</v>
      </c>
    </row>
    <row r="92" spans="1:10">
      <c r="A92" s="68" t="s">
        <v>262</v>
      </c>
      <c r="B92" s="69">
        <v>91</v>
      </c>
      <c r="C92" s="70">
        <v>45344</v>
      </c>
      <c r="D92" s="52" t="s">
        <v>282</v>
      </c>
      <c r="E92" s="52" t="s">
        <v>264</v>
      </c>
      <c r="F92" s="52" t="s">
        <v>367</v>
      </c>
      <c r="G92" s="52">
        <v>2</v>
      </c>
      <c r="H92" s="71">
        <v>22242</v>
      </c>
      <c r="I92" s="69">
        <v>0</v>
      </c>
      <c r="J92" s="71">
        <v>2224.2000000000003</v>
      </c>
    </row>
    <row r="93" spans="1:10">
      <c r="A93" s="68" t="s">
        <v>262</v>
      </c>
      <c r="B93" s="69">
        <v>92</v>
      </c>
      <c r="C93" s="70">
        <v>45345</v>
      </c>
      <c r="D93" s="52" t="s">
        <v>280</v>
      </c>
      <c r="E93" s="52" t="s">
        <v>264</v>
      </c>
      <c r="F93" s="52" t="s">
        <v>367</v>
      </c>
      <c r="G93" s="52">
        <v>2</v>
      </c>
      <c r="H93" s="71">
        <v>23378</v>
      </c>
      <c r="I93" s="69">
        <v>0</v>
      </c>
      <c r="J93" s="71">
        <v>2337.8000000000002</v>
      </c>
    </row>
    <row r="94" spans="1:10">
      <c r="A94" s="68" t="s">
        <v>262</v>
      </c>
      <c r="B94" s="69">
        <v>93</v>
      </c>
      <c r="C94" s="70">
        <v>45345</v>
      </c>
      <c r="D94" s="52" t="s">
        <v>314</v>
      </c>
      <c r="E94" s="52" t="s">
        <v>264</v>
      </c>
      <c r="F94" s="52" t="s">
        <v>367</v>
      </c>
      <c r="G94" s="52">
        <v>2</v>
      </c>
      <c r="H94" s="71">
        <v>13433</v>
      </c>
      <c r="I94" s="69">
        <v>0</v>
      </c>
      <c r="J94" s="71">
        <v>1343.3000000000002</v>
      </c>
    </row>
    <row r="95" spans="1:10">
      <c r="A95" s="68" t="s">
        <v>262</v>
      </c>
      <c r="B95" s="69">
        <v>94</v>
      </c>
      <c r="C95" s="70">
        <v>45345</v>
      </c>
      <c r="D95" s="52" t="s">
        <v>315</v>
      </c>
      <c r="E95" s="52" t="s">
        <v>264</v>
      </c>
      <c r="F95" s="52" t="s">
        <v>367</v>
      </c>
      <c r="G95" s="52">
        <v>2</v>
      </c>
      <c r="H95" s="71">
        <v>20325</v>
      </c>
      <c r="I95" s="69">
        <v>0</v>
      </c>
      <c r="J95" s="71">
        <v>2032.5</v>
      </c>
    </row>
    <row r="96" spans="1:10">
      <c r="A96" s="68" t="s">
        <v>262</v>
      </c>
      <c r="B96" s="69">
        <v>95</v>
      </c>
      <c r="C96" s="70">
        <v>45346</v>
      </c>
      <c r="D96" s="52" t="s">
        <v>316</v>
      </c>
      <c r="E96" s="52" t="s">
        <v>264</v>
      </c>
      <c r="F96" s="52" t="s">
        <v>367</v>
      </c>
      <c r="G96" s="52">
        <v>2</v>
      </c>
      <c r="H96" s="71">
        <v>6769</v>
      </c>
      <c r="I96" s="69">
        <v>0</v>
      </c>
      <c r="J96" s="71">
        <v>676.90000000000009</v>
      </c>
    </row>
    <row r="97" spans="1:10">
      <c r="A97" s="68" t="s">
        <v>262</v>
      </c>
      <c r="B97" s="69">
        <v>96</v>
      </c>
      <c r="C97" s="70">
        <v>45346</v>
      </c>
      <c r="D97" s="52" t="s">
        <v>317</v>
      </c>
      <c r="E97" s="52" t="s">
        <v>264</v>
      </c>
      <c r="F97" s="52" t="s">
        <v>367</v>
      </c>
      <c r="G97" s="52">
        <v>2</v>
      </c>
      <c r="H97" s="71">
        <v>7155</v>
      </c>
      <c r="I97" s="69">
        <v>0</v>
      </c>
      <c r="J97" s="71">
        <v>715.5</v>
      </c>
    </row>
    <row r="98" spans="1:10">
      <c r="A98" s="68" t="s">
        <v>262</v>
      </c>
      <c r="B98" s="69">
        <v>97</v>
      </c>
      <c r="C98" s="70">
        <v>45350</v>
      </c>
      <c r="D98" s="52" t="s">
        <v>271</v>
      </c>
      <c r="E98" s="52" t="s">
        <v>264</v>
      </c>
      <c r="F98" s="52" t="s">
        <v>367</v>
      </c>
      <c r="G98" s="52">
        <v>2</v>
      </c>
      <c r="H98" s="71">
        <v>9899</v>
      </c>
      <c r="I98" s="69">
        <v>0</v>
      </c>
      <c r="J98" s="71">
        <v>989.90000000000009</v>
      </c>
    </row>
    <row r="99" spans="1:10">
      <c r="A99" s="68" t="s">
        <v>262</v>
      </c>
      <c r="B99" s="69">
        <v>98</v>
      </c>
      <c r="C99" s="70">
        <v>45350</v>
      </c>
      <c r="D99" s="52" t="s">
        <v>318</v>
      </c>
      <c r="E99" s="52" t="s">
        <v>264</v>
      </c>
      <c r="F99" s="52" t="s">
        <v>367</v>
      </c>
      <c r="G99" s="52">
        <v>2</v>
      </c>
      <c r="H99" s="71">
        <v>9979</v>
      </c>
      <c r="I99" s="69">
        <v>0</v>
      </c>
      <c r="J99" s="71">
        <v>997.90000000000009</v>
      </c>
    </row>
    <row r="100" spans="1:10">
      <c r="A100" s="68" t="s">
        <v>262</v>
      </c>
      <c r="B100" s="69">
        <v>99</v>
      </c>
      <c r="C100" s="70">
        <v>45350</v>
      </c>
      <c r="D100" s="52" t="s">
        <v>266</v>
      </c>
      <c r="E100" s="52" t="s">
        <v>264</v>
      </c>
      <c r="F100" s="52" t="s">
        <v>367</v>
      </c>
      <c r="G100" s="52">
        <v>3</v>
      </c>
      <c r="H100" s="71">
        <v>7454</v>
      </c>
      <c r="I100" s="69">
        <v>0</v>
      </c>
      <c r="J100" s="71">
        <v>745.40000000000009</v>
      </c>
    </row>
    <row r="101" spans="1:10">
      <c r="A101" s="68" t="s">
        <v>262</v>
      </c>
      <c r="B101" s="69">
        <v>100</v>
      </c>
      <c r="C101" s="70">
        <v>45350</v>
      </c>
      <c r="D101" s="52" t="s">
        <v>276</v>
      </c>
      <c r="E101" s="52" t="s">
        <v>264</v>
      </c>
      <c r="F101" s="52" t="s">
        <v>367</v>
      </c>
      <c r="G101" s="52">
        <v>2</v>
      </c>
      <c r="H101" s="71">
        <v>11914</v>
      </c>
      <c r="I101" s="69">
        <v>0</v>
      </c>
      <c r="J101" s="71">
        <v>1191.4000000000001</v>
      </c>
    </row>
    <row r="102" spans="1:10">
      <c r="A102" s="68" t="s">
        <v>262</v>
      </c>
      <c r="B102" s="69">
        <v>101</v>
      </c>
      <c r="C102" s="70">
        <v>45350</v>
      </c>
      <c r="D102" s="52" t="s">
        <v>286</v>
      </c>
      <c r="E102" s="52" t="s">
        <v>264</v>
      </c>
      <c r="F102" s="52" t="s">
        <v>367</v>
      </c>
      <c r="G102" s="52">
        <v>2</v>
      </c>
      <c r="H102" s="71">
        <v>14460</v>
      </c>
      <c r="I102" s="69">
        <v>0</v>
      </c>
      <c r="J102" s="71">
        <v>1446</v>
      </c>
    </row>
    <row r="103" spans="1:10">
      <c r="A103" s="68" t="s">
        <v>262</v>
      </c>
      <c r="B103" s="69">
        <v>102</v>
      </c>
      <c r="C103" s="70">
        <v>45350</v>
      </c>
      <c r="D103" s="52" t="s">
        <v>306</v>
      </c>
      <c r="E103" s="52" t="s">
        <v>264</v>
      </c>
      <c r="F103" s="52" t="s">
        <v>367</v>
      </c>
      <c r="G103" s="52">
        <v>2</v>
      </c>
      <c r="H103" s="71">
        <v>3575</v>
      </c>
      <c r="I103" s="69">
        <v>0</v>
      </c>
      <c r="J103" s="71">
        <v>357.5</v>
      </c>
    </row>
    <row r="104" spans="1:10">
      <c r="A104" s="68" t="s">
        <v>262</v>
      </c>
      <c r="B104" s="69">
        <v>103</v>
      </c>
      <c r="C104" s="70">
        <v>45353</v>
      </c>
      <c r="D104" s="52" t="s">
        <v>319</v>
      </c>
      <c r="E104" s="52" t="s">
        <v>264</v>
      </c>
      <c r="F104" s="52" t="s">
        <v>367</v>
      </c>
      <c r="G104" s="52">
        <v>2</v>
      </c>
      <c r="H104" s="71">
        <v>8206</v>
      </c>
      <c r="I104" s="69">
        <v>0</v>
      </c>
      <c r="J104" s="71">
        <v>820.6</v>
      </c>
    </row>
    <row r="105" spans="1:10">
      <c r="A105" s="68" t="s">
        <v>262</v>
      </c>
      <c r="B105" s="69">
        <v>104</v>
      </c>
      <c r="C105" s="70">
        <v>45353</v>
      </c>
      <c r="D105" s="52" t="s">
        <v>320</v>
      </c>
      <c r="E105" s="52" t="s">
        <v>264</v>
      </c>
      <c r="F105" s="52" t="s">
        <v>367</v>
      </c>
      <c r="G105" s="52">
        <v>2</v>
      </c>
      <c r="H105" s="71">
        <v>10092</v>
      </c>
      <c r="I105" s="69">
        <v>0</v>
      </c>
      <c r="J105" s="71">
        <v>1009.2</v>
      </c>
    </row>
    <row r="106" spans="1:10">
      <c r="A106" s="68" t="s">
        <v>262</v>
      </c>
      <c r="B106" s="69">
        <v>105</v>
      </c>
      <c r="C106" s="70">
        <v>45353</v>
      </c>
      <c r="D106" s="52" t="s">
        <v>321</v>
      </c>
      <c r="E106" s="52" t="s">
        <v>264</v>
      </c>
      <c r="F106" s="52" t="s">
        <v>367</v>
      </c>
      <c r="G106" s="52">
        <v>2</v>
      </c>
      <c r="H106" s="71">
        <v>14257</v>
      </c>
      <c r="I106" s="69">
        <v>0</v>
      </c>
      <c r="J106" s="71">
        <v>1425.7</v>
      </c>
    </row>
    <row r="107" spans="1:10">
      <c r="A107" s="68" t="s">
        <v>262</v>
      </c>
      <c r="B107" s="69">
        <v>106</v>
      </c>
      <c r="C107" s="70">
        <v>45353</v>
      </c>
      <c r="D107" s="52" t="s">
        <v>266</v>
      </c>
      <c r="E107" s="52" t="s">
        <v>264</v>
      </c>
      <c r="F107" s="52" t="s">
        <v>367</v>
      </c>
      <c r="G107" s="52">
        <v>3</v>
      </c>
      <c r="H107" s="71">
        <v>22031</v>
      </c>
      <c r="I107" s="69">
        <v>0</v>
      </c>
      <c r="J107" s="71">
        <v>2203.1</v>
      </c>
    </row>
    <row r="108" spans="1:10">
      <c r="A108" s="68" t="s">
        <v>262</v>
      </c>
      <c r="B108" s="69">
        <v>107</v>
      </c>
      <c r="C108" s="70">
        <v>45353</v>
      </c>
      <c r="D108" s="52" t="s">
        <v>322</v>
      </c>
      <c r="E108" s="52" t="s">
        <v>264</v>
      </c>
      <c r="F108" s="52" t="s">
        <v>367</v>
      </c>
      <c r="G108" s="52">
        <v>2</v>
      </c>
      <c r="H108" s="71">
        <v>1097</v>
      </c>
      <c r="I108" s="69">
        <v>0</v>
      </c>
      <c r="J108" s="71">
        <v>109.7</v>
      </c>
    </row>
    <row r="109" spans="1:10">
      <c r="A109" s="68" t="s">
        <v>262</v>
      </c>
      <c r="B109" s="69">
        <v>108</v>
      </c>
      <c r="C109" s="70">
        <v>45354</v>
      </c>
      <c r="D109" s="52" t="s">
        <v>323</v>
      </c>
      <c r="E109" s="52" t="s">
        <v>264</v>
      </c>
      <c r="F109" s="52" t="s">
        <v>367</v>
      </c>
      <c r="G109" s="52">
        <v>2</v>
      </c>
      <c r="H109" s="71">
        <v>17443</v>
      </c>
      <c r="I109" s="69">
        <v>0</v>
      </c>
      <c r="J109" s="71">
        <v>1744.3000000000002</v>
      </c>
    </row>
    <row r="110" spans="1:10">
      <c r="A110" s="68" t="s">
        <v>262</v>
      </c>
      <c r="B110" s="69">
        <v>109</v>
      </c>
      <c r="C110" s="70">
        <v>45354</v>
      </c>
      <c r="D110" s="52" t="s">
        <v>324</v>
      </c>
      <c r="E110" s="52" t="s">
        <v>264</v>
      </c>
      <c r="F110" s="52" t="s">
        <v>367</v>
      </c>
      <c r="G110" s="52">
        <v>2</v>
      </c>
      <c r="H110" s="71">
        <v>9451</v>
      </c>
      <c r="I110" s="69">
        <v>0</v>
      </c>
      <c r="J110" s="71">
        <v>945.1</v>
      </c>
    </row>
    <row r="111" spans="1:10">
      <c r="A111" s="68" t="s">
        <v>262</v>
      </c>
      <c r="B111" s="69">
        <v>110</v>
      </c>
      <c r="C111" s="70">
        <v>45354</v>
      </c>
      <c r="D111" s="52" t="s">
        <v>285</v>
      </c>
      <c r="E111" s="52" t="s">
        <v>264</v>
      </c>
      <c r="F111" s="52" t="s">
        <v>367</v>
      </c>
      <c r="G111" s="52">
        <v>2</v>
      </c>
      <c r="H111" s="71">
        <v>24922</v>
      </c>
      <c r="I111" s="69">
        <v>0</v>
      </c>
      <c r="J111" s="71">
        <v>2492.2000000000003</v>
      </c>
    </row>
    <row r="112" spans="1:10">
      <c r="A112" s="68" t="s">
        <v>262</v>
      </c>
      <c r="B112" s="69">
        <v>111</v>
      </c>
      <c r="C112" s="70">
        <v>45357</v>
      </c>
      <c r="D112" s="52" t="s">
        <v>325</v>
      </c>
      <c r="E112" s="52" t="s">
        <v>264</v>
      </c>
      <c r="F112" s="52" t="s">
        <v>367</v>
      </c>
      <c r="G112" s="52">
        <v>2</v>
      </c>
      <c r="H112" s="71">
        <v>19008</v>
      </c>
      <c r="I112" s="69">
        <v>0</v>
      </c>
      <c r="J112" s="71">
        <v>1900.8000000000002</v>
      </c>
    </row>
    <row r="113" spans="1:10">
      <c r="A113" s="68" t="s">
        <v>262</v>
      </c>
      <c r="B113" s="69">
        <v>112</v>
      </c>
      <c r="C113" s="70">
        <v>45357</v>
      </c>
      <c r="D113" s="52" t="s">
        <v>326</v>
      </c>
      <c r="E113" s="52" t="s">
        <v>264</v>
      </c>
      <c r="F113" s="52" t="s">
        <v>367</v>
      </c>
      <c r="G113" s="52">
        <v>2</v>
      </c>
      <c r="H113" s="71">
        <v>22530</v>
      </c>
      <c r="I113" s="69">
        <v>0</v>
      </c>
      <c r="J113" s="71">
        <v>2253</v>
      </c>
    </row>
    <row r="114" spans="1:10">
      <c r="A114" s="68" t="s">
        <v>262</v>
      </c>
      <c r="B114" s="69">
        <v>113</v>
      </c>
      <c r="C114" s="70">
        <v>45357</v>
      </c>
      <c r="D114" s="52" t="s">
        <v>276</v>
      </c>
      <c r="E114" s="52" t="s">
        <v>264</v>
      </c>
      <c r="F114" s="52" t="s">
        <v>367</v>
      </c>
      <c r="G114" s="52">
        <v>2</v>
      </c>
      <c r="H114" s="71">
        <v>15757</v>
      </c>
      <c r="I114" s="69">
        <v>0</v>
      </c>
      <c r="J114" s="71">
        <v>1575.7</v>
      </c>
    </row>
    <row r="115" spans="1:10">
      <c r="A115" s="68" t="s">
        <v>262</v>
      </c>
      <c r="B115" s="69">
        <v>114</v>
      </c>
      <c r="C115" s="70">
        <v>45358</v>
      </c>
      <c r="D115" s="52" t="s">
        <v>268</v>
      </c>
      <c r="E115" s="52" t="s">
        <v>264</v>
      </c>
      <c r="F115" s="52" t="s">
        <v>367</v>
      </c>
      <c r="G115" s="52">
        <v>2</v>
      </c>
      <c r="H115" s="71">
        <v>15361</v>
      </c>
      <c r="I115" s="69">
        <v>0</v>
      </c>
      <c r="J115" s="71">
        <v>1536.1000000000001</v>
      </c>
    </row>
    <row r="116" spans="1:10">
      <c r="A116" s="68" t="s">
        <v>262</v>
      </c>
      <c r="B116" s="69">
        <v>115</v>
      </c>
      <c r="C116" s="70">
        <v>45358</v>
      </c>
      <c r="D116" s="52" t="s">
        <v>327</v>
      </c>
      <c r="E116" s="52" t="s">
        <v>264</v>
      </c>
      <c r="F116" s="52" t="s">
        <v>367</v>
      </c>
      <c r="G116" s="52">
        <v>2</v>
      </c>
      <c r="H116" s="71">
        <v>9870</v>
      </c>
      <c r="I116" s="69">
        <v>0</v>
      </c>
      <c r="J116" s="71">
        <v>987</v>
      </c>
    </row>
    <row r="117" spans="1:10">
      <c r="A117" s="68" t="s">
        <v>262</v>
      </c>
      <c r="B117" s="69">
        <v>116</v>
      </c>
      <c r="C117" s="70">
        <v>45358</v>
      </c>
      <c r="D117" s="52" t="s">
        <v>328</v>
      </c>
      <c r="E117" s="52" t="s">
        <v>264</v>
      </c>
      <c r="F117" s="52" t="s">
        <v>367</v>
      </c>
      <c r="G117" s="52">
        <v>2</v>
      </c>
      <c r="H117" s="71">
        <v>11617</v>
      </c>
      <c r="I117" s="69">
        <v>0</v>
      </c>
      <c r="J117" s="71">
        <v>1161.7</v>
      </c>
    </row>
    <row r="118" spans="1:10">
      <c r="A118" s="68" t="s">
        <v>262</v>
      </c>
      <c r="B118" s="69">
        <v>117</v>
      </c>
      <c r="C118" s="70">
        <v>45358</v>
      </c>
      <c r="D118" s="52" t="s">
        <v>291</v>
      </c>
      <c r="E118" s="52" t="s">
        <v>264</v>
      </c>
      <c r="F118" s="52" t="s">
        <v>367</v>
      </c>
      <c r="G118" s="52">
        <v>1</v>
      </c>
      <c r="H118" s="71">
        <v>2747</v>
      </c>
      <c r="I118" s="69">
        <v>0</v>
      </c>
      <c r="J118" s="71">
        <v>274.7</v>
      </c>
    </row>
    <row r="119" spans="1:10">
      <c r="A119" s="68" t="s">
        <v>262</v>
      </c>
      <c r="B119" s="69">
        <v>118</v>
      </c>
      <c r="C119" s="70">
        <v>45358</v>
      </c>
      <c r="D119" s="52" t="s">
        <v>275</v>
      </c>
      <c r="E119" s="52" t="s">
        <v>264</v>
      </c>
      <c r="F119" s="52" t="s">
        <v>367</v>
      </c>
      <c r="G119" s="52">
        <v>2</v>
      </c>
      <c r="H119" s="71">
        <v>13906</v>
      </c>
      <c r="I119" s="69">
        <v>0</v>
      </c>
      <c r="J119" s="71">
        <v>1390.6000000000001</v>
      </c>
    </row>
    <row r="120" spans="1:10">
      <c r="A120" s="68" t="s">
        <v>262</v>
      </c>
      <c r="B120" s="69">
        <v>119</v>
      </c>
      <c r="C120" s="70">
        <v>45359</v>
      </c>
      <c r="D120" s="52" t="s">
        <v>282</v>
      </c>
      <c r="E120" s="52" t="s">
        <v>359</v>
      </c>
      <c r="F120" s="52" t="s">
        <v>367</v>
      </c>
      <c r="G120" s="52">
        <v>2</v>
      </c>
      <c r="H120" s="71">
        <v>5884</v>
      </c>
      <c r="I120" s="69">
        <v>0</v>
      </c>
      <c r="J120" s="71">
        <v>588.4</v>
      </c>
    </row>
    <row r="121" spans="1:10">
      <c r="A121" s="68" t="s">
        <v>262</v>
      </c>
      <c r="B121" s="69">
        <v>120</v>
      </c>
      <c r="C121" s="70">
        <v>45359</v>
      </c>
      <c r="D121" s="52" t="s">
        <v>329</v>
      </c>
      <c r="E121" s="52" t="s">
        <v>264</v>
      </c>
      <c r="F121" s="52" t="s">
        <v>367</v>
      </c>
      <c r="G121" s="52">
        <v>2</v>
      </c>
      <c r="H121" s="71">
        <v>16431</v>
      </c>
      <c r="I121" s="69">
        <v>0</v>
      </c>
      <c r="J121" s="71">
        <v>1643.1000000000001</v>
      </c>
    </row>
    <row r="122" spans="1:10">
      <c r="A122" s="68" t="s">
        <v>262</v>
      </c>
      <c r="B122" s="69">
        <v>121</v>
      </c>
      <c r="C122" s="70">
        <v>45359</v>
      </c>
      <c r="D122" s="52" t="s">
        <v>330</v>
      </c>
      <c r="E122" s="52" t="s">
        <v>264</v>
      </c>
      <c r="F122" s="52" t="s">
        <v>367</v>
      </c>
      <c r="G122" s="52">
        <v>2</v>
      </c>
      <c r="H122" s="71">
        <v>3937</v>
      </c>
      <c r="I122" s="69">
        <v>0</v>
      </c>
      <c r="J122" s="71">
        <v>393.70000000000005</v>
      </c>
    </row>
    <row r="123" spans="1:10">
      <c r="A123" s="68" t="s">
        <v>262</v>
      </c>
      <c r="B123" s="69">
        <v>122</v>
      </c>
      <c r="C123" s="70">
        <v>45359</v>
      </c>
      <c r="D123" s="52" t="s">
        <v>290</v>
      </c>
      <c r="E123" s="52" t="s">
        <v>264</v>
      </c>
      <c r="F123" s="52" t="s">
        <v>367</v>
      </c>
      <c r="G123" s="52">
        <v>1</v>
      </c>
      <c r="H123" s="71">
        <v>11605</v>
      </c>
      <c r="I123" s="69">
        <v>0</v>
      </c>
      <c r="J123" s="71">
        <v>1160.5</v>
      </c>
    </row>
    <row r="124" spans="1:10">
      <c r="A124" s="68" t="s">
        <v>262</v>
      </c>
      <c r="B124" s="69">
        <v>123</v>
      </c>
      <c r="C124" s="70">
        <v>45360</v>
      </c>
      <c r="D124" s="52" t="s">
        <v>270</v>
      </c>
      <c r="E124" s="52" t="s">
        <v>264</v>
      </c>
      <c r="F124" s="52" t="s">
        <v>367</v>
      </c>
      <c r="G124" s="52">
        <v>2</v>
      </c>
      <c r="H124" s="71">
        <v>8152</v>
      </c>
      <c r="I124" s="69">
        <v>0</v>
      </c>
      <c r="J124" s="71">
        <v>815.2</v>
      </c>
    </row>
    <row r="125" spans="1:10">
      <c r="A125" s="68" t="s">
        <v>262</v>
      </c>
      <c r="B125" s="69">
        <v>124</v>
      </c>
      <c r="C125" s="70">
        <v>45360</v>
      </c>
      <c r="D125" s="52" t="s">
        <v>278</v>
      </c>
      <c r="E125" s="52" t="s">
        <v>264</v>
      </c>
      <c r="F125" s="52" t="s">
        <v>367</v>
      </c>
      <c r="G125" s="52">
        <v>2</v>
      </c>
      <c r="H125" s="71">
        <v>14870</v>
      </c>
      <c r="I125" s="69">
        <v>0</v>
      </c>
      <c r="J125" s="71">
        <v>1487</v>
      </c>
    </row>
    <row r="126" spans="1:10">
      <c r="A126" s="68" t="s">
        <v>262</v>
      </c>
      <c r="B126" s="69">
        <v>125</v>
      </c>
      <c r="C126" s="70">
        <v>45360</v>
      </c>
      <c r="D126" s="52" t="s">
        <v>284</v>
      </c>
      <c r="E126" s="52" t="s">
        <v>264</v>
      </c>
      <c r="F126" s="52" t="s">
        <v>367</v>
      </c>
      <c r="G126" s="52">
        <v>2</v>
      </c>
      <c r="H126" s="71">
        <v>15866</v>
      </c>
      <c r="I126" s="69">
        <v>0</v>
      </c>
      <c r="J126" s="71">
        <v>1586.6000000000001</v>
      </c>
    </row>
    <row r="127" spans="1:10">
      <c r="A127" s="68" t="s">
        <v>262</v>
      </c>
      <c r="B127" s="69">
        <v>126</v>
      </c>
      <c r="C127" s="70">
        <v>45360</v>
      </c>
      <c r="D127" s="52" t="s">
        <v>269</v>
      </c>
      <c r="E127" s="52" t="s">
        <v>264</v>
      </c>
      <c r="F127" s="52" t="s">
        <v>367</v>
      </c>
      <c r="G127" s="52">
        <v>2</v>
      </c>
      <c r="H127" s="71">
        <v>13074</v>
      </c>
      <c r="I127" s="69">
        <v>0</v>
      </c>
      <c r="J127" s="71">
        <v>1307.4000000000001</v>
      </c>
    </row>
    <row r="128" spans="1:10">
      <c r="A128" s="68" t="s">
        <v>262</v>
      </c>
      <c r="B128" s="69">
        <v>127</v>
      </c>
      <c r="C128" s="70">
        <v>45361</v>
      </c>
      <c r="D128" s="52" t="s">
        <v>302</v>
      </c>
      <c r="E128" s="52" t="s">
        <v>264</v>
      </c>
      <c r="F128" s="52" t="s">
        <v>367</v>
      </c>
      <c r="G128" s="52">
        <v>2</v>
      </c>
      <c r="H128" s="71">
        <v>9649</v>
      </c>
      <c r="I128" s="69">
        <v>0</v>
      </c>
      <c r="J128" s="71">
        <v>964.90000000000009</v>
      </c>
    </row>
    <row r="129" spans="1:10">
      <c r="A129" s="68" t="s">
        <v>262</v>
      </c>
      <c r="B129" s="69">
        <v>128</v>
      </c>
      <c r="C129" s="70">
        <v>45361</v>
      </c>
      <c r="D129" s="52" t="s">
        <v>283</v>
      </c>
      <c r="E129" s="52" t="s">
        <v>264</v>
      </c>
      <c r="F129" s="52" t="s">
        <v>367</v>
      </c>
      <c r="G129" s="52">
        <v>2</v>
      </c>
      <c r="H129" s="71">
        <v>23181</v>
      </c>
      <c r="I129" s="69">
        <v>0</v>
      </c>
      <c r="J129" s="71">
        <v>2318.1</v>
      </c>
    </row>
    <row r="130" spans="1:10">
      <c r="A130" s="68" t="s">
        <v>262</v>
      </c>
      <c r="B130" s="69">
        <v>129</v>
      </c>
      <c r="C130" s="70">
        <v>45361</v>
      </c>
      <c r="D130" s="52" t="s">
        <v>331</v>
      </c>
      <c r="E130" s="52" t="s">
        <v>264</v>
      </c>
      <c r="F130" s="52" t="s">
        <v>367</v>
      </c>
      <c r="G130" s="52">
        <v>2</v>
      </c>
      <c r="H130" s="71">
        <v>8479</v>
      </c>
      <c r="I130" s="69">
        <v>0</v>
      </c>
      <c r="J130" s="71">
        <v>847.90000000000009</v>
      </c>
    </row>
    <row r="131" spans="1:10">
      <c r="A131" s="68" t="s">
        <v>262</v>
      </c>
      <c r="B131" s="69">
        <v>130</v>
      </c>
      <c r="C131" s="70">
        <v>45361</v>
      </c>
      <c r="D131" s="52" t="s">
        <v>268</v>
      </c>
      <c r="E131" s="52" t="s">
        <v>264</v>
      </c>
      <c r="F131" s="52" t="s">
        <v>367</v>
      </c>
      <c r="G131" s="52">
        <v>2</v>
      </c>
      <c r="H131" s="71">
        <v>2127</v>
      </c>
      <c r="I131" s="69">
        <v>0</v>
      </c>
      <c r="J131" s="71">
        <v>212.70000000000002</v>
      </c>
    </row>
    <row r="132" spans="1:10">
      <c r="A132" s="68" t="s">
        <v>262</v>
      </c>
      <c r="B132" s="69">
        <v>131</v>
      </c>
      <c r="C132" s="70">
        <v>45361</v>
      </c>
      <c r="D132" s="52" t="s">
        <v>266</v>
      </c>
      <c r="E132" s="52" t="s">
        <v>264</v>
      </c>
      <c r="F132" s="52" t="s">
        <v>367</v>
      </c>
      <c r="G132" s="52">
        <v>3</v>
      </c>
      <c r="H132" s="71">
        <v>9652</v>
      </c>
      <c r="I132" s="69">
        <v>0</v>
      </c>
      <c r="J132" s="71">
        <v>965.2</v>
      </c>
    </row>
    <row r="133" spans="1:10">
      <c r="A133" s="68" t="s">
        <v>262</v>
      </c>
      <c r="B133" s="69">
        <v>132</v>
      </c>
      <c r="C133" s="70">
        <v>45364</v>
      </c>
      <c r="D133" s="52" t="s">
        <v>332</v>
      </c>
      <c r="E133" s="52" t="s">
        <v>264</v>
      </c>
      <c r="F133" s="52" t="s">
        <v>367</v>
      </c>
      <c r="G133" s="52">
        <v>3</v>
      </c>
      <c r="H133" s="71">
        <v>22982</v>
      </c>
      <c r="I133" s="69">
        <v>0</v>
      </c>
      <c r="J133" s="71">
        <v>2298.2000000000003</v>
      </c>
    </row>
    <row r="134" spans="1:10">
      <c r="A134" s="68" t="s">
        <v>262</v>
      </c>
      <c r="B134" s="69">
        <v>133</v>
      </c>
      <c r="C134" s="70">
        <v>45364</v>
      </c>
      <c r="D134" s="52" t="s">
        <v>333</v>
      </c>
      <c r="E134" s="52" t="s">
        <v>264</v>
      </c>
      <c r="F134" s="52" t="s">
        <v>367</v>
      </c>
      <c r="G134" s="52">
        <v>2</v>
      </c>
      <c r="H134" s="71">
        <v>9393</v>
      </c>
      <c r="I134" s="69">
        <v>0</v>
      </c>
      <c r="J134" s="71">
        <v>939.30000000000007</v>
      </c>
    </row>
    <row r="135" spans="1:10">
      <c r="A135" s="68" t="s">
        <v>262</v>
      </c>
      <c r="B135" s="69">
        <v>134</v>
      </c>
      <c r="C135" s="70">
        <v>45364</v>
      </c>
      <c r="D135" s="52" t="s">
        <v>332</v>
      </c>
      <c r="E135" s="52" t="s">
        <v>264</v>
      </c>
      <c r="F135" s="52" t="s">
        <v>367</v>
      </c>
      <c r="G135" s="52">
        <v>3</v>
      </c>
      <c r="H135" s="71">
        <v>14833</v>
      </c>
      <c r="I135" s="69">
        <v>0</v>
      </c>
      <c r="J135" s="71">
        <v>1483.3000000000002</v>
      </c>
    </row>
    <row r="136" spans="1:10">
      <c r="A136" s="68" t="s">
        <v>262</v>
      </c>
      <c r="B136" s="69">
        <v>135</v>
      </c>
      <c r="C136" s="70">
        <v>45364</v>
      </c>
      <c r="D136" s="52" t="s">
        <v>334</v>
      </c>
      <c r="E136" s="52" t="s">
        <v>264</v>
      </c>
      <c r="F136" s="52" t="s">
        <v>367</v>
      </c>
      <c r="G136" s="52">
        <v>2</v>
      </c>
      <c r="H136" s="71">
        <v>24111</v>
      </c>
      <c r="I136" s="69">
        <v>0</v>
      </c>
      <c r="J136" s="71">
        <v>2411.1</v>
      </c>
    </row>
    <row r="137" spans="1:10">
      <c r="A137" s="68" t="s">
        <v>262</v>
      </c>
      <c r="B137" s="69">
        <v>136</v>
      </c>
      <c r="C137" s="70">
        <v>45364</v>
      </c>
      <c r="D137" s="52" t="s">
        <v>266</v>
      </c>
      <c r="E137" s="52" t="s">
        <v>264</v>
      </c>
      <c r="F137" s="52" t="s">
        <v>367</v>
      </c>
      <c r="G137" s="52">
        <v>3</v>
      </c>
      <c r="H137" s="71">
        <v>9844</v>
      </c>
      <c r="I137" s="69">
        <v>0</v>
      </c>
      <c r="J137" s="71">
        <v>984.40000000000009</v>
      </c>
    </row>
    <row r="138" spans="1:10">
      <c r="A138" s="68" t="s">
        <v>262</v>
      </c>
      <c r="B138" s="69">
        <v>137</v>
      </c>
      <c r="C138" s="70">
        <v>45365</v>
      </c>
      <c r="D138" s="52" t="s">
        <v>304</v>
      </c>
      <c r="E138" s="52" t="s">
        <v>264</v>
      </c>
      <c r="F138" s="52" t="s">
        <v>367</v>
      </c>
      <c r="G138" s="52">
        <v>3</v>
      </c>
      <c r="H138" s="71">
        <v>18092</v>
      </c>
      <c r="I138" s="69">
        <v>0</v>
      </c>
      <c r="J138" s="71">
        <v>1809.2</v>
      </c>
    </row>
    <row r="139" spans="1:10">
      <c r="A139" s="68" t="s">
        <v>262</v>
      </c>
      <c r="B139" s="69">
        <v>138</v>
      </c>
      <c r="C139" s="70">
        <v>45365</v>
      </c>
      <c r="D139" s="52" t="s">
        <v>317</v>
      </c>
      <c r="E139" s="52" t="s">
        <v>264</v>
      </c>
      <c r="F139" s="52" t="s">
        <v>367</v>
      </c>
      <c r="G139" s="52">
        <v>2</v>
      </c>
      <c r="H139" s="71">
        <v>23481</v>
      </c>
      <c r="I139" s="69">
        <v>0</v>
      </c>
      <c r="J139" s="71">
        <v>2348.1</v>
      </c>
    </row>
    <row r="140" spans="1:10">
      <c r="A140" s="68" t="s">
        <v>262</v>
      </c>
      <c r="B140" s="69">
        <v>139</v>
      </c>
      <c r="C140" s="70">
        <v>45365</v>
      </c>
      <c r="D140" s="52" t="s">
        <v>272</v>
      </c>
      <c r="E140" s="52" t="s">
        <v>264</v>
      </c>
      <c r="F140" s="52" t="s">
        <v>367</v>
      </c>
      <c r="G140" s="52">
        <v>3</v>
      </c>
      <c r="H140" s="71">
        <v>3421</v>
      </c>
      <c r="I140" s="69">
        <v>0</v>
      </c>
      <c r="J140" s="71">
        <v>342.1</v>
      </c>
    </row>
    <row r="141" spans="1:10">
      <c r="A141" s="68" t="s">
        <v>262</v>
      </c>
      <c r="B141" s="69">
        <v>140</v>
      </c>
      <c r="C141" s="70">
        <v>45366</v>
      </c>
      <c r="D141" s="52" t="s">
        <v>271</v>
      </c>
      <c r="E141" s="52" t="s">
        <v>359</v>
      </c>
      <c r="F141" s="52" t="s">
        <v>367</v>
      </c>
      <c r="G141" s="52">
        <v>2</v>
      </c>
      <c r="H141" s="71">
        <v>22476</v>
      </c>
      <c r="I141" s="69">
        <v>0</v>
      </c>
      <c r="J141" s="71">
        <v>2247.6</v>
      </c>
    </row>
    <row r="142" spans="1:10">
      <c r="A142" s="68" t="s">
        <v>262</v>
      </c>
      <c r="B142" s="69">
        <v>141</v>
      </c>
      <c r="C142" s="70">
        <v>45366</v>
      </c>
      <c r="D142" s="52" t="s">
        <v>335</v>
      </c>
      <c r="E142" s="52" t="s">
        <v>359</v>
      </c>
      <c r="F142" s="52" t="s">
        <v>367</v>
      </c>
      <c r="G142" s="52">
        <v>2</v>
      </c>
      <c r="H142" s="71">
        <v>16955</v>
      </c>
      <c r="I142" s="69">
        <v>0</v>
      </c>
      <c r="J142" s="71">
        <v>1695.5</v>
      </c>
    </row>
    <row r="143" spans="1:10">
      <c r="A143" s="68" t="s">
        <v>262</v>
      </c>
      <c r="B143" s="69">
        <v>142</v>
      </c>
      <c r="C143" s="70">
        <v>45366</v>
      </c>
      <c r="D143" s="52" t="s">
        <v>289</v>
      </c>
      <c r="E143" s="52" t="s">
        <v>359</v>
      </c>
      <c r="F143" s="52" t="s">
        <v>367</v>
      </c>
      <c r="G143" s="52">
        <v>2</v>
      </c>
      <c r="H143" s="71">
        <v>20522</v>
      </c>
      <c r="I143" s="69">
        <v>0</v>
      </c>
      <c r="J143" s="71">
        <v>2052.2000000000003</v>
      </c>
    </row>
    <row r="144" spans="1:10">
      <c r="A144" s="68" t="s">
        <v>262</v>
      </c>
      <c r="B144" s="69">
        <v>143</v>
      </c>
      <c r="C144" s="70">
        <v>45367</v>
      </c>
      <c r="D144" s="52" t="s">
        <v>336</v>
      </c>
      <c r="E144" s="52" t="s">
        <v>359</v>
      </c>
      <c r="F144" s="52" t="s">
        <v>367</v>
      </c>
      <c r="G144" s="52">
        <v>2</v>
      </c>
      <c r="H144" s="71">
        <v>11416</v>
      </c>
      <c r="I144" s="69">
        <v>0</v>
      </c>
      <c r="J144" s="71">
        <v>1141.6000000000001</v>
      </c>
    </row>
    <row r="145" spans="1:10">
      <c r="A145" s="68" t="s">
        <v>262</v>
      </c>
      <c r="B145" s="69">
        <v>144</v>
      </c>
      <c r="C145" s="70">
        <v>45367</v>
      </c>
      <c r="D145" s="52" t="s">
        <v>313</v>
      </c>
      <c r="E145" s="52" t="s">
        <v>359</v>
      </c>
      <c r="F145" s="52" t="s">
        <v>367</v>
      </c>
      <c r="G145" s="52">
        <v>2</v>
      </c>
      <c r="H145" s="71">
        <v>1009</v>
      </c>
      <c r="I145" s="69">
        <v>0</v>
      </c>
      <c r="J145" s="71">
        <v>100.9</v>
      </c>
    </row>
    <row r="146" spans="1:10">
      <c r="A146" s="68" t="s">
        <v>262</v>
      </c>
      <c r="B146" s="69">
        <v>145</v>
      </c>
      <c r="C146" s="70">
        <v>45367</v>
      </c>
      <c r="D146" s="52" t="s">
        <v>294</v>
      </c>
      <c r="E146" s="52" t="s">
        <v>359</v>
      </c>
      <c r="F146" s="52" t="s">
        <v>367</v>
      </c>
      <c r="G146" s="52">
        <v>2</v>
      </c>
      <c r="H146" s="71">
        <v>3992</v>
      </c>
      <c r="I146" s="69">
        <v>0</v>
      </c>
      <c r="J146" s="71">
        <v>399.20000000000005</v>
      </c>
    </row>
    <row r="147" spans="1:10">
      <c r="A147" s="68" t="s">
        <v>262</v>
      </c>
      <c r="B147" s="69">
        <v>146</v>
      </c>
      <c r="C147" s="70">
        <v>45367</v>
      </c>
      <c r="D147" s="52" t="s">
        <v>337</v>
      </c>
      <c r="E147" s="52" t="s">
        <v>359</v>
      </c>
      <c r="F147" s="52" t="s">
        <v>367</v>
      </c>
      <c r="G147" s="52">
        <v>2</v>
      </c>
      <c r="H147" s="71">
        <v>4549</v>
      </c>
      <c r="I147" s="69">
        <v>0</v>
      </c>
      <c r="J147" s="71">
        <v>454.90000000000003</v>
      </c>
    </row>
    <row r="148" spans="1:10">
      <c r="A148" s="68" t="s">
        <v>262</v>
      </c>
      <c r="B148" s="69">
        <v>147</v>
      </c>
      <c r="C148" s="70">
        <v>45371</v>
      </c>
      <c r="D148" s="52" t="s">
        <v>288</v>
      </c>
      <c r="E148" s="52" t="s">
        <v>359</v>
      </c>
      <c r="F148" s="52" t="s">
        <v>367</v>
      </c>
      <c r="G148" s="52">
        <v>2</v>
      </c>
      <c r="H148" s="71">
        <v>6522</v>
      </c>
      <c r="I148" s="69">
        <v>0</v>
      </c>
      <c r="J148" s="71">
        <v>652.20000000000005</v>
      </c>
    </row>
    <row r="149" spans="1:10">
      <c r="A149" s="68" t="s">
        <v>262</v>
      </c>
      <c r="B149" s="69">
        <v>148</v>
      </c>
      <c r="C149" s="70">
        <v>45371</v>
      </c>
      <c r="D149" s="52" t="s">
        <v>338</v>
      </c>
      <c r="E149" s="52" t="s">
        <v>264</v>
      </c>
      <c r="F149" s="52" t="s">
        <v>367</v>
      </c>
      <c r="G149" s="52">
        <v>2</v>
      </c>
      <c r="H149" s="71">
        <v>11031</v>
      </c>
      <c r="I149" s="69">
        <v>0</v>
      </c>
      <c r="J149" s="71">
        <v>1103.1000000000001</v>
      </c>
    </row>
    <row r="150" spans="1:10">
      <c r="A150" s="68" t="s">
        <v>262</v>
      </c>
      <c r="B150" s="69">
        <v>149</v>
      </c>
      <c r="C150" s="70">
        <v>45372</v>
      </c>
      <c r="D150" s="52" t="s">
        <v>339</v>
      </c>
      <c r="E150" s="52" t="s">
        <v>264</v>
      </c>
      <c r="F150" s="52" t="s">
        <v>367</v>
      </c>
      <c r="G150" s="52">
        <v>2</v>
      </c>
      <c r="H150" s="71">
        <v>7194</v>
      </c>
      <c r="I150" s="69">
        <v>0</v>
      </c>
      <c r="J150" s="71">
        <v>719.40000000000009</v>
      </c>
    </row>
    <row r="151" spans="1:10">
      <c r="A151" s="68" t="s">
        <v>262</v>
      </c>
      <c r="B151" s="69">
        <v>150</v>
      </c>
      <c r="C151" s="70">
        <v>45372</v>
      </c>
      <c r="D151" s="52" t="s">
        <v>340</v>
      </c>
      <c r="E151" s="52" t="s">
        <v>264</v>
      </c>
      <c r="F151" s="52" t="s">
        <v>367</v>
      </c>
      <c r="G151" s="52">
        <v>2</v>
      </c>
      <c r="H151" s="71">
        <v>7538</v>
      </c>
      <c r="I151" s="69">
        <v>0</v>
      </c>
      <c r="J151" s="71">
        <v>753.80000000000007</v>
      </c>
    </row>
    <row r="152" spans="1:10">
      <c r="A152" s="68" t="s">
        <v>262</v>
      </c>
      <c r="B152" s="69">
        <v>151</v>
      </c>
      <c r="C152" s="70">
        <v>45372</v>
      </c>
      <c r="D152" s="52" t="s">
        <v>341</v>
      </c>
      <c r="E152" s="52" t="s">
        <v>264</v>
      </c>
      <c r="F152" s="52" t="s">
        <v>367</v>
      </c>
      <c r="G152" s="52">
        <v>2</v>
      </c>
      <c r="H152" s="71">
        <v>14837</v>
      </c>
      <c r="I152" s="69">
        <v>0</v>
      </c>
      <c r="J152" s="71">
        <v>1483.7</v>
      </c>
    </row>
    <row r="153" spans="1:10">
      <c r="A153" s="68" t="s">
        <v>262</v>
      </c>
      <c r="B153" s="69">
        <v>152</v>
      </c>
      <c r="C153" s="70">
        <v>45373</v>
      </c>
      <c r="D153" s="52" t="s">
        <v>336</v>
      </c>
      <c r="E153" s="52" t="s">
        <v>264</v>
      </c>
      <c r="F153" s="52" t="s">
        <v>367</v>
      </c>
      <c r="G153" s="52">
        <v>2</v>
      </c>
      <c r="H153" s="71">
        <v>16260</v>
      </c>
      <c r="I153" s="69">
        <v>0</v>
      </c>
      <c r="J153" s="71">
        <v>1626</v>
      </c>
    </row>
    <row r="154" spans="1:10">
      <c r="A154" s="68" t="s">
        <v>262</v>
      </c>
      <c r="B154" s="69">
        <v>153</v>
      </c>
      <c r="C154" s="70">
        <v>45373</v>
      </c>
      <c r="D154" s="52" t="s">
        <v>266</v>
      </c>
      <c r="E154" s="52" t="s">
        <v>264</v>
      </c>
      <c r="F154" s="52" t="s">
        <v>367</v>
      </c>
      <c r="G154" s="52">
        <v>3</v>
      </c>
      <c r="H154" s="71">
        <v>22773</v>
      </c>
      <c r="I154" s="69">
        <v>0</v>
      </c>
      <c r="J154" s="71">
        <v>2277.3000000000002</v>
      </c>
    </row>
    <row r="155" spans="1:10">
      <c r="A155" s="68" t="s">
        <v>262</v>
      </c>
      <c r="B155" s="69">
        <v>154</v>
      </c>
      <c r="C155" s="70">
        <v>45374</v>
      </c>
      <c r="D155" s="52" t="s">
        <v>273</v>
      </c>
      <c r="E155" s="52" t="s">
        <v>264</v>
      </c>
      <c r="F155" s="52" t="s">
        <v>367</v>
      </c>
      <c r="G155" s="52">
        <v>2</v>
      </c>
      <c r="H155" s="71">
        <v>24879</v>
      </c>
      <c r="I155" s="69">
        <v>0</v>
      </c>
      <c r="J155" s="71">
        <v>2487.9</v>
      </c>
    </row>
    <row r="156" spans="1:10">
      <c r="A156" s="68" t="s">
        <v>262</v>
      </c>
      <c r="B156" s="69">
        <v>155</v>
      </c>
      <c r="C156" s="70">
        <v>45375</v>
      </c>
      <c r="D156" s="52" t="s">
        <v>342</v>
      </c>
      <c r="E156" s="52" t="s">
        <v>264</v>
      </c>
      <c r="F156" s="52" t="s">
        <v>367</v>
      </c>
      <c r="G156" s="52">
        <v>2</v>
      </c>
      <c r="H156" s="71">
        <v>10711</v>
      </c>
      <c r="I156" s="69">
        <v>0</v>
      </c>
      <c r="J156" s="71">
        <v>1071.1000000000001</v>
      </c>
    </row>
    <row r="157" spans="1:10">
      <c r="A157" s="68" t="s">
        <v>262</v>
      </c>
      <c r="B157" s="69">
        <v>156</v>
      </c>
      <c r="C157" s="70">
        <v>45375</v>
      </c>
      <c r="D157" s="52" t="s">
        <v>271</v>
      </c>
      <c r="E157" s="52" t="s">
        <v>264</v>
      </c>
      <c r="F157" s="52" t="s">
        <v>367</v>
      </c>
      <c r="G157" s="52">
        <v>2</v>
      </c>
      <c r="H157" s="71">
        <v>5859</v>
      </c>
      <c r="I157" s="69">
        <v>0</v>
      </c>
      <c r="J157" s="71">
        <v>585.9</v>
      </c>
    </row>
    <row r="158" spans="1:10">
      <c r="A158" s="68" t="s">
        <v>262</v>
      </c>
      <c r="B158" s="69">
        <v>157</v>
      </c>
      <c r="C158" s="70">
        <v>45375</v>
      </c>
      <c r="D158" s="52" t="s">
        <v>284</v>
      </c>
      <c r="E158" s="52" t="s">
        <v>264</v>
      </c>
      <c r="F158" s="52" t="s">
        <v>367</v>
      </c>
      <c r="G158" s="52">
        <v>2</v>
      </c>
      <c r="H158" s="71">
        <v>24921</v>
      </c>
      <c r="I158" s="69">
        <v>0</v>
      </c>
      <c r="J158" s="71">
        <v>2492.1000000000004</v>
      </c>
    </row>
    <row r="159" spans="1:10">
      <c r="A159" s="68" t="s">
        <v>262</v>
      </c>
      <c r="B159" s="69">
        <v>158</v>
      </c>
      <c r="C159" s="70">
        <v>45378</v>
      </c>
      <c r="D159" s="52" t="s">
        <v>343</v>
      </c>
      <c r="E159" s="52" t="s">
        <v>264</v>
      </c>
      <c r="F159" s="52" t="s">
        <v>367</v>
      </c>
      <c r="G159" s="52">
        <v>2</v>
      </c>
      <c r="H159" s="71">
        <v>6395</v>
      </c>
      <c r="I159" s="69">
        <v>0</v>
      </c>
      <c r="J159" s="71">
        <v>639.5</v>
      </c>
    </row>
    <row r="160" spans="1:10">
      <c r="A160" s="68" t="s">
        <v>262</v>
      </c>
      <c r="B160" s="69">
        <v>159</v>
      </c>
      <c r="C160" s="70">
        <v>45378</v>
      </c>
      <c r="D160" s="52" t="s">
        <v>344</v>
      </c>
      <c r="E160" s="52" t="s">
        <v>264</v>
      </c>
      <c r="F160" s="52" t="s">
        <v>367</v>
      </c>
      <c r="G160" s="52">
        <v>2</v>
      </c>
      <c r="H160" s="71">
        <v>19632</v>
      </c>
      <c r="I160" s="69">
        <v>0</v>
      </c>
      <c r="J160" s="71">
        <v>1963.2</v>
      </c>
    </row>
    <row r="161" spans="1:10">
      <c r="A161" s="68" t="s">
        <v>262</v>
      </c>
      <c r="B161" s="69">
        <v>160</v>
      </c>
      <c r="C161" s="70">
        <v>45379</v>
      </c>
      <c r="D161" s="52" t="s">
        <v>345</v>
      </c>
      <c r="E161" s="52" t="s">
        <v>264</v>
      </c>
      <c r="F161" s="52" t="s">
        <v>367</v>
      </c>
      <c r="G161" s="52">
        <v>2</v>
      </c>
      <c r="H161" s="71">
        <v>3791</v>
      </c>
      <c r="I161" s="69">
        <v>0</v>
      </c>
      <c r="J161" s="71">
        <v>379.1</v>
      </c>
    </row>
    <row r="162" spans="1:10">
      <c r="A162" s="68" t="s">
        <v>262</v>
      </c>
      <c r="B162" s="69">
        <v>161</v>
      </c>
      <c r="C162" s="70">
        <v>45379</v>
      </c>
      <c r="D162" s="52" t="s">
        <v>266</v>
      </c>
      <c r="E162" s="52" t="s">
        <v>264</v>
      </c>
      <c r="F162" s="52" t="s">
        <v>367</v>
      </c>
      <c r="G162" s="52">
        <v>3</v>
      </c>
      <c r="H162" s="71">
        <v>24324</v>
      </c>
      <c r="I162" s="69">
        <v>0</v>
      </c>
      <c r="J162" s="71">
        <v>2432.4</v>
      </c>
    </row>
    <row r="163" spans="1:10">
      <c r="A163" s="68" t="s">
        <v>262</v>
      </c>
      <c r="B163" s="69">
        <v>162</v>
      </c>
      <c r="C163" s="70">
        <v>45381</v>
      </c>
      <c r="D163" s="52" t="s">
        <v>317</v>
      </c>
      <c r="E163" s="52" t="s">
        <v>264</v>
      </c>
      <c r="F163" s="52" t="s">
        <v>367</v>
      </c>
      <c r="G163" s="52">
        <v>2</v>
      </c>
      <c r="H163" s="71">
        <v>10165</v>
      </c>
      <c r="I163" s="69">
        <v>0</v>
      </c>
      <c r="J163" s="71">
        <v>1016.5</v>
      </c>
    </row>
    <row r="164" spans="1:10">
      <c r="A164" s="68" t="s">
        <v>262</v>
      </c>
      <c r="B164" s="69">
        <v>163</v>
      </c>
      <c r="C164" s="70">
        <v>45381</v>
      </c>
      <c r="D164" s="52" t="s">
        <v>342</v>
      </c>
      <c r="E164" s="52" t="s">
        <v>264</v>
      </c>
      <c r="F164" s="52" t="s">
        <v>367</v>
      </c>
      <c r="G164" s="52">
        <v>2</v>
      </c>
      <c r="H164" s="71">
        <v>24846</v>
      </c>
      <c r="I164" s="69">
        <v>0</v>
      </c>
      <c r="J164" s="71">
        <v>2484.6000000000004</v>
      </c>
    </row>
    <row r="165" spans="1:10">
      <c r="A165" s="68" t="s">
        <v>262</v>
      </c>
      <c r="B165" s="69">
        <v>164</v>
      </c>
      <c r="C165" s="70">
        <v>45382</v>
      </c>
      <c r="D165" s="52" t="s">
        <v>346</v>
      </c>
      <c r="E165" s="52" t="s">
        <v>264</v>
      </c>
      <c r="F165" s="52" t="s">
        <v>367</v>
      </c>
      <c r="G165" s="52">
        <v>2</v>
      </c>
      <c r="H165" s="71">
        <v>9187</v>
      </c>
      <c r="I165" s="69">
        <v>0</v>
      </c>
      <c r="J165" s="71">
        <v>918.7</v>
      </c>
    </row>
    <row r="166" spans="1:10">
      <c r="A166" s="68" t="s">
        <v>262</v>
      </c>
      <c r="B166" s="69">
        <v>165</v>
      </c>
      <c r="C166" s="70">
        <v>45382</v>
      </c>
      <c r="D166" s="52" t="s">
        <v>271</v>
      </c>
      <c r="E166" s="52" t="s">
        <v>264</v>
      </c>
      <c r="F166" s="52" t="s">
        <v>367</v>
      </c>
      <c r="G166" s="52">
        <v>2</v>
      </c>
      <c r="H166" s="71">
        <v>21383</v>
      </c>
      <c r="I166" s="69">
        <v>0</v>
      </c>
      <c r="J166" s="71">
        <v>2138.3000000000002</v>
      </c>
    </row>
    <row r="167" spans="1:10">
      <c r="A167" s="68" t="s">
        <v>262</v>
      </c>
      <c r="B167" s="69">
        <v>166</v>
      </c>
      <c r="C167" s="70">
        <v>45382</v>
      </c>
      <c r="D167" s="52" t="s">
        <v>286</v>
      </c>
      <c r="E167" s="52" t="s">
        <v>264</v>
      </c>
      <c r="F167" s="52" t="s">
        <v>367</v>
      </c>
      <c r="G167" s="52">
        <v>2</v>
      </c>
      <c r="H167" s="71">
        <v>19946</v>
      </c>
      <c r="I167" s="69">
        <v>0</v>
      </c>
      <c r="J167" s="71">
        <v>1994.6000000000001</v>
      </c>
    </row>
    <row r="168" spans="1:10">
      <c r="A168" s="68" t="s">
        <v>262</v>
      </c>
      <c r="B168" s="69">
        <v>167</v>
      </c>
      <c r="C168" s="70">
        <v>45382</v>
      </c>
      <c r="D168" s="52" t="s">
        <v>347</v>
      </c>
      <c r="E168" s="52" t="s">
        <v>264</v>
      </c>
      <c r="F168" s="52" t="s">
        <v>367</v>
      </c>
      <c r="G168" s="52">
        <v>2</v>
      </c>
      <c r="H168" s="71">
        <v>21921</v>
      </c>
      <c r="I168" s="69">
        <v>0</v>
      </c>
      <c r="J168" s="71">
        <v>2192.1</v>
      </c>
    </row>
    <row r="169" spans="1:10">
      <c r="A169" s="68" t="s">
        <v>262</v>
      </c>
      <c r="B169" s="69">
        <v>168</v>
      </c>
      <c r="C169" s="70">
        <v>45382</v>
      </c>
      <c r="D169" s="52" t="s">
        <v>347</v>
      </c>
      <c r="E169" s="52" t="s">
        <v>264</v>
      </c>
      <c r="F169" s="52" t="s">
        <v>367</v>
      </c>
      <c r="G169" s="52">
        <v>2</v>
      </c>
      <c r="H169" s="71">
        <v>15300</v>
      </c>
      <c r="I169" s="69">
        <v>0</v>
      </c>
      <c r="J169" s="71">
        <v>1530</v>
      </c>
    </row>
    <row r="170" spans="1:10">
      <c r="A170" s="68" t="s">
        <v>262</v>
      </c>
      <c r="B170" s="69">
        <v>169</v>
      </c>
      <c r="C170" s="70">
        <v>45382</v>
      </c>
      <c r="D170" s="52" t="s">
        <v>337</v>
      </c>
      <c r="E170" s="52" t="s">
        <v>264</v>
      </c>
      <c r="F170" s="52" t="s">
        <v>367</v>
      </c>
      <c r="G170" s="52">
        <v>2</v>
      </c>
      <c r="H170" s="71">
        <v>3637</v>
      </c>
      <c r="I170" s="69">
        <v>0</v>
      </c>
      <c r="J170" s="71">
        <v>363.70000000000005</v>
      </c>
    </row>
    <row r="171" spans="1:10">
      <c r="A171" s="68" t="s">
        <v>262</v>
      </c>
      <c r="B171" s="69">
        <v>170</v>
      </c>
      <c r="C171" s="70">
        <v>45385</v>
      </c>
      <c r="D171" s="52" t="s">
        <v>326</v>
      </c>
      <c r="E171" s="52" t="s">
        <v>264</v>
      </c>
      <c r="F171" s="52" t="s">
        <v>367</v>
      </c>
      <c r="G171" s="52">
        <v>2</v>
      </c>
      <c r="H171" s="71">
        <v>3731</v>
      </c>
      <c r="I171" s="69">
        <v>0</v>
      </c>
      <c r="J171" s="71">
        <v>373.1</v>
      </c>
    </row>
    <row r="172" spans="1:10">
      <c r="A172" s="68" t="s">
        <v>262</v>
      </c>
      <c r="B172" s="69">
        <v>171</v>
      </c>
      <c r="C172" s="70">
        <v>45385</v>
      </c>
      <c r="D172" s="52" t="s">
        <v>325</v>
      </c>
      <c r="E172" s="52" t="s">
        <v>264</v>
      </c>
      <c r="F172" s="52" t="s">
        <v>367</v>
      </c>
      <c r="G172" s="52">
        <v>2</v>
      </c>
      <c r="H172" s="71">
        <v>6927</v>
      </c>
      <c r="I172" s="69">
        <v>0</v>
      </c>
      <c r="J172" s="71">
        <v>692.7</v>
      </c>
    </row>
    <row r="173" spans="1:10">
      <c r="A173" s="68" t="s">
        <v>262</v>
      </c>
      <c r="B173" s="69">
        <v>172</v>
      </c>
      <c r="C173" s="70">
        <v>45386</v>
      </c>
      <c r="D173" s="52" t="s">
        <v>278</v>
      </c>
      <c r="E173" s="52" t="s">
        <v>359</v>
      </c>
      <c r="F173" s="52" t="s">
        <v>367</v>
      </c>
      <c r="G173" s="52">
        <v>1</v>
      </c>
      <c r="H173" s="71">
        <v>11772</v>
      </c>
      <c r="I173" s="69">
        <v>0</v>
      </c>
      <c r="J173" s="71">
        <v>1177.2</v>
      </c>
    </row>
    <row r="174" spans="1:10">
      <c r="A174" s="68" t="s">
        <v>262</v>
      </c>
      <c r="B174" s="69">
        <v>173</v>
      </c>
      <c r="C174" s="70">
        <v>45386</v>
      </c>
      <c r="D174" s="52" t="s">
        <v>284</v>
      </c>
      <c r="E174" s="52" t="s">
        <v>359</v>
      </c>
      <c r="F174" s="52" t="s">
        <v>367</v>
      </c>
      <c r="G174" s="52">
        <v>2</v>
      </c>
      <c r="H174" s="71">
        <v>22249</v>
      </c>
      <c r="I174" s="69">
        <v>0</v>
      </c>
      <c r="J174" s="71">
        <v>2224.9</v>
      </c>
    </row>
    <row r="175" spans="1:10">
      <c r="A175" s="68" t="s">
        <v>262</v>
      </c>
      <c r="B175" s="69">
        <v>174</v>
      </c>
      <c r="C175" s="70">
        <v>45387</v>
      </c>
      <c r="D175" s="52" t="s">
        <v>336</v>
      </c>
      <c r="E175" s="52" t="s">
        <v>359</v>
      </c>
      <c r="F175" s="52" t="s">
        <v>367</v>
      </c>
      <c r="G175" s="52">
        <v>2</v>
      </c>
      <c r="H175" s="71">
        <v>13884</v>
      </c>
      <c r="I175" s="69">
        <v>0</v>
      </c>
      <c r="J175" s="71">
        <v>1388.4</v>
      </c>
    </row>
    <row r="176" spans="1:10">
      <c r="A176" s="68" t="s">
        <v>262</v>
      </c>
      <c r="B176" s="69">
        <v>175</v>
      </c>
      <c r="C176" s="70">
        <v>45387</v>
      </c>
      <c r="D176" s="52" t="s">
        <v>317</v>
      </c>
      <c r="E176" s="52" t="s">
        <v>359</v>
      </c>
      <c r="F176" s="52" t="s">
        <v>367</v>
      </c>
      <c r="G176" s="52">
        <v>2</v>
      </c>
      <c r="H176" s="71">
        <v>21333</v>
      </c>
      <c r="I176" s="69">
        <v>0</v>
      </c>
      <c r="J176" s="71">
        <v>2133.3000000000002</v>
      </c>
    </row>
    <row r="177" spans="1:10">
      <c r="A177" s="68" t="s">
        <v>262</v>
      </c>
      <c r="B177" s="69">
        <v>176</v>
      </c>
      <c r="C177" s="70">
        <v>45388</v>
      </c>
      <c r="D177" s="52" t="s">
        <v>348</v>
      </c>
      <c r="E177" s="52" t="s">
        <v>359</v>
      </c>
      <c r="F177" s="52" t="s">
        <v>367</v>
      </c>
      <c r="G177" s="52">
        <v>3</v>
      </c>
      <c r="H177" s="71">
        <v>24338</v>
      </c>
      <c r="I177" s="69">
        <v>0</v>
      </c>
      <c r="J177" s="71">
        <v>2433.8000000000002</v>
      </c>
    </row>
    <row r="178" spans="1:10">
      <c r="A178" s="68" t="s">
        <v>262</v>
      </c>
      <c r="B178" s="69">
        <v>177</v>
      </c>
      <c r="C178" s="70">
        <v>45388</v>
      </c>
      <c r="D178" s="52" t="s">
        <v>274</v>
      </c>
      <c r="E178" s="52" t="s">
        <v>359</v>
      </c>
      <c r="F178" s="52" t="s">
        <v>367</v>
      </c>
      <c r="G178" s="52">
        <v>2</v>
      </c>
      <c r="H178" s="71">
        <v>24371</v>
      </c>
      <c r="I178" s="69">
        <v>0</v>
      </c>
      <c r="J178" s="71">
        <v>2437.1</v>
      </c>
    </row>
    <row r="179" spans="1:10">
      <c r="A179" s="68" t="s">
        <v>262</v>
      </c>
      <c r="B179" s="69">
        <v>178</v>
      </c>
      <c r="C179" s="70">
        <v>45388</v>
      </c>
      <c r="D179" s="52" t="s">
        <v>349</v>
      </c>
      <c r="E179" s="52" t="s">
        <v>359</v>
      </c>
      <c r="F179" s="52" t="s">
        <v>367</v>
      </c>
      <c r="G179" s="52">
        <v>2</v>
      </c>
      <c r="H179" s="71">
        <v>22914</v>
      </c>
      <c r="I179" s="69">
        <v>0</v>
      </c>
      <c r="J179" s="71">
        <v>2291.4</v>
      </c>
    </row>
    <row r="180" spans="1:10">
      <c r="A180" s="68" t="s">
        <v>262</v>
      </c>
      <c r="B180" s="69">
        <v>179</v>
      </c>
      <c r="C180" s="70">
        <v>45389</v>
      </c>
      <c r="D180" s="52" t="s">
        <v>346</v>
      </c>
      <c r="E180" s="52" t="s">
        <v>359</v>
      </c>
      <c r="F180" s="52" t="s">
        <v>367</v>
      </c>
      <c r="G180" s="52">
        <v>2</v>
      </c>
      <c r="H180" s="71">
        <v>7478</v>
      </c>
      <c r="I180" s="69">
        <v>0</v>
      </c>
      <c r="J180" s="71">
        <v>747.80000000000007</v>
      </c>
    </row>
    <row r="181" spans="1:10">
      <c r="A181" s="68" t="s">
        <v>262</v>
      </c>
      <c r="B181" s="69">
        <v>180</v>
      </c>
      <c r="C181" s="70">
        <v>45389</v>
      </c>
      <c r="D181" s="52" t="s">
        <v>280</v>
      </c>
      <c r="E181" s="52" t="s">
        <v>359</v>
      </c>
      <c r="F181" s="52" t="s">
        <v>367</v>
      </c>
      <c r="G181" s="52">
        <v>2</v>
      </c>
      <c r="H181" s="71">
        <v>1450</v>
      </c>
      <c r="I181" s="69">
        <v>0</v>
      </c>
      <c r="J181" s="71">
        <v>145</v>
      </c>
    </row>
    <row r="182" spans="1:10">
      <c r="A182" s="68" t="s">
        <v>262</v>
      </c>
      <c r="B182" s="69">
        <v>181</v>
      </c>
      <c r="C182" s="70">
        <v>45389</v>
      </c>
      <c r="D182" s="52" t="s">
        <v>270</v>
      </c>
      <c r="E182" s="52" t="s">
        <v>359</v>
      </c>
      <c r="F182" s="52" t="s">
        <v>367</v>
      </c>
      <c r="G182" s="52">
        <v>2</v>
      </c>
      <c r="H182" s="71">
        <v>6062</v>
      </c>
      <c r="I182" s="69">
        <v>0</v>
      </c>
      <c r="J182" s="71">
        <v>606.20000000000005</v>
      </c>
    </row>
    <row r="183" spans="1:10">
      <c r="A183" s="68" t="s">
        <v>262</v>
      </c>
      <c r="B183" s="69">
        <v>182</v>
      </c>
      <c r="C183" s="70">
        <v>45389</v>
      </c>
      <c r="D183" s="52" t="s">
        <v>317</v>
      </c>
      <c r="E183" s="52" t="s">
        <v>359</v>
      </c>
      <c r="F183" s="52" t="s">
        <v>367</v>
      </c>
      <c r="G183" s="52">
        <v>2</v>
      </c>
      <c r="H183" s="71">
        <v>16485</v>
      </c>
      <c r="I183" s="69">
        <v>0</v>
      </c>
      <c r="J183" s="71">
        <v>1648.5</v>
      </c>
    </row>
    <row r="184" spans="1:10">
      <c r="A184" s="68" t="s">
        <v>262</v>
      </c>
      <c r="B184" s="69">
        <v>183</v>
      </c>
      <c r="C184" s="70">
        <v>45389</v>
      </c>
      <c r="D184" s="52" t="s">
        <v>266</v>
      </c>
      <c r="E184" s="52" t="s">
        <v>359</v>
      </c>
      <c r="F184" s="52" t="s">
        <v>367</v>
      </c>
      <c r="G184" s="52">
        <v>3</v>
      </c>
      <c r="H184" s="71">
        <v>21226</v>
      </c>
      <c r="I184" s="69">
        <v>0</v>
      </c>
      <c r="J184" s="71">
        <v>2122.6</v>
      </c>
    </row>
    <row r="185" spans="1:10">
      <c r="A185" s="68" t="s">
        <v>262</v>
      </c>
      <c r="B185" s="69">
        <v>184</v>
      </c>
      <c r="C185" s="70">
        <v>45392</v>
      </c>
      <c r="D185" s="52" t="s">
        <v>279</v>
      </c>
      <c r="E185" s="52" t="s">
        <v>359</v>
      </c>
      <c r="F185" s="52" t="s">
        <v>367</v>
      </c>
      <c r="G185" s="52">
        <v>2</v>
      </c>
      <c r="H185" s="71">
        <v>13623</v>
      </c>
      <c r="I185" s="69">
        <v>0</v>
      </c>
      <c r="J185" s="71">
        <v>1362.3000000000002</v>
      </c>
    </row>
    <row r="186" spans="1:10">
      <c r="A186" s="68" t="s">
        <v>262</v>
      </c>
      <c r="B186" s="69">
        <v>185</v>
      </c>
      <c r="C186" s="70">
        <v>45394</v>
      </c>
      <c r="D186" s="52" t="s">
        <v>350</v>
      </c>
      <c r="E186" s="52" t="s">
        <v>359</v>
      </c>
      <c r="F186" s="52" t="s">
        <v>367</v>
      </c>
      <c r="G186" s="52">
        <v>2</v>
      </c>
      <c r="H186" s="71">
        <v>21853</v>
      </c>
      <c r="I186" s="69">
        <v>0</v>
      </c>
      <c r="J186" s="71">
        <v>2185.3000000000002</v>
      </c>
    </row>
    <row r="187" spans="1:10">
      <c r="A187" s="68" t="s">
        <v>262</v>
      </c>
      <c r="B187" s="69">
        <v>186</v>
      </c>
      <c r="C187" s="70">
        <v>45394</v>
      </c>
      <c r="D187" s="52" t="s">
        <v>346</v>
      </c>
      <c r="E187" s="52" t="s">
        <v>359</v>
      </c>
      <c r="F187" s="52" t="s">
        <v>367</v>
      </c>
      <c r="G187" s="52">
        <v>2</v>
      </c>
      <c r="H187" s="71">
        <v>5852</v>
      </c>
      <c r="I187" s="69">
        <v>0</v>
      </c>
      <c r="J187" s="71">
        <v>585.20000000000005</v>
      </c>
    </row>
    <row r="188" spans="1:10">
      <c r="A188" s="68" t="s">
        <v>262</v>
      </c>
      <c r="B188" s="69">
        <v>187</v>
      </c>
      <c r="C188" s="70">
        <v>45399</v>
      </c>
      <c r="D188" s="52" t="s">
        <v>350</v>
      </c>
      <c r="E188" s="52" t="s">
        <v>359</v>
      </c>
      <c r="F188" s="52" t="s">
        <v>367</v>
      </c>
      <c r="G188" s="52">
        <v>2</v>
      </c>
      <c r="H188" s="71">
        <v>21289</v>
      </c>
      <c r="I188" s="69">
        <v>0</v>
      </c>
      <c r="J188" s="71">
        <v>2128.9</v>
      </c>
    </row>
    <row r="189" spans="1:10">
      <c r="A189" s="68" t="s">
        <v>262</v>
      </c>
      <c r="B189" s="69">
        <v>188</v>
      </c>
      <c r="C189" s="70">
        <v>45399</v>
      </c>
      <c r="D189" s="52" t="s">
        <v>280</v>
      </c>
      <c r="E189" s="52" t="s">
        <v>359</v>
      </c>
      <c r="F189" s="52" t="s">
        <v>367</v>
      </c>
      <c r="G189" s="52">
        <v>2</v>
      </c>
      <c r="H189" s="71">
        <v>16851</v>
      </c>
      <c r="I189" s="69">
        <v>0</v>
      </c>
      <c r="J189" s="71">
        <v>1685.1000000000001</v>
      </c>
    </row>
    <row r="190" spans="1:10">
      <c r="A190" s="68" t="s">
        <v>262</v>
      </c>
      <c r="B190" s="69">
        <v>189</v>
      </c>
      <c r="C190" s="70">
        <v>45399</v>
      </c>
      <c r="D190" s="52" t="s">
        <v>351</v>
      </c>
      <c r="E190" s="52" t="s">
        <v>359</v>
      </c>
      <c r="F190" s="52" t="s">
        <v>367</v>
      </c>
      <c r="G190" s="52">
        <v>2</v>
      </c>
      <c r="H190" s="71">
        <v>1408</v>
      </c>
      <c r="I190" s="69">
        <v>0</v>
      </c>
      <c r="J190" s="71">
        <v>140.80000000000001</v>
      </c>
    </row>
    <row r="191" spans="1:10">
      <c r="A191" s="68" t="s">
        <v>262</v>
      </c>
      <c r="B191" s="69">
        <v>190</v>
      </c>
      <c r="C191" s="70">
        <v>45399</v>
      </c>
      <c r="D191" s="52" t="s">
        <v>352</v>
      </c>
      <c r="E191" s="52" t="s">
        <v>359</v>
      </c>
      <c r="F191" s="52" t="s">
        <v>367</v>
      </c>
      <c r="G191" s="52">
        <v>2</v>
      </c>
      <c r="H191" s="71">
        <v>12483</v>
      </c>
      <c r="I191" s="69">
        <v>0</v>
      </c>
      <c r="J191" s="71">
        <v>1248.3000000000002</v>
      </c>
    </row>
    <row r="192" spans="1:10">
      <c r="A192" s="68" t="s">
        <v>262</v>
      </c>
      <c r="B192" s="69">
        <v>191</v>
      </c>
      <c r="C192" s="70">
        <v>45400</v>
      </c>
      <c r="D192" s="52" t="s">
        <v>353</v>
      </c>
      <c r="E192" s="52" t="s">
        <v>359</v>
      </c>
      <c r="F192" s="52" t="s">
        <v>367</v>
      </c>
      <c r="G192" s="52">
        <v>1</v>
      </c>
      <c r="H192" s="71">
        <v>10978</v>
      </c>
      <c r="I192" s="69">
        <v>0</v>
      </c>
      <c r="J192" s="71">
        <v>1097.8</v>
      </c>
    </row>
    <row r="193" spans="1:10">
      <c r="A193" s="68" t="s">
        <v>262</v>
      </c>
      <c r="B193" s="69">
        <v>192</v>
      </c>
      <c r="C193" s="70">
        <v>45400</v>
      </c>
      <c r="D193" s="52" t="s">
        <v>268</v>
      </c>
      <c r="E193" s="52" t="s">
        <v>359</v>
      </c>
      <c r="F193" s="52" t="s">
        <v>367</v>
      </c>
      <c r="G193" s="52">
        <v>2</v>
      </c>
      <c r="H193" s="71">
        <v>9557</v>
      </c>
      <c r="I193" s="69">
        <v>0</v>
      </c>
      <c r="J193" s="71">
        <v>955.7</v>
      </c>
    </row>
    <row r="194" spans="1:10">
      <c r="A194" s="68" t="s">
        <v>262</v>
      </c>
      <c r="B194" s="69">
        <v>193</v>
      </c>
      <c r="C194" s="70">
        <v>45401</v>
      </c>
      <c r="D194" s="52" t="s">
        <v>336</v>
      </c>
      <c r="E194" s="52" t="s">
        <v>359</v>
      </c>
      <c r="F194" s="52" t="s">
        <v>367</v>
      </c>
      <c r="G194" s="52">
        <v>2</v>
      </c>
      <c r="H194" s="71">
        <v>21914</v>
      </c>
      <c r="I194" s="69">
        <v>0</v>
      </c>
      <c r="J194" s="71">
        <v>2191.4</v>
      </c>
    </row>
    <row r="195" spans="1:10">
      <c r="A195" s="68" t="s">
        <v>262</v>
      </c>
      <c r="B195" s="69">
        <v>194</v>
      </c>
      <c r="C195" s="70">
        <v>45401</v>
      </c>
      <c r="D195" s="52" t="s">
        <v>266</v>
      </c>
      <c r="E195" s="52" t="s">
        <v>359</v>
      </c>
      <c r="F195" s="52" t="s">
        <v>367</v>
      </c>
      <c r="G195" s="52">
        <v>3</v>
      </c>
      <c r="H195" s="71">
        <v>10774</v>
      </c>
      <c r="I195" s="69">
        <v>0</v>
      </c>
      <c r="J195" s="71">
        <v>1077.4000000000001</v>
      </c>
    </row>
    <row r="196" spans="1:10">
      <c r="A196" s="68" t="s">
        <v>262</v>
      </c>
      <c r="B196" s="69">
        <v>195</v>
      </c>
      <c r="C196" s="70">
        <v>45402</v>
      </c>
      <c r="D196" s="52" t="s">
        <v>354</v>
      </c>
      <c r="E196" s="52" t="s">
        <v>359</v>
      </c>
      <c r="F196" s="52" t="s">
        <v>367</v>
      </c>
      <c r="G196" s="52">
        <v>2</v>
      </c>
      <c r="H196" s="71">
        <v>14616</v>
      </c>
      <c r="I196" s="69">
        <v>0</v>
      </c>
      <c r="J196" s="71">
        <v>1461.6000000000001</v>
      </c>
    </row>
    <row r="197" spans="1:10">
      <c r="A197" s="68" t="s">
        <v>262</v>
      </c>
      <c r="B197" s="69">
        <v>196</v>
      </c>
      <c r="C197" s="70">
        <v>45402</v>
      </c>
      <c r="D197" s="52" t="s">
        <v>355</v>
      </c>
      <c r="E197" s="52" t="s">
        <v>359</v>
      </c>
      <c r="F197" s="52" t="s">
        <v>367</v>
      </c>
      <c r="G197" s="52">
        <v>2</v>
      </c>
      <c r="H197" s="71">
        <v>3135</v>
      </c>
      <c r="I197" s="69">
        <v>0</v>
      </c>
      <c r="J197" s="71">
        <v>313.5</v>
      </c>
    </row>
    <row r="198" spans="1:10">
      <c r="A198" s="68" t="s">
        <v>262</v>
      </c>
      <c r="B198" s="69">
        <v>197</v>
      </c>
      <c r="C198" s="70">
        <v>45402</v>
      </c>
      <c r="D198" s="52" t="s">
        <v>338</v>
      </c>
      <c r="E198" s="52" t="s">
        <v>359</v>
      </c>
      <c r="F198" s="52" t="s">
        <v>367</v>
      </c>
      <c r="G198" s="52">
        <v>2</v>
      </c>
      <c r="H198" s="71">
        <v>13476</v>
      </c>
      <c r="I198" s="69">
        <v>0</v>
      </c>
      <c r="J198" s="71">
        <v>1347.6000000000001</v>
      </c>
    </row>
    <row r="199" spans="1:10">
      <c r="A199" s="68" t="s">
        <v>262</v>
      </c>
      <c r="B199" s="69">
        <v>198</v>
      </c>
      <c r="C199" s="70">
        <v>45402</v>
      </c>
      <c r="D199" s="52" t="s">
        <v>314</v>
      </c>
      <c r="E199" s="52" t="s">
        <v>359</v>
      </c>
      <c r="F199" s="52" t="s">
        <v>367</v>
      </c>
      <c r="G199" s="52">
        <v>2</v>
      </c>
      <c r="H199" s="71">
        <v>16166</v>
      </c>
      <c r="I199" s="69">
        <v>0</v>
      </c>
      <c r="J199" s="71">
        <v>1616.6000000000001</v>
      </c>
    </row>
    <row r="200" spans="1:10">
      <c r="A200" s="68" t="s">
        <v>262</v>
      </c>
      <c r="B200" s="69">
        <v>199</v>
      </c>
      <c r="C200" s="70">
        <v>45402</v>
      </c>
      <c r="D200" s="52" t="s">
        <v>295</v>
      </c>
      <c r="E200" s="52" t="s">
        <v>359</v>
      </c>
      <c r="F200" s="52" t="s">
        <v>367</v>
      </c>
      <c r="G200" s="52">
        <v>2</v>
      </c>
      <c r="H200" s="71">
        <v>1691</v>
      </c>
      <c r="I200" s="69">
        <v>0</v>
      </c>
      <c r="J200" s="71">
        <v>169.10000000000002</v>
      </c>
    </row>
    <row r="201" spans="1:10">
      <c r="A201" s="68" t="s">
        <v>262</v>
      </c>
      <c r="B201" s="69">
        <v>200</v>
      </c>
      <c r="C201" s="70">
        <v>45402</v>
      </c>
      <c r="D201" s="52" t="s">
        <v>266</v>
      </c>
      <c r="E201" s="52" t="s">
        <v>359</v>
      </c>
      <c r="F201" s="52" t="s">
        <v>367</v>
      </c>
      <c r="G201" s="52">
        <v>3</v>
      </c>
      <c r="H201" s="71">
        <v>6541</v>
      </c>
      <c r="I201" s="69">
        <v>0</v>
      </c>
      <c r="J201" s="71">
        <v>654.1</v>
      </c>
    </row>
    <row r="202" spans="1:10">
      <c r="A202" s="68" t="s">
        <v>262</v>
      </c>
      <c r="B202" s="69">
        <v>201</v>
      </c>
      <c r="C202" s="70">
        <v>45403</v>
      </c>
      <c r="D202" s="52" t="s">
        <v>336</v>
      </c>
      <c r="E202" s="52" t="s">
        <v>359</v>
      </c>
      <c r="F202" s="52" t="s">
        <v>367</v>
      </c>
      <c r="G202" s="52">
        <v>2</v>
      </c>
      <c r="H202" s="71">
        <v>4237</v>
      </c>
      <c r="I202" s="69">
        <v>0</v>
      </c>
      <c r="J202" s="71">
        <v>423.70000000000005</v>
      </c>
    </row>
    <row r="203" spans="1:10">
      <c r="A203" s="68" t="s">
        <v>262</v>
      </c>
      <c r="B203" s="69">
        <v>202</v>
      </c>
      <c r="C203" s="70">
        <v>45403</v>
      </c>
      <c r="D203" s="52" t="s">
        <v>346</v>
      </c>
      <c r="E203" s="52" t="s">
        <v>359</v>
      </c>
      <c r="F203" s="52" t="s">
        <v>367</v>
      </c>
      <c r="G203" s="52">
        <v>2</v>
      </c>
      <c r="H203" s="71">
        <v>4092</v>
      </c>
      <c r="I203" s="69">
        <v>0</v>
      </c>
      <c r="J203" s="71">
        <v>409.20000000000005</v>
      </c>
    </row>
    <row r="204" spans="1:10">
      <c r="A204" s="68" t="s">
        <v>262</v>
      </c>
      <c r="B204" s="69">
        <v>203</v>
      </c>
      <c r="C204" s="70">
        <v>45406</v>
      </c>
      <c r="D204" s="52" t="s">
        <v>356</v>
      </c>
      <c r="E204" s="52" t="s">
        <v>359</v>
      </c>
      <c r="F204" s="52" t="s">
        <v>367</v>
      </c>
      <c r="G204" s="52">
        <v>2</v>
      </c>
      <c r="H204" s="71">
        <v>19397</v>
      </c>
      <c r="I204" s="69">
        <v>0</v>
      </c>
      <c r="J204" s="71">
        <v>1939.7</v>
      </c>
    </row>
    <row r="205" spans="1:10">
      <c r="A205" s="68" t="s">
        <v>262</v>
      </c>
      <c r="B205" s="69">
        <v>204</v>
      </c>
      <c r="C205" s="70">
        <v>45406</v>
      </c>
      <c r="D205" s="52" t="s">
        <v>333</v>
      </c>
      <c r="E205" s="52" t="s">
        <v>359</v>
      </c>
      <c r="F205" s="52" t="s">
        <v>367</v>
      </c>
      <c r="G205" s="52">
        <v>2</v>
      </c>
      <c r="H205" s="71">
        <v>17502</v>
      </c>
      <c r="I205" s="69">
        <v>0</v>
      </c>
      <c r="J205" s="71">
        <v>1750.2</v>
      </c>
    </row>
    <row r="206" spans="1:10">
      <c r="A206" s="68" t="s">
        <v>262</v>
      </c>
      <c r="B206" s="69">
        <v>205</v>
      </c>
      <c r="C206" s="70">
        <v>45407</v>
      </c>
      <c r="D206" s="52" t="s">
        <v>286</v>
      </c>
      <c r="E206" s="52" t="s">
        <v>359</v>
      </c>
      <c r="F206" s="52" t="s">
        <v>367</v>
      </c>
      <c r="G206" s="52">
        <v>2</v>
      </c>
      <c r="H206" s="71">
        <v>8155</v>
      </c>
      <c r="I206" s="69">
        <v>0</v>
      </c>
      <c r="J206" s="71">
        <v>815.5</v>
      </c>
    </row>
    <row r="207" spans="1:10">
      <c r="A207" s="68" t="s">
        <v>262</v>
      </c>
      <c r="B207" s="69">
        <v>206</v>
      </c>
      <c r="C207" s="70">
        <v>45408</v>
      </c>
      <c r="D207" s="52" t="s">
        <v>266</v>
      </c>
      <c r="E207" s="52" t="s">
        <v>359</v>
      </c>
      <c r="F207" s="52" t="s">
        <v>367</v>
      </c>
      <c r="G207" s="52">
        <v>3</v>
      </c>
      <c r="H207" s="71">
        <v>23446</v>
      </c>
      <c r="I207" s="69">
        <v>0</v>
      </c>
      <c r="J207" s="71">
        <v>2344.6</v>
      </c>
    </row>
    <row r="208" spans="1:10">
      <c r="A208" s="68" t="s">
        <v>262</v>
      </c>
      <c r="B208" s="69">
        <v>207</v>
      </c>
      <c r="C208" s="70">
        <v>45408</v>
      </c>
      <c r="D208" s="52" t="s">
        <v>278</v>
      </c>
      <c r="E208" s="52" t="s">
        <v>359</v>
      </c>
      <c r="F208" s="52" t="s">
        <v>367</v>
      </c>
      <c r="G208" s="52">
        <v>2</v>
      </c>
      <c r="H208" s="71">
        <v>24188</v>
      </c>
      <c r="I208" s="69">
        <v>0</v>
      </c>
      <c r="J208" s="71">
        <v>2418.8000000000002</v>
      </c>
    </row>
    <row r="209" spans="1:10">
      <c r="A209" s="68" t="s">
        <v>262</v>
      </c>
      <c r="B209" s="69">
        <v>208</v>
      </c>
      <c r="C209" s="70">
        <v>45409</v>
      </c>
      <c r="D209" s="52" t="s">
        <v>266</v>
      </c>
      <c r="E209" s="52" t="s">
        <v>264</v>
      </c>
      <c r="F209" s="52" t="s">
        <v>265</v>
      </c>
      <c r="G209" s="52">
        <v>3</v>
      </c>
      <c r="H209" s="71">
        <v>12527</v>
      </c>
      <c r="I209" s="69">
        <v>0</v>
      </c>
      <c r="J209" s="71">
        <v>1252.7</v>
      </c>
    </row>
    <row r="210" spans="1:10">
      <c r="A210" s="68" t="s">
        <v>262</v>
      </c>
      <c r="B210" s="69">
        <v>209</v>
      </c>
      <c r="C210" s="70">
        <v>45409</v>
      </c>
      <c r="D210" s="52" t="s">
        <v>317</v>
      </c>
      <c r="E210" s="52" t="s">
        <v>264</v>
      </c>
      <c r="F210" s="52" t="s">
        <v>265</v>
      </c>
      <c r="G210" s="52">
        <v>2</v>
      </c>
      <c r="H210" s="71">
        <v>4124</v>
      </c>
      <c r="I210" s="69">
        <v>0</v>
      </c>
      <c r="J210" s="71">
        <v>412.40000000000003</v>
      </c>
    </row>
    <row r="211" spans="1:10">
      <c r="A211" s="68" t="s">
        <v>262</v>
      </c>
      <c r="B211" s="69">
        <v>210</v>
      </c>
      <c r="C211" s="70">
        <v>45410</v>
      </c>
      <c r="D211" s="52" t="s">
        <v>346</v>
      </c>
      <c r="E211" s="52" t="s">
        <v>264</v>
      </c>
      <c r="F211" s="52" t="s">
        <v>265</v>
      </c>
      <c r="G211" s="52">
        <v>2</v>
      </c>
      <c r="H211" s="71">
        <v>20959</v>
      </c>
      <c r="I211" s="69">
        <v>0</v>
      </c>
      <c r="J211" s="71">
        <v>2095.9</v>
      </c>
    </row>
    <row r="212" spans="1:10">
      <c r="A212" s="68" t="s">
        <v>262</v>
      </c>
      <c r="B212" s="69">
        <v>211</v>
      </c>
      <c r="C212" s="70">
        <v>45410</v>
      </c>
      <c r="D212" s="52" t="s">
        <v>266</v>
      </c>
      <c r="E212" s="52" t="s">
        <v>264</v>
      </c>
      <c r="F212" s="52" t="s">
        <v>265</v>
      </c>
      <c r="G212" s="52">
        <v>3</v>
      </c>
      <c r="H212" s="71">
        <v>12614</v>
      </c>
      <c r="I212" s="69">
        <v>0</v>
      </c>
      <c r="J212" s="71">
        <v>1261.4000000000001</v>
      </c>
    </row>
    <row r="213" spans="1:10">
      <c r="A213" s="68" t="s">
        <v>262</v>
      </c>
      <c r="B213" s="69">
        <v>212</v>
      </c>
      <c r="C213" s="70">
        <v>45410</v>
      </c>
      <c r="D213" s="52" t="s">
        <v>317</v>
      </c>
      <c r="E213" s="52" t="s">
        <v>264</v>
      </c>
      <c r="F213" s="52" t="s">
        <v>265</v>
      </c>
      <c r="G213" s="52">
        <v>2</v>
      </c>
      <c r="H213" s="71">
        <v>21325</v>
      </c>
      <c r="I213" s="69">
        <v>0</v>
      </c>
      <c r="J213" s="71">
        <v>2132.5</v>
      </c>
    </row>
    <row r="214" spans="1:10">
      <c r="A214" s="68" t="s">
        <v>262</v>
      </c>
      <c r="B214" s="69">
        <v>213</v>
      </c>
      <c r="C214" s="70">
        <v>45414</v>
      </c>
      <c r="D214" s="52" t="s">
        <v>317</v>
      </c>
      <c r="E214" s="52" t="s">
        <v>264</v>
      </c>
      <c r="F214" s="52" t="s">
        <v>265</v>
      </c>
      <c r="G214" s="52">
        <v>2</v>
      </c>
      <c r="H214" s="71">
        <v>3833</v>
      </c>
      <c r="I214" s="69">
        <v>0</v>
      </c>
      <c r="J214" s="71">
        <v>383.3</v>
      </c>
    </row>
    <row r="215" spans="1:10">
      <c r="A215" s="68" t="s">
        <v>262</v>
      </c>
      <c r="B215" s="69">
        <v>214</v>
      </c>
      <c r="C215" s="70">
        <v>45415</v>
      </c>
      <c r="D215" s="52" t="s">
        <v>280</v>
      </c>
      <c r="E215" s="52" t="s">
        <v>264</v>
      </c>
      <c r="F215" s="52" t="s">
        <v>265</v>
      </c>
      <c r="G215" s="52">
        <v>2</v>
      </c>
      <c r="H215" s="71">
        <v>5290</v>
      </c>
      <c r="I215" s="69">
        <v>0</v>
      </c>
      <c r="J215" s="71">
        <v>529</v>
      </c>
    </row>
    <row r="216" spans="1:10">
      <c r="A216" s="68" t="s">
        <v>262</v>
      </c>
      <c r="B216" s="69">
        <v>215</v>
      </c>
      <c r="C216" s="70">
        <v>45416</v>
      </c>
      <c r="D216" s="52" t="s">
        <v>266</v>
      </c>
      <c r="E216" s="52" t="s">
        <v>264</v>
      </c>
      <c r="F216" s="52" t="s">
        <v>265</v>
      </c>
      <c r="G216" s="52">
        <v>3</v>
      </c>
      <c r="H216" s="71">
        <v>5436</v>
      </c>
      <c r="I216" s="69">
        <v>0</v>
      </c>
      <c r="J216" s="71">
        <v>543.6</v>
      </c>
    </row>
    <row r="217" spans="1:10">
      <c r="A217" s="68" t="s">
        <v>262</v>
      </c>
      <c r="B217" s="69">
        <v>216</v>
      </c>
      <c r="C217" s="70">
        <v>45417</v>
      </c>
      <c r="D217" s="52" t="s">
        <v>346</v>
      </c>
      <c r="E217" s="52" t="s">
        <v>264</v>
      </c>
      <c r="F217" s="52" t="s">
        <v>265</v>
      </c>
      <c r="G217" s="52">
        <v>2</v>
      </c>
      <c r="H217" s="71">
        <v>17595</v>
      </c>
      <c r="I217" s="69">
        <v>0</v>
      </c>
      <c r="J217" s="71">
        <v>1759.5</v>
      </c>
    </row>
    <row r="218" spans="1:10">
      <c r="A218" s="68" t="s">
        <v>262</v>
      </c>
      <c r="B218" s="69">
        <v>217</v>
      </c>
      <c r="C218" s="70">
        <v>45420</v>
      </c>
      <c r="D218" s="52" t="s">
        <v>280</v>
      </c>
      <c r="E218" s="52" t="s">
        <v>264</v>
      </c>
      <c r="F218" s="52" t="s">
        <v>265</v>
      </c>
      <c r="G218" s="52">
        <v>2</v>
      </c>
      <c r="H218" s="71">
        <v>15789</v>
      </c>
      <c r="I218" s="69">
        <v>0</v>
      </c>
      <c r="J218" s="71">
        <v>1578.9</v>
      </c>
    </row>
    <row r="219" spans="1:10">
      <c r="A219" s="68" t="s">
        <v>262</v>
      </c>
      <c r="B219" s="69">
        <v>218</v>
      </c>
      <c r="C219" s="70">
        <v>45422</v>
      </c>
      <c r="D219" s="52" t="s">
        <v>266</v>
      </c>
      <c r="E219" s="52" t="s">
        <v>264</v>
      </c>
      <c r="F219" s="52" t="s">
        <v>265</v>
      </c>
      <c r="G219" s="52">
        <v>3</v>
      </c>
      <c r="H219" s="71">
        <v>12698</v>
      </c>
      <c r="I219" s="69">
        <v>0</v>
      </c>
      <c r="J219" s="71">
        <v>1269.8000000000002</v>
      </c>
    </row>
    <row r="220" spans="1:10">
      <c r="A220" s="68" t="s">
        <v>262</v>
      </c>
      <c r="B220" s="69">
        <v>219</v>
      </c>
      <c r="C220" s="70">
        <v>45423</v>
      </c>
      <c r="D220" s="52" t="s">
        <v>346</v>
      </c>
      <c r="E220" s="52" t="s">
        <v>264</v>
      </c>
      <c r="F220" s="52" t="s">
        <v>265</v>
      </c>
      <c r="G220" s="52">
        <v>2</v>
      </c>
      <c r="H220" s="71">
        <v>16011</v>
      </c>
      <c r="I220" s="69">
        <v>0</v>
      </c>
      <c r="J220" s="71">
        <v>1601.1000000000001</v>
      </c>
    </row>
    <row r="221" spans="1:10">
      <c r="A221" s="68" t="s">
        <v>262</v>
      </c>
      <c r="B221" s="69">
        <v>220</v>
      </c>
      <c r="C221" s="70">
        <v>45424</v>
      </c>
      <c r="D221" s="52" t="s">
        <v>280</v>
      </c>
      <c r="E221" s="52" t="s">
        <v>264</v>
      </c>
      <c r="F221" s="52" t="s">
        <v>265</v>
      </c>
      <c r="G221" s="52">
        <v>2</v>
      </c>
      <c r="H221" s="71">
        <v>17009</v>
      </c>
      <c r="I221" s="69">
        <v>0</v>
      </c>
      <c r="J221" s="71">
        <v>1700.9</v>
      </c>
    </row>
    <row r="222" spans="1:10">
      <c r="A222" s="68" t="s">
        <v>262</v>
      </c>
      <c r="B222" s="69">
        <v>221</v>
      </c>
      <c r="C222" s="70">
        <v>45428</v>
      </c>
      <c r="D222" s="52" t="s">
        <v>266</v>
      </c>
      <c r="E222" s="52" t="s">
        <v>264</v>
      </c>
      <c r="F222" s="52" t="s">
        <v>265</v>
      </c>
      <c r="G222" s="52">
        <v>3</v>
      </c>
      <c r="H222" s="71">
        <v>19498</v>
      </c>
      <c r="I222" s="69">
        <v>0</v>
      </c>
      <c r="J222" s="71">
        <v>1949.8000000000002</v>
      </c>
    </row>
    <row r="223" spans="1:10">
      <c r="A223" s="68" t="s">
        <v>262</v>
      </c>
      <c r="B223" s="69">
        <v>222</v>
      </c>
      <c r="C223" s="70">
        <v>45428</v>
      </c>
      <c r="D223" s="52" t="s">
        <v>293</v>
      </c>
      <c r="E223" s="52" t="s">
        <v>264</v>
      </c>
      <c r="F223" s="52" t="s">
        <v>265</v>
      </c>
      <c r="G223" s="52">
        <v>2</v>
      </c>
      <c r="H223" s="71">
        <v>17667</v>
      </c>
      <c r="I223" s="69">
        <v>0</v>
      </c>
      <c r="J223" s="71">
        <v>1766.7</v>
      </c>
    </row>
    <row r="224" spans="1:10">
      <c r="A224" s="68" t="s">
        <v>262</v>
      </c>
      <c r="B224" s="69">
        <v>223</v>
      </c>
      <c r="C224" s="70">
        <v>45428</v>
      </c>
      <c r="D224" s="52" t="s">
        <v>290</v>
      </c>
      <c r="E224" s="52" t="s">
        <v>264</v>
      </c>
      <c r="F224" s="52" t="s">
        <v>265</v>
      </c>
      <c r="G224" s="52">
        <v>1</v>
      </c>
      <c r="H224" s="71">
        <v>23363</v>
      </c>
      <c r="I224" s="69">
        <v>0</v>
      </c>
      <c r="J224" s="71">
        <v>2336.3000000000002</v>
      </c>
    </row>
    <row r="225" spans="1:10">
      <c r="A225" s="68" t="s">
        <v>262</v>
      </c>
      <c r="B225" s="69">
        <v>224</v>
      </c>
      <c r="C225" s="70">
        <v>45429</v>
      </c>
      <c r="D225" s="52" t="s">
        <v>357</v>
      </c>
      <c r="E225" s="52" t="s">
        <v>264</v>
      </c>
      <c r="F225" s="52" t="s">
        <v>265</v>
      </c>
      <c r="G225" s="52">
        <v>3</v>
      </c>
      <c r="H225" s="71">
        <v>16793</v>
      </c>
      <c r="I225" s="69">
        <v>0</v>
      </c>
      <c r="J225" s="71">
        <v>1679.3000000000002</v>
      </c>
    </row>
    <row r="226" spans="1:10">
      <c r="A226" s="68" t="s">
        <v>262</v>
      </c>
      <c r="B226" s="69">
        <v>225</v>
      </c>
      <c r="C226" s="70">
        <v>45429</v>
      </c>
      <c r="D226" s="52" t="s">
        <v>285</v>
      </c>
      <c r="E226" s="52" t="s">
        <v>264</v>
      </c>
      <c r="F226" s="52" t="s">
        <v>265</v>
      </c>
      <c r="G226" s="52">
        <v>2</v>
      </c>
      <c r="H226" s="71">
        <v>19682</v>
      </c>
      <c r="I226" s="69">
        <v>0</v>
      </c>
      <c r="J226" s="71">
        <v>1968.2</v>
      </c>
    </row>
    <row r="227" spans="1:10">
      <c r="A227" s="68" t="s">
        <v>262</v>
      </c>
      <c r="B227" s="69">
        <v>226</v>
      </c>
      <c r="C227" s="70">
        <v>45429</v>
      </c>
      <c r="D227" s="52" t="s">
        <v>266</v>
      </c>
      <c r="E227" s="52" t="s">
        <v>264</v>
      </c>
      <c r="F227" s="52" t="s">
        <v>265</v>
      </c>
      <c r="G227" s="52">
        <v>3</v>
      </c>
      <c r="H227" s="71">
        <v>3385</v>
      </c>
      <c r="I227" s="69">
        <v>0</v>
      </c>
      <c r="J227" s="71">
        <v>338.5</v>
      </c>
    </row>
    <row r="228" spans="1:10">
      <c r="A228" s="68" t="s">
        <v>262</v>
      </c>
      <c r="B228" s="69">
        <v>227</v>
      </c>
      <c r="C228" s="70">
        <v>45430</v>
      </c>
      <c r="D228" s="52" t="s">
        <v>304</v>
      </c>
      <c r="E228" s="52" t="s">
        <v>264</v>
      </c>
      <c r="F228" s="52" t="s">
        <v>265</v>
      </c>
      <c r="G228" s="52">
        <v>3</v>
      </c>
      <c r="H228" s="71">
        <v>6383</v>
      </c>
      <c r="I228" s="69">
        <v>0</v>
      </c>
      <c r="J228" s="71">
        <v>638.30000000000007</v>
      </c>
    </row>
    <row r="229" spans="1:10">
      <c r="A229" s="68" t="s">
        <v>262</v>
      </c>
      <c r="B229" s="69">
        <v>228</v>
      </c>
      <c r="C229" s="70">
        <v>45430</v>
      </c>
      <c r="D229" s="52" t="s">
        <v>332</v>
      </c>
      <c r="E229" s="52" t="s">
        <v>264</v>
      </c>
      <c r="F229" s="52" t="s">
        <v>265</v>
      </c>
      <c r="G229" s="52">
        <v>3</v>
      </c>
      <c r="H229" s="71">
        <v>3993</v>
      </c>
      <c r="I229" s="69">
        <v>0</v>
      </c>
      <c r="J229" s="71">
        <v>399.3</v>
      </c>
    </row>
    <row r="230" spans="1:10">
      <c r="A230" s="68" t="s">
        <v>262</v>
      </c>
      <c r="B230" s="69">
        <v>229</v>
      </c>
      <c r="C230" s="70">
        <v>45430</v>
      </c>
      <c r="D230" s="52" t="s">
        <v>294</v>
      </c>
      <c r="E230" s="52" t="s">
        <v>264</v>
      </c>
      <c r="F230" s="52" t="s">
        <v>265</v>
      </c>
      <c r="G230" s="52">
        <v>2</v>
      </c>
      <c r="H230" s="71">
        <v>6769</v>
      </c>
      <c r="I230" s="69">
        <v>0</v>
      </c>
      <c r="J230" s="71">
        <v>676.90000000000009</v>
      </c>
    </row>
    <row r="231" spans="1:10">
      <c r="A231" s="68" t="s">
        <v>262</v>
      </c>
      <c r="B231" s="69">
        <v>230</v>
      </c>
      <c r="C231" s="70">
        <v>45431</v>
      </c>
      <c r="D231" s="52" t="s">
        <v>358</v>
      </c>
      <c r="E231" s="52" t="s">
        <v>264</v>
      </c>
      <c r="F231" s="52" t="s">
        <v>265</v>
      </c>
      <c r="G231" s="52">
        <v>2</v>
      </c>
      <c r="H231" s="71">
        <v>15420</v>
      </c>
      <c r="I231" s="69">
        <v>0</v>
      </c>
      <c r="J231" s="71">
        <v>1542</v>
      </c>
    </row>
    <row r="232" spans="1:10">
      <c r="A232" s="68" t="s">
        <v>262</v>
      </c>
      <c r="B232" s="69">
        <v>231</v>
      </c>
      <c r="C232" s="70">
        <v>45431</v>
      </c>
      <c r="D232" s="52" t="s">
        <v>268</v>
      </c>
      <c r="E232" s="52" t="s">
        <v>264</v>
      </c>
      <c r="F232" s="52" t="s">
        <v>265</v>
      </c>
      <c r="G232" s="52">
        <v>2</v>
      </c>
      <c r="H232" s="71">
        <v>21580</v>
      </c>
      <c r="I232" s="69">
        <v>0</v>
      </c>
      <c r="J232" s="71">
        <v>2158</v>
      </c>
    </row>
    <row r="233" spans="1:10">
      <c r="A233" s="68" t="s">
        <v>262</v>
      </c>
      <c r="B233" s="69">
        <v>232</v>
      </c>
      <c r="C233" s="70">
        <v>45431</v>
      </c>
      <c r="D233" s="52" t="s">
        <v>266</v>
      </c>
      <c r="E233" s="52" t="s">
        <v>264</v>
      </c>
      <c r="F233" s="52" t="s">
        <v>265</v>
      </c>
      <c r="G233" s="52">
        <v>3</v>
      </c>
      <c r="H233" s="71">
        <v>3483</v>
      </c>
      <c r="I233" s="69">
        <v>0</v>
      </c>
      <c r="J233" s="71">
        <v>348.3</v>
      </c>
    </row>
  </sheetData>
  <pageMargins left="0.7" right="0.7" top="0.75" bottom="0.75" header="0.3" footer="0.3"/>
  <ignoredErrors>
    <ignoredError sqref="A2:A233" numberStoredAsText="1"/>
  </ignoredErrors>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ABCBB9-DD31-4C82-9AA8-339913CE5B0C}">
  <sheetPr codeName="Hoja18">
    <tabColor theme="5"/>
  </sheetPr>
  <dimension ref="B1:C22"/>
  <sheetViews>
    <sheetView zoomScale="120" zoomScaleNormal="120" workbookViewId="0">
      <selection activeCell="C22" sqref="C22"/>
    </sheetView>
  </sheetViews>
  <sheetFormatPr baseColWidth="10" defaultRowHeight="21"/>
  <cols>
    <col min="2" max="2" width="10.5546875" style="1" customWidth="1"/>
    <col min="3" max="3" width="37.33203125" customWidth="1"/>
  </cols>
  <sheetData>
    <row r="1" spans="2:3" ht="36.75" customHeight="1">
      <c r="C1" s="25" t="s">
        <v>95</v>
      </c>
    </row>
    <row r="4" spans="2:3">
      <c r="B4" s="26">
        <v>1</v>
      </c>
      <c r="C4" s="27" t="s">
        <v>96</v>
      </c>
    </row>
    <row r="12" spans="2:3">
      <c r="B12" s="26">
        <v>2</v>
      </c>
      <c r="C12" s="27" t="s">
        <v>97</v>
      </c>
    </row>
    <row r="13" spans="2:3">
      <c r="B13" s="26"/>
    </row>
    <row r="14" spans="2:3">
      <c r="B14" s="26">
        <v>3</v>
      </c>
      <c r="C14" s="27" t="s">
        <v>98</v>
      </c>
    </row>
    <row r="15" spans="2:3">
      <c r="B15" s="26"/>
    </row>
    <row r="16" spans="2:3">
      <c r="B16" s="26">
        <v>4</v>
      </c>
      <c r="C16" s="27" t="s">
        <v>99</v>
      </c>
    </row>
    <row r="17" spans="2:3">
      <c r="B17" s="26"/>
    </row>
    <row r="18" spans="2:3">
      <c r="B18" s="26">
        <v>5</v>
      </c>
      <c r="C18" s="27" t="s">
        <v>100</v>
      </c>
    </row>
    <row r="19" spans="2:3">
      <c r="B19" s="26"/>
    </row>
    <row r="20" spans="2:3">
      <c r="B20" s="26">
        <v>6</v>
      </c>
      <c r="C20" s="27" t="s">
        <v>101</v>
      </c>
    </row>
    <row r="21" spans="2:3">
      <c r="B21" s="26"/>
    </row>
    <row r="22" spans="2:3">
      <c r="B22" s="26">
        <v>7</v>
      </c>
      <c r="C22" s="27" t="s">
        <v>102</v>
      </c>
    </row>
  </sheetData>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C6E631-1FDF-4134-A056-33B0DA2B61B3}">
  <sheetPr codeName="Hoja19">
    <tabColor theme="5"/>
  </sheetPr>
  <dimension ref="B1:I58"/>
  <sheetViews>
    <sheetView topLeftCell="A79" zoomScale="115" zoomScaleNormal="115" workbookViewId="0">
      <selection activeCell="E58" sqref="E58"/>
    </sheetView>
  </sheetViews>
  <sheetFormatPr baseColWidth="10" defaultRowHeight="25.8"/>
  <cols>
    <col min="1" max="1" width="21.6640625" customWidth="1"/>
    <col min="2" max="2" width="32" style="85" bestFit="1" customWidth="1"/>
    <col min="3" max="3" width="28.88671875" customWidth="1"/>
    <col min="5" max="5" width="15" customWidth="1"/>
    <col min="6" max="6" width="25.44140625" customWidth="1"/>
    <col min="7" max="7" width="9" customWidth="1"/>
    <col min="8" max="8" width="16.5546875" customWidth="1"/>
  </cols>
  <sheetData>
    <row r="1" spans="2:9" ht="36.75" customHeight="1">
      <c r="B1" s="141" t="s">
        <v>95</v>
      </c>
    </row>
    <row r="4" spans="2:9">
      <c r="B4" s="139" t="s">
        <v>96</v>
      </c>
    </row>
    <row r="5" spans="2:9" ht="66" customHeight="1">
      <c r="G5" s="28"/>
      <c r="H5" s="29"/>
      <c r="I5" s="30"/>
    </row>
    <row r="19" spans="2:7" ht="66.75" customHeight="1">
      <c r="D19" s="31"/>
    </row>
    <row r="20" spans="2:7" ht="29.4">
      <c r="B20" s="142"/>
    </row>
    <row r="22" spans="2:7">
      <c r="D22" t="s">
        <v>163</v>
      </c>
      <c r="E22" t="s">
        <v>511</v>
      </c>
      <c r="F22" t="s">
        <v>512</v>
      </c>
    </row>
    <row r="23" spans="2:7">
      <c r="C23" t="e" vm="1">
        <v>#VALUE!</v>
      </c>
      <c r="D23" s="30" cm="1">
        <f t="array" ref="D23">_FV(C23,"Cierre anterior",TRUE)</f>
        <v>8.6199999999999992</v>
      </c>
      <c r="E23" s="28" cm="1">
        <f t="array" ref="E23">_FV(C23,"Empleados")</f>
        <v>123295</v>
      </c>
      <c r="F23" t="str" cm="1">
        <f t="array" ref="F23">_FV(C23,"Moneda")</f>
        <v>EUR</v>
      </c>
    </row>
    <row r="24" spans="2:7">
      <c r="C24" t="e" vm="2">
        <v>#VALUE!</v>
      </c>
      <c r="D24" s="82" cm="1">
        <f t="array" ref="D24">_FV(C24,"Cierre anterior",TRUE)</f>
        <v>399.61</v>
      </c>
      <c r="E24" s="28" cm="1">
        <f t="array" ref="E24">_FV(C24,"Empleados")</f>
        <v>228000</v>
      </c>
      <c r="F24" t="str" cm="1">
        <f t="array" ref="F24">_FV(C24,"Moneda")</f>
        <v>USD</v>
      </c>
    </row>
    <row r="31" spans="2:7">
      <c r="C31" t="s">
        <v>517</v>
      </c>
      <c r="D31" t="s">
        <v>513</v>
      </c>
      <c r="E31" t="s">
        <v>514</v>
      </c>
      <c r="F31" t="s">
        <v>515</v>
      </c>
      <c r="G31" t="s">
        <v>516</v>
      </c>
    </row>
    <row r="32" spans="2:7">
      <c r="C32" t="e" vm="3">
        <v>#VALUE!</v>
      </c>
      <c r="D32" t="e" cm="1" vm="4">
        <f t="array" ref="D32">_FV(C32,"Capital/ciudad principal",TRUE)</f>
        <v>#VALUE!</v>
      </c>
      <c r="E32" cm="1" vm="5">
        <f t="array" ref="E32">_FV(C32,"Población")</f>
        <v>47415750</v>
      </c>
      <c r="F32" cm="1" vm="6">
        <f t="array" ref="F32">_FV(C32,"PIB")</f>
        <v>1394116310768.6299</v>
      </c>
      <c r="G32" cm="1" vm="7">
        <f t="array" ref="G32">_FV(C32,"IPC")</f>
        <v>110.96151904206</v>
      </c>
    </row>
    <row r="33" spans="3:7">
      <c r="C33" t="e" vm="8">
        <v>#VALUE!</v>
      </c>
      <c r="D33" t="e" cm="1" vm="9">
        <f t="array" ref="D33">_FV(C33,"Capital/ciudad principal",TRUE)</f>
        <v>#VALUE!</v>
      </c>
      <c r="E33" cm="1" vm="10">
        <f t="array" ref="E33">_FV(C33,"Población")</f>
        <v>33715471</v>
      </c>
      <c r="F33" cm="1" vm="11">
        <f t="array" ref="F33">_FV(C33,"PIB")</f>
        <v>226848050819.52499</v>
      </c>
      <c r="G33" cm="1" vm="12">
        <f t="array" ref="G33">_FV(C33,"IPC")</f>
        <v>129.78454434275901</v>
      </c>
    </row>
    <row r="34" spans="3:7">
      <c r="C34" t="e" vm="13">
        <v>#VALUE!</v>
      </c>
      <c r="D34" t="e" cm="1" vm="14">
        <f t="array" ref="D34">_FV(C34,"Capital/ciudad principal",TRUE)</f>
        <v>#VALUE!</v>
      </c>
      <c r="E34" cm="1" vm="15">
        <f t="array" ref="E34">_FV(C34,"Población")</f>
        <v>67749632</v>
      </c>
      <c r="F34" cm="1" vm="16">
        <f t="array" ref="F34">_FV(C34,"PIB")</f>
        <v>2715518274227.4502</v>
      </c>
      <c r="G34" cm="1" vm="17">
        <f t="array" ref="G34">_FV(C34,"IPC")</f>
        <v>110.04856675289</v>
      </c>
    </row>
    <row r="51" spans="2:4">
      <c r="B51" s="139" t="s">
        <v>97</v>
      </c>
    </row>
    <row r="53" spans="2:4">
      <c r="B53" s="85" t="s">
        <v>647</v>
      </c>
      <c r="C53" t="s">
        <v>649</v>
      </c>
      <c r="D53" t="s">
        <v>482</v>
      </c>
    </row>
    <row r="58" spans="2:4" ht="154.80000000000001">
      <c r="B58" s="140" t="s">
        <v>648</v>
      </c>
      <c r="C58" s="140" t="s">
        <v>650</v>
      </c>
    </row>
  </sheetData>
  <pageMargins left="0.7" right="0.7" top="0.75" bottom="0.75" header="0.3" footer="0.3"/>
  <drawing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AFB835-A11B-41A3-AB96-1921D549CC31}">
  <sheetPr codeName="Hoja20">
    <tabColor theme="5"/>
  </sheetPr>
  <dimension ref="B1:F29"/>
  <sheetViews>
    <sheetView topLeftCell="A8" zoomScale="190" zoomScaleNormal="190" workbookViewId="0">
      <selection activeCell="A17" sqref="A17"/>
    </sheetView>
  </sheetViews>
  <sheetFormatPr baseColWidth="10" defaultRowHeight="14.4"/>
  <cols>
    <col min="1" max="1" width="21.6640625" customWidth="1"/>
    <col min="2" max="2" width="37.6640625" bestFit="1" customWidth="1"/>
    <col min="3" max="3" width="3.5546875" customWidth="1"/>
  </cols>
  <sheetData>
    <row r="1" spans="2:4" ht="36.75" customHeight="1">
      <c r="B1" s="25" t="s">
        <v>95</v>
      </c>
    </row>
    <row r="2" spans="2:4">
      <c r="B2" t="s">
        <v>651</v>
      </c>
    </row>
    <row r="5" spans="2:4">
      <c r="B5" s="27" t="s">
        <v>98</v>
      </c>
    </row>
    <row r="8" spans="2:4">
      <c r="B8" s="27" t="s">
        <v>99</v>
      </c>
    </row>
    <row r="11" spans="2:4">
      <c r="B11" s="27" t="s">
        <v>100</v>
      </c>
      <c r="D11" s="32" t="s">
        <v>680</v>
      </c>
    </row>
    <row r="12" spans="2:4">
      <c r="D12" t="s">
        <v>678</v>
      </c>
    </row>
    <row r="13" spans="2:4">
      <c r="D13" t="s">
        <v>679</v>
      </c>
    </row>
    <row r="14" spans="2:4">
      <c r="B14" s="27" t="s">
        <v>101</v>
      </c>
    </row>
    <row r="17" spans="2:6">
      <c r="B17" s="27" t="s">
        <v>102</v>
      </c>
    </row>
    <row r="23" spans="2:6">
      <c r="D23" t="s">
        <v>93</v>
      </c>
      <c r="E23" t="s">
        <v>6</v>
      </c>
      <c r="F23" t="s">
        <v>5</v>
      </c>
    </row>
    <row r="24" spans="2:6">
      <c r="D24" t="s">
        <v>633</v>
      </c>
      <c r="E24">
        <v>5</v>
      </c>
      <c r="F24">
        <v>25</v>
      </c>
    </row>
    <row r="25" spans="2:6">
      <c r="D25" t="s">
        <v>634</v>
      </c>
      <c r="E25">
        <v>2</v>
      </c>
      <c r="F25">
        <v>50</v>
      </c>
    </row>
    <row r="26" spans="2:6">
      <c r="D26" t="s">
        <v>635</v>
      </c>
      <c r="E26">
        <v>3</v>
      </c>
      <c r="F26">
        <v>300</v>
      </c>
    </row>
    <row r="27" spans="2:6">
      <c r="D27" t="s">
        <v>636</v>
      </c>
      <c r="E27">
        <v>7</v>
      </c>
      <c r="F27">
        <v>20</v>
      </c>
    </row>
    <row r="28" spans="2:6">
      <c r="D28" t="s">
        <v>639</v>
      </c>
      <c r="E28">
        <v>8</v>
      </c>
      <c r="F28">
        <v>100</v>
      </c>
    </row>
    <row r="29" spans="2:6">
      <c r="D29" s="149" t="s">
        <v>681</v>
      </c>
    </row>
  </sheetData>
  <hyperlinks>
    <hyperlink ref="D11" r:id="rId1" display="https://copilot.cloud.microsoft/es-ES/prompts" xr:uid="{A1C10195-0612-48F6-86AE-0764642C4AA4}"/>
  </hyperlinks>
  <pageMargins left="0.7" right="0.7" top="0.75" bottom="0.75" header="0.3" footer="0.3"/>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419F3B-F540-4F96-AC2F-8E40264E4798}">
  <sheetPr codeName="Hoja34">
    <tabColor theme="5"/>
  </sheetPr>
  <dimension ref="B1:J64"/>
  <sheetViews>
    <sheetView zoomScale="190" zoomScaleNormal="190" workbookViewId="0">
      <selection activeCell="B23" sqref="B23"/>
    </sheetView>
  </sheetViews>
  <sheetFormatPr baseColWidth="10" defaultRowHeight="14.4"/>
  <cols>
    <col min="1" max="1" width="12.33203125" customWidth="1"/>
    <col min="2" max="2" width="21.33203125" customWidth="1"/>
    <col min="3" max="3" width="8.33203125" bestFit="1" customWidth="1"/>
    <col min="4" max="4" width="7.88671875" bestFit="1" customWidth="1"/>
    <col min="5" max="5" width="7.109375" bestFit="1" customWidth="1"/>
    <col min="6" max="6" width="10.44140625" bestFit="1" customWidth="1"/>
    <col min="7" max="7" width="8" bestFit="1" customWidth="1"/>
    <col min="9" max="9" width="13.5546875" bestFit="1" customWidth="1"/>
  </cols>
  <sheetData>
    <row r="1" spans="2:4" ht="36.75" customHeight="1">
      <c r="B1" s="25" t="s">
        <v>95</v>
      </c>
    </row>
    <row r="2" spans="2:4" hidden="1">
      <c r="B2" t="s">
        <v>651</v>
      </c>
    </row>
    <row r="3" spans="2:4" hidden="1"/>
    <row r="4" spans="2:4" hidden="1"/>
    <row r="5" spans="2:4" hidden="1">
      <c r="B5" s="27" t="s">
        <v>98</v>
      </c>
    </row>
    <row r="6" spans="2:4" hidden="1"/>
    <row r="7" spans="2:4" hidden="1"/>
    <row r="8" spans="2:4" hidden="1">
      <c r="B8" s="27" t="s">
        <v>99</v>
      </c>
    </row>
    <row r="9" spans="2:4" hidden="1"/>
    <row r="10" spans="2:4" hidden="1"/>
    <row r="11" spans="2:4" hidden="1">
      <c r="B11" s="27" t="s">
        <v>682</v>
      </c>
      <c r="D11" s="32"/>
    </row>
    <row r="12" spans="2:4" hidden="1">
      <c r="B12" s="149" t="s">
        <v>681</v>
      </c>
    </row>
    <row r="13" spans="2:4" hidden="1"/>
    <row r="14" spans="2:4" hidden="1">
      <c r="B14" s="27" t="s">
        <v>101</v>
      </c>
    </row>
    <row r="15" spans="2:4" hidden="1"/>
    <row r="16" spans="2:4" hidden="1"/>
    <row r="17" spans="2:4">
      <c r="B17" s="27" t="s">
        <v>102</v>
      </c>
    </row>
    <row r="18" spans="2:4">
      <c r="B18" s="27"/>
    </row>
    <row r="19" spans="2:4">
      <c r="B19" s="27"/>
    </row>
    <row r="20" spans="2:4">
      <c r="B20" s="27"/>
    </row>
    <row r="21" spans="2:4">
      <c r="B21" s="27"/>
    </row>
    <row r="22" spans="2:4">
      <c r="B22" s="27"/>
    </row>
    <row r="23" spans="2:4">
      <c r="B23" s="27"/>
    </row>
    <row r="24" spans="2:4">
      <c r="B24" s="27"/>
    </row>
    <row r="25" spans="2:4">
      <c r="B25" s="27"/>
    </row>
    <row r="26" spans="2:4">
      <c r="B26" s="27"/>
    </row>
    <row r="27" spans="2:4">
      <c r="B27" s="27"/>
    </row>
    <row r="28" spans="2:4">
      <c r="B28" s="27"/>
    </row>
    <row r="30" spans="2:4">
      <c r="B30" s="153" t="s">
        <v>93</v>
      </c>
      <c r="C30" s="153" t="s">
        <v>6</v>
      </c>
      <c r="D30" s="153" t="s">
        <v>5</v>
      </c>
    </row>
    <row r="31" spans="2:4">
      <c r="B31" t="s">
        <v>633</v>
      </c>
      <c r="C31">
        <v>5</v>
      </c>
      <c r="D31">
        <v>25</v>
      </c>
    </row>
    <row r="32" spans="2:4">
      <c r="B32" t="s">
        <v>634</v>
      </c>
      <c r="C32">
        <v>2</v>
      </c>
      <c r="D32">
        <v>50</v>
      </c>
    </row>
    <row r="33" spans="2:10">
      <c r="B33" t="s">
        <v>635</v>
      </c>
      <c r="C33">
        <v>3</v>
      </c>
      <c r="D33">
        <v>300</v>
      </c>
    </row>
    <row r="34" spans="2:10">
      <c r="B34" t="s">
        <v>636</v>
      </c>
      <c r="C34">
        <v>7</v>
      </c>
      <c r="D34">
        <v>20</v>
      </c>
    </row>
    <row r="35" spans="2:10">
      <c r="B35" t="s">
        <v>639</v>
      </c>
      <c r="C35">
        <v>8</v>
      </c>
      <c r="D35">
        <v>100</v>
      </c>
    </row>
    <row r="37" spans="2:10">
      <c r="B37" s="154" t="s">
        <v>683</v>
      </c>
      <c r="C37" s="154" t="s">
        <v>213</v>
      </c>
      <c r="D37" s="154" t="s">
        <v>211</v>
      </c>
      <c r="E37" s="154" t="s">
        <v>122</v>
      </c>
      <c r="F37" s="154" t="s">
        <v>684</v>
      </c>
      <c r="G37" s="154" t="s">
        <v>685</v>
      </c>
      <c r="H37" s="154" t="s">
        <v>686</v>
      </c>
      <c r="I37" s="154" t="s">
        <v>687</v>
      </c>
      <c r="J37" s="154" t="s">
        <v>688</v>
      </c>
    </row>
    <row r="38" spans="2:10">
      <c r="B38">
        <v>1</v>
      </c>
      <c r="C38" s="43">
        <v>45292</v>
      </c>
      <c r="D38" t="s">
        <v>689</v>
      </c>
      <c r="E38">
        <v>123654</v>
      </c>
      <c r="F38" t="s">
        <v>690</v>
      </c>
      <c r="G38">
        <v>550</v>
      </c>
      <c r="H38">
        <v>115.5</v>
      </c>
      <c r="I38">
        <v>104.5</v>
      </c>
      <c r="J38">
        <v>561</v>
      </c>
    </row>
    <row r="39" spans="2:10">
      <c r="B39">
        <v>2</v>
      </c>
      <c r="C39" s="43">
        <v>45292</v>
      </c>
      <c r="D39" t="s">
        <v>66</v>
      </c>
      <c r="E39">
        <v>456789</v>
      </c>
      <c r="F39" t="s">
        <v>691</v>
      </c>
      <c r="G39">
        <v>550</v>
      </c>
      <c r="H39">
        <v>115.5</v>
      </c>
      <c r="I39">
        <v>104.5</v>
      </c>
      <c r="J39">
        <v>561</v>
      </c>
    </row>
    <row r="40" spans="2:10">
      <c r="B40">
        <v>3</v>
      </c>
      <c r="C40" s="43">
        <v>45292</v>
      </c>
      <c r="D40" t="s">
        <v>692</v>
      </c>
      <c r="E40">
        <v>369852</v>
      </c>
      <c r="F40" t="s">
        <v>693</v>
      </c>
      <c r="G40">
        <v>222</v>
      </c>
      <c r="H40">
        <v>46.62</v>
      </c>
      <c r="I40">
        <v>42.18</v>
      </c>
      <c r="J40">
        <v>226.44</v>
      </c>
    </row>
    <row r="41" spans="2:10">
      <c r="B41">
        <v>4</v>
      </c>
      <c r="C41" s="43">
        <v>45323</v>
      </c>
      <c r="D41" t="s">
        <v>689</v>
      </c>
      <c r="E41">
        <v>123654</v>
      </c>
      <c r="F41" t="s">
        <v>690</v>
      </c>
      <c r="G41">
        <v>550</v>
      </c>
      <c r="H41">
        <v>115.5</v>
      </c>
      <c r="I41">
        <v>104.5</v>
      </c>
      <c r="J41">
        <v>561</v>
      </c>
    </row>
    <row r="42" spans="2:10">
      <c r="B42">
        <v>5</v>
      </c>
      <c r="C42" s="43">
        <v>45323</v>
      </c>
      <c r="D42" t="s">
        <v>66</v>
      </c>
      <c r="E42">
        <v>456789</v>
      </c>
      <c r="F42" t="s">
        <v>691</v>
      </c>
      <c r="G42">
        <v>550</v>
      </c>
      <c r="H42">
        <v>115.5</v>
      </c>
      <c r="I42">
        <v>104.5</v>
      </c>
      <c r="J42">
        <v>561</v>
      </c>
    </row>
    <row r="43" spans="2:10">
      <c r="B43">
        <v>6</v>
      </c>
      <c r="C43" s="43">
        <v>45323</v>
      </c>
      <c r="D43" t="s">
        <v>692</v>
      </c>
      <c r="E43">
        <v>369852</v>
      </c>
      <c r="F43" t="s">
        <v>693</v>
      </c>
      <c r="G43">
        <v>222</v>
      </c>
      <c r="H43">
        <v>46.62</v>
      </c>
      <c r="I43">
        <v>42.18</v>
      </c>
      <c r="J43">
        <v>226.44</v>
      </c>
    </row>
    <row r="44" spans="2:10">
      <c r="B44">
        <v>7</v>
      </c>
      <c r="C44" s="43">
        <v>45352</v>
      </c>
      <c r="D44" t="s">
        <v>694</v>
      </c>
      <c r="E44">
        <v>123654</v>
      </c>
      <c r="F44" t="s">
        <v>690</v>
      </c>
      <c r="G44">
        <v>550</v>
      </c>
      <c r="H44">
        <v>115.5</v>
      </c>
      <c r="I44">
        <v>104.5</v>
      </c>
      <c r="J44">
        <v>561</v>
      </c>
    </row>
    <row r="45" spans="2:10">
      <c r="B45">
        <v>8</v>
      </c>
      <c r="C45" s="43">
        <v>45352</v>
      </c>
      <c r="D45" t="s">
        <v>66</v>
      </c>
      <c r="E45">
        <v>456789</v>
      </c>
      <c r="F45" t="s">
        <v>691</v>
      </c>
      <c r="G45">
        <v>550</v>
      </c>
      <c r="H45">
        <v>115.5</v>
      </c>
      <c r="I45">
        <v>104.5</v>
      </c>
      <c r="J45">
        <v>561</v>
      </c>
    </row>
    <row r="46" spans="2:10">
      <c r="B46">
        <v>9</v>
      </c>
      <c r="C46" s="43">
        <v>45352</v>
      </c>
      <c r="D46" t="s">
        <v>692</v>
      </c>
      <c r="E46">
        <v>369852</v>
      </c>
      <c r="F46" t="s">
        <v>693</v>
      </c>
      <c r="G46">
        <v>222</v>
      </c>
      <c r="H46">
        <v>46.62</v>
      </c>
      <c r="I46">
        <v>42.18</v>
      </c>
      <c r="J46">
        <v>226.44</v>
      </c>
    </row>
    <row r="48" spans="2:10">
      <c r="B48" s="27" t="s">
        <v>695</v>
      </c>
    </row>
    <row r="64" spans="3:3">
      <c r="C64" s="32" t="s">
        <v>696</v>
      </c>
    </row>
  </sheetData>
  <hyperlinks>
    <hyperlink ref="C64" r:id="rId1" location="modal-21" display="https://www.microsoft.com/es-es/microsoft-365/enterprise/copilot-for-microsoft-365?msockid=3f99bded063c69a11484a95907946829 - modal-21" xr:uid="{1CA1ACBC-417C-4B04-964D-D965628A139E}"/>
  </hyperlinks>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2C3F7D-7F11-40C4-A7C9-4884FFD5BA67}">
  <sheetPr>
    <tabColor theme="5"/>
  </sheetPr>
  <dimension ref="A1:I9"/>
  <sheetViews>
    <sheetView workbookViewId="0">
      <selection activeCell="A31" sqref="A31:C31"/>
    </sheetView>
  </sheetViews>
  <sheetFormatPr baseColWidth="10" defaultRowHeight="14.4"/>
  <cols>
    <col min="1" max="1" width="22.5546875" bestFit="1" customWidth="1"/>
    <col min="2" max="2" width="28.33203125" bestFit="1" customWidth="1"/>
    <col min="3" max="3" width="16.6640625" customWidth="1"/>
    <col min="6" max="6" width="26.6640625" bestFit="1" customWidth="1"/>
    <col min="7" max="7" width="28.33203125" bestFit="1" customWidth="1"/>
    <col min="8" max="8" width="16.6640625" customWidth="1"/>
  </cols>
  <sheetData>
    <row r="1" spans="1:9" ht="28.8">
      <c r="A1" s="161" t="s">
        <v>702</v>
      </c>
      <c r="B1" s="158"/>
      <c r="C1" s="158"/>
      <c r="D1" s="158"/>
      <c r="E1" s="158"/>
      <c r="F1" s="161" t="s">
        <v>707</v>
      </c>
      <c r="G1" s="158"/>
      <c r="H1" s="158"/>
      <c r="I1" s="158"/>
    </row>
    <row r="2" spans="1:9" ht="28.8">
      <c r="A2" s="161"/>
      <c r="B2" s="158"/>
      <c r="C2" s="158"/>
      <c r="D2" s="158"/>
      <c r="E2" s="158"/>
      <c r="F2" s="161"/>
      <c r="G2" s="158"/>
      <c r="H2" s="158"/>
      <c r="I2" s="158"/>
    </row>
    <row r="3" spans="1:9" ht="28.8">
      <c r="A3" s="160" t="s">
        <v>0</v>
      </c>
      <c r="B3" s="160" t="s">
        <v>708</v>
      </c>
      <c r="C3" s="160" t="s">
        <v>703</v>
      </c>
      <c r="D3" s="158"/>
      <c r="E3" s="158"/>
      <c r="F3" s="160" t="s">
        <v>0</v>
      </c>
      <c r="G3" s="160" t="s">
        <v>708</v>
      </c>
      <c r="H3" s="160" t="s">
        <v>703</v>
      </c>
      <c r="I3" s="158"/>
    </row>
    <row r="4" spans="1:9" ht="28.8">
      <c r="A4" s="159">
        <v>45324</v>
      </c>
      <c r="B4" s="158" t="s">
        <v>704</v>
      </c>
      <c r="C4" s="158">
        <v>50</v>
      </c>
      <c r="D4" s="158"/>
      <c r="E4" s="158"/>
      <c r="F4" s="159">
        <v>45324</v>
      </c>
      <c r="G4" s="158" t="s">
        <v>704</v>
      </c>
      <c r="H4" s="158">
        <v>2</v>
      </c>
      <c r="I4" s="158"/>
    </row>
    <row r="5" spans="1:9" ht="28.8">
      <c r="A5" s="159">
        <v>45325</v>
      </c>
      <c r="B5" s="158" t="s">
        <v>710</v>
      </c>
      <c r="C5" s="158">
        <v>200</v>
      </c>
      <c r="D5" s="158"/>
      <c r="E5" s="158"/>
      <c r="F5" s="159">
        <v>45325</v>
      </c>
      <c r="G5" s="158" t="s">
        <v>709</v>
      </c>
      <c r="H5" s="158">
        <v>200</v>
      </c>
      <c r="I5" s="158"/>
    </row>
    <row r="6" spans="1:9" ht="28.8">
      <c r="A6" s="159">
        <v>45325</v>
      </c>
      <c r="B6" s="158" t="s">
        <v>705</v>
      </c>
      <c r="C6" s="158">
        <v>100</v>
      </c>
      <c r="D6" s="158"/>
      <c r="E6" s="158"/>
      <c r="F6" s="159">
        <v>45325</v>
      </c>
      <c r="G6" s="158" t="s">
        <v>705</v>
      </c>
      <c r="H6" s="158">
        <v>100</v>
      </c>
      <c r="I6" s="158"/>
    </row>
    <row r="7" spans="1:9" ht="28.8">
      <c r="A7" s="159">
        <v>45327</v>
      </c>
      <c r="B7" s="158" t="s">
        <v>706</v>
      </c>
      <c r="C7" s="158">
        <v>5</v>
      </c>
      <c r="D7" s="158"/>
      <c r="E7" s="158"/>
      <c r="F7" s="159">
        <v>45327</v>
      </c>
      <c r="G7" s="158" t="s">
        <v>706</v>
      </c>
      <c r="H7" s="158">
        <v>50</v>
      </c>
      <c r="I7" s="158"/>
    </row>
    <row r="8" spans="1:9" ht="28.8">
      <c r="A8" s="158"/>
      <c r="B8" s="158"/>
      <c r="C8" s="158"/>
      <c r="D8" s="158"/>
      <c r="E8" s="158"/>
      <c r="F8" s="158"/>
      <c r="G8" s="158"/>
      <c r="H8" s="158"/>
      <c r="I8" s="158"/>
    </row>
    <row r="9" spans="1:9" ht="28.8">
      <c r="A9" s="158"/>
      <c r="B9" s="158"/>
      <c r="C9" s="158"/>
      <c r="D9" s="158"/>
      <c r="E9" s="158"/>
      <c r="F9" s="158"/>
      <c r="G9" s="158"/>
      <c r="H9" s="158"/>
      <c r="I9" s="158"/>
    </row>
  </sheetData>
  <pageMargins left="0.7" right="0.7" top="0.75" bottom="0.75" header="0.3" footer="0.3"/>
  <tableParts count="2">
    <tablePart r:id="rId1"/>
    <tablePart r:id="rId2"/>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FB4521-4FB9-469C-8778-C2421BB737F4}">
  <dimension ref="A1:K61"/>
  <sheetViews>
    <sheetView showGridLines="0" topLeftCell="A32" workbookViewId="0">
      <selection activeCell="L34" sqref="L34"/>
    </sheetView>
  </sheetViews>
  <sheetFormatPr baseColWidth="10" defaultRowHeight="14.4" outlineLevelRow="1"/>
  <cols>
    <col min="1" max="1" width="12.109375" bestFit="1" customWidth="1"/>
    <col min="2" max="2" width="14.6640625" bestFit="1" customWidth="1"/>
    <col min="3" max="3" width="10" bestFit="1" customWidth="1"/>
    <col min="5" max="5" width="8.109375" bestFit="1" customWidth="1"/>
    <col min="6" max="6" width="14.6640625" bestFit="1" customWidth="1"/>
    <col min="7" max="7" width="10" bestFit="1" customWidth="1"/>
    <col min="9" max="9" width="11.88671875" bestFit="1" customWidth="1"/>
  </cols>
  <sheetData>
    <row r="1" spans="1:9">
      <c r="A1" s="202" t="s">
        <v>697</v>
      </c>
      <c r="B1" s="202"/>
      <c r="C1" s="202"/>
      <c r="D1" s="202"/>
      <c r="E1" s="202"/>
      <c r="F1" s="202"/>
      <c r="G1" s="202"/>
      <c r="H1" s="202"/>
      <c r="I1" s="202"/>
    </row>
    <row r="2" spans="1:9">
      <c r="A2" s="202"/>
      <c r="B2" s="202"/>
      <c r="C2" s="202"/>
      <c r="D2" s="202"/>
      <c r="E2" s="202"/>
      <c r="F2" s="202"/>
      <c r="G2" s="202"/>
      <c r="H2" s="202"/>
      <c r="I2" s="202"/>
    </row>
    <row r="3" spans="1:9">
      <c r="A3" s="202"/>
      <c r="B3" s="202"/>
      <c r="C3" s="202"/>
      <c r="D3" s="202"/>
      <c r="E3" s="202"/>
      <c r="F3" s="202"/>
      <c r="G3" s="202"/>
      <c r="H3" s="202"/>
      <c r="I3" s="202"/>
    </row>
    <row r="4" spans="1:9">
      <c r="A4" s="202"/>
      <c r="B4" s="202"/>
      <c r="C4" s="202"/>
      <c r="D4" s="202"/>
      <c r="E4" s="202"/>
      <c r="F4" s="202"/>
      <c r="G4" s="202"/>
      <c r="H4" s="202"/>
      <c r="I4" s="202"/>
    </row>
    <row r="5" spans="1:9">
      <c r="A5" s="202"/>
      <c r="B5" s="202"/>
      <c r="C5" s="202"/>
      <c r="D5" s="202"/>
      <c r="E5" s="202"/>
      <c r="F5" s="202"/>
      <c r="G5" s="202"/>
      <c r="H5" s="202"/>
      <c r="I5" s="202"/>
    </row>
    <row r="6" spans="1:9">
      <c r="A6" s="202"/>
      <c r="B6" s="202"/>
      <c r="C6" s="202"/>
      <c r="D6" s="202"/>
      <c r="E6" s="202"/>
      <c r="F6" s="202"/>
      <c r="G6" s="202"/>
      <c r="H6" s="202"/>
      <c r="I6" s="202"/>
    </row>
    <row r="11" spans="1:9" ht="21">
      <c r="A11" s="203" t="s">
        <v>711</v>
      </c>
      <c r="B11" s="203"/>
      <c r="C11" s="203"/>
      <c r="E11" s="203" t="s">
        <v>711</v>
      </c>
      <c r="F11" s="203"/>
      <c r="G11" s="203"/>
    </row>
    <row r="12" spans="1:9">
      <c r="A12" s="201" t="s">
        <v>712</v>
      </c>
      <c r="B12" s="201"/>
      <c r="C12" s="201"/>
      <c r="E12" s="201" t="s">
        <v>713</v>
      </c>
      <c r="F12" s="201"/>
      <c r="G12" s="201"/>
    </row>
    <row r="14" spans="1:9" ht="18">
      <c r="A14" s="199" t="str" cm="1">
        <f t="array" ref="A14">"Unmatched transactions (" &amp; IF(AND(AND(ISBLANK(primaryUnmatchedTransactionsTable[])),AND(ISBLANK(secondaryUnmatchedTransactionsTable[])))=TRUE,0,ROWS(primaryUnmatchedTransactionsTable[])) &amp; ")"</f>
        <v>Unmatched transactions (4)</v>
      </c>
      <c r="B14" s="199"/>
      <c r="C14" s="199"/>
    </row>
    <row r="15" spans="1:9" outlineLevel="1">
      <c r="A15" t="s">
        <v>0</v>
      </c>
      <c r="B15" t="s">
        <v>708</v>
      </c>
      <c r="C15" t="s">
        <v>703</v>
      </c>
      <c r="E15" t="s">
        <v>0</v>
      </c>
      <c r="F15" t="s">
        <v>708</v>
      </c>
      <c r="G15" t="s">
        <v>703</v>
      </c>
      <c r="I15" s="155" t="s">
        <v>698</v>
      </c>
    </row>
    <row r="16" spans="1:9" outlineLevel="1">
      <c r="A16" s="43">
        <v>45324</v>
      </c>
      <c r="B16" t="s">
        <v>704</v>
      </c>
      <c r="C16" s="155">
        <v>50</v>
      </c>
      <c r="E16" s="43">
        <v>45324</v>
      </c>
      <c r="F16" t="s">
        <v>704</v>
      </c>
      <c r="G16" s="155">
        <v>2</v>
      </c>
      <c r="I16" s="155">
        <f>ROUND(SUM(IF(primaryUnmatchedTransactionsTable[[#This Row],[Importe]] ="", 0, primaryUnmatchedTransactionsTable[[#This Row],[Importe]]) - IF(secondaryUnmatchedTransactionsTable[[#This Row],[Importe]]="", 0, secondaryUnmatchedTransactionsTable[[#This Row],[Importe]])), 2)</f>
        <v>48</v>
      </c>
    </row>
    <row r="17" spans="1:9" outlineLevel="1">
      <c r="A17" s="43">
        <v>45327</v>
      </c>
      <c r="B17" t="s">
        <v>706</v>
      </c>
      <c r="C17" s="155">
        <v>5</v>
      </c>
      <c r="E17" s="43">
        <v>45327</v>
      </c>
      <c r="F17" t="s">
        <v>706</v>
      </c>
      <c r="G17" s="155">
        <v>50</v>
      </c>
      <c r="I17" s="155">
        <f>ROUND(SUM(IF(primaryUnmatchedTransactionsTable[[#This Row],[Importe]] ="", 0, primaryUnmatchedTransactionsTable[[#This Row],[Importe]]) - IF(secondaryUnmatchedTransactionsTable[[#This Row],[Importe]]="", 0, secondaryUnmatchedTransactionsTable[[#This Row],[Importe]])), 2)</f>
        <v>-45</v>
      </c>
    </row>
    <row r="18" spans="1:9" outlineLevel="1">
      <c r="A18" s="43">
        <v>45325</v>
      </c>
      <c r="B18" t="s">
        <v>710</v>
      </c>
      <c r="C18" s="155">
        <v>200</v>
      </c>
      <c r="E18" s="43"/>
      <c r="G18" s="155"/>
      <c r="I18" s="155">
        <f>ROUND(SUM(IF(primaryUnmatchedTransactionsTable[[#This Row],[Importe]] ="", 0, primaryUnmatchedTransactionsTable[[#This Row],[Importe]]) - IF(secondaryUnmatchedTransactionsTable[[#This Row],[Importe]]="", 0, secondaryUnmatchedTransactionsTable[[#This Row],[Importe]])), 2)</f>
        <v>200</v>
      </c>
    </row>
    <row r="19" spans="1:9" outlineLevel="1">
      <c r="A19" s="43"/>
      <c r="C19" s="155"/>
      <c r="E19" s="43">
        <v>45325</v>
      </c>
      <c r="F19" t="s">
        <v>709</v>
      </c>
      <c r="G19" s="155">
        <v>200</v>
      </c>
      <c r="I19" s="155">
        <f>ROUND(SUM(IF(primaryUnmatchedTransactionsTable[[#This Row],[Importe]] ="", 0, primaryUnmatchedTransactionsTable[[#This Row],[Importe]]) - IF(secondaryUnmatchedTransactionsTable[[#This Row],[Importe]]="", 0, secondaryUnmatchedTransactionsTable[[#This Row],[Importe]])), 2)</f>
        <v>-200</v>
      </c>
    </row>
    <row r="20" spans="1:9" outlineLevel="1">
      <c r="A20" s="155" t="s">
        <v>699</v>
      </c>
      <c r="B20" s="155"/>
      <c r="C20" s="155">
        <f>ROUND(SUM(primaryUnmatchedTransactionsTable[Importe]), 2)</f>
        <v>255</v>
      </c>
      <c r="E20" s="155" t="s">
        <v>699</v>
      </c>
      <c r="F20" s="155"/>
      <c r="G20" s="155">
        <f>ROUND(SUM(secondaryUnmatchedTransactionsTable[Importe]), 2)</f>
        <v>252</v>
      </c>
      <c r="I20" s="155">
        <f>ROUND(SUM(unmatchedDifferenceTable[Difference]), 2)</f>
        <v>3</v>
      </c>
    </row>
    <row r="22" spans="1:9" ht="18">
      <c r="A22" s="199" t="str" cm="1">
        <f t="array" ref="A22">"Potentially matched transactions (" &amp; IF(AND(ISBLANK(primaryPotentiallyMatchedTransactionsTable[]))=TRUE,0,ROWS(primaryPotentiallyMatchedTransactionsTable[])) &amp; ")"</f>
        <v>Potentially matched transactions (0)</v>
      </c>
      <c r="B22" s="199"/>
      <c r="C22" s="199"/>
    </row>
    <row r="23" spans="1:9" outlineLevel="1">
      <c r="A23" t="s">
        <v>0</v>
      </c>
      <c r="B23" t="s">
        <v>708</v>
      </c>
      <c r="C23" t="s">
        <v>703</v>
      </c>
      <c r="E23" t="s">
        <v>0</v>
      </c>
      <c r="F23" t="s">
        <v>708</v>
      </c>
      <c r="G23" t="s">
        <v>703</v>
      </c>
      <c r="I23" s="155" t="s">
        <v>698</v>
      </c>
    </row>
    <row r="24" spans="1:9" outlineLevel="1">
      <c r="A24" s="43"/>
      <c r="C24" s="155"/>
      <c r="E24" s="43"/>
      <c r="G24" s="155"/>
      <c r="I24" s="155">
        <f>ROUND(SUM(IF(primaryPotentiallyMatchedTransactionsTable[[#This Row],[Importe]] ="", 0, primaryPotentiallyMatchedTransactionsTable[[#This Row],[Importe]]) - IF(secondaryPotentiallyMatchedTransactionsTable[[#This Row],[Importe]]="", 0, secondaryPotentiallyMatchedTransactionsTable[[#This Row],[Importe]])), 2)</f>
        <v>0</v>
      </c>
    </row>
    <row r="25" spans="1:9" outlineLevel="1">
      <c r="A25" s="155" t="s">
        <v>699</v>
      </c>
      <c r="B25" s="155"/>
      <c r="C25" s="155">
        <f>ROUND(SUM(primaryPotentiallyMatchedTransactionsTable[Importe]), 2)</f>
        <v>0</v>
      </c>
      <c r="E25" s="155" t="s">
        <v>699</v>
      </c>
      <c r="F25" s="155"/>
      <c r="G25" s="155">
        <f>ROUND(SUM(secondaryPotentiallyMatchedTransactionsTable[Importe]), 2)</f>
        <v>0</v>
      </c>
      <c r="I25" s="155">
        <f>ROUND(SUM(potentiallyMatchedDifferenceTable[Difference]), 2)</f>
        <v>0</v>
      </c>
    </row>
    <row r="27" spans="1:9" ht="18">
      <c r="A27" s="199" t="str" cm="1">
        <f t="array" ref="A27">"Matched transactions (" &amp; IF(AND(ISBLANK(primaryMatchedTransactionsTable[]))=TRUE,0,ROWS(primaryMatchedTransactionsTable[])) &amp; ")"</f>
        <v>Matched transactions (1)</v>
      </c>
      <c r="B27" s="199"/>
      <c r="C27" s="199"/>
    </row>
    <row r="28" spans="1:9" hidden="1" outlineLevel="1">
      <c r="A28" t="s">
        <v>0</v>
      </c>
      <c r="B28" t="s">
        <v>708</v>
      </c>
      <c r="C28" t="s">
        <v>703</v>
      </c>
      <c r="E28" t="s">
        <v>0</v>
      </c>
      <c r="F28" t="s">
        <v>708</v>
      </c>
      <c r="G28" t="s">
        <v>703</v>
      </c>
      <c r="I28" s="155" t="s">
        <v>698</v>
      </c>
    </row>
    <row r="29" spans="1:9" hidden="1" outlineLevel="1">
      <c r="A29" s="43">
        <v>45325</v>
      </c>
      <c r="B29" t="s">
        <v>705</v>
      </c>
      <c r="C29" s="155">
        <v>100</v>
      </c>
      <c r="E29" s="43">
        <v>45325</v>
      </c>
      <c r="F29" t="s">
        <v>705</v>
      </c>
      <c r="G29" s="155">
        <v>100</v>
      </c>
      <c r="I29" s="155">
        <f>ROUND(SUM(IF(primaryMatchedTransactionsTable[[#This Row],[Importe]] ="", 0, primaryMatchedTransactionsTable[[#This Row],[Importe]]) - IF(secondaryMatchedTransactionsTable[[#This Row],[Importe]]="", 0, secondaryMatchedTransactionsTable[[#This Row],[Importe]])), 2)</f>
        <v>0</v>
      </c>
    </row>
    <row r="30" spans="1:9" hidden="1" outlineLevel="1">
      <c r="A30" s="155" t="s">
        <v>699</v>
      </c>
      <c r="B30" s="155"/>
      <c r="C30" s="155">
        <f>ROUND(SUM(primaryMatchedTransactionsTable[Importe]), 2)</f>
        <v>100</v>
      </c>
      <c r="E30" s="155" t="s">
        <v>699</v>
      </c>
      <c r="F30" s="155"/>
      <c r="G30" s="155">
        <f>ROUND(SUM(secondaryMatchedTransactionsTable[Importe]), 2)</f>
        <v>100</v>
      </c>
      <c r="I30" s="155">
        <f>ROUND(SUM(matchedDifferenceTable[Difference]), 2)</f>
        <v>0</v>
      </c>
    </row>
    <row r="31" spans="1:9" collapsed="1"/>
    <row r="32" spans="1:9" ht="15.6">
      <c r="A32" s="156" t="s">
        <v>700</v>
      </c>
      <c r="B32" s="156"/>
      <c r="C32" s="156">
        <f>ROUND(SUM(primaryUnmatchedTransactionsTable[Importe])+SUM(primaryPotentiallyMatchedTransactionsTable[Importe])+SUM(primaryMatchedTransactionsTable[Importe]), 2)</f>
        <v>355</v>
      </c>
      <c r="D32" s="156"/>
      <c r="E32" s="156"/>
      <c r="F32" s="156"/>
      <c r="G32" s="156">
        <f>ROUND(SUM(secondaryUnmatchedTransactionsTable[Importe])+SUM(secondaryPotentiallyMatchedTransactionsTable[Importe])+SUM(secondaryMatchedTransactionsTable[Importe]), 2)</f>
        <v>352</v>
      </c>
      <c r="H32" s="156"/>
      <c r="I32" s="156">
        <f>ROUND(SUM(unmatchedDifferenceTable[Difference])+SUM(potentiallyMatchedDifferenceTable[Difference])+SUM(matchedDifferenceTable[Difference]), 2)</f>
        <v>3</v>
      </c>
    </row>
    <row r="36" spans="1:11" ht="18">
      <c r="A36" s="157" t="s">
        <v>701</v>
      </c>
    </row>
    <row r="37" spans="1:11">
      <c r="A37" s="200" t="s">
        <v>714</v>
      </c>
      <c r="B37" s="201"/>
      <c r="C37" s="201"/>
      <c r="D37" s="201"/>
      <c r="E37" s="201"/>
      <c r="F37" s="201"/>
      <c r="G37" s="201"/>
      <c r="H37" s="201"/>
      <c r="I37" s="201"/>
      <c r="J37" s="201"/>
      <c r="K37" s="201"/>
    </row>
    <row r="38" spans="1:11">
      <c r="A38" s="201"/>
      <c r="B38" s="201"/>
      <c r="C38" s="201"/>
      <c r="D38" s="201"/>
      <c r="E38" s="201"/>
      <c r="F38" s="201"/>
      <c r="G38" s="201"/>
      <c r="H38" s="201"/>
      <c r="I38" s="201"/>
      <c r="J38" s="201"/>
      <c r="K38" s="201"/>
    </row>
    <row r="39" spans="1:11">
      <c r="A39" s="201"/>
      <c r="B39" s="201"/>
      <c r="C39" s="201"/>
      <c r="D39" s="201"/>
      <c r="E39" s="201"/>
      <c r="F39" s="201"/>
      <c r="G39" s="201"/>
      <c r="H39" s="201"/>
      <c r="I39" s="201"/>
      <c r="J39" s="201"/>
      <c r="K39" s="201"/>
    </row>
    <row r="40" spans="1:11">
      <c r="A40" s="201"/>
      <c r="B40" s="201"/>
      <c r="C40" s="201"/>
      <c r="D40" s="201"/>
      <c r="E40" s="201"/>
      <c r="F40" s="201"/>
      <c r="G40" s="201"/>
      <c r="H40" s="201"/>
      <c r="I40" s="201"/>
      <c r="J40" s="201"/>
      <c r="K40" s="201"/>
    </row>
    <row r="41" spans="1:11">
      <c r="A41" s="201"/>
      <c r="B41" s="201"/>
      <c r="C41" s="201"/>
      <c r="D41" s="201"/>
      <c r="E41" s="201"/>
      <c r="F41" s="201"/>
      <c r="G41" s="201"/>
      <c r="H41" s="201"/>
      <c r="I41" s="201"/>
      <c r="J41" s="201"/>
      <c r="K41" s="201"/>
    </row>
    <row r="42" spans="1:11">
      <c r="A42" s="201"/>
      <c r="B42" s="201"/>
      <c r="C42" s="201"/>
      <c r="D42" s="201"/>
      <c r="E42" s="201"/>
      <c r="F42" s="201"/>
      <c r="G42" s="201"/>
      <c r="H42" s="201"/>
      <c r="I42" s="201"/>
      <c r="J42" s="201"/>
      <c r="K42" s="201"/>
    </row>
    <row r="43" spans="1:11">
      <c r="A43" s="201"/>
      <c r="B43" s="201"/>
      <c r="C43" s="201"/>
      <c r="D43" s="201"/>
      <c r="E43" s="201"/>
      <c r="F43" s="201"/>
      <c r="G43" s="201"/>
      <c r="H43" s="201"/>
      <c r="I43" s="201"/>
      <c r="J43" s="201"/>
      <c r="K43" s="201"/>
    </row>
    <row r="44" spans="1:11">
      <c r="A44" s="201"/>
      <c r="B44" s="201"/>
      <c r="C44" s="201"/>
      <c r="D44" s="201"/>
      <c r="E44" s="201"/>
      <c r="F44" s="201"/>
      <c r="G44" s="201"/>
      <c r="H44" s="201"/>
      <c r="I44" s="201"/>
      <c r="J44" s="201"/>
      <c r="K44" s="201"/>
    </row>
    <row r="45" spans="1:11">
      <c r="A45" s="201"/>
      <c r="B45" s="201"/>
      <c r="C45" s="201"/>
      <c r="D45" s="201"/>
      <c r="E45" s="201"/>
      <c r="F45" s="201"/>
      <c r="G45" s="201"/>
      <c r="H45" s="201"/>
      <c r="I45" s="201"/>
      <c r="J45" s="201"/>
      <c r="K45" s="201"/>
    </row>
    <row r="46" spans="1:11">
      <c r="A46" s="201"/>
      <c r="B46" s="201"/>
      <c r="C46" s="201"/>
      <c r="D46" s="201"/>
      <c r="E46" s="201"/>
      <c r="F46" s="201"/>
      <c r="G46" s="201"/>
      <c r="H46" s="201"/>
      <c r="I46" s="201"/>
      <c r="J46" s="201"/>
      <c r="K46" s="201"/>
    </row>
    <row r="47" spans="1:11">
      <c r="A47" s="201"/>
      <c r="B47" s="201"/>
      <c r="C47" s="201"/>
      <c r="D47" s="201"/>
      <c r="E47" s="201"/>
      <c r="F47" s="201"/>
      <c r="G47" s="201"/>
      <c r="H47" s="201"/>
      <c r="I47" s="201"/>
      <c r="J47" s="201"/>
      <c r="K47" s="201"/>
    </row>
    <row r="48" spans="1:11">
      <c r="A48" s="201"/>
      <c r="B48" s="201"/>
      <c r="C48" s="201"/>
      <c r="D48" s="201"/>
      <c r="E48" s="201"/>
      <c r="F48" s="201"/>
      <c r="G48" s="201"/>
      <c r="H48" s="201"/>
      <c r="I48" s="201"/>
      <c r="J48" s="201"/>
      <c r="K48" s="201"/>
    </row>
    <row r="49" spans="1:11">
      <c r="A49" s="201"/>
      <c r="B49" s="201"/>
      <c r="C49" s="201"/>
      <c r="D49" s="201"/>
      <c r="E49" s="201"/>
      <c r="F49" s="201"/>
      <c r="G49" s="201"/>
      <c r="H49" s="201"/>
      <c r="I49" s="201"/>
      <c r="J49" s="201"/>
      <c r="K49" s="201"/>
    </row>
    <row r="50" spans="1:11">
      <c r="A50" s="201"/>
      <c r="B50" s="201"/>
      <c r="C50" s="201"/>
      <c r="D50" s="201"/>
      <c r="E50" s="201"/>
      <c r="F50" s="201"/>
      <c r="G50" s="201"/>
      <c r="H50" s="201"/>
      <c r="I50" s="201"/>
      <c r="J50" s="201"/>
      <c r="K50" s="201"/>
    </row>
    <row r="51" spans="1:11">
      <c r="A51" s="201"/>
      <c r="B51" s="201"/>
      <c r="C51" s="201"/>
      <c r="D51" s="201"/>
      <c r="E51" s="201"/>
      <c r="F51" s="201"/>
      <c r="G51" s="201"/>
      <c r="H51" s="201"/>
      <c r="I51" s="201"/>
      <c r="J51" s="201"/>
      <c r="K51" s="201"/>
    </row>
    <row r="52" spans="1:11">
      <c r="A52" s="201"/>
      <c r="B52" s="201"/>
      <c r="C52" s="201"/>
      <c r="D52" s="201"/>
      <c r="E52" s="201"/>
      <c r="F52" s="201"/>
      <c r="G52" s="201"/>
      <c r="H52" s="201"/>
      <c r="I52" s="201"/>
      <c r="J52" s="201"/>
      <c r="K52" s="201"/>
    </row>
    <row r="53" spans="1:11">
      <c r="A53" s="201"/>
      <c r="B53" s="201"/>
      <c r="C53" s="201"/>
      <c r="D53" s="201"/>
      <c r="E53" s="201"/>
      <c r="F53" s="201"/>
      <c r="G53" s="201"/>
      <c r="H53" s="201"/>
      <c r="I53" s="201"/>
      <c r="J53" s="201"/>
      <c r="K53" s="201"/>
    </row>
    <row r="54" spans="1:11">
      <c r="A54" s="201"/>
      <c r="B54" s="201"/>
      <c r="C54" s="201"/>
      <c r="D54" s="201"/>
      <c r="E54" s="201"/>
      <c r="F54" s="201"/>
      <c r="G54" s="201"/>
      <c r="H54" s="201"/>
      <c r="I54" s="201"/>
      <c r="J54" s="201"/>
      <c r="K54" s="201"/>
    </row>
    <row r="55" spans="1:11">
      <c r="A55" s="201"/>
      <c r="B55" s="201"/>
      <c r="C55" s="201"/>
      <c r="D55" s="201"/>
      <c r="E55" s="201"/>
      <c r="F55" s="201"/>
      <c r="G55" s="201"/>
      <c r="H55" s="201"/>
      <c r="I55" s="201"/>
      <c r="J55" s="201"/>
      <c r="K55" s="201"/>
    </row>
    <row r="56" spans="1:11">
      <c r="A56" s="201"/>
      <c r="B56" s="201"/>
      <c r="C56" s="201"/>
      <c r="D56" s="201"/>
      <c r="E56" s="201"/>
      <c r="F56" s="201"/>
      <c r="G56" s="201"/>
      <c r="H56" s="201"/>
      <c r="I56" s="201"/>
      <c r="J56" s="201"/>
      <c r="K56" s="201"/>
    </row>
    <row r="57" spans="1:11">
      <c r="A57" s="201"/>
      <c r="B57" s="201"/>
      <c r="C57" s="201"/>
      <c r="D57" s="201"/>
      <c r="E57" s="201"/>
      <c r="F57" s="201"/>
      <c r="G57" s="201"/>
      <c r="H57" s="201"/>
      <c r="I57" s="201"/>
      <c r="J57" s="201"/>
      <c r="K57" s="201"/>
    </row>
    <row r="58" spans="1:11">
      <c r="A58" s="201"/>
      <c r="B58" s="201"/>
      <c r="C58" s="201"/>
      <c r="D58" s="201"/>
      <c r="E58" s="201"/>
      <c r="F58" s="201"/>
      <c r="G58" s="201"/>
      <c r="H58" s="201"/>
      <c r="I58" s="201"/>
      <c r="J58" s="201"/>
      <c r="K58" s="201"/>
    </row>
    <row r="59" spans="1:11">
      <c r="A59" s="201"/>
      <c r="B59" s="201"/>
      <c r="C59" s="201"/>
      <c r="D59" s="201"/>
      <c r="E59" s="201"/>
      <c r="F59" s="201"/>
      <c r="G59" s="201"/>
      <c r="H59" s="201"/>
      <c r="I59" s="201"/>
      <c r="J59" s="201"/>
      <c r="K59" s="201"/>
    </row>
    <row r="60" spans="1:11">
      <c r="A60" s="201"/>
      <c r="B60" s="201"/>
      <c r="C60" s="201"/>
      <c r="D60" s="201"/>
      <c r="E60" s="201"/>
      <c r="F60" s="201"/>
      <c r="G60" s="201"/>
      <c r="H60" s="201"/>
      <c r="I60" s="201"/>
      <c r="J60" s="201"/>
      <c r="K60" s="201"/>
    </row>
    <row r="61" spans="1:11">
      <c r="A61" s="201"/>
      <c r="B61" s="201"/>
      <c r="C61" s="201"/>
      <c r="D61" s="201"/>
      <c r="E61" s="201"/>
      <c r="F61" s="201"/>
      <c r="G61" s="201"/>
      <c r="H61" s="201"/>
      <c r="I61" s="201"/>
      <c r="J61" s="201"/>
      <c r="K61" s="201"/>
    </row>
  </sheetData>
  <mergeCells count="9">
    <mergeCell ref="A22:C22"/>
    <mergeCell ref="A27:C27"/>
    <mergeCell ref="A37:K61"/>
    <mergeCell ref="A1:I6"/>
    <mergeCell ref="A11:C11"/>
    <mergeCell ref="E11:G11"/>
    <mergeCell ref="A12:C12"/>
    <mergeCell ref="E12:G12"/>
    <mergeCell ref="A14:C14"/>
  </mergeCells>
  <pageMargins left="0.7" right="0.7" top="0.75" bottom="0.75" header="0.3" footer="0.3"/>
  <tableParts count="9">
    <tablePart r:id="rId1"/>
    <tablePart r:id="rId2"/>
    <tablePart r:id="rId3"/>
    <tablePart r:id="rId4"/>
    <tablePart r:id="rId5"/>
    <tablePart r:id="rId6"/>
    <tablePart r:id="rId7"/>
    <tablePart r:id="rId8"/>
    <tablePart r:id="rId9"/>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9BCE03-AEB2-4A8F-BCAE-3E7192FE6CD7}">
  <sheetPr>
    <tabColor theme="5"/>
  </sheetPr>
  <dimension ref="A1:K22"/>
  <sheetViews>
    <sheetView workbookViewId="0">
      <selection activeCell="A19" sqref="A19"/>
    </sheetView>
  </sheetViews>
  <sheetFormatPr baseColWidth="10" defaultColWidth="11.5546875" defaultRowHeight="18"/>
  <cols>
    <col min="1" max="1" width="61.88671875" style="5" bestFit="1" customWidth="1"/>
    <col min="2" max="3" width="15.5546875" style="5" bestFit="1" customWidth="1"/>
    <col min="4" max="5" width="14.109375" style="5" bestFit="1" customWidth="1"/>
    <col min="6" max="6" width="16" style="5" customWidth="1"/>
    <col min="7" max="7" width="14.109375" style="5" bestFit="1" customWidth="1"/>
    <col min="8" max="8" width="12.6640625" style="5" bestFit="1" customWidth="1"/>
    <col min="9" max="9" width="14.109375" style="5" bestFit="1" customWidth="1"/>
    <col min="10" max="10" width="12.6640625" style="5" bestFit="1" customWidth="1"/>
    <col min="11" max="11" width="14.109375" style="5" bestFit="1" customWidth="1"/>
    <col min="12" max="16384" width="11.5546875" style="5"/>
  </cols>
  <sheetData>
    <row r="1" spans="1:11">
      <c r="A1" s="204" t="s">
        <v>655</v>
      </c>
      <c r="B1" s="204"/>
      <c r="C1" s="204"/>
      <c r="D1" s="204"/>
      <c r="E1" s="204"/>
      <c r="F1" s="204"/>
      <c r="G1" s="204"/>
      <c r="H1" s="204"/>
      <c r="I1" s="204"/>
      <c r="J1" s="204"/>
      <c r="K1" s="204"/>
    </row>
    <row r="2" spans="1:11">
      <c r="A2" s="204" t="s">
        <v>656</v>
      </c>
      <c r="B2" s="204"/>
      <c r="C2" s="204"/>
      <c r="D2" s="204"/>
      <c r="E2" s="204"/>
      <c r="F2" s="204"/>
      <c r="G2" s="204"/>
      <c r="H2" s="204"/>
      <c r="I2" s="204"/>
      <c r="J2" s="204"/>
      <c r="K2" s="204"/>
    </row>
    <row r="3" spans="1:11">
      <c r="A3" s="205" t="s">
        <v>657</v>
      </c>
      <c r="B3" s="205"/>
      <c r="C3" s="205"/>
      <c r="D3" s="205"/>
      <c r="E3" s="205"/>
      <c r="F3" s="205"/>
      <c r="G3" s="205"/>
      <c r="H3" s="205"/>
      <c r="I3" s="205"/>
      <c r="J3" s="205"/>
      <c r="K3" s="205"/>
    </row>
    <row r="4" spans="1:11">
      <c r="A4" s="205" t="s">
        <v>658</v>
      </c>
      <c r="B4" s="205"/>
      <c r="C4" s="205"/>
      <c r="D4" s="205"/>
      <c r="E4" s="205"/>
      <c r="F4" s="205"/>
      <c r="G4" s="205"/>
      <c r="H4" s="205"/>
      <c r="I4" s="205"/>
      <c r="J4" s="205"/>
      <c r="K4" s="205"/>
    </row>
    <row r="5" spans="1:11" ht="121.2">
      <c r="A5" s="145" t="s">
        <v>212</v>
      </c>
      <c r="B5" s="147" t="s">
        <v>7</v>
      </c>
      <c r="C5" s="152" t="s">
        <v>659</v>
      </c>
      <c r="D5" s="152" t="s">
        <v>660</v>
      </c>
      <c r="E5" s="152" t="s">
        <v>661</v>
      </c>
      <c r="F5" s="152" t="s">
        <v>662</v>
      </c>
      <c r="G5" s="152" t="s">
        <v>663</v>
      </c>
      <c r="H5" s="152" t="s">
        <v>664</v>
      </c>
      <c r="I5" s="152" t="s">
        <v>665</v>
      </c>
      <c r="J5" s="152" t="s">
        <v>666</v>
      </c>
      <c r="K5" s="152" t="s">
        <v>667</v>
      </c>
    </row>
    <row r="6" spans="1:11">
      <c r="A6" s="146" t="s">
        <v>7</v>
      </c>
      <c r="B6" s="151">
        <v>286862152</v>
      </c>
      <c r="C6" s="151">
        <v>109436061</v>
      </c>
      <c r="D6" s="151">
        <v>26161447</v>
      </c>
      <c r="E6" s="151">
        <v>30925631</v>
      </c>
      <c r="F6" s="151">
        <v>6802783</v>
      </c>
      <c r="G6" s="151">
        <v>25249349</v>
      </c>
      <c r="H6" s="151">
        <v>9391396</v>
      </c>
      <c r="I6" s="151">
        <v>62178094</v>
      </c>
      <c r="J6" s="151">
        <v>1502009</v>
      </c>
      <c r="K6" s="151">
        <v>15215383</v>
      </c>
    </row>
    <row r="7" spans="1:11">
      <c r="A7" s="146" t="s">
        <v>668</v>
      </c>
      <c r="B7" s="151">
        <v>109398567</v>
      </c>
      <c r="C7" s="151">
        <v>79743811</v>
      </c>
      <c r="D7" s="151">
        <v>25797732</v>
      </c>
      <c r="E7" s="151">
        <v>851936</v>
      </c>
      <c r="F7" s="151">
        <v>347</v>
      </c>
      <c r="G7" s="151">
        <v>13254</v>
      </c>
      <c r="H7" s="151">
        <v>52544</v>
      </c>
      <c r="I7" s="151">
        <v>102715</v>
      </c>
      <c r="J7" s="151">
        <v>869052</v>
      </c>
      <c r="K7" s="151">
        <v>1967176</v>
      </c>
    </row>
    <row r="8" spans="1:11">
      <c r="A8" s="146" t="s">
        <v>669</v>
      </c>
      <c r="B8" s="151">
        <v>175270781</v>
      </c>
      <c r="C8" s="151">
        <v>29342510</v>
      </c>
      <c r="D8" s="151">
        <v>230304</v>
      </c>
      <c r="E8" s="151">
        <v>29582978</v>
      </c>
      <c r="F8" s="151">
        <v>6702527</v>
      </c>
      <c r="G8" s="151">
        <v>24587686</v>
      </c>
      <c r="H8" s="151">
        <v>9221526</v>
      </c>
      <c r="I8" s="151">
        <v>61870536</v>
      </c>
      <c r="J8" s="151">
        <v>629592</v>
      </c>
      <c r="K8" s="151">
        <v>13103122</v>
      </c>
    </row>
    <row r="9" spans="1:11">
      <c r="A9" s="146" t="s">
        <v>670</v>
      </c>
      <c r="B9" s="151">
        <v>33785875</v>
      </c>
      <c r="C9" s="151">
        <v>5810273</v>
      </c>
      <c r="D9" s="151">
        <v>30332</v>
      </c>
      <c r="E9" s="151">
        <v>1929</v>
      </c>
      <c r="F9" s="151">
        <v>0</v>
      </c>
      <c r="G9" s="151">
        <v>1796</v>
      </c>
      <c r="H9" s="151">
        <v>0</v>
      </c>
      <c r="I9" s="151">
        <v>26551817</v>
      </c>
      <c r="J9" s="151">
        <v>17379</v>
      </c>
      <c r="K9" s="151">
        <v>1372349</v>
      </c>
    </row>
    <row r="10" spans="1:11">
      <c r="A10" s="146" t="s">
        <v>671</v>
      </c>
      <c r="B10" s="151">
        <v>34087462</v>
      </c>
      <c r="C10" s="151">
        <v>6861932</v>
      </c>
      <c r="D10" s="151">
        <v>2012</v>
      </c>
      <c r="E10" s="151">
        <v>1084</v>
      </c>
      <c r="F10" s="151">
        <v>2</v>
      </c>
      <c r="G10" s="151">
        <v>1665846</v>
      </c>
      <c r="H10" s="151">
        <v>199960</v>
      </c>
      <c r="I10" s="151">
        <v>22654728</v>
      </c>
      <c r="J10" s="151">
        <v>322646</v>
      </c>
      <c r="K10" s="151">
        <v>2379252</v>
      </c>
    </row>
    <row r="11" spans="1:11">
      <c r="A11" s="146" t="s">
        <v>672</v>
      </c>
      <c r="B11" s="151">
        <v>22229384</v>
      </c>
      <c r="C11" s="151">
        <v>4086651</v>
      </c>
      <c r="D11" s="151">
        <v>11272</v>
      </c>
      <c r="E11" s="151">
        <v>1526</v>
      </c>
      <c r="F11" s="151">
        <v>1239860</v>
      </c>
      <c r="G11" s="151">
        <v>13096800</v>
      </c>
      <c r="H11" s="151">
        <v>8496</v>
      </c>
      <c r="I11" s="151">
        <v>235410</v>
      </c>
      <c r="J11" s="151">
        <v>82756</v>
      </c>
      <c r="K11" s="151">
        <v>3466612</v>
      </c>
    </row>
    <row r="12" spans="1:11">
      <c r="A12" s="146" t="s">
        <v>673</v>
      </c>
      <c r="B12" s="151">
        <v>85168060</v>
      </c>
      <c r="C12" s="151">
        <v>12583654</v>
      </c>
      <c r="D12" s="151">
        <v>186688</v>
      </c>
      <c r="E12" s="151">
        <v>29578440</v>
      </c>
      <c r="F12" s="151">
        <v>5462665</v>
      </c>
      <c r="G12" s="151">
        <v>9823244</v>
      </c>
      <c r="H12" s="151">
        <v>9013070</v>
      </c>
      <c r="I12" s="151">
        <v>12428581</v>
      </c>
      <c r="J12" s="151">
        <v>206810</v>
      </c>
      <c r="K12" s="151">
        <v>5884909</v>
      </c>
    </row>
    <row r="13" spans="1:11">
      <c r="A13" s="146" t="s">
        <v>674</v>
      </c>
      <c r="B13" s="151">
        <v>1286212</v>
      </c>
      <c r="C13" s="151">
        <v>246866</v>
      </c>
      <c r="D13" s="151">
        <v>60256</v>
      </c>
      <c r="E13" s="151">
        <v>181028</v>
      </c>
      <c r="F13" s="151">
        <v>33719</v>
      </c>
      <c r="G13" s="151">
        <v>516553</v>
      </c>
      <c r="H13" s="151">
        <v>36158</v>
      </c>
      <c r="I13" s="151">
        <v>147803</v>
      </c>
      <c r="J13" s="151">
        <v>1918</v>
      </c>
      <c r="K13" s="151">
        <v>61911</v>
      </c>
    </row>
    <row r="14" spans="1:11">
      <c r="A14" s="146" t="s">
        <v>675</v>
      </c>
      <c r="B14" s="151">
        <v>906592</v>
      </c>
      <c r="C14" s="151">
        <v>102873</v>
      </c>
      <c r="D14" s="151">
        <v>73154</v>
      </c>
      <c r="E14" s="151">
        <v>309689</v>
      </c>
      <c r="F14" s="151">
        <v>66189</v>
      </c>
      <c r="G14" s="151">
        <v>131858</v>
      </c>
      <c r="H14" s="151">
        <v>81167</v>
      </c>
      <c r="I14" s="151">
        <v>57040</v>
      </c>
      <c r="J14" s="151">
        <v>1447</v>
      </c>
      <c r="K14" s="151">
        <v>83175</v>
      </c>
    </row>
    <row r="15" spans="1:11" s="149" customFormat="1" ht="10.199999999999999">
      <c r="A15" s="148" t="s">
        <v>676</v>
      </c>
    </row>
    <row r="16" spans="1:11" s="149" customFormat="1" ht="10.199999999999999">
      <c r="A16" s="150" t="s">
        <v>677</v>
      </c>
    </row>
    <row r="17" spans="1:7" s="149" customFormat="1" ht="10.199999999999999"/>
    <row r="18" spans="1:7">
      <c r="A18" s="5" t="s">
        <v>715</v>
      </c>
    </row>
    <row r="19" spans="1:7" ht="21">
      <c r="A19" s="144" t="s">
        <v>653</v>
      </c>
      <c r="D19" s="1"/>
      <c r="E19" s="1"/>
      <c r="F19" s="1"/>
      <c r="G19" s="1"/>
    </row>
    <row r="20" spans="1:7" ht="21">
      <c r="A20" s="144" t="s">
        <v>652</v>
      </c>
      <c r="D20" s="143"/>
      <c r="E20" s="1"/>
      <c r="F20" s="1"/>
      <c r="G20" s="1"/>
    </row>
    <row r="21" spans="1:7" ht="21">
      <c r="A21" s="144" t="s">
        <v>654</v>
      </c>
      <c r="B21" s="1"/>
      <c r="C21" s="1"/>
      <c r="D21" s="1"/>
      <c r="E21" s="1"/>
      <c r="F21" s="1"/>
      <c r="G21" s="1"/>
    </row>
    <row r="22" spans="1:7" ht="21">
      <c r="A22" s="1"/>
      <c r="B22" s="1"/>
      <c r="C22" s="1"/>
      <c r="D22" s="1"/>
      <c r="E22" s="1"/>
      <c r="F22" s="1"/>
      <c r="G22" s="1"/>
    </row>
  </sheetData>
  <mergeCells count="4">
    <mergeCell ref="A1:K1"/>
    <mergeCell ref="A2:K2"/>
    <mergeCell ref="A3:K3"/>
    <mergeCell ref="A4:K4"/>
  </mergeCells>
  <hyperlinks>
    <hyperlink ref="A20" r:id="rId1" display="https://datos.bancomundial.org/" xr:uid="{A5A03CF9-168E-4B81-BB33-1456BF89ADD5}"/>
    <hyperlink ref="A19" r:id="rId2" display="https://www.gob.pe/datosabiertos" xr:uid="{C3C8452B-B28F-4099-8ABD-51C8D97AE060}"/>
    <hyperlink ref="A21" r:id="rId3" display="https://datos.gob.es/es/" xr:uid="{913837F0-06D8-4DA8-8DC8-10218384E691}"/>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50C3C4-528B-4501-8155-D843B64BDEE8}">
  <sheetPr codeName="Hoja21">
    <tabColor theme="4"/>
  </sheetPr>
  <dimension ref="A1"/>
  <sheetViews>
    <sheetView topLeftCell="B11" workbookViewId="0">
      <selection activeCell="N25" sqref="N25"/>
    </sheetView>
  </sheetViews>
  <sheetFormatPr baseColWidth="10" defaultRowHeight="14.4"/>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8DA812-64FC-4BCC-A171-28049C1751C5}">
  <sheetPr codeName="Hoja22">
    <tabColor rgb="FFFFFF00"/>
  </sheetPr>
  <dimension ref="A1:O8"/>
  <sheetViews>
    <sheetView workbookViewId="0">
      <selection activeCell="A13" sqref="A13"/>
    </sheetView>
  </sheetViews>
  <sheetFormatPr baseColWidth="10" defaultRowHeight="25.8"/>
  <cols>
    <col min="1" max="1" width="25.6640625" style="85" bestFit="1" customWidth="1"/>
    <col min="2" max="2" width="23" style="86" bestFit="1" customWidth="1"/>
  </cols>
  <sheetData>
    <row r="1" spans="1:15">
      <c r="A1" s="83" t="s">
        <v>517</v>
      </c>
      <c r="B1" s="84" t="s">
        <v>141</v>
      </c>
      <c r="O1" t="s">
        <v>212</v>
      </c>
    </row>
    <row r="2" spans="1:15">
      <c r="A2" s="85" t="s">
        <v>518</v>
      </c>
      <c r="B2" s="86">
        <v>65000</v>
      </c>
    </row>
    <row r="3" spans="1:15">
      <c r="A3" s="85" t="s">
        <v>519</v>
      </c>
      <c r="B3" s="86">
        <v>60000</v>
      </c>
    </row>
    <row r="4" spans="1:15">
      <c r="A4" s="85" t="s">
        <v>520</v>
      </c>
      <c r="B4" s="86">
        <v>70000</v>
      </c>
    </row>
    <row r="5" spans="1:15">
      <c r="A5" s="85" t="s">
        <v>521</v>
      </c>
      <c r="B5" s="86">
        <v>10000</v>
      </c>
    </row>
    <row r="6" spans="1:15">
      <c r="A6" s="85" t="s">
        <v>522</v>
      </c>
      <c r="B6" s="86">
        <v>25000</v>
      </c>
    </row>
    <row r="7" spans="1:15">
      <c r="A7" s="85" t="s">
        <v>523</v>
      </c>
      <c r="B7" s="86">
        <v>22000</v>
      </c>
    </row>
    <row r="8" spans="1:15">
      <c r="A8" s="85" t="s">
        <v>615</v>
      </c>
      <c r="B8" s="86">
        <v>80000</v>
      </c>
    </row>
  </sheetData>
  <pageMargins left="0.7" right="0.7" top="0.75" bottom="0.75" header="0.3" footer="0.3"/>
  <pageSetup paperSize="9" orientation="portrait" verticalDpi="300"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AF5E99-AD96-43AF-A99E-201C5E425AE5}">
  <sheetPr codeName="Hoja23">
    <tabColor rgb="FF7030A0"/>
  </sheetPr>
  <dimension ref="A1:F19"/>
  <sheetViews>
    <sheetView workbookViewId="0">
      <selection activeCell="D19" sqref="D19"/>
    </sheetView>
  </sheetViews>
  <sheetFormatPr baseColWidth="10" defaultRowHeight="21"/>
  <cols>
    <col min="1" max="1" width="14.33203125" style="1" bestFit="1" customWidth="1"/>
    <col min="2" max="2" width="18.5546875" style="1" bestFit="1" customWidth="1"/>
    <col min="3" max="4" width="18.44140625" style="1" bestFit="1" customWidth="1"/>
    <col min="5" max="5" width="18.6640625" style="1" bestFit="1" customWidth="1"/>
  </cols>
  <sheetData>
    <row r="1" spans="1:5" ht="42">
      <c r="A1" s="87" t="s">
        <v>524</v>
      </c>
      <c r="B1" s="88" t="s">
        <v>525</v>
      </c>
      <c r="C1" s="88" t="s">
        <v>526</v>
      </c>
      <c r="D1" s="88" t="s">
        <v>527</v>
      </c>
      <c r="E1" s="88" t="s">
        <v>528</v>
      </c>
    </row>
    <row r="2" spans="1:5">
      <c r="A2" s="1" t="s">
        <v>529</v>
      </c>
      <c r="B2" s="1">
        <v>68</v>
      </c>
      <c r="C2" s="1">
        <v>45</v>
      </c>
      <c r="D2" s="1">
        <v>25</v>
      </c>
      <c r="E2" s="1">
        <v>62</v>
      </c>
    </row>
    <row r="3" spans="1:5">
      <c r="A3" s="1" t="s">
        <v>530</v>
      </c>
      <c r="B3" s="1">
        <v>42</v>
      </c>
      <c r="C3" s="1">
        <v>40</v>
      </c>
      <c r="D3" s="1">
        <v>27</v>
      </c>
      <c r="E3" s="1">
        <v>43</v>
      </c>
    </row>
    <row r="4" spans="1:5">
      <c r="A4" s="1" t="s">
        <v>531</v>
      </c>
      <c r="B4" s="1">
        <v>39</v>
      </c>
      <c r="C4" s="1">
        <v>49</v>
      </c>
      <c r="D4" s="1">
        <v>47</v>
      </c>
      <c r="E4" s="1">
        <v>32</v>
      </c>
    </row>
    <row r="5" spans="1:5">
      <c r="A5" s="1" t="s">
        <v>532</v>
      </c>
      <c r="B5" s="1">
        <v>49</v>
      </c>
      <c r="C5" s="1">
        <v>26</v>
      </c>
      <c r="D5" s="1">
        <v>33</v>
      </c>
      <c r="E5" s="1">
        <v>29</v>
      </c>
    </row>
    <row r="6" spans="1:5">
      <c r="A6" s="1" t="s">
        <v>533</v>
      </c>
      <c r="B6" s="1">
        <v>75</v>
      </c>
      <c r="C6" s="1">
        <v>41</v>
      </c>
      <c r="D6" s="1">
        <v>40</v>
      </c>
      <c r="E6" s="1">
        <v>62</v>
      </c>
    </row>
    <row r="7" spans="1:5">
      <c r="A7" s="1" t="s">
        <v>534</v>
      </c>
      <c r="B7" s="1">
        <v>33</v>
      </c>
      <c r="C7" s="1">
        <v>36</v>
      </c>
      <c r="D7" s="1">
        <v>39</v>
      </c>
      <c r="E7" s="1">
        <v>25</v>
      </c>
    </row>
    <row r="8" spans="1:5">
      <c r="A8" s="1" t="s">
        <v>535</v>
      </c>
      <c r="B8" s="1">
        <v>22</v>
      </c>
      <c r="C8" s="1">
        <v>35</v>
      </c>
      <c r="D8" s="1">
        <v>35</v>
      </c>
      <c r="E8" s="1">
        <v>28</v>
      </c>
    </row>
    <row r="9" spans="1:5">
      <c r="A9" s="1" t="s">
        <v>536</v>
      </c>
      <c r="B9" s="1">
        <v>48</v>
      </c>
      <c r="C9" s="1">
        <v>22</v>
      </c>
      <c r="D9" s="1">
        <v>34</v>
      </c>
      <c r="E9" s="1">
        <v>24</v>
      </c>
    </row>
    <row r="10" spans="1:5">
      <c r="A10" s="1" t="s">
        <v>537</v>
      </c>
      <c r="B10" s="1">
        <v>60</v>
      </c>
      <c r="C10" s="1">
        <v>40</v>
      </c>
      <c r="D10" s="1">
        <v>38</v>
      </c>
      <c r="E10" s="1">
        <v>43</v>
      </c>
    </row>
    <row r="11" spans="1:5">
      <c r="A11" s="1" t="s">
        <v>538</v>
      </c>
      <c r="B11" s="1">
        <v>33</v>
      </c>
      <c r="C11" s="1">
        <v>45</v>
      </c>
      <c r="D11" s="1">
        <v>29</v>
      </c>
      <c r="E11" s="1">
        <v>39</v>
      </c>
    </row>
    <row r="12" spans="1:5">
      <c r="A12" s="1" t="s">
        <v>539</v>
      </c>
      <c r="B12" s="1">
        <v>70</v>
      </c>
      <c r="C12" s="1">
        <v>43</v>
      </c>
      <c r="D12" s="1">
        <v>64</v>
      </c>
      <c r="E12" s="1">
        <v>62</v>
      </c>
    </row>
    <row r="13" spans="1:5">
      <c r="A13" s="1" t="s">
        <v>540</v>
      </c>
      <c r="B13" s="1">
        <v>47</v>
      </c>
      <c r="C13" s="1">
        <v>65</v>
      </c>
      <c r="D13" s="1">
        <v>56</v>
      </c>
      <c r="E13" s="1">
        <v>22</v>
      </c>
    </row>
    <row r="14" spans="1:5">
      <c r="A14" s="1" t="s">
        <v>541</v>
      </c>
      <c r="B14" s="1">
        <v>45</v>
      </c>
      <c r="C14" s="1">
        <v>22</v>
      </c>
      <c r="D14" s="1">
        <v>60</v>
      </c>
      <c r="E14" s="1">
        <v>49</v>
      </c>
    </row>
    <row r="15" spans="1:5">
      <c r="A15" s="1" t="s">
        <v>542</v>
      </c>
      <c r="B15" s="1">
        <v>36</v>
      </c>
      <c r="C15" s="1">
        <v>48</v>
      </c>
      <c r="D15" s="1">
        <v>45</v>
      </c>
      <c r="E15" s="1">
        <v>55</v>
      </c>
    </row>
    <row r="16" spans="1:5">
      <c r="A16" s="1" t="s">
        <v>543</v>
      </c>
      <c r="B16" s="1">
        <v>66</v>
      </c>
      <c r="C16" s="1">
        <v>50</v>
      </c>
      <c r="D16" s="1">
        <v>52</v>
      </c>
      <c r="E16" s="1">
        <v>22</v>
      </c>
    </row>
    <row r="17" spans="1:6">
      <c r="A17" s="1" t="s">
        <v>544</v>
      </c>
      <c r="B17" s="1">
        <v>55</v>
      </c>
      <c r="C17" s="1">
        <v>49</v>
      </c>
      <c r="D17" s="1">
        <v>55</v>
      </c>
      <c r="E17" s="1">
        <v>27</v>
      </c>
    </row>
    <row r="18" spans="1:6">
      <c r="A18" s="1" t="s">
        <v>212</v>
      </c>
    </row>
    <row r="19" spans="1:6">
      <c r="F19" s="125" t="s">
        <v>618</v>
      </c>
    </row>
  </sheetData>
  <pageMargins left="0.7" right="0.7" top="0.75" bottom="0.75" header="0.3" footer="0.3"/>
  <pageSetup paperSize="9" orientation="portrait" verticalDpi="300"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F2D663-00AB-4A78-9D54-61CA5D85B9A2}">
  <sheetPr codeName="Hoja24">
    <tabColor theme="5" tint="-0.249977111117893"/>
  </sheetPr>
  <dimension ref="A1:H38"/>
  <sheetViews>
    <sheetView zoomScale="90" zoomScaleNormal="90" workbookViewId="0">
      <selection activeCell="D20" sqref="D20"/>
    </sheetView>
  </sheetViews>
  <sheetFormatPr baseColWidth="10" defaultRowHeight="21"/>
  <cols>
    <col min="1" max="1" width="19.33203125" style="91" customWidth="1"/>
    <col min="2" max="2" width="12.5546875" style="92" bestFit="1" customWidth="1"/>
  </cols>
  <sheetData>
    <row r="1" spans="1:4">
      <c r="A1" s="89" t="s">
        <v>545</v>
      </c>
      <c r="B1" s="90" t="s">
        <v>546</v>
      </c>
    </row>
    <row r="2" spans="1:4">
      <c r="A2" s="91" t="s">
        <v>547</v>
      </c>
      <c r="B2" s="92">
        <v>4</v>
      </c>
    </row>
    <row r="3" spans="1:4">
      <c r="A3" s="91" t="s">
        <v>548</v>
      </c>
      <c r="B3" s="92">
        <v>5</v>
      </c>
      <c r="D3" t="s">
        <v>212</v>
      </c>
    </row>
    <row r="4" spans="1:4">
      <c r="A4" s="91" t="s">
        <v>549</v>
      </c>
      <c r="B4" s="92">
        <v>4</v>
      </c>
    </row>
    <row r="5" spans="1:4">
      <c r="A5" s="91" t="s">
        <v>550</v>
      </c>
      <c r="B5" s="92">
        <v>4</v>
      </c>
    </row>
    <row r="6" spans="1:4">
      <c r="A6" s="91" t="s">
        <v>551</v>
      </c>
      <c r="B6" s="92">
        <v>4</v>
      </c>
    </row>
    <row r="7" spans="1:4">
      <c r="A7" s="91" t="s">
        <v>552</v>
      </c>
      <c r="B7" s="92">
        <v>5</v>
      </c>
    </row>
    <row r="8" spans="1:4">
      <c r="A8" s="91" t="s">
        <v>553</v>
      </c>
      <c r="B8" s="92">
        <v>5</v>
      </c>
    </row>
    <row r="9" spans="1:4">
      <c r="A9" s="91" t="s">
        <v>554</v>
      </c>
      <c r="B9" s="92">
        <v>5</v>
      </c>
    </row>
    <row r="10" spans="1:4">
      <c r="A10" s="91" t="s">
        <v>555</v>
      </c>
      <c r="B10" s="92">
        <v>5</v>
      </c>
    </row>
    <row r="11" spans="1:4">
      <c r="A11" s="91" t="s">
        <v>556</v>
      </c>
      <c r="B11" s="92">
        <v>5</v>
      </c>
    </row>
    <row r="12" spans="1:4">
      <c r="A12" s="91" t="s">
        <v>557</v>
      </c>
      <c r="B12" s="92">
        <v>4</v>
      </c>
    </row>
    <row r="13" spans="1:4">
      <c r="A13" s="91" t="s">
        <v>558</v>
      </c>
      <c r="B13" s="92">
        <v>4</v>
      </c>
    </row>
    <row r="14" spans="1:4">
      <c r="A14" s="91" t="s">
        <v>559</v>
      </c>
      <c r="B14" s="92">
        <v>5</v>
      </c>
    </row>
    <row r="15" spans="1:4">
      <c r="A15" s="91" t="s">
        <v>560</v>
      </c>
      <c r="B15" s="92">
        <v>6</v>
      </c>
    </row>
    <row r="16" spans="1:4">
      <c r="A16" s="91" t="s">
        <v>561</v>
      </c>
      <c r="B16" s="92">
        <v>4</v>
      </c>
    </row>
    <row r="17" spans="1:8">
      <c r="A17" s="91" t="s">
        <v>562</v>
      </c>
      <c r="B17" s="92">
        <v>2</v>
      </c>
    </row>
    <row r="18" spans="1:8">
      <c r="A18" s="91" t="s">
        <v>563</v>
      </c>
      <c r="B18" s="92">
        <v>3</v>
      </c>
    </row>
    <row r="19" spans="1:8">
      <c r="A19" s="91" t="s">
        <v>564</v>
      </c>
      <c r="B19" s="92">
        <v>5</v>
      </c>
    </row>
    <row r="30" spans="1:8">
      <c r="C30" s="93"/>
      <c r="D30" s="93"/>
      <c r="E30" s="93"/>
      <c r="F30" s="93"/>
      <c r="G30" s="93"/>
      <c r="H30" s="93"/>
    </row>
    <row r="31" spans="1:8">
      <c r="B31" s="94"/>
      <c r="C31" s="93"/>
      <c r="D31" s="93"/>
      <c r="E31" s="93"/>
      <c r="F31" s="93"/>
      <c r="G31" s="93"/>
      <c r="H31" s="93"/>
    </row>
    <row r="32" spans="1:8">
      <c r="B32" s="94"/>
      <c r="C32" s="93"/>
      <c r="D32" s="93"/>
      <c r="E32" s="93"/>
      <c r="F32" s="93"/>
      <c r="G32" s="93"/>
      <c r="H32" s="93"/>
    </row>
    <row r="33" spans="2:8">
      <c r="B33" s="94"/>
      <c r="C33" s="93"/>
      <c r="D33" s="93"/>
      <c r="E33" s="93"/>
      <c r="F33" s="93"/>
      <c r="G33" s="93"/>
      <c r="H33" s="93"/>
    </row>
    <row r="34" spans="2:8">
      <c r="B34" s="94"/>
      <c r="C34" s="93"/>
      <c r="D34" s="93"/>
      <c r="E34" s="93"/>
      <c r="F34" s="93"/>
      <c r="G34" s="93"/>
      <c r="H34" s="93"/>
    </row>
    <row r="35" spans="2:8">
      <c r="B35" s="94"/>
      <c r="C35" s="93"/>
      <c r="D35" s="93"/>
      <c r="E35" s="93"/>
      <c r="F35" s="93"/>
      <c r="G35" s="93"/>
      <c r="H35" s="93"/>
    </row>
    <row r="36" spans="2:8">
      <c r="B36" s="94"/>
      <c r="C36" s="93"/>
      <c r="D36" s="93"/>
      <c r="E36" s="93"/>
      <c r="F36" s="93"/>
      <c r="G36" s="93"/>
      <c r="H36" s="93"/>
    </row>
    <row r="37" spans="2:8">
      <c r="B37" s="94"/>
      <c r="C37" s="93"/>
      <c r="D37" s="93"/>
      <c r="E37" s="93"/>
      <c r="F37" s="93"/>
      <c r="G37" s="93"/>
      <c r="H37" s="93"/>
    </row>
    <row r="38" spans="2:8">
      <c r="B38" s="94"/>
      <c r="C38" s="93"/>
      <c r="D38" s="93"/>
      <c r="E38" s="93"/>
      <c r="F38" s="93"/>
      <c r="G38" s="93"/>
      <c r="H38" s="93"/>
    </row>
  </sheetData>
  <pageMargins left="0.7" right="0.7" top="0.75" bottom="0.75" header="0.3" footer="0.3"/>
  <pageSetup paperSize="9" orientation="portrait" verticalDpi="300"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1EB8BB-29F2-493A-850C-A3B2796E75AE}">
  <sheetPr codeName="Hoja25">
    <tabColor rgb="FFC00000"/>
  </sheetPr>
  <dimension ref="A1:Q27"/>
  <sheetViews>
    <sheetView workbookViewId="0">
      <selection activeCell="C26" sqref="C26"/>
    </sheetView>
  </sheetViews>
  <sheetFormatPr baseColWidth="10" defaultColWidth="11.44140625" defaultRowHeight="15.6"/>
  <cols>
    <col min="1" max="1" width="12.5546875" style="100" bestFit="1" customWidth="1"/>
    <col min="2" max="2" width="10.33203125" style="100" bestFit="1" customWidth="1"/>
    <col min="3" max="4" width="12.33203125" style="100" bestFit="1" customWidth="1"/>
    <col min="5" max="5" width="13.109375" style="101" bestFit="1" customWidth="1"/>
    <col min="6" max="16384" width="11.44140625" style="97"/>
  </cols>
  <sheetData>
    <row r="1" spans="1:17" ht="19.2">
      <c r="A1" s="95" t="s">
        <v>0</v>
      </c>
      <c r="B1" s="95" t="s">
        <v>127</v>
      </c>
      <c r="C1" s="95" t="s">
        <v>565</v>
      </c>
      <c r="D1" s="95" t="s">
        <v>140</v>
      </c>
      <c r="E1" s="96" t="s">
        <v>566</v>
      </c>
      <c r="P1" s="97" t="s">
        <v>212</v>
      </c>
    </row>
    <row r="2" spans="1:17" ht="15">
      <c r="A2" s="98">
        <v>45336</v>
      </c>
      <c r="B2" s="98" t="s">
        <v>615</v>
      </c>
      <c r="C2" s="98" t="s">
        <v>567</v>
      </c>
      <c r="D2" s="98" t="s">
        <v>568</v>
      </c>
      <c r="E2" s="99">
        <v>65</v>
      </c>
    </row>
    <row r="3" spans="1:17" ht="15">
      <c r="A3" s="98">
        <v>45336</v>
      </c>
      <c r="B3" s="98" t="s">
        <v>615</v>
      </c>
      <c r="C3" s="98" t="s">
        <v>567</v>
      </c>
      <c r="D3" s="98" t="s">
        <v>569</v>
      </c>
      <c r="E3" s="99">
        <v>55</v>
      </c>
    </row>
    <row r="4" spans="1:17" ht="15">
      <c r="A4" s="98">
        <v>45336</v>
      </c>
      <c r="B4" s="98" t="s">
        <v>615</v>
      </c>
      <c r="C4" s="98" t="s">
        <v>567</v>
      </c>
      <c r="D4" s="98" t="s">
        <v>570</v>
      </c>
      <c r="E4" s="99">
        <v>55</v>
      </c>
    </row>
    <row r="5" spans="1:17" ht="15">
      <c r="A5" s="98">
        <v>45336</v>
      </c>
      <c r="B5" s="98" t="s">
        <v>615</v>
      </c>
      <c r="C5" s="98" t="s">
        <v>567</v>
      </c>
      <c r="D5" s="98" t="s">
        <v>571</v>
      </c>
      <c r="E5" s="99">
        <v>45</v>
      </c>
    </row>
    <row r="6" spans="1:17" ht="15">
      <c r="A6" s="98">
        <v>45336</v>
      </c>
      <c r="B6" s="98" t="s">
        <v>615</v>
      </c>
      <c r="C6" s="98" t="s">
        <v>567</v>
      </c>
      <c r="D6" s="98" t="s">
        <v>572</v>
      </c>
      <c r="E6" s="99">
        <v>40</v>
      </c>
    </row>
    <row r="7" spans="1:17" ht="15">
      <c r="A7" s="98">
        <v>45336</v>
      </c>
      <c r="B7" s="98" t="s">
        <v>615</v>
      </c>
      <c r="C7" s="98" t="s">
        <v>573</v>
      </c>
      <c r="D7" s="98" t="s">
        <v>571</v>
      </c>
      <c r="E7" s="99">
        <v>27</v>
      </c>
      <c r="Q7" s="97" t="s">
        <v>212</v>
      </c>
    </row>
    <row r="8" spans="1:17" ht="15">
      <c r="A8" s="98">
        <v>45336</v>
      </c>
      <c r="B8" s="98" t="s">
        <v>615</v>
      </c>
      <c r="C8" s="98" t="s">
        <v>573</v>
      </c>
      <c r="D8" s="98" t="s">
        <v>570</v>
      </c>
      <c r="E8" s="99">
        <v>27</v>
      </c>
    </row>
    <row r="9" spans="1:17" ht="15">
      <c r="A9" s="98">
        <v>45336</v>
      </c>
      <c r="B9" s="98" t="s">
        <v>615</v>
      </c>
      <c r="C9" s="98" t="s">
        <v>573</v>
      </c>
      <c r="D9" s="98" t="s">
        <v>571</v>
      </c>
      <c r="E9" s="99">
        <v>177</v>
      </c>
    </row>
    <row r="10" spans="1:17" ht="15">
      <c r="A10" s="98">
        <v>45336</v>
      </c>
      <c r="B10" s="98" t="s">
        <v>615</v>
      </c>
      <c r="C10" s="98" t="s">
        <v>567</v>
      </c>
      <c r="D10" s="98" t="s">
        <v>569</v>
      </c>
      <c r="E10" s="99">
        <v>115</v>
      </c>
    </row>
    <row r="11" spans="1:17" ht="15">
      <c r="A11" s="98">
        <v>45336</v>
      </c>
      <c r="B11" s="98" t="s">
        <v>615</v>
      </c>
      <c r="C11" s="98" t="s">
        <v>573</v>
      </c>
      <c r="D11" s="98" t="s">
        <v>568</v>
      </c>
      <c r="E11" s="99">
        <v>58</v>
      </c>
    </row>
    <row r="12" spans="1:17" ht="15">
      <c r="A12" s="98">
        <v>45336</v>
      </c>
      <c r="B12" s="98" t="s">
        <v>520</v>
      </c>
      <c r="C12" s="98" t="s">
        <v>567</v>
      </c>
      <c r="D12" s="98" t="s">
        <v>570</v>
      </c>
      <c r="E12" s="99">
        <v>55</v>
      </c>
    </row>
    <row r="13" spans="1:17" ht="15">
      <c r="A13" s="98">
        <v>45336</v>
      </c>
      <c r="B13" s="98" t="s">
        <v>520</v>
      </c>
      <c r="C13" s="98" t="s">
        <v>567</v>
      </c>
      <c r="D13" s="98" t="s">
        <v>572</v>
      </c>
      <c r="E13" s="99">
        <v>30</v>
      </c>
    </row>
    <row r="14" spans="1:17" ht="15">
      <c r="A14" s="98">
        <v>45336</v>
      </c>
      <c r="B14" s="98" t="s">
        <v>520</v>
      </c>
      <c r="C14" s="98" t="s">
        <v>573</v>
      </c>
      <c r="D14" s="98" t="s">
        <v>569</v>
      </c>
      <c r="E14" s="99">
        <v>25</v>
      </c>
    </row>
    <row r="15" spans="1:17" ht="15">
      <c r="A15" s="98">
        <v>45336</v>
      </c>
      <c r="B15" s="98" t="s">
        <v>520</v>
      </c>
      <c r="C15" s="98" t="s">
        <v>567</v>
      </c>
      <c r="D15" s="98" t="s">
        <v>570</v>
      </c>
      <c r="E15" s="99">
        <v>195</v>
      </c>
    </row>
    <row r="16" spans="1:17" ht="15">
      <c r="A16" s="98">
        <v>45336</v>
      </c>
      <c r="B16" s="98" t="s">
        <v>520</v>
      </c>
      <c r="C16" s="98" t="s">
        <v>573</v>
      </c>
      <c r="D16" s="98" t="s">
        <v>570</v>
      </c>
      <c r="E16" s="99">
        <v>165</v>
      </c>
    </row>
    <row r="17" spans="1:5" ht="15">
      <c r="A17" s="98">
        <v>45336</v>
      </c>
      <c r="B17" s="98" t="s">
        <v>522</v>
      </c>
      <c r="C17" s="98" t="s">
        <v>573</v>
      </c>
      <c r="D17" s="98" t="s">
        <v>571</v>
      </c>
      <c r="E17" s="99">
        <v>75</v>
      </c>
    </row>
    <row r="18" spans="1:5" ht="15">
      <c r="A18" s="98">
        <v>45336</v>
      </c>
      <c r="B18" s="98" t="s">
        <v>522</v>
      </c>
      <c r="C18" s="98" t="s">
        <v>573</v>
      </c>
      <c r="D18" s="98" t="s">
        <v>568</v>
      </c>
      <c r="E18" s="99">
        <v>75</v>
      </c>
    </row>
    <row r="19" spans="1:5" ht="15">
      <c r="A19" s="98">
        <v>45336</v>
      </c>
      <c r="B19" s="98" t="s">
        <v>522</v>
      </c>
      <c r="C19" s="98" t="s">
        <v>573</v>
      </c>
      <c r="D19" s="98" t="s">
        <v>569</v>
      </c>
      <c r="E19" s="99">
        <v>60</v>
      </c>
    </row>
    <row r="20" spans="1:5" ht="15">
      <c r="A20" s="98">
        <v>45336</v>
      </c>
      <c r="B20" s="98" t="s">
        <v>518</v>
      </c>
      <c r="C20" s="98" t="s">
        <v>567</v>
      </c>
      <c r="D20" s="98" t="s">
        <v>569</v>
      </c>
      <c r="E20" s="99">
        <v>170</v>
      </c>
    </row>
    <row r="21" spans="1:5" ht="15">
      <c r="A21" s="98">
        <v>45336</v>
      </c>
      <c r="B21" s="98" t="s">
        <v>518</v>
      </c>
      <c r="C21" s="98" t="s">
        <v>567</v>
      </c>
      <c r="D21" s="98" t="s">
        <v>572</v>
      </c>
      <c r="E21" s="99">
        <v>145</v>
      </c>
    </row>
    <row r="22" spans="1:5" ht="15">
      <c r="A22" s="98">
        <v>45336</v>
      </c>
      <c r="B22" s="98" t="s">
        <v>518</v>
      </c>
      <c r="C22" s="98" t="s">
        <v>573</v>
      </c>
      <c r="D22" s="98" t="s">
        <v>568</v>
      </c>
      <c r="E22" s="99">
        <v>120</v>
      </c>
    </row>
    <row r="23" spans="1:5" ht="15">
      <c r="A23" s="98">
        <v>45336</v>
      </c>
      <c r="B23" s="98" t="s">
        <v>518</v>
      </c>
      <c r="C23" s="98" t="s">
        <v>567</v>
      </c>
      <c r="D23" s="98" t="s">
        <v>570</v>
      </c>
      <c r="E23" s="99">
        <v>95</v>
      </c>
    </row>
    <row r="24" spans="1:5" ht="15">
      <c r="A24" s="98">
        <v>45336</v>
      </c>
      <c r="B24" s="98" t="s">
        <v>518</v>
      </c>
      <c r="C24" s="98" t="s">
        <v>573</v>
      </c>
      <c r="D24" s="98" t="s">
        <v>571</v>
      </c>
      <c r="E24" s="99">
        <v>75</v>
      </c>
    </row>
    <row r="25" spans="1:5" ht="15">
      <c r="A25" s="98">
        <v>45336</v>
      </c>
      <c r="B25" s="98" t="s">
        <v>521</v>
      </c>
      <c r="C25" s="98" t="s">
        <v>567</v>
      </c>
      <c r="D25" s="98" t="s">
        <v>568</v>
      </c>
      <c r="E25" s="99">
        <v>75</v>
      </c>
    </row>
    <row r="26" spans="1:5" ht="15">
      <c r="A26" s="98">
        <v>45336</v>
      </c>
      <c r="B26" s="98" t="s">
        <v>521</v>
      </c>
      <c r="C26" s="98" t="s">
        <v>573</v>
      </c>
      <c r="D26" s="98" t="s">
        <v>570</v>
      </c>
      <c r="E26" s="99">
        <v>65</v>
      </c>
    </row>
    <row r="27" spans="1:5" ht="15">
      <c r="A27" s="98">
        <v>45336</v>
      </c>
      <c r="B27" s="98" t="s">
        <v>521</v>
      </c>
      <c r="C27" s="98" t="s">
        <v>573</v>
      </c>
      <c r="D27" s="98" t="s">
        <v>572</v>
      </c>
      <c r="E27" s="99">
        <v>49</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262699-E751-4A1A-B8FC-A9C5688177E0}">
  <sheetPr codeName="Hoja26">
    <tabColor theme="9" tint="-0.249977111117893"/>
  </sheetPr>
  <dimension ref="A1:P38"/>
  <sheetViews>
    <sheetView workbookViewId="0">
      <selection activeCell="B8" sqref="B8"/>
    </sheetView>
  </sheetViews>
  <sheetFormatPr baseColWidth="10" defaultRowHeight="28.8"/>
  <cols>
    <col min="1" max="1" width="20.88671875" style="104" bestFit="1" customWidth="1"/>
    <col min="2" max="2" width="17" style="105" bestFit="1" customWidth="1"/>
  </cols>
  <sheetData>
    <row r="1" spans="1:16" ht="33.6">
      <c r="A1" s="102" t="s">
        <v>127</v>
      </c>
      <c r="B1" s="103" t="s">
        <v>141</v>
      </c>
      <c r="C1" t="s">
        <v>212</v>
      </c>
      <c r="P1" t="s">
        <v>212</v>
      </c>
    </row>
    <row r="2" spans="1:16">
      <c r="A2" s="104" t="s">
        <v>574</v>
      </c>
      <c r="B2" s="105">
        <v>4000</v>
      </c>
    </row>
    <row r="3" spans="1:16">
      <c r="A3" s="104" t="s">
        <v>575</v>
      </c>
      <c r="B3" s="105">
        <v>4100</v>
      </c>
    </row>
    <row r="4" spans="1:16">
      <c r="A4" s="104" t="s">
        <v>576</v>
      </c>
      <c r="B4" s="105">
        <v>4200</v>
      </c>
    </row>
    <row r="5" spans="1:16">
      <c r="A5" s="104" t="s">
        <v>577</v>
      </c>
      <c r="B5" s="105">
        <v>4300</v>
      </c>
    </row>
    <row r="6" spans="1:16">
      <c r="A6" s="104" t="s">
        <v>578</v>
      </c>
      <c r="B6" s="105">
        <v>4400</v>
      </c>
    </row>
    <row r="7" spans="1:16">
      <c r="A7" s="104" t="s">
        <v>579</v>
      </c>
      <c r="B7" s="105">
        <v>4500</v>
      </c>
    </row>
    <row r="8" spans="1:16">
      <c r="A8" s="104" t="s">
        <v>580</v>
      </c>
      <c r="B8" s="105">
        <v>4600</v>
      </c>
    </row>
    <row r="9" spans="1:16">
      <c r="A9" s="104" t="s">
        <v>581</v>
      </c>
      <c r="B9" s="105">
        <v>4700</v>
      </c>
    </row>
    <row r="10" spans="1:16">
      <c r="A10" s="104" t="s">
        <v>582</v>
      </c>
      <c r="B10" s="105">
        <v>4800</v>
      </c>
    </row>
    <row r="11" spans="1:16">
      <c r="A11" s="104" t="s">
        <v>583</v>
      </c>
      <c r="B11" s="105">
        <v>4900</v>
      </c>
    </row>
    <row r="12" spans="1:16">
      <c r="A12" s="104" t="s">
        <v>584</v>
      </c>
      <c r="B12" s="105">
        <v>4400</v>
      </c>
    </row>
    <row r="13" spans="1:16">
      <c r="A13" s="104" t="s">
        <v>585</v>
      </c>
      <c r="B13" s="105">
        <v>4500</v>
      </c>
    </row>
    <row r="14" spans="1:16">
      <c r="A14" s="104" t="s">
        <v>586</v>
      </c>
      <c r="B14" s="105">
        <v>5000</v>
      </c>
    </row>
    <row r="15" spans="1:16">
      <c r="A15" s="104" t="s">
        <v>587</v>
      </c>
      <c r="B15" s="105">
        <v>6000</v>
      </c>
    </row>
    <row r="16" spans="1:16">
      <c r="A16" s="104" t="s">
        <v>588</v>
      </c>
      <c r="B16" s="105">
        <v>4000</v>
      </c>
    </row>
    <row r="17" spans="1:9">
      <c r="A17" s="104" t="s">
        <v>589</v>
      </c>
      <c r="B17" s="105">
        <v>2000</v>
      </c>
    </row>
    <row r="18" spans="1:9">
      <c r="A18" s="104" t="s">
        <v>590</v>
      </c>
      <c r="B18" s="105">
        <v>3900</v>
      </c>
    </row>
    <row r="19" spans="1:9">
      <c r="A19" s="104" t="s">
        <v>591</v>
      </c>
      <c r="B19" s="105">
        <v>5100</v>
      </c>
      <c r="I19" t="s">
        <v>617</v>
      </c>
    </row>
    <row r="30" spans="1:9">
      <c r="C30" s="93"/>
    </row>
    <row r="31" spans="1:9">
      <c r="B31" s="106"/>
      <c r="C31" s="93"/>
    </row>
    <row r="32" spans="1:9">
      <c r="B32" s="106"/>
      <c r="C32" s="93"/>
    </row>
    <row r="33" spans="2:3">
      <c r="B33" s="106"/>
      <c r="C33" s="93"/>
    </row>
    <row r="34" spans="2:3">
      <c r="B34" s="106"/>
      <c r="C34" s="93"/>
    </row>
    <row r="35" spans="2:3">
      <c r="B35" s="106"/>
      <c r="C35" s="93"/>
    </row>
    <row r="36" spans="2:3">
      <c r="B36" s="106"/>
      <c r="C36" s="93"/>
    </row>
    <row r="37" spans="2:3">
      <c r="B37" s="106"/>
      <c r="C37" s="93"/>
    </row>
    <row r="38" spans="2:3">
      <c r="B38" s="106"/>
      <c r="C38" s="93"/>
    </row>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6EBFD9-AD5E-4433-8189-AF7E92A2CE95}">
  <sheetPr codeName="Hoja27">
    <tabColor theme="7"/>
  </sheetPr>
  <dimension ref="A1:B11"/>
  <sheetViews>
    <sheetView zoomScale="205" zoomScaleNormal="205" workbookViewId="0">
      <selection activeCell="A11" sqref="A11"/>
    </sheetView>
  </sheetViews>
  <sheetFormatPr baseColWidth="10" defaultColWidth="11.44140625" defaultRowHeight="14.4"/>
  <cols>
    <col min="1" max="1" width="14.6640625" style="108" bestFit="1" customWidth="1"/>
    <col min="2" max="16384" width="11.44140625" style="108"/>
  </cols>
  <sheetData>
    <row r="1" spans="1:2">
      <c r="A1" s="107" t="s">
        <v>231</v>
      </c>
      <c r="B1" s="107" t="s">
        <v>141</v>
      </c>
    </row>
    <row r="2" spans="1:2">
      <c r="A2" s="109" t="s">
        <v>592</v>
      </c>
      <c r="B2" s="110">
        <v>6000</v>
      </c>
    </row>
    <row r="3" spans="1:2">
      <c r="A3" s="109" t="s">
        <v>593</v>
      </c>
      <c r="B3" s="110">
        <v>4000</v>
      </c>
    </row>
    <row r="4" spans="1:2">
      <c r="A4" s="109" t="s">
        <v>594</v>
      </c>
      <c r="B4" s="110">
        <v>9000</v>
      </c>
    </row>
    <row r="5" spans="1:2">
      <c r="A5" s="109" t="s">
        <v>595</v>
      </c>
      <c r="B5" s="110">
        <v>5000</v>
      </c>
    </row>
    <row r="6" spans="1:2">
      <c r="A6" s="109" t="s">
        <v>596</v>
      </c>
      <c r="B6" s="110">
        <v>9800</v>
      </c>
    </row>
    <row r="7" spans="1:2">
      <c r="A7" s="109" t="s">
        <v>597</v>
      </c>
      <c r="B7" s="110">
        <v>5500</v>
      </c>
    </row>
    <row r="8" spans="1:2">
      <c r="A8" s="109" t="s">
        <v>598</v>
      </c>
      <c r="B8" s="110">
        <v>7000</v>
      </c>
    </row>
    <row r="9" spans="1:2">
      <c r="A9" s="109" t="s">
        <v>599</v>
      </c>
      <c r="B9" s="110">
        <v>6500</v>
      </c>
    </row>
    <row r="10" spans="1:2">
      <c r="A10" s="109" t="s">
        <v>600</v>
      </c>
      <c r="B10" s="110">
        <v>2000</v>
      </c>
    </row>
    <row r="11" spans="1:2">
      <c r="A11" s="108" t="s">
        <v>212</v>
      </c>
    </row>
  </sheetData>
  <pageMargins left="0.7" right="0.7" top="0.75" bottom="0.75" header="0.3" footer="0.3"/>
  <pageSetup paperSize="9" orientation="portrait" verticalDpi="300"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7AC3B-3475-4EB7-B8AF-FD60CE1FEB22}">
  <sheetPr codeName="Hoja28">
    <tabColor theme="4"/>
  </sheetPr>
  <dimension ref="A1:X36"/>
  <sheetViews>
    <sheetView topLeftCell="G7" workbookViewId="0">
      <selection activeCell="S25" sqref="S25"/>
    </sheetView>
  </sheetViews>
  <sheetFormatPr baseColWidth="10" defaultColWidth="11.44140625" defaultRowHeight="15.6"/>
  <cols>
    <col min="1" max="1" width="12.5546875" style="121" hidden="1" customWidth="1"/>
    <col min="2" max="4" width="19.88671875" style="121" hidden="1" customWidth="1"/>
    <col min="5" max="5" width="17.88671875" style="121" hidden="1" customWidth="1"/>
    <col min="6" max="6" width="13.109375" style="122" hidden="1" customWidth="1"/>
    <col min="7" max="7" width="17.33203125" style="123" bestFit="1" customWidth="1"/>
    <col min="8" max="8" width="25" style="124" bestFit="1" customWidth="1"/>
    <col min="9" max="16384" width="11.44140625" style="97"/>
  </cols>
  <sheetData>
    <row r="1" spans="1:24" ht="26.4">
      <c r="A1" s="111" t="s">
        <v>0</v>
      </c>
      <c r="B1" s="111" t="s">
        <v>127</v>
      </c>
      <c r="C1" s="111" t="s">
        <v>565</v>
      </c>
      <c r="D1" s="111" t="s">
        <v>231</v>
      </c>
      <c r="E1" s="111" t="s">
        <v>140</v>
      </c>
      <c r="F1" s="112" t="s">
        <v>566</v>
      </c>
      <c r="G1" s="113" t="s">
        <v>0</v>
      </c>
      <c r="H1" s="114" t="s">
        <v>601</v>
      </c>
      <c r="X1" s="97" t="s">
        <v>616</v>
      </c>
    </row>
    <row r="2" spans="1:24" ht="20.399999999999999">
      <c r="A2" s="115">
        <v>43405</v>
      </c>
      <c r="B2" s="115" t="s">
        <v>602</v>
      </c>
      <c r="C2" s="115" t="s">
        <v>567</v>
      </c>
      <c r="D2" s="115" t="s">
        <v>603</v>
      </c>
      <c r="E2" s="115" t="s">
        <v>604</v>
      </c>
      <c r="F2" s="116">
        <v>195</v>
      </c>
      <c r="G2" s="117">
        <v>45474</v>
      </c>
      <c r="H2" s="118">
        <v>426.1</v>
      </c>
    </row>
    <row r="3" spans="1:24" ht="20.399999999999999">
      <c r="A3" s="115">
        <v>43406</v>
      </c>
      <c r="B3" s="115" t="s">
        <v>605</v>
      </c>
      <c r="C3" s="115" t="s">
        <v>573</v>
      </c>
      <c r="D3" s="115" t="s">
        <v>603</v>
      </c>
      <c r="E3" s="115" t="s">
        <v>606</v>
      </c>
      <c r="F3" s="116">
        <v>177</v>
      </c>
      <c r="G3" s="117">
        <v>45475</v>
      </c>
      <c r="H3" s="118">
        <v>458.22</v>
      </c>
    </row>
    <row r="4" spans="1:24" ht="20.399999999999999">
      <c r="A4" s="115">
        <v>43407</v>
      </c>
      <c r="B4" s="115" t="s">
        <v>607</v>
      </c>
      <c r="C4" s="115" t="s">
        <v>567</v>
      </c>
      <c r="D4" s="115" t="s">
        <v>603</v>
      </c>
      <c r="E4" s="115" t="s">
        <v>608</v>
      </c>
      <c r="F4" s="116">
        <v>170</v>
      </c>
      <c r="G4" s="117">
        <v>45476</v>
      </c>
      <c r="H4" s="118">
        <v>382.5</v>
      </c>
    </row>
    <row r="5" spans="1:24" ht="20.399999999999999">
      <c r="A5" s="115">
        <v>43408</v>
      </c>
      <c r="B5" s="115" t="s">
        <v>602</v>
      </c>
      <c r="C5" s="115" t="s">
        <v>573</v>
      </c>
      <c r="D5" s="115" t="s">
        <v>609</v>
      </c>
      <c r="E5" s="115" t="s">
        <v>604</v>
      </c>
      <c r="F5" s="116">
        <v>165</v>
      </c>
      <c r="G5" s="117">
        <v>45477</v>
      </c>
      <c r="H5" s="118">
        <v>656.58</v>
      </c>
    </row>
    <row r="6" spans="1:24" ht="20.399999999999999">
      <c r="A6" s="115">
        <v>43409</v>
      </c>
      <c r="B6" s="115" t="s">
        <v>607</v>
      </c>
      <c r="C6" s="115" t="s">
        <v>567</v>
      </c>
      <c r="D6" s="115" t="s">
        <v>609</v>
      </c>
      <c r="E6" s="115" t="s">
        <v>610</v>
      </c>
      <c r="F6" s="116">
        <v>145</v>
      </c>
      <c r="G6" s="117">
        <v>45478</v>
      </c>
      <c r="H6" s="118">
        <v>326.25</v>
      </c>
    </row>
    <row r="7" spans="1:24" ht="20.399999999999999">
      <c r="A7" s="115">
        <v>43415</v>
      </c>
      <c r="B7" s="115" t="s">
        <v>607</v>
      </c>
      <c r="C7" s="115" t="s">
        <v>573</v>
      </c>
      <c r="D7" s="115" t="s">
        <v>609</v>
      </c>
      <c r="E7" s="115" t="s">
        <v>611</v>
      </c>
      <c r="F7" s="116">
        <v>120</v>
      </c>
      <c r="G7" s="117">
        <v>45479</v>
      </c>
      <c r="H7" s="118">
        <v>477.44</v>
      </c>
    </row>
    <row r="8" spans="1:24" ht="20.399999999999999">
      <c r="A8" s="115">
        <v>43411</v>
      </c>
      <c r="B8" s="115" t="s">
        <v>605</v>
      </c>
      <c r="C8" s="115" t="s">
        <v>567</v>
      </c>
      <c r="D8" s="115" t="s">
        <v>609</v>
      </c>
      <c r="E8" s="115" t="s">
        <v>608</v>
      </c>
      <c r="F8" s="116">
        <v>115</v>
      </c>
      <c r="G8" s="117">
        <v>45480</v>
      </c>
      <c r="H8" s="118">
        <v>258.75</v>
      </c>
    </row>
    <row r="9" spans="1:24" ht="20.399999999999999">
      <c r="A9" s="115">
        <v>43412</v>
      </c>
      <c r="B9" s="115" t="s">
        <v>607</v>
      </c>
      <c r="C9" s="115" t="s">
        <v>567</v>
      </c>
      <c r="D9" s="115" t="s">
        <v>609</v>
      </c>
      <c r="E9" s="115" t="s">
        <v>604</v>
      </c>
      <c r="F9" s="116">
        <v>95</v>
      </c>
      <c r="G9" s="117">
        <v>45481</v>
      </c>
      <c r="H9" s="118">
        <v>213.75</v>
      </c>
    </row>
    <row r="10" spans="1:24" ht="20.399999999999999">
      <c r="A10" s="115">
        <v>43413</v>
      </c>
      <c r="B10" s="115" t="s">
        <v>607</v>
      </c>
      <c r="C10" s="115" t="s">
        <v>573</v>
      </c>
      <c r="D10" s="115" t="s">
        <v>609</v>
      </c>
      <c r="E10" s="115" t="s">
        <v>606</v>
      </c>
      <c r="F10" s="116">
        <v>75</v>
      </c>
      <c r="G10" s="117">
        <v>45482</v>
      </c>
      <c r="H10" s="118">
        <v>337.5</v>
      </c>
    </row>
    <row r="11" spans="1:24" ht="20.399999999999999">
      <c r="A11" s="115">
        <v>43414</v>
      </c>
      <c r="B11" s="115" t="s">
        <v>602</v>
      </c>
      <c r="C11" s="115" t="s">
        <v>573</v>
      </c>
      <c r="D11" s="115" t="s">
        <v>612</v>
      </c>
      <c r="E11" s="115" t="s">
        <v>606</v>
      </c>
      <c r="F11" s="116">
        <v>75</v>
      </c>
      <c r="G11" s="117">
        <v>45483</v>
      </c>
      <c r="H11" s="118">
        <v>337.5</v>
      </c>
    </row>
    <row r="12" spans="1:24" ht="20.399999999999999">
      <c r="A12" s="115">
        <v>43415</v>
      </c>
      <c r="B12" s="115" t="s">
        <v>602</v>
      </c>
      <c r="C12" s="115" t="s">
        <v>573</v>
      </c>
      <c r="D12" s="115" t="s">
        <v>612</v>
      </c>
      <c r="E12" s="115" t="s">
        <v>611</v>
      </c>
      <c r="F12" s="116">
        <v>75</v>
      </c>
      <c r="G12" s="117">
        <v>45484</v>
      </c>
      <c r="H12" s="118">
        <v>337.5</v>
      </c>
    </row>
    <row r="13" spans="1:24" ht="20.399999999999999">
      <c r="A13" s="115">
        <v>43416</v>
      </c>
      <c r="B13" s="115" t="s">
        <v>607</v>
      </c>
      <c r="C13" s="115" t="s">
        <v>567</v>
      </c>
      <c r="D13" s="115" t="s">
        <v>612</v>
      </c>
      <c r="E13" s="115" t="s">
        <v>611</v>
      </c>
      <c r="F13" s="116">
        <v>75</v>
      </c>
      <c r="G13" s="117">
        <v>45485</v>
      </c>
      <c r="H13" s="118">
        <v>168.75</v>
      </c>
    </row>
    <row r="14" spans="1:24" ht="20.399999999999999">
      <c r="A14" s="115">
        <v>43417</v>
      </c>
      <c r="B14" s="115" t="s">
        <v>607</v>
      </c>
      <c r="C14" s="115" t="s">
        <v>573</v>
      </c>
      <c r="D14" s="115" t="s">
        <v>612</v>
      </c>
      <c r="E14" s="115" t="s">
        <v>604</v>
      </c>
      <c r="F14" s="116">
        <v>65</v>
      </c>
      <c r="G14" s="117">
        <v>45486</v>
      </c>
      <c r="H14" s="118">
        <v>292.5</v>
      </c>
    </row>
    <row r="15" spans="1:24" ht="20.399999999999999">
      <c r="A15" s="115">
        <v>43418</v>
      </c>
      <c r="B15" s="115" t="s">
        <v>613</v>
      </c>
      <c r="C15" s="115" t="s">
        <v>567</v>
      </c>
      <c r="D15" s="115" t="s">
        <v>612</v>
      </c>
      <c r="E15" s="115" t="s">
        <v>611</v>
      </c>
      <c r="F15" s="116">
        <v>65</v>
      </c>
      <c r="G15" s="117">
        <v>45487</v>
      </c>
      <c r="H15" s="118">
        <v>146.25</v>
      </c>
    </row>
    <row r="16" spans="1:24" ht="20.399999999999999">
      <c r="A16" s="115">
        <v>43419</v>
      </c>
      <c r="B16" s="115" t="s">
        <v>602</v>
      </c>
      <c r="C16" s="115" t="s">
        <v>573</v>
      </c>
      <c r="D16" s="115" t="s">
        <v>612</v>
      </c>
      <c r="E16" s="115" t="s">
        <v>608</v>
      </c>
      <c r="F16" s="116">
        <v>60</v>
      </c>
      <c r="G16" s="117">
        <v>45488</v>
      </c>
      <c r="H16" s="118">
        <v>270</v>
      </c>
    </row>
    <row r="17" spans="1:8" ht="20.399999999999999">
      <c r="A17" s="115">
        <v>43420</v>
      </c>
      <c r="B17" s="115" t="s">
        <v>605</v>
      </c>
      <c r="C17" s="115" t="s">
        <v>573</v>
      </c>
      <c r="D17" s="115" t="s">
        <v>603</v>
      </c>
      <c r="E17" s="115" t="s">
        <v>611</v>
      </c>
      <c r="F17" s="116">
        <v>58</v>
      </c>
      <c r="G17" s="117">
        <v>45489</v>
      </c>
      <c r="H17" s="118">
        <v>261</v>
      </c>
    </row>
    <row r="18" spans="1:8" ht="20.399999999999999">
      <c r="A18" s="115">
        <v>43421</v>
      </c>
      <c r="B18" s="115" t="s">
        <v>613</v>
      </c>
      <c r="C18" s="115" t="s">
        <v>567</v>
      </c>
      <c r="D18" s="115" t="s">
        <v>603</v>
      </c>
      <c r="E18" s="115" t="s">
        <v>608</v>
      </c>
      <c r="F18" s="116">
        <v>55</v>
      </c>
      <c r="G18" s="117">
        <v>45490</v>
      </c>
      <c r="H18" s="118">
        <v>123.75</v>
      </c>
    </row>
    <row r="19" spans="1:8" ht="20.399999999999999">
      <c r="A19" s="115">
        <v>43422</v>
      </c>
      <c r="B19" s="115" t="s">
        <v>605</v>
      </c>
      <c r="C19" s="115" t="s">
        <v>567</v>
      </c>
      <c r="D19" s="115" t="s">
        <v>603</v>
      </c>
      <c r="E19" s="115" t="s">
        <v>604</v>
      </c>
      <c r="F19" s="116">
        <v>55</v>
      </c>
      <c r="G19" s="117">
        <v>45491</v>
      </c>
      <c r="H19" s="118">
        <v>123.75</v>
      </c>
    </row>
    <row r="20" spans="1:8" ht="20.399999999999999">
      <c r="A20" s="115">
        <v>43423</v>
      </c>
      <c r="B20" s="115" t="s">
        <v>613</v>
      </c>
      <c r="C20" s="115" t="s">
        <v>567</v>
      </c>
      <c r="D20" s="115" t="s">
        <v>609</v>
      </c>
      <c r="E20" s="115" t="s">
        <v>604</v>
      </c>
      <c r="F20" s="116">
        <v>55</v>
      </c>
      <c r="G20" s="117">
        <v>45492</v>
      </c>
      <c r="H20" s="118">
        <v>123.75</v>
      </c>
    </row>
    <row r="21" spans="1:8" ht="20.399999999999999">
      <c r="A21" s="115">
        <v>43424</v>
      </c>
      <c r="B21" s="115" t="s">
        <v>607</v>
      </c>
      <c r="C21" s="115" t="s">
        <v>573</v>
      </c>
      <c r="D21" s="115" t="s">
        <v>609</v>
      </c>
      <c r="E21" s="115" t="s">
        <v>610</v>
      </c>
      <c r="F21" s="116">
        <v>49</v>
      </c>
      <c r="G21" s="117">
        <v>45493</v>
      </c>
      <c r="H21" s="118">
        <v>220.5</v>
      </c>
    </row>
    <row r="22" spans="1:8" ht="20.399999999999999">
      <c r="A22" s="115">
        <v>43425</v>
      </c>
      <c r="B22" s="115" t="s">
        <v>613</v>
      </c>
      <c r="C22" s="115" t="s">
        <v>567</v>
      </c>
      <c r="D22" s="115" t="s">
        <v>609</v>
      </c>
      <c r="E22" s="115" t="s">
        <v>606</v>
      </c>
      <c r="F22" s="116">
        <v>45</v>
      </c>
      <c r="G22" s="117">
        <v>45494</v>
      </c>
      <c r="H22" s="118">
        <v>101.25</v>
      </c>
    </row>
    <row r="23" spans="1:8" ht="20.399999999999999">
      <c r="A23" s="115">
        <v>43427</v>
      </c>
      <c r="B23" s="115" t="s">
        <v>613</v>
      </c>
      <c r="C23" s="115" t="s">
        <v>567</v>
      </c>
      <c r="D23" s="115" t="s">
        <v>609</v>
      </c>
      <c r="E23" s="115" t="s">
        <v>610</v>
      </c>
      <c r="F23" s="116">
        <v>40</v>
      </c>
      <c r="G23" s="117">
        <v>45495</v>
      </c>
      <c r="H23" s="118">
        <v>90</v>
      </c>
    </row>
    <row r="24" spans="1:8" ht="20.399999999999999">
      <c r="A24" s="115">
        <v>43428</v>
      </c>
      <c r="B24" s="115" t="s">
        <v>605</v>
      </c>
      <c r="C24" s="115" t="s">
        <v>567</v>
      </c>
      <c r="D24" s="115" t="s">
        <v>609</v>
      </c>
      <c r="E24" s="115" t="s">
        <v>610</v>
      </c>
      <c r="F24" s="116">
        <v>30</v>
      </c>
      <c r="G24" s="117">
        <v>45496</v>
      </c>
      <c r="H24" s="118">
        <v>67.5</v>
      </c>
    </row>
    <row r="25" spans="1:8" ht="20.399999999999999">
      <c r="A25" s="115">
        <v>43429</v>
      </c>
      <c r="B25" s="115" t="s">
        <v>613</v>
      </c>
      <c r="C25" s="115" t="s">
        <v>573</v>
      </c>
      <c r="D25" s="115" t="s">
        <v>609</v>
      </c>
      <c r="E25" s="115" t="s">
        <v>606</v>
      </c>
      <c r="F25" s="116">
        <v>27</v>
      </c>
      <c r="G25" s="117">
        <v>45497</v>
      </c>
      <c r="H25" s="118">
        <v>121.5</v>
      </c>
    </row>
    <row r="26" spans="1:8" ht="20.399999999999999">
      <c r="A26" s="115">
        <v>43430</v>
      </c>
      <c r="B26" s="115" t="s">
        <v>613</v>
      </c>
      <c r="C26" s="115" t="s">
        <v>573</v>
      </c>
      <c r="D26" s="115" t="s">
        <v>612</v>
      </c>
      <c r="E26" s="115" t="s">
        <v>604</v>
      </c>
      <c r="F26" s="116">
        <v>27</v>
      </c>
      <c r="G26" s="117">
        <v>45498</v>
      </c>
      <c r="H26" s="118">
        <v>121.5</v>
      </c>
    </row>
    <row r="27" spans="1:8" ht="20.399999999999999">
      <c r="A27" s="115">
        <v>43431</v>
      </c>
      <c r="B27" s="115" t="s">
        <v>605</v>
      </c>
      <c r="C27" s="115" t="s">
        <v>573</v>
      </c>
      <c r="D27" s="115" t="s">
        <v>612</v>
      </c>
      <c r="E27" s="115" t="s">
        <v>608</v>
      </c>
      <c r="F27" s="116">
        <v>25</v>
      </c>
      <c r="G27" s="117">
        <v>45499</v>
      </c>
      <c r="H27" s="118">
        <v>729.84</v>
      </c>
    </row>
    <row r="28" spans="1:8" ht="21">
      <c r="A28" s="119"/>
      <c r="B28" s="119"/>
      <c r="C28" s="119"/>
      <c r="D28" s="119"/>
      <c r="E28" s="119"/>
      <c r="F28" s="120"/>
      <c r="G28" s="117">
        <v>45500</v>
      </c>
      <c r="H28" s="118">
        <v>382.5</v>
      </c>
    </row>
    <row r="29" spans="1:8" ht="21">
      <c r="A29" s="119"/>
      <c r="B29" s="119"/>
      <c r="C29" s="119"/>
      <c r="D29" s="119"/>
      <c r="E29" s="119"/>
      <c r="F29" s="120"/>
      <c r="G29" s="117">
        <v>45501</v>
      </c>
      <c r="H29" s="118">
        <v>656.58</v>
      </c>
    </row>
    <row r="30" spans="1:8" ht="21">
      <c r="A30" s="119"/>
      <c r="B30" s="119"/>
      <c r="C30" s="119"/>
      <c r="D30" s="119"/>
      <c r="E30" s="119"/>
      <c r="F30" s="120"/>
      <c r="G30" s="117">
        <v>45502</v>
      </c>
      <c r="H30" s="118">
        <v>326.25</v>
      </c>
    </row>
    <row r="31" spans="1:8" ht="20.399999999999999">
      <c r="G31" s="117">
        <v>45503</v>
      </c>
      <c r="H31" s="118">
        <v>254</v>
      </c>
    </row>
    <row r="32" spans="1:8" ht="20.399999999999999">
      <c r="G32" s="117">
        <v>45504</v>
      </c>
      <c r="H32" s="118">
        <v>900</v>
      </c>
    </row>
    <row r="36" spans="3:3">
      <c r="C36" s="121" t="s">
        <v>614</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C51AB2-AA36-42FA-8E1F-A6C183D21B76}">
  <sheetPr codeName="Hoja29"/>
  <dimension ref="A1:B8"/>
  <sheetViews>
    <sheetView workbookViewId="0">
      <selection activeCell="A8" sqref="A8"/>
    </sheetView>
  </sheetViews>
  <sheetFormatPr baseColWidth="10" defaultRowHeight="21"/>
  <cols>
    <col min="1" max="1" width="18" style="1" customWidth="1"/>
    <col min="2" max="2" width="18.33203125" style="1" bestFit="1" customWidth="1"/>
  </cols>
  <sheetData>
    <row r="1" spans="1:2" ht="24.6">
      <c r="A1" s="126" t="s">
        <v>620</v>
      </c>
      <c r="B1" s="126" t="s">
        <v>619</v>
      </c>
    </row>
    <row r="2" spans="1:2" ht="24.6">
      <c r="A2" s="127">
        <v>5000</v>
      </c>
      <c r="B2" s="127">
        <v>10000</v>
      </c>
    </row>
    <row r="3" spans="1:2" ht="24.6">
      <c r="A3" s="127">
        <v>7000</v>
      </c>
      <c r="B3" s="127">
        <v>12000</v>
      </c>
    </row>
    <row r="4" spans="1:2" ht="24.6">
      <c r="A4" s="127">
        <v>6000</v>
      </c>
      <c r="B4" s="127">
        <v>11000</v>
      </c>
    </row>
    <row r="5" spans="1:2" ht="24.6">
      <c r="A5" s="127">
        <v>8000</v>
      </c>
      <c r="B5" s="127">
        <v>14000</v>
      </c>
    </row>
    <row r="6" spans="1:2" ht="24.6">
      <c r="A6" s="127">
        <v>9000</v>
      </c>
      <c r="B6" s="127">
        <v>15000</v>
      </c>
    </row>
    <row r="7" spans="1:2" ht="24.6">
      <c r="A7" s="127">
        <v>10000</v>
      </c>
      <c r="B7" s="127">
        <v>16000</v>
      </c>
    </row>
    <row r="8" spans="1:2">
      <c r="A8" s="1" t="s">
        <v>212</v>
      </c>
    </row>
  </sheetData>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2509A3-4A45-417D-9BBA-38EF943082E8}">
  <sheetPr codeName="Hoja30">
    <tabColor rgb="FFAFFBD3"/>
  </sheetPr>
  <dimension ref="A1:N13"/>
  <sheetViews>
    <sheetView workbookViewId="0">
      <selection activeCell="G7" sqref="G7"/>
    </sheetView>
  </sheetViews>
  <sheetFormatPr baseColWidth="10" defaultRowHeight="21"/>
  <cols>
    <col min="1" max="1" width="18" style="1" customWidth="1"/>
    <col min="2" max="2" width="18.33203125" style="1" bestFit="1" customWidth="1"/>
    <col min="6" max="6" width="18" style="1" customWidth="1"/>
    <col min="7" max="7" width="18.33203125" style="1" bestFit="1" customWidth="1"/>
    <col min="11" max="11" width="18" style="1" customWidth="1"/>
    <col min="12" max="12" width="18.33203125" style="1" bestFit="1" customWidth="1"/>
  </cols>
  <sheetData>
    <row r="1" spans="1:14" ht="49.2">
      <c r="A1" s="126" t="s">
        <v>620</v>
      </c>
      <c r="B1" s="126" t="s">
        <v>619</v>
      </c>
      <c r="F1" s="126" t="s">
        <v>545</v>
      </c>
      <c r="G1" s="126" t="s">
        <v>546</v>
      </c>
      <c r="K1" s="126" t="s">
        <v>517</v>
      </c>
      <c r="L1" s="126" t="s">
        <v>141</v>
      </c>
      <c r="N1" t="s">
        <v>212</v>
      </c>
    </row>
    <row r="2" spans="1:14" ht="24.6">
      <c r="A2" s="127">
        <v>5000</v>
      </c>
      <c r="B2" s="127">
        <v>10000</v>
      </c>
      <c r="F2" s="127" t="s">
        <v>547</v>
      </c>
      <c r="G2" s="127">
        <v>4</v>
      </c>
      <c r="K2" s="127" t="s">
        <v>518</v>
      </c>
      <c r="L2" s="127">
        <v>40000</v>
      </c>
    </row>
    <row r="3" spans="1:14" ht="24.6">
      <c r="A3" s="127">
        <v>7000</v>
      </c>
      <c r="B3" s="127">
        <v>12000</v>
      </c>
      <c r="F3" s="127" t="s">
        <v>548</v>
      </c>
      <c r="G3" s="127">
        <v>5</v>
      </c>
      <c r="K3" s="127" t="s">
        <v>519</v>
      </c>
      <c r="L3" s="127">
        <v>60000</v>
      </c>
    </row>
    <row r="4" spans="1:14" ht="24.6">
      <c r="A4" s="127">
        <v>6000</v>
      </c>
      <c r="B4" s="127">
        <v>11000</v>
      </c>
      <c r="F4" s="127" t="s">
        <v>549</v>
      </c>
      <c r="G4" s="127">
        <v>4</v>
      </c>
      <c r="K4" s="127" t="s">
        <v>520</v>
      </c>
      <c r="L4" s="127">
        <v>70000</v>
      </c>
    </row>
    <row r="5" spans="1:14" ht="24.6">
      <c r="A5" s="127">
        <v>8000</v>
      </c>
      <c r="B5" s="127">
        <v>14000</v>
      </c>
      <c r="F5" s="127" t="s">
        <v>550</v>
      </c>
      <c r="G5" s="127">
        <v>4</v>
      </c>
      <c r="K5" s="127" t="s">
        <v>521</v>
      </c>
      <c r="L5" s="127">
        <v>10000</v>
      </c>
    </row>
    <row r="6" spans="1:14" ht="24.6">
      <c r="A6" s="127">
        <v>9000</v>
      </c>
      <c r="B6" s="127">
        <v>15000</v>
      </c>
      <c r="F6" s="127" t="s">
        <v>551</v>
      </c>
      <c r="G6" s="127">
        <v>4</v>
      </c>
      <c r="K6" s="127" t="s">
        <v>615</v>
      </c>
      <c r="L6" s="127">
        <v>50000</v>
      </c>
    </row>
    <row r="7" spans="1:14" ht="24.6">
      <c r="A7" s="127">
        <v>10000</v>
      </c>
      <c r="B7" s="127">
        <v>16000</v>
      </c>
      <c r="F7" s="127" t="s">
        <v>552</v>
      </c>
      <c r="G7" s="127">
        <v>5</v>
      </c>
      <c r="H7" s="127"/>
      <c r="K7" s="127"/>
      <c r="L7" s="127"/>
    </row>
    <row r="8" spans="1:14" ht="24.6">
      <c r="A8" s="1" t="s">
        <v>212</v>
      </c>
      <c r="F8" s="127" t="s">
        <v>553</v>
      </c>
      <c r="G8" s="127">
        <v>5</v>
      </c>
      <c r="H8" s="127"/>
    </row>
    <row r="9" spans="1:14" ht="24.6">
      <c r="F9" s="127" t="s">
        <v>554</v>
      </c>
      <c r="G9" s="127">
        <v>5</v>
      </c>
      <c r="H9" s="127"/>
    </row>
    <row r="10" spans="1:14" ht="24.6">
      <c r="F10" s="127" t="s">
        <v>555</v>
      </c>
      <c r="G10" s="127">
        <v>5</v>
      </c>
      <c r="H10" s="127"/>
    </row>
    <row r="11" spans="1:14" ht="24.6">
      <c r="F11" s="127" t="s">
        <v>556</v>
      </c>
      <c r="G11" s="127">
        <v>5</v>
      </c>
      <c r="H11" s="127"/>
    </row>
    <row r="12" spans="1:14" ht="24.6">
      <c r="F12" s="127"/>
      <c r="G12" s="127"/>
      <c r="H12" s="127"/>
    </row>
    <row r="13" spans="1:14" ht="24.6">
      <c r="F13" s="127"/>
      <c r="G13" s="127"/>
      <c r="H13" s="127"/>
    </row>
  </sheetData>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C8B6EB-24FB-48B5-BF15-2C276EE2638D}">
  <sheetPr>
    <tabColor theme="8" tint="-0.499984740745262"/>
  </sheetPr>
  <dimension ref="A1:B15"/>
  <sheetViews>
    <sheetView workbookViewId="0">
      <selection sqref="A1:B15"/>
    </sheetView>
  </sheetViews>
  <sheetFormatPr baseColWidth="10" defaultRowHeight="14.4"/>
  <cols>
    <col min="1" max="1" width="29.6640625" bestFit="1" customWidth="1"/>
    <col min="2" max="2" width="14.6640625" bestFit="1" customWidth="1"/>
  </cols>
  <sheetData>
    <row r="1" spans="1:2" ht="25.8">
      <c r="A1" s="165" t="s">
        <v>93</v>
      </c>
      <c r="B1" s="165" t="s">
        <v>6</v>
      </c>
    </row>
    <row r="2" spans="1:2" ht="25.8">
      <c r="A2" s="85" t="s">
        <v>633</v>
      </c>
      <c r="B2" s="85">
        <v>10</v>
      </c>
    </row>
    <row r="3" spans="1:2" ht="25.8">
      <c r="A3" s="85" t="s">
        <v>634</v>
      </c>
      <c r="B3" s="85">
        <v>2</v>
      </c>
    </row>
    <row r="4" spans="1:2" ht="25.8">
      <c r="A4" s="85" t="s">
        <v>635</v>
      </c>
      <c r="B4" s="85">
        <v>3</v>
      </c>
    </row>
    <row r="5" spans="1:2" ht="25.8">
      <c r="A5" s="85" t="s">
        <v>636</v>
      </c>
      <c r="B5" s="85">
        <v>7</v>
      </c>
    </row>
    <row r="6" spans="1:2" ht="25.8">
      <c r="A6" s="85" t="s">
        <v>639</v>
      </c>
      <c r="B6" s="85">
        <v>8</v>
      </c>
    </row>
    <row r="7" spans="1:2" ht="25.8">
      <c r="A7" s="85" t="s">
        <v>638</v>
      </c>
      <c r="B7" s="85">
        <v>2</v>
      </c>
    </row>
    <row r="8" spans="1:2" ht="25.8">
      <c r="A8" s="85" t="s">
        <v>637</v>
      </c>
      <c r="B8" s="85">
        <v>4</v>
      </c>
    </row>
    <row r="9" spans="1:2" ht="25.8">
      <c r="A9" s="85" t="s">
        <v>640</v>
      </c>
      <c r="B9" s="85">
        <v>7</v>
      </c>
    </row>
    <row r="10" spans="1:2" ht="25.8">
      <c r="A10" s="85" t="s">
        <v>641</v>
      </c>
      <c r="B10" s="85">
        <v>6</v>
      </c>
    </row>
    <row r="11" spans="1:2" ht="25.8">
      <c r="A11" s="85" t="s">
        <v>642</v>
      </c>
      <c r="B11" s="85">
        <v>4</v>
      </c>
    </row>
    <row r="12" spans="1:2" ht="25.8">
      <c r="A12" s="85" t="s">
        <v>643</v>
      </c>
      <c r="B12" s="85">
        <v>5</v>
      </c>
    </row>
    <row r="13" spans="1:2" ht="25.8">
      <c r="A13" s="85" t="s">
        <v>644</v>
      </c>
      <c r="B13" s="85">
        <v>8</v>
      </c>
    </row>
    <row r="14" spans="1:2" ht="25.8">
      <c r="A14" s="85" t="s">
        <v>645</v>
      </c>
      <c r="B14" s="85">
        <v>3</v>
      </c>
    </row>
    <row r="15" spans="1:2" ht="25.8">
      <c r="A15" s="85" t="s">
        <v>646</v>
      </c>
      <c r="B15" s="85">
        <v>2</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D3A660-9302-4B6A-BFA6-DCCD79800862}">
  <sheetPr>
    <tabColor theme="8" tint="-0.499984740745262"/>
  </sheetPr>
  <dimension ref="A1:B15"/>
  <sheetViews>
    <sheetView workbookViewId="0">
      <selection activeCell="B4" sqref="B4"/>
    </sheetView>
  </sheetViews>
  <sheetFormatPr baseColWidth="10" defaultRowHeight="14.4"/>
  <cols>
    <col min="1" max="1" width="29.6640625" bestFit="1" customWidth="1"/>
    <col min="2" max="2" width="14.6640625" bestFit="1" customWidth="1"/>
  </cols>
  <sheetData>
    <row r="1" spans="1:2" ht="25.8">
      <c r="A1" s="166" t="s">
        <v>93</v>
      </c>
      <c r="B1" s="166" t="s">
        <v>6</v>
      </c>
    </row>
    <row r="2" spans="1:2" ht="25.8">
      <c r="A2" s="85" t="s">
        <v>633</v>
      </c>
      <c r="B2" s="85">
        <v>10</v>
      </c>
    </row>
    <row r="3" spans="1:2" ht="25.8">
      <c r="A3" s="85" t="s">
        <v>634</v>
      </c>
      <c r="B3" s="85">
        <v>8</v>
      </c>
    </row>
    <row r="4" spans="1:2" ht="25.8">
      <c r="A4" s="85" t="s">
        <v>635</v>
      </c>
      <c r="B4" s="85">
        <v>2</v>
      </c>
    </row>
    <row r="5" spans="1:2" ht="25.8">
      <c r="A5" s="85" t="s">
        <v>636</v>
      </c>
      <c r="B5" s="85">
        <v>4</v>
      </c>
    </row>
    <row r="6" spans="1:2" ht="25.8">
      <c r="A6" s="85" t="s">
        <v>639</v>
      </c>
      <c r="B6" s="85">
        <v>7</v>
      </c>
    </row>
    <row r="7" spans="1:2" ht="25.8">
      <c r="A7" s="85" t="s">
        <v>638</v>
      </c>
      <c r="B7" s="85">
        <v>6</v>
      </c>
    </row>
    <row r="8" spans="1:2" ht="25.8">
      <c r="A8" s="85" t="s">
        <v>637</v>
      </c>
      <c r="B8" s="85">
        <v>4</v>
      </c>
    </row>
    <row r="9" spans="1:2" ht="25.8">
      <c r="A9" s="85" t="s">
        <v>640</v>
      </c>
      <c r="B9" s="85">
        <v>5</v>
      </c>
    </row>
    <row r="10" spans="1:2" ht="25.8">
      <c r="A10" s="85" t="s">
        <v>641</v>
      </c>
      <c r="B10" s="85">
        <v>8</v>
      </c>
    </row>
    <row r="11" spans="1:2" ht="25.8">
      <c r="A11" s="85" t="s">
        <v>642</v>
      </c>
      <c r="B11" s="85">
        <v>3</v>
      </c>
    </row>
    <row r="12" spans="1:2" ht="25.8">
      <c r="A12" s="85" t="s">
        <v>643</v>
      </c>
      <c r="B12" s="85">
        <v>2</v>
      </c>
    </row>
    <row r="13" spans="1:2" ht="25.8">
      <c r="A13" s="85" t="s">
        <v>644</v>
      </c>
      <c r="B13" s="85">
        <v>7</v>
      </c>
    </row>
    <row r="14" spans="1:2" ht="25.8">
      <c r="A14" s="85" t="s">
        <v>645</v>
      </c>
      <c r="B14" s="85">
        <v>6</v>
      </c>
    </row>
    <row r="15" spans="1:2" ht="25.8">
      <c r="A15" s="85" t="s">
        <v>646</v>
      </c>
      <c r="B15" s="85">
        <v>4</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AC7BFA-64D7-40D9-A514-D2D64F2488D8}">
  <sheetPr>
    <tabColor theme="8" tint="-0.499984740745262"/>
  </sheetPr>
  <dimension ref="A1:B15"/>
  <sheetViews>
    <sheetView workbookViewId="0">
      <selection activeCell="B4" sqref="B4"/>
    </sheetView>
  </sheetViews>
  <sheetFormatPr baseColWidth="10" defaultRowHeight="25.8"/>
  <cols>
    <col min="1" max="1" width="29.6640625" style="85" bestFit="1" customWidth="1"/>
    <col min="2" max="2" width="14.6640625" style="85" bestFit="1" customWidth="1"/>
  </cols>
  <sheetData>
    <row r="1" spans="1:2">
      <c r="A1" s="164" t="s">
        <v>93</v>
      </c>
      <c r="B1" s="164" t="s">
        <v>6</v>
      </c>
    </row>
    <row r="2" spans="1:2">
      <c r="A2" s="85" t="s">
        <v>633</v>
      </c>
      <c r="B2" s="85">
        <v>30</v>
      </c>
    </row>
    <row r="3" spans="1:2">
      <c r="A3" s="85" t="s">
        <v>634</v>
      </c>
      <c r="B3" s="85">
        <v>3</v>
      </c>
    </row>
    <row r="4" spans="1:2">
      <c r="A4" s="85" t="s">
        <v>635</v>
      </c>
      <c r="B4" s="85">
        <v>2</v>
      </c>
    </row>
    <row r="5" spans="1:2">
      <c r="A5" s="85" t="s">
        <v>636</v>
      </c>
      <c r="B5" s="85">
        <v>7</v>
      </c>
    </row>
    <row r="6" spans="1:2">
      <c r="A6" s="85" t="s">
        <v>639</v>
      </c>
      <c r="B6" s="85">
        <v>8</v>
      </c>
    </row>
    <row r="7" spans="1:2">
      <c r="A7" s="85" t="s">
        <v>638</v>
      </c>
      <c r="B7" s="85">
        <v>8</v>
      </c>
    </row>
    <row r="8" spans="1:2">
      <c r="A8" s="85" t="s">
        <v>637</v>
      </c>
      <c r="B8" s="85">
        <v>3</v>
      </c>
    </row>
    <row r="9" spans="1:2">
      <c r="A9" s="85" t="s">
        <v>640</v>
      </c>
      <c r="B9" s="85">
        <v>2</v>
      </c>
    </row>
    <row r="10" spans="1:2">
      <c r="A10" s="85" t="s">
        <v>641</v>
      </c>
      <c r="B10" s="85">
        <v>6</v>
      </c>
    </row>
    <row r="11" spans="1:2">
      <c r="A11" s="85" t="s">
        <v>642</v>
      </c>
      <c r="B11" s="85">
        <v>4</v>
      </c>
    </row>
    <row r="12" spans="1:2">
      <c r="A12" s="85" t="s">
        <v>643</v>
      </c>
      <c r="B12" s="85">
        <v>5</v>
      </c>
    </row>
    <row r="13" spans="1:2">
      <c r="A13" s="85" t="s">
        <v>644</v>
      </c>
      <c r="B13" s="85">
        <v>8</v>
      </c>
    </row>
    <row r="14" spans="1:2">
      <c r="A14" s="85" t="s">
        <v>645</v>
      </c>
      <c r="B14" s="85">
        <v>3</v>
      </c>
    </row>
    <row r="15" spans="1:2">
      <c r="A15" s="85" t="s">
        <v>646</v>
      </c>
      <c r="B15" s="85">
        <v>2</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13429-0D21-40FC-9508-4A18AB6B19BB}">
  <sheetPr>
    <tabColor theme="8" tint="-0.499984740745262"/>
  </sheetPr>
  <dimension ref="B1:F15"/>
  <sheetViews>
    <sheetView workbookViewId="0">
      <selection activeCell="K5" sqref="K5"/>
    </sheetView>
  </sheetViews>
  <sheetFormatPr baseColWidth="10" defaultRowHeight="23.4"/>
  <cols>
    <col min="1" max="1" width="21.6640625" customWidth="1"/>
    <col min="2" max="2" width="20.5546875" style="163" customWidth="1"/>
    <col min="3" max="3" width="16" customWidth="1"/>
    <col min="6" max="6" width="14.33203125" customWidth="1"/>
  </cols>
  <sheetData>
    <row r="1" spans="2:6">
      <c r="C1" s="169" t="s">
        <v>717</v>
      </c>
      <c r="D1" s="169" t="s">
        <v>6</v>
      </c>
      <c r="E1" s="169" t="s">
        <v>718</v>
      </c>
      <c r="F1" s="169" t="s">
        <v>6</v>
      </c>
    </row>
    <row r="2" spans="2:6">
      <c r="C2" s="76" t="s">
        <v>633</v>
      </c>
      <c r="D2" s="76">
        <v>50</v>
      </c>
      <c r="E2" s="76" t="s">
        <v>633</v>
      </c>
      <c r="F2" s="170">
        <v>16.666666666666668</v>
      </c>
    </row>
    <row r="3" spans="2:6" ht="28.8">
      <c r="B3" s="168"/>
      <c r="C3" s="76" t="s">
        <v>634</v>
      </c>
      <c r="D3" s="76">
        <v>13</v>
      </c>
      <c r="E3" s="76" t="s">
        <v>634</v>
      </c>
      <c r="F3" s="170">
        <v>4.333333333333333</v>
      </c>
    </row>
    <row r="4" spans="2:6">
      <c r="C4" s="76" t="s">
        <v>635</v>
      </c>
      <c r="D4" s="76">
        <v>7</v>
      </c>
      <c r="E4" s="76" t="s">
        <v>635</v>
      </c>
      <c r="F4" s="170">
        <v>2.3333333333333335</v>
      </c>
    </row>
    <row r="5" spans="2:6">
      <c r="B5" s="167"/>
      <c r="C5" s="76" t="s">
        <v>636</v>
      </c>
      <c r="D5" s="76">
        <v>18</v>
      </c>
      <c r="E5" s="76" t="s">
        <v>636</v>
      </c>
      <c r="F5" s="170">
        <v>6</v>
      </c>
    </row>
    <row r="6" spans="2:6">
      <c r="C6" s="76" t="s">
        <v>639</v>
      </c>
      <c r="D6" s="76">
        <v>23</v>
      </c>
      <c r="E6" s="76" t="s">
        <v>639</v>
      </c>
      <c r="F6" s="170">
        <v>7.666666666666667</v>
      </c>
    </row>
    <row r="7" spans="2:6">
      <c r="C7" s="76" t="s">
        <v>638</v>
      </c>
      <c r="D7" s="76">
        <v>16</v>
      </c>
      <c r="E7" s="76" t="s">
        <v>638</v>
      </c>
      <c r="F7" s="170">
        <v>5.333333333333333</v>
      </c>
    </row>
    <row r="8" spans="2:6">
      <c r="C8" s="76" t="s">
        <v>637</v>
      </c>
      <c r="D8" s="76">
        <v>11</v>
      </c>
      <c r="E8" s="76" t="s">
        <v>637</v>
      </c>
      <c r="F8" s="170">
        <v>3.6666666666666665</v>
      </c>
    </row>
    <row r="9" spans="2:6">
      <c r="C9" s="76" t="s">
        <v>640</v>
      </c>
      <c r="D9" s="76">
        <v>14</v>
      </c>
      <c r="E9" s="76" t="s">
        <v>640</v>
      </c>
      <c r="F9" s="170">
        <v>4.666666666666667</v>
      </c>
    </row>
    <row r="10" spans="2:6">
      <c r="C10" s="76" t="s">
        <v>641</v>
      </c>
      <c r="D10" s="76">
        <v>20</v>
      </c>
      <c r="E10" s="76" t="s">
        <v>641</v>
      </c>
      <c r="F10" s="170">
        <v>6.666666666666667</v>
      </c>
    </row>
    <row r="11" spans="2:6">
      <c r="C11" s="76" t="s">
        <v>642</v>
      </c>
      <c r="D11" s="76">
        <v>11</v>
      </c>
      <c r="E11" s="76" t="s">
        <v>642</v>
      </c>
      <c r="F11" s="170">
        <v>3.6666666666666665</v>
      </c>
    </row>
    <row r="12" spans="2:6">
      <c r="C12" s="76" t="s">
        <v>643</v>
      </c>
      <c r="D12" s="76">
        <v>12</v>
      </c>
      <c r="E12" s="76" t="s">
        <v>643</v>
      </c>
      <c r="F12" s="170">
        <v>4</v>
      </c>
    </row>
    <row r="13" spans="2:6">
      <c r="C13" s="76" t="s">
        <v>644</v>
      </c>
      <c r="D13" s="76">
        <v>23</v>
      </c>
      <c r="E13" s="76" t="s">
        <v>644</v>
      </c>
      <c r="F13" s="170">
        <v>7.666666666666667</v>
      </c>
    </row>
    <row r="14" spans="2:6">
      <c r="C14" s="76" t="s">
        <v>645</v>
      </c>
      <c r="D14" s="76">
        <v>12</v>
      </c>
      <c r="E14" s="76" t="s">
        <v>645</v>
      </c>
      <c r="F14" s="170">
        <v>4</v>
      </c>
    </row>
    <row r="15" spans="2:6">
      <c r="C15" s="76" t="s">
        <v>646</v>
      </c>
      <c r="D15" s="76">
        <v>8</v>
      </c>
      <c r="E15" s="76" t="s">
        <v>646</v>
      </c>
      <c r="F15" s="170">
        <v>2.6666666666666665</v>
      </c>
    </row>
  </sheetData>
  <dataConsolidate topLabels="1">
    <dataRefs count="3">
      <dataRef ref="A1:B15" sheet="Consolidar 1"/>
      <dataRef ref="A1:B15" sheet="Consolidar 2"/>
      <dataRef ref="A1:B15" sheet="Consolidar 3"/>
    </dataRefs>
  </dataConsolidate>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6A0A43-2710-4D9E-A940-A25F1DA5579F}">
  <sheetPr>
    <tabColor theme="8" tint="-0.499984740745262"/>
  </sheetPr>
  <dimension ref="B3:B5"/>
  <sheetViews>
    <sheetView workbookViewId="0">
      <selection activeCell="B30" sqref="B30"/>
    </sheetView>
  </sheetViews>
  <sheetFormatPr baseColWidth="10" defaultRowHeight="23.4"/>
  <cols>
    <col min="1" max="1" width="40.6640625" customWidth="1"/>
    <col min="2" max="2" width="101.6640625" style="163" customWidth="1"/>
  </cols>
  <sheetData>
    <row r="3" spans="2:2" ht="28.8">
      <c r="B3" s="168" t="s">
        <v>716</v>
      </c>
    </row>
    <row r="5" spans="2:2">
      <c r="B5" s="167"/>
    </row>
  </sheetData>
  <dataConsolidate/>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71BA65-1235-44FE-98ED-EC4BE440C92F}">
  <sheetPr>
    <tabColor theme="8" tint="-0.499984740745262"/>
  </sheetPr>
  <dimension ref="A1:C15"/>
  <sheetViews>
    <sheetView workbookViewId="0"/>
  </sheetViews>
  <sheetFormatPr baseColWidth="10" defaultRowHeight="14.4"/>
  <cols>
    <col min="1" max="1" width="14.5546875" bestFit="1" customWidth="1"/>
    <col min="2" max="2" width="10.33203125" bestFit="1" customWidth="1"/>
    <col min="3" max="3" width="10" bestFit="1" customWidth="1"/>
  </cols>
  <sheetData>
    <row r="1" spans="1:3">
      <c r="A1" t="s">
        <v>0</v>
      </c>
      <c r="B1" t="s">
        <v>719</v>
      </c>
      <c r="C1" t="s">
        <v>703</v>
      </c>
    </row>
    <row r="2" spans="1:3">
      <c r="A2" s="172">
        <v>45414</v>
      </c>
      <c r="B2" t="s">
        <v>720</v>
      </c>
      <c r="C2">
        <v>100</v>
      </c>
    </row>
    <row r="3" spans="1:3">
      <c r="A3" s="172">
        <v>45415</v>
      </c>
      <c r="B3" t="s">
        <v>721</v>
      </c>
      <c r="C3">
        <v>20</v>
      </c>
    </row>
    <row r="4" spans="1:3">
      <c r="A4" s="172">
        <v>45416</v>
      </c>
      <c r="B4" t="s">
        <v>722</v>
      </c>
      <c r="C4">
        <v>10</v>
      </c>
    </row>
    <row r="5" spans="1:3">
      <c r="A5" s="172">
        <v>45417</v>
      </c>
      <c r="B5" t="s">
        <v>720</v>
      </c>
      <c r="C5">
        <v>150</v>
      </c>
    </row>
    <row r="6" spans="1:3">
      <c r="A6" s="172">
        <v>45418</v>
      </c>
      <c r="B6" t="s">
        <v>720</v>
      </c>
      <c r="C6">
        <v>200</v>
      </c>
    </row>
    <row r="7" spans="1:3">
      <c r="A7" s="172">
        <v>45419</v>
      </c>
      <c r="B7" t="s">
        <v>720</v>
      </c>
      <c r="C7">
        <v>100</v>
      </c>
    </row>
    <row r="8" spans="1:3">
      <c r="A8" s="172">
        <v>45420</v>
      </c>
      <c r="B8" t="s">
        <v>723</v>
      </c>
      <c r="C8">
        <v>900</v>
      </c>
    </row>
    <row r="9" spans="1:3">
      <c r="A9" s="172">
        <v>45427</v>
      </c>
      <c r="B9" t="s">
        <v>724</v>
      </c>
      <c r="C9">
        <v>20</v>
      </c>
    </row>
    <row r="10" spans="1:3">
      <c r="A10" s="172">
        <v>45428</v>
      </c>
      <c r="B10" t="s">
        <v>720</v>
      </c>
      <c r="C10">
        <v>520</v>
      </c>
    </row>
    <row r="11" spans="1:3">
      <c r="A11" s="172">
        <v>45429</v>
      </c>
      <c r="B11" t="s">
        <v>720</v>
      </c>
      <c r="C11">
        <v>150</v>
      </c>
    </row>
    <row r="12" spans="1:3">
      <c r="A12" s="172">
        <v>45430</v>
      </c>
      <c r="B12" t="s">
        <v>723</v>
      </c>
      <c r="C12">
        <v>900</v>
      </c>
    </row>
    <row r="13" spans="1:3">
      <c r="A13" s="172">
        <v>45431</v>
      </c>
      <c r="B13" t="s">
        <v>720</v>
      </c>
      <c r="C13">
        <v>150</v>
      </c>
    </row>
    <row r="14" spans="1:3">
      <c r="A14" s="172">
        <v>45432</v>
      </c>
      <c r="B14" t="s">
        <v>725</v>
      </c>
      <c r="C14">
        <v>15</v>
      </c>
    </row>
    <row r="15" spans="1:3">
      <c r="A15" s="172">
        <v>45443</v>
      </c>
      <c r="B15" t="s">
        <v>706</v>
      </c>
      <c r="C15">
        <v>5</v>
      </c>
    </row>
  </sheetData>
  <pageMargins left="0.7" right="0.7" top="0.75" bottom="0.75" header="0.3" footer="0.3"/>
  <tableParts count="1">
    <tablePart r:id="rId1"/>
  </tablePart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955CB3-8E95-45A7-810F-BEF5FD056F06}">
  <sheetPr>
    <tabColor theme="8" tint="-0.499984740745262"/>
  </sheetPr>
  <dimension ref="A1:C29"/>
  <sheetViews>
    <sheetView workbookViewId="0">
      <selection activeCell="E7" sqref="E7"/>
    </sheetView>
  </sheetViews>
  <sheetFormatPr baseColWidth="10" defaultRowHeight="14.4"/>
  <cols>
    <col min="1" max="1" width="15.6640625" customWidth="1"/>
    <col min="2" max="2" width="10.6640625" bestFit="1" customWidth="1"/>
    <col min="3" max="3" width="10" bestFit="1" customWidth="1"/>
  </cols>
  <sheetData>
    <row r="1" spans="1:3">
      <c r="A1" t="s">
        <v>0</v>
      </c>
      <c r="B1" t="s">
        <v>719</v>
      </c>
      <c r="C1" t="s">
        <v>703</v>
      </c>
    </row>
    <row r="2" spans="1:3">
      <c r="A2" s="59">
        <v>45414</v>
      </c>
      <c r="B2" t="s">
        <v>720</v>
      </c>
      <c r="C2">
        <v>100</v>
      </c>
    </row>
    <row r="3" spans="1:3">
      <c r="A3" s="59">
        <v>45415</v>
      </c>
      <c r="B3" t="s">
        <v>721</v>
      </c>
      <c r="C3">
        <v>20</v>
      </c>
    </row>
    <row r="4" spans="1:3">
      <c r="A4" s="59">
        <v>45416</v>
      </c>
      <c r="B4" t="s">
        <v>722</v>
      </c>
      <c r="C4">
        <v>10</v>
      </c>
    </row>
    <row r="5" spans="1:3">
      <c r="A5" s="59">
        <v>45417</v>
      </c>
      <c r="B5" t="s">
        <v>720</v>
      </c>
      <c r="C5">
        <v>150</v>
      </c>
    </row>
    <row r="6" spans="1:3">
      <c r="A6" s="59">
        <v>45418</v>
      </c>
      <c r="B6" t="s">
        <v>720</v>
      </c>
      <c r="C6">
        <v>200</v>
      </c>
    </row>
    <row r="7" spans="1:3">
      <c r="A7" s="59">
        <v>45419</v>
      </c>
      <c r="B7" t="s">
        <v>720</v>
      </c>
      <c r="C7">
        <v>100</v>
      </c>
    </row>
    <row r="8" spans="1:3">
      <c r="A8" s="59">
        <v>45420</v>
      </c>
      <c r="B8" t="s">
        <v>723</v>
      </c>
      <c r="C8">
        <v>900</v>
      </c>
    </row>
    <row r="9" spans="1:3">
      <c r="A9" s="59">
        <v>45427</v>
      </c>
      <c r="B9" t="s">
        <v>724</v>
      </c>
      <c r="C9">
        <v>20</v>
      </c>
    </row>
    <row r="10" spans="1:3">
      <c r="A10" s="59">
        <v>45428</v>
      </c>
      <c r="B10" t="s">
        <v>720</v>
      </c>
      <c r="C10">
        <v>520</v>
      </c>
    </row>
    <row r="11" spans="1:3">
      <c r="A11" s="59">
        <v>45429</v>
      </c>
      <c r="B11" t="s">
        <v>720</v>
      </c>
      <c r="C11">
        <v>150</v>
      </c>
    </row>
    <row r="12" spans="1:3">
      <c r="A12" s="59">
        <v>45430</v>
      </c>
      <c r="B12" t="s">
        <v>723</v>
      </c>
      <c r="C12">
        <v>900</v>
      </c>
    </row>
    <row r="13" spans="1:3">
      <c r="A13" s="59">
        <v>45431</v>
      </c>
      <c r="B13" t="s">
        <v>720</v>
      </c>
      <c r="C13">
        <v>150</v>
      </c>
    </row>
    <row r="14" spans="1:3">
      <c r="A14" s="59">
        <v>45432</v>
      </c>
      <c r="B14" t="s">
        <v>725</v>
      </c>
      <c r="C14">
        <v>15</v>
      </c>
    </row>
    <row r="15" spans="1:3">
      <c r="A15" s="59">
        <v>45443</v>
      </c>
      <c r="B15" t="s">
        <v>706</v>
      </c>
      <c r="C15">
        <v>5</v>
      </c>
    </row>
    <row r="16" spans="1:3">
      <c r="A16" s="59">
        <v>45445</v>
      </c>
      <c r="B16" t="s">
        <v>720</v>
      </c>
      <c r="C16">
        <v>120</v>
      </c>
    </row>
    <row r="17" spans="1:3">
      <c r="A17" s="59">
        <v>45446</v>
      </c>
      <c r="B17" t="s">
        <v>727</v>
      </c>
      <c r="C17">
        <v>25</v>
      </c>
    </row>
    <row r="18" spans="1:3">
      <c r="A18" s="59">
        <v>45447</v>
      </c>
      <c r="B18" t="s">
        <v>722</v>
      </c>
      <c r="C18">
        <v>12</v>
      </c>
    </row>
    <row r="19" spans="1:3">
      <c r="A19" s="59">
        <v>45448</v>
      </c>
      <c r="B19" t="s">
        <v>720</v>
      </c>
      <c r="C19">
        <v>180</v>
      </c>
    </row>
    <row r="20" spans="1:3">
      <c r="A20" s="59">
        <v>45449</v>
      </c>
      <c r="B20" t="s">
        <v>720</v>
      </c>
      <c r="C20">
        <v>240</v>
      </c>
    </row>
    <row r="21" spans="1:3">
      <c r="A21" s="59">
        <v>45450</v>
      </c>
      <c r="B21" t="s">
        <v>720</v>
      </c>
      <c r="C21">
        <v>120</v>
      </c>
    </row>
    <row r="22" spans="1:3">
      <c r="A22" s="59">
        <v>45455</v>
      </c>
      <c r="B22" t="s">
        <v>723</v>
      </c>
      <c r="C22">
        <v>1080</v>
      </c>
    </row>
    <row r="23" spans="1:3">
      <c r="A23" s="59">
        <v>45456</v>
      </c>
      <c r="B23" t="s">
        <v>724</v>
      </c>
      <c r="C23">
        <v>24</v>
      </c>
    </row>
    <row r="24" spans="1:3">
      <c r="A24" s="59">
        <v>45457</v>
      </c>
      <c r="B24" t="s">
        <v>720</v>
      </c>
      <c r="C24">
        <v>624</v>
      </c>
    </row>
    <row r="25" spans="1:3">
      <c r="A25" s="59">
        <v>45458</v>
      </c>
      <c r="B25" t="s">
        <v>720</v>
      </c>
      <c r="C25">
        <v>180</v>
      </c>
    </row>
    <row r="26" spans="1:3">
      <c r="A26" s="59">
        <v>45459</v>
      </c>
      <c r="B26" t="s">
        <v>723</v>
      </c>
      <c r="C26">
        <v>1100</v>
      </c>
    </row>
    <row r="27" spans="1:3">
      <c r="A27" s="59">
        <v>45460</v>
      </c>
      <c r="B27" t="s">
        <v>721</v>
      </c>
      <c r="C27">
        <v>24</v>
      </c>
    </row>
    <row r="28" spans="1:3">
      <c r="A28" s="59">
        <v>45461</v>
      </c>
      <c r="B28" t="s">
        <v>725</v>
      </c>
      <c r="C28">
        <v>18</v>
      </c>
    </row>
    <row r="29" spans="1:3">
      <c r="A29" s="59">
        <v>45473</v>
      </c>
      <c r="B29" t="s">
        <v>706</v>
      </c>
      <c r="C29">
        <v>6</v>
      </c>
    </row>
  </sheetData>
  <pageMargins left="0.7" right="0.7" top="0.75" bottom="0.75" header="0.3" footer="0.3"/>
  <tableParts count="1">
    <tablePart r:id="rId1"/>
  </tableParts>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CFD7F9-D549-4DFE-A049-384B42FFB7D3}">
  <sheetPr>
    <tabColor theme="8" tint="-0.499984740745262"/>
  </sheetPr>
  <dimension ref="A1:C15"/>
  <sheetViews>
    <sheetView workbookViewId="0">
      <selection activeCell="F28" sqref="F28"/>
    </sheetView>
  </sheetViews>
  <sheetFormatPr baseColWidth="10" defaultRowHeight="14.4"/>
  <cols>
    <col min="1" max="1" width="14.5546875" bestFit="1" customWidth="1"/>
    <col min="2" max="2" width="10.6640625" bestFit="1" customWidth="1"/>
    <col min="3" max="3" width="10" bestFit="1" customWidth="1"/>
  </cols>
  <sheetData>
    <row r="1" spans="1:3">
      <c r="A1" t="s">
        <v>0</v>
      </c>
      <c r="B1" t="s">
        <v>719</v>
      </c>
      <c r="C1" t="s">
        <v>703</v>
      </c>
    </row>
    <row r="2" spans="1:3">
      <c r="A2" s="172">
        <v>45445</v>
      </c>
      <c r="B2" t="s">
        <v>720</v>
      </c>
      <c r="C2">
        <v>120</v>
      </c>
    </row>
    <row r="3" spans="1:3">
      <c r="A3" s="172">
        <v>45446</v>
      </c>
      <c r="B3" t="s">
        <v>727</v>
      </c>
      <c r="C3">
        <v>25</v>
      </c>
    </row>
    <row r="4" spans="1:3">
      <c r="A4" s="172">
        <v>45447</v>
      </c>
      <c r="B4" t="s">
        <v>722</v>
      </c>
      <c r="C4">
        <v>12</v>
      </c>
    </row>
    <row r="5" spans="1:3">
      <c r="A5" s="172">
        <v>45448</v>
      </c>
      <c r="B5" t="s">
        <v>720</v>
      </c>
      <c r="C5">
        <v>180</v>
      </c>
    </row>
    <row r="6" spans="1:3">
      <c r="A6" s="172">
        <v>45449</v>
      </c>
      <c r="B6" t="s">
        <v>720</v>
      </c>
      <c r="C6">
        <v>240</v>
      </c>
    </row>
    <row r="7" spans="1:3">
      <c r="A7" s="172">
        <v>45450</v>
      </c>
      <c r="B7" t="s">
        <v>720</v>
      </c>
      <c r="C7">
        <v>120</v>
      </c>
    </row>
    <row r="8" spans="1:3">
      <c r="A8" s="172">
        <v>45455</v>
      </c>
      <c r="B8" t="s">
        <v>723</v>
      </c>
      <c r="C8">
        <v>1080</v>
      </c>
    </row>
    <row r="9" spans="1:3">
      <c r="A9" s="172">
        <v>45456</v>
      </c>
      <c r="B9" t="s">
        <v>724</v>
      </c>
      <c r="C9">
        <v>24</v>
      </c>
    </row>
    <row r="10" spans="1:3">
      <c r="A10" s="172">
        <v>45457</v>
      </c>
      <c r="B10" t="s">
        <v>720</v>
      </c>
      <c r="C10">
        <v>624</v>
      </c>
    </row>
    <row r="11" spans="1:3">
      <c r="A11" s="172">
        <v>45458</v>
      </c>
      <c r="B11" t="s">
        <v>720</v>
      </c>
      <c r="C11">
        <v>180</v>
      </c>
    </row>
    <row r="12" spans="1:3">
      <c r="A12" s="172">
        <v>45459</v>
      </c>
      <c r="B12" t="s">
        <v>723</v>
      </c>
      <c r="C12">
        <v>1100</v>
      </c>
    </row>
    <row r="13" spans="1:3">
      <c r="A13" s="172">
        <v>45460</v>
      </c>
      <c r="B13" t="s">
        <v>721</v>
      </c>
      <c r="C13">
        <v>24</v>
      </c>
    </row>
    <row r="14" spans="1:3">
      <c r="A14" s="172">
        <v>45461</v>
      </c>
      <c r="B14" t="s">
        <v>725</v>
      </c>
      <c r="C14">
        <v>18</v>
      </c>
    </row>
    <row r="15" spans="1:3">
      <c r="A15" s="172">
        <v>45473</v>
      </c>
      <c r="B15" t="s">
        <v>706</v>
      </c>
      <c r="C15">
        <v>6</v>
      </c>
    </row>
  </sheetData>
  <pageMargins left="0.7" right="0.7" top="0.75" bottom="0.75" header="0.3" footer="0.3"/>
  <tableParts count="1">
    <tablePart r:id="rId1"/>
  </tablePart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647950-F669-46DD-850A-C4A43D620AEB}">
  <sheetPr>
    <tabColor theme="8" tint="-0.499984740745262"/>
  </sheetPr>
  <dimension ref="A1:E31"/>
  <sheetViews>
    <sheetView workbookViewId="0">
      <selection sqref="A1:C15"/>
    </sheetView>
  </sheetViews>
  <sheetFormatPr baseColWidth="10" defaultRowHeight="14.4"/>
  <sheetData>
    <row r="1" spans="1:5" ht="18">
      <c r="A1" s="169" t="s">
        <v>0</v>
      </c>
      <c r="B1" s="169" t="s">
        <v>719</v>
      </c>
      <c r="C1" s="169" t="s">
        <v>703</v>
      </c>
      <c r="E1" s="171" t="s">
        <v>726</v>
      </c>
    </row>
    <row r="2" spans="1:5">
      <c r="A2" s="43">
        <v>45414</v>
      </c>
      <c r="B2" t="s">
        <v>720</v>
      </c>
      <c r="C2">
        <v>100</v>
      </c>
    </row>
    <row r="3" spans="1:5">
      <c r="A3" s="43">
        <v>45415</v>
      </c>
      <c r="B3" t="s">
        <v>721</v>
      </c>
      <c r="C3">
        <v>20</v>
      </c>
    </row>
    <row r="4" spans="1:5">
      <c r="A4" s="43">
        <v>45416</v>
      </c>
      <c r="B4" t="s">
        <v>722</v>
      </c>
      <c r="C4">
        <v>10</v>
      </c>
    </row>
    <row r="5" spans="1:5">
      <c r="A5" s="43">
        <v>45417</v>
      </c>
      <c r="B5" t="s">
        <v>720</v>
      </c>
      <c r="C5">
        <v>150</v>
      </c>
    </row>
    <row r="6" spans="1:5">
      <c r="A6" s="43">
        <v>45418</v>
      </c>
      <c r="B6" t="s">
        <v>720</v>
      </c>
      <c r="C6">
        <v>200</v>
      </c>
    </row>
    <row r="7" spans="1:5">
      <c r="A7" s="43">
        <v>45419</v>
      </c>
      <c r="B7" t="s">
        <v>720</v>
      </c>
      <c r="C7">
        <v>100</v>
      </c>
    </row>
    <row r="8" spans="1:5">
      <c r="A8" s="43">
        <v>45420</v>
      </c>
      <c r="B8" t="s">
        <v>723</v>
      </c>
      <c r="C8">
        <v>900</v>
      </c>
    </row>
    <row r="9" spans="1:5">
      <c r="A9" s="43">
        <v>45427</v>
      </c>
      <c r="B9" t="s">
        <v>724</v>
      </c>
      <c r="C9">
        <v>20</v>
      </c>
    </row>
    <row r="10" spans="1:5">
      <c r="A10" s="43">
        <v>45428</v>
      </c>
      <c r="B10" t="s">
        <v>720</v>
      </c>
      <c r="C10">
        <v>520</v>
      </c>
    </row>
    <row r="11" spans="1:5">
      <c r="A11" s="43">
        <v>45429</v>
      </c>
      <c r="B11" t="s">
        <v>720</v>
      </c>
      <c r="C11">
        <v>150</v>
      </c>
    </row>
    <row r="12" spans="1:5">
      <c r="A12" s="43">
        <v>45430</v>
      </c>
      <c r="B12" t="s">
        <v>723</v>
      </c>
      <c r="C12">
        <v>900</v>
      </c>
    </row>
    <row r="13" spans="1:5">
      <c r="A13" s="43">
        <v>45431</v>
      </c>
      <c r="B13" t="s">
        <v>720</v>
      </c>
      <c r="C13">
        <v>150</v>
      </c>
    </row>
    <row r="14" spans="1:5">
      <c r="A14" s="43">
        <v>45432</v>
      </c>
      <c r="B14" t="s">
        <v>725</v>
      </c>
      <c r="C14">
        <v>15</v>
      </c>
    </row>
    <row r="15" spans="1:5">
      <c r="A15" s="43">
        <v>45443</v>
      </c>
      <c r="B15" t="s">
        <v>706</v>
      </c>
      <c r="C15">
        <v>5</v>
      </c>
    </row>
    <row r="17" spans="1:3">
      <c r="A17" s="169" t="s">
        <v>0</v>
      </c>
      <c r="B17" s="169" t="s">
        <v>719</v>
      </c>
      <c r="C17" s="169" t="s">
        <v>703</v>
      </c>
    </row>
    <row r="18" spans="1:3">
      <c r="A18" s="43">
        <v>45445</v>
      </c>
      <c r="B18" t="s">
        <v>720</v>
      </c>
      <c r="C18">
        <v>120</v>
      </c>
    </row>
    <row r="19" spans="1:3">
      <c r="A19" s="43">
        <v>45446</v>
      </c>
      <c r="B19" t="s">
        <v>727</v>
      </c>
      <c r="C19">
        <v>25</v>
      </c>
    </row>
    <row r="20" spans="1:3">
      <c r="A20" s="43">
        <v>45447</v>
      </c>
      <c r="B20" t="s">
        <v>722</v>
      </c>
      <c r="C20">
        <v>12</v>
      </c>
    </row>
    <row r="21" spans="1:3">
      <c r="A21" s="43">
        <v>45448</v>
      </c>
      <c r="B21" t="s">
        <v>720</v>
      </c>
      <c r="C21">
        <v>180</v>
      </c>
    </row>
    <row r="22" spans="1:3">
      <c r="A22" s="43">
        <v>45449</v>
      </c>
      <c r="B22" t="s">
        <v>720</v>
      </c>
      <c r="C22">
        <v>240</v>
      </c>
    </row>
    <row r="23" spans="1:3">
      <c r="A23" s="43">
        <v>45450</v>
      </c>
      <c r="B23" t="s">
        <v>720</v>
      </c>
      <c r="C23">
        <v>120</v>
      </c>
    </row>
    <row r="24" spans="1:3">
      <c r="A24" s="43">
        <v>45455</v>
      </c>
      <c r="B24" t="s">
        <v>723</v>
      </c>
      <c r="C24">
        <v>1080</v>
      </c>
    </row>
    <row r="25" spans="1:3">
      <c r="A25" s="43">
        <v>45456</v>
      </c>
      <c r="B25" t="s">
        <v>724</v>
      </c>
      <c r="C25">
        <v>24</v>
      </c>
    </row>
    <row r="26" spans="1:3">
      <c r="A26" s="43">
        <v>45457</v>
      </c>
      <c r="B26" t="s">
        <v>720</v>
      </c>
      <c r="C26">
        <v>624</v>
      </c>
    </row>
    <row r="27" spans="1:3">
      <c r="A27" s="43">
        <v>45458</v>
      </c>
      <c r="B27" t="s">
        <v>720</v>
      </c>
      <c r="C27">
        <v>180</v>
      </c>
    </row>
    <row r="28" spans="1:3">
      <c r="A28" s="43">
        <v>45459</v>
      </c>
      <c r="B28" t="s">
        <v>723</v>
      </c>
      <c r="C28">
        <v>1100</v>
      </c>
    </row>
    <row r="29" spans="1:3">
      <c r="A29" s="43">
        <v>45460</v>
      </c>
      <c r="B29" t="s">
        <v>721</v>
      </c>
      <c r="C29">
        <v>24</v>
      </c>
    </row>
    <row r="30" spans="1:3">
      <c r="A30" s="43">
        <v>45461</v>
      </c>
      <c r="B30" t="s">
        <v>725</v>
      </c>
      <c r="C30">
        <v>18</v>
      </c>
    </row>
    <row r="31" spans="1:3">
      <c r="A31" s="43">
        <v>45473</v>
      </c>
      <c r="B31" t="s">
        <v>706</v>
      </c>
      <c r="C31">
        <v>6</v>
      </c>
    </row>
  </sheetData>
  <pageMargins left="0.7" right="0.7" top="0.75" bottom="0.75" header="0.3" footer="0.3"/>
  <tableParts count="2">
    <tablePart r:id="rId1"/>
    <tablePart r:id="rId2"/>
  </tableParts>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695B40-81A2-4049-A3C9-9B48FD3273F8}">
  <sheetPr>
    <tabColor theme="8" tint="-0.499984740745262"/>
  </sheetPr>
  <dimension ref="A1:C6"/>
  <sheetViews>
    <sheetView workbookViewId="0">
      <selection activeCell="K6" sqref="K6"/>
    </sheetView>
  </sheetViews>
  <sheetFormatPr baseColWidth="10" defaultRowHeight="14.4"/>
  <cols>
    <col min="1" max="1" width="10.109375" bestFit="1" customWidth="1"/>
    <col min="2" max="2" width="9" bestFit="1" customWidth="1"/>
    <col min="3" max="3" width="4.88671875" bestFit="1" customWidth="1"/>
  </cols>
  <sheetData>
    <row r="1" spans="1:3">
      <c r="A1" t="s">
        <v>1</v>
      </c>
      <c r="B1" t="s">
        <v>731</v>
      </c>
      <c r="C1" t="s">
        <v>732</v>
      </c>
    </row>
    <row r="2" spans="1:3">
      <c r="A2" t="s">
        <v>729</v>
      </c>
      <c r="B2" t="s">
        <v>734</v>
      </c>
      <c r="C2" t="s">
        <v>737</v>
      </c>
    </row>
    <row r="3" spans="1:3">
      <c r="A3" t="s">
        <v>66</v>
      </c>
      <c r="B3" t="s">
        <v>735</v>
      </c>
      <c r="C3" t="s">
        <v>738</v>
      </c>
    </row>
    <row r="4" spans="1:3">
      <c r="A4" t="s">
        <v>730</v>
      </c>
      <c r="B4" t="s">
        <v>734</v>
      </c>
      <c r="C4" t="s">
        <v>737</v>
      </c>
    </row>
    <row r="5" spans="1:3">
      <c r="A5" t="s">
        <v>64</v>
      </c>
      <c r="B5" t="s">
        <v>736</v>
      </c>
      <c r="C5" t="s">
        <v>739</v>
      </c>
    </row>
    <row r="6" spans="1:3">
      <c r="A6" t="s">
        <v>65</v>
      </c>
      <c r="B6" t="s">
        <v>735</v>
      </c>
      <c r="C6" t="s">
        <v>738</v>
      </c>
    </row>
  </sheetData>
  <pageMargins left="0.7" right="0.7" top="0.75" bottom="0.75" header="0.3" footer="0.3"/>
  <tableParts count="1">
    <tablePart r:id="rId1"/>
  </tableParts>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1570E8-1F4C-4A6F-9D90-31C53C8D4190}">
  <sheetPr>
    <tabColor theme="8" tint="-0.499984740745262"/>
  </sheetPr>
  <dimension ref="A1:E6"/>
  <sheetViews>
    <sheetView zoomScale="160" zoomScaleNormal="160" workbookViewId="0">
      <selection sqref="A1:E6"/>
    </sheetView>
  </sheetViews>
  <sheetFormatPr baseColWidth="10" defaultRowHeight="14.4"/>
  <cols>
    <col min="1" max="1" width="10.109375" bestFit="1" customWidth="1"/>
    <col min="2" max="2" width="9" bestFit="1" customWidth="1"/>
    <col min="3" max="3" width="4.88671875" bestFit="1" customWidth="1"/>
    <col min="4" max="4" width="7.44140625" bestFit="1" customWidth="1"/>
    <col min="5" max="5" width="8.88671875" bestFit="1" customWidth="1"/>
  </cols>
  <sheetData>
    <row r="1" spans="1:5">
      <c r="A1" t="s">
        <v>1</v>
      </c>
      <c r="B1" t="s">
        <v>731</v>
      </c>
      <c r="C1" t="s">
        <v>732</v>
      </c>
      <c r="D1" t="s">
        <v>89</v>
      </c>
      <c r="E1" t="s">
        <v>733</v>
      </c>
    </row>
    <row r="2" spans="1:5">
      <c r="A2" t="s">
        <v>729</v>
      </c>
      <c r="B2" t="s">
        <v>734</v>
      </c>
      <c r="C2" t="s">
        <v>737</v>
      </c>
      <c r="D2">
        <v>25</v>
      </c>
      <c r="E2">
        <v>1500</v>
      </c>
    </row>
    <row r="3" spans="1:5">
      <c r="A3" t="s">
        <v>66</v>
      </c>
      <c r="B3" t="s">
        <v>735</v>
      </c>
      <c r="C3" t="s">
        <v>738</v>
      </c>
      <c r="D3">
        <v>35</v>
      </c>
      <c r="E3">
        <v>1300</v>
      </c>
    </row>
    <row r="4" spans="1:5">
      <c r="A4" t="s">
        <v>730</v>
      </c>
      <c r="B4" t="s">
        <v>734</v>
      </c>
      <c r="C4" t="s">
        <v>737</v>
      </c>
      <c r="D4">
        <v>44</v>
      </c>
      <c r="E4">
        <v>1400</v>
      </c>
    </row>
    <row r="5" spans="1:5">
      <c r="A5" t="s">
        <v>64</v>
      </c>
      <c r="B5" t="s">
        <v>736</v>
      </c>
      <c r="C5" t="s">
        <v>739</v>
      </c>
      <c r="D5">
        <v>55</v>
      </c>
      <c r="E5">
        <v>1800</v>
      </c>
    </row>
    <row r="6" spans="1:5">
      <c r="A6" t="s">
        <v>65</v>
      </c>
      <c r="B6" t="s">
        <v>735</v>
      </c>
      <c r="C6" t="s">
        <v>738</v>
      </c>
      <c r="D6">
        <v>30</v>
      </c>
      <c r="E6">
        <v>1500</v>
      </c>
    </row>
  </sheetData>
  <pageMargins left="0.7" right="0.7" top="0.75" bottom="0.75" header="0.3" footer="0.3"/>
  <tableParts count="1">
    <tablePart r:id="rId1"/>
  </tableParts>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187F19-0292-4750-B9BE-CA33BEA228B7}">
  <sheetPr>
    <tabColor theme="8" tint="-0.499984740745262"/>
  </sheetPr>
  <dimension ref="A1:C6"/>
  <sheetViews>
    <sheetView workbookViewId="0"/>
  </sheetViews>
  <sheetFormatPr baseColWidth="10" defaultRowHeight="14.4"/>
  <cols>
    <col min="1" max="1" width="10.109375" bestFit="1" customWidth="1"/>
    <col min="2" max="2" width="7.44140625" bestFit="1" customWidth="1"/>
    <col min="3" max="3" width="8.88671875" bestFit="1" customWidth="1"/>
  </cols>
  <sheetData>
    <row r="1" spans="1:3">
      <c r="A1" t="s">
        <v>1</v>
      </c>
      <c r="B1" t="s">
        <v>89</v>
      </c>
      <c r="C1" t="s">
        <v>733</v>
      </c>
    </row>
    <row r="2" spans="1:3">
      <c r="A2" t="s">
        <v>729</v>
      </c>
      <c r="B2">
        <v>25</v>
      </c>
      <c r="C2">
        <v>1500</v>
      </c>
    </row>
    <row r="3" spans="1:3">
      <c r="A3" t="s">
        <v>66</v>
      </c>
      <c r="B3">
        <v>35</v>
      </c>
      <c r="C3">
        <v>1300</v>
      </c>
    </row>
    <row r="4" spans="1:3">
      <c r="A4" t="s">
        <v>730</v>
      </c>
      <c r="B4">
        <v>44</v>
      </c>
      <c r="C4">
        <v>1400</v>
      </c>
    </row>
    <row r="5" spans="1:3">
      <c r="A5" t="s">
        <v>64</v>
      </c>
      <c r="B5">
        <v>55</v>
      </c>
      <c r="C5">
        <v>1800</v>
      </c>
    </row>
    <row r="6" spans="1:3">
      <c r="A6" t="s">
        <v>65</v>
      </c>
      <c r="B6">
        <v>30</v>
      </c>
      <c r="C6">
        <v>1500</v>
      </c>
    </row>
  </sheetData>
  <pageMargins left="0.7" right="0.7" top="0.75" bottom="0.75" header="0.3" footer="0.3"/>
  <tableParts count="1">
    <tablePart r:id="rId1"/>
  </tableParts>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69820D-DB22-455D-8195-A8C507B69F23}">
  <sheetPr>
    <tabColor theme="8" tint="-0.499984740745262"/>
  </sheetPr>
  <dimension ref="A1:J7"/>
  <sheetViews>
    <sheetView zoomScale="130" zoomScaleNormal="130" workbookViewId="0">
      <selection activeCell="I4" sqref="I4"/>
    </sheetView>
  </sheetViews>
  <sheetFormatPr baseColWidth="10" defaultRowHeight="14.4"/>
  <cols>
    <col min="1" max="1" width="13.5546875" customWidth="1"/>
  </cols>
  <sheetData>
    <row r="1" spans="1:10" ht="18">
      <c r="A1" s="174" t="s">
        <v>728</v>
      </c>
    </row>
    <row r="2" spans="1:10">
      <c r="C2" s="173" t="s">
        <v>1</v>
      </c>
      <c r="D2" s="173" t="s">
        <v>731</v>
      </c>
      <c r="E2" s="173" t="s">
        <v>732</v>
      </c>
      <c r="H2" s="173" t="s">
        <v>1</v>
      </c>
      <c r="I2" s="173" t="s">
        <v>89</v>
      </c>
      <c r="J2" s="173" t="s">
        <v>733</v>
      </c>
    </row>
    <row r="3" spans="1:10">
      <c r="C3" t="s">
        <v>729</v>
      </c>
      <c r="D3" t="s">
        <v>734</v>
      </c>
      <c r="E3" t="s">
        <v>737</v>
      </c>
      <c r="H3" t="s">
        <v>729</v>
      </c>
      <c r="I3">
        <v>25</v>
      </c>
      <c r="J3">
        <v>1500</v>
      </c>
    </row>
    <row r="4" spans="1:10">
      <c r="C4" t="s">
        <v>66</v>
      </c>
      <c r="D4" t="s">
        <v>735</v>
      </c>
      <c r="E4" t="s">
        <v>738</v>
      </c>
      <c r="H4" t="s">
        <v>66</v>
      </c>
      <c r="I4">
        <v>35</v>
      </c>
      <c r="J4">
        <v>1300</v>
      </c>
    </row>
    <row r="5" spans="1:10">
      <c r="C5" t="s">
        <v>730</v>
      </c>
      <c r="D5" t="s">
        <v>734</v>
      </c>
      <c r="E5" t="s">
        <v>737</v>
      </c>
      <c r="H5" t="s">
        <v>730</v>
      </c>
      <c r="I5">
        <v>44</v>
      </c>
      <c r="J5">
        <v>1400</v>
      </c>
    </row>
    <row r="6" spans="1:10">
      <c r="C6" t="s">
        <v>64</v>
      </c>
      <c r="D6" t="s">
        <v>736</v>
      </c>
      <c r="E6" t="s">
        <v>739</v>
      </c>
      <c r="H6" t="s">
        <v>64</v>
      </c>
      <c r="I6">
        <v>55</v>
      </c>
      <c r="J6">
        <v>1800</v>
      </c>
    </row>
    <row r="7" spans="1:10">
      <c r="C7" t="s">
        <v>65</v>
      </c>
      <c r="D7" t="s">
        <v>735</v>
      </c>
      <c r="E7" t="s">
        <v>738</v>
      </c>
      <c r="H7" t="s">
        <v>65</v>
      </c>
      <c r="I7">
        <v>30</v>
      </c>
      <c r="J7">
        <v>1500</v>
      </c>
    </row>
  </sheetData>
  <pageMargins left="0.7" right="0.7" top="0.75" bottom="0.75" header="0.3" footer="0.3"/>
  <tableParts count="2">
    <tablePart r:id="rId1"/>
    <tablePart r:id="rId2"/>
  </tableParts>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185E0-5199-4DC9-AD8C-983C1CD5E0AC}">
  <sheetPr>
    <tabColor rgb="FFCCCCFF"/>
  </sheetPr>
  <dimension ref="A1:K117"/>
  <sheetViews>
    <sheetView topLeftCell="A101" zoomScale="117" zoomScaleNormal="117" workbookViewId="0">
      <selection activeCell="F106" sqref="F106"/>
    </sheetView>
  </sheetViews>
  <sheetFormatPr baseColWidth="10" defaultRowHeight="14.4"/>
  <cols>
    <col min="1" max="1" width="23.6640625" customWidth="1"/>
    <col min="2" max="2" width="17.33203125" customWidth="1"/>
    <col min="3" max="3" width="27.6640625" customWidth="1"/>
    <col min="4" max="4" width="19.109375" customWidth="1"/>
    <col min="5" max="5" width="15.88671875" customWidth="1"/>
    <col min="6" max="6" width="12.109375" bestFit="1" customWidth="1"/>
    <col min="7" max="7" width="19" customWidth="1"/>
    <col min="8" max="8" width="14.6640625" bestFit="1" customWidth="1"/>
    <col min="9" max="9" width="22.5546875" customWidth="1"/>
  </cols>
  <sheetData>
    <row r="1" spans="1:11" ht="23.4">
      <c r="A1" s="175" t="s">
        <v>740</v>
      </c>
    </row>
    <row r="3" spans="1:11" ht="15" thickBot="1"/>
    <row r="4" spans="1:11" ht="41.4" thickBot="1">
      <c r="A4" s="188" t="s">
        <v>741</v>
      </c>
      <c r="B4" s="189" t="s">
        <v>6</v>
      </c>
      <c r="C4" s="189" t="s">
        <v>5</v>
      </c>
      <c r="D4" s="190" t="s">
        <v>742</v>
      </c>
      <c r="E4" s="176"/>
      <c r="F4" s="191" t="s">
        <v>6</v>
      </c>
      <c r="H4" s="5"/>
      <c r="I4" s="5"/>
      <c r="J4" s="5"/>
      <c r="K4" s="5"/>
    </row>
    <row r="5" spans="1:11" ht="20.399999999999999">
      <c r="A5" s="185" t="s">
        <v>743</v>
      </c>
      <c r="B5" s="186">
        <v>15</v>
      </c>
      <c r="C5" s="186">
        <v>10</v>
      </c>
      <c r="D5" s="187">
        <v>45292</v>
      </c>
      <c r="E5" s="177"/>
      <c r="F5" s="5" t="s">
        <v>756</v>
      </c>
      <c r="H5" s="5"/>
      <c r="I5" s="5"/>
      <c r="J5" s="5"/>
      <c r="K5" s="5"/>
    </row>
    <row r="6" spans="1:11" ht="20.399999999999999">
      <c r="A6" s="182" t="s">
        <v>745</v>
      </c>
      <c r="B6" s="183">
        <v>8</v>
      </c>
      <c r="C6" s="183">
        <v>20</v>
      </c>
      <c r="D6" s="184">
        <v>45293</v>
      </c>
      <c r="E6" s="177"/>
      <c r="F6" s="5"/>
      <c r="H6" s="5"/>
      <c r="I6" s="179" t="s">
        <v>740</v>
      </c>
      <c r="J6" s="5"/>
      <c r="K6" s="5"/>
    </row>
    <row r="7" spans="1:11" ht="20.399999999999999">
      <c r="A7" s="182" t="s">
        <v>746</v>
      </c>
      <c r="B7" s="183">
        <v>20</v>
      </c>
      <c r="C7" s="183">
        <v>30</v>
      </c>
      <c r="D7" s="184">
        <v>45294</v>
      </c>
      <c r="E7" s="177"/>
      <c r="F7" s="5"/>
      <c r="H7" s="5"/>
      <c r="I7" s="5" t="s">
        <v>752</v>
      </c>
      <c r="J7" s="5"/>
      <c r="K7" s="5"/>
    </row>
    <row r="8" spans="1:11" ht="20.399999999999999">
      <c r="A8" s="182" t="s">
        <v>747</v>
      </c>
      <c r="B8" s="183">
        <v>12</v>
      </c>
      <c r="C8" s="183">
        <v>25</v>
      </c>
      <c r="D8" s="184">
        <v>45295</v>
      </c>
      <c r="E8" s="177"/>
      <c r="F8" s="191" t="s">
        <v>6</v>
      </c>
      <c r="H8" s="5"/>
      <c r="I8" s="5" t="s">
        <v>754</v>
      </c>
      <c r="J8" s="5"/>
      <c r="K8" s="5"/>
    </row>
    <row r="9" spans="1:11" ht="20.399999999999999">
      <c r="A9" s="182" t="s">
        <v>748</v>
      </c>
      <c r="B9" s="183">
        <v>5</v>
      </c>
      <c r="C9" s="183">
        <v>15</v>
      </c>
      <c r="D9" s="184">
        <v>45296</v>
      </c>
      <c r="E9" s="177"/>
      <c r="F9" s="5" t="s">
        <v>755</v>
      </c>
      <c r="H9" s="5"/>
      <c r="I9" s="178">
        <f>DCOUNT(A4:D12,F4,F4:F5)</f>
        <v>3</v>
      </c>
      <c r="J9" s="5"/>
      <c r="K9" s="5"/>
    </row>
    <row r="10" spans="1:11" ht="20.399999999999999">
      <c r="A10" s="182" t="s">
        <v>749</v>
      </c>
      <c r="B10" s="183">
        <v>18</v>
      </c>
      <c r="C10" s="183">
        <v>50</v>
      </c>
      <c r="D10" s="184">
        <v>45297</v>
      </c>
      <c r="E10" s="177"/>
      <c r="F10" s="5"/>
      <c r="H10" s="5"/>
      <c r="I10" s="5" t="s">
        <v>757</v>
      </c>
      <c r="J10" s="5"/>
      <c r="K10" s="5"/>
    </row>
    <row r="11" spans="1:11" ht="20.399999999999999">
      <c r="A11" s="182" t="s">
        <v>750</v>
      </c>
      <c r="B11" s="183">
        <v>7</v>
      </c>
      <c r="C11" s="183">
        <v>8</v>
      </c>
      <c r="D11" s="184">
        <v>45298</v>
      </c>
      <c r="E11" s="177"/>
      <c r="F11" s="191" t="s">
        <v>5</v>
      </c>
      <c r="H11" s="5"/>
      <c r="I11" s="178">
        <f>DCOUNT(A4:D12,F4,F8:F9)</f>
        <v>4</v>
      </c>
      <c r="J11" s="5"/>
      <c r="K11" s="5"/>
    </row>
    <row r="12" spans="1:11" ht="20.399999999999999">
      <c r="A12" s="182" t="s">
        <v>751</v>
      </c>
      <c r="B12" s="183">
        <v>22</v>
      </c>
      <c r="C12" s="183">
        <v>12</v>
      </c>
      <c r="D12" s="184">
        <v>45299</v>
      </c>
      <c r="E12" s="177"/>
      <c r="F12" s="5" t="s">
        <v>744</v>
      </c>
      <c r="H12" s="5"/>
      <c r="I12" s="5" t="s">
        <v>752</v>
      </c>
      <c r="J12" s="5"/>
      <c r="K12" s="5"/>
    </row>
    <row r="13" spans="1:11" ht="18">
      <c r="A13" s="5"/>
      <c r="B13" s="5"/>
      <c r="C13" s="5"/>
      <c r="D13" s="5"/>
      <c r="E13" s="5"/>
      <c r="F13" s="5"/>
      <c r="H13" s="5"/>
      <c r="I13" s="5" t="s">
        <v>753</v>
      </c>
      <c r="J13" s="5"/>
      <c r="K13" s="5"/>
    </row>
    <row r="14" spans="1:11" ht="18">
      <c r="A14" s="5"/>
      <c r="B14" s="5"/>
      <c r="C14" s="5"/>
      <c r="D14" s="5"/>
      <c r="E14" s="5"/>
      <c r="F14" s="5"/>
      <c r="H14" s="5"/>
      <c r="I14" s="5"/>
      <c r="J14" s="5"/>
      <c r="K14" s="5"/>
    </row>
    <row r="15" spans="1:11" ht="18">
      <c r="A15" s="5"/>
      <c r="B15" s="5"/>
      <c r="C15" s="5"/>
      <c r="D15" s="5"/>
      <c r="E15" s="5"/>
      <c r="F15" s="5"/>
      <c r="G15" s="5"/>
      <c r="H15" s="5"/>
      <c r="I15" s="178">
        <f>DCOUNT(A4:D12,F11,F11:F12)</f>
        <v>6</v>
      </c>
      <c r="J15" s="5"/>
      <c r="K15" s="5"/>
    </row>
    <row r="16" spans="1:11" ht="91.2" customHeight="1">
      <c r="B16" s="5"/>
      <c r="C16" s="5"/>
      <c r="D16" s="180"/>
      <c r="E16" s="5"/>
      <c r="F16" s="5"/>
      <c r="G16" s="5"/>
      <c r="H16" s="5"/>
      <c r="I16" s="5"/>
      <c r="J16" s="5"/>
      <c r="K16" s="5"/>
    </row>
    <row r="17" spans="4:4" ht="15">
      <c r="D17" s="181"/>
    </row>
    <row r="18" spans="4:4" ht="15">
      <c r="D18" s="181"/>
    </row>
    <row r="19" spans="4:4" ht="15">
      <c r="D19" s="181"/>
    </row>
    <row r="38" spans="1:8" ht="23.4">
      <c r="A38" s="175" t="s">
        <v>758</v>
      </c>
    </row>
    <row r="39" spans="1:8" ht="15.6">
      <c r="A39" s="162" t="s">
        <v>759</v>
      </c>
    </row>
    <row r="40" spans="1:8">
      <c r="A40" t="s">
        <v>760</v>
      </c>
    </row>
    <row r="41" spans="1:8">
      <c r="A41" t="s">
        <v>769</v>
      </c>
    </row>
    <row r="43" spans="1:8" ht="15" thickBot="1"/>
    <row r="44" spans="1:8" ht="21" thickBot="1">
      <c r="A44" s="188" t="s">
        <v>766</v>
      </c>
      <c r="B44" s="189" t="s">
        <v>761</v>
      </c>
      <c r="C44" s="189" t="s">
        <v>767</v>
      </c>
      <c r="E44" s="192" t="s">
        <v>766</v>
      </c>
      <c r="F44" s="192" t="s">
        <v>761</v>
      </c>
      <c r="G44" s="192" t="s">
        <v>767</v>
      </c>
      <c r="H44" s="179" t="s">
        <v>758</v>
      </c>
    </row>
    <row r="45" spans="1:8" ht="20.399999999999999">
      <c r="A45" s="185" t="s">
        <v>765</v>
      </c>
      <c r="B45" s="186">
        <v>8000</v>
      </c>
      <c r="C45" s="186" t="s">
        <v>129</v>
      </c>
      <c r="E45" t="s">
        <v>765</v>
      </c>
      <c r="F45" t="s">
        <v>768</v>
      </c>
      <c r="G45" t="s">
        <v>129</v>
      </c>
      <c r="H45" s="5"/>
    </row>
    <row r="46" spans="1:8" ht="20.399999999999999">
      <c r="A46" s="185" t="s">
        <v>762</v>
      </c>
      <c r="B46" s="183">
        <v>5000</v>
      </c>
      <c r="C46" s="183" t="s">
        <v>129</v>
      </c>
      <c r="H46" s="5"/>
    </row>
    <row r="47" spans="1:8" ht="20.399999999999999">
      <c r="A47" s="182" t="s">
        <v>763</v>
      </c>
      <c r="B47" s="183">
        <v>4000</v>
      </c>
      <c r="C47" s="183" t="s">
        <v>129</v>
      </c>
    </row>
    <row r="48" spans="1:8" ht="20.399999999999999">
      <c r="A48" s="182" t="s">
        <v>764</v>
      </c>
      <c r="B48" s="183">
        <v>6000</v>
      </c>
      <c r="C48" s="183"/>
      <c r="H48" s="193">
        <f>DCOUNTA(A44:C50,E44,E44:G45)</f>
        <v>2</v>
      </c>
    </row>
    <row r="49" spans="1:8" ht="20.399999999999999">
      <c r="A49" s="185" t="s">
        <v>765</v>
      </c>
      <c r="B49" s="183">
        <v>8000</v>
      </c>
      <c r="C49" s="183" t="s">
        <v>129</v>
      </c>
    </row>
    <row r="50" spans="1:8" ht="20.399999999999999">
      <c r="A50" s="182" t="s">
        <v>764</v>
      </c>
      <c r="B50" s="183">
        <v>600</v>
      </c>
      <c r="C50" s="183" t="s">
        <v>128</v>
      </c>
    </row>
    <row r="52" spans="1:8" ht="23.4">
      <c r="A52" s="175" t="s">
        <v>770</v>
      </c>
    </row>
    <row r="53" spans="1:8">
      <c r="A53" t="s">
        <v>771</v>
      </c>
    </row>
    <row r="54" spans="1:8" ht="15" thickBot="1"/>
    <row r="55" spans="1:8" ht="21" thickBot="1">
      <c r="A55" s="188" t="s">
        <v>1</v>
      </c>
      <c r="B55" s="189" t="s">
        <v>731</v>
      </c>
      <c r="C55" s="189" t="s">
        <v>89</v>
      </c>
      <c r="D55" s="189" t="s">
        <v>733</v>
      </c>
      <c r="F55" s="192" t="s">
        <v>733</v>
      </c>
      <c r="H55" s="179" t="s">
        <v>770</v>
      </c>
    </row>
    <row r="56" spans="1:8" ht="20.399999999999999">
      <c r="A56" s="185" t="s">
        <v>729</v>
      </c>
      <c r="B56" s="186" t="s">
        <v>734</v>
      </c>
      <c r="C56" s="194">
        <v>25</v>
      </c>
      <c r="D56" s="194">
        <v>1500</v>
      </c>
    </row>
    <row r="57" spans="1:8" ht="20.399999999999999">
      <c r="A57" s="185" t="s">
        <v>66</v>
      </c>
      <c r="B57" s="183" t="s">
        <v>735</v>
      </c>
      <c r="C57" s="195">
        <v>35</v>
      </c>
      <c r="D57" s="195">
        <v>1300</v>
      </c>
    </row>
    <row r="58" spans="1:8" ht="20.399999999999999">
      <c r="A58" s="182" t="s">
        <v>730</v>
      </c>
      <c r="B58" s="183" t="s">
        <v>734</v>
      </c>
      <c r="C58" s="195">
        <v>25</v>
      </c>
      <c r="D58" s="195">
        <v>1400</v>
      </c>
      <c r="H58" s="193">
        <f>DMAX(A55:D60,F55,D55:D60)</f>
        <v>1800</v>
      </c>
    </row>
    <row r="59" spans="1:8" ht="20.399999999999999">
      <c r="A59" s="182" t="s">
        <v>64</v>
      </c>
      <c r="B59" s="183" t="s">
        <v>736</v>
      </c>
      <c r="C59" s="195">
        <v>55</v>
      </c>
      <c r="D59" s="195">
        <v>1800</v>
      </c>
    </row>
    <row r="60" spans="1:8" ht="20.399999999999999">
      <c r="A60" s="185" t="s">
        <v>65</v>
      </c>
      <c r="B60" s="183" t="s">
        <v>735</v>
      </c>
      <c r="C60" s="195">
        <v>30</v>
      </c>
      <c r="D60" s="195">
        <v>1500</v>
      </c>
    </row>
    <row r="62" spans="1:8" ht="20.399999999999999">
      <c r="F62" s="192" t="s">
        <v>733</v>
      </c>
      <c r="G62" s="192" t="s">
        <v>89</v>
      </c>
    </row>
    <row r="63" spans="1:8">
      <c r="G63" t="s">
        <v>772</v>
      </c>
    </row>
    <row r="65" spans="1:8" ht="16.95" customHeight="1">
      <c r="H65" s="193">
        <f>DMAX(A55:D60,F62,G62:G63)</f>
        <v>1500</v>
      </c>
    </row>
    <row r="70" spans="1:8" ht="23.4">
      <c r="A70" s="175" t="s">
        <v>773</v>
      </c>
    </row>
    <row r="71" spans="1:8">
      <c r="A71" t="s">
        <v>774</v>
      </c>
    </row>
    <row r="72" spans="1:8" ht="15" thickBot="1"/>
    <row r="73" spans="1:8" ht="21" thickBot="1">
      <c r="A73" s="188" t="s">
        <v>1</v>
      </c>
      <c r="B73" s="189" t="s">
        <v>731</v>
      </c>
      <c r="C73" s="189" t="s">
        <v>89</v>
      </c>
      <c r="D73" s="189" t="s">
        <v>733</v>
      </c>
      <c r="F73" s="192" t="s">
        <v>89</v>
      </c>
      <c r="H73" s="179" t="s">
        <v>773</v>
      </c>
    </row>
    <row r="74" spans="1:8" ht="20.399999999999999">
      <c r="A74" s="185" t="s">
        <v>729</v>
      </c>
      <c r="B74" s="186" t="s">
        <v>734</v>
      </c>
      <c r="C74" s="194">
        <v>25</v>
      </c>
      <c r="D74" s="194">
        <v>1500</v>
      </c>
    </row>
    <row r="75" spans="1:8" ht="20.399999999999999">
      <c r="A75" s="185" t="s">
        <v>66</v>
      </c>
      <c r="B75" s="183" t="s">
        <v>735</v>
      </c>
      <c r="C75" s="195">
        <v>35</v>
      </c>
      <c r="D75" s="195">
        <v>1300</v>
      </c>
    </row>
    <row r="76" spans="1:8" ht="20.399999999999999">
      <c r="A76" s="182" t="s">
        <v>730</v>
      </c>
      <c r="B76" s="183" t="s">
        <v>734</v>
      </c>
      <c r="C76" s="195">
        <v>25</v>
      </c>
      <c r="D76" s="195">
        <v>1400</v>
      </c>
      <c r="H76" s="193">
        <f>DMIN(A73:D78,F73,C73:C78)</f>
        <v>25</v>
      </c>
    </row>
    <row r="77" spans="1:8" ht="20.399999999999999">
      <c r="A77" s="182" t="s">
        <v>64</v>
      </c>
      <c r="B77" s="183" t="s">
        <v>736</v>
      </c>
      <c r="C77" s="195">
        <v>55</v>
      </c>
      <c r="D77" s="195">
        <v>1800</v>
      </c>
    </row>
    <row r="78" spans="1:8" ht="20.399999999999999">
      <c r="A78" s="185" t="s">
        <v>65</v>
      </c>
      <c r="B78" s="183" t="s">
        <v>735</v>
      </c>
      <c r="C78" s="195">
        <v>45</v>
      </c>
      <c r="D78" s="195">
        <v>1500</v>
      </c>
    </row>
    <row r="80" spans="1:8" ht="20.399999999999999">
      <c r="F80" s="192" t="s">
        <v>733</v>
      </c>
      <c r="G80" s="192" t="s">
        <v>89</v>
      </c>
    </row>
    <row r="81" spans="1:8">
      <c r="G81" t="s">
        <v>775</v>
      </c>
    </row>
    <row r="83" spans="1:8">
      <c r="H83" s="193">
        <f>DMIN(A73:D78,F80,G80:G81)</f>
        <v>1500</v>
      </c>
    </row>
    <row r="85" spans="1:8" ht="23.4">
      <c r="A85" s="175" t="s">
        <v>776</v>
      </c>
    </row>
    <row r="86" spans="1:8">
      <c r="A86" t="s">
        <v>779</v>
      </c>
    </row>
    <row r="87" spans="1:8" ht="15" thickBot="1"/>
    <row r="88" spans="1:8" ht="21" thickBot="1">
      <c r="A88" s="188" t="s">
        <v>766</v>
      </c>
      <c r="B88" s="189" t="s">
        <v>761</v>
      </c>
      <c r="C88" s="189" t="s">
        <v>767</v>
      </c>
      <c r="E88" s="192" t="s">
        <v>766</v>
      </c>
      <c r="F88" s="192" t="s">
        <v>767</v>
      </c>
      <c r="G88" s="192"/>
    </row>
    <row r="89" spans="1:8" ht="20.399999999999999">
      <c r="A89" s="185" t="s">
        <v>765</v>
      </c>
      <c r="B89" s="186">
        <v>8000</v>
      </c>
      <c r="C89" s="186" t="s">
        <v>129</v>
      </c>
      <c r="E89" t="s">
        <v>780</v>
      </c>
      <c r="F89" t="s">
        <v>129</v>
      </c>
    </row>
    <row r="90" spans="1:8" ht="20.399999999999999">
      <c r="A90" s="185" t="s">
        <v>762</v>
      </c>
      <c r="B90" s="183">
        <v>5000</v>
      </c>
      <c r="C90" s="183" t="s">
        <v>129</v>
      </c>
    </row>
    <row r="91" spans="1:8" ht="20.399999999999999">
      <c r="A91" s="182" t="s">
        <v>763</v>
      </c>
      <c r="B91" s="183">
        <v>4000</v>
      </c>
      <c r="C91" s="183" t="s">
        <v>129</v>
      </c>
    </row>
    <row r="92" spans="1:8" ht="20.399999999999999">
      <c r="A92" s="182" t="s">
        <v>764</v>
      </c>
      <c r="B92" s="183">
        <v>6000</v>
      </c>
      <c r="C92" s="183" t="s">
        <v>129</v>
      </c>
      <c r="H92" s="193">
        <f>DSUM(A88:C94,B88,E88:F89)</f>
        <v>6000</v>
      </c>
    </row>
    <row r="93" spans="1:8" ht="20.399999999999999">
      <c r="A93" s="185" t="s">
        <v>765</v>
      </c>
      <c r="B93" s="183">
        <v>8000</v>
      </c>
      <c r="C93" s="183" t="s">
        <v>128</v>
      </c>
    </row>
    <row r="94" spans="1:8" ht="20.399999999999999">
      <c r="A94" s="182" t="s">
        <v>764</v>
      </c>
      <c r="B94" s="183">
        <v>600</v>
      </c>
      <c r="C94" s="183" t="s">
        <v>128</v>
      </c>
    </row>
    <row r="97" spans="1:8" ht="23.4">
      <c r="A97" s="175" t="s">
        <v>777</v>
      </c>
      <c r="H97" s="196">
        <f>DAVERAGE(A88:C94,B88,B89:B94)</f>
        <v>5266.666666666667</v>
      </c>
    </row>
    <row r="98" spans="1:8">
      <c r="A98" t="s">
        <v>781</v>
      </c>
    </row>
    <row r="100" spans="1:8">
      <c r="H100" s="193">
        <f>DAVERAGE(A88:C94,B88,E88:E89)</f>
        <v>3300</v>
      </c>
    </row>
    <row r="103" spans="1:8" ht="23.4">
      <c r="A103" s="175" t="s">
        <v>778</v>
      </c>
    </row>
    <row r="104" spans="1:8">
      <c r="A104" t="s">
        <v>782</v>
      </c>
    </row>
    <row r="105" spans="1:8" ht="20.399999999999999">
      <c r="A105" s="197" t="s">
        <v>783</v>
      </c>
    </row>
    <row r="106" spans="1:8" ht="36">
      <c r="A106" s="198" t="s">
        <v>784</v>
      </c>
    </row>
    <row r="107" spans="1:8" ht="36">
      <c r="A107" s="198" t="s">
        <v>785</v>
      </c>
    </row>
    <row r="108" spans="1:8" ht="15" thickBot="1"/>
    <row r="109" spans="1:8" ht="41.4" thickBot="1">
      <c r="A109" s="188" t="s">
        <v>741</v>
      </c>
      <c r="B109" s="189" t="s">
        <v>6</v>
      </c>
      <c r="C109" s="189" t="s">
        <v>5</v>
      </c>
      <c r="D109" s="190" t="s">
        <v>742</v>
      </c>
      <c r="F109" s="191" t="s">
        <v>6</v>
      </c>
      <c r="H109" s="193" t="s">
        <v>778</v>
      </c>
    </row>
    <row r="110" spans="1:8" ht="20.399999999999999">
      <c r="A110" s="185" t="s">
        <v>743</v>
      </c>
      <c r="B110" s="186">
        <v>15</v>
      </c>
      <c r="C110" s="186">
        <v>10</v>
      </c>
      <c r="D110" s="187">
        <v>45292</v>
      </c>
      <c r="F110" s="5">
        <f>15</f>
        <v>15</v>
      </c>
    </row>
    <row r="111" spans="1:8" ht="20.399999999999999">
      <c r="A111" s="182" t="s">
        <v>745</v>
      </c>
      <c r="B111" s="183">
        <v>8</v>
      </c>
      <c r="C111" s="183">
        <v>20</v>
      </c>
      <c r="D111" s="184">
        <v>45293</v>
      </c>
      <c r="H111" t="str">
        <f>DGET(A109:D117,A109,F109:F110)</f>
        <v>Camisetas</v>
      </c>
    </row>
    <row r="112" spans="1:8" ht="20.399999999999999">
      <c r="A112" s="182" t="s">
        <v>746</v>
      </c>
      <c r="B112" s="183">
        <v>20</v>
      </c>
      <c r="C112" s="183">
        <v>30</v>
      </c>
      <c r="D112" s="184">
        <v>45294</v>
      </c>
    </row>
    <row r="113" spans="1:4" ht="20.399999999999999">
      <c r="A113" s="182" t="s">
        <v>747</v>
      </c>
      <c r="B113" s="183">
        <v>12</v>
      </c>
      <c r="C113" s="183">
        <v>25</v>
      </c>
      <c r="D113" s="184">
        <v>45295</v>
      </c>
    </row>
    <row r="114" spans="1:4" ht="20.399999999999999">
      <c r="A114" s="182" t="s">
        <v>748</v>
      </c>
      <c r="B114" s="183">
        <v>5</v>
      </c>
      <c r="C114" s="183">
        <v>15</v>
      </c>
      <c r="D114" s="184">
        <v>45296</v>
      </c>
    </row>
    <row r="115" spans="1:4" ht="20.399999999999999">
      <c r="A115" s="182" t="s">
        <v>749</v>
      </c>
      <c r="B115" s="183">
        <v>18</v>
      </c>
      <c r="C115" s="183">
        <v>50</v>
      </c>
      <c r="D115" s="184">
        <v>45297</v>
      </c>
    </row>
    <row r="116" spans="1:4" ht="20.399999999999999">
      <c r="A116" s="182" t="s">
        <v>750</v>
      </c>
      <c r="B116" s="183">
        <v>7</v>
      </c>
      <c r="C116" s="183">
        <v>8</v>
      </c>
      <c r="D116" s="184">
        <v>45298</v>
      </c>
    </row>
    <row r="117" spans="1:4" ht="20.399999999999999">
      <c r="A117" s="182" t="s">
        <v>751</v>
      </c>
      <c r="B117" s="183">
        <v>22</v>
      </c>
      <c r="C117" s="183">
        <v>12</v>
      </c>
      <c r="D117" s="184">
        <v>45299</v>
      </c>
    </row>
  </sheetData>
  <phoneticPr fontId="6" type="noConversion"/>
  <pageMargins left="0.7" right="0.7" top="0.75" bottom="0.75" header="0.3" footer="0.3"/>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97A962-981A-4E75-87E8-FC577A1FA6F7}">
  <sheetPr codeName="Hoja31"/>
  <dimension ref="A1:A31"/>
  <sheetViews>
    <sheetView workbookViewId="0">
      <selection activeCell="D8" sqref="D8"/>
    </sheetView>
  </sheetViews>
  <sheetFormatPr baseColWidth="10" defaultRowHeight="14.4"/>
  <sheetData>
    <row r="1" spans="1:1">
      <c r="A1" t="s">
        <v>29</v>
      </c>
    </row>
    <row r="3" spans="1:1">
      <c r="A3" t="s">
        <v>30</v>
      </c>
    </row>
    <row r="4" spans="1:1">
      <c r="A4" t="s">
        <v>31</v>
      </c>
    </row>
    <row r="5" spans="1:1">
      <c r="A5" t="s">
        <v>32</v>
      </c>
    </row>
    <row r="6" spans="1:1">
      <c r="A6" t="s">
        <v>33</v>
      </c>
    </row>
    <row r="7" spans="1:1">
      <c r="A7" t="s">
        <v>34</v>
      </c>
    </row>
    <row r="8" spans="1:1">
      <c r="A8" t="s">
        <v>35</v>
      </c>
    </row>
    <row r="9" spans="1:1">
      <c r="A9" t="s">
        <v>36</v>
      </c>
    </row>
    <row r="10" spans="1:1">
      <c r="A10" t="s">
        <v>37</v>
      </c>
    </row>
    <row r="11" spans="1:1">
      <c r="A11" t="s">
        <v>38</v>
      </c>
    </row>
    <row r="13" spans="1:1">
      <c r="A13" t="s">
        <v>39</v>
      </c>
    </row>
    <row r="14" spans="1:1">
      <c r="A14" t="s">
        <v>40</v>
      </c>
    </row>
    <row r="15" spans="1:1">
      <c r="A15" t="s">
        <v>41</v>
      </c>
    </row>
    <row r="16" spans="1:1">
      <c r="A16" t="s">
        <v>42</v>
      </c>
    </row>
    <row r="17" spans="1:1">
      <c r="A17" t="s">
        <v>43</v>
      </c>
    </row>
    <row r="18" spans="1:1">
      <c r="A18" t="s">
        <v>44</v>
      </c>
    </row>
    <row r="19" spans="1:1">
      <c r="A19" t="s">
        <v>45</v>
      </c>
    </row>
    <row r="20" spans="1:1">
      <c r="A20" t="s">
        <v>46</v>
      </c>
    </row>
    <row r="21" spans="1:1">
      <c r="A21" t="s">
        <v>47</v>
      </c>
    </row>
    <row r="23" spans="1:1">
      <c r="A23" t="s">
        <v>48</v>
      </c>
    </row>
    <row r="24" spans="1:1">
      <c r="A24" t="s">
        <v>49</v>
      </c>
    </row>
    <row r="25" spans="1:1">
      <c r="A25" t="s">
        <v>50</v>
      </c>
    </row>
    <row r="26" spans="1:1">
      <c r="A26" t="s">
        <v>51</v>
      </c>
    </row>
    <row r="27" spans="1:1">
      <c r="A27" t="s">
        <v>52</v>
      </c>
    </row>
    <row r="28" spans="1:1">
      <c r="A28" t="s">
        <v>53</v>
      </c>
    </row>
    <row r="29" spans="1:1">
      <c r="A29" t="s">
        <v>54</v>
      </c>
    </row>
    <row r="30" spans="1:1">
      <c r="A30" t="s">
        <v>55</v>
      </c>
    </row>
    <row r="31" spans="1:1">
      <c r="A31" t="s">
        <v>56</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CE2FCA-E5F5-4B8C-B064-9938AB89697B}">
  <sheetPr codeName="Hoja32"/>
  <dimension ref="A1:C1"/>
  <sheetViews>
    <sheetView workbookViewId="0">
      <selection activeCell="G6" sqref="G6"/>
    </sheetView>
  </sheetViews>
  <sheetFormatPr baseColWidth="10" defaultRowHeight="14.4"/>
  <sheetData>
    <row r="1" spans="1:3">
      <c r="A1" t="s">
        <v>0</v>
      </c>
      <c r="B1" t="s">
        <v>1</v>
      </c>
      <c r="C1" t="s">
        <v>2</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CF3BA3-7935-4210-B03F-78ECCFD12D54}">
  <sheetPr codeName="Hoja33"/>
  <dimension ref="A1"/>
  <sheetViews>
    <sheetView workbookViewId="0"/>
  </sheetViews>
  <sheetFormatPr baseColWidth="10" defaultRowHeight="14.4"/>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889CEC0C-ABC7-4128-B4AF-B2D3ABE9C9E5}">
  <ds:schemaRefs/>
</ds:datastoreItem>
</file>

<file path=customXml/itemProps2.xml><?xml version="1.0" encoding="utf-8"?>
<ds:datastoreItem xmlns:ds="http://schemas.openxmlformats.org/officeDocument/2006/customXml" ds:itemID="{94E29545-772B-444E-9FF2-5D1150AF00DC}">
  <ds:schemaRefs/>
</ds:datastoreItem>
</file>

<file path=customXml/itemProps3.xml><?xml version="1.0" encoding="utf-8"?>
<ds:datastoreItem xmlns:ds="http://schemas.openxmlformats.org/officeDocument/2006/customXml" ds:itemID="{F53D5571-076A-4471-B135-94790DF67670}">
  <ds:schemaRefs>
    <ds:schemaRef ds:uri="http://schemas.microsoft.com/DataMashup"/>
  </ds:schemaRefs>
</ds:datastoreItem>
</file>

<file path=customXml/itemProps4.xml><?xml version="1.0" encoding="utf-8"?>
<ds:datastoreItem xmlns:ds="http://schemas.openxmlformats.org/officeDocument/2006/customXml" ds:itemID="{E3FFF81C-CA30-4420-9DAC-9468C136B33E}">
  <ds:schemaRefs/>
</ds:datastoreItem>
</file>

<file path=customXml/itemProps5.xml><?xml version="1.0" encoding="utf-8"?>
<ds:datastoreItem xmlns:ds="http://schemas.openxmlformats.org/officeDocument/2006/customXml" ds:itemID="{63A5E908-7CBE-4E82-B9BE-328A1541FE16}">
  <ds:schemaRefs/>
</ds:datastoreItem>
</file>

<file path=customXml/itemProps6.xml><?xml version="1.0" encoding="utf-8"?>
<ds:datastoreItem xmlns:ds="http://schemas.openxmlformats.org/officeDocument/2006/customXml" ds:itemID="{D79388EA-F2FB-4DDD-9F2D-A03F2FA604FA}">
  <ds:schemaRefs/>
</ds:datastoreItem>
</file>

<file path=customXml/itemProps7.xml><?xml version="1.0" encoding="utf-8"?>
<ds:datastoreItem xmlns:ds="http://schemas.openxmlformats.org/officeDocument/2006/customXml" ds:itemID="{C514DB56-2243-4B1D-9009-F799E5E472FC}">
  <ds:schemaRefs/>
</ds:datastoreItem>
</file>

<file path=customXml/itemProps8.xml><?xml version="1.0" encoding="utf-8"?>
<ds:datastoreItem xmlns:ds="http://schemas.openxmlformats.org/officeDocument/2006/customXml" ds:itemID="{BF4BCDAE-A256-494C-8CD6-5057CCCAF763}">
  <ds:schemaRefs/>
</ds:datastoreItem>
</file>

<file path=customXml/itemProps9.xml><?xml version="1.0" encoding="utf-8"?>
<ds:datastoreItem xmlns:ds="http://schemas.openxmlformats.org/officeDocument/2006/customXml" ds:itemID="{4B4FDF34-5C3D-41FC-8B2E-82442D0476AD}">
  <ds:schemaRefs/>
</ds:datastoreItem>
</file>

<file path=customXml/itemProps10.xml><?xml version="1.0" encoding="utf-8"?>
<ds:datastoreItem xmlns:ds="http://schemas.openxmlformats.org/officeDocument/2006/customXml" ds:itemID="{9B4499B2-CE89-46B5-A6AE-61BB79C7846F}">
  <ds:schemaRefs/>
</ds:datastoreItem>
</file>

<file path=customXml/itemProps11.xml><?xml version="1.0" encoding="utf-8"?>
<ds:datastoreItem xmlns:ds="http://schemas.openxmlformats.org/officeDocument/2006/customXml" ds:itemID="{DB499084-0188-4576-A028-86A190BBE534}">
  <ds:schemaRefs/>
</ds:datastoreItem>
</file>

<file path=customXml/itemProps12.xml><?xml version="1.0" encoding="utf-8"?>
<ds:datastoreItem xmlns:ds="http://schemas.openxmlformats.org/officeDocument/2006/customXml" ds:itemID="{A8F10D70-8D07-417F-9362-3DE7E85F2D92}">
  <ds:schemaRefs/>
</ds:datastoreItem>
</file>

<file path=customXml/itemProps13.xml><?xml version="1.0" encoding="utf-8"?>
<ds:datastoreItem xmlns:ds="http://schemas.openxmlformats.org/officeDocument/2006/customXml" ds:itemID="{E7D45AC1-93CE-4398-8095-54C2361E4E70}">
  <ds:schemaRefs/>
</ds:datastoreItem>
</file>

<file path=customXml/itemProps14.xml><?xml version="1.0" encoding="utf-8"?>
<ds:datastoreItem xmlns:ds="http://schemas.openxmlformats.org/officeDocument/2006/customXml" ds:itemID="{D10E69EB-2D26-412B-8413-69D282BB2710}">
  <ds:schemaRefs/>
</ds:datastoreItem>
</file>

<file path=customXml/itemProps15.xml><?xml version="1.0" encoding="utf-8"?>
<ds:datastoreItem xmlns:ds="http://schemas.openxmlformats.org/officeDocument/2006/customXml" ds:itemID="{AAE43A2A-3606-4395-A7B5-1741527E6FCC}">
  <ds:schemaRefs/>
</ds:datastoreItem>
</file>

<file path=customXml/itemProps16.xml><?xml version="1.0" encoding="utf-8"?>
<ds:datastoreItem xmlns:ds="http://schemas.openxmlformats.org/officeDocument/2006/customXml" ds:itemID="{8351355F-A1E2-4198-BF33-4E142F1841EC}">
  <ds:schemaRefs/>
</ds:datastoreItem>
</file>

<file path=customXml/itemProps17.xml><?xml version="1.0" encoding="utf-8"?>
<ds:datastoreItem xmlns:ds="http://schemas.openxmlformats.org/officeDocument/2006/customXml" ds:itemID="{7E47693C-FB88-48A8-9D7B-2EC761DA1025}">
  <ds:schemaRefs/>
</ds:datastoreItem>
</file>

<file path=customXml/itemProps18.xml><?xml version="1.0" encoding="utf-8"?>
<ds:datastoreItem xmlns:ds="http://schemas.openxmlformats.org/officeDocument/2006/customXml" ds:itemID="{AEC9DF5F-06D3-41C3-9CD8-6213E11D6EF3}">
  <ds:schemaRefs/>
</ds:datastoreItem>
</file>

<file path=customXml/itemProps19.xml><?xml version="1.0" encoding="utf-8"?>
<ds:datastoreItem xmlns:ds="http://schemas.openxmlformats.org/officeDocument/2006/customXml" ds:itemID="{F772CA81-F91F-458E-A0EA-BE61199F5A76}">
  <ds:schemaRefs/>
</ds:datastoreItem>
</file>

<file path=customXml/itemProps20.xml><?xml version="1.0" encoding="utf-8"?>
<ds:datastoreItem xmlns:ds="http://schemas.openxmlformats.org/officeDocument/2006/customXml" ds:itemID="{CDD70D71-1FC5-4AA2-8B47-E10DF08C38A4}">
  <ds:schemaRefs/>
</ds:datastoreItem>
</file>

<file path=customXml/itemProps21.xml><?xml version="1.0" encoding="utf-8"?>
<ds:datastoreItem xmlns:ds="http://schemas.openxmlformats.org/officeDocument/2006/customXml" ds:itemID="{8C1CB66C-E322-4A76-8070-DF8E19B265A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50</vt:i4>
      </vt:variant>
    </vt:vector>
  </HeadingPairs>
  <TitlesOfParts>
    <vt:vector size="50" baseType="lpstr">
      <vt:lpstr>Formularios</vt:lpstr>
      <vt:lpstr>Formularios (2)</vt:lpstr>
      <vt:lpstr>Buscar</vt:lpstr>
      <vt:lpstr>Funciones</vt:lpstr>
      <vt:lpstr>Subtotal</vt:lpstr>
      <vt:lpstr>Complementos</vt:lpstr>
      <vt:lpstr>Detalle1</vt:lpstr>
      <vt:lpstr>TD1 EJ</vt:lpstr>
      <vt:lpstr>TD1</vt:lpstr>
      <vt:lpstr>TD2</vt:lpstr>
      <vt:lpstr>TD ejerc resultados</vt:lpstr>
      <vt:lpstr>TD Ejercicio</vt:lpstr>
      <vt:lpstr>Power BI en Excel</vt:lpstr>
      <vt:lpstr>Facturas 2024</vt:lpstr>
      <vt:lpstr>Power Query</vt:lpstr>
      <vt:lpstr>Power Pivot</vt:lpstr>
      <vt:lpstr>AI en Excel</vt:lpstr>
      <vt:lpstr>AI en Excel (2)</vt:lpstr>
      <vt:lpstr>AI en Excel (3)</vt:lpstr>
      <vt:lpstr>AI en Excel (4)</vt:lpstr>
      <vt:lpstr>Copilor for finance</vt:lpstr>
      <vt:lpstr>Reconciliation Report</vt:lpstr>
      <vt:lpstr>Open Data ejemplo</vt:lpstr>
      <vt:lpstr>Power Platform</vt:lpstr>
      <vt:lpstr>Mapa</vt:lpstr>
      <vt:lpstr>Cajas y bigotes</vt:lpstr>
      <vt:lpstr>Histograma</vt:lpstr>
      <vt:lpstr>Rectangulos</vt:lpstr>
      <vt:lpstr>Pareto</vt:lpstr>
      <vt:lpstr>Cascada</vt:lpstr>
      <vt:lpstr>Embudo</vt:lpstr>
      <vt:lpstr>XY</vt:lpstr>
      <vt:lpstr>Recomendados</vt:lpstr>
      <vt:lpstr>Consolidar 1</vt:lpstr>
      <vt:lpstr>Consolidar 2</vt:lpstr>
      <vt:lpstr>Consolidar 3</vt:lpstr>
      <vt:lpstr>Consolidar 4</vt:lpstr>
      <vt:lpstr>Consolidar 4 (2)</vt:lpstr>
      <vt:lpstr>Anexar mayo</vt:lpstr>
      <vt:lpstr>Anexar1</vt:lpstr>
      <vt:lpstr>Anexar junio</vt:lpstr>
      <vt:lpstr>Anexar</vt:lpstr>
      <vt:lpstr>Combinar1</vt:lpstr>
      <vt:lpstr>CombinarConjunto</vt:lpstr>
      <vt:lpstr>Combinar2</vt:lpstr>
      <vt:lpstr>Combinar</vt:lpstr>
      <vt:lpstr>BD</vt:lpstr>
      <vt:lpstr>Hoja4</vt:lpstr>
      <vt:lpstr>Hoja2</vt:lpstr>
      <vt:lpstr>Hoja3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Yolanda Cuesta</dc:creator>
  <cp:lastModifiedBy>Nik Denilson Ramirez Bautista</cp:lastModifiedBy>
  <dcterms:created xsi:type="dcterms:W3CDTF">2024-05-25T09:43:04Z</dcterms:created>
  <dcterms:modified xsi:type="dcterms:W3CDTF">2025-12-28T00:55:36Z</dcterms:modified>
</cp:coreProperties>
</file>